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slicerCaches/slicerCache61.xml" ContentType="application/vnd.ms-excel.slicerCache+xml"/>
  <Override PartName="/xl/slicerCaches/slicerCache62.xml" ContentType="application/vnd.ms-excel.slicerCache+xml"/>
  <Override PartName="/xl/slicerCaches/slicerCache63.xml" ContentType="application/vnd.ms-excel.slicerCache+xml"/>
  <Override PartName="/xl/slicerCaches/slicerCache64.xml" ContentType="application/vnd.ms-excel.slicerCache+xml"/>
  <Override PartName="/xl/slicerCaches/slicerCache65.xml" ContentType="application/vnd.ms-excel.slicerCache+xml"/>
  <Override PartName="/xl/slicerCaches/slicerCache66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2.xml" ContentType="application/vnd.openxmlformats-officedocument.drawing+xml"/>
  <Override PartName="/xl/slicers/slicer11.xml" ContentType="application/vnd.ms-excel.slicer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3.xml" ContentType="application/vnd.openxmlformats-officedocument.drawing+xml"/>
  <Override PartName="/xl/slicers/slicer12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vallejo\Desktop\BOLETIN DE DEUDA PÚBLICA\2. BOLETIN DE FEBRERO 2026\PERFILES FEBRERO 16.06.2026\"/>
    </mc:Choice>
  </mc:AlternateContent>
  <xr:revisionPtr revIDLastSave="0" documentId="8_{417BB551-6B5E-4BA0-8B56-8E05AF0ED8AF}" xr6:coauthVersionLast="36" xr6:coauthVersionMax="36" xr10:uidLastSave="{00000000-0000-0000-0000-000000000000}"/>
  <bookViews>
    <workbookView xWindow="0" yWindow="0" windowWidth="23040" windowHeight="8940" xr2:uid="{00000000-000D-0000-FFFF-FFFF00000000}"/>
  </bookViews>
  <sheets>
    <sheet name="INDICE" sheetId="48" r:id="rId1"/>
    <sheet name="1." sheetId="57" r:id="rId2"/>
    <sheet name="2." sheetId="63" r:id="rId3"/>
    <sheet name="3." sheetId="64" r:id="rId4"/>
    <sheet name="4" sheetId="67" r:id="rId5"/>
    <sheet name="5" sheetId="11" r:id="rId6"/>
    <sheet name="6" sheetId="65" r:id="rId7"/>
    <sheet name="7" sheetId="66" r:id="rId8"/>
    <sheet name="8." sheetId="68" r:id="rId9"/>
    <sheet name="9." sheetId="25" r:id="rId10"/>
    <sheet name="10." sheetId="69" r:id="rId11"/>
    <sheet name="11." sheetId="70" r:id="rId12"/>
    <sheet name="12." sheetId="75" r:id="rId13"/>
    <sheet name="13." sheetId="76" r:id="rId14"/>
    <sheet name="14." sheetId="77" r:id="rId15"/>
    <sheet name="15." sheetId="73" r:id="rId16"/>
    <sheet name="16." sheetId="74" r:id="rId17"/>
  </sheets>
  <externalReferences>
    <externalReference r:id="rId18"/>
  </externalReferences>
  <definedNames>
    <definedName name="_xlnm._FilterDatabase" localSheetId="1" hidden="1">'1.'!$A$2:$CH$2</definedName>
    <definedName name="_xlnm._FilterDatabase" localSheetId="12" hidden="1">'12.'!$A$2:$BC$2097</definedName>
    <definedName name="_xlnm._FilterDatabase" localSheetId="5" hidden="1">'5'!$A$2:$BW$377</definedName>
    <definedName name="_xlnm._FilterDatabase" localSheetId="9" hidden="1">'9.'!$A$2:$BB$2</definedName>
    <definedName name="FECHAS" localSheetId="2">#REF!</definedName>
    <definedName name="FECHAS" localSheetId="3">#REF!</definedName>
    <definedName name="FECHAS">#REF!</definedName>
    <definedName name="Print_Area" localSheetId="2">'2.'!$D$21:$F$26</definedName>
    <definedName name="SegmentaciónDeDatos_PGE___para_consolidado" hidden="1">#N/A</definedName>
    <definedName name="SegmentaciónDeDatos_PGE___para_consolidado11">#N/A</definedName>
    <definedName name="SegmentaciónDeDatos_PGE___para_consolidado21" hidden="1">#N/A</definedName>
    <definedName name="SegmentaciónDeDatos_PGE___para_consolidado22">#N/A</definedName>
    <definedName name="SegmentaciónDeDatos_PGE___para_consolidado3">#N/A</definedName>
    <definedName name="SegmentaciónDeDatos_PGE___para_consolidado4">#N/A</definedName>
    <definedName name="SegmentaciónDeDatos_PGE__para_agregado">#N/A</definedName>
    <definedName name="SegmentaciónDeDatos_PGE__para_agregado11">#N/A</definedName>
    <definedName name="SegmentaciónDeDatos_PGE__para_agregado21">#N/A</definedName>
    <definedName name="SegmentaciónDeDatos_PGE__para_agregado22">#N/A</definedName>
    <definedName name="SegmentaciónDeDatos_PGE__para_agregado3">#N/A</definedName>
    <definedName name="SegmentaciónDeDatos_PGE__para_agregado4">#N/A</definedName>
    <definedName name="SegmentaciónDeDatos_PGE111">#N/A</definedName>
    <definedName name="SegmentaciónDeDatos_PGE121">#N/A</definedName>
    <definedName name="SegmentaciónDeDatos_PGE21">#N/A</definedName>
    <definedName name="SegmentaciónDeDatos_PGE31">#N/A</definedName>
    <definedName name="SegmentaciónDeDatos_PGE41">#N/A</definedName>
    <definedName name="SegmentaciónDeDatos_PGE5">#N/A</definedName>
    <definedName name="SegmentaciónDeDatos_PGE6">#N/A</definedName>
    <definedName name="SegmentaciónDeDatos_PGE71">#N/A</definedName>
    <definedName name="SegmentaciónDeDatos_SPNF___SPF111">#N/A</definedName>
    <definedName name="SegmentaciónDeDatos_SPNF___SPF121">#N/A</definedName>
    <definedName name="SegmentaciónDeDatos_SPNF___SPF21">#N/A</definedName>
    <definedName name="SegmentaciónDeDatos_SPNF___SPF31">#N/A</definedName>
    <definedName name="SegmentaciónDeDatos_SPNF___SPF41">#N/A</definedName>
    <definedName name="SegmentaciónDeDatos_SPNF___SPF5">#N/A</definedName>
    <definedName name="SegmentaciónDeDatos_SPNF___SPF6">#N/A</definedName>
    <definedName name="SegmentaciónDeDatos_SPNF___SPF71">#N/A</definedName>
    <definedName name="SegmentaciónDeDatos_SPNF__para_agregado">#N/A</definedName>
    <definedName name="SegmentaciónDeDatos_SPNF__para_agregado11">#N/A</definedName>
    <definedName name="SegmentaciónDeDatos_SPNF__para_agregado21">#N/A</definedName>
    <definedName name="SegmentaciónDeDatos_SPNF__para_agregado22">#N/A</definedName>
    <definedName name="SegmentaciónDeDatos_SPNF__para_agregado3">#N/A</definedName>
    <definedName name="SegmentaciónDeDatos_SPNF__para_agregado4">#N/A</definedName>
    <definedName name="SegmentaciónDeDatos_SPNF__para_consolidado">#N/A</definedName>
    <definedName name="SegmentaciónDeDatos_SPNF__para_consolidado11">#N/A</definedName>
    <definedName name="SegmentaciónDeDatos_SPNF__para_consolidado21">#N/A</definedName>
    <definedName name="SegmentaciónDeDatos_SPNF__para_consolidado22">#N/A</definedName>
    <definedName name="SegmentaciónDeDatos_SPNF__para_consolidado3">#N/A</definedName>
    <definedName name="SegmentaciónDeDatos_SPNF__para_consolidado4">#N/A</definedName>
    <definedName name="SegmentaciónDeDatos_SPNF111">#N/A</definedName>
    <definedName name="SegmentaciónDeDatos_SPNF121">#N/A</definedName>
    <definedName name="SegmentaciónDeDatos_SPNF21">#N/A</definedName>
    <definedName name="SegmentaciónDeDatos_SPNF31">#N/A</definedName>
    <definedName name="SegmentaciónDeDatos_SPNF41">#N/A</definedName>
    <definedName name="SegmentaciónDeDatos_SPNF5">#N/A</definedName>
    <definedName name="SegmentaciónDeDatos_SPNF6">#N/A</definedName>
    <definedName name="SegmentaciónDeDatos_SPNF71">#N/A</definedName>
    <definedName name="SegmentaciónDeDatos_SPT__para_agregado">#N/A</definedName>
    <definedName name="SegmentaciónDeDatos_SPT__para_agregado11">#N/A</definedName>
    <definedName name="SegmentaciónDeDatos_SPT__para_agregado21">#N/A</definedName>
    <definedName name="SegmentaciónDeDatos_SPT__para_agregado22">#N/A</definedName>
    <definedName name="SegmentaciónDeDatos_SPT__para_agregado3">#N/A</definedName>
    <definedName name="SegmentaciónDeDatos_SPT__para_agregado4">#N/A</definedName>
    <definedName name="SegmentaciónDeDatos_SPT__para_consolidado">#N/A</definedName>
    <definedName name="SegmentaciónDeDatos_SPT__para_consolidado11">#N/A</definedName>
    <definedName name="SegmentaciónDeDatos_SPT__para_consolidado21">#N/A</definedName>
    <definedName name="SegmentaciónDeDatos_SPT__para_consolidado22">#N/A</definedName>
    <definedName name="SegmentaciónDeDatos_SPT__para_consolidado3">#N/A</definedName>
    <definedName name="SegmentaciónDeDatos_SPT__para_consolidado4">#N/A</definedName>
    <definedName name="SegmentaciónDeDatos_SPT111">#N/A</definedName>
    <definedName name="SegmentaciónDeDatos_SPT121">#N/A</definedName>
    <definedName name="SegmentaciónDeDatos_SPT21">#N/A</definedName>
    <definedName name="SegmentaciónDeDatos_SPT31">#N/A</definedName>
    <definedName name="SegmentaciónDeDatos_SPT41">#N/A</definedName>
    <definedName name="SegmentaciónDeDatos_SPT5">#N/A</definedName>
    <definedName name="SegmentaciónDeDatos_SPT6">#N/A</definedName>
    <definedName name="SegmentaciónDeDatos_SPT71">#N/A</definedName>
    <definedName name="ss">#REF!</definedName>
    <definedName name="tasa" localSheetId="2">#REF!</definedName>
    <definedName name="tasa" localSheetId="3">#REF!</definedName>
    <definedName name="tasa">#REF!</definedName>
  </definedNames>
  <calcPr calcId="191029"/>
  <pivotCaches>
    <pivotCache cacheId="7" r:id="rId19"/>
    <pivotCache cacheId="8" r:id="rId20"/>
    <pivotCache cacheId="41" r:id="rId21"/>
    <pivotCache cacheId="63" r:id="rId22"/>
    <pivotCache cacheId="99" r:id="rId23"/>
  </pivotCaches>
  <extLst>
    <ext xmlns:x14="http://schemas.microsoft.com/office/spreadsheetml/2009/9/main" uri="{BBE1A952-AA13-448e-AADC-164F8A28A991}">
      <x14:slicerCaches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  <x14:slicerCache r:id="rId81"/>
        <x14:slicerCache r:id="rId82"/>
        <x14:slicerCache r:id="rId83"/>
        <x14:slicerCache r:id="rId84"/>
        <x14:slicerCache r:id="rId85"/>
        <x14:slicerCache r:id="rId86"/>
        <x14:slicerCache r:id="rId87"/>
        <x14:slicerCache r:id="rId88"/>
        <x14:slicerCache r:id="rId8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79" i="11" l="1"/>
  <c r="Z380" i="57"/>
  <c r="AA380" i="57"/>
  <c r="AB380" i="57"/>
  <c r="AC380" i="57"/>
  <c r="AD380" i="57"/>
  <c r="AE380" i="57"/>
  <c r="AF380" i="57"/>
  <c r="AG380" i="57"/>
  <c r="AH380" i="57"/>
  <c r="AI380" i="57"/>
  <c r="AJ380" i="57"/>
  <c r="AK380" i="57"/>
  <c r="AL380" i="57"/>
  <c r="AM380" i="57"/>
  <c r="AN380" i="57"/>
  <c r="AO380" i="57"/>
  <c r="AP380" i="57"/>
  <c r="AQ380" i="57"/>
  <c r="AR380" i="57"/>
  <c r="AS380" i="57"/>
  <c r="AT380" i="57"/>
  <c r="AU380" i="57"/>
  <c r="AV380" i="57"/>
  <c r="AW380" i="57"/>
  <c r="AX380" i="57"/>
  <c r="AY380" i="57"/>
  <c r="AZ380" i="57"/>
  <c r="BA380" i="57"/>
  <c r="BB380" i="57"/>
  <c r="BC380" i="57"/>
  <c r="BD380" i="57"/>
  <c r="BE380" i="57"/>
  <c r="BF380" i="57"/>
  <c r="BG380" i="57"/>
  <c r="BH380" i="57"/>
  <c r="BI380" i="57"/>
  <c r="BJ380" i="57"/>
  <c r="BK380" i="57"/>
  <c r="BL380" i="57"/>
  <c r="BM380" i="57"/>
  <c r="BN380" i="57"/>
  <c r="BO380" i="57"/>
  <c r="Y380" i="57"/>
  <c r="AS2097" i="25" l="1"/>
  <c r="AS2096" i="25"/>
  <c r="AS2095" i="25"/>
  <c r="AS2094" i="25"/>
  <c r="AS2093" i="25"/>
  <c r="AS2092" i="25"/>
  <c r="AS2091" i="25"/>
  <c r="AS2090" i="25"/>
  <c r="AS2089" i="25"/>
  <c r="AS2088" i="25"/>
  <c r="AS2087" i="25"/>
  <c r="AS2086" i="25"/>
  <c r="AS2085" i="25"/>
  <c r="AS2084" i="25"/>
  <c r="AS2083" i="25"/>
  <c r="AS2082" i="25"/>
  <c r="AS2081" i="25"/>
  <c r="AS2080" i="25"/>
  <c r="AS2079" i="25"/>
  <c r="AS2078" i="25"/>
  <c r="AS2077" i="25"/>
  <c r="AS2076" i="25"/>
  <c r="AS2075" i="25"/>
  <c r="AS2074" i="25"/>
  <c r="AS2073" i="25"/>
  <c r="AS2072" i="25"/>
  <c r="AS2071" i="25"/>
  <c r="AS2070" i="25"/>
  <c r="AS2069" i="25"/>
  <c r="AS2068" i="25"/>
  <c r="AS2067" i="25"/>
  <c r="AS2066" i="25"/>
  <c r="AS2065" i="25"/>
  <c r="AS2064" i="25"/>
  <c r="AS2063" i="25"/>
  <c r="AS2062" i="25"/>
  <c r="AS2061" i="25"/>
  <c r="AS2060" i="25"/>
  <c r="AS2059" i="25"/>
  <c r="AS2058" i="25"/>
  <c r="AS2057" i="25"/>
  <c r="AS2056" i="25"/>
  <c r="AS2055" i="25"/>
  <c r="AS2054" i="25"/>
  <c r="AS2053" i="25"/>
  <c r="AS2052" i="25"/>
  <c r="AS2051" i="25"/>
  <c r="AS2050" i="25"/>
  <c r="AS2049" i="25"/>
  <c r="AS2048" i="25"/>
  <c r="AS2047" i="25"/>
  <c r="AS2046" i="25"/>
  <c r="AS2045" i="25"/>
  <c r="AS2044" i="25"/>
  <c r="AS2043" i="25"/>
  <c r="AS2042" i="25"/>
  <c r="AS2041" i="25"/>
  <c r="AS2040" i="25"/>
  <c r="AS2039" i="25"/>
  <c r="AS2038" i="25"/>
  <c r="AS2037" i="25"/>
  <c r="AS2036" i="25"/>
  <c r="AS2035" i="25"/>
  <c r="AS2034" i="25"/>
  <c r="AS2033" i="25"/>
  <c r="AS2032" i="25"/>
  <c r="AS2031" i="25"/>
  <c r="AS2030" i="25"/>
  <c r="AS2029" i="25"/>
  <c r="AS2028" i="25"/>
  <c r="AS2027" i="25"/>
  <c r="AS2026" i="25"/>
  <c r="AS2025" i="25"/>
  <c r="AS2024" i="25"/>
  <c r="AS2023" i="25"/>
  <c r="AS2022" i="25"/>
  <c r="AS2021" i="25"/>
  <c r="AS2020" i="25"/>
  <c r="AS2019" i="25"/>
  <c r="AS2018" i="25"/>
  <c r="AS2017" i="25"/>
  <c r="AS2016" i="25"/>
  <c r="AS2015" i="25"/>
  <c r="AS2014" i="25"/>
  <c r="AS2013" i="25"/>
  <c r="AS2012" i="25"/>
  <c r="AT2012" i="25" s="1"/>
  <c r="AS2011" i="25"/>
  <c r="AS2010" i="25"/>
  <c r="AS2009" i="25"/>
  <c r="AS2008" i="25"/>
  <c r="AS2007" i="25"/>
  <c r="AS2006" i="25"/>
  <c r="AS2005" i="25"/>
  <c r="AS2004" i="25"/>
  <c r="AS2003" i="25"/>
  <c r="AS2002" i="25"/>
  <c r="AS2001" i="25"/>
  <c r="AS2000" i="25"/>
  <c r="AS1999" i="25"/>
  <c r="AS1998" i="25"/>
  <c r="AS1997" i="25"/>
  <c r="AS1996" i="25"/>
  <c r="AS1995" i="25"/>
  <c r="AS1994" i="25"/>
  <c r="AS1993" i="25"/>
  <c r="AS1992" i="25"/>
  <c r="AS1991" i="25"/>
  <c r="AS1990" i="25"/>
  <c r="AS1989" i="25"/>
  <c r="AS1988" i="25"/>
  <c r="AS1987" i="25"/>
  <c r="AS1986" i="25"/>
  <c r="AS1985" i="25"/>
  <c r="AS1984" i="25"/>
  <c r="AS1983" i="25"/>
  <c r="AS1982" i="25"/>
  <c r="AS1981" i="25"/>
  <c r="AS1980" i="25"/>
  <c r="AS1979" i="25"/>
  <c r="AS1978" i="25"/>
  <c r="AS1977" i="25"/>
  <c r="AS1976" i="25"/>
  <c r="AS1975" i="25"/>
  <c r="AS1974" i="25"/>
  <c r="AS1973" i="25"/>
  <c r="AS1972" i="25"/>
  <c r="AS1971" i="25"/>
  <c r="AS1970" i="25"/>
  <c r="AS1969" i="25"/>
  <c r="AS1968" i="25"/>
  <c r="AS1967" i="25"/>
  <c r="AS1966" i="25"/>
  <c r="AS1965" i="25"/>
  <c r="AS1964" i="25"/>
  <c r="AS1963" i="25"/>
  <c r="AS1962" i="25"/>
  <c r="AS1961" i="25"/>
  <c r="AS1960" i="25"/>
  <c r="AS1959" i="25"/>
  <c r="AS1958" i="25"/>
  <c r="AS1957" i="25"/>
  <c r="AS1956" i="25"/>
  <c r="AS1955" i="25"/>
  <c r="AS1954" i="25"/>
  <c r="AS1953" i="25"/>
  <c r="AS1952" i="25"/>
  <c r="AS1951" i="25"/>
  <c r="AS1950" i="25"/>
  <c r="AS1949" i="25"/>
  <c r="AS1948" i="25"/>
  <c r="AS1947" i="25"/>
  <c r="AS1946" i="25"/>
  <c r="AS1945" i="25"/>
  <c r="AS1944" i="25"/>
  <c r="AS1943" i="25"/>
  <c r="AS1942" i="25"/>
  <c r="AS1941" i="25"/>
  <c r="AS1940" i="25"/>
  <c r="AS1939" i="25"/>
  <c r="AS1938" i="25"/>
  <c r="AS1937" i="25"/>
  <c r="AS1936" i="25"/>
  <c r="AS1935" i="25"/>
  <c r="AS1934" i="25"/>
  <c r="AS1933" i="25"/>
  <c r="AS1932" i="25"/>
  <c r="AS1931" i="25"/>
  <c r="AS1930" i="25"/>
  <c r="AS1929" i="25"/>
  <c r="AS1928" i="25"/>
  <c r="AS1927" i="25"/>
  <c r="AS1926" i="25"/>
  <c r="AS1925" i="25"/>
  <c r="AS1924" i="25"/>
  <c r="AS1923" i="25"/>
  <c r="AS1922" i="25"/>
  <c r="AS1921" i="25"/>
  <c r="AS1920" i="25"/>
  <c r="AS1919" i="25"/>
  <c r="AS1918" i="25"/>
  <c r="AS1917" i="25"/>
  <c r="AS1916" i="25"/>
  <c r="AS1915" i="25"/>
  <c r="AS1914" i="25"/>
  <c r="AS1913" i="25"/>
  <c r="AS1912" i="25"/>
  <c r="AS1911" i="25"/>
  <c r="AS1910" i="25"/>
  <c r="AS1909" i="25"/>
  <c r="AS1908" i="25"/>
  <c r="AS1907" i="25"/>
  <c r="AS1906" i="25"/>
  <c r="AS1905" i="25"/>
  <c r="AS1904" i="25"/>
  <c r="AS1903" i="25"/>
  <c r="AS1902" i="25"/>
  <c r="AS1901" i="25"/>
  <c r="AS1900" i="25"/>
  <c r="AS1899" i="25"/>
  <c r="AS1898" i="25"/>
  <c r="AS1897" i="25"/>
  <c r="AS1896" i="25"/>
  <c r="AS1895" i="25"/>
  <c r="AS1894" i="25"/>
  <c r="AS1893" i="25"/>
  <c r="AS1892" i="25"/>
  <c r="AS1891" i="25"/>
  <c r="AS1890" i="25"/>
  <c r="AS1889" i="25"/>
  <c r="AS1888" i="25"/>
  <c r="AS1887" i="25"/>
  <c r="AS1886" i="25"/>
  <c r="AS1885" i="25"/>
  <c r="AS1884" i="25"/>
  <c r="AS1883" i="25"/>
  <c r="AS1882" i="25"/>
  <c r="AS1881" i="25"/>
  <c r="AS1880" i="25"/>
  <c r="AS1879" i="25"/>
  <c r="AS1878" i="25"/>
  <c r="AS1877" i="25"/>
  <c r="AS1876" i="25"/>
  <c r="AS1875" i="25"/>
  <c r="AS1874" i="25"/>
  <c r="AS1873" i="25"/>
  <c r="AS1872" i="25"/>
  <c r="AS1871" i="25"/>
  <c r="AS1870" i="25"/>
  <c r="AS1869" i="25"/>
  <c r="AS1868" i="25"/>
  <c r="AS1867" i="25"/>
  <c r="AS1866" i="25"/>
  <c r="AS1865" i="25"/>
  <c r="AS1864" i="25"/>
  <c r="AS1863" i="25"/>
  <c r="AS1862" i="25"/>
  <c r="AS1861" i="25"/>
  <c r="AS1860" i="25"/>
  <c r="AS1859" i="25"/>
  <c r="AS1858" i="25"/>
  <c r="AS1857" i="25"/>
  <c r="AS1856" i="25"/>
  <c r="AS1855" i="25"/>
  <c r="AS1854" i="25"/>
  <c r="AS1853" i="25"/>
  <c r="AS1852" i="25"/>
  <c r="AS1851" i="25"/>
  <c r="AS1850" i="25"/>
  <c r="AS1849" i="25"/>
  <c r="AS1848" i="25"/>
  <c r="AS1847" i="25"/>
  <c r="AS1846" i="25"/>
  <c r="AS1845" i="25"/>
  <c r="AS1844" i="25"/>
  <c r="AS1843" i="25"/>
  <c r="AS1842" i="25"/>
  <c r="AS1841" i="25"/>
  <c r="AS1840" i="25"/>
  <c r="AS1839" i="25"/>
  <c r="AS1838" i="25"/>
  <c r="AS1837" i="25"/>
  <c r="AS1836" i="25"/>
  <c r="AS1835" i="25"/>
  <c r="AS1834" i="25"/>
  <c r="AS1833" i="25"/>
  <c r="AS1832" i="25"/>
  <c r="AT1832" i="25" s="1"/>
  <c r="AS1831" i="25"/>
  <c r="AS1830" i="25"/>
  <c r="AS1829" i="25"/>
  <c r="AS1828" i="25"/>
  <c r="AS1827" i="25"/>
  <c r="AS1826" i="25"/>
  <c r="AS1825" i="25"/>
  <c r="AS1824" i="25"/>
  <c r="AS1823" i="25"/>
  <c r="AS1822" i="25"/>
  <c r="AS1821" i="25"/>
  <c r="AS1820" i="25"/>
  <c r="AT1820" i="25" s="1"/>
  <c r="AS1819" i="25"/>
  <c r="AS1818" i="25"/>
  <c r="AS1817" i="25"/>
  <c r="AS1816" i="25"/>
  <c r="AS1815" i="25"/>
  <c r="AS1814" i="25"/>
  <c r="AS1813" i="25"/>
  <c r="AS1812" i="25"/>
  <c r="AS1811" i="25"/>
  <c r="AS1810" i="25"/>
  <c r="AS1809" i="25"/>
  <c r="AS1808" i="25"/>
  <c r="AS1807" i="25"/>
  <c r="AS1806" i="25"/>
  <c r="AS1805" i="25"/>
  <c r="AS1804" i="25"/>
  <c r="AS1803" i="25"/>
  <c r="AS1802" i="25"/>
  <c r="AS1801" i="25"/>
  <c r="AS1800" i="25"/>
  <c r="AS1799" i="25"/>
  <c r="AS1798" i="25"/>
  <c r="AS1797" i="25"/>
  <c r="AS1796" i="25"/>
  <c r="AS1795" i="25"/>
  <c r="AS1794" i="25"/>
  <c r="AS1793" i="25"/>
  <c r="AS1792" i="25"/>
  <c r="AS1791" i="25"/>
  <c r="AS1790" i="25"/>
  <c r="AS1789" i="25"/>
  <c r="AS1788" i="25"/>
  <c r="AS1787" i="25"/>
  <c r="AS1786" i="25"/>
  <c r="AS1785" i="25"/>
  <c r="AS1784" i="25"/>
  <c r="AS1783" i="25"/>
  <c r="AT1783" i="25" s="1"/>
  <c r="AS1782" i="25"/>
  <c r="AS1781" i="25"/>
  <c r="AS1780" i="25"/>
  <c r="AS1779" i="25"/>
  <c r="AS1778" i="25"/>
  <c r="AS1777" i="25"/>
  <c r="AS1776" i="25"/>
  <c r="AS1775" i="25"/>
  <c r="AS1774" i="25"/>
  <c r="AS1773" i="25"/>
  <c r="AS1772" i="25"/>
  <c r="AS1771" i="25"/>
  <c r="AS1770" i="25"/>
  <c r="AS1769" i="25"/>
  <c r="AS1768" i="25"/>
  <c r="AS1767" i="25"/>
  <c r="AS1766" i="25"/>
  <c r="AS1765" i="25"/>
  <c r="AS1764" i="25"/>
  <c r="AS1763" i="25"/>
  <c r="AS1762" i="25"/>
  <c r="AS1761" i="25"/>
  <c r="AS1760" i="25"/>
  <c r="AS1759" i="25"/>
  <c r="AS1758" i="25"/>
  <c r="AS1757" i="25"/>
  <c r="AS1756" i="25"/>
  <c r="AS1755" i="25"/>
  <c r="AS1754" i="25"/>
  <c r="AS1753" i="25"/>
  <c r="AS1752" i="25"/>
  <c r="AS1751" i="25"/>
  <c r="AS1750" i="25"/>
  <c r="AS1749" i="25"/>
  <c r="AS1748" i="25"/>
  <c r="AS1747" i="25"/>
  <c r="AS1746" i="25"/>
  <c r="AS1745" i="25"/>
  <c r="AS1744" i="25"/>
  <c r="AS1743" i="25"/>
  <c r="AS1742" i="25"/>
  <c r="AS1741" i="25"/>
  <c r="AS1740" i="25"/>
  <c r="AS1739" i="25"/>
  <c r="AS1738" i="25"/>
  <c r="AS1737" i="25"/>
  <c r="AS1736" i="25"/>
  <c r="AS1735" i="25"/>
  <c r="AS1734" i="25"/>
  <c r="AS1733" i="25"/>
  <c r="AS1732" i="25"/>
  <c r="AS1731" i="25"/>
  <c r="AS1730" i="25"/>
  <c r="AS1729" i="25"/>
  <c r="AS1728" i="25"/>
  <c r="AS1727" i="25"/>
  <c r="AS1726" i="25"/>
  <c r="AS1725" i="25"/>
  <c r="AS1724" i="25"/>
  <c r="AS1723" i="25"/>
  <c r="AS1722" i="25"/>
  <c r="AS1721" i="25"/>
  <c r="AS1720" i="25"/>
  <c r="AS1719" i="25"/>
  <c r="AS1718" i="25"/>
  <c r="AS1717" i="25"/>
  <c r="AS1716" i="25"/>
  <c r="AS1715" i="25"/>
  <c r="AS1714" i="25"/>
  <c r="AS1713" i="25"/>
  <c r="AS1712" i="25"/>
  <c r="AS1711" i="25"/>
  <c r="AS1710" i="25"/>
  <c r="AS1709" i="25"/>
  <c r="AS1708" i="25"/>
  <c r="AS1707" i="25"/>
  <c r="AS1706" i="25"/>
  <c r="AS1705" i="25"/>
  <c r="AS1704" i="25"/>
  <c r="AS1703" i="25"/>
  <c r="AS1702" i="25"/>
  <c r="AS1701" i="25"/>
  <c r="AS1700" i="25"/>
  <c r="AT1700" i="25" s="1"/>
  <c r="AS1699" i="25"/>
  <c r="AS1698" i="25"/>
  <c r="AS1697" i="25"/>
  <c r="AS1696" i="25"/>
  <c r="AS1695" i="25"/>
  <c r="AS1694" i="25"/>
  <c r="AS1693" i="25"/>
  <c r="AS1692" i="25"/>
  <c r="AS1691" i="25"/>
  <c r="AS1690" i="25"/>
  <c r="AS1689" i="25"/>
  <c r="AS1688" i="25"/>
  <c r="AS1687" i="25"/>
  <c r="AS1686" i="25"/>
  <c r="AS1685" i="25"/>
  <c r="AS1684" i="25"/>
  <c r="AS1683" i="25"/>
  <c r="AS1682" i="25"/>
  <c r="AS1681" i="25"/>
  <c r="AS1680" i="25"/>
  <c r="AS1679" i="25"/>
  <c r="AS1678" i="25"/>
  <c r="AS1677" i="25"/>
  <c r="AS1676" i="25"/>
  <c r="AS1675" i="25"/>
  <c r="AS1674" i="25"/>
  <c r="AS1673" i="25"/>
  <c r="AS1672" i="25"/>
  <c r="AS1671" i="25"/>
  <c r="AS1670" i="25"/>
  <c r="AS1669" i="25"/>
  <c r="AS1668" i="25"/>
  <c r="AS1667" i="25"/>
  <c r="AS1666" i="25"/>
  <c r="AS1665" i="25"/>
  <c r="AS1664" i="25"/>
  <c r="AS1663" i="25"/>
  <c r="AS1662" i="25"/>
  <c r="AS1661" i="25"/>
  <c r="AS1660" i="25"/>
  <c r="AS1659" i="25"/>
  <c r="AS1658" i="25"/>
  <c r="AS1657" i="25"/>
  <c r="AS1656" i="25"/>
  <c r="AS1655" i="25"/>
  <c r="AS1654" i="25"/>
  <c r="AS1653" i="25"/>
  <c r="AS1652" i="25"/>
  <c r="AS1651" i="25"/>
  <c r="AS1650" i="25"/>
  <c r="AS1649" i="25"/>
  <c r="AS1648" i="25"/>
  <c r="AS1647" i="25"/>
  <c r="AS1646" i="25"/>
  <c r="AS1645" i="25"/>
  <c r="AS1644" i="25"/>
  <c r="AS1643" i="25"/>
  <c r="AS1642" i="25"/>
  <c r="AS1641" i="25"/>
  <c r="AS1640" i="25"/>
  <c r="AS1639" i="25"/>
  <c r="AS1638" i="25"/>
  <c r="AS1637" i="25"/>
  <c r="AS1636" i="25"/>
  <c r="AS1635" i="25"/>
  <c r="AS1634" i="25"/>
  <c r="AS1633" i="25"/>
  <c r="AS1632" i="25"/>
  <c r="AS1631" i="25"/>
  <c r="AS1630" i="25"/>
  <c r="AS1629" i="25"/>
  <c r="AS1628" i="25"/>
  <c r="AS1627" i="25"/>
  <c r="AS1626" i="25"/>
  <c r="AS1625" i="25"/>
  <c r="AS1624" i="25"/>
  <c r="AS1623" i="25"/>
  <c r="AS1622" i="25"/>
  <c r="AS1621" i="25"/>
  <c r="AS1620" i="25"/>
  <c r="AS1619" i="25"/>
  <c r="AS1618" i="25"/>
  <c r="AS1617" i="25"/>
  <c r="AS1616" i="25"/>
  <c r="AS1615" i="25"/>
  <c r="AS1614" i="25"/>
  <c r="AS1613" i="25"/>
  <c r="AS1612" i="25"/>
  <c r="AS1611" i="25"/>
  <c r="AS1610" i="25"/>
  <c r="AS1609" i="25"/>
  <c r="AS1608" i="25"/>
  <c r="AS1607" i="25"/>
  <c r="AS1606" i="25"/>
  <c r="AS1605" i="25"/>
  <c r="AS1604" i="25"/>
  <c r="AS1603" i="25"/>
  <c r="AS1602" i="25"/>
  <c r="AS1601" i="25"/>
  <c r="AS1600" i="25"/>
  <c r="AS1599" i="25"/>
  <c r="AS1598" i="25"/>
  <c r="AS1597" i="25"/>
  <c r="AS1596" i="25"/>
  <c r="AS1595" i="25"/>
  <c r="AS1594" i="25"/>
  <c r="AS1593" i="25"/>
  <c r="AS1592" i="25"/>
  <c r="AS1591" i="25"/>
  <c r="AS1590" i="25"/>
  <c r="AS1589" i="25"/>
  <c r="AS1588" i="25"/>
  <c r="AS1587" i="25"/>
  <c r="AS1586" i="25"/>
  <c r="AS1585" i="25"/>
  <c r="AS1584" i="25"/>
  <c r="AS1583" i="25"/>
  <c r="AS1582" i="25"/>
  <c r="AS1581" i="25"/>
  <c r="AS1580" i="25"/>
  <c r="AS1579" i="25"/>
  <c r="AS1578" i="25"/>
  <c r="AS1577" i="25"/>
  <c r="AS1576" i="25"/>
  <c r="AS1575" i="25"/>
  <c r="AS1574" i="25"/>
  <c r="AS1573" i="25"/>
  <c r="AS1572" i="25"/>
  <c r="AS1571" i="25"/>
  <c r="AS1570" i="25"/>
  <c r="AS1569" i="25"/>
  <c r="AS1568" i="25"/>
  <c r="AS1567" i="25"/>
  <c r="AS1566" i="25"/>
  <c r="AS1565" i="25"/>
  <c r="AS1564" i="25"/>
  <c r="AS1563" i="25"/>
  <c r="AS1562" i="25"/>
  <c r="AS1561" i="25"/>
  <c r="AS1560" i="25"/>
  <c r="AS1559" i="25"/>
  <c r="AS1558" i="25"/>
  <c r="AS1557" i="25"/>
  <c r="AS1556" i="25"/>
  <c r="AS1555" i="25"/>
  <c r="AS1554" i="25"/>
  <c r="AS1553" i="25"/>
  <c r="AS1552" i="25"/>
  <c r="AS1551" i="25"/>
  <c r="AS1550" i="25"/>
  <c r="AS1549" i="25"/>
  <c r="AS1548" i="25"/>
  <c r="AS1547" i="25"/>
  <c r="AS1546" i="25"/>
  <c r="AS1545" i="25"/>
  <c r="AS1544" i="25"/>
  <c r="AS1543" i="25"/>
  <c r="AS1542" i="25"/>
  <c r="AS1541" i="25"/>
  <c r="AS1540" i="25"/>
  <c r="AS1539" i="25"/>
  <c r="AS1538" i="25"/>
  <c r="AS1537" i="25"/>
  <c r="AS1536" i="25"/>
  <c r="AS1535" i="25"/>
  <c r="AS1534" i="25"/>
  <c r="AS1533" i="25"/>
  <c r="AS1532" i="25"/>
  <c r="AT1532" i="25" s="1"/>
  <c r="AS1531" i="25"/>
  <c r="AS1530" i="25"/>
  <c r="AS1529" i="25"/>
  <c r="AS1528" i="25"/>
  <c r="AS1527" i="25"/>
  <c r="AS1526" i="25"/>
  <c r="AS1525" i="25"/>
  <c r="AS1524" i="25"/>
  <c r="AS1523" i="25"/>
  <c r="AS1522" i="25"/>
  <c r="AS1521" i="25"/>
  <c r="AS1520" i="25"/>
  <c r="AS1519" i="25"/>
  <c r="AS1518" i="25"/>
  <c r="AS1517" i="25"/>
  <c r="AS1516" i="25"/>
  <c r="AS1515" i="25"/>
  <c r="AS1514" i="25"/>
  <c r="AS1513" i="25"/>
  <c r="AS1512" i="25"/>
  <c r="AS1511" i="25"/>
  <c r="AS1510" i="25"/>
  <c r="AS1509" i="25"/>
  <c r="AS1508" i="25"/>
  <c r="AS1507" i="25"/>
  <c r="AS1506" i="25"/>
  <c r="AS1505" i="25"/>
  <c r="AS1504" i="25"/>
  <c r="AS1503" i="25"/>
  <c r="AS1502" i="25"/>
  <c r="AS1501" i="25"/>
  <c r="AS1500" i="25"/>
  <c r="AS1499" i="25"/>
  <c r="AS1498" i="25"/>
  <c r="AS1497" i="25"/>
  <c r="AS1496" i="25"/>
  <c r="AS1495" i="25"/>
  <c r="AS1494" i="25"/>
  <c r="AS1493" i="25"/>
  <c r="AS1492" i="25"/>
  <c r="AS1491" i="25"/>
  <c r="AS1490" i="25"/>
  <c r="AS1489" i="25"/>
  <c r="AS1488" i="25"/>
  <c r="AS1487" i="25"/>
  <c r="AS1486" i="25"/>
  <c r="AS1485" i="25"/>
  <c r="AS1484" i="25"/>
  <c r="AS1483" i="25"/>
  <c r="AS1482" i="25"/>
  <c r="AS1481" i="25"/>
  <c r="AS1480" i="25"/>
  <c r="AS1479" i="25"/>
  <c r="AS1478" i="25"/>
  <c r="AS1477" i="25"/>
  <c r="AS1476" i="25"/>
  <c r="AS1475" i="25"/>
  <c r="AS1474" i="25"/>
  <c r="AS1473" i="25"/>
  <c r="AS1472" i="25"/>
  <c r="AS1471" i="25"/>
  <c r="AS1470" i="25"/>
  <c r="AS1469" i="25"/>
  <c r="AS1468" i="25"/>
  <c r="AS1467" i="25"/>
  <c r="AS1466" i="25"/>
  <c r="AS1465" i="25"/>
  <c r="AS1464" i="25"/>
  <c r="AS1463" i="25"/>
  <c r="AS1462" i="25"/>
  <c r="AS1461" i="25"/>
  <c r="AS1460" i="25"/>
  <c r="AS1459" i="25"/>
  <c r="AS1458" i="25"/>
  <c r="AS1457" i="25"/>
  <c r="AS1456" i="25"/>
  <c r="AS1455" i="25"/>
  <c r="AS1454" i="25"/>
  <c r="AS1453" i="25"/>
  <c r="AS1452" i="25"/>
  <c r="AS1451" i="25"/>
  <c r="AS1450" i="25"/>
  <c r="AS1449" i="25"/>
  <c r="AS1448" i="25"/>
  <c r="AS1447" i="25"/>
  <c r="AS1446" i="25"/>
  <c r="AS1445" i="25"/>
  <c r="AS1444" i="25"/>
  <c r="AS1443" i="25"/>
  <c r="AS1442" i="25"/>
  <c r="AS1441" i="25"/>
  <c r="AS1440" i="25"/>
  <c r="AS1439" i="25"/>
  <c r="AS1438" i="25"/>
  <c r="AS1437" i="25"/>
  <c r="AS1436" i="25"/>
  <c r="AT1436" i="25" s="1"/>
  <c r="AS1435" i="25"/>
  <c r="AS1434" i="25"/>
  <c r="AS1433" i="25"/>
  <c r="AS1432" i="25"/>
  <c r="AS1431" i="25"/>
  <c r="AS1430" i="25"/>
  <c r="AS1429" i="25"/>
  <c r="AS1428" i="25"/>
  <c r="AS1427" i="25"/>
  <c r="AS1426" i="25"/>
  <c r="AS1425" i="25"/>
  <c r="AS1424" i="25"/>
  <c r="AS1423" i="25"/>
  <c r="AS1422" i="25"/>
  <c r="AS1421" i="25"/>
  <c r="AS1420" i="25"/>
  <c r="AS1419" i="25"/>
  <c r="AS1418" i="25"/>
  <c r="AS1417" i="25"/>
  <c r="AS1416" i="25"/>
  <c r="AS1415" i="25"/>
  <c r="AS1414" i="25"/>
  <c r="AS1413" i="25"/>
  <c r="AS1412" i="25"/>
  <c r="AS1411" i="25"/>
  <c r="AS1410" i="25"/>
  <c r="AS1409" i="25"/>
  <c r="AS1408" i="25"/>
  <c r="AS1407" i="25"/>
  <c r="AS1406" i="25"/>
  <c r="AS1405" i="25"/>
  <c r="AS1404" i="25"/>
  <c r="AS1403" i="25"/>
  <c r="AS1402" i="25"/>
  <c r="AS1401" i="25"/>
  <c r="AS1400" i="25"/>
  <c r="AS1399" i="25"/>
  <c r="AS1398" i="25"/>
  <c r="AS1397" i="25"/>
  <c r="AS1396" i="25"/>
  <c r="AS1395" i="25"/>
  <c r="AS1394" i="25"/>
  <c r="AS1393" i="25"/>
  <c r="AS1392" i="25"/>
  <c r="AS1391" i="25"/>
  <c r="AS1390" i="25"/>
  <c r="AS1389" i="25"/>
  <c r="AS1388" i="25"/>
  <c r="AS1387" i="25"/>
  <c r="AS1386" i="25"/>
  <c r="AS1385" i="25"/>
  <c r="AS1384" i="25"/>
  <c r="AS1383" i="25"/>
  <c r="AS1382" i="25"/>
  <c r="AS1381" i="25"/>
  <c r="AS1380" i="25"/>
  <c r="AS1379" i="25"/>
  <c r="AS1378" i="25"/>
  <c r="AS1377" i="25"/>
  <c r="AS1376" i="25"/>
  <c r="AS1375" i="25"/>
  <c r="AS1374" i="25"/>
  <c r="AS1373" i="25"/>
  <c r="AS1372" i="25"/>
  <c r="AS1371" i="25"/>
  <c r="AS1370" i="25"/>
  <c r="AS1369" i="25"/>
  <c r="AS1368" i="25"/>
  <c r="AS1367" i="25"/>
  <c r="AS1366" i="25"/>
  <c r="AS1365" i="25"/>
  <c r="AS1364" i="25"/>
  <c r="AS1363" i="25"/>
  <c r="AS1362" i="25"/>
  <c r="AS1361" i="25"/>
  <c r="AS1360" i="25"/>
  <c r="AS1359" i="25"/>
  <c r="AS1358" i="25"/>
  <c r="AS1357" i="25"/>
  <c r="AS1356" i="25"/>
  <c r="AS1355" i="25"/>
  <c r="AS1354" i="25"/>
  <c r="AS1353" i="25"/>
  <c r="AS1352" i="25"/>
  <c r="AS1351" i="25"/>
  <c r="AS1350" i="25"/>
  <c r="AS1349" i="25"/>
  <c r="AS1348" i="25"/>
  <c r="AS1347" i="25"/>
  <c r="AS1346" i="25"/>
  <c r="AS1345" i="25"/>
  <c r="AS1344" i="25"/>
  <c r="AS1343" i="25"/>
  <c r="AS1342" i="25"/>
  <c r="AS1341" i="25"/>
  <c r="AS1340" i="25"/>
  <c r="AS1339" i="25"/>
  <c r="AS1338" i="25"/>
  <c r="AS1337" i="25"/>
  <c r="AS1336" i="25"/>
  <c r="AS1335" i="25"/>
  <c r="AS1334" i="25"/>
  <c r="AS1333" i="25"/>
  <c r="AS1332" i="25"/>
  <c r="AS1331" i="25"/>
  <c r="AS1330" i="25"/>
  <c r="AS1329" i="25"/>
  <c r="AS1328" i="25"/>
  <c r="AS1327" i="25"/>
  <c r="AS1326" i="25"/>
  <c r="AS1325" i="25"/>
  <c r="AS1324" i="25"/>
  <c r="AS1323" i="25"/>
  <c r="AS1322" i="25"/>
  <c r="AS1321" i="25"/>
  <c r="AS1320" i="25"/>
  <c r="AS1319" i="25"/>
  <c r="AS1318" i="25"/>
  <c r="AS1317" i="25"/>
  <c r="AS1316" i="25"/>
  <c r="AS1315" i="25"/>
  <c r="AS1314" i="25"/>
  <c r="AS1313" i="25"/>
  <c r="AS1312" i="25"/>
  <c r="AS1311" i="25"/>
  <c r="AS1310" i="25"/>
  <c r="AS1309" i="25"/>
  <c r="AS1308" i="25"/>
  <c r="AS1307" i="25"/>
  <c r="AS1306" i="25"/>
  <c r="AS1305" i="25"/>
  <c r="AS1304" i="25"/>
  <c r="AS1303" i="25"/>
  <c r="AS1302" i="25"/>
  <c r="AS1301" i="25"/>
  <c r="AS1300" i="25"/>
  <c r="AS1299" i="25"/>
  <c r="AS1298" i="25"/>
  <c r="AS1297" i="25"/>
  <c r="AS1296" i="25"/>
  <c r="AS1295" i="25"/>
  <c r="AS1294" i="25"/>
  <c r="AS1293" i="25"/>
  <c r="AS1292" i="25"/>
  <c r="AS1291" i="25"/>
  <c r="AS1290" i="25"/>
  <c r="AS1289" i="25"/>
  <c r="AS1288" i="25"/>
  <c r="AS1287" i="25"/>
  <c r="AS1286" i="25"/>
  <c r="AS1285" i="25"/>
  <c r="AS1284" i="25"/>
  <c r="AS1283" i="25"/>
  <c r="AS1282" i="25"/>
  <c r="AS1281" i="25"/>
  <c r="AS1280" i="25"/>
  <c r="AS1279" i="25"/>
  <c r="AS1278" i="25"/>
  <c r="AS1277" i="25"/>
  <c r="AS1276" i="25"/>
  <c r="AS1275" i="25"/>
  <c r="AS1274" i="25"/>
  <c r="AS1273" i="25"/>
  <c r="AS1272" i="25"/>
  <c r="AS1271" i="25"/>
  <c r="AS1270" i="25"/>
  <c r="AS1269" i="25"/>
  <c r="AS1268" i="25"/>
  <c r="AS1267" i="25"/>
  <c r="AS1266" i="25"/>
  <c r="AS1265" i="25"/>
  <c r="AS1264" i="25"/>
  <c r="AS1263" i="25"/>
  <c r="AS1262" i="25"/>
  <c r="AS1261" i="25"/>
  <c r="AS1260" i="25"/>
  <c r="AS1259" i="25"/>
  <c r="AS1258" i="25"/>
  <c r="AS1257" i="25"/>
  <c r="AS1256" i="25"/>
  <c r="AS1255" i="25"/>
  <c r="AS1254" i="25"/>
  <c r="AS1253" i="25"/>
  <c r="AS1252" i="25"/>
  <c r="AS1251" i="25"/>
  <c r="AS1250" i="25"/>
  <c r="AS1249" i="25"/>
  <c r="AS1248" i="25"/>
  <c r="AS1247" i="25"/>
  <c r="AS1246" i="25"/>
  <c r="AS1245" i="25"/>
  <c r="AS1244" i="25"/>
  <c r="AS1243" i="25"/>
  <c r="AS1242" i="25"/>
  <c r="AS1241" i="25"/>
  <c r="AS1240" i="25"/>
  <c r="AS1239" i="25"/>
  <c r="AS1238" i="25"/>
  <c r="AS1237" i="25"/>
  <c r="AS1236" i="25"/>
  <c r="AS1235" i="25"/>
  <c r="AS1234" i="25"/>
  <c r="AS1233" i="25"/>
  <c r="AS1232" i="25"/>
  <c r="AS1231" i="25"/>
  <c r="AS1230" i="25"/>
  <c r="AS1229" i="25"/>
  <c r="AS1228" i="25"/>
  <c r="AS1227" i="25"/>
  <c r="AS1226" i="25"/>
  <c r="AS1225" i="25"/>
  <c r="AS1224" i="25"/>
  <c r="AS1223" i="25"/>
  <c r="AS1222" i="25"/>
  <c r="AS1221" i="25"/>
  <c r="AS1220" i="25"/>
  <c r="AS1219" i="25"/>
  <c r="AS1218" i="25"/>
  <c r="AS1217" i="25"/>
  <c r="AS1216" i="25"/>
  <c r="AS1215" i="25"/>
  <c r="AS1214" i="25"/>
  <c r="AS1213" i="25"/>
  <c r="AS1212" i="25"/>
  <c r="AS1211" i="25"/>
  <c r="AS1210" i="25"/>
  <c r="AS1209" i="25"/>
  <c r="AS1208" i="25"/>
  <c r="AS1207" i="25"/>
  <c r="AS1206" i="25"/>
  <c r="AS1205" i="25"/>
  <c r="AS1204" i="25"/>
  <c r="AS1203" i="25"/>
  <c r="AS1202" i="25"/>
  <c r="AS1201" i="25"/>
  <c r="AS1200" i="25"/>
  <c r="AS1199" i="25"/>
  <c r="AS1198" i="25"/>
  <c r="AS1197" i="25"/>
  <c r="AS1196" i="25"/>
  <c r="AS1195" i="25"/>
  <c r="AS1194" i="25"/>
  <c r="AS1193" i="25"/>
  <c r="AS1192" i="25"/>
  <c r="AS1191" i="25"/>
  <c r="AS1190" i="25"/>
  <c r="AS1189" i="25"/>
  <c r="AS1188" i="25"/>
  <c r="AS1187" i="25"/>
  <c r="AS1186" i="25"/>
  <c r="AS1185" i="25"/>
  <c r="AS1184" i="25"/>
  <c r="AS1183" i="25"/>
  <c r="AS1182" i="25"/>
  <c r="AS1181" i="25"/>
  <c r="AS1180" i="25"/>
  <c r="AS1179" i="25"/>
  <c r="AS1178" i="25"/>
  <c r="AS1177" i="25"/>
  <c r="AS1176" i="25"/>
  <c r="AS1175" i="25"/>
  <c r="AS1174" i="25"/>
  <c r="AS1173" i="25"/>
  <c r="AS1172" i="25"/>
  <c r="AS1171" i="25"/>
  <c r="AS1170" i="25"/>
  <c r="AS1169" i="25"/>
  <c r="AS1168" i="25"/>
  <c r="AS1167" i="25"/>
  <c r="AS1166" i="25"/>
  <c r="AS1165" i="25"/>
  <c r="AS1164" i="25"/>
  <c r="AS1163" i="25"/>
  <c r="AS1162" i="25"/>
  <c r="AS1161" i="25"/>
  <c r="AS1160" i="25"/>
  <c r="AS1159" i="25"/>
  <c r="AS1158" i="25"/>
  <c r="AS1157" i="25"/>
  <c r="AS1156" i="25"/>
  <c r="AS1155" i="25"/>
  <c r="AS1154" i="25"/>
  <c r="AS1153" i="25"/>
  <c r="AS1152" i="25"/>
  <c r="AS1151" i="25"/>
  <c r="AS1150" i="25"/>
  <c r="AS1149" i="25"/>
  <c r="AS1148" i="25"/>
  <c r="AS1147" i="25"/>
  <c r="AS1146" i="25"/>
  <c r="AS1145" i="25"/>
  <c r="AS1144" i="25"/>
  <c r="AS1143" i="25"/>
  <c r="AS1142" i="25"/>
  <c r="AS1141" i="25"/>
  <c r="AS1140" i="25"/>
  <c r="AS1139" i="25"/>
  <c r="AS1138" i="25"/>
  <c r="AS1137" i="25"/>
  <c r="AS1136" i="25"/>
  <c r="AS1135" i="25"/>
  <c r="AS1134" i="25"/>
  <c r="AS1133" i="25"/>
  <c r="AS1132" i="25"/>
  <c r="AS1131" i="25"/>
  <c r="AS1130" i="25"/>
  <c r="AS1129" i="25"/>
  <c r="AS1128" i="25"/>
  <c r="AS1127" i="25"/>
  <c r="AS1126" i="25"/>
  <c r="AS1125" i="25"/>
  <c r="AS1124" i="25"/>
  <c r="AT1124" i="25" s="1"/>
  <c r="AS1123" i="25"/>
  <c r="AS1122" i="25"/>
  <c r="AS1121" i="25"/>
  <c r="AS1120" i="25"/>
  <c r="AS1119" i="25"/>
  <c r="AS1118" i="25"/>
  <c r="AS1117" i="25"/>
  <c r="AS1116" i="25"/>
  <c r="AS1115" i="25"/>
  <c r="AS1114" i="25"/>
  <c r="AS1113" i="25"/>
  <c r="AS1112" i="25"/>
  <c r="AS1111" i="25"/>
  <c r="AS1110" i="25"/>
  <c r="AS1109" i="25"/>
  <c r="AS1108" i="25"/>
  <c r="AS1107" i="25"/>
  <c r="AS1106" i="25"/>
  <c r="AS1105" i="25"/>
  <c r="AS1104" i="25"/>
  <c r="AS1103" i="25"/>
  <c r="AS1102" i="25"/>
  <c r="AS1101" i="25"/>
  <c r="AS1100" i="25"/>
  <c r="AS1099" i="25"/>
  <c r="AS1098" i="25"/>
  <c r="AS1097" i="25"/>
  <c r="AS1096" i="25"/>
  <c r="AS1095" i="25"/>
  <c r="AS1094" i="25"/>
  <c r="AS1093" i="25"/>
  <c r="AS1092" i="25"/>
  <c r="AS1091" i="25"/>
  <c r="AS1090" i="25"/>
  <c r="AS1089" i="25"/>
  <c r="AS1088" i="25"/>
  <c r="AS1087" i="25"/>
  <c r="AS1086" i="25"/>
  <c r="AS1085" i="25"/>
  <c r="AS1084" i="25"/>
  <c r="AS1083" i="25"/>
  <c r="AS1082" i="25"/>
  <c r="AS1081" i="25"/>
  <c r="AS1080" i="25"/>
  <c r="AS1079" i="25"/>
  <c r="AS1078" i="25"/>
  <c r="AS1077" i="25"/>
  <c r="AS1076" i="25"/>
  <c r="AS1075" i="25"/>
  <c r="AS1074" i="25"/>
  <c r="AS1073" i="25"/>
  <c r="AS1072" i="25"/>
  <c r="AS1071" i="25"/>
  <c r="AS1070" i="25"/>
  <c r="AS1069" i="25"/>
  <c r="AS1068" i="25"/>
  <c r="AS1067" i="25"/>
  <c r="AS1066" i="25"/>
  <c r="AS1065" i="25"/>
  <c r="AS1064" i="25"/>
  <c r="AS1063" i="25"/>
  <c r="AS1062" i="25"/>
  <c r="AS1061" i="25"/>
  <c r="AS1060" i="25"/>
  <c r="AS1059" i="25"/>
  <c r="AS1058" i="25"/>
  <c r="AS1057" i="25"/>
  <c r="AS1056" i="25"/>
  <c r="AS1055" i="25"/>
  <c r="AS1054" i="25"/>
  <c r="AS1053" i="25"/>
  <c r="AS1052" i="25"/>
  <c r="AS1051" i="25"/>
  <c r="AS1050" i="25"/>
  <c r="AS1049" i="25"/>
  <c r="AS1048" i="25"/>
  <c r="AS1047" i="25"/>
  <c r="AS1046" i="25"/>
  <c r="AS1045" i="25"/>
  <c r="AS1044" i="25"/>
  <c r="AS1043" i="25"/>
  <c r="AS1042" i="25"/>
  <c r="AS1041" i="25"/>
  <c r="AS1040" i="25"/>
  <c r="AS1039" i="25"/>
  <c r="AS1038" i="25"/>
  <c r="AS1037" i="25"/>
  <c r="AS1036" i="25"/>
  <c r="AS1035" i="25"/>
  <c r="AS1034" i="25"/>
  <c r="AS1033" i="25"/>
  <c r="AS1032" i="25"/>
  <c r="AS1031" i="25"/>
  <c r="AS1030" i="25"/>
  <c r="AS1029" i="25"/>
  <c r="AS1028" i="25"/>
  <c r="AS1027" i="25"/>
  <c r="AS1026" i="25"/>
  <c r="AS1025" i="25"/>
  <c r="AS1024" i="25"/>
  <c r="AS1023" i="25"/>
  <c r="AS1022" i="25"/>
  <c r="AS1021" i="25"/>
  <c r="AS1020" i="25"/>
  <c r="AS1019" i="25"/>
  <c r="AS1018" i="25"/>
  <c r="AS1017" i="25"/>
  <c r="AS1016" i="25"/>
  <c r="AS1015" i="25"/>
  <c r="AS1014" i="25"/>
  <c r="AS1013" i="25"/>
  <c r="AS1012" i="25"/>
  <c r="AS1011" i="25"/>
  <c r="AS1010" i="25"/>
  <c r="AS1009" i="25"/>
  <c r="AS1008" i="25"/>
  <c r="AS1007" i="25"/>
  <c r="AS1006" i="25"/>
  <c r="AS1005" i="25"/>
  <c r="AS1004" i="25"/>
  <c r="AS1003" i="25"/>
  <c r="AS1002" i="25"/>
  <c r="AS1001" i="25"/>
  <c r="AS1000" i="25"/>
  <c r="AS999" i="25"/>
  <c r="AS998" i="25"/>
  <c r="AS997" i="25"/>
  <c r="AS996" i="25"/>
  <c r="AS995" i="25"/>
  <c r="AS994" i="25"/>
  <c r="AS993" i="25"/>
  <c r="AS992" i="25"/>
  <c r="AS991" i="25"/>
  <c r="AS990" i="25"/>
  <c r="AS989" i="25"/>
  <c r="AS988" i="25"/>
  <c r="AS987" i="25"/>
  <c r="AS986" i="25"/>
  <c r="AS985" i="25"/>
  <c r="AS984" i="25"/>
  <c r="AS983" i="25"/>
  <c r="AS982" i="25"/>
  <c r="AS981" i="25"/>
  <c r="AS980" i="25"/>
  <c r="AS979" i="25"/>
  <c r="AS978" i="25"/>
  <c r="AS977" i="25"/>
  <c r="AS976" i="25"/>
  <c r="AS975" i="25"/>
  <c r="AS974" i="25"/>
  <c r="AS973" i="25"/>
  <c r="AS972" i="25"/>
  <c r="AS971" i="25"/>
  <c r="AS970" i="25"/>
  <c r="AS969" i="25"/>
  <c r="AS968" i="25"/>
  <c r="AS967" i="25"/>
  <c r="AS966" i="25"/>
  <c r="AS965" i="25"/>
  <c r="AS964" i="25"/>
  <c r="AS963" i="25"/>
  <c r="AS962" i="25"/>
  <c r="AS961" i="25"/>
  <c r="AS960" i="25"/>
  <c r="AS959" i="25"/>
  <c r="AS958" i="25"/>
  <c r="AS957" i="25"/>
  <c r="AS956" i="25"/>
  <c r="AS955" i="25"/>
  <c r="AS954" i="25"/>
  <c r="AS953" i="25"/>
  <c r="AS952" i="25"/>
  <c r="AS951" i="25"/>
  <c r="AS950" i="25"/>
  <c r="AS949" i="25"/>
  <c r="AS948" i="25"/>
  <c r="AS947" i="25"/>
  <c r="AS946" i="25"/>
  <c r="AS945" i="25"/>
  <c r="AS944" i="25"/>
  <c r="AS943" i="25"/>
  <c r="AS942" i="25"/>
  <c r="AS941" i="25"/>
  <c r="AS940" i="25"/>
  <c r="AS939" i="25"/>
  <c r="AS938" i="25"/>
  <c r="AS937" i="25"/>
  <c r="AS936" i="25"/>
  <c r="AS935" i="25"/>
  <c r="AS934" i="25"/>
  <c r="AS933" i="25"/>
  <c r="AS932" i="25"/>
  <c r="AS931" i="25"/>
  <c r="AS930" i="25"/>
  <c r="AS929" i="25"/>
  <c r="AS928" i="25"/>
  <c r="AS927" i="25"/>
  <c r="AS926" i="25"/>
  <c r="AS925" i="25"/>
  <c r="AS924" i="25"/>
  <c r="AS923" i="25"/>
  <c r="AS922" i="25"/>
  <c r="AS921" i="25"/>
  <c r="AS920" i="25"/>
  <c r="AS919" i="25"/>
  <c r="AS918" i="25"/>
  <c r="AS917" i="25"/>
  <c r="AS916" i="25"/>
  <c r="AS915" i="25"/>
  <c r="AS914" i="25"/>
  <c r="AS913" i="25"/>
  <c r="AS912" i="25"/>
  <c r="AS911" i="25"/>
  <c r="AS910" i="25"/>
  <c r="AS909" i="25"/>
  <c r="AS908" i="25"/>
  <c r="AS907" i="25"/>
  <c r="AS906" i="25"/>
  <c r="AS905" i="25"/>
  <c r="AS904" i="25"/>
  <c r="AS903" i="25"/>
  <c r="AS902" i="25"/>
  <c r="AS901" i="25"/>
  <c r="AS900" i="25"/>
  <c r="AS899" i="25"/>
  <c r="AS898" i="25"/>
  <c r="AS897" i="25"/>
  <c r="AS896" i="25"/>
  <c r="AS895" i="25"/>
  <c r="AS894" i="25"/>
  <c r="AS893" i="25"/>
  <c r="AS892" i="25"/>
  <c r="AS891" i="25"/>
  <c r="AS890" i="25"/>
  <c r="AS889" i="25"/>
  <c r="AT889" i="25" s="1"/>
  <c r="AS888" i="25"/>
  <c r="AS887" i="25"/>
  <c r="AS886" i="25"/>
  <c r="AS885" i="25"/>
  <c r="AS884" i="25"/>
  <c r="AS883" i="25"/>
  <c r="AS882" i="25"/>
  <c r="AS881" i="25"/>
  <c r="AS880" i="25"/>
  <c r="AS879" i="25"/>
  <c r="AS878" i="25"/>
  <c r="AS877" i="25"/>
  <c r="AS876" i="25"/>
  <c r="AS875" i="25"/>
  <c r="AS874" i="25"/>
  <c r="AS873" i="25"/>
  <c r="AS872" i="25"/>
  <c r="AS871" i="25"/>
  <c r="AS870" i="25"/>
  <c r="AS869" i="25"/>
  <c r="AS868" i="25"/>
  <c r="AS867" i="25"/>
  <c r="AS866" i="25"/>
  <c r="AS865" i="25"/>
  <c r="AS864" i="25"/>
  <c r="AS863" i="25"/>
  <c r="AS862" i="25"/>
  <c r="AS861" i="25"/>
  <c r="AS860" i="25"/>
  <c r="AS859" i="25"/>
  <c r="AS858" i="25"/>
  <c r="AS857" i="25"/>
  <c r="AS856" i="25"/>
  <c r="AS855" i="25"/>
  <c r="AS854" i="25"/>
  <c r="AS853" i="25"/>
  <c r="AS852" i="25"/>
  <c r="AS851" i="25"/>
  <c r="AS850" i="25"/>
  <c r="AS849" i="25"/>
  <c r="AS848" i="25"/>
  <c r="AS847" i="25"/>
  <c r="AS846" i="25"/>
  <c r="AS845" i="25"/>
  <c r="AS844" i="25"/>
  <c r="AS843" i="25"/>
  <c r="AS842" i="25"/>
  <c r="AS841" i="25"/>
  <c r="AS840" i="25"/>
  <c r="AS839" i="25"/>
  <c r="AS838" i="25"/>
  <c r="AS837" i="25"/>
  <c r="AS836" i="25"/>
  <c r="AS835" i="25"/>
  <c r="AS834" i="25"/>
  <c r="AS833" i="25"/>
  <c r="AS832" i="25"/>
  <c r="AS831" i="25"/>
  <c r="AS830" i="25"/>
  <c r="AS829" i="25"/>
  <c r="AS828" i="25"/>
  <c r="AS827" i="25"/>
  <c r="AS826" i="25"/>
  <c r="AS825" i="25"/>
  <c r="AS824" i="25"/>
  <c r="AS823" i="25"/>
  <c r="AS822" i="25"/>
  <c r="AS821" i="25"/>
  <c r="AS820" i="25"/>
  <c r="AS819" i="25"/>
  <c r="AS818" i="25"/>
  <c r="AS817" i="25"/>
  <c r="AS816" i="25"/>
  <c r="AS815" i="25"/>
  <c r="AS814" i="25"/>
  <c r="AS813" i="25"/>
  <c r="AS812" i="25"/>
  <c r="AS811" i="25"/>
  <c r="AS810" i="25"/>
  <c r="AS809" i="25"/>
  <c r="AS808" i="25"/>
  <c r="AS807" i="25"/>
  <c r="AS806" i="25"/>
  <c r="AS805" i="25"/>
  <c r="AS804" i="25"/>
  <c r="AS803" i="25"/>
  <c r="AS802" i="25"/>
  <c r="AS801" i="25"/>
  <c r="AS800" i="25"/>
  <c r="AS799" i="25"/>
  <c r="AS798" i="25"/>
  <c r="AS797" i="25"/>
  <c r="AS796" i="25"/>
  <c r="AS795" i="25"/>
  <c r="AS794" i="25"/>
  <c r="AS793" i="25"/>
  <c r="AS792" i="25"/>
  <c r="AS791" i="25"/>
  <c r="AS790" i="25"/>
  <c r="AS789" i="25"/>
  <c r="AS788" i="25"/>
  <c r="AS787" i="25"/>
  <c r="AS786" i="25"/>
  <c r="AS785" i="25"/>
  <c r="AS784" i="25"/>
  <c r="AS783" i="25"/>
  <c r="AS782" i="25"/>
  <c r="AS781" i="25"/>
  <c r="AS780" i="25"/>
  <c r="AS779" i="25"/>
  <c r="AS778" i="25"/>
  <c r="AS777" i="25"/>
  <c r="AS776" i="25"/>
  <c r="AS775" i="25"/>
  <c r="AS774" i="25"/>
  <c r="AS773" i="25"/>
  <c r="AS772" i="25"/>
  <c r="AS771" i="25"/>
  <c r="AS770" i="25"/>
  <c r="AS769" i="25"/>
  <c r="AS768" i="25"/>
  <c r="AS767" i="25"/>
  <c r="AS766" i="25"/>
  <c r="AS765" i="25"/>
  <c r="AS764" i="25"/>
  <c r="AS763" i="25"/>
  <c r="AS762" i="25"/>
  <c r="AS761" i="25"/>
  <c r="AS760" i="25"/>
  <c r="AS759" i="25"/>
  <c r="AS758" i="25"/>
  <c r="AS757" i="25"/>
  <c r="AS756" i="25"/>
  <c r="AS755" i="25"/>
  <c r="AS754" i="25"/>
  <c r="AS753" i="25"/>
  <c r="AS752" i="25"/>
  <c r="AS751" i="25"/>
  <c r="AS750" i="25"/>
  <c r="AS749" i="25"/>
  <c r="AS748" i="25"/>
  <c r="AS747" i="25"/>
  <c r="AS746" i="25"/>
  <c r="AS745" i="25"/>
  <c r="AS744" i="25"/>
  <c r="AS743" i="25"/>
  <c r="AS742" i="25"/>
  <c r="AS741" i="25"/>
  <c r="AS740" i="25"/>
  <c r="AS739" i="25"/>
  <c r="AS738" i="25"/>
  <c r="AS737" i="25"/>
  <c r="AS736" i="25"/>
  <c r="AS735" i="25"/>
  <c r="AS734" i="25"/>
  <c r="AS733" i="25"/>
  <c r="AS732" i="25"/>
  <c r="AS731" i="25"/>
  <c r="AS730" i="25"/>
  <c r="AS729" i="25"/>
  <c r="AS728" i="25"/>
  <c r="AS727" i="25"/>
  <c r="AS726" i="25"/>
  <c r="AS725" i="25"/>
  <c r="AS724" i="25"/>
  <c r="AS723" i="25"/>
  <c r="AS722" i="25"/>
  <c r="AS721" i="25"/>
  <c r="AS720" i="25"/>
  <c r="AS719" i="25"/>
  <c r="AS718" i="25"/>
  <c r="AS717" i="25"/>
  <c r="AS716" i="25"/>
  <c r="AS715" i="25"/>
  <c r="AS714" i="25"/>
  <c r="AS713" i="25"/>
  <c r="AS712" i="25"/>
  <c r="AS711" i="25"/>
  <c r="AS710" i="25"/>
  <c r="AS709" i="25"/>
  <c r="AS708" i="25"/>
  <c r="AS707" i="25"/>
  <c r="AS706" i="25"/>
  <c r="AS705" i="25"/>
  <c r="AS704" i="25"/>
  <c r="AS703" i="25"/>
  <c r="AS702" i="25"/>
  <c r="AS701" i="25"/>
  <c r="AS700" i="25"/>
  <c r="AS699" i="25"/>
  <c r="AS698" i="25"/>
  <c r="AS697" i="25"/>
  <c r="AS696" i="25"/>
  <c r="AS695" i="25"/>
  <c r="AS694" i="25"/>
  <c r="AS693" i="25"/>
  <c r="AS692" i="25"/>
  <c r="AS691" i="25"/>
  <c r="AS690" i="25"/>
  <c r="AS689" i="25"/>
  <c r="AS688" i="25"/>
  <c r="AS687" i="25"/>
  <c r="AS686" i="25"/>
  <c r="AS685" i="25"/>
  <c r="AS684" i="25"/>
  <c r="AS683" i="25"/>
  <c r="AS682" i="25"/>
  <c r="AS681" i="25"/>
  <c r="AS680" i="25"/>
  <c r="AS679" i="25"/>
  <c r="AS678" i="25"/>
  <c r="AS677" i="25"/>
  <c r="AS676" i="25"/>
  <c r="AS675" i="25"/>
  <c r="AS674" i="25"/>
  <c r="AS673" i="25"/>
  <c r="AS672" i="25"/>
  <c r="AS671" i="25"/>
  <c r="AS670" i="25"/>
  <c r="AS669" i="25"/>
  <c r="AS668" i="25"/>
  <c r="AS667" i="25"/>
  <c r="AS666" i="25"/>
  <c r="AS665" i="25"/>
  <c r="AS664" i="25"/>
  <c r="AS663" i="25"/>
  <c r="AS662" i="25"/>
  <c r="AS661" i="25"/>
  <c r="AS660" i="25"/>
  <c r="AS659" i="25"/>
  <c r="AS658" i="25"/>
  <c r="AS657" i="25"/>
  <c r="AS656" i="25"/>
  <c r="AS655" i="25"/>
  <c r="AS654" i="25"/>
  <c r="AS653" i="25"/>
  <c r="AS652" i="25"/>
  <c r="AS651" i="25"/>
  <c r="AS650" i="25"/>
  <c r="AS649" i="25"/>
  <c r="AS648" i="25"/>
  <c r="AS647" i="25"/>
  <c r="AS646" i="25"/>
  <c r="AS645" i="25"/>
  <c r="AS644" i="25"/>
  <c r="AS643" i="25"/>
  <c r="AS642" i="25"/>
  <c r="AS641" i="25"/>
  <c r="AS640" i="25"/>
  <c r="AS639" i="25"/>
  <c r="AS638" i="25"/>
  <c r="AS637" i="25"/>
  <c r="AS636" i="25"/>
  <c r="AS635" i="25"/>
  <c r="AS634" i="25"/>
  <c r="AS633" i="25"/>
  <c r="AS632" i="25"/>
  <c r="AS631" i="25"/>
  <c r="AS630" i="25"/>
  <c r="AS629" i="25"/>
  <c r="AS628" i="25"/>
  <c r="AS627" i="25"/>
  <c r="AS626" i="25"/>
  <c r="AS625" i="25"/>
  <c r="AS624" i="25"/>
  <c r="AS623" i="25"/>
  <c r="AS622" i="25"/>
  <c r="AS621" i="25"/>
  <c r="AS620" i="25"/>
  <c r="AS619" i="25"/>
  <c r="AS618" i="25"/>
  <c r="AS617" i="25"/>
  <c r="AS616" i="25"/>
  <c r="AS615" i="25"/>
  <c r="AS614" i="25"/>
  <c r="AS613" i="25"/>
  <c r="AS612" i="25"/>
  <c r="AS611" i="25"/>
  <c r="AS610" i="25"/>
  <c r="AS609" i="25"/>
  <c r="AS608" i="25"/>
  <c r="AS607" i="25"/>
  <c r="AS606" i="25"/>
  <c r="AS605" i="25"/>
  <c r="AS604" i="25"/>
  <c r="AS603" i="25"/>
  <c r="AS602" i="25"/>
  <c r="AS601" i="25"/>
  <c r="AS600" i="25"/>
  <c r="AS599" i="25"/>
  <c r="AS598" i="25"/>
  <c r="AS597" i="25"/>
  <c r="AS596" i="25"/>
  <c r="AS595" i="25"/>
  <c r="AS594" i="25"/>
  <c r="AS593" i="25"/>
  <c r="AS592" i="25"/>
  <c r="AS591" i="25"/>
  <c r="AS590" i="25"/>
  <c r="AS589" i="25"/>
  <c r="AS588" i="25"/>
  <c r="AS587" i="25"/>
  <c r="AS586" i="25"/>
  <c r="AS585" i="25"/>
  <c r="AS584" i="25"/>
  <c r="AS583" i="25"/>
  <c r="AS582" i="25"/>
  <c r="AS581" i="25"/>
  <c r="AS580" i="25"/>
  <c r="AS579" i="25"/>
  <c r="AS578" i="25"/>
  <c r="AS577" i="25"/>
  <c r="AS576" i="25"/>
  <c r="AS575" i="25"/>
  <c r="AS574" i="25"/>
  <c r="AS573" i="25"/>
  <c r="AS572" i="25"/>
  <c r="AS571" i="25"/>
  <c r="AS570" i="25"/>
  <c r="AS569" i="25"/>
  <c r="AS568" i="25"/>
  <c r="AS567" i="25"/>
  <c r="AS566" i="25"/>
  <c r="AS565" i="25"/>
  <c r="AS564" i="25"/>
  <c r="AS563" i="25"/>
  <c r="AS562" i="25"/>
  <c r="AS561" i="25"/>
  <c r="AS560" i="25"/>
  <c r="AS559" i="25"/>
  <c r="AS558" i="25"/>
  <c r="AS557" i="25"/>
  <c r="AS556" i="25"/>
  <c r="AS555" i="25"/>
  <c r="AS554" i="25"/>
  <c r="AS553" i="25"/>
  <c r="AS552" i="25"/>
  <c r="AS551" i="25"/>
  <c r="AS550" i="25"/>
  <c r="AS549" i="25"/>
  <c r="AS548" i="25"/>
  <c r="AS547" i="25"/>
  <c r="AS546" i="25"/>
  <c r="AS545" i="25"/>
  <c r="AS544" i="25"/>
  <c r="AS543" i="25"/>
  <c r="AS542" i="25"/>
  <c r="AS541" i="25"/>
  <c r="AS540" i="25"/>
  <c r="AS539" i="25"/>
  <c r="AS538" i="25"/>
  <c r="AS537" i="25"/>
  <c r="AS536" i="25"/>
  <c r="AS535" i="25"/>
  <c r="AS534" i="25"/>
  <c r="AS533" i="25"/>
  <c r="AS532" i="25"/>
  <c r="AS531" i="25"/>
  <c r="AS530" i="25"/>
  <c r="AS529" i="25"/>
  <c r="AS528" i="25"/>
  <c r="AS527" i="25"/>
  <c r="AS526" i="25"/>
  <c r="AS525" i="25"/>
  <c r="AS524" i="25"/>
  <c r="AS523" i="25"/>
  <c r="AS522" i="25"/>
  <c r="AS521" i="25"/>
  <c r="AS520" i="25"/>
  <c r="AS519" i="25"/>
  <c r="AS518" i="25"/>
  <c r="AS517" i="25"/>
  <c r="AS516" i="25"/>
  <c r="AS515" i="25"/>
  <c r="AS514" i="25"/>
  <c r="AS513" i="25"/>
  <c r="AS512" i="25"/>
  <c r="AS511" i="25"/>
  <c r="AS510" i="25"/>
  <c r="AS509" i="25"/>
  <c r="AS508" i="25"/>
  <c r="AS507" i="25"/>
  <c r="AS506" i="25"/>
  <c r="AS505" i="25"/>
  <c r="AS504" i="25"/>
  <c r="AS503" i="25"/>
  <c r="AS502" i="25"/>
  <c r="AS501" i="25"/>
  <c r="AS500" i="25"/>
  <c r="AS499" i="25"/>
  <c r="AS498" i="25"/>
  <c r="AS497" i="25"/>
  <c r="AS496" i="25"/>
  <c r="AS495" i="25"/>
  <c r="AS494" i="25"/>
  <c r="AS493" i="25"/>
  <c r="AS492" i="25"/>
  <c r="AS491" i="25"/>
  <c r="AS490" i="25"/>
  <c r="AS489" i="25"/>
  <c r="AS488" i="25"/>
  <c r="AS487" i="25"/>
  <c r="AS486" i="25"/>
  <c r="AS485" i="25"/>
  <c r="AS484" i="25"/>
  <c r="AS483" i="25"/>
  <c r="AS482" i="25"/>
  <c r="AS481" i="25"/>
  <c r="AS480" i="25"/>
  <c r="AS479" i="25"/>
  <c r="AS478" i="25"/>
  <c r="AS477" i="25"/>
  <c r="AS476" i="25"/>
  <c r="AS475" i="25"/>
  <c r="AS474" i="25"/>
  <c r="AS473" i="25"/>
  <c r="AS472" i="25"/>
  <c r="AS471" i="25"/>
  <c r="AS470" i="25"/>
  <c r="AS469" i="25"/>
  <c r="AS468" i="25"/>
  <c r="AS467" i="25"/>
  <c r="AS466" i="25"/>
  <c r="AS465" i="25"/>
  <c r="AS464" i="25"/>
  <c r="AS463" i="25"/>
  <c r="AS462" i="25"/>
  <c r="AS461" i="25"/>
  <c r="AS460" i="25"/>
  <c r="AS459" i="25"/>
  <c r="AS458" i="25"/>
  <c r="AS457" i="25"/>
  <c r="AS456" i="25"/>
  <c r="AS455" i="25"/>
  <c r="AS454" i="25"/>
  <c r="AS453" i="25"/>
  <c r="AS452" i="25"/>
  <c r="AS451" i="25"/>
  <c r="AS450" i="25"/>
  <c r="AS449" i="25"/>
  <c r="AS448" i="25"/>
  <c r="AS447" i="25"/>
  <c r="AS446" i="25"/>
  <c r="AS445" i="25"/>
  <c r="AS444" i="25"/>
  <c r="AS443" i="25"/>
  <c r="AS442" i="25"/>
  <c r="AS441" i="25"/>
  <c r="AS440" i="25"/>
  <c r="AS439" i="25"/>
  <c r="AS438" i="25"/>
  <c r="AS437" i="25"/>
  <c r="AS436" i="25"/>
  <c r="AS435" i="25"/>
  <c r="AS434" i="25"/>
  <c r="AS433" i="25"/>
  <c r="AS432" i="25"/>
  <c r="AS431" i="25"/>
  <c r="AS430" i="25"/>
  <c r="AS429" i="25"/>
  <c r="AS428" i="25"/>
  <c r="AS427" i="25"/>
  <c r="AS426" i="25"/>
  <c r="AS425" i="25"/>
  <c r="AS424" i="25"/>
  <c r="AS423" i="25"/>
  <c r="AS422" i="25"/>
  <c r="AS421" i="25"/>
  <c r="AS420" i="25"/>
  <c r="AS419" i="25"/>
  <c r="AS418" i="25"/>
  <c r="AS417" i="25"/>
  <c r="AS416" i="25"/>
  <c r="AS415" i="25"/>
  <c r="AS414" i="25"/>
  <c r="AS413" i="25"/>
  <c r="AS412" i="25"/>
  <c r="AS411" i="25"/>
  <c r="AS410" i="25"/>
  <c r="AS409" i="25"/>
  <c r="AS408" i="25"/>
  <c r="AS407" i="25"/>
  <c r="AS406" i="25"/>
  <c r="AS405" i="25"/>
  <c r="AS404" i="25"/>
  <c r="AS403" i="25"/>
  <c r="AS402" i="25"/>
  <c r="AS401" i="25"/>
  <c r="AS400" i="25"/>
  <c r="AS399" i="25"/>
  <c r="AS398" i="25"/>
  <c r="AS397" i="25"/>
  <c r="AS396" i="25"/>
  <c r="AS395" i="25"/>
  <c r="AS394" i="25"/>
  <c r="AS393" i="25"/>
  <c r="AS392" i="25"/>
  <c r="AS391" i="25"/>
  <c r="AS390" i="25"/>
  <c r="AS389" i="25"/>
  <c r="AS388" i="25"/>
  <c r="AS387" i="25"/>
  <c r="AS386" i="25"/>
  <c r="AS385" i="25"/>
  <c r="AS384" i="25"/>
  <c r="AS383" i="25"/>
  <c r="AS382" i="25"/>
  <c r="AS381" i="25"/>
  <c r="AS380" i="25"/>
  <c r="AS379" i="25"/>
  <c r="AS378" i="25"/>
  <c r="AS377" i="25"/>
  <c r="AS376" i="25"/>
  <c r="AS375" i="25"/>
  <c r="AS374" i="25"/>
  <c r="AS373" i="25"/>
  <c r="AS372" i="25"/>
  <c r="AS371" i="25"/>
  <c r="AS370" i="25"/>
  <c r="AS369" i="25"/>
  <c r="AS368" i="25"/>
  <c r="AS367" i="25"/>
  <c r="AS366" i="25"/>
  <c r="AS365" i="25"/>
  <c r="AS364" i="25"/>
  <c r="AS363" i="25"/>
  <c r="AS362" i="25"/>
  <c r="AS361" i="25"/>
  <c r="AS360" i="25"/>
  <c r="AS359" i="25"/>
  <c r="AS358" i="25"/>
  <c r="AS357" i="25"/>
  <c r="AS356" i="25"/>
  <c r="AS355" i="25"/>
  <c r="AS354" i="25"/>
  <c r="AS353" i="25"/>
  <c r="AS352" i="25"/>
  <c r="AS351" i="25"/>
  <c r="AS350" i="25"/>
  <c r="AS349" i="25"/>
  <c r="AS348" i="25"/>
  <c r="AS347" i="25"/>
  <c r="AS346" i="25"/>
  <c r="AS345" i="25"/>
  <c r="AS344" i="25"/>
  <c r="AS343" i="25"/>
  <c r="AS342" i="25"/>
  <c r="AS341" i="25"/>
  <c r="AS340" i="25"/>
  <c r="AS339" i="25"/>
  <c r="AS338" i="25"/>
  <c r="AS337" i="25"/>
  <c r="AS336" i="25"/>
  <c r="AS335" i="25"/>
  <c r="AS334" i="25"/>
  <c r="AS333" i="25"/>
  <c r="AS332" i="25"/>
  <c r="AS331" i="25"/>
  <c r="AS330" i="25"/>
  <c r="AS329" i="25"/>
  <c r="AS328" i="25"/>
  <c r="AS327" i="25"/>
  <c r="AS326" i="25"/>
  <c r="AS325" i="25"/>
  <c r="AS324" i="25"/>
  <c r="AS323" i="25"/>
  <c r="AS322" i="25"/>
  <c r="AS321" i="25"/>
  <c r="AS320" i="25"/>
  <c r="AS319" i="25"/>
  <c r="AS318" i="25"/>
  <c r="AS317" i="25"/>
  <c r="AS316" i="25"/>
  <c r="AS315" i="25"/>
  <c r="AS314" i="25"/>
  <c r="AS313" i="25"/>
  <c r="AS312" i="25"/>
  <c r="AS311" i="25"/>
  <c r="AS310" i="25"/>
  <c r="AS309" i="25"/>
  <c r="AS308" i="25"/>
  <c r="AS307" i="25"/>
  <c r="AS306" i="25"/>
  <c r="AS305" i="25"/>
  <c r="AS304" i="25"/>
  <c r="AS303" i="25"/>
  <c r="AS302" i="25"/>
  <c r="AS301" i="25"/>
  <c r="AS300" i="25"/>
  <c r="AS299" i="25"/>
  <c r="AS298" i="25"/>
  <c r="AS297" i="25"/>
  <c r="AS296" i="25"/>
  <c r="AS295" i="25"/>
  <c r="AS294" i="25"/>
  <c r="AS293" i="25"/>
  <c r="AS292" i="25"/>
  <c r="AS291" i="25"/>
  <c r="AS290" i="25"/>
  <c r="AS289" i="25"/>
  <c r="AS288" i="25"/>
  <c r="AS287" i="25"/>
  <c r="AS286" i="25"/>
  <c r="AS285" i="25"/>
  <c r="AS284" i="25"/>
  <c r="AS283" i="25"/>
  <c r="AS282" i="25"/>
  <c r="AS281" i="25"/>
  <c r="AS280" i="25"/>
  <c r="AS279" i="25"/>
  <c r="AS278" i="25"/>
  <c r="AS277" i="25"/>
  <c r="AS276" i="25"/>
  <c r="AS275" i="25"/>
  <c r="AS274" i="25"/>
  <c r="AS273" i="25"/>
  <c r="AS272" i="25"/>
  <c r="AS271" i="25"/>
  <c r="AS270" i="25"/>
  <c r="AS269" i="25"/>
  <c r="AS268" i="25"/>
  <c r="AS267" i="25"/>
  <c r="AS266" i="25"/>
  <c r="AS265" i="25"/>
  <c r="AS264" i="25"/>
  <c r="AS263" i="25"/>
  <c r="AS262" i="25"/>
  <c r="AS261" i="25"/>
  <c r="AS260" i="25"/>
  <c r="AS259" i="25"/>
  <c r="AS258" i="25"/>
  <c r="AS257" i="25"/>
  <c r="AS256" i="25"/>
  <c r="AS255" i="25"/>
  <c r="AS254" i="25"/>
  <c r="AS253" i="25"/>
  <c r="AS252" i="25"/>
  <c r="AS251" i="25"/>
  <c r="AS250" i="25"/>
  <c r="AS249" i="25"/>
  <c r="AS248" i="25"/>
  <c r="AS247" i="25"/>
  <c r="AS246" i="25"/>
  <c r="AS245" i="25"/>
  <c r="AS244" i="25"/>
  <c r="AS243" i="25"/>
  <c r="AS242" i="25"/>
  <c r="AS241" i="25"/>
  <c r="AS240" i="25"/>
  <c r="AS239" i="25"/>
  <c r="AS238" i="25"/>
  <c r="AS237" i="25"/>
  <c r="AS236" i="25"/>
  <c r="AS235" i="25"/>
  <c r="AS234" i="25"/>
  <c r="AS233" i="25"/>
  <c r="AS232" i="25"/>
  <c r="AS231" i="25"/>
  <c r="AS230" i="25"/>
  <c r="AS229" i="25"/>
  <c r="AS228" i="25"/>
  <c r="AS227" i="25"/>
  <c r="AS226" i="25"/>
  <c r="AS225" i="25"/>
  <c r="AS224" i="25"/>
  <c r="AS223" i="25"/>
  <c r="AS222" i="25"/>
  <c r="AS221" i="25"/>
  <c r="AS220" i="25"/>
  <c r="AS219" i="25"/>
  <c r="AS218" i="25"/>
  <c r="AS217" i="25"/>
  <c r="AS216" i="25"/>
  <c r="AS215" i="25"/>
  <c r="AS214" i="25"/>
  <c r="AS213" i="25"/>
  <c r="AS212" i="25"/>
  <c r="AS211" i="25"/>
  <c r="AS210" i="25"/>
  <c r="AS209" i="25"/>
  <c r="AS208" i="25"/>
  <c r="AS207" i="25"/>
  <c r="AS206" i="25"/>
  <c r="AS205" i="25"/>
  <c r="AS204" i="25"/>
  <c r="AS203" i="25"/>
  <c r="AS202" i="25"/>
  <c r="AS201" i="25"/>
  <c r="AS200" i="25"/>
  <c r="AS199" i="25"/>
  <c r="AS198" i="25"/>
  <c r="AS197" i="25"/>
  <c r="AS196" i="25"/>
  <c r="AS195" i="25"/>
  <c r="AS194" i="25"/>
  <c r="AS193" i="25"/>
  <c r="AS192" i="25"/>
  <c r="AS191" i="25"/>
  <c r="AS190" i="25"/>
  <c r="AS189" i="25"/>
  <c r="AS188" i="25"/>
  <c r="AS187" i="25"/>
  <c r="AS186" i="25"/>
  <c r="AS185" i="25"/>
  <c r="AS184" i="25"/>
  <c r="AS183" i="25"/>
  <c r="AS182" i="25"/>
  <c r="AS181" i="25"/>
  <c r="AS180" i="25"/>
  <c r="AS179" i="25"/>
  <c r="AS178" i="25"/>
  <c r="AS177" i="25"/>
  <c r="AS176" i="25"/>
  <c r="AS175" i="25"/>
  <c r="AS174" i="25"/>
  <c r="AS173" i="25"/>
  <c r="AS172" i="25"/>
  <c r="AS171" i="25"/>
  <c r="AS170" i="25"/>
  <c r="AS169" i="25"/>
  <c r="AS168" i="25"/>
  <c r="AS167" i="25"/>
  <c r="AS166" i="25"/>
  <c r="AS165" i="25"/>
  <c r="AS164" i="25"/>
  <c r="AS163" i="25"/>
  <c r="AS162" i="25"/>
  <c r="AS161" i="25"/>
  <c r="AS160" i="25"/>
  <c r="AS159" i="25"/>
  <c r="AS158" i="25"/>
  <c r="AS157" i="25"/>
  <c r="AS156" i="25"/>
  <c r="AS155" i="25"/>
  <c r="AS154" i="25"/>
  <c r="AS153" i="25"/>
  <c r="AS152" i="25"/>
  <c r="AS151" i="25"/>
  <c r="AS150" i="25"/>
  <c r="AS149" i="25"/>
  <c r="AS148" i="25"/>
  <c r="AS147" i="25"/>
  <c r="AS146" i="25"/>
  <c r="AS145" i="25"/>
  <c r="AS144" i="25"/>
  <c r="AS143" i="25"/>
  <c r="AS142" i="25"/>
  <c r="AS141" i="25"/>
  <c r="AS140" i="25"/>
  <c r="AS139" i="25"/>
  <c r="AS138" i="25"/>
  <c r="AS137" i="25"/>
  <c r="AS136" i="25"/>
  <c r="AS135" i="25"/>
  <c r="AS134" i="25"/>
  <c r="AS133" i="25"/>
  <c r="AS132" i="25"/>
  <c r="AS131" i="25"/>
  <c r="AS130" i="25"/>
  <c r="AS129" i="25"/>
  <c r="AS128" i="25"/>
  <c r="AS127" i="25"/>
  <c r="AS126" i="25"/>
  <c r="AS125" i="25"/>
  <c r="AS124" i="25"/>
  <c r="AS123" i="25"/>
  <c r="AS122" i="25"/>
  <c r="AS121" i="25"/>
  <c r="AS120" i="25"/>
  <c r="AS119" i="25"/>
  <c r="AS118" i="25"/>
  <c r="AS117" i="25"/>
  <c r="AS116" i="25"/>
  <c r="AS115" i="25"/>
  <c r="AS114" i="25"/>
  <c r="AS113" i="25"/>
  <c r="AS112" i="25"/>
  <c r="AS111" i="25"/>
  <c r="AS110" i="25"/>
  <c r="AS109" i="25"/>
  <c r="AS108" i="25"/>
  <c r="AS107" i="25"/>
  <c r="AS106" i="25"/>
  <c r="AS105" i="25"/>
  <c r="AS104" i="25"/>
  <c r="AT104" i="25" s="1"/>
  <c r="AS103" i="25"/>
  <c r="AS102" i="25"/>
  <c r="AS101" i="25"/>
  <c r="AS100" i="25"/>
  <c r="AS99" i="25"/>
  <c r="AS98" i="25"/>
  <c r="AS97" i="25"/>
  <c r="AS96" i="25"/>
  <c r="AS95" i="25"/>
  <c r="AS94" i="25"/>
  <c r="AS93" i="25"/>
  <c r="AS92" i="25"/>
  <c r="AS91" i="25"/>
  <c r="AS90" i="25"/>
  <c r="AS89" i="25"/>
  <c r="AS88" i="25"/>
  <c r="AS87" i="25"/>
  <c r="AS86" i="25"/>
  <c r="AS85" i="25"/>
  <c r="AS84" i="25"/>
  <c r="AS83" i="25"/>
  <c r="AS82" i="25"/>
  <c r="AS81" i="25"/>
  <c r="AS80" i="25"/>
  <c r="AS79" i="25"/>
  <c r="AS78" i="25"/>
  <c r="AS77" i="25"/>
  <c r="AS76" i="25"/>
  <c r="AS75" i="25"/>
  <c r="AS74" i="25"/>
  <c r="AS73" i="25"/>
  <c r="AS72" i="25"/>
  <c r="AS71" i="25"/>
  <c r="AS70" i="25"/>
  <c r="AS69" i="25"/>
  <c r="AS68" i="25"/>
  <c r="AS67" i="25"/>
  <c r="AS66" i="25"/>
  <c r="AS65" i="25"/>
  <c r="AS64" i="25"/>
  <c r="AS63" i="25"/>
  <c r="AS62" i="25"/>
  <c r="AS61" i="25"/>
  <c r="AS60" i="25"/>
  <c r="AS59" i="25"/>
  <c r="AS58" i="25"/>
  <c r="AS57" i="25"/>
  <c r="AS56" i="25"/>
  <c r="AS55" i="25"/>
  <c r="AS54" i="25"/>
  <c r="AS53" i="25"/>
  <c r="AS52" i="25"/>
  <c r="AS51" i="25"/>
  <c r="AS50" i="25"/>
  <c r="AS49" i="25"/>
  <c r="AS48" i="25"/>
  <c r="AS47" i="25"/>
  <c r="AS46" i="25"/>
  <c r="AS45" i="25"/>
  <c r="AS44" i="25"/>
  <c r="AS43" i="25"/>
  <c r="AS42" i="25"/>
  <c r="AS41" i="25"/>
  <c r="AS40" i="25"/>
  <c r="AS39" i="25"/>
  <c r="AS38" i="25"/>
  <c r="AS37" i="25"/>
  <c r="AS36" i="25"/>
  <c r="AS35" i="25"/>
  <c r="AS34" i="25"/>
  <c r="AS33" i="25"/>
  <c r="AS32" i="25"/>
  <c r="AS31" i="25"/>
  <c r="AS30" i="25"/>
  <c r="AS29" i="25"/>
  <c r="AS28" i="25"/>
  <c r="AS27" i="25"/>
  <c r="AS26" i="25"/>
  <c r="AS25" i="25"/>
  <c r="AS24" i="25"/>
  <c r="AS23" i="25"/>
  <c r="AS22" i="25"/>
  <c r="AS21" i="25"/>
  <c r="AS20" i="25"/>
  <c r="AS19" i="25"/>
  <c r="AS18" i="25"/>
  <c r="AS17" i="25"/>
  <c r="AS16" i="25"/>
  <c r="AS15" i="25"/>
  <c r="AS14" i="25"/>
  <c r="AS13" i="25"/>
  <c r="AS12" i="25"/>
  <c r="AS11" i="25"/>
  <c r="AS10" i="25"/>
  <c r="AS9" i="25"/>
  <c r="AS8" i="25"/>
  <c r="AS7" i="25"/>
  <c r="AS6" i="25"/>
  <c r="AS5" i="25"/>
  <c r="AS4" i="25"/>
  <c r="AS3" i="25"/>
  <c r="AR2097" i="25"/>
  <c r="AR2096" i="25"/>
  <c r="AR2095" i="25"/>
  <c r="AR2094" i="25"/>
  <c r="AR2093" i="25"/>
  <c r="AR2092" i="25"/>
  <c r="AR2091" i="25"/>
  <c r="AR2090" i="25"/>
  <c r="AR2089" i="25"/>
  <c r="AR2088" i="25"/>
  <c r="AR2087" i="25"/>
  <c r="AR2086" i="25"/>
  <c r="AR2085" i="25"/>
  <c r="AT2085" i="25" s="1"/>
  <c r="AR2084" i="25"/>
  <c r="AR2083" i="25"/>
  <c r="AR2082" i="25"/>
  <c r="AR2081" i="25"/>
  <c r="AR2080" i="25"/>
  <c r="AR2079" i="25"/>
  <c r="AR2078" i="25"/>
  <c r="AR2077" i="25"/>
  <c r="AR2076" i="25"/>
  <c r="AR2075" i="25"/>
  <c r="AR2074" i="25"/>
  <c r="AR2073" i="25"/>
  <c r="AR2072" i="25"/>
  <c r="AR2071" i="25"/>
  <c r="AR2070" i="25"/>
  <c r="AR2069" i="25"/>
  <c r="AR2068" i="25"/>
  <c r="AR2067" i="25"/>
  <c r="AR2066" i="25"/>
  <c r="AR2065" i="25"/>
  <c r="AR2064" i="25"/>
  <c r="AR2063" i="25"/>
  <c r="AR2062" i="25"/>
  <c r="AR2061" i="25"/>
  <c r="AR2060" i="25"/>
  <c r="AR2059" i="25"/>
  <c r="AR2058" i="25"/>
  <c r="AR2057" i="25"/>
  <c r="AR2056" i="25"/>
  <c r="AR2055" i="25"/>
  <c r="AR2054" i="25"/>
  <c r="AR2053" i="25"/>
  <c r="AR2052" i="25"/>
  <c r="AR2051" i="25"/>
  <c r="AR2050" i="25"/>
  <c r="AR2049" i="25"/>
  <c r="AR2048" i="25"/>
  <c r="AR2047" i="25"/>
  <c r="AR2046" i="25"/>
  <c r="AR2045" i="25"/>
  <c r="AR2044" i="25"/>
  <c r="AR2043" i="25"/>
  <c r="AR2042" i="25"/>
  <c r="AR2041" i="25"/>
  <c r="AR2040" i="25"/>
  <c r="AR2039" i="25"/>
  <c r="AR2038" i="25"/>
  <c r="AR2037" i="25"/>
  <c r="AR2036" i="25"/>
  <c r="AR2035" i="25"/>
  <c r="AR2034" i="25"/>
  <c r="AR2033" i="25"/>
  <c r="AR2032" i="25"/>
  <c r="AR2031" i="25"/>
  <c r="AR2030" i="25"/>
  <c r="AR2029" i="25"/>
  <c r="AR2028" i="25"/>
  <c r="AR2027" i="25"/>
  <c r="AR2026" i="25"/>
  <c r="AR2025" i="25"/>
  <c r="AR2024" i="25"/>
  <c r="AR2023" i="25"/>
  <c r="AR2022" i="25"/>
  <c r="AR2021" i="25"/>
  <c r="AR2020" i="25"/>
  <c r="AR2019" i="25"/>
  <c r="AR2018" i="25"/>
  <c r="AR2017" i="25"/>
  <c r="AR2016" i="25"/>
  <c r="AR2015" i="25"/>
  <c r="AR2014" i="25"/>
  <c r="AR2013" i="25"/>
  <c r="AR2012" i="25"/>
  <c r="AR2011" i="25"/>
  <c r="AR2010" i="25"/>
  <c r="AR2009" i="25"/>
  <c r="AR2008" i="25"/>
  <c r="AR2007" i="25"/>
  <c r="AR2006" i="25"/>
  <c r="AR2005" i="25"/>
  <c r="AR2004" i="25"/>
  <c r="AR2003" i="25"/>
  <c r="AR2002" i="25"/>
  <c r="AR2001" i="25"/>
  <c r="AR2000" i="25"/>
  <c r="AR1999" i="25"/>
  <c r="AR1998" i="25"/>
  <c r="AR1997" i="25"/>
  <c r="AR1996" i="25"/>
  <c r="AR1995" i="25"/>
  <c r="AR1994" i="25"/>
  <c r="AR1993" i="25"/>
  <c r="AR1992" i="25"/>
  <c r="AR1991" i="25"/>
  <c r="AR1990" i="25"/>
  <c r="AR1989" i="25"/>
  <c r="AR1988" i="25"/>
  <c r="AR1987" i="25"/>
  <c r="AR1986" i="25"/>
  <c r="AR1985" i="25"/>
  <c r="AR1984" i="25"/>
  <c r="AR1983" i="25"/>
  <c r="AR1982" i="25"/>
  <c r="AR1981" i="25"/>
  <c r="AR1980" i="25"/>
  <c r="AR1979" i="25"/>
  <c r="AR1978" i="25"/>
  <c r="AR1977" i="25"/>
  <c r="AR1976" i="25"/>
  <c r="AR1975" i="25"/>
  <c r="AR1974" i="25"/>
  <c r="AR1973" i="25"/>
  <c r="AR1972" i="25"/>
  <c r="AR1971" i="25"/>
  <c r="AR1970" i="25"/>
  <c r="AR1969" i="25"/>
  <c r="AR1968" i="25"/>
  <c r="AR1967" i="25"/>
  <c r="AR1966" i="25"/>
  <c r="AR1965" i="25"/>
  <c r="AR1964" i="25"/>
  <c r="AR1963" i="25"/>
  <c r="AR1962" i="25"/>
  <c r="AR1961" i="25"/>
  <c r="AR1960" i="25"/>
  <c r="AR1959" i="25"/>
  <c r="AR1958" i="25"/>
  <c r="AR1957" i="25"/>
  <c r="AR1956" i="25"/>
  <c r="AR1955" i="25"/>
  <c r="AR1954" i="25"/>
  <c r="AR1953" i="25"/>
  <c r="AR1952" i="25"/>
  <c r="AR1951" i="25"/>
  <c r="AR1950" i="25"/>
  <c r="AR1949" i="25"/>
  <c r="AR1948" i="25"/>
  <c r="AR1947" i="25"/>
  <c r="AR1946" i="25"/>
  <c r="AR1945" i="25"/>
  <c r="AR1944" i="25"/>
  <c r="AR1943" i="25"/>
  <c r="AR1942" i="25"/>
  <c r="AR1941" i="25"/>
  <c r="AR1940" i="25"/>
  <c r="AR1939" i="25"/>
  <c r="AR1938" i="25"/>
  <c r="AR1937" i="25"/>
  <c r="AR1936" i="25"/>
  <c r="AR1935" i="25"/>
  <c r="AR1934" i="25"/>
  <c r="AR1933" i="25"/>
  <c r="AR1932" i="25"/>
  <c r="AR1931" i="25"/>
  <c r="AR1930" i="25"/>
  <c r="AR1929" i="25"/>
  <c r="AR1928" i="25"/>
  <c r="AR1927" i="25"/>
  <c r="AR1926" i="25"/>
  <c r="AR1925" i="25"/>
  <c r="AR1924" i="25"/>
  <c r="AR1923" i="25"/>
  <c r="AR1922" i="25"/>
  <c r="AR1921" i="25"/>
  <c r="AR1920" i="25"/>
  <c r="AR1919" i="25"/>
  <c r="AR1918" i="25"/>
  <c r="AR1917" i="25"/>
  <c r="AR1916" i="25"/>
  <c r="AR1915" i="25"/>
  <c r="AR1914" i="25"/>
  <c r="AR1913" i="25"/>
  <c r="AR1912" i="25"/>
  <c r="AR1911" i="25"/>
  <c r="AR1910" i="25"/>
  <c r="AR1909" i="25"/>
  <c r="AR1908" i="25"/>
  <c r="AR1907" i="25"/>
  <c r="AR1906" i="25"/>
  <c r="AR1905" i="25"/>
  <c r="AR1904" i="25"/>
  <c r="AR1903" i="25"/>
  <c r="AR1902" i="25"/>
  <c r="AR1901" i="25"/>
  <c r="AR1900" i="25"/>
  <c r="AR1899" i="25"/>
  <c r="AR1898" i="25"/>
  <c r="AR1897" i="25"/>
  <c r="AR1896" i="25"/>
  <c r="AR1895" i="25"/>
  <c r="AR1894" i="25"/>
  <c r="AR1893" i="25"/>
  <c r="AR1892" i="25"/>
  <c r="AR1891" i="25"/>
  <c r="AR1890" i="25"/>
  <c r="AR1889" i="25"/>
  <c r="AR1888" i="25"/>
  <c r="AR1887" i="25"/>
  <c r="AR1886" i="25"/>
  <c r="AR1885" i="25"/>
  <c r="AR1884" i="25"/>
  <c r="AR1883" i="25"/>
  <c r="AR1882" i="25"/>
  <c r="AR1881" i="25"/>
  <c r="AR1880" i="25"/>
  <c r="AR1879" i="25"/>
  <c r="AR1878" i="25"/>
  <c r="AR1877" i="25"/>
  <c r="AR1876" i="25"/>
  <c r="AR1875" i="25"/>
  <c r="AR1874" i="25"/>
  <c r="AR1873" i="25"/>
  <c r="AR1872" i="25"/>
  <c r="AR1871" i="25"/>
  <c r="AR1870" i="25"/>
  <c r="AR1869" i="25"/>
  <c r="AR1868" i="25"/>
  <c r="AR1867" i="25"/>
  <c r="AR1866" i="25"/>
  <c r="AR1865" i="25"/>
  <c r="AR1864" i="25"/>
  <c r="AR1863" i="25"/>
  <c r="AR1862" i="25"/>
  <c r="AR1861" i="25"/>
  <c r="AR1860" i="25"/>
  <c r="AR1859" i="25"/>
  <c r="AR1858" i="25"/>
  <c r="AR1857" i="25"/>
  <c r="AR1856" i="25"/>
  <c r="AR1855" i="25"/>
  <c r="AR1854" i="25"/>
  <c r="AR1853" i="25"/>
  <c r="AR1852" i="25"/>
  <c r="AR1851" i="25"/>
  <c r="AR1850" i="25"/>
  <c r="AR1849" i="25"/>
  <c r="AR1848" i="25"/>
  <c r="AR1847" i="25"/>
  <c r="AR1846" i="25"/>
  <c r="AR1845" i="25"/>
  <c r="AR1844" i="25"/>
  <c r="AR1843" i="25"/>
  <c r="AR1842" i="25"/>
  <c r="AR1841" i="25"/>
  <c r="AR1840" i="25"/>
  <c r="AR1839" i="25"/>
  <c r="AR1838" i="25"/>
  <c r="AR1837" i="25"/>
  <c r="AR1836" i="25"/>
  <c r="AR1835" i="25"/>
  <c r="AR1834" i="25"/>
  <c r="AR1833" i="25"/>
  <c r="AR1832" i="25"/>
  <c r="AR1831" i="25"/>
  <c r="AR1830" i="25"/>
  <c r="AR1829" i="25"/>
  <c r="AR1828" i="25"/>
  <c r="AR1827" i="25"/>
  <c r="AR1826" i="25"/>
  <c r="AR1825" i="25"/>
  <c r="AR1824" i="25"/>
  <c r="AR1823" i="25"/>
  <c r="AR1822" i="25"/>
  <c r="AR1821" i="25"/>
  <c r="AR1820" i="25"/>
  <c r="AR1819" i="25"/>
  <c r="AR1818" i="25"/>
  <c r="AR1817" i="25"/>
  <c r="AR1816" i="25"/>
  <c r="AR1815" i="25"/>
  <c r="AR1814" i="25"/>
  <c r="AR1813" i="25"/>
  <c r="AR1812" i="25"/>
  <c r="AR1811" i="25"/>
  <c r="AR1810" i="25"/>
  <c r="AR1809" i="25"/>
  <c r="AR1808" i="25"/>
  <c r="AR1807" i="25"/>
  <c r="AR1806" i="25"/>
  <c r="AR1805" i="25"/>
  <c r="AR1804" i="25"/>
  <c r="AR1803" i="25"/>
  <c r="AR1802" i="25"/>
  <c r="AR1801" i="25"/>
  <c r="AR1800" i="25"/>
  <c r="AR1799" i="25"/>
  <c r="AR1798" i="25"/>
  <c r="AR1797" i="25"/>
  <c r="AR1796" i="25"/>
  <c r="AR1795" i="25"/>
  <c r="AR1794" i="25"/>
  <c r="AR1793" i="25"/>
  <c r="AR1792" i="25"/>
  <c r="AR1791" i="25"/>
  <c r="AR1790" i="25"/>
  <c r="AR1789" i="25"/>
  <c r="AR1788" i="25"/>
  <c r="AR1787" i="25"/>
  <c r="AR1786" i="25"/>
  <c r="AR1785" i="25"/>
  <c r="AR1784" i="25"/>
  <c r="AR1783" i="25"/>
  <c r="AR1782" i="25"/>
  <c r="AR1781" i="25"/>
  <c r="AR1780" i="25"/>
  <c r="AR1779" i="25"/>
  <c r="AR1778" i="25"/>
  <c r="AR1777" i="25"/>
  <c r="AR1776" i="25"/>
  <c r="AR1775" i="25"/>
  <c r="AR1774" i="25"/>
  <c r="AR1773" i="25"/>
  <c r="AR1772" i="25"/>
  <c r="AR1771" i="25"/>
  <c r="AR1770" i="25"/>
  <c r="AR1769" i="25"/>
  <c r="AR1768" i="25"/>
  <c r="AR1767" i="25"/>
  <c r="AR1766" i="25"/>
  <c r="AR1765" i="25"/>
  <c r="AR1764" i="25"/>
  <c r="AR1763" i="25"/>
  <c r="AR1762" i="25"/>
  <c r="AR1761" i="25"/>
  <c r="AR1760" i="25"/>
  <c r="AR1759" i="25"/>
  <c r="AR1758" i="25"/>
  <c r="AR1757" i="25"/>
  <c r="AR1756" i="25"/>
  <c r="AR1755" i="25"/>
  <c r="AR1754" i="25"/>
  <c r="AR1753" i="25"/>
  <c r="AR1752" i="25"/>
  <c r="AR1751" i="25"/>
  <c r="AR1750" i="25"/>
  <c r="AR1749" i="25"/>
  <c r="AR1748" i="25"/>
  <c r="AR1747" i="25"/>
  <c r="AR1746" i="25"/>
  <c r="AR1745" i="25"/>
  <c r="AR1744" i="25"/>
  <c r="AR1743" i="25"/>
  <c r="AR1742" i="25"/>
  <c r="AR1741" i="25"/>
  <c r="AR1740" i="25"/>
  <c r="AR1739" i="25"/>
  <c r="AR1738" i="25"/>
  <c r="AR1737" i="25"/>
  <c r="AR1736" i="25"/>
  <c r="AR1735" i="25"/>
  <c r="AR1734" i="25"/>
  <c r="AR1733" i="25"/>
  <c r="AR1732" i="25"/>
  <c r="AR1731" i="25"/>
  <c r="AR1730" i="25"/>
  <c r="AR1729" i="25"/>
  <c r="AR1728" i="25"/>
  <c r="AR1727" i="25"/>
  <c r="AR1726" i="25"/>
  <c r="AR1725" i="25"/>
  <c r="AR1724" i="25"/>
  <c r="AR1723" i="25"/>
  <c r="AR1722" i="25"/>
  <c r="AR1721" i="25"/>
  <c r="AR1720" i="25"/>
  <c r="AR1719" i="25"/>
  <c r="AR1718" i="25"/>
  <c r="AR1717" i="25"/>
  <c r="AR1716" i="25"/>
  <c r="AR1715" i="25"/>
  <c r="AR1714" i="25"/>
  <c r="AR1713" i="25"/>
  <c r="AR1712" i="25"/>
  <c r="AR1711" i="25"/>
  <c r="AR1710" i="25"/>
  <c r="AR1709" i="25"/>
  <c r="AR1708" i="25"/>
  <c r="AR1707" i="25"/>
  <c r="AR1706" i="25"/>
  <c r="AR1705" i="25"/>
  <c r="AR1704" i="25"/>
  <c r="AR1703" i="25"/>
  <c r="AR1702" i="25"/>
  <c r="AR1701" i="25"/>
  <c r="AR1700" i="25"/>
  <c r="AR1699" i="25"/>
  <c r="AR1698" i="25"/>
  <c r="AR1697" i="25"/>
  <c r="AR1696" i="25"/>
  <c r="AR1695" i="25"/>
  <c r="AR1694" i="25"/>
  <c r="AR1693" i="25"/>
  <c r="AR1692" i="25"/>
  <c r="AR1691" i="25"/>
  <c r="AR1690" i="25"/>
  <c r="AR1689" i="25"/>
  <c r="AR1688" i="25"/>
  <c r="AR1687" i="25"/>
  <c r="AR1686" i="25"/>
  <c r="AR1685" i="25"/>
  <c r="AR1684" i="25"/>
  <c r="AR1683" i="25"/>
  <c r="AR1682" i="25"/>
  <c r="AR1681" i="25"/>
  <c r="AR1680" i="25"/>
  <c r="AR1679" i="25"/>
  <c r="AR1678" i="25"/>
  <c r="AR1677" i="25"/>
  <c r="AR1676" i="25"/>
  <c r="AR1675" i="25"/>
  <c r="AR1674" i="25"/>
  <c r="AR1673" i="25"/>
  <c r="AR1672" i="25"/>
  <c r="AR1671" i="25"/>
  <c r="AR1670" i="25"/>
  <c r="AR1669" i="25"/>
  <c r="AR1668" i="25"/>
  <c r="AR1667" i="25"/>
  <c r="AR1666" i="25"/>
  <c r="AR1665" i="25"/>
  <c r="AR1664" i="25"/>
  <c r="AR1663" i="25"/>
  <c r="AR1662" i="25"/>
  <c r="AR1661" i="25"/>
  <c r="AR1660" i="25"/>
  <c r="AR1659" i="25"/>
  <c r="AR1658" i="25"/>
  <c r="AR1657" i="25"/>
  <c r="AR1656" i="25"/>
  <c r="AR1655" i="25"/>
  <c r="AR1654" i="25"/>
  <c r="AR1653" i="25"/>
  <c r="AR1652" i="25"/>
  <c r="AR1651" i="25"/>
  <c r="AR1650" i="25"/>
  <c r="AR1649" i="25"/>
  <c r="AR1648" i="25"/>
  <c r="AR1647" i="25"/>
  <c r="AR1646" i="25"/>
  <c r="AR1645" i="25"/>
  <c r="AR1644" i="25"/>
  <c r="AR1643" i="25"/>
  <c r="AR1642" i="25"/>
  <c r="AR1641" i="25"/>
  <c r="AR1640" i="25"/>
  <c r="AR1639" i="25"/>
  <c r="AR1638" i="25"/>
  <c r="AR1637" i="25"/>
  <c r="AR1636" i="25"/>
  <c r="AR1635" i="25"/>
  <c r="AR1634" i="25"/>
  <c r="AR1633" i="25"/>
  <c r="AR1632" i="25"/>
  <c r="AR1631" i="25"/>
  <c r="AR1630" i="25"/>
  <c r="AR1629" i="25"/>
  <c r="AR1628" i="25"/>
  <c r="AR1627" i="25"/>
  <c r="AR1626" i="25"/>
  <c r="AR1625" i="25"/>
  <c r="AR1624" i="25"/>
  <c r="AR1623" i="25"/>
  <c r="AR1622" i="25"/>
  <c r="AR1621" i="25"/>
  <c r="AR1620" i="25"/>
  <c r="AR1619" i="25"/>
  <c r="AR1618" i="25"/>
  <c r="AR1617" i="25"/>
  <c r="AR1616" i="25"/>
  <c r="AR1615" i="25"/>
  <c r="AR1614" i="25"/>
  <c r="AR1613" i="25"/>
  <c r="AR1612" i="25"/>
  <c r="AR1611" i="25"/>
  <c r="AR1610" i="25"/>
  <c r="AR1609" i="25"/>
  <c r="AR1608" i="25"/>
  <c r="AR1607" i="25"/>
  <c r="AR1606" i="25"/>
  <c r="AR1605" i="25"/>
  <c r="AR1604" i="25"/>
  <c r="AR1603" i="25"/>
  <c r="AR1602" i="25"/>
  <c r="AR1601" i="25"/>
  <c r="AR1600" i="25"/>
  <c r="AR1599" i="25"/>
  <c r="AR1598" i="25"/>
  <c r="AR1597" i="25"/>
  <c r="AR1596" i="25"/>
  <c r="AR1595" i="25"/>
  <c r="AR1594" i="25"/>
  <c r="AR1593" i="25"/>
  <c r="AR1592" i="25"/>
  <c r="AR1591" i="25"/>
  <c r="AR1590" i="25"/>
  <c r="AR1589" i="25"/>
  <c r="AR1588" i="25"/>
  <c r="AR1587" i="25"/>
  <c r="AR1586" i="25"/>
  <c r="AR1585" i="25"/>
  <c r="AR1584" i="25"/>
  <c r="AR1583" i="25"/>
  <c r="AR1582" i="25"/>
  <c r="AR1581" i="25"/>
  <c r="AR1580" i="25"/>
  <c r="AR1579" i="25"/>
  <c r="AR1578" i="25"/>
  <c r="AR1577" i="25"/>
  <c r="AR1576" i="25"/>
  <c r="AR1575" i="25"/>
  <c r="AR1574" i="25"/>
  <c r="AR1573" i="25"/>
  <c r="AR1572" i="25"/>
  <c r="AR1571" i="25"/>
  <c r="AR1570" i="25"/>
  <c r="AR1569" i="25"/>
  <c r="AR1568" i="25"/>
  <c r="AR1567" i="25"/>
  <c r="AR1566" i="25"/>
  <c r="AR1565" i="25"/>
  <c r="AR1564" i="25"/>
  <c r="AR1563" i="25"/>
  <c r="AR1562" i="25"/>
  <c r="AR1561" i="25"/>
  <c r="AR1560" i="25"/>
  <c r="AR1559" i="25"/>
  <c r="AR1558" i="25"/>
  <c r="AR1557" i="25"/>
  <c r="AR1556" i="25"/>
  <c r="AR1555" i="25"/>
  <c r="AR1554" i="25"/>
  <c r="AR1553" i="25"/>
  <c r="AR1552" i="25"/>
  <c r="AR1551" i="25"/>
  <c r="AR1550" i="25"/>
  <c r="AR1549" i="25"/>
  <c r="AR1548" i="25"/>
  <c r="AR1547" i="25"/>
  <c r="AR1546" i="25"/>
  <c r="AR1545" i="25"/>
  <c r="AR1544" i="25"/>
  <c r="AR1543" i="25"/>
  <c r="AR1542" i="25"/>
  <c r="AR1541" i="25"/>
  <c r="AR1540" i="25"/>
  <c r="AR1539" i="25"/>
  <c r="AR1538" i="25"/>
  <c r="AR1537" i="25"/>
  <c r="AR1536" i="25"/>
  <c r="AR1535" i="25"/>
  <c r="AR1534" i="25"/>
  <c r="AR1533" i="25"/>
  <c r="AR1532" i="25"/>
  <c r="AR1531" i="25"/>
  <c r="AR1530" i="25"/>
  <c r="AR1529" i="25"/>
  <c r="AR1528" i="25"/>
  <c r="AR1527" i="25"/>
  <c r="AR1526" i="25"/>
  <c r="AR1525" i="25"/>
  <c r="AR1524" i="25"/>
  <c r="AR1523" i="25"/>
  <c r="AR1522" i="25"/>
  <c r="AR1521" i="25"/>
  <c r="AR1520" i="25"/>
  <c r="AR1519" i="25"/>
  <c r="AR1518" i="25"/>
  <c r="AR1517" i="25"/>
  <c r="AR1516" i="25"/>
  <c r="AR1515" i="25"/>
  <c r="AR1514" i="25"/>
  <c r="AR1513" i="25"/>
  <c r="AR1512" i="25"/>
  <c r="AR1511" i="25"/>
  <c r="AR1510" i="25"/>
  <c r="AR1509" i="25"/>
  <c r="AR1508" i="25"/>
  <c r="AR1507" i="25"/>
  <c r="AR1506" i="25"/>
  <c r="AR1505" i="25"/>
  <c r="AR1504" i="25"/>
  <c r="AR1503" i="25"/>
  <c r="AR1502" i="25"/>
  <c r="AR1501" i="25"/>
  <c r="AR1500" i="25"/>
  <c r="AR1499" i="25"/>
  <c r="AR1498" i="25"/>
  <c r="AR1497" i="25"/>
  <c r="AR1496" i="25"/>
  <c r="AR1495" i="25"/>
  <c r="AR1494" i="25"/>
  <c r="AR1493" i="25"/>
  <c r="AR1492" i="25"/>
  <c r="AR1491" i="25"/>
  <c r="AR1490" i="25"/>
  <c r="AR1489" i="25"/>
  <c r="AR1488" i="25"/>
  <c r="AR1487" i="25"/>
  <c r="AR1486" i="25"/>
  <c r="AR1485" i="25"/>
  <c r="AR1484" i="25"/>
  <c r="AR1483" i="25"/>
  <c r="AR1482" i="25"/>
  <c r="AR1481" i="25"/>
  <c r="AR1480" i="25"/>
  <c r="AR1479" i="25"/>
  <c r="AR1478" i="25"/>
  <c r="AR1477" i="25"/>
  <c r="AR1476" i="25"/>
  <c r="AR1475" i="25"/>
  <c r="AR1474" i="25"/>
  <c r="AR1473" i="25"/>
  <c r="AR1472" i="25"/>
  <c r="AR1471" i="25"/>
  <c r="AR1470" i="25"/>
  <c r="AR1469" i="25"/>
  <c r="AR1468" i="25"/>
  <c r="AR1467" i="25"/>
  <c r="AR1466" i="25"/>
  <c r="AR1465" i="25"/>
  <c r="AR1464" i="25"/>
  <c r="AR1463" i="25"/>
  <c r="AR1462" i="25"/>
  <c r="AR1461" i="25"/>
  <c r="AR1460" i="25"/>
  <c r="AR1459" i="25"/>
  <c r="AR1458" i="25"/>
  <c r="AR1457" i="25"/>
  <c r="AR1456" i="25"/>
  <c r="AR1455" i="25"/>
  <c r="AR1454" i="25"/>
  <c r="AR1453" i="25"/>
  <c r="AR1452" i="25"/>
  <c r="AR1451" i="25"/>
  <c r="AR1450" i="25"/>
  <c r="AR1449" i="25"/>
  <c r="AR1448" i="25"/>
  <c r="AR1447" i="25"/>
  <c r="AR1446" i="25"/>
  <c r="AR1445" i="25"/>
  <c r="AR1444" i="25"/>
  <c r="AR1443" i="25"/>
  <c r="AR1442" i="25"/>
  <c r="AR1441" i="25"/>
  <c r="AR1440" i="25"/>
  <c r="AR1439" i="25"/>
  <c r="AR1438" i="25"/>
  <c r="AR1437" i="25"/>
  <c r="AR1436" i="25"/>
  <c r="AR1435" i="25"/>
  <c r="AR1434" i="25"/>
  <c r="AR1433" i="25"/>
  <c r="AR1432" i="25"/>
  <c r="AR1431" i="25"/>
  <c r="AR1430" i="25"/>
  <c r="AR1429" i="25"/>
  <c r="AR1428" i="25"/>
  <c r="AR1427" i="25"/>
  <c r="AR1426" i="25"/>
  <c r="AR1425" i="25"/>
  <c r="AR1424" i="25"/>
  <c r="AR1423" i="25"/>
  <c r="AR1422" i="25"/>
  <c r="AR1421" i="25"/>
  <c r="AR1420" i="25"/>
  <c r="AR1419" i="25"/>
  <c r="AR1418" i="25"/>
  <c r="AR1417" i="25"/>
  <c r="AR1416" i="25"/>
  <c r="AR1415" i="25"/>
  <c r="AR1414" i="25"/>
  <c r="AR1413" i="25"/>
  <c r="AR1412" i="25"/>
  <c r="AR1411" i="25"/>
  <c r="AR1410" i="25"/>
  <c r="AR1409" i="25"/>
  <c r="AR1408" i="25"/>
  <c r="AR1407" i="25"/>
  <c r="AR1406" i="25"/>
  <c r="AR1405" i="25"/>
  <c r="AR1404" i="25"/>
  <c r="AR1403" i="25"/>
  <c r="AR1402" i="25"/>
  <c r="AR1401" i="25"/>
  <c r="AR1400" i="25"/>
  <c r="AR1399" i="25"/>
  <c r="AR1398" i="25"/>
  <c r="AR1397" i="25"/>
  <c r="AR1396" i="25"/>
  <c r="AR1395" i="25"/>
  <c r="AR1394" i="25"/>
  <c r="AR1393" i="25"/>
  <c r="AR1392" i="25"/>
  <c r="AR1391" i="25"/>
  <c r="AR1390" i="25"/>
  <c r="AR1389" i="25"/>
  <c r="AR1388" i="25"/>
  <c r="AR1387" i="25"/>
  <c r="AR1386" i="25"/>
  <c r="AR1385" i="25"/>
  <c r="AR1384" i="25"/>
  <c r="AR1383" i="25"/>
  <c r="AR1382" i="25"/>
  <c r="AR1381" i="25"/>
  <c r="AR1380" i="25"/>
  <c r="AR1379" i="25"/>
  <c r="AR1378" i="25"/>
  <c r="AR1377" i="25"/>
  <c r="AR1376" i="25"/>
  <c r="AR1375" i="25"/>
  <c r="AR1374" i="25"/>
  <c r="AR1373" i="25"/>
  <c r="AR1372" i="25"/>
  <c r="AR1371" i="25"/>
  <c r="AR1370" i="25"/>
  <c r="AR1369" i="25"/>
  <c r="AR1368" i="25"/>
  <c r="AR1367" i="25"/>
  <c r="AR1366" i="25"/>
  <c r="AR1365" i="25"/>
  <c r="AR1364" i="25"/>
  <c r="AR1363" i="25"/>
  <c r="AR1362" i="25"/>
  <c r="AR1361" i="25"/>
  <c r="AR1360" i="25"/>
  <c r="AR1359" i="25"/>
  <c r="AR1358" i="25"/>
  <c r="AR1357" i="25"/>
  <c r="AR1356" i="25"/>
  <c r="AR1355" i="25"/>
  <c r="AR1354" i="25"/>
  <c r="AR1353" i="25"/>
  <c r="AR1352" i="25"/>
  <c r="AR1351" i="25"/>
  <c r="AR1350" i="25"/>
  <c r="AR1349" i="25"/>
  <c r="AR1348" i="25"/>
  <c r="AR1347" i="25"/>
  <c r="AR1346" i="25"/>
  <c r="AR1345" i="25"/>
  <c r="AR1344" i="25"/>
  <c r="AR1343" i="25"/>
  <c r="AR1342" i="25"/>
  <c r="AR1341" i="25"/>
  <c r="AR1340" i="25"/>
  <c r="AR1339" i="25"/>
  <c r="AR1338" i="25"/>
  <c r="AR1337" i="25"/>
  <c r="AR1336" i="25"/>
  <c r="AR1335" i="25"/>
  <c r="AR1334" i="25"/>
  <c r="AR1333" i="25"/>
  <c r="AR1332" i="25"/>
  <c r="AR1331" i="25"/>
  <c r="AR1330" i="25"/>
  <c r="AR1329" i="25"/>
  <c r="AR1328" i="25"/>
  <c r="AR1327" i="25"/>
  <c r="AR1326" i="25"/>
  <c r="AR1325" i="25"/>
  <c r="AR1324" i="25"/>
  <c r="AR1323" i="25"/>
  <c r="AR1322" i="25"/>
  <c r="AR1321" i="25"/>
  <c r="AR1320" i="25"/>
  <c r="AR1319" i="25"/>
  <c r="AR1318" i="25"/>
  <c r="AR1317" i="25"/>
  <c r="AR1316" i="25"/>
  <c r="AR1315" i="25"/>
  <c r="AR1314" i="25"/>
  <c r="AR1313" i="25"/>
  <c r="AR1312" i="25"/>
  <c r="AR1311" i="25"/>
  <c r="AR1310" i="25"/>
  <c r="AR1309" i="25"/>
  <c r="AR1308" i="25"/>
  <c r="AR1307" i="25"/>
  <c r="AR1306" i="25"/>
  <c r="AR1305" i="25"/>
  <c r="AR1304" i="25"/>
  <c r="AR1303" i="25"/>
  <c r="AR1302" i="25"/>
  <c r="AR1301" i="25"/>
  <c r="AR1300" i="25"/>
  <c r="AR1299" i="25"/>
  <c r="AR1298" i="25"/>
  <c r="AR1297" i="25"/>
  <c r="AR1296" i="25"/>
  <c r="AR1295" i="25"/>
  <c r="AR1294" i="25"/>
  <c r="AR1293" i="25"/>
  <c r="AR1292" i="25"/>
  <c r="AR1291" i="25"/>
  <c r="AR1290" i="25"/>
  <c r="AR1289" i="25"/>
  <c r="AR1288" i="25"/>
  <c r="AR1287" i="25"/>
  <c r="AR1286" i="25"/>
  <c r="AR1285" i="25"/>
  <c r="AR1284" i="25"/>
  <c r="AR1283" i="25"/>
  <c r="AR1282" i="25"/>
  <c r="AR1281" i="25"/>
  <c r="AR1280" i="25"/>
  <c r="AR1279" i="25"/>
  <c r="AR1278" i="25"/>
  <c r="AR1277" i="25"/>
  <c r="AR1276" i="25"/>
  <c r="AR1275" i="25"/>
  <c r="AR1274" i="25"/>
  <c r="AR1273" i="25"/>
  <c r="AR1272" i="25"/>
  <c r="AR1271" i="25"/>
  <c r="AR1270" i="25"/>
  <c r="AR1269" i="25"/>
  <c r="AR1268" i="25"/>
  <c r="AR1267" i="25"/>
  <c r="AR1266" i="25"/>
  <c r="AR1265" i="25"/>
  <c r="AR1264" i="25"/>
  <c r="AR1263" i="25"/>
  <c r="AR1262" i="25"/>
  <c r="AR1261" i="25"/>
  <c r="AR1260" i="25"/>
  <c r="AR1259" i="25"/>
  <c r="AR1258" i="25"/>
  <c r="AR1257" i="25"/>
  <c r="AR1256" i="25"/>
  <c r="AR1255" i="25"/>
  <c r="AR1254" i="25"/>
  <c r="AR1253" i="25"/>
  <c r="AR1252" i="25"/>
  <c r="AR1251" i="25"/>
  <c r="AR1250" i="25"/>
  <c r="AR1249" i="25"/>
  <c r="AR1248" i="25"/>
  <c r="AR1247" i="25"/>
  <c r="AR1246" i="25"/>
  <c r="AR1245" i="25"/>
  <c r="AR1244" i="25"/>
  <c r="AR1243" i="25"/>
  <c r="AR1242" i="25"/>
  <c r="AR1241" i="25"/>
  <c r="AR1240" i="25"/>
  <c r="AR1239" i="25"/>
  <c r="AR1238" i="25"/>
  <c r="AR1237" i="25"/>
  <c r="AR1236" i="25"/>
  <c r="AR1235" i="25"/>
  <c r="AR1234" i="25"/>
  <c r="AR1233" i="25"/>
  <c r="AR1232" i="25"/>
  <c r="AR1231" i="25"/>
  <c r="AR1230" i="25"/>
  <c r="AR1229" i="25"/>
  <c r="AR1228" i="25"/>
  <c r="AR1227" i="25"/>
  <c r="AR1226" i="25"/>
  <c r="AR1225" i="25"/>
  <c r="AR1224" i="25"/>
  <c r="AR1223" i="25"/>
  <c r="AR1222" i="25"/>
  <c r="AR1221" i="25"/>
  <c r="AR1220" i="25"/>
  <c r="AR1219" i="25"/>
  <c r="AR1218" i="25"/>
  <c r="AR1217" i="25"/>
  <c r="AR1216" i="25"/>
  <c r="AR1215" i="25"/>
  <c r="AR1214" i="25"/>
  <c r="AR1213" i="25"/>
  <c r="AR1212" i="25"/>
  <c r="AR1211" i="25"/>
  <c r="AR1210" i="25"/>
  <c r="AR1209" i="25"/>
  <c r="AR1208" i="25"/>
  <c r="AR1207" i="25"/>
  <c r="AR1206" i="25"/>
  <c r="AR1205" i="25"/>
  <c r="AR1204" i="25"/>
  <c r="AR1203" i="25"/>
  <c r="AR1202" i="25"/>
  <c r="AR1201" i="25"/>
  <c r="AR1200" i="25"/>
  <c r="AR1199" i="25"/>
  <c r="AR1198" i="25"/>
  <c r="AR1197" i="25"/>
  <c r="AR1196" i="25"/>
  <c r="AR1195" i="25"/>
  <c r="AR1194" i="25"/>
  <c r="AR1193" i="25"/>
  <c r="AR1192" i="25"/>
  <c r="AR1191" i="25"/>
  <c r="AR1190" i="25"/>
  <c r="AR1189" i="25"/>
  <c r="AR1188" i="25"/>
  <c r="AR1187" i="25"/>
  <c r="AR1186" i="25"/>
  <c r="AR1185" i="25"/>
  <c r="AR1184" i="25"/>
  <c r="AR1183" i="25"/>
  <c r="AR1182" i="25"/>
  <c r="AR1181" i="25"/>
  <c r="AR1180" i="25"/>
  <c r="AR1179" i="25"/>
  <c r="AR1178" i="25"/>
  <c r="AR1177" i="25"/>
  <c r="AR1176" i="25"/>
  <c r="AR1175" i="25"/>
  <c r="AR1174" i="25"/>
  <c r="AR1173" i="25"/>
  <c r="AR1172" i="25"/>
  <c r="AR1171" i="25"/>
  <c r="AR1170" i="25"/>
  <c r="AR1169" i="25"/>
  <c r="AR1168" i="25"/>
  <c r="AR1167" i="25"/>
  <c r="AR1166" i="25"/>
  <c r="AR1165" i="25"/>
  <c r="AR1164" i="25"/>
  <c r="AR1163" i="25"/>
  <c r="AR1162" i="25"/>
  <c r="AR1161" i="25"/>
  <c r="AR1160" i="25"/>
  <c r="AR1159" i="25"/>
  <c r="AR1158" i="25"/>
  <c r="AR1157" i="25"/>
  <c r="AR1156" i="25"/>
  <c r="AR1155" i="25"/>
  <c r="AR1154" i="25"/>
  <c r="AR1153" i="25"/>
  <c r="AR1152" i="25"/>
  <c r="AR1151" i="25"/>
  <c r="AR1150" i="25"/>
  <c r="AR1149" i="25"/>
  <c r="AR1148" i="25"/>
  <c r="AR1147" i="25"/>
  <c r="AR1146" i="25"/>
  <c r="AR1145" i="25"/>
  <c r="AR1144" i="25"/>
  <c r="AR1143" i="25"/>
  <c r="AR1142" i="25"/>
  <c r="AR1141" i="25"/>
  <c r="AR1140" i="25"/>
  <c r="AR1139" i="25"/>
  <c r="AR1138" i="25"/>
  <c r="AR1137" i="25"/>
  <c r="AR1136" i="25"/>
  <c r="AR1135" i="25"/>
  <c r="AR1134" i="25"/>
  <c r="AR1133" i="25"/>
  <c r="AR1132" i="25"/>
  <c r="AR1131" i="25"/>
  <c r="AR1130" i="25"/>
  <c r="AR1129" i="25"/>
  <c r="AR1128" i="25"/>
  <c r="AR1127" i="25"/>
  <c r="AR1126" i="25"/>
  <c r="AR1125" i="25"/>
  <c r="AR1124" i="25"/>
  <c r="AR1123" i="25"/>
  <c r="AR1122" i="25"/>
  <c r="AR1121" i="25"/>
  <c r="AR1120" i="25"/>
  <c r="AR1119" i="25"/>
  <c r="AR1118" i="25"/>
  <c r="AR1117" i="25"/>
  <c r="AR1116" i="25"/>
  <c r="AR1115" i="25"/>
  <c r="AR1114" i="25"/>
  <c r="AR1113" i="25"/>
  <c r="AR1112" i="25"/>
  <c r="AR1111" i="25"/>
  <c r="AR1110" i="25"/>
  <c r="AR1109" i="25"/>
  <c r="AR1108" i="25"/>
  <c r="AR1107" i="25"/>
  <c r="AR1106" i="25"/>
  <c r="AR1105" i="25"/>
  <c r="AR1104" i="25"/>
  <c r="AR1103" i="25"/>
  <c r="AR1102" i="25"/>
  <c r="AR1101" i="25"/>
  <c r="AR1100" i="25"/>
  <c r="AR1099" i="25"/>
  <c r="AR1098" i="25"/>
  <c r="AR1097" i="25"/>
  <c r="AR1096" i="25"/>
  <c r="AR1095" i="25"/>
  <c r="AR1094" i="25"/>
  <c r="AR1093" i="25"/>
  <c r="AR1092" i="25"/>
  <c r="AR1091" i="25"/>
  <c r="AR1090" i="25"/>
  <c r="AR1089" i="25"/>
  <c r="AR1088" i="25"/>
  <c r="AR1087" i="25"/>
  <c r="AR1086" i="25"/>
  <c r="AR1085" i="25"/>
  <c r="AR1084" i="25"/>
  <c r="AR1083" i="25"/>
  <c r="AR1082" i="25"/>
  <c r="AR1081" i="25"/>
  <c r="AR1080" i="25"/>
  <c r="AR1079" i="25"/>
  <c r="AR1078" i="25"/>
  <c r="AR1077" i="25"/>
  <c r="AR1076" i="25"/>
  <c r="AR1075" i="25"/>
  <c r="AR1074" i="25"/>
  <c r="AR1073" i="25"/>
  <c r="AR1072" i="25"/>
  <c r="AR1071" i="25"/>
  <c r="AR1070" i="25"/>
  <c r="AR1069" i="25"/>
  <c r="AR1068" i="25"/>
  <c r="AR1067" i="25"/>
  <c r="AR1066" i="25"/>
  <c r="AR1065" i="25"/>
  <c r="AR1064" i="25"/>
  <c r="AR1063" i="25"/>
  <c r="AR1062" i="25"/>
  <c r="AR1061" i="25"/>
  <c r="AR1060" i="25"/>
  <c r="AR1059" i="25"/>
  <c r="AR1058" i="25"/>
  <c r="AR1057" i="25"/>
  <c r="AR1056" i="25"/>
  <c r="AR1055" i="25"/>
  <c r="AR1054" i="25"/>
  <c r="AR1053" i="25"/>
  <c r="AR1052" i="25"/>
  <c r="AR1051" i="25"/>
  <c r="AR1050" i="25"/>
  <c r="AR1049" i="25"/>
  <c r="AR1048" i="25"/>
  <c r="AR1047" i="25"/>
  <c r="AR1046" i="25"/>
  <c r="AR1045" i="25"/>
  <c r="AR1044" i="25"/>
  <c r="AR1043" i="25"/>
  <c r="AR1042" i="25"/>
  <c r="AR1041" i="25"/>
  <c r="AR1040" i="25"/>
  <c r="AR1039" i="25"/>
  <c r="AR1038" i="25"/>
  <c r="AR1037" i="25"/>
  <c r="AR1036" i="25"/>
  <c r="AR1035" i="25"/>
  <c r="AR1034" i="25"/>
  <c r="AR1033" i="25"/>
  <c r="AR1032" i="25"/>
  <c r="AR1031" i="25"/>
  <c r="AR1030" i="25"/>
  <c r="AR1029" i="25"/>
  <c r="AR1028" i="25"/>
  <c r="AR1027" i="25"/>
  <c r="AR1026" i="25"/>
  <c r="AR1025" i="25"/>
  <c r="AR1024" i="25"/>
  <c r="AR1023" i="25"/>
  <c r="AR1022" i="25"/>
  <c r="AR1021" i="25"/>
  <c r="AR1020" i="25"/>
  <c r="AR1019" i="25"/>
  <c r="AR1018" i="25"/>
  <c r="AR1017" i="25"/>
  <c r="AR1016" i="25"/>
  <c r="AR1015" i="25"/>
  <c r="AR1014" i="25"/>
  <c r="AR1013" i="25"/>
  <c r="AR1012" i="25"/>
  <c r="AR1011" i="25"/>
  <c r="AR1010" i="25"/>
  <c r="AR1009" i="25"/>
  <c r="AR1008" i="25"/>
  <c r="AR1007" i="25"/>
  <c r="AR1006" i="25"/>
  <c r="AR1005" i="25"/>
  <c r="AR1004" i="25"/>
  <c r="AR1003" i="25"/>
  <c r="AR1002" i="25"/>
  <c r="AR1001" i="25"/>
  <c r="AR1000" i="25"/>
  <c r="AR999" i="25"/>
  <c r="AR998" i="25"/>
  <c r="AR997" i="25"/>
  <c r="AR996" i="25"/>
  <c r="AR995" i="25"/>
  <c r="AR994" i="25"/>
  <c r="AR993" i="25"/>
  <c r="AR992" i="25"/>
  <c r="AR991" i="25"/>
  <c r="AR990" i="25"/>
  <c r="AR989" i="25"/>
  <c r="AR988" i="25"/>
  <c r="AR987" i="25"/>
  <c r="AR986" i="25"/>
  <c r="AR985" i="25"/>
  <c r="AR984" i="25"/>
  <c r="AR983" i="25"/>
  <c r="AR982" i="25"/>
  <c r="AR981" i="25"/>
  <c r="AR980" i="25"/>
  <c r="AR979" i="25"/>
  <c r="AR978" i="25"/>
  <c r="AR977" i="25"/>
  <c r="AR976" i="25"/>
  <c r="AR975" i="25"/>
  <c r="AR974" i="25"/>
  <c r="AR973" i="25"/>
  <c r="AR972" i="25"/>
  <c r="AR971" i="25"/>
  <c r="AR970" i="25"/>
  <c r="AR969" i="25"/>
  <c r="AR968" i="25"/>
  <c r="AR967" i="25"/>
  <c r="AR966" i="25"/>
  <c r="AR965" i="25"/>
  <c r="AR964" i="25"/>
  <c r="AR963" i="25"/>
  <c r="AR962" i="25"/>
  <c r="AR961" i="25"/>
  <c r="AR960" i="25"/>
  <c r="AR959" i="25"/>
  <c r="AR958" i="25"/>
  <c r="AR957" i="25"/>
  <c r="AR956" i="25"/>
  <c r="AR955" i="25"/>
  <c r="AR954" i="25"/>
  <c r="AR953" i="25"/>
  <c r="AR952" i="25"/>
  <c r="AR951" i="25"/>
  <c r="AR950" i="25"/>
  <c r="AR949" i="25"/>
  <c r="AR948" i="25"/>
  <c r="AR947" i="25"/>
  <c r="AR946" i="25"/>
  <c r="AR945" i="25"/>
  <c r="AR944" i="25"/>
  <c r="AR943" i="25"/>
  <c r="AR942" i="25"/>
  <c r="AR941" i="25"/>
  <c r="AR940" i="25"/>
  <c r="AR939" i="25"/>
  <c r="AR938" i="25"/>
  <c r="AR937" i="25"/>
  <c r="AR936" i="25"/>
  <c r="AR935" i="25"/>
  <c r="AR934" i="25"/>
  <c r="AR933" i="25"/>
  <c r="AR932" i="25"/>
  <c r="AR931" i="25"/>
  <c r="AR930" i="25"/>
  <c r="AR929" i="25"/>
  <c r="AR928" i="25"/>
  <c r="AR927" i="25"/>
  <c r="AR926" i="25"/>
  <c r="AR925" i="25"/>
  <c r="AR924" i="25"/>
  <c r="AR923" i="25"/>
  <c r="AR922" i="25"/>
  <c r="AR921" i="25"/>
  <c r="AR920" i="25"/>
  <c r="AR919" i="25"/>
  <c r="AR918" i="25"/>
  <c r="AR917" i="25"/>
  <c r="AR916" i="25"/>
  <c r="AR915" i="25"/>
  <c r="AR914" i="25"/>
  <c r="AR913" i="25"/>
  <c r="AR912" i="25"/>
  <c r="AR911" i="25"/>
  <c r="AR910" i="25"/>
  <c r="AR909" i="25"/>
  <c r="AR908" i="25"/>
  <c r="AR907" i="25"/>
  <c r="AR906" i="25"/>
  <c r="AR905" i="25"/>
  <c r="AR904" i="25"/>
  <c r="AR903" i="25"/>
  <c r="AR902" i="25"/>
  <c r="AR901" i="25"/>
  <c r="AR900" i="25"/>
  <c r="AR899" i="25"/>
  <c r="AR898" i="25"/>
  <c r="AR897" i="25"/>
  <c r="AR896" i="25"/>
  <c r="AR895" i="25"/>
  <c r="AR894" i="25"/>
  <c r="AR893" i="25"/>
  <c r="AR892" i="25"/>
  <c r="AR891" i="25"/>
  <c r="AR890" i="25"/>
  <c r="AR889" i="25"/>
  <c r="AR888" i="25"/>
  <c r="AR887" i="25"/>
  <c r="AR886" i="25"/>
  <c r="AR885" i="25"/>
  <c r="AR884" i="25"/>
  <c r="AR883" i="25"/>
  <c r="AR882" i="25"/>
  <c r="AR881" i="25"/>
  <c r="AR880" i="25"/>
  <c r="AR879" i="25"/>
  <c r="AR878" i="25"/>
  <c r="AR877" i="25"/>
  <c r="AR876" i="25"/>
  <c r="AR875" i="25"/>
  <c r="AR874" i="25"/>
  <c r="AR873" i="25"/>
  <c r="AR872" i="25"/>
  <c r="AR871" i="25"/>
  <c r="AR870" i="25"/>
  <c r="AR869" i="25"/>
  <c r="AR868" i="25"/>
  <c r="AR867" i="25"/>
  <c r="AR866" i="25"/>
  <c r="AR865" i="25"/>
  <c r="AR864" i="25"/>
  <c r="AR863" i="25"/>
  <c r="AR862" i="25"/>
  <c r="AR861" i="25"/>
  <c r="AR860" i="25"/>
  <c r="AR859" i="25"/>
  <c r="AR858" i="25"/>
  <c r="AR857" i="25"/>
  <c r="AR856" i="25"/>
  <c r="AR855" i="25"/>
  <c r="AR854" i="25"/>
  <c r="AR853" i="25"/>
  <c r="AR852" i="25"/>
  <c r="AR851" i="25"/>
  <c r="AR850" i="25"/>
  <c r="AR849" i="25"/>
  <c r="AR848" i="25"/>
  <c r="AR847" i="25"/>
  <c r="AR846" i="25"/>
  <c r="AR845" i="25"/>
  <c r="AR844" i="25"/>
  <c r="AR843" i="25"/>
  <c r="AR842" i="25"/>
  <c r="AR841" i="25"/>
  <c r="AR840" i="25"/>
  <c r="AR839" i="25"/>
  <c r="AR838" i="25"/>
  <c r="AR837" i="25"/>
  <c r="AR836" i="25"/>
  <c r="AR835" i="25"/>
  <c r="AR834" i="25"/>
  <c r="AR833" i="25"/>
  <c r="AR832" i="25"/>
  <c r="AR831" i="25"/>
  <c r="AR830" i="25"/>
  <c r="AR829" i="25"/>
  <c r="AR828" i="25"/>
  <c r="AR827" i="25"/>
  <c r="AR826" i="25"/>
  <c r="AR825" i="25"/>
  <c r="AR824" i="25"/>
  <c r="AR823" i="25"/>
  <c r="AR822" i="25"/>
  <c r="AR821" i="25"/>
  <c r="AR820" i="25"/>
  <c r="AR819" i="25"/>
  <c r="AR818" i="25"/>
  <c r="AR817" i="25"/>
  <c r="AR816" i="25"/>
  <c r="AR815" i="25"/>
  <c r="AR814" i="25"/>
  <c r="AR813" i="25"/>
  <c r="AR812" i="25"/>
  <c r="AR811" i="25"/>
  <c r="AR810" i="25"/>
  <c r="AR809" i="25"/>
  <c r="AR808" i="25"/>
  <c r="AR807" i="25"/>
  <c r="AR806" i="25"/>
  <c r="AR805" i="25"/>
  <c r="AR804" i="25"/>
  <c r="AR803" i="25"/>
  <c r="AR802" i="25"/>
  <c r="AR801" i="25"/>
  <c r="AR800" i="25"/>
  <c r="AR799" i="25"/>
  <c r="AR798" i="25"/>
  <c r="AR797" i="25"/>
  <c r="AR796" i="25"/>
  <c r="AR795" i="25"/>
  <c r="AR794" i="25"/>
  <c r="AR793" i="25"/>
  <c r="AR792" i="25"/>
  <c r="AR791" i="25"/>
  <c r="AR790" i="25"/>
  <c r="AR789" i="25"/>
  <c r="AR788" i="25"/>
  <c r="AR787" i="25"/>
  <c r="AR786" i="25"/>
  <c r="AR785" i="25"/>
  <c r="AR784" i="25"/>
  <c r="AR783" i="25"/>
  <c r="AR782" i="25"/>
  <c r="AR781" i="25"/>
  <c r="AR780" i="25"/>
  <c r="AR779" i="25"/>
  <c r="AR778" i="25"/>
  <c r="AR777" i="25"/>
  <c r="AR776" i="25"/>
  <c r="AR775" i="25"/>
  <c r="AR774" i="25"/>
  <c r="AR773" i="25"/>
  <c r="AR772" i="25"/>
  <c r="AR771" i="25"/>
  <c r="AR770" i="25"/>
  <c r="AR769" i="25"/>
  <c r="AR768" i="25"/>
  <c r="AR767" i="25"/>
  <c r="AR766" i="25"/>
  <c r="AR765" i="25"/>
  <c r="AR764" i="25"/>
  <c r="AR763" i="25"/>
  <c r="AR762" i="25"/>
  <c r="AR761" i="25"/>
  <c r="AR760" i="25"/>
  <c r="AR759" i="25"/>
  <c r="AR758" i="25"/>
  <c r="AR757" i="25"/>
  <c r="AR756" i="25"/>
  <c r="AR755" i="25"/>
  <c r="AR754" i="25"/>
  <c r="AR753" i="25"/>
  <c r="AR752" i="25"/>
  <c r="AR751" i="25"/>
  <c r="AR750" i="25"/>
  <c r="AR749" i="25"/>
  <c r="AR748" i="25"/>
  <c r="AR747" i="25"/>
  <c r="AR746" i="25"/>
  <c r="AR745" i="25"/>
  <c r="AR744" i="25"/>
  <c r="AR743" i="25"/>
  <c r="AR742" i="25"/>
  <c r="AR741" i="25"/>
  <c r="AR740" i="25"/>
  <c r="AR739" i="25"/>
  <c r="AR738" i="25"/>
  <c r="AR737" i="25"/>
  <c r="AR736" i="25"/>
  <c r="AR735" i="25"/>
  <c r="AR734" i="25"/>
  <c r="AR733" i="25"/>
  <c r="AR732" i="25"/>
  <c r="AR731" i="25"/>
  <c r="AR730" i="25"/>
  <c r="AR729" i="25"/>
  <c r="AR728" i="25"/>
  <c r="AR727" i="25"/>
  <c r="AR726" i="25"/>
  <c r="AR725" i="25"/>
  <c r="AR724" i="25"/>
  <c r="AR723" i="25"/>
  <c r="AR722" i="25"/>
  <c r="AR721" i="25"/>
  <c r="AR720" i="25"/>
  <c r="AR719" i="25"/>
  <c r="AR718" i="25"/>
  <c r="AR717" i="25"/>
  <c r="AR716" i="25"/>
  <c r="AR715" i="25"/>
  <c r="AR714" i="25"/>
  <c r="AR713" i="25"/>
  <c r="AR712" i="25"/>
  <c r="AR711" i="25"/>
  <c r="AR710" i="25"/>
  <c r="AR709" i="25"/>
  <c r="AR708" i="25"/>
  <c r="AR707" i="25"/>
  <c r="AR706" i="25"/>
  <c r="AR705" i="25"/>
  <c r="AR704" i="25"/>
  <c r="AR703" i="25"/>
  <c r="AR702" i="25"/>
  <c r="AR701" i="25"/>
  <c r="AR700" i="25"/>
  <c r="AR699" i="25"/>
  <c r="AR698" i="25"/>
  <c r="AR697" i="25"/>
  <c r="AR696" i="25"/>
  <c r="AR695" i="25"/>
  <c r="AR694" i="25"/>
  <c r="AR693" i="25"/>
  <c r="AR692" i="25"/>
  <c r="AR691" i="25"/>
  <c r="AR690" i="25"/>
  <c r="AR689" i="25"/>
  <c r="AR688" i="25"/>
  <c r="AR687" i="25"/>
  <c r="AR686" i="25"/>
  <c r="AR685" i="25"/>
  <c r="AR684" i="25"/>
  <c r="AR683" i="25"/>
  <c r="AR682" i="25"/>
  <c r="AR681" i="25"/>
  <c r="AR680" i="25"/>
  <c r="AR679" i="25"/>
  <c r="AR678" i="25"/>
  <c r="AR677" i="25"/>
  <c r="AR676" i="25"/>
  <c r="AR675" i="25"/>
  <c r="AR674" i="25"/>
  <c r="AR673" i="25"/>
  <c r="AR672" i="25"/>
  <c r="AR671" i="25"/>
  <c r="AR670" i="25"/>
  <c r="AR669" i="25"/>
  <c r="AR668" i="25"/>
  <c r="AR667" i="25"/>
  <c r="AR666" i="25"/>
  <c r="AR665" i="25"/>
  <c r="AR664" i="25"/>
  <c r="AR663" i="25"/>
  <c r="AR662" i="25"/>
  <c r="AR661" i="25"/>
  <c r="AR660" i="25"/>
  <c r="AR659" i="25"/>
  <c r="AR658" i="25"/>
  <c r="AR657" i="25"/>
  <c r="AR656" i="25"/>
  <c r="AR655" i="25"/>
  <c r="AR654" i="25"/>
  <c r="AR653" i="25"/>
  <c r="AR652" i="25"/>
  <c r="AR651" i="25"/>
  <c r="AR650" i="25"/>
  <c r="AR649" i="25"/>
  <c r="AR648" i="25"/>
  <c r="AR647" i="25"/>
  <c r="AR646" i="25"/>
  <c r="AR645" i="25"/>
  <c r="AR644" i="25"/>
  <c r="AR643" i="25"/>
  <c r="AR642" i="25"/>
  <c r="AR641" i="25"/>
  <c r="AR640" i="25"/>
  <c r="AR639" i="25"/>
  <c r="AR638" i="25"/>
  <c r="AR637" i="25"/>
  <c r="AR636" i="25"/>
  <c r="AR635" i="25"/>
  <c r="AR634" i="25"/>
  <c r="AR633" i="25"/>
  <c r="AR632" i="25"/>
  <c r="AR631" i="25"/>
  <c r="AR630" i="25"/>
  <c r="AR629" i="25"/>
  <c r="AR628" i="25"/>
  <c r="AR627" i="25"/>
  <c r="AR626" i="25"/>
  <c r="AR625" i="25"/>
  <c r="AR624" i="25"/>
  <c r="AR623" i="25"/>
  <c r="AR622" i="25"/>
  <c r="AR621" i="25"/>
  <c r="AR620" i="25"/>
  <c r="AR619" i="25"/>
  <c r="AR618" i="25"/>
  <c r="AR617" i="25"/>
  <c r="AR616" i="25"/>
  <c r="AR615" i="25"/>
  <c r="AR614" i="25"/>
  <c r="AR613" i="25"/>
  <c r="AR612" i="25"/>
  <c r="AR611" i="25"/>
  <c r="AR610" i="25"/>
  <c r="AR609" i="25"/>
  <c r="AR608" i="25"/>
  <c r="AR607" i="25"/>
  <c r="AR606" i="25"/>
  <c r="AR605" i="25"/>
  <c r="AR604" i="25"/>
  <c r="AR603" i="25"/>
  <c r="AR602" i="25"/>
  <c r="AR601" i="25"/>
  <c r="AR600" i="25"/>
  <c r="AR599" i="25"/>
  <c r="AR598" i="25"/>
  <c r="AR597" i="25"/>
  <c r="AR596" i="25"/>
  <c r="AR595" i="25"/>
  <c r="AR594" i="25"/>
  <c r="AR593" i="25"/>
  <c r="AR592" i="25"/>
  <c r="AR591" i="25"/>
  <c r="AR590" i="25"/>
  <c r="AR589" i="25"/>
  <c r="AR588" i="25"/>
  <c r="AR587" i="25"/>
  <c r="AR586" i="25"/>
  <c r="AR585" i="25"/>
  <c r="AR584" i="25"/>
  <c r="AR583" i="25"/>
  <c r="AR582" i="25"/>
  <c r="AR581" i="25"/>
  <c r="AR580" i="25"/>
  <c r="AR579" i="25"/>
  <c r="AR578" i="25"/>
  <c r="AR577" i="25"/>
  <c r="AR576" i="25"/>
  <c r="AR575" i="25"/>
  <c r="AR574" i="25"/>
  <c r="AR573" i="25"/>
  <c r="AR572" i="25"/>
  <c r="AR571" i="25"/>
  <c r="AR570" i="25"/>
  <c r="AR569" i="25"/>
  <c r="AR568" i="25"/>
  <c r="AR567" i="25"/>
  <c r="AR566" i="25"/>
  <c r="AR565" i="25"/>
  <c r="AR564" i="25"/>
  <c r="AR563" i="25"/>
  <c r="AR562" i="25"/>
  <c r="AR561" i="25"/>
  <c r="AR560" i="25"/>
  <c r="AR559" i="25"/>
  <c r="AR558" i="25"/>
  <c r="AR557" i="25"/>
  <c r="AR556" i="25"/>
  <c r="AR555" i="25"/>
  <c r="AR554" i="25"/>
  <c r="AR553" i="25"/>
  <c r="AR552" i="25"/>
  <c r="AR551" i="25"/>
  <c r="AR550" i="25"/>
  <c r="AR549" i="25"/>
  <c r="AR548" i="25"/>
  <c r="AR547" i="25"/>
  <c r="AR546" i="25"/>
  <c r="AR545" i="25"/>
  <c r="AR544" i="25"/>
  <c r="AR543" i="25"/>
  <c r="AR542" i="25"/>
  <c r="AR541" i="25"/>
  <c r="AR540" i="25"/>
  <c r="AR539" i="25"/>
  <c r="AR538" i="25"/>
  <c r="AR537" i="25"/>
  <c r="AR536" i="25"/>
  <c r="AR535" i="25"/>
  <c r="AR534" i="25"/>
  <c r="AR533" i="25"/>
  <c r="AR532" i="25"/>
  <c r="AR531" i="25"/>
  <c r="AR530" i="25"/>
  <c r="AR529" i="25"/>
  <c r="AR528" i="25"/>
  <c r="AR527" i="25"/>
  <c r="AR526" i="25"/>
  <c r="AR525" i="25"/>
  <c r="AR524" i="25"/>
  <c r="AR523" i="25"/>
  <c r="AR522" i="25"/>
  <c r="AR521" i="25"/>
  <c r="AR520" i="25"/>
  <c r="AR519" i="25"/>
  <c r="AR518" i="25"/>
  <c r="AR517" i="25"/>
  <c r="AR516" i="25"/>
  <c r="AR515" i="25"/>
  <c r="AR514" i="25"/>
  <c r="AR513" i="25"/>
  <c r="AR512" i="25"/>
  <c r="AR511" i="25"/>
  <c r="AR510" i="25"/>
  <c r="AR509" i="25"/>
  <c r="AR508" i="25"/>
  <c r="AR507" i="25"/>
  <c r="AR506" i="25"/>
  <c r="AR505" i="25"/>
  <c r="AR504" i="25"/>
  <c r="AR503" i="25"/>
  <c r="AR502" i="25"/>
  <c r="AR501" i="25"/>
  <c r="AR500" i="25"/>
  <c r="AR499" i="25"/>
  <c r="AR498" i="25"/>
  <c r="AR497" i="25"/>
  <c r="AR496" i="25"/>
  <c r="AR495" i="25"/>
  <c r="AR494" i="25"/>
  <c r="AR493" i="25"/>
  <c r="AR492" i="25"/>
  <c r="AR491" i="25"/>
  <c r="AR490" i="25"/>
  <c r="AR489" i="25"/>
  <c r="AR488" i="25"/>
  <c r="AR487" i="25"/>
  <c r="AR486" i="25"/>
  <c r="AR485" i="25"/>
  <c r="AR484" i="25"/>
  <c r="AR483" i="25"/>
  <c r="AR482" i="25"/>
  <c r="AR481" i="25"/>
  <c r="AR480" i="25"/>
  <c r="AR479" i="25"/>
  <c r="AR478" i="25"/>
  <c r="AR477" i="25"/>
  <c r="AR476" i="25"/>
  <c r="AR475" i="25"/>
  <c r="AR474" i="25"/>
  <c r="AR473" i="25"/>
  <c r="AR472" i="25"/>
  <c r="AR471" i="25"/>
  <c r="AR470" i="25"/>
  <c r="AR469" i="25"/>
  <c r="AR468" i="25"/>
  <c r="AR467" i="25"/>
  <c r="AR466" i="25"/>
  <c r="AR465" i="25"/>
  <c r="AR464" i="25"/>
  <c r="AR463" i="25"/>
  <c r="AR462" i="25"/>
  <c r="AR461" i="25"/>
  <c r="AR460" i="25"/>
  <c r="AR459" i="25"/>
  <c r="AR458" i="25"/>
  <c r="AR457" i="25"/>
  <c r="AR456" i="25"/>
  <c r="AR455" i="25"/>
  <c r="AR454" i="25"/>
  <c r="AR453" i="25"/>
  <c r="AR452" i="25"/>
  <c r="AR451" i="25"/>
  <c r="AR450" i="25"/>
  <c r="AR449" i="25"/>
  <c r="AR448" i="25"/>
  <c r="AR447" i="25"/>
  <c r="AR446" i="25"/>
  <c r="AR445" i="25"/>
  <c r="AR444" i="25"/>
  <c r="AR443" i="25"/>
  <c r="AR442" i="25"/>
  <c r="AR441" i="25"/>
  <c r="AR440" i="25"/>
  <c r="AR439" i="25"/>
  <c r="AR438" i="25"/>
  <c r="AR437" i="25"/>
  <c r="AR436" i="25"/>
  <c r="AR435" i="25"/>
  <c r="AR434" i="25"/>
  <c r="AR433" i="25"/>
  <c r="AR432" i="25"/>
  <c r="AR431" i="25"/>
  <c r="AR430" i="25"/>
  <c r="AR429" i="25"/>
  <c r="AR428" i="25"/>
  <c r="AR427" i="25"/>
  <c r="AR426" i="25"/>
  <c r="AR425" i="25"/>
  <c r="AR424" i="25"/>
  <c r="AR423" i="25"/>
  <c r="AR422" i="25"/>
  <c r="AR421" i="25"/>
  <c r="AR420" i="25"/>
  <c r="AR419" i="25"/>
  <c r="AR418" i="25"/>
  <c r="AR417" i="25"/>
  <c r="AR416" i="25"/>
  <c r="AR415" i="25"/>
  <c r="AR414" i="25"/>
  <c r="AR413" i="25"/>
  <c r="AR412" i="25"/>
  <c r="AR411" i="25"/>
  <c r="AR410" i="25"/>
  <c r="AR409" i="25"/>
  <c r="AR408" i="25"/>
  <c r="AR407" i="25"/>
  <c r="AR406" i="25"/>
  <c r="AR405" i="25"/>
  <c r="AR404" i="25"/>
  <c r="AR403" i="25"/>
  <c r="AR402" i="25"/>
  <c r="AR401" i="25"/>
  <c r="AR400" i="25"/>
  <c r="AR399" i="25"/>
  <c r="AR398" i="25"/>
  <c r="AR397" i="25"/>
  <c r="AR396" i="25"/>
  <c r="AR395" i="25"/>
  <c r="AR394" i="25"/>
  <c r="AR393" i="25"/>
  <c r="AR392" i="25"/>
  <c r="AR391" i="25"/>
  <c r="AR390" i="25"/>
  <c r="AR389" i="25"/>
  <c r="AR388" i="25"/>
  <c r="AR387" i="25"/>
  <c r="AR386" i="25"/>
  <c r="AR385" i="25"/>
  <c r="AR384" i="25"/>
  <c r="AR383" i="25"/>
  <c r="AR382" i="25"/>
  <c r="AR381" i="25"/>
  <c r="AR380" i="25"/>
  <c r="AR379" i="25"/>
  <c r="AR378" i="25"/>
  <c r="AR377" i="25"/>
  <c r="AR376" i="25"/>
  <c r="AR375" i="25"/>
  <c r="AR374" i="25"/>
  <c r="AR373" i="25"/>
  <c r="AR372" i="25"/>
  <c r="AR371" i="25"/>
  <c r="AR370" i="25"/>
  <c r="AR369" i="25"/>
  <c r="AR368" i="25"/>
  <c r="AR367" i="25"/>
  <c r="AR366" i="25"/>
  <c r="AR365" i="25"/>
  <c r="AR364" i="25"/>
  <c r="AR363" i="25"/>
  <c r="AR362" i="25"/>
  <c r="AR361" i="25"/>
  <c r="AR360" i="25"/>
  <c r="AR359" i="25"/>
  <c r="AR358" i="25"/>
  <c r="AR357" i="25"/>
  <c r="AR356" i="25"/>
  <c r="AR355" i="25"/>
  <c r="AR354" i="25"/>
  <c r="AR353" i="25"/>
  <c r="AR352" i="25"/>
  <c r="AR351" i="25"/>
  <c r="AR350" i="25"/>
  <c r="AR349" i="25"/>
  <c r="AR348" i="25"/>
  <c r="AR347" i="25"/>
  <c r="AR346" i="25"/>
  <c r="AR345" i="25"/>
  <c r="AR344" i="25"/>
  <c r="AR343" i="25"/>
  <c r="AR342" i="25"/>
  <c r="AR341" i="25"/>
  <c r="AR340" i="25"/>
  <c r="AR339" i="25"/>
  <c r="AR338" i="25"/>
  <c r="AR337" i="25"/>
  <c r="AR336" i="25"/>
  <c r="AR335" i="25"/>
  <c r="AR334" i="25"/>
  <c r="AR333" i="25"/>
  <c r="AR332" i="25"/>
  <c r="AR331" i="25"/>
  <c r="AR330" i="25"/>
  <c r="AR329" i="25"/>
  <c r="AR328" i="25"/>
  <c r="AR327" i="25"/>
  <c r="AR326" i="25"/>
  <c r="AR325" i="25"/>
  <c r="AR324" i="25"/>
  <c r="AR323" i="25"/>
  <c r="AR322" i="25"/>
  <c r="AR321" i="25"/>
  <c r="AR320" i="25"/>
  <c r="AR319" i="25"/>
  <c r="AR318" i="25"/>
  <c r="AR317" i="25"/>
  <c r="AR316" i="25"/>
  <c r="AR315" i="25"/>
  <c r="AR314" i="25"/>
  <c r="AR313" i="25"/>
  <c r="AR312" i="25"/>
  <c r="AR311" i="25"/>
  <c r="AR310" i="25"/>
  <c r="AR309" i="25"/>
  <c r="AR308" i="25"/>
  <c r="AR307" i="25"/>
  <c r="AR306" i="25"/>
  <c r="AR305" i="25"/>
  <c r="AR304" i="25"/>
  <c r="AR303" i="25"/>
  <c r="AR302" i="25"/>
  <c r="AR301" i="25"/>
  <c r="AR300" i="25"/>
  <c r="AR299" i="25"/>
  <c r="AR298" i="25"/>
  <c r="AR297" i="25"/>
  <c r="AR296" i="25"/>
  <c r="AR295" i="25"/>
  <c r="AR294" i="25"/>
  <c r="AR293" i="25"/>
  <c r="AR292" i="25"/>
  <c r="AR291" i="25"/>
  <c r="AR290" i="25"/>
  <c r="AR289" i="25"/>
  <c r="AR288" i="25"/>
  <c r="AR287" i="25"/>
  <c r="AR286" i="25"/>
  <c r="AR285" i="25"/>
  <c r="AR284" i="25"/>
  <c r="AR283" i="25"/>
  <c r="AR282" i="25"/>
  <c r="AR281" i="25"/>
  <c r="AR280" i="25"/>
  <c r="AR279" i="25"/>
  <c r="AR278" i="25"/>
  <c r="AR277" i="25"/>
  <c r="AR276" i="25"/>
  <c r="AR275" i="25"/>
  <c r="AR274" i="25"/>
  <c r="AR273" i="25"/>
  <c r="AR272" i="25"/>
  <c r="AR271" i="25"/>
  <c r="AR270" i="25"/>
  <c r="AR269" i="25"/>
  <c r="AR268" i="25"/>
  <c r="AR267" i="25"/>
  <c r="AR266" i="25"/>
  <c r="AR265" i="25"/>
  <c r="AR264" i="25"/>
  <c r="AR263" i="25"/>
  <c r="AR262" i="25"/>
  <c r="AR261" i="25"/>
  <c r="AR260" i="25"/>
  <c r="AR259" i="25"/>
  <c r="AR258" i="25"/>
  <c r="AR257" i="25"/>
  <c r="AR256" i="25"/>
  <c r="AR255" i="25"/>
  <c r="AR254" i="25"/>
  <c r="AR253" i="25"/>
  <c r="AR252" i="25"/>
  <c r="AR251" i="25"/>
  <c r="AR250" i="25"/>
  <c r="AR249" i="25"/>
  <c r="AR248" i="25"/>
  <c r="AR247" i="25"/>
  <c r="AR246" i="25"/>
  <c r="AR245" i="25"/>
  <c r="AR244" i="25"/>
  <c r="AR243" i="25"/>
  <c r="AR242" i="25"/>
  <c r="AR241" i="25"/>
  <c r="AR240" i="25"/>
  <c r="AR239" i="25"/>
  <c r="AR238" i="25"/>
  <c r="AR237" i="25"/>
  <c r="AR236" i="25"/>
  <c r="AR235" i="25"/>
  <c r="AR234" i="25"/>
  <c r="AR233" i="25"/>
  <c r="AR232" i="25"/>
  <c r="AR231" i="25"/>
  <c r="AR230" i="25"/>
  <c r="AR229" i="25"/>
  <c r="AR228" i="25"/>
  <c r="AR227" i="25"/>
  <c r="AR226" i="25"/>
  <c r="AR225" i="25"/>
  <c r="AR224" i="25"/>
  <c r="AR223" i="25"/>
  <c r="AR222" i="25"/>
  <c r="AR221" i="25"/>
  <c r="AR220" i="25"/>
  <c r="AR219" i="25"/>
  <c r="AR218" i="25"/>
  <c r="AR217" i="25"/>
  <c r="AR216" i="25"/>
  <c r="AR215" i="25"/>
  <c r="AR214" i="25"/>
  <c r="AR213" i="25"/>
  <c r="AR212" i="25"/>
  <c r="AR211" i="25"/>
  <c r="AR210" i="25"/>
  <c r="AR209" i="25"/>
  <c r="AR208" i="25"/>
  <c r="AR207" i="25"/>
  <c r="AR206" i="25"/>
  <c r="AR205" i="25"/>
  <c r="AR204" i="25"/>
  <c r="AR203" i="25"/>
  <c r="AR202" i="25"/>
  <c r="AR201" i="25"/>
  <c r="AR200" i="25"/>
  <c r="AR199" i="25"/>
  <c r="AR198" i="25"/>
  <c r="AR197" i="25"/>
  <c r="AR196" i="25"/>
  <c r="AR195" i="25"/>
  <c r="AR194" i="25"/>
  <c r="AR193" i="25"/>
  <c r="AR192" i="25"/>
  <c r="AR191" i="25"/>
  <c r="AR190" i="25"/>
  <c r="AR189" i="25"/>
  <c r="AR188" i="25"/>
  <c r="AR187" i="25"/>
  <c r="AR186" i="25"/>
  <c r="AR185" i="25"/>
  <c r="AR184" i="25"/>
  <c r="AR183" i="25"/>
  <c r="AR182" i="25"/>
  <c r="AR181" i="25"/>
  <c r="AR180" i="25"/>
  <c r="AR179" i="25"/>
  <c r="AR178" i="25"/>
  <c r="AR177" i="25"/>
  <c r="AR176" i="25"/>
  <c r="AR175" i="25"/>
  <c r="AR174" i="25"/>
  <c r="AR173" i="25"/>
  <c r="AR172" i="25"/>
  <c r="AR171" i="25"/>
  <c r="AR170" i="25"/>
  <c r="AR169" i="25"/>
  <c r="AR168" i="25"/>
  <c r="AR167" i="25"/>
  <c r="AR166" i="25"/>
  <c r="AR165" i="25"/>
  <c r="AR164" i="25"/>
  <c r="AR163" i="25"/>
  <c r="AR162" i="25"/>
  <c r="AR161" i="25"/>
  <c r="AR160" i="25"/>
  <c r="AR159" i="25"/>
  <c r="AR158" i="25"/>
  <c r="AR157" i="25"/>
  <c r="AR156" i="25"/>
  <c r="AR155" i="25"/>
  <c r="AR154" i="25"/>
  <c r="AR153" i="25"/>
  <c r="AR152" i="25"/>
  <c r="AR151" i="25"/>
  <c r="AR150" i="25"/>
  <c r="AR149" i="25"/>
  <c r="AR148" i="25"/>
  <c r="AR147" i="25"/>
  <c r="AR146" i="25"/>
  <c r="AR145" i="25"/>
  <c r="AR144" i="25"/>
  <c r="AR143" i="25"/>
  <c r="AR142" i="25"/>
  <c r="AR141" i="25"/>
  <c r="AR140" i="25"/>
  <c r="AR139" i="25"/>
  <c r="AR138" i="25"/>
  <c r="AR137" i="25"/>
  <c r="AR136" i="25"/>
  <c r="AR135" i="25"/>
  <c r="AR134" i="25"/>
  <c r="AR133" i="25"/>
  <c r="AR132" i="25"/>
  <c r="AR131" i="25"/>
  <c r="AR130" i="25"/>
  <c r="AR129" i="25"/>
  <c r="AR128" i="25"/>
  <c r="AR127" i="25"/>
  <c r="AR126" i="25"/>
  <c r="AR125" i="25"/>
  <c r="AR124" i="25"/>
  <c r="AR123" i="25"/>
  <c r="AR122" i="25"/>
  <c r="AR121" i="25"/>
  <c r="AR120" i="25"/>
  <c r="AR119" i="25"/>
  <c r="AR118" i="25"/>
  <c r="AR117" i="25"/>
  <c r="AR116" i="25"/>
  <c r="AR115" i="25"/>
  <c r="AR114" i="25"/>
  <c r="AR113" i="25"/>
  <c r="AR112" i="25"/>
  <c r="AR111" i="25"/>
  <c r="AR110" i="25"/>
  <c r="AR109" i="25"/>
  <c r="AR108" i="25"/>
  <c r="AR107" i="25"/>
  <c r="AR106" i="25"/>
  <c r="AR105" i="25"/>
  <c r="AR104" i="25"/>
  <c r="AR103" i="25"/>
  <c r="AR102" i="25"/>
  <c r="AR101" i="25"/>
  <c r="AR100" i="25"/>
  <c r="AR99" i="25"/>
  <c r="AR98" i="25"/>
  <c r="AR97" i="25"/>
  <c r="AR96" i="25"/>
  <c r="AR95" i="25"/>
  <c r="AR94" i="25"/>
  <c r="AR93" i="25"/>
  <c r="AR92" i="25"/>
  <c r="AR91" i="25"/>
  <c r="AR90" i="25"/>
  <c r="AR89" i="25"/>
  <c r="AR88" i="25"/>
  <c r="AR87" i="25"/>
  <c r="AR86" i="25"/>
  <c r="AR85" i="25"/>
  <c r="AR84" i="25"/>
  <c r="AR83" i="25"/>
  <c r="AR82" i="25"/>
  <c r="AR81" i="25"/>
  <c r="AR80" i="25"/>
  <c r="AR79" i="25"/>
  <c r="AR78" i="25"/>
  <c r="AR77" i="25"/>
  <c r="AR76" i="25"/>
  <c r="AR75" i="25"/>
  <c r="AR74" i="25"/>
  <c r="AR73" i="25"/>
  <c r="AR72" i="25"/>
  <c r="AR71" i="25"/>
  <c r="AR70" i="25"/>
  <c r="AR69" i="25"/>
  <c r="AR68" i="25"/>
  <c r="AR67" i="25"/>
  <c r="AR66" i="25"/>
  <c r="AR65" i="25"/>
  <c r="AR64" i="25"/>
  <c r="AR63" i="25"/>
  <c r="AR62" i="25"/>
  <c r="AR61" i="25"/>
  <c r="AR60" i="25"/>
  <c r="AR59" i="25"/>
  <c r="AR58" i="25"/>
  <c r="AR57" i="25"/>
  <c r="AR56" i="25"/>
  <c r="AR55" i="25"/>
  <c r="AR54" i="25"/>
  <c r="AR53" i="25"/>
  <c r="AR52" i="25"/>
  <c r="AR51" i="25"/>
  <c r="AR50" i="25"/>
  <c r="AR49" i="25"/>
  <c r="AR48" i="25"/>
  <c r="AR47" i="25"/>
  <c r="AR46" i="25"/>
  <c r="AR45" i="25"/>
  <c r="AR44" i="25"/>
  <c r="AR43" i="25"/>
  <c r="AR42" i="25"/>
  <c r="AR41" i="25"/>
  <c r="AR40" i="25"/>
  <c r="AR39" i="25"/>
  <c r="AR38" i="25"/>
  <c r="AR37" i="25"/>
  <c r="AR36" i="25"/>
  <c r="AR35" i="25"/>
  <c r="AR34" i="25"/>
  <c r="AR33" i="25"/>
  <c r="AR32" i="25"/>
  <c r="AR31" i="25"/>
  <c r="AR30" i="25"/>
  <c r="AR29" i="25"/>
  <c r="AR28" i="25"/>
  <c r="AR27" i="25"/>
  <c r="AR26" i="25"/>
  <c r="AR25" i="25"/>
  <c r="AR24" i="25"/>
  <c r="AR23" i="25"/>
  <c r="AR22" i="25"/>
  <c r="AR21" i="25"/>
  <c r="AR20" i="25"/>
  <c r="AR19" i="25"/>
  <c r="AR18" i="25"/>
  <c r="AR17" i="25"/>
  <c r="AR16" i="25"/>
  <c r="AR15" i="25"/>
  <c r="AR14" i="25"/>
  <c r="AR13" i="25"/>
  <c r="AR12" i="25"/>
  <c r="AR11" i="25"/>
  <c r="AR10" i="25"/>
  <c r="AR9" i="25"/>
  <c r="AR8" i="25"/>
  <c r="AR7" i="25"/>
  <c r="AR6" i="25"/>
  <c r="AR5" i="25"/>
  <c r="AR4" i="25"/>
  <c r="AR3" i="25"/>
  <c r="AQ2099" i="25"/>
  <c r="AP2099" i="25"/>
  <c r="AO2099" i="25"/>
  <c r="AN2099" i="25"/>
  <c r="AM2099" i="25"/>
  <c r="AL2099" i="25"/>
  <c r="AK2099" i="25"/>
  <c r="AJ2099" i="25"/>
  <c r="AI2099" i="25"/>
  <c r="AH2099" i="25"/>
  <c r="AG2099" i="25"/>
  <c r="AF2099" i="25"/>
  <c r="AE2099" i="25"/>
  <c r="AD2099" i="25"/>
  <c r="AC2099" i="25"/>
  <c r="BN377" i="11"/>
  <c r="BN376" i="11"/>
  <c r="BN375" i="11"/>
  <c r="BN374" i="11"/>
  <c r="BN373" i="11"/>
  <c r="BN372" i="11"/>
  <c r="BN371" i="11"/>
  <c r="BN370" i="11"/>
  <c r="BN369" i="11"/>
  <c r="BN368" i="11"/>
  <c r="BN367" i="11"/>
  <c r="BN366" i="11"/>
  <c r="BN365" i="11"/>
  <c r="BN364" i="11"/>
  <c r="BN363" i="11"/>
  <c r="BN362" i="11"/>
  <c r="BN361" i="11"/>
  <c r="BN360" i="11"/>
  <c r="BN359" i="11"/>
  <c r="BN358" i="11"/>
  <c r="BN357" i="11"/>
  <c r="BN356" i="11"/>
  <c r="BN355" i="11"/>
  <c r="BN354" i="11"/>
  <c r="BN353" i="11"/>
  <c r="BN352" i="11"/>
  <c r="BN351" i="11"/>
  <c r="BN350" i="11"/>
  <c r="BN349" i="11"/>
  <c r="BN348" i="11"/>
  <c r="BN347" i="11"/>
  <c r="BN346" i="11"/>
  <c r="BN345" i="11"/>
  <c r="BN344" i="11"/>
  <c r="BN343" i="11"/>
  <c r="BN342" i="11"/>
  <c r="BN341" i="11"/>
  <c r="BN340" i="11"/>
  <c r="BN339" i="11"/>
  <c r="BN338" i="11"/>
  <c r="BN337" i="11"/>
  <c r="BN336" i="11"/>
  <c r="BN335" i="11"/>
  <c r="BN334" i="11"/>
  <c r="BN333" i="11"/>
  <c r="BN332" i="11"/>
  <c r="BN331" i="11"/>
  <c r="BN330" i="11"/>
  <c r="BN329" i="11"/>
  <c r="BN328" i="11"/>
  <c r="BN327" i="11"/>
  <c r="BN326" i="11"/>
  <c r="BN325" i="11"/>
  <c r="BN324" i="11"/>
  <c r="BN323" i="11"/>
  <c r="BN322" i="11"/>
  <c r="BN321" i="11"/>
  <c r="BN320" i="11"/>
  <c r="BN319" i="11"/>
  <c r="BN318" i="11"/>
  <c r="BN317" i="11"/>
  <c r="BN316" i="11"/>
  <c r="BN315" i="11"/>
  <c r="BN314" i="11"/>
  <c r="BN313" i="11"/>
  <c r="BN312" i="11"/>
  <c r="BN311" i="11"/>
  <c r="BN310" i="11"/>
  <c r="BN309" i="11"/>
  <c r="BN308" i="11"/>
  <c r="BN307" i="11"/>
  <c r="BN306" i="11"/>
  <c r="BN305" i="11"/>
  <c r="BN304" i="11"/>
  <c r="BN303" i="11"/>
  <c r="BN302" i="11"/>
  <c r="BN301" i="11"/>
  <c r="BN300" i="11"/>
  <c r="BN299" i="11"/>
  <c r="BN298" i="11"/>
  <c r="BN297" i="11"/>
  <c r="BN296" i="11"/>
  <c r="BN295" i="11"/>
  <c r="BN294" i="11"/>
  <c r="BN293" i="11"/>
  <c r="BN292" i="11"/>
  <c r="BN291" i="11"/>
  <c r="BN290" i="11"/>
  <c r="BN289" i="11"/>
  <c r="BN288" i="11"/>
  <c r="BN287" i="11"/>
  <c r="BN286" i="11"/>
  <c r="BN285" i="11"/>
  <c r="BN284" i="11"/>
  <c r="BN283" i="11"/>
  <c r="BN282" i="11"/>
  <c r="BN281" i="11"/>
  <c r="BN280" i="11"/>
  <c r="BN279" i="11"/>
  <c r="BN278" i="11"/>
  <c r="BN277" i="11"/>
  <c r="BN276" i="11"/>
  <c r="BN275" i="11"/>
  <c r="BN274" i="11"/>
  <c r="BN273" i="11"/>
  <c r="BN272" i="11"/>
  <c r="BN271" i="11"/>
  <c r="BN270" i="11"/>
  <c r="BN269" i="11"/>
  <c r="BN268" i="11"/>
  <c r="BN267" i="11"/>
  <c r="BN266" i="11"/>
  <c r="BN265" i="11"/>
  <c r="BN264" i="11"/>
  <c r="BN263" i="11"/>
  <c r="BN262" i="11"/>
  <c r="BN261" i="11"/>
  <c r="BN260" i="11"/>
  <c r="BN259" i="11"/>
  <c r="BN258" i="11"/>
  <c r="BN257" i="11"/>
  <c r="BN256" i="11"/>
  <c r="BN255" i="11"/>
  <c r="BN254" i="11"/>
  <c r="BN253" i="11"/>
  <c r="BN252" i="11"/>
  <c r="BN251" i="11"/>
  <c r="BN250" i="11"/>
  <c r="BN249" i="11"/>
  <c r="BN248" i="11"/>
  <c r="BN247" i="11"/>
  <c r="BN246" i="11"/>
  <c r="BN245" i="11"/>
  <c r="BN244" i="11"/>
  <c r="BN243" i="11"/>
  <c r="BN242" i="11"/>
  <c r="BN241" i="11"/>
  <c r="BN240" i="11"/>
  <c r="BN239" i="11"/>
  <c r="BN238" i="11"/>
  <c r="BN237" i="11"/>
  <c r="BN236" i="11"/>
  <c r="BN235" i="11"/>
  <c r="BN234" i="11"/>
  <c r="BN233" i="11"/>
  <c r="BN232" i="11"/>
  <c r="BN231" i="11"/>
  <c r="BN230" i="11"/>
  <c r="BN229" i="11"/>
  <c r="BN228" i="11"/>
  <c r="BN227" i="11"/>
  <c r="BN226" i="11"/>
  <c r="BN225" i="11"/>
  <c r="BN224" i="11"/>
  <c r="BN223" i="11"/>
  <c r="BN222" i="11"/>
  <c r="BN221" i="11"/>
  <c r="BN220" i="11"/>
  <c r="BN219" i="11"/>
  <c r="BN218" i="11"/>
  <c r="BN217" i="11"/>
  <c r="BN216" i="11"/>
  <c r="BN215" i="11"/>
  <c r="BN214" i="11"/>
  <c r="BN213" i="11"/>
  <c r="BN212" i="11"/>
  <c r="BN211" i="11"/>
  <c r="BN210" i="11"/>
  <c r="BN209" i="11"/>
  <c r="BN208" i="11"/>
  <c r="BN207" i="11"/>
  <c r="BN206" i="11"/>
  <c r="BN205" i="11"/>
  <c r="BN204" i="11"/>
  <c r="BN203" i="11"/>
  <c r="BN202" i="11"/>
  <c r="BN201" i="11"/>
  <c r="BN200" i="11"/>
  <c r="BN199" i="11"/>
  <c r="BN198" i="11"/>
  <c r="BN197" i="11"/>
  <c r="BN196" i="11"/>
  <c r="BN195" i="11"/>
  <c r="BN194" i="11"/>
  <c r="BN193" i="11"/>
  <c r="BN192" i="11"/>
  <c r="BN191" i="11"/>
  <c r="BN190" i="11"/>
  <c r="BN189" i="11"/>
  <c r="BN188" i="11"/>
  <c r="BN187" i="11"/>
  <c r="BN186" i="11"/>
  <c r="BN185" i="11"/>
  <c r="BN184" i="11"/>
  <c r="BN183" i="11"/>
  <c r="BN182" i="11"/>
  <c r="BN181" i="11"/>
  <c r="BN180" i="11"/>
  <c r="BN179" i="11"/>
  <c r="BN178" i="11"/>
  <c r="BN177" i="11"/>
  <c r="BN176" i="11"/>
  <c r="BN175" i="11"/>
  <c r="BN174" i="11"/>
  <c r="BN173" i="11"/>
  <c r="BN172" i="11"/>
  <c r="BN171" i="11"/>
  <c r="BN170" i="11"/>
  <c r="BN169" i="11"/>
  <c r="BN168" i="11"/>
  <c r="BN167" i="11"/>
  <c r="BN166" i="11"/>
  <c r="BN165" i="11"/>
  <c r="BN164" i="11"/>
  <c r="BN163" i="11"/>
  <c r="BN162" i="11"/>
  <c r="BN161" i="11"/>
  <c r="BN160" i="11"/>
  <c r="BN159" i="11"/>
  <c r="BN158" i="11"/>
  <c r="BN157" i="11"/>
  <c r="BN156" i="11"/>
  <c r="BN155" i="11"/>
  <c r="BN154" i="11"/>
  <c r="BN153" i="11"/>
  <c r="BN152" i="11"/>
  <c r="BN151" i="11"/>
  <c r="BN150" i="11"/>
  <c r="BN149" i="11"/>
  <c r="BN148" i="11"/>
  <c r="BN147" i="11"/>
  <c r="BN146" i="11"/>
  <c r="BN145" i="11"/>
  <c r="BN144" i="11"/>
  <c r="BN143" i="11"/>
  <c r="BN142" i="11"/>
  <c r="BN141" i="11"/>
  <c r="BN140" i="11"/>
  <c r="BN139" i="11"/>
  <c r="BN138" i="11"/>
  <c r="BN137" i="11"/>
  <c r="BN136" i="11"/>
  <c r="BN135" i="11"/>
  <c r="BN134" i="11"/>
  <c r="BN133" i="11"/>
  <c r="BN132" i="11"/>
  <c r="BN131" i="11"/>
  <c r="BN130" i="11"/>
  <c r="BN129" i="11"/>
  <c r="BN128" i="11"/>
  <c r="BN127" i="11"/>
  <c r="BN126" i="11"/>
  <c r="BN125" i="11"/>
  <c r="BN124" i="11"/>
  <c r="BN123" i="11"/>
  <c r="BN122" i="11"/>
  <c r="BN121" i="11"/>
  <c r="BN120" i="11"/>
  <c r="BN119" i="11"/>
  <c r="BN118" i="11"/>
  <c r="BN117" i="11"/>
  <c r="BN116" i="11"/>
  <c r="BN115" i="11"/>
  <c r="BN114" i="11"/>
  <c r="BN113" i="11"/>
  <c r="BN112" i="11"/>
  <c r="BN111" i="11"/>
  <c r="BN110" i="11"/>
  <c r="BN109" i="11"/>
  <c r="BN108" i="11"/>
  <c r="BN107" i="11"/>
  <c r="BN106" i="11"/>
  <c r="BN105" i="11"/>
  <c r="BN104" i="11"/>
  <c r="BN103" i="11"/>
  <c r="BN102" i="11"/>
  <c r="BN101" i="11"/>
  <c r="BN100" i="11"/>
  <c r="BN99" i="11"/>
  <c r="BN98" i="11"/>
  <c r="BN97" i="11"/>
  <c r="BN96" i="11"/>
  <c r="BN95" i="11"/>
  <c r="BN94" i="11"/>
  <c r="BN93" i="11"/>
  <c r="BN92" i="11"/>
  <c r="BN91" i="11"/>
  <c r="BN90" i="11"/>
  <c r="BN89" i="11"/>
  <c r="BN88" i="11"/>
  <c r="BN87" i="11"/>
  <c r="BN86" i="11"/>
  <c r="BN85" i="11"/>
  <c r="BN84" i="11"/>
  <c r="BN83" i="11"/>
  <c r="BN82" i="11"/>
  <c r="BN81" i="11"/>
  <c r="BN80" i="11"/>
  <c r="BN79" i="11"/>
  <c r="BN78" i="11"/>
  <c r="BN77" i="11"/>
  <c r="BN76" i="11"/>
  <c r="BN75" i="11"/>
  <c r="BN74" i="11"/>
  <c r="BN73" i="11"/>
  <c r="BN72" i="11"/>
  <c r="BN71" i="11"/>
  <c r="BN70" i="11"/>
  <c r="BN69" i="11"/>
  <c r="BN68" i="11"/>
  <c r="BN67" i="11"/>
  <c r="BN66" i="11"/>
  <c r="BN65" i="11"/>
  <c r="BN64" i="11"/>
  <c r="BN63" i="11"/>
  <c r="BN62" i="11"/>
  <c r="BN61" i="11"/>
  <c r="BN60" i="11"/>
  <c r="BN59" i="11"/>
  <c r="BN58" i="11"/>
  <c r="BN57" i="11"/>
  <c r="BN56" i="11"/>
  <c r="BN55" i="11"/>
  <c r="BN54" i="11"/>
  <c r="BN53" i="11"/>
  <c r="BN52" i="11"/>
  <c r="BN51" i="11"/>
  <c r="BN50" i="11"/>
  <c r="BN49" i="11"/>
  <c r="BN48" i="11"/>
  <c r="BN47" i="11"/>
  <c r="BN46" i="11"/>
  <c r="BN45" i="11"/>
  <c r="BN44" i="11"/>
  <c r="BN43" i="11"/>
  <c r="BN42" i="11"/>
  <c r="BN41" i="11"/>
  <c r="BN40" i="11"/>
  <c r="BN39" i="11"/>
  <c r="BN38" i="11"/>
  <c r="BN37" i="11"/>
  <c r="BN36" i="11"/>
  <c r="BN35" i="11"/>
  <c r="BN34" i="11"/>
  <c r="BN33" i="11"/>
  <c r="BN32" i="11"/>
  <c r="BN31" i="11"/>
  <c r="BN30" i="11"/>
  <c r="BN29" i="11"/>
  <c r="BN28" i="11"/>
  <c r="BN27" i="11"/>
  <c r="BN26" i="11"/>
  <c r="BN25" i="11"/>
  <c r="BN24" i="11"/>
  <c r="BN23" i="11"/>
  <c r="BN22" i="11"/>
  <c r="BN21" i="11"/>
  <c r="BN20" i="11"/>
  <c r="BN19" i="11"/>
  <c r="BN18" i="11"/>
  <c r="BO18" i="11" s="1"/>
  <c r="BN17" i="11"/>
  <c r="BN16" i="11"/>
  <c r="BN15" i="11"/>
  <c r="BN14" i="11"/>
  <c r="BN13" i="11"/>
  <c r="BN12" i="11"/>
  <c r="BN11" i="11"/>
  <c r="BN10" i="11"/>
  <c r="BN9" i="11"/>
  <c r="BN8" i="11"/>
  <c r="BN7" i="11"/>
  <c r="BN6" i="11"/>
  <c r="BN5" i="11"/>
  <c r="BN4" i="11"/>
  <c r="BN3" i="11"/>
  <c r="BM377" i="11"/>
  <c r="BM376" i="11"/>
  <c r="BM375" i="11"/>
  <c r="BM374" i="11"/>
  <c r="BM373" i="11"/>
  <c r="BM372" i="11"/>
  <c r="BM371" i="11"/>
  <c r="BM370" i="11"/>
  <c r="BM369" i="11"/>
  <c r="BM368" i="11"/>
  <c r="BM367" i="11"/>
  <c r="BM366" i="11"/>
  <c r="BO366" i="11" s="1"/>
  <c r="BM365" i="11"/>
  <c r="BO365" i="11" s="1"/>
  <c r="BM364" i="11"/>
  <c r="BO364" i="11" s="1"/>
  <c r="BM363" i="11"/>
  <c r="BO363" i="11" s="1"/>
  <c r="BM362" i="11"/>
  <c r="BM361" i="11"/>
  <c r="BM360" i="11"/>
  <c r="BM359" i="11"/>
  <c r="BM358" i="11"/>
  <c r="BM357" i="11"/>
  <c r="BM356" i="11"/>
  <c r="BM355" i="11"/>
  <c r="BM354" i="11"/>
  <c r="BM353" i="11"/>
  <c r="BM352" i="11"/>
  <c r="BM351" i="11"/>
  <c r="BM350" i="11"/>
  <c r="BO350" i="11" s="1"/>
  <c r="BM349" i="11"/>
  <c r="BM348" i="11"/>
  <c r="BM347" i="11"/>
  <c r="BM346" i="11"/>
  <c r="BM345" i="11"/>
  <c r="BM344" i="11"/>
  <c r="BM343" i="11"/>
  <c r="BM342" i="11"/>
  <c r="BM341" i="11"/>
  <c r="BM340" i="11"/>
  <c r="BM339" i="11"/>
  <c r="BM338" i="11"/>
  <c r="BM337" i="11"/>
  <c r="BM336" i="11"/>
  <c r="BM335" i="11"/>
  <c r="BM334" i="11"/>
  <c r="BM333" i="11"/>
  <c r="BM332" i="11"/>
  <c r="BO332" i="11" s="1"/>
  <c r="BM331" i="11"/>
  <c r="BM330" i="11"/>
  <c r="BM329" i="11"/>
  <c r="BM328" i="11"/>
  <c r="BM327" i="11"/>
  <c r="BM326" i="11"/>
  <c r="BM325" i="11"/>
  <c r="BM324" i="11"/>
  <c r="BM323" i="11"/>
  <c r="BM322" i="11"/>
  <c r="BM321" i="11"/>
  <c r="BM320" i="11"/>
  <c r="BM319" i="11"/>
  <c r="BM318" i="11"/>
  <c r="BO318" i="11" s="1"/>
  <c r="BM317" i="11"/>
  <c r="BO317" i="11" s="1"/>
  <c r="BM316" i="11"/>
  <c r="BO316" i="11" s="1"/>
  <c r="BM315" i="11"/>
  <c r="BO315" i="11" s="1"/>
  <c r="BM314" i="11"/>
  <c r="BM313" i="11"/>
  <c r="BM312" i="11"/>
  <c r="BM311" i="11"/>
  <c r="BM310" i="11"/>
  <c r="BM309" i="11"/>
  <c r="BM308" i="11"/>
  <c r="BM307" i="11"/>
  <c r="BM306" i="11"/>
  <c r="BM305" i="11"/>
  <c r="BM304" i="11"/>
  <c r="BM303" i="11"/>
  <c r="BM302" i="11"/>
  <c r="BO302" i="11" s="1"/>
  <c r="BM301" i="11"/>
  <c r="BM300" i="11"/>
  <c r="BM299" i="11"/>
  <c r="BM298" i="11"/>
  <c r="BM297" i="11"/>
  <c r="BM296" i="11"/>
  <c r="BM295" i="11"/>
  <c r="BM294" i="11"/>
  <c r="BM293" i="11"/>
  <c r="BM292" i="11"/>
  <c r="BM291" i="11"/>
  <c r="BM290" i="11"/>
  <c r="BM289" i="11"/>
  <c r="BM288" i="11"/>
  <c r="BM287" i="11"/>
  <c r="BM286" i="11"/>
  <c r="BM285" i="11"/>
  <c r="BM284" i="11"/>
  <c r="BO284" i="11" s="1"/>
  <c r="BM283" i="11"/>
  <c r="BM282" i="11"/>
  <c r="BM281" i="11"/>
  <c r="BM280" i="11"/>
  <c r="BM279" i="11"/>
  <c r="BM278" i="11"/>
  <c r="BM277" i="11"/>
  <c r="BM276" i="11"/>
  <c r="BM275" i="11"/>
  <c r="BM274" i="11"/>
  <c r="BM273" i="11"/>
  <c r="BM272" i="11"/>
  <c r="BM271" i="11"/>
  <c r="BM270" i="11"/>
  <c r="BO270" i="11" s="1"/>
  <c r="BM269" i="11"/>
  <c r="BO269" i="11" s="1"/>
  <c r="BM268" i="11"/>
  <c r="BO268" i="11" s="1"/>
  <c r="BM267" i="11"/>
  <c r="BO267" i="11" s="1"/>
  <c r="BM266" i="11"/>
  <c r="BM265" i="11"/>
  <c r="BM264" i="11"/>
  <c r="BM263" i="11"/>
  <c r="BM262" i="11"/>
  <c r="BM261" i="11"/>
  <c r="BM260" i="11"/>
  <c r="BM259" i="11"/>
  <c r="BM258" i="11"/>
  <c r="BM257" i="11"/>
  <c r="BM256" i="11"/>
  <c r="BM255" i="11"/>
  <c r="BM254" i="11"/>
  <c r="BO254" i="11" s="1"/>
  <c r="BM253" i="11"/>
  <c r="BM252" i="11"/>
  <c r="BM251" i="11"/>
  <c r="BM250" i="11"/>
  <c r="BM249" i="11"/>
  <c r="BM248" i="11"/>
  <c r="BM247" i="11"/>
  <c r="BM246" i="11"/>
  <c r="BM245" i="11"/>
  <c r="BM244" i="11"/>
  <c r="BM243" i="11"/>
  <c r="BM242" i="11"/>
  <c r="BM241" i="11"/>
  <c r="BM240" i="11"/>
  <c r="BM239" i="11"/>
  <c r="BM238" i="11"/>
  <c r="BM237" i="11"/>
  <c r="BM236" i="11"/>
  <c r="BO236" i="11" s="1"/>
  <c r="BM235" i="11"/>
  <c r="BO235" i="11" s="1"/>
  <c r="BM234" i="11"/>
  <c r="BM233" i="11"/>
  <c r="BM232" i="11"/>
  <c r="BM231" i="11"/>
  <c r="BM230" i="11"/>
  <c r="BM229" i="11"/>
  <c r="BM228" i="11"/>
  <c r="BM227" i="11"/>
  <c r="BM226" i="11"/>
  <c r="BM225" i="11"/>
  <c r="BM224" i="11"/>
  <c r="BM223" i="11"/>
  <c r="BM222" i="11"/>
  <c r="BM221" i="11"/>
  <c r="BO221" i="11" s="1"/>
  <c r="BM220" i="11"/>
  <c r="BO220" i="11" s="1"/>
  <c r="BM219" i="11"/>
  <c r="BO219" i="11" s="1"/>
  <c r="BM218" i="11"/>
  <c r="BM217" i="11"/>
  <c r="BM216" i="11"/>
  <c r="BM215" i="11"/>
  <c r="BM214" i="11"/>
  <c r="BM213" i="11"/>
  <c r="BM212" i="11"/>
  <c r="BM211" i="11"/>
  <c r="BM210" i="11"/>
  <c r="BM209" i="11"/>
  <c r="BM208" i="11"/>
  <c r="BM207" i="11"/>
  <c r="BM206" i="11"/>
  <c r="BO206" i="11" s="1"/>
  <c r="BM205" i="11"/>
  <c r="BM204" i="11"/>
  <c r="BM203" i="11"/>
  <c r="BM202" i="11"/>
  <c r="BM201" i="11"/>
  <c r="BM200" i="11"/>
  <c r="BM199" i="11"/>
  <c r="BM198" i="11"/>
  <c r="BM197" i="11"/>
  <c r="BM196" i="11"/>
  <c r="BM195" i="11"/>
  <c r="BM194" i="11"/>
  <c r="BM193" i="11"/>
  <c r="BM192" i="11"/>
  <c r="BM191" i="11"/>
  <c r="BM190" i="11"/>
  <c r="BM189" i="11"/>
  <c r="BM188" i="11"/>
  <c r="BO188" i="11" s="1"/>
  <c r="BM187" i="11"/>
  <c r="BM186" i="11"/>
  <c r="BM185" i="11"/>
  <c r="BM184" i="11"/>
  <c r="BM183" i="11"/>
  <c r="BM182" i="11"/>
  <c r="BM181" i="11"/>
  <c r="BM180" i="11"/>
  <c r="BM179" i="11"/>
  <c r="BM178" i="11"/>
  <c r="BM177" i="11"/>
  <c r="BM176" i="11"/>
  <c r="BM175" i="11"/>
  <c r="BM174" i="11"/>
  <c r="BM173" i="11"/>
  <c r="BO173" i="11" s="1"/>
  <c r="BM172" i="11"/>
  <c r="BO172" i="11" s="1"/>
  <c r="BM171" i="11"/>
  <c r="BO171" i="11" s="1"/>
  <c r="BM170" i="11"/>
  <c r="BM169" i="11"/>
  <c r="BM168" i="11"/>
  <c r="BM167" i="11"/>
  <c r="BM166" i="11"/>
  <c r="BM165" i="11"/>
  <c r="BM164" i="11"/>
  <c r="BM163" i="11"/>
  <c r="BM162" i="11"/>
  <c r="BM161" i="11"/>
  <c r="BM160" i="11"/>
  <c r="BM159" i="11"/>
  <c r="BM158" i="11"/>
  <c r="BO158" i="11" s="1"/>
  <c r="BM157" i="11"/>
  <c r="BM156" i="11"/>
  <c r="BM155" i="11"/>
  <c r="BM154" i="11"/>
  <c r="BM153" i="11"/>
  <c r="BM152" i="11"/>
  <c r="BM151" i="11"/>
  <c r="BM150" i="11"/>
  <c r="BM149" i="11"/>
  <c r="BM148" i="11"/>
  <c r="BM147" i="11"/>
  <c r="BM146" i="11"/>
  <c r="BM145" i="11"/>
  <c r="BM144" i="11"/>
  <c r="BM143" i="11"/>
  <c r="BM142" i="11"/>
  <c r="BM141" i="11"/>
  <c r="BM140" i="11"/>
  <c r="BO140" i="11" s="1"/>
  <c r="BM139" i="11"/>
  <c r="BM138" i="11"/>
  <c r="BM137" i="11"/>
  <c r="BM136" i="11"/>
  <c r="BM135" i="11"/>
  <c r="BM134" i="11"/>
  <c r="BM133" i="11"/>
  <c r="BM132" i="11"/>
  <c r="BM131" i="11"/>
  <c r="BM130" i="11"/>
  <c r="BM129" i="11"/>
  <c r="BM128" i="11"/>
  <c r="BM127" i="11"/>
  <c r="BM126" i="11"/>
  <c r="BO126" i="11" s="1"/>
  <c r="BM125" i="11"/>
  <c r="BO125" i="11" s="1"/>
  <c r="BM124" i="11"/>
  <c r="BO124" i="11" s="1"/>
  <c r="BM123" i="11"/>
  <c r="BO123" i="11" s="1"/>
  <c r="BM122" i="11"/>
  <c r="BM121" i="11"/>
  <c r="BM120" i="11"/>
  <c r="BM119" i="11"/>
  <c r="BM118" i="11"/>
  <c r="BM117" i="11"/>
  <c r="BM116" i="11"/>
  <c r="BM115" i="11"/>
  <c r="BM114" i="11"/>
  <c r="BM113" i="11"/>
  <c r="BM112" i="11"/>
  <c r="BM111" i="11"/>
  <c r="BM110" i="11"/>
  <c r="BO110" i="11" s="1"/>
  <c r="BM109" i="11"/>
  <c r="BM108" i="11"/>
  <c r="BO108" i="11" s="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O92" i="11" s="1"/>
  <c r="BM91" i="11"/>
  <c r="BO91" i="11" s="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O77" i="11" s="1"/>
  <c r="BM76" i="11"/>
  <c r="BO76" i="11" s="1"/>
  <c r="BM75" i="11"/>
  <c r="BO75" i="11" s="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O62" i="11" s="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O44" i="11" s="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O29" i="11" s="1"/>
  <c r="BM28" i="11"/>
  <c r="BO28" i="11" s="1"/>
  <c r="BM27" i="11"/>
  <c r="BO27" i="11" s="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O14" i="11" s="1"/>
  <c r="BM13" i="11"/>
  <c r="BM12" i="11"/>
  <c r="BM11" i="11"/>
  <c r="BM10" i="11"/>
  <c r="BM9" i="11"/>
  <c r="BM8" i="11"/>
  <c r="BM7" i="11"/>
  <c r="BM6" i="11"/>
  <c r="BM5" i="11"/>
  <c r="BM4" i="11"/>
  <c r="BM3" i="11"/>
  <c r="BN377" i="57"/>
  <c r="BN376" i="57"/>
  <c r="BN375" i="57"/>
  <c r="BN374" i="57"/>
  <c r="BN373" i="57"/>
  <c r="BN372" i="57"/>
  <c r="BN371" i="57"/>
  <c r="BN370" i="57"/>
  <c r="BN369" i="57"/>
  <c r="BN368" i="57"/>
  <c r="BN367" i="57"/>
  <c r="BN366" i="57"/>
  <c r="BN365" i="57"/>
  <c r="BN364" i="57"/>
  <c r="BN363" i="57"/>
  <c r="BN362" i="57"/>
  <c r="BN361" i="57"/>
  <c r="BN360" i="57"/>
  <c r="BN359" i="57"/>
  <c r="BN358" i="57"/>
  <c r="BN357" i="57"/>
  <c r="BN356" i="57"/>
  <c r="BN355" i="57"/>
  <c r="BN354" i="57"/>
  <c r="BN353" i="57"/>
  <c r="BN352" i="57"/>
  <c r="BN351" i="57"/>
  <c r="BN350" i="57"/>
  <c r="BN349" i="57"/>
  <c r="BN348" i="57"/>
  <c r="BN347" i="57"/>
  <c r="BN346" i="57"/>
  <c r="BN345" i="57"/>
  <c r="BN344" i="57"/>
  <c r="BN343" i="57"/>
  <c r="BN342" i="57"/>
  <c r="BN341" i="57"/>
  <c r="BN340" i="57"/>
  <c r="BN339" i="57"/>
  <c r="BN338" i="57"/>
  <c r="BN337" i="57"/>
  <c r="BN336" i="57"/>
  <c r="BN335" i="57"/>
  <c r="BN334" i="57"/>
  <c r="BN333" i="57"/>
  <c r="BN332" i="57"/>
  <c r="BN331" i="57"/>
  <c r="BN330" i="57"/>
  <c r="BN329" i="57"/>
  <c r="BN328" i="57"/>
  <c r="BN327" i="57"/>
  <c r="BN326" i="57"/>
  <c r="BN325" i="57"/>
  <c r="BN324" i="57"/>
  <c r="BN323" i="57"/>
  <c r="BN322" i="57"/>
  <c r="BN321" i="57"/>
  <c r="BN320" i="57"/>
  <c r="BN319" i="57"/>
  <c r="BN318" i="57"/>
  <c r="BN317" i="57"/>
  <c r="BN316" i="57"/>
  <c r="BN315" i="57"/>
  <c r="BN314" i="57"/>
  <c r="BN313" i="57"/>
  <c r="BN312" i="57"/>
  <c r="BN311" i="57"/>
  <c r="BN310" i="57"/>
  <c r="BN309" i="57"/>
  <c r="BN308" i="57"/>
  <c r="BN307" i="57"/>
  <c r="BN306" i="57"/>
  <c r="BN305" i="57"/>
  <c r="BN304" i="57"/>
  <c r="BN303" i="57"/>
  <c r="BN302" i="57"/>
  <c r="BN301" i="57"/>
  <c r="BN300" i="57"/>
  <c r="BN299" i="57"/>
  <c r="BN298" i="57"/>
  <c r="BN297" i="57"/>
  <c r="BN296" i="57"/>
  <c r="BN295" i="57"/>
  <c r="BN294" i="57"/>
  <c r="BN293" i="57"/>
  <c r="BN292" i="57"/>
  <c r="BN291" i="57"/>
  <c r="BN290" i="57"/>
  <c r="BN289" i="57"/>
  <c r="BN288" i="57"/>
  <c r="BN287" i="57"/>
  <c r="BN286" i="57"/>
  <c r="BN285" i="57"/>
  <c r="BN284" i="57"/>
  <c r="BN283" i="57"/>
  <c r="BN282" i="57"/>
  <c r="BN281" i="57"/>
  <c r="BN280" i="57"/>
  <c r="BN279" i="57"/>
  <c r="BN278" i="57"/>
  <c r="BN277" i="57"/>
  <c r="BN276" i="57"/>
  <c r="BN275" i="57"/>
  <c r="BN274" i="57"/>
  <c r="BN273" i="57"/>
  <c r="BN272" i="57"/>
  <c r="BN271" i="57"/>
  <c r="BN270" i="57"/>
  <c r="BN269" i="57"/>
  <c r="BN268" i="57"/>
  <c r="BN267" i="57"/>
  <c r="BN266" i="57"/>
  <c r="BN265" i="57"/>
  <c r="BN264" i="57"/>
  <c r="BN263" i="57"/>
  <c r="BN262" i="57"/>
  <c r="BN261" i="57"/>
  <c r="BN260" i="57"/>
  <c r="BN259" i="57"/>
  <c r="BN258" i="57"/>
  <c r="BN257" i="57"/>
  <c r="BN256" i="57"/>
  <c r="BN255" i="57"/>
  <c r="BN254" i="57"/>
  <c r="BN253" i="57"/>
  <c r="BN252" i="57"/>
  <c r="BN251" i="57"/>
  <c r="BN250" i="57"/>
  <c r="BN249" i="57"/>
  <c r="BN248" i="57"/>
  <c r="BN247" i="57"/>
  <c r="BN246" i="57"/>
  <c r="BN245" i="57"/>
  <c r="BN244" i="57"/>
  <c r="BN243" i="57"/>
  <c r="BN242" i="57"/>
  <c r="BN241" i="57"/>
  <c r="BN240" i="57"/>
  <c r="BN239" i="57"/>
  <c r="BN238" i="57"/>
  <c r="BN237" i="57"/>
  <c r="BN236" i="57"/>
  <c r="BN235" i="57"/>
  <c r="BN234" i="57"/>
  <c r="BN233" i="57"/>
  <c r="BN232" i="57"/>
  <c r="BN231" i="57"/>
  <c r="BN230" i="57"/>
  <c r="BN229" i="57"/>
  <c r="BN228" i="57"/>
  <c r="BN227" i="57"/>
  <c r="BN226" i="57"/>
  <c r="BN225" i="57"/>
  <c r="BN224" i="57"/>
  <c r="BN223" i="57"/>
  <c r="BN222" i="57"/>
  <c r="BN221" i="57"/>
  <c r="BN220" i="57"/>
  <c r="BN219" i="57"/>
  <c r="BN218" i="57"/>
  <c r="BN217" i="57"/>
  <c r="BN216" i="57"/>
  <c r="BN215" i="57"/>
  <c r="BN214" i="57"/>
  <c r="BN213" i="57"/>
  <c r="BN212" i="57"/>
  <c r="BN211" i="57"/>
  <c r="BN210" i="57"/>
  <c r="BN209" i="57"/>
  <c r="BN208" i="57"/>
  <c r="BN207" i="57"/>
  <c r="BN206" i="57"/>
  <c r="BN205" i="57"/>
  <c r="BN204" i="57"/>
  <c r="BN203" i="57"/>
  <c r="BN202" i="57"/>
  <c r="BN201" i="57"/>
  <c r="BN200" i="57"/>
  <c r="BN199" i="57"/>
  <c r="BN198" i="57"/>
  <c r="BN197" i="57"/>
  <c r="BN196" i="57"/>
  <c r="BN195" i="57"/>
  <c r="BN194" i="57"/>
  <c r="BN193" i="57"/>
  <c r="BN192" i="57"/>
  <c r="BN191" i="57"/>
  <c r="BN190" i="57"/>
  <c r="BN189" i="57"/>
  <c r="BN188" i="57"/>
  <c r="BN187" i="57"/>
  <c r="BN186" i="57"/>
  <c r="BN185" i="57"/>
  <c r="BN184" i="57"/>
  <c r="BN183" i="57"/>
  <c r="BN182" i="57"/>
  <c r="BN181" i="57"/>
  <c r="BN180" i="57"/>
  <c r="BN179" i="57"/>
  <c r="BN178" i="57"/>
  <c r="BN177" i="57"/>
  <c r="BN176" i="57"/>
  <c r="BN175" i="57"/>
  <c r="BN174" i="57"/>
  <c r="BN173" i="57"/>
  <c r="BN172" i="57"/>
  <c r="BN171" i="57"/>
  <c r="BN170" i="57"/>
  <c r="BN169" i="57"/>
  <c r="BN168" i="57"/>
  <c r="BN167" i="57"/>
  <c r="BN166" i="57"/>
  <c r="BN165" i="57"/>
  <c r="BN164" i="57"/>
  <c r="BN163" i="57"/>
  <c r="BN162" i="57"/>
  <c r="BN161" i="57"/>
  <c r="BN160" i="57"/>
  <c r="BN159" i="57"/>
  <c r="BN158" i="57"/>
  <c r="BN157" i="57"/>
  <c r="BN156" i="57"/>
  <c r="BN155" i="57"/>
  <c r="BN154" i="57"/>
  <c r="BN153" i="57"/>
  <c r="BN152" i="57"/>
  <c r="BN151" i="57"/>
  <c r="BN150" i="57"/>
  <c r="BN149" i="57"/>
  <c r="BN148" i="57"/>
  <c r="BN147" i="57"/>
  <c r="BN146" i="57"/>
  <c r="BN145" i="57"/>
  <c r="BN144" i="57"/>
  <c r="BN143" i="57"/>
  <c r="BN142" i="57"/>
  <c r="BN141" i="57"/>
  <c r="BN140" i="57"/>
  <c r="BN139" i="57"/>
  <c r="BN138" i="57"/>
  <c r="BN137" i="57"/>
  <c r="BN136" i="57"/>
  <c r="BN135" i="57"/>
  <c r="BN134" i="57"/>
  <c r="BN133" i="57"/>
  <c r="BN132" i="57"/>
  <c r="BN131" i="57"/>
  <c r="BN130" i="57"/>
  <c r="BN129" i="57"/>
  <c r="BN128" i="57"/>
  <c r="BN127" i="57"/>
  <c r="BN126" i="57"/>
  <c r="BN125" i="57"/>
  <c r="BN124" i="57"/>
  <c r="BN123" i="57"/>
  <c r="BN122" i="57"/>
  <c r="BN121" i="57"/>
  <c r="BN120" i="57"/>
  <c r="BN119" i="57"/>
  <c r="BN118" i="57"/>
  <c r="BN117" i="57"/>
  <c r="BN116" i="57"/>
  <c r="BN115" i="57"/>
  <c r="BN114" i="57"/>
  <c r="BN113" i="57"/>
  <c r="BN112" i="57"/>
  <c r="BN111" i="57"/>
  <c r="BN110" i="57"/>
  <c r="BN109" i="57"/>
  <c r="BN108" i="57"/>
  <c r="BN107" i="57"/>
  <c r="BN106" i="57"/>
  <c r="BN105" i="57"/>
  <c r="BN104" i="57"/>
  <c r="BN103" i="57"/>
  <c r="BN102" i="57"/>
  <c r="BN101" i="57"/>
  <c r="BN100" i="57"/>
  <c r="BN99" i="57"/>
  <c r="BN98" i="57"/>
  <c r="BN97" i="57"/>
  <c r="BN96" i="57"/>
  <c r="BN95" i="57"/>
  <c r="BN94" i="57"/>
  <c r="BN93" i="57"/>
  <c r="BN92" i="57"/>
  <c r="BN91" i="57"/>
  <c r="BN90" i="57"/>
  <c r="BN89" i="57"/>
  <c r="BN88" i="57"/>
  <c r="BN87" i="57"/>
  <c r="BN86" i="57"/>
  <c r="BN85" i="57"/>
  <c r="BN84" i="57"/>
  <c r="BN83" i="57"/>
  <c r="BN82" i="57"/>
  <c r="BN81" i="57"/>
  <c r="BN80" i="57"/>
  <c r="BN79" i="57"/>
  <c r="BN78" i="57"/>
  <c r="BN77" i="57"/>
  <c r="BN76" i="57"/>
  <c r="BN75" i="57"/>
  <c r="BN74" i="57"/>
  <c r="BN73" i="57"/>
  <c r="BN72" i="57"/>
  <c r="BN71" i="57"/>
  <c r="BN70" i="57"/>
  <c r="BN69" i="57"/>
  <c r="BN68" i="57"/>
  <c r="BN67" i="57"/>
  <c r="BN66" i="57"/>
  <c r="BN65" i="57"/>
  <c r="BN64" i="57"/>
  <c r="BN63" i="57"/>
  <c r="BN62" i="57"/>
  <c r="BN61" i="57"/>
  <c r="BN60" i="57"/>
  <c r="BN59" i="57"/>
  <c r="BN58" i="57"/>
  <c r="BN57" i="57"/>
  <c r="BN56" i="57"/>
  <c r="BN55" i="57"/>
  <c r="BN54" i="57"/>
  <c r="BN53" i="57"/>
  <c r="BN52" i="57"/>
  <c r="BN51" i="57"/>
  <c r="BN50" i="57"/>
  <c r="BN49" i="57"/>
  <c r="BN48" i="57"/>
  <c r="BN47" i="57"/>
  <c r="BN46" i="57"/>
  <c r="BN45" i="57"/>
  <c r="BN44" i="57"/>
  <c r="BN43" i="57"/>
  <c r="BN42" i="57"/>
  <c r="BN41" i="57"/>
  <c r="BN40" i="57"/>
  <c r="BN39" i="57"/>
  <c r="BN38" i="57"/>
  <c r="BN37" i="57"/>
  <c r="BN36" i="57"/>
  <c r="BN35" i="57"/>
  <c r="BN34" i="57"/>
  <c r="BN33" i="57"/>
  <c r="BN32" i="57"/>
  <c r="BN31" i="57"/>
  <c r="BN30" i="57"/>
  <c r="BN29" i="57"/>
  <c r="BN28" i="57"/>
  <c r="BN27" i="57"/>
  <c r="BN26" i="57"/>
  <c r="BN25" i="57"/>
  <c r="BN24" i="57"/>
  <c r="BN23" i="57"/>
  <c r="BN22" i="57"/>
  <c r="BN21" i="57"/>
  <c r="BN20" i="57"/>
  <c r="BN19" i="57"/>
  <c r="BN18" i="57"/>
  <c r="BN17" i="57"/>
  <c r="BN16" i="57"/>
  <c r="BN15" i="57"/>
  <c r="BN14" i="57"/>
  <c r="BN13" i="57"/>
  <c r="BN12" i="57"/>
  <c r="BN11" i="57"/>
  <c r="BN10" i="57"/>
  <c r="BN9" i="57"/>
  <c r="BN8" i="57"/>
  <c r="BN7" i="57"/>
  <c r="BN6" i="57"/>
  <c r="BN5" i="57"/>
  <c r="BN4" i="57"/>
  <c r="BN3" i="57"/>
  <c r="BM377" i="57"/>
  <c r="BM376" i="57"/>
  <c r="BM375" i="57"/>
  <c r="BM374" i="57"/>
  <c r="BM373" i="57"/>
  <c r="BM372" i="57"/>
  <c r="BM371" i="57"/>
  <c r="BM370" i="57"/>
  <c r="BM369" i="57"/>
  <c r="BM368" i="57"/>
  <c r="BO368" i="57" s="1"/>
  <c r="BM367" i="57"/>
  <c r="BO367" i="57" s="1"/>
  <c r="BM366" i="57"/>
  <c r="BM365" i="57"/>
  <c r="BM364" i="57"/>
  <c r="BM363" i="57"/>
  <c r="BM362" i="57"/>
  <c r="BM361" i="57"/>
  <c r="BM360" i="57"/>
  <c r="BM359" i="57"/>
  <c r="BM358" i="57"/>
  <c r="BM357" i="57"/>
  <c r="BM356" i="57"/>
  <c r="BM355" i="57"/>
  <c r="BM354" i="57"/>
  <c r="BM353" i="57"/>
  <c r="BM352" i="57"/>
  <c r="BM351" i="57"/>
  <c r="BM350" i="57"/>
  <c r="BM349" i="57"/>
  <c r="BM348" i="57"/>
  <c r="BM347" i="57"/>
  <c r="BM346" i="57"/>
  <c r="BM345" i="57"/>
  <c r="BM344" i="57"/>
  <c r="BM343" i="57"/>
  <c r="BM342" i="57"/>
  <c r="BM341" i="57"/>
  <c r="BM340" i="57"/>
  <c r="BM339" i="57"/>
  <c r="BM338" i="57"/>
  <c r="BM337" i="57"/>
  <c r="BM336" i="57"/>
  <c r="BM335" i="57"/>
  <c r="BM334" i="57"/>
  <c r="BM333" i="57"/>
  <c r="BM332" i="57"/>
  <c r="BO332" i="57" s="1"/>
  <c r="BM331" i="57"/>
  <c r="BO331" i="57" s="1"/>
  <c r="BM330" i="57"/>
  <c r="BM329" i="57"/>
  <c r="BM328" i="57"/>
  <c r="BM327" i="57"/>
  <c r="BM326" i="57"/>
  <c r="BM325" i="57"/>
  <c r="BM324" i="57"/>
  <c r="BM323" i="57"/>
  <c r="BM322" i="57"/>
  <c r="BM321" i="57"/>
  <c r="BM320" i="57"/>
  <c r="BO320" i="57" s="1"/>
  <c r="BM319" i="57"/>
  <c r="BO319" i="57" s="1"/>
  <c r="BM318" i="57"/>
  <c r="BM317" i="57"/>
  <c r="BM316" i="57"/>
  <c r="BM315" i="57"/>
  <c r="BM314" i="57"/>
  <c r="BM313" i="57"/>
  <c r="BM312" i="57"/>
  <c r="BM311" i="57"/>
  <c r="BM310" i="57"/>
  <c r="BM309" i="57"/>
  <c r="BM308" i="57"/>
  <c r="BM307" i="57"/>
  <c r="BM306" i="57"/>
  <c r="BM305" i="57"/>
  <c r="BM304" i="57"/>
  <c r="BM303" i="57"/>
  <c r="BM302" i="57"/>
  <c r="BM301" i="57"/>
  <c r="BM300" i="57"/>
  <c r="BM299" i="57"/>
  <c r="BM298" i="57"/>
  <c r="BM297" i="57"/>
  <c r="BM296" i="57"/>
  <c r="BM295" i="57"/>
  <c r="BM294" i="57"/>
  <c r="BM293" i="57"/>
  <c r="BM292" i="57"/>
  <c r="BM291" i="57"/>
  <c r="BM290" i="57"/>
  <c r="BM289" i="57"/>
  <c r="BM288" i="57"/>
  <c r="BM287" i="57"/>
  <c r="BM286" i="57"/>
  <c r="BM285" i="57"/>
  <c r="BM284" i="57"/>
  <c r="BO284" i="57" s="1"/>
  <c r="BM283" i="57"/>
  <c r="BO283" i="57" s="1"/>
  <c r="BM282" i="57"/>
  <c r="BM281" i="57"/>
  <c r="BM280" i="57"/>
  <c r="BM279" i="57"/>
  <c r="BM278" i="57"/>
  <c r="BM277" i="57"/>
  <c r="BM276" i="57"/>
  <c r="BM275" i="57"/>
  <c r="BM274" i="57"/>
  <c r="BM273" i="57"/>
  <c r="BM272" i="57"/>
  <c r="BO272" i="57" s="1"/>
  <c r="BM271" i="57"/>
  <c r="BO271" i="57" s="1"/>
  <c r="BM270" i="57"/>
  <c r="BM269" i="57"/>
  <c r="BM268" i="57"/>
  <c r="BM267" i="57"/>
  <c r="BM266" i="57"/>
  <c r="BM265" i="57"/>
  <c r="BM264" i="57"/>
  <c r="BM263" i="57"/>
  <c r="BM262" i="57"/>
  <c r="BM261" i="57"/>
  <c r="BM260" i="57"/>
  <c r="BM259" i="57"/>
  <c r="BM258" i="57"/>
  <c r="BM257" i="57"/>
  <c r="BM256" i="57"/>
  <c r="BM255" i="57"/>
  <c r="BM254" i="57"/>
  <c r="BM253" i="57"/>
  <c r="BM252" i="57"/>
  <c r="BM251" i="57"/>
  <c r="BM250" i="57"/>
  <c r="BM249" i="57"/>
  <c r="BM248" i="57"/>
  <c r="BM247" i="57"/>
  <c r="BM246" i="57"/>
  <c r="BM245" i="57"/>
  <c r="BM244" i="57"/>
  <c r="BM243" i="57"/>
  <c r="BM242" i="57"/>
  <c r="BM241" i="57"/>
  <c r="BM240" i="57"/>
  <c r="BM239" i="57"/>
  <c r="BM238" i="57"/>
  <c r="BM237" i="57"/>
  <c r="BM236" i="57"/>
  <c r="BO236" i="57" s="1"/>
  <c r="BM235" i="57"/>
  <c r="BO235" i="57" s="1"/>
  <c r="BM234" i="57"/>
  <c r="BM233" i="57"/>
  <c r="BM232" i="57"/>
  <c r="BM231" i="57"/>
  <c r="BM230" i="57"/>
  <c r="BM229" i="57"/>
  <c r="BM228" i="57"/>
  <c r="BM227" i="57"/>
  <c r="BM226" i="57"/>
  <c r="BM225" i="57"/>
  <c r="BM224" i="57"/>
  <c r="BO224" i="57" s="1"/>
  <c r="BM223" i="57"/>
  <c r="BO223" i="57" s="1"/>
  <c r="BM222" i="57"/>
  <c r="BM221" i="57"/>
  <c r="BM220" i="57"/>
  <c r="BM219" i="57"/>
  <c r="BM218" i="57"/>
  <c r="BM217" i="57"/>
  <c r="BM216" i="57"/>
  <c r="BM215" i="57"/>
  <c r="BM214" i="57"/>
  <c r="BM213" i="57"/>
  <c r="BM212" i="57"/>
  <c r="BM211" i="57"/>
  <c r="BM210" i="57"/>
  <c r="BM209" i="57"/>
  <c r="BM208" i="57"/>
  <c r="BM207" i="57"/>
  <c r="BM206" i="57"/>
  <c r="BM205" i="57"/>
  <c r="BM204" i="57"/>
  <c r="BM203" i="57"/>
  <c r="BM202" i="57"/>
  <c r="BM201" i="57"/>
  <c r="BM200" i="57"/>
  <c r="BM199" i="57"/>
  <c r="BM198" i="57"/>
  <c r="BM197" i="57"/>
  <c r="BM196" i="57"/>
  <c r="BM195" i="57"/>
  <c r="BM194" i="57"/>
  <c r="BM193" i="57"/>
  <c r="BM192" i="57"/>
  <c r="BM191" i="57"/>
  <c r="BM190" i="57"/>
  <c r="BM189" i="57"/>
  <c r="BM188" i="57"/>
  <c r="BO188" i="57" s="1"/>
  <c r="BM187" i="57"/>
  <c r="BO187" i="57" s="1"/>
  <c r="BM186" i="57"/>
  <c r="BM185" i="57"/>
  <c r="BM184" i="57"/>
  <c r="BM183" i="57"/>
  <c r="BM182" i="57"/>
  <c r="BM181" i="57"/>
  <c r="BM180" i="57"/>
  <c r="BM179" i="57"/>
  <c r="BM178" i="57"/>
  <c r="BM177" i="57"/>
  <c r="BM176" i="57"/>
  <c r="BO176" i="57" s="1"/>
  <c r="BM175" i="57"/>
  <c r="BO175" i="57" s="1"/>
  <c r="BM174" i="57"/>
  <c r="BM173" i="57"/>
  <c r="BM172" i="57"/>
  <c r="BM171" i="57"/>
  <c r="BM170" i="57"/>
  <c r="BM169" i="57"/>
  <c r="BM168" i="57"/>
  <c r="BM167" i="57"/>
  <c r="BM166" i="57"/>
  <c r="BM165" i="57"/>
  <c r="BM164" i="57"/>
  <c r="BM163" i="57"/>
  <c r="BM162" i="57"/>
  <c r="BM161" i="57"/>
  <c r="BM160" i="57"/>
  <c r="BM159" i="57"/>
  <c r="BM158" i="57"/>
  <c r="BM157" i="57"/>
  <c r="BM156" i="57"/>
  <c r="BM155" i="57"/>
  <c r="BM154" i="57"/>
  <c r="BM153" i="57"/>
  <c r="BM152" i="57"/>
  <c r="BM151" i="57"/>
  <c r="BM150" i="57"/>
  <c r="BM149" i="57"/>
  <c r="BM148" i="57"/>
  <c r="BM147" i="57"/>
  <c r="BM146" i="57"/>
  <c r="BM145" i="57"/>
  <c r="BM144" i="57"/>
  <c r="BM143" i="57"/>
  <c r="BM142" i="57"/>
  <c r="BM141" i="57"/>
  <c r="BM140" i="57"/>
  <c r="BO140" i="57" s="1"/>
  <c r="BM139" i="57"/>
  <c r="BO139" i="57" s="1"/>
  <c r="BM138" i="57"/>
  <c r="BM137" i="57"/>
  <c r="BM136" i="57"/>
  <c r="BM135" i="57"/>
  <c r="BM134" i="57"/>
  <c r="BM133" i="57"/>
  <c r="BM132" i="57"/>
  <c r="BM131" i="57"/>
  <c r="BM130" i="57"/>
  <c r="BM129" i="57"/>
  <c r="BM128" i="57"/>
  <c r="BO128" i="57" s="1"/>
  <c r="BM127" i="57"/>
  <c r="BO127" i="57" s="1"/>
  <c r="BM126" i="57"/>
  <c r="BM125" i="57"/>
  <c r="BM124" i="57"/>
  <c r="BM123" i="57"/>
  <c r="BM122" i="57"/>
  <c r="BM121" i="57"/>
  <c r="BM120" i="57"/>
  <c r="BM119" i="57"/>
  <c r="BM118" i="57"/>
  <c r="BM117" i="57"/>
  <c r="BM116" i="57"/>
  <c r="BM115" i="57"/>
  <c r="BM114" i="57"/>
  <c r="BM113" i="57"/>
  <c r="BM112" i="57"/>
  <c r="BM111" i="57"/>
  <c r="BM110" i="57"/>
  <c r="BM109" i="57"/>
  <c r="BM108" i="57"/>
  <c r="BM107" i="57"/>
  <c r="BM106" i="57"/>
  <c r="BM105" i="57"/>
  <c r="BM104" i="57"/>
  <c r="BM103" i="57"/>
  <c r="BM102" i="57"/>
  <c r="BM101" i="57"/>
  <c r="BM100" i="57"/>
  <c r="BM99" i="57"/>
  <c r="BM98" i="57"/>
  <c r="BM97" i="57"/>
  <c r="BM96" i="57"/>
  <c r="BM95" i="57"/>
  <c r="BM94" i="57"/>
  <c r="BM93" i="57"/>
  <c r="BM92" i="57"/>
  <c r="BO92" i="57" s="1"/>
  <c r="BM91" i="57"/>
  <c r="BO91" i="57" s="1"/>
  <c r="BM90" i="57"/>
  <c r="BM89" i="57"/>
  <c r="BM88" i="57"/>
  <c r="BM87" i="57"/>
  <c r="BM86" i="57"/>
  <c r="BM85" i="57"/>
  <c r="BM84" i="57"/>
  <c r="BM83" i="57"/>
  <c r="BM82" i="57"/>
  <c r="BM81" i="57"/>
  <c r="BM80" i="57"/>
  <c r="BO80" i="57" s="1"/>
  <c r="BM79" i="57"/>
  <c r="BO79" i="57" s="1"/>
  <c r="BM78" i="57"/>
  <c r="BM77" i="57"/>
  <c r="BM76" i="57"/>
  <c r="BM75" i="57"/>
  <c r="BM74" i="57"/>
  <c r="BM73" i="57"/>
  <c r="BM72" i="57"/>
  <c r="BM71" i="57"/>
  <c r="BM70" i="57"/>
  <c r="BM69" i="57"/>
  <c r="BM68" i="57"/>
  <c r="BM67" i="57"/>
  <c r="BM66" i="57"/>
  <c r="BM65" i="57"/>
  <c r="BM64" i="57"/>
  <c r="BM63" i="57"/>
  <c r="BM62" i="57"/>
  <c r="BM61" i="57"/>
  <c r="BM60" i="57"/>
  <c r="BM59" i="57"/>
  <c r="BM58" i="57"/>
  <c r="BM57" i="57"/>
  <c r="BM56" i="57"/>
  <c r="BM55" i="57"/>
  <c r="BM54" i="57"/>
  <c r="BM53" i="57"/>
  <c r="BM52" i="57"/>
  <c r="BM51" i="57"/>
  <c r="BM50" i="57"/>
  <c r="BM49" i="57"/>
  <c r="BM48" i="57"/>
  <c r="BM47" i="57"/>
  <c r="BM46" i="57"/>
  <c r="BM45" i="57"/>
  <c r="BM44" i="57"/>
  <c r="BM43" i="57"/>
  <c r="BM42" i="57"/>
  <c r="BM41" i="57"/>
  <c r="BM40" i="57"/>
  <c r="BM39" i="57"/>
  <c r="BM38" i="57"/>
  <c r="BM37" i="57"/>
  <c r="BM36" i="57"/>
  <c r="BM35" i="57"/>
  <c r="BM34" i="57"/>
  <c r="BM33" i="57"/>
  <c r="BM32" i="57"/>
  <c r="BO32" i="57" s="1"/>
  <c r="BM31" i="57"/>
  <c r="BO31" i="57" s="1"/>
  <c r="BM30" i="57"/>
  <c r="BM29" i="57"/>
  <c r="BM28" i="57"/>
  <c r="BM27" i="57"/>
  <c r="BM26" i="57"/>
  <c r="BM25" i="57"/>
  <c r="BM24" i="57"/>
  <c r="BM23" i="57"/>
  <c r="BM22" i="57"/>
  <c r="BM21" i="57"/>
  <c r="BM20" i="57"/>
  <c r="BM19" i="57"/>
  <c r="BM18" i="57"/>
  <c r="BM17" i="57"/>
  <c r="BM16" i="57"/>
  <c r="BM15" i="57"/>
  <c r="BM14" i="57"/>
  <c r="BM13" i="57"/>
  <c r="BM12" i="57"/>
  <c r="BM11" i="57"/>
  <c r="BM10" i="57"/>
  <c r="BM9" i="57"/>
  <c r="BM8" i="57"/>
  <c r="BM7" i="57"/>
  <c r="BM6" i="57"/>
  <c r="BM5" i="57"/>
  <c r="BM4" i="57"/>
  <c r="BM3" i="57"/>
  <c r="AT18" i="25" l="1"/>
  <c r="AT50" i="25"/>
  <c r="AT98" i="25"/>
  <c r="AT130" i="25"/>
  <c r="AT162" i="25"/>
  <c r="AT194" i="25"/>
  <c r="AT226" i="25"/>
  <c r="AT258" i="25"/>
  <c r="AT306" i="25"/>
  <c r="AT354" i="25"/>
  <c r="AT386" i="25"/>
  <c r="AT434" i="25"/>
  <c r="AT482" i="25"/>
  <c r="AT530" i="25"/>
  <c r="AT562" i="25"/>
  <c r="AT594" i="25"/>
  <c r="AT626" i="25"/>
  <c r="AT35" i="25"/>
  <c r="AT83" i="25"/>
  <c r="AT131" i="25"/>
  <c r="AT163" i="25"/>
  <c r="AT195" i="25"/>
  <c r="AT243" i="25"/>
  <c r="AT499" i="25"/>
  <c r="AT34" i="25"/>
  <c r="AT66" i="25"/>
  <c r="AT82" i="25"/>
  <c r="AT114" i="25"/>
  <c r="AT146" i="25"/>
  <c r="AT178" i="25"/>
  <c r="AT210" i="25"/>
  <c r="AT242" i="25"/>
  <c r="AT274" i="25"/>
  <c r="AT290" i="25"/>
  <c r="AT322" i="25"/>
  <c r="AT338" i="25"/>
  <c r="AT370" i="25"/>
  <c r="AT402" i="25"/>
  <c r="AT418" i="25"/>
  <c r="AT450" i="25"/>
  <c r="AT466" i="25"/>
  <c r="AT498" i="25"/>
  <c r="AT514" i="25"/>
  <c r="AT546" i="25"/>
  <c r="AT578" i="25"/>
  <c r="AT610" i="25"/>
  <c r="AT3" i="25"/>
  <c r="AT19" i="25"/>
  <c r="AT51" i="25"/>
  <c r="AT67" i="25"/>
  <c r="AT99" i="25"/>
  <c r="AT115" i="25"/>
  <c r="AT147" i="25"/>
  <c r="AT179" i="25"/>
  <c r="AT211" i="25"/>
  <c r="AT227" i="25"/>
  <c r="AT259" i="25"/>
  <c r="AT275" i="25"/>
  <c r="AT291" i="25"/>
  <c r="AT307" i="25"/>
  <c r="AT643" i="25"/>
  <c r="AT1808" i="25"/>
  <c r="AT1904" i="25"/>
  <c r="AT2048" i="25"/>
  <c r="AT488" i="25"/>
  <c r="AT460" i="25"/>
  <c r="AT197" i="25"/>
  <c r="AT213" i="25"/>
  <c r="AT229" i="25"/>
  <c r="AT245" i="25"/>
  <c r="AT261" i="25"/>
  <c r="AT277" i="25"/>
  <c r="AT293" i="25"/>
  <c r="AT309" i="25"/>
  <c r="AT325" i="25"/>
  <c r="AT341" i="25"/>
  <c r="AT357" i="25"/>
  <c r="AT373" i="25"/>
  <c r="AT421" i="25"/>
  <c r="AT294" i="25"/>
  <c r="AT727" i="25"/>
  <c r="AT632" i="25"/>
  <c r="AT441" i="25"/>
  <c r="AT457" i="25"/>
  <c r="AT473" i="25"/>
  <c r="AT985" i="25"/>
  <c r="AT571" i="25"/>
  <c r="AT1675" i="25"/>
  <c r="AT13" i="25"/>
  <c r="AT29" i="25"/>
  <c r="AT45" i="25"/>
  <c r="AT61" i="25"/>
  <c r="AT77" i="25"/>
  <c r="AT93" i="25"/>
  <c r="AT109" i="25"/>
  <c r="AT125" i="25"/>
  <c r="AT141" i="25"/>
  <c r="AT157" i="25"/>
  <c r="AT173" i="25"/>
  <c r="AT189" i="25"/>
  <c r="AT205" i="25"/>
  <c r="AT221" i="25"/>
  <c r="AT237" i="25"/>
  <c r="AT253" i="25"/>
  <c r="AT269" i="25"/>
  <c r="AT285" i="25"/>
  <c r="AT301" i="25"/>
  <c r="AT317" i="25"/>
  <c r="AT333" i="25"/>
  <c r="AT349" i="25"/>
  <c r="AT365" i="25"/>
  <c r="AT381" i="25"/>
  <c r="AT397" i="25"/>
  <c r="AT413" i="25"/>
  <c r="AT429" i="25"/>
  <c r="AT445" i="25"/>
  <c r="AT461" i="25"/>
  <c r="AT477" i="25"/>
  <c r="AT493" i="25"/>
  <c r="AT509" i="25"/>
  <c r="AT525" i="25"/>
  <c r="AT541" i="25"/>
  <c r="AT557" i="25"/>
  <c r="AT573" i="25"/>
  <c r="AT589" i="25"/>
  <c r="AT605" i="25"/>
  <c r="AT621" i="25"/>
  <c r="AT637" i="25"/>
  <c r="AT653" i="25"/>
  <c r="AT669" i="25"/>
  <c r="AT685" i="25"/>
  <c r="AT701" i="25"/>
  <c r="AT717" i="25"/>
  <c r="AT733" i="25"/>
  <c r="AT749" i="25"/>
  <c r="AT2063" i="25"/>
  <c r="AT2095" i="25"/>
  <c r="AT642" i="25"/>
  <c r="AT658" i="25"/>
  <c r="AT674" i="25"/>
  <c r="AT690" i="25"/>
  <c r="AT706" i="25"/>
  <c r="AT722" i="25"/>
  <c r="AT738" i="25"/>
  <c r="AT754" i="25"/>
  <c r="AT770" i="25"/>
  <c r="AT786" i="25"/>
  <c r="AT802" i="25"/>
  <c r="AT818" i="25"/>
  <c r="AT834" i="25"/>
  <c r="AT850" i="25"/>
  <c r="AT866" i="25"/>
  <c r="AT882" i="25"/>
  <c r="AT898" i="25"/>
  <c r="AT914" i="25"/>
  <c r="AT930" i="25"/>
  <c r="AT946" i="25"/>
  <c r="AT962" i="25"/>
  <c r="AT978" i="25"/>
  <c r="AT994" i="25"/>
  <c r="AT1010" i="25"/>
  <c r="AT1026" i="25"/>
  <c r="AT1042" i="25"/>
  <c r="AT1058" i="25"/>
  <c r="AT1074" i="25"/>
  <c r="AT1090" i="25"/>
  <c r="AT1106" i="25"/>
  <c r="AT1122" i="25"/>
  <c r="AT1138" i="25"/>
  <c r="AT1154" i="25"/>
  <c r="AT1170" i="25"/>
  <c r="AT1186" i="25"/>
  <c r="AT1202" i="25"/>
  <c r="AT1218" i="25"/>
  <c r="AT1234" i="25"/>
  <c r="AT1250" i="25"/>
  <c r="AT1266" i="25"/>
  <c r="AT1282" i="25"/>
  <c r="AT1298" i="25"/>
  <c r="AT1314" i="25"/>
  <c r="AT1330" i="25"/>
  <c r="AT1346" i="25"/>
  <c r="AT1362" i="25"/>
  <c r="AT1378" i="25"/>
  <c r="AT1394" i="25"/>
  <c r="AT1410" i="25"/>
  <c r="AT1426" i="25"/>
  <c r="AT1442" i="25"/>
  <c r="AT1458" i="25"/>
  <c r="AT1474" i="25"/>
  <c r="AT1490" i="25"/>
  <c r="AT1506" i="25"/>
  <c r="AT1522" i="25"/>
  <c r="AT1538" i="25"/>
  <c r="AT1554" i="25"/>
  <c r="AT1570" i="25"/>
  <c r="AT1586" i="25"/>
  <c r="AT1602" i="25"/>
  <c r="AT1618" i="25"/>
  <c r="AT1634" i="25"/>
  <c r="AT1650" i="25"/>
  <c r="AT1666" i="25"/>
  <c r="AT1682" i="25"/>
  <c r="AT1698" i="25"/>
  <c r="AT1714" i="25"/>
  <c r="AT1730" i="25"/>
  <c r="AT1746" i="25"/>
  <c r="AT1762" i="25"/>
  <c r="AT1794" i="25"/>
  <c r="AT1810" i="25"/>
  <c r="AT1842" i="25"/>
  <c r="AT1858" i="25"/>
  <c r="AT1890" i="25"/>
  <c r="AT1906" i="25"/>
  <c r="AT1938" i="25"/>
  <c r="AT1954" i="25"/>
  <c r="AT1986" i="25"/>
  <c r="AT2002" i="25"/>
  <c r="AT2034" i="25"/>
  <c r="AT2050" i="25"/>
  <c r="AT2082" i="25"/>
  <c r="AT1109" i="25"/>
  <c r="AT703" i="25"/>
  <c r="AT453" i="25"/>
  <c r="AT517" i="25"/>
  <c r="AT613" i="25"/>
  <c r="AT789" i="25"/>
  <c r="AT1349" i="25"/>
  <c r="AT96" i="25"/>
  <c r="AT144" i="25"/>
  <c r="AT256" i="25"/>
  <c r="AT304" i="25"/>
  <c r="AT352" i="25"/>
  <c r="AT400" i="25"/>
  <c r="AT432" i="25"/>
  <c r="AT448" i="25"/>
  <c r="AT496" i="25"/>
  <c r="AT528" i="25"/>
  <c r="AT544" i="25"/>
  <c r="AT576" i="25"/>
  <c r="AT592" i="25"/>
  <c r="AT624" i="25"/>
  <c r="AT640" i="25"/>
  <c r="AT672" i="25"/>
  <c r="AT688" i="25"/>
  <c r="AT720" i="25"/>
  <c r="AT768" i="25"/>
  <c r="AT784" i="25"/>
  <c r="AT816" i="25"/>
  <c r="AT832" i="25"/>
  <c r="AT864" i="25"/>
  <c r="AT880" i="25"/>
  <c r="AT912" i="25"/>
  <c r="AT928" i="25"/>
  <c r="AT960" i="25"/>
  <c r="AT976" i="25"/>
  <c r="AT532" i="25"/>
  <c r="AT5" i="25"/>
  <c r="AT21" i="25"/>
  <c r="AT37" i="25"/>
  <c r="AT53" i="25"/>
  <c r="AT69" i="25"/>
  <c r="AT85" i="25"/>
  <c r="AT101" i="25"/>
  <c r="AT117" i="25"/>
  <c r="AT133" i="25"/>
  <c r="AT149" i="25"/>
  <c r="AT165" i="25"/>
  <c r="AT181" i="25"/>
  <c r="AT389" i="25"/>
  <c r="AT405" i="25"/>
  <c r="AT437" i="25"/>
  <c r="AT469" i="25"/>
  <c r="AT485" i="25"/>
  <c r="AT501" i="25"/>
  <c r="AT533" i="25"/>
  <c r="AT549" i="25"/>
  <c r="AT565" i="25"/>
  <c r="AT581" i="25"/>
  <c r="AT597" i="25"/>
  <c r="AT629" i="25"/>
  <c r="AT645" i="25"/>
  <c r="AT661" i="25"/>
  <c r="AT677" i="25"/>
  <c r="AT693" i="25"/>
  <c r="AT709" i="25"/>
  <c r="AT725" i="25"/>
  <c r="AT741" i="25"/>
  <c r="AT757" i="25"/>
  <c r="AT773" i="25"/>
  <c r="AT805" i="25"/>
  <c r="AT821" i="25"/>
  <c r="AT837" i="25"/>
  <c r="AT853" i="25"/>
  <c r="AT869" i="25"/>
  <c r="AT885" i="25"/>
  <c r="AT901" i="25"/>
  <c r="AT917" i="25"/>
  <c r="AT933" i="25"/>
  <c r="AT949" i="25"/>
  <c r="AT965" i="25"/>
  <c r="AT981" i="25"/>
  <c r="AT997" i="25"/>
  <c r="AT1013" i="25"/>
  <c r="AT1029" i="25"/>
  <c r="AT1045" i="25"/>
  <c r="AT1061" i="25"/>
  <c r="AT1077" i="25"/>
  <c r="AT1093" i="25"/>
  <c r="AT1125" i="25"/>
  <c r="AT1141" i="25"/>
  <c r="AT1157" i="25"/>
  <c r="AT1173" i="25"/>
  <c r="AT1189" i="25"/>
  <c r="AT1205" i="25"/>
  <c r="AT1221" i="25"/>
  <c r="AT1237" i="25"/>
  <c r="AT1253" i="25"/>
  <c r="AT1269" i="25"/>
  <c r="AT1285" i="25"/>
  <c r="AT1301" i="25"/>
  <c r="AT1317" i="25"/>
  <c r="AT1333" i="25"/>
  <c r="AT1365" i="25"/>
  <c r="AT1381" i="25"/>
  <c r="AT1397" i="25"/>
  <c r="AT1413" i="25"/>
  <c r="AT15" i="25"/>
  <c r="AT31" i="25"/>
  <c r="AT47" i="25"/>
  <c r="AT63" i="25"/>
  <c r="AT79" i="25"/>
  <c r="AT95" i="25"/>
  <c r="AT111" i="25"/>
  <c r="AT127" i="25"/>
  <c r="AT143" i="25"/>
  <c r="AT159" i="25"/>
  <c r="AT175" i="25"/>
  <c r="AT191" i="25"/>
  <c r="AT207" i="25"/>
  <c r="AT223" i="25"/>
  <c r="AT239" i="25"/>
  <c r="AT255" i="25"/>
  <c r="AT271" i="25"/>
  <c r="AT287" i="25"/>
  <c r="AT303" i="25"/>
  <c r="AT319" i="25"/>
  <c r="AT335" i="25"/>
  <c r="AT351" i="25"/>
  <c r="AT367" i="25"/>
  <c r="AT383" i="25"/>
  <c r="AT399" i="25"/>
  <c r="AT415" i="25"/>
  <c r="AT431" i="25"/>
  <c r="AT447" i="25"/>
  <c r="AT463" i="25"/>
  <c r="AT479" i="25"/>
  <c r="AT495" i="25"/>
  <c r="AT511" i="25"/>
  <c r="AT527" i="25"/>
  <c r="AT543" i="25"/>
  <c r="AT559" i="25"/>
  <c r="AT575" i="25"/>
  <c r="AT591" i="25"/>
  <c r="AT607" i="25"/>
  <c r="AT623" i="25"/>
  <c r="AT639" i="25"/>
  <c r="AT655" i="25"/>
  <c r="AT671" i="25"/>
  <c r="AT687" i="25"/>
  <c r="AT719" i="25"/>
  <c r="AT735" i="25"/>
  <c r="AT751" i="25"/>
  <c r="AT767" i="25"/>
  <c r="AT783" i="25"/>
  <c r="AT799" i="25"/>
  <c r="AT815" i="25"/>
  <c r="AT831" i="25"/>
  <c r="AT847" i="25"/>
  <c r="AT863" i="25"/>
  <c r="AT879" i="25"/>
  <c r="AT895" i="25"/>
  <c r="AT911" i="25"/>
  <c r="AT927" i="25"/>
  <c r="AT943" i="25"/>
  <c r="AT959" i="25"/>
  <c r="AT975" i="25"/>
  <c r="AT991" i="25"/>
  <c r="AT1007" i="25"/>
  <c r="AT1023" i="25"/>
  <c r="AT1039" i="25"/>
  <c r="AT1055" i="25"/>
  <c r="AT1071" i="25"/>
  <c r="AT1087" i="25"/>
  <c r="AT1103" i="25"/>
  <c r="AT1119" i="25"/>
  <c r="AT1135" i="25"/>
  <c r="AT1151" i="25"/>
  <c r="AT1167" i="25"/>
  <c r="AT1183" i="25"/>
  <c r="AT1199" i="25"/>
  <c r="AT1215" i="25"/>
  <c r="AT1231" i="25"/>
  <c r="AT1247" i="25"/>
  <c r="AT1263" i="25"/>
  <c r="AT1279" i="25"/>
  <c r="AT1295" i="25"/>
  <c r="AT1327" i="25"/>
  <c r="AT1343" i="25"/>
  <c r="AT1375" i="25"/>
  <c r="AT1391" i="25"/>
  <c r="AT1423" i="25"/>
  <c r="AT1439" i="25"/>
  <c r="AT1471" i="25"/>
  <c r="AT1487" i="25"/>
  <c r="AT1519" i="25"/>
  <c r="AT1535" i="25"/>
  <c r="AT1567" i="25"/>
  <c r="AT1583" i="25"/>
  <c r="AT1615" i="25"/>
  <c r="AT1631" i="25"/>
  <c r="AT1663" i="25"/>
  <c r="AT1679" i="25"/>
  <c r="AT1711" i="25"/>
  <c r="AT1727" i="25"/>
  <c r="AT1759" i="25"/>
  <c r="AT1775" i="25"/>
  <c r="AT1807" i="25"/>
  <c r="AT1823" i="25"/>
  <c r="AT1855" i="25"/>
  <c r="AT1871" i="25"/>
  <c r="AT1903" i="25"/>
  <c r="AT1919" i="25"/>
  <c r="AT1951" i="25"/>
  <c r="AT1967" i="25"/>
  <c r="AT1999" i="25"/>
  <c r="AT2015" i="25"/>
  <c r="AT2047" i="25"/>
  <c r="AT16" i="25"/>
  <c r="AT48" i="25"/>
  <c r="AT64" i="25"/>
  <c r="AT112" i="25"/>
  <c r="AT160" i="25"/>
  <c r="AT192" i="25"/>
  <c r="AT208" i="25"/>
  <c r="AT240" i="25"/>
  <c r="AT288" i="25"/>
  <c r="AT336" i="25"/>
  <c r="AT384" i="25"/>
  <c r="AT480" i="25"/>
  <c r="AT736" i="25"/>
  <c r="AT1315" i="25"/>
  <c r="AT1411" i="25"/>
  <c r="AT1555" i="25"/>
  <c r="AT1603" i="25"/>
  <c r="AT1747" i="25"/>
  <c r="AT1763" i="25"/>
  <c r="AT1859" i="25"/>
  <c r="AT1987" i="25"/>
  <c r="AT1429" i="25"/>
  <c r="AT1445" i="25"/>
  <c r="AT1461" i="25"/>
  <c r="AT1477" i="25"/>
  <c r="AT1493" i="25"/>
  <c r="AT1509" i="25"/>
  <c r="AT1525" i="25"/>
  <c r="AT1541" i="25"/>
  <c r="AT1557" i="25"/>
  <c r="AT1573" i="25"/>
  <c r="AT1589" i="25"/>
  <c r="AT1605" i="25"/>
  <c r="AT1621" i="25"/>
  <c r="AT1637" i="25"/>
  <c r="AT1653" i="25"/>
  <c r="AT1669" i="25"/>
  <c r="AT1685" i="25"/>
  <c r="AT1701" i="25"/>
  <c r="AT1717" i="25"/>
  <c r="AT1733" i="25"/>
  <c r="AT1749" i="25"/>
  <c r="AT1765" i="25"/>
  <c r="AT1781" i="25"/>
  <c r="AT1797" i="25"/>
  <c r="AT1813" i="25"/>
  <c r="AT1829" i="25"/>
  <c r="AT1845" i="25"/>
  <c r="AT1861" i="25"/>
  <c r="AT1877" i="25"/>
  <c r="AT1893" i="25"/>
  <c r="AT1909" i="25"/>
  <c r="AT1925" i="25"/>
  <c r="AT1941" i="25"/>
  <c r="AT1957" i="25"/>
  <c r="AT1973" i="25"/>
  <c r="AT1989" i="25"/>
  <c r="AT2005" i="25"/>
  <c r="AT2021" i="25"/>
  <c r="AT2037" i="25"/>
  <c r="AT2053" i="25"/>
  <c r="AT2069" i="25"/>
  <c r="AT9" i="25"/>
  <c r="AT25" i="25"/>
  <c r="AT41" i="25"/>
  <c r="AT57" i="25"/>
  <c r="AT73" i="25"/>
  <c r="AT89" i="25"/>
  <c r="AT105" i="25"/>
  <c r="AT121" i="25"/>
  <c r="AT137" i="25"/>
  <c r="AT153" i="25"/>
  <c r="AT169" i="25"/>
  <c r="AT185" i="25"/>
  <c r="AT201" i="25"/>
  <c r="AT217" i="25"/>
  <c r="AT233" i="25"/>
  <c r="AT249" i="25"/>
  <c r="AT265" i="25"/>
  <c r="AT281" i="25"/>
  <c r="AT297" i="25"/>
  <c r="AT313" i="25"/>
  <c r="AT329" i="25"/>
  <c r="AT345" i="25"/>
  <c r="AT361" i="25"/>
  <c r="AT377" i="25"/>
  <c r="AT393" i="25"/>
  <c r="AT409" i="25"/>
  <c r="AT425" i="25"/>
  <c r="AT489" i="25"/>
  <c r="AT505" i="25"/>
  <c r="AT521" i="25"/>
  <c r="AT537" i="25"/>
  <c r="AT553" i="25"/>
  <c r="AT569" i="25"/>
  <c r="AT585" i="25"/>
  <c r="AT601" i="25"/>
  <c r="AT617" i="25"/>
  <c r="AT633" i="25"/>
  <c r="AT649" i="25"/>
  <c r="AT665" i="25"/>
  <c r="AT681" i="25"/>
  <c r="AT697" i="25"/>
  <c r="AT713" i="25"/>
  <c r="AT729" i="25"/>
  <c r="AT745" i="25"/>
  <c r="AT761" i="25"/>
  <c r="AT777" i="25"/>
  <c r="AT793" i="25"/>
  <c r="AT809" i="25"/>
  <c r="AT825" i="25"/>
  <c r="AT841" i="25"/>
  <c r="AT857" i="25"/>
  <c r="AT873" i="25"/>
  <c r="AT905" i="25"/>
  <c r="AT921" i="25"/>
  <c r="AT937" i="25"/>
  <c r="AT953" i="25"/>
  <c r="AT969" i="25"/>
  <c r="AT1001" i="25"/>
  <c r="AT1017" i="25"/>
  <c r="AT1033" i="25"/>
  <c r="AT1049" i="25"/>
  <c r="AT1065" i="25"/>
  <c r="AT1081" i="25"/>
  <c r="AT1097" i="25"/>
  <c r="AT1113" i="25"/>
  <c r="AT1129" i="25"/>
  <c r="AT1145" i="25"/>
  <c r="AT1161" i="25"/>
  <c r="AT1177" i="25"/>
  <c r="AT1193" i="25"/>
  <c r="AT1209" i="25"/>
  <c r="AT1225" i="25"/>
  <c r="AT1241" i="25"/>
  <c r="AT1257" i="25"/>
  <c r="AT1273" i="25"/>
  <c r="AT1289" i="25"/>
  <c r="AT1305" i="25"/>
  <c r="AT1321" i="25"/>
  <c r="AT1337" i="25"/>
  <c r="AT1353" i="25"/>
  <c r="AT1369" i="25"/>
  <c r="AT1385" i="25"/>
  <c r="AT1401" i="25"/>
  <c r="AT1417" i="25"/>
  <c r="AT1433" i="25"/>
  <c r="AT1449" i="25"/>
  <c r="AT1465" i="25"/>
  <c r="AT1481" i="25"/>
  <c r="AT1497" i="25"/>
  <c r="AT1513" i="25"/>
  <c r="AT1529" i="25"/>
  <c r="AT1545" i="25"/>
  <c r="AT1561" i="25"/>
  <c r="AT1577" i="25"/>
  <c r="AT1593" i="25"/>
  <c r="AT1609" i="25"/>
  <c r="AT1625" i="25"/>
  <c r="AT1641" i="25"/>
  <c r="AT1657" i="25"/>
  <c r="AT1673" i="25"/>
  <c r="AT1689" i="25"/>
  <c r="AT1705" i="25"/>
  <c r="AT1721" i="25"/>
  <c r="AT1737" i="25"/>
  <c r="AT1753" i="25"/>
  <c r="AT1769" i="25"/>
  <c r="AT1785" i="25"/>
  <c r="AT1801" i="25"/>
  <c r="AT1817" i="25"/>
  <c r="AT1833" i="25"/>
  <c r="AT1849" i="25"/>
  <c r="AT1865" i="25"/>
  <c r="AT1881" i="25"/>
  <c r="AT1897" i="25"/>
  <c r="AT1913" i="25"/>
  <c r="AT1929" i="25"/>
  <c r="AT1945" i="25"/>
  <c r="AT1961" i="25"/>
  <c r="AT1977" i="25"/>
  <c r="AT1993" i="25"/>
  <c r="AT2009" i="25"/>
  <c r="AT2025" i="25"/>
  <c r="AT2041" i="25"/>
  <c r="AT2057" i="25"/>
  <c r="AT2073" i="25"/>
  <c r="AT2089" i="25"/>
  <c r="AT1915" i="25"/>
  <c r="AT765" i="25"/>
  <c r="AT781" i="25"/>
  <c r="AT797" i="25"/>
  <c r="AT813" i="25"/>
  <c r="AT829" i="25"/>
  <c r="AT845" i="25"/>
  <c r="AT861" i="25"/>
  <c r="AT877" i="25"/>
  <c r="AT893" i="25"/>
  <c r="AT909" i="25"/>
  <c r="AT925" i="25"/>
  <c r="AT941" i="25"/>
  <c r="AT957" i="25"/>
  <c r="AT973" i="25"/>
  <c r="AT989" i="25"/>
  <c r="AT1005" i="25"/>
  <c r="AT1021" i="25"/>
  <c r="AT1037" i="25"/>
  <c r="AT1053" i="25"/>
  <c r="AT1069" i="25"/>
  <c r="AT1085" i="25"/>
  <c r="AT1101" i="25"/>
  <c r="AT1117" i="25"/>
  <c r="AT1133" i="25"/>
  <c r="AT1149" i="25"/>
  <c r="AT1165" i="25"/>
  <c r="AT1181" i="25"/>
  <c r="AT1197" i="25"/>
  <c r="AT1213" i="25"/>
  <c r="AT1229" i="25"/>
  <c r="AT1245" i="25"/>
  <c r="AT1261" i="25"/>
  <c r="AT1277" i="25"/>
  <c r="AT1293" i="25"/>
  <c r="AT1309" i="25"/>
  <c r="AT1325" i="25"/>
  <c r="AT1341" i="25"/>
  <c r="AT1357" i="25"/>
  <c r="AT1373" i="25"/>
  <c r="AT1389" i="25"/>
  <c r="AT1405" i="25"/>
  <c r="AT1421" i="25"/>
  <c r="AT1437" i="25"/>
  <c r="AT1453" i="25"/>
  <c r="AT1469" i="25"/>
  <c r="AT1485" i="25"/>
  <c r="AT1501" i="25"/>
  <c r="AT1517" i="25"/>
  <c r="AT1533" i="25"/>
  <c r="AT1549" i="25"/>
  <c r="AT1565" i="25"/>
  <c r="AT1581" i="25"/>
  <c r="AT1597" i="25"/>
  <c r="AT1613" i="25"/>
  <c r="AT1629" i="25"/>
  <c r="AT1645" i="25"/>
  <c r="AT1661" i="25"/>
  <c r="AT1677" i="25"/>
  <c r="AT1693" i="25"/>
  <c r="AT1709" i="25"/>
  <c r="AT1725" i="25"/>
  <c r="AT1741" i="25"/>
  <c r="AT1757" i="25"/>
  <c r="AT1773" i="25"/>
  <c r="AT1789" i="25"/>
  <c r="AT1805" i="25"/>
  <c r="AT1821" i="25"/>
  <c r="AT1837" i="25"/>
  <c r="AT1853" i="25"/>
  <c r="AT1869" i="25"/>
  <c r="AT1885" i="25"/>
  <c r="AT1901" i="25"/>
  <c r="AT1917" i="25"/>
  <c r="AT1933" i="25"/>
  <c r="AT1949" i="25"/>
  <c r="AT1965" i="25"/>
  <c r="AT1981" i="25"/>
  <c r="AT1997" i="25"/>
  <c r="AT2013" i="25"/>
  <c r="AT2029" i="25"/>
  <c r="AT2045" i="25"/>
  <c r="AT2061" i="25"/>
  <c r="AT2077" i="25"/>
  <c r="AT2093" i="25"/>
  <c r="AT22" i="25"/>
  <c r="AT54" i="25"/>
  <c r="AT102" i="25"/>
  <c r="AT134" i="25"/>
  <c r="AT166" i="25"/>
  <c r="AT214" i="25"/>
  <c r="AT262" i="25"/>
  <c r="AT342" i="25"/>
  <c r="AT374" i="25"/>
  <c r="AT406" i="25"/>
  <c r="AT438" i="25"/>
  <c r="AT486" i="25"/>
  <c r="AT534" i="25"/>
  <c r="AT566" i="25"/>
  <c r="AT598" i="25"/>
  <c r="AT630" i="25"/>
  <c r="AT662" i="25"/>
  <c r="AT694" i="25"/>
  <c r="AT742" i="25"/>
  <c r="AT774" i="25"/>
  <c r="AT822" i="25"/>
  <c r="AT870" i="25"/>
  <c r="AT902" i="25"/>
  <c r="AT934" i="25"/>
  <c r="AT966" i="25"/>
  <c r="AT998" i="25"/>
  <c r="AT1046" i="25"/>
  <c r="AT1078" i="25"/>
  <c r="AT1110" i="25"/>
  <c r="AT1158" i="25"/>
  <c r="AT1190" i="25"/>
  <c r="AT1222" i="25"/>
  <c r="AT1254" i="25"/>
  <c r="AT1286" i="25"/>
  <c r="AT1318" i="25"/>
  <c r="AT1350" i="25"/>
  <c r="AT1382" i="25"/>
  <c r="AT1414" i="25"/>
  <c r="AT1446" i="25"/>
  <c r="AT1478" i="25"/>
  <c r="AT1510" i="25"/>
  <c r="AT1542" i="25"/>
  <c r="AT1590" i="25"/>
  <c r="AT1622" i="25"/>
  <c r="AT1654" i="25"/>
  <c r="AT1702" i="25"/>
  <c r="AT1750" i="25"/>
  <c r="AT1782" i="25"/>
  <c r="AT1830" i="25"/>
  <c r="AT1894" i="25"/>
  <c r="AT1926" i="25"/>
  <c r="AT1990" i="25"/>
  <c r="AT2038" i="25"/>
  <c r="AT2086" i="25"/>
  <c r="AT7" i="25"/>
  <c r="AT55" i="25"/>
  <c r="AT119" i="25"/>
  <c r="AT199" i="25"/>
  <c r="AT407" i="25"/>
  <c r="AT887" i="25"/>
  <c r="AT14" i="25"/>
  <c r="AT30" i="25"/>
  <c r="AT46" i="25"/>
  <c r="AT62" i="25"/>
  <c r="AT78" i="25"/>
  <c r="AT94" i="25"/>
  <c r="AT110" i="25"/>
  <c r="AT126" i="25"/>
  <c r="AT142" i="25"/>
  <c r="AT158" i="25"/>
  <c r="AT174" i="25"/>
  <c r="AT190" i="25"/>
  <c r="AT206" i="25"/>
  <c r="AT222" i="25"/>
  <c r="AT238" i="25"/>
  <c r="AT254" i="25"/>
  <c r="AT270" i="25"/>
  <c r="AT286" i="25"/>
  <c r="AT302" i="25"/>
  <c r="AT318" i="25"/>
  <c r="AT334" i="25"/>
  <c r="AT350" i="25"/>
  <c r="AT366" i="25"/>
  <c r="AT382" i="25"/>
  <c r="AT398" i="25"/>
  <c r="AT414" i="25"/>
  <c r="AT430" i="25"/>
  <c r="AT446" i="25"/>
  <c r="AT462" i="25"/>
  <c r="AT478" i="25"/>
  <c r="AT494" i="25"/>
  <c r="AT510" i="25"/>
  <c r="AT526" i="25"/>
  <c r="AT542" i="25"/>
  <c r="AT558" i="25"/>
  <c r="AT574" i="25"/>
  <c r="AT590" i="25"/>
  <c r="AT606" i="25"/>
  <c r="AT622" i="25"/>
  <c r="AT638" i="25"/>
  <c r="AT654" i="25"/>
  <c r="AT670" i="25"/>
  <c r="AT686" i="25"/>
  <c r="AT702" i="25"/>
  <c r="AT718" i="25"/>
  <c r="AT734" i="25"/>
  <c r="AT750" i="25"/>
  <c r="AT766" i="25"/>
  <c r="AT782" i="25"/>
  <c r="AT798" i="25"/>
  <c r="AT814" i="25"/>
  <c r="AT830" i="25"/>
  <c r="AT846" i="25"/>
  <c r="AT862" i="25"/>
  <c r="AT878" i="25"/>
  <c r="AT894" i="25"/>
  <c r="AT910" i="25"/>
  <c r="AT926" i="25"/>
  <c r="AT942" i="25"/>
  <c r="AT958" i="25"/>
  <c r="AT974" i="25"/>
  <c r="AT990" i="25"/>
  <c r="AT1006" i="25"/>
  <c r="AT1022" i="25"/>
  <c r="AT1038" i="25"/>
  <c r="AT1054" i="25"/>
  <c r="AT1070" i="25"/>
  <c r="AT1086" i="25"/>
  <c r="AT1102" i="25"/>
  <c r="AT1118" i="25"/>
  <c r="AT1134" i="25"/>
  <c r="AT1150" i="25"/>
  <c r="AT1166" i="25"/>
  <c r="AT1182" i="25"/>
  <c r="AT1198" i="25"/>
  <c r="AT1214" i="25"/>
  <c r="AT1230" i="25"/>
  <c r="AT1246" i="25"/>
  <c r="AT1262" i="25"/>
  <c r="AT1278" i="25"/>
  <c r="AT1294" i="25"/>
  <c r="AT1310" i="25"/>
  <c r="AT1326" i="25"/>
  <c r="AT1342" i="25"/>
  <c r="AT1358" i="25"/>
  <c r="AT1374" i="25"/>
  <c r="AT1390" i="25"/>
  <c r="AT1406" i="25"/>
  <c r="AT1422" i="25"/>
  <c r="AT1438" i="25"/>
  <c r="AT1454" i="25"/>
  <c r="AT1470" i="25"/>
  <c r="AT1486" i="25"/>
  <c r="AT1502" i="25"/>
  <c r="AT1518" i="25"/>
  <c r="AT1534" i="25"/>
  <c r="AT1550" i="25"/>
  <c r="AT1566" i="25"/>
  <c r="AT1582" i="25"/>
  <c r="AT1598" i="25"/>
  <c r="AT1614" i="25"/>
  <c r="AT1630" i="25"/>
  <c r="AT1646" i="25"/>
  <c r="AT1662" i="25"/>
  <c r="AT1678" i="25"/>
  <c r="AT1694" i="25"/>
  <c r="AT1710" i="25"/>
  <c r="AT1726" i="25"/>
  <c r="AT1742" i="25"/>
  <c r="AT1758" i="25"/>
  <c r="AT1774" i="25"/>
  <c r="AT1806" i="25"/>
  <c r="AT1822" i="25"/>
  <c r="AT1854" i="25"/>
  <c r="AT1870" i="25"/>
  <c r="AT1902" i="25"/>
  <c r="AT1918" i="25"/>
  <c r="AT1950" i="25"/>
  <c r="AT1966" i="25"/>
  <c r="AT1998" i="25"/>
  <c r="AT2014" i="25"/>
  <c r="AT2046" i="25"/>
  <c r="AT2062" i="25"/>
  <c r="AT2094" i="25"/>
  <c r="AT6" i="25"/>
  <c r="AT38" i="25"/>
  <c r="AT70" i="25"/>
  <c r="AT86" i="25"/>
  <c r="AT118" i="25"/>
  <c r="AT150" i="25"/>
  <c r="AT182" i="25"/>
  <c r="AT198" i="25"/>
  <c r="AT230" i="25"/>
  <c r="AT246" i="25"/>
  <c r="AT278" i="25"/>
  <c r="AT310" i="25"/>
  <c r="AT326" i="25"/>
  <c r="AT358" i="25"/>
  <c r="AT390" i="25"/>
  <c r="AT422" i="25"/>
  <c r="AT454" i="25"/>
  <c r="AT470" i="25"/>
  <c r="AT502" i="25"/>
  <c r="AT518" i="25"/>
  <c r="AT550" i="25"/>
  <c r="AT582" i="25"/>
  <c r="AT614" i="25"/>
  <c r="AT646" i="25"/>
  <c r="AT678" i="25"/>
  <c r="AT710" i="25"/>
  <c r="AT726" i="25"/>
  <c r="AT758" i="25"/>
  <c r="AT790" i="25"/>
  <c r="AT806" i="25"/>
  <c r="AT838" i="25"/>
  <c r="AT854" i="25"/>
  <c r="AT886" i="25"/>
  <c r="AT918" i="25"/>
  <c r="AT950" i="25"/>
  <c r="AT982" i="25"/>
  <c r="AT1014" i="25"/>
  <c r="AT1030" i="25"/>
  <c r="AT1062" i="25"/>
  <c r="AT1094" i="25"/>
  <c r="AT1126" i="25"/>
  <c r="AT1142" i="25"/>
  <c r="AT1174" i="25"/>
  <c r="AT1206" i="25"/>
  <c r="AT1238" i="25"/>
  <c r="AT1270" i="25"/>
  <c r="AT1302" i="25"/>
  <c r="AT1334" i="25"/>
  <c r="AT1366" i="25"/>
  <c r="AT1398" i="25"/>
  <c r="AT1430" i="25"/>
  <c r="AT1462" i="25"/>
  <c r="AT1494" i="25"/>
  <c r="AT1526" i="25"/>
  <c r="AT1558" i="25"/>
  <c r="AT1574" i="25"/>
  <c r="AT1606" i="25"/>
  <c r="AT1638" i="25"/>
  <c r="AT1670" i="25"/>
  <c r="AT1686" i="25"/>
  <c r="AT1718" i="25"/>
  <c r="AT1734" i="25"/>
  <c r="AT1798" i="25"/>
  <c r="AT1846" i="25"/>
  <c r="AT1878" i="25"/>
  <c r="AT1942" i="25"/>
  <c r="AT1974" i="25"/>
  <c r="AT2022" i="25"/>
  <c r="AT2070" i="25"/>
  <c r="AT23" i="25"/>
  <c r="AT39" i="25"/>
  <c r="AT71" i="25"/>
  <c r="AT87" i="25"/>
  <c r="AT103" i="25"/>
  <c r="AT135" i="25"/>
  <c r="AT151" i="25"/>
  <c r="AT167" i="25"/>
  <c r="AT183" i="25"/>
  <c r="AT215" i="25"/>
  <c r="AT231" i="25"/>
  <c r="AT247" i="25"/>
  <c r="AT263" i="25"/>
  <c r="AT279" i="25"/>
  <c r="AT295" i="25"/>
  <c r="AT311" i="25"/>
  <c r="AT327" i="25"/>
  <c r="AT343" i="25"/>
  <c r="AT359" i="25"/>
  <c r="AT375" i="25"/>
  <c r="AT391" i="25"/>
  <c r="AT423" i="25"/>
  <c r="AT439" i="25"/>
  <c r="AT455" i="25"/>
  <c r="AT471" i="25"/>
  <c r="AT487" i="25"/>
  <c r="AT503" i="25"/>
  <c r="AT519" i="25"/>
  <c r="AT535" i="25"/>
  <c r="AT551" i="25"/>
  <c r="AT567" i="25"/>
  <c r="AT583" i="25"/>
  <c r="AT599" i="25"/>
  <c r="AT615" i="25"/>
  <c r="AT631" i="25"/>
  <c r="AT647" i="25"/>
  <c r="AT663" i="25"/>
  <c r="AT679" i="25"/>
  <c r="AT695" i="25"/>
  <c r="AT711" i="25"/>
  <c r="AT743" i="25"/>
  <c r="AT759" i="25"/>
  <c r="AT775" i="25"/>
  <c r="AT791" i="25"/>
  <c r="AT807" i="25"/>
  <c r="AT823" i="25"/>
  <c r="AT839" i="25"/>
  <c r="AT855" i="25"/>
  <c r="AT871" i="25"/>
  <c r="AT903" i="25"/>
  <c r="AT919" i="25"/>
  <c r="AT935" i="25"/>
  <c r="AT951" i="25"/>
  <c r="AT967" i="25"/>
  <c r="AT983" i="25"/>
  <c r="AT999" i="25"/>
  <c r="AT1015" i="25"/>
  <c r="AT1031" i="25"/>
  <c r="AT1047" i="25"/>
  <c r="AT1063" i="25"/>
  <c r="AT1079" i="25"/>
  <c r="AT1095" i="25"/>
  <c r="AT1111" i="25"/>
  <c r="AT1127" i="25"/>
  <c r="AT1143" i="25"/>
  <c r="AT1159" i="25"/>
  <c r="AT1207" i="25"/>
  <c r="AT272" i="25"/>
  <c r="AT560" i="25"/>
  <c r="AT1008" i="25"/>
  <c r="AT1024" i="25"/>
  <c r="AT1056" i="25"/>
  <c r="AT1072" i="25"/>
  <c r="AT1104" i="25"/>
  <c r="AT1120" i="25"/>
  <c r="AT1152" i="25"/>
  <c r="AT1168" i="25"/>
  <c r="AT1200" i="25"/>
  <c r="AT1216" i="25"/>
  <c r="AT1248" i="25"/>
  <c r="AT1264" i="25"/>
  <c r="AT1296" i="25"/>
  <c r="AT1312" i="25"/>
  <c r="AT1344" i="25"/>
  <c r="AT1360" i="25"/>
  <c r="AT1392" i="25"/>
  <c r="AT1408" i="25"/>
  <c r="AT1440" i="25"/>
  <c r="AT1456" i="25"/>
  <c r="AT1488" i="25"/>
  <c r="AT1504" i="25"/>
  <c r="AT1536" i="25"/>
  <c r="AT1552" i="25"/>
  <c r="AT1584" i="25"/>
  <c r="AT1600" i="25"/>
  <c r="AT1632" i="25"/>
  <c r="AT1680" i="25"/>
  <c r="AT1728" i="25"/>
  <c r="AT1776" i="25"/>
  <c r="AT1824" i="25"/>
  <c r="AT1872" i="25"/>
  <c r="AT1920" i="25"/>
  <c r="AT1968" i="25"/>
  <c r="AT2016" i="25"/>
  <c r="AT2064" i="25"/>
  <c r="AT2096" i="25"/>
  <c r="AT17" i="25"/>
  <c r="AT33" i="25"/>
  <c r="AT49" i="25"/>
  <c r="AT65" i="25"/>
  <c r="AT81" i="25"/>
  <c r="AT97" i="25"/>
  <c r="AT113" i="25"/>
  <c r="AT129" i="25"/>
  <c r="AT145" i="25"/>
  <c r="AT161" i="25"/>
  <c r="AT177" i="25"/>
  <c r="AT193" i="25"/>
  <c r="AT209" i="25"/>
  <c r="AT225" i="25"/>
  <c r="AT241" i="25"/>
  <c r="AT257" i="25"/>
  <c r="AT273" i="25"/>
  <c r="AT289" i="25"/>
  <c r="AT305" i="25"/>
  <c r="AT321" i="25"/>
  <c r="AT337" i="25"/>
  <c r="AT353" i="25"/>
  <c r="AT369" i="25"/>
  <c r="AT385" i="25"/>
  <c r="AT401" i="25"/>
  <c r="AT417" i="25"/>
  <c r="AT433" i="25"/>
  <c r="AT449" i="25"/>
  <c r="AT465" i="25"/>
  <c r="AT481" i="25"/>
  <c r="AT497" i="25"/>
  <c r="AT513" i="25"/>
  <c r="AT529" i="25"/>
  <c r="AT545" i="25"/>
  <c r="AT561" i="25"/>
  <c r="AT577" i="25"/>
  <c r="AT593" i="25"/>
  <c r="AT609" i="25"/>
  <c r="AT625" i="25"/>
  <c r="AT641" i="25"/>
  <c r="AT657" i="25"/>
  <c r="AT673" i="25"/>
  <c r="AT689" i="25"/>
  <c r="AT705" i="25"/>
  <c r="AT721" i="25"/>
  <c r="AT737" i="25"/>
  <c r="AT753" i="25"/>
  <c r="AT769" i="25"/>
  <c r="AT785" i="25"/>
  <c r="AT801" i="25"/>
  <c r="AT817" i="25"/>
  <c r="AT833" i="25"/>
  <c r="AT849" i="25"/>
  <c r="AT865" i="25"/>
  <c r="AT881" i="25"/>
  <c r="AT897" i="25"/>
  <c r="AT913" i="25"/>
  <c r="AT929" i="25"/>
  <c r="AT945" i="25"/>
  <c r="AT961" i="25"/>
  <c r="AT977" i="25"/>
  <c r="AT993" i="25"/>
  <c r="AT1009" i="25"/>
  <c r="AT1025" i="25"/>
  <c r="AT1041" i="25"/>
  <c r="AT1057" i="25"/>
  <c r="AT1073" i="25"/>
  <c r="AT1089" i="25"/>
  <c r="AT1105" i="25"/>
  <c r="AT1121" i="25"/>
  <c r="AT1137" i="25"/>
  <c r="AT1153" i="25"/>
  <c r="AT1169" i="25"/>
  <c r="AT1185" i="25"/>
  <c r="AT1201" i="25"/>
  <c r="AT1217" i="25"/>
  <c r="AT1233" i="25"/>
  <c r="AT1249" i="25"/>
  <c r="AT1265" i="25"/>
  <c r="AT1281" i="25"/>
  <c r="AT1297" i="25"/>
  <c r="AT1313" i="25"/>
  <c r="AT1329" i="25"/>
  <c r="AT1345" i="25"/>
  <c r="AT1361" i="25"/>
  <c r="AT1377" i="25"/>
  <c r="AT1393" i="25"/>
  <c r="AT1409" i="25"/>
  <c r="AT1425" i="25"/>
  <c r="AT1441" i="25"/>
  <c r="AT1457" i="25"/>
  <c r="AT1473" i="25"/>
  <c r="AT1489" i="25"/>
  <c r="AT1505" i="25"/>
  <c r="AT1521" i="25"/>
  <c r="AT1537" i="25"/>
  <c r="AT1553" i="25"/>
  <c r="AT1569" i="25"/>
  <c r="AT1585" i="25"/>
  <c r="AT1601" i="25"/>
  <c r="AT1617" i="25"/>
  <c r="AT1633" i="25"/>
  <c r="AT1649" i="25"/>
  <c r="AT1665" i="25"/>
  <c r="AT1681" i="25"/>
  <c r="AT1697" i="25"/>
  <c r="AT1713" i="25"/>
  <c r="AT1729" i="25"/>
  <c r="AT1745" i="25"/>
  <c r="AT1761" i="25"/>
  <c r="AT1777" i="25"/>
  <c r="AT1793" i="25"/>
  <c r="AT1809" i="25"/>
  <c r="AT1825" i="25"/>
  <c r="AT1841" i="25"/>
  <c r="AT1857" i="25"/>
  <c r="AT1873" i="25"/>
  <c r="AT1889" i="25"/>
  <c r="AT1905" i="25"/>
  <c r="AT1921" i="25"/>
  <c r="AT1937" i="25"/>
  <c r="AT1953" i="25"/>
  <c r="AT1969" i="25"/>
  <c r="AT1985" i="25"/>
  <c r="AT2001" i="25"/>
  <c r="AT2017" i="25"/>
  <c r="AT2033" i="25"/>
  <c r="AT2049" i="25"/>
  <c r="AT2065" i="25"/>
  <c r="AT2081" i="25"/>
  <c r="AT2097" i="25"/>
  <c r="AT1191" i="25"/>
  <c r="AT1223" i="25"/>
  <c r="AT1239" i="25"/>
  <c r="AT1271" i="25"/>
  <c r="AT1319" i="25"/>
  <c r="AT1367" i="25"/>
  <c r="AT1415" i="25"/>
  <c r="AT1447" i="25"/>
  <c r="AT1495" i="25"/>
  <c r="AT1511" i="25"/>
  <c r="AT1543" i="25"/>
  <c r="AT1607" i="25"/>
  <c r="AT1655" i="25"/>
  <c r="AT1687" i="25"/>
  <c r="AT1735" i="25"/>
  <c r="AT1831" i="25"/>
  <c r="AT1895" i="25"/>
  <c r="AT1927" i="25"/>
  <c r="AT1975" i="25"/>
  <c r="AT2023" i="25"/>
  <c r="AT2087" i="25"/>
  <c r="AT10" i="25"/>
  <c r="AT26" i="25"/>
  <c r="AT58" i="25"/>
  <c r="AT90" i="25"/>
  <c r="AT122" i="25"/>
  <c r="AT170" i="25"/>
  <c r="AT218" i="25"/>
  <c r="AT250" i="25"/>
  <c r="AT282" i="25"/>
  <c r="AT314" i="25"/>
  <c r="AT346" i="25"/>
  <c r="AT378" i="25"/>
  <c r="AT410" i="25"/>
  <c r="AT442" i="25"/>
  <c r="AT458" i="25"/>
  <c r="AT490" i="25"/>
  <c r="AT522" i="25"/>
  <c r="AT554" i="25"/>
  <c r="AT586" i="25"/>
  <c r="AT618" i="25"/>
  <c r="AT650" i="25"/>
  <c r="AT698" i="25"/>
  <c r="AT730" i="25"/>
  <c r="AT762" i="25"/>
  <c r="AT778" i="25"/>
  <c r="AT810" i="25"/>
  <c r="AT858" i="25"/>
  <c r="AT906" i="25"/>
  <c r="AT954" i="25"/>
  <c r="AT986" i="25"/>
  <c r="AT1018" i="25"/>
  <c r="AT1066" i="25"/>
  <c r="AT1114" i="25"/>
  <c r="AT1146" i="25"/>
  <c r="AT1178" i="25"/>
  <c r="AT1210" i="25"/>
  <c r="AT1258" i="25"/>
  <c r="AT1290" i="25"/>
  <c r="AT1322" i="25"/>
  <c r="AT1354" i="25"/>
  <c r="AT1386" i="25"/>
  <c r="AT1418" i="25"/>
  <c r="AT1450" i="25"/>
  <c r="AT1482" i="25"/>
  <c r="AT1514" i="25"/>
  <c r="AT1546" i="25"/>
  <c r="AT1578" i="25"/>
  <c r="AT1594" i="25"/>
  <c r="AT1626" i="25"/>
  <c r="AT1658" i="25"/>
  <c r="AT1690" i="25"/>
  <c r="AT1722" i="25"/>
  <c r="AT1770" i="25"/>
  <c r="AT1834" i="25"/>
  <c r="AT1866" i="25"/>
  <c r="AT1930" i="25"/>
  <c r="AT1962" i="25"/>
  <c r="AT2026" i="25"/>
  <c r="AT2074" i="25"/>
  <c r="AT267" i="25"/>
  <c r="AT1175" i="25"/>
  <c r="AT1255" i="25"/>
  <c r="AT1303" i="25"/>
  <c r="AT1351" i="25"/>
  <c r="AT1399" i="25"/>
  <c r="AT1463" i="25"/>
  <c r="AT1559" i="25"/>
  <c r="AT1591" i="25"/>
  <c r="AT1639" i="25"/>
  <c r="AT1703" i="25"/>
  <c r="AT1751" i="25"/>
  <c r="AT1799" i="25"/>
  <c r="AT1847" i="25"/>
  <c r="AT1879" i="25"/>
  <c r="AT1943" i="25"/>
  <c r="AT1991" i="25"/>
  <c r="AT2039" i="25"/>
  <c r="AT2071" i="25"/>
  <c r="AT24" i="25"/>
  <c r="AT42" i="25"/>
  <c r="AT74" i="25"/>
  <c r="AT106" i="25"/>
  <c r="AT138" i="25"/>
  <c r="AT154" i="25"/>
  <c r="AT186" i="25"/>
  <c r="AT202" i="25"/>
  <c r="AT234" i="25"/>
  <c r="AT266" i="25"/>
  <c r="AT298" i="25"/>
  <c r="AT330" i="25"/>
  <c r="AT362" i="25"/>
  <c r="AT394" i="25"/>
  <c r="AT426" i="25"/>
  <c r="AT474" i="25"/>
  <c r="AT506" i="25"/>
  <c r="AT538" i="25"/>
  <c r="AT570" i="25"/>
  <c r="AT602" i="25"/>
  <c r="AT634" i="25"/>
  <c r="AT666" i="25"/>
  <c r="AT682" i="25"/>
  <c r="AT714" i="25"/>
  <c r="AT746" i="25"/>
  <c r="AT794" i="25"/>
  <c r="AT826" i="25"/>
  <c r="AT842" i="25"/>
  <c r="AT874" i="25"/>
  <c r="AT890" i="25"/>
  <c r="AT922" i="25"/>
  <c r="AT938" i="25"/>
  <c r="AT970" i="25"/>
  <c r="AT1002" i="25"/>
  <c r="AT1034" i="25"/>
  <c r="AT1050" i="25"/>
  <c r="AT1082" i="25"/>
  <c r="AT1098" i="25"/>
  <c r="AT1130" i="25"/>
  <c r="AT1162" i="25"/>
  <c r="AT1194" i="25"/>
  <c r="AT1226" i="25"/>
  <c r="AT1242" i="25"/>
  <c r="AT1274" i="25"/>
  <c r="AT1306" i="25"/>
  <c r="AT1338" i="25"/>
  <c r="AT1370" i="25"/>
  <c r="AT1402" i="25"/>
  <c r="AT1434" i="25"/>
  <c r="AT1466" i="25"/>
  <c r="AT1498" i="25"/>
  <c r="AT1530" i="25"/>
  <c r="AT1562" i="25"/>
  <c r="AT1610" i="25"/>
  <c r="AT1642" i="25"/>
  <c r="AT1674" i="25"/>
  <c r="AT1706" i="25"/>
  <c r="AT1738" i="25"/>
  <c r="AT1786" i="25"/>
  <c r="AT1818" i="25"/>
  <c r="AT1882" i="25"/>
  <c r="AT1914" i="25"/>
  <c r="AT1978" i="25"/>
  <c r="AT2010" i="25"/>
  <c r="AT2058" i="25"/>
  <c r="AT11" i="25"/>
  <c r="AT27" i="25"/>
  <c r="AT43" i="25"/>
  <c r="AT59" i="25"/>
  <c r="AT75" i="25"/>
  <c r="AT91" i="25"/>
  <c r="AT107" i="25"/>
  <c r="AT123" i="25"/>
  <c r="AT139" i="25"/>
  <c r="AT155" i="25"/>
  <c r="AT171" i="25"/>
  <c r="AT187" i="25"/>
  <c r="AT203" i="25"/>
  <c r="AT219" i="25"/>
  <c r="AT235" i="25"/>
  <c r="AT251" i="25"/>
  <c r="AT283" i="25"/>
  <c r="AT299" i="25"/>
  <c r="AT315" i="25"/>
  <c r="AT331" i="25"/>
  <c r="AT347" i="25"/>
  <c r="AT363" i="25"/>
  <c r="AT379" i="25"/>
  <c r="AT395" i="25"/>
  <c r="AT411" i="25"/>
  <c r="AT427" i="25"/>
  <c r="AT443" i="25"/>
  <c r="AT459" i="25"/>
  <c r="AT475" i="25"/>
  <c r="AT491" i="25"/>
  <c r="AT507" i="25"/>
  <c r="AT523" i="25"/>
  <c r="AT539" i="25"/>
  <c r="AT555" i="25"/>
  <c r="AT587" i="25"/>
  <c r="AT603" i="25"/>
  <c r="AT619" i="25"/>
  <c r="AT635" i="25"/>
  <c r="AT651" i="25"/>
  <c r="AT667" i="25"/>
  <c r="AT683" i="25"/>
  <c r="AT699" i="25"/>
  <c r="AT715" i="25"/>
  <c r="AT731" i="25"/>
  <c r="AT747" i="25"/>
  <c r="AT763" i="25"/>
  <c r="AT779" i="25"/>
  <c r="AT795" i="25"/>
  <c r="AT811" i="25"/>
  <c r="AT827" i="25"/>
  <c r="AT843" i="25"/>
  <c r="AT859" i="25"/>
  <c r="AT875" i="25"/>
  <c r="AT891" i="25"/>
  <c r="AT907" i="25"/>
  <c r="AT923" i="25"/>
  <c r="AT939" i="25"/>
  <c r="AT955" i="25"/>
  <c r="AT971" i="25"/>
  <c r="AT987" i="25"/>
  <c r="AT1003" i="25"/>
  <c r="AT1019" i="25"/>
  <c r="AT1035" i="25"/>
  <c r="AT1051" i="25"/>
  <c r="AT1067" i="25"/>
  <c r="AT1083" i="25"/>
  <c r="AT1099" i="25"/>
  <c r="AT1115" i="25"/>
  <c r="AT1131" i="25"/>
  <c r="AT1147" i="25"/>
  <c r="AT1163" i="25"/>
  <c r="AT1179" i="25"/>
  <c r="AT1195" i="25"/>
  <c r="AT1211" i="25"/>
  <c r="AT1227" i="25"/>
  <c r="AT1243" i="25"/>
  <c r="AT1259" i="25"/>
  <c r="AT1291" i="25"/>
  <c r="AT1307" i="25"/>
  <c r="AT1339" i="25"/>
  <c r="AT1355" i="25"/>
  <c r="AT1387" i="25"/>
  <c r="AT1403" i="25"/>
  <c r="AT1435" i="25"/>
  <c r="AT1451" i="25"/>
  <c r="AT1483" i="25"/>
  <c r="AT1499" i="25"/>
  <c r="AT1531" i="25"/>
  <c r="AT1547" i="25"/>
  <c r="AT1579" i="25"/>
  <c r="AT1595" i="25"/>
  <c r="AT1627" i="25"/>
  <c r="AT1643" i="25"/>
  <c r="AT1691" i="25"/>
  <c r="AT1723" i="25"/>
  <c r="AT1739" i="25"/>
  <c r="AT1771" i="25"/>
  <c r="AT1787" i="25"/>
  <c r="AT1819" i="25"/>
  <c r="AT1835" i="25"/>
  <c r="AT1867" i="25"/>
  <c r="AT1883" i="25"/>
  <c r="AT1931" i="25"/>
  <c r="AT1963" i="25"/>
  <c r="AT1979" i="25"/>
  <c r="AT2011" i="25"/>
  <c r="AT2027" i="25"/>
  <c r="AT2059" i="25"/>
  <c r="AT2075" i="25"/>
  <c r="AT2091" i="25"/>
  <c r="AT12" i="25"/>
  <c r="AT28" i="25"/>
  <c r="AT60" i="25"/>
  <c r="AT76" i="25"/>
  <c r="AT108" i="25"/>
  <c r="AT124" i="25"/>
  <c r="AT156" i="25"/>
  <c r="AT172" i="25"/>
  <c r="AT204" i="25"/>
  <c r="AT220" i="25"/>
  <c r="AT236" i="25"/>
  <c r="AT252" i="25"/>
  <c r="AT268" i="25"/>
  <c r="AT300" i="25"/>
  <c r="AT316" i="25"/>
  <c r="AT348" i="25"/>
  <c r="AT364" i="25"/>
  <c r="AT396" i="25"/>
  <c r="AT412" i="25"/>
  <c r="AT444" i="25"/>
  <c r="AT492" i="25"/>
  <c r="AT508" i="25"/>
  <c r="AT540" i="25"/>
  <c r="AT556" i="25"/>
  <c r="AT588" i="25"/>
  <c r="AT604" i="25"/>
  <c r="AT636" i="25"/>
  <c r="AT652" i="25"/>
  <c r="AT684" i="25"/>
  <c r="AT700" i="25"/>
  <c r="AT732" i="25"/>
  <c r="AT748" i="25"/>
  <c r="AT780" i="25"/>
  <c r="AT796" i="25"/>
  <c r="AT828" i="25"/>
  <c r="AT844" i="25"/>
  <c r="AT876" i="25"/>
  <c r="AT892" i="25"/>
  <c r="AT924" i="25"/>
  <c r="AT940" i="25"/>
  <c r="AT972" i="25"/>
  <c r="AT988" i="25"/>
  <c r="AT1020" i="25"/>
  <c r="AT1036" i="25"/>
  <c r="AT1068" i="25"/>
  <c r="AT1084" i="25"/>
  <c r="AT1116" i="25"/>
  <c r="AT1132" i="25"/>
  <c r="AT1164" i="25"/>
  <c r="AT1180" i="25"/>
  <c r="AT1212" i="25"/>
  <c r="AT1228" i="25"/>
  <c r="AT1260" i="25"/>
  <c r="AT1276" i="25"/>
  <c r="AT1308" i="25"/>
  <c r="AT1324" i="25"/>
  <c r="AT1356" i="25"/>
  <c r="AT1372" i="25"/>
  <c r="AT1404" i="25"/>
  <c r="AT1420" i="25"/>
  <c r="AT1452" i="25"/>
  <c r="AT1468" i="25"/>
  <c r="AT1500" i="25"/>
  <c r="AT1516" i="25"/>
  <c r="AT1548" i="25"/>
  <c r="AT1564" i="25"/>
  <c r="AT1596" i="25"/>
  <c r="AT1612" i="25"/>
  <c r="AT1644" i="25"/>
  <c r="AT1692" i="25"/>
  <c r="AT1740" i="25"/>
  <c r="AT1788" i="25"/>
  <c r="AT1836" i="25"/>
  <c r="AT1884" i="25"/>
  <c r="AT1932" i="25"/>
  <c r="AT1980" i="25"/>
  <c r="AT2028" i="25"/>
  <c r="AT2076" i="25"/>
  <c r="AT323" i="25"/>
  <c r="AT339" i="25"/>
  <c r="AT355" i="25"/>
  <c r="AT371" i="25"/>
  <c r="AT387" i="25"/>
  <c r="AT403" i="25"/>
  <c r="AT419" i="25"/>
  <c r="AT435" i="25"/>
  <c r="AT451" i="25"/>
  <c r="AT467" i="25"/>
  <c r="AT483" i="25"/>
  <c r="AT515" i="25"/>
  <c r="AT531" i="25"/>
  <c r="AT547" i="25"/>
  <c r="AT563" i="25"/>
  <c r="AT579" i="25"/>
  <c r="AT595" i="25"/>
  <c r="AT611" i="25"/>
  <c r="AT627" i="25"/>
  <c r="AT659" i="25"/>
  <c r="AT675" i="25"/>
  <c r="AT691" i="25"/>
  <c r="AT707" i="25"/>
  <c r="AT723" i="25"/>
  <c r="AT739" i="25"/>
  <c r="AT755" i="25"/>
  <c r="AT771" i="25"/>
  <c r="AT787" i="25"/>
  <c r="AT803" i="25"/>
  <c r="AT819" i="25"/>
  <c r="AT835" i="25"/>
  <c r="AT851" i="25"/>
  <c r="AT867" i="25"/>
  <c r="AT883" i="25"/>
  <c r="AT899" i="25"/>
  <c r="AT915" i="25"/>
  <c r="AT931" i="25"/>
  <c r="AT947" i="25"/>
  <c r="AT963" i="25"/>
  <c r="AT979" i="25"/>
  <c r="AT995" i="25"/>
  <c r="AT1011" i="25"/>
  <c r="AT1027" i="25"/>
  <c r="AT1043" i="25"/>
  <c r="AT1059" i="25"/>
  <c r="AT1075" i="25"/>
  <c r="AT1091" i="25"/>
  <c r="AT1107" i="25"/>
  <c r="AT1123" i="25"/>
  <c r="AT1139" i="25"/>
  <c r="AT1155" i="25"/>
  <c r="AT1171" i="25"/>
  <c r="AT1187" i="25"/>
  <c r="AT1203" i="25"/>
  <c r="AT1219" i="25"/>
  <c r="AT1235" i="25"/>
  <c r="AT1251" i="25"/>
  <c r="AT1267" i="25"/>
  <c r="AT1283" i="25"/>
  <c r="AT1331" i="25"/>
  <c r="AT1363" i="25"/>
  <c r="AT1379" i="25"/>
  <c r="AT1427" i="25"/>
  <c r="AT1459" i="25"/>
  <c r="AT1475" i="25"/>
  <c r="AT1507" i="25"/>
  <c r="AT1523" i="25"/>
  <c r="AT1571" i="25"/>
  <c r="AT1619" i="25"/>
  <c r="AT1651" i="25"/>
  <c r="AT1667" i="25"/>
  <c r="AT1699" i="25"/>
  <c r="AT1715" i="25"/>
  <c r="AT1795" i="25"/>
  <c r="AT1811" i="25"/>
  <c r="AT1843" i="25"/>
  <c r="AT1891" i="25"/>
  <c r="AT1907" i="25"/>
  <c r="AT1939" i="25"/>
  <c r="AT1955" i="25"/>
  <c r="AT2003" i="25"/>
  <c r="AT2035" i="25"/>
  <c r="AT2051" i="25"/>
  <c r="AT2083" i="25"/>
  <c r="AT20" i="25"/>
  <c r="AT36" i="25"/>
  <c r="AT52" i="25"/>
  <c r="AT84" i="25"/>
  <c r="AT100" i="25"/>
  <c r="AT132" i="25"/>
  <c r="AT148" i="25"/>
  <c r="AT180" i="25"/>
  <c r="AT196" i="25"/>
  <c r="AT228" i="25"/>
  <c r="AT244" i="25"/>
  <c r="AT276" i="25"/>
  <c r="AT292" i="25"/>
  <c r="AT324" i="25"/>
  <c r="AT340" i="25"/>
  <c r="AT372" i="25"/>
  <c r="AT388" i="25"/>
  <c r="AT404" i="25"/>
  <c r="AT420" i="25"/>
  <c r="AT436" i="25"/>
  <c r="AT468" i="25"/>
  <c r="AT484" i="25"/>
  <c r="AT516" i="25"/>
  <c r="AT564" i="25"/>
  <c r="AT580" i="25"/>
  <c r="AT596" i="25"/>
  <c r="AT612" i="25"/>
  <c r="AT628" i="25"/>
  <c r="AT660" i="25"/>
  <c r="AT676" i="25"/>
  <c r="AT708" i="25"/>
  <c r="AT724" i="25"/>
  <c r="AT756" i="25"/>
  <c r="AT772" i="25"/>
  <c r="AT804" i="25"/>
  <c r="AT820" i="25"/>
  <c r="AT852" i="25"/>
  <c r="AT868" i="25"/>
  <c r="AT900" i="25"/>
  <c r="AT916" i="25"/>
  <c r="AT948" i="25"/>
  <c r="AT964" i="25"/>
  <c r="AT996" i="25"/>
  <c r="AT1012" i="25"/>
  <c r="AT1044" i="25"/>
  <c r="AT1060" i="25"/>
  <c r="AT1092" i="25"/>
  <c r="AT1108" i="25"/>
  <c r="AT1140" i="25"/>
  <c r="AT1156" i="25"/>
  <c r="AT1188" i="25"/>
  <c r="AT1204" i="25"/>
  <c r="AT1236" i="25"/>
  <c r="AT1252" i="25"/>
  <c r="AT1284" i="25"/>
  <c r="AT1300" i="25"/>
  <c r="AT1332" i="25"/>
  <c r="AT1348" i="25"/>
  <c r="AT1380" i="25"/>
  <c r="AT1396" i="25"/>
  <c r="AT1428" i="25"/>
  <c r="AT1444" i="25"/>
  <c r="AT1476" i="25"/>
  <c r="AT1492" i="25"/>
  <c r="AT1524" i="25"/>
  <c r="AT1540" i="25"/>
  <c r="AT1572" i="25"/>
  <c r="AT1588" i="25"/>
  <c r="AT1620" i="25"/>
  <c r="AT1668" i="25"/>
  <c r="AT1716" i="25"/>
  <c r="AT1764" i="25"/>
  <c r="AT1812" i="25"/>
  <c r="AT1860" i="25"/>
  <c r="AT1908" i="25"/>
  <c r="AT1956" i="25"/>
  <c r="AT2004" i="25"/>
  <c r="AT2052" i="25"/>
  <c r="AT40" i="25"/>
  <c r="AT72" i="25"/>
  <c r="AT88" i="25"/>
  <c r="AT120" i="25"/>
  <c r="AT136" i="25"/>
  <c r="AT152" i="25"/>
  <c r="AT168" i="25"/>
  <c r="AT184" i="25"/>
  <c r="AT200" i="25"/>
  <c r="AT216" i="25"/>
  <c r="AT232" i="25"/>
  <c r="AT264" i="25"/>
  <c r="AT280" i="25"/>
  <c r="AT312" i="25"/>
  <c r="AT328" i="25"/>
  <c r="AT360" i="25"/>
  <c r="AT376" i="25"/>
  <c r="AT408" i="25"/>
  <c r="AT424" i="25"/>
  <c r="AT440" i="25"/>
  <c r="AT456" i="25"/>
  <c r="AT472" i="25"/>
  <c r="AT504" i="25"/>
  <c r="AT520" i="25"/>
  <c r="AT552" i="25"/>
  <c r="AT568" i="25"/>
  <c r="AT584" i="25"/>
  <c r="AT600" i="25"/>
  <c r="AT616" i="25"/>
  <c r="AT648" i="25"/>
  <c r="AT664" i="25"/>
  <c r="AT696" i="25"/>
  <c r="AT712" i="25"/>
  <c r="AT744" i="25"/>
  <c r="AT760" i="25"/>
  <c r="AT792" i="25"/>
  <c r="AT808" i="25"/>
  <c r="AT840" i="25"/>
  <c r="AT856" i="25"/>
  <c r="AT888" i="25"/>
  <c r="AT904" i="25"/>
  <c r="AT936" i="25"/>
  <c r="AT952" i="25"/>
  <c r="AT984" i="25"/>
  <c r="AT1000" i="25"/>
  <c r="AT1032" i="25"/>
  <c r="AT1048" i="25"/>
  <c r="AT1080" i="25"/>
  <c r="AT1096" i="25"/>
  <c r="AT1128" i="25"/>
  <c r="AT1144" i="25"/>
  <c r="AT1176" i="25"/>
  <c r="AT1192" i="25"/>
  <c r="AT1224" i="25"/>
  <c r="AT1240" i="25"/>
  <c r="AT1272" i="25"/>
  <c r="AT1288" i="25"/>
  <c r="AT1320" i="25"/>
  <c r="AT1336" i="25"/>
  <c r="AT1368" i="25"/>
  <c r="AT1384" i="25"/>
  <c r="AT1416" i="25"/>
  <c r="AT1432" i="25"/>
  <c r="AT1464" i="25"/>
  <c r="AT1480" i="25"/>
  <c r="AT1512" i="25"/>
  <c r="AT1528" i="25"/>
  <c r="AT1560" i="25"/>
  <c r="AT1576" i="25"/>
  <c r="AT1608" i="25"/>
  <c r="AT1624" i="25"/>
  <c r="AT1656" i="25"/>
  <c r="AT1704" i="25"/>
  <c r="AT1752" i="25"/>
  <c r="AT1800" i="25"/>
  <c r="AT1848" i="25"/>
  <c r="AT1896" i="25"/>
  <c r="AT1944" i="25"/>
  <c r="AT1992" i="25"/>
  <c r="AT2040" i="25"/>
  <c r="AT2088" i="25"/>
  <c r="BO15" i="11"/>
  <c r="BO63" i="11"/>
  <c r="BO111" i="11"/>
  <c r="BO127" i="11"/>
  <c r="BO159" i="11"/>
  <c r="BO207" i="11"/>
  <c r="BO255" i="11"/>
  <c r="BO271" i="11"/>
  <c r="BO303" i="11"/>
  <c r="BO351" i="11"/>
  <c r="BO16" i="11"/>
  <c r="BO80" i="11"/>
  <c r="BO112" i="11"/>
  <c r="BO144" i="11"/>
  <c r="BO176" i="11"/>
  <c r="BO224" i="11"/>
  <c r="BO272" i="11"/>
  <c r="BO304" i="11"/>
  <c r="BO209" i="11"/>
  <c r="BO257" i="11"/>
  <c r="BO90" i="11"/>
  <c r="BO162" i="11"/>
  <c r="BO194" i="11"/>
  <c r="BO290" i="11"/>
  <c r="BO338" i="11"/>
  <c r="BO3" i="11"/>
  <c r="BO51" i="11"/>
  <c r="BO99" i="11"/>
  <c r="BO147" i="11"/>
  <c r="BO195" i="11"/>
  <c r="BO243" i="11"/>
  <c r="BO291" i="11"/>
  <c r="BO307" i="11"/>
  <c r="BO32" i="11"/>
  <c r="BO64" i="11"/>
  <c r="BO96" i="11"/>
  <c r="BO128" i="11"/>
  <c r="BO160" i="11"/>
  <c r="BO208" i="11"/>
  <c r="BO256" i="11"/>
  <c r="BO320" i="11"/>
  <c r="BO352" i="11"/>
  <c r="BO368" i="11"/>
  <c r="BO17" i="11"/>
  <c r="BO65" i="11"/>
  <c r="BO113" i="11"/>
  <c r="BO161" i="11"/>
  <c r="BO305" i="11"/>
  <c r="BO353" i="11"/>
  <c r="BO234" i="11"/>
  <c r="BO50" i="11"/>
  <c r="BO98" i="11"/>
  <c r="BO146" i="11"/>
  <c r="BO242" i="11"/>
  <c r="BO306" i="11"/>
  <c r="BO354" i="11"/>
  <c r="BO19" i="11"/>
  <c r="BO163" i="11"/>
  <c r="BO339" i="11"/>
  <c r="BO20" i="11"/>
  <c r="BO68" i="11"/>
  <c r="BO100" i="11"/>
  <c r="BO132" i="11"/>
  <c r="BO164" i="11"/>
  <c r="BO212" i="11"/>
  <c r="BO260" i="11"/>
  <c r="BO292" i="11"/>
  <c r="BO356" i="11"/>
  <c r="BO53" i="11"/>
  <c r="BO101" i="11"/>
  <c r="BO149" i="11"/>
  <c r="BO245" i="11"/>
  <c r="BO54" i="11"/>
  <c r="BO134" i="11"/>
  <c r="BO198" i="11"/>
  <c r="BO246" i="11"/>
  <c r="BO278" i="11"/>
  <c r="BO342" i="11"/>
  <c r="BO374" i="11"/>
  <c r="BO55" i="11"/>
  <c r="BO87" i="11"/>
  <c r="BO135" i="11"/>
  <c r="BO183" i="11"/>
  <c r="BO231" i="11"/>
  <c r="BO279" i="11"/>
  <c r="BO343" i="11"/>
  <c r="BO40" i="11"/>
  <c r="BO104" i="11"/>
  <c r="BO136" i="11"/>
  <c r="BO200" i="11"/>
  <c r="BO248" i="11"/>
  <c r="BO280" i="11"/>
  <c r="BO344" i="11"/>
  <c r="BO376" i="11"/>
  <c r="BO41" i="11"/>
  <c r="BO89" i="11"/>
  <c r="BO137" i="11"/>
  <c r="BO185" i="11"/>
  <c r="BO233" i="11"/>
  <c r="BO281" i="11"/>
  <c r="BO329" i="11"/>
  <c r="BO377" i="11"/>
  <c r="BO4" i="11"/>
  <c r="BO52" i="11"/>
  <c r="BO116" i="11"/>
  <c r="BO148" i="11"/>
  <c r="BO196" i="11"/>
  <c r="BO244" i="11"/>
  <c r="BO308" i="11"/>
  <c r="BO340" i="11"/>
  <c r="BO5" i="11"/>
  <c r="BO197" i="11"/>
  <c r="BO293" i="11"/>
  <c r="BO341" i="11"/>
  <c r="BO38" i="11"/>
  <c r="BO86" i="11"/>
  <c r="BO182" i="11"/>
  <c r="BO230" i="11"/>
  <c r="BO294" i="11"/>
  <c r="BO326" i="11"/>
  <c r="BO39" i="11"/>
  <c r="BO199" i="11"/>
  <c r="BO327" i="11"/>
  <c r="BO375" i="11"/>
  <c r="BO8" i="11"/>
  <c r="BO56" i="11"/>
  <c r="BO88" i="11"/>
  <c r="BO152" i="11"/>
  <c r="BO184" i="11"/>
  <c r="BO232" i="11"/>
  <c r="BO296" i="11"/>
  <c r="BO328" i="11"/>
  <c r="BO26" i="11"/>
  <c r="BO74" i="11"/>
  <c r="BO122" i="11"/>
  <c r="BO170" i="11"/>
  <c r="BO218" i="11"/>
  <c r="BO266" i="11"/>
  <c r="BO282" i="11"/>
  <c r="BO314" i="11"/>
  <c r="BO330" i="11"/>
  <c r="BO362" i="11"/>
  <c r="BO115" i="57"/>
  <c r="BO163" i="57"/>
  <c r="BO307" i="57"/>
  <c r="BO355" i="57"/>
  <c r="BO20" i="57"/>
  <c r="BO116" i="57"/>
  <c r="BO212" i="57"/>
  <c r="BO356" i="57"/>
  <c r="BO103" i="57"/>
  <c r="BO151" i="57"/>
  <c r="BO199" i="57"/>
  <c r="BO247" i="57"/>
  <c r="BO343" i="57"/>
  <c r="BO19" i="57"/>
  <c r="BO67" i="57"/>
  <c r="BO211" i="57"/>
  <c r="BO259" i="57"/>
  <c r="BO68" i="57"/>
  <c r="BO164" i="57"/>
  <c r="BO260" i="57"/>
  <c r="BO308" i="57"/>
  <c r="BO7" i="57"/>
  <c r="BO55" i="57"/>
  <c r="BO8" i="57"/>
  <c r="BO56" i="57"/>
  <c r="BO104" i="57"/>
  <c r="BO152" i="57"/>
  <c r="BO200" i="57"/>
  <c r="BO248" i="57"/>
  <c r="BO344" i="57"/>
  <c r="BO6" i="11"/>
  <c r="BO30" i="11"/>
  <c r="BO42" i="11"/>
  <c r="BO66" i="11"/>
  <c r="BO78" i="11"/>
  <c r="BO102" i="11"/>
  <c r="BO114" i="11"/>
  <c r="BO138" i="11"/>
  <c r="BO150" i="11"/>
  <c r="BO174" i="11"/>
  <c r="BO186" i="11"/>
  <c r="BO210" i="11"/>
  <c r="BO222" i="11"/>
  <c r="BO258" i="11"/>
  <c r="BO7" i="11"/>
  <c r="BO31" i="11"/>
  <c r="BO43" i="11"/>
  <c r="BO67" i="11"/>
  <c r="BO79" i="11"/>
  <c r="BO103" i="11"/>
  <c r="BO115" i="11"/>
  <c r="BO139" i="11"/>
  <c r="BO151" i="11"/>
  <c r="BO175" i="11"/>
  <c r="BO187" i="11"/>
  <c r="BO211" i="11"/>
  <c r="BO223" i="11"/>
  <c r="BO247" i="11"/>
  <c r="BO259" i="11"/>
  <c r="BO283" i="11"/>
  <c r="BO295" i="11"/>
  <c r="BO319" i="11"/>
  <c r="BO331" i="11"/>
  <c r="BO355" i="11"/>
  <c r="BO367" i="11"/>
  <c r="BO9" i="11"/>
  <c r="BO21" i="11"/>
  <c r="BO33" i="11"/>
  <c r="BO45" i="11"/>
  <c r="BO57" i="11"/>
  <c r="BO69" i="11"/>
  <c r="BO81" i="11"/>
  <c r="BO93" i="11"/>
  <c r="BO105" i="11"/>
  <c r="BO13" i="11"/>
  <c r="BO25" i="11"/>
  <c r="BO37" i="11"/>
  <c r="BO49" i="11"/>
  <c r="BO61" i="11"/>
  <c r="BO73" i="11"/>
  <c r="BO85" i="11"/>
  <c r="BO97" i="11"/>
  <c r="BO109" i="11"/>
  <c r="BO121" i="11"/>
  <c r="BO133" i="11"/>
  <c r="BO145" i="11"/>
  <c r="BO157" i="11"/>
  <c r="BO169" i="11"/>
  <c r="BO181" i="11"/>
  <c r="BO193" i="11"/>
  <c r="BO205" i="11"/>
  <c r="BO217" i="11"/>
  <c r="BO229" i="11"/>
  <c r="BO241" i="11"/>
  <c r="BO253" i="11"/>
  <c r="BO265" i="11"/>
  <c r="BO277" i="11"/>
  <c r="BO289" i="11"/>
  <c r="BO301" i="11"/>
  <c r="BO313" i="11"/>
  <c r="BO325" i="11"/>
  <c r="BO337" i="11"/>
  <c r="BO349" i="11"/>
  <c r="BO361" i="11"/>
  <c r="BO373" i="11"/>
  <c r="AS2099" i="25"/>
  <c r="AT1275" i="25"/>
  <c r="AT1287" i="25"/>
  <c r="AT1299" i="25"/>
  <c r="AT1311" i="25"/>
  <c r="AT1323" i="25"/>
  <c r="AT1335" i="25"/>
  <c r="AT1347" i="25"/>
  <c r="AT1359" i="25"/>
  <c r="AT1371" i="25"/>
  <c r="AT1383" i="25"/>
  <c r="AT1395" i="25"/>
  <c r="AT1407" i="25"/>
  <c r="AT1419" i="25"/>
  <c r="AT1431" i="25"/>
  <c r="AT1443" i="25"/>
  <c r="AT1455" i="25"/>
  <c r="AT1467" i="25"/>
  <c r="AT1479" i="25"/>
  <c r="AT1491" i="25"/>
  <c r="AT1503" i="25"/>
  <c r="AT1515" i="25"/>
  <c r="AT1527" i="25"/>
  <c r="AT1539" i="25"/>
  <c r="AT1551" i="25"/>
  <c r="AT1563" i="25"/>
  <c r="AT1575" i="25"/>
  <c r="AT1587" i="25"/>
  <c r="AT1599" i="25"/>
  <c r="AT1611" i="25"/>
  <c r="AT1623" i="25"/>
  <c r="AT1635" i="25"/>
  <c r="AT1647" i="25"/>
  <c r="AT1659" i="25"/>
  <c r="AT1671" i="25"/>
  <c r="AT1683" i="25"/>
  <c r="AT1695" i="25"/>
  <c r="AT1707" i="25"/>
  <c r="AT1719" i="25"/>
  <c r="AT1731" i="25"/>
  <c r="AT1743" i="25"/>
  <c r="AT1755" i="25"/>
  <c r="AT1767" i="25"/>
  <c r="AT1779" i="25"/>
  <c r="AT1791" i="25"/>
  <c r="AT1803" i="25"/>
  <c r="AT1815" i="25"/>
  <c r="AT1827" i="25"/>
  <c r="AT1839" i="25"/>
  <c r="AT1851" i="25"/>
  <c r="AT1863" i="25"/>
  <c r="AT1875" i="25"/>
  <c r="AT1887" i="25"/>
  <c r="AT1899" i="25"/>
  <c r="AT1911" i="25"/>
  <c r="AT1923" i="25"/>
  <c r="AT1935" i="25"/>
  <c r="AT1947" i="25"/>
  <c r="AT1959" i="25"/>
  <c r="AT1971" i="25"/>
  <c r="AT1983" i="25"/>
  <c r="AT1995" i="25"/>
  <c r="AT2007" i="25"/>
  <c r="AT2019" i="25"/>
  <c r="AT2031" i="25"/>
  <c r="AT2043" i="25"/>
  <c r="AT2055" i="25"/>
  <c r="AT2067" i="25"/>
  <c r="AT2079" i="25"/>
  <c r="AR2099" i="25"/>
  <c r="AT4" i="25"/>
  <c r="AT8" i="25"/>
  <c r="AT32" i="25"/>
  <c r="AT44" i="25"/>
  <c r="AT56" i="25"/>
  <c r="AT68" i="25"/>
  <c r="AT80" i="25"/>
  <c r="AT92" i="25"/>
  <c r="AT116" i="25"/>
  <c r="AT128" i="25"/>
  <c r="AT140" i="25"/>
  <c r="AT164" i="25"/>
  <c r="AT176" i="25"/>
  <c r="AT188" i="25"/>
  <c r="AT212" i="25"/>
  <c r="AT224" i="25"/>
  <c r="AT248" i="25"/>
  <c r="AT260" i="25"/>
  <c r="AT284" i="25"/>
  <c r="AT296" i="25"/>
  <c r="AT308" i="25"/>
  <c r="AT320" i="25"/>
  <c r="AT332" i="25"/>
  <c r="AT344" i="25"/>
  <c r="AT356" i="25"/>
  <c r="AT368" i="25"/>
  <c r="AT380" i="25"/>
  <c r="AT392" i="25"/>
  <c r="AT416" i="25"/>
  <c r="AT428" i="25"/>
  <c r="AT452" i="25"/>
  <c r="AT464" i="25"/>
  <c r="AT476" i="25"/>
  <c r="AT500" i="25"/>
  <c r="AT512" i="25"/>
  <c r="AT524" i="25"/>
  <c r="AT536" i="25"/>
  <c r="AT548" i="25"/>
  <c r="AT572" i="25"/>
  <c r="AT608" i="25"/>
  <c r="AT620" i="25"/>
  <c r="AT644" i="25"/>
  <c r="AT656" i="25"/>
  <c r="AT668" i="25"/>
  <c r="AT680" i="25"/>
  <c r="AT692" i="25"/>
  <c r="AT704" i="25"/>
  <c r="AT716" i="25"/>
  <c r="AT728" i="25"/>
  <c r="AT740" i="25"/>
  <c r="AT752" i="25"/>
  <c r="AT764" i="25"/>
  <c r="AT776" i="25"/>
  <c r="AT788" i="25"/>
  <c r="AT800" i="25"/>
  <c r="AT812" i="25"/>
  <c r="AT824" i="25"/>
  <c r="AT836" i="25"/>
  <c r="AT848" i="25"/>
  <c r="AT860" i="25"/>
  <c r="AT872" i="25"/>
  <c r="AT884" i="25"/>
  <c r="AT896" i="25"/>
  <c r="AT908" i="25"/>
  <c r="AT920" i="25"/>
  <c r="AT932" i="25"/>
  <c r="AT944" i="25"/>
  <c r="AT956" i="25"/>
  <c r="AT968" i="25"/>
  <c r="AT980" i="25"/>
  <c r="AT992" i="25"/>
  <c r="AT1148" i="25"/>
  <c r="AT1232" i="25"/>
  <c r="AT1244" i="25"/>
  <c r="AT1256" i="25"/>
  <c r="AT1328" i="25"/>
  <c r="AT1472" i="25"/>
  <c r="AT1520" i="25"/>
  <c r="AT1544" i="25"/>
  <c r="AT1592" i="25"/>
  <c r="AT1616" i="25"/>
  <c r="AT1664" i="25"/>
  <c r="AT1724" i="25"/>
  <c r="AT1004" i="25"/>
  <c r="AT1016" i="25"/>
  <c r="AT1028" i="25"/>
  <c r="AT1040" i="25"/>
  <c r="AT1052" i="25"/>
  <c r="AT1064" i="25"/>
  <c r="AT1076" i="25"/>
  <c r="AT1088" i="25"/>
  <c r="AT1100" i="25"/>
  <c r="AT1112" i="25"/>
  <c r="AT1136" i="25"/>
  <c r="AT1160" i="25"/>
  <c r="AT1172" i="25"/>
  <c r="AT1184" i="25"/>
  <c r="AT1196" i="25"/>
  <c r="AT1208" i="25"/>
  <c r="AT1220" i="25"/>
  <c r="AT1268" i="25"/>
  <c r="AT1280" i="25"/>
  <c r="AT1292" i="25"/>
  <c r="AT1304" i="25"/>
  <c r="AT1316" i="25"/>
  <c r="AT1340" i="25"/>
  <c r="AT1352" i="25"/>
  <c r="AT1364" i="25"/>
  <c r="AT1376" i="25"/>
  <c r="AT1388" i="25"/>
  <c r="AT1400" i="25"/>
  <c r="AT1412" i="25"/>
  <c r="AT1424" i="25"/>
  <c r="AT1448" i="25"/>
  <c r="AT1460" i="25"/>
  <c r="AT1484" i="25"/>
  <c r="AT1496" i="25"/>
  <c r="AT1508" i="25"/>
  <c r="AT1556" i="25"/>
  <c r="AT1568" i="25"/>
  <c r="AT1580" i="25"/>
  <c r="AT1604" i="25"/>
  <c r="AT1628" i="25"/>
  <c r="AT1640" i="25"/>
  <c r="AT1652" i="25"/>
  <c r="AT1676" i="25"/>
  <c r="AT1688" i="25"/>
  <c r="AT1712" i="25"/>
  <c r="AT1736" i="25"/>
  <c r="AT1748" i="25"/>
  <c r="AT1760" i="25"/>
  <c r="AT1772" i="25"/>
  <c r="AT1784" i="25"/>
  <c r="AT1796" i="25"/>
  <c r="AT1844" i="25"/>
  <c r="AT1856" i="25"/>
  <c r="AT1868" i="25"/>
  <c r="AT1880" i="25"/>
  <c r="AT1892" i="25"/>
  <c r="AT1916" i="25"/>
  <c r="AT1928" i="25"/>
  <c r="AT1940" i="25"/>
  <c r="AT1952" i="25"/>
  <c r="AT1964" i="25"/>
  <c r="AT1976" i="25"/>
  <c r="AT1988" i="25"/>
  <c r="AT2000" i="25"/>
  <c r="AT2024" i="25"/>
  <c r="AT2036" i="25"/>
  <c r="AT2060" i="25"/>
  <c r="AT2072" i="25"/>
  <c r="AT2084" i="25"/>
  <c r="AT1754" i="25"/>
  <c r="AT1766" i="25"/>
  <c r="AT1778" i="25"/>
  <c r="AT1790" i="25"/>
  <c r="AT1802" i="25"/>
  <c r="AT1814" i="25"/>
  <c r="AT1826" i="25"/>
  <c r="AT1838" i="25"/>
  <c r="AT1850" i="25"/>
  <c r="AT1862" i="25"/>
  <c r="AT1874" i="25"/>
  <c r="AT1886" i="25"/>
  <c r="AT1898" i="25"/>
  <c r="AT1910" i="25"/>
  <c r="AT1922" i="25"/>
  <c r="AT1934" i="25"/>
  <c r="AT1946" i="25"/>
  <c r="AT1958" i="25"/>
  <c r="AT1970" i="25"/>
  <c r="AT1982" i="25"/>
  <c r="AT1994" i="25"/>
  <c r="AT2006" i="25"/>
  <c r="AT2018" i="25"/>
  <c r="AT2030" i="25"/>
  <c r="AT2042" i="25"/>
  <c r="AT2054" i="25"/>
  <c r="AT2066" i="25"/>
  <c r="AT2078" i="25"/>
  <c r="AT2090" i="25"/>
  <c r="AT1636" i="25"/>
  <c r="AT1648" i="25"/>
  <c r="AT1660" i="25"/>
  <c r="AT1672" i="25"/>
  <c r="AT1684" i="25"/>
  <c r="AT1696" i="25"/>
  <c r="AT1708" i="25"/>
  <c r="AT1720" i="25"/>
  <c r="AT1732" i="25"/>
  <c r="AT1744" i="25"/>
  <c r="AT1756" i="25"/>
  <c r="AT1768" i="25"/>
  <c r="AT1780" i="25"/>
  <c r="AT1792" i="25"/>
  <c r="AT1804" i="25"/>
  <c r="AT1816" i="25"/>
  <c r="AT1828" i="25"/>
  <c r="AT1840" i="25"/>
  <c r="AT1852" i="25"/>
  <c r="AT1864" i="25"/>
  <c r="AT1876" i="25"/>
  <c r="AT1888" i="25"/>
  <c r="AT1900" i="25"/>
  <c r="AT1912" i="25"/>
  <c r="AT1924" i="25"/>
  <c r="AT1936" i="25"/>
  <c r="AT1948" i="25"/>
  <c r="AT1960" i="25"/>
  <c r="AT1972" i="25"/>
  <c r="AT1984" i="25"/>
  <c r="AT1996" i="25"/>
  <c r="AT2008" i="25"/>
  <c r="AT2020" i="25"/>
  <c r="AT2032" i="25"/>
  <c r="AT2044" i="25"/>
  <c r="AT2056" i="25"/>
  <c r="AT2068" i="25"/>
  <c r="AT2080" i="25"/>
  <c r="AT2092" i="25"/>
  <c r="BO12" i="57"/>
  <c r="BO24" i="57"/>
  <c r="BO36" i="57"/>
  <c r="BO48" i="57"/>
  <c r="BO60" i="57"/>
  <c r="BO72" i="57"/>
  <c r="BO84" i="57"/>
  <c r="BO96" i="57"/>
  <c r="BO108" i="57"/>
  <c r="BO120" i="57"/>
  <c r="BO132" i="57"/>
  <c r="BO144" i="57"/>
  <c r="BO156" i="57"/>
  <c r="BO168" i="57"/>
  <c r="BO180" i="57"/>
  <c r="BO192" i="57"/>
  <c r="BO204" i="57"/>
  <c r="BO216" i="57"/>
  <c r="BO228" i="57"/>
  <c r="BO240" i="57"/>
  <c r="BO252" i="57"/>
  <c r="BO264" i="57"/>
  <c r="BO276" i="57"/>
  <c r="BO288" i="57"/>
  <c r="BO300" i="57"/>
  <c r="BO312" i="57"/>
  <c r="BO324" i="57"/>
  <c r="BO336" i="57"/>
  <c r="BO348" i="57"/>
  <c r="BO360" i="57"/>
  <c r="BO372" i="57"/>
  <c r="BO18" i="57"/>
  <c r="BO30" i="57"/>
  <c r="BO42" i="57"/>
  <c r="BO54" i="57"/>
  <c r="BO66" i="57"/>
  <c r="BO78" i="57"/>
  <c r="BO90" i="57"/>
  <c r="BO102" i="57"/>
  <c r="BO114" i="57"/>
  <c r="BO126" i="57"/>
  <c r="BO138" i="57"/>
  <c r="BO150" i="57"/>
  <c r="BO162" i="57"/>
  <c r="BO174" i="57"/>
  <c r="BO186" i="57"/>
  <c r="BO198" i="57"/>
  <c r="BO210" i="57"/>
  <c r="BO222" i="57"/>
  <c r="BO234" i="57"/>
  <c r="BO246" i="57"/>
  <c r="BO258" i="57"/>
  <c r="BO270" i="57"/>
  <c r="BO294" i="57"/>
  <c r="BO306" i="57"/>
  <c r="BO318" i="57"/>
  <c r="BO330" i="57"/>
  <c r="BO342" i="57"/>
  <c r="BO354" i="57"/>
  <c r="BO366" i="57"/>
  <c r="BO44" i="57"/>
  <c r="BO13" i="57"/>
  <c r="BO25" i="57"/>
  <c r="BO37" i="57"/>
  <c r="BO61" i="57"/>
  <c r="BO73" i="57"/>
  <c r="BO85" i="57"/>
  <c r="BO97" i="57"/>
  <c r="BO109" i="57"/>
  <c r="BO121" i="57"/>
  <c r="BO133" i="57"/>
  <c r="BO145" i="57"/>
  <c r="BO157" i="57"/>
  <c r="BO169" i="57"/>
  <c r="BO181" i="57"/>
  <c r="BO193" i="57"/>
  <c r="BO205" i="57"/>
  <c r="BO217" i="57"/>
  <c r="BO229" i="57"/>
  <c r="BO241" i="57"/>
  <c r="BO253" i="57"/>
  <c r="BO265" i="57"/>
  <c r="BO277" i="57"/>
  <c r="BO301" i="57"/>
  <c r="BO313" i="57"/>
  <c r="BO325" i="57"/>
  <c r="BO337" i="57"/>
  <c r="BO349" i="57"/>
  <c r="BO361" i="57"/>
  <c r="BO373" i="57"/>
  <c r="BO10" i="57"/>
  <c r="BO22" i="57"/>
  <c r="BO34" i="57"/>
  <c r="BO46" i="57"/>
  <c r="BO58" i="57"/>
  <c r="BO70" i="57"/>
  <c r="BO82" i="57"/>
  <c r="BO94" i="57"/>
  <c r="BO106" i="57"/>
  <c r="BO118" i="57"/>
  <c r="BO130" i="57"/>
  <c r="BO142" i="57"/>
  <c r="BO154" i="57"/>
  <c r="BO166" i="57"/>
  <c r="BO178" i="57"/>
  <c r="BO190" i="57"/>
  <c r="BO202" i="57"/>
  <c r="BO214" i="57"/>
  <c r="BO226" i="57"/>
  <c r="BO238" i="57"/>
  <c r="BO250" i="57"/>
  <c r="BO262" i="57"/>
  <c r="BO274" i="57"/>
  <c r="BO286" i="57"/>
  <c r="BO298" i="57"/>
  <c r="BO310" i="57"/>
  <c r="BO322" i="57"/>
  <c r="BO334" i="57"/>
  <c r="BO346" i="57"/>
  <c r="BO358" i="57"/>
  <c r="BO370" i="57"/>
  <c r="BO14" i="57"/>
  <c r="BO26" i="57"/>
  <c r="BO38" i="57"/>
  <c r="BO50" i="57"/>
  <c r="BO86" i="57"/>
  <c r="BO98" i="57"/>
  <c r="BO110" i="57"/>
  <c r="BO122" i="57"/>
  <c r="BO134" i="57"/>
  <c r="BO146" i="57"/>
  <c r="BO158" i="57"/>
  <c r="BO170" i="57"/>
  <c r="BO182" i="57"/>
  <c r="BO194" i="57"/>
  <c r="BO206" i="57"/>
  <c r="BO218" i="57"/>
  <c r="BO230" i="57"/>
  <c r="BO242" i="57"/>
  <c r="BO254" i="57"/>
  <c r="BO278" i="57"/>
  <c r="BO290" i="57"/>
  <c r="BO302" i="57"/>
  <c r="BO314" i="57"/>
  <c r="BO326" i="57"/>
  <c r="BO338" i="57"/>
  <c r="BO350" i="57"/>
  <c r="BO362" i="57"/>
  <c r="BO374" i="57"/>
  <c r="BO10" i="11"/>
  <c r="BO22" i="11"/>
  <c r="BO34" i="11"/>
  <c r="BO46" i="11"/>
  <c r="BO58" i="11"/>
  <c r="BO70" i="11"/>
  <c r="BO82" i="11"/>
  <c r="BO94" i="11"/>
  <c r="BO106" i="11"/>
  <c r="BO118" i="11"/>
  <c r="BO130" i="11"/>
  <c r="BO142" i="11"/>
  <c r="BO154" i="11"/>
  <c r="BO166" i="11"/>
  <c r="BO178" i="11"/>
  <c r="BO190" i="11"/>
  <c r="BO202" i="11"/>
  <c r="BO214" i="11"/>
  <c r="BO226" i="11"/>
  <c r="BO238" i="11"/>
  <c r="BO250" i="11"/>
  <c r="BO262" i="11"/>
  <c r="BO274" i="11"/>
  <c r="BO286" i="11"/>
  <c r="BO298" i="11"/>
  <c r="BO310" i="11"/>
  <c r="BO322" i="11"/>
  <c r="BO334" i="11"/>
  <c r="BO346" i="11"/>
  <c r="BO358" i="11"/>
  <c r="BO370" i="11"/>
  <c r="BO11" i="11"/>
  <c r="BO23" i="11"/>
  <c r="BO35" i="11"/>
  <c r="BO47" i="11"/>
  <c r="BO59" i="11"/>
  <c r="BO71" i="11"/>
  <c r="BO83" i="11"/>
  <c r="BO95" i="11"/>
  <c r="BO107" i="11"/>
  <c r="BO119" i="11"/>
  <c r="BO131" i="11"/>
  <c r="BO143" i="11"/>
  <c r="BO155" i="11"/>
  <c r="BO167" i="11"/>
  <c r="BO179" i="11"/>
  <c r="BO191" i="11"/>
  <c r="BO203" i="11"/>
  <c r="BO215" i="11"/>
  <c r="BO227" i="11"/>
  <c r="BO239" i="11"/>
  <c r="BO251" i="11"/>
  <c r="BO263" i="11"/>
  <c r="BO275" i="11"/>
  <c r="BO287" i="11"/>
  <c r="BO299" i="11"/>
  <c r="BO311" i="11"/>
  <c r="BO323" i="11"/>
  <c r="BO335" i="11"/>
  <c r="BO347" i="11"/>
  <c r="BO359" i="11"/>
  <c r="BO371" i="11"/>
  <c r="BO12" i="11"/>
  <c r="BO24" i="11"/>
  <c r="BO36" i="11"/>
  <c r="BO48" i="11"/>
  <c r="BO60" i="11"/>
  <c r="BO72" i="11"/>
  <c r="BO84" i="11"/>
  <c r="BO120" i="11"/>
  <c r="BO156" i="11"/>
  <c r="BO168" i="11"/>
  <c r="BO180" i="11"/>
  <c r="BO192" i="11"/>
  <c r="BO204" i="11"/>
  <c r="BO216" i="11"/>
  <c r="BO228" i="11"/>
  <c r="BO240" i="11"/>
  <c r="BO252" i="11"/>
  <c r="BO264" i="11"/>
  <c r="BO276" i="11"/>
  <c r="BO288" i="11"/>
  <c r="BO300" i="11"/>
  <c r="BO312" i="11"/>
  <c r="BO324" i="11"/>
  <c r="BO336" i="11"/>
  <c r="BO348" i="11"/>
  <c r="BO360" i="11"/>
  <c r="BO372" i="11"/>
  <c r="BO117" i="11"/>
  <c r="BO129" i="11"/>
  <c r="BO141" i="11"/>
  <c r="BO153" i="11"/>
  <c r="BO165" i="11"/>
  <c r="BO177" i="11"/>
  <c r="BO189" i="11"/>
  <c r="BO201" i="11"/>
  <c r="BO213" i="11"/>
  <c r="BO225" i="11"/>
  <c r="BO237" i="11"/>
  <c r="BO249" i="11"/>
  <c r="BO261" i="11"/>
  <c r="BO273" i="11"/>
  <c r="BO285" i="11"/>
  <c r="BO297" i="11"/>
  <c r="BO309" i="11"/>
  <c r="BO321" i="11"/>
  <c r="BO333" i="11"/>
  <c r="BO345" i="11"/>
  <c r="BO357" i="11"/>
  <c r="BO369" i="11"/>
  <c r="BO296" i="57"/>
  <c r="BO295" i="57"/>
  <c r="BO289" i="57"/>
  <c r="BO282" i="57"/>
  <c r="BO266" i="57"/>
  <c r="BO74" i="57"/>
  <c r="BO62" i="57"/>
  <c r="BO49" i="57"/>
  <c r="BO43" i="57"/>
  <c r="BO6" i="57"/>
  <c r="BO5" i="57"/>
  <c r="BO17" i="57"/>
  <c r="BO29" i="57"/>
  <c r="BO41" i="57"/>
  <c r="BO53" i="57"/>
  <c r="BO65" i="57"/>
  <c r="BO77" i="57"/>
  <c r="BO89" i="57"/>
  <c r="BO101" i="57"/>
  <c r="BO113" i="57"/>
  <c r="BO125" i="57"/>
  <c r="BO137" i="57"/>
  <c r="BO149" i="57"/>
  <c r="BO161" i="57"/>
  <c r="BO173" i="57"/>
  <c r="BO185" i="57"/>
  <c r="BO197" i="57"/>
  <c r="BO209" i="57"/>
  <c r="BO221" i="57"/>
  <c r="BO233" i="57"/>
  <c r="BO245" i="57"/>
  <c r="BO257" i="57"/>
  <c r="BO269" i="57"/>
  <c r="BO281" i="57"/>
  <c r="BO293" i="57"/>
  <c r="BO305" i="57"/>
  <c r="BO317" i="57"/>
  <c r="BO329" i="57"/>
  <c r="BO341" i="57"/>
  <c r="BO353" i="57"/>
  <c r="BO365" i="57"/>
  <c r="BO377" i="57"/>
  <c r="BO11" i="57"/>
  <c r="BO23" i="57"/>
  <c r="BO35" i="57"/>
  <c r="BO47" i="57"/>
  <c r="BO59" i="57"/>
  <c r="BO71" i="57"/>
  <c r="BO83" i="57"/>
  <c r="BO95" i="57"/>
  <c r="BO107" i="57"/>
  <c r="BO119" i="57"/>
  <c r="BO131" i="57"/>
  <c r="BO143" i="57"/>
  <c r="BO155" i="57"/>
  <c r="BO167" i="57"/>
  <c r="BO179" i="57"/>
  <c r="BO191" i="57"/>
  <c r="BO203" i="57"/>
  <c r="BO215" i="57"/>
  <c r="BO227" i="57"/>
  <c r="BO239" i="57"/>
  <c r="BO251" i="57"/>
  <c r="BO263" i="57"/>
  <c r="BO275" i="57"/>
  <c r="BO287" i="57"/>
  <c r="BO299" i="57"/>
  <c r="BO311" i="57"/>
  <c r="BO323" i="57"/>
  <c r="BO335" i="57"/>
  <c r="BO347" i="57"/>
  <c r="BO359" i="57"/>
  <c r="BO371" i="57"/>
  <c r="BO9" i="57"/>
  <c r="BO21" i="57"/>
  <c r="BO33" i="57"/>
  <c r="BO45" i="57"/>
  <c r="BO57" i="57"/>
  <c r="BO69" i="57"/>
  <c r="BO81" i="57"/>
  <c r="BO93" i="57"/>
  <c r="BO105" i="57"/>
  <c r="BO117" i="57"/>
  <c r="BO129" i="57"/>
  <c r="BO141" i="57"/>
  <c r="BO153" i="57"/>
  <c r="BO165" i="57"/>
  <c r="BO177" i="57"/>
  <c r="BO189" i="57"/>
  <c r="BO201" i="57"/>
  <c r="BO213" i="57"/>
  <c r="BO225" i="57"/>
  <c r="BO237" i="57"/>
  <c r="BO249" i="57"/>
  <c r="BO261" i="57"/>
  <c r="BO273" i="57"/>
  <c r="BO285" i="57"/>
  <c r="BO297" i="57"/>
  <c r="BO309" i="57"/>
  <c r="BO321" i="57"/>
  <c r="BO333" i="57"/>
  <c r="BO345" i="57"/>
  <c r="BO357" i="57"/>
  <c r="BO369" i="57"/>
  <c r="BO3" i="57"/>
  <c r="BO15" i="57"/>
  <c r="BO27" i="57"/>
  <c r="BO39" i="57"/>
  <c r="BO51" i="57"/>
  <c r="BO63" i="57"/>
  <c r="BO75" i="57"/>
  <c r="BO87" i="57"/>
  <c r="BO99" i="57"/>
  <c r="BO111" i="57"/>
  <c r="BO123" i="57"/>
  <c r="BO135" i="57"/>
  <c r="BO147" i="57"/>
  <c r="BO159" i="57"/>
  <c r="BO171" i="57"/>
  <c r="BO183" i="57"/>
  <c r="BO195" i="57"/>
  <c r="BO207" i="57"/>
  <c r="BO219" i="57"/>
  <c r="BO231" i="57"/>
  <c r="BO243" i="57"/>
  <c r="BO255" i="57"/>
  <c r="BO267" i="57"/>
  <c r="BO279" i="57"/>
  <c r="BO291" i="57"/>
  <c r="BO303" i="57"/>
  <c r="BO315" i="57"/>
  <c r="BO327" i="57"/>
  <c r="BO339" i="57"/>
  <c r="BO351" i="57"/>
  <c r="BO363" i="57"/>
  <c r="BO375" i="57"/>
  <c r="BO4" i="57"/>
  <c r="BO16" i="57"/>
  <c r="BO28" i="57"/>
  <c r="BO40" i="57"/>
  <c r="BO52" i="57"/>
  <c r="BO64" i="57"/>
  <c r="BO76" i="57"/>
  <c r="BO88" i="57"/>
  <c r="BO100" i="57"/>
  <c r="BO112" i="57"/>
  <c r="BO124" i="57"/>
  <c r="BO136" i="57"/>
  <c r="BO148" i="57"/>
  <c r="BO160" i="57"/>
  <c r="BO172" i="57"/>
  <c r="BO184" i="57"/>
  <c r="BO196" i="57"/>
  <c r="BO208" i="57"/>
  <c r="BO220" i="57"/>
  <c r="BO232" i="57"/>
  <c r="BO244" i="57"/>
  <c r="BO256" i="57"/>
  <c r="BO268" i="57"/>
  <c r="BO280" i="57"/>
  <c r="BO292" i="57"/>
  <c r="BO304" i="57"/>
  <c r="BO316" i="57"/>
  <c r="BO328" i="57"/>
  <c r="BO340" i="57"/>
  <c r="BO352" i="57"/>
  <c r="BO364" i="57"/>
  <c r="BO376" i="57"/>
  <c r="AT2099" i="25" l="1"/>
  <c r="Z379" i="11"/>
  <c r="AA379" i="11"/>
  <c r="AB379" i="11"/>
  <c r="AC379" i="11"/>
  <c r="AD379" i="11"/>
  <c r="AE379" i="11"/>
  <c r="AF379" i="11"/>
  <c r="AG379" i="11"/>
  <c r="AH379" i="11"/>
  <c r="AI379" i="11"/>
  <c r="AJ379" i="11"/>
  <c r="AK379" i="11"/>
  <c r="AL379" i="11"/>
  <c r="AM379" i="11"/>
  <c r="AN379" i="11"/>
  <c r="AO379" i="11"/>
  <c r="AP379" i="11"/>
  <c r="AQ379" i="11"/>
  <c r="AR379" i="11"/>
  <c r="AS379" i="11"/>
  <c r="AT379" i="11"/>
  <c r="AU379" i="11"/>
  <c r="AV379" i="11"/>
  <c r="AW379" i="11"/>
  <c r="AX379" i="11"/>
  <c r="AY379" i="11"/>
  <c r="AZ379" i="11"/>
  <c r="BA379" i="11"/>
  <c r="BB379" i="11"/>
  <c r="BC379" i="11"/>
  <c r="BD379" i="11"/>
  <c r="BE379" i="11"/>
  <c r="BF379" i="11"/>
  <c r="BG379" i="11"/>
  <c r="BH379" i="11"/>
  <c r="BI379" i="11"/>
  <c r="BJ379" i="11"/>
  <c r="BK379" i="11"/>
  <c r="BL379" i="11"/>
  <c r="BN379" i="11"/>
  <c r="BO379" i="11"/>
  <c r="V291" i="76" l="1"/>
  <c r="U291" i="76"/>
  <c r="T291" i="76"/>
  <c r="S291" i="76"/>
  <c r="R291" i="76"/>
  <c r="Q291" i="76"/>
  <c r="P291" i="76"/>
  <c r="O291" i="76"/>
  <c r="N291" i="76"/>
  <c r="M291" i="76"/>
  <c r="L291" i="76"/>
  <c r="K291" i="76"/>
  <c r="J291" i="76"/>
  <c r="I291" i="76"/>
  <c r="H291" i="76"/>
  <c r="G291" i="76"/>
  <c r="F291" i="76"/>
  <c r="E291" i="76"/>
  <c r="BB2100" i="75"/>
  <c r="BB2103" i="75" s="1"/>
  <c r="BA2100" i="75"/>
  <c r="BA2103" i="75" s="1"/>
  <c r="AZ2100" i="75"/>
  <c r="AZ2103" i="75" s="1"/>
  <c r="AY2100" i="75"/>
  <c r="AY2103" i="75" s="1"/>
  <c r="AX2100" i="75"/>
  <c r="AX2103" i="75" s="1"/>
  <c r="AW2100" i="75"/>
  <c r="AW2103" i="75" s="1"/>
  <c r="AV2100" i="75"/>
  <c r="AV2103" i="75" s="1"/>
  <c r="AU2100" i="75"/>
  <c r="AU2103" i="75" s="1"/>
  <c r="AT2100" i="75"/>
  <c r="AT2103" i="75" s="1"/>
  <c r="AS2100" i="75"/>
  <c r="AS2103" i="75" s="1"/>
  <c r="AR2100" i="75"/>
  <c r="AR2103" i="75" s="1"/>
  <c r="AQ2100" i="75"/>
  <c r="AQ2103" i="75" s="1"/>
  <c r="AP2100" i="75"/>
  <c r="AP2103" i="75" s="1"/>
  <c r="AO2100" i="75"/>
  <c r="AO2103" i="75" s="1"/>
  <c r="AN2100" i="75"/>
  <c r="AN2103" i="75" s="1"/>
  <c r="AM2100" i="75"/>
  <c r="AM2103" i="75" s="1"/>
  <c r="AL2100" i="75"/>
  <c r="AL2103" i="75" s="1"/>
  <c r="AK2100" i="75"/>
  <c r="AK2103" i="75" s="1"/>
  <c r="AH2100" i="75"/>
  <c r="AH2103" i="75" s="1"/>
  <c r="AE2100" i="75"/>
  <c r="AD2100" i="75"/>
  <c r="AC2100" i="75"/>
  <c r="AB2100" i="75"/>
  <c r="AA2100" i="75"/>
  <c r="Z2100" i="75"/>
  <c r="Y2100" i="75"/>
  <c r="X2100" i="75"/>
  <c r="W2100" i="75"/>
  <c r="BA2097" i="75"/>
  <c r="AZ2097" i="75"/>
  <c r="BA2096" i="75"/>
  <c r="AZ2096" i="75"/>
  <c r="BA2095" i="75"/>
  <c r="AZ2095" i="75"/>
  <c r="BA2094" i="75"/>
  <c r="AZ2094" i="75"/>
  <c r="BA2093" i="75"/>
  <c r="AZ2093" i="75"/>
  <c r="BA2092" i="75"/>
  <c r="AZ2092" i="75"/>
  <c r="BA2091" i="75"/>
  <c r="AZ2091" i="75"/>
  <c r="BA2090" i="75"/>
  <c r="AZ2090" i="75"/>
  <c r="BA2089" i="75"/>
  <c r="AZ2089" i="75"/>
  <c r="BA2088" i="75"/>
  <c r="AZ2088" i="75"/>
  <c r="BA2087" i="75"/>
  <c r="AZ2087" i="75"/>
  <c r="BA2086" i="75"/>
  <c r="AZ2086" i="75"/>
  <c r="BA2085" i="75"/>
  <c r="AZ2085" i="75"/>
  <c r="BA2084" i="75"/>
  <c r="AZ2084" i="75"/>
  <c r="BA2083" i="75"/>
  <c r="AZ2083" i="75"/>
  <c r="BB2083" i="75" s="1"/>
  <c r="BA2082" i="75"/>
  <c r="AZ2082" i="75"/>
  <c r="BA2081" i="75"/>
  <c r="AZ2081" i="75"/>
  <c r="BA2080" i="75"/>
  <c r="AZ2080" i="75"/>
  <c r="BA2079" i="75"/>
  <c r="AZ2079" i="75"/>
  <c r="BA2078" i="75"/>
  <c r="AZ2078" i="75"/>
  <c r="BA2077" i="75"/>
  <c r="AZ2077" i="75"/>
  <c r="BA2076" i="75"/>
  <c r="AZ2076" i="75"/>
  <c r="BA2075" i="75"/>
  <c r="AZ2075" i="75"/>
  <c r="BA2074" i="75"/>
  <c r="AZ2074" i="75"/>
  <c r="BA2073" i="75"/>
  <c r="AZ2073" i="75"/>
  <c r="BA2072" i="75"/>
  <c r="AZ2072" i="75"/>
  <c r="BA2071" i="75"/>
  <c r="AZ2071" i="75"/>
  <c r="BA2070" i="75"/>
  <c r="AZ2070" i="75"/>
  <c r="BA2069" i="75"/>
  <c r="AZ2069" i="75"/>
  <c r="BA2068" i="75"/>
  <c r="AZ2068" i="75"/>
  <c r="BA2067" i="75"/>
  <c r="AZ2067" i="75"/>
  <c r="BA2066" i="75"/>
  <c r="AZ2066" i="75"/>
  <c r="BA2065" i="75"/>
  <c r="AZ2065" i="75"/>
  <c r="BA2064" i="75"/>
  <c r="AZ2064" i="75"/>
  <c r="BA2063" i="75"/>
  <c r="AZ2063" i="75"/>
  <c r="BA2062" i="75"/>
  <c r="AZ2062" i="75"/>
  <c r="BA2061" i="75"/>
  <c r="AZ2061" i="75"/>
  <c r="BA2060" i="75"/>
  <c r="AZ2060" i="75"/>
  <c r="BA2059" i="75"/>
  <c r="AZ2059" i="75"/>
  <c r="BA2058" i="75"/>
  <c r="AZ2058" i="75"/>
  <c r="BA2057" i="75"/>
  <c r="AZ2057" i="75"/>
  <c r="BA2056" i="75"/>
  <c r="AZ2056" i="75"/>
  <c r="BA2055" i="75"/>
  <c r="AZ2055" i="75"/>
  <c r="BA2054" i="75"/>
  <c r="AZ2054" i="75"/>
  <c r="BA2053" i="75"/>
  <c r="AZ2053" i="75"/>
  <c r="BA2052" i="75"/>
  <c r="AZ2052" i="75"/>
  <c r="BA2051" i="75"/>
  <c r="AZ2051" i="75"/>
  <c r="BA2050" i="75"/>
  <c r="AZ2050" i="75"/>
  <c r="BA2049" i="75"/>
  <c r="AZ2049" i="75"/>
  <c r="BA2048" i="75"/>
  <c r="AZ2048" i="75"/>
  <c r="BA2047" i="75"/>
  <c r="AZ2047" i="75"/>
  <c r="BA2046" i="75"/>
  <c r="AZ2046" i="75"/>
  <c r="BA2045" i="75"/>
  <c r="AZ2045" i="75"/>
  <c r="BA2044" i="75"/>
  <c r="AZ2044" i="75"/>
  <c r="BA2043" i="75"/>
  <c r="AZ2043" i="75"/>
  <c r="BA2042" i="75"/>
  <c r="AZ2042" i="75"/>
  <c r="BA2041" i="75"/>
  <c r="AZ2041" i="75"/>
  <c r="BA2040" i="75"/>
  <c r="AZ2040" i="75"/>
  <c r="BA2039" i="75"/>
  <c r="AZ2039" i="75"/>
  <c r="BA2038" i="75"/>
  <c r="AZ2038" i="75"/>
  <c r="BA2037" i="75"/>
  <c r="AZ2037" i="75"/>
  <c r="BA2036" i="75"/>
  <c r="AZ2036" i="75"/>
  <c r="BA2035" i="75"/>
  <c r="AZ2035" i="75"/>
  <c r="BA2034" i="75"/>
  <c r="AZ2034" i="75"/>
  <c r="BA2033" i="75"/>
  <c r="AZ2033" i="75"/>
  <c r="BA2032" i="75"/>
  <c r="AZ2032" i="75"/>
  <c r="BA2031" i="75"/>
  <c r="AZ2031" i="75"/>
  <c r="BA2030" i="75"/>
  <c r="AZ2030" i="75"/>
  <c r="BA2029" i="75"/>
  <c r="AZ2029" i="75"/>
  <c r="BA2028" i="75"/>
  <c r="AZ2028" i="75"/>
  <c r="BA2027" i="75"/>
  <c r="AZ2027" i="75"/>
  <c r="BB2027" i="75" s="1"/>
  <c r="BA2026" i="75"/>
  <c r="AZ2026" i="75"/>
  <c r="BA2025" i="75"/>
  <c r="AZ2025" i="75"/>
  <c r="BA2024" i="75"/>
  <c r="AZ2024" i="75"/>
  <c r="BA2023" i="75"/>
  <c r="AZ2023" i="75"/>
  <c r="BA2022" i="75"/>
  <c r="AZ2022" i="75"/>
  <c r="BA2021" i="75"/>
  <c r="AZ2021" i="75"/>
  <c r="BA2020" i="75"/>
  <c r="AZ2020" i="75"/>
  <c r="BA2019" i="75"/>
  <c r="AZ2019" i="75"/>
  <c r="BA2018" i="75"/>
  <c r="AZ2018" i="75"/>
  <c r="BA2017" i="75"/>
  <c r="AZ2017" i="75"/>
  <c r="BA2016" i="75"/>
  <c r="AZ2016" i="75"/>
  <c r="BA2015" i="75"/>
  <c r="AZ2015" i="75"/>
  <c r="BA2014" i="75"/>
  <c r="AZ2014" i="75"/>
  <c r="BA2013" i="75"/>
  <c r="AZ2013" i="75"/>
  <c r="BA2012" i="75"/>
  <c r="AZ2012" i="75"/>
  <c r="BB2012" i="75" s="1"/>
  <c r="BA2011" i="75"/>
  <c r="AZ2011" i="75"/>
  <c r="BA2010" i="75"/>
  <c r="AZ2010" i="75"/>
  <c r="BB2010" i="75" s="1"/>
  <c r="BA2009" i="75"/>
  <c r="AZ2009" i="75"/>
  <c r="BA2008" i="75"/>
  <c r="AZ2008" i="75"/>
  <c r="BA2007" i="75"/>
  <c r="AZ2007" i="75"/>
  <c r="BA2006" i="75"/>
  <c r="AZ2006" i="75"/>
  <c r="BA2005" i="75"/>
  <c r="AZ2005" i="75"/>
  <c r="BA2004" i="75"/>
  <c r="AZ2004" i="75"/>
  <c r="BA2003" i="75"/>
  <c r="AZ2003" i="75"/>
  <c r="BA2002" i="75"/>
  <c r="AZ2002" i="75"/>
  <c r="BA2001" i="75"/>
  <c r="AZ2001" i="75"/>
  <c r="BA2000" i="75"/>
  <c r="AZ2000" i="75"/>
  <c r="BA1999" i="75"/>
  <c r="AZ1999" i="75"/>
  <c r="BA1998" i="75"/>
  <c r="AZ1998" i="75"/>
  <c r="BA1997" i="75"/>
  <c r="AZ1997" i="75"/>
  <c r="BA1996" i="75"/>
  <c r="AZ1996" i="75"/>
  <c r="BA1995" i="75"/>
  <c r="AZ1995" i="75"/>
  <c r="BA1994" i="75"/>
  <c r="AZ1994" i="75"/>
  <c r="BA1993" i="75"/>
  <c r="AZ1993" i="75"/>
  <c r="BA1992" i="75"/>
  <c r="AZ1992" i="75"/>
  <c r="BA1991" i="75"/>
  <c r="AZ1991" i="75"/>
  <c r="BA1990" i="75"/>
  <c r="AZ1990" i="75"/>
  <c r="BA1989" i="75"/>
  <c r="AZ1989" i="75"/>
  <c r="BA1988" i="75"/>
  <c r="AZ1988" i="75"/>
  <c r="BB1988" i="75" s="1"/>
  <c r="BA1987" i="75"/>
  <c r="AZ1987" i="75"/>
  <c r="BA1986" i="75"/>
  <c r="AZ1986" i="75"/>
  <c r="BA1985" i="75"/>
  <c r="AZ1985" i="75"/>
  <c r="BA1984" i="75"/>
  <c r="AZ1984" i="75"/>
  <c r="BA1983" i="75"/>
  <c r="AZ1983" i="75"/>
  <c r="BA1982" i="75"/>
  <c r="AZ1982" i="75"/>
  <c r="BA1981" i="75"/>
  <c r="AZ1981" i="75"/>
  <c r="BA1980" i="75"/>
  <c r="AZ1980" i="75"/>
  <c r="BA1979" i="75"/>
  <c r="AZ1979" i="75"/>
  <c r="BA1978" i="75"/>
  <c r="AZ1978" i="75"/>
  <c r="BA1977" i="75"/>
  <c r="AZ1977" i="75"/>
  <c r="BA1976" i="75"/>
  <c r="AZ1976" i="75"/>
  <c r="BA1975" i="75"/>
  <c r="AZ1975" i="75"/>
  <c r="BA1974" i="75"/>
  <c r="AZ1974" i="75"/>
  <c r="BA1973" i="75"/>
  <c r="AZ1973" i="75"/>
  <c r="BA1972" i="75"/>
  <c r="AZ1972" i="75"/>
  <c r="BA1971" i="75"/>
  <c r="AZ1971" i="75"/>
  <c r="BA1970" i="75"/>
  <c r="AZ1970" i="75"/>
  <c r="BA1969" i="75"/>
  <c r="AZ1969" i="75"/>
  <c r="BA1968" i="75"/>
  <c r="AZ1968" i="75"/>
  <c r="BA1967" i="75"/>
  <c r="AZ1967" i="75"/>
  <c r="BA1966" i="75"/>
  <c r="AZ1966" i="75"/>
  <c r="BA1965" i="75"/>
  <c r="AZ1965" i="75"/>
  <c r="BA1964" i="75"/>
  <c r="AZ1964" i="75"/>
  <c r="BA1963" i="75"/>
  <c r="AZ1963" i="75"/>
  <c r="BA1962" i="75"/>
  <c r="AZ1962" i="75"/>
  <c r="BA1961" i="75"/>
  <c r="AZ1961" i="75"/>
  <c r="BA1960" i="75"/>
  <c r="AZ1960" i="75"/>
  <c r="BA1959" i="75"/>
  <c r="AZ1959" i="75"/>
  <c r="BA1958" i="75"/>
  <c r="AZ1958" i="75"/>
  <c r="BA1957" i="75"/>
  <c r="AZ1957" i="75"/>
  <c r="BA1956" i="75"/>
  <c r="AZ1956" i="75"/>
  <c r="BA1955" i="75"/>
  <c r="AZ1955" i="75"/>
  <c r="BA1954" i="75"/>
  <c r="AZ1954" i="75"/>
  <c r="BA1953" i="75"/>
  <c r="AZ1953" i="75"/>
  <c r="BA1952" i="75"/>
  <c r="AZ1952" i="75"/>
  <c r="BA1951" i="75"/>
  <c r="AZ1951" i="75"/>
  <c r="BA1950" i="75"/>
  <c r="AZ1950" i="75"/>
  <c r="BA1949" i="75"/>
  <c r="AZ1949" i="75"/>
  <c r="BA1948" i="75"/>
  <c r="AZ1948" i="75"/>
  <c r="BA1947" i="75"/>
  <c r="AZ1947" i="75"/>
  <c r="BA1946" i="75"/>
  <c r="AZ1946" i="75"/>
  <c r="BA1945" i="75"/>
  <c r="AZ1945" i="75"/>
  <c r="BA1944" i="75"/>
  <c r="AZ1944" i="75"/>
  <c r="BA1943" i="75"/>
  <c r="AZ1943" i="75"/>
  <c r="BA1942" i="75"/>
  <c r="AZ1942" i="75"/>
  <c r="BA1941" i="75"/>
  <c r="AZ1941" i="75"/>
  <c r="BA1940" i="75"/>
  <c r="AZ1940" i="75"/>
  <c r="BA1939" i="75"/>
  <c r="AZ1939" i="75"/>
  <c r="BA1938" i="75"/>
  <c r="AZ1938" i="75"/>
  <c r="BA1937" i="75"/>
  <c r="AZ1937" i="75"/>
  <c r="BA1936" i="75"/>
  <c r="AZ1936" i="75"/>
  <c r="BA1935" i="75"/>
  <c r="AZ1935" i="75"/>
  <c r="BA1934" i="75"/>
  <c r="AZ1934" i="75"/>
  <c r="BA1933" i="75"/>
  <c r="AZ1933" i="75"/>
  <c r="BA1932" i="75"/>
  <c r="AZ1932" i="75"/>
  <c r="BA1931" i="75"/>
  <c r="AZ1931" i="75"/>
  <c r="BA1930" i="75"/>
  <c r="AZ1930" i="75"/>
  <c r="BA1929" i="75"/>
  <c r="AZ1929" i="75"/>
  <c r="BA1928" i="75"/>
  <c r="AZ1928" i="75"/>
  <c r="BA1927" i="75"/>
  <c r="AZ1927" i="75"/>
  <c r="BA1926" i="75"/>
  <c r="AZ1926" i="75"/>
  <c r="BA1925" i="75"/>
  <c r="AZ1925" i="75"/>
  <c r="BA1924" i="75"/>
  <c r="AZ1924" i="75"/>
  <c r="BA1923" i="75"/>
  <c r="AZ1923" i="75"/>
  <c r="BA1922" i="75"/>
  <c r="AZ1922" i="75"/>
  <c r="BA1921" i="75"/>
  <c r="AZ1921" i="75"/>
  <c r="BA1920" i="75"/>
  <c r="AZ1920" i="75"/>
  <c r="BA1919" i="75"/>
  <c r="AZ1919" i="75"/>
  <c r="BA1918" i="75"/>
  <c r="AZ1918" i="75"/>
  <c r="BA1917" i="75"/>
  <c r="AZ1917" i="75"/>
  <c r="BA1916" i="75"/>
  <c r="AZ1916" i="75"/>
  <c r="BA1915" i="75"/>
  <c r="AZ1915" i="75"/>
  <c r="BA1914" i="75"/>
  <c r="AZ1914" i="75"/>
  <c r="BA1913" i="75"/>
  <c r="AZ1913" i="75"/>
  <c r="BA1912" i="75"/>
  <c r="AZ1912" i="75"/>
  <c r="BA1911" i="75"/>
  <c r="AZ1911" i="75"/>
  <c r="BA1910" i="75"/>
  <c r="AZ1910" i="75"/>
  <c r="BA1909" i="75"/>
  <c r="AZ1909" i="75"/>
  <c r="BA1908" i="75"/>
  <c r="AZ1908" i="75"/>
  <c r="BA1907" i="75"/>
  <c r="AZ1907" i="75"/>
  <c r="BB1907" i="75" s="1"/>
  <c r="BA1906" i="75"/>
  <c r="AZ1906" i="75"/>
  <c r="BA1905" i="75"/>
  <c r="AZ1905" i="75"/>
  <c r="BA1904" i="75"/>
  <c r="AZ1904" i="75"/>
  <c r="BA1903" i="75"/>
  <c r="AZ1903" i="75"/>
  <c r="BA1902" i="75"/>
  <c r="AZ1902" i="75"/>
  <c r="BA1901" i="75"/>
  <c r="AZ1901" i="75"/>
  <c r="BA1900" i="75"/>
  <c r="AZ1900" i="75"/>
  <c r="BA1899" i="75"/>
  <c r="AZ1899" i="75"/>
  <c r="BA1898" i="75"/>
  <c r="AZ1898" i="75"/>
  <c r="BA1897" i="75"/>
  <c r="AZ1897" i="75"/>
  <c r="BA1896" i="75"/>
  <c r="AZ1896" i="75"/>
  <c r="BA1895" i="75"/>
  <c r="AZ1895" i="75"/>
  <c r="BA1894" i="75"/>
  <c r="AZ1894" i="75"/>
  <c r="BA1893" i="75"/>
  <c r="AZ1893" i="75"/>
  <c r="BA1892" i="75"/>
  <c r="AZ1892" i="75"/>
  <c r="BA1891" i="75"/>
  <c r="AZ1891" i="75"/>
  <c r="BA1890" i="75"/>
  <c r="AZ1890" i="75"/>
  <c r="BB1890" i="75" s="1"/>
  <c r="BA1889" i="75"/>
  <c r="AZ1889" i="75"/>
  <c r="BA1888" i="75"/>
  <c r="AZ1888" i="75"/>
  <c r="BA1887" i="75"/>
  <c r="AZ1887" i="75"/>
  <c r="BA1886" i="75"/>
  <c r="AZ1886" i="75"/>
  <c r="BA1885" i="75"/>
  <c r="AZ1885" i="75"/>
  <c r="BA1884" i="75"/>
  <c r="AZ1884" i="75"/>
  <c r="BA1883" i="75"/>
  <c r="AZ1883" i="75"/>
  <c r="BA1882" i="75"/>
  <c r="AZ1882" i="75"/>
  <c r="BA1881" i="75"/>
  <c r="AZ1881" i="75"/>
  <c r="BA1880" i="75"/>
  <c r="AZ1880" i="75"/>
  <c r="BA1879" i="75"/>
  <c r="AZ1879" i="75"/>
  <c r="BA1878" i="75"/>
  <c r="AZ1878" i="75"/>
  <c r="BA1877" i="75"/>
  <c r="AZ1877" i="75"/>
  <c r="BA1876" i="75"/>
  <c r="AZ1876" i="75"/>
  <c r="BA1875" i="75"/>
  <c r="AZ1875" i="75"/>
  <c r="BA1874" i="75"/>
  <c r="AZ1874" i="75"/>
  <c r="BA1873" i="75"/>
  <c r="AZ1873" i="75"/>
  <c r="BA1872" i="75"/>
  <c r="AZ1872" i="75"/>
  <c r="BA1871" i="75"/>
  <c r="AZ1871" i="75"/>
  <c r="BA1870" i="75"/>
  <c r="AZ1870" i="75"/>
  <c r="BA1869" i="75"/>
  <c r="AZ1869" i="75"/>
  <c r="BA1868" i="75"/>
  <c r="AZ1868" i="75"/>
  <c r="BA1867" i="75"/>
  <c r="AZ1867" i="75"/>
  <c r="BA1866" i="75"/>
  <c r="AZ1866" i="75"/>
  <c r="BB1866" i="75" s="1"/>
  <c r="BA1865" i="75"/>
  <c r="AZ1865" i="75"/>
  <c r="BA1864" i="75"/>
  <c r="AZ1864" i="75"/>
  <c r="BA1863" i="75"/>
  <c r="AZ1863" i="75"/>
  <c r="BA1862" i="75"/>
  <c r="AZ1862" i="75"/>
  <c r="BA1861" i="75"/>
  <c r="AZ1861" i="75"/>
  <c r="BA1860" i="75"/>
  <c r="AZ1860" i="75"/>
  <c r="BA1859" i="75"/>
  <c r="AZ1859" i="75"/>
  <c r="BB1859" i="75" s="1"/>
  <c r="BA1858" i="75"/>
  <c r="AZ1858" i="75"/>
  <c r="BA1857" i="75"/>
  <c r="AZ1857" i="75"/>
  <c r="BA1856" i="75"/>
  <c r="AZ1856" i="75"/>
  <c r="BA1855" i="75"/>
  <c r="AZ1855" i="75"/>
  <c r="BA1854" i="75"/>
  <c r="AZ1854" i="75"/>
  <c r="BA1853" i="75"/>
  <c r="AZ1853" i="75"/>
  <c r="BA1852" i="75"/>
  <c r="AZ1852" i="75"/>
  <c r="BA1851" i="75"/>
  <c r="AZ1851" i="75"/>
  <c r="BA1850" i="75"/>
  <c r="AZ1850" i="75"/>
  <c r="BA1849" i="75"/>
  <c r="AZ1849" i="75"/>
  <c r="BA1848" i="75"/>
  <c r="AZ1848" i="75"/>
  <c r="BA1847" i="75"/>
  <c r="AZ1847" i="75"/>
  <c r="BA1846" i="75"/>
  <c r="AZ1846" i="75"/>
  <c r="BA1845" i="75"/>
  <c r="AZ1845" i="75"/>
  <c r="BA1844" i="75"/>
  <c r="AZ1844" i="75"/>
  <c r="BA1843" i="75"/>
  <c r="AZ1843" i="75"/>
  <c r="BA1842" i="75"/>
  <c r="AZ1842" i="75"/>
  <c r="BB1842" i="75" s="1"/>
  <c r="BA1841" i="75"/>
  <c r="AZ1841" i="75"/>
  <c r="BA1840" i="75"/>
  <c r="AZ1840" i="75"/>
  <c r="BA1839" i="75"/>
  <c r="AZ1839" i="75"/>
  <c r="BA1838" i="75"/>
  <c r="AZ1838" i="75"/>
  <c r="BA1837" i="75"/>
  <c r="AZ1837" i="75"/>
  <c r="BA1836" i="75"/>
  <c r="AZ1836" i="75"/>
  <c r="BA1835" i="75"/>
  <c r="AZ1835" i="75"/>
  <c r="BA1834" i="75"/>
  <c r="AZ1834" i="75"/>
  <c r="BA1833" i="75"/>
  <c r="AZ1833" i="75"/>
  <c r="BA1832" i="75"/>
  <c r="AZ1832" i="75"/>
  <c r="BA1831" i="75"/>
  <c r="AZ1831" i="75"/>
  <c r="BA1830" i="75"/>
  <c r="AZ1830" i="75"/>
  <c r="BA1829" i="75"/>
  <c r="AZ1829" i="75"/>
  <c r="BA1828" i="75"/>
  <c r="AZ1828" i="75"/>
  <c r="BA1827" i="75"/>
  <c r="AZ1827" i="75"/>
  <c r="BA1826" i="75"/>
  <c r="AZ1826" i="75"/>
  <c r="BA1825" i="75"/>
  <c r="AZ1825" i="75"/>
  <c r="BA1824" i="75"/>
  <c r="AZ1824" i="75"/>
  <c r="BA1823" i="75"/>
  <c r="AZ1823" i="75"/>
  <c r="BA1822" i="75"/>
  <c r="AZ1822" i="75"/>
  <c r="BA1821" i="75"/>
  <c r="AZ1821" i="75"/>
  <c r="BA1820" i="75"/>
  <c r="AZ1820" i="75"/>
  <c r="BB1820" i="75" s="1"/>
  <c r="BA1819" i="75"/>
  <c r="AZ1819" i="75"/>
  <c r="BA1818" i="75"/>
  <c r="AZ1818" i="75"/>
  <c r="BA1817" i="75"/>
  <c r="AZ1817" i="75"/>
  <c r="BA1816" i="75"/>
  <c r="AZ1816" i="75"/>
  <c r="BA1815" i="75"/>
  <c r="AZ1815" i="75"/>
  <c r="BA1814" i="75"/>
  <c r="AZ1814" i="75"/>
  <c r="BA1813" i="75"/>
  <c r="AZ1813" i="75"/>
  <c r="BA1812" i="75"/>
  <c r="AZ1812" i="75"/>
  <c r="BA1811" i="75"/>
  <c r="AZ1811" i="75"/>
  <c r="BA1810" i="75"/>
  <c r="AZ1810" i="75"/>
  <c r="BA1809" i="75"/>
  <c r="AZ1809" i="75"/>
  <c r="BA1808" i="75"/>
  <c r="AZ1808" i="75"/>
  <c r="BA1807" i="75"/>
  <c r="AZ1807" i="75"/>
  <c r="BA1806" i="75"/>
  <c r="AZ1806" i="75"/>
  <c r="BA1805" i="75"/>
  <c r="AZ1805" i="75"/>
  <c r="BA1804" i="75"/>
  <c r="AZ1804" i="75"/>
  <c r="BA1803" i="75"/>
  <c r="AZ1803" i="75"/>
  <c r="BA1802" i="75"/>
  <c r="AZ1802" i="75"/>
  <c r="BA1801" i="75"/>
  <c r="AZ1801" i="75"/>
  <c r="BA1800" i="75"/>
  <c r="AZ1800" i="75"/>
  <c r="BA1799" i="75"/>
  <c r="AZ1799" i="75"/>
  <c r="BA1798" i="75"/>
  <c r="AZ1798" i="75"/>
  <c r="BA1797" i="75"/>
  <c r="AZ1797" i="75"/>
  <c r="BA1796" i="75"/>
  <c r="AZ1796" i="75"/>
  <c r="BA1795" i="75"/>
  <c r="AZ1795" i="75"/>
  <c r="BA1794" i="75"/>
  <c r="AZ1794" i="75"/>
  <c r="BA1793" i="75"/>
  <c r="AZ1793" i="75"/>
  <c r="BA1792" i="75"/>
  <c r="AZ1792" i="75"/>
  <c r="BA1791" i="75"/>
  <c r="AZ1791" i="75"/>
  <c r="BA1790" i="75"/>
  <c r="AZ1790" i="75"/>
  <c r="BA1789" i="75"/>
  <c r="AZ1789" i="75"/>
  <c r="BA1788" i="75"/>
  <c r="AZ1788" i="75"/>
  <c r="BA1787" i="75"/>
  <c r="AZ1787" i="75"/>
  <c r="BA1786" i="75"/>
  <c r="AZ1786" i="75"/>
  <c r="BA1785" i="75"/>
  <c r="AZ1785" i="75"/>
  <c r="BA1784" i="75"/>
  <c r="AZ1784" i="75"/>
  <c r="BA1783" i="75"/>
  <c r="AZ1783" i="75"/>
  <c r="BA1782" i="75"/>
  <c r="AZ1782" i="75"/>
  <c r="BA1781" i="75"/>
  <c r="AZ1781" i="75"/>
  <c r="BA1780" i="75"/>
  <c r="AZ1780" i="75"/>
  <c r="BA1779" i="75"/>
  <c r="AZ1779" i="75"/>
  <c r="BA1778" i="75"/>
  <c r="AZ1778" i="75"/>
  <c r="BA1777" i="75"/>
  <c r="AZ1777" i="75"/>
  <c r="BA1776" i="75"/>
  <c r="AZ1776" i="75"/>
  <c r="BA1775" i="75"/>
  <c r="AZ1775" i="75"/>
  <c r="BA1774" i="75"/>
  <c r="AZ1774" i="75"/>
  <c r="BA1773" i="75"/>
  <c r="AZ1773" i="75"/>
  <c r="BA1772" i="75"/>
  <c r="AZ1772" i="75"/>
  <c r="BA1771" i="75"/>
  <c r="AZ1771" i="75"/>
  <c r="BA1770" i="75"/>
  <c r="AZ1770" i="75"/>
  <c r="BA1769" i="75"/>
  <c r="AZ1769" i="75"/>
  <c r="BA1768" i="75"/>
  <c r="AZ1768" i="75"/>
  <c r="BA1767" i="75"/>
  <c r="AZ1767" i="75"/>
  <c r="BA1766" i="75"/>
  <c r="AZ1766" i="75"/>
  <c r="BA1765" i="75"/>
  <c r="AZ1765" i="75"/>
  <c r="BA1764" i="75"/>
  <c r="AZ1764" i="75"/>
  <c r="BA1763" i="75"/>
  <c r="AZ1763" i="75"/>
  <c r="BA1762" i="75"/>
  <c r="AZ1762" i="75"/>
  <c r="BA1761" i="75"/>
  <c r="AZ1761" i="75"/>
  <c r="BA1760" i="75"/>
  <c r="AZ1760" i="75"/>
  <c r="BA1759" i="75"/>
  <c r="AZ1759" i="75"/>
  <c r="BA1758" i="75"/>
  <c r="AZ1758" i="75"/>
  <c r="BA1757" i="75"/>
  <c r="AZ1757" i="75"/>
  <c r="BA1756" i="75"/>
  <c r="AZ1756" i="75"/>
  <c r="BA1755" i="75"/>
  <c r="AZ1755" i="75"/>
  <c r="BA1754" i="75"/>
  <c r="AZ1754" i="75"/>
  <c r="BA1753" i="75"/>
  <c r="AZ1753" i="75"/>
  <c r="BB1753" i="75" s="1"/>
  <c r="BA1752" i="75"/>
  <c r="AZ1752" i="75"/>
  <c r="BA1751" i="75"/>
  <c r="AZ1751" i="75"/>
  <c r="BA1750" i="75"/>
  <c r="AZ1750" i="75"/>
  <c r="BA1749" i="75"/>
  <c r="AZ1749" i="75"/>
  <c r="BA1748" i="75"/>
  <c r="AZ1748" i="75"/>
  <c r="BA1747" i="75"/>
  <c r="AZ1747" i="75"/>
  <c r="BA1746" i="75"/>
  <c r="AZ1746" i="75"/>
  <c r="BA1745" i="75"/>
  <c r="AZ1745" i="75"/>
  <c r="BA1744" i="75"/>
  <c r="AZ1744" i="75"/>
  <c r="BA1743" i="75"/>
  <c r="AZ1743" i="75"/>
  <c r="BA1742" i="75"/>
  <c r="AZ1742" i="75"/>
  <c r="BA1741" i="75"/>
  <c r="AZ1741" i="75"/>
  <c r="BA1740" i="75"/>
  <c r="AZ1740" i="75"/>
  <c r="BA1739" i="75"/>
  <c r="AZ1739" i="75"/>
  <c r="BA1738" i="75"/>
  <c r="AZ1738" i="75"/>
  <c r="BA1737" i="75"/>
  <c r="AZ1737" i="75"/>
  <c r="BA1736" i="75"/>
  <c r="AZ1736" i="75"/>
  <c r="BA1735" i="75"/>
  <c r="AZ1735" i="75"/>
  <c r="BA1734" i="75"/>
  <c r="AZ1734" i="75"/>
  <c r="BA1733" i="75"/>
  <c r="AZ1733" i="75"/>
  <c r="BA1732" i="75"/>
  <c r="AZ1732" i="75"/>
  <c r="BA1731" i="75"/>
  <c r="AZ1731" i="75"/>
  <c r="BA1730" i="75"/>
  <c r="AZ1730" i="75"/>
  <c r="BA1729" i="75"/>
  <c r="AZ1729" i="75"/>
  <c r="BB1729" i="75" s="1"/>
  <c r="BA1728" i="75"/>
  <c r="AZ1728" i="75"/>
  <c r="BA1727" i="75"/>
  <c r="AZ1727" i="75"/>
  <c r="BA1726" i="75"/>
  <c r="AZ1726" i="75"/>
  <c r="BA1725" i="75"/>
  <c r="AZ1725" i="75"/>
  <c r="BA1724" i="75"/>
  <c r="AZ1724" i="75"/>
  <c r="BA1723" i="75"/>
  <c r="AZ1723" i="75"/>
  <c r="BB1723" i="75" s="1"/>
  <c r="BA1722" i="75"/>
  <c r="AZ1722" i="75"/>
  <c r="BA1721" i="75"/>
  <c r="AZ1721" i="75"/>
  <c r="BA1720" i="75"/>
  <c r="AZ1720" i="75"/>
  <c r="BA1719" i="75"/>
  <c r="AZ1719" i="75"/>
  <c r="BA1718" i="75"/>
  <c r="AZ1718" i="75"/>
  <c r="BA1717" i="75"/>
  <c r="AZ1717" i="75"/>
  <c r="BB1717" i="75" s="1"/>
  <c r="BA1716" i="75"/>
  <c r="AZ1716" i="75"/>
  <c r="BA1715" i="75"/>
  <c r="AZ1715" i="75"/>
  <c r="BB1715" i="75" s="1"/>
  <c r="BA1714" i="75"/>
  <c r="AZ1714" i="75"/>
  <c r="BA1713" i="75"/>
  <c r="AZ1713" i="75"/>
  <c r="BA1712" i="75"/>
  <c r="AZ1712" i="75"/>
  <c r="BA1711" i="75"/>
  <c r="AZ1711" i="75"/>
  <c r="BA1710" i="75"/>
  <c r="AZ1710" i="75"/>
  <c r="BA1709" i="75"/>
  <c r="AZ1709" i="75"/>
  <c r="BA1708" i="75"/>
  <c r="AZ1708" i="75"/>
  <c r="BA1707" i="75"/>
  <c r="AZ1707" i="75"/>
  <c r="BA1706" i="75"/>
  <c r="AZ1706" i="75"/>
  <c r="BA1705" i="75"/>
  <c r="AZ1705" i="75"/>
  <c r="BA1704" i="75"/>
  <c r="AZ1704" i="75"/>
  <c r="BA1703" i="75"/>
  <c r="AZ1703" i="75"/>
  <c r="BA1702" i="75"/>
  <c r="AZ1702" i="75"/>
  <c r="BA1701" i="75"/>
  <c r="AZ1701" i="75"/>
  <c r="BA1700" i="75"/>
  <c r="AZ1700" i="75"/>
  <c r="BA1699" i="75"/>
  <c r="AZ1699" i="75"/>
  <c r="BA1698" i="75"/>
  <c r="AZ1698" i="75"/>
  <c r="BA1697" i="75"/>
  <c r="AZ1697" i="75"/>
  <c r="BB1697" i="75" s="1"/>
  <c r="BA1696" i="75"/>
  <c r="AZ1696" i="75"/>
  <c r="BA1695" i="75"/>
  <c r="BB1695" i="75" s="1"/>
  <c r="AZ1695" i="75"/>
  <c r="BA1694" i="75"/>
  <c r="AZ1694" i="75"/>
  <c r="BA1693" i="75"/>
  <c r="AZ1693" i="75"/>
  <c r="BA1692" i="75"/>
  <c r="AZ1692" i="75"/>
  <c r="BA1691" i="75"/>
  <c r="AZ1691" i="75"/>
  <c r="BB1691" i="75" s="1"/>
  <c r="BA1690" i="75"/>
  <c r="AZ1690" i="75"/>
  <c r="BA1689" i="75"/>
  <c r="AZ1689" i="75"/>
  <c r="BA1688" i="75"/>
  <c r="AZ1688" i="75"/>
  <c r="BA1687" i="75"/>
  <c r="AZ1687" i="75"/>
  <c r="BA1686" i="75"/>
  <c r="AZ1686" i="75"/>
  <c r="BA1685" i="75"/>
  <c r="AZ1685" i="75"/>
  <c r="BA1684" i="75"/>
  <c r="AZ1684" i="75"/>
  <c r="BA1683" i="75"/>
  <c r="AZ1683" i="75"/>
  <c r="BB1683" i="75" s="1"/>
  <c r="BA1682" i="75"/>
  <c r="AZ1682" i="75"/>
  <c r="BA1681" i="75"/>
  <c r="AZ1681" i="75"/>
  <c r="BA1680" i="75"/>
  <c r="AZ1680" i="75"/>
  <c r="BA1679" i="75"/>
  <c r="AZ1679" i="75"/>
  <c r="BA1678" i="75"/>
  <c r="AZ1678" i="75"/>
  <c r="BA1677" i="75"/>
  <c r="AZ1677" i="75"/>
  <c r="BA1676" i="75"/>
  <c r="AZ1676" i="75"/>
  <c r="BA1675" i="75"/>
  <c r="AZ1675" i="75"/>
  <c r="BA1674" i="75"/>
  <c r="AZ1674" i="75"/>
  <c r="BA1673" i="75"/>
  <c r="AZ1673" i="75"/>
  <c r="BA1672" i="75"/>
  <c r="AZ1672" i="75"/>
  <c r="BA1671" i="75"/>
  <c r="AZ1671" i="75"/>
  <c r="BA1670" i="75"/>
  <c r="AZ1670" i="75"/>
  <c r="BA1669" i="75"/>
  <c r="AZ1669" i="75"/>
  <c r="BA1668" i="75"/>
  <c r="AZ1668" i="75"/>
  <c r="BA1667" i="75"/>
  <c r="AZ1667" i="75"/>
  <c r="BA1666" i="75"/>
  <c r="AZ1666" i="75"/>
  <c r="BA1665" i="75"/>
  <c r="AZ1665" i="75"/>
  <c r="BB1665" i="75" s="1"/>
  <c r="BA1664" i="75"/>
  <c r="AZ1664" i="75"/>
  <c r="BA1663" i="75"/>
  <c r="AZ1663" i="75"/>
  <c r="BA1662" i="75"/>
  <c r="AZ1662" i="75"/>
  <c r="BA1661" i="75"/>
  <c r="AZ1661" i="75"/>
  <c r="BA1660" i="75"/>
  <c r="AZ1660" i="75"/>
  <c r="BA1659" i="75"/>
  <c r="AZ1659" i="75"/>
  <c r="BA1658" i="75"/>
  <c r="AZ1658" i="75"/>
  <c r="BA1657" i="75"/>
  <c r="AZ1657" i="75"/>
  <c r="BB1657" i="75" s="1"/>
  <c r="BA1656" i="75"/>
  <c r="AZ1656" i="75"/>
  <c r="BA1655" i="75"/>
  <c r="AZ1655" i="75"/>
  <c r="BA1654" i="75"/>
  <c r="AZ1654" i="75"/>
  <c r="BA1653" i="75"/>
  <c r="AZ1653" i="75"/>
  <c r="BA1652" i="75"/>
  <c r="AZ1652" i="75"/>
  <c r="BA1651" i="75"/>
  <c r="AZ1651" i="75"/>
  <c r="BA1650" i="75"/>
  <c r="AZ1650" i="75"/>
  <c r="BA1649" i="75"/>
  <c r="AZ1649" i="75"/>
  <c r="BA1648" i="75"/>
  <c r="AZ1648" i="75"/>
  <c r="BA1647" i="75"/>
  <c r="AZ1647" i="75"/>
  <c r="BA1646" i="75"/>
  <c r="AZ1646" i="75"/>
  <c r="BA1645" i="75"/>
  <c r="AZ1645" i="75"/>
  <c r="BA1644" i="75"/>
  <c r="AZ1644" i="75"/>
  <c r="BA1643" i="75"/>
  <c r="AZ1643" i="75"/>
  <c r="BA1642" i="75"/>
  <c r="AZ1642" i="75"/>
  <c r="BA1641" i="75"/>
  <c r="AZ1641" i="75"/>
  <c r="BA1640" i="75"/>
  <c r="AZ1640" i="75"/>
  <c r="BA1639" i="75"/>
  <c r="AZ1639" i="75"/>
  <c r="BA1638" i="75"/>
  <c r="AZ1638" i="75"/>
  <c r="BA1637" i="75"/>
  <c r="AZ1637" i="75"/>
  <c r="BA1636" i="75"/>
  <c r="AZ1636" i="75"/>
  <c r="BA1635" i="75"/>
  <c r="AZ1635" i="75"/>
  <c r="BA1634" i="75"/>
  <c r="AZ1634" i="75"/>
  <c r="BA1633" i="75"/>
  <c r="AZ1633" i="75"/>
  <c r="BB1633" i="75" s="1"/>
  <c r="BA1632" i="75"/>
  <c r="AZ1632" i="75"/>
  <c r="BA1631" i="75"/>
  <c r="AZ1631" i="75"/>
  <c r="BA1630" i="75"/>
  <c r="AZ1630" i="75"/>
  <c r="BA1629" i="75"/>
  <c r="AZ1629" i="75"/>
  <c r="BA1628" i="75"/>
  <c r="AZ1628" i="75"/>
  <c r="BA1627" i="75"/>
  <c r="AZ1627" i="75"/>
  <c r="BB1627" i="75" s="1"/>
  <c r="BA1626" i="75"/>
  <c r="AZ1626" i="75"/>
  <c r="BA1625" i="75"/>
  <c r="AZ1625" i="75"/>
  <c r="BB1625" i="75" s="1"/>
  <c r="BA1624" i="75"/>
  <c r="AZ1624" i="75"/>
  <c r="BA1623" i="75"/>
  <c r="AZ1623" i="75"/>
  <c r="BA1622" i="75"/>
  <c r="AZ1622" i="75"/>
  <c r="BA1621" i="75"/>
  <c r="AZ1621" i="75"/>
  <c r="BA1620" i="75"/>
  <c r="AZ1620" i="75"/>
  <c r="BA1619" i="75"/>
  <c r="AZ1619" i="75"/>
  <c r="BB1619" i="75" s="1"/>
  <c r="BA1618" i="75"/>
  <c r="AZ1618" i="75"/>
  <c r="BA1617" i="75"/>
  <c r="AZ1617" i="75"/>
  <c r="BA1616" i="75"/>
  <c r="AZ1616" i="75"/>
  <c r="BA1615" i="75"/>
  <c r="AZ1615" i="75"/>
  <c r="BA1614" i="75"/>
  <c r="AZ1614" i="75"/>
  <c r="BA1613" i="75"/>
  <c r="AZ1613" i="75"/>
  <c r="BA1612" i="75"/>
  <c r="AZ1612" i="75"/>
  <c r="BA1611" i="75"/>
  <c r="AZ1611" i="75"/>
  <c r="BA1610" i="75"/>
  <c r="AZ1610" i="75"/>
  <c r="BA1609" i="75"/>
  <c r="AZ1609" i="75"/>
  <c r="BA1608" i="75"/>
  <c r="AZ1608" i="75"/>
  <c r="BA1607" i="75"/>
  <c r="AZ1607" i="75"/>
  <c r="BA1606" i="75"/>
  <c r="AZ1606" i="75"/>
  <c r="BA1605" i="75"/>
  <c r="AZ1605" i="75"/>
  <c r="BA1604" i="75"/>
  <c r="AZ1604" i="75"/>
  <c r="BA1603" i="75"/>
  <c r="AZ1603" i="75"/>
  <c r="BA1602" i="75"/>
  <c r="AZ1602" i="75"/>
  <c r="BA1601" i="75"/>
  <c r="AZ1601" i="75"/>
  <c r="BA1600" i="75"/>
  <c r="AZ1600" i="75"/>
  <c r="BA1599" i="75"/>
  <c r="AZ1599" i="75"/>
  <c r="BA1598" i="75"/>
  <c r="AZ1598" i="75"/>
  <c r="BA1597" i="75"/>
  <c r="AZ1597" i="75"/>
  <c r="BA1596" i="75"/>
  <c r="AZ1596" i="75"/>
  <c r="BA1595" i="75"/>
  <c r="AZ1595" i="75"/>
  <c r="BB1595" i="75" s="1"/>
  <c r="BA1594" i="75"/>
  <c r="AZ1594" i="75"/>
  <c r="BA1593" i="75"/>
  <c r="AZ1593" i="75"/>
  <c r="BA1592" i="75"/>
  <c r="AZ1592" i="75"/>
  <c r="BA1591" i="75"/>
  <c r="AZ1591" i="75"/>
  <c r="BA1590" i="75"/>
  <c r="AZ1590" i="75"/>
  <c r="BA1589" i="75"/>
  <c r="AZ1589" i="75"/>
  <c r="BA1588" i="75"/>
  <c r="AZ1588" i="75"/>
  <c r="BA1587" i="75"/>
  <c r="AZ1587" i="75"/>
  <c r="BB1587" i="75" s="1"/>
  <c r="BA1586" i="75"/>
  <c r="AZ1586" i="75"/>
  <c r="BA1585" i="75"/>
  <c r="AZ1585" i="75"/>
  <c r="BA1584" i="75"/>
  <c r="AZ1584" i="75"/>
  <c r="BA1583" i="75"/>
  <c r="AZ1583" i="75"/>
  <c r="BA1582" i="75"/>
  <c r="AZ1582" i="75"/>
  <c r="BA1581" i="75"/>
  <c r="AZ1581" i="75"/>
  <c r="BA1580" i="75"/>
  <c r="AZ1580" i="75"/>
  <c r="BA1579" i="75"/>
  <c r="AZ1579" i="75"/>
  <c r="BA1578" i="75"/>
  <c r="AZ1578" i="75"/>
  <c r="BA1577" i="75"/>
  <c r="AZ1577" i="75"/>
  <c r="BB1577" i="75" s="1"/>
  <c r="BA1576" i="75"/>
  <c r="AZ1576" i="75"/>
  <c r="BA1575" i="75"/>
  <c r="AZ1575" i="75"/>
  <c r="BA1574" i="75"/>
  <c r="AZ1574" i="75"/>
  <c r="BA1573" i="75"/>
  <c r="AZ1573" i="75"/>
  <c r="BA1572" i="75"/>
  <c r="AZ1572" i="75"/>
  <c r="BA1571" i="75"/>
  <c r="AZ1571" i="75"/>
  <c r="BB1571" i="75" s="1"/>
  <c r="BA1570" i="75"/>
  <c r="AZ1570" i="75"/>
  <c r="BA1569" i="75"/>
  <c r="AZ1569" i="75"/>
  <c r="BB1569" i="75" s="1"/>
  <c r="BA1568" i="75"/>
  <c r="AZ1568" i="75"/>
  <c r="BA1567" i="75"/>
  <c r="AZ1567" i="75"/>
  <c r="BA1566" i="75"/>
  <c r="AZ1566" i="75"/>
  <c r="BA1565" i="75"/>
  <c r="AZ1565" i="75"/>
  <c r="BA1564" i="75"/>
  <c r="AZ1564" i="75"/>
  <c r="BA1563" i="75"/>
  <c r="AZ1563" i="75"/>
  <c r="BA1562" i="75"/>
  <c r="AZ1562" i="75"/>
  <c r="BA1561" i="75"/>
  <c r="AZ1561" i="75"/>
  <c r="BA1560" i="75"/>
  <c r="AZ1560" i="75"/>
  <c r="BA1559" i="75"/>
  <c r="AZ1559" i="75"/>
  <c r="BA1558" i="75"/>
  <c r="AZ1558" i="75"/>
  <c r="BA1557" i="75"/>
  <c r="AZ1557" i="75"/>
  <c r="BB1557" i="75" s="1"/>
  <c r="BA1556" i="75"/>
  <c r="AZ1556" i="75"/>
  <c r="BA1555" i="75"/>
  <c r="AZ1555" i="75"/>
  <c r="BA1554" i="75"/>
  <c r="AZ1554" i="75"/>
  <c r="BA1553" i="75"/>
  <c r="AZ1553" i="75"/>
  <c r="BA1552" i="75"/>
  <c r="AZ1552" i="75"/>
  <c r="BA1551" i="75"/>
  <c r="AZ1551" i="75"/>
  <c r="BA1550" i="75"/>
  <c r="AZ1550" i="75"/>
  <c r="BA1549" i="75"/>
  <c r="AZ1549" i="75"/>
  <c r="BA1548" i="75"/>
  <c r="AZ1548" i="75"/>
  <c r="BA1547" i="75"/>
  <c r="AZ1547" i="75"/>
  <c r="BA1546" i="75"/>
  <c r="AZ1546" i="75"/>
  <c r="BA1545" i="75"/>
  <c r="AZ1545" i="75"/>
  <c r="BA1544" i="75"/>
  <c r="AZ1544" i="75"/>
  <c r="BA1543" i="75"/>
  <c r="AZ1543" i="75"/>
  <c r="BA1542" i="75"/>
  <c r="AZ1542" i="75"/>
  <c r="BA1541" i="75"/>
  <c r="AZ1541" i="75"/>
  <c r="BA1540" i="75"/>
  <c r="AZ1540" i="75"/>
  <c r="BA1539" i="75"/>
  <c r="AZ1539" i="75"/>
  <c r="BA1538" i="75"/>
  <c r="AZ1538" i="75"/>
  <c r="BA1537" i="75"/>
  <c r="AZ1537" i="75"/>
  <c r="BB1537" i="75" s="1"/>
  <c r="BA1536" i="75"/>
  <c r="AZ1536" i="75"/>
  <c r="BA1535" i="75"/>
  <c r="AZ1535" i="75"/>
  <c r="BA1534" i="75"/>
  <c r="AZ1534" i="75"/>
  <c r="BA1533" i="75"/>
  <c r="AZ1533" i="75"/>
  <c r="BA1532" i="75"/>
  <c r="AZ1532" i="75"/>
  <c r="BA1531" i="75"/>
  <c r="AZ1531" i="75"/>
  <c r="BA1530" i="75"/>
  <c r="AZ1530" i="75"/>
  <c r="BA1529" i="75"/>
  <c r="AZ1529" i="75"/>
  <c r="BA1528" i="75"/>
  <c r="AZ1528" i="75"/>
  <c r="BA1527" i="75"/>
  <c r="AZ1527" i="75"/>
  <c r="BA1526" i="75"/>
  <c r="AZ1526" i="75"/>
  <c r="BA1525" i="75"/>
  <c r="AZ1525" i="75"/>
  <c r="BA1524" i="75"/>
  <c r="AZ1524" i="75"/>
  <c r="BA1523" i="75"/>
  <c r="AZ1523" i="75"/>
  <c r="BA1522" i="75"/>
  <c r="AZ1522" i="75"/>
  <c r="BA1521" i="75"/>
  <c r="AZ1521" i="75"/>
  <c r="BA1520" i="75"/>
  <c r="AZ1520" i="75"/>
  <c r="BA1519" i="75"/>
  <c r="AZ1519" i="75"/>
  <c r="BA1518" i="75"/>
  <c r="AZ1518" i="75"/>
  <c r="BA1517" i="75"/>
  <c r="AZ1517" i="75"/>
  <c r="BA1516" i="75"/>
  <c r="AZ1516" i="75"/>
  <c r="BA1515" i="75"/>
  <c r="AZ1515" i="75"/>
  <c r="BA1514" i="75"/>
  <c r="AZ1514" i="75"/>
  <c r="BA1513" i="75"/>
  <c r="AZ1513" i="75"/>
  <c r="BA1512" i="75"/>
  <c r="AZ1512" i="75"/>
  <c r="BA1511" i="75"/>
  <c r="AZ1511" i="75"/>
  <c r="BA1510" i="75"/>
  <c r="AZ1510" i="75"/>
  <c r="BA1509" i="75"/>
  <c r="AZ1509" i="75"/>
  <c r="BA1508" i="75"/>
  <c r="AZ1508" i="75"/>
  <c r="BA1507" i="75"/>
  <c r="AZ1507" i="75"/>
  <c r="BA1506" i="75"/>
  <c r="AZ1506" i="75"/>
  <c r="BA1505" i="75"/>
  <c r="AZ1505" i="75"/>
  <c r="BB1505" i="75" s="1"/>
  <c r="BA1504" i="75"/>
  <c r="AZ1504" i="75"/>
  <c r="BA1503" i="75"/>
  <c r="AZ1503" i="75"/>
  <c r="BA1502" i="75"/>
  <c r="AZ1502" i="75"/>
  <c r="BA1501" i="75"/>
  <c r="AZ1501" i="75"/>
  <c r="BA1500" i="75"/>
  <c r="AZ1500" i="75"/>
  <c r="BA1499" i="75"/>
  <c r="AZ1499" i="75"/>
  <c r="BB1499" i="75" s="1"/>
  <c r="BA1498" i="75"/>
  <c r="AZ1498" i="75"/>
  <c r="BA1497" i="75"/>
  <c r="AZ1497" i="75"/>
  <c r="BA1496" i="75"/>
  <c r="AZ1496" i="75"/>
  <c r="BA1495" i="75"/>
  <c r="AZ1495" i="75"/>
  <c r="BA1494" i="75"/>
  <c r="AZ1494" i="75"/>
  <c r="BA1493" i="75"/>
  <c r="AZ1493" i="75"/>
  <c r="BA1492" i="75"/>
  <c r="AZ1492" i="75"/>
  <c r="BA1491" i="75"/>
  <c r="AZ1491" i="75"/>
  <c r="BA1490" i="75"/>
  <c r="AZ1490" i="75"/>
  <c r="BA1489" i="75"/>
  <c r="AZ1489" i="75"/>
  <c r="BA1488" i="75"/>
  <c r="AZ1488" i="75"/>
  <c r="BA1487" i="75"/>
  <c r="AZ1487" i="75"/>
  <c r="BA1486" i="75"/>
  <c r="AZ1486" i="75"/>
  <c r="BA1485" i="75"/>
  <c r="AZ1485" i="75"/>
  <c r="BA1484" i="75"/>
  <c r="AZ1484" i="75"/>
  <c r="BA1483" i="75"/>
  <c r="AZ1483" i="75"/>
  <c r="BB1483" i="75" s="1"/>
  <c r="BA1482" i="75"/>
  <c r="AZ1482" i="75"/>
  <c r="BA1481" i="75"/>
  <c r="AZ1481" i="75"/>
  <c r="BA1480" i="75"/>
  <c r="AZ1480" i="75"/>
  <c r="BA1479" i="75"/>
  <c r="AZ1479" i="75"/>
  <c r="BA1478" i="75"/>
  <c r="AZ1478" i="75"/>
  <c r="BA1477" i="75"/>
  <c r="AZ1477" i="75"/>
  <c r="BA1476" i="75"/>
  <c r="AZ1476" i="75"/>
  <c r="BA1475" i="75"/>
  <c r="AZ1475" i="75"/>
  <c r="BA1474" i="75"/>
  <c r="AZ1474" i="75"/>
  <c r="BA1473" i="75"/>
  <c r="AZ1473" i="75"/>
  <c r="BA1472" i="75"/>
  <c r="AZ1472" i="75"/>
  <c r="BA1471" i="75"/>
  <c r="AZ1471" i="75"/>
  <c r="BA1470" i="75"/>
  <c r="AZ1470" i="75"/>
  <c r="BA1469" i="75"/>
  <c r="AZ1469" i="75"/>
  <c r="BA1468" i="75"/>
  <c r="AZ1468" i="75"/>
  <c r="BA1467" i="75"/>
  <c r="AZ1467" i="75"/>
  <c r="BA1466" i="75"/>
  <c r="AZ1466" i="75"/>
  <c r="BA1465" i="75"/>
  <c r="AZ1465" i="75"/>
  <c r="BA1464" i="75"/>
  <c r="AZ1464" i="75"/>
  <c r="BA1463" i="75"/>
  <c r="AZ1463" i="75"/>
  <c r="BA1462" i="75"/>
  <c r="AZ1462" i="75"/>
  <c r="BA1461" i="75"/>
  <c r="AZ1461" i="75"/>
  <c r="BA1460" i="75"/>
  <c r="AZ1460" i="75"/>
  <c r="BA1459" i="75"/>
  <c r="AZ1459" i="75"/>
  <c r="BA1458" i="75"/>
  <c r="AZ1458" i="75"/>
  <c r="BA1457" i="75"/>
  <c r="AZ1457" i="75"/>
  <c r="BA1456" i="75"/>
  <c r="AZ1456" i="75"/>
  <c r="BA1455" i="75"/>
  <c r="AZ1455" i="75"/>
  <c r="BA1454" i="75"/>
  <c r="AZ1454" i="75"/>
  <c r="BA1453" i="75"/>
  <c r="AZ1453" i="75"/>
  <c r="BA1452" i="75"/>
  <c r="AZ1452" i="75"/>
  <c r="BA1451" i="75"/>
  <c r="AZ1451" i="75"/>
  <c r="BA1450" i="75"/>
  <c r="AZ1450" i="75"/>
  <c r="BA1449" i="75"/>
  <c r="AZ1449" i="75"/>
  <c r="BA1448" i="75"/>
  <c r="AZ1448" i="75"/>
  <c r="BA1447" i="75"/>
  <c r="AZ1447" i="75"/>
  <c r="BA1446" i="75"/>
  <c r="AZ1446" i="75"/>
  <c r="BA1445" i="75"/>
  <c r="AZ1445" i="75"/>
  <c r="BA1444" i="75"/>
  <c r="AZ1444" i="75"/>
  <c r="BA1443" i="75"/>
  <c r="AZ1443" i="75"/>
  <c r="BA1442" i="75"/>
  <c r="AZ1442" i="75"/>
  <c r="BA1441" i="75"/>
  <c r="AZ1441" i="75"/>
  <c r="BA1440" i="75"/>
  <c r="AZ1440" i="75"/>
  <c r="BA1439" i="75"/>
  <c r="AZ1439" i="75"/>
  <c r="BA1438" i="75"/>
  <c r="AZ1438" i="75"/>
  <c r="BA1437" i="75"/>
  <c r="AZ1437" i="75"/>
  <c r="BA1436" i="75"/>
  <c r="AZ1436" i="75"/>
  <c r="BA1435" i="75"/>
  <c r="AZ1435" i="75"/>
  <c r="BA1434" i="75"/>
  <c r="AZ1434" i="75"/>
  <c r="BA1433" i="75"/>
  <c r="AZ1433" i="75"/>
  <c r="BA1432" i="75"/>
  <c r="AZ1432" i="75"/>
  <c r="BA1431" i="75"/>
  <c r="AZ1431" i="75"/>
  <c r="BA1430" i="75"/>
  <c r="AZ1430" i="75"/>
  <c r="BA1429" i="75"/>
  <c r="AZ1429" i="75"/>
  <c r="BA1428" i="75"/>
  <c r="AZ1428" i="75"/>
  <c r="BA1427" i="75"/>
  <c r="AZ1427" i="75"/>
  <c r="BA1426" i="75"/>
  <c r="AZ1426" i="75"/>
  <c r="BA1425" i="75"/>
  <c r="AZ1425" i="75"/>
  <c r="BA1424" i="75"/>
  <c r="AZ1424" i="75"/>
  <c r="BA1423" i="75"/>
  <c r="AZ1423" i="75"/>
  <c r="BA1422" i="75"/>
  <c r="AZ1422" i="75"/>
  <c r="BA1421" i="75"/>
  <c r="AZ1421" i="75"/>
  <c r="BA1420" i="75"/>
  <c r="AZ1420" i="75"/>
  <c r="BA1419" i="75"/>
  <c r="AZ1419" i="75"/>
  <c r="BB1419" i="75" s="1"/>
  <c r="BA1418" i="75"/>
  <c r="AZ1418" i="75"/>
  <c r="BA1417" i="75"/>
  <c r="AZ1417" i="75"/>
  <c r="BA1416" i="75"/>
  <c r="AZ1416" i="75"/>
  <c r="BA1415" i="75"/>
  <c r="AZ1415" i="75"/>
  <c r="BA1414" i="75"/>
  <c r="AZ1414" i="75"/>
  <c r="BA1413" i="75"/>
  <c r="AZ1413" i="75"/>
  <c r="BA1412" i="75"/>
  <c r="AZ1412" i="75"/>
  <c r="BA1411" i="75"/>
  <c r="AZ1411" i="75"/>
  <c r="BA1410" i="75"/>
  <c r="AZ1410" i="75"/>
  <c r="BA1409" i="75"/>
  <c r="AZ1409" i="75"/>
  <c r="BA1408" i="75"/>
  <c r="AZ1408" i="75"/>
  <c r="BA1407" i="75"/>
  <c r="AZ1407" i="75"/>
  <c r="BA1406" i="75"/>
  <c r="AZ1406" i="75"/>
  <c r="BA1405" i="75"/>
  <c r="AZ1405" i="75"/>
  <c r="BA1404" i="75"/>
  <c r="AZ1404" i="75"/>
  <c r="BA1403" i="75"/>
  <c r="AZ1403" i="75"/>
  <c r="BA1402" i="75"/>
  <c r="AZ1402" i="75"/>
  <c r="BA1401" i="75"/>
  <c r="AZ1401" i="75"/>
  <c r="BA1400" i="75"/>
  <c r="AZ1400" i="75"/>
  <c r="BA1399" i="75"/>
  <c r="AZ1399" i="75"/>
  <c r="BA1398" i="75"/>
  <c r="AZ1398" i="75"/>
  <c r="BA1397" i="75"/>
  <c r="AZ1397" i="75"/>
  <c r="BA1396" i="75"/>
  <c r="AZ1396" i="75"/>
  <c r="BA1395" i="75"/>
  <c r="AZ1395" i="75"/>
  <c r="BA1394" i="75"/>
  <c r="AZ1394" i="75"/>
  <c r="BA1393" i="75"/>
  <c r="AZ1393" i="75"/>
  <c r="BA1392" i="75"/>
  <c r="AZ1392" i="75"/>
  <c r="BA1391" i="75"/>
  <c r="AZ1391" i="75"/>
  <c r="BA1390" i="75"/>
  <c r="AZ1390" i="75"/>
  <c r="BA1389" i="75"/>
  <c r="AZ1389" i="75"/>
  <c r="BA1388" i="75"/>
  <c r="AZ1388" i="75"/>
  <c r="BA1387" i="75"/>
  <c r="AZ1387" i="75"/>
  <c r="BA1386" i="75"/>
  <c r="AZ1386" i="75"/>
  <c r="BA1385" i="75"/>
  <c r="AZ1385" i="75"/>
  <c r="BA1384" i="75"/>
  <c r="AZ1384" i="75"/>
  <c r="BA1383" i="75"/>
  <c r="AZ1383" i="75"/>
  <c r="BA1382" i="75"/>
  <c r="AZ1382" i="75"/>
  <c r="BA1381" i="75"/>
  <c r="AZ1381" i="75"/>
  <c r="BA1380" i="75"/>
  <c r="AZ1380" i="75"/>
  <c r="BA1379" i="75"/>
  <c r="AZ1379" i="75"/>
  <c r="BA1378" i="75"/>
  <c r="AZ1378" i="75"/>
  <c r="BA1377" i="75"/>
  <c r="AZ1377" i="75"/>
  <c r="BA1376" i="75"/>
  <c r="AZ1376" i="75"/>
  <c r="BA1375" i="75"/>
  <c r="AZ1375" i="75"/>
  <c r="BA1374" i="75"/>
  <c r="AZ1374" i="75"/>
  <c r="BA1373" i="75"/>
  <c r="AZ1373" i="75"/>
  <c r="BA1372" i="75"/>
  <c r="AZ1372" i="75"/>
  <c r="BA1371" i="75"/>
  <c r="AZ1371" i="75"/>
  <c r="BA1370" i="75"/>
  <c r="AZ1370" i="75"/>
  <c r="BA1369" i="75"/>
  <c r="AZ1369" i="75"/>
  <c r="BA1368" i="75"/>
  <c r="AZ1368" i="75"/>
  <c r="BA1367" i="75"/>
  <c r="AZ1367" i="75"/>
  <c r="BA1366" i="75"/>
  <c r="AZ1366" i="75"/>
  <c r="BA1365" i="75"/>
  <c r="AZ1365" i="75"/>
  <c r="BA1364" i="75"/>
  <c r="AZ1364" i="75"/>
  <c r="BA1363" i="75"/>
  <c r="AZ1363" i="75"/>
  <c r="BA1362" i="75"/>
  <c r="AZ1362" i="75"/>
  <c r="BA1361" i="75"/>
  <c r="AZ1361" i="75"/>
  <c r="BA1360" i="75"/>
  <c r="AZ1360" i="75"/>
  <c r="BA1359" i="75"/>
  <c r="AZ1359" i="75"/>
  <c r="BA1358" i="75"/>
  <c r="AZ1358" i="75"/>
  <c r="BA1357" i="75"/>
  <c r="AZ1357" i="75"/>
  <c r="BA1356" i="75"/>
  <c r="AZ1356" i="75"/>
  <c r="BA1355" i="75"/>
  <c r="AZ1355" i="75"/>
  <c r="BA1354" i="75"/>
  <c r="AZ1354" i="75"/>
  <c r="BA1353" i="75"/>
  <c r="AZ1353" i="75"/>
  <c r="BA1352" i="75"/>
  <c r="AZ1352" i="75"/>
  <c r="BA1351" i="75"/>
  <c r="AZ1351" i="75"/>
  <c r="BA1350" i="75"/>
  <c r="AZ1350" i="75"/>
  <c r="BA1349" i="75"/>
  <c r="AZ1349" i="75"/>
  <c r="BA1348" i="75"/>
  <c r="AZ1348" i="75"/>
  <c r="BA1347" i="75"/>
  <c r="AZ1347" i="75"/>
  <c r="BA1346" i="75"/>
  <c r="AZ1346" i="75"/>
  <c r="BA1345" i="75"/>
  <c r="AZ1345" i="75"/>
  <c r="BA1344" i="75"/>
  <c r="AZ1344" i="75"/>
  <c r="BA1343" i="75"/>
  <c r="AZ1343" i="75"/>
  <c r="BA1342" i="75"/>
  <c r="AZ1342" i="75"/>
  <c r="BA1341" i="75"/>
  <c r="AZ1341" i="75"/>
  <c r="BA1340" i="75"/>
  <c r="AZ1340" i="75"/>
  <c r="BA1339" i="75"/>
  <c r="AZ1339" i="75"/>
  <c r="BA1338" i="75"/>
  <c r="AZ1338" i="75"/>
  <c r="BA1337" i="75"/>
  <c r="AZ1337" i="75"/>
  <c r="BA1336" i="75"/>
  <c r="AZ1336" i="75"/>
  <c r="BA1335" i="75"/>
  <c r="AZ1335" i="75"/>
  <c r="BA1334" i="75"/>
  <c r="AZ1334" i="75"/>
  <c r="BA1333" i="75"/>
  <c r="AZ1333" i="75"/>
  <c r="BA1332" i="75"/>
  <c r="AZ1332" i="75"/>
  <c r="BA1331" i="75"/>
  <c r="AZ1331" i="75"/>
  <c r="BA1330" i="75"/>
  <c r="AZ1330" i="75"/>
  <c r="BA1329" i="75"/>
  <c r="AZ1329" i="75"/>
  <c r="BA1328" i="75"/>
  <c r="AZ1328" i="75"/>
  <c r="BA1327" i="75"/>
  <c r="AZ1327" i="75"/>
  <c r="BA1326" i="75"/>
  <c r="AZ1326" i="75"/>
  <c r="BA1325" i="75"/>
  <c r="AZ1325" i="75"/>
  <c r="BA1324" i="75"/>
  <c r="AZ1324" i="75"/>
  <c r="BA1323" i="75"/>
  <c r="AZ1323" i="75"/>
  <c r="BA1322" i="75"/>
  <c r="AZ1322" i="75"/>
  <c r="BA1321" i="75"/>
  <c r="AZ1321" i="75"/>
  <c r="BA1320" i="75"/>
  <c r="AZ1320" i="75"/>
  <c r="BA1319" i="75"/>
  <c r="AZ1319" i="75"/>
  <c r="BA1318" i="75"/>
  <c r="AZ1318" i="75"/>
  <c r="BA1317" i="75"/>
  <c r="AZ1317" i="75"/>
  <c r="BA1316" i="75"/>
  <c r="AZ1316" i="75"/>
  <c r="BA1315" i="75"/>
  <c r="AZ1315" i="75"/>
  <c r="BA1314" i="75"/>
  <c r="AZ1314" i="75"/>
  <c r="BA1313" i="75"/>
  <c r="AZ1313" i="75"/>
  <c r="BA1312" i="75"/>
  <c r="AZ1312" i="75"/>
  <c r="BA1311" i="75"/>
  <c r="AZ1311" i="75"/>
  <c r="BA1310" i="75"/>
  <c r="AZ1310" i="75"/>
  <c r="BA1309" i="75"/>
  <c r="AZ1309" i="75"/>
  <c r="BA1308" i="75"/>
  <c r="AZ1308" i="75"/>
  <c r="BA1307" i="75"/>
  <c r="AZ1307" i="75"/>
  <c r="BA1306" i="75"/>
  <c r="AZ1306" i="75"/>
  <c r="BA1305" i="75"/>
  <c r="AZ1305" i="75"/>
  <c r="BA1304" i="75"/>
  <c r="AZ1304" i="75"/>
  <c r="BA1303" i="75"/>
  <c r="AZ1303" i="75"/>
  <c r="BA1302" i="75"/>
  <c r="AZ1302" i="75"/>
  <c r="BA1301" i="75"/>
  <c r="AZ1301" i="75"/>
  <c r="BA1300" i="75"/>
  <c r="AZ1300" i="75"/>
  <c r="BA1299" i="75"/>
  <c r="AZ1299" i="75"/>
  <c r="BA1298" i="75"/>
  <c r="AZ1298" i="75"/>
  <c r="BA1297" i="75"/>
  <c r="AZ1297" i="75"/>
  <c r="BA1296" i="75"/>
  <c r="AZ1296" i="75"/>
  <c r="BA1295" i="75"/>
  <c r="AZ1295" i="75"/>
  <c r="BA1294" i="75"/>
  <c r="AZ1294" i="75"/>
  <c r="BA1293" i="75"/>
  <c r="AZ1293" i="75"/>
  <c r="BA1292" i="75"/>
  <c r="AZ1292" i="75"/>
  <c r="BA1291" i="75"/>
  <c r="AZ1291" i="75"/>
  <c r="BA1290" i="75"/>
  <c r="AZ1290" i="75"/>
  <c r="BA1289" i="75"/>
  <c r="AZ1289" i="75"/>
  <c r="BA1288" i="75"/>
  <c r="AZ1288" i="75"/>
  <c r="BA1287" i="75"/>
  <c r="AZ1287" i="75"/>
  <c r="BA1286" i="75"/>
  <c r="AZ1286" i="75"/>
  <c r="BA1285" i="75"/>
  <c r="AZ1285" i="75"/>
  <c r="BA1284" i="75"/>
  <c r="AZ1284" i="75"/>
  <c r="BA1283" i="75"/>
  <c r="AZ1283" i="75"/>
  <c r="BA1282" i="75"/>
  <c r="AZ1282" i="75"/>
  <c r="BA1281" i="75"/>
  <c r="AZ1281" i="75"/>
  <c r="BA1280" i="75"/>
  <c r="AZ1280" i="75"/>
  <c r="BA1279" i="75"/>
  <c r="AZ1279" i="75"/>
  <c r="BA1278" i="75"/>
  <c r="AZ1278" i="75"/>
  <c r="BA1277" i="75"/>
  <c r="AZ1277" i="75"/>
  <c r="BA1276" i="75"/>
  <c r="AZ1276" i="75"/>
  <c r="BA1275" i="75"/>
  <c r="AZ1275" i="75"/>
  <c r="BA1274" i="75"/>
  <c r="AZ1274" i="75"/>
  <c r="BA1273" i="75"/>
  <c r="AZ1273" i="75"/>
  <c r="BA1272" i="75"/>
  <c r="AZ1272" i="75"/>
  <c r="BA1271" i="75"/>
  <c r="AZ1271" i="75"/>
  <c r="BA1270" i="75"/>
  <c r="AZ1270" i="75"/>
  <c r="BA1269" i="75"/>
  <c r="AZ1269" i="75"/>
  <c r="BA1268" i="75"/>
  <c r="AZ1268" i="75"/>
  <c r="BA1267" i="75"/>
  <c r="AZ1267" i="75"/>
  <c r="BA1266" i="75"/>
  <c r="AZ1266" i="75"/>
  <c r="BA1265" i="75"/>
  <c r="AZ1265" i="75"/>
  <c r="BA1264" i="75"/>
  <c r="AZ1264" i="75"/>
  <c r="BA1263" i="75"/>
  <c r="AZ1263" i="75"/>
  <c r="BA1262" i="75"/>
  <c r="AZ1262" i="75"/>
  <c r="BA1261" i="75"/>
  <c r="AZ1261" i="75"/>
  <c r="BA1260" i="75"/>
  <c r="AZ1260" i="75"/>
  <c r="BA1259" i="75"/>
  <c r="AZ1259" i="75"/>
  <c r="BA1258" i="75"/>
  <c r="AZ1258" i="75"/>
  <c r="BA1257" i="75"/>
  <c r="AZ1257" i="75"/>
  <c r="BA1256" i="75"/>
  <c r="AZ1256" i="75"/>
  <c r="BA1255" i="75"/>
  <c r="AZ1255" i="75"/>
  <c r="BA1254" i="75"/>
  <c r="AZ1254" i="75"/>
  <c r="BA1253" i="75"/>
  <c r="AZ1253" i="75"/>
  <c r="BA1252" i="75"/>
  <c r="AZ1252" i="75"/>
  <c r="BA1251" i="75"/>
  <c r="AZ1251" i="75"/>
  <c r="BA1250" i="75"/>
  <c r="AZ1250" i="75"/>
  <c r="BA1249" i="75"/>
  <c r="AZ1249" i="75"/>
  <c r="BA1248" i="75"/>
  <c r="AZ1248" i="75"/>
  <c r="BA1247" i="75"/>
  <c r="AZ1247" i="75"/>
  <c r="BA1246" i="75"/>
  <c r="AZ1246" i="75"/>
  <c r="BA1245" i="75"/>
  <c r="AZ1245" i="75"/>
  <c r="BA1244" i="75"/>
  <c r="AZ1244" i="75"/>
  <c r="BA1243" i="75"/>
  <c r="AZ1243" i="75"/>
  <c r="BA1242" i="75"/>
  <c r="AZ1242" i="75"/>
  <c r="BA1241" i="75"/>
  <c r="AZ1241" i="75"/>
  <c r="BA1240" i="75"/>
  <c r="AZ1240" i="75"/>
  <c r="BA1239" i="75"/>
  <c r="AZ1239" i="75"/>
  <c r="BA1238" i="75"/>
  <c r="AZ1238" i="75"/>
  <c r="BA1237" i="75"/>
  <c r="AZ1237" i="75"/>
  <c r="BA1236" i="75"/>
  <c r="AZ1236" i="75"/>
  <c r="BA1235" i="75"/>
  <c r="AZ1235" i="75"/>
  <c r="BA1234" i="75"/>
  <c r="AZ1234" i="75"/>
  <c r="BA1233" i="75"/>
  <c r="AZ1233" i="75"/>
  <c r="BA1232" i="75"/>
  <c r="AZ1232" i="75"/>
  <c r="BA1231" i="75"/>
  <c r="AZ1231" i="75"/>
  <c r="BA1230" i="75"/>
  <c r="AZ1230" i="75"/>
  <c r="BA1229" i="75"/>
  <c r="AZ1229" i="75"/>
  <c r="BA1228" i="75"/>
  <c r="AZ1228" i="75"/>
  <c r="BA1227" i="75"/>
  <c r="AZ1227" i="75"/>
  <c r="BA1226" i="75"/>
  <c r="AZ1226" i="75"/>
  <c r="BA1225" i="75"/>
  <c r="AZ1225" i="75"/>
  <c r="BA1224" i="75"/>
  <c r="AZ1224" i="75"/>
  <c r="BA1223" i="75"/>
  <c r="AZ1223" i="75"/>
  <c r="BA1222" i="75"/>
  <c r="AZ1222" i="75"/>
  <c r="BA1221" i="75"/>
  <c r="AZ1221" i="75"/>
  <c r="BA1220" i="75"/>
  <c r="AZ1220" i="75"/>
  <c r="BA1219" i="75"/>
  <c r="AZ1219" i="75"/>
  <c r="BA1218" i="75"/>
  <c r="AZ1218" i="75"/>
  <c r="BA1217" i="75"/>
  <c r="AZ1217" i="75"/>
  <c r="BA1216" i="75"/>
  <c r="AZ1216" i="75"/>
  <c r="BA1215" i="75"/>
  <c r="AZ1215" i="75"/>
  <c r="BA1214" i="75"/>
  <c r="AZ1214" i="75"/>
  <c r="BA1213" i="75"/>
  <c r="AZ1213" i="75"/>
  <c r="BA1212" i="75"/>
  <c r="AZ1212" i="75"/>
  <c r="BA1211" i="75"/>
  <c r="AZ1211" i="75"/>
  <c r="BA1210" i="75"/>
  <c r="AZ1210" i="75"/>
  <c r="BA1209" i="75"/>
  <c r="AZ1209" i="75"/>
  <c r="BA1208" i="75"/>
  <c r="AZ1208" i="75"/>
  <c r="BA1207" i="75"/>
  <c r="AZ1207" i="75"/>
  <c r="BA1206" i="75"/>
  <c r="AZ1206" i="75"/>
  <c r="BA1205" i="75"/>
  <c r="AZ1205" i="75"/>
  <c r="BA1204" i="75"/>
  <c r="AZ1204" i="75"/>
  <c r="BA1203" i="75"/>
  <c r="AZ1203" i="75"/>
  <c r="BA1202" i="75"/>
  <c r="AZ1202" i="75"/>
  <c r="BA1201" i="75"/>
  <c r="AZ1201" i="75"/>
  <c r="BA1200" i="75"/>
  <c r="AZ1200" i="75"/>
  <c r="BA1199" i="75"/>
  <c r="AZ1199" i="75"/>
  <c r="BA1198" i="75"/>
  <c r="AZ1198" i="75"/>
  <c r="BA1197" i="75"/>
  <c r="AZ1197" i="75"/>
  <c r="BA1196" i="75"/>
  <c r="AZ1196" i="75"/>
  <c r="BA1195" i="75"/>
  <c r="AZ1195" i="75"/>
  <c r="BA1194" i="75"/>
  <c r="AZ1194" i="75"/>
  <c r="BA1193" i="75"/>
  <c r="AZ1193" i="75"/>
  <c r="BA1192" i="75"/>
  <c r="AZ1192" i="75"/>
  <c r="BA1191" i="75"/>
  <c r="AZ1191" i="75"/>
  <c r="BA1190" i="75"/>
  <c r="AZ1190" i="75"/>
  <c r="BA1189" i="75"/>
  <c r="AZ1189" i="75"/>
  <c r="BA1188" i="75"/>
  <c r="AZ1188" i="75"/>
  <c r="BA1187" i="75"/>
  <c r="AZ1187" i="75"/>
  <c r="BA1186" i="75"/>
  <c r="AZ1186" i="75"/>
  <c r="BA1185" i="75"/>
  <c r="AZ1185" i="75"/>
  <c r="BA1184" i="75"/>
  <c r="AZ1184" i="75"/>
  <c r="BA1183" i="75"/>
  <c r="AZ1183" i="75"/>
  <c r="BA1182" i="75"/>
  <c r="AZ1182" i="75"/>
  <c r="BA1181" i="75"/>
  <c r="AZ1181" i="75"/>
  <c r="BA1180" i="75"/>
  <c r="AZ1180" i="75"/>
  <c r="BA1179" i="75"/>
  <c r="AZ1179" i="75"/>
  <c r="BA1178" i="75"/>
  <c r="AZ1178" i="75"/>
  <c r="BA1177" i="75"/>
  <c r="AZ1177" i="75"/>
  <c r="BA1176" i="75"/>
  <c r="AZ1176" i="75"/>
  <c r="BA1175" i="75"/>
  <c r="AZ1175" i="75"/>
  <c r="BA1174" i="75"/>
  <c r="AZ1174" i="75"/>
  <c r="BA1173" i="75"/>
  <c r="AZ1173" i="75"/>
  <c r="BA1172" i="75"/>
  <c r="AZ1172" i="75"/>
  <c r="BA1171" i="75"/>
  <c r="AZ1171" i="75"/>
  <c r="BA1170" i="75"/>
  <c r="AZ1170" i="75"/>
  <c r="BA1169" i="75"/>
  <c r="AZ1169" i="75"/>
  <c r="BA1168" i="75"/>
  <c r="AZ1168" i="75"/>
  <c r="BA1167" i="75"/>
  <c r="AZ1167" i="75"/>
  <c r="BA1166" i="75"/>
  <c r="AZ1166" i="75"/>
  <c r="BA1165" i="75"/>
  <c r="AZ1165" i="75"/>
  <c r="BA1164" i="75"/>
  <c r="AZ1164" i="75"/>
  <c r="BA1163" i="75"/>
  <c r="AZ1163" i="75"/>
  <c r="BA1162" i="75"/>
  <c r="AZ1162" i="75"/>
  <c r="BA1161" i="75"/>
  <c r="AZ1161" i="75"/>
  <c r="BA1160" i="75"/>
  <c r="AZ1160" i="75"/>
  <c r="BA1159" i="75"/>
  <c r="AZ1159" i="75"/>
  <c r="BA1158" i="75"/>
  <c r="AZ1158" i="75"/>
  <c r="BA1157" i="75"/>
  <c r="AZ1157" i="75"/>
  <c r="BA1156" i="75"/>
  <c r="AZ1156" i="75"/>
  <c r="BA1155" i="75"/>
  <c r="AZ1155" i="75"/>
  <c r="BA1154" i="75"/>
  <c r="AZ1154" i="75"/>
  <c r="BA1153" i="75"/>
  <c r="AZ1153" i="75"/>
  <c r="BA1152" i="75"/>
  <c r="AZ1152" i="75"/>
  <c r="BA1151" i="75"/>
  <c r="AZ1151" i="75"/>
  <c r="BA1150" i="75"/>
  <c r="AZ1150" i="75"/>
  <c r="BA1149" i="75"/>
  <c r="AZ1149" i="75"/>
  <c r="BA1148" i="75"/>
  <c r="AZ1148" i="75"/>
  <c r="BA1147" i="75"/>
  <c r="AZ1147" i="75"/>
  <c r="BA1146" i="75"/>
  <c r="AZ1146" i="75"/>
  <c r="BA1145" i="75"/>
  <c r="AZ1145" i="75"/>
  <c r="BA1144" i="75"/>
  <c r="AZ1144" i="75"/>
  <c r="BA1143" i="75"/>
  <c r="AZ1143" i="75"/>
  <c r="BA1142" i="75"/>
  <c r="AZ1142" i="75"/>
  <c r="BA1141" i="75"/>
  <c r="AZ1141" i="75"/>
  <c r="BA1140" i="75"/>
  <c r="AZ1140" i="75"/>
  <c r="BA1139" i="75"/>
  <c r="AZ1139" i="75"/>
  <c r="BA1138" i="75"/>
  <c r="AZ1138" i="75"/>
  <c r="BA1137" i="75"/>
  <c r="AZ1137" i="75"/>
  <c r="BA1136" i="75"/>
  <c r="AZ1136" i="75"/>
  <c r="BA1135" i="75"/>
  <c r="AZ1135" i="75"/>
  <c r="BA1134" i="75"/>
  <c r="AZ1134" i="75"/>
  <c r="BA1133" i="75"/>
  <c r="AZ1133" i="75"/>
  <c r="BA1132" i="75"/>
  <c r="AZ1132" i="75"/>
  <c r="BA1131" i="75"/>
  <c r="AZ1131" i="75"/>
  <c r="BA1130" i="75"/>
  <c r="AZ1130" i="75"/>
  <c r="BA1129" i="75"/>
  <c r="AZ1129" i="75"/>
  <c r="BA1128" i="75"/>
  <c r="AZ1128" i="75"/>
  <c r="BA1127" i="75"/>
  <c r="AZ1127" i="75"/>
  <c r="BA1126" i="75"/>
  <c r="AZ1126" i="75"/>
  <c r="BA1125" i="75"/>
  <c r="AZ1125" i="75"/>
  <c r="BA1124" i="75"/>
  <c r="AZ1124" i="75"/>
  <c r="BA1123" i="75"/>
  <c r="AZ1123" i="75"/>
  <c r="BA1122" i="75"/>
  <c r="AZ1122" i="75"/>
  <c r="BA1121" i="75"/>
  <c r="AZ1121" i="75"/>
  <c r="BA1120" i="75"/>
  <c r="AZ1120" i="75"/>
  <c r="BA1119" i="75"/>
  <c r="AZ1119" i="75"/>
  <c r="BA1118" i="75"/>
  <c r="AZ1118" i="75"/>
  <c r="BA1117" i="75"/>
  <c r="AZ1117" i="75"/>
  <c r="BA1116" i="75"/>
  <c r="AZ1116" i="75"/>
  <c r="BB1116" i="75" s="1"/>
  <c r="BA1115" i="75"/>
  <c r="AZ1115" i="75"/>
  <c r="BA1114" i="75"/>
  <c r="AZ1114" i="75"/>
  <c r="BA1113" i="75"/>
  <c r="AZ1113" i="75"/>
  <c r="BA1112" i="75"/>
  <c r="AZ1112" i="75"/>
  <c r="BA1111" i="75"/>
  <c r="AZ1111" i="75"/>
  <c r="BA1110" i="75"/>
  <c r="AZ1110" i="75"/>
  <c r="BA1109" i="75"/>
  <c r="AZ1109" i="75"/>
  <c r="BA1108" i="75"/>
  <c r="AZ1108" i="75"/>
  <c r="BA1107" i="75"/>
  <c r="AZ1107" i="75"/>
  <c r="BA1106" i="75"/>
  <c r="AZ1106" i="75"/>
  <c r="BA1105" i="75"/>
  <c r="AZ1105" i="75"/>
  <c r="BA1104" i="75"/>
  <c r="AZ1104" i="75"/>
  <c r="BB1104" i="75" s="1"/>
  <c r="BA1103" i="75"/>
  <c r="AZ1103" i="75"/>
  <c r="BA1102" i="75"/>
  <c r="AZ1102" i="75"/>
  <c r="BA1101" i="75"/>
  <c r="AZ1101" i="75"/>
  <c r="BA1100" i="75"/>
  <c r="AZ1100" i="75"/>
  <c r="BA1099" i="75"/>
  <c r="AZ1099" i="75"/>
  <c r="BA1098" i="75"/>
  <c r="AZ1098" i="75"/>
  <c r="BA1097" i="75"/>
  <c r="AZ1097" i="75"/>
  <c r="BA1096" i="75"/>
  <c r="AZ1096" i="75"/>
  <c r="BA1095" i="75"/>
  <c r="AZ1095" i="75"/>
  <c r="BA1094" i="75"/>
  <c r="AZ1094" i="75"/>
  <c r="BA1093" i="75"/>
  <c r="AZ1093" i="75"/>
  <c r="BA1092" i="75"/>
  <c r="AZ1092" i="75"/>
  <c r="BB1092" i="75" s="1"/>
  <c r="BA1091" i="75"/>
  <c r="AZ1091" i="75"/>
  <c r="BA1090" i="75"/>
  <c r="AZ1090" i="75"/>
  <c r="BA1089" i="75"/>
  <c r="AZ1089" i="75"/>
  <c r="BA1088" i="75"/>
  <c r="AZ1088" i="75"/>
  <c r="BA1087" i="75"/>
  <c r="AZ1087" i="75"/>
  <c r="BA1086" i="75"/>
  <c r="AZ1086" i="75"/>
  <c r="BA1085" i="75"/>
  <c r="AZ1085" i="75"/>
  <c r="BA1084" i="75"/>
  <c r="AZ1084" i="75"/>
  <c r="BA1083" i="75"/>
  <c r="AZ1083" i="75"/>
  <c r="BA1082" i="75"/>
  <c r="AZ1082" i="75"/>
  <c r="BA1081" i="75"/>
  <c r="AZ1081" i="75"/>
  <c r="BA1080" i="75"/>
  <c r="AZ1080" i="75"/>
  <c r="BA1079" i="75"/>
  <c r="AZ1079" i="75"/>
  <c r="BA1078" i="75"/>
  <c r="AZ1078" i="75"/>
  <c r="BA1077" i="75"/>
  <c r="AZ1077" i="75"/>
  <c r="BA1076" i="75"/>
  <c r="AZ1076" i="75"/>
  <c r="BA1075" i="75"/>
  <c r="AZ1075" i="75"/>
  <c r="BA1074" i="75"/>
  <c r="AZ1074" i="75"/>
  <c r="BA1073" i="75"/>
  <c r="AZ1073" i="75"/>
  <c r="BA1072" i="75"/>
  <c r="AZ1072" i="75"/>
  <c r="BA1071" i="75"/>
  <c r="AZ1071" i="75"/>
  <c r="BA1070" i="75"/>
  <c r="AZ1070" i="75"/>
  <c r="BA1069" i="75"/>
  <c r="AZ1069" i="75"/>
  <c r="BA1068" i="75"/>
  <c r="AZ1068" i="75"/>
  <c r="BA1067" i="75"/>
  <c r="AZ1067" i="75"/>
  <c r="BA1066" i="75"/>
  <c r="AZ1066" i="75"/>
  <c r="BA1065" i="75"/>
  <c r="AZ1065" i="75"/>
  <c r="BA1064" i="75"/>
  <c r="AZ1064" i="75"/>
  <c r="BA1063" i="75"/>
  <c r="AZ1063" i="75"/>
  <c r="BA1062" i="75"/>
  <c r="AZ1062" i="75"/>
  <c r="BA1061" i="75"/>
  <c r="AZ1061" i="75"/>
  <c r="BA1060" i="75"/>
  <c r="AZ1060" i="75"/>
  <c r="BA1059" i="75"/>
  <c r="AZ1059" i="75"/>
  <c r="BA1058" i="75"/>
  <c r="AZ1058" i="75"/>
  <c r="BA1057" i="75"/>
  <c r="AZ1057" i="75"/>
  <c r="BA1056" i="75"/>
  <c r="AZ1056" i="75"/>
  <c r="BA1055" i="75"/>
  <c r="AZ1055" i="75"/>
  <c r="BA1054" i="75"/>
  <c r="AZ1054" i="75"/>
  <c r="BA1053" i="75"/>
  <c r="AZ1053" i="75"/>
  <c r="BA1052" i="75"/>
  <c r="AZ1052" i="75"/>
  <c r="BA1051" i="75"/>
  <c r="AZ1051" i="75"/>
  <c r="BA1050" i="75"/>
  <c r="AZ1050" i="75"/>
  <c r="BA1049" i="75"/>
  <c r="AZ1049" i="75"/>
  <c r="BA1048" i="75"/>
  <c r="AZ1048" i="75"/>
  <c r="BA1047" i="75"/>
  <c r="AZ1047" i="75"/>
  <c r="BA1046" i="75"/>
  <c r="AZ1046" i="75"/>
  <c r="BA1045" i="75"/>
  <c r="AZ1045" i="75"/>
  <c r="BA1044" i="75"/>
  <c r="AZ1044" i="75"/>
  <c r="BA1043" i="75"/>
  <c r="AZ1043" i="75"/>
  <c r="BA1042" i="75"/>
  <c r="AZ1042" i="75"/>
  <c r="BA1041" i="75"/>
  <c r="AZ1041" i="75"/>
  <c r="BA1040" i="75"/>
  <c r="AZ1040" i="75"/>
  <c r="BA1039" i="75"/>
  <c r="AZ1039" i="75"/>
  <c r="BA1038" i="75"/>
  <c r="AZ1038" i="75"/>
  <c r="BA1037" i="75"/>
  <c r="AZ1037" i="75"/>
  <c r="BA1036" i="75"/>
  <c r="AZ1036" i="75"/>
  <c r="BA1035" i="75"/>
  <c r="AZ1035" i="75"/>
  <c r="BA1034" i="75"/>
  <c r="AZ1034" i="75"/>
  <c r="BA1033" i="75"/>
  <c r="AZ1033" i="75"/>
  <c r="BA1032" i="75"/>
  <c r="AZ1032" i="75"/>
  <c r="BA1031" i="75"/>
  <c r="AZ1031" i="75"/>
  <c r="BA1030" i="75"/>
  <c r="AZ1030" i="75"/>
  <c r="BA1029" i="75"/>
  <c r="AZ1029" i="75"/>
  <c r="BA1028" i="75"/>
  <c r="AZ1028" i="75"/>
  <c r="BA1027" i="75"/>
  <c r="AZ1027" i="75"/>
  <c r="BA1026" i="75"/>
  <c r="AZ1026" i="75"/>
  <c r="BA1025" i="75"/>
  <c r="AZ1025" i="75"/>
  <c r="BA1024" i="75"/>
  <c r="AZ1024" i="75"/>
  <c r="BA1023" i="75"/>
  <c r="AZ1023" i="75"/>
  <c r="BA1022" i="75"/>
  <c r="AZ1022" i="75"/>
  <c r="BA1021" i="75"/>
  <c r="AZ1021" i="75"/>
  <c r="BA1020" i="75"/>
  <c r="AZ1020" i="75"/>
  <c r="BA1019" i="75"/>
  <c r="AZ1019" i="75"/>
  <c r="BA1018" i="75"/>
  <c r="AZ1018" i="75"/>
  <c r="BA1017" i="75"/>
  <c r="AZ1017" i="75"/>
  <c r="BA1016" i="75"/>
  <c r="AZ1016" i="75"/>
  <c r="BA1015" i="75"/>
  <c r="AZ1015" i="75"/>
  <c r="BA1014" i="75"/>
  <c r="AZ1014" i="75"/>
  <c r="BA1013" i="75"/>
  <c r="AZ1013" i="75"/>
  <c r="BA1012" i="75"/>
  <c r="AZ1012" i="75"/>
  <c r="BA1011" i="75"/>
  <c r="AZ1011" i="75"/>
  <c r="BA1010" i="75"/>
  <c r="AZ1010" i="75"/>
  <c r="BA1009" i="75"/>
  <c r="AZ1009" i="75"/>
  <c r="BA1008" i="75"/>
  <c r="AZ1008" i="75"/>
  <c r="BB1008" i="75" s="1"/>
  <c r="BA1007" i="75"/>
  <c r="AZ1007" i="75"/>
  <c r="BA1006" i="75"/>
  <c r="AZ1006" i="75"/>
  <c r="BA1005" i="75"/>
  <c r="AZ1005" i="75"/>
  <c r="BA1004" i="75"/>
  <c r="AZ1004" i="75"/>
  <c r="BA1003" i="75"/>
  <c r="AZ1003" i="75"/>
  <c r="BA1002" i="75"/>
  <c r="AZ1002" i="75"/>
  <c r="BA1001" i="75"/>
  <c r="AZ1001" i="75"/>
  <c r="BA1000" i="75"/>
  <c r="AZ1000" i="75"/>
  <c r="BA999" i="75"/>
  <c r="AZ999" i="75"/>
  <c r="BA998" i="75"/>
  <c r="AZ998" i="75"/>
  <c r="BA997" i="75"/>
  <c r="AZ997" i="75"/>
  <c r="BA996" i="75"/>
  <c r="AZ996" i="75"/>
  <c r="BA995" i="75"/>
  <c r="AZ995" i="75"/>
  <c r="BA994" i="75"/>
  <c r="AZ994" i="75"/>
  <c r="BA993" i="75"/>
  <c r="AZ993" i="75"/>
  <c r="BA992" i="75"/>
  <c r="AZ992" i="75"/>
  <c r="BA991" i="75"/>
  <c r="AZ991" i="75"/>
  <c r="BA990" i="75"/>
  <c r="AZ990" i="75"/>
  <c r="BA989" i="75"/>
  <c r="AZ989" i="75"/>
  <c r="BA988" i="75"/>
  <c r="AZ988" i="75"/>
  <c r="BA987" i="75"/>
  <c r="AZ987" i="75"/>
  <c r="BA986" i="75"/>
  <c r="AZ986" i="75"/>
  <c r="BA985" i="75"/>
  <c r="AZ985" i="75"/>
  <c r="BA984" i="75"/>
  <c r="AZ984" i="75"/>
  <c r="BA983" i="75"/>
  <c r="AZ983" i="75"/>
  <c r="BA982" i="75"/>
  <c r="AZ982" i="75"/>
  <c r="BA981" i="75"/>
  <c r="AZ981" i="75"/>
  <c r="BA980" i="75"/>
  <c r="AZ980" i="75"/>
  <c r="BA979" i="75"/>
  <c r="AZ979" i="75"/>
  <c r="BA978" i="75"/>
  <c r="AZ978" i="75"/>
  <c r="BA977" i="75"/>
  <c r="AZ977" i="75"/>
  <c r="BA976" i="75"/>
  <c r="AZ976" i="75"/>
  <c r="BA975" i="75"/>
  <c r="AZ975" i="75"/>
  <c r="BA974" i="75"/>
  <c r="AZ974" i="75"/>
  <c r="BA973" i="75"/>
  <c r="AZ973" i="75"/>
  <c r="BA972" i="75"/>
  <c r="AZ972" i="75"/>
  <c r="BB972" i="75" s="1"/>
  <c r="BA971" i="75"/>
  <c r="AZ971" i="75"/>
  <c r="BA970" i="75"/>
  <c r="AZ970" i="75"/>
  <c r="BA969" i="75"/>
  <c r="AZ969" i="75"/>
  <c r="BA968" i="75"/>
  <c r="AZ968" i="75"/>
  <c r="BA967" i="75"/>
  <c r="AZ967" i="75"/>
  <c r="BA966" i="75"/>
  <c r="AZ966" i="75"/>
  <c r="BA965" i="75"/>
  <c r="AZ965" i="75"/>
  <c r="BA964" i="75"/>
  <c r="AZ964" i="75"/>
  <c r="BA963" i="75"/>
  <c r="AZ963" i="75"/>
  <c r="BA962" i="75"/>
  <c r="AZ962" i="75"/>
  <c r="BA961" i="75"/>
  <c r="AZ961" i="75"/>
  <c r="BA960" i="75"/>
  <c r="AZ960" i="75"/>
  <c r="BA959" i="75"/>
  <c r="AZ959" i="75"/>
  <c r="BA958" i="75"/>
  <c r="AZ958" i="75"/>
  <c r="BA957" i="75"/>
  <c r="AZ957" i="75"/>
  <c r="BA956" i="75"/>
  <c r="AZ956" i="75"/>
  <c r="BA955" i="75"/>
  <c r="AZ955" i="75"/>
  <c r="BA954" i="75"/>
  <c r="AZ954" i="75"/>
  <c r="BA953" i="75"/>
  <c r="AZ953" i="75"/>
  <c r="BA952" i="75"/>
  <c r="AZ952" i="75"/>
  <c r="BA951" i="75"/>
  <c r="AZ951" i="75"/>
  <c r="BA950" i="75"/>
  <c r="AZ950" i="75"/>
  <c r="BA949" i="75"/>
  <c r="AZ949" i="75"/>
  <c r="BA948" i="75"/>
  <c r="AZ948" i="75"/>
  <c r="BA947" i="75"/>
  <c r="AZ947" i="75"/>
  <c r="BA946" i="75"/>
  <c r="AZ946" i="75"/>
  <c r="BA945" i="75"/>
  <c r="AZ945" i="75"/>
  <c r="BA944" i="75"/>
  <c r="AZ944" i="75"/>
  <c r="BA943" i="75"/>
  <c r="AZ943" i="75"/>
  <c r="BA942" i="75"/>
  <c r="AZ942" i="75"/>
  <c r="BA941" i="75"/>
  <c r="AZ941" i="75"/>
  <c r="BA940" i="75"/>
  <c r="AZ940" i="75"/>
  <c r="BA939" i="75"/>
  <c r="AZ939" i="75"/>
  <c r="BA938" i="75"/>
  <c r="AZ938" i="75"/>
  <c r="BA937" i="75"/>
  <c r="AZ937" i="75"/>
  <c r="BA936" i="75"/>
  <c r="AZ936" i="75"/>
  <c r="BA935" i="75"/>
  <c r="AZ935" i="75"/>
  <c r="BA934" i="75"/>
  <c r="AZ934" i="75"/>
  <c r="BA933" i="75"/>
  <c r="AZ933" i="75"/>
  <c r="BA932" i="75"/>
  <c r="AZ932" i="75"/>
  <c r="BA931" i="75"/>
  <c r="AZ931" i="75"/>
  <c r="BA930" i="75"/>
  <c r="AZ930" i="75"/>
  <c r="BA929" i="75"/>
  <c r="AZ929" i="75"/>
  <c r="BA928" i="75"/>
  <c r="AZ928" i="75"/>
  <c r="BA927" i="75"/>
  <c r="AZ927" i="75"/>
  <c r="BA926" i="75"/>
  <c r="AZ926" i="75"/>
  <c r="BA925" i="75"/>
  <c r="AZ925" i="75"/>
  <c r="BA924" i="75"/>
  <c r="AZ924" i="75"/>
  <c r="BB924" i="75" s="1"/>
  <c r="BA923" i="75"/>
  <c r="AZ923" i="75"/>
  <c r="BA922" i="75"/>
  <c r="AZ922" i="75"/>
  <c r="BA921" i="75"/>
  <c r="AZ921" i="75"/>
  <c r="BA920" i="75"/>
  <c r="AZ920" i="75"/>
  <c r="BA919" i="75"/>
  <c r="AZ919" i="75"/>
  <c r="BA918" i="75"/>
  <c r="AZ918" i="75"/>
  <c r="BA917" i="75"/>
  <c r="AZ917" i="75"/>
  <c r="BA916" i="75"/>
  <c r="AZ916" i="75"/>
  <c r="BA915" i="75"/>
  <c r="AZ915" i="75"/>
  <c r="BA914" i="75"/>
  <c r="AZ914" i="75"/>
  <c r="BA913" i="75"/>
  <c r="AZ913" i="75"/>
  <c r="BA912" i="75"/>
  <c r="AZ912" i="75"/>
  <c r="BA911" i="75"/>
  <c r="AZ911" i="75"/>
  <c r="BB911" i="75" s="1"/>
  <c r="BA910" i="75"/>
  <c r="AZ910" i="75"/>
  <c r="BA909" i="75"/>
  <c r="AZ909" i="75"/>
  <c r="BA908" i="75"/>
  <c r="AZ908" i="75"/>
  <c r="BA907" i="75"/>
  <c r="AZ907" i="75"/>
  <c r="BA906" i="75"/>
  <c r="AZ906" i="75"/>
  <c r="BA905" i="75"/>
  <c r="AZ905" i="75"/>
  <c r="BA904" i="75"/>
  <c r="AZ904" i="75"/>
  <c r="BA903" i="75"/>
  <c r="AZ903" i="75"/>
  <c r="BA902" i="75"/>
  <c r="AZ902" i="75"/>
  <c r="BA901" i="75"/>
  <c r="AZ901" i="75"/>
  <c r="BA900" i="75"/>
  <c r="AZ900" i="75"/>
  <c r="BA899" i="75"/>
  <c r="AZ899" i="75"/>
  <c r="BA898" i="75"/>
  <c r="AZ898" i="75"/>
  <c r="BA897" i="75"/>
  <c r="AZ897" i="75"/>
  <c r="BA896" i="75"/>
  <c r="AZ896" i="75"/>
  <c r="BA895" i="75"/>
  <c r="AZ895" i="75"/>
  <c r="BA894" i="75"/>
  <c r="AZ894" i="75"/>
  <c r="BA893" i="75"/>
  <c r="AZ893" i="75"/>
  <c r="BA892" i="75"/>
  <c r="AZ892" i="75"/>
  <c r="BA891" i="75"/>
  <c r="AZ891" i="75"/>
  <c r="BA890" i="75"/>
  <c r="AZ890" i="75"/>
  <c r="BA889" i="75"/>
  <c r="AZ889" i="75"/>
  <c r="BA888" i="75"/>
  <c r="AZ888" i="75"/>
  <c r="BA887" i="75"/>
  <c r="AZ887" i="75"/>
  <c r="BA886" i="75"/>
  <c r="AZ886" i="75"/>
  <c r="BA885" i="75"/>
  <c r="AZ885" i="75"/>
  <c r="BA884" i="75"/>
  <c r="AZ884" i="75"/>
  <c r="BA883" i="75"/>
  <c r="AZ883" i="75"/>
  <c r="BA882" i="75"/>
  <c r="AZ882" i="75"/>
  <c r="BA881" i="75"/>
  <c r="AZ881" i="75"/>
  <c r="BA880" i="75"/>
  <c r="AZ880" i="75"/>
  <c r="BA879" i="75"/>
  <c r="AZ879" i="75"/>
  <c r="BA878" i="75"/>
  <c r="AZ878" i="75"/>
  <c r="BA877" i="75"/>
  <c r="AZ877" i="75"/>
  <c r="BA876" i="75"/>
  <c r="AZ876" i="75"/>
  <c r="BA875" i="75"/>
  <c r="AZ875" i="75"/>
  <c r="BA874" i="75"/>
  <c r="AZ874" i="75"/>
  <c r="BA873" i="75"/>
  <c r="AZ873" i="75"/>
  <c r="BA872" i="75"/>
  <c r="AZ872" i="75"/>
  <c r="BA871" i="75"/>
  <c r="AZ871" i="75"/>
  <c r="BA870" i="75"/>
  <c r="AZ870" i="75"/>
  <c r="BA869" i="75"/>
  <c r="AZ869" i="75"/>
  <c r="BA868" i="75"/>
  <c r="AZ868" i="75"/>
  <c r="BA867" i="75"/>
  <c r="AZ867" i="75"/>
  <c r="BA866" i="75"/>
  <c r="AZ866" i="75"/>
  <c r="BA865" i="75"/>
  <c r="AZ865" i="75"/>
  <c r="BA864" i="75"/>
  <c r="AZ864" i="75"/>
  <c r="BA863" i="75"/>
  <c r="AZ863" i="75"/>
  <c r="BA862" i="75"/>
  <c r="AZ862" i="75"/>
  <c r="BA861" i="75"/>
  <c r="AZ861" i="75"/>
  <c r="BA860" i="75"/>
  <c r="AZ860" i="75"/>
  <c r="BA859" i="75"/>
  <c r="AZ859" i="75"/>
  <c r="BA858" i="75"/>
  <c r="AZ858" i="75"/>
  <c r="BA857" i="75"/>
  <c r="AZ857" i="75"/>
  <c r="BA856" i="75"/>
  <c r="AZ856" i="75"/>
  <c r="BA855" i="75"/>
  <c r="AZ855" i="75"/>
  <c r="BA854" i="75"/>
  <c r="AZ854" i="75"/>
  <c r="BA853" i="75"/>
  <c r="AZ853" i="75"/>
  <c r="BA852" i="75"/>
  <c r="AZ852" i="75"/>
  <c r="BA851" i="75"/>
  <c r="AZ851" i="75"/>
  <c r="BA850" i="75"/>
  <c r="AZ850" i="75"/>
  <c r="BA849" i="75"/>
  <c r="AZ849" i="75"/>
  <c r="BA848" i="75"/>
  <c r="AZ848" i="75"/>
  <c r="BA847" i="75"/>
  <c r="AZ847" i="75"/>
  <c r="BA846" i="75"/>
  <c r="AZ846" i="75"/>
  <c r="BA845" i="75"/>
  <c r="AZ845" i="75"/>
  <c r="BA844" i="75"/>
  <c r="AZ844" i="75"/>
  <c r="BA843" i="75"/>
  <c r="AZ843" i="75"/>
  <c r="BA842" i="75"/>
  <c r="AZ842" i="75"/>
  <c r="BA841" i="75"/>
  <c r="AZ841" i="75"/>
  <c r="BA840" i="75"/>
  <c r="AZ840" i="75"/>
  <c r="BA839" i="75"/>
  <c r="AZ839" i="75"/>
  <c r="BA838" i="75"/>
  <c r="AZ838" i="75"/>
  <c r="BA837" i="75"/>
  <c r="AZ837" i="75"/>
  <c r="BA836" i="75"/>
  <c r="AZ836" i="75"/>
  <c r="BA835" i="75"/>
  <c r="AZ835" i="75"/>
  <c r="BA834" i="75"/>
  <c r="AZ834" i="75"/>
  <c r="BA833" i="75"/>
  <c r="AZ833" i="75"/>
  <c r="BA832" i="75"/>
  <c r="AZ832" i="75"/>
  <c r="BA831" i="75"/>
  <c r="AZ831" i="75"/>
  <c r="BA830" i="75"/>
  <c r="AZ830" i="75"/>
  <c r="BA829" i="75"/>
  <c r="AZ829" i="75"/>
  <c r="BA828" i="75"/>
  <c r="AZ828" i="75"/>
  <c r="BA827" i="75"/>
  <c r="AZ827" i="75"/>
  <c r="BA826" i="75"/>
  <c r="AZ826" i="75"/>
  <c r="BA825" i="75"/>
  <c r="AZ825" i="75"/>
  <c r="BA824" i="75"/>
  <c r="AZ824" i="75"/>
  <c r="BA823" i="75"/>
  <c r="AZ823" i="75"/>
  <c r="BA822" i="75"/>
  <c r="AZ822" i="75"/>
  <c r="BA821" i="75"/>
  <c r="AZ821" i="75"/>
  <c r="BA820" i="75"/>
  <c r="AZ820" i="75"/>
  <c r="BA819" i="75"/>
  <c r="AZ819" i="75"/>
  <c r="BA818" i="75"/>
  <c r="AZ818" i="75"/>
  <c r="BA817" i="75"/>
  <c r="AZ817" i="75"/>
  <c r="BA816" i="75"/>
  <c r="AZ816" i="75"/>
  <c r="BA815" i="75"/>
  <c r="AZ815" i="75"/>
  <c r="BA814" i="75"/>
  <c r="AZ814" i="75"/>
  <c r="BA813" i="75"/>
  <c r="AZ813" i="75"/>
  <c r="BA812" i="75"/>
  <c r="AZ812" i="75"/>
  <c r="BA811" i="75"/>
  <c r="AZ811" i="75"/>
  <c r="BA810" i="75"/>
  <c r="AZ810" i="75"/>
  <c r="BA809" i="75"/>
  <c r="AZ809" i="75"/>
  <c r="BA808" i="75"/>
  <c r="AZ808" i="75"/>
  <c r="BA807" i="75"/>
  <c r="AZ807" i="75"/>
  <c r="BA806" i="75"/>
  <c r="AZ806" i="75"/>
  <c r="BA805" i="75"/>
  <c r="AZ805" i="75"/>
  <c r="BA804" i="75"/>
  <c r="AZ804" i="75"/>
  <c r="BA803" i="75"/>
  <c r="AZ803" i="75"/>
  <c r="BA802" i="75"/>
  <c r="AZ802" i="75"/>
  <c r="BA801" i="75"/>
  <c r="AZ801" i="75"/>
  <c r="BA800" i="75"/>
  <c r="AZ800" i="75"/>
  <c r="BA799" i="75"/>
  <c r="AZ799" i="75"/>
  <c r="BA798" i="75"/>
  <c r="AZ798" i="75"/>
  <c r="BA797" i="75"/>
  <c r="AZ797" i="75"/>
  <c r="BA796" i="75"/>
  <c r="AZ796" i="75"/>
  <c r="BA795" i="75"/>
  <c r="AZ795" i="75"/>
  <c r="BA794" i="75"/>
  <c r="AZ794" i="75"/>
  <c r="BA793" i="75"/>
  <c r="AZ793" i="75"/>
  <c r="BA792" i="75"/>
  <c r="AZ792" i="75"/>
  <c r="BA791" i="75"/>
  <c r="AZ791" i="75"/>
  <c r="BA790" i="75"/>
  <c r="AZ790" i="75"/>
  <c r="BA789" i="75"/>
  <c r="AZ789" i="75"/>
  <c r="BA788" i="75"/>
  <c r="AZ788" i="75"/>
  <c r="BA787" i="75"/>
  <c r="AZ787" i="75"/>
  <c r="BA786" i="75"/>
  <c r="AZ786" i="75"/>
  <c r="BA785" i="75"/>
  <c r="AZ785" i="75"/>
  <c r="BA784" i="75"/>
  <c r="AZ784" i="75"/>
  <c r="BA783" i="75"/>
  <c r="AZ783" i="75"/>
  <c r="BA782" i="75"/>
  <c r="AZ782" i="75"/>
  <c r="BA781" i="75"/>
  <c r="AZ781" i="75"/>
  <c r="BA780" i="75"/>
  <c r="AZ780" i="75"/>
  <c r="BA779" i="75"/>
  <c r="AZ779" i="75"/>
  <c r="BA778" i="75"/>
  <c r="AZ778" i="75"/>
  <c r="BA777" i="75"/>
  <c r="AZ777" i="75"/>
  <c r="BA776" i="75"/>
  <c r="AZ776" i="75"/>
  <c r="BA775" i="75"/>
  <c r="AZ775" i="75"/>
  <c r="BA774" i="75"/>
  <c r="AZ774" i="75"/>
  <c r="BA773" i="75"/>
  <c r="AZ773" i="75"/>
  <c r="BA772" i="75"/>
  <c r="AZ772" i="75"/>
  <c r="BA771" i="75"/>
  <c r="AZ771" i="75"/>
  <c r="BA770" i="75"/>
  <c r="AZ770" i="75"/>
  <c r="BA769" i="75"/>
  <c r="AZ769" i="75"/>
  <c r="BA768" i="75"/>
  <c r="AZ768" i="75"/>
  <c r="BA767" i="75"/>
  <c r="AZ767" i="75"/>
  <c r="BA766" i="75"/>
  <c r="AZ766" i="75"/>
  <c r="BA765" i="75"/>
  <c r="AZ765" i="75"/>
  <c r="BA764" i="75"/>
  <c r="AZ764" i="75"/>
  <c r="BA763" i="75"/>
  <c r="AZ763" i="75"/>
  <c r="BA762" i="75"/>
  <c r="AZ762" i="75"/>
  <c r="BA761" i="75"/>
  <c r="AZ761" i="75"/>
  <c r="BA760" i="75"/>
  <c r="AZ760" i="75"/>
  <c r="BA759" i="75"/>
  <c r="AZ759" i="75"/>
  <c r="BA758" i="75"/>
  <c r="AZ758" i="75"/>
  <c r="BA757" i="75"/>
  <c r="AZ757" i="75"/>
  <c r="BA756" i="75"/>
  <c r="AZ756" i="75"/>
  <c r="BA755" i="75"/>
  <c r="AZ755" i="75"/>
  <c r="BA754" i="75"/>
  <c r="AZ754" i="75"/>
  <c r="BA753" i="75"/>
  <c r="AZ753" i="75"/>
  <c r="BA752" i="75"/>
  <c r="AZ752" i="75"/>
  <c r="BA751" i="75"/>
  <c r="AZ751" i="75"/>
  <c r="BA750" i="75"/>
  <c r="AZ750" i="75"/>
  <c r="BA749" i="75"/>
  <c r="AZ749" i="75"/>
  <c r="BA748" i="75"/>
  <c r="AZ748" i="75"/>
  <c r="BA747" i="75"/>
  <c r="AZ747" i="75"/>
  <c r="BA746" i="75"/>
  <c r="AZ746" i="75"/>
  <c r="BA745" i="75"/>
  <c r="AZ745" i="75"/>
  <c r="BA744" i="75"/>
  <c r="AZ744" i="75"/>
  <c r="BA743" i="75"/>
  <c r="AZ743" i="75"/>
  <c r="BA742" i="75"/>
  <c r="AZ742" i="75"/>
  <c r="BA741" i="75"/>
  <c r="AZ741" i="75"/>
  <c r="BA740" i="75"/>
  <c r="AZ740" i="75"/>
  <c r="BA739" i="75"/>
  <c r="AZ739" i="75"/>
  <c r="BA738" i="75"/>
  <c r="AZ738" i="75"/>
  <c r="BA737" i="75"/>
  <c r="AZ737" i="75"/>
  <c r="BA736" i="75"/>
  <c r="AZ736" i="75"/>
  <c r="BA735" i="75"/>
  <c r="AZ735" i="75"/>
  <c r="BA734" i="75"/>
  <c r="AZ734" i="75"/>
  <c r="BA733" i="75"/>
  <c r="AZ733" i="75"/>
  <c r="BA732" i="75"/>
  <c r="AZ732" i="75"/>
  <c r="BA731" i="75"/>
  <c r="AZ731" i="75"/>
  <c r="BA730" i="75"/>
  <c r="AZ730" i="75"/>
  <c r="BA729" i="75"/>
  <c r="AZ729" i="75"/>
  <c r="BA728" i="75"/>
  <c r="AZ728" i="75"/>
  <c r="BA727" i="75"/>
  <c r="AZ727" i="75"/>
  <c r="BA726" i="75"/>
  <c r="AZ726" i="75"/>
  <c r="BA725" i="75"/>
  <c r="AZ725" i="75"/>
  <c r="BA724" i="75"/>
  <c r="AZ724" i="75"/>
  <c r="BA723" i="75"/>
  <c r="AZ723" i="75"/>
  <c r="BA722" i="75"/>
  <c r="AZ722" i="75"/>
  <c r="BA721" i="75"/>
  <c r="AZ721" i="75"/>
  <c r="BA720" i="75"/>
  <c r="AZ720" i="75"/>
  <c r="BA719" i="75"/>
  <c r="AZ719" i="75"/>
  <c r="BA718" i="75"/>
  <c r="AZ718" i="75"/>
  <c r="BA717" i="75"/>
  <c r="AZ717" i="75"/>
  <c r="BA716" i="75"/>
  <c r="AZ716" i="75"/>
  <c r="BA715" i="75"/>
  <c r="AZ715" i="75"/>
  <c r="BA714" i="75"/>
  <c r="AZ714" i="75"/>
  <c r="BA713" i="75"/>
  <c r="AZ713" i="75"/>
  <c r="BA712" i="75"/>
  <c r="AZ712" i="75"/>
  <c r="BA711" i="75"/>
  <c r="AZ711" i="75"/>
  <c r="BA710" i="75"/>
  <c r="AZ710" i="75"/>
  <c r="BA709" i="75"/>
  <c r="AZ709" i="75"/>
  <c r="BA708" i="75"/>
  <c r="AZ708" i="75"/>
  <c r="BA707" i="75"/>
  <c r="AZ707" i="75"/>
  <c r="BA706" i="75"/>
  <c r="AZ706" i="75"/>
  <c r="BA705" i="75"/>
  <c r="AZ705" i="75"/>
  <c r="BA704" i="75"/>
  <c r="AZ704" i="75"/>
  <c r="BA703" i="75"/>
  <c r="AZ703" i="75"/>
  <c r="BA702" i="75"/>
  <c r="AZ702" i="75"/>
  <c r="BA701" i="75"/>
  <c r="AZ701" i="75"/>
  <c r="BA700" i="75"/>
  <c r="AZ700" i="75"/>
  <c r="BA699" i="75"/>
  <c r="AZ699" i="75"/>
  <c r="BA698" i="75"/>
  <c r="AZ698" i="75"/>
  <c r="BA697" i="75"/>
  <c r="AZ697" i="75"/>
  <c r="BA696" i="75"/>
  <c r="AZ696" i="75"/>
  <c r="BA695" i="75"/>
  <c r="AZ695" i="75"/>
  <c r="BA694" i="75"/>
  <c r="AZ694" i="75"/>
  <c r="BA693" i="75"/>
  <c r="AZ693" i="75"/>
  <c r="BA692" i="75"/>
  <c r="AZ692" i="75"/>
  <c r="BA691" i="75"/>
  <c r="AZ691" i="75"/>
  <c r="BA690" i="75"/>
  <c r="AZ690" i="75"/>
  <c r="BA689" i="75"/>
  <c r="AZ689" i="75"/>
  <c r="BA688" i="75"/>
  <c r="AZ688" i="75"/>
  <c r="BA687" i="75"/>
  <c r="AZ687" i="75"/>
  <c r="BA686" i="75"/>
  <c r="AZ686" i="75"/>
  <c r="BA685" i="75"/>
  <c r="AZ685" i="75"/>
  <c r="BA684" i="75"/>
  <c r="AZ684" i="75"/>
  <c r="BA683" i="75"/>
  <c r="AZ683" i="75"/>
  <c r="BA682" i="75"/>
  <c r="AZ682" i="75"/>
  <c r="BA681" i="75"/>
  <c r="AZ681" i="75"/>
  <c r="BA680" i="75"/>
  <c r="AZ680" i="75"/>
  <c r="BA679" i="75"/>
  <c r="AZ679" i="75"/>
  <c r="BA678" i="75"/>
  <c r="AZ678" i="75"/>
  <c r="BA677" i="75"/>
  <c r="AZ677" i="75"/>
  <c r="BA676" i="75"/>
  <c r="AZ676" i="75"/>
  <c r="BA675" i="75"/>
  <c r="AZ675" i="75"/>
  <c r="BA674" i="75"/>
  <c r="AZ674" i="75"/>
  <c r="BA673" i="75"/>
  <c r="AZ673" i="75"/>
  <c r="BA672" i="75"/>
  <c r="AZ672" i="75"/>
  <c r="BA671" i="75"/>
  <c r="AZ671" i="75"/>
  <c r="BA670" i="75"/>
  <c r="AZ670" i="75"/>
  <c r="BA669" i="75"/>
  <c r="AZ669" i="75"/>
  <c r="BA668" i="75"/>
  <c r="AZ668" i="75"/>
  <c r="BA667" i="75"/>
  <c r="AZ667" i="75"/>
  <c r="BA666" i="75"/>
  <c r="AZ666" i="75"/>
  <c r="BA665" i="75"/>
  <c r="AZ665" i="75"/>
  <c r="BA664" i="75"/>
  <c r="AZ664" i="75"/>
  <c r="BA663" i="75"/>
  <c r="AZ663" i="75"/>
  <c r="BA662" i="75"/>
  <c r="AZ662" i="75"/>
  <c r="BA661" i="75"/>
  <c r="AZ661" i="75"/>
  <c r="BA660" i="75"/>
  <c r="AZ660" i="75"/>
  <c r="BA659" i="75"/>
  <c r="AZ659" i="75"/>
  <c r="BA658" i="75"/>
  <c r="AZ658" i="75"/>
  <c r="BA657" i="75"/>
  <c r="AZ657" i="75"/>
  <c r="BA656" i="75"/>
  <c r="AZ656" i="75"/>
  <c r="BA655" i="75"/>
  <c r="AZ655" i="75"/>
  <c r="BA654" i="75"/>
  <c r="AZ654" i="75"/>
  <c r="BA653" i="75"/>
  <c r="AZ653" i="75"/>
  <c r="BA652" i="75"/>
  <c r="AZ652" i="75"/>
  <c r="BA651" i="75"/>
  <c r="AZ651" i="75"/>
  <c r="BA650" i="75"/>
  <c r="AZ650" i="75"/>
  <c r="BA649" i="75"/>
  <c r="AZ649" i="75"/>
  <c r="BA648" i="75"/>
  <c r="AZ648" i="75"/>
  <c r="BA647" i="75"/>
  <c r="AZ647" i="75"/>
  <c r="BA646" i="75"/>
  <c r="AZ646" i="75"/>
  <c r="BA645" i="75"/>
  <c r="AZ645" i="75"/>
  <c r="BA644" i="75"/>
  <c r="AZ644" i="75"/>
  <c r="BA643" i="75"/>
  <c r="AZ643" i="75"/>
  <c r="BA642" i="75"/>
  <c r="AZ642" i="75"/>
  <c r="BA641" i="75"/>
  <c r="AZ641" i="75"/>
  <c r="BA640" i="75"/>
  <c r="AZ640" i="75"/>
  <c r="BA639" i="75"/>
  <c r="AZ639" i="75"/>
  <c r="BA638" i="75"/>
  <c r="AZ638" i="75"/>
  <c r="BA637" i="75"/>
  <c r="AZ637" i="75"/>
  <c r="BA636" i="75"/>
  <c r="AZ636" i="75"/>
  <c r="BA635" i="75"/>
  <c r="AZ635" i="75"/>
  <c r="BA634" i="75"/>
  <c r="AZ634" i="75"/>
  <c r="BA633" i="75"/>
  <c r="AZ633" i="75"/>
  <c r="BA632" i="75"/>
  <c r="AZ632" i="75"/>
  <c r="BA631" i="75"/>
  <c r="AZ631" i="75"/>
  <c r="BA630" i="75"/>
  <c r="AZ630" i="75"/>
  <c r="BA629" i="75"/>
  <c r="AZ629" i="75"/>
  <c r="BA628" i="75"/>
  <c r="AZ628" i="75"/>
  <c r="BA627" i="75"/>
  <c r="AZ627" i="75"/>
  <c r="BA626" i="75"/>
  <c r="AZ626" i="75"/>
  <c r="BA625" i="75"/>
  <c r="AZ625" i="75"/>
  <c r="BA624" i="75"/>
  <c r="AZ624" i="75"/>
  <c r="BA623" i="75"/>
  <c r="AZ623" i="75"/>
  <c r="BA622" i="75"/>
  <c r="AZ622" i="75"/>
  <c r="BA621" i="75"/>
  <c r="AZ621" i="75"/>
  <c r="BA620" i="75"/>
  <c r="AZ620" i="75"/>
  <c r="BA619" i="75"/>
  <c r="AZ619" i="75"/>
  <c r="BA618" i="75"/>
  <c r="AZ618" i="75"/>
  <c r="BA617" i="75"/>
  <c r="AZ617" i="75"/>
  <c r="BA616" i="75"/>
  <c r="AZ616" i="75"/>
  <c r="BA615" i="75"/>
  <c r="AZ615" i="75"/>
  <c r="BA614" i="75"/>
  <c r="AZ614" i="75"/>
  <c r="BA613" i="75"/>
  <c r="AZ613" i="75"/>
  <c r="BA612" i="75"/>
  <c r="AZ612" i="75"/>
  <c r="BA611" i="75"/>
  <c r="AZ611" i="75"/>
  <c r="BA610" i="75"/>
  <c r="AZ610" i="75"/>
  <c r="BA609" i="75"/>
  <c r="AZ609" i="75"/>
  <c r="BA608" i="75"/>
  <c r="AZ608" i="75"/>
  <c r="BA607" i="75"/>
  <c r="AZ607" i="75"/>
  <c r="BA606" i="75"/>
  <c r="AZ606" i="75"/>
  <c r="BA605" i="75"/>
  <c r="AZ605" i="75"/>
  <c r="BA604" i="75"/>
  <c r="AZ604" i="75"/>
  <c r="BA603" i="75"/>
  <c r="AZ603" i="75"/>
  <c r="BA602" i="75"/>
  <c r="AZ602" i="75"/>
  <c r="BA601" i="75"/>
  <c r="AZ601" i="75"/>
  <c r="BA600" i="75"/>
  <c r="AZ600" i="75"/>
  <c r="BA599" i="75"/>
  <c r="AZ599" i="75"/>
  <c r="BA598" i="75"/>
  <c r="AZ598" i="75"/>
  <c r="BA597" i="75"/>
  <c r="AZ597" i="75"/>
  <c r="BA596" i="75"/>
  <c r="AZ596" i="75"/>
  <c r="BA595" i="75"/>
  <c r="AZ595" i="75"/>
  <c r="BB595" i="75" s="1"/>
  <c r="BA594" i="75"/>
  <c r="AZ594" i="75"/>
  <c r="BA593" i="75"/>
  <c r="AZ593" i="75"/>
  <c r="BA592" i="75"/>
  <c r="AZ592" i="75"/>
  <c r="BA591" i="75"/>
  <c r="AZ591" i="75"/>
  <c r="BA590" i="75"/>
  <c r="AZ590" i="75"/>
  <c r="BA589" i="75"/>
  <c r="AZ589" i="75"/>
  <c r="BA588" i="75"/>
  <c r="AZ588" i="75"/>
  <c r="BA587" i="75"/>
  <c r="AZ587" i="75"/>
  <c r="BA586" i="75"/>
  <c r="AZ586" i="75"/>
  <c r="BA585" i="75"/>
  <c r="AZ585" i="75"/>
  <c r="BA584" i="75"/>
  <c r="AZ584" i="75"/>
  <c r="BA583" i="75"/>
  <c r="AZ583" i="75"/>
  <c r="BA582" i="75"/>
  <c r="AZ582" i="75"/>
  <c r="BA581" i="75"/>
  <c r="AZ581" i="75"/>
  <c r="BA580" i="75"/>
  <c r="AZ580" i="75"/>
  <c r="BA579" i="75"/>
  <c r="AZ579" i="75"/>
  <c r="BA578" i="75"/>
  <c r="AZ578" i="75"/>
  <c r="BA577" i="75"/>
  <c r="AZ577" i="75"/>
  <c r="BA576" i="75"/>
  <c r="AZ576" i="75"/>
  <c r="BA575" i="75"/>
  <c r="AZ575" i="75"/>
  <c r="BA574" i="75"/>
  <c r="AZ574" i="75"/>
  <c r="BA573" i="75"/>
  <c r="AZ573" i="75"/>
  <c r="BA572" i="75"/>
  <c r="AZ572" i="75"/>
  <c r="BA571" i="75"/>
  <c r="AZ571" i="75"/>
  <c r="BA570" i="75"/>
  <c r="AZ570" i="75"/>
  <c r="BA569" i="75"/>
  <c r="AZ569" i="75"/>
  <c r="BA568" i="75"/>
  <c r="AZ568" i="75"/>
  <c r="BA567" i="75"/>
  <c r="AZ567" i="75"/>
  <c r="BA566" i="75"/>
  <c r="AZ566" i="75"/>
  <c r="BA565" i="75"/>
  <c r="AZ565" i="75"/>
  <c r="BA564" i="75"/>
  <c r="AZ564" i="75"/>
  <c r="BA563" i="75"/>
  <c r="AZ563" i="75"/>
  <c r="BA562" i="75"/>
  <c r="AZ562" i="75"/>
  <c r="BA561" i="75"/>
  <c r="AZ561" i="75"/>
  <c r="BA560" i="75"/>
  <c r="AZ560" i="75"/>
  <c r="BA559" i="75"/>
  <c r="AZ559" i="75"/>
  <c r="BA558" i="75"/>
  <c r="AZ558" i="75"/>
  <c r="BA557" i="75"/>
  <c r="AZ557" i="75"/>
  <c r="BA556" i="75"/>
  <c r="AZ556" i="75"/>
  <c r="BA555" i="75"/>
  <c r="AZ555" i="75"/>
  <c r="BA554" i="75"/>
  <c r="AZ554" i="75"/>
  <c r="BA553" i="75"/>
  <c r="AZ553" i="75"/>
  <c r="BA552" i="75"/>
  <c r="AZ552" i="75"/>
  <c r="BA551" i="75"/>
  <c r="AZ551" i="75"/>
  <c r="BA550" i="75"/>
  <c r="AZ550" i="75"/>
  <c r="BA549" i="75"/>
  <c r="AZ549" i="75"/>
  <c r="BA548" i="75"/>
  <c r="AZ548" i="75"/>
  <c r="BA547" i="75"/>
  <c r="AZ547" i="75"/>
  <c r="BA546" i="75"/>
  <c r="AZ546" i="75"/>
  <c r="BA545" i="75"/>
  <c r="AZ545" i="75"/>
  <c r="BA544" i="75"/>
  <c r="AZ544" i="75"/>
  <c r="BA543" i="75"/>
  <c r="AZ543" i="75"/>
  <c r="BA542" i="75"/>
  <c r="AZ542" i="75"/>
  <c r="BA541" i="75"/>
  <c r="AZ541" i="75"/>
  <c r="BA540" i="75"/>
  <c r="AZ540" i="75"/>
  <c r="BA539" i="75"/>
  <c r="AZ539" i="75"/>
  <c r="BA538" i="75"/>
  <c r="AZ538" i="75"/>
  <c r="BA537" i="75"/>
  <c r="AZ537" i="75"/>
  <c r="BA536" i="75"/>
  <c r="AZ536" i="75"/>
  <c r="BA535" i="75"/>
  <c r="AZ535" i="75"/>
  <c r="BA534" i="75"/>
  <c r="AZ534" i="75"/>
  <c r="BA533" i="75"/>
  <c r="AZ533" i="75"/>
  <c r="BB533" i="75" s="1"/>
  <c r="BA532" i="75"/>
  <c r="AZ532" i="75"/>
  <c r="BA531" i="75"/>
  <c r="AZ531" i="75"/>
  <c r="BA530" i="75"/>
  <c r="AZ530" i="75"/>
  <c r="BA529" i="75"/>
  <c r="AZ529" i="75"/>
  <c r="BA528" i="75"/>
  <c r="AZ528" i="75"/>
  <c r="BA527" i="75"/>
  <c r="AZ527" i="75"/>
  <c r="BB527" i="75" s="1"/>
  <c r="BA526" i="75"/>
  <c r="AZ526" i="75"/>
  <c r="BA525" i="75"/>
  <c r="AZ525" i="75"/>
  <c r="BA524" i="75"/>
  <c r="AZ524" i="75"/>
  <c r="BA523" i="75"/>
  <c r="AZ523" i="75"/>
  <c r="BA522" i="75"/>
  <c r="AZ522" i="75"/>
  <c r="BA521" i="75"/>
  <c r="AZ521" i="75"/>
  <c r="BA520" i="75"/>
  <c r="AZ520" i="75"/>
  <c r="BA519" i="75"/>
  <c r="AZ519" i="75"/>
  <c r="BA518" i="75"/>
  <c r="AZ518" i="75"/>
  <c r="BA517" i="75"/>
  <c r="AZ517" i="75"/>
  <c r="BA516" i="75"/>
  <c r="AZ516" i="75"/>
  <c r="BA515" i="75"/>
  <c r="AZ515" i="75"/>
  <c r="BA514" i="75"/>
  <c r="AZ514" i="75"/>
  <c r="BA513" i="75"/>
  <c r="AZ513" i="75"/>
  <c r="BA512" i="75"/>
  <c r="AZ512" i="75"/>
  <c r="BA511" i="75"/>
  <c r="AZ511" i="75"/>
  <c r="BA510" i="75"/>
  <c r="AZ510" i="75"/>
  <c r="BA509" i="75"/>
  <c r="AZ509" i="75"/>
  <c r="BA508" i="75"/>
  <c r="AZ508" i="75"/>
  <c r="BA507" i="75"/>
  <c r="AZ507" i="75"/>
  <c r="BA506" i="75"/>
  <c r="AZ506" i="75"/>
  <c r="BA505" i="75"/>
  <c r="AZ505" i="75"/>
  <c r="BA504" i="75"/>
  <c r="AZ504" i="75"/>
  <c r="BA503" i="75"/>
  <c r="AZ503" i="75"/>
  <c r="BA502" i="75"/>
  <c r="AZ502" i="75"/>
  <c r="BA501" i="75"/>
  <c r="AZ501" i="75"/>
  <c r="BA500" i="75"/>
  <c r="AZ500" i="75"/>
  <c r="BA499" i="75"/>
  <c r="AZ499" i="75"/>
  <c r="BA498" i="75"/>
  <c r="AZ498" i="75"/>
  <c r="BA497" i="75"/>
  <c r="AZ497" i="75"/>
  <c r="BA496" i="75"/>
  <c r="AZ496" i="75"/>
  <c r="BA495" i="75"/>
  <c r="AZ495" i="75"/>
  <c r="BA494" i="75"/>
  <c r="AZ494" i="75"/>
  <c r="BA493" i="75"/>
  <c r="AZ493" i="75"/>
  <c r="BA492" i="75"/>
  <c r="AZ492" i="75"/>
  <c r="BA491" i="75"/>
  <c r="AZ491" i="75"/>
  <c r="BB491" i="75" s="1"/>
  <c r="BA490" i="75"/>
  <c r="AZ490" i="75"/>
  <c r="BA489" i="75"/>
  <c r="AZ489" i="75"/>
  <c r="BA488" i="75"/>
  <c r="AZ488" i="75"/>
  <c r="BA487" i="75"/>
  <c r="AZ487" i="75"/>
  <c r="BA486" i="75"/>
  <c r="AZ486" i="75"/>
  <c r="BA485" i="75"/>
  <c r="AZ485" i="75"/>
  <c r="BA484" i="75"/>
  <c r="AZ484" i="75"/>
  <c r="BA483" i="75"/>
  <c r="AZ483" i="75"/>
  <c r="BA482" i="75"/>
  <c r="AZ482" i="75"/>
  <c r="BA481" i="75"/>
  <c r="AZ481" i="75"/>
  <c r="BA480" i="75"/>
  <c r="AZ480" i="75"/>
  <c r="BA479" i="75"/>
  <c r="AZ479" i="75"/>
  <c r="BA478" i="75"/>
  <c r="AZ478" i="75"/>
  <c r="BA477" i="75"/>
  <c r="AZ477" i="75"/>
  <c r="BA476" i="75"/>
  <c r="AZ476" i="75"/>
  <c r="BA475" i="75"/>
  <c r="AZ475" i="75"/>
  <c r="BA474" i="75"/>
  <c r="AZ474" i="75"/>
  <c r="BA473" i="75"/>
  <c r="AZ473" i="75"/>
  <c r="BA472" i="75"/>
  <c r="AZ472" i="75"/>
  <c r="BA471" i="75"/>
  <c r="AZ471" i="75"/>
  <c r="BA470" i="75"/>
  <c r="AZ470" i="75"/>
  <c r="BA469" i="75"/>
  <c r="AZ469" i="75"/>
  <c r="BA468" i="75"/>
  <c r="AZ468" i="75"/>
  <c r="BA467" i="75"/>
  <c r="AZ467" i="75"/>
  <c r="BA466" i="75"/>
  <c r="AZ466" i="75"/>
  <c r="BA465" i="75"/>
  <c r="AZ465" i="75"/>
  <c r="BA464" i="75"/>
  <c r="AZ464" i="75"/>
  <c r="BA463" i="75"/>
  <c r="AZ463" i="75"/>
  <c r="BA462" i="75"/>
  <c r="AZ462" i="75"/>
  <c r="BA461" i="75"/>
  <c r="AZ461" i="75"/>
  <c r="BA460" i="75"/>
  <c r="AZ460" i="75"/>
  <c r="BA459" i="75"/>
  <c r="AZ459" i="75"/>
  <c r="BA458" i="75"/>
  <c r="AZ458" i="75"/>
  <c r="BA457" i="75"/>
  <c r="AZ457" i="75"/>
  <c r="BA456" i="75"/>
  <c r="AZ456" i="75"/>
  <c r="BA455" i="75"/>
  <c r="AZ455" i="75"/>
  <c r="BA454" i="75"/>
  <c r="AZ454" i="75"/>
  <c r="BA453" i="75"/>
  <c r="AZ453" i="75"/>
  <c r="BA452" i="75"/>
  <c r="AZ452" i="75"/>
  <c r="BA451" i="75"/>
  <c r="AZ451" i="75"/>
  <c r="BA450" i="75"/>
  <c r="AZ450" i="75"/>
  <c r="BA449" i="75"/>
  <c r="AZ449" i="75"/>
  <c r="BA448" i="75"/>
  <c r="AZ448" i="75"/>
  <c r="BA447" i="75"/>
  <c r="AZ447" i="75"/>
  <c r="BA446" i="75"/>
  <c r="AZ446" i="75"/>
  <c r="BA445" i="75"/>
  <c r="AZ445" i="75"/>
  <c r="BA444" i="75"/>
  <c r="AZ444" i="75"/>
  <c r="BA443" i="75"/>
  <c r="AZ443" i="75"/>
  <c r="BB443" i="75" s="1"/>
  <c r="BA442" i="75"/>
  <c r="AZ442" i="75"/>
  <c r="BA441" i="75"/>
  <c r="AZ441" i="75"/>
  <c r="BA440" i="75"/>
  <c r="AZ440" i="75"/>
  <c r="BA439" i="75"/>
  <c r="AZ439" i="75"/>
  <c r="BA438" i="75"/>
  <c r="AZ438" i="75"/>
  <c r="BA437" i="75"/>
  <c r="AZ437" i="75"/>
  <c r="BB437" i="75" s="1"/>
  <c r="BA436" i="75"/>
  <c r="AZ436" i="75"/>
  <c r="BA435" i="75"/>
  <c r="AZ435" i="75"/>
  <c r="BA434" i="75"/>
  <c r="AZ434" i="75"/>
  <c r="BA433" i="75"/>
  <c r="AZ433" i="75"/>
  <c r="BA432" i="75"/>
  <c r="AZ432" i="75"/>
  <c r="BA431" i="75"/>
  <c r="AZ431" i="75"/>
  <c r="BA430" i="75"/>
  <c r="AZ430" i="75"/>
  <c r="BB430" i="75" s="1"/>
  <c r="BA429" i="75"/>
  <c r="AZ429" i="75"/>
  <c r="BA428" i="75"/>
  <c r="AZ428" i="75"/>
  <c r="BA427" i="75"/>
  <c r="AZ427" i="75"/>
  <c r="BA426" i="75"/>
  <c r="AZ426" i="75"/>
  <c r="BA425" i="75"/>
  <c r="AZ425" i="75"/>
  <c r="BA424" i="75"/>
  <c r="AZ424" i="75"/>
  <c r="BA423" i="75"/>
  <c r="AZ423" i="75"/>
  <c r="BA422" i="75"/>
  <c r="AZ422" i="75"/>
  <c r="BA421" i="75"/>
  <c r="AZ421" i="75"/>
  <c r="BA420" i="75"/>
  <c r="AZ420" i="75"/>
  <c r="BA419" i="75"/>
  <c r="AZ419" i="75"/>
  <c r="BA418" i="75"/>
  <c r="AZ418" i="75"/>
  <c r="BA417" i="75"/>
  <c r="AZ417" i="75"/>
  <c r="BA416" i="75"/>
  <c r="AZ416" i="75"/>
  <c r="BA415" i="75"/>
  <c r="AZ415" i="75"/>
  <c r="BA414" i="75"/>
  <c r="AZ414" i="75"/>
  <c r="BA413" i="75"/>
  <c r="AZ413" i="75"/>
  <c r="BA412" i="75"/>
  <c r="AZ412" i="75"/>
  <c r="BA411" i="75"/>
  <c r="AZ411" i="75"/>
  <c r="BA410" i="75"/>
  <c r="AZ410" i="75"/>
  <c r="BA409" i="75"/>
  <c r="AZ409" i="75"/>
  <c r="BA408" i="75"/>
  <c r="AZ408" i="75"/>
  <c r="BA407" i="75"/>
  <c r="AZ407" i="75"/>
  <c r="BA406" i="75"/>
  <c r="AZ406" i="75"/>
  <c r="BA405" i="75"/>
  <c r="AZ405" i="75"/>
  <c r="BA404" i="75"/>
  <c r="AZ404" i="75"/>
  <c r="BA403" i="75"/>
  <c r="AZ403" i="75"/>
  <c r="BA402" i="75"/>
  <c r="AZ402" i="75"/>
  <c r="BA401" i="75"/>
  <c r="AZ401" i="75"/>
  <c r="BA400" i="75"/>
  <c r="AZ400" i="75"/>
  <c r="BA399" i="75"/>
  <c r="AZ399" i="75"/>
  <c r="BA398" i="75"/>
  <c r="AZ398" i="75"/>
  <c r="BA397" i="75"/>
  <c r="AZ397" i="75"/>
  <c r="BA396" i="75"/>
  <c r="AZ396" i="75"/>
  <c r="BA395" i="75"/>
  <c r="AZ395" i="75"/>
  <c r="BA394" i="75"/>
  <c r="AZ394" i="75"/>
  <c r="BA393" i="75"/>
  <c r="AZ393" i="75"/>
  <c r="BA392" i="75"/>
  <c r="AZ392" i="75"/>
  <c r="BA391" i="75"/>
  <c r="AZ391" i="75"/>
  <c r="BA390" i="75"/>
  <c r="AZ390" i="75"/>
  <c r="BA389" i="75"/>
  <c r="AZ389" i="75"/>
  <c r="BA388" i="75"/>
  <c r="AZ388" i="75"/>
  <c r="BA387" i="75"/>
  <c r="AZ387" i="75"/>
  <c r="BB387" i="75" s="1"/>
  <c r="BA386" i="75"/>
  <c r="AZ386" i="75"/>
  <c r="BA385" i="75"/>
  <c r="AZ385" i="75"/>
  <c r="BA384" i="75"/>
  <c r="AZ384" i="75"/>
  <c r="BA383" i="75"/>
  <c r="AZ383" i="75"/>
  <c r="BA382" i="75"/>
  <c r="AZ382" i="75"/>
  <c r="BA381" i="75"/>
  <c r="AZ381" i="75"/>
  <c r="BA380" i="75"/>
  <c r="AZ380" i="75"/>
  <c r="BA379" i="75"/>
  <c r="AZ379" i="75"/>
  <c r="BA378" i="75"/>
  <c r="AZ378" i="75"/>
  <c r="BA377" i="75"/>
  <c r="AZ377" i="75"/>
  <c r="BA376" i="75"/>
  <c r="AZ376" i="75"/>
  <c r="BA375" i="75"/>
  <c r="AZ375" i="75"/>
  <c r="BA374" i="75"/>
  <c r="AZ374" i="75"/>
  <c r="BA373" i="75"/>
  <c r="AZ373" i="75"/>
  <c r="BA372" i="75"/>
  <c r="AZ372" i="75"/>
  <c r="BA371" i="75"/>
  <c r="AZ371" i="75"/>
  <c r="BA370" i="75"/>
  <c r="AZ370" i="75"/>
  <c r="BA369" i="75"/>
  <c r="AZ369" i="75"/>
  <c r="BA368" i="75"/>
  <c r="AZ368" i="75"/>
  <c r="BA367" i="75"/>
  <c r="AZ367" i="75"/>
  <c r="BB367" i="75" s="1"/>
  <c r="BA366" i="75"/>
  <c r="AZ366" i="75"/>
  <c r="BA365" i="75"/>
  <c r="AZ365" i="75"/>
  <c r="BA364" i="75"/>
  <c r="AZ364" i="75"/>
  <c r="BA363" i="75"/>
  <c r="AZ363" i="75"/>
  <c r="BA362" i="75"/>
  <c r="AZ362" i="75"/>
  <c r="BA361" i="75"/>
  <c r="AZ361" i="75"/>
  <c r="BA360" i="75"/>
  <c r="AZ360" i="75"/>
  <c r="BA359" i="75"/>
  <c r="AZ359" i="75"/>
  <c r="BA358" i="75"/>
  <c r="AZ358" i="75"/>
  <c r="BA357" i="75"/>
  <c r="AZ357" i="75"/>
  <c r="BA356" i="75"/>
  <c r="AZ356" i="75"/>
  <c r="BA355" i="75"/>
  <c r="AZ355" i="75"/>
  <c r="BA354" i="75"/>
  <c r="AZ354" i="75"/>
  <c r="BA353" i="75"/>
  <c r="AZ353" i="75"/>
  <c r="BA352" i="75"/>
  <c r="AZ352" i="75"/>
  <c r="BA351" i="75"/>
  <c r="AZ351" i="75"/>
  <c r="BA350" i="75"/>
  <c r="AZ350" i="75"/>
  <c r="BA349" i="75"/>
  <c r="AZ349" i="75"/>
  <c r="BA348" i="75"/>
  <c r="AZ348" i="75"/>
  <c r="BA347" i="75"/>
  <c r="AZ347" i="75"/>
  <c r="BA346" i="75"/>
  <c r="AZ346" i="75"/>
  <c r="BA345" i="75"/>
  <c r="AZ345" i="75"/>
  <c r="BA344" i="75"/>
  <c r="AZ344" i="75"/>
  <c r="BA343" i="75"/>
  <c r="AZ343" i="75"/>
  <c r="BA342" i="75"/>
  <c r="AZ342" i="75"/>
  <c r="BA341" i="75"/>
  <c r="AZ341" i="75"/>
  <c r="BA340" i="75"/>
  <c r="AZ340" i="75"/>
  <c r="BA339" i="75"/>
  <c r="AZ339" i="75"/>
  <c r="BA338" i="75"/>
  <c r="AZ338" i="75"/>
  <c r="BA337" i="75"/>
  <c r="AZ337" i="75"/>
  <c r="BA336" i="75"/>
  <c r="AZ336" i="75"/>
  <c r="BA335" i="75"/>
  <c r="AZ335" i="75"/>
  <c r="BA334" i="75"/>
  <c r="AZ334" i="75"/>
  <c r="BA333" i="75"/>
  <c r="AZ333" i="75"/>
  <c r="BA332" i="75"/>
  <c r="AZ332" i="75"/>
  <c r="BA331" i="75"/>
  <c r="AZ331" i="75"/>
  <c r="BA330" i="75"/>
  <c r="AZ330" i="75"/>
  <c r="BA329" i="75"/>
  <c r="AZ329" i="75"/>
  <c r="BA328" i="75"/>
  <c r="AZ328" i="75"/>
  <c r="BA327" i="75"/>
  <c r="AZ327" i="75"/>
  <c r="BA326" i="75"/>
  <c r="AZ326" i="75"/>
  <c r="BA325" i="75"/>
  <c r="AZ325" i="75"/>
  <c r="BA324" i="75"/>
  <c r="AZ324" i="75"/>
  <c r="BA323" i="75"/>
  <c r="AZ323" i="75"/>
  <c r="BA322" i="75"/>
  <c r="AZ322" i="75"/>
  <c r="BA321" i="75"/>
  <c r="AZ321" i="75"/>
  <c r="BA320" i="75"/>
  <c r="AZ320" i="75"/>
  <c r="BA319" i="75"/>
  <c r="AZ319" i="75"/>
  <c r="BA318" i="75"/>
  <c r="AZ318" i="75"/>
  <c r="BA317" i="75"/>
  <c r="AZ317" i="75"/>
  <c r="BA316" i="75"/>
  <c r="AZ316" i="75"/>
  <c r="BA315" i="75"/>
  <c r="AZ315" i="75"/>
  <c r="BA314" i="75"/>
  <c r="AZ314" i="75"/>
  <c r="BA313" i="75"/>
  <c r="AZ313" i="75"/>
  <c r="BA312" i="75"/>
  <c r="AZ312" i="75"/>
  <c r="BA311" i="75"/>
  <c r="AZ311" i="75"/>
  <c r="BA310" i="75"/>
  <c r="AZ310" i="75"/>
  <c r="BA309" i="75"/>
  <c r="AZ309" i="75"/>
  <c r="BA308" i="75"/>
  <c r="AZ308" i="75"/>
  <c r="BA307" i="75"/>
  <c r="AZ307" i="75"/>
  <c r="BA306" i="75"/>
  <c r="AZ306" i="75"/>
  <c r="BA305" i="75"/>
  <c r="AZ305" i="75"/>
  <c r="BA304" i="75"/>
  <c r="AZ304" i="75"/>
  <c r="BA303" i="75"/>
  <c r="AZ303" i="75"/>
  <c r="BA302" i="75"/>
  <c r="AZ302" i="75"/>
  <c r="BB302" i="75" s="1"/>
  <c r="BA301" i="75"/>
  <c r="AZ301" i="75"/>
  <c r="BA300" i="75"/>
  <c r="AZ300" i="75"/>
  <c r="BA299" i="75"/>
  <c r="AZ299" i="75"/>
  <c r="BA298" i="75"/>
  <c r="AZ298" i="75"/>
  <c r="BA297" i="75"/>
  <c r="AZ297" i="75"/>
  <c r="BA296" i="75"/>
  <c r="AZ296" i="75"/>
  <c r="BA295" i="75"/>
  <c r="AZ295" i="75"/>
  <c r="BA294" i="75"/>
  <c r="AZ294" i="75"/>
  <c r="BA293" i="75"/>
  <c r="AZ293" i="75"/>
  <c r="BA292" i="75"/>
  <c r="AZ292" i="75"/>
  <c r="BA291" i="75"/>
  <c r="AZ291" i="75"/>
  <c r="BA290" i="75"/>
  <c r="AZ290" i="75"/>
  <c r="BA289" i="75"/>
  <c r="AZ289" i="75"/>
  <c r="BA288" i="75"/>
  <c r="AZ288" i="75"/>
  <c r="BA287" i="75"/>
  <c r="AZ287" i="75"/>
  <c r="BA286" i="75"/>
  <c r="AZ286" i="75"/>
  <c r="BA285" i="75"/>
  <c r="AZ285" i="75"/>
  <c r="BA284" i="75"/>
  <c r="AZ284" i="75"/>
  <c r="BA283" i="75"/>
  <c r="AZ283" i="75"/>
  <c r="BA282" i="75"/>
  <c r="AZ282" i="75"/>
  <c r="BA281" i="75"/>
  <c r="AZ281" i="75"/>
  <c r="BA280" i="75"/>
  <c r="AZ280" i="75"/>
  <c r="BA279" i="75"/>
  <c r="AZ279" i="75"/>
  <c r="BA278" i="75"/>
  <c r="AZ278" i="75"/>
  <c r="BA277" i="75"/>
  <c r="AZ277" i="75"/>
  <c r="BA276" i="75"/>
  <c r="AZ276" i="75"/>
  <c r="BA275" i="75"/>
  <c r="AZ275" i="75"/>
  <c r="BA274" i="75"/>
  <c r="AZ274" i="75"/>
  <c r="BA273" i="75"/>
  <c r="AZ273" i="75"/>
  <c r="BA272" i="75"/>
  <c r="AZ272" i="75"/>
  <c r="BA271" i="75"/>
  <c r="AZ271" i="75"/>
  <c r="BA270" i="75"/>
  <c r="AZ270" i="75"/>
  <c r="BA269" i="75"/>
  <c r="AZ269" i="75"/>
  <c r="BA268" i="75"/>
  <c r="AZ268" i="75"/>
  <c r="BA267" i="75"/>
  <c r="AZ267" i="75"/>
  <c r="BA266" i="75"/>
  <c r="AZ266" i="75"/>
  <c r="BA265" i="75"/>
  <c r="AZ265" i="75"/>
  <c r="BA264" i="75"/>
  <c r="AZ264" i="75"/>
  <c r="BA263" i="75"/>
  <c r="AZ263" i="75"/>
  <c r="BA262" i="75"/>
  <c r="AZ262" i="75"/>
  <c r="BA261" i="75"/>
  <c r="AZ261" i="75"/>
  <c r="BA260" i="75"/>
  <c r="AZ260" i="75"/>
  <c r="BA259" i="75"/>
  <c r="AZ259" i="75"/>
  <c r="BA258" i="75"/>
  <c r="AZ258" i="75"/>
  <c r="BA257" i="75"/>
  <c r="AZ257" i="75"/>
  <c r="BA256" i="75"/>
  <c r="AZ256" i="75"/>
  <c r="BA255" i="75"/>
  <c r="AZ255" i="75"/>
  <c r="BA254" i="75"/>
  <c r="AZ254" i="75"/>
  <c r="BA253" i="75"/>
  <c r="AZ253" i="75"/>
  <c r="BA252" i="75"/>
  <c r="AZ252" i="75"/>
  <c r="BA251" i="75"/>
  <c r="AZ251" i="75"/>
  <c r="BA250" i="75"/>
  <c r="AZ250" i="75"/>
  <c r="BA249" i="75"/>
  <c r="AZ249" i="75"/>
  <c r="BA248" i="75"/>
  <c r="AZ248" i="75"/>
  <c r="BA247" i="75"/>
  <c r="AZ247" i="75"/>
  <c r="BA246" i="75"/>
  <c r="AZ246" i="75"/>
  <c r="BA245" i="75"/>
  <c r="AZ245" i="75"/>
  <c r="BA244" i="75"/>
  <c r="AZ244" i="75"/>
  <c r="BA243" i="75"/>
  <c r="AZ243" i="75"/>
  <c r="BA242" i="75"/>
  <c r="AZ242" i="75"/>
  <c r="BA241" i="75"/>
  <c r="AZ241" i="75"/>
  <c r="BA240" i="75"/>
  <c r="AZ240" i="75"/>
  <c r="BA239" i="75"/>
  <c r="AZ239" i="75"/>
  <c r="BA238" i="75"/>
  <c r="AZ238" i="75"/>
  <c r="BA237" i="75"/>
  <c r="AZ237" i="75"/>
  <c r="BA236" i="75"/>
  <c r="AZ236" i="75"/>
  <c r="BA235" i="75"/>
  <c r="AZ235" i="75"/>
  <c r="BA234" i="75"/>
  <c r="AZ234" i="75"/>
  <c r="BA233" i="75"/>
  <c r="AZ233" i="75"/>
  <c r="BA232" i="75"/>
  <c r="AZ232" i="75"/>
  <c r="BA231" i="75"/>
  <c r="AZ231" i="75"/>
  <c r="BA230" i="75"/>
  <c r="AZ230" i="75"/>
  <c r="BA229" i="75"/>
  <c r="AZ229" i="75"/>
  <c r="BA228" i="75"/>
  <c r="AZ228" i="75"/>
  <c r="BA227" i="75"/>
  <c r="AZ227" i="75"/>
  <c r="BA226" i="75"/>
  <c r="AZ226" i="75"/>
  <c r="BA225" i="75"/>
  <c r="AZ225" i="75"/>
  <c r="BA224" i="75"/>
  <c r="AZ224" i="75"/>
  <c r="BA223" i="75"/>
  <c r="AZ223" i="75"/>
  <c r="BA222" i="75"/>
  <c r="AZ222" i="75"/>
  <c r="BA221" i="75"/>
  <c r="AZ221" i="75"/>
  <c r="BA220" i="75"/>
  <c r="AZ220" i="75"/>
  <c r="BA219" i="75"/>
  <c r="AZ219" i="75"/>
  <c r="BA218" i="75"/>
  <c r="AZ218" i="75"/>
  <c r="BA217" i="75"/>
  <c r="AZ217" i="75"/>
  <c r="BA216" i="75"/>
  <c r="AZ216" i="75"/>
  <c r="BA215" i="75"/>
  <c r="AZ215" i="75"/>
  <c r="BA214" i="75"/>
  <c r="AZ214" i="75"/>
  <c r="BA213" i="75"/>
  <c r="AZ213" i="75"/>
  <c r="BA212" i="75"/>
  <c r="AZ212" i="75"/>
  <c r="BA211" i="75"/>
  <c r="AZ211" i="75"/>
  <c r="BA210" i="75"/>
  <c r="AZ210" i="75"/>
  <c r="BA209" i="75"/>
  <c r="AZ209" i="75"/>
  <c r="BA208" i="75"/>
  <c r="AZ208" i="75"/>
  <c r="BA207" i="75"/>
  <c r="AZ207" i="75"/>
  <c r="BA206" i="75"/>
  <c r="AZ206" i="75"/>
  <c r="BA205" i="75"/>
  <c r="AZ205" i="75"/>
  <c r="BA204" i="75"/>
  <c r="AZ204" i="75"/>
  <c r="BA203" i="75"/>
  <c r="AZ203" i="75"/>
  <c r="BA202" i="75"/>
  <c r="AZ202" i="75"/>
  <c r="BA201" i="75"/>
  <c r="AZ201" i="75"/>
  <c r="BA200" i="75"/>
  <c r="AZ200" i="75"/>
  <c r="BA199" i="75"/>
  <c r="AZ199" i="75"/>
  <c r="BA198" i="75"/>
  <c r="AZ198" i="75"/>
  <c r="BA197" i="75"/>
  <c r="AZ197" i="75"/>
  <c r="BA196" i="75"/>
  <c r="AZ196" i="75"/>
  <c r="BA195" i="75"/>
  <c r="AZ195" i="75"/>
  <c r="BA194" i="75"/>
  <c r="AZ194" i="75"/>
  <c r="BA193" i="75"/>
  <c r="AZ193" i="75"/>
  <c r="BA192" i="75"/>
  <c r="AZ192" i="75"/>
  <c r="BA191" i="75"/>
  <c r="AZ191" i="75"/>
  <c r="BA190" i="75"/>
  <c r="AZ190" i="75"/>
  <c r="BA189" i="75"/>
  <c r="AZ189" i="75"/>
  <c r="BA188" i="75"/>
  <c r="AZ188" i="75"/>
  <c r="BA187" i="75"/>
  <c r="AZ187" i="75"/>
  <c r="BA186" i="75"/>
  <c r="AZ186" i="75"/>
  <c r="BA185" i="75"/>
  <c r="AZ185" i="75"/>
  <c r="BA184" i="75"/>
  <c r="AZ184" i="75"/>
  <c r="BA183" i="75"/>
  <c r="AZ183" i="75"/>
  <c r="BA182" i="75"/>
  <c r="AZ182" i="75"/>
  <c r="BA181" i="75"/>
  <c r="AZ181" i="75"/>
  <c r="BA180" i="75"/>
  <c r="AZ180" i="75"/>
  <c r="BA179" i="75"/>
  <c r="AZ179" i="75"/>
  <c r="BA178" i="75"/>
  <c r="AZ178" i="75"/>
  <c r="BA177" i="75"/>
  <c r="AZ177" i="75"/>
  <c r="BA176" i="75"/>
  <c r="AZ176" i="75"/>
  <c r="BA175" i="75"/>
  <c r="AZ175" i="75"/>
  <c r="BA174" i="75"/>
  <c r="AZ174" i="75"/>
  <c r="BA173" i="75"/>
  <c r="AZ173" i="75"/>
  <c r="BA172" i="75"/>
  <c r="AZ172" i="75"/>
  <c r="BA171" i="75"/>
  <c r="AZ171" i="75"/>
  <c r="BA170" i="75"/>
  <c r="AZ170" i="75"/>
  <c r="BA169" i="75"/>
  <c r="AZ169" i="75"/>
  <c r="BA168" i="75"/>
  <c r="AZ168" i="75"/>
  <c r="BA167" i="75"/>
  <c r="AZ167" i="75"/>
  <c r="BA166" i="75"/>
  <c r="AZ166" i="75"/>
  <c r="BA165" i="75"/>
  <c r="AZ165" i="75"/>
  <c r="BA164" i="75"/>
  <c r="AZ164" i="75"/>
  <c r="BA163" i="75"/>
  <c r="AZ163" i="75"/>
  <c r="BA162" i="75"/>
  <c r="AZ162" i="75"/>
  <c r="BA161" i="75"/>
  <c r="AZ161" i="75"/>
  <c r="BA160" i="75"/>
  <c r="AZ160" i="75"/>
  <c r="BA159" i="75"/>
  <c r="AZ159" i="75"/>
  <c r="BA158" i="75"/>
  <c r="AZ158" i="75"/>
  <c r="BA157" i="75"/>
  <c r="AZ157" i="75"/>
  <c r="BB157" i="75" s="1"/>
  <c r="BA156" i="75"/>
  <c r="AZ156" i="75"/>
  <c r="BA155" i="75"/>
  <c r="AZ155" i="75"/>
  <c r="BA154" i="75"/>
  <c r="AZ154" i="75"/>
  <c r="BA153" i="75"/>
  <c r="AZ153" i="75"/>
  <c r="BA152" i="75"/>
  <c r="AZ152" i="75"/>
  <c r="BA151" i="75"/>
  <c r="AZ151" i="75"/>
  <c r="BA150" i="75"/>
  <c r="AZ150" i="75"/>
  <c r="BB150" i="75" s="1"/>
  <c r="BA149" i="75"/>
  <c r="AZ149" i="75"/>
  <c r="BA148" i="75"/>
  <c r="AZ148" i="75"/>
  <c r="BA147" i="75"/>
  <c r="AZ147" i="75"/>
  <c r="BA146" i="75"/>
  <c r="AZ146" i="75"/>
  <c r="BA145" i="75"/>
  <c r="AZ145" i="75"/>
  <c r="BA144" i="75"/>
  <c r="AZ144" i="75"/>
  <c r="BA143" i="75"/>
  <c r="AZ143" i="75"/>
  <c r="BA142" i="75"/>
  <c r="AZ142" i="75"/>
  <c r="BA141" i="75"/>
  <c r="AZ141" i="75"/>
  <c r="BA140" i="75"/>
  <c r="AZ140" i="75"/>
  <c r="BA139" i="75"/>
  <c r="AZ139" i="75"/>
  <c r="BA138" i="75"/>
  <c r="AZ138" i="75"/>
  <c r="BA137" i="75"/>
  <c r="AZ137" i="75"/>
  <c r="BA136" i="75"/>
  <c r="AZ136" i="75"/>
  <c r="BA135" i="75"/>
  <c r="AZ135" i="75"/>
  <c r="BB135" i="75" s="1"/>
  <c r="BA134" i="75"/>
  <c r="AZ134" i="75"/>
  <c r="BA133" i="75"/>
  <c r="AZ133" i="75"/>
  <c r="BA132" i="75"/>
  <c r="AZ132" i="75"/>
  <c r="BA131" i="75"/>
  <c r="AZ131" i="75"/>
  <c r="BA130" i="75"/>
  <c r="AZ130" i="75"/>
  <c r="BA129" i="75"/>
  <c r="AZ129" i="75"/>
  <c r="BA128" i="75"/>
  <c r="AZ128" i="75"/>
  <c r="BA127" i="75"/>
  <c r="AZ127" i="75"/>
  <c r="BA126" i="75"/>
  <c r="AZ126" i="75"/>
  <c r="BA125" i="75"/>
  <c r="AZ125" i="75"/>
  <c r="BA124" i="75"/>
  <c r="AZ124" i="75"/>
  <c r="BA123" i="75"/>
  <c r="AZ123" i="75"/>
  <c r="BA122" i="75"/>
  <c r="AZ122" i="75"/>
  <c r="BA121" i="75"/>
  <c r="AZ121" i="75"/>
  <c r="BA120" i="75"/>
  <c r="AZ120" i="75"/>
  <c r="BA119" i="75"/>
  <c r="AZ119" i="75"/>
  <c r="BA118" i="75"/>
  <c r="AZ118" i="75"/>
  <c r="BA117" i="75"/>
  <c r="AZ117" i="75"/>
  <c r="BA116" i="75"/>
  <c r="AZ116" i="75"/>
  <c r="BA115" i="75"/>
  <c r="AZ115" i="75"/>
  <c r="BA114" i="75"/>
  <c r="AZ114" i="75"/>
  <c r="BA113" i="75"/>
  <c r="AZ113" i="75"/>
  <c r="BA112" i="75"/>
  <c r="AZ112" i="75"/>
  <c r="BA111" i="75"/>
  <c r="AZ111" i="75"/>
  <c r="BA110" i="75"/>
  <c r="AZ110" i="75"/>
  <c r="BA109" i="75"/>
  <c r="AZ109" i="75"/>
  <c r="BA108" i="75"/>
  <c r="AZ108" i="75"/>
  <c r="BA107" i="75"/>
  <c r="AZ107" i="75"/>
  <c r="BA106" i="75"/>
  <c r="AZ106" i="75"/>
  <c r="BA105" i="75"/>
  <c r="AZ105" i="75"/>
  <c r="BA104" i="75"/>
  <c r="AZ104" i="75"/>
  <c r="BA103" i="75"/>
  <c r="AZ103" i="75"/>
  <c r="BA102" i="75"/>
  <c r="AZ102" i="75"/>
  <c r="BA101" i="75"/>
  <c r="AZ101" i="75"/>
  <c r="BA100" i="75"/>
  <c r="AZ100" i="75"/>
  <c r="BA99" i="75"/>
  <c r="AZ99" i="75"/>
  <c r="BA98" i="75"/>
  <c r="AZ98" i="75"/>
  <c r="BA97" i="75"/>
  <c r="AZ97" i="75"/>
  <c r="BA96" i="75"/>
  <c r="AZ96" i="75"/>
  <c r="BA95" i="75"/>
  <c r="AZ95" i="75"/>
  <c r="BA94" i="75"/>
  <c r="AZ94" i="75"/>
  <c r="BA93" i="75"/>
  <c r="AZ93" i="75"/>
  <c r="BA92" i="75"/>
  <c r="AZ92" i="75"/>
  <c r="BA91" i="75"/>
  <c r="AZ91" i="75"/>
  <c r="BA90" i="75"/>
  <c r="AZ90" i="75"/>
  <c r="BA89" i="75"/>
  <c r="AZ89" i="75"/>
  <c r="BA88" i="75"/>
  <c r="AZ88" i="75"/>
  <c r="BA87" i="75"/>
  <c r="AZ87" i="75"/>
  <c r="BA86" i="75"/>
  <c r="AZ86" i="75"/>
  <c r="BA85" i="75"/>
  <c r="AZ85" i="75"/>
  <c r="BA84" i="75"/>
  <c r="AZ84" i="75"/>
  <c r="BA83" i="75"/>
  <c r="AZ83" i="75"/>
  <c r="BA82" i="75"/>
  <c r="AZ82" i="75"/>
  <c r="BA81" i="75"/>
  <c r="AZ81" i="75"/>
  <c r="BA80" i="75"/>
  <c r="AZ80" i="75"/>
  <c r="BA79" i="75"/>
  <c r="AZ79" i="75"/>
  <c r="BA78" i="75"/>
  <c r="AZ78" i="75"/>
  <c r="BA77" i="75"/>
  <c r="AZ77" i="75"/>
  <c r="BA76" i="75"/>
  <c r="AZ76" i="75"/>
  <c r="BA75" i="75"/>
  <c r="AZ75" i="75"/>
  <c r="BA74" i="75"/>
  <c r="AZ74" i="75"/>
  <c r="BA73" i="75"/>
  <c r="AZ73" i="75"/>
  <c r="BA72" i="75"/>
  <c r="AZ72" i="75"/>
  <c r="BA71" i="75"/>
  <c r="AZ71" i="75"/>
  <c r="BA70" i="75"/>
  <c r="AZ70" i="75"/>
  <c r="BA69" i="75"/>
  <c r="AZ69" i="75"/>
  <c r="BA68" i="75"/>
  <c r="AZ68" i="75"/>
  <c r="BA67" i="75"/>
  <c r="AZ67" i="75"/>
  <c r="BA66" i="75"/>
  <c r="AZ66" i="75"/>
  <c r="BA65" i="75"/>
  <c r="AZ65" i="75"/>
  <c r="BA64" i="75"/>
  <c r="AZ64" i="75"/>
  <c r="BA63" i="75"/>
  <c r="AZ63" i="75"/>
  <c r="BA62" i="75"/>
  <c r="AZ62" i="75"/>
  <c r="BA61" i="75"/>
  <c r="AZ61" i="75"/>
  <c r="BA60" i="75"/>
  <c r="AZ60" i="75"/>
  <c r="BA59" i="75"/>
  <c r="AZ59" i="75"/>
  <c r="BA58" i="75"/>
  <c r="AZ58" i="75"/>
  <c r="BA57" i="75"/>
  <c r="AZ57" i="75"/>
  <c r="BA56" i="75"/>
  <c r="AZ56" i="75"/>
  <c r="BA55" i="75"/>
  <c r="AZ55" i="75"/>
  <c r="BA54" i="75"/>
  <c r="AZ54" i="75"/>
  <c r="BA53" i="75"/>
  <c r="AZ53" i="75"/>
  <c r="BA52" i="75"/>
  <c r="AZ52" i="75"/>
  <c r="BA51" i="75"/>
  <c r="AZ51" i="75"/>
  <c r="BA50" i="75"/>
  <c r="AZ50" i="75"/>
  <c r="BA49" i="75"/>
  <c r="AZ49" i="75"/>
  <c r="BA48" i="75"/>
  <c r="AZ48" i="75"/>
  <c r="BA47" i="75"/>
  <c r="AZ47" i="75"/>
  <c r="BA46" i="75"/>
  <c r="AZ46" i="75"/>
  <c r="BA45" i="75"/>
  <c r="AZ45" i="75"/>
  <c r="BA44" i="75"/>
  <c r="AZ44" i="75"/>
  <c r="BA43" i="75"/>
  <c r="AZ43" i="75"/>
  <c r="BA42" i="75"/>
  <c r="AZ42" i="75"/>
  <c r="BA41" i="75"/>
  <c r="AZ41" i="75"/>
  <c r="BA40" i="75"/>
  <c r="AZ40" i="75"/>
  <c r="BA39" i="75"/>
  <c r="AZ39" i="75"/>
  <c r="BA38" i="75"/>
  <c r="AZ38" i="75"/>
  <c r="BA37" i="75"/>
  <c r="AZ37" i="75"/>
  <c r="BA36" i="75"/>
  <c r="AZ36" i="75"/>
  <c r="BA35" i="75"/>
  <c r="AZ35" i="75"/>
  <c r="BA34" i="75"/>
  <c r="AZ34" i="75"/>
  <c r="BA33" i="75"/>
  <c r="AZ33" i="75"/>
  <c r="BA32" i="75"/>
  <c r="AZ32" i="75"/>
  <c r="BA31" i="75"/>
  <c r="AZ31" i="75"/>
  <c r="BA30" i="75"/>
  <c r="AZ30" i="75"/>
  <c r="BA29" i="75"/>
  <c r="AZ29" i="75"/>
  <c r="BA28" i="75"/>
  <c r="AZ28" i="75"/>
  <c r="BA27" i="75"/>
  <c r="AZ27" i="75"/>
  <c r="BA26" i="75"/>
  <c r="AZ26" i="75"/>
  <c r="BA25" i="75"/>
  <c r="AZ25" i="75"/>
  <c r="BA24" i="75"/>
  <c r="AZ24" i="75"/>
  <c r="BA23" i="75"/>
  <c r="AZ23" i="75"/>
  <c r="BA22" i="75"/>
  <c r="AZ22" i="75"/>
  <c r="BB22" i="75" s="1"/>
  <c r="BA21" i="75"/>
  <c r="AZ21" i="75"/>
  <c r="BA20" i="75"/>
  <c r="AZ20" i="75"/>
  <c r="BA19" i="75"/>
  <c r="AZ19" i="75"/>
  <c r="BA18" i="75"/>
  <c r="AZ18" i="75"/>
  <c r="BA17" i="75"/>
  <c r="AZ17" i="75"/>
  <c r="BA16" i="75"/>
  <c r="AZ16" i="75"/>
  <c r="BA15" i="75"/>
  <c r="AZ15" i="75"/>
  <c r="BA14" i="75"/>
  <c r="AZ14" i="75"/>
  <c r="BA13" i="75"/>
  <c r="AZ13" i="75"/>
  <c r="BA12" i="75"/>
  <c r="AZ12" i="75"/>
  <c r="BA11" i="75"/>
  <c r="AZ11" i="75"/>
  <c r="BA10" i="75"/>
  <c r="AZ10" i="75"/>
  <c r="BA9" i="75"/>
  <c r="AZ9" i="75"/>
  <c r="BA8" i="75"/>
  <c r="AZ8" i="75"/>
  <c r="BA7" i="75"/>
  <c r="AZ7" i="75"/>
  <c r="BA6" i="75"/>
  <c r="AZ6" i="75"/>
  <c r="BA5" i="75"/>
  <c r="AZ5" i="75"/>
  <c r="BA4" i="75"/>
  <c r="AZ4" i="75"/>
  <c r="BA3" i="75"/>
  <c r="AZ3" i="75"/>
  <c r="R289" i="69"/>
  <c r="Q289" i="69"/>
  <c r="P289" i="69"/>
  <c r="O289" i="69"/>
  <c r="N289" i="69"/>
  <c r="M289" i="69"/>
  <c r="L289" i="69"/>
  <c r="K289" i="69"/>
  <c r="J289" i="69"/>
  <c r="I289" i="69"/>
  <c r="H289" i="69"/>
  <c r="G289" i="69"/>
  <c r="F289" i="69"/>
  <c r="E289" i="69"/>
  <c r="R288" i="69"/>
  <c r="Q288" i="69"/>
  <c r="P288" i="69"/>
  <c r="O288" i="69"/>
  <c r="N288" i="69"/>
  <c r="M288" i="69"/>
  <c r="L288" i="69"/>
  <c r="K288" i="69"/>
  <c r="J288" i="69"/>
  <c r="I288" i="69"/>
  <c r="H288" i="69"/>
  <c r="G288" i="69"/>
  <c r="F288" i="69"/>
  <c r="E288" i="69"/>
  <c r="R287" i="69"/>
  <c r="Q287" i="69"/>
  <c r="P287" i="69"/>
  <c r="O287" i="69"/>
  <c r="N287" i="69"/>
  <c r="M287" i="69"/>
  <c r="L287" i="69"/>
  <c r="K287" i="69"/>
  <c r="J287" i="69"/>
  <c r="I287" i="69"/>
  <c r="H287" i="69"/>
  <c r="G287" i="69"/>
  <c r="F287" i="69"/>
  <c r="E287" i="69"/>
  <c r="D289" i="69"/>
  <c r="D288" i="69"/>
  <c r="D287" i="69"/>
  <c r="R286" i="69"/>
  <c r="Q286" i="69"/>
  <c r="P286" i="69"/>
  <c r="O286" i="69"/>
  <c r="N286" i="69"/>
  <c r="M286" i="69"/>
  <c r="L286" i="69"/>
  <c r="K286" i="69"/>
  <c r="J286" i="69"/>
  <c r="I286" i="69"/>
  <c r="H286" i="69"/>
  <c r="G286" i="69"/>
  <c r="F286" i="69"/>
  <c r="E286" i="69"/>
  <c r="D286" i="69"/>
  <c r="R285" i="69"/>
  <c r="Q285" i="69"/>
  <c r="P285" i="69"/>
  <c r="O285" i="69"/>
  <c r="N285" i="69"/>
  <c r="M285" i="69"/>
  <c r="L285" i="69"/>
  <c r="K285" i="69"/>
  <c r="J285" i="69"/>
  <c r="I285" i="69"/>
  <c r="H285" i="69"/>
  <c r="G285" i="69"/>
  <c r="F285" i="69"/>
  <c r="E285" i="69"/>
  <c r="D285" i="69"/>
  <c r="BB1593" i="75" l="1"/>
  <c r="BB2034" i="75"/>
  <c r="BB783" i="75"/>
  <c r="BB1167" i="75"/>
  <c r="BB1519" i="75"/>
  <c r="BB1567" i="75"/>
  <c r="BB1599" i="75"/>
  <c r="BB1631" i="75"/>
  <c r="BB1647" i="75"/>
  <c r="BB1663" i="75"/>
  <c r="BB1711" i="75"/>
  <c r="BB1759" i="75"/>
  <c r="BB1807" i="75"/>
  <c r="BB1951" i="75"/>
  <c r="BB1975" i="75"/>
  <c r="BB8" i="75"/>
  <c r="BB65" i="75"/>
  <c r="BB137" i="75"/>
  <c r="BB457" i="75"/>
  <c r="BB513" i="75"/>
  <c r="BB617" i="75"/>
  <c r="BB649" i="75"/>
  <c r="BB945" i="75"/>
  <c r="BB894" i="75"/>
  <c r="BB902" i="75"/>
  <c r="BB1517" i="75"/>
  <c r="BB1549" i="75"/>
  <c r="BB447" i="75"/>
  <c r="BB663" i="75"/>
  <c r="BB687" i="75"/>
  <c r="BB711" i="75"/>
  <c r="BB735" i="75"/>
  <c r="BB759" i="75"/>
  <c r="BB831" i="75"/>
  <c r="BB855" i="75"/>
  <c r="BB879" i="75"/>
  <c r="BB967" i="75"/>
  <c r="BB1055" i="75"/>
  <c r="BB1079" i="75"/>
  <c r="BB73" i="75"/>
  <c r="BB121" i="75"/>
  <c r="BB145" i="75"/>
  <c r="BB257" i="75"/>
  <c r="BB345" i="75"/>
  <c r="BB433" i="75"/>
  <c r="BB162" i="75"/>
  <c r="BB210" i="75"/>
  <c r="BB226" i="75"/>
  <c r="BB1727" i="75"/>
  <c r="BB1601" i="75"/>
  <c r="BB1783" i="75"/>
  <c r="BB1689" i="75"/>
  <c r="BB807" i="75"/>
  <c r="BB1555" i="75"/>
  <c r="BB1563" i="75"/>
  <c r="BB1705" i="75"/>
  <c r="BB1831" i="75"/>
  <c r="BB1910" i="75"/>
  <c r="BB1958" i="75"/>
  <c r="BB115" i="75"/>
  <c r="BB497" i="75"/>
  <c r="BB505" i="75"/>
  <c r="BB1119" i="75"/>
  <c r="BB1159" i="75"/>
  <c r="BB1721" i="75"/>
  <c r="BB450" i="75"/>
  <c r="BB561" i="75"/>
  <c r="BB657" i="75"/>
  <c r="BB681" i="75"/>
  <c r="BB705" i="75"/>
  <c r="BB729" i="75"/>
  <c r="BB753" i="75"/>
  <c r="BB777" i="75"/>
  <c r="BB801" i="75"/>
  <c r="BB825" i="75"/>
  <c r="BB849" i="75"/>
  <c r="BB873" i="75"/>
  <c r="BB1651" i="75"/>
  <c r="BB1659" i="75"/>
  <c r="BB1903" i="75"/>
  <c r="BB1128" i="75"/>
  <c r="BB1152" i="75"/>
  <c r="BB1535" i="75"/>
  <c r="BB1589" i="75"/>
  <c r="BB1999" i="75"/>
  <c r="BB2062" i="75"/>
  <c r="BB1621" i="75"/>
  <c r="BB1888" i="75"/>
  <c r="BB1968" i="75"/>
  <c r="BB499" i="75"/>
  <c r="BB269" i="75"/>
  <c r="BB563" i="75"/>
  <c r="BB619" i="75"/>
  <c r="BB907" i="75"/>
  <c r="BB1645" i="75"/>
  <c r="BB1677" i="75"/>
  <c r="BB1747" i="75"/>
  <c r="BB1755" i="75"/>
  <c r="BB429" i="75"/>
  <c r="BB955" i="75"/>
  <c r="BB1529" i="75"/>
  <c r="BB1067" i="75"/>
  <c r="BB517" i="75"/>
  <c r="BB1131" i="75"/>
  <c r="BB1195" i="75"/>
  <c r="BB1235" i="75"/>
  <c r="BB1243" i="75"/>
  <c r="BB1259" i="75"/>
  <c r="BB1267" i="75"/>
  <c r="BB1283" i="75"/>
  <c r="BB1291" i="75"/>
  <c r="BB1435" i="75"/>
  <c r="BB1459" i="75"/>
  <c r="BB549" i="75"/>
  <c r="BB605" i="75"/>
  <c r="BB996" i="75"/>
  <c r="BB1076" i="75"/>
  <c r="BB1084" i="75"/>
  <c r="BB1531" i="75"/>
  <c r="BB1741" i="75"/>
  <c r="BB1844" i="75"/>
  <c r="BB2058" i="75"/>
  <c r="BB354" i="75"/>
  <c r="BB944" i="75"/>
  <c r="BB95" i="75"/>
  <c r="BB903" i="75"/>
  <c r="BB83" i="75"/>
  <c r="BB1275" i="75"/>
  <c r="BB165" i="75"/>
  <c r="BB373" i="75"/>
  <c r="BB455" i="75"/>
  <c r="BB519" i="75"/>
  <c r="BB665" i="75"/>
  <c r="BB671" i="75"/>
  <c r="BB689" i="75"/>
  <c r="BB695" i="75"/>
  <c r="BB713" i="75"/>
  <c r="BB719" i="75"/>
  <c r="BB737" i="75"/>
  <c r="BB743" i="75"/>
  <c r="BB761" i="75"/>
  <c r="BB767" i="75"/>
  <c r="BB785" i="75"/>
  <c r="BB791" i="75"/>
  <c r="BB809" i="75"/>
  <c r="BB815" i="75"/>
  <c r="BB833" i="75"/>
  <c r="BB839" i="75"/>
  <c r="BB857" i="75"/>
  <c r="BB863" i="75"/>
  <c r="BB881" i="75"/>
  <c r="BB893" i="75"/>
  <c r="BB1063" i="75"/>
  <c r="BB1075" i="75"/>
  <c r="BB1127" i="75"/>
  <c r="BB1139" i="75"/>
  <c r="BB1491" i="75"/>
  <c r="BB1497" i="75"/>
  <c r="BB1792" i="75"/>
  <c r="BB1827" i="75"/>
  <c r="BB2071" i="75"/>
  <c r="BB395" i="75"/>
  <c r="BB1936" i="75"/>
  <c r="BB101" i="75"/>
  <c r="BB307" i="75"/>
  <c r="BB979" i="75"/>
  <c r="BB1443" i="75"/>
  <c r="BB1467" i="75"/>
  <c r="BB1635" i="75"/>
  <c r="BB1984" i="75"/>
  <c r="BB49" i="75"/>
  <c r="BB143" i="75"/>
  <c r="BB149" i="75"/>
  <c r="BB249" i="75"/>
  <c r="BB261" i="75"/>
  <c r="BB415" i="75"/>
  <c r="BB461" i="75"/>
  <c r="BB531" i="75"/>
  <c r="BB1004" i="75"/>
  <c r="BB1581" i="75"/>
  <c r="BB1653" i="75"/>
  <c r="BB1708" i="75"/>
  <c r="BB1879" i="75"/>
  <c r="BB2019" i="75"/>
  <c r="BB2054" i="75"/>
  <c r="BB141" i="75"/>
  <c r="BB241" i="75"/>
  <c r="BB489" i="75"/>
  <c r="BB1525" i="75"/>
  <c r="BB301" i="75"/>
  <c r="BB477" i="75"/>
  <c r="BB1613" i="75"/>
  <c r="BB454" i="75"/>
  <c r="BB589" i="75"/>
  <c r="BB26" i="75"/>
  <c r="BB173" i="75"/>
  <c r="BB209" i="75"/>
  <c r="BB422" i="75"/>
  <c r="BB567" i="75"/>
  <c r="BB573" i="75"/>
  <c r="BB591" i="75"/>
  <c r="BB631" i="75"/>
  <c r="BB1111" i="75"/>
  <c r="BB1427" i="75"/>
  <c r="BB1451" i="75"/>
  <c r="BB1475" i="75"/>
  <c r="BB1709" i="75"/>
  <c r="BB325" i="75"/>
  <c r="BB310" i="75"/>
  <c r="BB655" i="75"/>
  <c r="BB673" i="75"/>
  <c r="BB679" i="75"/>
  <c r="BB697" i="75"/>
  <c r="BB703" i="75"/>
  <c r="BB721" i="75"/>
  <c r="BB727" i="75"/>
  <c r="BB745" i="75"/>
  <c r="BB751" i="75"/>
  <c r="BB769" i="75"/>
  <c r="BB775" i="75"/>
  <c r="BB793" i="75"/>
  <c r="BB799" i="75"/>
  <c r="BB817" i="75"/>
  <c r="BB823" i="75"/>
  <c r="BB841" i="75"/>
  <c r="BB847" i="75"/>
  <c r="BB865" i="75"/>
  <c r="BB871" i="75"/>
  <c r="BB895" i="75"/>
  <c r="BB901" i="75"/>
  <c r="BB959" i="75"/>
  <c r="BB1011" i="75"/>
  <c r="BB1023" i="75"/>
  <c r="BB1071" i="75"/>
  <c r="BB1083" i="75"/>
  <c r="BB1100" i="75"/>
  <c r="BB1123" i="75"/>
  <c r="BB1135" i="75"/>
  <c r="BB1561" i="75"/>
  <c r="BB1770" i="75"/>
  <c r="BB2032" i="75"/>
  <c r="BB130" i="75"/>
  <c r="BB401" i="75"/>
  <c r="BB547" i="75"/>
  <c r="BB1251" i="75"/>
  <c r="BB1685" i="75"/>
  <c r="BB29" i="75"/>
  <c r="BB459" i="75"/>
  <c r="BB77" i="75"/>
  <c r="BB541" i="75"/>
  <c r="BB1173" i="75"/>
  <c r="BB583" i="75"/>
  <c r="BB69" i="75"/>
  <c r="BB93" i="75"/>
  <c r="BB105" i="75"/>
  <c r="BB317" i="75"/>
  <c r="BB129" i="75"/>
  <c r="BB234" i="75"/>
  <c r="BB353" i="75"/>
  <c r="BB470" i="75"/>
  <c r="BB569" i="75"/>
  <c r="BB627" i="75"/>
  <c r="BB639" i="75"/>
  <c r="BB931" i="75"/>
  <c r="BB1107" i="75"/>
  <c r="BB1749" i="75"/>
  <c r="BB66" i="75"/>
  <c r="BB1293" i="75"/>
  <c r="BB1349" i="75"/>
  <c r="BB423" i="75"/>
  <c r="BB438" i="75"/>
  <c r="BB528" i="75"/>
  <c r="BB889" i="75"/>
  <c r="BB1437" i="75"/>
  <c r="BB1507" i="75"/>
  <c r="BB1692" i="75"/>
  <c r="BB74" i="75"/>
  <c r="BB211" i="75"/>
  <c r="BB698" i="75"/>
  <c r="BB754" i="75"/>
  <c r="BB818" i="75"/>
  <c r="BB897" i="75"/>
  <c r="BB1310" i="75"/>
  <c r="BB1414" i="75"/>
  <c r="BB1493" i="75"/>
  <c r="BB326" i="75"/>
  <c r="BB882" i="75"/>
  <c r="BB997" i="75"/>
  <c r="BB1446" i="75"/>
  <c r="BB1559" i="75"/>
  <c r="BB1616" i="75"/>
  <c r="BB1699" i="75"/>
  <c r="BB1771" i="75"/>
  <c r="BB1940" i="75"/>
  <c r="BB266" i="75"/>
  <c r="BB417" i="75"/>
  <c r="BB529" i="75"/>
  <c r="BB613" i="75"/>
  <c r="BB643" i="75"/>
  <c r="BB890" i="75"/>
  <c r="BB990" i="75"/>
  <c r="BB1779" i="75"/>
  <c r="BB1941" i="75"/>
  <c r="BB2093" i="75"/>
  <c r="BB312" i="75"/>
  <c r="BB614" i="75"/>
  <c r="BB651" i="75"/>
  <c r="BB707" i="75"/>
  <c r="BB771" i="75"/>
  <c r="BB811" i="75"/>
  <c r="BB859" i="75"/>
  <c r="BB1028" i="75"/>
  <c r="BB1239" i="75"/>
  <c r="BB1279" i="75"/>
  <c r="BB1609" i="75"/>
  <c r="BB1680" i="75"/>
  <c r="BB1750" i="75"/>
  <c r="BB1772" i="75"/>
  <c r="BB1934" i="75"/>
  <c r="BB189" i="75"/>
  <c r="BB290" i="75"/>
  <c r="BB716" i="75"/>
  <c r="BB1145" i="75"/>
  <c r="BB1192" i="75"/>
  <c r="BB1208" i="75"/>
  <c r="BB1596" i="75"/>
  <c r="BB46" i="75"/>
  <c r="BB190" i="75"/>
  <c r="BB221" i="75"/>
  <c r="BB298" i="75"/>
  <c r="BB381" i="75"/>
  <c r="BB486" i="75"/>
  <c r="BB493" i="75"/>
  <c r="BB515" i="75"/>
  <c r="BB599" i="75"/>
  <c r="BB629" i="75"/>
  <c r="BB637" i="75"/>
  <c r="BB968" i="75"/>
  <c r="BB976" i="75"/>
  <c r="BB983" i="75"/>
  <c r="BB1161" i="75"/>
  <c r="BB1673" i="75"/>
  <c r="BB1744" i="75"/>
  <c r="BB1751" i="75"/>
  <c r="BB1881" i="75"/>
  <c r="BB1889" i="75"/>
  <c r="BB1904" i="75"/>
  <c r="BB1919" i="75"/>
  <c r="BB2049" i="75"/>
  <c r="BB2057" i="75"/>
  <c r="BB2079" i="75"/>
  <c r="BB827" i="75"/>
  <c r="BB2064" i="75"/>
  <c r="BB1597" i="75"/>
  <c r="BB1660" i="75"/>
  <c r="BB1674" i="75"/>
  <c r="BB1730" i="75"/>
  <c r="BB1897" i="75"/>
  <c r="BB1912" i="75"/>
  <c r="BB2065" i="75"/>
  <c r="BB2080" i="75"/>
  <c r="BB2095" i="75"/>
  <c r="BB1333" i="75"/>
  <c r="BB1413" i="75"/>
  <c r="BB333" i="75"/>
  <c r="BB1421" i="75"/>
  <c r="BB1469" i="75"/>
  <c r="BB1558" i="75"/>
  <c r="BB1706" i="75"/>
  <c r="BB1977" i="75"/>
  <c r="BB666" i="75"/>
  <c r="BB746" i="75"/>
  <c r="BB858" i="75"/>
  <c r="BB1294" i="75"/>
  <c r="BB409" i="75"/>
  <c r="BB431" i="75"/>
  <c r="BB521" i="75"/>
  <c r="BB628" i="75"/>
  <c r="BB898" i="75"/>
  <c r="BB1430" i="75"/>
  <c r="BB1470" i="75"/>
  <c r="BB1552" i="75"/>
  <c r="BB1794" i="75"/>
  <c r="BB1925" i="75"/>
  <c r="BB1963" i="75"/>
  <c r="BB67" i="75"/>
  <c r="BB250" i="75"/>
  <c r="BB410" i="75"/>
  <c r="BB492" i="75"/>
  <c r="BB522" i="75"/>
  <c r="BB636" i="75"/>
  <c r="BB1035" i="75"/>
  <c r="BB1183" i="75"/>
  <c r="BB1207" i="75"/>
  <c r="BB1538" i="75"/>
  <c r="BB61" i="75"/>
  <c r="BB683" i="75"/>
  <c r="BB731" i="75"/>
  <c r="BB779" i="75"/>
  <c r="BB819" i="75"/>
  <c r="BB867" i="75"/>
  <c r="BB1012" i="75"/>
  <c r="BB1223" i="75"/>
  <c r="BB1263" i="75"/>
  <c r="BB1287" i="75"/>
  <c r="BB1687" i="75"/>
  <c r="BB1926" i="75"/>
  <c r="BB53" i="75"/>
  <c r="BB174" i="75"/>
  <c r="BB267" i="75"/>
  <c r="BB297" i="75"/>
  <c r="BB508" i="75"/>
  <c r="BB621" i="75"/>
  <c r="BB1532" i="75"/>
  <c r="BB1610" i="75"/>
  <c r="BB1666" i="75"/>
  <c r="BB382" i="75"/>
  <c r="BB389" i="75"/>
  <c r="BB478" i="75"/>
  <c r="BB494" i="75"/>
  <c r="BB501" i="75"/>
  <c r="BB600" i="75"/>
  <c r="BB607" i="75"/>
  <c r="BB615" i="75"/>
  <c r="BB961" i="75"/>
  <c r="BB969" i="75"/>
  <c r="BB984" i="75"/>
  <c r="BB1130" i="75"/>
  <c r="BB1138" i="75"/>
  <c r="BB1146" i="75"/>
  <c r="BB1169" i="75"/>
  <c r="BB1177" i="75"/>
  <c r="BB1185" i="75"/>
  <c r="BB1533" i="75"/>
  <c r="BB1539" i="75"/>
  <c r="BB1603" i="75"/>
  <c r="BB23" i="75"/>
  <c r="BB31" i="75"/>
  <c r="BB39" i="75"/>
  <c r="BB152" i="75"/>
  <c r="BB374" i="75"/>
  <c r="BB390" i="75"/>
  <c r="BB397" i="75"/>
  <c r="BB471" i="75"/>
  <c r="BB570" i="75"/>
  <c r="BB577" i="75"/>
  <c r="BB585" i="75"/>
  <c r="BB608" i="75"/>
  <c r="BB939" i="75"/>
  <c r="BB962" i="75"/>
  <c r="BB977" i="75"/>
  <c r="BB1154" i="75"/>
  <c r="BB1162" i="75"/>
  <c r="BB1526" i="75"/>
  <c r="BB1590" i="75"/>
  <c r="BB1737" i="75"/>
  <c r="BB1874" i="75"/>
  <c r="BB1882" i="75"/>
  <c r="BB1905" i="75"/>
  <c r="BB2042" i="75"/>
  <c r="BB2050" i="75"/>
  <c r="BB2073" i="75"/>
  <c r="BB2087" i="75"/>
  <c r="BB88" i="75"/>
  <c r="BB520" i="75"/>
  <c r="BB1309" i="75"/>
  <c r="BB1397" i="75"/>
  <c r="BB535" i="75"/>
  <c r="BB1050" i="75"/>
  <c r="BB1445" i="75"/>
  <c r="BB1477" i="75"/>
  <c r="BB1500" i="75"/>
  <c r="BB1629" i="75"/>
  <c r="BB1778" i="75"/>
  <c r="BB1817" i="75"/>
  <c r="BB506" i="75"/>
  <c r="BB714" i="75"/>
  <c r="BB786" i="75"/>
  <c r="BB874" i="75"/>
  <c r="BB1318" i="75"/>
  <c r="BB1438" i="75"/>
  <c r="BB1462" i="75"/>
  <c r="BB1623" i="75"/>
  <c r="BB1693" i="75"/>
  <c r="BB1756" i="75"/>
  <c r="BB1787" i="75"/>
  <c r="BB1933" i="75"/>
  <c r="BB1955" i="75"/>
  <c r="BB514" i="75"/>
  <c r="BB1005" i="75"/>
  <c r="BB1199" i="75"/>
  <c r="BB1602" i="75"/>
  <c r="BB258" i="75"/>
  <c r="BB659" i="75"/>
  <c r="BB699" i="75"/>
  <c r="BB723" i="75"/>
  <c r="BB755" i="75"/>
  <c r="BB787" i="75"/>
  <c r="BB843" i="75"/>
  <c r="BB1255" i="75"/>
  <c r="BB592" i="75"/>
  <c r="BB54" i="75"/>
  <c r="BB136" i="75"/>
  <c r="BB206" i="75"/>
  <c r="BB275" i="75"/>
  <c r="BB1153" i="75"/>
  <c r="BB16" i="75"/>
  <c r="BB122" i="75"/>
  <c r="BB168" i="75"/>
  <c r="BB368" i="75"/>
  <c r="BB375" i="75"/>
  <c r="BB383" i="75"/>
  <c r="BB472" i="75"/>
  <c r="BB479" i="75"/>
  <c r="BB487" i="75"/>
  <c r="BB548" i="75"/>
  <c r="BB555" i="75"/>
  <c r="BB578" i="75"/>
  <c r="BB593" i="75"/>
  <c r="BB601" i="75"/>
  <c r="BB947" i="75"/>
  <c r="BB1078" i="75"/>
  <c r="BB1093" i="75"/>
  <c r="BB1115" i="75"/>
  <c r="BB1583" i="75"/>
  <c r="BB1654" i="75"/>
  <c r="BB1661" i="75"/>
  <c r="BB1667" i="75"/>
  <c r="BB1724" i="75"/>
  <c r="BB1738" i="75"/>
  <c r="BB123" i="75"/>
  <c r="BB1527" i="75"/>
  <c r="BB1584" i="75"/>
  <c r="BB1591" i="75"/>
  <c r="BB1852" i="75"/>
  <c r="BB1867" i="75"/>
  <c r="BB1883" i="75"/>
  <c r="BB2020" i="75"/>
  <c r="BB2035" i="75"/>
  <c r="BB2043" i="75"/>
  <c r="BB2051" i="75"/>
  <c r="BB1325" i="75"/>
  <c r="BB1565" i="75"/>
  <c r="BB1034" i="75"/>
  <c r="BB1429" i="75"/>
  <c r="BB650" i="75"/>
  <c r="BB762" i="75"/>
  <c r="BB1238" i="75"/>
  <c r="BB1342" i="75"/>
  <c r="BB273" i="75"/>
  <c r="BB635" i="75"/>
  <c r="BB1027" i="75"/>
  <c r="BB304" i="75"/>
  <c r="BB1191" i="75"/>
  <c r="BB289" i="75"/>
  <c r="BB739" i="75"/>
  <c r="BB795" i="75"/>
  <c r="BB875" i="75"/>
  <c r="BB205" i="75"/>
  <c r="BB1546" i="75"/>
  <c r="BB32" i="75"/>
  <c r="BB153" i="75"/>
  <c r="BB480" i="75"/>
  <c r="BB556" i="75"/>
  <c r="BB571" i="75"/>
  <c r="BB940" i="75"/>
  <c r="BB1086" i="75"/>
  <c r="BB1101" i="75"/>
  <c r="BB9" i="75"/>
  <c r="BB94" i="75"/>
  <c r="BB131" i="75"/>
  <c r="BB138" i="75"/>
  <c r="BB146" i="75"/>
  <c r="BB346" i="75"/>
  <c r="BB361" i="75"/>
  <c r="BB458" i="75"/>
  <c r="BB465" i="75"/>
  <c r="BB564" i="75"/>
  <c r="BB932" i="75"/>
  <c r="BB948" i="75"/>
  <c r="BB1094" i="75"/>
  <c r="BB1108" i="75"/>
  <c r="BB1124" i="75"/>
  <c r="BB1132" i="75"/>
  <c r="BB1520" i="75"/>
  <c r="BB1570" i="75"/>
  <c r="BB1648" i="75"/>
  <c r="BB1655" i="75"/>
  <c r="BB1718" i="75"/>
  <c r="BB1725" i="75"/>
  <c r="BB1731" i="75"/>
  <c r="BB1830" i="75"/>
  <c r="BB1860" i="75"/>
  <c r="BB1875" i="75"/>
  <c r="BB1998" i="75"/>
  <c r="BB2028" i="75"/>
  <c r="BB1838" i="75"/>
  <c r="BB1845" i="75"/>
  <c r="BB1853" i="75"/>
  <c r="BB1868" i="75"/>
  <c r="BB2013" i="75"/>
  <c r="BB2021" i="75"/>
  <c r="BB2036" i="75"/>
  <c r="BB1317" i="75"/>
  <c r="BB1341" i="75"/>
  <c r="BB1357" i="75"/>
  <c r="BB1365" i="75"/>
  <c r="BB1373" i="75"/>
  <c r="BB1389" i="75"/>
  <c r="BB1405" i="75"/>
  <c r="BB1484" i="75"/>
  <c r="BB1492" i="75"/>
  <c r="BB1824" i="75"/>
  <c r="BB1947" i="75"/>
  <c r="BB1969" i="75"/>
  <c r="BB1992" i="75"/>
  <c r="BB341" i="75"/>
  <c r="BB1453" i="75"/>
  <c r="BB81" i="75"/>
  <c r="BB242" i="75"/>
  <c r="BB334" i="75"/>
  <c r="BB536" i="75"/>
  <c r="BB658" i="75"/>
  <c r="BB674" i="75"/>
  <c r="BB682" i="75"/>
  <c r="BB690" i="75"/>
  <c r="BB706" i="75"/>
  <c r="BB722" i="75"/>
  <c r="BB738" i="75"/>
  <c r="BB770" i="75"/>
  <c r="BB778" i="75"/>
  <c r="BB794" i="75"/>
  <c r="BB802" i="75"/>
  <c r="BB810" i="75"/>
  <c r="BB826" i="75"/>
  <c r="BB834" i="75"/>
  <c r="BB850" i="75"/>
  <c r="BB866" i="75"/>
  <c r="BB1214" i="75"/>
  <c r="BB1230" i="75"/>
  <c r="BB1246" i="75"/>
  <c r="BB1262" i="75"/>
  <c r="BB1270" i="75"/>
  <c r="BB1278" i="75"/>
  <c r="BB1286" i="75"/>
  <c r="BB1302" i="75"/>
  <c r="BB1326" i="75"/>
  <c r="BB1334" i="75"/>
  <c r="BB1350" i="75"/>
  <c r="BB1366" i="75"/>
  <c r="BB1374" i="75"/>
  <c r="BB1382" i="75"/>
  <c r="BB1390" i="75"/>
  <c r="BB1398" i="75"/>
  <c r="BB1406" i="75"/>
  <c r="BB1485" i="75"/>
  <c r="BB1551" i="75"/>
  <c r="BB1615" i="75"/>
  <c r="BB1802" i="75"/>
  <c r="BB1948" i="75"/>
  <c r="BB1962" i="75"/>
  <c r="BB1970" i="75"/>
  <c r="BB620" i="75"/>
  <c r="BB1422" i="75"/>
  <c r="BB1215" i="75"/>
  <c r="BB675" i="75"/>
  <c r="BB37" i="75"/>
  <c r="BB166" i="75"/>
  <c r="BB259" i="75"/>
  <c r="BB411" i="75"/>
  <c r="BB485" i="75"/>
  <c r="BB684" i="75"/>
  <c r="BB708" i="75"/>
  <c r="BB991" i="75"/>
  <c r="BB1020" i="75"/>
  <c r="BB1168" i="75"/>
  <c r="BB1743" i="75"/>
  <c r="BB1911" i="75"/>
  <c r="BB38" i="75"/>
  <c r="BB151" i="75"/>
  <c r="BB198" i="75"/>
  <c r="BB282" i="75"/>
  <c r="BB305" i="75"/>
  <c r="BB25" i="75"/>
  <c r="BB362" i="75"/>
  <c r="BB557" i="75"/>
  <c r="BB918" i="75"/>
  <c r="BB1634" i="75"/>
  <c r="BB3" i="75"/>
  <c r="BB18" i="75"/>
  <c r="BB80" i="75"/>
  <c r="BB102" i="75"/>
  <c r="BB110" i="75"/>
  <c r="BB117" i="75"/>
  <c r="BB339" i="75"/>
  <c r="BB347" i="75"/>
  <c r="BB355" i="75"/>
  <c r="BB369" i="75"/>
  <c r="BB451" i="75"/>
  <c r="BB534" i="75"/>
  <c r="BB550" i="75"/>
  <c r="BB926" i="75"/>
  <c r="BB933" i="75"/>
  <c r="BB1064" i="75"/>
  <c r="BB1072" i="75"/>
  <c r="BB1080" i="75"/>
  <c r="BB1513" i="75"/>
  <c r="BB1564" i="75"/>
  <c r="BB1578" i="75"/>
  <c r="BB1641" i="75"/>
  <c r="BB1719" i="75"/>
  <c r="BB1800" i="75"/>
  <c r="BB1823" i="75"/>
  <c r="BB1861" i="75"/>
  <c r="BB1991" i="75"/>
  <c r="BB2006" i="75"/>
  <c r="BB2029" i="75"/>
  <c r="BB416" i="75"/>
  <c r="BB543" i="75"/>
  <c r="BB904" i="75"/>
  <c r="BB1301" i="75"/>
  <c r="BB1381" i="75"/>
  <c r="BB1801" i="75"/>
  <c r="BB59" i="75"/>
  <c r="BB445" i="75"/>
  <c r="BB1042" i="75"/>
  <c r="BB1461" i="75"/>
  <c r="BB1622" i="75"/>
  <c r="BB1786" i="75"/>
  <c r="BB1809" i="75"/>
  <c r="BB1932" i="75"/>
  <c r="BB1985" i="75"/>
  <c r="BB730" i="75"/>
  <c r="BB842" i="75"/>
  <c r="BB1254" i="75"/>
  <c r="BB1358" i="75"/>
  <c r="BB1763" i="75"/>
  <c r="BB265" i="75"/>
  <c r="BB1454" i="75"/>
  <c r="BB1478" i="75"/>
  <c r="BB1686" i="75"/>
  <c r="BB281" i="75"/>
  <c r="BB319" i="75"/>
  <c r="BB402" i="75"/>
  <c r="BB500" i="75"/>
  <c r="BB1231" i="75"/>
  <c r="BB1679" i="75"/>
  <c r="BB1764" i="75"/>
  <c r="BB320" i="75"/>
  <c r="BB388" i="75"/>
  <c r="BB507" i="75"/>
  <c r="BB644" i="75"/>
  <c r="BB667" i="75"/>
  <c r="BB691" i="75"/>
  <c r="BB715" i="75"/>
  <c r="BB747" i="75"/>
  <c r="BB763" i="75"/>
  <c r="BB803" i="75"/>
  <c r="BB835" i="75"/>
  <c r="BB851" i="75"/>
  <c r="BB883" i="75"/>
  <c r="BB1160" i="75"/>
  <c r="BB1247" i="75"/>
  <c r="BB1271" i="75"/>
  <c r="BB1545" i="75"/>
  <c r="BB1757" i="75"/>
  <c r="BB45" i="75"/>
  <c r="BB158" i="75"/>
  <c r="BB181" i="75"/>
  <c r="BB197" i="75"/>
  <c r="BB274" i="75"/>
  <c r="BB403" i="75"/>
  <c r="BB584" i="75"/>
  <c r="BB676" i="75"/>
  <c r="BB1006" i="75"/>
  <c r="BB1184" i="75"/>
  <c r="BB1224" i="75"/>
  <c r="BB1896" i="75"/>
  <c r="BB1918" i="75"/>
  <c r="BB2094" i="75"/>
  <c r="BB30" i="75"/>
  <c r="BB182" i="75"/>
  <c r="BB213" i="75"/>
  <c r="BB24" i="75"/>
  <c r="BB10" i="75"/>
  <c r="BB17" i="75"/>
  <c r="BB109" i="75"/>
  <c r="BB466" i="75"/>
  <c r="BB1102" i="75"/>
  <c r="BB1732" i="75"/>
  <c r="BB11" i="75"/>
  <c r="BB87" i="75"/>
  <c r="BB103" i="75"/>
  <c r="BB340" i="75"/>
  <c r="BB896" i="75"/>
  <c r="BB919" i="75"/>
  <c r="BB1056" i="75"/>
  <c r="BB1420" i="75"/>
  <c r="BB1428" i="75"/>
  <c r="BB1436" i="75"/>
  <c r="BB1444" i="75"/>
  <c r="BB1452" i="75"/>
  <c r="BB1460" i="75"/>
  <c r="BB1468" i="75"/>
  <c r="BB1476" i="75"/>
  <c r="BB1514" i="75"/>
  <c r="BB1628" i="75"/>
  <c r="BB1642" i="75"/>
  <c r="BB1698" i="75"/>
  <c r="BB1712" i="75"/>
  <c r="BB1793" i="75"/>
  <c r="BB1808" i="75"/>
  <c r="BB1816" i="75"/>
  <c r="BB1839" i="75"/>
  <c r="BB1846" i="75"/>
  <c r="BB1854" i="75"/>
  <c r="BB1954" i="75"/>
  <c r="BB1976" i="75"/>
  <c r="BB2007" i="75"/>
  <c r="BB2014" i="75"/>
  <c r="BB2022" i="75"/>
  <c r="BB796" i="75"/>
  <c r="BB868" i="75"/>
  <c r="BB927" i="75"/>
  <c r="BB963" i="75"/>
  <c r="BB1256" i="75"/>
  <c r="BB1288" i="75"/>
  <c r="BB1327" i="75"/>
  <c r="BB1351" i="75"/>
  <c r="BB1540" i="75"/>
  <c r="BB1572" i="75"/>
  <c r="BB1780" i="75"/>
  <c r="BB1956" i="75"/>
  <c r="BB2044" i="75"/>
  <c r="BB2088" i="75"/>
  <c r="BB4" i="75"/>
  <c r="BB104" i="75"/>
  <c r="BB432" i="75"/>
  <c r="BB488" i="75"/>
  <c r="BB516" i="75"/>
  <c r="BB530" i="75"/>
  <c r="BB594" i="75"/>
  <c r="BB1088" i="75"/>
  <c r="BB1415" i="75"/>
  <c r="BB1840" i="75"/>
  <c r="BB75" i="75"/>
  <c r="BB154" i="75"/>
  <c r="BB237" i="75"/>
  <c r="BB363" i="75"/>
  <c r="BB425" i="75"/>
  <c r="BB473" i="75"/>
  <c r="BB579" i="75"/>
  <c r="BB623" i="75"/>
  <c r="BB892" i="75"/>
  <c r="BB920" i="75"/>
  <c r="BB928" i="75"/>
  <c r="BB942" i="75"/>
  <c r="BB949" i="75"/>
  <c r="BB964" i="75"/>
  <c r="BB1000" i="75"/>
  <c r="BB1022" i="75"/>
  <c r="BB1074" i="75"/>
  <c r="BB1096" i="75"/>
  <c r="BB1103" i="75"/>
  <c r="BB1118" i="75"/>
  <c r="BB1126" i="75"/>
  <c r="BB1140" i="75"/>
  <c r="BB1163" i="75"/>
  <c r="BB1171" i="75"/>
  <c r="BB1194" i="75"/>
  <c r="BB1202" i="75"/>
  <c r="BB1210" i="75"/>
  <c r="BB1249" i="75"/>
  <c r="BB1265" i="75"/>
  <c r="BB1281" i="75"/>
  <c r="BB1368" i="75"/>
  <c r="BB1376" i="75"/>
  <c r="BB1384" i="75"/>
  <c r="BB1392" i="75"/>
  <c r="BB1400" i="75"/>
  <c r="BB1408" i="75"/>
  <c r="BB1416" i="75"/>
  <c r="BB1423" i="75"/>
  <c r="BB1431" i="75"/>
  <c r="BB1439" i="75"/>
  <c r="BB1447" i="75"/>
  <c r="BB1455" i="75"/>
  <c r="BB1463" i="75"/>
  <c r="BB1471" i="75"/>
  <c r="BB1479" i="75"/>
  <c r="BB1501" i="75"/>
  <c r="BB1521" i="75"/>
  <c r="BB1528" i="75"/>
  <c r="BB1553" i="75"/>
  <c r="BB1560" i="75"/>
  <c r="BB1585" i="75"/>
  <c r="BB1592" i="75"/>
  <c r="BB1617" i="75"/>
  <c r="BB1624" i="75"/>
  <c r="BB1649" i="75"/>
  <c r="BB1656" i="75"/>
  <c r="BB1681" i="75"/>
  <c r="BB1688" i="75"/>
  <c r="BB1713" i="75"/>
  <c r="BB1720" i="75"/>
  <c r="BB1745" i="75"/>
  <c r="BB1752" i="75"/>
  <c r="BB1818" i="75"/>
  <c r="BB1833" i="75"/>
  <c r="BB1841" i="75"/>
  <c r="BB1862" i="75"/>
  <c r="BB1877" i="75"/>
  <c r="BB1899" i="75"/>
  <c r="BB1927" i="75"/>
  <c r="BB1950" i="75"/>
  <c r="BB1957" i="75"/>
  <c r="BB1971" i="75"/>
  <c r="BB1979" i="75"/>
  <c r="BB1986" i="75"/>
  <c r="BB2001" i="75"/>
  <c r="BB2009" i="75"/>
  <c r="BB2045" i="75"/>
  <c r="BB2089" i="75"/>
  <c r="BB2096" i="75"/>
  <c r="BB40" i="75"/>
  <c r="BB47" i="75"/>
  <c r="BB55" i="75"/>
  <c r="BB62" i="75"/>
  <c r="BB89" i="75"/>
  <c r="BB97" i="75"/>
  <c r="BB112" i="75"/>
  <c r="BB118" i="75"/>
  <c r="BB125" i="75"/>
  <c r="BB169" i="75"/>
  <c r="BB177" i="75"/>
  <c r="BB192" i="75"/>
  <c r="BB238" i="75"/>
  <c r="BB246" i="75"/>
  <c r="BB253" i="75"/>
  <c r="BB313" i="75"/>
  <c r="BB328" i="75"/>
  <c r="BB335" i="75"/>
  <c r="BB342" i="75"/>
  <c r="BB349" i="75"/>
  <c r="BB370" i="75"/>
  <c r="BB392" i="75"/>
  <c r="BB398" i="75"/>
  <c r="BB405" i="75"/>
  <c r="BB412" i="75"/>
  <c r="BB426" i="75"/>
  <c r="BB474" i="75"/>
  <c r="BB481" i="75"/>
  <c r="BB495" i="75"/>
  <c r="BB502" i="75"/>
  <c r="BB524" i="75"/>
  <c r="BB537" i="75"/>
  <c r="BB551" i="75"/>
  <c r="BB565" i="75"/>
  <c r="BB580" i="75"/>
  <c r="BB587" i="75"/>
  <c r="BB602" i="75"/>
  <c r="BB609" i="75"/>
  <c r="BB624" i="75"/>
  <c r="BB653" i="75"/>
  <c r="BB661" i="75"/>
  <c r="BB669" i="75"/>
  <c r="BB677" i="75"/>
  <c r="BB685" i="75"/>
  <c r="BB693" i="75"/>
  <c r="BB701" i="75"/>
  <c r="BB709" i="75"/>
  <c r="BB717" i="75"/>
  <c r="BB725" i="75"/>
  <c r="BB733" i="75"/>
  <c r="BB741" i="75"/>
  <c r="BB749" i="75"/>
  <c r="BB757" i="75"/>
  <c r="BB765" i="75"/>
  <c r="BB773" i="75"/>
  <c r="BB781" i="75"/>
  <c r="BB789" i="75"/>
  <c r="BB797" i="75"/>
  <c r="BB805" i="75"/>
  <c r="BB813" i="75"/>
  <c r="BB821" i="75"/>
  <c r="BB829" i="75"/>
  <c r="BB837" i="75"/>
  <c r="BB845" i="75"/>
  <c r="BB853" i="75"/>
  <c r="BB861" i="75"/>
  <c r="BB869" i="75"/>
  <c r="BB877" i="75"/>
  <c r="BB885" i="75"/>
  <c r="BB899" i="75"/>
  <c r="BB906" i="75"/>
  <c r="BB913" i="75"/>
  <c r="BB921" i="75"/>
  <c r="BB957" i="75"/>
  <c r="BB985" i="75"/>
  <c r="BB1015" i="75"/>
  <c r="BB1030" i="75"/>
  <c r="BB1044" i="75"/>
  <c r="BB1059" i="75"/>
  <c r="BB1141" i="75"/>
  <c r="BB1149" i="75"/>
  <c r="BB1164" i="75"/>
  <c r="BB1179" i="75"/>
  <c r="BB1218" i="75"/>
  <c r="BB1226" i="75"/>
  <c r="BB1297" i="75"/>
  <c r="BB1313" i="75"/>
  <c r="BB1329" i="75"/>
  <c r="BB1345" i="75"/>
  <c r="BB1424" i="75"/>
  <c r="BB1432" i="75"/>
  <c r="BB1440" i="75"/>
  <c r="BB1448" i="75"/>
  <c r="BB1456" i="75"/>
  <c r="BB1464" i="75"/>
  <c r="BB1472" i="75"/>
  <c r="BB1480" i="75"/>
  <c r="BB1487" i="75"/>
  <c r="BB1495" i="75"/>
  <c r="BB1502" i="75"/>
  <c r="BB1515" i="75"/>
  <c r="BB1522" i="75"/>
  <c r="BB1547" i="75"/>
  <c r="BB1554" i="75"/>
  <c r="BB1579" i="75"/>
  <c r="BB1586" i="75"/>
  <c r="BB1611" i="75"/>
  <c r="BB1618" i="75"/>
  <c r="BB1643" i="75"/>
  <c r="BB1650" i="75"/>
  <c r="BB1675" i="75"/>
  <c r="BB1682" i="75"/>
  <c r="BB1707" i="75"/>
  <c r="BB1714" i="75"/>
  <c r="BB1739" i="75"/>
  <c r="BB1746" i="75"/>
  <c r="BB1766" i="75"/>
  <c r="BB1789" i="75"/>
  <c r="BB1804" i="75"/>
  <c r="BB1811" i="75"/>
  <c r="BB1819" i="75"/>
  <c r="BB1826" i="75"/>
  <c r="BB1848" i="75"/>
  <c r="BB1855" i="75"/>
  <c r="BB1863" i="75"/>
  <c r="BB1870" i="75"/>
  <c r="BB1885" i="75"/>
  <c r="BB1920" i="75"/>
  <c r="BB1928" i="75"/>
  <c r="BB1942" i="75"/>
  <c r="BB1964" i="75"/>
  <c r="BB1972" i="75"/>
  <c r="BB1987" i="75"/>
  <c r="BB1994" i="75"/>
  <c r="BB2016" i="75"/>
  <c r="BB2023" i="75"/>
  <c r="BB2031" i="75"/>
  <c r="BB2038" i="75"/>
  <c r="BB2053" i="75"/>
  <c r="BB2067" i="75"/>
  <c r="BB155" i="75"/>
  <c r="BB254" i="75"/>
  <c r="BB377" i="75"/>
  <c r="BB467" i="75"/>
  <c r="BB482" i="75"/>
  <c r="BB496" i="75"/>
  <c r="BB538" i="75"/>
  <c r="BB552" i="75"/>
  <c r="BB566" i="75"/>
  <c r="BB588" i="75"/>
  <c r="BB654" i="75"/>
  <c r="BB662" i="75"/>
  <c r="BB670" i="75"/>
  <c r="BB678" i="75"/>
  <c r="BB686" i="75"/>
  <c r="BB694" i="75"/>
  <c r="BB702" i="75"/>
  <c r="BB710" i="75"/>
  <c r="BB718" i="75"/>
  <c r="BB726" i="75"/>
  <c r="BB734" i="75"/>
  <c r="BB742" i="75"/>
  <c r="BB750" i="75"/>
  <c r="BB758" i="75"/>
  <c r="BB766" i="75"/>
  <c r="BB774" i="75"/>
  <c r="BB782" i="75"/>
  <c r="BB790" i="75"/>
  <c r="BB798" i="75"/>
  <c r="BB806" i="75"/>
  <c r="BB814" i="75"/>
  <c r="BB822" i="75"/>
  <c r="BB830" i="75"/>
  <c r="BB838" i="75"/>
  <c r="BB846" i="75"/>
  <c r="BB854" i="75"/>
  <c r="BB862" i="75"/>
  <c r="BB870" i="75"/>
  <c r="BB878" i="75"/>
  <c r="BB900" i="75"/>
  <c r="BB914" i="75"/>
  <c r="BB935" i="75"/>
  <c r="BB943" i="75"/>
  <c r="BB950" i="75"/>
  <c r="BB958" i="75"/>
  <c r="BB965" i="75"/>
  <c r="BB993" i="75"/>
  <c r="BB1045" i="75"/>
  <c r="BB1052" i="75"/>
  <c r="BB1082" i="75"/>
  <c r="BB1134" i="75"/>
  <c r="BB1156" i="75"/>
  <c r="BB1187" i="75"/>
  <c r="BB1203" i="75"/>
  <c r="BB1234" i="75"/>
  <c r="BB1242" i="75"/>
  <c r="BB1250" i="75"/>
  <c r="BB1258" i="75"/>
  <c r="BB1266" i="75"/>
  <c r="BB1274" i="75"/>
  <c r="BB1282" i="75"/>
  <c r="BB1290" i="75"/>
  <c r="BB1361" i="75"/>
  <c r="BB1377" i="75"/>
  <c r="BB1393" i="75"/>
  <c r="BB1409" i="75"/>
  <c r="BB1488" i="75"/>
  <c r="BB1496" i="75"/>
  <c r="BB1509" i="75"/>
  <c r="BB1516" i="75"/>
  <c r="BB1541" i="75"/>
  <c r="BB1548" i="75"/>
  <c r="BB1573" i="75"/>
  <c r="BB1580" i="75"/>
  <c r="BB1605" i="75"/>
  <c r="BB1612" i="75"/>
  <c r="BB1637" i="75"/>
  <c r="BB1644" i="75"/>
  <c r="BB1669" i="75"/>
  <c r="BB1676" i="75"/>
  <c r="BB1701" i="75"/>
  <c r="BB1733" i="75"/>
  <c r="BB1740" i="75"/>
  <c r="BB1767" i="75"/>
  <c r="BB1774" i="75"/>
  <c r="BB1782" i="75"/>
  <c r="BB1796" i="75"/>
  <c r="BB1812" i="75"/>
  <c r="BB1834" i="75"/>
  <c r="BB1856" i="75"/>
  <c r="BB1878" i="75"/>
  <c r="BB1892" i="75"/>
  <c r="BB1900" i="75"/>
  <c r="BB1914" i="75"/>
  <c r="BB1921" i="75"/>
  <c r="BB1943" i="75"/>
  <c r="BB1965" i="75"/>
  <c r="BB1980" i="75"/>
  <c r="BB2002" i="75"/>
  <c r="BB2024" i="75"/>
  <c r="BB2046" i="75"/>
  <c r="BB2060" i="75"/>
  <c r="BB2068" i="75"/>
  <c r="BB2075" i="75"/>
  <c r="BB2097" i="75"/>
  <c r="BB2015" i="75"/>
  <c r="BB936" i="75"/>
  <c r="BB1016" i="75"/>
  <c r="BB1031" i="75"/>
  <c r="BB1038" i="75"/>
  <c r="BB1053" i="75"/>
  <c r="BB1090" i="75"/>
  <c r="BB1112" i="75"/>
  <c r="BB1142" i="75"/>
  <c r="BB1150" i="75"/>
  <c r="BB1157" i="75"/>
  <c r="BB1165" i="75"/>
  <c r="BB1180" i="75"/>
  <c r="BB1219" i="75"/>
  <c r="BB1298" i="75"/>
  <c r="BB1306" i="75"/>
  <c r="BB1314" i="75"/>
  <c r="BB1322" i="75"/>
  <c r="BB1330" i="75"/>
  <c r="BB1338" i="75"/>
  <c r="BB1346" i="75"/>
  <c r="BB1354" i="75"/>
  <c r="BB1425" i="75"/>
  <c r="BB1441" i="75"/>
  <c r="BB1457" i="75"/>
  <c r="BB1473" i="75"/>
  <c r="BB1510" i="75"/>
  <c r="BB1542" i="75"/>
  <c r="BB1574" i="75"/>
  <c r="BB1606" i="75"/>
  <c r="BB1638" i="75"/>
  <c r="BB1670" i="75"/>
  <c r="BB1702" i="75"/>
  <c r="BB1734" i="75"/>
  <c r="BB1790" i="75"/>
  <c r="BB1797" i="75"/>
  <c r="BB1849" i="75"/>
  <c r="BB1864" i="75"/>
  <c r="BB1871" i="75"/>
  <c r="BB1886" i="75"/>
  <c r="BB1893" i="75"/>
  <c r="BB1915" i="75"/>
  <c r="BB1929" i="75"/>
  <c r="BB1937" i="75"/>
  <c r="BB1973" i="75"/>
  <c r="BB1995" i="75"/>
  <c r="BB2017" i="75"/>
  <c r="BB2039" i="75"/>
  <c r="BB2061" i="75"/>
  <c r="BB2076" i="75"/>
  <c r="BB772" i="75"/>
  <c r="BB836" i="75"/>
  <c r="BB905" i="75"/>
  <c r="BB1295" i="75"/>
  <c r="BB1335" i="75"/>
  <c r="BB1604" i="75"/>
  <c r="BB1913" i="75"/>
  <c r="BB2008" i="75"/>
  <c r="BB214" i="75"/>
  <c r="BB460" i="75"/>
  <c r="BB891" i="75"/>
  <c r="BB1007" i="75"/>
  <c r="BB1066" i="75"/>
  <c r="BB1155" i="75"/>
  <c r="BB1178" i="75"/>
  <c r="BB1383" i="75"/>
  <c r="BB1758" i="75"/>
  <c r="BB139" i="75"/>
  <c r="BB306" i="75"/>
  <c r="BB384" i="75"/>
  <c r="BB645" i="75"/>
  <c r="BB1036" i="75"/>
  <c r="BB170" i="75"/>
  <c r="BB133" i="75"/>
  <c r="BB385" i="75"/>
  <c r="BB420" i="75"/>
  <c r="BB13" i="75"/>
  <c r="BB27" i="75"/>
  <c r="BB34" i="75"/>
  <c r="BB84" i="75"/>
  <c r="BB91" i="75"/>
  <c r="BB99" i="75"/>
  <c r="BB106" i="75"/>
  <c r="BB120" i="75"/>
  <c r="BB127" i="75"/>
  <c r="BB134" i="75"/>
  <c r="BB163" i="75"/>
  <c r="BB178" i="75"/>
  <c r="BB193" i="75"/>
  <c r="BB201" i="75"/>
  <c r="BB278" i="75"/>
  <c r="BB285" i="75"/>
  <c r="BB293" i="75"/>
  <c r="BB315" i="75"/>
  <c r="BB322" i="75"/>
  <c r="BB351" i="75"/>
  <c r="BB365" i="75"/>
  <c r="BB371" i="75"/>
  <c r="BB386" i="75"/>
  <c r="BB399" i="75"/>
  <c r="BB406" i="75"/>
  <c r="BB413" i="75"/>
  <c r="BB427" i="75"/>
  <c r="BB448" i="75"/>
  <c r="BB475" i="75"/>
  <c r="BB490" i="75"/>
  <c r="BB504" i="75"/>
  <c r="BB511" i="75"/>
  <c r="BB525" i="75"/>
  <c r="BB532" i="75"/>
  <c r="BB559" i="75"/>
  <c r="BB596" i="75"/>
  <c r="BB603" i="75"/>
  <c r="BB618" i="75"/>
  <c r="BB647" i="75"/>
  <c r="BB886" i="75"/>
  <c r="BB908" i="75"/>
  <c r="BB915" i="75"/>
  <c r="BB929" i="75"/>
  <c r="BB951" i="75"/>
  <c r="BB966" i="75"/>
  <c r="BB987" i="75"/>
  <c r="BB1002" i="75"/>
  <c r="BB1024" i="75"/>
  <c r="BB1046" i="75"/>
  <c r="BB1060" i="75"/>
  <c r="BB1098" i="75"/>
  <c r="BB1120" i="75"/>
  <c r="BB1188" i="75"/>
  <c r="BB1196" i="75"/>
  <c r="BB1204" i="75"/>
  <c r="BB1211" i="75"/>
  <c r="BB1362" i="75"/>
  <c r="BB1370" i="75"/>
  <c r="BB1378" i="75"/>
  <c r="BB1386" i="75"/>
  <c r="BB1394" i="75"/>
  <c r="BB1402" i="75"/>
  <c r="BB1410" i="75"/>
  <c r="BB1418" i="75"/>
  <c r="BB1489" i="75"/>
  <c r="BB1503" i="75"/>
  <c r="BB1536" i="75"/>
  <c r="BB1568" i="75"/>
  <c r="BB1600" i="75"/>
  <c r="BB1632" i="75"/>
  <c r="BB1664" i="75"/>
  <c r="BB1696" i="75"/>
  <c r="BB1728" i="75"/>
  <c r="BB1760" i="75"/>
  <c r="BB1768" i="75"/>
  <c r="BB1775" i="75"/>
  <c r="BB1813" i="75"/>
  <c r="BB1835" i="75"/>
  <c r="BB1857" i="75"/>
  <c r="BB1901" i="75"/>
  <c r="BB1908" i="75"/>
  <c r="BB1922" i="75"/>
  <c r="BB1944" i="75"/>
  <c r="BB1959" i="75"/>
  <c r="BB1966" i="75"/>
  <c r="BB1981" i="75"/>
  <c r="BB2003" i="75"/>
  <c r="BB2025" i="75"/>
  <c r="BB2069" i="75"/>
  <c r="BB788" i="75"/>
  <c r="BB852" i="75"/>
  <c r="BB956" i="75"/>
  <c r="BB1147" i="75"/>
  <c r="BB1303" i="75"/>
  <c r="BB1508" i="75"/>
  <c r="BB2000" i="75"/>
  <c r="BB2081" i="75"/>
  <c r="BB327" i="75"/>
  <c r="BB418" i="75"/>
  <c r="BB638" i="75"/>
  <c r="BB978" i="75"/>
  <c r="BB1051" i="75"/>
  <c r="BB1391" i="75"/>
  <c r="BB1662" i="75"/>
  <c r="BB1726" i="75"/>
  <c r="BB147" i="75"/>
  <c r="BB230" i="75"/>
  <c r="BB509" i="75"/>
  <c r="BB98" i="75"/>
  <c r="BB56" i="75"/>
  <c r="BB277" i="75"/>
  <c r="BB462" i="75"/>
  <c r="BB503" i="75"/>
  <c r="BB545" i="75"/>
  <c r="BB632" i="75"/>
  <c r="BB7" i="75"/>
  <c r="BB64" i="75"/>
  <c r="BB70" i="75"/>
  <c r="BB113" i="75"/>
  <c r="BB194" i="75"/>
  <c r="BB263" i="75"/>
  <c r="BB271" i="75"/>
  <c r="BB286" i="75"/>
  <c r="BB294" i="75"/>
  <c r="BB329" i="75"/>
  <c r="BB358" i="75"/>
  <c r="BB366" i="75"/>
  <c r="BB372" i="75"/>
  <c r="BB379" i="75"/>
  <c r="BB393" i="75"/>
  <c r="BB400" i="75"/>
  <c r="BB414" i="75"/>
  <c r="BB441" i="75"/>
  <c r="BB512" i="75"/>
  <c r="BB560" i="75"/>
  <c r="BB581" i="75"/>
  <c r="BB604" i="75"/>
  <c r="BB625" i="75"/>
  <c r="BB648" i="75"/>
  <c r="BB923" i="75"/>
  <c r="BB930" i="75"/>
  <c r="BB980" i="75"/>
  <c r="BB995" i="75"/>
  <c r="BB1039" i="75"/>
  <c r="BB1054" i="75"/>
  <c r="BB1068" i="75"/>
  <c r="BB1158" i="75"/>
  <c r="BB1166" i="75"/>
  <c r="BB1212" i="75"/>
  <c r="BB1220" i="75"/>
  <c r="BB1227" i="75"/>
  <c r="BB1426" i="75"/>
  <c r="BB1434" i="75"/>
  <c r="BB1442" i="75"/>
  <c r="BB1450" i="75"/>
  <c r="BB1458" i="75"/>
  <c r="BB1466" i="75"/>
  <c r="BB1474" i="75"/>
  <c r="BB1482" i="75"/>
  <c r="BB1523" i="75"/>
  <c r="BB1530" i="75"/>
  <c r="BB1562" i="75"/>
  <c r="BB1594" i="75"/>
  <c r="BB1626" i="75"/>
  <c r="BB1658" i="75"/>
  <c r="BB1690" i="75"/>
  <c r="BB1722" i="75"/>
  <c r="BB1754" i="75"/>
  <c r="BB1791" i="75"/>
  <c r="BB1798" i="75"/>
  <c r="BB1806" i="75"/>
  <c r="BB1828" i="75"/>
  <c r="BB1843" i="75"/>
  <c r="BB1850" i="75"/>
  <c r="BB1865" i="75"/>
  <c r="BB1887" i="75"/>
  <c r="BB1930" i="75"/>
  <c r="BB1952" i="75"/>
  <c r="BB1974" i="75"/>
  <c r="BB1996" i="75"/>
  <c r="BB2011" i="75"/>
  <c r="BB2018" i="75"/>
  <c r="BB2033" i="75"/>
  <c r="BB2055" i="75"/>
  <c r="BB2077" i="75"/>
  <c r="BB2084" i="75"/>
  <c r="BB756" i="75"/>
  <c r="BB828" i="75"/>
  <c r="BB941" i="75"/>
  <c r="BB1125" i="75"/>
  <c r="BB1311" i="75"/>
  <c r="BB1494" i="75"/>
  <c r="BB1700" i="75"/>
  <c r="BB1810" i="75"/>
  <c r="BB1891" i="75"/>
  <c r="BB1949" i="75"/>
  <c r="BB229" i="75"/>
  <c r="BB283" i="75"/>
  <c r="BB971" i="75"/>
  <c r="BB1014" i="75"/>
  <c r="BB1359" i="75"/>
  <c r="BB1788" i="75"/>
  <c r="BB1825" i="75"/>
  <c r="BB1884" i="75"/>
  <c r="BB1993" i="75"/>
  <c r="BB523" i="75"/>
  <c r="BB572" i="75"/>
  <c r="BB314" i="75"/>
  <c r="BB321" i="75"/>
  <c r="BB336" i="75"/>
  <c r="BB350" i="75"/>
  <c r="BB357" i="75"/>
  <c r="BB185" i="75"/>
  <c r="BB468" i="75"/>
  <c r="BB640" i="75"/>
  <c r="BB42" i="75"/>
  <c r="BB78" i="75"/>
  <c r="BB114" i="75"/>
  <c r="BB128" i="75"/>
  <c r="BB142" i="75"/>
  <c r="BB186" i="75"/>
  <c r="BB217" i="75"/>
  <c r="BB225" i="75"/>
  <c r="BB279" i="75"/>
  <c r="BB330" i="75"/>
  <c r="BB337" i="75"/>
  <c r="BB352" i="75"/>
  <c r="BB359" i="75"/>
  <c r="BB394" i="75"/>
  <c r="BB407" i="75"/>
  <c r="BB442" i="75"/>
  <c r="BB483" i="75"/>
  <c r="BB518" i="75"/>
  <c r="BB539" i="75"/>
  <c r="BB546" i="75"/>
  <c r="BB553" i="75"/>
  <c r="BB568" i="75"/>
  <c r="BB590" i="75"/>
  <c r="BB611" i="75"/>
  <c r="BB626" i="75"/>
  <c r="BB633" i="75"/>
  <c r="BB656" i="75"/>
  <c r="BB664" i="75"/>
  <c r="BB672" i="75"/>
  <c r="BB680" i="75"/>
  <c r="BB688" i="75"/>
  <c r="BB696" i="75"/>
  <c r="BB704" i="75"/>
  <c r="BB712" i="75"/>
  <c r="BB720" i="75"/>
  <c r="BB728" i="75"/>
  <c r="BB736" i="75"/>
  <c r="BB744" i="75"/>
  <c r="BB752" i="75"/>
  <c r="BB760" i="75"/>
  <c r="BB768" i="75"/>
  <c r="BB776" i="75"/>
  <c r="BB784" i="75"/>
  <c r="BB792" i="75"/>
  <c r="BB800" i="75"/>
  <c r="BB808" i="75"/>
  <c r="BB816" i="75"/>
  <c r="BB824" i="75"/>
  <c r="BB832" i="75"/>
  <c r="BB840" i="75"/>
  <c r="BB848" i="75"/>
  <c r="BB856" i="75"/>
  <c r="BB864" i="75"/>
  <c r="BB872" i="75"/>
  <c r="BB880" i="75"/>
  <c r="BB887" i="75"/>
  <c r="BB916" i="75"/>
  <c r="BB952" i="75"/>
  <c r="BB974" i="75"/>
  <c r="BB988" i="75"/>
  <c r="BB1003" i="75"/>
  <c r="BB1010" i="75"/>
  <c r="BB1069" i="75"/>
  <c r="BB1091" i="75"/>
  <c r="BB1106" i="75"/>
  <c r="BB1136" i="75"/>
  <c r="BB1143" i="75"/>
  <c r="BB1151" i="75"/>
  <c r="BB1174" i="75"/>
  <c r="BB1181" i="75"/>
  <c r="BB1189" i="75"/>
  <c r="BB1197" i="75"/>
  <c r="BB1205" i="75"/>
  <c r="BB1236" i="75"/>
  <c r="BB1244" i="75"/>
  <c r="BB1252" i="75"/>
  <c r="BB1268" i="75"/>
  <c r="BB1276" i="75"/>
  <c r="BB1284" i="75"/>
  <c r="BB1299" i="75"/>
  <c r="BB1307" i="75"/>
  <c r="BB1315" i="75"/>
  <c r="BB1323" i="75"/>
  <c r="BB1331" i="75"/>
  <c r="BB1339" i="75"/>
  <c r="BB1347" i="75"/>
  <c r="BB1490" i="75"/>
  <c r="BB1524" i="75"/>
  <c r="BB1556" i="75"/>
  <c r="BB1588" i="75"/>
  <c r="BB1620" i="75"/>
  <c r="BB1652" i="75"/>
  <c r="BB1684" i="75"/>
  <c r="BB1748" i="75"/>
  <c r="BB1761" i="75"/>
  <c r="BB1769" i="75"/>
  <c r="BB1776" i="75"/>
  <c r="BB1821" i="75"/>
  <c r="BB1836" i="75"/>
  <c r="BB1858" i="75"/>
  <c r="BB1902" i="75"/>
  <c r="BB1909" i="75"/>
  <c r="BB1945" i="75"/>
  <c r="BB1960" i="75"/>
  <c r="BB1967" i="75"/>
  <c r="BB1982" i="75"/>
  <c r="BB1989" i="75"/>
  <c r="BB2004" i="75"/>
  <c r="BB2026" i="75"/>
  <c r="BB2047" i="75"/>
  <c r="BB2091" i="75"/>
  <c r="BB700" i="75"/>
  <c r="BB764" i="75"/>
  <c r="BB812" i="75"/>
  <c r="BB876" i="75"/>
  <c r="BB934" i="75"/>
  <c r="BB1201" i="75"/>
  <c r="BB1272" i="75"/>
  <c r="BB1343" i="75"/>
  <c r="BB1668" i="75"/>
  <c r="BB1795" i="75"/>
  <c r="BB1898" i="75"/>
  <c r="BB1978" i="75"/>
  <c r="BB2059" i="75"/>
  <c r="BB992" i="75"/>
  <c r="BB1095" i="75"/>
  <c r="BB1110" i="75"/>
  <c r="BB1148" i="75"/>
  <c r="BB1304" i="75"/>
  <c r="BB1336" i="75"/>
  <c r="BB1367" i="75"/>
  <c r="BB1534" i="75"/>
  <c r="BB1566" i="75"/>
  <c r="BB1869" i="75"/>
  <c r="BB1906" i="75"/>
  <c r="BB1935" i="75"/>
  <c r="BB2030" i="75"/>
  <c r="BB2037" i="75"/>
  <c r="BB2052" i="75"/>
  <c r="BB161" i="75"/>
  <c r="BB245" i="75"/>
  <c r="BB299" i="75"/>
  <c r="BB391" i="75"/>
  <c r="BB439" i="75"/>
  <c r="BB33" i="75"/>
  <c r="BB126" i="75"/>
  <c r="BB419" i="75"/>
  <c r="BB216" i="75"/>
  <c r="BB262" i="75"/>
  <c r="BB434" i="75"/>
  <c r="BB21" i="75"/>
  <c r="BB50" i="75"/>
  <c r="BB71" i="75"/>
  <c r="BB107" i="75"/>
  <c r="BB15" i="75"/>
  <c r="BB35" i="75"/>
  <c r="BB57" i="75"/>
  <c r="BB85" i="75"/>
  <c r="BB187" i="75"/>
  <c r="BB202" i="75"/>
  <c r="BB218" i="75"/>
  <c r="BB233" i="75"/>
  <c r="BB287" i="75"/>
  <c r="BB295" i="75"/>
  <c r="BB309" i="75"/>
  <c r="BB323" i="75"/>
  <c r="BB338" i="75"/>
  <c r="BB421" i="75"/>
  <c r="BB435" i="75"/>
  <c r="BB449" i="75"/>
  <c r="BB463" i="75"/>
  <c r="BB469" i="75"/>
  <c r="BB484" i="75"/>
  <c r="BB498" i="75"/>
  <c r="BB526" i="75"/>
  <c r="BB540" i="75"/>
  <c r="BB554" i="75"/>
  <c r="BB575" i="75"/>
  <c r="BB597" i="75"/>
  <c r="BB612" i="75"/>
  <c r="BB641" i="75"/>
  <c r="BB888" i="75"/>
  <c r="BB909" i="75"/>
  <c r="BB937" i="75"/>
  <c r="BB981" i="75"/>
  <c r="BB1018" i="75"/>
  <c r="BB1032" i="75"/>
  <c r="BB1040" i="75"/>
  <c r="BB1047" i="75"/>
  <c r="BB1062" i="75"/>
  <c r="BB1077" i="75"/>
  <c r="BB1099" i="75"/>
  <c r="BB1114" i="75"/>
  <c r="BB1129" i="75"/>
  <c r="BB1144" i="75"/>
  <c r="BB1182" i="75"/>
  <c r="BB1213" i="75"/>
  <c r="BB1221" i="75"/>
  <c r="BB1300" i="75"/>
  <c r="BB1308" i="75"/>
  <c r="BB1316" i="75"/>
  <c r="BB1324" i="75"/>
  <c r="BB1332" i="75"/>
  <c r="BB1348" i="75"/>
  <c r="BB1355" i="75"/>
  <c r="BB1363" i="75"/>
  <c r="BB1371" i="75"/>
  <c r="BB1379" i="75"/>
  <c r="BB1387" i="75"/>
  <c r="BB1395" i="75"/>
  <c r="BB1403" i="75"/>
  <c r="BB1411" i="75"/>
  <c r="BB1511" i="75"/>
  <c r="BB1518" i="75"/>
  <c r="BB1543" i="75"/>
  <c r="BB1550" i="75"/>
  <c r="BB1575" i="75"/>
  <c r="BB1582" i="75"/>
  <c r="BB1607" i="75"/>
  <c r="BB1614" i="75"/>
  <c r="BB1639" i="75"/>
  <c r="BB1646" i="75"/>
  <c r="BB1671" i="75"/>
  <c r="BB1678" i="75"/>
  <c r="BB1703" i="75"/>
  <c r="BB1710" i="75"/>
  <c r="BB1716" i="75"/>
  <c r="BB1735" i="75"/>
  <c r="BB1742" i="75"/>
  <c r="BB1784" i="75"/>
  <c r="BB1799" i="75"/>
  <c r="BB1814" i="75"/>
  <c r="BB1829" i="75"/>
  <c r="BB1851" i="75"/>
  <c r="BB1872" i="75"/>
  <c r="BB1880" i="75"/>
  <c r="BB1894" i="75"/>
  <c r="BB1916" i="75"/>
  <c r="BB1923" i="75"/>
  <c r="BB1931" i="75"/>
  <c r="BB1938" i="75"/>
  <c r="BB1953" i="75"/>
  <c r="BB1997" i="75"/>
  <c r="BB2040" i="75"/>
  <c r="BB2048" i="75"/>
  <c r="BB2056" i="75"/>
  <c r="BB2085" i="75"/>
  <c r="BB2092" i="75"/>
  <c r="BB652" i="75"/>
  <c r="BB660" i="75"/>
  <c r="BB668" i="75"/>
  <c r="BB692" i="75"/>
  <c r="BB724" i="75"/>
  <c r="BB732" i="75"/>
  <c r="BB740" i="75"/>
  <c r="BB748" i="75"/>
  <c r="BB780" i="75"/>
  <c r="BB804" i="75"/>
  <c r="BB820" i="75"/>
  <c r="BB844" i="75"/>
  <c r="BB860" i="75"/>
  <c r="BB884" i="75"/>
  <c r="BB1021" i="75"/>
  <c r="BB1043" i="75"/>
  <c r="BB1058" i="75"/>
  <c r="BB1087" i="75"/>
  <c r="BB1117" i="75"/>
  <c r="BB1170" i="75"/>
  <c r="BB1193" i="75"/>
  <c r="BB1240" i="75"/>
  <c r="BB1319" i="75"/>
  <c r="BB1486" i="75"/>
  <c r="BB1636" i="75"/>
  <c r="BB1765" i="75"/>
  <c r="BB1832" i="75"/>
  <c r="BB1876" i="75"/>
  <c r="BB111" i="75"/>
  <c r="BB222" i="75"/>
  <c r="BB291" i="75"/>
  <c r="BB616" i="75"/>
  <c r="BB999" i="75"/>
  <c r="BB1029" i="75"/>
  <c r="BB1375" i="75"/>
  <c r="BB1399" i="75"/>
  <c r="BB1407" i="75"/>
  <c r="BB1598" i="75"/>
  <c r="BB1630" i="75"/>
  <c r="BB1694" i="75"/>
  <c r="BB1803" i="75"/>
  <c r="BB1847" i="75"/>
  <c r="BB82" i="75"/>
  <c r="BB132" i="75"/>
  <c r="BB453" i="75"/>
  <c r="BB544" i="75"/>
  <c r="BB5" i="75"/>
  <c r="BB19" i="75"/>
  <c r="BB90" i="75"/>
  <c r="BB119" i="75"/>
  <c r="BB6" i="75"/>
  <c r="BB63" i="75"/>
  <c r="BB270" i="75"/>
  <c r="BB343" i="75"/>
  <c r="BB378" i="75"/>
  <c r="BB14" i="75"/>
  <c r="BB41" i="75"/>
  <c r="BB36" i="75"/>
  <c r="BB43" i="75"/>
  <c r="BB51" i="75"/>
  <c r="BB58" i="75"/>
  <c r="BB72" i="75"/>
  <c r="BB79" i="75"/>
  <c r="BB86" i="75"/>
  <c r="BB360" i="75"/>
  <c r="BB436" i="75"/>
  <c r="BB464" i="75"/>
  <c r="BB576" i="75"/>
  <c r="BB642" i="75"/>
  <c r="BB910" i="75"/>
  <c r="BB917" i="75"/>
  <c r="BB953" i="75"/>
  <c r="BB975" i="75"/>
  <c r="BB982" i="75"/>
  <c r="BB989" i="75"/>
  <c r="BB1026" i="75"/>
  <c r="BB1048" i="75"/>
  <c r="BB1070" i="75"/>
  <c r="BB1122" i="75"/>
  <c r="BB1137" i="75"/>
  <c r="BB1175" i="75"/>
  <c r="BB1198" i="75"/>
  <c r="BB1229" i="75"/>
  <c r="BB1237" i="75"/>
  <c r="BB1245" i="75"/>
  <c r="BB1253" i="75"/>
  <c r="BB1261" i="75"/>
  <c r="BB1269" i="75"/>
  <c r="BB1277" i="75"/>
  <c r="BB1285" i="75"/>
  <c r="BB1364" i="75"/>
  <c r="BB1372" i="75"/>
  <c r="BB1380" i="75"/>
  <c r="BB1388" i="75"/>
  <c r="BB1396" i="75"/>
  <c r="BB1404" i="75"/>
  <c r="BB1412" i="75"/>
  <c r="BB1512" i="75"/>
  <c r="BB1544" i="75"/>
  <c r="BB1576" i="75"/>
  <c r="BB1608" i="75"/>
  <c r="BB1640" i="75"/>
  <c r="BB1672" i="75"/>
  <c r="BB1704" i="75"/>
  <c r="BB1736" i="75"/>
  <c r="BB1762" i="75"/>
  <c r="BB1777" i="75"/>
  <c r="BB1815" i="75"/>
  <c r="BB1822" i="75"/>
  <c r="BB1837" i="75"/>
  <c r="BB1873" i="75"/>
  <c r="BB1895" i="75"/>
  <c r="BB1917" i="75"/>
  <c r="BB1924" i="75"/>
  <c r="BB1939" i="75"/>
  <c r="BB1946" i="75"/>
  <c r="BB1961" i="75"/>
  <c r="BB1983" i="75"/>
  <c r="BB1990" i="75"/>
  <c r="BB2005" i="75"/>
  <c r="BB2041" i="75"/>
  <c r="BB2063" i="75"/>
  <c r="BB235" i="75"/>
  <c r="BB240" i="75"/>
  <c r="BB264" i="75"/>
  <c r="BB288" i="75"/>
  <c r="BB303" i="75"/>
  <c r="BB318" i="75"/>
  <c r="BB28" i="75"/>
  <c r="BB76" i="75"/>
  <c r="BB124" i="75"/>
  <c r="BB159" i="75"/>
  <c r="BB164" i="75"/>
  <c r="BB183" i="75"/>
  <c r="BB188" i="75"/>
  <c r="BB207" i="75"/>
  <c r="BB212" i="75"/>
  <c r="BB231" i="75"/>
  <c r="BB236" i="75"/>
  <c r="BB255" i="75"/>
  <c r="BB260" i="75"/>
  <c r="BB284" i="75"/>
  <c r="BB344" i="75"/>
  <c r="BB424" i="75"/>
  <c r="BB440" i="75"/>
  <c r="BB542" i="75"/>
  <c r="BB20" i="75"/>
  <c r="BB68" i="75"/>
  <c r="BB116" i="75"/>
  <c r="BB160" i="75"/>
  <c r="BB179" i="75"/>
  <c r="BB184" i="75"/>
  <c r="BB203" i="75"/>
  <c r="BB208" i="75"/>
  <c r="BB227" i="75"/>
  <c r="BB232" i="75"/>
  <c r="BB251" i="75"/>
  <c r="BB256" i="75"/>
  <c r="BB280" i="75"/>
  <c r="BB324" i="75"/>
  <c r="BB446" i="75"/>
  <c r="BB12" i="75"/>
  <c r="BB60" i="75"/>
  <c r="BB108" i="75"/>
  <c r="BB156" i="75"/>
  <c r="BB175" i="75"/>
  <c r="BB180" i="75"/>
  <c r="BB199" i="75"/>
  <c r="BB204" i="75"/>
  <c r="BB223" i="75"/>
  <c r="BB228" i="75"/>
  <c r="BB247" i="75"/>
  <c r="BB252" i="75"/>
  <c r="BB276" i="75"/>
  <c r="BB376" i="75"/>
  <c r="BB52" i="75"/>
  <c r="BB100" i="75"/>
  <c r="BB148" i="75"/>
  <c r="BB171" i="75"/>
  <c r="BB176" i="75"/>
  <c r="BB195" i="75"/>
  <c r="BB200" i="75"/>
  <c r="BB219" i="75"/>
  <c r="BB224" i="75"/>
  <c r="BB243" i="75"/>
  <c r="BB248" i="75"/>
  <c r="BB272" i="75"/>
  <c r="BB296" i="75"/>
  <c r="BB311" i="75"/>
  <c r="BB331" i="75"/>
  <c r="BB48" i="75"/>
  <c r="BB96" i="75"/>
  <c r="BB144" i="75"/>
  <c r="BB44" i="75"/>
  <c r="BB92" i="75"/>
  <c r="BB140" i="75"/>
  <c r="BB167" i="75"/>
  <c r="BB172" i="75"/>
  <c r="BB191" i="75"/>
  <c r="BB196" i="75"/>
  <c r="BB215" i="75"/>
  <c r="BB220" i="75"/>
  <c r="BB239" i="75"/>
  <c r="BB244" i="75"/>
  <c r="BB268" i="75"/>
  <c r="BB292" i="75"/>
  <c r="BB510" i="75"/>
  <c r="BB316" i="75"/>
  <c r="BB364" i="75"/>
  <c r="BB408" i="75"/>
  <c r="BB456" i="75"/>
  <c r="BB1019" i="75"/>
  <c r="BB308" i="75"/>
  <c r="BB356" i="75"/>
  <c r="BB404" i="75"/>
  <c r="BB452" i="75"/>
  <c r="BB562" i="75"/>
  <c r="BB586" i="75"/>
  <c r="BB610" i="75"/>
  <c r="BB634" i="75"/>
  <c r="BB912" i="75"/>
  <c r="BB960" i="75"/>
  <c r="BB300" i="75"/>
  <c r="BB348" i="75"/>
  <c r="BB396" i="75"/>
  <c r="BB444" i="75"/>
  <c r="BB558" i="75"/>
  <c r="BB582" i="75"/>
  <c r="BB606" i="75"/>
  <c r="BB630" i="75"/>
  <c r="BB332" i="75"/>
  <c r="BB380" i="75"/>
  <c r="BB428" i="75"/>
  <c r="BB476" i="75"/>
  <c r="BB574" i="75"/>
  <c r="BB598" i="75"/>
  <c r="BB622" i="75"/>
  <c r="BB646" i="75"/>
  <c r="BB925" i="75"/>
  <c r="BB973" i="75"/>
  <c r="BB954" i="75"/>
  <c r="BB998" i="75"/>
  <c r="BB1017" i="75"/>
  <c r="BB1041" i="75"/>
  <c r="BB1065" i="75"/>
  <c r="BB1089" i="75"/>
  <c r="BB1113" i="75"/>
  <c r="BB1172" i="75"/>
  <c r="BB1222" i="75"/>
  <c r="BB1233" i="75"/>
  <c r="BB946" i="75"/>
  <c r="BB994" i="75"/>
  <c r="BB1013" i="75"/>
  <c r="BB1037" i="75"/>
  <c r="BB1061" i="75"/>
  <c r="BB1085" i="75"/>
  <c r="BB1109" i="75"/>
  <c r="BB1133" i="75"/>
  <c r="BB1206" i="75"/>
  <c r="BB1217" i="75"/>
  <c r="BB1228" i="75"/>
  <c r="BB938" i="75"/>
  <c r="BB986" i="75"/>
  <c r="BB1009" i="75"/>
  <c r="BB1033" i="75"/>
  <c r="BB1057" i="75"/>
  <c r="BB1081" i="75"/>
  <c r="BB1105" i="75"/>
  <c r="BB922" i="75"/>
  <c r="BB970" i="75"/>
  <c r="BB1001" i="75"/>
  <c r="BB1025" i="75"/>
  <c r="BB1049" i="75"/>
  <c r="BB1073" i="75"/>
  <c r="BB1097" i="75"/>
  <c r="BB1121" i="75"/>
  <c r="BB1186" i="75"/>
  <c r="BB1260" i="75"/>
  <c r="BB1292" i="75"/>
  <c r="BB1340" i="75"/>
  <c r="BB1356" i="75"/>
  <c r="BB1320" i="75"/>
  <c r="BB1352" i="75"/>
  <c r="BB1209" i="75"/>
  <c r="BB1225" i="75"/>
  <c r="BB1241" i="75"/>
  <c r="BB1257" i="75"/>
  <c r="BB1273" i="75"/>
  <c r="BB1289" i="75"/>
  <c r="BB1305" i="75"/>
  <c r="BB1321" i="75"/>
  <c r="BB1337" i="75"/>
  <c r="BB1353" i="75"/>
  <c r="BB1369" i="75"/>
  <c r="BB1385" i="75"/>
  <c r="BB1401" i="75"/>
  <c r="BB1417" i="75"/>
  <c r="BB1433" i="75"/>
  <c r="BB1449" i="75"/>
  <c r="BB1465" i="75"/>
  <c r="BB1481" i="75"/>
  <c r="BB1176" i="75"/>
  <c r="BB1190" i="75"/>
  <c r="BB1200" i="75"/>
  <c r="BB1216" i="75"/>
  <c r="BB1232" i="75"/>
  <c r="BB1248" i="75"/>
  <c r="BB1264" i="75"/>
  <c r="BB1280" i="75"/>
  <c r="BB1296" i="75"/>
  <c r="BB1312" i="75"/>
  <c r="BB1328" i="75"/>
  <c r="BB1344" i="75"/>
  <c r="BB1360" i="75"/>
  <c r="BB1506" i="75"/>
  <c r="BB1498" i="75"/>
  <c r="BB1504" i="75"/>
  <c r="BB2074" i="75"/>
  <c r="BB2090" i="75"/>
  <c r="BB1785" i="75"/>
  <c r="BB2070" i="75"/>
  <c r="BB2086" i="75"/>
  <c r="BB1781" i="75"/>
  <c r="BB1773" i="75"/>
  <c r="BB2066" i="75"/>
  <c r="BB2082" i="75"/>
  <c r="BB2072" i="75"/>
  <c r="BB2078" i="75"/>
  <c r="BB1805" i="75"/>
  <c r="BM379" i="11" l="1"/>
  <c r="AP11" i="74" l="1"/>
  <c r="AO11" i="74"/>
  <c r="AN11" i="74"/>
  <c r="AM11" i="74"/>
  <c r="AL11" i="74"/>
  <c r="AK11" i="74"/>
  <c r="AJ11" i="74"/>
  <c r="AI11" i="74"/>
  <c r="AH11" i="74"/>
  <c r="AG11" i="74"/>
  <c r="AF11" i="74"/>
  <c r="AE11" i="74"/>
  <c r="AD11" i="74"/>
  <c r="AC11" i="74"/>
  <c r="AB11" i="74"/>
  <c r="AA11" i="74"/>
  <c r="Z11" i="74"/>
  <c r="Y11" i="74"/>
  <c r="X11" i="74"/>
  <c r="W11" i="74"/>
  <c r="V11" i="74"/>
  <c r="U11" i="74"/>
  <c r="T11" i="74"/>
  <c r="S11" i="74"/>
  <c r="R11" i="74"/>
  <c r="Q11" i="74"/>
  <c r="P11" i="74"/>
  <c r="O11" i="74"/>
  <c r="N11" i="74"/>
  <c r="M11" i="74"/>
  <c r="L11" i="74"/>
  <c r="K11" i="74"/>
  <c r="J11" i="74"/>
  <c r="I11" i="74"/>
  <c r="H11" i="74"/>
  <c r="G11" i="74"/>
  <c r="F11" i="74"/>
  <c r="E11" i="74"/>
  <c r="D11" i="74"/>
  <c r="C11" i="74"/>
  <c r="B11" i="74"/>
  <c r="AP11" i="73"/>
  <c r="AO11" i="73"/>
  <c r="AN11" i="73"/>
  <c r="AM11" i="73"/>
  <c r="AL11" i="73"/>
  <c r="AK11" i="73"/>
  <c r="AJ11" i="73"/>
  <c r="AI11" i="73"/>
  <c r="AH11" i="73"/>
  <c r="AG11" i="73"/>
  <c r="AF11" i="73"/>
  <c r="AE11" i="73"/>
  <c r="AD11" i="73"/>
  <c r="AC11" i="73"/>
  <c r="AB11" i="73"/>
  <c r="AA11" i="73"/>
  <c r="Z11" i="73"/>
  <c r="Y11" i="73"/>
  <c r="X11" i="73"/>
  <c r="W11" i="73"/>
  <c r="V11" i="73"/>
  <c r="U11" i="73"/>
  <c r="T11" i="73"/>
  <c r="S11" i="73"/>
  <c r="R11" i="73"/>
  <c r="Q11" i="73"/>
  <c r="P11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1" i="73"/>
  <c r="B11" i="73"/>
  <c r="AR72" i="68" l="1"/>
  <c r="AQ72" i="68"/>
  <c r="AP72" i="68"/>
  <c r="AO72" i="68"/>
  <c r="AN72" i="68"/>
  <c r="AM72" i="68"/>
  <c r="AL72" i="68"/>
  <c r="AK72" i="68"/>
  <c r="AJ72" i="68"/>
  <c r="AI72" i="68"/>
  <c r="AH72" i="68"/>
  <c r="AG72" i="68"/>
  <c r="AF72" i="68"/>
  <c r="AE72" i="68"/>
  <c r="AD72" i="68"/>
  <c r="AC72" i="68"/>
  <c r="AB72" i="68"/>
  <c r="AA72" i="68"/>
  <c r="Z72" i="68"/>
  <c r="Y72" i="68"/>
  <c r="X72" i="68"/>
  <c r="W72" i="68"/>
  <c r="V72" i="68"/>
  <c r="U72" i="68"/>
  <c r="T72" i="68"/>
  <c r="S72" i="68"/>
  <c r="R72" i="68"/>
  <c r="Q72" i="68"/>
  <c r="P72" i="68"/>
  <c r="O72" i="68"/>
  <c r="N72" i="68"/>
  <c r="M72" i="68"/>
  <c r="L72" i="68"/>
  <c r="K72" i="68"/>
  <c r="J72" i="68"/>
  <c r="I72" i="68"/>
  <c r="H72" i="68"/>
  <c r="G72" i="68"/>
  <c r="F72" i="68"/>
  <c r="E72" i="68"/>
  <c r="AR71" i="68"/>
  <c r="AQ71" i="68"/>
  <c r="AP71" i="68"/>
  <c r="AO71" i="68"/>
  <c r="AN71" i="68"/>
  <c r="AM71" i="68"/>
  <c r="AL71" i="68"/>
  <c r="AK71" i="68"/>
  <c r="AJ71" i="68"/>
  <c r="AI71" i="68"/>
  <c r="AH71" i="68"/>
  <c r="AG71" i="68"/>
  <c r="AF71" i="68"/>
  <c r="AE71" i="68"/>
  <c r="AD71" i="68"/>
  <c r="AC71" i="68"/>
  <c r="AB71" i="68"/>
  <c r="AA71" i="68"/>
  <c r="Z71" i="68"/>
  <c r="Y71" i="68"/>
  <c r="X71" i="68"/>
  <c r="W71" i="68"/>
  <c r="V71" i="68"/>
  <c r="U71" i="68"/>
  <c r="T71" i="68"/>
  <c r="S71" i="68"/>
  <c r="R71" i="68"/>
  <c r="Q71" i="68"/>
  <c r="P71" i="68"/>
  <c r="O71" i="68"/>
  <c r="N71" i="68"/>
  <c r="M71" i="68"/>
  <c r="L71" i="68"/>
  <c r="K71" i="68"/>
  <c r="J71" i="68"/>
  <c r="I71" i="68"/>
  <c r="H71" i="68"/>
  <c r="G71" i="68"/>
  <c r="F71" i="68"/>
  <c r="E71" i="68"/>
  <c r="AR70" i="68"/>
  <c r="AQ70" i="68"/>
  <c r="AP70" i="68"/>
  <c r="AO70" i="68"/>
  <c r="AN70" i="68"/>
  <c r="AM70" i="68"/>
  <c r="AL70" i="68"/>
  <c r="AK70" i="68"/>
  <c r="AJ70" i="68"/>
  <c r="AI70" i="68"/>
  <c r="AH70" i="68"/>
  <c r="AG70" i="68"/>
  <c r="AF70" i="68"/>
  <c r="AE70" i="68"/>
  <c r="AD70" i="68"/>
  <c r="AC70" i="68"/>
  <c r="AB70" i="68"/>
  <c r="AA70" i="68"/>
  <c r="Z70" i="68"/>
  <c r="Y70" i="68"/>
  <c r="X70" i="68"/>
  <c r="W70" i="68"/>
  <c r="V70" i="68"/>
  <c r="U70" i="68"/>
  <c r="T70" i="68"/>
  <c r="S70" i="68"/>
  <c r="R70" i="68"/>
  <c r="Q70" i="68"/>
  <c r="P70" i="68"/>
  <c r="O70" i="68"/>
  <c r="N70" i="68"/>
  <c r="M70" i="68"/>
  <c r="L70" i="68"/>
  <c r="K70" i="68"/>
  <c r="J70" i="68"/>
  <c r="I70" i="68"/>
  <c r="H70" i="68"/>
  <c r="G70" i="68"/>
  <c r="F70" i="68"/>
  <c r="E70" i="68"/>
  <c r="AR69" i="68"/>
  <c r="AQ69" i="68"/>
  <c r="AP69" i="68"/>
  <c r="AO69" i="68"/>
  <c r="AN69" i="68"/>
  <c r="AM69" i="68"/>
  <c r="AL69" i="68"/>
  <c r="AK69" i="68"/>
  <c r="AJ69" i="68"/>
  <c r="AI69" i="68"/>
  <c r="AH69" i="68"/>
  <c r="AG69" i="68"/>
  <c r="AF69" i="68"/>
  <c r="AE69" i="68"/>
  <c r="AD69" i="68"/>
  <c r="AC69" i="68"/>
  <c r="AB69" i="68"/>
  <c r="AA69" i="68"/>
  <c r="Z69" i="68"/>
  <c r="Y69" i="68"/>
  <c r="X69" i="68"/>
  <c r="W69" i="68"/>
  <c r="V69" i="68"/>
  <c r="U69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H69" i="68"/>
  <c r="G69" i="68"/>
  <c r="F69" i="68"/>
  <c r="E69" i="68"/>
  <c r="AR68" i="68"/>
  <c r="AQ68" i="68"/>
  <c r="AP68" i="68"/>
  <c r="AO68" i="68"/>
  <c r="AN68" i="68"/>
  <c r="AM68" i="68"/>
  <c r="AL68" i="68"/>
  <c r="AK68" i="68"/>
  <c r="AJ68" i="68"/>
  <c r="AI68" i="68"/>
  <c r="AH68" i="68"/>
  <c r="AG68" i="68"/>
  <c r="AF68" i="68"/>
  <c r="AE68" i="68"/>
  <c r="AD68" i="68"/>
  <c r="AC68" i="68"/>
  <c r="AB68" i="68"/>
  <c r="AA68" i="68"/>
  <c r="Z68" i="68"/>
  <c r="Y68" i="68"/>
  <c r="X68" i="68"/>
  <c r="W68" i="68"/>
  <c r="V68" i="68"/>
  <c r="U68" i="68"/>
  <c r="T68" i="68"/>
  <c r="S68" i="68"/>
  <c r="R68" i="68"/>
  <c r="Q68" i="68"/>
  <c r="P68" i="68"/>
  <c r="O68" i="68"/>
  <c r="N68" i="68"/>
  <c r="M68" i="68"/>
  <c r="L68" i="68"/>
  <c r="K68" i="68"/>
  <c r="J68" i="68"/>
  <c r="I68" i="68"/>
  <c r="H68" i="68"/>
  <c r="G68" i="68"/>
  <c r="F68" i="68"/>
  <c r="E68" i="68"/>
  <c r="AR67" i="68"/>
  <c r="AQ67" i="68"/>
  <c r="AP67" i="68"/>
  <c r="AO67" i="68"/>
  <c r="AN67" i="68"/>
  <c r="AM67" i="68"/>
  <c r="AL67" i="68"/>
  <c r="AK67" i="68"/>
  <c r="AJ67" i="68"/>
  <c r="AI67" i="68"/>
  <c r="AH67" i="68"/>
  <c r="AG67" i="68"/>
  <c r="AF67" i="68"/>
  <c r="AE67" i="68"/>
  <c r="AD67" i="68"/>
  <c r="AC67" i="68"/>
  <c r="AB67" i="68"/>
  <c r="AA67" i="68"/>
  <c r="Z67" i="68"/>
  <c r="Y67" i="68"/>
  <c r="X67" i="68"/>
  <c r="W67" i="68"/>
  <c r="V67" i="68"/>
  <c r="U67" i="68"/>
  <c r="T67" i="68"/>
  <c r="S67" i="68"/>
  <c r="R67" i="68"/>
  <c r="Q67" i="68"/>
  <c r="P67" i="68"/>
  <c r="O67" i="68"/>
  <c r="N67" i="68"/>
  <c r="M67" i="68"/>
  <c r="L67" i="68"/>
  <c r="K67" i="68"/>
  <c r="J67" i="68"/>
  <c r="I67" i="68"/>
  <c r="H67" i="68"/>
  <c r="G67" i="68"/>
  <c r="F67" i="68"/>
  <c r="E67" i="68"/>
  <c r="AR66" i="68"/>
  <c r="AQ66" i="68"/>
  <c r="AP66" i="68"/>
  <c r="AO66" i="68"/>
  <c r="AN66" i="68"/>
  <c r="AM66" i="68"/>
  <c r="AL66" i="68"/>
  <c r="AK66" i="68"/>
  <c r="AJ66" i="68"/>
  <c r="AI66" i="68"/>
  <c r="AH66" i="68"/>
  <c r="AG66" i="68"/>
  <c r="AF66" i="68"/>
  <c r="AE66" i="68"/>
  <c r="AD66" i="68"/>
  <c r="AC66" i="68"/>
  <c r="AB66" i="68"/>
  <c r="AA66" i="68"/>
  <c r="Z66" i="68"/>
  <c r="Y66" i="68"/>
  <c r="X66" i="68"/>
  <c r="W66" i="68"/>
  <c r="V66" i="68"/>
  <c r="U66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H66" i="68"/>
  <c r="G66" i="68"/>
  <c r="F66" i="68"/>
  <c r="E66" i="68"/>
  <c r="B19" i="68"/>
  <c r="AR71" i="67"/>
  <c r="AQ71" i="67"/>
  <c r="AP71" i="67"/>
  <c r="AO71" i="67"/>
  <c r="AN71" i="67"/>
  <c r="AM71" i="67"/>
  <c r="AL71" i="67"/>
  <c r="AK71" i="67"/>
  <c r="AJ71" i="67"/>
  <c r="AI71" i="67"/>
  <c r="AH71" i="67"/>
  <c r="AG71" i="67"/>
  <c r="AF71" i="67"/>
  <c r="AE71" i="67"/>
  <c r="AD71" i="67"/>
  <c r="AC71" i="67"/>
  <c r="AB71" i="67"/>
  <c r="AA71" i="67"/>
  <c r="Z71" i="67"/>
  <c r="Y71" i="67"/>
  <c r="X71" i="67"/>
  <c r="W71" i="67"/>
  <c r="V71" i="67"/>
  <c r="U71" i="67"/>
  <c r="T71" i="67"/>
  <c r="S71" i="67"/>
  <c r="R71" i="67"/>
  <c r="Q71" i="67"/>
  <c r="P71" i="67"/>
  <c r="O71" i="67"/>
  <c r="N71" i="67"/>
  <c r="M71" i="67"/>
  <c r="L71" i="67"/>
  <c r="K71" i="67"/>
  <c r="J71" i="67"/>
  <c r="I71" i="67"/>
  <c r="H71" i="67"/>
  <c r="G71" i="67"/>
  <c r="F71" i="67"/>
  <c r="E71" i="67"/>
  <c r="AR70" i="67"/>
  <c r="AQ70" i="67"/>
  <c r="AP70" i="67"/>
  <c r="AO70" i="67"/>
  <c r="AN70" i="67"/>
  <c r="AM70" i="67"/>
  <c r="AL70" i="67"/>
  <c r="AK70" i="67"/>
  <c r="AJ70" i="67"/>
  <c r="AI70" i="67"/>
  <c r="AH70" i="67"/>
  <c r="AG70" i="67"/>
  <c r="AF70" i="67"/>
  <c r="AE70" i="67"/>
  <c r="AD70" i="67"/>
  <c r="AC70" i="67"/>
  <c r="AB70" i="67"/>
  <c r="AA70" i="67"/>
  <c r="Z70" i="67"/>
  <c r="Y70" i="67"/>
  <c r="X70" i="67"/>
  <c r="W70" i="67"/>
  <c r="V70" i="67"/>
  <c r="U70" i="67"/>
  <c r="T70" i="67"/>
  <c r="S70" i="67"/>
  <c r="R70" i="67"/>
  <c r="Q70" i="67"/>
  <c r="P70" i="67"/>
  <c r="O70" i="67"/>
  <c r="N70" i="67"/>
  <c r="M70" i="67"/>
  <c r="L70" i="67"/>
  <c r="K70" i="67"/>
  <c r="J70" i="67"/>
  <c r="I70" i="67"/>
  <c r="H70" i="67"/>
  <c r="G70" i="67"/>
  <c r="F70" i="67"/>
  <c r="E70" i="67"/>
  <c r="AR69" i="67"/>
  <c r="AQ69" i="67"/>
  <c r="AP69" i="67"/>
  <c r="AO69" i="67"/>
  <c r="AN69" i="67"/>
  <c r="AM69" i="67"/>
  <c r="AL69" i="67"/>
  <c r="AK69" i="67"/>
  <c r="AJ69" i="67"/>
  <c r="AI69" i="67"/>
  <c r="AH69" i="67"/>
  <c r="AG69" i="67"/>
  <c r="AF69" i="67"/>
  <c r="AE69" i="67"/>
  <c r="AD69" i="67"/>
  <c r="AC69" i="67"/>
  <c r="AB69" i="67"/>
  <c r="AA69" i="67"/>
  <c r="Z69" i="67"/>
  <c r="Y69" i="67"/>
  <c r="X69" i="67"/>
  <c r="W69" i="67"/>
  <c r="V69" i="67"/>
  <c r="U69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H69" i="67"/>
  <c r="G69" i="67"/>
  <c r="F69" i="67"/>
  <c r="E69" i="67"/>
  <c r="AR68" i="67"/>
  <c r="AQ68" i="67"/>
  <c r="AP68" i="67"/>
  <c r="AO68" i="67"/>
  <c r="AN68" i="67"/>
  <c r="AM68" i="67"/>
  <c r="AL68" i="67"/>
  <c r="AK68" i="67"/>
  <c r="AJ68" i="67"/>
  <c r="AI68" i="67"/>
  <c r="AH68" i="67"/>
  <c r="AG68" i="67"/>
  <c r="AF68" i="67"/>
  <c r="AE68" i="67"/>
  <c r="AD68" i="67"/>
  <c r="AC68" i="67"/>
  <c r="AB68" i="67"/>
  <c r="AA68" i="67"/>
  <c r="Z68" i="67"/>
  <c r="Y68" i="67"/>
  <c r="X68" i="67"/>
  <c r="W68" i="67"/>
  <c r="V68" i="67"/>
  <c r="U68" i="67"/>
  <c r="T68" i="67"/>
  <c r="S68" i="67"/>
  <c r="R68" i="67"/>
  <c r="Q68" i="67"/>
  <c r="P68" i="67"/>
  <c r="O68" i="67"/>
  <c r="N68" i="67"/>
  <c r="M68" i="67"/>
  <c r="L68" i="67"/>
  <c r="K68" i="67"/>
  <c r="J68" i="67"/>
  <c r="I68" i="67"/>
  <c r="H68" i="67"/>
  <c r="G68" i="67"/>
  <c r="F68" i="67"/>
  <c r="E68" i="67"/>
  <c r="AR67" i="67"/>
  <c r="AQ67" i="67"/>
  <c r="AP67" i="67"/>
  <c r="AO67" i="67"/>
  <c r="AN67" i="67"/>
  <c r="AM67" i="67"/>
  <c r="AL67" i="67"/>
  <c r="AK67" i="67"/>
  <c r="AJ67" i="67"/>
  <c r="AI67" i="67"/>
  <c r="AH67" i="67"/>
  <c r="AG67" i="67"/>
  <c r="AF67" i="67"/>
  <c r="AE67" i="67"/>
  <c r="AD67" i="67"/>
  <c r="AC67" i="67"/>
  <c r="AB67" i="67"/>
  <c r="AA67" i="67"/>
  <c r="Z67" i="67"/>
  <c r="Y67" i="67"/>
  <c r="X67" i="67"/>
  <c r="W67" i="67"/>
  <c r="V67" i="67"/>
  <c r="U67" i="67"/>
  <c r="T67" i="67"/>
  <c r="S67" i="67"/>
  <c r="R67" i="67"/>
  <c r="Q67" i="67"/>
  <c r="P67" i="67"/>
  <c r="O67" i="67"/>
  <c r="N67" i="67"/>
  <c r="M67" i="67"/>
  <c r="L67" i="67"/>
  <c r="K67" i="67"/>
  <c r="J67" i="67"/>
  <c r="I67" i="67"/>
  <c r="H67" i="67"/>
  <c r="G67" i="67"/>
  <c r="F67" i="67"/>
  <c r="E67" i="67"/>
  <c r="AR66" i="67"/>
  <c r="AQ66" i="67"/>
  <c r="AP66" i="67"/>
  <c r="AO66" i="67"/>
  <c r="AN66" i="67"/>
  <c r="AM66" i="67"/>
  <c r="AL66" i="67"/>
  <c r="AK66" i="67"/>
  <c r="AJ66" i="67"/>
  <c r="AI66" i="67"/>
  <c r="AH66" i="67"/>
  <c r="AG66" i="67"/>
  <c r="AF66" i="67"/>
  <c r="AE66" i="67"/>
  <c r="AD66" i="67"/>
  <c r="AC66" i="67"/>
  <c r="AB66" i="67"/>
  <c r="AA66" i="67"/>
  <c r="Z66" i="67"/>
  <c r="Y66" i="67"/>
  <c r="X66" i="67"/>
  <c r="W66" i="67"/>
  <c r="V66" i="67"/>
  <c r="U66" i="67"/>
  <c r="T66" i="67"/>
  <c r="S66" i="67"/>
  <c r="R66" i="67"/>
  <c r="Q66" i="67"/>
  <c r="P66" i="67"/>
  <c r="O66" i="67"/>
  <c r="N66" i="67"/>
  <c r="M66" i="67"/>
  <c r="L66" i="67"/>
  <c r="K66" i="67"/>
  <c r="J66" i="67"/>
  <c r="I66" i="67"/>
  <c r="H66" i="67"/>
  <c r="G66" i="67"/>
  <c r="F66" i="67"/>
  <c r="E66" i="67"/>
  <c r="AR65" i="67"/>
  <c r="AQ65" i="67"/>
  <c r="AP65" i="67"/>
  <c r="AO65" i="67"/>
  <c r="AN65" i="67"/>
  <c r="AM65" i="67"/>
  <c r="AL65" i="67"/>
  <c r="AK65" i="67"/>
  <c r="AJ65" i="67"/>
  <c r="AI65" i="67"/>
  <c r="AH65" i="67"/>
  <c r="AG65" i="67"/>
  <c r="AF65" i="67"/>
  <c r="AE65" i="67"/>
  <c r="AD65" i="67"/>
  <c r="AC65" i="67"/>
  <c r="AB65" i="67"/>
  <c r="AA65" i="67"/>
  <c r="Z65" i="67"/>
  <c r="Y65" i="67"/>
  <c r="X65" i="67"/>
  <c r="W65" i="67"/>
  <c r="V65" i="67"/>
  <c r="U65" i="67"/>
  <c r="T65" i="67"/>
  <c r="S65" i="67"/>
  <c r="R65" i="67"/>
  <c r="Q65" i="67"/>
  <c r="P65" i="67"/>
  <c r="O65" i="67"/>
  <c r="N65" i="67"/>
  <c r="M65" i="67"/>
  <c r="L65" i="67"/>
  <c r="K65" i="67"/>
  <c r="J65" i="67"/>
  <c r="I65" i="67"/>
  <c r="H65" i="67"/>
  <c r="G65" i="67"/>
  <c r="F65" i="67"/>
  <c r="E65" i="67"/>
  <c r="B19" i="67"/>
  <c r="AR29" i="65"/>
  <c r="AQ29" i="65"/>
  <c r="AP29" i="65"/>
  <c r="AO29" i="65"/>
  <c r="AN29" i="65"/>
  <c r="AM29" i="65"/>
  <c r="AL29" i="65"/>
  <c r="AK29" i="65"/>
  <c r="AJ29" i="65"/>
  <c r="AI29" i="65"/>
  <c r="AH29" i="65"/>
  <c r="AG29" i="65"/>
  <c r="AF29" i="65"/>
  <c r="AE29" i="65"/>
  <c r="AD29" i="65"/>
  <c r="AC29" i="65"/>
  <c r="AB29" i="65"/>
  <c r="AA29" i="65"/>
  <c r="Z29" i="65"/>
  <c r="Y29" i="65"/>
  <c r="X29" i="65"/>
  <c r="W29" i="65"/>
  <c r="V29" i="65"/>
  <c r="U29" i="65"/>
  <c r="T29" i="65"/>
  <c r="S29" i="65"/>
  <c r="R29" i="65"/>
  <c r="Q29" i="65"/>
  <c r="P29" i="65"/>
  <c r="O29" i="65"/>
  <c r="N29" i="65"/>
  <c r="M29" i="65"/>
  <c r="L29" i="65"/>
  <c r="K29" i="65"/>
  <c r="J29" i="65"/>
  <c r="I29" i="65"/>
  <c r="H29" i="65"/>
  <c r="G29" i="65"/>
  <c r="F29" i="65"/>
  <c r="E29" i="65"/>
  <c r="AR28" i="65"/>
  <c r="AQ28" i="65"/>
  <c r="AP28" i="65"/>
  <c r="AO28" i="65"/>
  <c r="AN28" i="65"/>
  <c r="AM28" i="65"/>
  <c r="AL28" i="65"/>
  <c r="AK28" i="65"/>
  <c r="AJ28" i="65"/>
  <c r="AI28" i="65"/>
  <c r="AH28" i="65"/>
  <c r="AG28" i="65"/>
  <c r="AF28" i="65"/>
  <c r="AE28" i="65"/>
  <c r="AD28" i="65"/>
  <c r="AC28" i="65"/>
  <c r="AB28" i="65"/>
  <c r="AA28" i="65"/>
  <c r="Z28" i="65"/>
  <c r="Y28" i="65"/>
  <c r="X28" i="65"/>
  <c r="W28" i="65"/>
  <c r="V28" i="65"/>
  <c r="U28" i="65"/>
  <c r="T28" i="65"/>
  <c r="S28" i="65"/>
  <c r="R28" i="65"/>
  <c r="Q28" i="65"/>
  <c r="P28" i="65"/>
  <c r="O28" i="65"/>
  <c r="N28" i="65"/>
  <c r="M28" i="65"/>
  <c r="L28" i="65"/>
  <c r="K28" i="65"/>
  <c r="J28" i="65"/>
  <c r="I28" i="65"/>
  <c r="H28" i="65"/>
  <c r="G28" i="65"/>
  <c r="F28" i="65"/>
  <c r="E28" i="65"/>
  <c r="AR27" i="65"/>
  <c r="AQ27" i="65"/>
  <c r="AP27" i="65"/>
  <c r="AO27" i="65"/>
  <c r="AN27" i="65"/>
  <c r="AM27" i="65"/>
  <c r="AL27" i="65"/>
  <c r="AK27" i="65"/>
  <c r="AJ27" i="65"/>
  <c r="AI27" i="65"/>
  <c r="AH27" i="65"/>
  <c r="AG27" i="65"/>
  <c r="AF27" i="65"/>
  <c r="AE27" i="65"/>
  <c r="AD27" i="65"/>
  <c r="AC27" i="65"/>
  <c r="AB27" i="65"/>
  <c r="AA27" i="65"/>
  <c r="Z27" i="65"/>
  <c r="Y27" i="65"/>
  <c r="X27" i="65"/>
  <c r="W27" i="65"/>
  <c r="V27" i="65"/>
  <c r="U27" i="65"/>
  <c r="T27" i="65"/>
  <c r="S27" i="65"/>
  <c r="R27" i="65"/>
  <c r="Q27" i="65"/>
  <c r="P27" i="65"/>
  <c r="O27" i="65"/>
  <c r="N27" i="65"/>
  <c r="M27" i="65"/>
  <c r="L27" i="65"/>
  <c r="K27" i="65"/>
  <c r="J27" i="65"/>
  <c r="I27" i="65"/>
  <c r="H27" i="65"/>
  <c r="G27" i="65"/>
  <c r="F27" i="65"/>
  <c r="E27" i="65"/>
  <c r="AR26" i="65"/>
  <c r="AQ26" i="65"/>
  <c r="AP26" i="65"/>
  <c r="AO26" i="65"/>
  <c r="AN26" i="65"/>
  <c r="AM26" i="65"/>
  <c r="AL26" i="65"/>
  <c r="AK26" i="65"/>
  <c r="AJ26" i="65"/>
  <c r="AI26" i="65"/>
  <c r="AH26" i="65"/>
  <c r="AG26" i="65"/>
  <c r="AF26" i="65"/>
  <c r="AE26" i="65"/>
  <c r="AD26" i="65"/>
  <c r="AC26" i="65"/>
  <c r="AB26" i="65"/>
  <c r="AA26" i="65"/>
  <c r="Z26" i="65"/>
  <c r="Y26" i="65"/>
  <c r="X26" i="65"/>
  <c r="W26" i="65"/>
  <c r="V26" i="65"/>
  <c r="U26" i="65"/>
  <c r="T26" i="65"/>
  <c r="S26" i="65"/>
  <c r="R26" i="65"/>
  <c r="Q26" i="65"/>
  <c r="P26" i="65"/>
  <c r="O26" i="65"/>
  <c r="N26" i="65"/>
  <c r="M26" i="65"/>
  <c r="L26" i="65"/>
  <c r="K26" i="65"/>
  <c r="J26" i="65"/>
  <c r="I26" i="65"/>
  <c r="H26" i="65"/>
  <c r="G26" i="65"/>
  <c r="F26" i="65"/>
  <c r="E26" i="65"/>
  <c r="AR25" i="65"/>
  <c r="AQ25" i="65"/>
  <c r="AP25" i="65"/>
  <c r="AO25" i="65"/>
  <c r="AN25" i="65"/>
  <c r="AM25" i="65"/>
  <c r="AL25" i="65"/>
  <c r="AK25" i="65"/>
  <c r="AJ25" i="65"/>
  <c r="AI25" i="65"/>
  <c r="AH25" i="65"/>
  <c r="AG25" i="65"/>
  <c r="AF25" i="65"/>
  <c r="AE25" i="65"/>
  <c r="AD25" i="65"/>
  <c r="AC25" i="65"/>
  <c r="AB25" i="65"/>
  <c r="AA25" i="65"/>
  <c r="Z25" i="65"/>
  <c r="Y25" i="65"/>
  <c r="X25" i="65"/>
  <c r="W25" i="65"/>
  <c r="V25" i="65"/>
  <c r="U25" i="65"/>
  <c r="T25" i="65"/>
  <c r="S25" i="65"/>
  <c r="R25" i="65"/>
  <c r="Q25" i="65"/>
  <c r="P25" i="65"/>
  <c r="O25" i="65"/>
  <c r="N25" i="65"/>
  <c r="M25" i="65"/>
  <c r="L25" i="65"/>
  <c r="K25" i="65"/>
  <c r="J25" i="65"/>
  <c r="I25" i="65"/>
  <c r="H25" i="65"/>
  <c r="G25" i="65"/>
  <c r="F25" i="65"/>
  <c r="E25" i="65"/>
  <c r="AR34" i="63" l="1"/>
  <c r="AQ34" i="63"/>
  <c r="AP34" i="63"/>
  <c r="AO34" i="63"/>
  <c r="AN34" i="63"/>
  <c r="AM34" i="63"/>
  <c r="AL34" i="63"/>
  <c r="AK34" i="63"/>
  <c r="AJ34" i="63"/>
  <c r="AI34" i="63"/>
  <c r="AH34" i="63"/>
  <c r="AG34" i="63"/>
  <c r="AF34" i="63"/>
  <c r="AE34" i="63"/>
  <c r="AD34" i="63"/>
  <c r="AC34" i="63"/>
  <c r="AB34" i="63"/>
  <c r="AA34" i="63"/>
  <c r="Z34" i="63"/>
  <c r="Y34" i="63"/>
  <c r="X34" i="63"/>
  <c r="W34" i="63"/>
  <c r="V34" i="63"/>
  <c r="U34" i="63"/>
  <c r="T34" i="63"/>
  <c r="S34" i="63"/>
  <c r="R34" i="63"/>
  <c r="Q34" i="63"/>
  <c r="P34" i="63"/>
  <c r="O34" i="63"/>
  <c r="N34" i="63"/>
  <c r="M34" i="63"/>
  <c r="L34" i="63"/>
  <c r="K34" i="63"/>
  <c r="J34" i="63"/>
  <c r="I34" i="63"/>
  <c r="H34" i="63"/>
  <c r="G34" i="63"/>
  <c r="F34" i="63"/>
  <c r="E34" i="63"/>
  <c r="AR33" i="63"/>
  <c r="AQ33" i="63"/>
  <c r="AP33" i="63"/>
  <c r="AO33" i="63"/>
  <c r="AN33" i="63"/>
  <c r="AM33" i="63"/>
  <c r="AL33" i="63"/>
  <c r="AK33" i="63"/>
  <c r="AJ33" i="63"/>
  <c r="AI33" i="63"/>
  <c r="AH33" i="63"/>
  <c r="AG33" i="63"/>
  <c r="AF33" i="63"/>
  <c r="AE33" i="63"/>
  <c r="AD33" i="63"/>
  <c r="AC33" i="63"/>
  <c r="AB33" i="63"/>
  <c r="AA33" i="63"/>
  <c r="Z33" i="63"/>
  <c r="Y33" i="63"/>
  <c r="X33" i="63"/>
  <c r="W33" i="63"/>
  <c r="V33" i="63"/>
  <c r="U33" i="63"/>
  <c r="T33" i="63"/>
  <c r="S33" i="63"/>
  <c r="R33" i="63"/>
  <c r="Q33" i="63"/>
  <c r="P33" i="63"/>
  <c r="O33" i="63"/>
  <c r="N33" i="63"/>
  <c r="M33" i="63"/>
  <c r="L33" i="63"/>
  <c r="K33" i="63"/>
  <c r="J33" i="63"/>
  <c r="I33" i="63"/>
  <c r="H33" i="63"/>
  <c r="G33" i="63"/>
  <c r="F33" i="63"/>
  <c r="E33" i="63"/>
  <c r="AR32" i="63"/>
  <c r="AQ32" i="63"/>
  <c r="AP32" i="63"/>
  <c r="AO32" i="63"/>
  <c r="AN32" i="63"/>
  <c r="AM32" i="63"/>
  <c r="AL32" i="63"/>
  <c r="AK32" i="63"/>
  <c r="AJ32" i="63"/>
  <c r="AI32" i="63"/>
  <c r="AH32" i="63"/>
  <c r="AG32" i="63"/>
  <c r="AF32" i="63"/>
  <c r="AE32" i="63"/>
  <c r="AD32" i="63"/>
  <c r="AC32" i="63"/>
  <c r="AB32" i="63"/>
  <c r="AA32" i="63"/>
  <c r="Z32" i="63"/>
  <c r="Y32" i="63"/>
  <c r="X32" i="63"/>
  <c r="W32" i="63"/>
  <c r="V32" i="63"/>
  <c r="U32" i="63"/>
  <c r="T32" i="63"/>
  <c r="S32" i="63"/>
  <c r="R32" i="63"/>
  <c r="Q32" i="63"/>
  <c r="P32" i="63"/>
  <c r="O32" i="63"/>
  <c r="N32" i="63"/>
  <c r="M32" i="63"/>
  <c r="L32" i="63"/>
  <c r="K32" i="63"/>
  <c r="J32" i="63"/>
  <c r="I32" i="63"/>
  <c r="H32" i="63"/>
  <c r="G32" i="63"/>
  <c r="F32" i="63"/>
  <c r="E32" i="63"/>
  <c r="AR31" i="63"/>
  <c r="AQ31" i="63"/>
  <c r="AP31" i="63"/>
  <c r="AO31" i="63"/>
  <c r="AN31" i="63"/>
  <c r="AM31" i="63"/>
  <c r="AL31" i="63"/>
  <c r="AK31" i="63"/>
  <c r="AJ31" i="63"/>
  <c r="AI31" i="63"/>
  <c r="AH31" i="63"/>
  <c r="AG31" i="63"/>
  <c r="AF31" i="63"/>
  <c r="AE31" i="63"/>
  <c r="AD31" i="63"/>
  <c r="AC31" i="63"/>
  <c r="AB31" i="63"/>
  <c r="AA31" i="63"/>
  <c r="Z31" i="63"/>
  <c r="Y31" i="63"/>
  <c r="X31" i="63"/>
  <c r="W31" i="63"/>
  <c r="V31" i="63"/>
  <c r="U31" i="63"/>
  <c r="T31" i="63"/>
  <c r="S31" i="63"/>
  <c r="R31" i="63"/>
  <c r="Q31" i="63"/>
  <c r="P31" i="63"/>
  <c r="O31" i="63"/>
  <c r="N31" i="63"/>
  <c r="M31" i="63"/>
  <c r="L31" i="63"/>
  <c r="K31" i="63"/>
  <c r="J31" i="63"/>
  <c r="I31" i="63"/>
  <c r="H31" i="63"/>
  <c r="G31" i="63"/>
  <c r="F31" i="63"/>
  <c r="E31" i="63"/>
  <c r="AR30" i="63"/>
  <c r="AQ30" i="63"/>
  <c r="AP30" i="63"/>
  <c r="AO30" i="63"/>
  <c r="AN30" i="63"/>
  <c r="AM30" i="63"/>
  <c r="AL30" i="63"/>
  <c r="AK30" i="63"/>
  <c r="AJ30" i="63"/>
  <c r="AI30" i="63"/>
  <c r="AH30" i="63"/>
  <c r="AG30" i="63"/>
  <c r="AF30" i="63"/>
  <c r="AE30" i="63"/>
  <c r="AD30" i="63"/>
  <c r="AC30" i="63"/>
  <c r="AB30" i="63"/>
  <c r="AA30" i="63"/>
  <c r="Z30" i="63"/>
  <c r="Y30" i="63"/>
  <c r="X30" i="63"/>
  <c r="W30" i="63"/>
  <c r="V30" i="63"/>
  <c r="U30" i="63"/>
  <c r="T30" i="63"/>
  <c r="S30" i="63"/>
  <c r="R30" i="63"/>
  <c r="Q30" i="63"/>
  <c r="P30" i="63"/>
  <c r="O30" i="63"/>
  <c r="N30" i="63"/>
  <c r="M30" i="63"/>
  <c r="L30" i="63"/>
  <c r="K30" i="63"/>
  <c r="J30" i="63"/>
  <c r="I30" i="63"/>
  <c r="H30" i="63"/>
  <c r="G30" i="63"/>
  <c r="F30" i="63"/>
  <c r="E30" i="63"/>
  <c r="B19" i="6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<sst xmlns="http://schemas.openxmlformats.org/spreadsheetml/2006/main" count="71663" uniqueCount="4604">
  <si>
    <t>USD</t>
  </si>
  <si>
    <t>BID</t>
  </si>
  <si>
    <t>ACTIVO</t>
  </si>
  <si>
    <t>808-SF-EC</t>
  </si>
  <si>
    <t>851-SF-EC DIF.CAMB</t>
  </si>
  <si>
    <t>SUC</t>
  </si>
  <si>
    <t>873-SF-EC</t>
  </si>
  <si>
    <t>1002-SF-EC</t>
  </si>
  <si>
    <t>998-SF-EC</t>
  </si>
  <si>
    <t>AIIB</t>
  </si>
  <si>
    <t>L0435A</t>
  </si>
  <si>
    <t>1261-OC-EC</t>
  </si>
  <si>
    <t>1274-OC-EC</t>
  </si>
  <si>
    <t>1282-OC-EC</t>
  </si>
  <si>
    <t>1376-OC-EC</t>
  </si>
  <si>
    <t>1373-OC-EC</t>
  </si>
  <si>
    <t>1416-OC-EC</t>
  </si>
  <si>
    <t>1420-OC-EC</t>
  </si>
  <si>
    <t>1358-OC-EC</t>
  </si>
  <si>
    <t>1466-OC-EC</t>
  </si>
  <si>
    <t>1531-OC-EC</t>
  </si>
  <si>
    <t>1707-OC-EC</t>
  </si>
  <si>
    <t>1753-OC-EC</t>
  </si>
  <si>
    <t>1761-OC-EC</t>
  </si>
  <si>
    <t>1740-OC-EC</t>
  </si>
  <si>
    <t>1791-OC-EC</t>
  </si>
  <si>
    <t>1925-OC-EC</t>
  </si>
  <si>
    <t>1754-OC-EC</t>
  </si>
  <si>
    <t>1923-BL-OC/EC</t>
  </si>
  <si>
    <t>1802-OC-EC</t>
  </si>
  <si>
    <t>1924-OC-EC</t>
  </si>
  <si>
    <t>2114/BL-EC-OC</t>
  </si>
  <si>
    <t>2113/OC-EC</t>
  </si>
  <si>
    <t>2114/BL-EC-SF</t>
  </si>
  <si>
    <t>2201/OC-EC</t>
  </si>
  <si>
    <t>2279-OC-EC</t>
  </si>
  <si>
    <t>2340-OC-EC</t>
  </si>
  <si>
    <t>2377-OC-EC</t>
  </si>
  <si>
    <t>2457/OC-EC</t>
  </si>
  <si>
    <t>2461/OC-EC</t>
  </si>
  <si>
    <t>2472/OC-EC</t>
  </si>
  <si>
    <t>2487/OC-EC</t>
  </si>
  <si>
    <t>2431/OC-EC</t>
  </si>
  <si>
    <t>2585/OC-EC</t>
  </si>
  <si>
    <t>2653/OC-EC</t>
  </si>
  <si>
    <t>2608/OC-EC</t>
  </si>
  <si>
    <t>2584/OC-EC</t>
  </si>
  <si>
    <t>2678/OC-EC</t>
  </si>
  <si>
    <t>2761/OC-EC</t>
  </si>
  <si>
    <t>2651/OC-EC</t>
  </si>
  <si>
    <t>2797/OC-EC</t>
  </si>
  <si>
    <t>2787/OC-EC</t>
  </si>
  <si>
    <t>2839/OC-EC</t>
  </si>
  <si>
    <t>2950/OC-EC</t>
  </si>
  <si>
    <t>3073/OC-EC</t>
  </si>
  <si>
    <t>3087/OC-EC</t>
  </si>
  <si>
    <t>3135/OC-EC</t>
  </si>
  <si>
    <t>3120/OC-EC</t>
  </si>
  <si>
    <t>3187/OC-EC</t>
  </si>
  <si>
    <t>3188/CH-EC</t>
  </si>
  <si>
    <t>3167/OC-EC</t>
  </si>
  <si>
    <t>3232/OC-EC</t>
  </si>
  <si>
    <t>3233/CH-EC</t>
  </si>
  <si>
    <t>3420/OC-EC</t>
  </si>
  <si>
    <t>3341/OC-EC</t>
  </si>
  <si>
    <t>3325/OC-EC</t>
  </si>
  <si>
    <t>2882-2882.1/OC-EC</t>
  </si>
  <si>
    <t>3670-OC-EC/X1014</t>
  </si>
  <si>
    <t>3494/OC-EC</t>
  </si>
  <si>
    <t>3494/CH-EC</t>
  </si>
  <si>
    <t>3710/OC-EC</t>
  </si>
  <si>
    <t>3711/KI-EC</t>
  </si>
  <si>
    <t>3726/OC-EC</t>
  </si>
  <si>
    <t>3751/OC-EC</t>
  </si>
  <si>
    <t>3906/OC-EC</t>
  </si>
  <si>
    <t>3913/OC-EC</t>
  </si>
  <si>
    <t>4364/OC-EC</t>
  </si>
  <si>
    <t>2882/OC-EC-2</t>
  </si>
  <si>
    <t>4614/OC-EC</t>
  </si>
  <si>
    <t>4607/OC-EC</t>
  </si>
  <si>
    <t>4670/OC-EC</t>
  </si>
  <si>
    <t>4771/OC-EC</t>
  </si>
  <si>
    <t>4788/OC-EC</t>
  </si>
  <si>
    <t>4343/OC-EC</t>
  </si>
  <si>
    <t>4759/OC-EC</t>
  </si>
  <si>
    <t>4825/OC-EC</t>
  </si>
  <si>
    <t>4754/OC-EC</t>
  </si>
  <si>
    <t>4600/OC-EC</t>
  </si>
  <si>
    <t>4634/OC-EC</t>
  </si>
  <si>
    <t>4812/OC-EC</t>
  </si>
  <si>
    <t>4845/OC-EC</t>
  </si>
  <si>
    <t>4921/OC-EC</t>
  </si>
  <si>
    <t>5136/OC-EC</t>
  </si>
  <si>
    <t>5031/OC-EC</t>
  </si>
  <si>
    <t>5044/OC-EC</t>
  </si>
  <si>
    <t>5024/OC-EC</t>
  </si>
  <si>
    <t>4923/OC-EC</t>
  </si>
  <si>
    <t>4989/OC-EC</t>
  </si>
  <si>
    <t>5230/OC-EC</t>
  </si>
  <si>
    <t>5403/OC-EC</t>
  </si>
  <si>
    <t>BID 5520/OC-EC</t>
  </si>
  <si>
    <t>5687/OC-EC</t>
  </si>
  <si>
    <t>5598/OC-EC</t>
  </si>
  <si>
    <t>5599/KI-EC</t>
  </si>
  <si>
    <t>5676/OC-EC</t>
  </si>
  <si>
    <t>5214/OC-EC</t>
  </si>
  <si>
    <t>4928/OC-EC</t>
  </si>
  <si>
    <t>5770/OC-EC</t>
  </si>
  <si>
    <t>5771/KI-EC</t>
  </si>
  <si>
    <t>5748/OC-EC</t>
  </si>
  <si>
    <t>5774/OC-EC</t>
  </si>
  <si>
    <t>5653/OC-GR</t>
  </si>
  <si>
    <t>5904/KI-EC</t>
  </si>
  <si>
    <t>5909/OC-EC</t>
  </si>
  <si>
    <t>BIRF</t>
  </si>
  <si>
    <t>7496-0 EC</t>
  </si>
  <si>
    <t>8285-0 EC</t>
  </si>
  <si>
    <t>8289-0 EC</t>
  </si>
  <si>
    <t>8505-0 EC</t>
  </si>
  <si>
    <t>8515-0 EC</t>
  </si>
  <si>
    <t>8542-0 EC</t>
  </si>
  <si>
    <t>8591-0 EC</t>
  </si>
  <si>
    <t>8579-0 EC</t>
  </si>
  <si>
    <t>8667-0 EC</t>
  </si>
  <si>
    <t>8889-0 EC</t>
  </si>
  <si>
    <t>8888-0 EC</t>
  </si>
  <si>
    <t>8946-0 EC</t>
  </si>
  <si>
    <t>8978-0 EC</t>
  </si>
  <si>
    <t>9087-0 EC</t>
  </si>
  <si>
    <t>9114-0 EC</t>
  </si>
  <si>
    <t>9131-0 EC</t>
  </si>
  <si>
    <t>9180-EC</t>
  </si>
  <si>
    <t>9228-0 EC</t>
  </si>
  <si>
    <t>BIRF 9333</t>
  </si>
  <si>
    <t>9421-0 EC</t>
  </si>
  <si>
    <t>9453-0 EC</t>
  </si>
  <si>
    <t>9433-0 EC</t>
  </si>
  <si>
    <t>9585-0 EC</t>
  </si>
  <si>
    <t>9526-0 EC</t>
  </si>
  <si>
    <t>9555-0 EC</t>
  </si>
  <si>
    <t>FLAR</t>
  </si>
  <si>
    <t>SDR</t>
  </si>
  <si>
    <t>FIDA</t>
  </si>
  <si>
    <t>650-EC</t>
  </si>
  <si>
    <t>789-EC</t>
  </si>
  <si>
    <t>804-EC</t>
  </si>
  <si>
    <t>849-EC</t>
  </si>
  <si>
    <t>EUR</t>
  </si>
  <si>
    <t>F.FIDUCIARIO E-5-EC</t>
  </si>
  <si>
    <t>785-EC</t>
  </si>
  <si>
    <t>CAF</t>
  </si>
  <si>
    <t>CAF 8396 MINFIN</t>
  </si>
  <si>
    <t>CAF 10482</t>
  </si>
  <si>
    <t>CAF 11967</t>
  </si>
  <si>
    <t>CAF 11371/CAF 11373</t>
  </si>
  <si>
    <t>CFA 11968</t>
  </si>
  <si>
    <t>CFA 12076</t>
  </si>
  <si>
    <t>CFA 12119</t>
  </si>
  <si>
    <t>CFA 12135</t>
  </si>
  <si>
    <t>CFA 12184</t>
  </si>
  <si>
    <t>CFA 012226</t>
  </si>
  <si>
    <t>CFA 12265</t>
  </si>
  <si>
    <t>CFA 12323</t>
  </si>
  <si>
    <t>CFA 12330</t>
  </si>
  <si>
    <t>CFA 12332</t>
  </si>
  <si>
    <t>FMI</t>
  </si>
  <si>
    <t>FMI 3.035.000.000</t>
  </si>
  <si>
    <t>DEG 4.615 MILLONES</t>
  </si>
  <si>
    <t>GOB. BELGICA</t>
  </si>
  <si>
    <t>G.BELGICA V</t>
  </si>
  <si>
    <t>G. BELGICA VI APLICA</t>
  </si>
  <si>
    <t>USAID</t>
  </si>
  <si>
    <t>518-T-058-A</t>
  </si>
  <si>
    <t>AID 518-T-058-B</t>
  </si>
  <si>
    <t>AID 518-T-058-C</t>
  </si>
  <si>
    <t>ICO - ESPAÑA</t>
  </si>
  <si>
    <t>KFW</t>
  </si>
  <si>
    <t>ICO 013026.0</t>
  </si>
  <si>
    <t>ICO 6) 013025.0</t>
  </si>
  <si>
    <t>JPY</t>
  </si>
  <si>
    <t>OECF</t>
  </si>
  <si>
    <t>OECF EC- P6</t>
  </si>
  <si>
    <t>KFW No. 9466657</t>
  </si>
  <si>
    <t>CCC</t>
  </si>
  <si>
    <t>PL-480 TITULO I</t>
  </si>
  <si>
    <t>PL-480 TITULO 1</t>
  </si>
  <si>
    <t>GOB BELGICA EURO 942</t>
  </si>
  <si>
    <t>BELG EUROS 982.</t>
  </si>
  <si>
    <t>KFW. 200266015</t>
  </si>
  <si>
    <t>EXIMBANK CHINA</t>
  </si>
  <si>
    <t>EXPORT IMPORT CHINA</t>
  </si>
  <si>
    <t>KRW</t>
  </si>
  <si>
    <t>EXIMBANK KOREA</t>
  </si>
  <si>
    <t>EXIMBANK CHINA 571</t>
  </si>
  <si>
    <t>NATEXIS BANQUE</t>
  </si>
  <si>
    <t>GOB.FRANCIA EUR 90.0</t>
  </si>
  <si>
    <t>GOB. FRANCIA EUR 6.5</t>
  </si>
  <si>
    <t>CNY</t>
  </si>
  <si>
    <t>EXIMBANK CHINA USD80</t>
  </si>
  <si>
    <t>EXIMB. CHINA USD312</t>
  </si>
  <si>
    <t>KFW EUR 10.0</t>
  </si>
  <si>
    <t>EXIMBANK COREA WONS</t>
  </si>
  <si>
    <t>EXIMBANK DE RUSIA</t>
  </si>
  <si>
    <t>EXIMBANK RUSIA</t>
  </si>
  <si>
    <t>ICO EUR23.5</t>
  </si>
  <si>
    <t>JBIC</t>
  </si>
  <si>
    <t>JBIC - CITI JAPAN</t>
  </si>
  <si>
    <t>EXIMBANK OF CHINA</t>
  </si>
  <si>
    <t>AFD</t>
  </si>
  <si>
    <t>AFD CEC 1005 01 V</t>
  </si>
  <si>
    <t>AFD CEC 1006 02 X</t>
  </si>
  <si>
    <t>GOBIERNO DE ITALIA</t>
  </si>
  <si>
    <t>EXIMBANK CHINA 198.2</t>
  </si>
  <si>
    <t>BANCO DESA CHINA</t>
  </si>
  <si>
    <t>CDB LINEA 4 TRAMO A</t>
  </si>
  <si>
    <t>CDB LINEA 4 TRAMO B</t>
  </si>
  <si>
    <t>ICO USD20.0 M.</t>
  </si>
  <si>
    <t>ICO USD.183.592.999</t>
  </si>
  <si>
    <t>EXIMBANK CHINA 102.5</t>
  </si>
  <si>
    <t>JBIC USD.50.0</t>
  </si>
  <si>
    <t>AFD CEC 1008</t>
  </si>
  <si>
    <t>AFD CEC 1010 01R</t>
  </si>
  <si>
    <t>AFD. USD.114.3</t>
  </si>
  <si>
    <t>AFD CEC 1012 01</t>
  </si>
  <si>
    <t>AFD CEC 1012 02U</t>
  </si>
  <si>
    <t>EXIMBANK RMB485.6 M.</t>
  </si>
  <si>
    <t>CDB  LINA 5 TRAMO A</t>
  </si>
  <si>
    <t>PLAN INVERSIONES</t>
  </si>
  <si>
    <t>AFD CEC1019 01A</t>
  </si>
  <si>
    <t>AFD CEC 1031 01U</t>
  </si>
  <si>
    <t>EXIMBANK  CH RMB733</t>
  </si>
  <si>
    <t>EXIMBANK RMB 390.1</t>
  </si>
  <si>
    <t>AFD CEC 1034 01X</t>
  </si>
  <si>
    <t>JICA</t>
  </si>
  <si>
    <t>KFW ALEMANIA</t>
  </si>
  <si>
    <t>AFD CEC 1039 01 C</t>
  </si>
  <si>
    <t>CAD</t>
  </si>
  <si>
    <t>GOB. CANADA</t>
  </si>
  <si>
    <t>ECR-4</t>
  </si>
  <si>
    <t>ICO 17M PORTOVIEJO</t>
  </si>
  <si>
    <t>CITIBANK-USA</t>
  </si>
  <si>
    <t>B.GLOBALES 2030</t>
  </si>
  <si>
    <t>GOLDMAN SACHS</t>
  </si>
  <si>
    <t>BONOS SOBERANOS 2035</t>
  </si>
  <si>
    <t>THE BANK OF NEW YORK</t>
  </si>
  <si>
    <t>NUEVO BONO SOB 2030</t>
  </si>
  <si>
    <t>NUEVO BONO SOB 2035</t>
  </si>
  <si>
    <t>NUEVO BONO S. 2040 1</t>
  </si>
  <si>
    <t>BONO 2022 NO INT.</t>
  </si>
  <si>
    <t>BONO 2023 NO INT.</t>
  </si>
  <si>
    <t>BONO 2024 NO INT.</t>
  </si>
  <si>
    <t>BONO 2025 NO INT.</t>
  </si>
  <si>
    <t>BONO 2026 NO INT.</t>
  </si>
  <si>
    <t>BONO 2027 NO INT 1</t>
  </si>
  <si>
    <t>BONO 2027 NO INT 2</t>
  </si>
  <si>
    <t>BONO 2028 NO INT.</t>
  </si>
  <si>
    <t>BONO 2029 NO INT.</t>
  </si>
  <si>
    <t>BONO 2030 NO INT.</t>
  </si>
  <si>
    <t>BEI</t>
  </si>
  <si>
    <t>BEI. EUR 240.0M</t>
  </si>
  <si>
    <t>BEI METRO QUITO B</t>
  </si>
  <si>
    <t>BANCO OF CHINA</t>
  </si>
  <si>
    <t>BANCO OF CHINA CAÑAR</t>
  </si>
  <si>
    <t>UNICREDIT</t>
  </si>
  <si>
    <t>UNICREDIT EUR.12.9</t>
  </si>
  <si>
    <t>BANK OF CHINA 10CARR</t>
  </si>
  <si>
    <t>UNICREDIT BANK 6.0 M</t>
  </si>
  <si>
    <t>DEUTSCHE BANK ESPAÑA</t>
  </si>
  <si>
    <t>DEUTSCHE USD.88.0M</t>
  </si>
  <si>
    <t>BANCO OF CHINA 3 CAR</t>
  </si>
  <si>
    <t>BEI USD.175.0 M.</t>
  </si>
  <si>
    <t>BEI USD 72.9 M</t>
  </si>
  <si>
    <t>792-SF-EC   USD</t>
  </si>
  <si>
    <t>805-SF-EC   USD</t>
  </si>
  <si>
    <t>824-SF-EC   USD</t>
  </si>
  <si>
    <t>834-SF-EC   USD</t>
  </si>
  <si>
    <t>842-SF-EC ETAPA  USD</t>
  </si>
  <si>
    <t>842-SF-EC D.CAM. USD</t>
  </si>
  <si>
    <t>843-SF-EC BEDE USD</t>
  </si>
  <si>
    <t>843-SF-EC  USD GOB.</t>
  </si>
  <si>
    <t>843-SF-EC D.CAMB.USD</t>
  </si>
  <si>
    <t>900-SF-EC    USD</t>
  </si>
  <si>
    <t>904-SF-EC   USD</t>
  </si>
  <si>
    <t>913-SF-EC   USD</t>
  </si>
  <si>
    <t>928-SF-EC     USD</t>
  </si>
  <si>
    <t>919-SF-EC   USD</t>
  </si>
  <si>
    <t>GPS BLUE</t>
  </si>
  <si>
    <t>G.RUSIA USD 123.2</t>
  </si>
  <si>
    <t>CAF 12016</t>
  </si>
  <si>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</si>
  <si>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</si>
  <si>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</si>
  <si>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</si>
  <si>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</si>
  <si>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</si>
  <si>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</si>
  <si>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</si>
  <si>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</si>
  <si>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</si>
  <si>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</si>
  <si>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GRAFICA DX</t>
  </si>
  <si>
    <t>REFERENCIA DEL ACREEDOR</t>
  </si>
  <si>
    <t>COMISIONES</t>
  </si>
  <si>
    <t>ATRASOS</t>
  </si>
  <si>
    <t>ACREEDOR</t>
  </si>
  <si>
    <t>P.F.  ACREEDOR</t>
  </si>
  <si>
    <t>Sector Público No Financiero SPNF</t>
  </si>
  <si>
    <t>Gobierno General</t>
  </si>
  <si>
    <t xml:space="preserve">Gobierno Central </t>
  </si>
  <si>
    <t>Préstamos</t>
  </si>
  <si>
    <t>GOBIERNO CENTRAL</t>
  </si>
  <si>
    <t>CONVENIOS ORIGINALES (BANCOS)</t>
  </si>
  <si>
    <t>CHINA</t>
  </si>
  <si>
    <t>Convenios Originales (Bancos)</t>
  </si>
  <si>
    <t>Empresas Públicas No Financieras EPNF</t>
  </si>
  <si>
    <t>EMAPA-G</t>
  </si>
  <si>
    <t>BANKS</t>
  </si>
  <si>
    <t>Gobiernos Autonomos Descentralizados GADS</t>
  </si>
  <si>
    <t>Concejo Municipal</t>
  </si>
  <si>
    <t>MUN. CUENCA</t>
  </si>
  <si>
    <t>BEI ETAPA CUENCA</t>
  </si>
  <si>
    <t>MUN. PORTOVIEJO</t>
  </si>
  <si>
    <t>BEI MUN PORTOVIEJO</t>
  </si>
  <si>
    <t>IESS</t>
  </si>
  <si>
    <t>EMAP-Q</t>
  </si>
  <si>
    <t>CONVENIOS ORIGINALES (GOBIERNOS)</t>
  </si>
  <si>
    <t>Convenios Originales (Gobiernos)</t>
  </si>
  <si>
    <t>MUN. GUAYAQUIL</t>
  </si>
  <si>
    <t>Sector Público Financiero SPF</t>
  </si>
  <si>
    <t>Banco de Desarrollo del Ecuador</t>
  </si>
  <si>
    <t>BANCO DEL ESTADO</t>
  </si>
  <si>
    <t>EMETEL</t>
  </si>
  <si>
    <t>CELEC EP</t>
  </si>
  <si>
    <t>HIDROTOAPI E.P.</t>
  </si>
  <si>
    <t>MUN. SANTO DOMINGO</t>
  </si>
  <si>
    <t>ARMADA NAC.</t>
  </si>
  <si>
    <t>Concejo Provincial</t>
  </si>
  <si>
    <t>CON. PROV. TUNGURAHU</t>
  </si>
  <si>
    <t>MUN. BABAHOYO</t>
  </si>
  <si>
    <t xml:space="preserve">ORGANISMOS INTERNACIONALES </t>
  </si>
  <si>
    <t>INTERNATIONAL ORGANIZATIONS</t>
  </si>
  <si>
    <t>CFN</t>
  </si>
  <si>
    <t>CON. PROV. CHIMBORAZ</t>
  </si>
  <si>
    <t>CONAFIPS</t>
  </si>
  <si>
    <t>DMQ</t>
  </si>
  <si>
    <t>EMAAP-Q</t>
  </si>
  <si>
    <t>ETAPA  EP CUENCA</t>
  </si>
  <si>
    <t>TAME</t>
  </si>
  <si>
    <t>MUN. IBARRA</t>
  </si>
  <si>
    <t>MUN. MANTA</t>
  </si>
  <si>
    <t>BANECUADOR B.P.</t>
  </si>
  <si>
    <t>CAF 11027</t>
  </si>
  <si>
    <t>CAF 10873</t>
  </si>
  <si>
    <t>CON. PROV. PICHINCHA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</si>
  <si>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</si>
  <si>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</si>
  <si>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</si>
  <si>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</si>
  <si>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</si>
  <si>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</si>
  <si>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</si>
  <si>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</si>
  <si>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</si>
  <si>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</si>
  <si>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</si>
  <si>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</si>
  <si>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</si>
  <si>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</si>
  <si>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</si>
  <si>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</si>
  <si>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</si>
  <si>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6182</t>
  </si>
  <si>
    <t>CAF 6903</t>
  </si>
  <si>
    <t>CAF 7413</t>
  </si>
  <si>
    <t>CAF 7809</t>
  </si>
  <si>
    <t>CAF 8396 BEDE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</si>
  <si>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</si>
  <si>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</si>
  <si>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</si>
  <si>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</si>
  <si>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</si>
  <si>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</si>
  <si>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</si>
  <si>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</si>
  <si>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MUN. LOJA</t>
  </si>
  <si>
    <t>CAF 8702 - 8703</t>
  </si>
  <si>
    <t>IMF</t>
  </si>
  <si>
    <t>Bonos en Mercado Internacional</t>
  </si>
  <si>
    <t>BONOS EMITIDOS EN MERCADOS INTERNACIONALES</t>
  </si>
  <si>
    <t>BONDS</t>
  </si>
  <si>
    <t>B.GLOBALES 2012</t>
  </si>
  <si>
    <t xml:space="preserve">BONOS GLOBALES </t>
  </si>
  <si>
    <t>Bonos 2012</t>
  </si>
  <si>
    <t>Bonos Globales 2012</t>
  </si>
  <si>
    <t>Bonos 2030</t>
  </si>
  <si>
    <t>Bonos Globales 2030</t>
  </si>
  <si>
    <t>Bonos Soberanos 2019-2035</t>
  </si>
  <si>
    <t>Bonos 2022</t>
  </si>
  <si>
    <t>BONO 2022</t>
  </si>
  <si>
    <t>Bonos 2023</t>
  </si>
  <si>
    <t>BONO 2023</t>
  </si>
  <si>
    <t>Bonos 2024</t>
  </si>
  <si>
    <t>BONO 2024</t>
  </si>
  <si>
    <t>Bonos 2025</t>
  </si>
  <si>
    <t>BONO 2025</t>
  </si>
  <si>
    <t>Bonos 2026</t>
  </si>
  <si>
    <t>BONO 2026</t>
  </si>
  <si>
    <t>Bonos 2027 1</t>
  </si>
  <si>
    <t>BONO 2027 1</t>
  </si>
  <si>
    <t>Bonos 2027 2</t>
  </si>
  <si>
    <t>BONO 2027 2</t>
  </si>
  <si>
    <t>Bonos 2028</t>
  </si>
  <si>
    <t>BONO 2028</t>
  </si>
  <si>
    <t>Bonos 2029</t>
  </si>
  <si>
    <t>BONO 2029</t>
  </si>
  <si>
    <t>Bonos-2030</t>
  </si>
  <si>
    <t>BONO 2030</t>
  </si>
  <si>
    <t>BONOS PDI 2030</t>
  </si>
  <si>
    <t>Bonos PDI 2030</t>
  </si>
  <si>
    <t>Nuevo Bono S. 2040 1</t>
  </si>
  <si>
    <t>Nuevo Bono SOB 2030</t>
  </si>
  <si>
    <t>Nuevo Bono SOB 2035</t>
  </si>
  <si>
    <t>Gobierno Central</t>
  </si>
  <si>
    <t>CAF 11549</t>
  </si>
  <si>
    <t>5312/0C-EC</t>
  </si>
  <si>
    <t>JICA EC-F-P1</t>
  </si>
  <si>
    <t>CAF11632</t>
  </si>
  <si>
    <t>CAF 11497</t>
  </si>
  <si>
    <t>CAF 11634</t>
  </si>
  <si>
    <t>CAF 11636</t>
  </si>
  <si>
    <t>CAF 10801</t>
  </si>
  <si>
    <t>KFW. 201465020</t>
  </si>
  <si>
    <t>CAF011688</t>
  </si>
  <si>
    <t>CFA011682</t>
  </si>
  <si>
    <t>CFA011684</t>
  </si>
  <si>
    <t>BIRF 9163</t>
  </si>
  <si>
    <t>BEI USD.100.M</t>
  </si>
  <si>
    <t>CAF 11740</t>
  </si>
  <si>
    <t>AFD CEC 1059 01 E</t>
  </si>
  <si>
    <t>AFD CEC 1041 01 V</t>
  </si>
  <si>
    <t>CAF 11899</t>
  </si>
  <si>
    <t>EC-C1</t>
  </si>
  <si>
    <t>INSTITUCIÓN FINANCIERA INTERNACIONAL</t>
  </si>
  <si>
    <t>FINANCIAL INTERNATIONAL ORGANIZATIONS</t>
  </si>
  <si>
    <t>MUN. LA LIBERTAD</t>
  </si>
  <si>
    <t>CAF 11904</t>
  </si>
  <si>
    <t xml:space="preserve">USD </t>
  </si>
  <si>
    <t>BIRF 9388-EC</t>
  </si>
  <si>
    <t>GAD DE SAMBORONDON</t>
  </si>
  <si>
    <t>CAF 012048</t>
  </si>
  <si>
    <t>CAF 012064</t>
  </si>
  <si>
    <t>CAF 012067</t>
  </si>
  <si>
    <t>ESPOL</t>
  </si>
  <si>
    <t>EPMAPS</t>
  </si>
  <si>
    <t>ICO 40M EPMAPS</t>
  </si>
  <si>
    <t>GAD DE CHONE</t>
  </si>
  <si>
    <t>BDE KFW 6510.0</t>
  </si>
  <si>
    <t>FI 93397</t>
  </si>
  <si>
    <t>120MM CAD</t>
  </si>
  <si>
    <t>9598-0</t>
  </si>
  <si>
    <t>CAF 11832</t>
  </si>
  <si>
    <t xml:space="preserve">FMI 3.000 MILLONES </t>
  </si>
  <si>
    <t>5787/OC-EC</t>
  </si>
  <si>
    <t>CFA 12325</t>
  </si>
  <si>
    <t>CFA 12327</t>
  </si>
  <si>
    <t>MUN. MANABÍ</t>
  </si>
  <si>
    <t>CFA 12339</t>
  </si>
  <si>
    <t>5800/OC-EC</t>
  </si>
  <si>
    <t>5811/OC-EC</t>
  </si>
  <si>
    <t>GAD PROVINCIAL DE PICHINCHA</t>
  </si>
  <si>
    <t>CEC 1067</t>
  </si>
  <si>
    <t xml:space="preserve">GAD PROVINCIAL DE GUAYAS </t>
  </si>
  <si>
    <t>CFA 12334</t>
  </si>
  <si>
    <t xml:space="preserve">FLAR   </t>
  </si>
  <si>
    <t>9715-0</t>
  </si>
  <si>
    <t>5903/OC-EC</t>
  </si>
  <si>
    <t>5857/OC-EC</t>
  </si>
  <si>
    <t>5858/OC-EC</t>
  </si>
  <si>
    <t>GAD MUN. DAULE</t>
  </si>
  <si>
    <t>CFA 12375</t>
  </si>
  <si>
    <t>EC-P8</t>
  </si>
  <si>
    <t>AFD CEC 1068 01 E</t>
  </si>
  <si>
    <t>AFD CEC 1064 01 A</t>
  </si>
  <si>
    <t>AMAZON CONSERVATION DAC</t>
  </si>
  <si>
    <t>AMAZON DAC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</si>
  <si>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</si>
  <si>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</si>
  <si>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</si>
  <si>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</si>
  <si>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 xml:space="preserve"> 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</si>
  <si>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</si>
  <si>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</si>
  <si>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</si>
  <si>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</si>
  <si>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</si>
  <si>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</si>
  <si>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</si>
  <si>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</si>
  <si>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</si>
  <si>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</si>
  <si>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 xml:space="preserve"> 2044</t>
  </si>
  <si>
    <t xml:space="preserve">Total 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</si>
  <si>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</si>
  <si>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</si>
  <si>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</si>
  <si>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</si>
  <si>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Total INSTITUCIÓN FINANCIERA INTERNACIONAL</t>
  </si>
  <si>
    <t>Total general</t>
  </si>
  <si>
    <t>Etiquetas de fila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</si>
  <si>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</si>
  <si>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</si>
  <si>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</si>
  <si>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</si>
  <si>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</si>
  <si>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</si>
  <si>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</si>
  <si>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</si>
  <si>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</si>
  <si>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</si>
  <si>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</si>
  <si>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</si>
  <si>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</si>
  <si>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</si>
  <si>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</si>
  <si>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</si>
  <si>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</si>
  <si>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</si>
  <si>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</si>
  <si>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 2056</t>
  </si>
  <si>
    <t xml:space="preserve"> 2057</t>
  </si>
  <si>
    <t xml:space="preserve"> 2058</t>
  </si>
  <si>
    <t xml:space="preserve"> 2059</t>
  </si>
  <si>
    <t xml:space="preserve"> 2060</t>
  </si>
  <si>
    <t xml:space="preserve"> 2061</t>
  </si>
  <si>
    <t xml:space="preserve"> 2062</t>
  </si>
  <si>
    <t xml:space="preserve"> 2063</t>
  </si>
  <si>
    <t>TOTAL</t>
  </si>
  <si>
    <t>Total BANKS</t>
  </si>
  <si>
    <t>Total BONDS</t>
  </si>
  <si>
    <t>Total CHINA</t>
  </si>
  <si>
    <t>Total FINANCIAL INTERNATIONAL ORGANIZATIONS</t>
  </si>
  <si>
    <t>Total IMF</t>
  </si>
  <si>
    <t>Total INTERNATIONAL ORGANIZATIONS</t>
  </si>
  <si>
    <t>NOMBRE DEL ACREEDOR</t>
  </si>
  <si>
    <t>DI001508</t>
  </si>
  <si>
    <t>DI001510</t>
  </si>
  <si>
    <t>DI001511</t>
  </si>
  <si>
    <t>DI001514</t>
  </si>
  <si>
    <t>DI001515</t>
  </si>
  <si>
    <t>BIESS</t>
  </si>
  <si>
    <t>DI001516</t>
  </si>
  <si>
    <t>DI001517</t>
  </si>
  <si>
    <t>DI001518</t>
  </si>
  <si>
    <t>DI001519</t>
  </si>
  <si>
    <t>DI001521</t>
  </si>
  <si>
    <t>ISSPOL</t>
  </si>
  <si>
    <t>DI001522</t>
  </si>
  <si>
    <t>ISSFA</t>
  </si>
  <si>
    <t>DI001528</t>
  </si>
  <si>
    <t>DI001529</t>
  </si>
  <si>
    <t>DI001531</t>
  </si>
  <si>
    <t>COSEDE</t>
  </si>
  <si>
    <t>DI001543</t>
  </si>
  <si>
    <t>GAD MACHALA</t>
  </si>
  <si>
    <t>DI001544</t>
  </si>
  <si>
    <t>GAD MONTECRISTI</t>
  </si>
  <si>
    <t>DI001545</t>
  </si>
  <si>
    <t>GAD MORONA</t>
  </si>
  <si>
    <t>DI001546</t>
  </si>
  <si>
    <t>DI001547</t>
  </si>
  <si>
    <t>GAD PASTAZA</t>
  </si>
  <si>
    <t>DI001548</t>
  </si>
  <si>
    <t>GAD PICHINCHA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</si>
  <si>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</si>
  <si>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</si>
  <si>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</si>
  <si>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</si>
  <si>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</si>
  <si>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</si>
  <si>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</si>
  <si>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</si>
  <si>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</si>
  <si>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</si>
  <si>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</si>
  <si>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</si>
  <si>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</si>
  <si>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</si>
  <si>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</si>
  <si>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</si>
  <si>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</si>
  <si>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</si>
  <si>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</si>
  <si>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</t>
  </si>
  <si>
    <t>DI001559</t>
  </si>
  <si>
    <t>DI001560</t>
  </si>
  <si>
    <t>DI001561</t>
  </si>
  <si>
    <t>GAD BALZAR</t>
  </si>
  <si>
    <t>DI001562</t>
  </si>
  <si>
    <t>GAD BOLIVAR</t>
  </si>
  <si>
    <t>DI001563</t>
  </si>
  <si>
    <t>GAD CELICA</t>
  </si>
  <si>
    <t>DI001564</t>
  </si>
  <si>
    <t>GAD ESMERALDAS</t>
  </si>
  <si>
    <t>DI001565</t>
  </si>
  <si>
    <t>GAD FLAVIO ALFARO</t>
  </si>
  <si>
    <t xml:space="preserve">CODIGO UNICO </t>
  </si>
  <si>
    <t>IESS 40%</t>
  </si>
  <si>
    <t>DI000040</t>
  </si>
  <si>
    <t>DI000046</t>
  </si>
  <si>
    <t>DI000050</t>
  </si>
  <si>
    <t>DI000054</t>
  </si>
  <si>
    <t>A.PRIV.INVERSIONISTA</t>
  </si>
  <si>
    <t>DI000056</t>
  </si>
  <si>
    <t>DI000057</t>
  </si>
  <si>
    <t>DI000060</t>
  </si>
  <si>
    <t>DI000063</t>
  </si>
  <si>
    <t>DI000064</t>
  </si>
  <si>
    <t>DI000072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</si>
  <si>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</si>
  <si>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</si>
  <si>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</si>
  <si>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</si>
  <si>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</si>
  <si>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</si>
  <si>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</si>
  <si>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</si>
  <si>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</si>
  <si>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DI000113</t>
  </si>
  <si>
    <t>ACR.PRIV.JUBILADOS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</si>
  <si>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</si>
  <si>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</si>
  <si>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</si>
  <si>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</si>
  <si>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</si>
  <si>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</si>
  <si>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</si>
  <si>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</si>
  <si>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</si>
  <si>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</si>
  <si>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</si>
  <si>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</si>
  <si>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</si>
  <si>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</si>
  <si>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</si>
  <si>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</si>
  <si>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</si>
  <si>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</si>
  <si>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</si>
  <si>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</si>
  <si>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</si>
  <si>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</si>
  <si>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</si>
  <si>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</si>
  <si>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</si>
  <si>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</si>
  <si>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</si>
  <si>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</si>
  <si>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</si>
  <si>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</si>
  <si>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</si>
  <si>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</si>
  <si>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</si>
  <si>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</si>
  <si>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</si>
  <si>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</si>
  <si>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DI000151</t>
  </si>
  <si>
    <t>DI000152</t>
  </si>
  <si>
    <t>DI000153</t>
  </si>
  <si>
    <t>DI000154</t>
  </si>
  <si>
    <t>DI000155</t>
  </si>
  <si>
    <t>DI000159</t>
  </si>
  <si>
    <t>DI000160</t>
  </si>
  <si>
    <t>DI000161</t>
  </si>
  <si>
    <t>DI000163</t>
  </si>
  <si>
    <t>DI000164</t>
  </si>
  <si>
    <t>DI000165</t>
  </si>
  <si>
    <t>DI000166</t>
  </si>
  <si>
    <t>DI000167</t>
  </si>
  <si>
    <t>DI000168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</si>
  <si>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</si>
  <si>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</si>
  <si>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</si>
  <si>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</si>
  <si>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</si>
  <si>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</si>
  <si>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</si>
  <si>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</si>
  <si>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</si>
  <si>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</si>
  <si>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</si>
  <si>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</si>
  <si>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</si>
  <si>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</si>
  <si>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</si>
  <si>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</si>
  <si>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</si>
  <si>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</si>
  <si>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</si>
  <si>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</si>
  <si>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</si>
  <si>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</si>
  <si>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</si>
  <si>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</si>
  <si>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</si>
  <si>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</si>
  <si>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</si>
  <si>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</si>
  <si>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</si>
  <si>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</si>
  <si>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</si>
  <si>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DI000211</t>
  </si>
  <si>
    <t>DI000212</t>
  </si>
  <si>
    <t>DI000213</t>
  </si>
  <si>
    <t>DI000214</t>
  </si>
  <si>
    <t>DI000215</t>
  </si>
  <si>
    <t>DI000216</t>
  </si>
  <si>
    <t>DI000217</t>
  </si>
  <si>
    <t>DI000218</t>
  </si>
  <si>
    <t>DI000219</t>
  </si>
  <si>
    <t>DI000220</t>
  </si>
  <si>
    <t>DI000221</t>
  </si>
  <si>
    <t>DI000222</t>
  </si>
  <si>
    <t>DI000223</t>
  </si>
  <si>
    <t>DI000226</t>
  </si>
  <si>
    <t>DI000227</t>
  </si>
  <si>
    <t>DI000229</t>
  </si>
  <si>
    <t>DI000232</t>
  </si>
  <si>
    <t>DI000233</t>
  </si>
  <si>
    <t>DI000236</t>
  </si>
  <si>
    <t>DI000237</t>
  </si>
  <si>
    <t>DI000239</t>
  </si>
  <si>
    <t>DI000241</t>
  </si>
  <si>
    <t>DI000246</t>
  </si>
  <si>
    <t>DI000247</t>
  </si>
  <si>
    <t>DI000250</t>
  </si>
  <si>
    <t>DI000258</t>
  </si>
  <si>
    <t>DI000261</t>
  </si>
  <si>
    <t>DI000263</t>
  </si>
  <si>
    <t>DI000267</t>
  </si>
  <si>
    <t>DI000270</t>
  </si>
  <si>
    <t>DI000272</t>
  </si>
  <si>
    <t>DI000280</t>
  </si>
  <si>
    <t>DI000284</t>
  </si>
  <si>
    <t>DI000288</t>
  </si>
  <si>
    <t>DI000292</t>
  </si>
  <si>
    <t>DI000296</t>
  </si>
  <si>
    <t>DI000301</t>
  </si>
  <si>
    <t>DI000302</t>
  </si>
  <si>
    <t>CON-LOS RIOS</t>
  </si>
  <si>
    <t>DI000305</t>
  </si>
  <si>
    <t>DI000310</t>
  </si>
  <si>
    <t>DI000316</t>
  </si>
  <si>
    <t>DI000317</t>
  </si>
  <si>
    <t>DI000321</t>
  </si>
  <si>
    <t>DI000330</t>
  </si>
  <si>
    <t>DI000331</t>
  </si>
  <si>
    <t>DI000335</t>
  </si>
  <si>
    <t>DI000337</t>
  </si>
  <si>
    <t>DI000338</t>
  </si>
  <si>
    <t>DI000339</t>
  </si>
  <si>
    <t>DI000345</t>
  </si>
  <si>
    <t>DI000346</t>
  </si>
  <si>
    <t>DI000349</t>
  </si>
  <si>
    <t>DI000358</t>
  </si>
  <si>
    <t>DI000361</t>
  </si>
  <si>
    <t>DI000364</t>
  </si>
  <si>
    <t>DI000365</t>
  </si>
  <si>
    <t>DI000370</t>
  </si>
  <si>
    <t>DI000374</t>
  </si>
  <si>
    <t>DI000377</t>
  </si>
  <si>
    <t>DI000380</t>
  </si>
  <si>
    <t>DI000381</t>
  </si>
  <si>
    <t>DI000385</t>
  </si>
  <si>
    <t>DI000392</t>
  </si>
  <si>
    <t>DI000407</t>
  </si>
  <si>
    <t>DI000423</t>
  </si>
  <si>
    <t>GAD AMBATO</t>
  </si>
  <si>
    <t>MUN-SAMBORONDON</t>
  </si>
  <si>
    <t>MUN-LA LIBERTAD</t>
  </si>
  <si>
    <t>MUN-PEDRO MONCAYO</t>
  </si>
  <si>
    <t>MUN-PELILEO</t>
  </si>
  <si>
    <t>MUN-MILAGRO</t>
  </si>
  <si>
    <t>DI000484</t>
  </si>
  <si>
    <t>DI000489</t>
  </si>
  <si>
    <t>DI000492</t>
  </si>
  <si>
    <t>CNT-EP</t>
  </si>
  <si>
    <t>DI000546</t>
  </si>
  <si>
    <t>SCPN</t>
  </si>
  <si>
    <t>DI000568</t>
  </si>
  <si>
    <t>USFQ</t>
  </si>
  <si>
    <t>DI000570</t>
  </si>
  <si>
    <t>UEES</t>
  </si>
  <si>
    <t>DI000572</t>
  </si>
  <si>
    <t>U. ANDINA S. BOLIVAR</t>
  </si>
  <si>
    <t>DI000574</t>
  </si>
  <si>
    <t>U. ECOTEC</t>
  </si>
  <si>
    <t>DI000576</t>
  </si>
  <si>
    <t>U. CASA GRANDE</t>
  </si>
  <si>
    <t>DI000578</t>
  </si>
  <si>
    <t>U. AZUAY</t>
  </si>
  <si>
    <t>DI000580</t>
  </si>
  <si>
    <t>U. CATOLICA GQUIL.</t>
  </si>
  <si>
    <t>DI000582</t>
  </si>
  <si>
    <t>FLACSO</t>
  </si>
  <si>
    <t>DI000584</t>
  </si>
  <si>
    <t>UDLA</t>
  </si>
  <si>
    <t>DI000586</t>
  </si>
  <si>
    <t>ULVR</t>
  </si>
  <si>
    <t>DI000590</t>
  </si>
  <si>
    <t>DI000594</t>
  </si>
  <si>
    <t>DI000598</t>
  </si>
  <si>
    <t>DI000601</t>
  </si>
  <si>
    <t>DI000603</t>
  </si>
  <si>
    <t>PUCE</t>
  </si>
  <si>
    <t>DI000605</t>
  </si>
  <si>
    <t>UTE</t>
  </si>
  <si>
    <t>DI000608</t>
  </si>
  <si>
    <t>DI000614</t>
  </si>
  <si>
    <t>DI000617</t>
  </si>
  <si>
    <t>MUN-LAGO AGRIO</t>
  </si>
  <si>
    <t>DI000618</t>
  </si>
  <si>
    <t>DI000623</t>
  </si>
  <si>
    <t>DI000626</t>
  </si>
  <si>
    <t>MUN-SANTA ELENA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</si>
  <si>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</si>
  <si>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</si>
  <si>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</si>
  <si>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</si>
  <si>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</si>
  <si>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</si>
  <si>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</si>
  <si>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</si>
  <si>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DI000655</t>
  </si>
  <si>
    <t>MUN-OTAVALO</t>
  </si>
  <si>
    <t>DI000660</t>
  </si>
  <si>
    <t>DI000662</t>
  </si>
  <si>
    <t>MUN-QUEVEDO</t>
  </si>
  <si>
    <t>DI000666</t>
  </si>
  <si>
    <t>DI000669</t>
  </si>
  <si>
    <t>DI000671</t>
  </si>
  <si>
    <t>UTPL</t>
  </si>
  <si>
    <t>DI000674</t>
  </si>
  <si>
    <t>DI000677</t>
  </si>
  <si>
    <t>DI000680</t>
  </si>
  <si>
    <t>DI000682</t>
  </si>
  <si>
    <t>DI000683</t>
  </si>
  <si>
    <t>DI000686</t>
  </si>
  <si>
    <t>DI000695</t>
  </si>
  <si>
    <t>MUN-DURAN</t>
  </si>
  <si>
    <t>DI000698</t>
  </si>
  <si>
    <t>DI000701</t>
  </si>
  <si>
    <t>DI000702</t>
  </si>
  <si>
    <t>DI000703</t>
  </si>
  <si>
    <t>DI000705</t>
  </si>
  <si>
    <t>DI000708</t>
  </si>
  <si>
    <t>DI000712</t>
  </si>
  <si>
    <t>DI000715</t>
  </si>
  <si>
    <t>DI000719</t>
  </si>
  <si>
    <t>DI000721</t>
  </si>
  <si>
    <t>DI000731</t>
  </si>
  <si>
    <t>DI000736</t>
  </si>
  <si>
    <t>MUN-SANTA CRUZ</t>
  </si>
  <si>
    <t>DI000783</t>
  </si>
  <si>
    <t>DI000786</t>
  </si>
  <si>
    <t>DI000790</t>
  </si>
  <si>
    <t>DI000794</t>
  </si>
  <si>
    <t>DI000798</t>
  </si>
  <si>
    <t>DI000801</t>
  </si>
  <si>
    <t>DI000804</t>
  </si>
  <si>
    <t>DI000807</t>
  </si>
  <si>
    <t>DI000811</t>
  </si>
  <si>
    <t>DI000822</t>
  </si>
  <si>
    <t>DI000832</t>
  </si>
  <si>
    <t>DI000845</t>
  </si>
  <si>
    <t>DI000850</t>
  </si>
  <si>
    <t>DI000853</t>
  </si>
  <si>
    <t>DI000856</t>
  </si>
  <si>
    <t>DI000863</t>
  </si>
  <si>
    <t>DI000870</t>
  </si>
  <si>
    <t>DI000873</t>
  </si>
  <si>
    <t>DI000877</t>
  </si>
  <si>
    <t>DI000880</t>
  </si>
  <si>
    <t>DI000885</t>
  </si>
  <si>
    <t>DI000888</t>
  </si>
  <si>
    <t>DI000889</t>
  </si>
  <si>
    <t>DI000891</t>
  </si>
  <si>
    <t>DI000893</t>
  </si>
  <si>
    <t>DI000897</t>
  </si>
  <si>
    <t>DI000904</t>
  </si>
  <si>
    <t>DI000906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</si>
  <si>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</si>
  <si>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</si>
  <si>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</si>
  <si>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</si>
  <si>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</si>
  <si>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</si>
  <si>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</si>
  <si>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</si>
  <si>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</si>
  <si>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</si>
  <si>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DI000937</t>
  </si>
  <si>
    <t>DI000939</t>
  </si>
  <si>
    <t>DI000941</t>
  </si>
  <si>
    <t>DI000944</t>
  </si>
  <si>
    <t>MUN-ESMERALDAS</t>
  </si>
  <si>
    <t>DI000946</t>
  </si>
  <si>
    <t>DI000948</t>
  </si>
  <si>
    <t>DI000950</t>
  </si>
  <si>
    <t>DI000952</t>
  </si>
  <si>
    <t>DI000954</t>
  </si>
  <si>
    <t>DI000956</t>
  </si>
  <si>
    <t>DI000957</t>
  </si>
  <si>
    <t>DI000959</t>
  </si>
  <si>
    <t>DI000961</t>
  </si>
  <si>
    <t>DI000963</t>
  </si>
  <si>
    <t>DI000965</t>
  </si>
  <si>
    <t>DI000967</t>
  </si>
  <si>
    <t>DI000969</t>
  </si>
  <si>
    <t>DI000971</t>
  </si>
  <si>
    <t>DI000973</t>
  </si>
  <si>
    <t>DI000975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</si>
  <si>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</si>
  <si>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</si>
  <si>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</si>
  <si>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</si>
  <si>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</si>
  <si>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</si>
  <si>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</si>
  <si>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</si>
  <si>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</si>
  <si>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DI000995</t>
  </si>
  <si>
    <t>DI000999</t>
  </si>
  <si>
    <t>DI001003</t>
  </si>
  <si>
    <t>MUN-DAULE</t>
  </si>
  <si>
    <t>DI001005</t>
  </si>
  <si>
    <t>DI001006</t>
  </si>
  <si>
    <t>DI001008</t>
  </si>
  <si>
    <t>MUN-SUCUMBIOS</t>
  </si>
  <si>
    <t>DI001011</t>
  </si>
  <si>
    <t>DI001012</t>
  </si>
  <si>
    <t>DI001013</t>
  </si>
  <si>
    <t>DI001016</t>
  </si>
  <si>
    <t>MUN-ORELLANA</t>
  </si>
  <si>
    <t>DI001018</t>
  </si>
  <si>
    <t>CON-COTOPAXI</t>
  </si>
  <si>
    <t>DI001019</t>
  </si>
  <si>
    <t>DI001023</t>
  </si>
  <si>
    <t>DI001025</t>
  </si>
  <si>
    <t>DI001027</t>
  </si>
  <si>
    <t>DI001030</t>
  </si>
  <si>
    <t>DI001032</t>
  </si>
  <si>
    <t>DI001034</t>
  </si>
  <si>
    <t>DI001036</t>
  </si>
  <si>
    <t>DI001038</t>
  </si>
  <si>
    <t>DI001040</t>
  </si>
  <si>
    <t>DI001042</t>
  </si>
  <si>
    <t>DI001044</t>
  </si>
  <si>
    <t>DI001046</t>
  </si>
  <si>
    <t>DI001048</t>
  </si>
  <si>
    <t>DI001050</t>
  </si>
  <si>
    <t>DI001052</t>
  </si>
  <si>
    <t>DI001054</t>
  </si>
  <si>
    <t>DI001056</t>
  </si>
  <si>
    <t>DI001058</t>
  </si>
  <si>
    <t>DI001060</t>
  </si>
  <si>
    <t>DI001061</t>
  </si>
  <si>
    <t>DI001064</t>
  </si>
  <si>
    <t>DI001065</t>
  </si>
  <si>
    <t>DI001067</t>
  </si>
  <si>
    <t>DI001069</t>
  </si>
  <si>
    <t>DI001093</t>
  </si>
  <si>
    <t>DI001102</t>
  </si>
  <si>
    <t>DI001103</t>
  </si>
  <si>
    <t>DI001120</t>
  </si>
  <si>
    <t>DI001138</t>
  </si>
  <si>
    <t>DI001139</t>
  </si>
  <si>
    <t>DI001140</t>
  </si>
  <si>
    <t>DI001150</t>
  </si>
  <si>
    <t>DI001151</t>
  </si>
  <si>
    <t>DI001152</t>
  </si>
  <si>
    <t>DI001154</t>
  </si>
  <si>
    <t>DI001163</t>
  </si>
  <si>
    <t>DI001164</t>
  </si>
  <si>
    <t>DI001165</t>
  </si>
  <si>
    <t>DI001166</t>
  </si>
  <si>
    <t>DI001169</t>
  </si>
  <si>
    <t>DI001170</t>
  </si>
  <si>
    <t>DI001174</t>
  </si>
  <si>
    <t>DI001175</t>
  </si>
  <si>
    <t>DI001187</t>
  </si>
  <si>
    <t>DI001188</t>
  </si>
  <si>
    <t>DI001191</t>
  </si>
  <si>
    <t>DI001192</t>
  </si>
  <si>
    <t>DI001193</t>
  </si>
  <si>
    <t>DI001197</t>
  </si>
  <si>
    <t>DI001202</t>
  </si>
  <si>
    <t>DI001207</t>
  </si>
  <si>
    <t>DI001209</t>
  </si>
  <si>
    <t>DI001224</t>
  </si>
  <si>
    <t>DI001225</t>
  </si>
  <si>
    <t>DI001226</t>
  </si>
  <si>
    <t>DI001245</t>
  </si>
  <si>
    <t>DI001247</t>
  </si>
  <si>
    <t>DI001248</t>
  </si>
  <si>
    <t>DI001251</t>
  </si>
  <si>
    <t>DI001252</t>
  </si>
  <si>
    <t>DI001253</t>
  </si>
  <si>
    <t>DI001257</t>
  </si>
  <si>
    <t>DI001266</t>
  </si>
  <si>
    <t>DI001267</t>
  </si>
  <si>
    <t>DI001268</t>
  </si>
  <si>
    <t>DI001269</t>
  </si>
  <si>
    <t>DI001271</t>
  </si>
  <si>
    <t>DI001272</t>
  </si>
  <si>
    <t>DI001274</t>
  </si>
  <si>
    <t>DI001279</t>
  </si>
  <si>
    <t>DI001280</t>
  </si>
  <si>
    <t>DI001283</t>
  </si>
  <si>
    <t>DI001284</t>
  </si>
  <si>
    <t>DI001287</t>
  </si>
  <si>
    <t>DI001288</t>
  </si>
  <si>
    <t>DI001289</t>
  </si>
  <si>
    <t>DI001290</t>
  </si>
  <si>
    <t>DI001291</t>
  </si>
  <si>
    <t>DI001292</t>
  </si>
  <si>
    <t>DI001294</t>
  </si>
  <si>
    <t>DI001295</t>
  </si>
  <si>
    <t>GAD ZAMORA</t>
  </si>
  <si>
    <t>DI001296</t>
  </si>
  <si>
    <t>DI001297</t>
  </si>
  <si>
    <t>DI001298</t>
  </si>
  <si>
    <t>GAD SANTO DOMINGO</t>
  </si>
  <si>
    <t>DI001299</t>
  </si>
  <si>
    <t>GAD MANABI</t>
  </si>
  <si>
    <t>DI001300</t>
  </si>
  <si>
    <t>DI001301</t>
  </si>
  <si>
    <t>DI001302</t>
  </si>
  <si>
    <t>GAD LOJA</t>
  </si>
  <si>
    <t>DI001303</t>
  </si>
  <si>
    <t>GOB LOS RIOS</t>
  </si>
  <si>
    <t>DI001304</t>
  </si>
  <si>
    <t>DI001305</t>
  </si>
  <si>
    <t>DI001306</t>
  </si>
  <si>
    <t>DI001307</t>
  </si>
  <si>
    <t>DI001308</t>
  </si>
  <si>
    <t>GAD ORELLANA</t>
  </si>
  <si>
    <t>DI001309</t>
  </si>
  <si>
    <t>GAD GUAYAQUIL</t>
  </si>
  <si>
    <t>DI001310</t>
  </si>
  <si>
    <t>DI001311</t>
  </si>
  <si>
    <t>DI001312</t>
  </si>
  <si>
    <t>DI001313</t>
  </si>
  <si>
    <t>GAD SANTA ELENA</t>
  </si>
  <si>
    <t>DI001314</t>
  </si>
  <si>
    <t>GAD CARCHI</t>
  </si>
  <si>
    <t>DI001315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</si>
  <si>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</si>
  <si>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</si>
  <si>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</si>
  <si>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</si>
  <si>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</si>
  <si>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</si>
  <si>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</si>
  <si>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</si>
  <si>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</si>
  <si>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</si>
  <si>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</si>
  <si>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</si>
  <si>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</si>
  <si>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</si>
  <si>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</si>
  <si>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</si>
  <si>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</si>
  <si>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</si>
  <si>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</si>
  <si>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</si>
  <si>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</si>
  <si>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</si>
  <si>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</si>
  <si>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</si>
  <si>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</si>
  <si>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</si>
  <si>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</si>
  <si>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</si>
  <si>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</si>
  <si>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</si>
  <si>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</si>
  <si>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</si>
  <si>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GAD AZUAY</t>
  </si>
  <si>
    <t>DI001349</t>
  </si>
  <si>
    <t>DI001350</t>
  </si>
  <si>
    <t>GAD COTOPAXI</t>
  </si>
  <si>
    <t>DI001351</t>
  </si>
  <si>
    <t>DI001352</t>
  </si>
  <si>
    <t>DI001353</t>
  </si>
  <si>
    <t>DI001354</t>
  </si>
  <si>
    <t>DI001355</t>
  </si>
  <si>
    <t>DI001356</t>
  </si>
  <si>
    <t>MUN-CHONE</t>
  </si>
  <si>
    <t>DI001363</t>
  </si>
  <si>
    <t>GAD CHIMBORAZO</t>
  </si>
  <si>
    <t>DI001365</t>
  </si>
  <si>
    <t>DI001368</t>
  </si>
  <si>
    <t>CON-EL ORO</t>
  </si>
  <si>
    <t>DI001388</t>
  </si>
  <si>
    <t>DI001403</t>
  </si>
  <si>
    <t>DI001415</t>
  </si>
  <si>
    <t>DI001419</t>
  </si>
  <si>
    <t>DI001429</t>
  </si>
  <si>
    <t>MUN-RIOBAMBA</t>
  </si>
  <si>
    <t>DI001431</t>
  </si>
  <si>
    <t>MUN-LATACUNGA</t>
  </si>
  <si>
    <t>DI001432</t>
  </si>
  <si>
    <t>MUN. SIMON BOLIVAR</t>
  </si>
  <si>
    <t>DI001433</t>
  </si>
  <si>
    <t>GAD MUNICIPAL PORTOV</t>
  </si>
  <si>
    <t>GAD MUNICIPAL MOCACH</t>
  </si>
  <si>
    <t>MUN-YAGUACHI</t>
  </si>
  <si>
    <t>DI001445</t>
  </si>
  <si>
    <t>DI001451</t>
  </si>
  <si>
    <t>DI001465</t>
  </si>
  <si>
    <t>DI001493</t>
  </si>
  <si>
    <t>DI001502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</si>
  <si>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</si>
  <si>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</si>
  <si>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</si>
  <si>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</si>
  <si>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</si>
  <si>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</si>
  <si>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</si>
  <si>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</si>
  <si>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</si>
  <si>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</si>
  <si>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</si>
  <si>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DI000426</t>
  </si>
  <si>
    <t>DI000429</t>
  </si>
  <si>
    <t>DI000431</t>
  </si>
  <si>
    <t>DI000434</t>
  </si>
  <si>
    <t>DI000456</t>
  </si>
  <si>
    <t>DI000459</t>
  </si>
  <si>
    <t>DI000460</t>
  </si>
  <si>
    <t>DI000468</t>
  </si>
  <si>
    <t>DI000469</t>
  </si>
  <si>
    <t>DI000470</t>
  </si>
  <si>
    <t>DI000478</t>
  </si>
  <si>
    <t>DI000481</t>
  </si>
  <si>
    <t>DI000482</t>
  </si>
  <si>
    <t>DI000487</t>
  </si>
  <si>
    <t>DI000506</t>
  </si>
  <si>
    <t>DI000514</t>
  </si>
  <si>
    <t>DI000519</t>
  </si>
  <si>
    <t>DI000526</t>
  </si>
  <si>
    <t>DI000535</t>
  </si>
  <si>
    <t>DI000551</t>
  </si>
  <si>
    <t>DI000652</t>
  </si>
  <si>
    <t>DI000663</t>
  </si>
  <si>
    <t>DI000866</t>
  </si>
  <si>
    <t>DI000914</t>
  </si>
  <si>
    <t>DI001068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</si>
  <si>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</si>
  <si>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</si>
  <si>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</si>
  <si>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</si>
  <si>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</si>
  <si>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</si>
  <si>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</si>
  <si>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</si>
  <si>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</si>
  <si>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DI001095</t>
  </si>
  <si>
    <t>DI001096</t>
  </si>
  <si>
    <t>DI001097</t>
  </si>
  <si>
    <t>DI001104</t>
  </si>
  <si>
    <t>DI001106</t>
  </si>
  <si>
    <t>DI001109</t>
  </si>
  <si>
    <t>DI001111</t>
  </si>
  <si>
    <t>DI001113</t>
  </si>
  <si>
    <t>DI001117</t>
  </si>
  <si>
    <t>DI001119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</si>
  <si>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</si>
  <si>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</si>
  <si>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</si>
  <si>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</si>
  <si>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</si>
  <si>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</si>
  <si>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</si>
  <si>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</si>
  <si>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DI001142</t>
  </si>
  <si>
    <t>DI001144</t>
  </si>
  <si>
    <t>DI001145</t>
  </si>
  <si>
    <t>DI001147</t>
  </si>
  <si>
    <t>DI001148</t>
  </si>
  <si>
    <t>DI001149</t>
  </si>
  <si>
    <t>DI001153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</si>
  <si>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</si>
  <si>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</si>
  <si>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</si>
  <si>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</si>
  <si>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</si>
  <si>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</si>
  <si>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</si>
  <si>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</si>
  <si>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DI001167</t>
  </si>
  <si>
    <t>DI001168</t>
  </si>
  <si>
    <t>DI001171</t>
  </si>
  <si>
    <t>DI001173</t>
  </si>
  <si>
    <t>DI001177</t>
  </si>
  <si>
    <t>DI001178</t>
  </si>
  <si>
    <t>DI001180</t>
  </si>
  <si>
    <t>DI001182</t>
  </si>
  <si>
    <t>DI001184</t>
  </si>
  <si>
    <t>DI001186</t>
  </si>
  <si>
    <t>DI001189</t>
  </si>
  <si>
    <t>DI001190</t>
  </si>
  <si>
    <t>DI001194</t>
  </si>
  <si>
    <t>DI001195</t>
  </si>
  <si>
    <t>DI001196</t>
  </si>
  <si>
    <t>DI001198</t>
  </si>
  <si>
    <t>DI001199</t>
  </si>
  <si>
    <t>DI001200</t>
  </si>
  <si>
    <t>DI001201</t>
  </si>
  <si>
    <t>DI001203</t>
  </si>
  <si>
    <t>DI001204</t>
  </si>
  <si>
    <t>DI001205</t>
  </si>
  <si>
    <t>DI001206</t>
  </si>
  <si>
    <t>DI001208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</si>
  <si>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</si>
  <si>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</si>
  <si>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</si>
  <si>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</si>
  <si>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</si>
  <si>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</si>
  <si>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</si>
  <si>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</si>
  <si>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</si>
  <si>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</si>
  <si>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</si>
  <si>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</si>
  <si>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</si>
  <si>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</si>
  <si>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</si>
  <si>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</si>
  <si>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</si>
  <si>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</si>
  <si>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</si>
  <si>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</si>
  <si>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</si>
  <si>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</si>
  <si>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</si>
  <si>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</si>
  <si>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</si>
  <si>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</si>
  <si>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</si>
  <si>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</si>
  <si>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</si>
  <si>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</si>
  <si>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</si>
  <si>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</si>
  <si>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DI001246</t>
  </si>
  <si>
    <t>DI001249</t>
  </si>
  <si>
    <t>DI001250</t>
  </si>
  <si>
    <t>DI001254</t>
  </si>
  <si>
    <t>DI001255</t>
  </si>
  <si>
    <t>DI001256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</si>
  <si>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</si>
  <si>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</si>
  <si>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</si>
  <si>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</si>
  <si>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</si>
  <si>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</si>
  <si>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</si>
  <si>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</si>
  <si>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DI001270</t>
  </si>
  <si>
    <t>DI001275</t>
  </si>
  <si>
    <t>DI001276</t>
  </si>
  <si>
    <t>DI001277</t>
  </si>
  <si>
    <t>DI001278</t>
  </si>
  <si>
    <t>DI001293</t>
  </si>
  <si>
    <t>DI001316</t>
  </si>
  <si>
    <t>DI001357</t>
  </si>
  <si>
    <t>DI001359</t>
  </si>
  <si>
    <t>DI001360</t>
  </si>
  <si>
    <t>DI001362</t>
  </si>
  <si>
    <t>DI001364</t>
  </si>
  <si>
    <t>DI001366</t>
  </si>
  <si>
    <t>DI001367</t>
  </si>
  <si>
    <t>DI001369</t>
  </si>
  <si>
    <t>DI001370</t>
  </si>
  <si>
    <t>DI001371</t>
  </si>
  <si>
    <t>DI001372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</si>
  <si>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</si>
  <si>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</si>
  <si>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</si>
  <si>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</si>
  <si>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</si>
  <si>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</si>
  <si>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</si>
  <si>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</si>
  <si>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</si>
  <si>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</si>
  <si>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CON-NAPO</t>
  </si>
  <si>
    <t>DI001389</t>
  </si>
  <si>
    <t>DI001390</t>
  </si>
  <si>
    <t>DI001397</t>
  </si>
  <si>
    <t>DI001399</t>
  </si>
  <si>
    <t>DI001401</t>
  </si>
  <si>
    <t>DI001404</t>
  </si>
  <si>
    <t>MUN-SUCRE</t>
  </si>
  <si>
    <t>DI001405</t>
  </si>
  <si>
    <t>MUN-JOYA SACHAS</t>
  </si>
  <si>
    <t>DI001406</t>
  </si>
  <si>
    <t>DI001407</t>
  </si>
  <si>
    <t>DI001408</t>
  </si>
  <si>
    <t>GAD MUNICIPAL SHUSHU</t>
  </si>
  <si>
    <t>DI001409</t>
  </si>
  <si>
    <t>GAD MUNICIPAL LA LIB</t>
  </si>
  <si>
    <t>DI001410</t>
  </si>
  <si>
    <t>GAD MUNICIPAL PUJILI</t>
  </si>
  <si>
    <t>DI001411</t>
  </si>
  <si>
    <t>DI001412</t>
  </si>
  <si>
    <t>GAD MUNICIPAL CHORDE</t>
  </si>
  <si>
    <t>DI001413</t>
  </si>
  <si>
    <t>GAD MUNICIPAL NARANJ</t>
  </si>
  <si>
    <t>DI001414</t>
  </si>
  <si>
    <t>DI001416</t>
  </si>
  <si>
    <t>DI001418</t>
  </si>
  <si>
    <t>DI001420</t>
  </si>
  <si>
    <t>DI001421</t>
  </si>
  <si>
    <t>DI001422</t>
  </si>
  <si>
    <t>DI001423</t>
  </si>
  <si>
    <t>DI001424</t>
  </si>
  <si>
    <t>MUN-CATAMAYO</t>
  </si>
  <si>
    <t>DI001425</t>
  </si>
  <si>
    <t>GAD CONCORDIA</t>
  </si>
  <si>
    <t>DI001426</t>
  </si>
  <si>
    <t>DI001427</t>
  </si>
  <si>
    <t>DI001428</t>
  </si>
  <si>
    <t>DI001434</t>
  </si>
  <si>
    <t>GAD MUNICIPAL STA RO</t>
  </si>
  <si>
    <t>DI001435</t>
  </si>
  <si>
    <t>DI001437</t>
  </si>
  <si>
    <t>DI001439</t>
  </si>
  <si>
    <t>DI001440</t>
  </si>
  <si>
    <t>DI001441</t>
  </si>
  <si>
    <t>DI001443</t>
  </si>
  <si>
    <t>DI001444</t>
  </si>
  <si>
    <t>DI001446</t>
  </si>
  <si>
    <t>DI001447</t>
  </si>
  <si>
    <t>DI001448</t>
  </si>
  <si>
    <t>DI001449</t>
  </si>
  <si>
    <t>DI001450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</si>
  <si>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</si>
  <si>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</si>
  <si>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</si>
  <si>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</si>
  <si>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</si>
  <si>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</si>
  <si>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</si>
  <si>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</si>
  <si>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</si>
  <si>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</si>
  <si>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</si>
  <si>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</si>
  <si>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</si>
  <si>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</si>
  <si>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</si>
  <si>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</si>
  <si>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</si>
  <si>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</si>
  <si>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</si>
  <si>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</si>
  <si>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</si>
  <si>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</si>
  <si>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</si>
  <si>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</si>
  <si>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</si>
  <si>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</si>
  <si>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</si>
  <si>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</si>
  <si>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</si>
  <si>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DI001495</t>
  </si>
  <si>
    <t>DI001498</t>
  </si>
  <si>
    <t>DI001503</t>
  </si>
  <si>
    <t>DI001504</t>
  </si>
  <si>
    <t>DI001505</t>
  </si>
  <si>
    <t>GAD OTAVALO.</t>
  </si>
  <si>
    <t>GAD IMBABURA.</t>
  </si>
  <si>
    <t>GAD SUCUMBIOS.</t>
  </si>
  <si>
    <t>GAD BABAHOYO.</t>
  </si>
  <si>
    <t>GAD BOLIVAR.</t>
  </si>
  <si>
    <t>GAD ESMERALDAS.</t>
  </si>
  <si>
    <t>DI001494</t>
  </si>
  <si>
    <t>P.F.
TITULO/ENTIDAD</t>
  </si>
  <si>
    <t>P.F.
INSTRUMENTO</t>
  </si>
  <si>
    <t>Presupuesto General del Estado PGE</t>
  </si>
  <si>
    <t>BANCO DE DESARROLLO DEL ECUADOR (BDE)</t>
  </si>
  <si>
    <t>Préstamo</t>
  </si>
  <si>
    <t>Sector Público Financiero</t>
  </si>
  <si>
    <t>PRÉSTAMO BDE</t>
  </si>
  <si>
    <t>República del Ecuador</t>
  </si>
  <si>
    <t>INSTITUCIÓN FINANCIERA PÚBLICA</t>
  </si>
  <si>
    <t>ENTIDADES DEL ESTADO</t>
  </si>
  <si>
    <t>GOBIERNOS AUTÓNOMOS DESCENTRALIZADOS</t>
  </si>
  <si>
    <t>Tenedores de Bonos y Pagares Públicos</t>
  </si>
  <si>
    <t>Sector Público No Financiero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</si>
  <si>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</si>
  <si>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</si>
  <si>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</si>
  <si>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</si>
  <si>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</si>
  <si>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</si>
  <si>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</si>
  <si>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>INVERSIONISTAS PRIVADOS JUBILADOS</t>
  </si>
  <si>
    <t>Inversionistas Privados Jubilados</t>
  </si>
  <si>
    <t>INVERSIONISTAS PRIVADOS UNIVERSIDADES</t>
  </si>
  <si>
    <t>Inversionistas Privados Universidades</t>
  </si>
  <si>
    <t>INMOBILIAR</t>
  </si>
  <si>
    <t>Presupuesto General del Estado</t>
  </si>
  <si>
    <t>GAD LOS RIOS</t>
  </si>
  <si>
    <t>Convenio BCE</t>
  </si>
  <si>
    <t>BANCO CENTRAL EC.</t>
  </si>
  <si>
    <t>AUTORIDAD MONETARIA</t>
  </si>
  <si>
    <t>Convenio CFN</t>
  </si>
  <si>
    <t>CORPORACIÓN FINANCIERA NACIONAL</t>
  </si>
  <si>
    <t>GAD CAÑAR</t>
  </si>
  <si>
    <t>CON. PROV. GUAYAS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</si>
  <si>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</si>
  <si>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</si>
  <si>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</si>
  <si>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</si>
  <si>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</si>
  <si>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</si>
  <si>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</si>
  <si>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</si>
  <si>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</si>
  <si>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</si>
  <si>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</si>
  <si>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</si>
  <si>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</si>
  <si>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</si>
  <si>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</si>
  <si>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</si>
  <si>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</si>
  <si>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</si>
  <si>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</si>
  <si>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</si>
  <si>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</si>
  <si>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</si>
  <si>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</si>
  <si>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</si>
  <si>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</si>
  <si>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</si>
  <si>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</si>
  <si>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</si>
  <si>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</si>
  <si>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</si>
  <si>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</si>
  <si>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</si>
  <si>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</si>
  <si>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</si>
  <si>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 xml:space="preserve"> TITULO/ENTIDAD</t>
  </si>
  <si>
    <t>Total ENTIDADES DEL ESTADO</t>
  </si>
  <si>
    <t>Total TITULOS DEL ESTADO</t>
  </si>
  <si>
    <t xml:space="preserve"> 
TITULO/ENTIDAD</t>
  </si>
  <si>
    <t xml:space="preserve"> 
INSTRUMENTO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</si>
  <si>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</si>
  <si>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</si>
  <si>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</si>
  <si>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</si>
  <si>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</si>
  <si>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</si>
  <si>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</si>
  <si>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</si>
  <si>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</si>
  <si>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</si>
  <si>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</si>
  <si>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</si>
  <si>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</si>
  <si>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</si>
  <si>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</si>
  <si>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</si>
  <si>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</si>
  <si>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</si>
  <si>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</si>
  <si>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</si>
  <si>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</si>
  <si>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DI001593</t>
  </si>
  <si>
    <t>DI001594</t>
  </si>
  <si>
    <t>DI001595</t>
  </si>
  <si>
    <t>DI001596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</si>
  <si>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</si>
  <si>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</si>
  <si>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</si>
  <si>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</si>
  <si>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</si>
  <si>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</si>
  <si>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</si>
  <si>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</si>
  <si>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</si>
  <si>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</si>
  <si>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</si>
  <si>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</si>
  <si>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</si>
  <si>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</si>
  <si>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DI001611</t>
  </si>
  <si>
    <t>DI001612</t>
  </si>
  <si>
    <t>DI001614</t>
  </si>
  <si>
    <t>DI001615</t>
  </si>
  <si>
    <t>DI001616</t>
  </si>
  <si>
    <t>DI001617</t>
  </si>
  <si>
    <t>DI001618</t>
  </si>
  <si>
    <t>DI001620</t>
  </si>
  <si>
    <t>BANECUADOR</t>
  </si>
  <si>
    <t>DI001621</t>
  </si>
  <si>
    <t>DI001622</t>
  </si>
  <si>
    <t>DI001623</t>
  </si>
  <si>
    <t>DI001624</t>
  </si>
  <si>
    <t>DI001625</t>
  </si>
  <si>
    <t>DI001626</t>
  </si>
  <si>
    <t>DI001627</t>
  </si>
  <si>
    <t>DI001628</t>
  </si>
  <si>
    <t>DI001629</t>
  </si>
  <si>
    <t>DI001630</t>
  </si>
  <si>
    <t>DI001631</t>
  </si>
  <si>
    <t>MUN-EL CARMEN</t>
  </si>
  <si>
    <t>DI001632</t>
  </si>
  <si>
    <t>DI001633</t>
  </si>
  <si>
    <t>DI001634</t>
  </si>
  <si>
    <t>DI001635</t>
  </si>
  <si>
    <t>DI001636</t>
  </si>
  <si>
    <t>DI001637</t>
  </si>
  <si>
    <t>DI001638</t>
  </si>
  <si>
    <t>DI001639</t>
  </si>
  <si>
    <t>DI001640</t>
  </si>
  <si>
    <t>MUN-HUAQUILLAS</t>
  </si>
  <si>
    <t>DI001641</t>
  </si>
  <si>
    <t>DI001642</t>
  </si>
  <si>
    <t>DI001643</t>
  </si>
  <si>
    <t>MUN-LOS BANCOS</t>
  </si>
  <si>
    <t>DI001644</t>
  </si>
  <si>
    <t>DI001645</t>
  </si>
  <si>
    <t>DI001646</t>
  </si>
  <si>
    <t>MUN-ESPINDOLA</t>
  </si>
  <si>
    <t>DI001647</t>
  </si>
  <si>
    <t>DI001648</t>
  </si>
  <si>
    <t>DI001649</t>
  </si>
  <si>
    <t>MUN-SAN MIGUEL</t>
  </si>
  <si>
    <t>DI001650</t>
  </si>
  <si>
    <t>DI001651</t>
  </si>
  <si>
    <t>DI001652</t>
  </si>
  <si>
    <t>MUN-QUERO</t>
  </si>
  <si>
    <t>DI001653</t>
  </si>
  <si>
    <t>DI001654</t>
  </si>
  <si>
    <t>DI001655</t>
  </si>
  <si>
    <t>DI001656</t>
  </si>
  <si>
    <t>DI001657</t>
  </si>
  <si>
    <t>DI001658</t>
  </si>
  <si>
    <t>MUN-SANTA LUCIA</t>
  </si>
  <si>
    <t>DI001659</t>
  </si>
  <si>
    <t>DI001660</t>
  </si>
  <si>
    <t>DI001661</t>
  </si>
  <si>
    <t>DI001662</t>
  </si>
  <si>
    <t>DI001663</t>
  </si>
  <si>
    <t>DI001664</t>
  </si>
  <si>
    <t>DI001665</t>
  </si>
  <si>
    <t>DI001666</t>
  </si>
  <si>
    <t>DI001667</t>
  </si>
  <si>
    <t>MUN-LORETO</t>
  </si>
  <si>
    <t>DI001668</t>
  </si>
  <si>
    <t>DI001669</t>
  </si>
  <si>
    <t>DI001670</t>
  </si>
  <si>
    <t>MUN-GUARANDA</t>
  </si>
  <si>
    <t>DI001671</t>
  </si>
  <si>
    <t>DI001672</t>
  </si>
  <si>
    <t>DI001673</t>
  </si>
  <si>
    <t>DI001674</t>
  </si>
  <si>
    <t>DI001675</t>
  </si>
  <si>
    <t>DI001676</t>
  </si>
  <si>
    <t>DI001677</t>
  </si>
  <si>
    <t>DI001679</t>
  </si>
  <si>
    <t>DI001680</t>
  </si>
  <si>
    <t>DI001681</t>
  </si>
  <si>
    <t>DI001682</t>
  </si>
  <si>
    <t>DI001683</t>
  </si>
  <si>
    <t>DI001684</t>
  </si>
  <si>
    <t>DI001685</t>
  </si>
  <si>
    <t>DI001686</t>
  </si>
  <si>
    <t>DI001687</t>
  </si>
  <si>
    <t>DI001688</t>
  </si>
  <si>
    <t>DI001689</t>
  </si>
  <si>
    <t>GADM PEDRO VIC. MAL</t>
  </si>
  <si>
    <t>DI001690</t>
  </si>
  <si>
    <t>DI001691</t>
  </si>
  <si>
    <t>DI001692</t>
  </si>
  <si>
    <t>GADM CAM PONC. ENR</t>
  </si>
  <si>
    <t>DI001693</t>
  </si>
  <si>
    <t>DI001694</t>
  </si>
  <si>
    <t>DI001695</t>
  </si>
  <si>
    <t>MUN-VENTANAS</t>
  </si>
  <si>
    <t>DI001696</t>
  </si>
  <si>
    <t>DI001697</t>
  </si>
  <si>
    <t>DI001698</t>
  </si>
  <si>
    <t>DI001699</t>
  </si>
  <si>
    <t>DI001700</t>
  </si>
  <si>
    <t>DI001701</t>
  </si>
  <si>
    <t>MUN-ARCHIDONA</t>
  </si>
  <si>
    <t>DI001702</t>
  </si>
  <si>
    <t>DI001703</t>
  </si>
  <si>
    <t>DI001704</t>
  </si>
  <si>
    <t>DI001705</t>
  </si>
  <si>
    <t>DI001706</t>
  </si>
  <si>
    <t>DI001707</t>
  </si>
  <si>
    <t>GADM SALITRE</t>
  </si>
  <si>
    <t>DI001708</t>
  </si>
  <si>
    <t>DI001709</t>
  </si>
  <si>
    <t>DI001710</t>
  </si>
  <si>
    <t>DI001711</t>
  </si>
  <si>
    <t>DI001712</t>
  </si>
  <si>
    <t>DI001713</t>
  </si>
  <si>
    <t>DI001714</t>
  </si>
  <si>
    <t>DI001715</t>
  </si>
  <si>
    <t>DI001716</t>
  </si>
  <si>
    <t>MUN-SANTA ISABEL</t>
  </si>
  <si>
    <t>DI001717</t>
  </si>
  <si>
    <t>DI001718</t>
  </si>
  <si>
    <t>DI001719</t>
  </si>
  <si>
    <t>DI001720</t>
  </si>
  <si>
    <t>DI001721</t>
  </si>
  <si>
    <t>DI001722</t>
  </si>
  <si>
    <t>MUN-DE LA TRONCAL</t>
  </si>
  <si>
    <t>DI001723</t>
  </si>
  <si>
    <t>DI001724</t>
  </si>
  <si>
    <t>DI001725</t>
  </si>
  <si>
    <t>MUN-GUALAQUIZA</t>
  </si>
  <si>
    <t>DI001726</t>
  </si>
  <si>
    <t>DI001727</t>
  </si>
  <si>
    <t>DI001728</t>
  </si>
  <si>
    <t>DI001729</t>
  </si>
  <si>
    <t>DI001730</t>
  </si>
  <si>
    <t>DI001731</t>
  </si>
  <si>
    <t>DI001732</t>
  </si>
  <si>
    <t>DI001733</t>
  </si>
  <si>
    <t>DI001734</t>
  </si>
  <si>
    <t>DI001735</t>
  </si>
  <si>
    <t>DI001736</t>
  </si>
  <si>
    <t>DI001737</t>
  </si>
  <si>
    <t>MUN-PASAJE</t>
  </si>
  <si>
    <t>DI001738</t>
  </si>
  <si>
    <t>DI001739</t>
  </si>
  <si>
    <t>DI001740</t>
  </si>
  <si>
    <t>MUN-LA MANA</t>
  </si>
  <si>
    <t>DI001741</t>
  </si>
  <si>
    <t>DI001742</t>
  </si>
  <si>
    <t>DI001743</t>
  </si>
  <si>
    <t>MUN. AMBATO</t>
  </si>
  <si>
    <t>DI001744</t>
  </si>
  <si>
    <t>DI001745</t>
  </si>
  <si>
    <t>DI001746</t>
  </si>
  <si>
    <t>DI001747</t>
  </si>
  <si>
    <t>DI001748</t>
  </si>
  <si>
    <t>DI001749</t>
  </si>
  <si>
    <t>DI001750</t>
  </si>
  <si>
    <t>DI001751</t>
  </si>
  <si>
    <t>DI001752</t>
  </si>
  <si>
    <t>MUN-SAQUISILI</t>
  </si>
  <si>
    <t>DI001753</t>
  </si>
  <si>
    <t>DI001754</t>
  </si>
  <si>
    <t>DI001755</t>
  </si>
  <si>
    <t>DI001756</t>
  </si>
  <si>
    <t>DI001757</t>
  </si>
  <si>
    <t>DI001758</t>
  </si>
  <si>
    <t>DI001759</t>
  </si>
  <si>
    <t>DI001760</t>
  </si>
  <si>
    <t>DI001761</t>
  </si>
  <si>
    <t>DI001762</t>
  </si>
  <si>
    <t>DI001763</t>
  </si>
  <si>
    <t>GADM PUERTO QUITO</t>
  </si>
  <si>
    <t>DI001764</t>
  </si>
  <si>
    <t>DI001765</t>
  </si>
  <si>
    <t>DI001766</t>
  </si>
  <si>
    <t>DI001767</t>
  </si>
  <si>
    <t>DI001768</t>
  </si>
  <si>
    <t>DI001769</t>
  </si>
  <si>
    <t>DI001770</t>
  </si>
  <si>
    <t>DI001771</t>
  </si>
  <si>
    <t>DI001772</t>
  </si>
  <si>
    <t>DI001773</t>
  </si>
  <si>
    <t>MUN-SANTIAGO</t>
  </si>
  <si>
    <t>DI001774</t>
  </si>
  <si>
    <t>DI001775</t>
  </si>
  <si>
    <t>DI001776</t>
  </si>
  <si>
    <t>DI001777</t>
  </si>
  <si>
    <t>DI001778</t>
  </si>
  <si>
    <t>DI001779</t>
  </si>
  <si>
    <t>DI001780</t>
  </si>
  <si>
    <t>DI001781</t>
  </si>
  <si>
    <t>DI001782</t>
  </si>
  <si>
    <t>DI001783</t>
  </si>
  <si>
    <t>DI001784</t>
  </si>
  <si>
    <t>DI001785</t>
  </si>
  <si>
    <t>DI001786</t>
  </si>
  <si>
    <t>DI001787</t>
  </si>
  <si>
    <t>DI001788</t>
  </si>
  <si>
    <t>DI001789</t>
  </si>
  <si>
    <t>DI001790</t>
  </si>
  <si>
    <t>DI001791</t>
  </si>
  <si>
    <t>DI001792</t>
  </si>
  <si>
    <t>DI001793</t>
  </si>
  <si>
    <t>DI001794</t>
  </si>
  <si>
    <t>DI001795</t>
  </si>
  <si>
    <t>DI001796</t>
  </si>
  <si>
    <t>DI001797</t>
  </si>
  <si>
    <t>DI001798</t>
  </si>
  <si>
    <t>DI001799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</si>
  <si>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</si>
  <si>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</si>
  <si>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</si>
  <si>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</si>
  <si>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</si>
  <si>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</si>
  <si>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</si>
  <si>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</si>
  <si>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</si>
  <si>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DI001809</t>
  </si>
  <si>
    <t>DI001810</t>
  </si>
  <si>
    <t>DI001811</t>
  </si>
  <si>
    <t>DI001812</t>
  </si>
  <si>
    <t>DI001813</t>
  </si>
  <si>
    <t>DI001814</t>
  </si>
  <si>
    <t>DI001815</t>
  </si>
  <si>
    <t>DI001816</t>
  </si>
  <si>
    <t>DI001817</t>
  </si>
  <si>
    <t>DI001818</t>
  </si>
  <si>
    <t>DI001819</t>
  </si>
  <si>
    <t>DI001820</t>
  </si>
  <si>
    <t>DI001821</t>
  </si>
  <si>
    <t>DI001822</t>
  </si>
  <si>
    <t>DI001823</t>
  </si>
  <si>
    <t>DI001824</t>
  </si>
  <si>
    <t>DI001825</t>
  </si>
  <si>
    <t>DI001826</t>
  </si>
  <si>
    <t>DI001827</t>
  </si>
  <si>
    <t>DI001828</t>
  </si>
  <si>
    <t>DI001829</t>
  </si>
  <si>
    <t>DI001830</t>
  </si>
  <si>
    <t>DI001831</t>
  </si>
  <si>
    <t>AFD CEC 1072 01 Z</t>
  </si>
  <si>
    <t>EP MUN. ASEO CUENCA</t>
  </si>
  <si>
    <t>DEUDA EXTERNA Y DEUDA INTERNA A LARGO PLAZO</t>
  </si>
  <si>
    <t>FECHA DE VENCIMIENTO DEL PRÉSTAMO</t>
  </si>
  <si>
    <t>MONTO NETO</t>
  </si>
  <si>
    <t>SECTOR</t>
  </si>
  <si>
    <t>REFERENCIA PARA BONOS</t>
  </si>
  <si>
    <t>REFERENCIA CLUB PARIS</t>
  </si>
  <si>
    <t>INTERESES CONDONADOS</t>
  </si>
  <si>
    <t>MONTO CONTRATADO</t>
  </si>
  <si>
    <t>DI001832</t>
  </si>
  <si>
    <t>DI001833</t>
  </si>
  <si>
    <t>DI001834</t>
  </si>
  <si>
    <t>DI001835</t>
  </si>
  <si>
    <t>DI001836</t>
  </si>
  <si>
    <t>DI001837</t>
  </si>
  <si>
    <t>DI001838</t>
  </si>
  <si>
    <t>DI001839</t>
  </si>
  <si>
    <t>DI001840</t>
  </si>
  <si>
    <t>DI001841</t>
  </si>
  <si>
    <t>DI001842</t>
  </si>
  <si>
    <t>DI001843</t>
  </si>
  <si>
    <t>DI001844</t>
  </si>
  <si>
    <t>DI001845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</si>
  <si>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</si>
  <si>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</si>
  <si>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</si>
  <si>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</si>
  <si>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</si>
  <si>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</si>
  <si>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</si>
  <si>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</si>
  <si>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</si>
  <si>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</si>
  <si>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</si>
  <si>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</si>
  <si>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</si>
  <si>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</si>
  <si>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</si>
  <si>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</si>
  <si>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</si>
  <si>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</si>
  <si>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</si>
  <si>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</si>
  <si>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</si>
  <si>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</si>
  <si>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</si>
  <si>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</si>
  <si>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</si>
  <si>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</si>
  <si>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</si>
  <si>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</si>
  <si>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</si>
  <si>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</si>
  <si>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</si>
  <si>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</si>
  <si>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</si>
  <si>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</si>
  <si>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</si>
  <si>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</si>
  <si>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</si>
  <si>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DI001883</t>
  </si>
  <si>
    <t>DI001884</t>
  </si>
  <si>
    <t>DI001885</t>
  </si>
  <si>
    <t>DI001886</t>
  </si>
  <si>
    <t>MUN-ELOY ALFARO</t>
  </si>
  <si>
    <t>DI001887</t>
  </si>
  <si>
    <t>DI001888</t>
  </si>
  <si>
    <t>DI001889</t>
  </si>
  <si>
    <t>MUN-GUALACEO</t>
  </si>
  <si>
    <t>DI001890</t>
  </si>
  <si>
    <t>DI001891</t>
  </si>
  <si>
    <t>DI001892</t>
  </si>
  <si>
    <t>MUN-JIPIJAPA</t>
  </si>
  <si>
    <t>DI001893</t>
  </si>
  <si>
    <t>DI001894</t>
  </si>
  <si>
    <t>DI001895</t>
  </si>
  <si>
    <t>DI001896</t>
  </si>
  <si>
    <t>DI001897</t>
  </si>
  <si>
    <t>DI001898</t>
  </si>
  <si>
    <t>DI001899</t>
  </si>
  <si>
    <t>DI001900</t>
  </si>
  <si>
    <t>DI001901</t>
  </si>
  <si>
    <t>GADM DE PEDERNALES</t>
  </si>
  <si>
    <t>DI001902</t>
  </si>
  <si>
    <t>DI001903</t>
  </si>
  <si>
    <t>DI001904</t>
  </si>
  <si>
    <t>DI001905</t>
  </si>
  <si>
    <t>DI001906</t>
  </si>
  <si>
    <t>DI001907</t>
  </si>
  <si>
    <t>DI001908</t>
  </si>
  <si>
    <t>MUN-TENA</t>
  </si>
  <si>
    <t>DI001909</t>
  </si>
  <si>
    <t>DI001910</t>
  </si>
  <si>
    <t>MUN-SAN LORENZO</t>
  </si>
  <si>
    <t>DI001911</t>
  </si>
  <si>
    <t>DI001912</t>
  </si>
  <si>
    <t>DI001913</t>
  </si>
  <si>
    <t>DI001914</t>
  </si>
  <si>
    <t>DI001915</t>
  </si>
  <si>
    <t>MUN-CAÑAR</t>
  </si>
  <si>
    <t>DI001916</t>
  </si>
  <si>
    <t>DI001917</t>
  </si>
  <si>
    <t>DI001918</t>
  </si>
  <si>
    <t>DI001919</t>
  </si>
  <si>
    <t>DI001920</t>
  </si>
  <si>
    <t>DI001921</t>
  </si>
  <si>
    <t>GADP DE TUNGURAHUA</t>
  </si>
  <si>
    <t>DI001922</t>
  </si>
  <si>
    <t>DI001923</t>
  </si>
  <si>
    <t>DI001924</t>
  </si>
  <si>
    <t>DI001925</t>
  </si>
  <si>
    <t>DI001926</t>
  </si>
  <si>
    <t>DI001927</t>
  </si>
  <si>
    <t>DI001928</t>
  </si>
  <si>
    <t>DI001930</t>
  </si>
  <si>
    <t>DI0006631</t>
  </si>
  <si>
    <t>DI0001357</t>
  </si>
  <si>
    <t>DI0001358</t>
  </si>
  <si>
    <t>DI0001359</t>
  </si>
  <si>
    <t>DI0012991</t>
  </si>
  <si>
    <t>DI0013001</t>
  </si>
  <si>
    <t>DI0018901</t>
  </si>
  <si>
    <t>No Prestamo</t>
  </si>
  <si>
    <t>P.F. TITULO/ENTIDAD</t>
  </si>
  <si>
    <t>P.F. INSTRUMENTO</t>
  </si>
  <si>
    <t>TIPO DE INSTRUMENTO</t>
  </si>
  <si>
    <t xml:space="preserve">FECHA DE FIRMA </t>
  </si>
  <si>
    <t xml:space="preserve"> INSTRUMENTO</t>
  </si>
  <si>
    <t>BILATERALS</t>
  </si>
  <si>
    <t>Total BILATERALS</t>
  </si>
  <si>
    <t>BD Deuda Interna Interés</t>
  </si>
  <si>
    <t>BD Deuda Interna Principal</t>
  </si>
  <si>
    <t>BD Deuda Externa Principal</t>
  </si>
  <si>
    <t>BD Deuda Externa Interés</t>
  </si>
  <si>
    <t>I. DEUDA EXTERNA</t>
  </si>
  <si>
    <t>II. DEUDA INTERNA</t>
  </si>
  <si>
    <t>II. DEUDA TOTAL</t>
  </si>
  <si>
    <t>Deuda Total Principal</t>
  </si>
  <si>
    <t>Deuda Total Interés</t>
  </si>
  <si>
    <t>Vencimientos de  Principal por Tipo de Acreedor</t>
  </si>
  <si>
    <t>Vencimientos de Interés por Tipo de Acreedor</t>
  </si>
  <si>
    <t>Vencimientos de Interés por Acreedor y Deudor</t>
  </si>
  <si>
    <t>Vencimientos de  Princicipal por Acreedor y Deudor</t>
  </si>
  <si>
    <t>Vencimientos de Principal por Categoría de Acreedor Económico</t>
  </si>
  <si>
    <t xml:space="preserve">Vencimientos de Interés por Categoría de Acreedor Económico </t>
  </si>
  <si>
    <t xml:space="preserve">Vencimientos de Principal por Tipo de Acreedor </t>
  </si>
  <si>
    <t>Vencimientos de Principal por Tipo de Instrumento y Entidad Acreedora</t>
  </si>
  <si>
    <t>Vencimientos de Interés por Tipo de Instrumento y Entidad Acreedora</t>
  </si>
  <si>
    <t>VENCIMIENTOS DE DEUDA EXTERNA DE INTERES POR TIPO DE ACREEDOR DE LARGO PLAZO</t>
  </si>
  <si>
    <t>VENCIMIENTOS DE DEUDA EXTERNA DE PRINCIPAL POR TIPO DE ACREEDOR DE LARGO PLAZO</t>
  </si>
  <si>
    <t>VENCIMIENTOS DE DEUDA EXTERNA DE PRINCIPAL POR ACREEDOR Y DEUDOR DE LARGO PLAZO</t>
  </si>
  <si>
    <t>VENCIMIENTOS DE DEUDA EXTERNA DE INTERES POR ACREEDOR Y DEUDOR DE LARGO PLAZO</t>
  </si>
  <si>
    <t>VENCIMIENTOS DE DEUDA EXTERNA DE PRINCIPAL POR CATEGORIA DE ACREEDOR ECONOMICO DE LARGO PLAZO</t>
  </si>
  <si>
    <t>VENCIMIENTOS DE DEUDA EXTERNA DE INTERES POR CATEGORIA DE ACREEDOR ECONOMICO DE LARGO PLAZO</t>
  </si>
  <si>
    <t>VENCIMIENTOS DE DEUDA INTERNA DE PRINCIPAL POR TIPO DE INSTRUMENTO Y ENTIDAD ACREEDORA DE LARGO PLAZO</t>
  </si>
  <si>
    <t>VENCIMIENTOS DE DEUDA INTERNA DE INTERES POR TIPO DE ACREEDOR DE LARGO PLAZO</t>
  </si>
  <si>
    <t>VENCIMIENTOS DE DEUDA INTERNA DE PRINCIPAL POR TIPO DE ACREEDOR DE LARGO PLAZO</t>
  </si>
  <si>
    <t>CAPITAL DEUDA EXTERNA + INTERNA</t>
  </si>
  <si>
    <t>DEUDA TOTAL PRINCIPAL</t>
  </si>
  <si>
    <t>CAPITAL DEUDA EXTERNA</t>
  </si>
  <si>
    <t xml:space="preserve"> CAPITAL DEUDA INTERNA</t>
  </si>
  <si>
    <t>INTERES DEUDA EXTERNA + INTERNA</t>
  </si>
  <si>
    <t>INTERES DEUDA EXTERNA</t>
  </si>
  <si>
    <t>INTERES DEUDA INTERNA</t>
  </si>
  <si>
    <t>No 
Prestamo</t>
  </si>
  <si>
    <t>TIPO DE 
INSTRUMENTO</t>
  </si>
  <si>
    <t>REFERENCIA DEL
 ACREEDOR</t>
  </si>
  <si>
    <t>DESEMBOLSOS</t>
  </si>
  <si>
    <t>AMORTIZACIONES</t>
  </si>
  <si>
    <t>INTERESES</t>
  </si>
  <si>
    <t>Menú Principal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</si>
  <si>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</si>
  <si>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</si>
  <si>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</si>
  <si>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</si>
  <si>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</si>
  <si>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</si>
  <si>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</si>
  <si>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</si>
  <si>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</si>
  <si>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</si>
  <si>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</si>
  <si>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</si>
  <si>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</si>
  <si>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</si>
  <si>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</si>
  <si>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</si>
  <si>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</si>
  <si>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</si>
  <si>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</si>
  <si>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</si>
  <si>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</si>
  <si>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OTROS FLUJOS ECONOMICOS</t>
  </si>
  <si>
    <t>FECHA DE EMISIÓN</t>
  </si>
  <si>
    <t>FECHA DE  VENCIMIENTO DEL PRESTAMO</t>
  </si>
  <si>
    <t>MONTO
CONTRATADO</t>
  </si>
  <si>
    <t>NO PRESTAMO</t>
  </si>
  <si>
    <t>CLASIFICACION</t>
  </si>
  <si>
    <t>ACREEDOR 
SPNF</t>
  </si>
  <si>
    <t>ACREEDOR 
PGE</t>
  </si>
  <si>
    <t>FECHA DE VENCIMIENTO DEL PRESTAMO</t>
  </si>
  <si>
    <t>Página</t>
  </si>
  <si>
    <t>VENCIMIENTOS DE DEUDA INTERNA DE INTERES POR TIPO DE INSTRUMENTO Y ENTIDAD ACREEDOORA DE LARGO PLAZO</t>
  </si>
  <si>
    <t>6014/OC-EC</t>
  </si>
  <si>
    <t>CFA 12456</t>
  </si>
  <si>
    <t>5910/OC-EC</t>
  </si>
  <si>
    <t>5927/OC-EC</t>
  </si>
  <si>
    <t>9595-0 EC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</si>
  <si>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</si>
  <si>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</si>
  <si>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</si>
  <si>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</si>
  <si>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</si>
  <si>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</si>
  <si>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</si>
  <si>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</si>
  <si>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</si>
  <si>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</si>
  <si>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</si>
  <si>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DI001942</t>
  </si>
  <si>
    <t>DI001943</t>
  </si>
  <si>
    <t>5932/OC-EC</t>
  </si>
  <si>
    <t>5932 OC-EC</t>
  </si>
  <si>
    <t>5933/OC-EC</t>
  </si>
  <si>
    <t>DI0001432</t>
  </si>
  <si>
    <t>DI0001433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</si>
  <si>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</si>
  <si>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</si>
  <si>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</si>
  <si>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</si>
  <si>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</si>
  <si>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</si>
  <si>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</si>
  <si>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</si>
  <si>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</si>
  <si>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</si>
  <si>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</si>
  <si>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CFA 12677</t>
  </si>
  <si>
    <t>DI001954</t>
  </si>
  <si>
    <t>DI001956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</si>
  <si>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</si>
  <si>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</si>
  <si>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</si>
  <si>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</si>
  <si>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</si>
  <si>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</si>
  <si>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</si>
  <si>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</si>
  <si>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</si>
  <si>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</si>
  <si>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</si>
  <si>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</si>
  <si>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DI001969</t>
  </si>
  <si>
    <t>DI001970</t>
  </si>
  <si>
    <t>DI001971</t>
  </si>
  <si>
    <t>DI001972</t>
  </si>
  <si>
    <t>9776-EC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</si>
  <si>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</si>
  <si>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</si>
  <si>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</si>
  <si>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</si>
  <si>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</si>
  <si>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</si>
  <si>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</si>
  <si>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</si>
  <si>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</si>
  <si>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</si>
  <si>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</si>
  <si>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</si>
  <si>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</si>
  <si>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DI001986</t>
  </si>
  <si>
    <t>DI001987</t>
  </si>
  <si>
    <t>DI001988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</si>
  <si>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</si>
  <si>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</si>
  <si>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</si>
  <si>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</si>
  <si>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</si>
  <si>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</si>
  <si>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</si>
  <si>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</si>
  <si>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</si>
  <si>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</si>
  <si>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</si>
  <si>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</si>
  <si>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</si>
  <si>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</si>
  <si>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</si>
  <si>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</si>
  <si>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</si>
  <si>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</si>
  <si>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</si>
  <si>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</si>
  <si>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</si>
  <si>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</si>
  <si>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MUN-GIRON</t>
  </si>
  <si>
    <t>DI002006</t>
  </si>
  <si>
    <t>DI002007</t>
  </si>
  <si>
    <t>DI002008</t>
  </si>
  <si>
    <t>MUN-COLTA</t>
  </si>
  <si>
    <t>DI002009</t>
  </si>
  <si>
    <t>DI002010</t>
  </si>
  <si>
    <t>DI002011</t>
  </si>
  <si>
    <t>MUN-SARAGURO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</si>
  <si>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</si>
  <si>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</si>
  <si>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</si>
  <si>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</si>
  <si>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</si>
  <si>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</si>
  <si>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</si>
  <si>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</si>
  <si>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</si>
  <si>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</si>
  <si>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</si>
  <si>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</si>
  <si>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</si>
  <si>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</si>
  <si>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</si>
  <si>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</si>
  <si>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</si>
  <si>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</si>
  <si>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</si>
  <si>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</si>
  <si>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</si>
  <si>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</si>
  <si>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</si>
  <si>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</si>
  <si>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</si>
  <si>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</si>
  <si>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</si>
  <si>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</si>
  <si>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</si>
  <si>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</si>
  <si>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</si>
  <si>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</si>
  <si>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</si>
  <si>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</si>
  <si>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</si>
  <si>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</si>
  <si>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</si>
  <si>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</si>
  <si>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</si>
  <si>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</si>
  <si>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</si>
  <si>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</si>
  <si>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</si>
  <si>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</si>
  <si>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</si>
  <si>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</si>
  <si>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</si>
  <si>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</si>
  <si>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</si>
  <si>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</si>
  <si>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</si>
  <si>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</si>
  <si>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</si>
  <si>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</si>
  <si>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</si>
  <si>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</si>
  <si>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</si>
  <si>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</si>
  <si>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</si>
  <si>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</si>
  <si>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</si>
  <si>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</si>
  <si>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</si>
  <si>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</si>
  <si>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</si>
  <si>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</si>
  <si>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</si>
  <si>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</si>
  <si>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</si>
  <si>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</si>
  <si>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</si>
  <si>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</si>
  <si>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</si>
  <si>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</si>
  <si>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</si>
  <si>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</si>
  <si>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</si>
  <si>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</si>
  <si>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</si>
  <si>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</si>
  <si>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</si>
  <si>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</si>
  <si>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</si>
  <si>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</si>
  <si>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</si>
  <si>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</si>
  <si>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</si>
  <si>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</si>
  <si>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</si>
  <si>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</si>
  <si>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</si>
  <si>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</si>
  <si>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</si>
  <si>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</si>
  <si>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</si>
  <si>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</si>
  <si>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</si>
  <si>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</si>
  <si>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</si>
  <si>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</si>
  <si>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</si>
  <si>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DI002101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</si>
  <si>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</si>
  <si>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</si>
  <si>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</si>
  <si>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</si>
  <si>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</si>
  <si>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</si>
  <si>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</si>
  <si>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</si>
  <si>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</si>
  <si>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</si>
  <si>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</si>
  <si>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</si>
  <si>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</si>
  <si>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</si>
  <si>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</si>
  <si>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</si>
  <si>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GAD BUENA FE</t>
  </si>
  <si>
    <t>GAD JAMA</t>
  </si>
  <si>
    <t>DI002117</t>
  </si>
  <si>
    <t>DI002118</t>
  </si>
  <si>
    <t>DI002119</t>
  </si>
  <si>
    <t>DI002120</t>
  </si>
  <si>
    <t>DI002121</t>
  </si>
  <si>
    <t>DI002122</t>
  </si>
  <si>
    <t>DI002123</t>
  </si>
  <si>
    <t>DI002124</t>
  </si>
  <si>
    <t>DI002125</t>
  </si>
  <si>
    <t>DI002126</t>
  </si>
  <si>
    <t>DI002127</t>
  </si>
  <si>
    <t>DI002128</t>
  </si>
  <si>
    <t>DI002129</t>
  </si>
  <si>
    <t>DI002130</t>
  </si>
  <si>
    <t>GAD CPE</t>
  </si>
  <si>
    <t>DI002131</t>
  </si>
  <si>
    <t>DI002132</t>
  </si>
  <si>
    <t>DI002133</t>
  </si>
  <si>
    <t>DI002134</t>
  </si>
  <si>
    <t>DI002135</t>
  </si>
  <si>
    <t>DI002136</t>
  </si>
  <si>
    <t>MUN-MUISNE</t>
  </si>
  <si>
    <t>DI002137</t>
  </si>
  <si>
    <t>DI002138</t>
  </si>
  <si>
    <t>DI002139</t>
  </si>
  <si>
    <t>DI002140</t>
  </si>
  <si>
    <t>DI002141</t>
  </si>
  <si>
    <t>DI002142</t>
  </si>
  <si>
    <t>DI002143</t>
  </si>
  <si>
    <t>DI002144</t>
  </si>
  <si>
    <t>DI002145</t>
  </si>
  <si>
    <t>DI002147</t>
  </si>
  <si>
    <t>MUN-ANTONIO ANTE</t>
  </si>
  <si>
    <t>DI002148</t>
  </si>
  <si>
    <t>MUN-ATAHUALPA</t>
  </si>
  <si>
    <t>DI002149</t>
  </si>
  <si>
    <t>MUN-BABA</t>
  </si>
  <si>
    <t>DI002150</t>
  </si>
  <si>
    <t>DI002151</t>
  </si>
  <si>
    <t>MUN-BALSAS</t>
  </si>
  <si>
    <t>DI002152</t>
  </si>
  <si>
    <t>DI002153</t>
  </si>
  <si>
    <t>MUN-COLIMES</t>
  </si>
  <si>
    <t>DI002154</t>
  </si>
  <si>
    <t>DI002155</t>
  </si>
  <si>
    <t>DI002156</t>
  </si>
  <si>
    <t>DI002157</t>
  </si>
  <si>
    <t>DI002158</t>
  </si>
  <si>
    <t>MUN-ESPEJO</t>
  </si>
  <si>
    <t>DI002159</t>
  </si>
  <si>
    <t>DI002160</t>
  </si>
  <si>
    <t>MUN-GUABO</t>
  </si>
  <si>
    <t>DI002161</t>
  </si>
  <si>
    <t>DI002162</t>
  </si>
  <si>
    <t>DI002163</t>
  </si>
  <si>
    <t>MUN-JUNIN</t>
  </si>
  <si>
    <t>DI002164</t>
  </si>
  <si>
    <t>DI002165</t>
  </si>
  <si>
    <t>DI002166</t>
  </si>
  <si>
    <t>DI002167</t>
  </si>
  <si>
    <t>DI002168</t>
  </si>
  <si>
    <t>GAD LAJAS</t>
  </si>
  <si>
    <t>DI002169</t>
  </si>
  <si>
    <t>GAD NAVES</t>
  </si>
  <si>
    <t>DI002170</t>
  </si>
  <si>
    <t>DI002171</t>
  </si>
  <si>
    <t>DI002172</t>
  </si>
  <si>
    <t>MUN-OLMEDO</t>
  </si>
  <si>
    <t>DI002173</t>
  </si>
  <si>
    <t>MUN-OÑA</t>
  </si>
  <si>
    <t>DI002174</t>
  </si>
  <si>
    <t>DI002175</t>
  </si>
  <si>
    <t>MUN-PALENQUE</t>
  </si>
  <si>
    <t>DI002176</t>
  </si>
  <si>
    <t>MUN-PALLATANGA</t>
  </si>
  <si>
    <t>DI002177</t>
  </si>
  <si>
    <t>DI002178</t>
  </si>
  <si>
    <t>DI002179</t>
  </si>
  <si>
    <t>DI002180</t>
  </si>
  <si>
    <t>DI002181</t>
  </si>
  <si>
    <t>MUN-PIMAMPIRO</t>
  </si>
  <si>
    <t>DI002182</t>
  </si>
  <si>
    <t>MUN-PUEBLOVIEJO</t>
  </si>
  <si>
    <t>DI002183</t>
  </si>
  <si>
    <t>GAD CPQ</t>
  </si>
  <si>
    <t>DI002184</t>
  </si>
  <si>
    <t>DI002185</t>
  </si>
  <si>
    <t>DI002186</t>
  </si>
  <si>
    <t>DI002187</t>
  </si>
  <si>
    <t>GAD QUISALOMA</t>
  </si>
  <si>
    <t>DI002188</t>
  </si>
  <si>
    <t>GAD SJ BOSCO</t>
  </si>
  <si>
    <t>DI002189</t>
  </si>
  <si>
    <t>DI002190</t>
  </si>
  <si>
    <t>DI002191</t>
  </si>
  <si>
    <t>DI002192</t>
  </si>
  <si>
    <t>GAD S. ORO</t>
  </si>
  <si>
    <t>DI002193</t>
  </si>
  <si>
    <t>DI002194</t>
  </si>
  <si>
    <t>MUN-SOZORANGA</t>
  </si>
  <si>
    <t>DI002195</t>
  </si>
  <si>
    <t>MUN-SUCUA</t>
  </si>
  <si>
    <t>DI002196</t>
  </si>
  <si>
    <t>DI002197</t>
  </si>
  <si>
    <t>DI002198</t>
  </si>
  <si>
    <t>DI002199</t>
  </si>
  <si>
    <t>DI002200</t>
  </si>
  <si>
    <t>MUN-ZAPOTILLO</t>
  </si>
  <si>
    <t>DI002201</t>
  </si>
  <si>
    <t>MUN-ZARUMA</t>
  </si>
  <si>
    <t>DI002202</t>
  </si>
  <si>
    <t>DI002203</t>
  </si>
  <si>
    <t>DI002204</t>
  </si>
  <si>
    <t>DI002205</t>
  </si>
  <si>
    <t>DI002206</t>
  </si>
  <si>
    <t>DI002207</t>
  </si>
  <si>
    <t>DI002208</t>
  </si>
  <si>
    <t>DI002209</t>
  </si>
  <si>
    <t>DI002210</t>
  </si>
  <si>
    <t>DI002211</t>
  </si>
  <si>
    <t>DI002212</t>
  </si>
  <si>
    <t>DI002213</t>
  </si>
  <si>
    <t>DI002214</t>
  </si>
  <si>
    <t>Operación de reporto</t>
  </si>
  <si>
    <t>9890-0</t>
  </si>
  <si>
    <t>DI002216</t>
  </si>
  <si>
    <t>DI002217</t>
  </si>
  <si>
    <t>DI002218</t>
  </si>
  <si>
    <t>DI002219</t>
  </si>
  <si>
    <t>DI002220</t>
  </si>
  <si>
    <t>DI002221</t>
  </si>
  <si>
    <t>DI002222</t>
  </si>
  <si>
    <t>DI002223</t>
  </si>
  <si>
    <t>DI002224</t>
  </si>
  <si>
    <t>DI002225</t>
  </si>
  <si>
    <t>DI002226</t>
  </si>
  <si>
    <t>DI002227</t>
  </si>
  <si>
    <t>DI002228</t>
  </si>
  <si>
    <t>DI002229</t>
  </si>
  <si>
    <t>DI002230</t>
  </si>
  <si>
    <t>DI002231</t>
  </si>
  <si>
    <t>DI002232</t>
  </si>
  <si>
    <t>DI002233</t>
  </si>
  <si>
    <t>DI002234</t>
  </si>
  <si>
    <t>DI002235</t>
  </si>
  <si>
    <t>DI002236</t>
  </si>
  <si>
    <t>DI002237</t>
  </si>
  <si>
    <t>DI002238</t>
  </si>
  <si>
    <t>DI002239</t>
  </si>
  <si>
    <t>DI002240</t>
  </si>
  <si>
    <t>DI002241</t>
  </si>
  <si>
    <t>DI002242</t>
  </si>
  <si>
    <t>DI002243</t>
  </si>
  <si>
    <t>DI002244</t>
  </si>
  <si>
    <t>DI002245</t>
  </si>
  <si>
    <t>DI002246</t>
  </si>
  <si>
    <t>DI002247</t>
  </si>
  <si>
    <t>DI002248</t>
  </si>
  <si>
    <t>DI002249</t>
  </si>
  <si>
    <t>DI002250</t>
  </si>
  <si>
    <t>DI002251</t>
  </si>
  <si>
    <t>DI002252</t>
  </si>
  <si>
    <t>DI002253</t>
  </si>
  <si>
    <t>DI002254</t>
  </si>
  <si>
    <t>DI002255</t>
  </si>
  <si>
    <t>DI002256</t>
  </si>
  <si>
    <t>DI002257</t>
  </si>
  <si>
    <t>DI002258</t>
  </si>
  <si>
    <t>DI002259</t>
  </si>
  <si>
    <t>DI002260</t>
  </si>
  <si>
    <t>DI002261</t>
  </si>
  <si>
    <t>DI002262</t>
  </si>
  <si>
    <t>DI002263</t>
  </si>
  <si>
    <t>DI002264</t>
  </si>
  <si>
    <t>DI002265</t>
  </si>
  <si>
    <t>DI002266</t>
  </si>
  <si>
    <t>DI002267</t>
  </si>
  <si>
    <t>DI002268</t>
  </si>
  <si>
    <t>DI002269</t>
  </si>
  <si>
    <t>DI002270</t>
  </si>
  <si>
    <t>DI002271</t>
  </si>
  <si>
    <t>DI002272</t>
  </si>
  <si>
    <t>DI002273</t>
  </si>
  <si>
    <t>DI002274</t>
  </si>
  <si>
    <t>DI002275</t>
  </si>
  <si>
    <t>DI002276</t>
  </si>
  <si>
    <t>DI002277</t>
  </si>
  <si>
    <t>DI002278</t>
  </si>
  <si>
    <t>DI002279</t>
  </si>
  <si>
    <t>DI002280</t>
  </si>
  <si>
    <t>DI002281</t>
  </si>
  <si>
    <t>DI002282</t>
  </si>
  <si>
    <t>DI002283</t>
  </si>
  <si>
    <t>DI002284</t>
  </si>
  <si>
    <t>DI002285</t>
  </si>
  <si>
    <t>DI002286</t>
  </si>
  <si>
    <t>DI002287</t>
  </si>
  <si>
    <t>DI002288</t>
  </si>
  <si>
    <t>DI002289</t>
  </si>
  <si>
    <t>DI002290</t>
  </si>
  <si>
    <t>DI002291</t>
  </si>
  <si>
    <t>DI002292</t>
  </si>
  <si>
    <t>DI002293</t>
  </si>
  <si>
    <t>DI002294</t>
  </si>
  <si>
    <t>DI002295</t>
  </si>
  <si>
    <t>DI002296</t>
  </si>
  <si>
    <t>DI002297</t>
  </si>
  <si>
    <t>DI002298</t>
  </si>
  <si>
    <t>DI002299</t>
  </si>
  <si>
    <t>DI002300</t>
  </si>
  <si>
    <t>DI002301</t>
  </si>
  <si>
    <t>DI002302</t>
  </si>
  <si>
    <t>DI002303</t>
  </si>
  <si>
    <t>DI002304</t>
  </si>
  <si>
    <t>DI002305</t>
  </si>
  <si>
    <t>DI002306</t>
  </si>
  <si>
    <t>MUN-CUMANDA</t>
  </si>
  <si>
    <t>GAD M EL PAN</t>
  </si>
  <si>
    <t>MUN-FLAVIO ALFARO</t>
  </si>
  <si>
    <t>MUN-GONZANAMA</t>
  </si>
  <si>
    <t>GAD GUACHAPALA</t>
  </si>
  <si>
    <t>GAD LOGROÑO</t>
  </si>
  <si>
    <t>MUN-LOMA SARGENTILLO</t>
  </si>
  <si>
    <t>MUN-MACARA</t>
  </si>
  <si>
    <t>MUN-MARCABELI</t>
  </si>
  <si>
    <t>MUN-PALESTINA</t>
  </si>
  <si>
    <t>GAD PAQUISHA</t>
  </si>
  <si>
    <t>GAD PVM</t>
  </si>
  <si>
    <t>MUN-PORTOVELO</t>
  </si>
  <si>
    <t>MUN-PUCARA</t>
  </si>
  <si>
    <t>MUN-PUERTO LOPEZ</t>
  </si>
  <si>
    <t>MUN-PUTUMAYO</t>
  </si>
  <si>
    <t>MUN-PUYANGO</t>
  </si>
  <si>
    <t>MUN. QUILANGA</t>
  </si>
  <si>
    <t>MUN RIO VERDE</t>
  </si>
  <si>
    <t>MUN-SALCEDO</t>
  </si>
  <si>
    <t>MUN-URCUQUI</t>
  </si>
  <si>
    <t>GAD HUACA</t>
  </si>
  <si>
    <t>MUN-SANTA ANA</t>
  </si>
  <si>
    <t>MUN-SANTA CLARA</t>
  </si>
  <si>
    <t>MUN-TULCAN</t>
  </si>
  <si>
    <t>MUN-URDANETA</t>
  </si>
  <si>
    <t>MUN-YANTZAZA</t>
  </si>
  <si>
    <t>5920/OC-EC</t>
  </si>
  <si>
    <t>5921/TC-EC</t>
  </si>
  <si>
    <t>5183/OC-EC</t>
  </si>
  <si>
    <t>5184/TC-EC</t>
  </si>
  <si>
    <t>GAD PROVINCIAL DE LOS RIOS</t>
  </si>
  <si>
    <t>CFA 12796</t>
  </si>
  <si>
    <t>EMAPAG</t>
  </si>
  <si>
    <t>AFD CEC 1046 01A</t>
  </si>
  <si>
    <t>CFA 12794</t>
  </si>
  <si>
    <t>6096/OC-EC</t>
  </si>
  <si>
    <t>FLAR USD 500 M</t>
  </si>
  <si>
    <t>BNYM 500 M</t>
  </si>
  <si>
    <t>TOTAL
2026 - 2027</t>
  </si>
  <si>
    <t xml:space="preserve"> TOTAL
2026 - 2027</t>
  </si>
  <si>
    <t>DI002307</t>
  </si>
  <si>
    <t>DI002308</t>
  </si>
  <si>
    <t>DI002309</t>
  </si>
  <si>
    <t>DI002310</t>
  </si>
  <si>
    <t>DI002311</t>
  </si>
  <si>
    <t>DI002312</t>
  </si>
  <si>
    <t>DI002313</t>
  </si>
  <si>
    <t>DI002314</t>
  </si>
  <si>
    <t>DI002315</t>
  </si>
  <si>
    <t>DI002316</t>
  </si>
  <si>
    <t>DI002317</t>
  </si>
  <si>
    <t>DI002318</t>
  </si>
  <si>
    <t>DI002319</t>
  </si>
  <si>
    <t>DI002320</t>
  </si>
  <si>
    <t>DI002321</t>
  </si>
  <si>
    <t>TOTAL
2028 - 2040</t>
  </si>
  <si>
    <t>TOTAL
2026 - 2040</t>
  </si>
  <si>
    <t>TOTAL CP
2026 - 2027</t>
  </si>
  <si>
    <t>TOTAL LP
2028 - 2040</t>
  </si>
  <si>
    <t xml:space="preserve"> TOTAL 
2026 - 2027</t>
  </si>
  <si>
    <t xml:space="preserve"> TOTAL 
2028 - 2040</t>
  </si>
  <si>
    <t xml:space="preserve"> TOTAL
2026 - 2040</t>
  </si>
  <si>
    <t>TOTAL
2026- 2027</t>
  </si>
  <si>
    <t xml:space="preserve"> TOTAL
2026- 2027</t>
  </si>
  <si>
    <t xml:space="preserve"> TOTAL
2028 - 2040</t>
  </si>
  <si>
    <t>BMZ-NO.202165231</t>
  </si>
  <si>
    <t>BONYM</t>
  </si>
  <si>
    <t>DEUDA TOTAL INTERES</t>
  </si>
  <si>
    <t>BONO 2034</t>
  </si>
  <si>
    <t>BONO 2039</t>
  </si>
  <si>
    <t>TOTAL 
2028-2065</t>
  </si>
  <si>
    <t>TOTAL
 2026 - 2065</t>
  </si>
  <si>
    <t>BEI-98090</t>
  </si>
  <si>
    <t>Bono 2034</t>
  </si>
  <si>
    <t>Bono 2039</t>
  </si>
  <si>
    <t>GOLDAMSN SATANDER</t>
  </si>
  <si>
    <t xml:space="preserve">2064 </t>
  </si>
  <si>
    <t xml:space="preserve">2065 </t>
  </si>
  <si>
    <t>TOTAL
2026 - 2065</t>
  </si>
  <si>
    <t>TOTAL 
2028- 2065</t>
  </si>
  <si>
    <t xml:space="preserve">TOTAL 
2028- 2065 </t>
  </si>
  <si>
    <t xml:space="preserve">TOTAL
2026 - 2065 </t>
  </si>
  <si>
    <t xml:space="preserve">2064  </t>
  </si>
  <si>
    <t xml:space="preserve">2065  </t>
  </si>
  <si>
    <t xml:space="preserve">2064   </t>
  </si>
  <si>
    <t xml:space="preserve">2065   </t>
  </si>
  <si>
    <t>700075221</t>
  </si>
  <si>
    <t>700075301</t>
  </si>
  <si>
    <t>DI00004012</t>
  </si>
  <si>
    <t>DI00004013</t>
  </si>
  <si>
    <t>DI00004017</t>
  </si>
  <si>
    <t>DI0000467</t>
  </si>
  <si>
    <t>DI0000468</t>
  </si>
  <si>
    <t>DI0000469</t>
  </si>
  <si>
    <t>DI00004610</t>
  </si>
  <si>
    <t>DI00005440</t>
  </si>
  <si>
    <t>DI00005441</t>
  </si>
  <si>
    <t>DI00005447</t>
  </si>
  <si>
    <t>DI00005450</t>
  </si>
  <si>
    <t>DI00005456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</si>
  <si>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</si>
  <si>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</si>
  <si>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</si>
  <si>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</si>
  <si>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</si>
  <si>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</si>
  <si>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</si>
  <si>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</si>
  <si>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</si>
  <si>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</si>
  <si>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DI00006459</t>
  </si>
  <si>
    <t>DI00006460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</si>
  <si>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</si>
  <si>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</si>
  <si>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</si>
  <si>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</si>
  <si>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</si>
  <si>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</si>
  <si>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</si>
  <si>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</si>
  <si>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</si>
  <si>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</si>
  <si>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</si>
  <si>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</si>
  <si>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</si>
  <si>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</si>
  <si>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</si>
  <si>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</si>
  <si>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</si>
  <si>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</si>
  <si>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</si>
  <si>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</si>
  <si>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</si>
  <si>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DI0002321</t>
  </si>
  <si>
    <t>DI0002331</t>
  </si>
  <si>
    <t>DI0002371</t>
  </si>
  <si>
    <t>DI0002501</t>
  </si>
  <si>
    <t>DI0002581</t>
  </si>
  <si>
    <t>DI0002611</t>
  </si>
  <si>
    <t>DI0002671</t>
  </si>
  <si>
    <t>DI0002701</t>
  </si>
  <si>
    <t>DI0002801</t>
  </si>
  <si>
    <t>DI0002841</t>
  </si>
  <si>
    <t>DI0002881</t>
  </si>
  <si>
    <t>DI0002921</t>
  </si>
  <si>
    <t>DI0003011</t>
  </si>
  <si>
    <t>DI0003101</t>
  </si>
  <si>
    <t>DI0003161</t>
  </si>
  <si>
    <t>DI0003211</t>
  </si>
  <si>
    <t>DI0003301</t>
  </si>
  <si>
    <t>DI0003351</t>
  </si>
  <si>
    <t>DI0003451</t>
  </si>
  <si>
    <t>DI0003491</t>
  </si>
  <si>
    <t>DI0003581</t>
  </si>
  <si>
    <t>DI0003611</t>
  </si>
  <si>
    <t>DI0003641</t>
  </si>
  <si>
    <t>DI0003701</t>
  </si>
  <si>
    <t>DI0003801</t>
  </si>
  <si>
    <t>DI0003841</t>
  </si>
  <si>
    <t>DI0003881</t>
  </si>
  <si>
    <t>DI0003911</t>
  </si>
  <si>
    <t>DI0003991</t>
  </si>
  <si>
    <t>DI0004021</t>
  </si>
  <si>
    <t>DI0004061</t>
  </si>
  <si>
    <t>DI0004101</t>
  </si>
  <si>
    <t>DI0004131</t>
  </si>
  <si>
    <t>DI0004161</t>
  </si>
  <si>
    <t>DI0004191</t>
  </si>
  <si>
    <t>DI0004221</t>
  </si>
  <si>
    <t>DI0004291</t>
  </si>
  <si>
    <t>DI0004341</t>
  </si>
  <si>
    <t>DI0004561</t>
  </si>
  <si>
    <t>DI0004591</t>
  </si>
  <si>
    <t>DI0004781</t>
  </si>
  <si>
    <t>DI0004871</t>
  </si>
  <si>
    <t>DI0005061</t>
  </si>
  <si>
    <t>DI0005141</t>
  </si>
  <si>
    <t>DI0005261</t>
  </si>
  <si>
    <t>DI0005901</t>
  </si>
  <si>
    <t>DI0005941</t>
  </si>
  <si>
    <t>DI0006081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</si>
  <si>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</si>
  <si>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</si>
  <si>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</si>
  <si>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</si>
  <si>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</si>
  <si>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</si>
  <si>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</si>
  <si>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</si>
  <si>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DI0006601</t>
  </si>
  <si>
    <t>DI0006661</t>
  </si>
  <si>
    <t>DI0006691</t>
  </si>
  <si>
    <t>DI0006741</t>
  </si>
  <si>
    <t>DI0006771</t>
  </si>
  <si>
    <t>DI0006801</t>
  </si>
  <si>
    <t>DI0006821</t>
  </si>
  <si>
    <t>DI0006861</t>
  </si>
  <si>
    <t>DI0006981</t>
  </si>
  <si>
    <t>DI0007051</t>
  </si>
  <si>
    <t>DI0007121</t>
  </si>
  <si>
    <t>DI0007211</t>
  </si>
  <si>
    <t>DI0007831</t>
  </si>
  <si>
    <t>DI0007861</t>
  </si>
  <si>
    <t>DI0007901</t>
  </si>
  <si>
    <t>DI0007941</t>
  </si>
  <si>
    <t>DI0007981</t>
  </si>
  <si>
    <t>DI0008041</t>
  </si>
  <si>
    <t>DI0008071</t>
  </si>
  <si>
    <t>DI0008111</t>
  </si>
  <si>
    <t>DI0008221</t>
  </si>
  <si>
    <t>DI0008321</t>
  </si>
  <si>
    <t>DI0001137</t>
  </si>
  <si>
    <t>DI0001138</t>
  </si>
  <si>
    <t>DI0001139</t>
  </si>
  <si>
    <t>DI0001146</t>
  </si>
  <si>
    <t>DI0001147</t>
  </si>
  <si>
    <t>DI0001148</t>
  </si>
  <si>
    <t>DI0001157</t>
  </si>
  <si>
    <t>DI0001158</t>
  </si>
  <si>
    <t>DI0001166</t>
  </si>
  <si>
    <t>DI0001167</t>
  </si>
  <si>
    <t>DI0001176</t>
  </si>
  <si>
    <t>DI0001177</t>
  </si>
  <si>
    <t>DI0001187</t>
  </si>
  <si>
    <t>DI0001188</t>
  </si>
  <si>
    <t>DI0001189</t>
  </si>
  <si>
    <t>DI0001196</t>
  </si>
  <si>
    <t>DI0001197</t>
  </si>
  <si>
    <t>DI0001207</t>
  </si>
  <si>
    <t>DI0001208</t>
  </si>
  <si>
    <t>DI0001209</t>
  </si>
  <si>
    <t>DI0001214</t>
  </si>
  <si>
    <t>DI0001215</t>
  </si>
  <si>
    <t>DI0001227</t>
  </si>
  <si>
    <t>DI0001228</t>
  </si>
  <si>
    <t>DI0001235</t>
  </si>
  <si>
    <t>DI0001236</t>
  </si>
  <si>
    <t>DI0001237</t>
  </si>
  <si>
    <t>DI0001246</t>
  </si>
  <si>
    <t>DI0001247</t>
  </si>
  <si>
    <t>DI0001248</t>
  </si>
  <si>
    <t>DI0001256</t>
  </si>
  <si>
    <t>DI0001257</t>
  </si>
  <si>
    <t>DI0001258</t>
  </si>
  <si>
    <t>DI0001265</t>
  </si>
  <si>
    <t>DI0001266</t>
  </si>
  <si>
    <t>DI0001277</t>
  </si>
  <si>
    <t>DI0001278</t>
  </si>
  <si>
    <t>DI0001287</t>
  </si>
  <si>
    <t>DI0001288</t>
  </si>
  <si>
    <t>DI0001289</t>
  </si>
  <si>
    <t>DI0001296</t>
  </si>
  <si>
    <t>DI0001297</t>
  </si>
  <si>
    <t>DI0001298</t>
  </si>
  <si>
    <t>DI0001299</t>
  </si>
  <si>
    <t>DI0001307</t>
  </si>
  <si>
    <t>DI0001308</t>
  </si>
  <si>
    <t>DI0001309</t>
  </si>
  <si>
    <t>DI0001315</t>
  </si>
  <si>
    <t>DI0001316</t>
  </si>
  <si>
    <t>DI0001326</t>
  </si>
  <si>
    <t>DI0001327</t>
  </si>
  <si>
    <t>DI0001337</t>
  </si>
  <si>
    <t>DI0001338</t>
  </si>
  <si>
    <t>DI0001347</t>
  </si>
  <si>
    <t>DI0001348</t>
  </si>
  <si>
    <t>DI0001349</t>
  </si>
  <si>
    <t>DI0001365</t>
  </si>
  <si>
    <t>DI0001366</t>
  </si>
  <si>
    <t>DI0001367</t>
  </si>
  <si>
    <t>DI0001387</t>
  </si>
  <si>
    <t>DI0001388</t>
  </si>
  <si>
    <t>DI0001389</t>
  </si>
  <si>
    <t>DI0001393</t>
  </si>
  <si>
    <t>DI0001407</t>
  </si>
  <si>
    <t>DI0001408</t>
  </si>
  <si>
    <t>DI0001409</t>
  </si>
  <si>
    <t>DI00014010</t>
  </si>
  <si>
    <t>DI0001417</t>
  </si>
  <si>
    <t>DI0001418</t>
  </si>
  <si>
    <t>DI0001419</t>
  </si>
  <si>
    <t>DI0001427</t>
  </si>
  <si>
    <t>DI0001428</t>
  </si>
  <si>
    <t>DI0001429</t>
  </si>
  <si>
    <t>DI00014210</t>
  </si>
  <si>
    <t>DI0001441</t>
  </si>
  <si>
    <t>DI0001457</t>
  </si>
  <si>
    <t>DI0001458</t>
  </si>
  <si>
    <t>DI0001459</t>
  </si>
  <si>
    <t>DI0001467</t>
  </si>
  <si>
    <t>DI0001468</t>
  </si>
  <si>
    <t>DI0001469</t>
  </si>
  <si>
    <t>DI0001477</t>
  </si>
  <si>
    <t>DI0001478</t>
  </si>
  <si>
    <t>DI0001479</t>
  </si>
  <si>
    <t>DI0001486</t>
  </si>
  <si>
    <t>DI0001487</t>
  </si>
  <si>
    <t>DI0001488</t>
  </si>
  <si>
    <t>DI0001494</t>
  </si>
  <si>
    <t>DI0001495</t>
  </si>
  <si>
    <t>DI0001507</t>
  </si>
  <si>
    <t>DI0001508</t>
  </si>
  <si>
    <t>DI0001509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</si>
  <si>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</si>
  <si>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</si>
  <si>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</si>
  <si>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</si>
  <si>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</si>
  <si>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</si>
  <si>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</si>
  <si>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DI0001546</t>
  </si>
  <si>
    <t>DI0001547</t>
  </si>
  <si>
    <t>DI0001548</t>
  </si>
  <si>
    <t>DI0001549</t>
  </si>
  <si>
    <t>DI0001553</t>
  </si>
  <si>
    <t>DI0001554</t>
  </si>
  <si>
    <t>DI0001555</t>
  </si>
  <si>
    <t>DI0001556</t>
  </si>
  <si>
    <t>DI0001592</t>
  </si>
  <si>
    <t>DI0001593</t>
  </si>
  <si>
    <t>DI0001604</t>
  </si>
  <si>
    <t>DI0001605</t>
  </si>
  <si>
    <t>DI0001612</t>
  </si>
  <si>
    <t>DI0001613</t>
  </si>
  <si>
    <t>DI0001636</t>
  </si>
  <si>
    <t>DI0001637</t>
  </si>
  <si>
    <t>DI0001638</t>
  </si>
  <si>
    <t>DI0001643</t>
  </si>
  <si>
    <t>DI0001644</t>
  </si>
  <si>
    <t>DI0001645</t>
  </si>
  <si>
    <t>DI0001646</t>
  </si>
  <si>
    <t>DI0001651</t>
  </si>
  <si>
    <t>DI0001652</t>
  </si>
  <si>
    <t>DI0001662</t>
  </si>
  <si>
    <t>DI0001663</t>
  </si>
  <si>
    <t>DI0001676</t>
  </si>
  <si>
    <t>DI0001677</t>
  </si>
  <si>
    <t>DI0001678</t>
  </si>
  <si>
    <t>DI0001679</t>
  </si>
  <si>
    <t>DI0001686</t>
  </si>
  <si>
    <t>DI0001687</t>
  </si>
  <si>
    <t>DI0001688</t>
  </si>
  <si>
    <t>DI0001689</t>
  </si>
  <si>
    <t>DI0001702</t>
  </si>
  <si>
    <t>DI0001703</t>
  </si>
  <si>
    <t>DI0001704</t>
  </si>
  <si>
    <t>DI0001713</t>
  </si>
  <si>
    <t>DI0001722</t>
  </si>
  <si>
    <t>DI0001723</t>
  </si>
  <si>
    <t>DI0001724</t>
  </si>
  <si>
    <t>DI0001736</t>
  </si>
  <si>
    <t>DI0001737</t>
  </si>
  <si>
    <t>DI0001738</t>
  </si>
  <si>
    <t>DI0001739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</si>
  <si>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</si>
  <si>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</si>
  <si>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</si>
  <si>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</si>
  <si>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</si>
  <si>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</si>
  <si>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</si>
  <si>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</si>
  <si>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</si>
  <si>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DI0001784</t>
  </si>
  <si>
    <t>DI0001785</t>
  </si>
  <si>
    <t>DI0001801</t>
  </si>
  <si>
    <t>DI0001802</t>
  </si>
  <si>
    <t>DI0001815</t>
  </si>
  <si>
    <t>DI0001816</t>
  </si>
  <si>
    <t>DI0001817</t>
  </si>
  <si>
    <t>DI0001818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</si>
  <si>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</si>
  <si>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</si>
  <si>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</si>
  <si>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</si>
  <si>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</si>
  <si>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</si>
  <si>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</si>
  <si>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DI0001845</t>
  </si>
  <si>
    <t>DI0001846</t>
  </si>
  <si>
    <t>DI0001863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</si>
  <si>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</si>
  <si>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</si>
  <si>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</si>
  <si>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</si>
  <si>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</si>
  <si>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</si>
  <si>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</si>
  <si>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</si>
  <si>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</si>
  <si>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</si>
  <si>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</si>
  <si>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</si>
  <si>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</si>
  <si>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</si>
  <si>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DI0001957</t>
  </si>
  <si>
    <t>DI0001958</t>
  </si>
  <si>
    <t>DI0001959</t>
  </si>
  <si>
    <t>DI00019510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</si>
  <si>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</si>
  <si>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</si>
  <si>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</si>
  <si>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</si>
  <si>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</si>
  <si>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</si>
  <si>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</si>
  <si>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DI0002042</t>
  </si>
  <si>
    <t>DI0002043</t>
  </si>
  <si>
    <t>DI0002053</t>
  </si>
  <si>
    <t>DI0002054</t>
  </si>
  <si>
    <t>DI0002061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</si>
  <si>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</si>
  <si>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</si>
  <si>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</si>
  <si>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</si>
  <si>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</si>
  <si>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</si>
  <si>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</si>
  <si>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DI0002157</t>
  </si>
  <si>
    <t>DI0002158</t>
  </si>
  <si>
    <t>DI0002159</t>
  </si>
  <si>
    <t>DI0002267</t>
  </si>
  <si>
    <t>DI0002268</t>
  </si>
  <si>
    <t>DI0002269</t>
  </si>
  <si>
    <t>DI0002297</t>
  </si>
  <si>
    <t>DI0002298</t>
  </si>
  <si>
    <t>DI0002299</t>
  </si>
  <si>
    <t>DI00022910</t>
  </si>
  <si>
    <t>DI0002366</t>
  </si>
  <si>
    <t>DI0002367</t>
  </si>
  <si>
    <t>DI0002368</t>
  </si>
  <si>
    <t>DI0002369</t>
  </si>
  <si>
    <t>DI0002396</t>
  </si>
  <si>
    <t>DI0002397</t>
  </si>
  <si>
    <t>DI0002398</t>
  </si>
  <si>
    <t>DI0002416</t>
  </si>
  <si>
    <t>DI0002417</t>
  </si>
  <si>
    <t>DI0002418</t>
  </si>
  <si>
    <t>DI0002466</t>
  </si>
  <si>
    <t>DI0002467</t>
  </si>
  <si>
    <t>DI0002468</t>
  </si>
  <si>
    <t>DI0002635</t>
  </si>
  <si>
    <t>DI0002636</t>
  </si>
  <si>
    <t>DI0002637</t>
  </si>
  <si>
    <t>DI0002724</t>
  </si>
  <si>
    <t>DI0002725</t>
  </si>
  <si>
    <t>DI0002964</t>
  </si>
  <si>
    <t>DI0002965</t>
  </si>
  <si>
    <t>DI0002966</t>
  </si>
  <si>
    <t>DI0002967</t>
  </si>
  <si>
    <t>DI0002968</t>
  </si>
  <si>
    <t>DI0003024</t>
  </si>
  <si>
    <t>DI0003025</t>
  </si>
  <si>
    <t>DI0003026</t>
  </si>
  <si>
    <t>DI0003027</t>
  </si>
  <si>
    <t>DI0003028</t>
  </si>
  <si>
    <t>DI0003175</t>
  </si>
  <si>
    <t>DI0003176</t>
  </si>
  <si>
    <t>DI0003177</t>
  </si>
  <si>
    <t>DI0003178</t>
  </si>
  <si>
    <t>DI0003179</t>
  </si>
  <si>
    <t>DI0003315</t>
  </si>
  <si>
    <t>DI0003316</t>
  </si>
  <si>
    <t>DI0003317</t>
  </si>
  <si>
    <t>DI0003318</t>
  </si>
  <si>
    <t>DI0003654</t>
  </si>
  <si>
    <t>DI0003655</t>
  </si>
  <si>
    <t>DI0003656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</si>
  <si>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</si>
  <si>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</si>
  <si>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</si>
  <si>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</si>
  <si>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</si>
  <si>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</si>
  <si>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</si>
  <si>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</si>
  <si>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</si>
  <si>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DI0003855</t>
  </si>
  <si>
    <t>DI0003856</t>
  </si>
  <si>
    <t>DI0003857</t>
  </si>
  <si>
    <t>DI0003858</t>
  </si>
  <si>
    <t>DI0003925</t>
  </si>
  <si>
    <t>DI0003926</t>
  </si>
  <si>
    <t>DI0003927</t>
  </si>
  <si>
    <t>DI0004076</t>
  </si>
  <si>
    <t>DI0004077</t>
  </si>
  <si>
    <t>DI0004078</t>
  </si>
  <si>
    <t>DI0004079</t>
  </si>
  <si>
    <t>DI00040710</t>
  </si>
  <si>
    <t>DI0004236</t>
  </si>
  <si>
    <t>DI0004237</t>
  </si>
  <si>
    <t>DI0004238</t>
  </si>
  <si>
    <t>DI0004239</t>
  </si>
  <si>
    <t>DI00042310</t>
  </si>
  <si>
    <t>DI0004846</t>
  </si>
  <si>
    <t>DI0004847</t>
  </si>
  <si>
    <t>DI0004848</t>
  </si>
  <si>
    <t>DI0004896</t>
  </si>
  <si>
    <t>DI0004897</t>
  </si>
  <si>
    <t>DI0004898</t>
  </si>
  <si>
    <t>DI0004925</t>
  </si>
  <si>
    <t>DI0004926</t>
  </si>
  <si>
    <t>DI0004927</t>
  </si>
  <si>
    <t>DI0004928</t>
  </si>
  <si>
    <t>DI0004929</t>
  </si>
  <si>
    <t>DI0005466</t>
  </si>
  <si>
    <t>DI0005467</t>
  </si>
  <si>
    <t>DI0005468</t>
  </si>
  <si>
    <t>DI0005469</t>
  </si>
  <si>
    <t>DI0006185</t>
  </si>
  <si>
    <t>DI0006186</t>
  </si>
  <si>
    <t>DI0006187</t>
  </si>
  <si>
    <t>DI0006188</t>
  </si>
  <si>
    <t>DI0006835</t>
  </si>
  <si>
    <t>DI0006836</t>
  </si>
  <si>
    <t>DI0006837</t>
  </si>
  <si>
    <t>DI0006838</t>
  </si>
  <si>
    <t>DI0006839</t>
  </si>
  <si>
    <t>DI0007024</t>
  </si>
  <si>
    <t>DI0007025</t>
  </si>
  <si>
    <t>DI0007026</t>
  </si>
  <si>
    <t>DI0007035</t>
  </si>
  <si>
    <t>DI0007036</t>
  </si>
  <si>
    <t>DI0007037</t>
  </si>
  <si>
    <t>DI0007038</t>
  </si>
  <si>
    <t>DI0007039</t>
  </si>
  <si>
    <t>DI00070310</t>
  </si>
  <si>
    <t>DI0007155</t>
  </si>
  <si>
    <t>DI0007156</t>
  </si>
  <si>
    <t>DI0007157</t>
  </si>
  <si>
    <t>DI0007158</t>
  </si>
  <si>
    <t>DI0007159</t>
  </si>
  <si>
    <t>DI0007195</t>
  </si>
  <si>
    <t>DI0007196</t>
  </si>
  <si>
    <t>DI0007197</t>
  </si>
  <si>
    <t>DI0007198</t>
  </si>
  <si>
    <t>DI0007199</t>
  </si>
  <si>
    <t>DI00071910</t>
  </si>
  <si>
    <t>DI0008015</t>
  </si>
  <si>
    <t>DI0008016</t>
  </si>
  <si>
    <t>DI0008017</t>
  </si>
  <si>
    <t>DI0008018</t>
  </si>
  <si>
    <t>DI0008019</t>
  </si>
  <si>
    <t>DI0000543</t>
  </si>
  <si>
    <t>DI0000544</t>
  </si>
  <si>
    <t>DI0000545</t>
  </si>
  <si>
    <t>DI00005414</t>
  </si>
  <si>
    <t>DI00005446</t>
  </si>
  <si>
    <t>DI00005628</t>
  </si>
  <si>
    <t>DI00005633</t>
  </si>
  <si>
    <t>DI00005647</t>
  </si>
  <si>
    <t>DI0000577</t>
  </si>
  <si>
    <t>DI00005716</t>
  </si>
  <si>
    <t>DI00005717</t>
  </si>
  <si>
    <t>DI0001513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</si>
  <si>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</si>
  <si>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</si>
  <si>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</si>
  <si>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</si>
  <si>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</si>
  <si>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</si>
  <si>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</si>
  <si>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</si>
  <si>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</si>
  <si>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</si>
  <si>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</si>
  <si>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</si>
  <si>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</si>
  <si>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</si>
  <si>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</si>
  <si>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</si>
  <si>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DI0000501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</si>
  <si>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</si>
  <si>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</si>
  <si>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</si>
  <si>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</si>
  <si>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</si>
  <si>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</si>
  <si>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</si>
  <si>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DI0005351</t>
  </si>
  <si>
    <t>DI0003051</t>
  </si>
  <si>
    <t>DI0007311</t>
  </si>
  <si>
    <t>DI0007081</t>
  </si>
  <si>
    <t>DI0005821</t>
  </si>
  <si>
    <t>DI0004261</t>
  </si>
  <si>
    <t>DI0000549</t>
  </si>
  <si>
    <t>DI00005413</t>
  </si>
  <si>
    <t>DI00005425</t>
  </si>
  <si>
    <t>DI00005436</t>
  </si>
  <si>
    <t>DI0000569</t>
  </si>
  <si>
    <t>DI00005617</t>
  </si>
  <si>
    <t>DI0000574</t>
  </si>
  <si>
    <t>DI0000578</t>
  </si>
  <si>
    <t>DI00005718</t>
  </si>
  <si>
    <t>DI0000607</t>
  </si>
  <si>
    <t>DI0000608</t>
  </si>
  <si>
    <t>DI00006015</t>
  </si>
  <si>
    <t>DI00004026</t>
  </si>
  <si>
    <t>DI00005428</t>
  </si>
  <si>
    <t>DI00004011</t>
  </si>
  <si>
    <t>DI00004022</t>
  </si>
  <si>
    <t>DI00004025</t>
  </si>
  <si>
    <t>DI00004033</t>
  </si>
  <si>
    <t>DI00004041</t>
  </si>
  <si>
    <t>DI0000462</t>
  </si>
  <si>
    <t>DI0000464</t>
  </si>
  <si>
    <t>DI0000465</t>
  </si>
  <si>
    <t>DI00004611</t>
  </si>
  <si>
    <t>DI0000546</t>
  </si>
  <si>
    <t>DI00005417</t>
  </si>
  <si>
    <t>DI00005422</t>
  </si>
  <si>
    <t>DI00005448</t>
  </si>
  <si>
    <t>DI0000564</t>
  </si>
  <si>
    <t>DI0000565</t>
  </si>
  <si>
    <t>DI0000567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</si>
  <si>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</si>
  <si>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</si>
  <si>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</si>
  <si>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</si>
  <si>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</si>
  <si>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</si>
  <si>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</si>
  <si>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</si>
  <si>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DI00007213</t>
  </si>
  <si>
    <t>DI0006951</t>
  </si>
  <si>
    <t>DI0006171</t>
  </si>
  <si>
    <t>DI0006231</t>
  </si>
  <si>
    <t>DI0006551</t>
  </si>
  <si>
    <t>DI0006621</t>
  </si>
  <si>
    <t>DI0007361</t>
  </si>
  <si>
    <t>DI0006261</t>
  </si>
  <si>
    <t>DI0005981</t>
  </si>
  <si>
    <t>DI0006141</t>
  </si>
  <si>
    <t>DI0007011</t>
  </si>
  <si>
    <t>DI0006011</t>
  </si>
  <si>
    <t>DI0006031</t>
  </si>
  <si>
    <t>DI0005721</t>
  </si>
  <si>
    <t>DI0005781</t>
  </si>
  <si>
    <t>DI0005761</t>
  </si>
  <si>
    <t>DI0005801</t>
  </si>
  <si>
    <t>DI0005741</t>
  </si>
  <si>
    <t>DI0005841</t>
  </si>
  <si>
    <t>DI0005701</t>
  </si>
  <si>
    <t>DI0005861</t>
  </si>
  <si>
    <t>DI0005681</t>
  </si>
  <si>
    <t>DI0006051</t>
  </si>
  <si>
    <t>DI0006711</t>
  </si>
  <si>
    <t>DI0008501</t>
  </si>
  <si>
    <t>DI0008531</t>
  </si>
  <si>
    <t>DI0008561</t>
  </si>
  <si>
    <t>DI0008451</t>
  </si>
  <si>
    <t>DI0008631</t>
  </si>
  <si>
    <t>DI0008661</t>
  </si>
  <si>
    <t>DI0008731</t>
  </si>
  <si>
    <t>DI0008771</t>
  </si>
  <si>
    <t>DI0008801</t>
  </si>
  <si>
    <t>DI0008851</t>
  </si>
  <si>
    <t>DI0008881</t>
  </si>
  <si>
    <t>DI0008971</t>
  </si>
  <si>
    <t>DI0008702</t>
  </si>
  <si>
    <t>DI0008703</t>
  </si>
  <si>
    <t>DI0008704</t>
  </si>
  <si>
    <t>DI0008705</t>
  </si>
  <si>
    <t>DI0008706</t>
  </si>
  <si>
    <t>DI0008891</t>
  </si>
  <si>
    <t>DI0008911</t>
  </si>
  <si>
    <t>DI0008931</t>
  </si>
  <si>
    <t>DI0009044</t>
  </si>
  <si>
    <t>DI0009045</t>
  </si>
  <si>
    <t>DI0009046</t>
  </si>
  <si>
    <t>DI0009047</t>
  </si>
  <si>
    <t>DI0009048</t>
  </si>
  <si>
    <t>DI0009049</t>
  </si>
  <si>
    <t>DI0009064</t>
  </si>
  <si>
    <t>DI0009065</t>
  </si>
  <si>
    <t>DI0009066</t>
  </si>
  <si>
    <t>DI0009067</t>
  </si>
  <si>
    <t>DI0009068</t>
  </si>
  <si>
    <t>DI0009069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</si>
  <si>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</si>
  <si>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</si>
  <si>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</si>
  <si>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</si>
  <si>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</si>
  <si>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</si>
  <si>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</si>
  <si>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</si>
  <si>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</si>
  <si>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</si>
  <si>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DI0009441</t>
  </si>
  <si>
    <t>DI0009371</t>
  </si>
  <si>
    <t>DI0009391</t>
  </si>
  <si>
    <t>DI0009411</t>
  </si>
  <si>
    <t>DI0009461</t>
  </si>
  <si>
    <t>DI0009481</t>
  </si>
  <si>
    <t>DI0009501</t>
  </si>
  <si>
    <t>DI0009521</t>
  </si>
  <si>
    <t>DI0009541</t>
  </si>
  <si>
    <t>DI0009561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</si>
  <si>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</si>
  <si>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</si>
  <si>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</si>
  <si>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</si>
  <si>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</si>
  <si>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</si>
  <si>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</si>
  <si>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</si>
  <si>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</si>
  <si>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DI0009991</t>
  </si>
  <si>
    <t>DI0010081</t>
  </si>
  <si>
    <t>DI0009141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</si>
  <si>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</si>
  <si>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</si>
  <si>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</si>
  <si>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</si>
  <si>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</si>
  <si>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</si>
  <si>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</si>
  <si>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DI0010031</t>
  </si>
  <si>
    <t>DI0010051</t>
  </si>
  <si>
    <t>DI0010065</t>
  </si>
  <si>
    <t>DI0010066</t>
  </si>
  <si>
    <t>DI0010067</t>
  </si>
  <si>
    <t>DI0010068</t>
  </si>
  <si>
    <t>DI0010134</t>
  </si>
  <si>
    <t>DI0010135</t>
  </si>
  <si>
    <t>DI0010136</t>
  </si>
  <si>
    <t>DI0010137</t>
  </si>
  <si>
    <t>DI0010138</t>
  </si>
  <si>
    <t>DI0010181</t>
  </si>
  <si>
    <t>DI0010161</t>
  </si>
  <si>
    <t>DI0009611</t>
  </si>
  <si>
    <t>DI0009591</t>
  </si>
  <si>
    <t>DI0009631</t>
  </si>
  <si>
    <t>DI0009651</t>
  </si>
  <si>
    <t>DI0009711</t>
  </si>
  <si>
    <t>DI0009671</t>
  </si>
  <si>
    <t>DI0009691</t>
  </si>
  <si>
    <t>DI0009731</t>
  </si>
  <si>
    <t>DI0009751</t>
  </si>
  <si>
    <t>DI0009951</t>
  </si>
  <si>
    <t>DI0010111</t>
  </si>
  <si>
    <t>DI0010231</t>
  </si>
  <si>
    <t>DI0010251</t>
  </si>
  <si>
    <t>DI0010271</t>
  </si>
  <si>
    <t>DI0010301</t>
  </si>
  <si>
    <t>DI0010121</t>
  </si>
  <si>
    <t>DI0010361</t>
  </si>
  <si>
    <t>DI0010421</t>
  </si>
  <si>
    <t>DI0010441</t>
  </si>
  <si>
    <t>DI0010561</t>
  </si>
  <si>
    <t>DI0010341</t>
  </si>
  <si>
    <t>DI0010381</t>
  </si>
  <si>
    <t>DI0010461</t>
  </si>
  <si>
    <t>DI0010481</t>
  </si>
  <si>
    <t>DI0010541</t>
  </si>
  <si>
    <t>DI0010321</t>
  </si>
  <si>
    <t>DI0010401</t>
  </si>
  <si>
    <t>DI0010501</t>
  </si>
  <si>
    <t>DI0010521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</si>
  <si>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</si>
  <si>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</si>
  <si>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</si>
  <si>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</si>
  <si>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</si>
  <si>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</si>
  <si>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</si>
  <si>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DI0010694</t>
  </si>
  <si>
    <t>DI0010695</t>
  </si>
  <si>
    <t>DI0010696</t>
  </si>
  <si>
    <t>DI0010697</t>
  </si>
  <si>
    <t>DI0010698</t>
  </si>
  <si>
    <t>DI0010699</t>
  </si>
  <si>
    <t>DI0010731</t>
  </si>
  <si>
    <t>DI0010751</t>
  </si>
  <si>
    <t>DI0010791</t>
  </si>
  <si>
    <t>DI0010801</t>
  </si>
  <si>
    <t>DI0010821</t>
  </si>
  <si>
    <t>DI0010841</t>
  </si>
  <si>
    <t>DI0010871</t>
  </si>
  <si>
    <t>DI0010891</t>
  </si>
  <si>
    <t>DI0010911</t>
  </si>
  <si>
    <t>DI0010934</t>
  </si>
  <si>
    <t>DI0010935</t>
  </si>
  <si>
    <t>DI0010936</t>
  </si>
  <si>
    <t>DI0010937</t>
  </si>
  <si>
    <t>DI0010938</t>
  </si>
  <si>
    <t>DI0010939</t>
  </si>
  <si>
    <t>DI0010951</t>
  </si>
  <si>
    <t>DI0010961</t>
  </si>
  <si>
    <t>DI0010971</t>
  </si>
  <si>
    <t>DI0011024</t>
  </si>
  <si>
    <t>DI0011025</t>
  </si>
  <si>
    <t>DI0011026</t>
  </si>
  <si>
    <t>DI0011027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</si>
  <si>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</si>
  <si>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</si>
  <si>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</si>
  <si>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</si>
  <si>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</si>
  <si>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</si>
  <si>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</si>
  <si>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DI0011061</t>
  </si>
  <si>
    <t>DI0011091</t>
  </si>
  <si>
    <t>DI0011111</t>
  </si>
  <si>
    <t>DI0011131</t>
  </si>
  <si>
    <t>DI0011171</t>
  </si>
  <si>
    <t>DI0011191</t>
  </si>
  <si>
    <t>DI0011204</t>
  </si>
  <si>
    <t>DI0011205</t>
  </si>
  <si>
    <t>DI0011206</t>
  </si>
  <si>
    <t>DI0011207</t>
  </si>
  <si>
    <t>DI0011208</t>
  </si>
  <si>
    <t>DI0011221</t>
  </si>
  <si>
    <t>DI0011241</t>
  </si>
  <si>
    <t>DI0011261</t>
  </si>
  <si>
    <t>DI0011281</t>
  </si>
  <si>
    <t>DI0011311</t>
  </si>
  <si>
    <t>DI0011331</t>
  </si>
  <si>
    <t>DI0011351</t>
  </si>
  <si>
    <t>DI0011371</t>
  </si>
  <si>
    <t>DI00113810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</si>
  <si>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</si>
  <si>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</si>
  <si>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</si>
  <si>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</si>
  <si>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</si>
  <si>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</si>
  <si>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</si>
  <si>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DI0011394</t>
  </si>
  <si>
    <t>DI0011395</t>
  </si>
  <si>
    <t>DI0011396</t>
  </si>
  <si>
    <t>DI0011397</t>
  </si>
  <si>
    <t>DI0011398</t>
  </si>
  <si>
    <t>DI0011399</t>
  </si>
  <si>
    <t>DI0011403</t>
  </si>
  <si>
    <t>DI0011404</t>
  </si>
  <si>
    <t>DI0011405</t>
  </si>
  <si>
    <t>DI0011406</t>
  </si>
  <si>
    <t>DI0011407</t>
  </si>
  <si>
    <t>DI0011421</t>
  </si>
  <si>
    <t>DI0011441</t>
  </si>
  <si>
    <t>DI0011451</t>
  </si>
  <si>
    <t>DI0011471</t>
  </si>
  <si>
    <t>DI0011481</t>
  </si>
  <si>
    <t>DI0011491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</si>
  <si>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</si>
  <si>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</si>
  <si>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</si>
  <si>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</si>
  <si>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</si>
  <si>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</si>
  <si>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</si>
  <si>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DI0011514</t>
  </si>
  <si>
    <t>DI0011515</t>
  </si>
  <si>
    <t>DI0011516</t>
  </si>
  <si>
    <t>DI0011517</t>
  </si>
  <si>
    <t>DI0011524</t>
  </si>
  <si>
    <t>DI0011525</t>
  </si>
  <si>
    <t>DI0011526</t>
  </si>
  <si>
    <t>DI0011527</t>
  </si>
  <si>
    <t>DI0011528</t>
  </si>
  <si>
    <t>DI0011531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</si>
  <si>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</si>
  <si>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</si>
  <si>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</si>
  <si>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</si>
  <si>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</si>
  <si>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</si>
  <si>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</si>
  <si>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</si>
  <si>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</si>
  <si>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</si>
  <si>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</si>
  <si>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</si>
  <si>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</si>
  <si>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</si>
  <si>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DI0011634</t>
  </si>
  <si>
    <t>DI0011635</t>
  </si>
  <si>
    <t>DI0011636</t>
  </si>
  <si>
    <t>DI0011637</t>
  </si>
  <si>
    <t>DI0011638</t>
  </si>
  <si>
    <t>DI0011639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</si>
  <si>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</si>
  <si>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</si>
  <si>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</si>
  <si>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</si>
  <si>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</si>
  <si>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</si>
  <si>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</si>
  <si>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</si>
  <si>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</si>
  <si>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</si>
  <si>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</si>
  <si>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</si>
  <si>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</si>
  <si>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</si>
  <si>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</si>
  <si>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</si>
  <si>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</si>
  <si>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</si>
  <si>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</si>
  <si>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</si>
  <si>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</si>
  <si>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</si>
  <si>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</si>
  <si>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</si>
  <si>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</si>
  <si>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</si>
  <si>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</si>
  <si>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</si>
  <si>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</si>
  <si>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</si>
  <si>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</si>
  <si>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</si>
  <si>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</si>
  <si>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</si>
  <si>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</si>
  <si>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</si>
  <si>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</si>
  <si>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</si>
  <si>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DI0011913</t>
  </si>
  <si>
    <t>DI0011914</t>
  </si>
  <si>
    <t>DI0011915</t>
  </si>
  <si>
    <t>DI0011916</t>
  </si>
  <si>
    <t>DI0011917</t>
  </si>
  <si>
    <t>DI0011918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</si>
  <si>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</si>
  <si>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</si>
  <si>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</si>
  <si>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</si>
  <si>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</si>
  <si>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</si>
  <si>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</si>
  <si>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</si>
  <si>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</si>
  <si>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</si>
  <si>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</si>
  <si>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</si>
  <si>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</si>
  <si>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</si>
  <si>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</si>
  <si>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</si>
  <si>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</si>
  <si>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</si>
  <si>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</si>
  <si>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</si>
  <si>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</si>
  <si>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</si>
  <si>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</si>
  <si>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</si>
  <si>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</si>
  <si>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</si>
  <si>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</si>
  <si>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</si>
  <si>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</si>
  <si>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</si>
  <si>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</si>
  <si>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</si>
  <si>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</si>
  <si>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</si>
  <si>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</si>
  <si>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</si>
  <si>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</si>
  <si>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</si>
  <si>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</si>
  <si>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</si>
  <si>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</si>
  <si>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</si>
  <si>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</si>
  <si>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</si>
  <si>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</si>
  <si>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</si>
  <si>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</si>
  <si>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</si>
  <si>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</si>
  <si>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</si>
  <si>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</si>
  <si>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</si>
  <si>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</si>
  <si>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</si>
  <si>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</si>
  <si>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</si>
  <si>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</si>
  <si>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</si>
  <si>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</si>
  <si>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</si>
  <si>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</si>
  <si>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</si>
  <si>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</si>
  <si>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</si>
  <si>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</si>
  <si>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</si>
  <si>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</si>
  <si>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</si>
  <si>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</si>
  <si>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</si>
  <si>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</si>
  <si>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</si>
  <si>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</si>
  <si>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</si>
  <si>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</si>
  <si>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</si>
  <si>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</si>
  <si>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</si>
  <si>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</si>
  <si>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</si>
  <si>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</si>
  <si>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</si>
  <si>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</si>
  <si>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</si>
  <si>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</si>
  <si>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</si>
  <si>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</si>
  <si>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</si>
  <si>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</si>
  <si>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</si>
  <si>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</si>
  <si>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</si>
  <si>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</si>
  <si>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</si>
  <si>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</si>
  <si>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</si>
  <si>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</si>
  <si>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</si>
  <si>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</si>
  <si>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</si>
  <si>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</si>
  <si>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</si>
  <si>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</si>
  <si>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</si>
  <si>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</si>
  <si>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</si>
  <si>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</si>
  <si>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</si>
  <si>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</si>
  <si>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</si>
  <si>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</si>
  <si>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</si>
  <si>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</si>
  <si>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</si>
  <si>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</si>
  <si>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</si>
  <si>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</si>
  <si>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</si>
  <si>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</si>
  <si>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</si>
  <si>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</si>
  <si>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</si>
  <si>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</si>
  <si>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</si>
  <si>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</si>
  <si>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</si>
  <si>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</si>
  <si>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</si>
  <si>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</si>
  <si>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</si>
  <si>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</si>
  <si>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</si>
  <si>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</si>
  <si>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</si>
  <si>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</si>
  <si>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</si>
  <si>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</si>
  <si>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</si>
  <si>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</si>
  <si>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</si>
  <si>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</si>
  <si>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</si>
  <si>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</si>
  <si>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</si>
  <si>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</si>
  <si>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</si>
  <si>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</si>
  <si>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</si>
  <si>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</si>
  <si>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</si>
  <si>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</si>
  <si>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</si>
  <si>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</si>
  <si>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</si>
  <si>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</si>
  <si>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</si>
  <si>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</si>
  <si>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</si>
  <si>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</si>
  <si>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</si>
  <si>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</si>
  <si>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</si>
  <si>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</si>
  <si>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</si>
  <si>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</si>
  <si>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</si>
  <si>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</si>
  <si>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</si>
  <si>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</si>
  <si>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</si>
  <si>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</si>
  <si>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</si>
  <si>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</si>
  <si>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</si>
  <si>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</si>
  <si>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</si>
  <si>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</si>
  <si>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</si>
  <si>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</si>
  <si>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</si>
  <si>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</si>
  <si>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</si>
  <si>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</si>
  <si>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</si>
  <si>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</si>
  <si>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</si>
  <si>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</si>
  <si>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</si>
  <si>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</si>
  <si>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</si>
  <si>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</si>
  <si>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</si>
  <si>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</si>
  <si>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</si>
  <si>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</si>
  <si>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</si>
  <si>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</si>
  <si>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</si>
  <si>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DI0013591</t>
  </si>
  <si>
    <t>DI0013601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</si>
  <si>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</si>
  <si>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</si>
  <si>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</si>
  <si>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</si>
  <si>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</si>
  <si>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</si>
  <si>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</si>
  <si>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</si>
  <si>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</si>
  <si>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</si>
  <si>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</si>
  <si>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</si>
  <si>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</si>
  <si>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</si>
  <si>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</si>
  <si>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</si>
  <si>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</si>
  <si>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</si>
  <si>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</si>
  <si>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</si>
  <si>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DI0013871</t>
  </si>
  <si>
    <t>DI0013881</t>
  </si>
  <si>
    <t>DI0013891</t>
  </si>
  <si>
    <t>DI0013901</t>
  </si>
  <si>
    <t>DI0013971</t>
  </si>
  <si>
    <t>DI0013991</t>
  </si>
  <si>
    <t>DI0014011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</si>
  <si>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</si>
  <si>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</si>
  <si>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</si>
  <si>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</si>
  <si>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</si>
  <si>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</si>
  <si>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</si>
  <si>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</si>
  <si>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</si>
  <si>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</si>
  <si>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</si>
  <si>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</si>
  <si>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</si>
  <si>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</si>
  <si>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</si>
  <si>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</si>
  <si>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</si>
  <si>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</si>
  <si>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</si>
  <si>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DI0014181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</si>
  <si>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</si>
  <si>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</si>
  <si>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</si>
  <si>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</si>
  <si>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</si>
  <si>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</si>
  <si>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</si>
  <si>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</si>
  <si>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</si>
  <si>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</si>
  <si>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</si>
  <si>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</si>
  <si>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</si>
  <si>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</si>
  <si>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</si>
  <si>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</si>
  <si>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</si>
  <si>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</si>
  <si>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DI0014311</t>
  </si>
  <si>
    <t>DI0014321</t>
  </si>
  <si>
    <t>DI0014331</t>
  </si>
  <si>
    <t>DI0014341</t>
  </si>
  <si>
    <t>DI0014351</t>
  </si>
  <si>
    <t>DI0014371</t>
  </si>
  <si>
    <t>DI0014391</t>
  </si>
  <si>
    <t>DI0014401</t>
  </si>
  <si>
    <t>DI0014411</t>
  </si>
  <si>
    <t>DI0014431</t>
  </si>
  <si>
    <t>DI0014441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</si>
  <si>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</si>
  <si>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</si>
  <si>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</si>
  <si>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</si>
  <si>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</si>
  <si>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</si>
  <si>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</si>
  <si>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</si>
  <si>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</si>
  <si>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</si>
  <si>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</si>
  <si>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</si>
  <si>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</si>
  <si>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</si>
  <si>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</si>
  <si>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</si>
  <si>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</si>
  <si>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</si>
  <si>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</si>
  <si>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</si>
  <si>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DI0014541</t>
  </si>
  <si>
    <t>DI0014551</t>
  </si>
  <si>
    <t>DI0014571</t>
  </si>
  <si>
    <t>DI0014591</t>
  </si>
  <si>
    <t>DI0014601</t>
  </si>
  <si>
    <t>DI0014611</t>
  </si>
  <si>
    <t>DI0014621</t>
  </si>
  <si>
    <t>DI0014631</t>
  </si>
  <si>
    <t>DI0014641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</si>
  <si>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</si>
  <si>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</si>
  <si>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</si>
  <si>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</si>
  <si>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</si>
  <si>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</si>
  <si>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</si>
  <si>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</si>
  <si>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</si>
  <si>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</si>
  <si>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</si>
  <si>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</si>
  <si>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</si>
  <si>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</si>
  <si>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DI0014741</t>
  </si>
  <si>
    <t>DI0014751</t>
  </si>
  <si>
    <t>DI0014761</t>
  </si>
  <si>
    <t>DI0014771</t>
  </si>
  <si>
    <t>DI0014811</t>
  </si>
  <si>
    <t>DI0014821</t>
  </si>
  <si>
    <t>DI0014831</t>
  </si>
  <si>
    <t>DI0014841</t>
  </si>
  <si>
    <t>DI0014851</t>
  </si>
  <si>
    <t>DI0014881</t>
  </si>
  <si>
    <t>DI0014891</t>
  </si>
  <si>
    <t>DI0014911</t>
  </si>
  <si>
    <t>DI0014932</t>
  </si>
  <si>
    <t>DI0014933</t>
  </si>
  <si>
    <t>DI0014934</t>
  </si>
  <si>
    <t>DI0014935</t>
  </si>
  <si>
    <t>DI0014941</t>
  </si>
  <si>
    <t>DI0014951</t>
  </si>
  <si>
    <t>DI0014981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</si>
  <si>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</si>
  <si>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</si>
  <si>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</si>
  <si>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</si>
  <si>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</si>
  <si>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</si>
  <si>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</si>
  <si>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</si>
  <si>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</si>
  <si>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</si>
  <si>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</si>
  <si>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</si>
  <si>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</si>
  <si>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</si>
  <si>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</si>
  <si>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</si>
  <si>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</si>
  <si>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</si>
  <si>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</si>
  <si>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</si>
  <si>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</si>
  <si>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</si>
  <si>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</si>
  <si>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</si>
  <si>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</si>
  <si>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</si>
  <si>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</si>
  <si>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DI0015141</t>
  </si>
  <si>
    <t>DI0015151</t>
  </si>
  <si>
    <t>DI0015161</t>
  </si>
  <si>
    <t>DI0015171</t>
  </si>
  <si>
    <t>DI0015181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</si>
  <si>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</si>
  <si>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</si>
  <si>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</si>
  <si>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</si>
  <si>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</si>
  <si>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</si>
  <si>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</si>
  <si>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DI0015211</t>
  </si>
  <si>
    <t>DI0015221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</si>
  <si>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</si>
  <si>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</si>
  <si>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</si>
  <si>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</si>
  <si>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</si>
  <si>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</si>
  <si>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</si>
  <si>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</si>
  <si>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</si>
  <si>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</si>
  <si>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</si>
  <si>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DI0015311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</si>
  <si>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</si>
  <si>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</si>
  <si>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</si>
  <si>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</si>
  <si>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</si>
  <si>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</si>
  <si>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</si>
  <si>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</si>
  <si>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</si>
  <si>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</si>
  <si>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</si>
  <si>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</si>
  <si>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</si>
  <si>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</si>
  <si>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</si>
  <si>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</si>
  <si>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</si>
  <si>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</si>
  <si>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</si>
  <si>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</si>
  <si>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</si>
  <si>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</si>
  <si>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</si>
  <si>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</si>
  <si>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</si>
  <si>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</si>
  <si>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</si>
  <si>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</si>
  <si>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DI0015721</t>
  </si>
  <si>
    <t>DI0015731</t>
  </si>
  <si>
    <t>DI0015781</t>
  </si>
  <si>
    <t>DI0015791</t>
  </si>
  <si>
    <t>DI0015801</t>
  </si>
  <si>
    <t>DI0015811</t>
  </si>
  <si>
    <t>DI0015821</t>
  </si>
  <si>
    <t>DI0015831</t>
  </si>
  <si>
    <t>DI0015851</t>
  </si>
  <si>
    <t>DI0015861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</si>
  <si>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</si>
  <si>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</si>
  <si>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</si>
  <si>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</si>
  <si>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</si>
  <si>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</si>
  <si>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</si>
  <si>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</si>
  <si>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</si>
  <si>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</si>
  <si>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</si>
  <si>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</si>
  <si>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</si>
  <si>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</si>
  <si>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</si>
  <si>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</si>
  <si>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</si>
  <si>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</si>
  <si>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</si>
  <si>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</si>
  <si>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</si>
  <si>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</si>
  <si>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</si>
  <si>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</si>
  <si>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DI0016141</t>
  </si>
  <si>
    <t>DI0016151</t>
  </si>
  <si>
    <t>DI0016161</t>
  </si>
  <si>
    <t>DI0016171</t>
  </si>
  <si>
    <t>DI0016181</t>
  </si>
  <si>
    <t>DI0016201</t>
  </si>
  <si>
    <t>DI0016211</t>
  </si>
  <si>
    <t>DI0016221</t>
  </si>
  <si>
    <t>DI0016231</t>
  </si>
  <si>
    <t>DI0016241</t>
  </si>
  <si>
    <t>DI0016251</t>
  </si>
  <si>
    <t>DI0016261</t>
  </si>
  <si>
    <t>DI0016271</t>
  </si>
  <si>
    <t>DI0016281</t>
  </si>
  <si>
    <t>DI0016291</t>
  </si>
  <si>
    <t>DI0016301</t>
  </si>
  <si>
    <t>DI0016311</t>
  </si>
  <si>
    <t>DI0016321</t>
  </si>
  <si>
    <t>DI0016331</t>
  </si>
  <si>
    <t>DI0016341</t>
  </si>
  <si>
    <t>DI0016351</t>
  </si>
  <si>
    <t>DI0016361</t>
  </si>
  <si>
    <t>DI0016371</t>
  </si>
  <si>
    <t>DI0016381</t>
  </si>
  <si>
    <t>DI0016391</t>
  </si>
  <si>
    <t>DI0016401</t>
  </si>
  <si>
    <t>DI0016411</t>
  </si>
  <si>
    <t>DI0016421</t>
  </si>
  <si>
    <t>DI0016431</t>
  </si>
  <si>
    <t>DI0016441</t>
  </si>
  <si>
    <t>DI0016451</t>
  </si>
  <si>
    <t>DI0016461</t>
  </si>
  <si>
    <t>DI0016471</t>
  </si>
  <si>
    <t>DI0016481</t>
  </si>
  <si>
    <t>DI0016491</t>
  </si>
  <si>
    <t>DI0016501</t>
  </si>
  <si>
    <t>DI0016511</t>
  </si>
  <si>
    <t>DI0016521</t>
  </si>
  <si>
    <t>DI0016531</t>
  </si>
  <si>
    <t>DI0016541</t>
  </si>
  <si>
    <t>DI0016551</t>
  </si>
  <si>
    <t>DI0016561</t>
  </si>
  <si>
    <t>DI0016571</t>
  </si>
  <si>
    <t>DI0016581</t>
  </si>
  <si>
    <t>DI0016591</t>
  </si>
  <si>
    <t>DI0016601</t>
  </si>
  <si>
    <t>DI0016611</t>
  </si>
  <si>
    <t>DI0016621</t>
  </si>
  <si>
    <t>DI0016631</t>
  </si>
  <si>
    <t>DI0016641</t>
  </si>
  <si>
    <t>DI0016651</t>
  </si>
  <si>
    <t>DI0016661</t>
  </si>
  <si>
    <t>DI0016671</t>
  </si>
  <si>
    <t>DI0016681</t>
  </si>
  <si>
    <t>DI0016691</t>
  </si>
  <si>
    <t>DI0016701</t>
  </si>
  <si>
    <t>DI0016711</t>
  </si>
  <si>
    <t>DI0016721</t>
  </si>
  <si>
    <t>DI0016731</t>
  </si>
  <si>
    <t>DI0016741</t>
  </si>
  <si>
    <t>DI0016751</t>
  </si>
  <si>
    <t>DI0016761</t>
  </si>
  <si>
    <t>DI0016771</t>
  </si>
  <si>
    <t>DI0016791</t>
  </si>
  <si>
    <t>DI0016801</t>
  </si>
  <si>
    <t>DI0016811</t>
  </si>
  <si>
    <t>DI0016821</t>
  </si>
  <si>
    <t>DI0016831</t>
  </si>
  <si>
    <t>DI0016841</t>
  </si>
  <si>
    <t>DI0016851</t>
  </si>
  <si>
    <t>DI0016861</t>
  </si>
  <si>
    <t>DI0016871</t>
  </si>
  <si>
    <t>DI0016881</t>
  </si>
  <si>
    <t>DI0016891</t>
  </si>
  <si>
    <t>DI0016901</t>
  </si>
  <si>
    <t>DI0016911</t>
  </si>
  <si>
    <t>DI0016921</t>
  </si>
  <si>
    <t>DI0016931</t>
  </si>
  <si>
    <t>DI0016941</t>
  </si>
  <si>
    <t>DI0016951</t>
  </si>
  <si>
    <t>DI0016961</t>
  </si>
  <si>
    <t>DI0016971</t>
  </si>
  <si>
    <t>DI0016981</t>
  </si>
  <si>
    <t>DI0016991</t>
  </si>
  <si>
    <t>DI0017001</t>
  </si>
  <si>
    <t>DI0017011</t>
  </si>
  <si>
    <t>DI0017021</t>
  </si>
  <si>
    <t>DI0017031</t>
  </si>
  <si>
    <t>DI0017041</t>
  </si>
  <si>
    <t>DI0017051</t>
  </si>
  <si>
    <t>DI0017061</t>
  </si>
  <si>
    <t>DI0017071</t>
  </si>
  <si>
    <t>DI0017081</t>
  </si>
  <si>
    <t>DI0017091</t>
  </si>
  <si>
    <t>DI0017101</t>
  </si>
  <si>
    <t>DI0017111</t>
  </si>
  <si>
    <t>DI0017121</t>
  </si>
  <si>
    <t>DI0017131</t>
  </si>
  <si>
    <t>DI0017141</t>
  </si>
  <si>
    <t>DI0017151</t>
  </si>
  <si>
    <t>DI0017161</t>
  </si>
  <si>
    <t>DI0017171</t>
  </si>
  <si>
    <t>DI0017181</t>
  </si>
  <si>
    <t>DI0017191</t>
  </si>
  <si>
    <t>DI0017201</t>
  </si>
  <si>
    <t>DI0017211</t>
  </si>
  <si>
    <t>DI0017221</t>
  </si>
  <si>
    <t>DI0017231</t>
  </si>
  <si>
    <t>DI0017241</t>
  </si>
  <si>
    <t>DI0017251</t>
  </si>
  <si>
    <t>DI0017261</t>
  </si>
  <si>
    <t>DI0017271</t>
  </si>
  <si>
    <t>DI0017281</t>
  </si>
  <si>
    <t>DI0017291</t>
  </si>
  <si>
    <t>DI0017301</t>
  </si>
  <si>
    <t>DI0017311</t>
  </si>
  <si>
    <t>DI0017321</t>
  </si>
  <si>
    <t>DI0017331</t>
  </si>
  <si>
    <t>DI0017341</t>
  </si>
  <si>
    <t>DI0017351</t>
  </si>
  <si>
    <t>DI0017361</t>
  </si>
  <si>
    <t>DI0017371</t>
  </si>
  <si>
    <t>DI0017381</t>
  </si>
  <si>
    <t>DI0017391</t>
  </si>
  <si>
    <t>DI0017401</t>
  </si>
  <si>
    <t>DI0017411</t>
  </si>
  <si>
    <t>DI0017421</t>
  </si>
  <si>
    <t>DI0017431</t>
  </si>
  <si>
    <t>DI0017441</t>
  </si>
  <si>
    <t>DI0017451</t>
  </si>
  <si>
    <t>DI0017461</t>
  </si>
  <si>
    <t>DI0017471</t>
  </si>
  <si>
    <t>DI0017481</t>
  </si>
  <si>
    <t>DI0017491</t>
  </si>
  <si>
    <t>DI0017501</t>
  </si>
  <si>
    <t>DI0017511</t>
  </si>
  <si>
    <t>DI0017521</t>
  </si>
  <si>
    <t>DI0017531</t>
  </si>
  <si>
    <t>DI0017541</t>
  </si>
  <si>
    <t>DI0017551</t>
  </si>
  <si>
    <t>DI0017561</t>
  </si>
  <si>
    <t>DI0017571</t>
  </si>
  <si>
    <t>DI0017581</t>
  </si>
  <si>
    <t>DI0017591</t>
  </si>
  <si>
    <t>DI0017601</t>
  </si>
  <si>
    <t>DI0017611</t>
  </si>
  <si>
    <t>DI0017621</t>
  </si>
  <si>
    <t>DI0017631</t>
  </si>
  <si>
    <t>DI0017641</t>
  </si>
  <si>
    <t>DI0017651</t>
  </si>
  <si>
    <t>DI0017661</t>
  </si>
  <si>
    <t>DI0017671</t>
  </si>
  <si>
    <t>DI0017681</t>
  </si>
  <si>
    <t>DI0017691</t>
  </si>
  <si>
    <t>DI0017701</t>
  </si>
  <si>
    <t>DI0017711</t>
  </si>
  <si>
    <t>DI0017721</t>
  </si>
  <si>
    <t>DI0017731</t>
  </si>
  <si>
    <t>DI0017741</t>
  </si>
  <si>
    <t>DI0017751</t>
  </si>
  <si>
    <t>DI0017761</t>
  </si>
  <si>
    <t>DI0017771</t>
  </si>
  <si>
    <t>DI0017781</t>
  </si>
  <si>
    <t>DI0017791</t>
  </si>
  <si>
    <t>DI0017801</t>
  </si>
  <si>
    <t>DI0017811</t>
  </si>
  <si>
    <t>DI0017821</t>
  </si>
  <si>
    <t>DI0017831</t>
  </si>
  <si>
    <t>DI0017841</t>
  </si>
  <si>
    <t>DI0017851</t>
  </si>
  <si>
    <t>DI0017861</t>
  </si>
  <si>
    <t>DI0017871</t>
  </si>
  <si>
    <t>DI0017881</t>
  </si>
  <si>
    <t>DI0017891</t>
  </si>
  <si>
    <t>DI0017901</t>
  </si>
  <si>
    <t>DI0017911</t>
  </si>
  <si>
    <t>DI0017921</t>
  </si>
  <si>
    <t>DI0017931</t>
  </si>
  <si>
    <t>DI0017941</t>
  </si>
  <si>
    <t>DI0017951</t>
  </si>
  <si>
    <t>DI0017961</t>
  </si>
  <si>
    <t>DI0017971</t>
  </si>
  <si>
    <t>DI0017981</t>
  </si>
  <si>
    <t>DI0017991</t>
  </si>
  <si>
    <t>DI0018001</t>
  </si>
  <si>
    <t>DI0018011</t>
  </si>
  <si>
    <t>DI0018021</t>
  </si>
  <si>
    <t>DI0018031</t>
  </si>
  <si>
    <t>DI0018041</t>
  </si>
  <si>
    <t>DI0018051</t>
  </si>
  <si>
    <t>DI0018061</t>
  </si>
  <si>
    <t>DI0018071</t>
  </si>
  <si>
    <t>DI0018081</t>
  </si>
  <si>
    <t>DI0018091</t>
  </si>
  <si>
    <t>DI0018101</t>
  </si>
  <si>
    <t>DI0018111</t>
  </si>
  <si>
    <t>DI0018121</t>
  </si>
  <si>
    <t>DI0018131</t>
  </si>
  <si>
    <t>DI0018141</t>
  </si>
  <si>
    <t>DI0018151</t>
  </si>
  <si>
    <t>DI0018161</t>
  </si>
  <si>
    <t>DI0018171</t>
  </si>
  <si>
    <t>DI0018181</t>
  </si>
  <si>
    <t>DI0018191</t>
  </si>
  <si>
    <t>DI0018201</t>
  </si>
  <si>
    <t>DI0018211</t>
  </si>
  <si>
    <t>DI0018221</t>
  </si>
  <si>
    <t>DI0018231</t>
  </si>
  <si>
    <t>DI0018241</t>
  </si>
  <si>
    <t>DI0018251</t>
  </si>
  <si>
    <t>DI0018261</t>
  </si>
  <si>
    <t>DI0018271</t>
  </si>
  <si>
    <t>DI0018272</t>
  </si>
  <si>
    <t>DI0018273</t>
  </si>
  <si>
    <t>DI0018274</t>
  </si>
  <si>
    <t>DI0018275</t>
  </si>
  <si>
    <t>DI0018276</t>
  </si>
  <si>
    <t>DI0018277</t>
  </si>
  <si>
    <t>DI0018278</t>
  </si>
  <si>
    <t>DI0018281</t>
  </si>
  <si>
    <t>DI0018291</t>
  </si>
  <si>
    <t>DI0018301</t>
  </si>
  <si>
    <t>DI0018311</t>
  </si>
  <si>
    <t>DI0018321</t>
  </si>
  <si>
    <t>DI0018331</t>
  </si>
  <si>
    <t>DI0018341</t>
  </si>
  <si>
    <t>DI0018351</t>
  </si>
  <si>
    <t>DI0018361</t>
  </si>
  <si>
    <t>DI0018371</t>
  </si>
  <si>
    <t>DI0018381</t>
  </si>
  <si>
    <t>DI0018382</t>
  </si>
  <si>
    <t>DI0018383</t>
  </si>
  <si>
    <t>DI0018384</t>
  </si>
  <si>
    <t>DI0018385</t>
  </si>
  <si>
    <t>DI0018386</t>
  </si>
  <si>
    <t>DI0018387</t>
  </si>
  <si>
    <t>DI0018388</t>
  </si>
  <si>
    <t>DI0018391</t>
  </si>
  <si>
    <t>DI0018401</t>
  </si>
  <si>
    <t>DI0018411</t>
  </si>
  <si>
    <t>DI0018421</t>
  </si>
  <si>
    <t>DI0018431</t>
  </si>
  <si>
    <t>DI0018441</t>
  </si>
  <si>
    <t>DI0018451</t>
  </si>
  <si>
    <t>DI0018461</t>
  </si>
  <si>
    <t>DI0018471</t>
  </si>
  <si>
    <t>DI0018481</t>
  </si>
  <si>
    <t>DI0018491</t>
  </si>
  <si>
    <t>DI0018501</t>
  </si>
  <si>
    <t>DI0018511</t>
  </si>
  <si>
    <t>DI0018521</t>
  </si>
  <si>
    <t>DI0018531</t>
  </si>
  <si>
    <t>DI0018541</t>
  </si>
  <si>
    <t>DI0018551</t>
  </si>
  <si>
    <t>DI0018561</t>
  </si>
  <si>
    <t>DI0018571</t>
  </si>
  <si>
    <t>DI0018581</t>
  </si>
  <si>
    <t>DI0018591</t>
  </si>
  <si>
    <t>DI0018601</t>
  </si>
  <si>
    <t>DI0018611</t>
  </si>
  <si>
    <t>DI0018621</t>
  </si>
  <si>
    <t>DI0018631</t>
  </si>
  <si>
    <t>DI0018641</t>
  </si>
  <si>
    <t>DI0018651</t>
  </si>
  <si>
    <t>DI0018661</t>
  </si>
  <si>
    <t>DI0018671</t>
  </si>
  <si>
    <t>DI0018681</t>
  </si>
  <si>
    <t>DI0018691</t>
  </si>
  <si>
    <t>DI0018701</t>
  </si>
  <si>
    <t>DI0018711</t>
  </si>
  <si>
    <t>DI0018721</t>
  </si>
  <si>
    <t>DI0018731</t>
  </si>
  <si>
    <t>DI0018741</t>
  </si>
  <si>
    <t>DI0018751</t>
  </si>
  <si>
    <t>DI0018761</t>
  </si>
  <si>
    <t>DI0018771</t>
  </si>
  <si>
    <t>DI0018781</t>
  </si>
  <si>
    <t>DI0018791</t>
  </si>
  <si>
    <t>DI0018801</t>
  </si>
  <si>
    <t>DI0018811</t>
  </si>
  <si>
    <t>DI0018821</t>
  </si>
  <si>
    <t>DI0018831</t>
  </si>
  <si>
    <t>DI0018841</t>
  </si>
  <si>
    <t>DI0018851</t>
  </si>
  <si>
    <t>DI0018861</t>
  </si>
  <si>
    <t>DI0018871</t>
  </si>
  <si>
    <t>DI0018881</t>
  </si>
  <si>
    <t>DI0018891</t>
  </si>
  <si>
    <t>DI0018911</t>
  </si>
  <si>
    <t>DI0018921</t>
  </si>
  <si>
    <t>DI0018931</t>
  </si>
  <si>
    <t>DI0018941</t>
  </si>
  <si>
    <t>DI0018951</t>
  </si>
  <si>
    <t>DI0018961</t>
  </si>
  <si>
    <t>DI0018971</t>
  </si>
  <si>
    <t>DI0018981</t>
  </si>
  <si>
    <t>DI0018991</t>
  </si>
  <si>
    <t>DI0019001</t>
  </si>
  <si>
    <t>DI0019011</t>
  </si>
  <si>
    <t>DI0019021</t>
  </si>
  <si>
    <t>DI0019031</t>
  </si>
  <si>
    <t>DI0019041</t>
  </si>
  <si>
    <t>DI0019051</t>
  </si>
  <si>
    <t>DI0019061</t>
  </si>
  <si>
    <t>DI0019071</t>
  </si>
  <si>
    <t>DI0019081</t>
  </si>
  <si>
    <t>DI0019091</t>
  </si>
  <si>
    <t>DI0019101</t>
  </si>
  <si>
    <t>DI0019111</t>
  </si>
  <si>
    <t>DI0019121</t>
  </si>
  <si>
    <t>DI0019131</t>
  </si>
  <si>
    <t>DI0019141</t>
  </si>
  <si>
    <t>DI0019151</t>
  </si>
  <si>
    <t>DI0019161</t>
  </si>
  <si>
    <t>DI0019171</t>
  </si>
  <si>
    <t>DI0019181</t>
  </si>
  <si>
    <t>DI0019191</t>
  </si>
  <si>
    <t>DI0019201</t>
  </si>
  <si>
    <t>DI0019211</t>
  </si>
  <si>
    <t>DI0019221</t>
  </si>
  <si>
    <t>DI0019231</t>
  </si>
  <si>
    <t>DI0019241</t>
  </si>
  <si>
    <t>DI0019251</t>
  </si>
  <si>
    <t>DI0019261</t>
  </si>
  <si>
    <t>DI0019271</t>
  </si>
  <si>
    <t>DI0019281</t>
  </si>
  <si>
    <t>DI0019301</t>
  </si>
  <si>
    <t>DI0019311</t>
  </si>
  <si>
    <t>DI0019321</t>
  </si>
  <si>
    <t>DI0019331</t>
  </si>
  <si>
    <t>DI0019341</t>
  </si>
  <si>
    <t>DI0019351</t>
  </si>
  <si>
    <t>DI0019361</t>
  </si>
  <si>
    <t>DI0019371</t>
  </si>
  <si>
    <t>DI0019381</t>
  </si>
  <si>
    <t>DI0019391</t>
  </si>
  <si>
    <t>DI0019401</t>
  </si>
  <si>
    <t>DI0019411</t>
  </si>
  <si>
    <t>DI0019421</t>
  </si>
  <si>
    <t>DI0019431</t>
  </si>
  <si>
    <t>DI0019441</t>
  </si>
  <si>
    <t>DI0019451</t>
  </si>
  <si>
    <t>DI0019461</t>
  </si>
  <si>
    <t>DI0019471</t>
  </si>
  <si>
    <t>DI0019481</t>
  </si>
  <si>
    <t>DI0019491</t>
  </si>
  <si>
    <t>DI0019501</t>
  </si>
  <si>
    <t>DI0019511</t>
  </si>
  <si>
    <t>DI0019521</t>
  </si>
  <si>
    <t>DI0019531</t>
  </si>
  <si>
    <t>DI0019551</t>
  </si>
  <si>
    <t>DI0019541</t>
  </si>
  <si>
    <t>DI00195410</t>
  </si>
  <si>
    <t>DI0019542</t>
  </si>
  <si>
    <t>DI0019543</t>
  </si>
  <si>
    <t>DI0019544</t>
  </si>
  <si>
    <t>DI0019545</t>
  </si>
  <si>
    <t>DI0019546</t>
  </si>
  <si>
    <t>DI0019547</t>
  </si>
  <si>
    <t>DI0019548</t>
  </si>
  <si>
    <t>DI0019549</t>
  </si>
  <si>
    <t>DI0019561</t>
  </si>
  <si>
    <t>DI0019571</t>
  </si>
  <si>
    <t>DI0019581</t>
  </si>
  <si>
    <t>DI0019591</t>
  </si>
  <si>
    <t>DI0019601</t>
  </si>
  <si>
    <t>DI0019611</t>
  </si>
  <si>
    <t>DI0019621</t>
  </si>
  <si>
    <t>DI0019631</t>
  </si>
  <si>
    <t>DI0019641</t>
  </si>
  <si>
    <t>DI0019651</t>
  </si>
  <si>
    <t>DI0019661</t>
  </si>
  <si>
    <t>DI0019671</t>
  </si>
  <si>
    <t>DI0019681</t>
  </si>
  <si>
    <t>DI0019691</t>
  </si>
  <si>
    <t>DI0019701</t>
  </si>
  <si>
    <t>DI0019711</t>
  </si>
  <si>
    <t>DI0019721</t>
  </si>
  <si>
    <t>DI0019731</t>
  </si>
  <si>
    <t>DI0019741</t>
  </si>
  <si>
    <t>DI0019751</t>
  </si>
  <si>
    <t>DI0019761</t>
  </si>
  <si>
    <t>DI0019771</t>
  </si>
  <si>
    <t>DI0019781</t>
  </si>
  <si>
    <t>DI0019791</t>
  </si>
  <si>
    <t>DI0019801</t>
  </si>
  <si>
    <t>DI0019811</t>
  </si>
  <si>
    <t>DI0019821</t>
  </si>
  <si>
    <t>DI0019831</t>
  </si>
  <si>
    <t>DI0019841</t>
  </si>
  <si>
    <t>DI0019851</t>
  </si>
  <si>
    <t>DI0019861</t>
  </si>
  <si>
    <t>DI0019871</t>
  </si>
  <si>
    <t>DI00198710</t>
  </si>
  <si>
    <t>DI0019872</t>
  </si>
  <si>
    <t>DI0019873</t>
  </si>
  <si>
    <t>DI0019874</t>
  </si>
  <si>
    <t>DI0019875</t>
  </si>
  <si>
    <t>DI0019876</t>
  </si>
  <si>
    <t>DI0019877</t>
  </si>
  <si>
    <t>DI0019878</t>
  </si>
  <si>
    <t>DI0019879</t>
  </si>
  <si>
    <t>DI0019881</t>
  </si>
  <si>
    <t>DI0019891</t>
  </si>
  <si>
    <t>DI00198910</t>
  </si>
  <si>
    <t>DI0019892</t>
  </si>
  <si>
    <t>DI0019893</t>
  </si>
  <si>
    <t>DI0019894</t>
  </si>
  <si>
    <t>DI0019895</t>
  </si>
  <si>
    <t>DI0019896</t>
  </si>
  <si>
    <t>DI0019897</t>
  </si>
  <si>
    <t>DI0019898</t>
  </si>
  <si>
    <t>DI0019899</t>
  </si>
  <si>
    <t>DI0019901</t>
  </si>
  <si>
    <t>DI0019911</t>
  </si>
  <si>
    <t>DI0019921</t>
  </si>
  <si>
    <t>DI0019931</t>
  </si>
  <si>
    <t>DI0019941</t>
  </si>
  <si>
    <t>DI0019951</t>
  </si>
  <si>
    <t>DI0019961</t>
  </si>
  <si>
    <t>DI0019971</t>
  </si>
  <si>
    <t>DI0019981</t>
  </si>
  <si>
    <t>DI0019991</t>
  </si>
  <si>
    <t>DI0020001</t>
  </si>
  <si>
    <t>DI0020011</t>
  </si>
  <si>
    <t>DI0020031</t>
  </si>
  <si>
    <t>DI0020041</t>
  </si>
  <si>
    <t>DI0020051</t>
  </si>
  <si>
    <t>DI0020061</t>
  </si>
  <si>
    <t>DI0020071</t>
  </si>
  <si>
    <t>DI0020081</t>
  </si>
  <si>
    <t>DI0020091</t>
  </si>
  <si>
    <t>DI0020101</t>
  </si>
  <si>
    <t>DI0020111</t>
  </si>
  <si>
    <t>DI0020121</t>
  </si>
  <si>
    <t>DI0020131</t>
  </si>
  <si>
    <t>DI0020141</t>
  </si>
  <si>
    <t>DI0020151</t>
  </si>
  <si>
    <t>DI0020161</t>
  </si>
  <si>
    <t>DI0020171</t>
  </si>
  <si>
    <t>DI0020181</t>
  </si>
  <si>
    <t>DI0020191</t>
  </si>
  <si>
    <t>DI0020201</t>
  </si>
  <si>
    <t>DI0020211</t>
  </si>
  <si>
    <t>DI0020221</t>
  </si>
  <si>
    <t>DI0020231</t>
  </si>
  <si>
    <t>DI0020241</t>
  </si>
  <si>
    <t>DI0020251</t>
  </si>
  <si>
    <t>DI0020261</t>
  </si>
  <si>
    <t>DI0020271</t>
  </si>
  <si>
    <t>DI0020281</t>
  </si>
  <si>
    <t>DI0020291</t>
  </si>
  <si>
    <t>DI0020301</t>
  </si>
  <si>
    <t>DI0020311</t>
  </si>
  <si>
    <t>DI0020321</t>
  </si>
  <si>
    <t>DI0020331</t>
  </si>
  <si>
    <t>DI0020341</t>
  </si>
  <si>
    <t>DI0020351</t>
  </si>
  <si>
    <t>DI0020361</t>
  </si>
  <si>
    <t>DI0020371</t>
  </si>
  <si>
    <t>DI0020381</t>
  </si>
  <si>
    <t>DI0020391</t>
  </si>
  <si>
    <t>DI0020401</t>
  </si>
  <si>
    <t>DI0020411</t>
  </si>
  <si>
    <t>DI0020421</t>
  </si>
  <si>
    <t>DI0020431</t>
  </si>
  <si>
    <t>DI0020441</t>
  </si>
  <si>
    <t>DI0020451</t>
  </si>
  <si>
    <t>DI0020461</t>
  </si>
  <si>
    <t>DI0020471</t>
  </si>
  <si>
    <t>DI0020481</t>
  </si>
  <si>
    <t>DI0020491</t>
  </si>
  <si>
    <t>DI0020501</t>
  </si>
  <si>
    <t>DI0020511</t>
  </si>
  <si>
    <t>DI0020521</t>
  </si>
  <si>
    <t>DI0020531</t>
  </si>
  <si>
    <t>DI0020541</t>
  </si>
  <si>
    <t>DI0020551</t>
  </si>
  <si>
    <t>DI0020561</t>
  </si>
  <si>
    <t>DI0020571</t>
  </si>
  <si>
    <t>DI0020581</t>
  </si>
  <si>
    <t>DI0020591</t>
  </si>
  <si>
    <t>DI0020601</t>
  </si>
  <si>
    <t>DI0020611</t>
  </si>
  <si>
    <t>DI0020621</t>
  </si>
  <si>
    <t>DI0020631</t>
  </si>
  <si>
    <t>DI0020641</t>
  </si>
  <si>
    <t>DI0020651</t>
  </si>
  <si>
    <t>DI0020661</t>
  </si>
  <si>
    <t>DI0020671</t>
  </si>
  <si>
    <t>DI0020681</t>
  </si>
  <si>
    <t>DI0020691</t>
  </si>
  <si>
    <t>DI0020701</t>
  </si>
  <si>
    <t>DI0020711</t>
  </si>
  <si>
    <t>DI0020721</t>
  </si>
  <si>
    <t>DI0020731</t>
  </si>
  <si>
    <t>DI0020741</t>
  </si>
  <si>
    <t>DI0020751</t>
  </si>
  <si>
    <t>DI0020761</t>
  </si>
  <si>
    <t>DI0020771</t>
  </si>
  <si>
    <t>DI0020781</t>
  </si>
  <si>
    <t>DI0020791</t>
  </si>
  <si>
    <t>DI0020801</t>
  </si>
  <si>
    <t>DI0020811</t>
  </si>
  <si>
    <t>DI0020821</t>
  </si>
  <si>
    <t>DI0020831</t>
  </si>
  <si>
    <t>DI0020841</t>
  </si>
  <si>
    <t>DI0020851</t>
  </si>
  <si>
    <t>DI0020861</t>
  </si>
  <si>
    <t>DI0020871</t>
  </si>
  <si>
    <t>DI0020881</t>
  </si>
  <si>
    <t>DI0020891</t>
  </si>
  <si>
    <t>DI0020901</t>
  </si>
  <si>
    <t>DI0020911</t>
  </si>
  <si>
    <t>DI0020921</t>
  </si>
  <si>
    <t>DI0020931</t>
  </si>
  <si>
    <t>DI0020941</t>
  </si>
  <si>
    <t>DI0020951</t>
  </si>
  <si>
    <t>DI0020961</t>
  </si>
  <si>
    <t>DI0020971</t>
  </si>
  <si>
    <t>DI0020981</t>
  </si>
  <si>
    <t>DI0020991</t>
  </si>
  <si>
    <t>DI0021001</t>
  </si>
  <si>
    <t>DI0021011</t>
  </si>
  <si>
    <t>DI0021021</t>
  </si>
  <si>
    <t>DI0021031</t>
  </si>
  <si>
    <t>DI0021041</t>
  </si>
  <si>
    <t>DI0021051</t>
  </si>
  <si>
    <t>DI0021061</t>
  </si>
  <si>
    <t>DI0021071</t>
  </si>
  <si>
    <t>DI0021081</t>
  </si>
  <si>
    <t>DI0021091</t>
  </si>
  <si>
    <t>DI0021101</t>
  </si>
  <si>
    <t>DI0021111</t>
  </si>
  <si>
    <t>DI0021121</t>
  </si>
  <si>
    <t>DI0021131</t>
  </si>
  <si>
    <t>DI0021141</t>
  </si>
  <si>
    <t>DI0021151</t>
  </si>
  <si>
    <t>DI0021161</t>
  </si>
  <si>
    <t>DI0022151</t>
  </si>
  <si>
    <t>DI0021171</t>
  </si>
  <si>
    <t>DI0021181</t>
  </si>
  <si>
    <t>DI0021191</t>
  </si>
  <si>
    <t>DI0021201</t>
  </si>
  <si>
    <t>DI0021211</t>
  </si>
  <si>
    <t>DI0021221</t>
  </si>
  <si>
    <t>DI0021231</t>
  </si>
  <si>
    <t>DI0021241</t>
  </si>
  <si>
    <t>DI0021251</t>
  </si>
  <si>
    <t>DI0021261</t>
  </si>
  <si>
    <t>DI0021271</t>
  </si>
  <si>
    <t>DI0021281</t>
  </si>
  <si>
    <t>DI0021291</t>
  </si>
  <si>
    <t>DI0021301</t>
  </si>
  <si>
    <t>DI0021311</t>
  </si>
  <si>
    <t>DI0021321</t>
  </si>
  <si>
    <t>DI0021331</t>
  </si>
  <si>
    <t>DI0021341</t>
  </si>
  <si>
    <t>DI0021351</t>
  </si>
  <si>
    <t>DI0021361</t>
  </si>
  <si>
    <t>DI0021371</t>
  </si>
  <si>
    <t>DI0021381</t>
  </si>
  <si>
    <t>DI0021391</t>
  </si>
  <si>
    <t>DI0021401</t>
  </si>
  <si>
    <t>DI0021411</t>
  </si>
  <si>
    <t>DI0021421</t>
  </si>
  <si>
    <t>DI0021431</t>
  </si>
  <si>
    <t>DI0021441</t>
  </si>
  <si>
    <t>DI0021451</t>
  </si>
  <si>
    <t>DI0021471</t>
  </si>
  <si>
    <t>DI0021481</t>
  </si>
  <si>
    <t>DI0021491</t>
  </si>
  <si>
    <t>DI0021501</t>
  </si>
  <si>
    <t>DI0021511</t>
  </si>
  <si>
    <t>DI0021521</t>
  </si>
  <si>
    <t>DI0021531</t>
  </si>
  <si>
    <t>DI0021541</t>
  </si>
  <si>
    <t>DI0021551</t>
  </si>
  <si>
    <t>DI0021561</t>
  </si>
  <si>
    <t>DI0021571</t>
  </si>
  <si>
    <t>DI0021581</t>
  </si>
  <si>
    <t>DI0021591</t>
  </si>
  <si>
    <t>DI0021601</t>
  </si>
  <si>
    <t>DI0021611</t>
  </si>
  <si>
    <t>DI0021621</t>
  </si>
  <si>
    <t>DI0021631</t>
  </si>
  <si>
    <t>DI0021641</t>
  </si>
  <si>
    <t>DI0021651</t>
  </si>
  <si>
    <t>DI0021661</t>
  </si>
  <si>
    <t>DI0021671</t>
  </si>
  <si>
    <t>DI0021681</t>
  </si>
  <si>
    <t>DI0021691</t>
  </si>
  <si>
    <t>DI0021701</t>
  </si>
  <si>
    <t>DI0021711</t>
  </si>
  <si>
    <t>DI0021721</t>
  </si>
  <si>
    <t>DI0021731</t>
  </si>
  <si>
    <t>DI0021741</t>
  </si>
  <si>
    <t>DI0021751</t>
  </si>
  <si>
    <t>DI0021761</t>
  </si>
  <si>
    <t>DI0021771</t>
  </si>
  <si>
    <t>DI0021781</t>
  </si>
  <si>
    <t>DI0021791</t>
  </si>
  <si>
    <t>DI0021801</t>
  </si>
  <si>
    <t>DI0021811</t>
  </si>
  <si>
    <t>DI0021821</t>
  </si>
  <si>
    <t>DI0021831</t>
  </si>
  <si>
    <t>DI0021841</t>
  </si>
  <si>
    <t>DI0021851</t>
  </si>
  <si>
    <t>DI0021861</t>
  </si>
  <si>
    <t>DI0021871</t>
  </si>
  <si>
    <t>DI0021881</t>
  </si>
  <si>
    <t>DI0021891</t>
  </si>
  <si>
    <t>DI0021901</t>
  </si>
  <si>
    <t>DI0021911</t>
  </si>
  <si>
    <t>DI0021921</t>
  </si>
  <si>
    <t>DI0021931</t>
  </si>
  <si>
    <t>DI0021941</t>
  </si>
  <si>
    <t>DI0021951</t>
  </si>
  <si>
    <t>DI0021961</t>
  </si>
  <si>
    <t>DI0021971</t>
  </si>
  <si>
    <t>DI0021981</t>
  </si>
  <si>
    <t>DI0021991</t>
  </si>
  <si>
    <t>DI0022001</t>
  </si>
  <si>
    <t>DI0022011</t>
  </si>
  <si>
    <t>DI0022021</t>
  </si>
  <si>
    <t>DI0022031</t>
  </si>
  <si>
    <t>DI0022041</t>
  </si>
  <si>
    <t>DI0022051</t>
  </si>
  <si>
    <t>DI0022061</t>
  </si>
  <si>
    <t>DI0022071</t>
  </si>
  <si>
    <t>DI0022081</t>
  </si>
  <si>
    <t>DI0022091</t>
  </si>
  <si>
    <t>DI0022101</t>
  </si>
  <si>
    <t>DI0022111</t>
  </si>
  <si>
    <t>DI0022121</t>
  </si>
  <si>
    <t>DI0022131</t>
  </si>
  <si>
    <t>DI0022141</t>
  </si>
  <si>
    <t>DI0000542</t>
  </si>
  <si>
    <t>DI0011381</t>
  </si>
  <si>
    <t>DI0022161</t>
  </si>
  <si>
    <t>DI00221610</t>
  </si>
  <si>
    <t>DI0022162</t>
  </si>
  <si>
    <t>DI0022163</t>
  </si>
  <si>
    <t>DI0022164</t>
  </si>
  <si>
    <t>DI0022165</t>
  </si>
  <si>
    <t>DI0022166</t>
  </si>
  <si>
    <t>DI0022167</t>
  </si>
  <si>
    <t>DI0022168</t>
  </si>
  <si>
    <t>DI0022169</t>
  </si>
  <si>
    <t>DI0022171</t>
  </si>
  <si>
    <t>DI0022181</t>
  </si>
  <si>
    <t>DI0022191</t>
  </si>
  <si>
    <t>DI0022201</t>
  </si>
  <si>
    <t>DI0022211</t>
  </si>
  <si>
    <t>DI0022221</t>
  </si>
  <si>
    <t>DI0022231</t>
  </si>
  <si>
    <t>DI0022241</t>
  </si>
  <si>
    <t>DI0022251</t>
  </si>
  <si>
    <t>DI0022261</t>
  </si>
  <si>
    <t>DI0022271</t>
  </si>
  <si>
    <t>DI0022281</t>
  </si>
  <si>
    <t>DI0022291</t>
  </si>
  <si>
    <t>DI0022301</t>
  </si>
  <si>
    <t>DI0022311</t>
  </si>
  <si>
    <t>DI0022321</t>
  </si>
  <si>
    <t>DI0022331</t>
  </si>
  <si>
    <t>DI0022341</t>
  </si>
  <si>
    <t>DI0022351</t>
  </si>
  <si>
    <t>DI0022361</t>
  </si>
  <si>
    <t>DI0022371</t>
  </si>
  <si>
    <t>DI0022381</t>
  </si>
  <si>
    <t>DI0022391</t>
  </si>
  <si>
    <t>DI0022401</t>
  </si>
  <si>
    <t>DI0022411</t>
  </si>
  <si>
    <t>DI0022421</t>
  </si>
  <si>
    <t>DI0022431</t>
  </si>
  <si>
    <t>DI0022441</t>
  </si>
  <si>
    <t>DI0022451</t>
  </si>
  <si>
    <t>DI0022461</t>
  </si>
  <si>
    <t>DI0022471</t>
  </si>
  <si>
    <t>DI0022481</t>
  </si>
  <si>
    <t>DI0022491</t>
  </si>
  <si>
    <t>DI0022501</t>
  </si>
  <si>
    <t>DI0022511</t>
  </si>
  <si>
    <t>DI0022521</t>
  </si>
  <si>
    <t>DI0022531</t>
  </si>
  <si>
    <t>DI0022541</t>
  </si>
  <si>
    <t>DI0022551</t>
  </si>
  <si>
    <t>DI0022561</t>
  </si>
  <si>
    <t>DI0022571</t>
  </si>
  <si>
    <t>DI0022581</t>
  </si>
  <si>
    <t>DI0022591</t>
  </si>
  <si>
    <t>DI0022601</t>
  </si>
  <si>
    <t>DI0022611</t>
  </si>
  <si>
    <t>DI0022621</t>
  </si>
  <si>
    <t>DI0022631</t>
  </si>
  <si>
    <t>DI0022641</t>
  </si>
  <si>
    <t>DI0022651</t>
  </si>
  <si>
    <t>DI0022661</t>
  </si>
  <si>
    <t>DI0022671</t>
  </si>
  <si>
    <t>DI0022681</t>
  </si>
  <si>
    <t>DI0022691</t>
  </si>
  <si>
    <t>DI0022701</t>
  </si>
  <si>
    <t>DI0022711</t>
  </si>
  <si>
    <t>DI0022721</t>
  </si>
  <si>
    <t>DI0022731</t>
  </si>
  <si>
    <t>DI0022741</t>
  </si>
  <si>
    <t>DI0022751</t>
  </si>
  <si>
    <t>DI0022761</t>
  </si>
  <si>
    <t>DI0022771</t>
  </si>
  <si>
    <t>DI0022781</t>
  </si>
  <si>
    <t>DI0022791</t>
  </si>
  <si>
    <t>DI0022801</t>
  </si>
  <si>
    <t>DI0022811</t>
  </si>
  <si>
    <t>DI0022821</t>
  </si>
  <si>
    <t>DI0022831</t>
  </si>
  <si>
    <t>DI0022841</t>
  </si>
  <si>
    <t>DI0022851</t>
  </si>
  <si>
    <t>DI0022861</t>
  </si>
  <si>
    <t>DI0022871</t>
  </si>
  <si>
    <t>DI0022881</t>
  </si>
  <si>
    <t>DI0022891</t>
  </si>
  <si>
    <t>DI0022901</t>
  </si>
  <si>
    <t>DI0022911</t>
  </si>
  <si>
    <t>DI0022921</t>
  </si>
  <si>
    <t>DI0022931</t>
  </si>
  <si>
    <t>DI0022941</t>
  </si>
  <si>
    <t>DI0022951</t>
  </si>
  <si>
    <t>DI0022961</t>
  </si>
  <si>
    <t>DI0022971</t>
  </si>
  <si>
    <t>DI0022981</t>
  </si>
  <si>
    <t>DI0022991</t>
  </si>
  <si>
    <t>DI0023001</t>
  </si>
  <si>
    <t>DI0023011</t>
  </si>
  <si>
    <t>DI0023021</t>
  </si>
  <si>
    <t>DI0023031</t>
  </si>
  <si>
    <t>DI0023041</t>
  </si>
  <si>
    <t>DI0023051</t>
  </si>
  <si>
    <t>DI0023061</t>
  </si>
  <si>
    <t>DI0023071</t>
  </si>
  <si>
    <t>DI0023081</t>
  </si>
  <si>
    <t>DI0023091</t>
  </si>
  <si>
    <t>DI0023092</t>
  </si>
  <si>
    <t>DI0023093</t>
  </si>
  <si>
    <t>DI0023094</t>
  </si>
  <si>
    <t>DI0023095</t>
  </si>
  <si>
    <t>DI0023096</t>
  </si>
  <si>
    <t>DI0023097</t>
  </si>
  <si>
    <t>DI0023098</t>
  </si>
  <si>
    <t>DI0023101</t>
  </si>
  <si>
    <t>DI0023111</t>
  </si>
  <si>
    <t>DI0023121</t>
  </si>
  <si>
    <t>DI0023131</t>
  </si>
  <si>
    <t>DI0023141</t>
  </si>
  <si>
    <t>DI0023151</t>
  </si>
  <si>
    <t>DI0023161</t>
  </si>
  <si>
    <t>DI0023171</t>
  </si>
  <si>
    <t>DI0023181</t>
  </si>
  <si>
    <t>DI0023191</t>
  </si>
  <si>
    <t>DI0023201</t>
  </si>
  <si>
    <t>DI0023211</t>
  </si>
  <si>
    <t>DI0023221</t>
  </si>
  <si>
    <t>DI0023231</t>
  </si>
  <si>
    <t>DI0023241</t>
  </si>
  <si>
    <t>DI0023251</t>
  </si>
  <si>
    <t>DI0023261</t>
  </si>
  <si>
    <t>DI0023271</t>
  </si>
  <si>
    <t>DI0023281</t>
  </si>
  <si>
    <t>DI0023291</t>
  </si>
  <si>
    <t>DI0023301</t>
  </si>
  <si>
    <t>DI0023311</t>
  </si>
  <si>
    <t>DI0023321</t>
  </si>
  <si>
    <t>DI0023331</t>
  </si>
  <si>
    <t>DI0023341</t>
  </si>
  <si>
    <t>DI0023351</t>
  </si>
  <si>
    <t>DI0023361</t>
  </si>
  <si>
    <t>DI0023371</t>
  </si>
  <si>
    <t>DI002322</t>
  </si>
  <si>
    <t>DI002323</t>
  </si>
  <si>
    <t>DI002324</t>
  </si>
  <si>
    <t>DI002325</t>
  </si>
  <si>
    <t>DI002326</t>
  </si>
  <si>
    <t>DI002327</t>
  </si>
  <si>
    <t>DI002328</t>
  </si>
  <si>
    <t>DI002329</t>
  </si>
  <si>
    <t>DI002330</t>
  </si>
  <si>
    <t>DI002331</t>
  </si>
  <si>
    <t>DI002332</t>
  </si>
  <si>
    <t>DI002333</t>
  </si>
  <si>
    <t>DI002334</t>
  </si>
  <si>
    <t>DI002335</t>
  </si>
  <si>
    <t>DI002336</t>
  </si>
  <si>
    <t>DI002337</t>
  </si>
  <si>
    <t>DI002338</t>
  </si>
  <si>
    <t>DI002339</t>
  </si>
  <si>
    <t>DI002340</t>
  </si>
  <si>
    <t>DI002341</t>
  </si>
  <si>
    <t>DI002342</t>
  </si>
  <si>
    <t>DI002343</t>
  </si>
  <si>
    <t>DI002344</t>
  </si>
  <si>
    <t>DI002345</t>
  </si>
  <si>
    <t>DI002346</t>
  </si>
  <si>
    <t>DI002347</t>
  </si>
  <si>
    <t>DI002348</t>
  </si>
  <si>
    <t>DI002349</t>
  </si>
  <si>
    <t>DI002350</t>
  </si>
  <si>
    <t>DI002351</t>
  </si>
  <si>
    <t>DI002352</t>
  </si>
  <si>
    <t>DI0023381</t>
  </si>
  <si>
    <t>DI0023391</t>
  </si>
  <si>
    <t>DI0023401</t>
  </si>
  <si>
    <t>DI0023411</t>
  </si>
  <si>
    <t>DI0023421</t>
  </si>
  <si>
    <t>DI0023431</t>
  </si>
  <si>
    <t>DI0023441</t>
  </si>
  <si>
    <t>DI0023451</t>
  </si>
  <si>
    <t>DI0023461</t>
  </si>
  <si>
    <t>DI0023471</t>
  </si>
  <si>
    <t>DI0023481</t>
  </si>
  <si>
    <t>DI0023491</t>
  </si>
  <si>
    <t>DI0023501</t>
  </si>
  <si>
    <t>DI0023511</t>
  </si>
  <si>
    <t>DI0023521</t>
  </si>
  <si>
    <t>SALDO AL
 28-02-2026</t>
  </si>
  <si>
    <t>SALDO AL 
31-01-2026</t>
  </si>
  <si>
    <t>SALDO AL 
28-02-2026</t>
  </si>
  <si>
    <t xml:space="preserve">   2064</t>
  </si>
  <si>
    <t xml:space="preserve">   2065</t>
  </si>
  <si>
    <t xml:space="preserve">  2064</t>
  </si>
  <si>
    <t xml:space="preserve">  2065</t>
  </si>
  <si>
    <t>SALDO AL 
 28-02-2026</t>
  </si>
  <si>
    <t>70007522</t>
  </si>
  <si>
    <t>BANCO DE DESARROLLO DEL ECUADOR</t>
  </si>
  <si>
    <t>70007530</t>
  </si>
  <si>
    <t>BONOS EMITIDOS EN MERCADO NACIONAL CON TENEDORES PRIVADOS</t>
  </si>
  <si>
    <t>GAD EL ORO</t>
  </si>
  <si>
    <t>BANCO CENTRAL DEL ECUADOR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</si>
</sst>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11"/>
      <color theme="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</font>
    <font>
      <sz val="8"/>
      <name val="Calibri"/>
      <family val="2"/>
    </font>
    <font>
      <b/>
      <sz val="9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</font>
    <font>
      <sz val="9"/>
      <color rgb="FFFF0000"/>
      <name val="Calibri"/>
      <family val="2"/>
    </font>
    <font>
      <sz val="9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7">
    <xf numFmtId="0" fontId="0" fillId="0" borderId="0" xfId="0"/>
    <xf numFmtId="0" fontId="0" fillId="0" borderId="0" xfId="0" applyAlignment="1">
      <alignment horizontal="left"/>
    </xf>
    <xf numFmtId="4" fontId="0" fillId="0" borderId="0" xfId="0" applyNumberFormat="1"/>
    <xf numFmtId="4" fontId="7" fillId="0" borderId="0" xfId="0" applyNumberFormat="1" applyFont="1"/>
    <xf numFmtId="0" fontId="0" fillId="2" borderId="0" xfId="0" applyFill="1"/>
    <xf numFmtId="0" fontId="6" fillId="2" borderId="0" xfId="0" applyFont="1" applyFill="1"/>
    <xf numFmtId="0" fontId="11" fillId="2" borderId="0" xfId="0" applyFont="1" applyFill="1"/>
    <xf numFmtId="0" fontId="11" fillId="0" borderId="0" xfId="0" applyFont="1"/>
    <xf numFmtId="0" fontId="2" fillId="0" borderId="0" xfId="0" applyFont="1"/>
    <xf numFmtId="0" fontId="12" fillId="0" borderId="0" xfId="0" applyFont="1"/>
    <xf numFmtId="4" fontId="8" fillId="0" borderId="0" xfId="0" applyNumberFormat="1" applyFont="1"/>
    <xf numFmtId="0" fontId="6" fillId="0" borderId="0" xfId="0" applyFont="1"/>
    <xf numFmtId="0" fontId="0" fillId="0" borderId="0" xfId="0" applyProtection="1">
      <protection locked="0"/>
    </xf>
    <xf numFmtId="4" fontId="5" fillId="0" borderId="0" xfId="0" applyNumberFormat="1" applyFont="1"/>
    <xf numFmtId="0" fontId="7" fillId="0" borderId="0" xfId="0" applyFont="1"/>
    <xf numFmtId="0" fontId="0" fillId="0" borderId="0" xfId="0" applyAlignment="1">
      <alignment horizontal="center" vertical="center"/>
    </xf>
    <xf numFmtId="0" fontId="6" fillId="4" borderId="0" xfId="0" applyFont="1" applyFill="1"/>
    <xf numFmtId="0" fontId="9" fillId="4" borderId="0" xfId="0" applyFont="1" applyFill="1"/>
    <xf numFmtId="0" fontId="5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6" borderId="4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 wrapText="1"/>
    </xf>
    <xf numFmtId="0" fontId="2" fillId="6" borderId="4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43" fontId="3" fillId="3" borderId="0" xfId="1" applyFont="1" applyFill="1" applyBorder="1" applyAlignment="1" applyProtection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9" fillId="0" borderId="0" xfId="2"/>
    <xf numFmtId="0" fontId="20" fillId="0" borderId="0" xfId="2" applyFont="1" applyProtection="1">
      <protection locked="0"/>
    </xf>
    <xf numFmtId="0" fontId="20" fillId="2" borderId="0" xfId="2" applyFont="1" applyFill="1"/>
    <xf numFmtId="0" fontId="20" fillId="0" borderId="0" xfId="2" applyFont="1"/>
    <xf numFmtId="0" fontId="20" fillId="0" borderId="0" xfId="2" applyFont="1" applyProtection="1"/>
    <xf numFmtId="0" fontId="10" fillId="2" borderId="0" xfId="0" applyFont="1" applyFill="1"/>
    <xf numFmtId="0" fontId="6" fillId="2" borderId="0" xfId="0" applyFont="1" applyFill="1" applyAlignment="1">
      <alignment horizontal="center"/>
    </xf>
    <xf numFmtId="0" fontId="17" fillId="3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5" fillId="0" borderId="0" xfId="0" applyFont="1" applyProtection="1">
      <protection locked="0"/>
    </xf>
    <xf numFmtId="4" fontId="21" fillId="0" borderId="0" xfId="0" applyNumberFormat="1" applyFont="1"/>
    <xf numFmtId="0" fontId="6" fillId="0" borderId="0" xfId="0" applyFont="1" applyProtection="1">
      <protection locked="0"/>
    </xf>
    <xf numFmtId="14" fontId="15" fillId="0" borderId="0" xfId="0" applyNumberFormat="1" applyFont="1" applyAlignment="1">
      <alignment wrapText="1"/>
    </xf>
    <xf numFmtId="0" fontId="15" fillId="0" borderId="0" xfId="0" applyFont="1" applyAlignment="1">
      <alignment wrapText="1"/>
    </xf>
    <xf numFmtId="14" fontId="15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center" wrapText="1"/>
    </xf>
    <xf numFmtId="4" fontId="15" fillId="0" borderId="0" xfId="0" applyNumberFormat="1" applyFont="1" applyAlignment="1">
      <alignment wrapText="1"/>
    </xf>
    <xf numFmtId="14" fontId="5" fillId="0" borderId="0" xfId="0" applyNumberFormat="1" applyFont="1"/>
    <xf numFmtId="43" fontId="5" fillId="0" borderId="0" xfId="0" applyNumberFormat="1" applyFont="1"/>
    <xf numFmtId="0" fontId="5" fillId="0" borderId="0" xfId="0" applyFont="1" applyAlignment="1">
      <alignment horizontal="left"/>
    </xf>
    <xf numFmtId="0" fontId="22" fillId="0" borderId="0" xfId="0" applyFont="1"/>
    <xf numFmtId="0" fontId="21" fillId="0" borderId="0" xfId="0" applyFont="1" applyProtection="1">
      <protection locked="0"/>
    </xf>
    <xf numFmtId="0" fontId="0" fillId="0" borderId="0" xfId="0" pivotButton="1"/>
    <xf numFmtId="0" fontId="0" fillId="0" borderId="0" xfId="0" applyAlignment="1">
      <alignment horizontal="center" vertical="center" wrapText="1"/>
    </xf>
    <xf numFmtId="0" fontId="0" fillId="0" borderId="2" xfId="0" applyBorder="1"/>
    <xf numFmtId="4" fontId="7" fillId="0" borderId="2" xfId="0" applyNumberFormat="1" applyFont="1" applyBorder="1"/>
    <xf numFmtId="0" fontId="0" fillId="0" borderId="0" xfId="0" applyAlignment="1">
      <alignment horizontal="left" indent="1"/>
    </xf>
    <xf numFmtId="0" fontId="0" fillId="0" borderId="0" xfId="0" applyAlignment="1">
      <alignment vertical="center"/>
    </xf>
    <xf numFmtId="4" fontId="0" fillId="0" borderId="0" xfId="0" applyNumberFormat="1" applyAlignment="1">
      <alignment horizontal="center" vertical="center" wrapText="1"/>
    </xf>
    <xf numFmtId="4" fontId="0" fillId="0" borderId="0" xfId="0" pivotButton="1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pivotButton="1" applyAlignment="1">
      <alignment vertical="center"/>
    </xf>
    <xf numFmtId="0" fontId="2" fillId="6" borderId="0" xfId="0" applyFont="1" applyFill="1" applyAlignment="1">
      <alignment horizontal="center" vertical="center" wrapText="1"/>
    </xf>
    <xf numFmtId="0" fontId="0" fillId="0" borderId="0" xfId="0" pivotButton="1" applyAlignment="1">
      <alignment horizontal="left" vertical="center"/>
    </xf>
    <xf numFmtId="0" fontId="2" fillId="6" borderId="0" xfId="0" applyFont="1" applyFill="1" applyAlignment="1">
      <alignment horizontal="left" vertical="center" wrapText="1"/>
    </xf>
    <xf numFmtId="4" fontId="5" fillId="0" borderId="0" xfId="0" applyNumberFormat="1" applyFont="1" applyProtection="1">
      <protection locked="0"/>
    </xf>
    <xf numFmtId="4" fontId="21" fillId="0" borderId="0" xfId="0" applyNumberFormat="1" applyFont="1" applyProtection="1">
      <protection locked="0"/>
    </xf>
    <xf numFmtId="2" fontId="5" fillId="0" borderId="0" xfId="0" applyNumberFormat="1" applyFont="1"/>
    <xf numFmtId="0" fontId="7" fillId="0" borderId="0" xfId="0" pivotButton="1" applyFont="1" applyAlignment="1">
      <alignment vertical="center"/>
    </xf>
    <xf numFmtId="4" fontId="24" fillId="0" borderId="0" xfId="0" applyNumberFormat="1" applyFont="1" applyProtection="1">
      <protection locked="0"/>
    </xf>
    <xf numFmtId="0" fontId="25" fillId="0" borderId="0" xfId="0" applyFont="1" applyProtection="1">
      <protection locked="0"/>
    </xf>
    <xf numFmtId="4" fontId="25" fillId="0" borderId="0" xfId="0" applyNumberFormat="1" applyFont="1" applyProtection="1">
      <protection locked="0"/>
    </xf>
    <xf numFmtId="4" fontId="25" fillId="0" borderId="0" xfId="0" applyNumberFormat="1" applyFont="1"/>
    <xf numFmtId="43" fontId="0" fillId="0" borderId="0" xfId="1" applyFont="1" applyFill="1"/>
    <xf numFmtId="14" fontId="5" fillId="0" borderId="0" xfId="0" applyNumberFormat="1" applyFont="1" applyAlignment="1">
      <alignment horizontal="right"/>
    </xf>
    <xf numFmtId="2" fontId="6" fillId="0" borderId="0" xfId="0" applyNumberFormat="1" applyFont="1" applyProtection="1">
      <protection locked="0"/>
    </xf>
    <xf numFmtId="0" fontId="23" fillId="0" borderId="0" xfId="0" applyFont="1" applyAlignment="1">
      <alignment wrapText="1"/>
    </xf>
    <xf numFmtId="43" fontId="23" fillId="0" borderId="0" xfId="0" applyNumberFormat="1" applyFont="1" applyAlignment="1">
      <alignment wrapText="1"/>
    </xf>
    <xf numFmtId="2" fontId="23" fillId="0" borderId="0" xfId="0" applyNumberFormat="1" applyFont="1" applyAlignment="1">
      <alignment wrapText="1"/>
    </xf>
    <xf numFmtId="2" fontId="0" fillId="0" borderId="0" xfId="0" applyNumberFormat="1" applyProtection="1">
      <protection locked="0"/>
    </xf>
    <xf numFmtId="2" fontId="17" fillId="3" borderId="0" xfId="0" applyNumberFormat="1" applyFont="1" applyFill="1" applyAlignment="1">
      <alignment horizontal="center" vertical="center" wrapText="1"/>
    </xf>
    <xf numFmtId="2" fontId="21" fillId="0" borderId="0" xfId="0" applyNumberFormat="1" applyFont="1" applyProtection="1">
      <protection locked="0"/>
    </xf>
    <xf numFmtId="2" fontId="5" fillId="0" borderId="0" xfId="0" applyNumberFormat="1" applyFont="1" applyProtection="1">
      <protection locked="0"/>
    </xf>
    <xf numFmtId="2" fontId="25" fillId="0" borderId="0" xfId="0" applyNumberFormat="1" applyFont="1"/>
    <xf numFmtId="4" fontId="26" fillId="2" borderId="0" xfId="0" applyNumberFormat="1" applyFont="1" applyFill="1"/>
    <xf numFmtId="4" fontId="28" fillId="2" borderId="0" xfId="0" applyNumberFormat="1" applyFont="1" applyFill="1"/>
    <xf numFmtId="14" fontId="26" fillId="2" borderId="0" xfId="0" applyNumberFormat="1" applyFont="1" applyFill="1"/>
    <xf numFmtId="43" fontId="26" fillId="2" borderId="0" xfId="0" applyNumberFormat="1" applyFont="1" applyFill="1"/>
    <xf numFmtId="0" fontId="26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4" fontId="11" fillId="0" borderId="0" xfId="0" applyNumberFormat="1" applyFont="1"/>
    <xf numFmtId="4" fontId="29" fillId="0" borderId="0" xfId="0" applyNumberFormat="1" applyFont="1"/>
    <xf numFmtId="14" fontId="30" fillId="0" borderId="0" xfId="0" applyNumberFormat="1" applyFont="1"/>
    <xf numFmtId="0" fontId="20" fillId="0" borderId="0" xfId="0" applyFont="1"/>
    <xf numFmtId="14" fontId="27" fillId="0" borderId="0" xfId="0" applyNumberFormat="1" applyFont="1" applyAlignment="1" applyProtection="1">
      <alignment vertical="center"/>
      <protection locked="0"/>
    </xf>
    <xf numFmtId="43" fontId="0" fillId="0" borderId="0" xfId="3" applyFont="1" applyFill="1"/>
    <xf numFmtId="43" fontId="0" fillId="0" borderId="0" xfId="4" applyFont="1" applyFill="1"/>
    <xf numFmtId="0" fontId="15" fillId="0" borderId="0" xfId="0" applyFont="1" applyAlignment="1">
      <alignment horizontal="left"/>
    </xf>
    <xf numFmtId="0" fontId="1" fillId="4" borderId="0" xfId="0" applyFont="1" applyFill="1"/>
    <xf numFmtId="0" fontId="20" fillId="2" borderId="0" xfId="0" applyFont="1" applyFill="1"/>
    <xf numFmtId="4" fontId="27" fillId="0" borderId="0" xfId="0" applyNumberFormat="1" applyFont="1"/>
    <xf numFmtId="4" fontId="32" fillId="0" borderId="0" xfId="0" applyNumberFormat="1" applyFont="1" applyProtection="1">
      <protection locked="0"/>
    </xf>
    <xf numFmtId="43" fontId="7" fillId="0" borderId="0" xfId="1" applyFont="1"/>
    <xf numFmtId="43" fontId="7" fillId="0" borderId="0" xfId="0" applyNumberFormat="1" applyFont="1"/>
    <xf numFmtId="0" fontId="0" fillId="0" borderId="0" xfId="0" applyFill="1"/>
    <xf numFmtId="14" fontId="30" fillId="0" borderId="0" xfId="0" applyNumberFormat="1" applyFont="1" applyFill="1"/>
    <xf numFmtId="4" fontId="5" fillId="0" borderId="0" xfId="0" applyNumberFormat="1" applyFont="1" applyFill="1"/>
    <xf numFmtId="0" fontId="0" fillId="0" borderId="0" xfId="0" applyFill="1" applyProtection="1">
      <protection locked="0"/>
    </xf>
    <xf numFmtId="0" fontId="7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/>
    </xf>
    <xf numFmtId="4" fontId="26" fillId="0" borderId="0" xfId="0" applyNumberFormat="1" applyFont="1" applyFill="1"/>
    <xf numFmtId="14" fontId="26" fillId="0" borderId="0" xfId="0" applyNumberFormat="1" applyFont="1" applyFill="1"/>
    <xf numFmtId="43" fontId="26" fillId="0" borderId="0" xfId="0" applyNumberFormat="1" applyFont="1" applyFill="1"/>
    <xf numFmtId="0" fontId="28" fillId="0" borderId="0" xfId="0" applyFont="1" applyFill="1" applyAlignment="1">
      <alignment horizontal="center" vertical="center"/>
    </xf>
    <xf numFmtId="4" fontId="28" fillId="0" borderId="0" xfId="0" applyNumberFormat="1" applyFont="1" applyFill="1"/>
    <xf numFmtId="4" fontId="16" fillId="0" borderId="0" xfId="0" applyNumberFormat="1" applyFont="1" applyFill="1"/>
    <xf numFmtId="0" fontId="6" fillId="0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2" fontId="6" fillId="0" borderId="0" xfId="0" applyNumberFormat="1" applyFont="1" applyFill="1" applyProtection="1">
      <protection locked="0"/>
    </xf>
    <xf numFmtId="0" fontId="5" fillId="0" borderId="0" xfId="0" applyFont="1" applyFill="1"/>
    <xf numFmtId="0" fontId="7" fillId="0" borderId="0" xfId="0" applyFont="1" applyFill="1"/>
    <xf numFmtId="0" fontId="16" fillId="0" borderId="0" xfId="0" applyFont="1" applyFill="1"/>
    <xf numFmtId="0" fontId="14" fillId="4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" fontId="7" fillId="0" borderId="0" xfId="0" applyNumberFormat="1" applyFont="1" applyBorder="1"/>
    <xf numFmtId="0" fontId="0" fillId="0" borderId="0" xfId="0" applyBorder="1"/>
    <xf numFmtId="4" fontId="7" fillId="0" borderId="0" xfId="0" applyNumberFormat="1" applyFont="1" applyAlignment="1"/>
    <xf numFmtId="4" fontId="22" fillId="2" borderId="0" xfId="0" applyNumberFormat="1" applyFont="1" applyFill="1"/>
    <xf numFmtId="4" fontId="7" fillId="0" borderId="0" xfId="0" applyNumberFormat="1" applyFont="1" applyFill="1"/>
    <xf numFmtId="43" fontId="0" fillId="0" borderId="0" xfId="0" applyNumberFormat="1" applyFill="1" applyProtection="1">
      <protection locked="0"/>
    </xf>
    <xf numFmtId="0" fontId="0" fillId="0" borderId="0" xfId="0" pivotButton="1" applyFont="1" applyAlignment="1">
      <alignment horizontal="left" vertical="center"/>
    </xf>
  </cellXfs>
  <cellStyles count="5">
    <cellStyle name="Hipervínculo" xfId="2" builtinId="8"/>
    <cellStyle name="Millares" xfId="1" builtinId="3"/>
    <cellStyle name="Millares 2" xfId="3" xr:uid="{00000000-0005-0000-0000-000002000000}"/>
    <cellStyle name="Millares 3" xfId="4" xr:uid="{532CBD5B-4A69-47A8-A5F4-B3BDD27167CB}"/>
    <cellStyle name="Normal" xfId="0" builtinId="0"/>
  </cellStyles>
  <dxfs count="611"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numFmt numFmtId="3" formatCode="#,##0"/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alignment horizontal="left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wrapText="1"/>
    </dxf>
    <dxf>
      <alignment vertical="center"/>
    </dxf>
    <dxf>
      <alignment horizontal="center"/>
    </dxf>
    <dxf>
      <numFmt numFmtId="4" formatCode="#,##0.00"/>
    </dxf>
    <dxf>
      <font>
        <sz val="9"/>
      </font>
    </dxf>
    <dxf>
      <alignment horizontal="center" vertical="center" readingOrder="0"/>
    </dxf>
    <dxf>
      <alignment horizontal="center" vertical="center" readingOrder="0"/>
    </dxf>
    <dxf>
      <alignment vertical="center"/>
    </dxf>
    <dxf>
      <alignment vertical="center"/>
    </dxf>
    <dxf>
      <alignment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wrapText="1" readingOrder="0"/>
    </dxf>
    <dxf>
      <alignment vertical="center" readingOrder="0"/>
    </dxf>
    <dxf>
      <alignment horizontal="center" vertical="center" wrapText="1" readingOrder="0"/>
    </dxf>
    <dxf>
      <alignment wrapText="1"/>
    </dxf>
    <dxf>
      <alignment horizont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numFmt numFmtId="3" formatCode="#,##0"/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alignment horizontal="left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wrapText="1"/>
    </dxf>
    <dxf>
      <alignment vertical="center"/>
    </dxf>
    <dxf>
      <alignment horizontal="center"/>
    </dxf>
    <dxf>
      <numFmt numFmtId="4" formatCode="#,##0.00"/>
    </dxf>
    <dxf>
      <font>
        <sz val="9"/>
      </font>
    </dxf>
    <dxf>
      <alignment horizontal="center" vertical="center" readingOrder="0"/>
    </dxf>
    <dxf>
      <alignment horizontal="center" vertical="center" readingOrder="0"/>
    </dxf>
    <dxf>
      <alignment vertical="center"/>
    </dxf>
    <dxf>
      <alignment vertical="center"/>
    </dxf>
    <dxf>
      <alignment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wrapText="1" readingOrder="0"/>
    </dxf>
    <dxf>
      <alignment vertical="center" readingOrder="0"/>
    </dxf>
    <dxf>
      <alignment horizontal="center" vertical="center" wrapText="1" readingOrder="0"/>
    </dxf>
    <dxf>
      <alignment wrapText="1"/>
    </dxf>
    <dxf>
      <alignment horizont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numFmt numFmtId="3" formatCode="#,##0"/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font>
        <b/>
      </font>
    </dxf>
    <dxf>
      <font>
        <b val="0"/>
      </font>
    </dxf>
    <dxf>
      <font>
        <b/>
      </font>
    </dxf>
    <dxf>
      <font>
        <b val="0"/>
      </font>
    </dxf>
    <dxf>
      <alignment horizontal="left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wrapText="1"/>
    </dxf>
    <dxf>
      <alignment vertical="center"/>
    </dxf>
    <dxf>
      <alignment horizontal="center"/>
    </dxf>
    <dxf>
      <numFmt numFmtId="4" formatCode="#,##0.00"/>
    </dxf>
    <dxf>
      <font>
        <sz val="9"/>
      </font>
    </dxf>
    <dxf>
      <alignment horizontal="center" vertical="center" readingOrder="0"/>
    </dxf>
    <dxf>
      <alignment horizontal="center" vertical="center" readingOrder="0"/>
    </dxf>
    <dxf>
      <alignment vertical="center"/>
    </dxf>
    <dxf>
      <alignment vertical="center"/>
    </dxf>
    <dxf>
      <alignment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wrapText="1" readingOrder="0"/>
    </dxf>
    <dxf>
      <alignment vertical="center" readingOrder="0"/>
    </dxf>
    <dxf>
      <alignment horizontal="center" vertical="center" wrapText="1" readingOrder="0"/>
    </dxf>
    <dxf>
      <alignment wrapText="1"/>
    </dxf>
    <dxf>
      <alignment horizontal="center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readingOrder="0"/>
    </dxf>
    <dxf>
      <alignment vertical="center" readingOrder="0"/>
    </dxf>
    <dxf>
      <alignment horizontal="left" readingOrder="0"/>
    </dxf>
    <dxf>
      <alignment wrapText="1"/>
    </dxf>
    <dxf>
      <alignment vertical="center"/>
    </dxf>
    <dxf>
      <alignment horizont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</font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vertical="center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 readingOrder="0"/>
    </dxf>
    <dxf>
      <alignment wrapText="1"/>
    </dxf>
    <dxf>
      <alignment vertic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font>
        <sz val="9"/>
      </font>
    </dxf>
    <dxf>
      <alignment horizontal="center" readingOrder="0"/>
    </dxf>
    <dxf>
      <alignment vertical="center" readingOrder="0"/>
    </dxf>
    <dxf>
      <alignment horizontal="center" vertical="center" readingOrder="0"/>
    </dxf>
    <dxf>
      <alignment horizontal="center" wrapText="1"/>
    </dxf>
    <dxf>
      <alignment vertical="center"/>
    </dxf>
    <dxf>
      <alignment horizontal="center" vertical="center"/>
    </dxf>
    <dxf>
      <alignment horizontal="center"/>
    </dxf>
    <dxf>
      <alignment horizontal="center" wrapText="1"/>
    </dxf>
    <dxf>
      <alignment horizontal="center"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readingOrder="0"/>
    </dxf>
    <dxf>
      <alignment vertical="center" readingOrder="0"/>
    </dxf>
    <dxf>
      <alignment horizontal="left" readingOrder="0"/>
    </dxf>
    <dxf>
      <alignment wrapText="1"/>
    </dxf>
    <dxf>
      <alignment vertical="center"/>
    </dxf>
    <dxf>
      <alignment horizont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9"/>
      </font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vertical="center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 readingOrder="0"/>
    </dxf>
    <dxf>
      <alignment wrapText="1"/>
    </dxf>
    <dxf>
      <alignment vertic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font>
        <sz val="9"/>
      </font>
    </dxf>
    <dxf>
      <alignment horizontal="center" readingOrder="0"/>
    </dxf>
    <dxf>
      <alignment vertical="center" readingOrder="0"/>
    </dxf>
    <dxf>
      <alignment horizontal="center" vertical="center" readingOrder="0"/>
    </dxf>
    <dxf>
      <alignment horizontal="center" wrapText="1"/>
    </dxf>
    <dxf>
      <alignment vertical="center"/>
    </dxf>
    <dxf>
      <alignment horizontal="center" vertical="center"/>
    </dxf>
    <dxf>
      <alignment horizontal="center"/>
    </dxf>
    <dxf>
      <alignment horizontal="center" wrapText="1"/>
    </dxf>
    <dxf>
      <alignment horizontal="center"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horizontal="left" readingOrder="0"/>
    </dxf>
    <dxf>
      <alignment wrapText="1"/>
    </dxf>
    <dxf>
      <alignment horizontal="center"/>
    </dxf>
    <dxf>
      <alignment vertic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numFmt numFmtId="4" formatCode="#,##0.00"/>
    </dxf>
    <dxf>
      <font>
        <sz val="9"/>
      </font>
    </dxf>
    <dxf>
      <alignment horizontal="center" readingOrder="0"/>
    </dxf>
    <dxf>
      <font>
        <sz val="9"/>
      </font>
    </dxf>
    <dxf>
      <font>
        <sz val="9"/>
      </font>
    </dxf>
    <dxf>
      <alignment wrapText="1"/>
    </dxf>
    <dxf>
      <alignment vertic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numFmt numFmtId="4" formatCode="#,##0.00"/>
      <alignment horizontal="general" vertical="bottom" textRotation="0" wrapText="0" indent="0" justifyLastLine="0" shrinkToFit="0" readingOrder="0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/>
    </dxf>
    <dxf>
      <alignment horizontal="general" vertical="bottom" textRotation="0" wrapText="0" indent="0" justifyLastLine="0" shrinkToFit="0" readingOrder="0"/>
    </dxf>
    <dxf>
      <numFmt numFmtId="4" formatCode="#,##0.00"/>
    </dxf>
    <dxf>
      <font>
        <sz val="9"/>
      </font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horizontal="left" readingOrder="0"/>
    </dxf>
    <dxf>
      <alignment wrapText="1"/>
    </dxf>
    <dxf>
      <alignment horizontal="center"/>
    </dxf>
    <dxf>
      <alignment vertic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numFmt numFmtId="4" formatCode="#,##0.00"/>
    </dxf>
    <dxf>
      <font>
        <sz val="9"/>
      </font>
    </dxf>
    <dxf>
      <alignment horizontal="center" readingOrder="0"/>
    </dxf>
    <dxf>
      <font>
        <sz val="9"/>
      </font>
    </dxf>
    <dxf>
      <font>
        <sz val="9"/>
      </font>
    </dxf>
    <dxf>
      <alignment wrapText="1"/>
    </dxf>
    <dxf>
      <alignment vertic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numFmt numFmtId="4" formatCode="#,##0.00"/>
      <alignment horizontal="general" vertical="bottom" textRotation="0" wrapText="0" indent="0" justifyLastLine="0" shrinkToFit="0" readingOrder="0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/>
    </dxf>
    <dxf>
      <alignment horizontal="general" vertical="bottom" textRotation="0" wrapText="0" indent="0" justifyLastLine="0" shrinkToFit="0" readingOrder="0"/>
    </dxf>
    <dxf>
      <numFmt numFmtId="4" formatCode="#,##0.00"/>
    </dxf>
    <dxf>
      <font>
        <sz val="9"/>
      </font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horizontal="left" readingOrder="0"/>
    </dxf>
    <dxf>
      <alignment wrapText="1"/>
    </dxf>
    <dxf>
      <alignment horizontal="center"/>
    </dxf>
    <dxf>
      <alignment vertic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numFmt numFmtId="4" formatCode="#,##0.00"/>
    </dxf>
    <dxf>
      <font>
        <sz val="9"/>
      </font>
    </dxf>
    <dxf>
      <alignment horizontal="center" readingOrder="0"/>
    </dxf>
    <dxf>
      <font>
        <sz val="9"/>
      </font>
    </dxf>
    <dxf>
      <font>
        <sz val="9"/>
      </font>
    </dxf>
    <dxf>
      <alignment wrapText="1"/>
    </dxf>
    <dxf>
      <alignment vertic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numFmt numFmtId="4" formatCode="#,##0.00"/>
      <alignment horizontal="general" vertical="bottom" textRotation="0" wrapText="0" indent="0" justifyLastLine="0" shrinkToFit="0" readingOrder="0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/>
    </dxf>
    <dxf>
      <alignment horizontal="general" vertical="bottom" textRotation="0" wrapText="0" indent="0" justifyLastLine="0" shrinkToFit="0" readingOrder="0"/>
    </dxf>
    <dxf>
      <numFmt numFmtId="4" formatCode="#,##0.00"/>
    </dxf>
    <dxf>
      <font>
        <sz val="9"/>
      </font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left" readingOrder="0"/>
    </dxf>
    <dxf>
      <alignment vertical="center" readingOrder="0"/>
    </dxf>
    <dxf>
      <alignment horizontal="center" readingOrder="0"/>
    </dxf>
    <dxf>
      <numFmt numFmtId="4" formatCode="#,##0.00"/>
    </dxf>
    <dxf>
      <font>
        <sz val="9"/>
      </font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center"/>
    </dxf>
    <dxf>
      <alignment vertical="center"/>
    </dxf>
    <dxf>
      <alignment wrapText="1"/>
    </dxf>
    <dxf>
      <alignment horizontal="left" readingOrder="0"/>
    </dxf>
    <dxf>
      <font>
        <sz val="9"/>
      </font>
      <numFmt numFmtId="4" formatCode="#,##0.0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center"/>
    </dxf>
    <dxf>
      <alignment vertical="center"/>
    </dxf>
    <dxf>
      <alignment wrapText="1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left" readingOrder="0"/>
    </dxf>
    <dxf>
      <font>
        <b val="0"/>
      </font>
    </dxf>
    <dxf>
      <font>
        <b/>
      </font>
    </dxf>
    <dxf>
      <font>
        <b val="0"/>
      </font>
    </dxf>
    <dxf>
      <font>
        <b/>
      </font>
    </dxf>
    <dxf>
      <alignment horizontal="center" readingOrder="0"/>
    </dxf>
    <dxf>
      <alignment vertical="center" readingOrder="0"/>
    </dxf>
    <dxf>
      <font>
        <sz val="9"/>
      </font>
    </dxf>
    <dxf>
      <numFmt numFmtId="4" formatCode="#,##0.00"/>
    </dxf>
    <dxf>
      <numFmt numFmtId="3" formatCode="#,##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/>
    </dxf>
    <dxf>
      <alignment vertical="center"/>
    </dxf>
    <dxf>
      <alignment horizontal="center"/>
    </dxf>
    <dxf>
      <alignment wrapText="1"/>
    </dxf>
    <dxf>
      <alignment horizontal="left" readingOrder="0"/>
    </dxf>
    <dxf>
      <alignment horizontal="center" readingOrder="0"/>
    </dxf>
    <dxf>
      <alignment vertical="center" readingOrder="0"/>
    </dxf>
    <dxf>
      <font>
        <sz val="9"/>
      </font>
    </dxf>
    <dxf>
      <numFmt numFmtId="4" formatCode="#,##0.00"/>
    </dxf>
    <dxf>
      <font>
        <b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wrapText="1" readingOrder="0"/>
    </dxf>
    <dxf>
      <alignment horizontal="center"/>
    </dxf>
    <dxf>
      <alignment vertical="center"/>
    </dxf>
    <dxf>
      <alignment wrapText="1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/>
    </dxf>
    <dxf>
      <alignment vertical="center"/>
    </dxf>
    <dxf>
      <alignment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wrapText="1"/>
    </dxf>
    <dxf>
      <alignment vertical="center"/>
    </dxf>
    <dxf>
      <alignment vertical="center"/>
    </dxf>
    <dxf>
      <alignment horizontal="center" vertical="center" readingOrder="0"/>
    </dxf>
    <dxf>
      <alignment horizontal="center" vertical="center" readingOrder="0"/>
    </dxf>
    <dxf>
      <font>
        <sz val="9"/>
      </font>
    </dxf>
    <dxf>
      <numFmt numFmtId="4" formatCode="#,##0.00"/>
    </dxf>
    <dxf>
      <alignment horizontal="center"/>
    </dxf>
    <dxf>
      <alignment wrapText="1"/>
    </dxf>
    <dxf>
      <alignment horizontal="center" vertical="center" wrapText="1" readingOrder="0"/>
    </dxf>
    <dxf>
      <alignment vertical="center" readingOrder="0"/>
    </dxf>
    <dxf>
      <alignment horizontal="center" wrapText="1" readingOrder="0"/>
    </dxf>
    <dxf>
      <numFmt numFmtId="4" formatCode="#,##0.00"/>
    </dxf>
    <dxf>
      <font>
        <sz val="9"/>
      </font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sz val="9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/>
    </dxf>
    <dxf>
      <alignment vertical="center"/>
    </dxf>
    <dxf>
      <alignment horizontal="center"/>
    </dxf>
    <dxf>
      <alignment vertical="center"/>
    </dxf>
    <dxf>
      <alignment wrapText="1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wrapText="1"/>
    </dxf>
    <dxf>
      <alignment horizontal="center" wrapText="1"/>
    </dxf>
    <dxf>
      <alignment horizontal="center"/>
    </dxf>
    <dxf>
      <alignment horizontal="center" vertical="center"/>
    </dxf>
    <dxf>
      <alignment vertical="center"/>
    </dxf>
    <dxf>
      <alignment horizontal="center" wrapText="1"/>
    </dxf>
    <dxf>
      <alignment horizontal="center"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numFmt numFmtId="4" formatCode="#,##0.00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numFmt numFmtId="4" formatCode="#,##0.00"/>
      <alignment horizontal="general" vertical="bottom" textRotation="0" wrapText="0" indent="0" justifyLastLine="0" shrinkToFit="0" readingOrder="0"/>
    </dxf>
    <dxf>
      <font>
        <sz val="9"/>
      </font>
      <alignment horizontal="center" vertical="center"/>
    </dxf>
    <dxf>
      <font>
        <sz val="9"/>
      </font>
      <alignment horizontal="center"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vertical="center"/>
    </dxf>
    <dxf>
      <alignment wrapText="1"/>
    </dxf>
    <dxf>
      <font>
        <sz val="9"/>
      </font>
    </dxf>
    <dxf>
      <font>
        <sz val="9"/>
      </font>
    </dxf>
    <dxf>
      <alignment horizontal="center" readingOrder="0"/>
    </dxf>
    <dxf>
      <font>
        <sz val="9"/>
      </font>
    </dxf>
    <dxf>
      <numFmt numFmtId="4" formatCode="#,##0.00"/>
    </dxf>
    <dxf>
      <alignment horizontal="general" vertical="bottom" textRotation="0" wrapText="0" indent="0" justifyLastLine="0" shrinkToFit="0" readingOrder="0"/>
    </dxf>
    <dxf>
      <alignment horizontal="center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/>
    </dxf>
    <dxf>
      <alignment horizontal="center" readingOrder="0"/>
    </dxf>
    <dxf>
      <alignment wrapText="1" readingOrder="0"/>
    </dxf>
    <dxf>
      <alignment horizontal="center" readingOrder="0"/>
    </dxf>
    <dxf>
      <font>
        <sz val="9"/>
      </font>
    </dxf>
    <dxf>
      <numFmt numFmtId="4" formatCode="#,##0.00"/>
    </dxf>
  </dxfs>
  <tableStyles count="0" defaultTableStyle="TableStyleMedium2" defaultPivotStyle="PivotStyleLight16"/>
  <colors>
    <mruColors>
      <color rgb="FF87176A"/>
      <color rgb="FFFFB7B7"/>
      <color rgb="FFB51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3.xml"/><Relationship Id="rId21" Type="http://schemas.openxmlformats.org/officeDocument/2006/relationships/pivotCacheDefinition" Target="pivotCache/pivotCacheDefinition3.xml"/><Relationship Id="rId42" Type="http://schemas.microsoft.com/office/2007/relationships/slicerCache" Target="slicerCaches/slicerCache19.xml"/><Relationship Id="rId47" Type="http://schemas.microsoft.com/office/2007/relationships/slicerCache" Target="slicerCaches/slicerCache24.xml"/><Relationship Id="rId63" Type="http://schemas.microsoft.com/office/2007/relationships/slicerCache" Target="slicerCaches/slicerCache40.xml"/><Relationship Id="rId68" Type="http://schemas.microsoft.com/office/2007/relationships/slicerCache" Target="slicerCaches/slicerCache45.xml"/><Relationship Id="rId84" Type="http://schemas.microsoft.com/office/2007/relationships/slicerCache" Target="slicerCaches/slicerCache61.xml"/><Relationship Id="rId89" Type="http://schemas.microsoft.com/office/2007/relationships/slicerCache" Target="slicerCaches/slicerCache6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9.xml"/><Relationship Id="rId37" Type="http://schemas.microsoft.com/office/2007/relationships/slicerCache" Target="slicerCaches/slicerCache14.xml"/><Relationship Id="rId53" Type="http://schemas.microsoft.com/office/2007/relationships/slicerCache" Target="slicerCaches/slicerCache30.xml"/><Relationship Id="rId58" Type="http://schemas.microsoft.com/office/2007/relationships/slicerCache" Target="slicerCaches/slicerCache35.xml"/><Relationship Id="rId74" Type="http://schemas.microsoft.com/office/2007/relationships/slicerCache" Target="slicerCaches/slicerCache51.xml"/><Relationship Id="rId79" Type="http://schemas.microsoft.com/office/2007/relationships/slicerCache" Target="slicerCaches/slicerCache56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95" Type="http://schemas.openxmlformats.org/officeDocument/2006/relationships/customXml" Target="../customXml/item1.xml"/><Relationship Id="rId22" Type="http://schemas.openxmlformats.org/officeDocument/2006/relationships/pivotCacheDefinition" Target="pivotCache/pivotCacheDefinition4.xml"/><Relationship Id="rId27" Type="http://schemas.microsoft.com/office/2007/relationships/slicerCache" Target="slicerCaches/slicerCache4.xml"/><Relationship Id="rId43" Type="http://schemas.microsoft.com/office/2007/relationships/slicerCache" Target="slicerCaches/slicerCache20.xml"/><Relationship Id="rId48" Type="http://schemas.microsoft.com/office/2007/relationships/slicerCache" Target="slicerCaches/slicerCache25.xml"/><Relationship Id="rId64" Type="http://schemas.microsoft.com/office/2007/relationships/slicerCache" Target="slicerCaches/slicerCache41.xml"/><Relationship Id="rId69" Type="http://schemas.microsoft.com/office/2007/relationships/slicerCache" Target="slicerCaches/slicerCache46.xml"/><Relationship Id="rId80" Type="http://schemas.microsoft.com/office/2007/relationships/slicerCache" Target="slicerCaches/slicerCache57.xml"/><Relationship Id="rId85" Type="http://schemas.microsoft.com/office/2007/relationships/slicerCache" Target="slicerCaches/slicerCache6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2.xml"/><Relationship Id="rId33" Type="http://schemas.microsoft.com/office/2007/relationships/slicerCache" Target="slicerCaches/slicerCache10.xml"/><Relationship Id="rId38" Type="http://schemas.microsoft.com/office/2007/relationships/slicerCache" Target="slicerCaches/slicerCache15.xml"/><Relationship Id="rId46" Type="http://schemas.microsoft.com/office/2007/relationships/slicerCache" Target="slicerCaches/slicerCache23.xml"/><Relationship Id="rId59" Type="http://schemas.microsoft.com/office/2007/relationships/slicerCache" Target="slicerCaches/slicerCache36.xml"/><Relationship Id="rId67" Type="http://schemas.microsoft.com/office/2007/relationships/slicerCache" Target="slicerCaches/slicerCache44.xml"/><Relationship Id="rId20" Type="http://schemas.openxmlformats.org/officeDocument/2006/relationships/pivotCacheDefinition" Target="pivotCache/pivotCacheDefinition2.xml"/><Relationship Id="rId41" Type="http://schemas.microsoft.com/office/2007/relationships/slicerCache" Target="slicerCaches/slicerCache18.xml"/><Relationship Id="rId54" Type="http://schemas.microsoft.com/office/2007/relationships/slicerCache" Target="slicerCaches/slicerCache31.xml"/><Relationship Id="rId62" Type="http://schemas.microsoft.com/office/2007/relationships/slicerCache" Target="slicerCaches/slicerCache39.xml"/><Relationship Id="rId70" Type="http://schemas.microsoft.com/office/2007/relationships/slicerCache" Target="slicerCaches/slicerCache47.xml"/><Relationship Id="rId75" Type="http://schemas.microsoft.com/office/2007/relationships/slicerCache" Target="slicerCaches/slicerCache52.xml"/><Relationship Id="rId83" Type="http://schemas.microsoft.com/office/2007/relationships/slicerCache" Target="slicerCaches/slicerCache60.xml"/><Relationship Id="rId88" Type="http://schemas.microsoft.com/office/2007/relationships/slicerCache" Target="slicerCaches/slicerCache65.xml"/><Relationship Id="rId91" Type="http://schemas.openxmlformats.org/officeDocument/2006/relationships/connections" Target="connections.xml"/><Relationship Id="rId9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microsoft.com/office/2007/relationships/slicerCache" Target="slicerCaches/slicerCache5.xml"/><Relationship Id="rId36" Type="http://schemas.microsoft.com/office/2007/relationships/slicerCache" Target="slicerCaches/slicerCache13.xml"/><Relationship Id="rId49" Type="http://schemas.microsoft.com/office/2007/relationships/slicerCache" Target="slicerCaches/slicerCache26.xml"/><Relationship Id="rId57" Type="http://schemas.microsoft.com/office/2007/relationships/slicerCache" Target="slicerCaches/slicerCache34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8.xml"/><Relationship Id="rId44" Type="http://schemas.microsoft.com/office/2007/relationships/slicerCache" Target="slicerCaches/slicerCache21.xml"/><Relationship Id="rId52" Type="http://schemas.microsoft.com/office/2007/relationships/slicerCache" Target="slicerCaches/slicerCache29.xml"/><Relationship Id="rId60" Type="http://schemas.microsoft.com/office/2007/relationships/slicerCache" Target="slicerCaches/slicerCache37.xml"/><Relationship Id="rId65" Type="http://schemas.microsoft.com/office/2007/relationships/slicerCache" Target="slicerCaches/slicerCache42.xml"/><Relationship Id="rId73" Type="http://schemas.microsoft.com/office/2007/relationships/slicerCache" Target="slicerCaches/slicerCache50.xml"/><Relationship Id="rId78" Type="http://schemas.microsoft.com/office/2007/relationships/slicerCache" Target="slicerCaches/slicerCache55.xml"/><Relationship Id="rId81" Type="http://schemas.microsoft.com/office/2007/relationships/slicerCache" Target="slicerCaches/slicerCache58.xml"/><Relationship Id="rId86" Type="http://schemas.microsoft.com/office/2007/relationships/slicerCache" Target="slicerCaches/slicerCache63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microsoft.com/office/2007/relationships/slicerCache" Target="slicerCaches/slicerCache16.xml"/><Relationship Id="rId34" Type="http://schemas.microsoft.com/office/2007/relationships/slicerCache" Target="slicerCaches/slicerCache11.xml"/><Relationship Id="rId50" Type="http://schemas.microsoft.com/office/2007/relationships/slicerCache" Target="slicerCaches/slicerCache27.xml"/><Relationship Id="rId55" Type="http://schemas.microsoft.com/office/2007/relationships/slicerCache" Target="slicerCaches/slicerCache32.xml"/><Relationship Id="rId76" Type="http://schemas.microsoft.com/office/2007/relationships/slicerCache" Target="slicerCaches/slicerCache53.xml"/><Relationship Id="rId9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microsoft.com/office/2007/relationships/slicerCache" Target="slicerCaches/slicerCache48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microsoft.com/office/2007/relationships/slicerCache" Target="slicerCaches/slicerCache6.xml"/><Relationship Id="rId24" Type="http://schemas.microsoft.com/office/2007/relationships/slicerCache" Target="slicerCaches/slicerCache1.xml"/><Relationship Id="rId40" Type="http://schemas.microsoft.com/office/2007/relationships/slicerCache" Target="slicerCaches/slicerCache17.xml"/><Relationship Id="rId45" Type="http://schemas.microsoft.com/office/2007/relationships/slicerCache" Target="slicerCaches/slicerCache22.xml"/><Relationship Id="rId66" Type="http://schemas.microsoft.com/office/2007/relationships/slicerCache" Target="slicerCaches/slicerCache43.xml"/><Relationship Id="rId87" Type="http://schemas.microsoft.com/office/2007/relationships/slicerCache" Target="slicerCaches/slicerCache64.xml"/><Relationship Id="rId61" Type="http://schemas.microsoft.com/office/2007/relationships/slicerCache" Target="slicerCaches/slicerCache38.xml"/><Relationship Id="rId82" Type="http://schemas.microsoft.com/office/2007/relationships/slicerCache" Target="slicerCaches/slicerCache59.xml"/><Relationship Id="rId19" Type="http://schemas.openxmlformats.org/officeDocument/2006/relationships/pivotCacheDefinition" Target="pivotCache/pivotCacheDefinition1.xml"/><Relationship Id="rId14" Type="http://schemas.openxmlformats.org/officeDocument/2006/relationships/worksheet" Target="worksheets/sheet14.xml"/><Relationship Id="rId30" Type="http://schemas.microsoft.com/office/2007/relationships/slicerCache" Target="slicerCaches/slicerCache7.xml"/><Relationship Id="rId35" Type="http://schemas.microsoft.com/office/2007/relationships/slicerCache" Target="slicerCaches/slicerCache12.xml"/><Relationship Id="rId56" Type="http://schemas.microsoft.com/office/2007/relationships/slicerCache" Target="slicerCaches/slicerCache33.xml"/><Relationship Id="rId77" Type="http://schemas.microsoft.com/office/2007/relationships/slicerCache" Target="slicerCaches/slicerCache54.xml"/><Relationship Id="rId8" Type="http://schemas.openxmlformats.org/officeDocument/2006/relationships/worksheet" Target="worksheets/sheet8.xml"/><Relationship Id="rId51" Type="http://schemas.microsoft.com/office/2007/relationships/slicerCache" Target="slicerCaches/slicerCache28.xml"/><Relationship Id="rId72" Type="http://schemas.microsoft.com/office/2007/relationships/slicerCache" Target="slicerCaches/slicerCache49.xml"/><Relationship Id="rId9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TIPO DE ACREEDOR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'2.'!$D$22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'2.'!$E$30:$AR$30</c:f>
              <c:numCache>
                <c:formatCode>#,##0.00</c:formatCode>
                <c:ptCount val="40"/>
                <c:pt idx="0">
                  <c:v>158393844.90000001</c:v>
                </c:pt>
                <c:pt idx="1">
                  <c:v>316787689.80000001</c:v>
                </c:pt>
                <c:pt idx="2">
                  <c:v>318287689.80000001</c:v>
                </c:pt>
                <c:pt idx="3">
                  <c:v>321787689.80000001</c:v>
                </c:pt>
                <c:pt idx="4">
                  <c:v>327287689.80000001</c:v>
                </c:pt>
                <c:pt idx="5">
                  <c:v>1204475429</c:v>
                </c:pt>
                <c:pt idx="6">
                  <c:v>1953735429</c:v>
                </c:pt>
                <c:pt idx="7">
                  <c:v>1968735429</c:v>
                </c:pt>
                <c:pt idx="8">
                  <c:v>1961955429</c:v>
                </c:pt>
                <c:pt idx="9">
                  <c:v>1203475429</c:v>
                </c:pt>
                <c:pt idx="10">
                  <c:v>626735017.43999994</c:v>
                </c:pt>
                <c:pt idx="11">
                  <c:v>1226675017.4400001</c:v>
                </c:pt>
                <c:pt idx="12">
                  <c:v>1226675017.4400001</c:v>
                </c:pt>
                <c:pt idx="13">
                  <c:v>1226855017.4400001</c:v>
                </c:pt>
                <c:pt idx="14">
                  <c:v>626735017.43999994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E-409A-AAA1-2D07CF7B67C0}"/>
            </c:ext>
          </c:extLst>
        </c:ser>
        <c:ser>
          <c:idx val="1"/>
          <c:order val="1"/>
          <c:tx>
            <c:strRef>
              <c:f>'2.'!$D$23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'2.'!$E$31:$AR$31</c:f>
              <c:numCache>
                <c:formatCode>#,##0.00</c:formatCode>
                <c:ptCount val="40"/>
                <c:pt idx="0">
                  <c:v>90614188.075000003</c:v>
                </c:pt>
                <c:pt idx="1">
                  <c:v>194938716.49200001</c:v>
                </c:pt>
                <c:pt idx="2">
                  <c:v>135919438.22100002</c:v>
                </c:pt>
                <c:pt idx="3">
                  <c:v>114387905.33099997</c:v>
                </c:pt>
                <c:pt idx="4">
                  <c:v>47074577.116000012</c:v>
                </c:pt>
                <c:pt idx="5">
                  <c:v>45047921.000000007</c:v>
                </c:pt>
                <c:pt idx="6">
                  <c:v>45976883.860000007</c:v>
                </c:pt>
                <c:pt idx="7">
                  <c:v>45976883.860000007</c:v>
                </c:pt>
                <c:pt idx="8">
                  <c:v>45976883.860000007</c:v>
                </c:pt>
                <c:pt idx="9">
                  <c:v>45976884.020000003</c:v>
                </c:pt>
                <c:pt idx="10">
                  <c:v>34049047.630000003</c:v>
                </c:pt>
                <c:pt idx="11">
                  <c:v>27602519.149999999</c:v>
                </c:pt>
                <c:pt idx="12">
                  <c:v>272052652.16000003</c:v>
                </c:pt>
                <c:pt idx="13">
                  <c:v>16836118.200000003</c:v>
                </c:pt>
                <c:pt idx="14">
                  <c:v>16141384.959999999</c:v>
                </c:pt>
                <c:pt idx="15">
                  <c:v>16141384.810000008</c:v>
                </c:pt>
                <c:pt idx="16">
                  <c:v>9389128.3100000024</c:v>
                </c:pt>
                <c:pt idx="17">
                  <c:v>8445343.5</c:v>
                </c:pt>
                <c:pt idx="18">
                  <c:v>8445343.5</c:v>
                </c:pt>
                <c:pt idx="19">
                  <c:v>8245343.5</c:v>
                </c:pt>
                <c:pt idx="20">
                  <c:v>8245343.5</c:v>
                </c:pt>
                <c:pt idx="21">
                  <c:v>6932843.5</c:v>
                </c:pt>
                <c:pt idx="22">
                  <c:v>6932843.5</c:v>
                </c:pt>
                <c:pt idx="23">
                  <c:v>1264353.74</c:v>
                </c:pt>
                <c:pt idx="24">
                  <c:v>1096658.0700000033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2E-409A-AAA1-2D07CF7B67C0}"/>
            </c:ext>
          </c:extLst>
        </c:ser>
        <c:ser>
          <c:idx val="2"/>
          <c:order val="2"/>
          <c:tx>
            <c:strRef>
              <c:f>'2.'!$D$24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'2.'!$E$32:$AR$32</c:f>
              <c:numCache>
                <c:formatCode>#,##0.00</c:formatCode>
                <c:ptCount val="40"/>
                <c:pt idx="0">
                  <c:v>601916151.68700004</c:v>
                </c:pt>
                <c:pt idx="1">
                  <c:v>615760531.44000006</c:v>
                </c:pt>
                <c:pt idx="2">
                  <c:v>470416634.15900004</c:v>
                </c:pt>
                <c:pt idx="3">
                  <c:v>249312835.52000007</c:v>
                </c:pt>
                <c:pt idx="4">
                  <c:v>206174896.41600004</c:v>
                </c:pt>
                <c:pt idx="5">
                  <c:v>199804985.01800007</c:v>
                </c:pt>
                <c:pt idx="6">
                  <c:v>187523957.24100003</c:v>
                </c:pt>
                <c:pt idx="7">
                  <c:v>146654537.71499997</c:v>
                </c:pt>
                <c:pt idx="8">
                  <c:v>142572380.46699998</c:v>
                </c:pt>
                <c:pt idx="9">
                  <c:v>127777480.42299998</c:v>
                </c:pt>
                <c:pt idx="10">
                  <c:v>110496607.98499997</c:v>
                </c:pt>
                <c:pt idx="11">
                  <c:v>89826999.74499999</c:v>
                </c:pt>
                <c:pt idx="12">
                  <c:v>68936040.033999979</c:v>
                </c:pt>
                <c:pt idx="13">
                  <c:v>64391884.063999996</c:v>
                </c:pt>
                <c:pt idx="14">
                  <c:v>44037352.436000004</c:v>
                </c:pt>
                <c:pt idx="15">
                  <c:v>38979371.800999999</c:v>
                </c:pt>
                <c:pt idx="16">
                  <c:v>38748124.391000018</c:v>
                </c:pt>
                <c:pt idx="17">
                  <c:v>17062401.804000001</c:v>
                </c:pt>
                <c:pt idx="18">
                  <c:v>16767067.588</c:v>
                </c:pt>
                <c:pt idx="19">
                  <c:v>7520200.6380000003</c:v>
                </c:pt>
                <c:pt idx="20">
                  <c:v>5800806.0280000009</c:v>
                </c:pt>
                <c:pt idx="21">
                  <c:v>5800806.0280000009</c:v>
                </c:pt>
                <c:pt idx="22">
                  <c:v>5640035.7430000007</c:v>
                </c:pt>
                <c:pt idx="23">
                  <c:v>5119654.7190000108</c:v>
                </c:pt>
                <c:pt idx="24">
                  <c:v>3653482.6999999951</c:v>
                </c:pt>
                <c:pt idx="25">
                  <c:v>2452129.9710000022</c:v>
                </c:pt>
                <c:pt idx="26">
                  <c:v>2349435.5970000057</c:v>
                </c:pt>
                <c:pt idx="27">
                  <c:v>2349435.62</c:v>
                </c:pt>
                <c:pt idx="28">
                  <c:v>1457241.7650000001</c:v>
                </c:pt>
                <c:pt idx="29">
                  <c:v>565047.91099999996</c:v>
                </c:pt>
                <c:pt idx="30">
                  <c:v>565047.91099999996</c:v>
                </c:pt>
                <c:pt idx="31">
                  <c:v>565047.91099999996</c:v>
                </c:pt>
                <c:pt idx="32">
                  <c:v>565047.91099999996</c:v>
                </c:pt>
                <c:pt idx="33">
                  <c:v>565047.91099999996</c:v>
                </c:pt>
                <c:pt idx="34">
                  <c:v>565047.91099999996</c:v>
                </c:pt>
                <c:pt idx="35">
                  <c:v>565047.91099999996</c:v>
                </c:pt>
                <c:pt idx="36">
                  <c:v>565047.91099999996</c:v>
                </c:pt>
                <c:pt idx="37">
                  <c:v>565047.91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2E-409A-AAA1-2D07CF7B67C0}"/>
            </c:ext>
          </c:extLst>
        </c:ser>
        <c:ser>
          <c:idx val="3"/>
          <c:order val="3"/>
          <c:tx>
            <c:strRef>
              <c:f>'2.'!$D$25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'2.'!$E$33:$AR$33</c:f>
              <c:numCache>
                <c:formatCode>#,##0.00</c:formatCode>
                <c:ptCount val="40"/>
                <c:pt idx="0">
                  <c:v>2315431020.263</c:v>
                </c:pt>
                <c:pt idx="1">
                  <c:v>3082438508.5519996</c:v>
                </c:pt>
                <c:pt idx="2">
                  <c:v>3231547452.5449996</c:v>
                </c:pt>
                <c:pt idx="3">
                  <c:v>3283007834.098999</c:v>
                </c:pt>
                <c:pt idx="4">
                  <c:v>3131752019.257</c:v>
                </c:pt>
                <c:pt idx="5">
                  <c:v>2337581573.5039992</c:v>
                </c:pt>
                <c:pt idx="6">
                  <c:v>2033160700.7639995</c:v>
                </c:pt>
                <c:pt idx="7">
                  <c:v>1773273728.615</c:v>
                </c:pt>
                <c:pt idx="8">
                  <c:v>1589723798.8550007</c:v>
                </c:pt>
                <c:pt idx="9">
                  <c:v>1062358750.6840001</c:v>
                </c:pt>
                <c:pt idx="10">
                  <c:v>1036166592.5280001</c:v>
                </c:pt>
                <c:pt idx="11">
                  <c:v>995032899.95500004</c:v>
                </c:pt>
                <c:pt idx="12">
                  <c:v>925632311.17200005</c:v>
                </c:pt>
                <c:pt idx="13">
                  <c:v>752389712.01699996</c:v>
                </c:pt>
                <c:pt idx="14">
                  <c:v>651280425.52900004</c:v>
                </c:pt>
                <c:pt idx="15">
                  <c:v>541453841.56400013</c:v>
                </c:pt>
                <c:pt idx="16">
                  <c:v>486658144.991</c:v>
                </c:pt>
                <c:pt idx="17">
                  <c:v>394727496.98400003</c:v>
                </c:pt>
                <c:pt idx="18">
                  <c:v>299587244.12700003</c:v>
                </c:pt>
                <c:pt idx="19">
                  <c:v>230425393.14000002</c:v>
                </c:pt>
                <c:pt idx="20">
                  <c:v>159098472.46999997</c:v>
                </c:pt>
                <c:pt idx="21">
                  <c:v>168168336.65999997</c:v>
                </c:pt>
                <c:pt idx="22">
                  <c:v>136791516.45999998</c:v>
                </c:pt>
                <c:pt idx="23">
                  <c:v>96049925.689999998</c:v>
                </c:pt>
                <c:pt idx="24">
                  <c:v>68650896.950000003</c:v>
                </c:pt>
                <c:pt idx="25">
                  <c:v>62284165.469999999</c:v>
                </c:pt>
                <c:pt idx="26">
                  <c:v>58089305.82</c:v>
                </c:pt>
                <c:pt idx="27">
                  <c:v>53481403.780000001</c:v>
                </c:pt>
                <c:pt idx="28">
                  <c:v>49500000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2E-409A-AAA1-2D07CF7B67C0}"/>
            </c:ext>
          </c:extLst>
        </c:ser>
        <c:ser>
          <c:idx val="4"/>
          <c:order val="4"/>
          <c:tx>
            <c:strRef>
              <c:f>'2.'!$D$26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'2.'!$E$21:$AR$21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'2.'!$E$34:$AR$34</c:f>
              <c:numCache>
                <c:formatCode>#,##0.00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14578266.67</c:v>
                </c:pt>
                <c:pt idx="5">
                  <c:v>58313066.68</c:v>
                </c:pt>
                <c:pt idx="6">
                  <c:v>58313066.68</c:v>
                </c:pt>
                <c:pt idx="7">
                  <c:v>169424177.80000001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169424177.56999999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2E-409A-AAA1-2D07CF7B6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564496767"/>
        <c:axId val="564505503"/>
      </c:lineChart>
      <c:catAx>
        <c:axId val="56449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564505503"/>
        <c:crosses val="autoZero"/>
        <c:auto val="1"/>
        <c:lblAlgn val="ctr"/>
        <c:lblOffset val="100"/>
        <c:noMultiLvlLbl val="0"/>
      </c:catAx>
      <c:valAx>
        <c:axId val="564505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564496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CATEGORIA DE ACREEDOR ECONÓMICO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'4'!$D$65</c:f>
              <c:strCache>
                <c:ptCount val="1"/>
                <c:pt idx="0">
                  <c:v>BANKS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41200362.405999996</c:v>
              </c:pt>
              <c:pt idx="1">
                <c:v>126012892.44599999</c:v>
              </c:pt>
              <c:pt idx="2">
                <c:v>132108899.02599999</c:v>
              </c:pt>
              <c:pt idx="3">
                <c:v>114381626.296</c:v>
              </c:pt>
              <c:pt idx="4">
                <c:v>48341477.850000001</c:v>
              </c:pt>
              <c:pt idx="5">
                <c:v>45966538.240000002</c:v>
              </c:pt>
              <c:pt idx="6">
                <c:v>45966538.240000002</c:v>
              </c:pt>
              <c:pt idx="7">
                <c:v>45966538.240000002</c:v>
              </c:pt>
              <c:pt idx="8">
                <c:v>45966538.240000002</c:v>
              </c:pt>
              <c:pt idx="9">
                <c:v>45966538.400000006</c:v>
              </c:pt>
              <c:pt idx="10">
                <c:v>34038702.009999998</c:v>
              </c:pt>
              <c:pt idx="11">
                <c:v>27592173.530000001</c:v>
              </c:pt>
              <c:pt idx="12">
                <c:v>272042306.54000002</c:v>
              </c:pt>
              <c:pt idx="13">
                <c:v>16825772.579999998</c:v>
              </c:pt>
              <c:pt idx="14">
                <c:v>16131079.59</c:v>
              </c:pt>
              <c:pt idx="15">
                <c:v>15862675.99000001</c:v>
              </c:pt>
              <c:pt idx="16">
                <c:v>9110419.5600000005</c:v>
              </c:pt>
              <c:pt idx="17">
                <c:v>8454169.5600000005</c:v>
              </c:pt>
              <c:pt idx="18">
                <c:v>8454169.5600000005</c:v>
              </c:pt>
              <c:pt idx="19">
                <c:v>8254169.5600000005</c:v>
              </c:pt>
              <c:pt idx="20">
                <c:v>8254169.5600000005</c:v>
              </c:pt>
              <c:pt idx="21">
                <c:v>6941669.5600000005</c:v>
              </c:pt>
              <c:pt idx="22">
                <c:v>6941669.6300000083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A5-4F90-9141-D527C209DF46}"/>
            </c:ext>
          </c:extLst>
        </c:ser>
        <c:ser>
          <c:idx val="1"/>
          <c:order val="1"/>
          <c:tx>
            <c:strRef>
              <c:f>'4'!$D$66</c:f>
              <c:strCache>
                <c:ptCount val="1"/>
                <c:pt idx="0">
                  <c:v>BILATERALS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110825915.25799999</c:v>
              </c:pt>
              <c:pt idx="1">
                <c:v>134676758.692</c:v>
              </c:pt>
              <c:pt idx="2">
                <c:v>179920910.53899997</c:v>
              </c:pt>
              <c:pt idx="3">
                <c:v>108359856.76499999</c:v>
              </c:pt>
              <c:pt idx="4">
                <c:v>112066018.861</c:v>
              </c:pt>
              <c:pt idx="5">
                <c:v>119271062.39099999</c:v>
              </c:pt>
              <c:pt idx="6">
                <c:v>119671062.54299998</c:v>
              </c:pt>
              <c:pt idx="7">
                <c:v>118761511.65899998</c:v>
              </c:pt>
              <c:pt idx="8">
                <c:v>116875798.90099998</c:v>
              </c:pt>
              <c:pt idx="9">
                <c:v>102046940.40500002</c:v>
              </c:pt>
              <c:pt idx="10">
                <c:v>88955496.742000014</c:v>
              </c:pt>
              <c:pt idx="11">
                <c:v>75888809.588999987</c:v>
              </c:pt>
              <c:pt idx="12">
                <c:v>58279435.532000005</c:v>
              </c:pt>
              <c:pt idx="13">
                <c:v>58279435.321999982</c:v>
              </c:pt>
              <c:pt idx="14">
                <c:v>43832316.494000003</c:v>
              </c:pt>
              <c:pt idx="15">
                <c:v>38477042.474499993</c:v>
              </c:pt>
              <c:pt idx="16">
                <c:v>38245794.934499986</c:v>
              </c:pt>
              <c:pt idx="17">
                <c:v>16855437.046</c:v>
              </c:pt>
              <c:pt idx="18">
                <c:v>16358490.765000001</c:v>
              </c:pt>
              <c:pt idx="19">
                <c:v>7296239.2550000008</c:v>
              </c:pt>
              <c:pt idx="20">
                <c:v>5576844.6450000005</c:v>
              </c:pt>
              <c:pt idx="21">
                <c:v>5278201.6749999998</c:v>
              </c:pt>
              <c:pt idx="22">
                <c:v>4817911.1469999999</c:v>
              </c:pt>
              <c:pt idx="23">
                <c:v>3771259.7259999998</c:v>
              </c:pt>
              <c:pt idx="24">
                <c:v>3114519.9720000001</c:v>
              </c:pt>
              <c:pt idx="25">
                <c:v>2363183.5389999999</c:v>
              </c:pt>
              <c:pt idx="26">
                <c:v>2259928.909</c:v>
              </c:pt>
              <c:pt idx="27">
                <c:v>2259928.909</c:v>
              </c:pt>
              <c:pt idx="28">
                <c:v>1370561.706</c:v>
              </c:pt>
              <c:pt idx="29">
                <c:v>481194.50300000003</c:v>
              </c:pt>
              <c:pt idx="30">
                <c:v>481194.50300000003</c:v>
              </c:pt>
              <c:pt idx="31">
                <c:v>481194.50300000003</c:v>
              </c:pt>
              <c:pt idx="32">
                <c:v>481194.50300000003</c:v>
              </c:pt>
              <c:pt idx="33">
                <c:v>481194.50300000003</c:v>
              </c:pt>
              <c:pt idx="34">
                <c:v>481194.50300000003</c:v>
              </c:pt>
              <c:pt idx="35">
                <c:v>481194.50300000003</c:v>
              </c:pt>
              <c:pt idx="36">
                <c:v>481194.50300000003</c:v>
              </c:pt>
              <c:pt idx="37">
                <c:v>481194.50300000003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AA5-4F90-9141-D527C209DF46}"/>
            </c:ext>
          </c:extLst>
        </c:ser>
        <c:ser>
          <c:idx val="2"/>
          <c:order val="2"/>
          <c:tx>
            <c:strRef>
              <c:f>'4'!$D$67</c:f>
              <c:strCache>
                <c:ptCount val="1"/>
                <c:pt idx="0">
                  <c:v>BONDS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158393844.90000001</c:v>
              </c:pt>
              <c:pt idx="1">
                <c:v>316787689.80000001</c:v>
              </c:pt>
              <c:pt idx="2">
                <c:v>318287689.80000001</c:v>
              </c:pt>
              <c:pt idx="3">
                <c:v>321787689.80000001</c:v>
              </c:pt>
              <c:pt idx="4">
                <c:v>327287689.80000001</c:v>
              </c:pt>
              <c:pt idx="5">
                <c:v>1204475429</c:v>
              </c:pt>
              <c:pt idx="6">
                <c:v>1953808762.3299999</c:v>
              </c:pt>
              <c:pt idx="7">
                <c:v>1968808762.3299999</c:v>
              </c:pt>
              <c:pt idx="8">
                <c:v>1961808762.3400002</c:v>
              </c:pt>
              <c:pt idx="9">
                <c:v>1203475429</c:v>
              </c:pt>
              <c:pt idx="10">
                <c:v>626735017.43999994</c:v>
              </c:pt>
              <c:pt idx="11">
                <c:v>1226735017.4400001</c:v>
              </c:pt>
              <c:pt idx="12">
                <c:v>1226735017.4400001</c:v>
              </c:pt>
              <c:pt idx="13">
                <c:v>1226735017.4400001</c:v>
              </c:pt>
              <c:pt idx="14">
                <c:v>626735017.43999994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AA5-4F90-9141-D527C209DF46}"/>
            </c:ext>
          </c:extLst>
        </c:ser>
        <c:ser>
          <c:idx val="3"/>
          <c:order val="3"/>
          <c:tx>
            <c:strRef>
              <c:f>'4'!$D$68</c:f>
              <c:strCache>
                <c:ptCount val="1"/>
                <c:pt idx="0">
                  <c:v>CHINA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571542825.22399998</c:v>
              </c:pt>
              <c:pt idx="1">
                <c:v>550001583.44700003</c:v>
              </c:pt>
              <c:pt idx="2">
                <c:v>295225252.09299999</c:v>
              </c:pt>
              <c:pt idx="3">
                <c:v>141166599.44300002</c:v>
              </c:pt>
              <c:pt idx="4">
                <c:v>94847004.662999988</c:v>
              </c:pt>
              <c:pt idx="5">
                <c:v>81273170.803000003</c:v>
              </c:pt>
              <c:pt idx="6">
                <c:v>67699336.856000021</c:v>
              </c:pt>
              <c:pt idx="7">
                <c:v>27770174.418000001</c:v>
              </c:pt>
              <c:pt idx="8">
                <c:v>25520491.673</c:v>
              </c:pt>
              <c:pt idx="9">
                <c:v>25520491.673</c:v>
              </c:pt>
              <c:pt idx="10">
                <c:v>21332628.813000005</c:v>
              </c:pt>
              <c:pt idx="11">
                <c:v>13725858.763</c:v>
              </c:pt>
              <c:pt idx="12">
                <c:v>10306952.548</c:v>
              </c:pt>
              <c:pt idx="13">
                <c:v>5824164.3489999995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AA5-4F90-9141-D527C209DF46}"/>
            </c:ext>
          </c:extLst>
        </c:ser>
        <c:ser>
          <c:idx val="4"/>
          <c:order val="4"/>
          <c:tx>
            <c:strRef>
              <c:f>'4'!$D$69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14578266.67</c:v>
              </c:pt>
              <c:pt idx="5">
                <c:v>58313066.68</c:v>
              </c:pt>
              <c:pt idx="6">
                <c:v>58313066.68</c:v>
              </c:pt>
              <c:pt idx="7">
                <c:v>169424177.80000001</c:v>
              </c:pt>
              <c:pt idx="8">
                <c:v>169424177.80000001</c:v>
              </c:pt>
              <c:pt idx="9">
                <c:v>169424177.80000001</c:v>
              </c:pt>
              <c:pt idx="10">
                <c:v>169424177.80000001</c:v>
              </c:pt>
              <c:pt idx="11">
                <c:v>169424177.80000001</c:v>
              </c:pt>
              <c:pt idx="12">
                <c:v>169424177.80000001</c:v>
              </c:pt>
              <c:pt idx="13">
                <c:v>169424177.80000001</c:v>
              </c:pt>
              <c:pt idx="14">
                <c:v>169424177.80000001</c:v>
              </c:pt>
              <c:pt idx="15">
                <c:v>169424177.56999999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AA5-4F90-9141-D527C209DF46}"/>
            </c:ext>
          </c:extLst>
        </c:ser>
        <c:ser>
          <c:idx val="5"/>
          <c:order val="5"/>
          <c:tx>
            <c:strRef>
              <c:f>'4'!$D$70</c:f>
              <c:strCache>
                <c:ptCount val="1"/>
                <c:pt idx="0">
                  <c:v>IMF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1099363161.687</c:v>
              </c:pt>
              <c:pt idx="1">
                <c:v>1295536161.7020001</c:v>
              </c:pt>
              <c:pt idx="2">
                <c:v>1425489260.777</c:v>
              </c:pt>
              <c:pt idx="3">
                <c:v>1783395626.109</c:v>
              </c:pt>
              <c:pt idx="4">
                <c:v>1625334748.342</c:v>
              </c:pt>
              <c:pt idx="5">
                <c:v>971424748.25</c:v>
              </c:pt>
              <c:pt idx="6">
                <c:v>758903997.42799902</c:v>
              </c:pt>
              <c:pt idx="7">
                <c:v>562730998.13100004</c:v>
              </c:pt>
              <c:pt idx="8">
                <c:v>432777910.26599991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AA5-4F90-9141-D527C209DF46}"/>
            </c:ext>
          </c:extLst>
        </c:ser>
        <c:ser>
          <c:idx val="6"/>
          <c:order val="6"/>
          <c:tx>
            <c:strRef>
              <c:f>'4'!$D$71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 2064</c:v>
                </c:pt>
                <c:pt idx="39">
                  <c:v>   2065</c:v>
                </c:pt>
              </c:strCache>
            </c:strRef>
          </c:cat>
          <c:val>
            <c:numLit>
              <c:formatCode>General</c:formatCode>
              <c:ptCount val="40"/>
              <c:pt idx="0">
                <c:v>1258359840.0989997</c:v>
              </c:pt>
              <c:pt idx="1">
                <c:v>1791234731.142</c:v>
              </c:pt>
              <c:pt idx="2">
                <c:v>1810526150.2350001</c:v>
              </c:pt>
              <c:pt idx="3">
                <c:v>1505282431.2099996</c:v>
              </c:pt>
              <c:pt idx="4">
                <c:v>1492712127.5309997</c:v>
              </c:pt>
              <c:pt idx="5">
                <c:v>1367050900.7859998</c:v>
              </c:pt>
              <c:pt idx="6">
                <c:v>1273850897.632</c:v>
              </c:pt>
              <c:pt idx="7">
                <c:v>1209199727.0149999</c:v>
              </c:pt>
              <c:pt idx="8">
                <c:v>1154969816.5180001</c:v>
              </c:pt>
              <c:pt idx="9">
                <c:v>1058800709.67</c:v>
              </c:pt>
              <c:pt idx="10">
                <c:v>1033140372.8119998</c:v>
              </c:pt>
              <c:pt idx="11">
                <c:v>992446125.22999978</c:v>
              </c:pt>
              <c:pt idx="12">
                <c:v>923480319.15199995</c:v>
              </c:pt>
              <c:pt idx="13">
                <c:v>750425425.00399995</c:v>
              </c:pt>
              <c:pt idx="14">
                <c:v>650828101.39999998</c:v>
              </c:pt>
              <c:pt idx="15">
                <c:v>541198540.94400001</c:v>
              </c:pt>
              <c:pt idx="16">
                <c:v>486402980.78399998</c:v>
              </c:pt>
              <c:pt idx="17">
                <c:v>394466827.40399998</c:v>
              </c:pt>
              <c:pt idx="18">
                <c:v>317267527.64999998</c:v>
              </c:pt>
              <c:pt idx="19">
                <c:v>230265770.31600001</c:v>
              </c:pt>
              <c:pt idx="20">
                <c:v>158938849.646</c:v>
              </c:pt>
              <c:pt idx="21">
                <c:v>168008713.85599998</c:v>
              </c:pt>
              <c:pt idx="22">
                <c:v>136664927.95999998</c:v>
              </c:pt>
              <c:pt idx="23">
                <c:v>95923337.189999998</c:v>
              </c:pt>
              <c:pt idx="24">
                <c:v>68587602.699999988</c:v>
              </c:pt>
              <c:pt idx="25">
                <c:v>62284165.470000006</c:v>
              </c:pt>
              <c:pt idx="26">
                <c:v>58089305.82</c:v>
              </c:pt>
              <c:pt idx="27">
                <c:v>53481403.780000009</c:v>
              </c:pt>
              <c:pt idx="28">
                <c:v>49500000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9AA5-4F90-9141-D527C209D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100"/>
        <c:axId val="813024879"/>
        <c:axId val="813015727"/>
      </c:barChart>
      <c:catAx>
        <c:axId val="813024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813015727"/>
        <c:crosses val="autoZero"/>
        <c:auto val="1"/>
        <c:lblAlgn val="ctr"/>
        <c:lblOffset val="100"/>
        <c:noMultiLvlLbl val="0"/>
      </c:catAx>
      <c:valAx>
        <c:axId val="81301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813024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rPr>
              <a:t>VENCIMIENTOS DE INTERES POR TIPO DE ACREEDOR</a:t>
            </a:r>
            <a:endParaRPr lang="es-MX"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'6'!$D$17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'6'!$E$25:$AR$25</c:f>
              <c:numCache>
                <c:formatCode>#,##0.00</c:formatCode>
                <c:ptCount val="40"/>
                <c:pt idx="0">
                  <c:v>984705718.39999998</c:v>
                </c:pt>
                <c:pt idx="1">
                  <c:v>491772563.06000006</c:v>
                </c:pt>
                <c:pt idx="2">
                  <c:v>997199277.11000013</c:v>
                </c:pt>
                <c:pt idx="3">
                  <c:v>1003703154.25</c:v>
                </c:pt>
                <c:pt idx="4">
                  <c:v>1007798703.4599999</c:v>
                </c:pt>
                <c:pt idx="5">
                  <c:v>980385513.9799999</c:v>
                </c:pt>
                <c:pt idx="6">
                  <c:v>865731366.79000008</c:v>
                </c:pt>
                <c:pt idx="7">
                  <c:v>714975460.33000004</c:v>
                </c:pt>
                <c:pt idx="8">
                  <c:v>564494785.37000012</c:v>
                </c:pt>
                <c:pt idx="9">
                  <c:v>447036934.47000003</c:v>
                </c:pt>
                <c:pt idx="10">
                  <c:v>374687401.95999998</c:v>
                </c:pt>
                <c:pt idx="11">
                  <c:v>303076019.07999998</c:v>
                </c:pt>
                <c:pt idx="12">
                  <c:v>203560469.55999997</c:v>
                </c:pt>
                <c:pt idx="13">
                  <c:v>104044920.02000001</c:v>
                </c:pt>
                <c:pt idx="14">
                  <c:v>32433537.150000006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B-484E-B1F5-535316918E1F}"/>
            </c:ext>
          </c:extLst>
        </c:ser>
        <c:ser>
          <c:idx val="1"/>
          <c:order val="1"/>
          <c:tx>
            <c:strRef>
              <c:f>'6'!$D$18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'6'!$E$26:$AR$26</c:f>
              <c:numCache>
                <c:formatCode>#,##0.00</c:formatCode>
                <c:ptCount val="40"/>
                <c:pt idx="0">
                  <c:v>38874506.027999997</c:v>
                </c:pt>
                <c:pt idx="1">
                  <c:v>33083146.826000001</c:v>
                </c:pt>
                <c:pt idx="2">
                  <c:v>29542668.723999999</c:v>
                </c:pt>
                <c:pt idx="3">
                  <c:v>25036346.928999998</c:v>
                </c:pt>
                <c:pt idx="4">
                  <c:v>22538608.524</c:v>
                </c:pt>
                <c:pt idx="5">
                  <c:v>21238659.690000001</c:v>
                </c:pt>
                <c:pt idx="6">
                  <c:v>19952131.060000002</c:v>
                </c:pt>
                <c:pt idx="7">
                  <c:v>18576904.780000001</c:v>
                </c:pt>
                <c:pt idx="8">
                  <c:v>17229752.289999999</c:v>
                </c:pt>
                <c:pt idx="9">
                  <c:v>15882574.07</c:v>
                </c:pt>
                <c:pt idx="10">
                  <c:v>14647117.190000001</c:v>
                </c:pt>
                <c:pt idx="11">
                  <c:v>13687285.83</c:v>
                </c:pt>
                <c:pt idx="12">
                  <c:v>10744913.57</c:v>
                </c:pt>
                <c:pt idx="13">
                  <c:v>3747336.2600000002</c:v>
                </c:pt>
                <c:pt idx="14">
                  <c:v>3310589.8000000003</c:v>
                </c:pt>
                <c:pt idx="15">
                  <c:v>2884589.6999999997</c:v>
                </c:pt>
                <c:pt idx="16">
                  <c:v>2462032.2600000002</c:v>
                </c:pt>
                <c:pt idx="17">
                  <c:v>2082788.29</c:v>
                </c:pt>
                <c:pt idx="18">
                  <c:v>1724195.79</c:v>
                </c:pt>
                <c:pt idx="19">
                  <c:v>1367965.77</c:v>
                </c:pt>
                <c:pt idx="20">
                  <c:v>1018823.29</c:v>
                </c:pt>
                <c:pt idx="21">
                  <c:v>676374.52</c:v>
                </c:pt>
                <c:pt idx="22">
                  <c:v>354007.02</c:v>
                </c:pt>
                <c:pt idx="23">
                  <c:v>97151.44</c:v>
                </c:pt>
                <c:pt idx="24">
                  <c:v>36831.620000000003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B-484E-B1F5-535316918E1F}"/>
            </c:ext>
          </c:extLst>
        </c:ser>
        <c:ser>
          <c:idx val="2"/>
          <c:order val="2"/>
          <c:tx>
            <c:strRef>
              <c:f>'6'!$D$19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'6'!$E$27:$AR$27</c:f>
              <c:numCache>
                <c:formatCode>#,##0.00</c:formatCode>
                <c:ptCount val="40"/>
                <c:pt idx="0">
                  <c:v>112716640.88100003</c:v>
                </c:pt>
                <c:pt idx="1">
                  <c:v>104537542.164</c:v>
                </c:pt>
                <c:pt idx="2">
                  <c:v>89722059.174999997</c:v>
                </c:pt>
                <c:pt idx="3">
                  <c:v>68507086.885000005</c:v>
                </c:pt>
                <c:pt idx="4">
                  <c:v>56272831.178000003</c:v>
                </c:pt>
                <c:pt idx="5">
                  <c:v>46062818.556000002</c:v>
                </c:pt>
                <c:pt idx="6">
                  <c:v>37293089.156000003</c:v>
                </c:pt>
                <c:pt idx="7">
                  <c:v>29753821.25</c:v>
                </c:pt>
                <c:pt idx="8">
                  <c:v>24798647.225000001</c:v>
                </c:pt>
                <c:pt idx="9">
                  <c:v>20124339.993000001</c:v>
                </c:pt>
                <c:pt idx="10">
                  <c:v>16173249.937999997</c:v>
                </c:pt>
                <c:pt idx="11">
                  <c:v>12771067.220000001</c:v>
                </c:pt>
                <c:pt idx="12">
                  <c:v>10274148.022999998</c:v>
                </c:pt>
                <c:pt idx="13">
                  <c:v>8002296.9750000006</c:v>
                </c:pt>
                <c:pt idx="14">
                  <c:v>5911718.8580000009</c:v>
                </c:pt>
                <c:pt idx="15">
                  <c:v>4383689.5549999997</c:v>
                </c:pt>
                <c:pt idx="16">
                  <c:v>2939571.7809999995</c:v>
                </c:pt>
                <c:pt idx="17">
                  <c:v>1687493.9219999998</c:v>
                </c:pt>
                <c:pt idx="18">
                  <c:v>998419.68700000003</c:v>
                </c:pt>
                <c:pt idx="19">
                  <c:v>421413.46399999998</c:v>
                </c:pt>
                <c:pt idx="20">
                  <c:v>304260.28899999999</c:v>
                </c:pt>
                <c:pt idx="21">
                  <c:v>231066.802</c:v>
                </c:pt>
                <c:pt idx="22">
                  <c:v>157937.742</c:v>
                </c:pt>
                <c:pt idx="23">
                  <c:v>84679.82</c:v>
                </c:pt>
                <c:pt idx="24">
                  <c:v>31882.502</c:v>
                </c:pt>
                <c:pt idx="25">
                  <c:v>16381.300999999999</c:v>
                </c:pt>
                <c:pt idx="26">
                  <c:v>11478.273000000001</c:v>
                </c:pt>
                <c:pt idx="27">
                  <c:v>7552.625</c:v>
                </c:pt>
                <c:pt idx="28">
                  <c:v>3651.759</c:v>
                </c:pt>
                <c:pt idx="29">
                  <c:v>2472.085</c:v>
                </c:pt>
                <c:pt idx="30">
                  <c:v>2189.5610000000001</c:v>
                </c:pt>
                <c:pt idx="31">
                  <c:v>1907.037</c:v>
                </c:pt>
                <c:pt idx="32">
                  <c:v>1624.5129999999999</c:v>
                </c:pt>
                <c:pt idx="33">
                  <c:v>1341.989</c:v>
                </c:pt>
                <c:pt idx="34">
                  <c:v>1059.4649999999999</c:v>
                </c:pt>
                <c:pt idx="35">
                  <c:v>776.94100000000003</c:v>
                </c:pt>
                <c:pt idx="36">
                  <c:v>494.41699999999997</c:v>
                </c:pt>
                <c:pt idx="37">
                  <c:v>211.893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B-484E-B1F5-535316918E1F}"/>
            </c:ext>
          </c:extLst>
        </c:ser>
        <c:ser>
          <c:idx val="3"/>
          <c:order val="3"/>
          <c:tx>
            <c:strRef>
              <c:f>'6'!$D$20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'6'!$E$28:$AR$28</c:f>
              <c:numCache>
                <c:formatCode>#,##0.00</c:formatCode>
                <c:ptCount val="40"/>
                <c:pt idx="0">
                  <c:v>133454593.34</c:v>
                </c:pt>
                <c:pt idx="1">
                  <c:v>140747562.65000001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154144861</c:v>
                </c:pt>
                <c:pt idx="6">
                  <c:v>150077524.60000002</c:v>
                </c:pt>
                <c:pt idx="7">
                  <c:v>143118521.53999999</c:v>
                </c:pt>
                <c:pt idx="8">
                  <c:v>131340074.02000001</c:v>
                </c:pt>
                <c:pt idx="9">
                  <c:v>119561626.51000001</c:v>
                </c:pt>
                <c:pt idx="10">
                  <c:v>107783179</c:v>
                </c:pt>
                <c:pt idx="11">
                  <c:v>96004731.480000004</c:v>
                </c:pt>
                <c:pt idx="12">
                  <c:v>84226283.980000004</c:v>
                </c:pt>
                <c:pt idx="13">
                  <c:v>72447836.460000008</c:v>
                </c:pt>
                <c:pt idx="14">
                  <c:v>60669388.950000003</c:v>
                </c:pt>
                <c:pt idx="15">
                  <c:v>48890941.439999998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7B-484E-B1F5-535316918E1F}"/>
            </c:ext>
          </c:extLst>
        </c:ser>
        <c:ser>
          <c:idx val="4"/>
          <c:order val="4"/>
          <c:tx>
            <c:strRef>
              <c:f>'6'!$D$21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'6'!$E$16:$AR$16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2064 </c:v>
                </c:pt>
                <c:pt idx="39">
                  <c:v>2065 </c:v>
                </c:pt>
              </c:strCache>
            </c:strRef>
          </c:cat>
          <c:val>
            <c:numRef>
              <c:f>'6'!$E$29:$AR$29</c:f>
              <c:numCache>
                <c:formatCode>#,##0.00</c:formatCode>
                <c:ptCount val="40"/>
                <c:pt idx="0">
                  <c:v>1238713600.5519996</c:v>
                </c:pt>
                <c:pt idx="1">
                  <c:v>1217774419.1640005</c:v>
                </c:pt>
                <c:pt idx="2">
                  <c:v>1323049511.1929998</c:v>
                </c:pt>
                <c:pt idx="3">
                  <c:v>1180161609.3369999</c:v>
                </c:pt>
                <c:pt idx="4">
                  <c:v>1039784762.9410003</c:v>
                </c:pt>
                <c:pt idx="5">
                  <c:v>794220454.05399978</c:v>
                </c:pt>
                <c:pt idx="6">
                  <c:v>674242153.68900001</c:v>
                </c:pt>
                <c:pt idx="7">
                  <c:v>547570935.2919997</c:v>
                </c:pt>
                <c:pt idx="8">
                  <c:v>458285271.38500011</c:v>
                </c:pt>
                <c:pt idx="9">
                  <c:v>386610377.45700032</c:v>
                </c:pt>
                <c:pt idx="10">
                  <c:v>334025144.16599995</c:v>
                </c:pt>
                <c:pt idx="11">
                  <c:v>281171359.06500012</c:v>
                </c:pt>
                <c:pt idx="12">
                  <c:v>232023648.98499998</c:v>
                </c:pt>
                <c:pt idx="13">
                  <c:v>187393324.09499991</c:v>
                </c:pt>
                <c:pt idx="14">
                  <c:v>150020784.79499996</c:v>
                </c:pt>
                <c:pt idx="15">
                  <c:v>118294582.925</c:v>
                </c:pt>
                <c:pt idx="16">
                  <c:v>91267321.594999984</c:v>
                </c:pt>
                <c:pt idx="17">
                  <c:v>67246003.025000006</c:v>
                </c:pt>
                <c:pt idx="18">
                  <c:v>49343720.664999999</c:v>
                </c:pt>
                <c:pt idx="19">
                  <c:v>35703575.720000006</c:v>
                </c:pt>
                <c:pt idx="20">
                  <c:v>26494683.630000003</c:v>
                </c:pt>
                <c:pt idx="21">
                  <c:v>19654906.02</c:v>
                </c:pt>
                <c:pt idx="22">
                  <c:v>13534954.879999999</c:v>
                </c:pt>
                <c:pt idx="23">
                  <c:v>8670203.870000001</c:v>
                </c:pt>
                <c:pt idx="24">
                  <c:v>6013232.0499999998</c:v>
                </c:pt>
                <c:pt idx="25">
                  <c:v>4286795.42</c:v>
                </c:pt>
                <c:pt idx="26">
                  <c:v>2840122.09</c:v>
                </c:pt>
                <c:pt idx="27">
                  <c:v>1543673.78</c:v>
                </c:pt>
                <c:pt idx="28">
                  <c:v>616710.5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B-484E-B1F5-535316918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1710819200"/>
        <c:axId val="1710820448"/>
      </c:lineChart>
      <c:catAx>
        <c:axId val="17108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710820448"/>
        <c:crosses val="autoZero"/>
        <c:auto val="1"/>
        <c:lblAlgn val="ctr"/>
        <c:lblOffset val="100"/>
        <c:noMultiLvlLbl val="0"/>
      </c:catAx>
      <c:valAx>
        <c:axId val="171082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710819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CATEGORIA DE ACREEDOR ECONÓMICO 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'8.'!$D$66</c:f>
              <c:strCache>
                <c:ptCount val="1"/>
                <c:pt idx="0">
                  <c:v>BANKS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'8.'!$E$66:$AR$66</c:f>
              <c:numCache>
                <c:formatCode>#,##0.00</c:formatCode>
                <c:ptCount val="40"/>
                <c:pt idx="0">
                  <c:v>29898405.267999999</c:v>
                </c:pt>
                <c:pt idx="1">
                  <c:v>29338043.776000001</c:v>
                </c:pt>
                <c:pt idx="2">
                  <c:v>29313838.583999999</c:v>
                </c:pt>
                <c:pt idx="3">
                  <c:v>25036346.928999994</c:v>
                </c:pt>
                <c:pt idx="4">
                  <c:v>22538608.524</c:v>
                </c:pt>
                <c:pt idx="5">
                  <c:v>21238659.690000001</c:v>
                </c:pt>
                <c:pt idx="6">
                  <c:v>19952131.060000002</c:v>
                </c:pt>
                <c:pt idx="7">
                  <c:v>18576904.780000001</c:v>
                </c:pt>
                <c:pt idx="8">
                  <c:v>17229752.289999999</c:v>
                </c:pt>
                <c:pt idx="9">
                  <c:v>15882574.07</c:v>
                </c:pt>
                <c:pt idx="10">
                  <c:v>14647117.190000001</c:v>
                </c:pt>
                <c:pt idx="11">
                  <c:v>13687285.83</c:v>
                </c:pt>
                <c:pt idx="12">
                  <c:v>10744913.57</c:v>
                </c:pt>
                <c:pt idx="13">
                  <c:v>3747336.2600000002</c:v>
                </c:pt>
                <c:pt idx="14">
                  <c:v>3310589.8000000003</c:v>
                </c:pt>
                <c:pt idx="15">
                  <c:v>2884589.6999999997</c:v>
                </c:pt>
                <c:pt idx="16">
                  <c:v>2462032.2600000002</c:v>
                </c:pt>
                <c:pt idx="17">
                  <c:v>2082788.29</c:v>
                </c:pt>
                <c:pt idx="18">
                  <c:v>1724195.79</c:v>
                </c:pt>
                <c:pt idx="19">
                  <c:v>1367965.77</c:v>
                </c:pt>
                <c:pt idx="20">
                  <c:v>1018823.29</c:v>
                </c:pt>
                <c:pt idx="21">
                  <c:v>676374.52</c:v>
                </c:pt>
                <c:pt idx="22">
                  <c:v>354007.02</c:v>
                </c:pt>
                <c:pt idx="23">
                  <c:v>97151.44</c:v>
                </c:pt>
                <c:pt idx="24">
                  <c:v>36831.620000000003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0-4D7F-AC4C-B455A8177E0C}"/>
            </c:ext>
          </c:extLst>
        </c:ser>
        <c:ser>
          <c:idx val="1"/>
          <c:order val="1"/>
          <c:tx>
            <c:strRef>
              <c:f>'8.'!$D$67</c:f>
              <c:strCache>
                <c:ptCount val="1"/>
                <c:pt idx="0">
                  <c:v>BILATERALS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'8.'!$E$67:$AR$67</c:f>
              <c:numCache>
                <c:formatCode>#,##0.00</c:formatCode>
                <c:ptCount val="40"/>
                <c:pt idx="0">
                  <c:v>59353799.954999998</c:v>
                </c:pt>
                <c:pt idx="1">
                  <c:v>41227683.180000007</c:v>
                </c:pt>
                <c:pt idx="2">
                  <c:v>47515962.38499999</c:v>
                </c:pt>
                <c:pt idx="3">
                  <c:v>42786264.564999998</c:v>
                </c:pt>
                <c:pt idx="4">
                  <c:v>39086488.789999992</c:v>
                </c:pt>
                <c:pt idx="5">
                  <c:v>35180474.859000005</c:v>
                </c:pt>
                <c:pt idx="6">
                  <c:v>30994640.606000002</c:v>
                </c:pt>
                <c:pt idx="7">
                  <c:v>26683451.442000005</c:v>
                </c:pt>
                <c:pt idx="8">
                  <c:v>22422903.369999997</c:v>
                </c:pt>
                <c:pt idx="9">
                  <c:v>18423204.533999998</c:v>
                </c:pt>
                <c:pt idx="10">
                  <c:v>15144083.720000001</c:v>
                </c:pt>
                <c:pt idx="11">
                  <c:v>12228600.777000001</c:v>
                </c:pt>
                <c:pt idx="12">
                  <c:v>9995968.0539999995</c:v>
                </c:pt>
                <c:pt idx="13">
                  <c:v>7912754.5700000003</c:v>
                </c:pt>
                <c:pt idx="14">
                  <c:v>5911718.858</c:v>
                </c:pt>
                <c:pt idx="15">
                  <c:v>4383689.5549999997</c:v>
                </c:pt>
                <c:pt idx="16">
                  <c:v>2939571.7809999995</c:v>
                </c:pt>
                <c:pt idx="17">
                  <c:v>1687493.922</c:v>
                </c:pt>
                <c:pt idx="18">
                  <c:v>998419.68700000003</c:v>
                </c:pt>
                <c:pt idx="19">
                  <c:v>421413.46399999998</c:v>
                </c:pt>
                <c:pt idx="20">
                  <c:v>304260.28899999999</c:v>
                </c:pt>
                <c:pt idx="21">
                  <c:v>231066.802</c:v>
                </c:pt>
                <c:pt idx="22">
                  <c:v>157937.74199999997</c:v>
                </c:pt>
                <c:pt idx="23">
                  <c:v>84679.82</c:v>
                </c:pt>
                <c:pt idx="24">
                  <c:v>31882.502</c:v>
                </c:pt>
                <c:pt idx="25">
                  <c:v>16381.300999999999</c:v>
                </c:pt>
                <c:pt idx="26">
                  <c:v>11478.273000000001</c:v>
                </c:pt>
                <c:pt idx="27">
                  <c:v>7552.625</c:v>
                </c:pt>
                <c:pt idx="28">
                  <c:v>3651.759</c:v>
                </c:pt>
                <c:pt idx="29">
                  <c:v>2472.085</c:v>
                </c:pt>
                <c:pt idx="30">
                  <c:v>2189.5610000000001</c:v>
                </c:pt>
                <c:pt idx="31">
                  <c:v>1907.037</c:v>
                </c:pt>
                <c:pt idx="32">
                  <c:v>1624.5129999999999</c:v>
                </c:pt>
                <c:pt idx="33">
                  <c:v>1341.989</c:v>
                </c:pt>
                <c:pt idx="34">
                  <c:v>1059.4649999999999</c:v>
                </c:pt>
                <c:pt idx="35">
                  <c:v>776.94100000000003</c:v>
                </c:pt>
                <c:pt idx="36">
                  <c:v>494.41699999999997</c:v>
                </c:pt>
                <c:pt idx="37">
                  <c:v>211.893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0-4D7F-AC4C-B455A8177E0C}"/>
            </c:ext>
          </c:extLst>
        </c:ser>
        <c:ser>
          <c:idx val="2"/>
          <c:order val="2"/>
          <c:tx>
            <c:strRef>
              <c:f>'8.'!$D$68</c:f>
              <c:strCache>
                <c:ptCount val="1"/>
                <c:pt idx="0">
                  <c:v>BONDS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'8.'!$E$68:$AR$68</c:f>
              <c:numCache>
                <c:formatCode>#,##0.00</c:formatCode>
                <c:ptCount val="40"/>
                <c:pt idx="0">
                  <c:v>984705718.39999998</c:v>
                </c:pt>
                <c:pt idx="1">
                  <c:v>491772563.06000006</c:v>
                </c:pt>
                <c:pt idx="2">
                  <c:v>997199277.11000013</c:v>
                </c:pt>
                <c:pt idx="3">
                  <c:v>1003703154.25</c:v>
                </c:pt>
                <c:pt idx="4">
                  <c:v>1007798703.4599999</c:v>
                </c:pt>
                <c:pt idx="5">
                  <c:v>980385513.9799999</c:v>
                </c:pt>
                <c:pt idx="6">
                  <c:v>865731366.78999996</c:v>
                </c:pt>
                <c:pt idx="7">
                  <c:v>714975460.32999992</c:v>
                </c:pt>
                <c:pt idx="8">
                  <c:v>564494785.37000012</c:v>
                </c:pt>
                <c:pt idx="9">
                  <c:v>447036934.47000003</c:v>
                </c:pt>
                <c:pt idx="10">
                  <c:v>374687401.95999998</c:v>
                </c:pt>
                <c:pt idx="11">
                  <c:v>303076019.07999998</c:v>
                </c:pt>
                <c:pt idx="12">
                  <c:v>203560469.55999997</c:v>
                </c:pt>
                <c:pt idx="13">
                  <c:v>104044920.02000001</c:v>
                </c:pt>
                <c:pt idx="14">
                  <c:v>32433537.150000006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0-4D7F-AC4C-B455A8177E0C}"/>
            </c:ext>
          </c:extLst>
        </c:ser>
        <c:ser>
          <c:idx val="3"/>
          <c:order val="3"/>
          <c:tx>
            <c:strRef>
              <c:f>'8.'!$D$69</c:f>
              <c:strCache>
                <c:ptCount val="1"/>
                <c:pt idx="0">
                  <c:v>CHINA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'8.'!$E$69:$AR$69</c:f>
              <c:numCache>
                <c:formatCode>#,##0.00</c:formatCode>
                <c:ptCount val="40"/>
                <c:pt idx="0">
                  <c:v>62338941.685999997</c:v>
                </c:pt>
                <c:pt idx="1">
                  <c:v>67054962.033999987</c:v>
                </c:pt>
                <c:pt idx="2">
                  <c:v>42434926.93</c:v>
                </c:pt>
                <c:pt idx="3">
                  <c:v>25720822.32</c:v>
                </c:pt>
                <c:pt idx="4">
                  <c:v>17186342.388</c:v>
                </c:pt>
                <c:pt idx="5">
                  <c:v>10882343.696999999</c:v>
                </c:pt>
                <c:pt idx="6">
                  <c:v>6298448.5500000007</c:v>
                </c:pt>
                <c:pt idx="7">
                  <c:v>3070369.8079999997</c:v>
                </c:pt>
                <c:pt idx="8">
                  <c:v>2375743.855</c:v>
                </c:pt>
                <c:pt idx="9">
                  <c:v>1701135.459</c:v>
                </c:pt>
                <c:pt idx="10">
                  <c:v>1029166.2180000001</c:v>
                </c:pt>
                <c:pt idx="11">
                  <c:v>542466.44299999997</c:v>
                </c:pt>
                <c:pt idx="12">
                  <c:v>278179.96900000004</c:v>
                </c:pt>
                <c:pt idx="13">
                  <c:v>89542.404999999999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0-4D7F-AC4C-B455A8177E0C}"/>
            </c:ext>
          </c:extLst>
        </c:ser>
        <c:ser>
          <c:idx val="4"/>
          <c:order val="4"/>
          <c:tx>
            <c:strRef>
              <c:f>'8.'!$D$70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'8.'!$E$70:$AR$70</c:f>
              <c:numCache>
                <c:formatCode>#,##0.00</c:formatCode>
                <c:ptCount val="40"/>
                <c:pt idx="0">
                  <c:v>133454593.34</c:v>
                </c:pt>
                <c:pt idx="1">
                  <c:v>140747562.65000001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154144861</c:v>
                </c:pt>
                <c:pt idx="6">
                  <c:v>150077524.60000002</c:v>
                </c:pt>
                <c:pt idx="7">
                  <c:v>143118521.53999999</c:v>
                </c:pt>
                <c:pt idx="8">
                  <c:v>131340074.02000001</c:v>
                </c:pt>
                <c:pt idx="9">
                  <c:v>119561626.51000001</c:v>
                </c:pt>
                <c:pt idx="10">
                  <c:v>107783179</c:v>
                </c:pt>
                <c:pt idx="11">
                  <c:v>96004731.480000004</c:v>
                </c:pt>
                <c:pt idx="12">
                  <c:v>84226283.980000004</c:v>
                </c:pt>
                <c:pt idx="13">
                  <c:v>72447836.460000008</c:v>
                </c:pt>
                <c:pt idx="14">
                  <c:v>60669388.950000003</c:v>
                </c:pt>
                <c:pt idx="15">
                  <c:v>48890941.439999998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0-4D7F-AC4C-B455A8177E0C}"/>
            </c:ext>
          </c:extLst>
        </c:ser>
        <c:ser>
          <c:idx val="5"/>
          <c:order val="5"/>
          <c:tx>
            <c:strRef>
              <c:f>'8.'!$D$71</c:f>
              <c:strCache>
                <c:ptCount val="1"/>
                <c:pt idx="0">
                  <c:v>IMF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'8.'!$E$71:$AR$71</c:f>
              <c:numCache>
                <c:formatCode>#,##0.00</c:formatCode>
                <c:ptCount val="40"/>
                <c:pt idx="0">
                  <c:v>388651413.78600001</c:v>
                </c:pt>
                <c:pt idx="1">
                  <c:v>363407270.542</c:v>
                </c:pt>
                <c:pt idx="2">
                  <c:v>448623267.56599998</c:v>
                </c:pt>
                <c:pt idx="3">
                  <c:v>391442392.97899997</c:v>
                </c:pt>
                <c:pt idx="4">
                  <c:v>326117359.89600003</c:v>
                </c:pt>
                <c:pt idx="5">
                  <c:v>156231944.292</c:v>
                </c:pt>
                <c:pt idx="6">
                  <c:v>101837808.455</c:v>
                </c:pt>
                <c:pt idx="7">
                  <c:v>41048478.375</c:v>
                </c:pt>
                <c:pt idx="8">
                  <c:v>13751375.421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0-4D7F-AC4C-B455A8177E0C}"/>
            </c:ext>
          </c:extLst>
        </c:ser>
        <c:ser>
          <c:idx val="6"/>
          <c:order val="6"/>
          <c:tx>
            <c:strRef>
              <c:f>'8.'!$D$72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'8.'!$E$21:$AR$21</c:f>
              <c:strCache>
                <c:ptCount val="40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  <c:pt idx="15">
                  <c:v> 2041</c:v>
                </c:pt>
                <c:pt idx="16">
                  <c:v> 2042</c:v>
                </c:pt>
                <c:pt idx="17">
                  <c:v> 2043</c:v>
                </c:pt>
                <c:pt idx="18">
                  <c:v> 2044</c:v>
                </c:pt>
                <c:pt idx="19">
                  <c:v> 2045</c:v>
                </c:pt>
                <c:pt idx="20">
                  <c:v> 2046</c:v>
                </c:pt>
                <c:pt idx="21">
                  <c:v> 2047</c:v>
                </c:pt>
                <c:pt idx="22">
                  <c:v> 2048</c:v>
                </c:pt>
                <c:pt idx="23">
                  <c:v> 2049</c:v>
                </c:pt>
                <c:pt idx="24">
                  <c:v> 2050</c:v>
                </c:pt>
                <c:pt idx="25">
                  <c:v> 2051</c:v>
                </c:pt>
                <c:pt idx="26">
                  <c:v> 2052</c:v>
                </c:pt>
                <c:pt idx="27">
                  <c:v> 2053</c:v>
                </c:pt>
                <c:pt idx="28">
                  <c:v> 2054</c:v>
                </c:pt>
                <c:pt idx="29">
                  <c:v> 2055</c:v>
                </c:pt>
                <c:pt idx="30">
                  <c:v> 2056</c:v>
                </c:pt>
                <c:pt idx="31">
                  <c:v> 2057</c:v>
                </c:pt>
                <c:pt idx="32">
                  <c:v> 2058</c:v>
                </c:pt>
                <c:pt idx="33">
                  <c:v> 2059</c:v>
                </c:pt>
                <c:pt idx="34">
                  <c:v> 2060</c:v>
                </c:pt>
                <c:pt idx="35">
                  <c:v> 2061</c:v>
                </c:pt>
                <c:pt idx="36">
                  <c:v> 2062</c:v>
                </c:pt>
                <c:pt idx="37">
                  <c:v> 2063</c:v>
                </c:pt>
                <c:pt idx="38">
                  <c:v>  2064</c:v>
                </c:pt>
                <c:pt idx="39">
                  <c:v>  2065</c:v>
                </c:pt>
              </c:strCache>
            </c:strRef>
          </c:cat>
          <c:val>
            <c:numRef>
              <c:f>'8.'!$E$72:$AR$72</c:f>
              <c:numCache>
                <c:formatCode>#,##0.00</c:formatCode>
                <c:ptCount val="40"/>
                <c:pt idx="0">
                  <c:v>850062186.76599991</c:v>
                </c:pt>
                <c:pt idx="1">
                  <c:v>854367148.62199986</c:v>
                </c:pt>
                <c:pt idx="2">
                  <c:v>874426243.62699997</c:v>
                </c:pt>
                <c:pt idx="3">
                  <c:v>788719216.35800004</c:v>
                </c:pt>
                <c:pt idx="4">
                  <c:v>713667403.04499984</c:v>
                </c:pt>
                <c:pt idx="5">
                  <c:v>637988509.76199973</c:v>
                </c:pt>
                <c:pt idx="6">
                  <c:v>572404345.23400021</c:v>
                </c:pt>
                <c:pt idx="7">
                  <c:v>506522456.91699994</c:v>
                </c:pt>
                <c:pt idx="8">
                  <c:v>444533895.96399993</c:v>
                </c:pt>
                <c:pt idx="9">
                  <c:v>386610377.45700008</c:v>
                </c:pt>
                <c:pt idx="10">
                  <c:v>334025144.16600007</c:v>
                </c:pt>
                <c:pt idx="11">
                  <c:v>281171359.06500006</c:v>
                </c:pt>
                <c:pt idx="12">
                  <c:v>232023648.98499998</c:v>
                </c:pt>
                <c:pt idx="13">
                  <c:v>187393324.095</c:v>
                </c:pt>
                <c:pt idx="14">
                  <c:v>150020784.79499999</c:v>
                </c:pt>
                <c:pt idx="15">
                  <c:v>118294582.925</c:v>
                </c:pt>
                <c:pt idx="16">
                  <c:v>91267321.595000014</c:v>
                </c:pt>
                <c:pt idx="17">
                  <c:v>67246003.024999991</c:v>
                </c:pt>
                <c:pt idx="18">
                  <c:v>49343720.664999992</c:v>
                </c:pt>
                <c:pt idx="19">
                  <c:v>35703575.720000006</c:v>
                </c:pt>
                <c:pt idx="20">
                  <c:v>26494683.630000003</c:v>
                </c:pt>
                <c:pt idx="21">
                  <c:v>19654906.02</c:v>
                </c:pt>
                <c:pt idx="22">
                  <c:v>13534954.880000001</c:v>
                </c:pt>
                <c:pt idx="23">
                  <c:v>8670203.870000001</c:v>
                </c:pt>
                <c:pt idx="24">
                  <c:v>6013232.0499999998</c:v>
                </c:pt>
                <c:pt idx="25">
                  <c:v>4286795.42</c:v>
                </c:pt>
                <c:pt idx="26">
                  <c:v>2840122.0900000003</c:v>
                </c:pt>
                <c:pt idx="27">
                  <c:v>1543673.78</c:v>
                </c:pt>
                <c:pt idx="28">
                  <c:v>616710.5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80-4D7F-AC4C-B455A817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60434735"/>
        <c:axId val="1660435983"/>
      </c:barChart>
      <c:catAx>
        <c:axId val="1660434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660435983"/>
        <c:crosses val="autoZero"/>
        <c:auto val="1"/>
        <c:lblAlgn val="ctr"/>
        <c:lblOffset val="100"/>
        <c:noMultiLvlLbl val="0"/>
      </c:catAx>
      <c:valAx>
        <c:axId val="1660435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660434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MX"/>
              <a:t>VENCIMIENTOS DE DEUDA INTERNA DE PRINCIPAL POR TIPO DE ACREEDOR DE LARGO PLAZO</a:t>
            </a:r>
          </a:p>
        </c:rich>
      </c:tx>
      <c:layout>
        <c:manualLayout>
          <c:xMode val="edge"/>
          <c:yMode val="edge"/>
          <c:x val="0.28827083333333331"/>
          <c:y val="1.9900497512437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'10.'!$C$285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'10.'!$D$285:$R$285</c:f>
              <c:numCache>
                <c:formatCode>#,##0.00</c:formatCode>
                <c:ptCount val="15"/>
                <c:pt idx="0">
                  <c:v>674951366.10999978</c:v>
                </c:pt>
                <c:pt idx="1">
                  <c:v>657238182.55000007</c:v>
                </c:pt>
                <c:pt idx="2">
                  <c:v>724131181.09999955</c:v>
                </c:pt>
                <c:pt idx="3">
                  <c:v>89404630.400000006</c:v>
                </c:pt>
                <c:pt idx="4">
                  <c:v>237895032.96000001</c:v>
                </c:pt>
                <c:pt idx="5">
                  <c:v>2394733.3199999998</c:v>
                </c:pt>
                <c:pt idx="6">
                  <c:v>4591893.8100000005</c:v>
                </c:pt>
                <c:pt idx="7">
                  <c:v>2035992.4300000002</c:v>
                </c:pt>
                <c:pt idx="8">
                  <c:v>294733.32</c:v>
                </c:pt>
                <c:pt idx="9">
                  <c:v>127233.32</c:v>
                </c:pt>
                <c:pt idx="10">
                  <c:v>78333.320000000007</c:v>
                </c:pt>
                <c:pt idx="11">
                  <c:v>41333.320000000007</c:v>
                </c:pt>
                <c:pt idx="12">
                  <c:v>41333.519999999815</c:v>
                </c:pt>
                <c:pt idx="13">
                  <c:v>0</c:v>
                </c:pt>
                <c:pt idx="14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4-4A29-9377-754D4D4700A2}"/>
            </c:ext>
          </c:extLst>
        </c:ser>
        <c:ser>
          <c:idx val="1"/>
          <c:order val="1"/>
          <c:tx>
            <c:strRef>
              <c:f>'10.'!$C$286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'10.'!$D$286:$R$286</c:f>
              <c:numCache>
                <c:formatCode>#,##0.00</c:formatCode>
                <c:ptCount val="15"/>
                <c:pt idx="0">
                  <c:v>137717057.16500002</c:v>
                </c:pt>
                <c:pt idx="1">
                  <c:v>157689394.94499999</c:v>
                </c:pt>
                <c:pt idx="2">
                  <c:v>173663167.25999999</c:v>
                </c:pt>
                <c:pt idx="3">
                  <c:v>183040947.66000003</c:v>
                </c:pt>
                <c:pt idx="4">
                  <c:v>102985688.22499999</c:v>
                </c:pt>
                <c:pt idx="5">
                  <c:v>29320794.855</c:v>
                </c:pt>
                <c:pt idx="6">
                  <c:v>13250431.395</c:v>
                </c:pt>
                <c:pt idx="7">
                  <c:v>3863864.4850000003</c:v>
                </c:pt>
                <c:pt idx="8">
                  <c:v>763386.21999999986</c:v>
                </c:pt>
                <c:pt idx="9">
                  <c:v>60770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4-4A29-9377-754D4D4700A2}"/>
            </c:ext>
          </c:extLst>
        </c:ser>
        <c:ser>
          <c:idx val="2"/>
          <c:order val="2"/>
          <c:tx>
            <c:strRef>
              <c:f>'10.'!$C$287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'10.'!$D$287:$R$287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5120329.3899999997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1284789.3400000001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4-4A29-9377-754D4D4700A2}"/>
            </c:ext>
          </c:extLst>
        </c:ser>
        <c:ser>
          <c:idx val="3"/>
          <c:order val="3"/>
          <c:tx>
            <c:strRef>
              <c:f>'10.'!$C$288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'10.'!$D$288:$R$288</c:f>
              <c:numCache>
                <c:formatCode>#,##0.00</c:formatCode>
                <c:ptCount val="15"/>
                <c:pt idx="0">
                  <c:v>1780929321.6499999</c:v>
                </c:pt>
                <c:pt idx="1">
                  <c:v>704061081.671</c:v>
                </c:pt>
                <c:pt idx="2">
                  <c:v>190527075.396</c:v>
                </c:pt>
                <c:pt idx="3">
                  <c:v>376374552.33700001</c:v>
                </c:pt>
                <c:pt idx="4">
                  <c:v>178671808.41</c:v>
                </c:pt>
                <c:pt idx="5">
                  <c:v>180999025.868</c:v>
                </c:pt>
                <c:pt idx="6">
                  <c:v>183356595.49399999</c:v>
                </c:pt>
                <c:pt idx="7">
                  <c:v>185744913.123</c:v>
                </c:pt>
                <c:pt idx="8">
                  <c:v>188129379.785</c:v>
                </c:pt>
                <c:pt idx="9">
                  <c:v>190512901.736</c:v>
                </c:pt>
                <c:pt idx="10">
                  <c:v>192945890.53</c:v>
                </c:pt>
                <c:pt idx="11">
                  <c:v>195406263.095</c:v>
                </c:pt>
                <c:pt idx="12">
                  <c:v>197926941.773</c:v>
                </c:pt>
                <c:pt idx="13">
                  <c:v>200508354.463</c:v>
                </c:pt>
                <c:pt idx="14">
                  <c:v>203123434.52899998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34-4A29-9377-754D4D4700A2}"/>
            </c:ext>
          </c:extLst>
        </c:ser>
        <c:ser>
          <c:idx val="4"/>
          <c:order val="4"/>
          <c:tx>
            <c:strRef>
              <c:f>'10.'!$C$289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'10.'!$D$16:$R$16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'10.'!$D$289:$R$289</c:f>
              <c:numCache>
                <c:formatCode>#,##0.00</c:formatCode>
                <c:ptCount val="15"/>
                <c:pt idx="0">
                  <c:v>1894147058.4100003</c:v>
                </c:pt>
                <c:pt idx="1">
                  <c:v>1226534085.2100003</c:v>
                </c:pt>
                <c:pt idx="2">
                  <c:v>1971054841.3599994</c:v>
                </c:pt>
                <c:pt idx="3">
                  <c:v>2269128745.5900002</c:v>
                </c:pt>
                <c:pt idx="4">
                  <c:v>1933630088</c:v>
                </c:pt>
                <c:pt idx="5">
                  <c:v>2174730291.5500011</c:v>
                </c:pt>
                <c:pt idx="6">
                  <c:v>2323657156.4400001</c:v>
                </c:pt>
                <c:pt idx="7">
                  <c:v>1701054014.8600001</c:v>
                </c:pt>
                <c:pt idx="8">
                  <c:v>183622764.63</c:v>
                </c:pt>
                <c:pt idx="9">
                  <c:v>504156442.89999998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-5.000000260770316E-2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34-4A29-9377-754D4D470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43055"/>
        <c:axId val="136760943"/>
      </c:lineChart>
      <c:catAx>
        <c:axId val="136743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36760943"/>
        <c:crosses val="autoZero"/>
        <c:auto val="1"/>
        <c:lblAlgn val="ctr"/>
        <c:lblOffset val="100"/>
        <c:noMultiLvlLbl val="0"/>
      </c:catAx>
      <c:valAx>
        <c:axId val="136760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36743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VENCIMIENTOS DE INTERES POR TIPO DE ACREEDOR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092139428851283"/>
          <c:y val="0.14116706703310616"/>
          <c:w val="0.57197724736884392"/>
          <c:h val="0.7436489422658783"/>
        </c:manualLayout>
      </c:layout>
      <c:lineChart>
        <c:grouping val="standard"/>
        <c:varyColors val="0"/>
        <c:ser>
          <c:idx val="0"/>
          <c:order val="0"/>
          <c:tx>
            <c:strRef>
              <c:f>'13.'!$D$17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'13.'!$E$16:$S$16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'13.'!$E$17:$S$17</c:f>
              <c:numCache>
                <c:formatCode>#,##0.00</c:formatCode>
                <c:ptCount val="15"/>
                <c:pt idx="0">
                  <c:v>149130971.9199999</c:v>
                </c:pt>
                <c:pt idx="1">
                  <c:v>121643781.29000001</c:v>
                </c:pt>
                <c:pt idx="2">
                  <c:v>70662955.450000018</c:v>
                </c:pt>
                <c:pt idx="3">
                  <c:v>26368496.31000001</c:v>
                </c:pt>
                <c:pt idx="4">
                  <c:v>18663730.5</c:v>
                </c:pt>
                <c:pt idx="5">
                  <c:v>746257.6</c:v>
                </c:pt>
                <c:pt idx="6">
                  <c:v>587200.30000000005</c:v>
                </c:pt>
                <c:pt idx="7">
                  <c:v>133819.68</c:v>
                </c:pt>
                <c:pt idx="8">
                  <c:v>41169.299999999996</c:v>
                </c:pt>
                <c:pt idx="9">
                  <c:v>20195.43</c:v>
                </c:pt>
                <c:pt idx="10">
                  <c:v>10869.880000000001</c:v>
                </c:pt>
                <c:pt idx="11">
                  <c:v>5425</c:v>
                </c:pt>
                <c:pt idx="12">
                  <c:v>2325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7E-4D61-B0DA-B54BCEF345A9}"/>
            </c:ext>
          </c:extLst>
        </c:ser>
        <c:ser>
          <c:idx val="1"/>
          <c:order val="1"/>
          <c:tx>
            <c:strRef>
              <c:f>'13.'!$D$19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'13.'!$E$16:$S$16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'13.'!$E$19:$S$19</c:f>
              <c:numCache>
                <c:formatCode>#,##0.00</c:formatCode>
                <c:ptCount val="15"/>
                <c:pt idx="0">
                  <c:v>36003629.490000002</c:v>
                </c:pt>
                <c:pt idx="1">
                  <c:v>35135767.420000032</c:v>
                </c:pt>
                <c:pt idx="2">
                  <c:v>26362871.420000002</c:v>
                </c:pt>
                <c:pt idx="3">
                  <c:v>16793483.529999994</c:v>
                </c:pt>
                <c:pt idx="4">
                  <c:v>7391140.4800000004</c:v>
                </c:pt>
                <c:pt idx="5">
                  <c:v>2541677.5499999993</c:v>
                </c:pt>
                <c:pt idx="6">
                  <c:v>976196.27</c:v>
                </c:pt>
                <c:pt idx="7">
                  <c:v>254969.28</c:v>
                </c:pt>
                <c:pt idx="8">
                  <c:v>47047.03</c:v>
                </c:pt>
                <c:pt idx="9">
                  <c:v>3978.7999999999997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7E-4D61-B0DA-B54BCEF345A9}"/>
            </c:ext>
          </c:extLst>
        </c:ser>
        <c:ser>
          <c:idx val="2"/>
          <c:order val="2"/>
          <c:tx>
            <c:strRef>
              <c:f>'13.'!$D$21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'13.'!$E$16:$S$16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'13.'!$E$21:$S$21</c:f>
              <c:numCache>
                <c:formatCode>#,##0.00</c:formatCode>
                <c:ptCount val="15"/>
                <c:pt idx="0">
                  <c:v>1315390.6200000001</c:v>
                </c:pt>
                <c:pt idx="1">
                  <c:v>516097.9</c:v>
                </c:pt>
                <c:pt idx="2">
                  <c:v>174564.7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E-4D61-B0DA-B54BCEF345A9}"/>
            </c:ext>
          </c:extLst>
        </c:ser>
        <c:ser>
          <c:idx val="3"/>
          <c:order val="3"/>
          <c:tx>
            <c:strRef>
              <c:f>'13.'!$D$35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'13.'!$E$16:$S$16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'13.'!$E$35:$S$35</c:f>
              <c:numCache>
                <c:formatCode>#,##0.00</c:formatCode>
                <c:ptCount val="15"/>
                <c:pt idx="0">
                  <c:v>201648.27000000002</c:v>
                </c:pt>
                <c:pt idx="1">
                  <c:v>393660.62</c:v>
                </c:pt>
                <c:pt idx="2">
                  <c:v>393660.62</c:v>
                </c:pt>
                <c:pt idx="3">
                  <c:v>9635.92</c:v>
                </c:pt>
                <c:pt idx="4">
                  <c:v>9635.92</c:v>
                </c:pt>
                <c:pt idx="5">
                  <c:v>9635.92</c:v>
                </c:pt>
                <c:pt idx="6">
                  <c:v>9635.92</c:v>
                </c:pt>
                <c:pt idx="7">
                  <c:v>9635.92</c:v>
                </c:pt>
                <c:pt idx="8">
                  <c:v>9635.92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7E-4D61-B0DA-B54BCEF345A9}"/>
            </c:ext>
          </c:extLst>
        </c:ser>
        <c:ser>
          <c:idx val="4"/>
          <c:order val="4"/>
          <c:tx>
            <c:strRef>
              <c:f>'13.'!$D$37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'13.'!$E$16:$S$16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'13.'!$E$37:$S$37</c:f>
              <c:numCache>
                <c:formatCode>#,##0.00</c:formatCode>
                <c:ptCount val="15"/>
                <c:pt idx="0">
                  <c:v>133735342.84</c:v>
                </c:pt>
                <c:pt idx="1">
                  <c:v>76864734.150000006</c:v>
                </c:pt>
                <c:pt idx="2">
                  <c:v>50605990.07</c:v>
                </c:pt>
                <c:pt idx="3">
                  <c:v>38347977.340000004</c:v>
                </c:pt>
                <c:pt idx="4">
                  <c:v>26780863.75</c:v>
                </c:pt>
                <c:pt idx="5">
                  <c:v>24433788.800000001</c:v>
                </c:pt>
                <c:pt idx="6">
                  <c:v>22056361.68</c:v>
                </c:pt>
                <c:pt idx="7">
                  <c:v>19648186.550000001</c:v>
                </c:pt>
                <c:pt idx="8">
                  <c:v>17208862.390000001</c:v>
                </c:pt>
                <c:pt idx="9">
                  <c:v>14742419.18</c:v>
                </c:pt>
                <c:pt idx="10">
                  <c:v>12249607.26</c:v>
                </c:pt>
                <c:pt idx="11">
                  <c:v>9728425.3199999984</c:v>
                </c:pt>
                <c:pt idx="12">
                  <c:v>7179084.7700000005</c:v>
                </c:pt>
                <c:pt idx="13">
                  <c:v>4597672.12</c:v>
                </c:pt>
                <c:pt idx="14">
                  <c:v>1982592.02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7E-4D61-B0DA-B54BCEF345A9}"/>
            </c:ext>
          </c:extLst>
        </c:ser>
        <c:ser>
          <c:idx val="5"/>
          <c:order val="5"/>
          <c:tx>
            <c:strRef>
              <c:f>'13.'!$D$45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'13.'!$E$16:$S$16</c:f>
              <c:strCache>
                <c:ptCount val="15"/>
                <c:pt idx="0">
                  <c:v> 2026</c:v>
                </c:pt>
                <c:pt idx="1">
                  <c:v> 2027</c:v>
                </c:pt>
                <c:pt idx="2">
                  <c:v> 2028</c:v>
                </c:pt>
                <c:pt idx="3">
                  <c:v> 2029</c:v>
                </c:pt>
                <c:pt idx="4">
                  <c:v> 2030</c:v>
                </c:pt>
                <c:pt idx="5">
                  <c:v> 2031</c:v>
                </c:pt>
                <c:pt idx="6">
                  <c:v> 2032</c:v>
                </c:pt>
                <c:pt idx="7">
                  <c:v> 2033</c:v>
                </c:pt>
                <c:pt idx="8">
                  <c:v> 2034</c:v>
                </c:pt>
                <c:pt idx="9">
                  <c:v> 2035</c:v>
                </c:pt>
                <c:pt idx="10">
                  <c:v> 2036</c:v>
                </c:pt>
                <c:pt idx="11">
                  <c:v> 2037</c:v>
                </c:pt>
                <c:pt idx="12">
                  <c:v> 2038</c:v>
                </c:pt>
                <c:pt idx="13">
                  <c:v> 2039</c:v>
                </c:pt>
                <c:pt idx="14">
                  <c:v> 2040</c:v>
                </c:pt>
              </c:strCache>
            </c:strRef>
          </c:cat>
          <c:val>
            <c:numRef>
              <c:f>'13.'!$E$45:$S$45</c:f>
              <c:numCache>
                <c:formatCode>#,##0.00</c:formatCode>
                <c:ptCount val="15"/>
                <c:pt idx="0">
                  <c:v>1195176952.9200013</c:v>
                </c:pt>
                <c:pt idx="1">
                  <c:v>1174320737.46</c:v>
                </c:pt>
                <c:pt idx="2">
                  <c:v>1053706728.2000003</c:v>
                </c:pt>
                <c:pt idx="3">
                  <c:v>887674007.20000029</c:v>
                </c:pt>
                <c:pt idx="4">
                  <c:v>711509805.87000012</c:v>
                </c:pt>
                <c:pt idx="5">
                  <c:v>543751287.7900002</c:v>
                </c:pt>
                <c:pt idx="6">
                  <c:v>300097294.72000009</c:v>
                </c:pt>
                <c:pt idx="7">
                  <c:v>134363301.28000003</c:v>
                </c:pt>
                <c:pt idx="8">
                  <c:v>56585899.389999993</c:v>
                </c:pt>
                <c:pt idx="9">
                  <c:v>38598803.029999994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7E-4D61-B0DA-B54BCEF34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159433079379311"/>
          <c:y val="0.2072898622457211"/>
          <c:w val="0.24585130520901602"/>
          <c:h val="0.50607202381869787"/>
        </c:manualLayout>
      </c:layout>
      <c:overlay val="0"/>
      <c:spPr>
        <a:noFill/>
        <a:ln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736600</xdr:colOff>
      <xdr:row>0</xdr:row>
      <xdr:rowOff>146050</xdr:rowOff>
    </xdr:from>
    <xdr:to>
      <xdr:col>11</xdr:col>
      <xdr:colOff>713967</xdr:colOff>
      <xdr:row>11</xdr:row>
      <xdr:rowOff>31750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600" y="146050"/>
          <a:ext cx="11324817" cy="2025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837246</xdr:colOff>
      <xdr:row>292</xdr:row>
      <xdr:rowOff>170178</xdr:rowOff>
    </xdr:from>
    <xdr:to>
      <xdr:col>8</xdr:col>
      <xdr:colOff>190499</xdr:colOff>
      <xdr:row>320</xdr:row>
      <xdr:rowOff>139699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09C4FF-3911-4B29-981A-2CFE0E2A1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298450</xdr:colOff>
      <xdr:row>2</xdr:row>
      <xdr:rowOff>41275</xdr:rowOff>
    </xdr:from>
    <xdr:to>
      <xdr:col>10</xdr:col>
      <xdr:colOff>674370</xdr:colOff>
      <xdr:row>10</xdr:row>
      <xdr:rowOff>187325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A716F6-6367-400C-82F5-23613544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7725" y="527050"/>
          <a:ext cx="9660890" cy="16700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14</xdr:row>
      <xdr:rowOff>177801</xdr:rowOff>
    </xdr:from>
    <xdr:to>
      <xdr:col>2</xdr:col>
      <xdr:colOff>186690</xdr:colOff>
      <xdr:row>19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">
              <a:extLst>
                <a:ext uri="{FF2B5EF4-FFF2-40B4-BE49-F238E27FC236}">
                  <a16:creationId xmlns:a16="http://schemas.microsoft.com/office/drawing/2014/main" id="{EBB5CEE4-9BB6-4A78-BEAE-43E507623E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2953386"/>
              <a:ext cx="1974215" cy="10013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19</xdr:row>
      <xdr:rowOff>80011</xdr:rowOff>
    </xdr:from>
    <xdr:to>
      <xdr:col>2</xdr:col>
      <xdr:colOff>186690</xdr:colOff>
      <xdr:row>24</xdr:row>
      <xdr:rowOff>147956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">
              <a:extLst>
                <a:ext uri="{FF2B5EF4-FFF2-40B4-BE49-F238E27FC236}">
                  <a16:creationId xmlns:a16="http://schemas.microsoft.com/office/drawing/2014/main" id="{BC75763E-E5C1-46A1-BD18-23A58B430D4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3996691"/>
              <a:ext cx="1974215" cy="10204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25</xdr:row>
      <xdr:rowOff>7621</xdr:rowOff>
    </xdr:from>
    <xdr:to>
      <xdr:col>2</xdr:col>
      <xdr:colOff>186690</xdr:colOff>
      <xdr:row>30</xdr:row>
      <xdr:rowOff>38736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">
              <a:extLst>
                <a:ext uri="{FF2B5EF4-FFF2-40B4-BE49-F238E27FC236}">
                  <a16:creationId xmlns:a16="http://schemas.microsoft.com/office/drawing/2014/main" id="{872D3A0D-6218-472B-A5A5-1A4F05A858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5065396"/>
              <a:ext cx="1974215" cy="985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30</xdr:row>
      <xdr:rowOff>113031</xdr:rowOff>
    </xdr:from>
    <xdr:to>
      <xdr:col>2</xdr:col>
      <xdr:colOff>186690</xdr:colOff>
      <xdr:row>35</xdr:row>
      <xdr:rowOff>155576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">
              <a:extLst>
                <a:ext uri="{FF2B5EF4-FFF2-40B4-BE49-F238E27FC236}">
                  <a16:creationId xmlns:a16="http://schemas.microsoft.com/office/drawing/2014/main" id="{4A0A4D0B-8C64-4EE7-8BAA-71C1E33BBA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6125211"/>
              <a:ext cx="1974215" cy="9950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36</xdr:row>
      <xdr:rowOff>34291</xdr:rowOff>
    </xdr:from>
    <xdr:to>
      <xdr:col>2</xdr:col>
      <xdr:colOff>186690</xdr:colOff>
      <xdr:row>41</xdr:row>
      <xdr:rowOff>78741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">
              <a:extLst>
                <a:ext uri="{FF2B5EF4-FFF2-40B4-BE49-F238E27FC236}">
                  <a16:creationId xmlns:a16="http://schemas.microsoft.com/office/drawing/2014/main" id="{47B7A210-1CC5-426E-8413-F2C44471D9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655" y="7189471"/>
              <a:ext cx="1974215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168910</xdr:colOff>
      <xdr:row>2</xdr:row>
      <xdr:rowOff>7621</xdr:rowOff>
    </xdr:from>
    <xdr:to>
      <xdr:col>0</xdr:col>
      <xdr:colOff>2291715</xdr:colOff>
      <xdr:row>6</xdr:row>
      <xdr:rowOff>186055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E65916E5-EFE3-4C5F-AF77-A4FE7FFB20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2720" y="493396"/>
              <a:ext cx="2117090" cy="9423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2</xdr:row>
      <xdr:rowOff>7621</xdr:rowOff>
    </xdr:from>
    <xdr:to>
      <xdr:col>1</xdr:col>
      <xdr:colOff>1983740</xdr:colOff>
      <xdr:row>6</xdr:row>
      <xdr:rowOff>186055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F2959C24-48E7-4ED0-86D4-2C6E7204A95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3630" y="493396"/>
              <a:ext cx="1979930" cy="9423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2082800</xdr:colOff>
      <xdr:row>2</xdr:row>
      <xdr:rowOff>7621</xdr:rowOff>
    </xdr:from>
    <xdr:to>
      <xdr:col>3</xdr:col>
      <xdr:colOff>841375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81513EF6-88AD-4AF6-A190-BFE7725C5F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4525" y="493396"/>
              <a:ext cx="1774190" cy="9086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168910</xdr:colOff>
      <xdr:row>2</xdr:row>
      <xdr:rowOff>7621</xdr:rowOff>
    </xdr:from>
    <xdr:to>
      <xdr:col>6</xdr:col>
      <xdr:colOff>378460</xdr:colOff>
      <xdr:row>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5AA3943A-2F9F-4869-A362-B09AA3877C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28740" y="493396"/>
              <a:ext cx="1943100" cy="9086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534670</xdr:colOff>
      <xdr:row>2</xdr:row>
      <xdr:rowOff>7621</xdr:rowOff>
    </xdr:from>
    <xdr:to>
      <xdr:col>8</xdr:col>
      <xdr:colOff>833755</xdr:colOff>
      <xdr:row>6</xdr:row>
      <xdr:rowOff>186691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4C5D9243-5555-43E3-ACB8-E2C4F007DBF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28050" y="493396"/>
              <a:ext cx="2005965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2349500</xdr:colOff>
      <xdr:row>1</xdr:row>
      <xdr:rowOff>171451</xdr:rowOff>
    </xdr:from>
    <xdr:to>
      <xdr:col>3</xdr:col>
      <xdr:colOff>19685</xdr:colOff>
      <xdr:row>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6">
              <a:extLst>
                <a:ext uri="{FF2B5EF4-FFF2-40B4-BE49-F238E27FC236}">
                  <a16:creationId xmlns:a16="http://schemas.microsoft.com/office/drawing/2014/main" id="{503E8138-D60C-4B1F-BCBC-3FB1C6034E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1405" y="472441"/>
              <a:ext cx="166116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146050</xdr:colOff>
      <xdr:row>1</xdr:row>
      <xdr:rowOff>171451</xdr:rowOff>
    </xdr:from>
    <xdr:to>
      <xdr:col>4</xdr:col>
      <xdr:colOff>307340</xdr:colOff>
      <xdr:row>7</xdr:row>
      <xdr:rowOff>4446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6">
              <a:extLst>
                <a:ext uri="{FF2B5EF4-FFF2-40B4-BE49-F238E27FC236}">
                  <a16:creationId xmlns:a16="http://schemas.microsoft.com/office/drawing/2014/main" id="{83A9F54C-D143-46BA-959A-1F77EB63F7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38955" y="472441"/>
              <a:ext cx="1744345" cy="9721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374650</xdr:colOff>
      <xdr:row>1</xdr:row>
      <xdr:rowOff>171451</xdr:rowOff>
    </xdr:from>
    <xdr:to>
      <xdr:col>6</xdr:col>
      <xdr:colOff>535940</xdr:colOff>
      <xdr:row>7</xdr:row>
      <xdr:rowOff>3176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6">
              <a:extLst>
                <a:ext uri="{FF2B5EF4-FFF2-40B4-BE49-F238E27FC236}">
                  <a16:creationId xmlns:a16="http://schemas.microsoft.com/office/drawing/2014/main" id="{82CED8D0-A283-4383-ABA9-DCCB8763B0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04915" y="472441"/>
              <a:ext cx="1744345" cy="9709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603250</xdr:colOff>
      <xdr:row>1</xdr:row>
      <xdr:rowOff>171451</xdr:rowOff>
    </xdr:from>
    <xdr:to>
      <xdr:col>9</xdr:col>
      <xdr:colOff>605790</xdr:colOff>
      <xdr:row>7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/ SPF 6">
              <a:extLst>
                <a:ext uri="{FF2B5EF4-FFF2-40B4-BE49-F238E27FC236}">
                  <a16:creationId xmlns:a16="http://schemas.microsoft.com/office/drawing/2014/main" id="{B006FBBE-D28B-415A-9E2D-A4E9E27DFC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0875" y="472441"/>
              <a:ext cx="2378075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71</xdr:row>
      <xdr:rowOff>19051</xdr:rowOff>
    </xdr:from>
    <xdr:to>
      <xdr:col>0</xdr:col>
      <xdr:colOff>1979295</xdr:colOff>
      <xdr:row>75</xdr:row>
      <xdr:rowOff>156845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4">
              <a:extLst>
                <a:ext uri="{FF2B5EF4-FFF2-40B4-BE49-F238E27FC236}">
                  <a16:creationId xmlns:a16="http://schemas.microsoft.com/office/drawing/2014/main" id="{E918A6A1-D2D1-4681-A4EA-341415AE87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95" y="14211301"/>
              <a:ext cx="1892300" cy="8959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2189835</xdr:colOff>
      <xdr:row>71</xdr:row>
      <xdr:rowOff>19051</xdr:rowOff>
    </xdr:from>
    <xdr:to>
      <xdr:col>3</xdr:col>
      <xdr:colOff>57838</xdr:colOff>
      <xdr:row>76</xdr:row>
      <xdr:rowOff>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4">
              <a:extLst>
                <a:ext uri="{FF2B5EF4-FFF2-40B4-BE49-F238E27FC236}">
                  <a16:creationId xmlns:a16="http://schemas.microsoft.com/office/drawing/2014/main" id="{2520A64E-0365-4DC5-95FB-F7601B165C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3645" y="14211301"/>
              <a:ext cx="1857073" cy="930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66448</xdr:colOff>
      <xdr:row>71</xdr:row>
      <xdr:rowOff>19051</xdr:rowOff>
    </xdr:from>
    <xdr:to>
      <xdr:col>4</xdr:col>
      <xdr:colOff>458490</xdr:colOff>
      <xdr:row>75</xdr:row>
      <xdr:rowOff>155575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4">
              <a:extLst>
                <a:ext uri="{FF2B5EF4-FFF2-40B4-BE49-F238E27FC236}">
                  <a16:creationId xmlns:a16="http://schemas.microsoft.com/office/drawing/2014/main" id="{127DA7E3-0829-49E0-B08E-6FB0F0E68C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59353" y="14211301"/>
              <a:ext cx="1975097" cy="8947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516630</xdr:colOff>
      <xdr:row>71</xdr:row>
      <xdr:rowOff>19051</xdr:rowOff>
    </xdr:from>
    <xdr:to>
      <xdr:col>7</xdr:col>
      <xdr:colOff>172332</xdr:colOff>
      <xdr:row>76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4">
              <a:extLst>
                <a:ext uri="{FF2B5EF4-FFF2-40B4-BE49-F238E27FC236}">
                  <a16:creationId xmlns:a16="http://schemas.microsoft.com/office/drawing/2014/main" id="{BF467FD3-B347-4479-A123-595143ED24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48800" y="14211301"/>
              <a:ext cx="2052192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171417</xdr:colOff>
      <xdr:row>71</xdr:row>
      <xdr:rowOff>19051</xdr:rowOff>
    </xdr:from>
    <xdr:to>
      <xdr:col>10</xdr:col>
      <xdr:colOff>35207</xdr:colOff>
      <xdr:row>76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4">
              <a:extLst>
                <a:ext uri="{FF2B5EF4-FFF2-40B4-BE49-F238E27FC236}">
                  <a16:creationId xmlns:a16="http://schemas.microsoft.com/office/drawing/2014/main" id="{EA96D302-6C75-4945-8C90-545CD817FD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09627" y="14211301"/>
              <a:ext cx="217646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828675</xdr:colOff>
      <xdr:row>71</xdr:row>
      <xdr:rowOff>19051</xdr:rowOff>
    </xdr:from>
    <xdr:to>
      <xdr:col>12</xdr:col>
      <xdr:colOff>720090</xdr:colOff>
      <xdr:row>76</xdr:row>
      <xdr:rowOff>41276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4">
              <a:extLst>
                <a:ext uri="{FF2B5EF4-FFF2-40B4-BE49-F238E27FC236}">
                  <a16:creationId xmlns:a16="http://schemas.microsoft.com/office/drawing/2014/main" id="{025A6D33-E1A9-4D7B-9B0A-6E5B207028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02340" y="14211301"/>
              <a:ext cx="2114550" cy="9709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2044700</xdr:colOff>
      <xdr:row>1</xdr:row>
      <xdr:rowOff>171451</xdr:rowOff>
    </xdr:from>
    <xdr:to>
      <xdr:col>1</xdr:col>
      <xdr:colOff>353695</xdr:colOff>
      <xdr:row>7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7">
              <a:extLst>
                <a:ext uri="{FF2B5EF4-FFF2-40B4-BE49-F238E27FC236}">
                  <a16:creationId xmlns:a16="http://schemas.microsoft.com/office/drawing/2014/main" id="{D3422D3C-0A49-4D98-8522-48C391A538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6605" y="472441"/>
              <a:ext cx="151511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675217</xdr:colOff>
      <xdr:row>1</xdr:row>
      <xdr:rowOff>171451</xdr:rowOff>
    </xdr:from>
    <xdr:to>
      <xdr:col>5</xdr:col>
      <xdr:colOff>23072</xdr:colOff>
      <xdr:row>7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7">
              <a:extLst>
                <a:ext uri="{FF2B5EF4-FFF2-40B4-BE49-F238E27FC236}">
                  <a16:creationId xmlns:a16="http://schemas.microsoft.com/office/drawing/2014/main" id="{D8D73DB0-32CC-43EF-A0D7-CC3E274FC2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38482" y="472441"/>
              <a:ext cx="174625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102659</xdr:colOff>
      <xdr:row>1</xdr:row>
      <xdr:rowOff>171451</xdr:rowOff>
    </xdr:from>
    <xdr:to>
      <xdr:col>7</xdr:col>
      <xdr:colOff>202354</xdr:colOff>
      <xdr:row>7</xdr:row>
      <xdr:rowOff>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7">
              <a:extLst>
                <a:ext uri="{FF2B5EF4-FFF2-40B4-BE49-F238E27FC236}">
                  <a16:creationId xmlns:a16="http://schemas.microsoft.com/office/drawing/2014/main" id="{061E8FB3-90A6-4FD1-B6D0-8250CA89FD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88144" y="472441"/>
              <a:ext cx="1697990" cy="968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71</xdr:row>
      <xdr:rowOff>47626</xdr:rowOff>
    </xdr:from>
    <xdr:to>
      <xdr:col>0</xdr:col>
      <xdr:colOff>2052955</xdr:colOff>
      <xdr:row>76</xdr:row>
      <xdr:rowOff>179706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agregado) 5">
              <a:extLst>
                <a:ext uri="{FF2B5EF4-FFF2-40B4-BE49-F238E27FC236}">
                  <a16:creationId xmlns:a16="http://schemas.microsoft.com/office/drawing/2014/main" id="{B935FB85-31F8-4DC9-A704-FB3ECC18BC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95" y="14234161"/>
              <a:ext cx="1965960" cy="1094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2188050</xdr:colOff>
      <xdr:row>71</xdr:row>
      <xdr:rowOff>47626</xdr:rowOff>
    </xdr:from>
    <xdr:to>
      <xdr:col>2</xdr:col>
      <xdr:colOff>202115</xdr:colOff>
      <xdr:row>76</xdr:row>
      <xdr:rowOff>179706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agregado) 5">
              <a:extLst>
                <a:ext uri="{FF2B5EF4-FFF2-40B4-BE49-F238E27FC236}">
                  <a16:creationId xmlns:a16="http://schemas.microsoft.com/office/drawing/2014/main" id="{30B24545-CFD6-4F1D-B2E5-B556AC06CF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1860" y="14234161"/>
              <a:ext cx="2010755" cy="1094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219100</xdr:colOff>
      <xdr:row>71</xdr:row>
      <xdr:rowOff>47626</xdr:rowOff>
    </xdr:from>
    <xdr:to>
      <xdr:col>4</xdr:col>
      <xdr:colOff>610895</xdr:colOff>
      <xdr:row>77</xdr:row>
      <xdr:rowOff>1905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(para agregado) 5">
              <a:extLst>
                <a:ext uri="{FF2B5EF4-FFF2-40B4-BE49-F238E27FC236}">
                  <a16:creationId xmlns:a16="http://schemas.microsoft.com/office/drawing/2014/main" id="{D3B34433-59DD-40A9-924F-1A0117ED1F7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82365" y="14234161"/>
              <a:ext cx="1974850" cy="10991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597400</xdr:colOff>
      <xdr:row>71</xdr:row>
      <xdr:rowOff>47626</xdr:rowOff>
    </xdr:from>
    <xdr:to>
      <xdr:col>7</xdr:col>
      <xdr:colOff>369435</xdr:colOff>
      <xdr:row>76</xdr:row>
      <xdr:rowOff>179706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consolidado) 5">
              <a:extLst>
                <a:ext uri="{FF2B5EF4-FFF2-40B4-BE49-F238E27FC236}">
                  <a16:creationId xmlns:a16="http://schemas.microsoft.com/office/drawing/2014/main" id="{29C0F99C-AB8E-41A7-ABB6-E1CFBB2BC6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98025" y="14234161"/>
              <a:ext cx="2170430" cy="10941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222590</xdr:colOff>
      <xdr:row>71</xdr:row>
      <xdr:rowOff>47626</xdr:rowOff>
    </xdr:from>
    <xdr:to>
      <xdr:col>10</xdr:col>
      <xdr:colOff>125889</xdr:colOff>
      <xdr:row>76</xdr:row>
      <xdr:rowOff>148591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consolidado) 5">
              <a:extLst>
                <a:ext uri="{FF2B5EF4-FFF2-40B4-BE49-F238E27FC236}">
                  <a16:creationId xmlns:a16="http://schemas.microsoft.com/office/drawing/2014/main" id="{F94AC0AA-7040-4EC3-B10F-C0424453D5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77795" y="14234161"/>
              <a:ext cx="2294074" cy="1055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819149</xdr:colOff>
      <xdr:row>71</xdr:row>
      <xdr:rowOff>47626</xdr:rowOff>
    </xdr:from>
    <xdr:to>
      <xdr:col>13</xdr:col>
      <xdr:colOff>94348</xdr:colOff>
      <xdr:row>76</xdr:row>
      <xdr:rowOff>154305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 (para consolidado) 5">
              <a:extLst>
                <a:ext uri="{FF2B5EF4-FFF2-40B4-BE49-F238E27FC236}">
                  <a16:creationId xmlns:a16="http://schemas.microsoft.com/office/drawing/2014/main" id="{1595F277-4E8D-4670-B6F3-19709F3838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46919" y="14234161"/>
              <a:ext cx="2227949" cy="10610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361950</xdr:colOff>
      <xdr:row>1</xdr:row>
      <xdr:rowOff>171451</xdr:rowOff>
    </xdr:from>
    <xdr:to>
      <xdr:col>10</xdr:col>
      <xdr:colOff>398780</xdr:colOff>
      <xdr:row>7</xdr:row>
      <xdr:rowOff>41911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/ SPF 7">
              <a:extLst>
                <a:ext uri="{FF2B5EF4-FFF2-40B4-BE49-F238E27FC236}">
                  <a16:creationId xmlns:a16="http://schemas.microsoft.com/office/drawing/2014/main" id="{BD0FD22E-FF3B-449D-8CF7-2E613F18476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19060" y="472441"/>
              <a:ext cx="2425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20</xdr:row>
      <xdr:rowOff>20955</xdr:rowOff>
    </xdr:from>
    <xdr:to>
      <xdr:col>2</xdr:col>
      <xdr:colOff>571500</xdr:colOff>
      <xdr:row>22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0">
              <a:extLst>
                <a:ext uri="{FF2B5EF4-FFF2-40B4-BE49-F238E27FC236}">
                  <a16:creationId xmlns:a16="http://schemas.microsoft.com/office/drawing/2014/main" id="{EDCBE37E-0F4C-4275-8442-B17D2DAE6A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3987165"/>
              <a:ext cx="2327275" cy="664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24</xdr:row>
      <xdr:rowOff>8256</xdr:rowOff>
    </xdr:from>
    <xdr:to>
      <xdr:col>2</xdr:col>
      <xdr:colOff>568325</xdr:colOff>
      <xdr:row>29</xdr:row>
      <xdr:rowOff>636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0">
              <a:extLst>
                <a:ext uri="{FF2B5EF4-FFF2-40B4-BE49-F238E27FC236}">
                  <a16:creationId xmlns:a16="http://schemas.microsoft.com/office/drawing/2014/main" id="{730E2725-0919-4A15-8457-F9896E8A75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4921251"/>
              <a:ext cx="2324100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34</xdr:row>
      <xdr:rowOff>161925</xdr:rowOff>
    </xdr:from>
    <xdr:to>
      <xdr:col>2</xdr:col>
      <xdr:colOff>574040</xdr:colOff>
      <xdr:row>39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10">
              <a:extLst>
                <a:ext uri="{FF2B5EF4-FFF2-40B4-BE49-F238E27FC236}">
                  <a16:creationId xmlns:a16="http://schemas.microsoft.com/office/drawing/2014/main" id="{A609F132-00D8-4A76-95C9-016D1AA60C6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6979920"/>
              <a:ext cx="2329815" cy="981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84455</xdr:rowOff>
    </xdr:from>
    <xdr:to>
      <xdr:col>2</xdr:col>
      <xdr:colOff>570230</xdr:colOff>
      <xdr:row>34</xdr:row>
      <xdr:rowOff>76835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/ SPF 10">
              <a:extLst>
                <a:ext uri="{FF2B5EF4-FFF2-40B4-BE49-F238E27FC236}">
                  <a16:creationId xmlns:a16="http://schemas.microsoft.com/office/drawing/2014/main" id="{B94EC4CE-25B8-4533-9A33-4CCBD43326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5949950"/>
              <a:ext cx="232600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330200</xdr:colOff>
      <xdr:row>2</xdr:row>
      <xdr:rowOff>57150</xdr:rowOff>
    </xdr:from>
    <xdr:to>
      <xdr:col>9</xdr:col>
      <xdr:colOff>796925</xdr:colOff>
      <xdr:row>10</xdr:row>
      <xdr:rowOff>80645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67CEC67-A725-4BB8-9EA1-865E6BC58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1375" y="581025"/>
          <a:ext cx="9622155" cy="1543685"/>
        </a:xfrm>
        <a:prstGeom prst="rect">
          <a:avLst/>
        </a:prstGeom>
      </xdr:spPr>
    </xdr:pic>
    <xdr:clientData/>
  </xdr:twoCellAnchor>
  <xdr:twoCellAnchor>
    <xdr:from>
      <xdr:col>16</xdr:col>
      <xdr:colOff>447675</xdr:colOff>
      <xdr:row>27</xdr:row>
      <xdr:rowOff>128586</xdr:rowOff>
    </xdr:from>
    <xdr:to>
      <xdr:col>24</xdr:col>
      <xdr:colOff>695325</xdr:colOff>
      <xdr:row>46</xdr:row>
      <xdr:rowOff>57150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5B06771-E8B0-49E0-A6CA-6F689F36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2389505</xdr:colOff>
      <xdr:row>1</xdr:row>
      <xdr:rowOff>154305</xdr:rowOff>
    </xdr:from>
    <xdr:to>
      <xdr:col>1</xdr:col>
      <xdr:colOff>879475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1">
              <a:extLst>
                <a:ext uri="{FF2B5EF4-FFF2-40B4-BE49-F238E27FC236}">
                  <a16:creationId xmlns:a16="http://schemas.microsoft.com/office/drawing/2014/main" id="{AB15CB03-C267-4CF7-9978-4648CFA136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91410" y="451485"/>
              <a:ext cx="171894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976630</xdr:colOff>
      <xdr:row>1</xdr:row>
      <xdr:rowOff>154305</xdr:rowOff>
    </xdr:from>
    <xdr:to>
      <xdr:col>2</xdr:col>
      <xdr:colOff>911225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1">
              <a:extLst>
                <a:ext uri="{FF2B5EF4-FFF2-40B4-BE49-F238E27FC236}">
                  <a16:creationId xmlns:a16="http://schemas.microsoft.com/office/drawing/2014/main" id="{47A23C7F-AE3F-4EFA-919A-4EC45850DA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09415" y="451485"/>
              <a:ext cx="1769110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488950</xdr:colOff>
      <xdr:row>1</xdr:row>
      <xdr:rowOff>154305</xdr:rowOff>
    </xdr:from>
    <xdr:to>
      <xdr:col>7</xdr:col>
      <xdr:colOff>300355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1">
              <a:extLst>
                <a:ext uri="{FF2B5EF4-FFF2-40B4-BE49-F238E27FC236}">
                  <a16:creationId xmlns:a16="http://schemas.microsoft.com/office/drawing/2014/main" id="{B18B75EF-DB5A-42BF-BA08-85FAC6D91E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50835" y="451485"/>
              <a:ext cx="241554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998855</xdr:colOff>
      <xdr:row>1</xdr:row>
      <xdr:rowOff>154305</xdr:rowOff>
    </xdr:from>
    <xdr:to>
      <xdr:col>4</xdr:col>
      <xdr:colOff>376555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1">
              <a:extLst>
                <a:ext uri="{FF2B5EF4-FFF2-40B4-BE49-F238E27FC236}">
                  <a16:creationId xmlns:a16="http://schemas.microsoft.com/office/drawing/2014/main" id="{79F8D653-F997-4ACD-887F-C1FE4AB26F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64250" y="451485"/>
              <a:ext cx="177228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271145</xdr:colOff>
      <xdr:row>9</xdr:row>
      <xdr:rowOff>187325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4EEFBA-F3F0-46E5-BAB7-9A1CC9F0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4240" y="468630"/>
          <a:ext cx="9696450" cy="23685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</xdr:row>
      <xdr:rowOff>177800</xdr:rowOff>
    </xdr:from>
    <xdr:to>
      <xdr:col>1</xdr:col>
      <xdr:colOff>758825</xdr:colOff>
      <xdr:row>24</xdr:row>
      <xdr:rowOff>3174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12">
              <a:extLst>
                <a:ext uri="{FF2B5EF4-FFF2-40B4-BE49-F238E27FC236}">
                  <a16:creationId xmlns:a16="http://schemas.microsoft.com/office/drawing/2014/main" id="{9C4D9A5C-7992-490B-AA54-13F02F1B69E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5086985"/>
              <a:ext cx="17907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30</xdr:row>
      <xdr:rowOff>120651</xdr:rowOff>
    </xdr:from>
    <xdr:to>
      <xdr:col>1</xdr:col>
      <xdr:colOff>758825</xdr:colOff>
      <xdr:row>35</xdr:row>
      <xdr:rowOff>112396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12">
              <a:extLst>
                <a:ext uri="{FF2B5EF4-FFF2-40B4-BE49-F238E27FC236}">
                  <a16:creationId xmlns:a16="http://schemas.microsoft.com/office/drawing/2014/main" id="{5D14EB33-1C5A-4134-A72D-E0C3426296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7312026"/>
              <a:ext cx="17907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44450</xdr:rowOff>
    </xdr:from>
    <xdr:to>
      <xdr:col>1</xdr:col>
      <xdr:colOff>758825</xdr:colOff>
      <xdr:row>30</xdr:row>
      <xdr:rowOff>72390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2">
              <a:extLst>
                <a:ext uri="{FF2B5EF4-FFF2-40B4-BE49-F238E27FC236}">
                  <a16:creationId xmlns:a16="http://schemas.microsoft.com/office/drawing/2014/main" id="{15F1ABC2-83E8-4781-B890-CF57265DBF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6283325"/>
              <a:ext cx="1790700" cy="9823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35</xdr:row>
      <xdr:rowOff>177801</xdr:rowOff>
    </xdr:from>
    <xdr:to>
      <xdr:col>1</xdr:col>
      <xdr:colOff>758825</xdr:colOff>
      <xdr:row>41</xdr:row>
      <xdr:rowOff>34291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12">
              <a:extLst>
                <a:ext uri="{FF2B5EF4-FFF2-40B4-BE49-F238E27FC236}">
                  <a16:creationId xmlns:a16="http://schemas.microsoft.com/office/drawing/2014/main" id="{22FA4182-66AA-40E4-904E-80F9B8322B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305" y="8325486"/>
              <a:ext cx="1790700" cy="997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897255</xdr:colOff>
      <xdr:row>62</xdr:row>
      <xdr:rowOff>124775</xdr:rowOff>
    </xdr:from>
    <xdr:to>
      <xdr:col>12</xdr:col>
      <xdr:colOff>571500</xdr:colOff>
      <xdr:row>82</xdr:row>
      <xdr:rowOff>139065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2338BE-6B54-413C-93D1-4B08B868A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15</xdr:row>
      <xdr:rowOff>20955</xdr:rowOff>
    </xdr:from>
    <xdr:to>
      <xdr:col>2</xdr:col>
      <xdr:colOff>567055</xdr:colOff>
      <xdr:row>17</xdr:row>
      <xdr:rowOff>146685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8">
              <a:extLst>
                <a:ext uri="{FF2B5EF4-FFF2-40B4-BE49-F238E27FC236}">
                  <a16:creationId xmlns:a16="http://schemas.microsoft.com/office/drawing/2014/main" id="{7CFA05B3-D666-429C-939B-53C5E9F532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2905125"/>
              <a:ext cx="2327275" cy="695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18</xdr:row>
      <xdr:rowOff>16087</xdr:rowOff>
    </xdr:from>
    <xdr:to>
      <xdr:col>2</xdr:col>
      <xdr:colOff>568325</xdr:colOff>
      <xdr:row>23</xdr:row>
      <xdr:rowOff>35137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8">
              <a:extLst>
                <a:ext uri="{FF2B5EF4-FFF2-40B4-BE49-F238E27FC236}">
                  <a16:creationId xmlns:a16="http://schemas.microsoft.com/office/drawing/2014/main" id="{6D8D21EB-F8F9-4164-9140-07B9D0978C7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3662257"/>
              <a:ext cx="2328545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163195</xdr:rowOff>
    </xdr:from>
    <xdr:to>
      <xdr:col>2</xdr:col>
      <xdr:colOff>575945</xdr:colOff>
      <xdr:row>34</xdr:row>
      <xdr:rowOff>3175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8">
              <a:extLst>
                <a:ext uri="{FF2B5EF4-FFF2-40B4-BE49-F238E27FC236}">
                  <a16:creationId xmlns:a16="http://schemas.microsoft.com/office/drawing/2014/main" id="{998BB0D4-F07F-4120-8904-169AF3422C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5708650"/>
              <a:ext cx="2336165" cy="977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23</xdr:row>
      <xdr:rowOff>94404</xdr:rowOff>
    </xdr:from>
    <xdr:to>
      <xdr:col>2</xdr:col>
      <xdr:colOff>568325</xdr:colOff>
      <xdr:row>28</xdr:row>
      <xdr:rowOff>109644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/ SPF 8">
              <a:extLst>
                <a:ext uri="{FF2B5EF4-FFF2-40B4-BE49-F238E27FC236}">
                  <a16:creationId xmlns:a16="http://schemas.microsoft.com/office/drawing/2014/main" id="{22144331-625C-4F06-AC41-D45F4B5D58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4693074"/>
              <a:ext cx="2328545" cy="9639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278765</xdr:colOff>
      <xdr:row>1</xdr:row>
      <xdr:rowOff>173355</xdr:rowOff>
    </xdr:from>
    <xdr:to>
      <xdr:col>10</xdr:col>
      <xdr:colOff>498475</xdr:colOff>
      <xdr:row>10</xdr:row>
      <xdr:rowOff>635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4033173-D4DA-49A8-B689-D00DFCBE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9940" y="468630"/>
          <a:ext cx="9674225" cy="1454150"/>
        </a:xfrm>
        <a:prstGeom prst="rect">
          <a:avLst/>
        </a:prstGeom>
      </xdr:spPr>
    </xdr:pic>
    <xdr:clientData/>
  </xdr:twoCellAnchor>
  <xdr:twoCellAnchor>
    <xdr:from>
      <xdr:col>21</xdr:col>
      <xdr:colOff>200025</xdr:colOff>
      <xdr:row>22</xdr:row>
      <xdr:rowOff>166685</xdr:rowOff>
    </xdr:from>
    <xdr:to>
      <xdr:col>29</xdr:col>
      <xdr:colOff>819151</xdr:colOff>
      <xdr:row>41</xdr:row>
      <xdr:rowOff>28574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2FE92A9-7838-49D5-A038-C7D8FFE95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2326005</xdr:colOff>
      <xdr:row>1</xdr:row>
      <xdr:rowOff>154305</xdr:rowOff>
    </xdr:from>
    <xdr:to>
      <xdr:col>1</xdr:col>
      <xdr:colOff>833120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9">
              <a:extLst>
                <a:ext uri="{FF2B5EF4-FFF2-40B4-BE49-F238E27FC236}">
                  <a16:creationId xmlns:a16="http://schemas.microsoft.com/office/drawing/2014/main" id="{7462286A-6C64-449A-BEF7-BE5BF63E72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26005" y="451485"/>
              <a:ext cx="1739900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913130</xdr:colOff>
      <xdr:row>1</xdr:row>
      <xdr:rowOff>154305</xdr:rowOff>
    </xdr:from>
    <xdr:to>
      <xdr:col>2</xdr:col>
      <xdr:colOff>842010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9">
              <a:extLst>
                <a:ext uri="{FF2B5EF4-FFF2-40B4-BE49-F238E27FC236}">
                  <a16:creationId xmlns:a16="http://schemas.microsoft.com/office/drawing/2014/main" id="{38085FDC-AEAB-4943-9004-2AC1D5C0BB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44010" y="451485"/>
              <a:ext cx="1765300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425450</xdr:colOff>
      <xdr:row>1</xdr:row>
      <xdr:rowOff>154305</xdr:rowOff>
    </xdr:from>
    <xdr:to>
      <xdr:col>7</xdr:col>
      <xdr:colOff>225425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9">
              <a:extLst>
                <a:ext uri="{FF2B5EF4-FFF2-40B4-BE49-F238E27FC236}">
                  <a16:creationId xmlns:a16="http://schemas.microsoft.com/office/drawing/2014/main" id="{1D2ABBEE-EFC4-434D-8E80-CF090242D9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345" y="451485"/>
              <a:ext cx="240792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935355</xdr:colOff>
      <xdr:row>1</xdr:row>
      <xdr:rowOff>154305</xdr:rowOff>
    </xdr:from>
    <xdr:to>
      <xdr:col>4</xdr:col>
      <xdr:colOff>225425</xdr:colOff>
      <xdr:row>6</xdr:row>
      <xdr:rowOff>149225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9">
              <a:extLst>
                <a:ext uri="{FF2B5EF4-FFF2-40B4-BE49-F238E27FC236}">
                  <a16:creationId xmlns:a16="http://schemas.microsoft.com/office/drawing/2014/main" id="{77AC6707-2B5F-4B9C-94B3-12A120C23E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06465" y="451485"/>
              <a:ext cx="1762760" cy="947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431165</xdr:colOff>
      <xdr:row>1</xdr:row>
      <xdr:rowOff>182880</xdr:rowOff>
    </xdr:from>
    <xdr:to>
      <xdr:col>9</xdr:col>
      <xdr:colOff>816612</xdr:colOff>
      <xdr:row>9</xdr:row>
      <xdr:rowOff>187325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EF5996-CFBB-4220-A7AD-A209C745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1515" y="478155"/>
          <a:ext cx="9710209" cy="2368550"/>
        </a:xfrm>
        <a:prstGeom prst="rect">
          <a:avLst/>
        </a:prstGeom>
      </xdr:spPr>
    </xdr:pic>
    <xdr:clientData/>
  </xdr:twoCellAnchor>
  <xdr:twoCellAnchor editAs="oneCell">
    <xdr:from>
      <xdr:col>0</xdr:col>
      <xdr:colOff>53974</xdr:colOff>
      <xdr:row>20</xdr:row>
      <xdr:rowOff>9526</xdr:rowOff>
    </xdr:from>
    <xdr:to>
      <xdr:col>1</xdr:col>
      <xdr:colOff>1062990</xdr:colOff>
      <xdr:row>24</xdr:row>
      <xdr:rowOff>42546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13">
              <a:extLst>
                <a:ext uri="{FF2B5EF4-FFF2-40B4-BE49-F238E27FC236}">
                  <a16:creationId xmlns:a16="http://schemas.microsoft.com/office/drawing/2014/main" id="{27848206-806B-4B68-A332-BAB492F3AE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5121488"/>
              <a:ext cx="2410673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53974</xdr:colOff>
      <xdr:row>30</xdr:row>
      <xdr:rowOff>106893</xdr:rowOff>
    </xdr:from>
    <xdr:to>
      <xdr:col>1</xdr:col>
      <xdr:colOff>1062990</xdr:colOff>
      <xdr:row>36</xdr:row>
      <xdr:rowOff>4023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13">
              <a:extLst>
                <a:ext uri="{FF2B5EF4-FFF2-40B4-BE49-F238E27FC236}">
                  <a16:creationId xmlns:a16="http://schemas.microsoft.com/office/drawing/2014/main" id="{F45ADA71-9801-4A65-8C91-080B944D4A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7356265"/>
              <a:ext cx="2410673" cy="1063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53974</xdr:colOff>
      <xdr:row>24</xdr:row>
      <xdr:rowOff>147110</xdr:rowOff>
    </xdr:from>
    <xdr:to>
      <xdr:col>1</xdr:col>
      <xdr:colOff>1062990</xdr:colOff>
      <xdr:row>30</xdr:row>
      <xdr:rowOff>34714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3">
              <a:extLst>
                <a:ext uri="{FF2B5EF4-FFF2-40B4-BE49-F238E27FC236}">
                  <a16:creationId xmlns:a16="http://schemas.microsoft.com/office/drawing/2014/main" id="{61F9C1AA-A092-49EE-8436-510A0D32FD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6228082"/>
              <a:ext cx="2410673" cy="10540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53974</xdr:colOff>
      <xdr:row>36</xdr:row>
      <xdr:rowOff>104776</xdr:rowOff>
    </xdr:from>
    <xdr:to>
      <xdr:col>1</xdr:col>
      <xdr:colOff>1062990</xdr:colOff>
      <xdr:row>42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13">
              <a:extLst>
                <a:ext uri="{FF2B5EF4-FFF2-40B4-BE49-F238E27FC236}">
                  <a16:creationId xmlns:a16="http://schemas.microsoft.com/office/drawing/2014/main" id="{9F34006B-6441-41E6-A5FA-A2B12A04F6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84" y="8522548"/>
              <a:ext cx="2410673" cy="10655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2846917</xdr:colOff>
      <xdr:row>62</xdr:row>
      <xdr:rowOff>184149</xdr:rowOff>
    </xdr:from>
    <xdr:to>
      <xdr:col>11</xdr:col>
      <xdr:colOff>74083</xdr:colOff>
      <xdr:row>83</xdr:row>
      <xdr:rowOff>105833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E43C152-ADF0-4923-AA7E-F5ED8EF85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498475</xdr:colOff>
      <xdr:row>2</xdr:row>
      <xdr:rowOff>47625</xdr:rowOff>
    </xdr:from>
    <xdr:to>
      <xdr:col>11</xdr:col>
      <xdr:colOff>102870</xdr:colOff>
      <xdr:row>10</xdr:row>
      <xdr:rowOff>42545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D8FF5E-0149-47CE-AA5E-1D9ACF8B0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5275" y="571500"/>
          <a:ext cx="9636125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1</xdr:col>
      <xdr:colOff>1101725</xdr:colOff>
      <xdr:row>18</xdr:row>
      <xdr:rowOff>179071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6">
              <a:extLst>
                <a:ext uri="{FF2B5EF4-FFF2-40B4-BE49-F238E27FC236}">
                  <a16:creationId xmlns:a16="http://schemas.microsoft.com/office/drawing/2014/main" id="{20809027-C6AA-4C3E-A2FD-76B41D2122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108961"/>
              <a:ext cx="2130425" cy="9486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19</xdr:row>
      <xdr:rowOff>78741</xdr:rowOff>
    </xdr:from>
    <xdr:to>
      <xdr:col>1</xdr:col>
      <xdr:colOff>1101725</xdr:colOff>
      <xdr:row>24</xdr:row>
      <xdr:rowOff>73026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6">
              <a:extLst>
                <a:ext uri="{FF2B5EF4-FFF2-40B4-BE49-F238E27FC236}">
                  <a16:creationId xmlns:a16="http://schemas.microsoft.com/office/drawing/2014/main" id="{93231669-E069-4CE3-89CF-99F3CF42EEC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40201"/>
              <a:ext cx="213042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151131</xdr:rowOff>
    </xdr:from>
    <xdr:to>
      <xdr:col>1</xdr:col>
      <xdr:colOff>1101725</xdr:colOff>
      <xdr:row>29</xdr:row>
      <xdr:rowOff>149226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6">
              <a:extLst>
                <a:ext uri="{FF2B5EF4-FFF2-40B4-BE49-F238E27FC236}">
                  <a16:creationId xmlns:a16="http://schemas.microsoft.com/office/drawing/2014/main" id="{23AD9149-D66A-40B8-AA5F-9B91234DC3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65091"/>
              <a:ext cx="213042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39371</xdr:rowOff>
    </xdr:from>
    <xdr:to>
      <xdr:col>1</xdr:col>
      <xdr:colOff>1101725</xdr:colOff>
      <xdr:row>35</xdr:row>
      <xdr:rowOff>34926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6">
              <a:extLst>
                <a:ext uri="{FF2B5EF4-FFF2-40B4-BE49-F238E27FC236}">
                  <a16:creationId xmlns:a16="http://schemas.microsoft.com/office/drawing/2014/main" id="{1F80649D-9003-44FE-86F0-C707A01AB7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6331"/>
              <a:ext cx="2130425" cy="9480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35</xdr:row>
      <xdr:rowOff>124461</xdr:rowOff>
    </xdr:from>
    <xdr:to>
      <xdr:col>1</xdr:col>
      <xdr:colOff>1101725</xdr:colOff>
      <xdr:row>40</xdr:row>
      <xdr:rowOff>116206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6">
              <a:extLst>
                <a:ext uri="{FF2B5EF4-FFF2-40B4-BE49-F238E27FC236}">
                  <a16:creationId xmlns:a16="http://schemas.microsoft.com/office/drawing/2014/main" id="{D39FA0BD-7E28-48F3-AB42-240C807621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232016"/>
              <a:ext cx="2130425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41</xdr:row>
      <xdr:rowOff>25401</xdr:rowOff>
    </xdr:from>
    <xdr:to>
      <xdr:col>1</xdr:col>
      <xdr:colOff>1101725</xdr:colOff>
      <xdr:row>46</xdr:row>
      <xdr:rowOff>34926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6">
              <a:extLst>
                <a:ext uri="{FF2B5EF4-FFF2-40B4-BE49-F238E27FC236}">
                  <a16:creationId xmlns:a16="http://schemas.microsoft.com/office/drawing/2014/main" id="{D58C79BF-0E9E-4BE7-87DD-FBFF91A075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279766"/>
              <a:ext cx="2130425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2263140</xdr:colOff>
      <xdr:row>283</xdr:row>
      <xdr:rowOff>133350</xdr:rowOff>
    </xdr:from>
    <xdr:to>
      <xdr:col>13</xdr:col>
      <xdr:colOff>381000</xdr:colOff>
      <xdr:row>304</xdr:row>
      <xdr:rowOff>121920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598BD89-CDE1-4FB4-A3F2-4620A1837A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200660</xdr:colOff>
      <xdr:row>2</xdr:row>
      <xdr:rowOff>7621</xdr:rowOff>
    </xdr:from>
    <xdr:to>
      <xdr:col>0</xdr:col>
      <xdr:colOff>2319655</xdr:colOff>
      <xdr:row>6</xdr:row>
      <xdr:rowOff>179070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7">
              <a:extLst>
                <a:ext uri="{FF2B5EF4-FFF2-40B4-BE49-F238E27FC236}">
                  <a16:creationId xmlns:a16="http://schemas.microsoft.com/office/drawing/2014/main" id="{D0EDD52D-4654-403D-8824-680431CA6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8755" y="493396"/>
              <a:ext cx="2120900" cy="942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48218</xdr:colOff>
      <xdr:row>2</xdr:row>
      <xdr:rowOff>7621</xdr:rowOff>
    </xdr:from>
    <xdr:to>
      <xdr:col>1</xdr:col>
      <xdr:colOff>2060533</xdr:colOff>
      <xdr:row>6</xdr:row>
      <xdr:rowOff>179070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7">
              <a:extLst>
                <a:ext uri="{FF2B5EF4-FFF2-40B4-BE49-F238E27FC236}">
                  <a16:creationId xmlns:a16="http://schemas.microsoft.com/office/drawing/2014/main" id="{8D7FC4BA-3A17-4352-B8B3-01F6374288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6133" y="493396"/>
              <a:ext cx="2014220" cy="942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63416</xdr:colOff>
      <xdr:row>2</xdr:row>
      <xdr:rowOff>7621</xdr:rowOff>
    </xdr:from>
    <xdr:to>
      <xdr:col>4</xdr:col>
      <xdr:colOff>186710</xdr:colOff>
      <xdr:row>6</xdr:row>
      <xdr:rowOff>156210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7">
              <a:extLst>
                <a:ext uri="{FF2B5EF4-FFF2-40B4-BE49-F238E27FC236}">
                  <a16:creationId xmlns:a16="http://schemas.microsoft.com/office/drawing/2014/main" id="{60B60C48-F721-42AF-89F3-864B4951A24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38261" y="493396"/>
              <a:ext cx="1912089" cy="91249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361293</xdr:colOff>
      <xdr:row>2</xdr:row>
      <xdr:rowOff>7621</xdr:rowOff>
    </xdr:from>
    <xdr:to>
      <xdr:col>6</xdr:col>
      <xdr:colOff>720132</xdr:colOff>
      <xdr:row>6</xdr:row>
      <xdr:rowOff>156211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7">
              <a:extLst>
                <a:ext uri="{FF2B5EF4-FFF2-40B4-BE49-F238E27FC236}">
                  <a16:creationId xmlns:a16="http://schemas.microsoft.com/office/drawing/2014/main" id="{245A8810-26D3-4D4F-B81C-DC7AA422C9D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8743" y="493396"/>
              <a:ext cx="2092389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807085</xdr:colOff>
      <xdr:row>2</xdr:row>
      <xdr:rowOff>7621</xdr:rowOff>
    </xdr:from>
    <xdr:to>
      <xdr:col>9</xdr:col>
      <xdr:colOff>338498</xdr:colOff>
      <xdr:row>6</xdr:row>
      <xdr:rowOff>156211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7">
              <a:extLst>
                <a:ext uri="{FF2B5EF4-FFF2-40B4-BE49-F238E27FC236}">
                  <a16:creationId xmlns:a16="http://schemas.microsoft.com/office/drawing/2014/main" id="{D5D2C329-83DC-4045-AC86-59D3C616576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06180" y="493396"/>
              <a:ext cx="2139358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434975</xdr:colOff>
      <xdr:row>2</xdr:row>
      <xdr:rowOff>7621</xdr:rowOff>
    </xdr:from>
    <xdr:to>
      <xdr:col>12</xdr:col>
      <xdr:colOff>41910</xdr:colOff>
      <xdr:row>6</xdr:row>
      <xdr:rowOff>156211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7">
              <a:extLst>
                <a:ext uri="{FF2B5EF4-FFF2-40B4-BE49-F238E27FC236}">
                  <a16:creationId xmlns:a16="http://schemas.microsoft.com/office/drawing/2014/main" id="{5D19C50C-423E-411D-9947-6D329A32E1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45825" y="493396"/>
              <a:ext cx="217868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BOLETIN%20ESTADISTICO%20DEUDA/BASES%20INTERNA%20Y%20EXTERNA/FEBRERO%202026/CORREGIDOS/3.%20Proyeccion%20Feb2026%20LP%20-%2015Jun%20-%20CF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Externa_mesanterior"/>
      <sheetName val="Saldos Interna_mesanterior"/>
      <sheetName val="Saldo Externa"/>
      <sheetName val="Externa Principal LP_1"/>
      <sheetName val="INDICE"/>
      <sheetName val="DExterna Correciones"/>
      <sheetName val="Saldo Externa_observaciones"/>
      <sheetName val="Externa Principal CP"/>
      <sheetName val="1."/>
      <sheetName val="2."/>
      <sheetName val="3."/>
      <sheetName val="Externa Principal LP"/>
      <sheetName val="Externa Interes CP"/>
      <sheetName val="Externa Interes LP"/>
      <sheetName val="4."/>
      <sheetName val="5."/>
      <sheetName val="6."/>
      <sheetName val="7."/>
      <sheetName val="8."/>
      <sheetName val="DInterna Correcciones"/>
      <sheetName val="Saldos Interna"/>
      <sheetName val="Interna Principal CP"/>
      <sheetName val="Interna Principal LP"/>
      <sheetName val="9."/>
      <sheetName val="10."/>
      <sheetName val="11."/>
      <sheetName val="Interna Interes CP"/>
      <sheetName val="Interna Interes LP"/>
      <sheetName val="12."/>
      <sheetName val="13."/>
      <sheetName val="14."/>
      <sheetName val="15."/>
      <sheetName val="16."/>
      <sheetName val="Externa Principal LP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093">
          <cell r="J2093">
            <v>1540977146.7800021</v>
          </cell>
          <cell r="K2093">
            <v>1408874778.8400018</v>
          </cell>
          <cell r="L2093">
            <v>1201906770.4600012</v>
          </cell>
          <cell r="M2093">
            <v>969193600.30000067</v>
          </cell>
          <cell r="N2093">
            <v>764355176.52000034</v>
          </cell>
          <cell r="O2093">
            <v>571482647.66000009</v>
          </cell>
          <cell r="P2093">
            <v>323726688.89000034</v>
          </cell>
          <cell r="Q2093">
            <v>154409912.70999998</v>
          </cell>
          <cell r="R2093">
            <v>73892614.029999986</v>
          </cell>
          <cell r="S2093">
            <v>53365396.439999998</v>
          </cell>
          <cell r="T2093">
            <v>12260477.140000001</v>
          </cell>
          <cell r="U2093">
            <v>9733850.3200000003</v>
          </cell>
          <cell r="V2093">
            <v>7181409.7700000005</v>
          </cell>
          <cell r="W2093">
            <v>4597672.12</v>
          </cell>
          <cell r="X2093">
            <v>1982592.02</v>
          </cell>
          <cell r="Y2093">
            <v>2949851925.6200037</v>
          </cell>
          <cell r="Z2093">
            <v>4148088808.3800011</v>
          </cell>
          <cell r="AA2093">
            <v>7097940733.9999838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USER/Desktop/BOLETIN%20ESTADISTICO%20DEUDA/BASES%20INTERNA%20Y%20EXTERNA/FEBRERO%202026/CORREGIDOS/3.%20Proyeccion%20Feb2026%20LP%20-%2015Jun%20-%20CF%20CORREGIDO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47.712700231481" createdVersion="7" refreshedVersion="7" minRefreshableVersion="3" recordCount="2095" xr:uid="{D7C19418-E696-4533-9342-FDB44DB44AAF}">
  <cacheSource type="worksheet">
    <worksheetSource ref="A2:BB2097" sheet="12."/>
  </cacheSource>
  <cacheFields count="54">
    <cacheField name="CODIGO UNICO " numFmtId="0">
      <sharedItems/>
    </cacheField>
    <cacheField name="NO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STRUMENTO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O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</sharedItems>
    </cacheField>
    <cacheField name="DEUDOR2" numFmtId="0">
      <sharedItems/>
    </cacheField>
    <cacheField name="TIPO ACREEDOR" numFmtId="0">
      <sharedItems count="3">
        <s v="INSTITUCIÓN FINANCIERA PÚBLICA"/>
        <s v="TENEDORES DE BONOS Y PAGARÉS"/>
        <s v="AUTORIDAD MONETARIA"/>
      </sharedItems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_x000a_SPNF" numFmtId="0">
      <sharedItems containsSemiMixedTypes="0" containsString="0" containsNumber="1" containsInteger="1" minValue="0" maxValue="1"/>
    </cacheField>
    <cacheField name="ACREEDOR _x000a_PGE" numFmtId="0">
      <sharedItems containsSemiMixedTypes="0" containsString="0" containsNumber="1" containsInteger="1" minValue="0" maxValue="0"/>
    </cacheField>
    <cacheField name="SALDO AL _x000a_31-01-2026" numFmtId="43">
      <sharedItems containsSemiMixedTypes="0" containsString="0" containsNumber="1" minValue="0" maxValue="2631385026.0300002"/>
    </cacheField>
    <cacheField name="DESEMBOLSOS" numFmtId="43">
      <sharedItems containsSemiMixedTypes="0" containsString="0" containsNumber="1" minValue="0" maxValue="200000000"/>
    </cacheField>
    <cacheField name="AMORTIZACIONES" numFmtId="43">
      <sharedItems containsSemiMixedTypes="0" containsString="0" containsNumber="1" minValue="0" maxValue="13636363.640000001"/>
    </cacheField>
    <cacheField name="INTERESES" numFmtId="43">
      <sharedItems containsSemiMixedTypes="0" containsString="0" containsNumber="1" minValue="0" maxValue="9250000"/>
    </cacheField>
    <cacheField name="COMISIONES" numFmtId="43">
      <sharedItems containsSemiMixedTypes="0" containsString="0" containsNumber="1" containsInteger="1" minValue="0" maxValue="0"/>
    </cacheField>
    <cacheField name="OTROS FLUJOS ECONOMICOS" numFmtId="43">
      <sharedItems containsSemiMixedTypes="0" containsString="0" containsNumber="1" containsInteger="1" minValue="0" maxValue="0"/>
    </cacheField>
    <cacheField name="ATRASOS" numFmtId="43">
      <sharedItems containsSemiMixedTypes="0" containsString="0" containsNumber="1" containsInteger="1" minValue="0" maxValue="0"/>
    </cacheField>
    <cacheField name="INTERESES CONDONADOS" numFmtId="43">
      <sharedItems containsString="0" containsBlank="1" containsNumber="1" minValue="0" maxValue="53993.06"/>
    </cacheField>
    <cacheField name="SALDO AL _x000a_28-02-2026" numFmtId="43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VENCIMIENTO DEL PRESTAMO" numFmtId="14">
      <sharedItems containsSemiMixedTypes="0" containsNonDate="0" containsDate="1" containsString="0" minDate="2026-02-04T00:00:00" maxDate="2040-07-06T00:00:00"/>
    </cacheField>
    <cacheField name="MONTO CONTRATADO" numFmtId="43">
      <sharedItems containsSemiMixedTypes="0" containsString="0" containsNumber="1" minValue="5000" maxValue="2957066124.1100001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CFN"/>
        <s v="BONOS DOLARES MED-LARGO PLAZO"/>
        <s v="BANCO CENTRAL EC."/>
      </sharedItems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6- 2027" numFmtId="4">
      <sharedItems containsSemiMixedTypes="0" containsString="0" containsNumber="1" minValue="0" maxValue="93915600"/>
    </cacheField>
    <cacheField name="TOTAL_x000a_2028 - 2040" numFmtId="4">
      <sharedItems containsSemiMixedTypes="0" containsString="0" containsNumber="1" minValue="0" maxValue="214617679.13000003"/>
    </cacheField>
    <cacheField name="TOTAL_x000a_2026 - 2040" numFmtId="4">
      <sharedItems containsSemiMixedTypes="0" containsString="0" containsNumber="1" minValue="0" maxValue="305225700"/>
    </cacheField>
  </cacheFields>
  <extLst>
    <ext xmlns:x14="http://schemas.microsoft.com/office/spreadsheetml/2009/9/main" uri="{725AE2AE-9491-48be-B2B4-4EB974FC3084}">
      <x14:pivotCacheDefinition pivotCacheId="814331566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88.523539467591" createdVersion="7" refreshedVersion="7" minRefreshableVersion="3" recordCount="2095" xr:uid="{DD250C0F-3D10-4EFD-B3C1-956CA1757FEA}">
  <cacheSource type="worksheet">
    <worksheetSource ref="A2:BB2097" sheet="12." r:id="rId2"/>
  </cacheSource>
  <cacheFields count="54">
    <cacheField name="CODIGO UNICO " numFmtId="0">
      <sharedItems/>
    </cacheField>
    <cacheField name="NO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 containsBlank="1"/>
    </cacheField>
    <cacheField name="TIPO DE INSTRUMENTO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O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/>
    </cacheField>
    <cacheField name="ACREEDOR_x000a_SPT" numFmtId="0">
      <sharedItems containsSemiMixedTypes="0" containsString="0" containsNumber="1" containsInteger="1" minValue="0" maxValue="1"/>
    </cacheField>
    <cacheField name="ACREEDOR _x000a_SPNF" numFmtId="0">
      <sharedItems containsSemiMixedTypes="0" containsString="0" containsNumber="1" containsInteger="1" minValue="0" maxValue="1"/>
    </cacheField>
    <cacheField name="ACREEDOR _x000a_PGE" numFmtId="0">
      <sharedItems containsSemiMixedTypes="0" containsString="0" containsNumber="1" containsInteger="1" minValue="0" maxValue="0"/>
    </cacheField>
    <cacheField name="SALDO AL _x000a_31-01-2026" numFmtId="43">
      <sharedItems containsSemiMixedTypes="0" containsString="0" containsNumber="1" minValue="0" maxValue="2631385026.0300002"/>
    </cacheField>
    <cacheField name="DESEMBOLSOS" numFmtId="43">
      <sharedItems containsSemiMixedTypes="0" containsString="0" containsNumber="1" minValue="0" maxValue="200000000"/>
    </cacheField>
    <cacheField name="AMORTIZACIONES" numFmtId="43">
      <sharedItems containsSemiMixedTypes="0" containsString="0" containsNumber="1" minValue="0" maxValue="13636363.640000001"/>
    </cacheField>
    <cacheField name="INTERESES" numFmtId="43">
      <sharedItems containsSemiMixedTypes="0" containsString="0" containsNumber="1" minValue="0" maxValue="9250000"/>
    </cacheField>
    <cacheField name="COMISIONES" numFmtId="43">
      <sharedItems containsSemiMixedTypes="0" containsString="0" containsNumber="1" containsInteger="1" minValue="0" maxValue="0"/>
    </cacheField>
    <cacheField name="OTROS FLUJOS ECONOMICOS" numFmtId="43">
      <sharedItems containsSemiMixedTypes="0" containsString="0" containsNumber="1" containsInteger="1" minValue="0" maxValue="0"/>
    </cacheField>
    <cacheField name="ATRASOS" numFmtId="43">
      <sharedItems containsSemiMixedTypes="0" containsString="0" containsNumber="1" containsInteger="1" minValue="0" maxValue="0"/>
    </cacheField>
    <cacheField name="INTERESES CONDONADOS" numFmtId="43">
      <sharedItems containsString="0" containsBlank="1" containsNumber="1" minValue="0" maxValue="53993.06"/>
    </cacheField>
    <cacheField name="SALDO AL _x000a_28-02-2026" numFmtId="43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VENCIMIENTO DEL PRESTAMO" numFmtId="14">
      <sharedItems containsSemiMixedTypes="0" containsNonDate="0" containsDate="1" containsString="0" minDate="2026-02-04T00:00:00" maxDate="2040-07-06T00:00:00"/>
    </cacheField>
    <cacheField name="MONTO CONTRATADO" numFmtId="43">
      <sharedItems containsSemiMixedTypes="0" containsString="0" containsNumber="1" minValue="5000" maxValue="2957066124.1100001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CFN"/>
        <s v="BONOS DOLARES MED-LARGO PLAZO"/>
        <s v="BANCO CENTRAL EC."/>
        <m u="1"/>
      </sharedItems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6- 2027" numFmtId="4">
      <sharedItems containsSemiMixedTypes="0" containsString="0" containsNumber="1" minValue="0" maxValue="93915600"/>
    </cacheField>
    <cacheField name="TOTAL_x000a_2028 - 2040" numFmtId="4">
      <sharedItems containsSemiMixedTypes="0" containsString="0" containsNumber="1" minValue="0" maxValue="214617679.13000003"/>
    </cacheField>
    <cacheField name="TOTAL_x000a_2026 - 2040" numFmtId="4">
      <sharedItems containsSemiMixedTypes="0" containsString="0" containsNumber="1" minValue="0" maxValue="305225700"/>
    </cacheField>
  </cacheFields>
  <extLst>
    <ext xmlns:x14="http://schemas.microsoft.com/office/spreadsheetml/2009/9/main" uri="{725AE2AE-9491-48be-B2B4-4EB974FC3084}">
      <x14:pivotCacheDefinition pivotCacheId="184090788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89.719199884261" createdVersion="7" refreshedVersion="6" minRefreshableVersion="3" recordCount="375" xr:uid="{317BCAA6-C86F-4A78-ADEE-3CCCD081C0B1}">
  <cacheSource type="worksheet">
    <worksheetSource ref="A2:BO377" sheet="1."/>
  </cacheSource>
  <cacheFields count="67">
    <cacheField name="No _x000a_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 count="7">
        <s v="INTERNATIONAL ORGANIZATIONS"/>
        <s v="IMF"/>
        <s v="BILATERALS"/>
        <s v="CHINA"/>
        <s v="BONDS"/>
        <s v="BANKS"/>
        <s v="FINANCIAL INTERNATIONAL ORGANIZATIONS"/>
      </sharedItems>
    </cacheField>
    <cacheField name="REFERENCIA DEL_x000a_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28-02-2026" numFmtId="4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1-30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0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14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2026" numFmtId="4">
      <sharedItems containsSemiMixedTypes="0" containsString="0" containsNumber="1" minValue="0" maxValue="862209918.42000008"/>
    </cacheField>
    <cacheField name="2027" numFmtId="4">
      <sharedItems containsSemiMixedTypes="0" containsString="0" containsNumber="1" minValue="0" maxValue="1057427257.7200003"/>
    </cacheField>
    <cacheField name="2028" numFmtId="4">
      <sharedItems containsSemiMixedTypes="0" containsString="0" containsNumber="1" minValue="0" maxValue="1057427258.434"/>
    </cacheField>
    <cacheField name="2029" numFmtId="4">
      <sharedItems containsSemiMixedTypes="0" containsString="0" containsNumber="1" minValue="0" maxValue="1057427258.434"/>
    </cacheField>
    <cacheField name="2030" numFmtId="4">
      <sharedItems containsSemiMixedTypes="0" containsString="0" containsNumber="1" minValue="0" maxValue="1057427258.544"/>
    </cacheField>
    <cacheField name="2031" numFmtId="4">
      <sharedItems containsSemiMixedTypes="0" containsString="0" containsNumber="1" minValue="0" maxValue="1185475429"/>
    </cacheField>
    <cacheField name="2032" numFmtId="4">
      <sharedItems containsSemiMixedTypes="0" containsString="0" containsNumber="1" minValue="0" maxValue="1185475429"/>
    </cacheField>
    <cacheField name="2033" numFmtId="4">
      <sharedItems containsSemiMixedTypes="0" containsString="0" containsNumber="1" minValue="0" maxValue="1185475429"/>
    </cacheField>
    <cacheField name="2034" numFmtId="4">
      <sharedItems containsSemiMixedTypes="0" containsString="0" containsNumber="1" minValue="0" maxValue="1185475429"/>
    </cacheField>
    <cacheField name="2035" numFmtId="4">
      <sharedItems containsSemiMixedTypes="0" containsString="0" containsNumber="1" minValue="0" maxValue="1185475429"/>
    </cacheField>
    <cacheField name="2036" numFmtId="4">
      <sharedItems containsSemiMixedTypes="0" containsString="0" containsNumber="1" minValue="0" maxValue="596588484.39999998"/>
    </cacheField>
    <cacheField name="2037" numFmtId="4">
      <sharedItems containsSemiMixedTypes="0" containsString="0" containsNumber="1" minValue="0" maxValue="599940000"/>
    </cacheField>
    <cacheField name="2038" numFmtId="4">
      <sharedItems containsSemiMixedTypes="0" containsString="0" containsNumber="1" minValue="0" maxValue="599940000"/>
    </cacheField>
    <cacheField name="2039" numFmtId="4">
      <sharedItems containsSemiMixedTypes="0" containsString="0" containsNumber="1" minValue="0" maxValue="600120000"/>
    </cacheField>
    <cacheField name="2040" numFmtId="4">
      <sharedItems containsSemiMixedTypes="0" containsString="0" containsNumber="1" minValue="0" maxValue="596588484.39999998"/>
    </cacheField>
    <cacheField name="2041" numFmtId="4">
      <sharedItems containsSemiMixedTypes="0" containsString="0" containsNumber="1" minValue="0" maxValue="111111111.04000001"/>
    </cacheField>
    <cacheField name="2042" numFmtId="4">
      <sharedItems containsSemiMixedTypes="0" containsString="0" containsNumber="1" minValue="0" maxValue="48600000"/>
    </cacheField>
    <cacheField name="2043" numFmtId="4">
      <sharedItems containsSemiMixedTypes="0" containsString="0" containsNumber="1" minValue="0" maxValue="48600000"/>
    </cacheField>
    <cacheField name="2044" numFmtId="4">
      <sharedItems containsSemiMixedTypes="0" containsString="0" containsNumber="1" minValue="0" maxValue="48600000"/>
    </cacheField>
    <cacheField name="2045" numFmtId="4">
      <sharedItems containsSemiMixedTypes="0" containsString="0" containsNumber="1" minValue="0" maxValue="48600000"/>
    </cacheField>
    <cacheField name="2046" numFmtId="4">
      <sharedItems containsSemiMixedTypes="0" containsString="0" containsNumber="1" minValue="0" maxValue="48600000"/>
    </cacheField>
    <cacheField name="2047" numFmtId="4">
      <sharedItems containsSemiMixedTypes="0" containsString="0" containsNumber="1" minValue="0" maxValue="48600000"/>
    </cacheField>
    <cacheField name="2048" numFmtId="4">
      <sharedItems containsSemiMixedTypes="0" containsString="0" containsNumber="1" minValue="0" maxValue="48600000"/>
    </cacheField>
    <cacheField name="2049" numFmtId="4">
      <sharedItems containsSemiMixedTypes="0" containsString="0" containsNumber="1" minValue="0" maxValue="48600000"/>
    </cacheField>
    <cacheField name="2050" numFmtId="4">
      <sharedItems containsSemiMixedTypes="0" containsString="0" containsNumber="1" minValue="0" maxValue="48600000"/>
    </cacheField>
    <cacheField name="2051" numFmtId="4">
      <sharedItems containsSemiMixedTypes="0" containsString="0" containsNumber="1" minValue="0" maxValue="48600000"/>
    </cacheField>
    <cacheField name="2052" numFmtId="4">
      <sharedItems containsSemiMixedTypes="0" containsString="0" containsNumber="1" minValue="0" maxValue="48600000"/>
    </cacheField>
    <cacheField name="2053" numFmtId="4">
      <sharedItems containsSemiMixedTypes="0" containsString="0" containsNumber="1" minValue="0" maxValue="48600000"/>
    </cacheField>
    <cacheField name="2054" numFmtId="4">
      <sharedItems containsSemiMixedTypes="0" containsString="0" containsNumber="1" minValue="0" maxValue="49500000"/>
    </cacheField>
    <cacheField name="2055" numFmtId="4">
      <sharedItems containsSemiMixedTypes="0" containsString="0" containsNumber="1" minValue="0" maxValue="565047.91099999996"/>
    </cacheField>
    <cacheField name="2056" numFmtId="4">
      <sharedItems containsSemiMixedTypes="0" containsString="0" containsNumber="1" minValue="0" maxValue="565047.91099999996"/>
    </cacheField>
    <cacheField name="2057" numFmtId="4">
      <sharedItems containsSemiMixedTypes="0" containsString="0" containsNumber="1" minValue="0" maxValue="565047.91099999996"/>
    </cacheField>
    <cacheField name="2058" numFmtId="4">
      <sharedItems containsSemiMixedTypes="0" containsString="0" containsNumber="1" minValue="0" maxValue="565047.91099999996"/>
    </cacheField>
    <cacheField name="2059" numFmtId="4">
      <sharedItems containsSemiMixedTypes="0" containsString="0" containsNumber="1" minValue="0" maxValue="565047.91099999996"/>
    </cacheField>
    <cacheField name="2060" numFmtId="4">
      <sharedItems containsSemiMixedTypes="0" containsString="0" containsNumber="1" minValue="0" maxValue="565047.91099999996"/>
    </cacheField>
    <cacheField name="2061" numFmtId="4">
      <sharedItems containsSemiMixedTypes="0" containsString="0" containsNumber="1" minValue="0" maxValue="565047.91099999996"/>
    </cacheField>
    <cacheField name="2062" numFmtId="4">
      <sharedItems containsSemiMixedTypes="0" containsString="0" containsNumber="1" minValue="0" maxValue="565047.91099999996"/>
    </cacheField>
    <cacheField name="2063" numFmtId="4">
      <sharedItems containsSemiMixedTypes="0" containsString="0" containsNumber="1" minValue="0" maxValue="565047.91"/>
    </cacheField>
    <cacheField name="2064" numFmtId="4">
      <sharedItems containsSemiMixedTypes="0" containsString="0" containsNumber="1" containsInteger="1" minValue="0" maxValue="0"/>
    </cacheField>
    <cacheField name="2065" numFmtId="4">
      <sharedItems containsSemiMixedTypes="0" containsString="0" containsNumber="1" containsInteger="1" minValue="0" maxValue="0"/>
    </cacheField>
    <cacheField name="TOTAL_x000a_2026 - 2027" numFmtId="4">
      <sharedItems containsSemiMixedTypes="0" containsString="0" containsNumber="1" minValue="0" maxValue="1919637176.1400003"/>
    </cacheField>
    <cacheField name="TOTAL _x000a_2028-2065" numFmtId="4">
      <sharedItems containsSemiMixedTypes="0" containsString="0" containsNumber="1" minValue="0" maxValue="5927377145"/>
    </cacheField>
    <cacheField name="TOTAL_x000a_ 2026 - 2065" numFmtId="4">
      <sharedItems containsSemiMixedTypes="0" containsString="0" containsNumber="1" minValue="0" maxValue="5927377145"/>
    </cacheField>
  </cacheFields>
  <extLst>
    <ext xmlns:x14="http://schemas.microsoft.com/office/spreadsheetml/2009/9/main" uri="{725AE2AE-9491-48be-B2B4-4EB974FC3084}">
      <x14:pivotCacheDefinition pivotCacheId="301893116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89.721272337963" createdVersion="7" refreshedVersion="6" minRefreshableVersion="3" recordCount="375" xr:uid="{7147C870-F2B1-4F37-BC60-D4E56F818849}">
  <cacheSource type="worksheet">
    <worksheetSource ref="A2:BO377" sheet="5"/>
  </cacheSource>
  <cacheFields count="67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8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 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EMETEL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 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 count="7">
        <s v="INTERNATIONAL ORGANIZATIONS"/>
        <s v="IMF"/>
        <s v="BILATERALS"/>
        <s v="CHINA"/>
        <s v="BONDS"/>
        <s v="BANKS"/>
        <s v="FINANCIAL INTERNATIONAL ORGANIZATIONS"/>
      </sharedItems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28-02-2026" numFmtId="4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1-30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0" maxValue="8458864776"/>
    </cacheField>
    <cacheField name="MONTO NETO" numFmtId="43">
      <sharedItems containsSemiMixedTypes="0" containsString="0" containsNumber="1" minValue="165593.25" maxValue="8458864776"/>
    </cacheField>
    <cacheField name="ACREEDOR" numFmtId="0">
      <sharedItems/>
    </cacheField>
    <cacheField name="P.F.  ACREEDOR" numFmtId="14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2026" numFmtId="4">
      <sharedItems containsSemiMixedTypes="0" containsString="0" containsNumber="1" minValue="0" maxValue="408989023"/>
    </cacheField>
    <cacheField name="2027" numFmtId="4">
      <sharedItems containsSemiMixedTypes="0" containsString="0" containsNumber="1" minValue="0" maxValue="227512143.03100002"/>
    </cacheField>
    <cacheField name="2028" numFmtId="4">
      <sharedItems containsSemiMixedTypes="0" containsString="0" containsNumber="1" minValue="0" maxValue="408989023"/>
    </cacheField>
    <cacheField name="2029" numFmtId="4">
      <sharedItems containsSemiMixedTypes="0" containsString="0" containsNumber="1" minValue="0" maxValue="408989023"/>
    </cacheField>
    <cacheField name="2030" numFmtId="4">
      <sharedItems containsSemiMixedTypes="0" containsString="0" containsNumber="1" minValue="0" maxValue="408989023"/>
    </cacheField>
    <cacheField name="2031" numFmtId="4">
      <sharedItems containsSemiMixedTypes="0" containsString="0" containsNumber="1" minValue="0" maxValue="388539571.85000002"/>
    </cacheField>
    <cacheField name="2032" numFmtId="4">
      <sharedItems containsSemiMixedTypes="0" containsString="0" containsNumber="1" minValue="0" maxValue="306741767.25"/>
    </cacheField>
    <cacheField name="2033" numFmtId="4">
      <sharedItems containsSemiMixedTypes="0" containsString="0" containsNumber="1" minValue="0" maxValue="224943962.65000001"/>
    </cacheField>
    <cacheField name="2034" numFmtId="4">
      <sharedItems containsSemiMixedTypes="0" containsString="0" containsNumber="1" minValue="0" maxValue="205823027.12"/>
    </cacheField>
    <cacheField name="2035" numFmtId="4">
      <sharedItems containsSemiMixedTypes="0" containsString="0" containsNumber="1" minValue="0" maxValue="205823027.12"/>
    </cacheField>
    <cacheField name="2036" numFmtId="4">
      <sharedItems containsSemiMixedTypes="0" containsString="0" containsNumber="1" minValue="0" maxValue="195531875.75999999"/>
    </cacheField>
    <cacheField name="2037" numFmtId="4">
      <sharedItems containsSemiMixedTypes="0" containsString="0" containsNumber="1" minValue="0" maxValue="154367270.34"/>
    </cacheField>
    <cacheField name="2038" numFmtId="4">
      <sharedItems containsSemiMixedTypes="0" containsString="0" containsNumber="1" minValue="0" maxValue="113202664.92"/>
    </cacheField>
    <cacheField name="2039" numFmtId="4">
      <sharedItems containsSemiMixedTypes="0" containsString="0" containsNumber="1" minValue="0" maxValue="72038059.489999995"/>
    </cacheField>
    <cacheField name="2040" numFmtId="4">
      <sharedItems containsSemiMixedTypes="0" containsString="0" containsNumber="1" minValue="0" maxValue="36059967.310000002"/>
    </cacheField>
    <cacheField name="2041" numFmtId="4">
      <sharedItems containsSemiMixedTypes="0" containsString="0" containsNumber="1" minValue="0" maxValue="28348856.199999999"/>
    </cacheField>
    <cacheField name="2042" numFmtId="4">
      <sharedItems containsSemiMixedTypes="0" containsString="0" containsNumber="1" minValue="0" maxValue="10425786.33"/>
    </cacheField>
    <cacheField name="2043" numFmtId="4">
      <sharedItems containsSemiMixedTypes="0" containsString="0" containsNumber="1" minValue="0" maxValue="9451718"/>
    </cacheField>
    <cacheField name="2044" numFmtId="4">
      <sharedItems containsSemiMixedTypes="0" containsString="0" containsNumber="1" minValue="0" maxValue="8672781.75"/>
    </cacheField>
    <cacheField name="2045" numFmtId="4">
      <sharedItems containsSemiMixedTypes="0" containsString="0" containsNumber="1" minValue="0" maxValue="7845353"/>
    </cacheField>
    <cacheField name="2046" numFmtId="4">
      <sharedItems containsSemiMixedTypes="0" containsString="0" containsNumber="1" minValue="0" maxValue="7042170.5"/>
    </cacheField>
    <cacheField name="2047" numFmtId="4">
      <sharedItems containsSemiMixedTypes="0" containsString="0" containsNumber="1" minValue="0" maxValue="6238988"/>
    </cacheField>
    <cacheField name="2048" numFmtId="4">
      <sharedItems containsSemiMixedTypes="0" containsString="0" containsNumber="1" minValue="0" maxValue="5451249.75"/>
    </cacheField>
    <cacheField name="2049" numFmtId="4">
      <sharedItems containsSemiMixedTypes="0" containsString="0" containsNumber="1" minValue="0" maxValue="4632623"/>
    </cacheField>
    <cacheField name="2050" numFmtId="4">
      <sharedItems containsSemiMixedTypes="0" containsString="0" containsNumber="1" minValue="0" maxValue="3829440.5"/>
    </cacheField>
    <cacheField name="2051" numFmtId="4">
      <sharedItems containsSemiMixedTypes="0" containsString="0" containsNumber="1" minValue="0" maxValue="3026258"/>
    </cacheField>
    <cacheField name="2052" numFmtId="4">
      <sharedItems containsSemiMixedTypes="0" containsString="0" containsNumber="1" minValue="0" maxValue="2229717.75"/>
    </cacheField>
    <cacheField name="2053" numFmtId="4">
      <sharedItems containsSemiMixedTypes="0" containsString="0" containsNumber="1" minValue="0" maxValue="1419893"/>
    </cacheField>
    <cacheField name="2054" numFmtId="4">
      <sharedItems containsSemiMixedTypes="0" containsString="0" containsNumber="1" minValue="0" maxValue="616710.5"/>
    </cacheField>
    <cacheField name="2055" numFmtId="4">
      <sharedItems containsSemiMixedTypes="0" containsString="0" containsNumber="1" minValue="0" maxValue="2472.085"/>
    </cacheField>
    <cacheField name="2056" numFmtId="4">
      <sharedItems containsSemiMixedTypes="0" containsString="0" containsNumber="1" minValue="0" maxValue="2189.5610000000001"/>
    </cacheField>
    <cacheField name="2057" numFmtId="4">
      <sharedItems containsSemiMixedTypes="0" containsString="0" containsNumber="1" minValue="0" maxValue="1907.037"/>
    </cacheField>
    <cacheField name="2058" numFmtId="4">
      <sharedItems containsSemiMixedTypes="0" containsString="0" containsNumber="1" minValue="0" maxValue="1624.5129999999999"/>
    </cacheField>
    <cacheField name="2059" numFmtId="4">
      <sharedItems containsSemiMixedTypes="0" containsString="0" containsNumber="1" minValue="0" maxValue="1341.989"/>
    </cacheField>
    <cacheField name="2060" numFmtId="4">
      <sharedItems containsSemiMixedTypes="0" containsString="0" containsNumber="1" minValue="0" maxValue="1059.4649999999999"/>
    </cacheField>
    <cacheField name="2061" numFmtId="4">
      <sharedItems containsSemiMixedTypes="0" containsString="0" containsNumber="1" minValue="0" maxValue="776.94100000000003"/>
    </cacheField>
    <cacheField name="2062" numFmtId="4">
      <sharedItems containsSemiMixedTypes="0" containsString="0" containsNumber="1" minValue="0" maxValue="494.41699999999997"/>
    </cacheField>
    <cacheField name="2063" numFmtId="4">
      <sharedItems containsSemiMixedTypes="0" containsString="0" containsNumber="1" minValue="0" maxValue="211.893"/>
    </cacheField>
    <cacheField name="2064" numFmtId="4">
      <sharedItems containsSemiMixedTypes="0" containsString="0" containsNumber="1" containsInteger="1" minValue="0" maxValue="0"/>
    </cacheField>
    <cacheField name="2065" numFmtId="4">
      <sharedItems containsSemiMixedTypes="0" containsString="0" containsNumber="1" containsInteger="1" minValue="0" maxValue="0"/>
    </cacheField>
    <cacheField name="TOTAL_x000a_2026 - 2027" numFmtId="4">
      <sharedItems containsSemiMixedTypes="0" containsString="0" containsNumber="1" minValue="0" maxValue="613483534.5"/>
    </cacheField>
    <cacheField name="TOTAL _x000a_2028- 2065" numFmtId="4">
      <sharedItems containsSemiMixedTypes="0" containsString="0" containsNumber="1" minValue="0" maxValue="2351686882.25"/>
    </cacheField>
    <cacheField name="TOTAL_x000a_2026 - 2065" numFmtId="4">
      <sharedItems containsSemiMixedTypes="0" containsString="0" containsNumber="1" minValue="0" maxValue="2965170416.75"/>
    </cacheField>
  </cacheFields>
  <extLst>
    <ext xmlns:x14="http://schemas.microsoft.com/office/spreadsheetml/2009/9/main" uri="{725AE2AE-9491-48be-B2B4-4EB974FC3084}">
      <x14:pivotCacheDefinition pivotCacheId="1231897563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llejo Cabezas, Ana María" refreshedDate="46189.722974074073" createdVersion="6" refreshedVersion="6" minRefreshableVersion="3" recordCount="2095" xr:uid="{5F001779-8DE8-465C-B274-6700FAEB6D01}">
  <cacheSource type="worksheet">
    <worksheetSource ref="A2:AT2097" sheet="9."/>
  </cacheSource>
  <cacheFields count="46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  <m u="1"/>
      </sharedItems>
    </cacheField>
    <cacheField name="CLASIFICACIÓN" numFmtId="0">
      <sharedItems/>
    </cacheField>
    <cacheField name="NOMBRE DEL ACREEDOR" numFmtId="0">
      <sharedItems count="265">
        <s v="PRÉSTAMO BDE"/>
        <s v="CFN"/>
        <s v="ISSPOL"/>
        <s v="A.PRIV.INVERSIONISTA"/>
        <s v="INMOBILIAR"/>
        <s v="BIESS"/>
        <s v="IESS 40%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s v="BANCO CENTRAL EC."/>
        <s v="MIN.DEL INTERIOR" u="1"/>
        <s v="GAD CHIMBORAZO " u="1"/>
        <s v="GAD ORELLANA " u="1"/>
        <s v="GAD MUNICIPAL RIOBAMBA" u="1"/>
        <s v="GAD EL ORO " u="1"/>
        <s v="MUN. MACHAL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28-02-2026" numFmtId="43">
      <sharedItems containsSemiMixedTypes="0" containsString="0" containsNumber="1" minValue="-4.0000000968575498E-2" maxValue="2631385026.0300002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2-04T00:00:00" maxDate="2040-07-06T00:00:00"/>
    </cacheField>
    <cacheField name="MONTO_x000a_CONTRATADO" numFmtId="43">
      <sharedItems containsSemiMixedTypes="0" containsString="0" containsNumber="1" minValue="5000" maxValue="2957066124.110000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CFN"/>
        <s v="BONOS DOLARES MED-LARGO PLAZO"/>
        <s v="BANCO CENTRAL EC."/>
        <m u="1"/>
      </sharedItems>
    </cacheField>
    <cacheField name="2026" numFmtId="4">
      <sharedItems containsSemiMixedTypes="0" containsString="0" containsNumber="1" minValue="0" maxValue="500000000"/>
    </cacheField>
    <cacheField name="2027" numFmtId="4">
      <sharedItems containsSemiMixedTypes="0" containsString="0" containsNumber="1" minValue="0" maxValue="200000000"/>
    </cacheField>
    <cacheField name="2028" numFmtId="4">
      <sharedItems containsSemiMixedTypes="0" containsString="0" containsNumber="1" minValue="0" maxValue="570000000"/>
    </cacheField>
    <cacheField name="2029" numFmtId="4">
      <sharedItems containsSemiMixedTypes="0" containsString="0" containsNumber="1" minValue="0" maxValue="200000000"/>
    </cacheField>
    <cacheField name="2030" numFmtId="4">
      <sharedItems containsSemiMixedTypes="0" containsString="0" containsNumber="1" minValue="0" maxValue="200000000"/>
    </cacheField>
    <cacheField name="2031" numFmtId="4">
      <sharedItems containsSemiMixedTypes="0" containsString="0" containsNumber="1" minValue="0" maxValue="500000000"/>
    </cacheField>
    <cacheField name="2032" numFmtId="4">
      <sharedItems containsSemiMixedTypes="0" containsString="0" containsNumber="1" minValue="0" maxValue="600000000"/>
    </cacheField>
    <cacheField name="2033" numFmtId="4">
      <sharedItems containsSemiMixedTypes="0" containsString="0" containsNumber="1" minValue="0" maxValue="200000000"/>
    </cacheField>
    <cacheField name="2034" numFmtId="4">
      <sharedItems containsSemiMixedTypes="0" containsString="0" containsNumber="1" minValue="0" maxValue="182979092.31799999"/>
    </cacheField>
    <cacheField name="2035" numFmtId="4">
      <sharedItems containsSemiMixedTypes="0" containsString="0" containsNumber="1" minValue="0" maxValue="185365551.38499999"/>
    </cacheField>
    <cacheField name="2036" numFmtId="4">
      <sharedItems containsSemiMixedTypes="0" containsString="0" containsNumber="1" minValue="0" maxValue="187783135.241"/>
    </cacheField>
    <cacheField name="2037" numFmtId="4">
      <sharedItems containsSemiMixedTypes="0" containsString="0" containsNumber="1" minValue="0" maxValue="190232249.84299999"/>
    </cacheField>
    <cacheField name="2038" numFmtId="4">
      <sharedItems containsSemiMixedTypes="0" containsString="0" containsNumber="1" minValue="0" maxValue="192713306.403"/>
    </cacheField>
    <cacheField name="2039" numFmtId="4">
      <sharedItems containsSemiMixedTypes="0" containsString="0" containsNumber="1" minValue="0" maxValue="195226721.523"/>
    </cacheField>
    <cacheField name="2040" numFmtId="4">
      <sharedItems containsSemiMixedTypes="0" containsString="0" containsNumber="1" minValue="-4.0000000968575498E-2" maxValue="197772917.25799999"/>
    </cacheField>
    <cacheField name="TOTAL CP_x000a_2026 - 2027" numFmtId="4">
      <sharedItems containsSemiMixedTypes="0" containsString="0" containsNumber="1" minValue="0" maxValue="500000000"/>
    </cacheField>
    <cacheField name="TOTAL LP_x000a_2028 - 2040" numFmtId="4">
      <sharedItems containsSemiMixedTypes="0" containsString="0" containsNumber="1" minValue="-4.0000000968575498E-2" maxValue="2381525030.8959994"/>
    </cacheField>
    <cacheField name="TOTAL_x000a_2026 - 2040" numFmtId="4">
      <sharedItems containsSemiMixedTypes="0" containsString="0" containsNumber="1" minValue="-4.0000000968575498E-2" maxValue="2631385026.0299993"/>
    </cacheField>
  </cacheFields>
  <extLst>
    <ext xmlns:x14="http://schemas.microsoft.com/office/spreadsheetml/2009/9/main" uri="{725AE2AE-9491-48be-B2B4-4EB974FC3084}">
      <x14:pivotCacheDefinition pivotCacheId="5130173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x v="0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613629.29"/>
    <n v="0"/>
    <n v="0"/>
    <n v="0"/>
    <n v="0"/>
    <n v="0"/>
    <n v="0"/>
    <n v="0"/>
    <n v="0"/>
    <n v="0"/>
    <n v="0"/>
    <n v="0"/>
    <n v="0"/>
    <n v="0"/>
    <n v="0"/>
    <n v="613629.29"/>
    <n v="0"/>
    <n v="613629.2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x v="1"/>
    <x v="0"/>
    <x v="0"/>
    <x v="0"/>
    <x v="0"/>
    <x v="0"/>
    <x v="0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17500000"/>
    <n v="0"/>
    <n v="0"/>
    <n v="0"/>
    <n v="0"/>
    <n v="0"/>
    <n v="0"/>
    <n v="0"/>
    <n v="0"/>
    <n v="0"/>
    <n v="0"/>
    <n v="0"/>
    <n v="0"/>
    <n v="0"/>
    <n v="0"/>
    <n v="17500000"/>
    <n v="0"/>
    <n v="175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475568.19"/>
    <n v="264204.55000000005"/>
    <n v="52840.91"/>
    <n v="0"/>
    <n v="0"/>
    <n v="0"/>
    <n v="0"/>
    <n v="0"/>
    <n v="0"/>
    <n v="0"/>
    <n v="0"/>
    <n v="0"/>
    <n v="0"/>
    <n v="0"/>
    <n v="0"/>
    <n v="739772.74"/>
    <n v="52840.91"/>
    <n v="792613.65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32338.639999999999"/>
    <n v="17965.91"/>
    <n v="3593.18"/>
    <n v="0"/>
    <n v="0"/>
    <n v="0"/>
    <n v="0"/>
    <n v="0"/>
    <n v="0"/>
    <n v="0"/>
    <n v="0"/>
    <n v="0"/>
    <n v="0"/>
    <n v="0"/>
    <n v="0"/>
    <n v="50304.55"/>
    <n v="3593.18"/>
    <n v="53897.73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3487.5"/>
    <n v="1937.5"/>
    <n v="387.5"/>
    <n v="0"/>
    <n v="0"/>
    <n v="0"/>
    <n v="0"/>
    <n v="0"/>
    <n v="0"/>
    <n v="0"/>
    <n v="0"/>
    <n v="0"/>
    <n v="0"/>
    <n v="0"/>
    <n v="0"/>
    <n v="5425"/>
    <n v="3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23778.41"/>
    <n v="13210.23"/>
    <n v="2642.04"/>
    <n v="0"/>
    <n v="0"/>
    <n v="0"/>
    <n v="0"/>
    <n v="0"/>
    <n v="0"/>
    <n v="0"/>
    <n v="0"/>
    <n v="0"/>
    <n v="0"/>
    <n v="0"/>
    <n v="0"/>
    <n v="36988.639999999999"/>
    <n v="2642.04"/>
    <n v="39630.6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570681.81000000006"/>
    <n v="317045.44999999995"/>
    <n v="63409.09"/>
    <n v="0"/>
    <n v="0"/>
    <n v="0"/>
    <n v="0"/>
    <n v="0"/>
    <n v="0"/>
    <n v="0"/>
    <n v="0"/>
    <n v="0"/>
    <n v="0"/>
    <n v="0"/>
    <n v="0"/>
    <n v="887727.26"/>
    <n v="63409.09"/>
    <n v="951136.35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158522.72999999998"/>
    <n v="52840.91"/>
    <n v="52840.91"/>
    <n v="0"/>
    <n v="0"/>
    <n v="0"/>
    <n v="0"/>
    <n v="0"/>
    <n v="0"/>
    <n v="0"/>
    <n v="0"/>
    <n v="0"/>
    <n v="0"/>
    <n v="0"/>
    <n v="0"/>
    <n v="211363.63999999998"/>
    <n v="52840.91"/>
    <n v="264204.55000000005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x v="1"/>
    <x v="0"/>
    <x v="0"/>
    <x v="0"/>
    <x v="0"/>
    <x v="1"/>
    <x v="1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384024.7"/>
    <n v="192012.35"/>
    <n v="384024.7"/>
    <n v="0"/>
    <n v="0"/>
    <n v="0"/>
    <n v="0"/>
    <n v="0"/>
    <n v="0"/>
    <n v="0"/>
    <n v="0"/>
    <n v="0"/>
    <n v="0"/>
    <n v="0"/>
    <n v="0"/>
    <n v="576037.05000000005"/>
    <n v="384024.7"/>
    <n v="960061.7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132102.26999999999"/>
    <n v="184943.18"/>
    <n v="79261.37"/>
    <n v="0"/>
    <n v="0"/>
    <n v="0"/>
    <n v="0"/>
    <n v="0"/>
    <n v="0"/>
    <n v="0"/>
    <n v="0"/>
    <n v="0"/>
    <n v="0"/>
    <n v="0"/>
    <n v="0"/>
    <n v="317045.44999999995"/>
    <n v="79261.37"/>
    <n v="396306.8199999999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228977.27"/>
    <n v="320568.18"/>
    <n v="137386.37"/>
    <n v="0"/>
    <n v="0"/>
    <n v="0"/>
    <n v="0"/>
    <n v="0"/>
    <n v="0"/>
    <n v="0"/>
    <n v="0"/>
    <n v="0"/>
    <n v="0"/>
    <n v="0"/>
    <n v="0"/>
    <n v="549545.44999999995"/>
    <n v="137386.37"/>
    <n v="961704.54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968750"/>
    <n v="616477.28"/>
    <n v="264204.53999999998"/>
    <n v="0"/>
    <n v="0"/>
    <n v="0"/>
    <n v="0"/>
    <n v="0"/>
    <n v="0"/>
    <n v="0"/>
    <n v="0"/>
    <n v="0"/>
    <n v="0"/>
    <n v="0"/>
    <n v="0"/>
    <n v="1585227.28"/>
    <n v="264204.53999999998"/>
    <n v="1849431.82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484374.99"/>
    <n v="308238.63"/>
    <n v="132102.26999999999"/>
    <n v="0"/>
    <n v="0"/>
    <n v="0"/>
    <n v="0"/>
    <n v="0"/>
    <n v="0"/>
    <n v="0"/>
    <n v="0"/>
    <n v="0"/>
    <n v="0"/>
    <n v="0"/>
    <n v="0"/>
    <n v="792613.62"/>
    <n v="132102.26999999999"/>
    <n v="924715.8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484374.99"/>
    <n v="308238.63"/>
    <n v="132102.26999999999"/>
    <n v="0"/>
    <n v="0"/>
    <n v="0"/>
    <n v="0"/>
    <n v="0"/>
    <n v="0"/>
    <n v="0"/>
    <n v="0"/>
    <n v="0"/>
    <n v="0"/>
    <n v="0"/>
    <n v="0"/>
    <n v="792613.62"/>
    <n v="132102.26999999999"/>
    <n v="924715.89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2712.49"/>
    <n v="1726.13"/>
    <n v="739.77"/>
    <n v="0"/>
    <n v="0"/>
    <n v="0"/>
    <n v="0"/>
    <n v="0"/>
    <n v="0"/>
    <n v="0"/>
    <n v="0"/>
    <n v="0"/>
    <n v="0"/>
    <n v="0"/>
    <n v="0"/>
    <n v="4438.62"/>
    <n v="739.77"/>
    <n v="5178.3899999999994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3875"/>
    <n v="2465.91"/>
    <n v="1056.82"/>
    <n v="0"/>
    <n v="0"/>
    <n v="0"/>
    <n v="0"/>
    <n v="0"/>
    <n v="0"/>
    <n v="0"/>
    <n v="0"/>
    <n v="0"/>
    <n v="0"/>
    <n v="0"/>
    <n v="0"/>
    <n v="6340.91"/>
    <n v="1056.82"/>
    <n v="7397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15499.990000000002"/>
    <n v="9863.630000000001"/>
    <n v="4227.2700000000004"/>
    <n v="0"/>
    <n v="0"/>
    <n v="0"/>
    <n v="0"/>
    <n v="0"/>
    <n v="0"/>
    <n v="0"/>
    <n v="0"/>
    <n v="0"/>
    <n v="0"/>
    <n v="0"/>
    <n v="0"/>
    <n v="25363.620000000003"/>
    <n v="4227.2700000000004"/>
    <n v="29590.89000000000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3875"/>
    <n v="2465.91"/>
    <n v="1056.82"/>
    <n v="0"/>
    <n v="0"/>
    <n v="0"/>
    <n v="0"/>
    <n v="0"/>
    <n v="0"/>
    <n v="0"/>
    <n v="0"/>
    <n v="0"/>
    <n v="0"/>
    <n v="0"/>
    <n v="0"/>
    <n v="6340.91"/>
    <n v="1056.82"/>
    <n v="7397.7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503750"/>
    <n v="320568.18"/>
    <n v="137386.37"/>
    <n v="0"/>
    <n v="0"/>
    <n v="0"/>
    <n v="0"/>
    <n v="0"/>
    <n v="0"/>
    <n v="0"/>
    <n v="0"/>
    <n v="0"/>
    <n v="0"/>
    <n v="0"/>
    <n v="0"/>
    <n v="824318.17999999993"/>
    <n v="137386.37"/>
    <n v="961704.54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31000"/>
    <n v="19727.28"/>
    <n v="8454.5400000000009"/>
    <n v="0"/>
    <n v="0"/>
    <n v="0"/>
    <n v="0"/>
    <n v="0"/>
    <n v="0"/>
    <n v="0"/>
    <n v="0"/>
    <n v="0"/>
    <n v="0"/>
    <n v="0"/>
    <n v="0"/>
    <n v="50727.28"/>
    <n v="8454.5400000000009"/>
    <n v="59181.82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338000"/>
    <n v="612625"/>
    <n v="528125"/>
    <n v="443625"/>
    <n v="359125"/>
    <n v="274625"/>
    <n v="190125"/>
    <n v="105625"/>
    <n v="21125"/>
    <n v="0"/>
    <n v="0"/>
    <n v="0"/>
    <n v="0"/>
    <n v="0"/>
    <n v="0"/>
    <n v="950625"/>
    <n v="1922375"/>
    <n v="2873000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63943.55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11363.64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676000"/>
    <n v="1225250"/>
    <n v="1056250"/>
    <n v="887250"/>
    <n v="718250"/>
    <n v="549250"/>
    <n v="380250"/>
    <n v="211250"/>
    <n v="42250"/>
    <n v="0"/>
    <n v="0"/>
    <n v="0"/>
    <n v="0"/>
    <n v="0"/>
    <n v="0"/>
    <n v="1901250"/>
    <n v="3844750"/>
    <n v="64642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619500"/>
    <n v="3844750"/>
    <n v="646425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570191.59"/>
    <n v="0"/>
    <n v="0"/>
    <n v="0"/>
    <n v="0"/>
    <n v="0"/>
    <n v="0"/>
    <n v="0"/>
    <n v="0"/>
    <n v="0"/>
    <n v="0"/>
    <n v="0"/>
    <n v="0"/>
    <n v="0"/>
    <n v="0"/>
    <n v="570191.59"/>
    <n v="0"/>
    <n v="570191.59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x v="1"/>
    <x v="0"/>
    <x v="0"/>
    <x v="0"/>
    <x v="0"/>
    <x v="1"/>
    <x v="1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19271.84"/>
    <n v="67451.44"/>
    <n v="86723.28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470296.59"/>
    <n v="0"/>
    <n v="0"/>
    <n v="0"/>
    <n v="0"/>
    <n v="0"/>
    <n v="0"/>
    <n v="0"/>
    <n v="0"/>
    <n v="0"/>
    <n v="0"/>
    <n v="0"/>
    <n v="0"/>
    <n v="0"/>
    <n v="0"/>
    <n v="470296.59"/>
    <n v="0"/>
    <n v="470296.5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2043.71"/>
    <n v="1414.87"/>
    <n v="786.05"/>
    <n v="157.21"/>
    <n v="0"/>
    <n v="0"/>
    <n v="0"/>
    <n v="0"/>
    <n v="0"/>
    <n v="0"/>
    <n v="0"/>
    <n v="0"/>
    <n v="0"/>
    <n v="0"/>
    <n v="0"/>
    <n v="3458.58"/>
    <n v="943.26"/>
    <n v="4401.84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5171.83"/>
    <n v="3580.5"/>
    <n v="1989.17"/>
    <n v="397.83"/>
    <n v="0"/>
    <n v="0"/>
    <n v="0"/>
    <n v="0"/>
    <n v="0"/>
    <n v="0"/>
    <n v="0"/>
    <n v="0"/>
    <n v="0"/>
    <n v="0"/>
    <n v="0"/>
    <n v="8752.33"/>
    <n v="2387"/>
    <n v="11139.33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208.54000000000002"/>
    <n v="144.38"/>
    <n v="80.2"/>
    <n v="16.04"/>
    <n v="0"/>
    <n v="0"/>
    <n v="0"/>
    <n v="0"/>
    <n v="0"/>
    <n v="0"/>
    <n v="0"/>
    <n v="0"/>
    <n v="0"/>
    <n v="0"/>
    <n v="0"/>
    <n v="352.92"/>
    <n v="96.240000000000009"/>
    <n v="449.16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047800"/>
    <n v="1537900"/>
    <n v="25857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1126.1300000000001"/>
    <n v="779.63"/>
    <n v="433.13"/>
    <n v="86.63"/>
    <n v="0"/>
    <n v="0"/>
    <n v="0"/>
    <n v="0"/>
    <n v="0"/>
    <n v="0"/>
    <n v="0"/>
    <n v="0"/>
    <n v="0"/>
    <n v="0"/>
    <n v="0"/>
    <n v="1905.7600000000002"/>
    <n v="519.76"/>
    <n v="2425.5200000000004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834.17000000000007"/>
    <n v="577.5"/>
    <n v="320.83"/>
    <n v="64.17"/>
    <n v="0"/>
    <n v="0"/>
    <n v="0"/>
    <n v="0"/>
    <n v="0"/>
    <n v="0"/>
    <n v="0"/>
    <n v="0"/>
    <n v="0"/>
    <n v="0"/>
    <n v="0"/>
    <n v="1411.67"/>
    <n v="385"/>
    <n v="1796.67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91682.5"/>
    <n v="134566.25"/>
    <n v="226248.7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4805.9400000000005"/>
    <n v="4256.6900000000005"/>
    <n v="3707.44"/>
    <n v="3158.19"/>
    <n v="2608.94"/>
    <n v="2059.69"/>
    <n v="1510.44"/>
    <n v="961.19"/>
    <n v="411.94"/>
    <n v="0"/>
    <n v="0"/>
    <n v="0"/>
    <n v="0"/>
    <n v="0"/>
    <n v="0"/>
    <n v="9062.630000000001"/>
    <n v="14417.830000000002"/>
    <n v="23480.460000000003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6731"/>
    <n v="26617.5"/>
    <n v="43348.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091.38"/>
    <n v="3327.2100000000005"/>
    <n v="5418.59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6971.26"/>
    <n v="11090.66"/>
    <n v="18061.919999999998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705833.33"/>
    <n v="192500"/>
    <n v="898333.33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309750"/>
    <n v="1922375"/>
    <n v="3232125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208541.66999999998"/>
    <n v="144375"/>
    <n v="80208.33"/>
    <n v="16041.67"/>
    <n v="0"/>
    <n v="0"/>
    <n v="0"/>
    <n v="0"/>
    <n v="0"/>
    <n v="0"/>
    <n v="0"/>
    <n v="0"/>
    <n v="0"/>
    <n v="0"/>
    <n v="0"/>
    <n v="352916.67"/>
    <n v="96250"/>
    <n v="449166.67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589387.5"/>
    <n v="865068.75"/>
    <n v="1454456.25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365082.87"/>
    <n v="0"/>
    <n v="0"/>
    <n v="0"/>
    <n v="0"/>
    <n v="0"/>
    <n v="0"/>
    <n v="0"/>
    <n v="0"/>
    <n v="0"/>
    <n v="0"/>
    <n v="0"/>
    <n v="0"/>
    <n v="0"/>
    <n v="0"/>
    <n v="365082.87"/>
    <n v="0"/>
    <n v="365082.87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208541.66999999998"/>
    <n v="80208.33"/>
    <n v="112291.67"/>
    <n v="48125"/>
    <n v="0"/>
    <n v="0"/>
    <n v="0"/>
    <n v="0"/>
    <n v="0"/>
    <n v="0"/>
    <n v="0"/>
    <n v="0"/>
    <n v="0"/>
    <n v="0"/>
    <n v="0"/>
    <n v="288750"/>
    <n v="160416.66999999998"/>
    <n v="449166.67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1045687.5"/>
    <n v="475312.5"/>
    <n v="855562.5"/>
    <n v="728812.5"/>
    <n v="602062.5"/>
    <n v="475312.5"/>
    <n v="348562.5"/>
    <n v="221812.5"/>
    <n v="95062.5"/>
    <n v="0"/>
    <n v="0"/>
    <n v="0"/>
    <n v="0"/>
    <n v="0"/>
    <n v="0"/>
    <n v="1521000"/>
    <n v="3327187.5"/>
    <n v="4848187.5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471162.5"/>
    <n v="0"/>
    <n v="0"/>
    <n v="0"/>
    <n v="0"/>
    <n v="0"/>
    <n v="0"/>
    <n v="0"/>
    <n v="0"/>
    <n v="0"/>
    <n v="0"/>
    <n v="0"/>
    <n v="0"/>
    <n v="0"/>
    <n v="0"/>
    <n v="471162.5"/>
    <n v="0"/>
    <n v="4711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697125"/>
    <n v="316875"/>
    <n v="570375"/>
    <n v="485875"/>
    <n v="401375"/>
    <n v="316875"/>
    <n v="232375"/>
    <n v="147875"/>
    <n v="59854.17"/>
    <n v="0"/>
    <n v="0"/>
    <n v="0"/>
    <n v="0"/>
    <n v="0"/>
    <n v="0"/>
    <n v="1014000"/>
    <n v="2214604.17"/>
    <n v="3228604.1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50000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157208.32999999999"/>
    <n v="247041.66999999998"/>
    <n v="157208.32999999999"/>
    <n v="67375"/>
    <n v="0"/>
    <n v="0"/>
    <n v="0"/>
    <n v="0"/>
    <n v="0"/>
    <n v="0"/>
    <n v="0"/>
    <n v="0"/>
    <n v="0"/>
    <n v="0"/>
    <n v="0"/>
    <n v="404250"/>
    <n v="224583.33"/>
    <n v="808499.9999999998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251387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709800"/>
    <n v="1552687.5"/>
    <n v="2528662.5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612500"/>
    <n v="0"/>
    <n v="0"/>
    <n v="0"/>
    <n v="0"/>
    <n v="0"/>
    <n v="0"/>
    <n v="0"/>
    <n v="0"/>
    <n v="0"/>
    <n v="0"/>
    <n v="0"/>
    <n v="0"/>
    <n v="0"/>
    <n v="0"/>
    <n v="612500"/>
    <n v="0"/>
    <n v="18375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89833.33"/>
    <n v="141166.66999999998"/>
    <n v="89833.33"/>
    <n v="38500"/>
    <n v="0"/>
    <n v="0"/>
    <n v="0"/>
    <n v="0"/>
    <n v="0"/>
    <n v="0"/>
    <n v="0"/>
    <n v="0"/>
    <n v="0"/>
    <n v="0"/>
    <n v="0"/>
    <n v="231000"/>
    <n v="128333.33"/>
    <n v="462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143650"/>
    <n v="261950"/>
    <n v="228150"/>
    <n v="194350"/>
    <n v="160550"/>
    <n v="126750"/>
    <n v="92950"/>
    <n v="59150"/>
    <n v="25350"/>
    <n v="0"/>
    <n v="0"/>
    <n v="0"/>
    <n v="0"/>
    <n v="0"/>
    <n v="0"/>
    <n v="405600"/>
    <n v="887250"/>
    <n v="144495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1453646.25"/>
    <n v="1130613.75"/>
    <n v="807581.25"/>
    <n v="484548.75"/>
    <n v="0"/>
    <n v="0"/>
    <n v="0"/>
    <n v="0"/>
    <n v="0"/>
    <n v="0"/>
    <n v="0"/>
    <n v="0"/>
    <n v="0"/>
    <n v="0"/>
    <n v="0"/>
    <n v="2584260"/>
    <n v="1292130"/>
    <n v="387639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198680.63"/>
    <n v="316082.83"/>
    <n v="514763.46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1473403.1"/>
    <n v="0"/>
    <n v="0"/>
    <n v="0"/>
    <n v="0"/>
    <n v="0"/>
    <n v="0"/>
    <n v="0"/>
    <n v="0"/>
    <n v="0"/>
    <n v="0"/>
    <n v="0"/>
    <n v="0"/>
    <n v="0"/>
    <n v="0"/>
    <n v="1473403.1"/>
    <n v="0"/>
    <n v="1473403.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787500"/>
    <n v="0"/>
    <n v="0"/>
    <n v="0"/>
    <n v="0"/>
    <n v="0"/>
    <n v="0"/>
    <n v="0"/>
    <n v="0"/>
    <n v="0"/>
    <n v="0"/>
    <n v="0"/>
    <n v="0"/>
    <n v="0"/>
    <n v="0"/>
    <n v="787500"/>
    <n v="0"/>
    <n v="7875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1471955.4"/>
    <n v="0"/>
    <n v="0"/>
    <n v="0"/>
    <n v="0"/>
    <n v="0"/>
    <n v="0"/>
    <n v="0"/>
    <n v="0"/>
    <n v="0"/>
    <n v="0"/>
    <n v="0"/>
    <n v="0"/>
    <n v="0"/>
    <n v="0"/>
    <n v="1471955.4"/>
    <n v="0"/>
    <n v="1471955.4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3536250"/>
    <n v="2593250"/>
    <n v="1650250"/>
    <n v="707250"/>
    <n v="0"/>
    <n v="0"/>
    <n v="0"/>
    <n v="0"/>
    <n v="0"/>
    <n v="0"/>
    <n v="0"/>
    <n v="0"/>
    <n v="0"/>
    <n v="0"/>
    <n v="0"/>
    <n v="6129500"/>
    <n v="2357500"/>
    <n v="8487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3382500"/>
    <n v="2480500"/>
    <n v="1578500"/>
    <n v="676500"/>
    <n v="0"/>
    <n v="0"/>
    <n v="0"/>
    <n v="0"/>
    <n v="0"/>
    <n v="0"/>
    <n v="0"/>
    <n v="0"/>
    <n v="0"/>
    <n v="0"/>
    <n v="0"/>
    <n v="5863000"/>
    <n v="2255000"/>
    <n v="8118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2844230.19"/>
    <n v="0"/>
    <n v="0"/>
    <n v="0"/>
    <n v="0"/>
    <n v="0"/>
    <n v="0"/>
    <n v="0"/>
    <n v="0"/>
    <n v="0"/>
    <n v="0"/>
    <n v="0"/>
    <n v="0"/>
    <n v="0"/>
    <n v="0"/>
    <n v="2844230.19"/>
    <n v="0"/>
    <n v="2844230.1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1069431.68"/>
    <n v="534715.84"/>
    <n v="0"/>
    <n v="0"/>
    <n v="0"/>
    <n v="0"/>
    <n v="0"/>
    <n v="0"/>
    <n v="0"/>
    <n v="0"/>
    <n v="0"/>
    <n v="0"/>
    <n v="0"/>
    <n v="0"/>
    <n v="0"/>
    <n v="1604147.52"/>
    <n v="0"/>
    <n v="2673579.19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1067558.8700000001"/>
    <n v="533779.43999999994"/>
    <n v="0"/>
    <n v="0"/>
    <n v="0"/>
    <n v="0"/>
    <n v="0"/>
    <n v="0"/>
    <n v="0"/>
    <n v="0"/>
    <n v="0"/>
    <n v="0"/>
    <n v="0"/>
    <n v="0"/>
    <n v="0"/>
    <n v="1601338.31"/>
    <n v="0"/>
    <n v="2668897.1800000002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11407.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32321.25"/>
    <n v="76050"/>
    <n v="120412.5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x v="1"/>
    <x v="0"/>
    <x v="0"/>
    <x v="0"/>
    <x v="0"/>
    <x v="1"/>
    <x v="0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2636597.56"/>
    <n v="659149.39"/>
    <n v="0"/>
    <n v="0"/>
    <n v="0"/>
    <n v="0"/>
    <n v="0"/>
    <n v="0"/>
    <n v="0"/>
    <n v="0"/>
    <n v="0"/>
    <n v="0"/>
    <n v="0"/>
    <n v="0"/>
    <n v="0"/>
    <n v="3295746.95"/>
    <n v="0"/>
    <n v="3295746.9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27356.879999999997"/>
    <n v="24399.379999999997"/>
    <n v="21441.88"/>
    <n v="18484.38"/>
    <n v="15526.88"/>
    <n v="12569.38"/>
    <n v="9611.8799999999992"/>
    <n v="6654.38"/>
    <n v="3696.88"/>
    <n v="739.38"/>
    <n v="0"/>
    <n v="0"/>
    <n v="0"/>
    <n v="0"/>
    <n v="0"/>
    <n v="51756.259999999995"/>
    <n v="88725.040000000023"/>
    <n v="140481.30000000002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23605.08"/>
    <n v="10845.58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4450.660000000003"/>
    <n v="86764.639999999985"/>
    <n v="121215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13182"/>
    <n v="11830"/>
    <n v="10478"/>
    <n v="9126"/>
    <n v="7774"/>
    <n v="6422"/>
    <n v="5070"/>
    <n v="3718"/>
    <n v="2366"/>
    <n v="1014"/>
    <n v="0"/>
    <n v="0"/>
    <n v="0"/>
    <n v="0"/>
    <n v="0"/>
    <n v="25012"/>
    <n v="45968"/>
    <n v="7098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2224.46"/>
    <n v="1996.3200000000002"/>
    <n v="1768.16"/>
    <n v="1540.02"/>
    <n v="1311.86"/>
    <n v="1083.72"/>
    <n v="855.56"/>
    <n v="627.41999999999996"/>
    <n v="399.26"/>
    <n v="171.12"/>
    <n v="0"/>
    <n v="0"/>
    <n v="0"/>
    <n v="0"/>
    <n v="0"/>
    <n v="4220.7800000000007"/>
    <n v="7757.12"/>
    <n v="11977.900000000001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2957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56931.88"/>
    <n v="113124.42000000003"/>
    <n v="170056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12675"/>
    <n v="16477.5"/>
    <n v="14787.5"/>
    <n v="13097.5"/>
    <n v="11407.5"/>
    <n v="9717.5"/>
    <n v="8027.5"/>
    <n v="6337.5"/>
    <n v="4647.5"/>
    <n v="2957.5"/>
    <n v="1267.5"/>
    <n v="0"/>
    <n v="0"/>
    <n v="0"/>
    <n v="0"/>
    <n v="29152.5"/>
    <n v="72247.5"/>
    <n v="1014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8450"/>
    <n v="4225"/>
    <n v="8027.5"/>
    <n v="7182.5"/>
    <n v="6337.5"/>
    <n v="5492.5"/>
    <n v="4647.5"/>
    <n v="3802.5"/>
    <n v="2957.5"/>
    <n v="2112.5"/>
    <n v="1267.5"/>
    <n v="422.5"/>
    <n v="0"/>
    <n v="0"/>
    <n v="0"/>
    <n v="12675"/>
    <n v="42250"/>
    <n v="54925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7816.25"/>
    <n v="15241.68999999999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057.94"/>
    <n v="66828.960000000006"/>
    <n v="89886.900000000009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7816.25"/>
    <n v="15241.68999999999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057.94"/>
    <n v="66828.960000000006"/>
    <n v="89886.900000000009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8160"/>
    <n v="8160"/>
    <n v="0"/>
    <n v="0"/>
    <n v="0"/>
    <n v="0"/>
    <n v="0"/>
    <n v="0"/>
    <n v="0"/>
    <n v="0"/>
    <n v="0"/>
    <n v="0"/>
    <n v="0"/>
    <n v="0"/>
    <n v="0"/>
    <n v="16320"/>
    <n v="0"/>
    <n v="1632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4032"/>
    <n v="1728"/>
    <n v="0"/>
    <n v="0"/>
    <n v="0"/>
    <n v="0"/>
    <n v="0"/>
    <n v="0"/>
    <n v="0"/>
    <n v="0"/>
    <n v="0"/>
    <n v="0"/>
    <n v="0"/>
    <n v="0"/>
    <n v="0"/>
    <n v="5760"/>
    <n v="0"/>
    <n v="576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572462.25"/>
    <n v="286231.13"/>
    <n v="0"/>
    <n v="0"/>
    <n v="0"/>
    <n v="0"/>
    <n v="0"/>
    <n v="0"/>
    <n v="0"/>
    <n v="0"/>
    <n v="0"/>
    <n v="0"/>
    <n v="0"/>
    <n v="0"/>
    <n v="0"/>
    <n v="858693.38"/>
    <n v="0"/>
    <n v="1717386.7599999998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22181.2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1756.25"/>
    <n v="140481.30000000002"/>
    <n v="192237.55000000002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67375"/>
    <n v="173937.5"/>
    <n v="241312.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8575"/>
    <n v="22137.5"/>
    <n v="30712.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1833.15"/>
    <n v="1166.55"/>
    <n v="499.95"/>
    <n v="0"/>
    <n v="0"/>
    <n v="0"/>
    <n v="0"/>
    <n v="0"/>
    <n v="0"/>
    <n v="0"/>
    <n v="0"/>
    <n v="0"/>
    <n v="0"/>
    <n v="0"/>
    <n v="0"/>
    <n v="2999.7"/>
    <n v="499.95"/>
    <n v="3499.64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7499.25"/>
    <n v="4772.25"/>
    <n v="2045.25"/>
    <n v="0"/>
    <n v="0"/>
    <n v="0"/>
    <n v="0"/>
    <n v="0"/>
    <n v="0"/>
    <n v="0"/>
    <n v="0"/>
    <n v="0"/>
    <n v="0"/>
    <n v="0"/>
    <n v="0"/>
    <n v="12271.5"/>
    <n v="2045.25"/>
    <n v="14316.7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219.98"/>
    <n v="329.97"/>
    <n v="183.32"/>
    <n v="36.659999999999997"/>
    <n v="0"/>
    <n v="0"/>
    <n v="0"/>
    <n v="0"/>
    <n v="0"/>
    <n v="0"/>
    <n v="0"/>
    <n v="0"/>
    <n v="0"/>
    <n v="0"/>
    <n v="0"/>
    <n v="549.95000000000005"/>
    <n v="219.98"/>
    <n v="769.93000000000006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1052.6199999999999"/>
    <n v="1578.94"/>
    <n v="877.18"/>
    <n v="175.44"/>
    <n v="0"/>
    <n v="0"/>
    <n v="0"/>
    <n v="0"/>
    <n v="0"/>
    <n v="0"/>
    <n v="0"/>
    <n v="0"/>
    <n v="0"/>
    <n v="0"/>
    <n v="0"/>
    <n v="2631.56"/>
    <n v="1052.6199999999999"/>
    <n v="3684.1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5908.5"/>
    <n v="4090.5"/>
    <n v="2272.5"/>
    <n v="454.5"/>
    <n v="0"/>
    <n v="0"/>
    <n v="0"/>
    <n v="0"/>
    <n v="0"/>
    <n v="0"/>
    <n v="0"/>
    <n v="0"/>
    <n v="0"/>
    <n v="0"/>
    <n v="0"/>
    <n v="9999"/>
    <n v="2727"/>
    <n v="12726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52328.1"/>
    <n v="14271.3"/>
    <n v="66599.399999999994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3742.05"/>
    <n v="2590.65"/>
    <n v="1439.25"/>
    <n v="287.85000000000002"/>
    <n v="0"/>
    <n v="0"/>
    <n v="0"/>
    <n v="0"/>
    <n v="0"/>
    <n v="0"/>
    <n v="0"/>
    <n v="0"/>
    <n v="0"/>
    <n v="0"/>
    <n v="0"/>
    <n v="6332.7000000000007"/>
    <n v="1727.1"/>
    <n v="8059.8000000000011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41973.52"/>
    <n v="0"/>
    <n v="0"/>
    <n v="0"/>
    <n v="0"/>
    <n v="0"/>
    <n v="0"/>
    <n v="0"/>
    <n v="0"/>
    <n v="0"/>
    <n v="0"/>
    <n v="0"/>
    <n v="0"/>
    <n v="0"/>
    <n v="0"/>
    <n v="41973.52"/>
    <n v="0"/>
    <n v="52466.899999999994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35385.980000000003"/>
    <n v="15165.42"/>
    <n v="0"/>
    <n v="0"/>
    <n v="0"/>
    <n v="0"/>
    <n v="0"/>
    <n v="0"/>
    <n v="0"/>
    <n v="0"/>
    <n v="0"/>
    <n v="0"/>
    <n v="0"/>
    <n v="0"/>
    <n v="0"/>
    <n v="50551.4"/>
    <n v="0"/>
    <n v="55606.540000000008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3297.5"/>
    <n v="2335.7400000000002"/>
    <n v="961.8"/>
    <n v="0"/>
    <n v="0"/>
    <n v="0"/>
    <n v="0"/>
    <n v="0"/>
    <n v="0"/>
    <n v="0"/>
    <n v="0"/>
    <n v="0"/>
    <n v="0"/>
    <n v="0"/>
    <n v="0"/>
    <n v="5633.24"/>
    <n v="961.8"/>
    <n v="7007.2300000000005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20885.900000000001"/>
    <n v="0"/>
    <n v="0"/>
    <n v="0"/>
    <n v="0"/>
    <n v="0"/>
    <n v="0"/>
    <n v="0"/>
    <n v="0"/>
    <n v="0"/>
    <n v="0"/>
    <n v="0"/>
    <n v="0"/>
    <n v="0"/>
    <n v="0"/>
    <n v="20885.900000000001"/>
    <n v="0"/>
    <n v="25063.08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18488.45"/>
    <n v="8627.9199999999983"/>
    <n v="0"/>
    <n v="0"/>
    <n v="0"/>
    <n v="0"/>
    <n v="0"/>
    <n v="0"/>
    <n v="0"/>
    <n v="0"/>
    <n v="0"/>
    <n v="0"/>
    <n v="0"/>
    <n v="0"/>
    <n v="0"/>
    <n v="27116.37"/>
    <n v="0"/>
    <n v="29581.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3434.8999999999996"/>
    <n v="2473.13"/>
    <n v="1099.2"/>
    <n v="0"/>
    <n v="0"/>
    <n v="0"/>
    <n v="0"/>
    <n v="0"/>
    <n v="0"/>
    <n v="0"/>
    <n v="0"/>
    <n v="0"/>
    <n v="0"/>
    <n v="0"/>
    <n v="0"/>
    <n v="5908.03"/>
    <n v="1099.2"/>
    <n v="7419.42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16560"/>
    <n v="0"/>
    <n v="0"/>
    <n v="0"/>
    <n v="0"/>
    <n v="0"/>
    <n v="0"/>
    <n v="0"/>
    <n v="0"/>
    <n v="0"/>
    <n v="0"/>
    <n v="0"/>
    <n v="0"/>
    <n v="0"/>
    <n v="0"/>
    <n v="16560"/>
    <n v="0"/>
    <n v="19872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10284.749999999998"/>
    <n v="4799.5499999999993"/>
    <n v="0"/>
    <n v="0"/>
    <n v="0"/>
    <n v="0"/>
    <n v="0"/>
    <n v="0"/>
    <n v="0"/>
    <n v="0"/>
    <n v="0"/>
    <n v="0"/>
    <n v="0"/>
    <n v="0"/>
    <n v="0"/>
    <n v="15084.299999999997"/>
    <n v="0"/>
    <n v="16455.599999999999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9738.4500000000007"/>
    <n v="0"/>
    <n v="0"/>
    <n v="0"/>
    <n v="0"/>
    <n v="0"/>
    <n v="0"/>
    <n v="0"/>
    <n v="0"/>
    <n v="0"/>
    <n v="0"/>
    <n v="0"/>
    <n v="0"/>
    <n v="0"/>
    <n v="0"/>
    <n v="9738.4500000000007"/>
    <n v="0"/>
    <n v="11686.140000000001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7708.0499999999993"/>
    <n v="3597.0899999999997"/>
    <n v="0"/>
    <n v="0"/>
    <n v="0"/>
    <n v="0"/>
    <n v="0"/>
    <n v="0"/>
    <n v="0"/>
    <n v="0"/>
    <n v="0"/>
    <n v="0"/>
    <n v="0"/>
    <n v="0"/>
    <n v="0"/>
    <n v="11305.14"/>
    <n v="0"/>
    <n v="12332.880000000001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11215.050000000001"/>
    <n v="0"/>
    <n v="0"/>
    <n v="0"/>
    <n v="0"/>
    <n v="0"/>
    <n v="0"/>
    <n v="0"/>
    <n v="0"/>
    <n v="0"/>
    <n v="0"/>
    <n v="0"/>
    <n v="0"/>
    <n v="0"/>
    <n v="0"/>
    <n v="11215.050000000001"/>
    <n v="0"/>
    <n v="13458.060000000001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7708.0499999999993"/>
    <n v="3597.0899999999997"/>
    <n v="0"/>
    <n v="0"/>
    <n v="0"/>
    <n v="0"/>
    <n v="0"/>
    <n v="0"/>
    <n v="0"/>
    <n v="0"/>
    <n v="0"/>
    <n v="0"/>
    <n v="0"/>
    <n v="0"/>
    <n v="0"/>
    <n v="11305.14"/>
    <n v="0"/>
    <n v="12332.880000000001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9627.5"/>
    <n v="0"/>
    <n v="0"/>
    <n v="0"/>
    <n v="0"/>
    <n v="0"/>
    <n v="0"/>
    <n v="0"/>
    <n v="0"/>
    <n v="0"/>
    <n v="0"/>
    <n v="0"/>
    <n v="0"/>
    <n v="0"/>
    <n v="0"/>
    <n v="9627.5"/>
    <n v="0"/>
    <n v="11553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7525.8500000000013"/>
    <n v="3512.0400000000009"/>
    <n v="0"/>
    <n v="0"/>
    <n v="0"/>
    <n v="0"/>
    <n v="0"/>
    <n v="0"/>
    <n v="0"/>
    <n v="0"/>
    <n v="0"/>
    <n v="0"/>
    <n v="0"/>
    <n v="0"/>
    <n v="0"/>
    <n v="11037.890000000003"/>
    <n v="0"/>
    <n v="12041.340000000002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2013.3499999999997"/>
    <n v="1668.1899999999996"/>
    <n v="1150.48"/>
    <n v="460.16"/>
    <n v="0"/>
    <n v="0"/>
    <n v="0"/>
    <n v="0"/>
    <n v="0"/>
    <n v="0"/>
    <n v="0"/>
    <n v="0"/>
    <n v="0"/>
    <n v="0"/>
    <n v="0"/>
    <n v="3681.5399999999991"/>
    <n v="1610.64"/>
    <n v="5522.28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12660.5"/>
    <n v="0"/>
    <n v="0"/>
    <n v="0"/>
    <n v="0"/>
    <n v="0"/>
    <n v="0"/>
    <n v="0"/>
    <n v="0"/>
    <n v="0"/>
    <n v="0"/>
    <n v="0"/>
    <n v="0"/>
    <n v="0"/>
    <n v="0"/>
    <n v="12660.5"/>
    <n v="0"/>
    <n v="15192.6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10288.349999999999"/>
    <n v="4801.2300000000005"/>
    <n v="0"/>
    <n v="0"/>
    <n v="0"/>
    <n v="0"/>
    <n v="0"/>
    <n v="0"/>
    <n v="0"/>
    <n v="0"/>
    <n v="0"/>
    <n v="0"/>
    <n v="0"/>
    <n v="0"/>
    <n v="0"/>
    <n v="15089.579999999998"/>
    <n v="0"/>
    <n v="16461.36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12268.800000000001"/>
    <n v="0"/>
    <n v="0"/>
    <n v="0"/>
    <n v="0"/>
    <n v="0"/>
    <n v="0"/>
    <n v="0"/>
    <n v="0"/>
    <n v="0"/>
    <n v="0"/>
    <n v="0"/>
    <n v="0"/>
    <n v="0"/>
    <n v="0"/>
    <n v="12268.800000000001"/>
    <n v="0"/>
    <n v="14722.560000000001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7635.1500000000015"/>
    <n v="3563.0700000000006"/>
    <n v="0"/>
    <n v="0"/>
    <n v="0"/>
    <n v="0"/>
    <n v="0"/>
    <n v="0"/>
    <n v="0"/>
    <n v="0"/>
    <n v="0"/>
    <n v="0"/>
    <n v="0"/>
    <n v="0"/>
    <n v="0"/>
    <n v="11198.220000000001"/>
    <n v="0"/>
    <n v="12216.24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3434.8999999999996"/>
    <n v="2473.13"/>
    <n v="1099.2"/>
    <n v="0"/>
    <n v="0"/>
    <n v="0"/>
    <n v="0"/>
    <n v="0"/>
    <n v="0"/>
    <n v="0"/>
    <n v="0"/>
    <n v="0"/>
    <n v="0"/>
    <n v="0"/>
    <n v="0"/>
    <n v="5908.03"/>
    <n v="1099.2"/>
    <n v="7419.42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10135.299999999999"/>
    <n v="0"/>
    <n v="0"/>
    <n v="0"/>
    <n v="0"/>
    <n v="0"/>
    <n v="0"/>
    <n v="0"/>
    <n v="0"/>
    <n v="0"/>
    <n v="0"/>
    <n v="0"/>
    <n v="0"/>
    <n v="0"/>
    <n v="0"/>
    <n v="10135.299999999999"/>
    <n v="0"/>
    <n v="12162.359999999999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11622.25"/>
    <n v="5423.74"/>
    <n v="0"/>
    <n v="0"/>
    <n v="0"/>
    <n v="0"/>
    <n v="0"/>
    <n v="0"/>
    <n v="0"/>
    <n v="0"/>
    <n v="0"/>
    <n v="0"/>
    <n v="0"/>
    <n v="0"/>
    <n v="0"/>
    <n v="17045.989999999998"/>
    <n v="0"/>
    <n v="18595.62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14667.449999999999"/>
    <n v="0"/>
    <n v="0"/>
    <n v="0"/>
    <n v="0"/>
    <n v="0"/>
    <n v="0"/>
    <n v="0"/>
    <n v="0"/>
    <n v="0"/>
    <n v="0"/>
    <n v="0"/>
    <n v="0"/>
    <n v="0"/>
    <n v="0"/>
    <n v="14667.449999999999"/>
    <n v="0"/>
    <n v="17600.939999999999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12897.800000000001"/>
    <n v="6018.9500000000007"/>
    <n v="0"/>
    <n v="0"/>
    <n v="0"/>
    <n v="0"/>
    <n v="0"/>
    <n v="0"/>
    <n v="0"/>
    <n v="0"/>
    <n v="0"/>
    <n v="0"/>
    <n v="0"/>
    <n v="0"/>
    <n v="0"/>
    <n v="18916.75"/>
    <n v="0"/>
    <n v="20636.46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21929.25"/>
    <n v="0"/>
    <n v="0"/>
    <n v="0"/>
    <n v="0"/>
    <n v="0"/>
    <n v="0"/>
    <n v="0"/>
    <n v="0"/>
    <n v="0"/>
    <n v="0"/>
    <n v="0"/>
    <n v="0"/>
    <n v="0"/>
    <n v="0"/>
    <n v="21929.25"/>
    <n v="0"/>
    <n v="26315.1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17416.950000000004"/>
    <n v="8127.9100000000008"/>
    <n v="0"/>
    <n v="0"/>
    <n v="0"/>
    <n v="0"/>
    <n v="0"/>
    <n v="0"/>
    <n v="0"/>
    <n v="0"/>
    <n v="0"/>
    <n v="0"/>
    <n v="0"/>
    <n v="0"/>
    <n v="0"/>
    <n v="25544.860000000004"/>
    <n v="0"/>
    <n v="27867.120000000006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1679.2499999999995"/>
    <n v="1209.0600000000002"/>
    <n v="537.36"/>
    <n v="0"/>
    <n v="0"/>
    <n v="0"/>
    <n v="0"/>
    <n v="0"/>
    <n v="0"/>
    <n v="0"/>
    <n v="0"/>
    <n v="0"/>
    <n v="0"/>
    <n v="0"/>
    <n v="0"/>
    <n v="2888.3099999999995"/>
    <n v="537.36"/>
    <n v="3627.18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8783.5"/>
    <n v="0"/>
    <n v="0"/>
    <n v="0"/>
    <n v="0"/>
    <n v="0"/>
    <n v="0"/>
    <n v="0"/>
    <n v="0"/>
    <n v="0"/>
    <n v="0"/>
    <n v="0"/>
    <n v="0"/>
    <n v="0"/>
    <n v="0"/>
    <n v="8783.5"/>
    <n v="0"/>
    <n v="10540.2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10302.950000000001"/>
    <n v="4808.0199999999995"/>
    <n v="0"/>
    <n v="0"/>
    <n v="0"/>
    <n v="0"/>
    <n v="0"/>
    <n v="0"/>
    <n v="0"/>
    <n v="0"/>
    <n v="0"/>
    <n v="0"/>
    <n v="0"/>
    <n v="0"/>
    <n v="0"/>
    <n v="15110.970000000001"/>
    <n v="0"/>
    <n v="16484.7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17700.400000000001"/>
    <n v="0"/>
    <n v="0"/>
    <n v="0"/>
    <n v="0"/>
    <n v="0"/>
    <n v="0"/>
    <n v="0"/>
    <n v="0"/>
    <n v="0"/>
    <n v="0"/>
    <n v="0"/>
    <n v="0"/>
    <n v="0"/>
    <n v="0"/>
    <n v="17700.400000000001"/>
    <n v="0"/>
    <n v="21240.480000000003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9964.0000000000018"/>
    <n v="4649.8899999999994"/>
    <n v="0"/>
    <n v="0"/>
    <n v="0"/>
    <n v="0"/>
    <n v="0"/>
    <n v="0"/>
    <n v="0"/>
    <n v="0"/>
    <n v="0"/>
    <n v="0"/>
    <n v="0"/>
    <n v="0"/>
    <n v="0"/>
    <n v="14613.890000000001"/>
    <n v="0"/>
    <n v="15942.42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15180.45"/>
    <n v="0"/>
    <n v="0"/>
    <n v="0"/>
    <n v="0"/>
    <n v="0"/>
    <n v="0"/>
    <n v="0"/>
    <n v="0"/>
    <n v="0"/>
    <n v="0"/>
    <n v="0"/>
    <n v="0"/>
    <n v="0"/>
    <n v="0"/>
    <n v="15180.45"/>
    <n v="0"/>
    <n v="18216.54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15405.200000000003"/>
    <n v="7189.0700000000006"/>
    <n v="0"/>
    <n v="0"/>
    <n v="0"/>
    <n v="0"/>
    <n v="0"/>
    <n v="0"/>
    <n v="0"/>
    <n v="0"/>
    <n v="0"/>
    <n v="0"/>
    <n v="0"/>
    <n v="0"/>
    <n v="0"/>
    <n v="22594.270000000004"/>
    <n v="0"/>
    <n v="24648.300000000003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12182.15"/>
    <n v="0"/>
    <n v="0"/>
    <n v="0"/>
    <n v="0"/>
    <n v="0"/>
    <n v="0"/>
    <n v="0"/>
    <n v="0"/>
    <n v="0"/>
    <n v="0"/>
    <n v="0"/>
    <n v="0"/>
    <n v="0"/>
    <n v="0"/>
    <n v="12182.15"/>
    <n v="0"/>
    <n v="14618.58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3899.6000000000013"/>
    <n v="1819.7900000000002"/>
    <n v="0"/>
    <n v="0"/>
    <n v="0"/>
    <n v="0"/>
    <n v="0"/>
    <n v="0"/>
    <n v="0"/>
    <n v="0"/>
    <n v="0"/>
    <n v="0"/>
    <n v="0"/>
    <n v="0"/>
    <n v="0"/>
    <n v="5719.3900000000012"/>
    <n v="0"/>
    <n v="6239.3400000000011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12707.25"/>
    <n v="0"/>
    <n v="0"/>
    <n v="0"/>
    <n v="0"/>
    <n v="0"/>
    <n v="0"/>
    <n v="0"/>
    <n v="0"/>
    <n v="0"/>
    <n v="0"/>
    <n v="0"/>
    <n v="0"/>
    <n v="0"/>
    <n v="0"/>
    <n v="12707.25"/>
    <n v="0"/>
    <n v="15248.7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7795.5499999999993"/>
    <n v="3637.8999999999996"/>
    <n v="0"/>
    <n v="0"/>
    <n v="0"/>
    <n v="0"/>
    <n v="0"/>
    <n v="0"/>
    <n v="0"/>
    <n v="0"/>
    <n v="0"/>
    <n v="0"/>
    <n v="0"/>
    <n v="0"/>
    <n v="0"/>
    <n v="11433.449999999999"/>
    <n v="0"/>
    <n v="12472.86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2013.3499999999997"/>
    <n v="1668.1899999999996"/>
    <n v="1150.48"/>
    <n v="460.16"/>
    <n v="0"/>
    <n v="0"/>
    <n v="0"/>
    <n v="0"/>
    <n v="0"/>
    <n v="0"/>
    <n v="0"/>
    <n v="0"/>
    <n v="0"/>
    <n v="0"/>
    <n v="0"/>
    <n v="3681.5399999999991"/>
    <n v="1610.64"/>
    <n v="5522.28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17246.349999999999"/>
    <n v="0"/>
    <n v="0"/>
    <n v="0"/>
    <n v="0"/>
    <n v="0"/>
    <n v="0"/>
    <n v="0"/>
    <n v="0"/>
    <n v="0"/>
    <n v="0"/>
    <n v="0"/>
    <n v="0"/>
    <n v="0"/>
    <n v="0"/>
    <n v="17246.349999999999"/>
    <n v="0"/>
    <n v="20695.62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7799.2"/>
    <n v="3639.6499999999996"/>
    <n v="0"/>
    <n v="0"/>
    <n v="0"/>
    <n v="0"/>
    <n v="0"/>
    <n v="0"/>
    <n v="0"/>
    <n v="0"/>
    <n v="0"/>
    <n v="0"/>
    <n v="0"/>
    <n v="0"/>
    <n v="0"/>
    <n v="11438.849999999999"/>
    <n v="0"/>
    <n v="12478.740000000002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3434.8999999999996"/>
    <n v="2473.13"/>
    <n v="1099.2"/>
    <n v="0"/>
    <n v="0"/>
    <n v="0"/>
    <n v="0"/>
    <n v="0"/>
    <n v="0"/>
    <n v="0"/>
    <n v="0"/>
    <n v="0"/>
    <n v="0"/>
    <n v="0"/>
    <n v="0"/>
    <n v="5908.03"/>
    <n v="1099.2"/>
    <n v="7419.42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2013.3499999999997"/>
    <n v="1668.1899999999996"/>
    <n v="1150.48"/>
    <n v="460.16"/>
    <n v="0"/>
    <n v="0"/>
    <n v="0"/>
    <n v="0"/>
    <n v="0"/>
    <n v="0"/>
    <n v="0"/>
    <n v="0"/>
    <n v="0"/>
    <n v="0"/>
    <n v="0"/>
    <n v="3681.5399999999991"/>
    <n v="1610.64"/>
    <n v="5522.28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18102.5"/>
    <n v="0"/>
    <n v="0"/>
    <n v="0"/>
    <n v="0"/>
    <n v="0"/>
    <n v="0"/>
    <n v="0"/>
    <n v="0"/>
    <n v="0"/>
    <n v="0"/>
    <n v="0"/>
    <n v="0"/>
    <n v="0"/>
    <n v="0"/>
    <n v="18102.5"/>
    <n v="0"/>
    <n v="21723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9490.2000000000007"/>
    <n v="4428.7599999999993"/>
    <n v="0"/>
    <n v="0"/>
    <n v="0"/>
    <n v="0"/>
    <n v="0"/>
    <n v="0"/>
    <n v="0"/>
    <n v="0"/>
    <n v="0"/>
    <n v="0"/>
    <n v="0"/>
    <n v="0"/>
    <n v="0"/>
    <n v="13918.96"/>
    <n v="0"/>
    <n v="15184.32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12825.1"/>
    <n v="0"/>
    <n v="0"/>
    <n v="0"/>
    <n v="0"/>
    <n v="0"/>
    <n v="0"/>
    <n v="0"/>
    <n v="0"/>
    <n v="0"/>
    <n v="0"/>
    <n v="0"/>
    <n v="0"/>
    <n v="0"/>
    <n v="0"/>
    <n v="12825.1"/>
    <n v="0"/>
    <n v="15390.12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10339.400000000001"/>
    <n v="4825.03"/>
    <n v="0"/>
    <n v="0"/>
    <n v="0"/>
    <n v="0"/>
    <n v="0"/>
    <n v="0"/>
    <n v="0"/>
    <n v="0"/>
    <n v="0"/>
    <n v="0"/>
    <n v="0"/>
    <n v="0"/>
    <n v="0"/>
    <n v="15164.43"/>
    <n v="0"/>
    <n v="16543.02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18998.5"/>
    <n v="0"/>
    <n v="0"/>
    <n v="0"/>
    <n v="0"/>
    <n v="0"/>
    <n v="0"/>
    <n v="0"/>
    <n v="0"/>
    <n v="0"/>
    <n v="0"/>
    <n v="0"/>
    <n v="0"/>
    <n v="0"/>
    <n v="0"/>
    <n v="18998.5"/>
    <n v="0"/>
    <n v="22798.2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17529.95"/>
    <n v="8180.62"/>
    <n v="0"/>
    <n v="0"/>
    <n v="0"/>
    <n v="0"/>
    <n v="0"/>
    <n v="0"/>
    <n v="0"/>
    <n v="0"/>
    <n v="0"/>
    <n v="0"/>
    <n v="0"/>
    <n v="0"/>
    <n v="0"/>
    <n v="25710.57"/>
    <n v="0"/>
    <n v="28047.9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19093.849999999999"/>
    <n v="0"/>
    <n v="0"/>
    <n v="0"/>
    <n v="0"/>
    <n v="0"/>
    <n v="0"/>
    <n v="0"/>
    <n v="0"/>
    <n v="0"/>
    <n v="0"/>
    <n v="0"/>
    <n v="0"/>
    <n v="0"/>
    <n v="0"/>
    <n v="19093.849999999999"/>
    <n v="0"/>
    <n v="22912.62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23616.2"/>
    <n v="11020.87"/>
    <n v="0"/>
    <n v="0"/>
    <n v="0"/>
    <n v="0"/>
    <n v="0"/>
    <n v="0"/>
    <n v="0"/>
    <n v="0"/>
    <n v="0"/>
    <n v="0"/>
    <n v="0"/>
    <n v="0"/>
    <n v="0"/>
    <n v="34637.07"/>
    <n v="0"/>
    <n v="37785.9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14168.3"/>
    <n v="0"/>
    <n v="0"/>
    <n v="0"/>
    <n v="0"/>
    <n v="0"/>
    <n v="0"/>
    <n v="0"/>
    <n v="0"/>
    <n v="0"/>
    <n v="0"/>
    <n v="0"/>
    <n v="0"/>
    <n v="0"/>
    <n v="0"/>
    <n v="14168.3"/>
    <n v="0"/>
    <n v="17001.96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10445.1"/>
    <n v="4874.38"/>
    <n v="0"/>
    <n v="0"/>
    <n v="0"/>
    <n v="0"/>
    <n v="0"/>
    <n v="0"/>
    <n v="0"/>
    <n v="0"/>
    <n v="0"/>
    <n v="0"/>
    <n v="0"/>
    <n v="0"/>
    <n v="0"/>
    <n v="15319.48"/>
    <n v="0"/>
    <n v="16712.16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13239.349999999999"/>
    <n v="0"/>
    <n v="0"/>
    <n v="0"/>
    <n v="0"/>
    <n v="0"/>
    <n v="0"/>
    <n v="0"/>
    <n v="0"/>
    <n v="0"/>
    <n v="0"/>
    <n v="0"/>
    <n v="0"/>
    <n v="0"/>
    <n v="0"/>
    <n v="13239.349999999999"/>
    <n v="0"/>
    <n v="15887.219999999998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7733.5499999999993"/>
    <n v="3608.9900000000007"/>
    <n v="0"/>
    <n v="0"/>
    <n v="0"/>
    <n v="0"/>
    <n v="0"/>
    <n v="0"/>
    <n v="0"/>
    <n v="0"/>
    <n v="0"/>
    <n v="0"/>
    <n v="0"/>
    <n v="0"/>
    <n v="0"/>
    <n v="11342.54"/>
    <n v="0"/>
    <n v="12373.68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1483.7"/>
    <n v="1068.3000000000002"/>
    <n v="474.8"/>
    <n v="0"/>
    <n v="0"/>
    <n v="0"/>
    <n v="0"/>
    <n v="0"/>
    <n v="0"/>
    <n v="0"/>
    <n v="0"/>
    <n v="0"/>
    <n v="0"/>
    <n v="0"/>
    <n v="0"/>
    <n v="2552"/>
    <n v="474.8"/>
    <n v="3204.84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13045.25"/>
    <n v="0"/>
    <n v="0"/>
    <n v="0"/>
    <n v="0"/>
    <n v="0"/>
    <n v="0"/>
    <n v="0"/>
    <n v="0"/>
    <n v="0"/>
    <n v="0"/>
    <n v="0"/>
    <n v="0"/>
    <n v="0"/>
    <n v="0"/>
    <n v="13045.25"/>
    <n v="0"/>
    <n v="15654.3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9009.15"/>
    <n v="4204.2700000000004"/>
    <n v="0"/>
    <n v="0"/>
    <n v="0"/>
    <n v="0"/>
    <n v="0"/>
    <n v="0"/>
    <n v="0"/>
    <n v="0"/>
    <n v="0"/>
    <n v="0"/>
    <n v="0"/>
    <n v="0"/>
    <n v="0"/>
    <n v="13213.42"/>
    <n v="0"/>
    <n v="14414.640000000003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1717.4500000000005"/>
    <n v="1236.6000000000001"/>
    <n v="549.6"/>
    <n v="0"/>
    <n v="0"/>
    <n v="0"/>
    <n v="0"/>
    <n v="0"/>
    <n v="0"/>
    <n v="0"/>
    <n v="0"/>
    <n v="0"/>
    <n v="0"/>
    <n v="0"/>
    <n v="0"/>
    <n v="2954.0500000000006"/>
    <n v="549.6"/>
    <n v="3709.7400000000002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55498.140000000007"/>
    <n v="0"/>
    <n v="0"/>
    <n v="0"/>
    <n v="0"/>
    <n v="0"/>
    <n v="0"/>
    <n v="0"/>
    <n v="0"/>
    <n v="0"/>
    <n v="0"/>
    <n v="0"/>
    <n v="0"/>
    <n v="0"/>
    <n v="0"/>
    <n v="55498.140000000007"/>
    <n v="0"/>
    <n v="64747.830000000009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65068.060000000005"/>
    <n v="32534"/>
    <n v="0"/>
    <n v="0"/>
    <n v="0"/>
    <n v="0"/>
    <n v="0"/>
    <n v="0"/>
    <n v="0"/>
    <n v="0"/>
    <n v="0"/>
    <n v="0"/>
    <n v="0"/>
    <n v="0"/>
    <n v="0"/>
    <n v="97602.06"/>
    <n v="0"/>
    <n v="105735.57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8930.74"/>
    <n v="6526.3099999999995"/>
    <n v="3091.41"/>
    <n v="0"/>
    <n v="0"/>
    <n v="0"/>
    <n v="0"/>
    <n v="0"/>
    <n v="0"/>
    <n v="0"/>
    <n v="0"/>
    <n v="0"/>
    <n v="0"/>
    <n v="0"/>
    <n v="0"/>
    <n v="15457.05"/>
    <n v="3091.41"/>
    <n v="19578.929999999997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1399.4600000000003"/>
    <n v="699.7600000000001"/>
    <n v="0"/>
    <n v="0"/>
    <n v="0"/>
    <n v="0"/>
    <n v="0"/>
    <n v="0"/>
    <n v="0"/>
    <n v="0"/>
    <n v="0"/>
    <n v="0"/>
    <n v="0"/>
    <n v="0"/>
    <n v="0"/>
    <n v="2099.2200000000003"/>
    <n v="0"/>
    <n v="2274.1500000000005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123493.5"/>
    <n v="0"/>
    <n v="0"/>
    <n v="0"/>
    <n v="0"/>
    <n v="0"/>
    <n v="0"/>
    <n v="0"/>
    <n v="0"/>
    <n v="0"/>
    <n v="0"/>
    <n v="0"/>
    <n v="0"/>
    <n v="0"/>
    <n v="0"/>
    <n v="123493.5"/>
    <n v="0"/>
    <n v="144075.7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91584.320000000022"/>
    <n v="45792.160000000003"/>
    <n v="0"/>
    <n v="0"/>
    <n v="0"/>
    <n v="0"/>
    <n v="0"/>
    <n v="0"/>
    <n v="0"/>
    <n v="0"/>
    <n v="0"/>
    <n v="0"/>
    <n v="0"/>
    <n v="0"/>
    <n v="0"/>
    <n v="137376.48000000004"/>
    <n v="0"/>
    <n v="148824.52000000002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8930.74"/>
    <n v="6526.3099999999995"/>
    <n v="3091.41"/>
    <n v="0"/>
    <n v="0"/>
    <n v="0"/>
    <n v="0"/>
    <n v="0"/>
    <n v="0"/>
    <n v="0"/>
    <n v="0"/>
    <n v="0"/>
    <n v="0"/>
    <n v="0"/>
    <n v="0"/>
    <n v="15457.05"/>
    <n v="3091.41"/>
    <n v="19578.929999999997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1869.5799999999997"/>
    <n v="1557.9799999999996"/>
    <n v="1090.53"/>
    <n v="467.37"/>
    <n v="0"/>
    <n v="0"/>
    <n v="0"/>
    <n v="0"/>
    <n v="0"/>
    <n v="0"/>
    <n v="0"/>
    <n v="0"/>
    <n v="0"/>
    <n v="0"/>
    <n v="0"/>
    <n v="3427.5599999999995"/>
    <n v="1557.9"/>
    <n v="5193.1899999999987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1497.4199999999998"/>
    <n v="0"/>
    <n v="0"/>
    <n v="0"/>
    <n v="0"/>
    <n v="0"/>
    <n v="0"/>
    <n v="0"/>
    <n v="0"/>
    <n v="0"/>
    <n v="0"/>
    <n v="0"/>
    <n v="0"/>
    <n v="0"/>
    <n v="0"/>
    <n v="1497.4199999999998"/>
    <n v="0"/>
    <n v="1746.9899999999998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3541.4400000000005"/>
    <n v="1770.7199999999998"/>
    <n v="0"/>
    <n v="0"/>
    <n v="0"/>
    <n v="0"/>
    <n v="0"/>
    <n v="0"/>
    <n v="0"/>
    <n v="0"/>
    <n v="0"/>
    <n v="0"/>
    <n v="0"/>
    <n v="0"/>
    <n v="0"/>
    <n v="5312.16"/>
    <n v="0"/>
    <n v="5754.84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1786.1400000000003"/>
    <n v="1305.3000000000002"/>
    <n v="618.29999999999995"/>
    <n v="0"/>
    <n v="0"/>
    <n v="0"/>
    <n v="0"/>
    <n v="0"/>
    <n v="0"/>
    <n v="0"/>
    <n v="0"/>
    <n v="0"/>
    <n v="0"/>
    <n v="0"/>
    <n v="0"/>
    <n v="3091.4400000000005"/>
    <n v="618.29999999999995"/>
    <n v="3915.8300000000008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106726.55999999998"/>
    <n v="0"/>
    <n v="0"/>
    <n v="0"/>
    <n v="0"/>
    <n v="0"/>
    <n v="0"/>
    <n v="0"/>
    <n v="0"/>
    <n v="0"/>
    <n v="0"/>
    <n v="0"/>
    <n v="0"/>
    <n v="0"/>
    <n v="0"/>
    <n v="106726.55999999998"/>
    <n v="0"/>
    <n v="124514.31999999998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102927.84000000001"/>
    <n v="51463.919999999991"/>
    <n v="0"/>
    <n v="0"/>
    <n v="0"/>
    <n v="0"/>
    <n v="0"/>
    <n v="0"/>
    <n v="0"/>
    <n v="0"/>
    <n v="0"/>
    <n v="0"/>
    <n v="0"/>
    <n v="0"/>
    <n v="0"/>
    <n v="154391.76"/>
    <n v="0"/>
    <n v="167257.74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6717.880000000001"/>
    <n v="4909.2200000000012"/>
    <n v="2325.42"/>
    <n v="0"/>
    <n v="0"/>
    <n v="0"/>
    <n v="0"/>
    <n v="0"/>
    <n v="0"/>
    <n v="0"/>
    <n v="0"/>
    <n v="0"/>
    <n v="0"/>
    <n v="0"/>
    <n v="0"/>
    <n v="11627.100000000002"/>
    <n v="2325.42"/>
    <n v="14727.66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2070.8799999999997"/>
    <n v="1725.7099999999996"/>
    <n v="1208.01"/>
    <n v="517.67999999999995"/>
    <n v="0"/>
    <n v="0"/>
    <n v="0"/>
    <n v="0"/>
    <n v="0"/>
    <n v="0"/>
    <n v="0"/>
    <n v="0"/>
    <n v="0"/>
    <n v="0"/>
    <n v="0"/>
    <n v="3796.5899999999992"/>
    <n v="1725.69"/>
    <n v="5752.3799999999992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2756.1600000000008"/>
    <n v="1378.08"/>
    <n v="0"/>
    <n v="0"/>
    <n v="0"/>
    <n v="0"/>
    <n v="0"/>
    <n v="0"/>
    <n v="0"/>
    <n v="0"/>
    <n v="0"/>
    <n v="0"/>
    <n v="0"/>
    <n v="0"/>
    <n v="0"/>
    <n v="4134.2400000000007"/>
    <n v="0"/>
    <n v="4478.76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43816.2"/>
    <n v="0"/>
    <n v="0"/>
    <n v="0"/>
    <n v="0"/>
    <n v="0"/>
    <n v="0"/>
    <n v="0"/>
    <n v="0"/>
    <n v="0"/>
    <n v="0"/>
    <n v="0"/>
    <n v="0"/>
    <n v="0"/>
    <n v="0"/>
    <n v="43816.2"/>
    <n v="0"/>
    <n v="51118.899999999994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33237.659999999996"/>
    <n v="16618.8"/>
    <n v="0"/>
    <n v="0"/>
    <n v="0"/>
    <n v="0"/>
    <n v="0"/>
    <n v="0"/>
    <n v="0"/>
    <n v="0"/>
    <n v="0"/>
    <n v="0"/>
    <n v="0"/>
    <n v="0"/>
    <n v="0"/>
    <n v="49856.459999999992"/>
    <n v="0"/>
    <n v="54011.17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5358.4399999999978"/>
    <n v="3915.7900000000004"/>
    <n v="1854.81"/>
    <n v="0"/>
    <n v="0"/>
    <n v="0"/>
    <n v="0"/>
    <n v="0"/>
    <n v="0"/>
    <n v="0"/>
    <n v="0"/>
    <n v="0"/>
    <n v="0"/>
    <n v="0"/>
    <n v="0"/>
    <n v="9274.2299999999977"/>
    <n v="1854.81"/>
    <n v="11747.319999999998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45183.95"/>
    <n v="0"/>
    <n v="0"/>
    <n v="0"/>
    <n v="0"/>
    <n v="0"/>
    <n v="0"/>
    <n v="0"/>
    <n v="0"/>
    <n v="0"/>
    <n v="0"/>
    <n v="0"/>
    <n v="0"/>
    <n v="0"/>
    <n v="0"/>
    <n v="45183.95"/>
    <n v="0"/>
    <n v="51638.799999999996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42402.76"/>
    <n v="22448.52"/>
    <n v="0"/>
    <n v="0"/>
    <n v="0"/>
    <n v="0"/>
    <n v="0"/>
    <n v="0"/>
    <n v="0"/>
    <n v="0"/>
    <n v="0"/>
    <n v="0"/>
    <n v="0"/>
    <n v="0"/>
    <n v="0"/>
    <n v="64851.28"/>
    <n v="0"/>
    <n v="69839.839999999997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2128.41"/>
    <n v="1783.2299999999996"/>
    <n v="1265.54"/>
    <n v="575.20000000000005"/>
    <n v="0"/>
    <n v="0"/>
    <n v="0"/>
    <n v="0"/>
    <n v="0"/>
    <n v="0"/>
    <n v="0"/>
    <n v="0"/>
    <n v="0"/>
    <n v="0"/>
    <n v="0"/>
    <n v="3911.6399999999994"/>
    <n v="1840.74"/>
    <n v="5982.4799999999987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47620.02"/>
    <n v="0"/>
    <n v="0"/>
    <n v="0"/>
    <n v="0"/>
    <n v="0"/>
    <n v="0"/>
    <n v="0"/>
    <n v="0"/>
    <n v="0"/>
    <n v="0"/>
    <n v="0"/>
    <n v="0"/>
    <n v="0"/>
    <n v="0"/>
    <n v="47620.02"/>
    <n v="0"/>
    <n v="54422.879999999997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44372.99"/>
    <n v="23491.62"/>
    <n v="0"/>
    <n v="0"/>
    <n v="0"/>
    <n v="0"/>
    <n v="0"/>
    <n v="0"/>
    <n v="0"/>
    <n v="0"/>
    <n v="0"/>
    <n v="0"/>
    <n v="0"/>
    <n v="0"/>
    <n v="0"/>
    <n v="67864.61"/>
    <n v="0"/>
    <n v="73084.959999999992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1854.8300000000002"/>
    <n v="1374.0000000000002"/>
    <n v="687"/>
    <n v="0"/>
    <n v="0"/>
    <n v="0"/>
    <n v="0"/>
    <n v="0"/>
    <n v="0"/>
    <n v="0"/>
    <n v="0"/>
    <n v="0"/>
    <n v="0"/>
    <n v="0"/>
    <n v="0"/>
    <n v="3228.8300000000004"/>
    <n v="687"/>
    <n v="4121.92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22325.1"/>
    <n v="0"/>
    <n v="0"/>
    <n v="0"/>
    <n v="0"/>
    <n v="0"/>
    <n v="0"/>
    <n v="0"/>
    <n v="0"/>
    <n v="0"/>
    <n v="0"/>
    <n v="0"/>
    <n v="0"/>
    <n v="0"/>
    <n v="0"/>
    <n v="22325.1"/>
    <n v="0"/>
    <n v="25514.399999999998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19553.400000000001"/>
    <n v="10351.800000000001"/>
    <n v="0"/>
    <n v="0"/>
    <n v="0"/>
    <n v="0"/>
    <n v="0"/>
    <n v="0"/>
    <n v="0"/>
    <n v="0"/>
    <n v="0"/>
    <n v="0"/>
    <n v="0"/>
    <n v="0"/>
    <n v="0"/>
    <n v="29905.200000000004"/>
    <n v="0"/>
    <n v="32205.600000000006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1854.8300000000002"/>
    <n v="1374.0000000000002"/>
    <n v="687"/>
    <n v="0"/>
    <n v="0"/>
    <n v="0"/>
    <n v="0"/>
    <n v="0"/>
    <n v="0"/>
    <n v="0"/>
    <n v="0"/>
    <n v="0"/>
    <n v="0"/>
    <n v="0"/>
    <n v="0"/>
    <n v="3228.8300000000004"/>
    <n v="687"/>
    <n v="4121.92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5430.6100000000006"/>
    <n v="4022.69"/>
    <n v="2011.3"/>
    <n v="0"/>
    <n v="0"/>
    <n v="0"/>
    <n v="0"/>
    <n v="0"/>
    <n v="0"/>
    <n v="0"/>
    <n v="0"/>
    <n v="0"/>
    <n v="0"/>
    <n v="0"/>
    <n v="0"/>
    <n v="9453.3000000000011"/>
    <n v="2011.3"/>
    <n v="12068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1738.1900000000003"/>
    <n v="1456.3800000000003"/>
    <n v="1033.56"/>
    <n v="469.8"/>
    <n v="0"/>
    <n v="0"/>
    <n v="0"/>
    <n v="0"/>
    <n v="0"/>
    <n v="0"/>
    <n v="0"/>
    <n v="0"/>
    <n v="0"/>
    <n v="0"/>
    <n v="0"/>
    <n v="3194.5700000000006"/>
    <n v="1503.36"/>
    <n v="4885.84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28092.54"/>
    <n v="0"/>
    <n v="0"/>
    <n v="0"/>
    <n v="0"/>
    <n v="0"/>
    <n v="0"/>
    <n v="0"/>
    <n v="0"/>
    <n v="0"/>
    <n v="0"/>
    <n v="0"/>
    <n v="0"/>
    <n v="0"/>
    <n v="0"/>
    <n v="28092.54"/>
    <n v="0"/>
    <n v="32105.760000000002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30242.830000000005"/>
    <n v="16010.91"/>
    <n v="0"/>
    <n v="0"/>
    <n v="0"/>
    <n v="0"/>
    <n v="0"/>
    <n v="0"/>
    <n v="0"/>
    <n v="0"/>
    <n v="0"/>
    <n v="0"/>
    <n v="0"/>
    <n v="0"/>
    <n v="0"/>
    <n v="46253.740000000005"/>
    <n v="0"/>
    <n v="49811.72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3709.7"/>
    <n v="2747.9100000000003"/>
    <n v="1374"/>
    <n v="0"/>
    <n v="0"/>
    <n v="0"/>
    <n v="0"/>
    <n v="0"/>
    <n v="0"/>
    <n v="0"/>
    <n v="0"/>
    <n v="0"/>
    <n v="0"/>
    <n v="0"/>
    <n v="0"/>
    <n v="6457.6100000000006"/>
    <n v="1374"/>
    <n v="8243.7999999999993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6435000"/>
    <n v="4826250"/>
    <n v="3217500"/>
    <n v="1608750"/>
    <n v="0"/>
    <n v="0"/>
    <n v="0"/>
    <n v="0"/>
    <n v="0"/>
    <n v="0"/>
    <n v="0"/>
    <n v="0"/>
    <n v="0"/>
    <n v="0"/>
    <n v="0"/>
    <n v="11261250"/>
    <n v="4826250"/>
    <n v="160875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19569.040000000005"/>
    <n v="0"/>
    <n v="0"/>
    <n v="0"/>
    <n v="0"/>
    <n v="0"/>
    <n v="0"/>
    <n v="0"/>
    <n v="0"/>
    <n v="0"/>
    <n v="0"/>
    <n v="0"/>
    <n v="0"/>
    <n v="0"/>
    <n v="0"/>
    <n v="19569.040000000005"/>
    <n v="0"/>
    <n v="22015.170000000006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14790.779999999999"/>
    <n v="8217.1"/>
    <n v="0"/>
    <n v="0"/>
    <n v="0"/>
    <n v="0"/>
    <n v="0"/>
    <n v="0"/>
    <n v="0"/>
    <n v="0"/>
    <n v="0"/>
    <n v="0"/>
    <n v="0"/>
    <n v="0"/>
    <n v="0"/>
    <n v="23007.879999999997"/>
    <n v="0"/>
    <n v="24651.300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2185.9399999999996"/>
    <n v="1840.7499999999995"/>
    <n v="1323.07"/>
    <n v="632.72"/>
    <n v="0"/>
    <n v="0"/>
    <n v="0"/>
    <n v="0"/>
    <n v="0"/>
    <n v="0"/>
    <n v="0"/>
    <n v="0"/>
    <n v="0"/>
    <n v="0"/>
    <n v="0"/>
    <n v="4026.6899999999991"/>
    <n v="1955.79"/>
    <n v="6212.579999999999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6840.96"/>
    <n v="0"/>
    <n v="0"/>
    <n v="0"/>
    <n v="0"/>
    <n v="0"/>
    <n v="0"/>
    <n v="0"/>
    <n v="0"/>
    <n v="0"/>
    <n v="0"/>
    <n v="0"/>
    <n v="0"/>
    <n v="0"/>
    <n v="0"/>
    <n v="6840.96"/>
    <n v="0"/>
    <n v="7696.08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23393.159999999996"/>
    <n v="12996.199999999997"/>
    <n v="0"/>
    <n v="0"/>
    <n v="0"/>
    <n v="0"/>
    <n v="0"/>
    <n v="0"/>
    <n v="0"/>
    <n v="0"/>
    <n v="0"/>
    <n v="0"/>
    <n v="0"/>
    <n v="0"/>
    <n v="0"/>
    <n v="36389.359999999993"/>
    <n v="0"/>
    <n v="38988.599999999991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13464.820000000002"/>
    <n v="10098.590000000002"/>
    <n v="5289.79"/>
    <n v="0"/>
    <n v="0"/>
    <n v="0"/>
    <n v="0"/>
    <n v="0"/>
    <n v="0"/>
    <n v="0"/>
    <n v="0"/>
    <n v="0"/>
    <n v="0"/>
    <n v="0"/>
    <n v="0"/>
    <n v="23563.410000000003"/>
    <n v="5289.79"/>
    <n v="30295.860000000004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17487.599999999999"/>
    <n v="14726.400000000001"/>
    <n v="10584.6"/>
    <n v="5062.2"/>
    <n v="0"/>
    <n v="0"/>
    <n v="0"/>
    <n v="0"/>
    <n v="0"/>
    <n v="0"/>
    <n v="0"/>
    <n v="0"/>
    <n v="0"/>
    <n v="0"/>
    <n v="0"/>
    <n v="32214"/>
    <n v="15646.8"/>
    <n v="49701.599999999991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2759.1199999999994"/>
    <n v="0"/>
    <n v="0"/>
    <n v="0"/>
    <n v="0"/>
    <n v="0"/>
    <n v="0"/>
    <n v="0"/>
    <n v="0"/>
    <n v="0"/>
    <n v="0"/>
    <n v="0"/>
    <n v="0"/>
    <n v="0"/>
    <n v="0"/>
    <n v="2759.1199999999994"/>
    <n v="0"/>
    <n v="3104.0099999999993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4255.3"/>
    <n v="2364.1"/>
    <n v="0"/>
    <n v="0"/>
    <n v="0"/>
    <n v="0"/>
    <n v="0"/>
    <n v="0"/>
    <n v="0"/>
    <n v="0"/>
    <n v="0"/>
    <n v="0"/>
    <n v="0"/>
    <n v="0"/>
    <n v="0"/>
    <n v="6619.4"/>
    <n v="0"/>
    <n v="7092.2099999999991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6823.24"/>
    <n v="5117.49"/>
    <n v="2680.59"/>
    <n v="0"/>
    <n v="0"/>
    <n v="0"/>
    <n v="0"/>
    <n v="0"/>
    <n v="0"/>
    <n v="0"/>
    <n v="0"/>
    <n v="0"/>
    <n v="0"/>
    <n v="0"/>
    <n v="0"/>
    <n v="11940.73"/>
    <n v="2680.59"/>
    <n v="15352.38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4371.8999999999996"/>
    <n v="3681.6000000000004"/>
    <n v="2646.15"/>
    <n v="1265.55"/>
    <n v="0"/>
    <n v="0"/>
    <n v="0"/>
    <n v="0"/>
    <n v="0"/>
    <n v="0"/>
    <n v="0"/>
    <n v="0"/>
    <n v="0"/>
    <n v="0"/>
    <n v="0"/>
    <n v="8053.5"/>
    <n v="3911.7"/>
    <n v="12425.399999999998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2922.7200000000003"/>
    <n v="0"/>
    <n v="0"/>
    <n v="0"/>
    <n v="0"/>
    <n v="0"/>
    <n v="0"/>
    <n v="0"/>
    <n v="0"/>
    <n v="0"/>
    <n v="0"/>
    <n v="0"/>
    <n v="0"/>
    <n v="0"/>
    <n v="0"/>
    <n v="2922.7200000000003"/>
    <n v="0"/>
    <n v="3288.0600000000004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6131.4400000000005"/>
    <n v="3406.3999999999992"/>
    <n v="0"/>
    <n v="0"/>
    <n v="0"/>
    <n v="0"/>
    <n v="0"/>
    <n v="0"/>
    <n v="0"/>
    <n v="0"/>
    <n v="0"/>
    <n v="0"/>
    <n v="0"/>
    <n v="0"/>
    <n v="0"/>
    <n v="9537.84"/>
    <n v="0"/>
    <n v="10219.11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6246.16"/>
    <n v="4684.6799999999994"/>
    <n v="2453.88"/>
    <n v="0"/>
    <n v="0"/>
    <n v="0"/>
    <n v="0"/>
    <n v="0"/>
    <n v="0"/>
    <n v="0"/>
    <n v="0"/>
    <n v="0"/>
    <n v="0"/>
    <n v="0"/>
    <n v="0"/>
    <n v="10930.84"/>
    <n v="2453.88"/>
    <n v="14053.95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2185.9399999999996"/>
    <n v="1840.7499999999995"/>
    <n v="1323.07"/>
    <n v="632.72"/>
    <n v="0"/>
    <n v="0"/>
    <n v="0"/>
    <n v="0"/>
    <n v="0"/>
    <n v="0"/>
    <n v="0"/>
    <n v="0"/>
    <n v="0"/>
    <n v="0"/>
    <n v="0"/>
    <n v="4026.6899999999991"/>
    <n v="1955.79"/>
    <n v="6212.579999999999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1560.2800000000002"/>
    <n v="903.32"/>
    <n v="0"/>
    <n v="0"/>
    <n v="0"/>
    <n v="0"/>
    <n v="0"/>
    <n v="0"/>
    <n v="0"/>
    <n v="0"/>
    <n v="0"/>
    <n v="0"/>
    <n v="0"/>
    <n v="0"/>
    <n v="0"/>
    <n v="2463.6000000000004"/>
    <n v="0"/>
    <n v="2627.84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3038.4900000000007"/>
    <n v="0"/>
    <n v="0"/>
    <n v="0"/>
    <n v="0"/>
    <n v="0"/>
    <n v="0"/>
    <n v="0"/>
    <n v="0"/>
    <n v="0"/>
    <n v="0"/>
    <n v="0"/>
    <n v="0"/>
    <n v="0"/>
    <n v="0"/>
    <n v="3038.4900000000007"/>
    <n v="0"/>
    <n v="3376.1000000000008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3139.0899999999997"/>
    <n v="1817.42"/>
    <n v="0"/>
    <n v="0"/>
    <n v="0"/>
    <n v="0"/>
    <n v="0"/>
    <n v="0"/>
    <n v="0"/>
    <n v="0"/>
    <n v="0"/>
    <n v="0"/>
    <n v="0"/>
    <n v="0"/>
    <n v="0"/>
    <n v="4956.51"/>
    <n v="0"/>
    <n v="5286.94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8848.869999999999"/>
    <n v="6712.9700000000012"/>
    <n v="3661.56"/>
    <n v="0"/>
    <n v="0"/>
    <n v="0"/>
    <n v="0"/>
    <n v="0"/>
    <n v="0"/>
    <n v="0"/>
    <n v="0"/>
    <n v="0"/>
    <n v="0"/>
    <n v="0"/>
    <n v="0"/>
    <n v="15561.84"/>
    <n v="3661.56"/>
    <n v="20138.8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6466.9500000000007"/>
    <n v="0"/>
    <n v="0"/>
    <n v="0"/>
    <n v="0"/>
    <n v="0"/>
    <n v="0"/>
    <n v="0"/>
    <n v="0"/>
    <n v="0"/>
    <n v="0"/>
    <n v="0"/>
    <n v="0"/>
    <n v="0"/>
    <n v="0"/>
    <n v="6466.9500000000007"/>
    <n v="0"/>
    <n v="7185.5000000000009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8060.0900000000011"/>
    <n v="4666.4200000000019"/>
    <n v="0"/>
    <n v="0"/>
    <n v="0"/>
    <n v="0"/>
    <n v="0"/>
    <n v="0"/>
    <n v="0"/>
    <n v="0"/>
    <n v="0"/>
    <n v="0"/>
    <n v="0"/>
    <n v="0"/>
    <n v="0"/>
    <n v="12726.510000000002"/>
    <n v="0"/>
    <n v="13574.94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5493.69"/>
    <n v="0"/>
    <n v="0"/>
    <n v="0"/>
    <n v="0"/>
    <n v="0"/>
    <n v="0"/>
    <n v="0"/>
    <n v="0"/>
    <n v="0"/>
    <n v="0"/>
    <n v="0"/>
    <n v="0"/>
    <n v="0"/>
    <n v="0"/>
    <n v="5493.69"/>
    <n v="0"/>
    <n v="6104.099999999999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3074.4800000000005"/>
    <n v="1779.9099999999996"/>
    <n v="0"/>
    <n v="0"/>
    <n v="0"/>
    <n v="0"/>
    <n v="0"/>
    <n v="0"/>
    <n v="0"/>
    <n v="0"/>
    <n v="0"/>
    <n v="0"/>
    <n v="0"/>
    <n v="0"/>
    <n v="0"/>
    <n v="4854.3900000000003"/>
    <n v="0"/>
    <n v="5178.0200000000004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2243.4699999999998"/>
    <n v="1898.2699999999995"/>
    <n v="1380.6"/>
    <n v="690.24"/>
    <n v="0"/>
    <n v="0"/>
    <n v="0"/>
    <n v="0"/>
    <n v="0"/>
    <n v="0"/>
    <n v="0"/>
    <n v="0"/>
    <n v="0"/>
    <n v="0"/>
    <n v="0"/>
    <n v="4141.74"/>
    <n v="2070.84"/>
    <n v="6442.6799999999994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1620.3199999999997"/>
    <n v="938.07999999999981"/>
    <n v="0"/>
    <n v="0"/>
    <n v="0"/>
    <n v="0"/>
    <n v="0"/>
    <n v="0"/>
    <n v="0"/>
    <n v="0"/>
    <n v="0"/>
    <n v="0"/>
    <n v="0"/>
    <n v="0"/>
    <n v="0"/>
    <n v="2558.3999999999996"/>
    <n v="0"/>
    <n v="2728.95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3323.7599999999993"/>
    <n v="1924.2300000000005"/>
    <n v="0"/>
    <n v="0"/>
    <n v="0"/>
    <n v="0"/>
    <n v="0"/>
    <n v="0"/>
    <n v="0"/>
    <n v="0"/>
    <n v="0"/>
    <n v="0"/>
    <n v="0"/>
    <n v="0"/>
    <n v="0"/>
    <n v="5247.99"/>
    <n v="0"/>
    <n v="5597.86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3763.1400000000003"/>
    <n v="2854.829999999999"/>
    <n v="1557.12"/>
    <n v="0"/>
    <n v="0"/>
    <n v="0"/>
    <n v="0"/>
    <n v="0"/>
    <n v="0"/>
    <n v="0"/>
    <n v="0"/>
    <n v="0"/>
    <n v="0"/>
    <n v="0"/>
    <n v="0"/>
    <n v="6617.9699999999993"/>
    <n v="1557.12"/>
    <n v="8564.3799999999974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5315.8499999999995"/>
    <n v="0"/>
    <n v="0"/>
    <n v="0"/>
    <n v="0"/>
    <n v="0"/>
    <n v="0"/>
    <n v="0"/>
    <n v="0"/>
    <n v="0"/>
    <n v="0"/>
    <n v="0"/>
    <n v="0"/>
    <n v="0"/>
    <n v="0"/>
    <n v="5315.8499999999995"/>
    <n v="0"/>
    <n v="5906.4999999999991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16143.349999999997"/>
    <n v="9346.1499999999978"/>
    <n v="0"/>
    <n v="0"/>
    <n v="0"/>
    <n v="0"/>
    <n v="0"/>
    <n v="0"/>
    <n v="0"/>
    <n v="0"/>
    <n v="0"/>
    <n v="0"/>
    <n v="0"/>
    <n v="0"/>
    <n v="0"/>
    <n v="25489.499999999993"/>
    <n v="0"/>
    <n v="27188.79999999999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9789.630000000001"/>
    <n v="7426.6499999999987"/>
    <n v="4050.84"/>
    <n v="0"/>
    <n v="0"/>
    <n v="0"/>
    <n v="0"/>
    <n v="0"/>
    <n v="0"/>
    <n v="0"/>
    <n v="0"/>
    <n v="0"/>
    <n v="0"/>
    <n v="0"/>
    <n v="0"/>
    <n v="17216.28"/>
    <n v="4050.84"/>
    <n v="22279.84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6730.420000000001"/>
    <n v="5694.9200000000019"/>
    <n v="4141.8"/>
    <n v="2070.84"/>
    <n v="0"/>
    <n v="0"/>
    <n v="0"/>
    <n v="0"/>
    <n v="0"/>
    <n v="0"/>
    <n v="0"/>
    <n v="0"/>
    <n v="0"/>
    <n v="0"/>
    <n v="0"/>
    <n v="12425.340000000004"/>
    <n v="6212.64"/>
    <n v="19328.280000000002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3250.6199999999994"/>
    <n v="0"/>
    <n v="0"/>
    <n v="0"/>
    <n v="0"/>
    <n v="0"/>
    <n v="0"/>
    <n v="0"/>
    <n v="0"/>
    <n v="0"/>
    <n v="0"/>
    <n v="0"/>
    <n v="0"/>
    <n v="0"/>
    <n v="0"/>
    <n v="3250.6199999999994"/>
    <n v="0"/>
    <n v="3611.7999999999993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25740.719999999998"/>
    <n v="14902.470000000003"/>
    <n v="0"/>
    <n v="0"/>
    <n v="0"/>
    <n v="0"/>
    <n v="0"/>
    <n v="0"/>
    <n v="0"/>
    <n v="0"/>
    <n v="0"/>
    <n v="0"/>
    <n v="0"/>
    <n v="0"/>
    <n v="0"/>
    <n v="40643.19"/>
    <n v="0"/>
    <n v="43352.74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20298.749999999993"/>
    <n v="15399.12"/>
    <n v="8399.52"/>
    <n v="0"/>
    <n v="0"/>
    <n v="0"/>
    <n v="0"/>
    <n v="0"/>
    <n v="0"/>
    <n v="0"/>
    <n v="0"/>
    <n v="0"/>
    <n v="0"/>
    <n v="0"/>
    <n v="0"/>
    <n v="35697.869999999995"/>
    <n v="8399.52"/>
    <n v="46197.25999999999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10675.18"/>
    <n v="9032.869999999999"/>
    <n v="6569.4"/>
    <n v="3284.64"/>
    <n v="0"/>
    <n v="0"/>
    <n v="0"/>
    <n v="0"/>
    <n v="0"/>
    <n v="0"/>
    <n v="0"/>
    <n v="0"/>
    <n v="0"/>
    <n v="0"/>
    <n v="0"/>
    <n v="19708.05"/>
    <n v="9854.0399999999991"/>
    <n v="30656.979999999996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4985.6000000000004"/>
    <n v="2886.4000000000005"/>
    <n v="0"/>
    <n v="0"/>
    <n v="0"/>
    <n v="0"/>
    <n v="0"/>
    <n v="0"/>
    <n v="0"/>
    <n v="0"/>
    <n v="0"/>
    <n v="0"/>
    <n v="0"/>
    <n v="0"/>
    <n v="0"/>
    <n v="7872.0000000000009"/>
    <n v="0"/>
    <n v="8396.8000000000011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9540.619999999999"/>
    <n v="7237.7799999999988"/>
    <n v="3947.88"/>
    <n v="0"/>
    <n v="0"/>
    <n v="0"/>
    <n v="0"/>
    <n v="0"/>
    <n v="0"/>
    <n v="0"/>
    <n v="0"/>
    <n v="0"/>
    <n v="0"/>
    <n v="0"/>
    <n v="0"/>
    <n v="16778.399999999998"/>
    <n v="3947.88"/>
    <n v="21713.239999999998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7969"/>
    <n v="6045.38"/>
    <n v="3297.48"/>
    <n v="0"/>
    <n v="0"/>
    <n v="0"/>
    <n v="0"/>
    <n v="0"/>
    <n v="0"/>
    <n v="0"/>
    <n v="0"/>
    <n v="0"/>
    <n v="0"/>
    <n v="0"/>
    <n v="0"/>
    <n v="14014.380000000001"/>
    <n v="3297.48"/>
    <n v="18136.23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1085.67"/>
    <n v="0"/>
    <n v="0"/>
    <n v="0"/>
    <n v="0"/>
    <n v="0"/>
    <n v="0"/>
    <n v="0"/>
    <n v="0"/>
    <n v="0"/>
    <n v="0"/>
    <n v="0"/>
    <n v="0"/>
    <n v="0"/>
    <n v="0"/>
    <n v="1085.67"/>
    <n v="0"/>
    <n v="1206.3000000000002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4233.5199999999995"/>
    <n v="3211.670000000001"/>
    <n v="1751.76"/>
    <n v="0"/>
    <n v="0"/>
    <n v="0"/>
    <n v="0"/>
    <n v="0"/>
    <n v="0"/>
    <n v="0"/>
    <n v="0"/>
    <n v="0"/>
    <n v="0"/>
    <n v="0"/>
    <n v="0"/>
    <n v="7445.1900000000005"/>
    <n v="1751.76"/>
    <n v="9634.9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17039.43"/>
    <n v="0"/>
    <n v="0"/>
    <n v="0"/>
    <n v="0"/>
    <n v="0"/>
    <n v="0"/>
    <n v="0"/>
    <n v="0"/>
    <n v="0"/>
    <n v="0"/>
    <n v="0"/>
    <n v="0"/>
    <n v="0"/>
    <n v="0"/>
    <n v="17039.43"/>
    <n v="0"/>
    <n v="18932.7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17606.729999999996"/>
    <n v="10193.369999999999"/>
    <n v="0"/>
    <n v="0"/>
    <n v="0"/>
    <n v="0"/>
    <n v="0"/>
    <n v="0"/>
    <n v="0"/>
    <n v="0"/>
    <n v="0"/>
    <n v="0"/>
    <n v="0"/>
    <n v="0"/>
    <n v="0"/>
    <n v="27800.099999999995"/>
    <n v="0"/>
    <n v="29653.439999999995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5976.7099999999982"/>
    <n v="4534.0899999999992"/>
    <n v="2473.08"/>
    <n v="0"/>
    <n v="0"/>
    <n v="0"/>
    <n v="0"/>
    <n v="0"/>
    <n v="0"/>
    <n v="0"/>
    <n v="0"/>
    <n v="0"/>
    <n v="0"/>
    <n v="0"/>
    <n v="0"/>
    <n v="10510.799999999997"/>
    <n v="2473.08"/>
    <n v="13602.159999999998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6730.420000000001"/>
    <n v="5694.9200000000019"/>
    <n v="4141.8"/>
    <n v="2070.84"/>
    <n v="0"/>
    <n v="0"/>
    <n v="0"/>
    <n v="0"/>
    <n v="0"/>
    <n v="0"/>
    <n v="0"/>
    <n v="0"/>
    <n v="0"/>
    <n v="0"/>
    <n v="0"/>
    <n v="12425.340000000004"/>
    <n v="6212.64"/>
    <n v="19328.280000000002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7714.7999999999993"/>
    <n v="0"/>
    <n v="0"/>
    <n v="0"/>
    <n v="0"/>
    <n v="0"/>
    <n v="0"/>
    <n v="0"/>
    <n v="0"/>
    <n v="0"/>
    <n v="0"/>
    <n v="0"/>
    <n v="0"/>
    <n v="0"/>
    <n v="0"/>
    <n v="7714.7999999999993"/>
    <n v="0"/>
    <n v="8572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30333.969999999998"/>
    <n v="17561.72"/>
    <n v="0"/>
    <n v="0"/>
    <n v="0"/>
    <n v="0"/>
    <n v="0"/>
    <n v="0"/>
    <n v="0"/>
    <n v="0"/>
    <n v="0"/>
    <n v="0"/>
    <n v="0"/>
    <n v="0"/>
    <n v="0"/>
    <n v="47895.69"/>
    <n v="0"/>
    <n v="51088.74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59280.349999999991"/>
    <n v="44971.3"/>
    <n v="24529.8"/>
    <n v="0"/>
    <n v="0"/>
    <n v="0"/>
    <n v="0"/>
    <n v="0"/>
    <n v="0"/>
    <n v="0"/>
    <n v="0"/>
    <n v="0"/>
    <n v="0"/>
    <n v="0"/>
    <n v="0"/>
    <n v="104251.65"/>
    <n v="24529.8"/>
    <n v="134913.9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13448.369999999999"/>
    <n v="11379.39"/>
    <n v="8275.92"/>
    <n v="4137.96"/>
    <n v="0"/>
    <n v="0"/>
    <n v="0"/>
    <n v="0"/>
    <n v="0"/>
    <n v="0"/>
    <n v="0"/>
    <n v="0"/>
    <n v="0"/>
    <n v="0"/>
    <n v="0"/>
    <n v="24827.759999999998"/>
    <n v="12413.880000000001"/>
    <n v="38620.959999999999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1054.4399999999998"/>
    <n v="0"/>
    <n v="0"/>
    <n v="0"/>
    <n v="0"/>
    <n v="0"/>
    <n v="0"/>
    <n v="0"/>
    <n v="0"/>
    <n v="0"/>
    <n v="0"/>
    <n v="0"/>
    <n v="0"/>
    <n v="0"/>
    <n v="0"/>
    <n v="1054.4399999999998"/>
    <n v="0"/>
    <n v="1171.5999999999999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3180.69"/>
    <n v="1841.4000000000003"/>
    <n v="0"/>
    <n v="0"/>
    <n v="0"/>
    <n v="0"/>
    <n v="0"/>
    <n v="0"/>
    <n v="0"/>
    <n v="0"/>
    <n v="0"/>
    <n v="0"/>
    <n v="0"/>
    <n v="0"/>
    <n v="0"/>
    <n v="5022.09"/>
    <n v="0"/>
    <n v="5356.9000000000005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1826.2300000000002"/>
    <n v="1385.4500000000003"/>
    <n v="755.64"/>
    <n v="0"/>
    <n v="0"/>
    <n v="0"/>
    <n v="0"/>
    <n v="0"/>
    <n v="0"/>
    <n v="0"/>
    <n v="0"/>
    <n v="0"/>
    <n v="0"/>
    <n v="0"/>
    <n v="0"/>
    <n v="3211.6800000000003"/>
    <n v="755.64"/>
    <n v="4156.2400000000007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2193.65"/>
    <n v="1856.14"/>
    <n v="1349.88"/>
    <n v="675"/>
    <n v="0"/>
    <n v="0"/>
    <n v="0"/>
    <n v="0"/>
    <n v="0"/>
    <n v="0"/>
    <n v="0"/>
    <n v="0"/>
    <n v="0"/>
    <n v="0"/>
    <n v="0"/>
    <n v="4049.79"/>
    <n v="2024.88"/>
    <n v="6299.6600000000008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549.09"/>
    <n v="0"/>
    <n v="0"/>
    <n v="0"/>
    <n v="0"/>
    <n v="0"/>
    <n v="0"/>
    <n v="0"/>
    <n v="0"/>
    <n v="0"/>
    <n v="0"/>
    <n v="0"/>
    <n v="0"/>
    <n v="0"/>
    <n v="0"/>
    <n v="549.09"/>
    <n v="0"/>
    <n v="610.1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5409.4500000000007"/>
    <n v="0"/>
    <n v="0"/>
    <n v="0"/>
    <n v="0"/>
    <n v="0"/>
    <n v="0"/>
    <n v="0"/>
    <n v="0"/>
    <n v="0"/>
    <n v="0"/>
    <n v="0"/>
    <n v="0"/>
    <n v="0"/>
    <n v="0"/>
    <n v="5409.4500000000007"/>
    <n v="0"/>
    <n v="6010.5000000000009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3323.7599999999993"/>
    <n v="1924.2300000000005"/>
    <n v="0"/>
    <n v="0"/>
    <n v="0"/>
    <n v="0"/>
    <n v="0"/>
    <n v="0"/>
    <n v="0"/>
    <n v="0"/>
    <n v="0"/>
    <n v="0"/>
    <n v="0"/>
    <n v="0"/>
    <n v="0"/>
    <n v="5247.99"/>
    <n v="0"/>
    <n v="5597.86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1301.79"/>
    <n v="753.71999999999991"/>
    <n v="0"/>
    <n v="0"/>
    <n v="0"/>
    <n v="0"/>
    <n v="0"/>
    <n v="0"/>
    <n v="0"/>
    <n v="0"/>
    <n v="0"/>
    <n v="0"/>
    <n v="0"/>
    <n v="0"/>
    <n v="0"/>
    <n v="2055.5099999999998"/>
    <n v="0"/>
    <n v="2192.54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188.12000000000003"/>
    <n v="142.78"/>
    <n v="77.88"/>
    <n v="0"/>
    <n v="0"/>
    <n v="0"/>
    <n v="0"/>
    <n v="0"/>
    <n v="0"/>
    <n v="0"/>
    <n v="0"/>
    <n v="0"/>
    <n v="0"/>
    <n v="0"/>
    <n v="0"/>
    <n v="330.90000000000003"/>
    <n v="77.88"/>
    <n v="428.24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5471.82"/>
    <n v="0"/>
    <n v="0"/>
    <n v="0"/>
    <n v="0"/>
    <n v="0"/>
    <n v="0"/>
    <n v="0"/>
    <n v="0"/>
    <n v="0"/>
    <n v="0"/>
    <n v="0"/>
    <n v="0"/>
    <n v="0"/>
    <n v="0"/>
    <n v="5471.82"/>
    <n v="0"/>
    <n v="6079.7999999999993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10340.559999999998"/>
    <n v="5986.6399999999985"/>
    <n v="0"/>
    <n v="0"/>
    <n v="0"/>
    <n v="0"/>
    <n v="0"/>
    <n v="0"/>
    <n v="0"/>
    <n v="0"/>
    <n v="0"/>
    <n v="0"/>
    <n v="0"/>
    <n v="0"/>
    <n v="0"/>
    <n v="16327.199999999997"/>
    <n v="0"/>
    <n v="17415.67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20370.670000000002"/>
    <n v="15453.680000000004"/>
    <n v="8429.2800000000007"/>
    <n v="0"/>
    <n v="0"/>
    <n v="0"/>
    <n v="0"/>
    <n v="0"/>
    <n v="0"/>
    <n v="0"/>
    <n v="0"/>
    <n v="0"/>
    <n v="0"/>
    <n v="0"/>
    <n v="0"/>
    <n v="35824.350000000006"/>
    <n v="8429.2800000000007"/>
    <n v="46360.94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6730.420000000001"/>
    <n v="5694.9200000000019"/>
    <n v="4141.8"/>
    <n v="2070.84"/>
    <n v="0"/>
    <n v="0"/>
    <n v="0"/>
    <n v="0"/>
    <n v="0"/>
    <n v="0"/>
    <n v="0"/>
    <n v="0"/>
    <n v="0"/>
    <n v="0"/>
    <n v="0"/>
    <n v="12425.340000000004"/>
    <n v="6212.64"/>
    <n v="19328.280000000002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2102.6700000000005"/>
    <n v="0"/>
    <n v="0"/>
    <n v="0"/>
    <n v="0"/>
    <n v="0"/>
    <n v="0"/>
    <n v="0"/>
    <n v="0"/>
    <n v="0"/>
    <n v="0"/>
    <n v="0"/>
    <n v="0"/>
    <n v="0"/>
    <n v="0"/>
    <n v="2102.6700000000005"/>
    <n v="0"/>
    <n v="2336.3000000000006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6430.5499999999993"/>
    <n v="3722.9499999999994"/>
    <n v="0"/>
    <n v="0"/>
    <n v="0"/>
    <n v="0"/>
    <n v="0"/>
    <n v="0"/>
    <n v="0"/>
    <n v="0"/>
    <n v="0"/>
    <n v="0"/>
    <n v="0"/>
    <n v="0"/>
    <n v="0"/>
    <n v="10153.499999999998"/>
    <n v="0"/>
    <n v="10830.399999999998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7969"/>
    <n v="6045.38"/>
    <n v="3297.48"/>
    <n v="0"/>
    <n v="0"/>
    <n v="0"/>
    <n v="0"/>
    <n v="0"/>
    <n v="0"/>
    <n v="0"/>
    <n v="0"/>
    <n v="0"/>
    <n v="0"/>
    <n v="0"/>
    <n v="0"/>
    <n v="14014.380000000001"/>
    <n v="3297.48"/>
    <n v="18136.23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9659.42"/>
    <n v="8173.3299999999981"/>
    <n v="5944.2"/>
    <n v="2972.16"/>
    <n v="0"/>
    <n v="0"/>
    <n v="0"/>
    <n v="0"/>
    <n v="0"/>
    <n v="0"/>
    <n v="0"/>
    <n v="0"/>
    <n v="0"/>
    <n v="0"/>
    <n v="0"/>
    <n v="17832.75"/>
    <n v="8916.36"/>
    <n v="27739.82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979.56000000000017"/>
    <n v="0"/>
    <n v="0"/>
    <n v="0"/>
    <n v="0"/>
    <n v="0"/>
    <n v="0"/>
    <n v="0"/>
    <n v="0"/>
    <n v="0"/>
    <n v="0"/>
    <n v="0"/>
    <n v="0"/>
    <n v="0"/>
    <n v="0"/>
    <n v="979.56000000000017"/>
    <n v="0"/>
    <n v="1088.4000000000001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4736.32"/>
    <n v="2742.0800000000004"/>
    <n v="0"/>
    <n v="0"/>
    <n v="0"/>
    <n v="0"/>
    <n v="0"/>
    <n v="0"/>
    <n v="0"/>
    <n v="0"/>
    <n v="0"/>
    <n v="0"/>
    <n v="0"/>
    <n v="0"/>
    <n v="0"/>
    <n v="7478.4"/>
    <n v="0"/>
    <n v="7976.9600000000009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3741"/>
    <n v="2838"/>
    <n v="1548"/>
    <n v="0"/>
    <n v="0"/>
    <n v="0"/>
    <n v="0"/>
    <n v="0"/>
    <n v="0"/>
    <n v="0"/>
    <n v="0"/>
    <n v="0"/>
    <n v="0"/>
    <n v="0"/>
    <n v="0"/>
    <n v="6579"/>
    <n v="1548"/>
    <n v="8514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1620.3199999999997"/>
    <n v="938.07999999999981"/>
    <n v="0"/>
    <n v="0"/>
    <n v="0"/>
    <n v="0"/>
    <n v="0"/>
    <n v="0"/>
    <n v="0"/>
    <n v="0"/>
    <n v="0"/>
    <n v="0"/>
    <n v="0"/>
    <n v="0"/>
    <n v="0"/>
    <n v="2558.3999999999996"/>
    <n v="0"/>
    <n v="2728.95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2243.4699999999998"/>
    <n v="1898.2699999999995"/>
    <n v="1380.6"/>
    <n v="690.24"/>
    <n v="0"/>
    <n v="0"/>
    <n v="0"/>
    <n v="0"/>
    <n v="0"/>
    <n v="0"/>
    <n v="0"/>
    <n v="0"/>
    <n v="0"/>
    <n v="0"/>
    <n v="0"/>
    <n v="4141.74"/>
    <n v="2070.84"/>
    <n v="6442.6799999999994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9486.81"/>
    <n v="0"/>
    <n v="0"/>
    <n v="0"/>
    <n v="0"/>
    <n v="0"/>
    <n v="0"/>
    <n v="0"/>
    <n v="0"/>
    <n v="0"/>
    <n v="0"/>
    <n v="0"/>
    <n v="0"/>
    <n v="0"/>
    <n v="0"/>
    <n v="9486.81"/>
    <n v="0"/>
    <n v="10540.9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6430.5499999999993"/>
    <n v="3722.9499999999994"/>
    <n v="0"/>
    <n v="0"/>
    <n v="0"/>
    <n v="0"/>
    <n v="0"/>
    <n v="0"/>
    <n v="0"/>
    <n v="0"/>
    <n v="0"/>
    <n v="0"/>
    <n v="0"/>
    <n v="0"/>
    <n v="0"/>
    <n v="10153.499999999998"/>
    <n v="0"/>
    <n v="10830.399999999998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7969"/>
    <n v="6045.38"/>
    <n v="3297.48"/>
    <n v="0"/>
    <n v="0"/>
    <n v="0"/>
    <n v="0"/>
    <n v="0"/>
    <n v="0"/>
    <n v="0"/>
    <n v="0"/>
    <n v="0"/>
    <n v="0"/>
    <n v="0"/>
    <n v="0"/>
    <n v="14014.380000000001"/>
    <n v="3297.48"/>
    <n v="18136.23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2077.6499999999996"/>
    <n v="0"/>
    <n v="0"/>
    <n v="0"/>
    <n v="0"/>
    <n v="0"/>
    <n v="0"/>
    <n v="0"/>
    <n v="0"/>
    <n v="0"/>
    <n v="0"/>
    <n v="0"/>
    <n v="0"/>
    <n v="0"/>
    <n v="0"/>
    <n v="2077.6499999999996"/>
    <n v="0"/>
    <n v="2308.499999999999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1981.1800000000003"/>
    <n v="1502.9300000000003"/>
    <n v="819.84"/>
    <n v="0"/>
    <n v="0"/>
    <n v="0"/>
    <n v="0"/>
    <n v="0"/>
    <n v="0"/>
    <n v="0"/>
    <n v="0"/>
    <n v="0"/>
    <n v="0"/>
    <n v="0"/>
    <n v="0"/>
    <n v="3484.1100000000006"/>
    <n v="819.84"/>
    <n v="4508.900000000000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9923.49"/>
    <n v="0"/>
    <n v="0"/>
    <n v="0"/>
    <n v="0"/>
    <n v="0"/>
    <n v="0"/>
    <n v="0"/>
    <n v="0"/>
    <n v="0"/>
    <n v="0"/>
    <n v="0"/>
    <n v="0"/>
    <n v="0"/>
    <n v="0"/>
    <n v="9923.49"/>
    <n v="0"/>
    <n v="11026.1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18280.66"/>
    <n v="10583.539999999999"/>
    <n v="0"/>
    <n v="0"/>
    <n v="0"/>
    <n v="0"/>
    <n v="0"/>
    <n v="0"/>
    <n v="0"/>
    <n v="0"/>
    <n v="0"/>
    <n v="0"/>
    <n v="0"/>
    <n v="0"/>
    <n v="0"/>
    <n v="28864.199999999997"/>
    <n v="0"/>
    <n v="30788.47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21483.010000000006"/>
    <n v="16297.49"/>
    <n v="8889.48"/>
    <n v="0"/>
    <n v="0"/>
    <n v="0"/>
    <n v="0"/>
    <n v="0"/>
    <n v="0"/>
    <n v="0"/>
    <n v="0"/>
    <n v="0"/>
    <n v="0"/>
    <n v="0"/>
    <n v="0"/>
    <n v="37780.500000000007"/>
    <n v="8889.48"/>
    <n v="48892.36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17935.32"/>
    <n v="15176.039999999997"/>
    <n v="11037.12"/>
    <n v="5518.56"/>
    <n v="0"/>
    <n v="0"/>
    <n v="0"/>
    <n v="0"/>
    <n v="0"/>
    <n v="0"/>
    <n v="0"/>
    <n v="0"/>
    <n v="0"/>
    <n v="0"/>
    <n v="0"/>
    <n v="33111.360000000001"/>
    <n v="16555.68"/>
    <n v="51506.559999999998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2214.8999999999996"/>
    <n v="0"/>
    <n v="0"/>
    <n v="0"/>
    <n v="0"/>
    <n v="0"/>
    <n v="0"/>
    <n v="0"/>
    <n v="0"/>
    <n v="0"/>
    <n v="0"/>
    <n v="0"/>
    <n v="0"/>
    <n v="0"/>
    <n v="0"/>
    <n v="2214.8999999999996"/>
    <n v="0"/>
    <n v="2460.999999999999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1461.0199999999998"/>
    <n v="1108.3600000000001"/>
    <n v="604.55999999999995"/>
    <n v="0"/>
    <n v="0"/>
    <n v="0"/>
    <n v="0"/>
    <n v="0"/>
    <n v="0"/>
    <n v="0"/>
    <n v="0"/>
    <n v="0"/>
    <n v="0"/>
    <n v="0"/>
    <n v="0"/>
    <n v="2569.38"/>
    <n v="604.55999999999995"/>
    <n v="3325.0799999999995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58103.01"/>
    <n v="0"/>
    <n v="0"/>
    <n v="0"/>
    <n v="0"/>
    <n v="0"/>
    <n v="0"/>
    <n v="0"/>
    <n v="0"/>
    <n v="0"/>
    <n v="0"/>
    <n v="0"/>
    <n v="0"/>
    <n v="0"/>
    <n v="0"/>
    <n v="58103.01"/>
    <n v="0"/>
    <n v="64558.9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55460.710000000006"/>
    <n v="32108.78"/>
    <n v="0"/>
    <n v="0"/>
    <n v="0"/>
    <n v="0"/>
    <n v="0"/>
    <n v="0"/>
    <n v="0"/>
    <n v="0"/>
    <n v="0"/>
    <n v="0"/>
    <n v="0"/>
    <n v="0"/>
    <n v="0"/>
    <n v="87569.49"/>
    <n v="0"/>
    <n v="93407.46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79601.320000000007"/>
    <n v="60387.139999999985"/>
    <n v="32938.44"/>
    <n v="0"/>
    <n v="0"/>
    <n v="0"/>
    <n v="0"/>
    <n v="0"/>
    <n v="0"/>
    <n v="0"/>
    <n v="0"/>
    <n v="0"/>
    <n v="0"/>
    <n v="0"/>
    <n v="0"/>
    <n v="139988.46"/>
    <n v="32938.44"/>
    <n v="181161.52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37503.379999999997"/>
    <n v="31733.680000000008"/>
    <n v="23079"/>
    <n v="11539.56"/>
    <n v="0"/>
    <n v="0"/>
    <n v="0"/>
    <n v="0"/>
    <n v="0"/>
    <n v="0"/>
    <n v="0"/>
    <n v="0"/>
    <n v="0"/>
    <n v="0"/>
    <n v="0"/>
    <n v="69237.06"/>
    <n v="34618.559999999998"/>
    <n v="107702.12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842.31000000000017"/>
    <n v="0"/>
    <n v="0"/>
    <n v="0"/>
    <n v="0"/>
    <n v="0"/>
    <n v="0"/>
    <n v="0"/>
    <n v="0"/>
    <n v="0"/>
    <n v="0"/>
    <n v="0"/>
    <n v="0"/>
    <n v="0"/>
    <n v="0"/>
    <n v="842.31000000000017"/>
    <n v="0"/>
    <n v="935.9000000000002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3323.7599999999993"/>
    <n v="1924.2300000000005"/>
    <n v="0"/>
    <n v="0"/>
    <n v="0"/>
    <n v="0"/>
    <n v="0"/>
    <n v="0"/>
    <n v="0"/>
    <n v="0"/>
    <n v="0"/>
    <n v="0"/>
    <n v="0"/>
    <n v="0"/>
    <n v="0"/>
    <n v="5247.99"/>
    <n v="0"/>
    <n v="5597.86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1469.34"/>
    <n v="0"/>
    <n v="0"/>
    <n v="0"/>
    <n v="0"/>
    <n v="0"/>
    <n v="0"/>
    <n v="0"/>
    <n v="0"/>
    <n v="0"/>
    <n v="0"/>
    <n v="0"/>
    <n v="0"/>
    <n v="0"/>
    <n v="0"/>
    <n v="1469.34"/>
    <n v="0"/>
    <n v="1632.6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3774.78"/>
    <n v="0"/>
    <n v="0"/>
    <n v="0"/>
    <n v="0"/>
    <n v="0"/>
    <n v="0"/>
    <n v="0"/>
    <n v="0"/>
    <n v="0"/>
    <n v="0"/>
    <n v="0"/>
    <n v="0"/>
    <n v="0"/>
    <n v="0"/>
    <n v="3774.78"/>
    <n v="0"/>
    <n v="4194.2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2246.1299999999997"/>
    <n v="0"/>
    <n v="0"/>
    <n v="0"/>
    <n v="0"/>
    <n v="0"/>
    <n v="0"/>
    <n v="0"/>
    <n v="0"/>
    <n v="0"/>
    <n v="0"/>
    <n v="0"/>
    <n v="0"/>
    <n v="0"/>
    <n v="0"/>
    <n v="2246.1299999999997"/>
    <n v="0"/>
    <n v="2495.6999999999998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2557.4899999999998"/>
    <n v="1480.5999999999997"/>
    <n v="0"/>
    <n v="0"/>
    <n v="0"/>
    <n v="0"/>
    <n v="0"/>
    <n v="0"/>
    <n v="0"/>
    <n v="0"/>
    <n v="0"/>
    <n v="0"/>
    <n v="0"/>
    <n v="0"/>
    <n v="0"/>
    <n v="4038.0899999999992"/>
    <n v="0"/>
    <n v="4307.2999999999993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1661.8400000000004"/>
    <n v="962.17000000000019"/>
    <n v="0"/>
    <n v="0"/>
    <n v="0"/>
    <n v="0"/>
    <n v="0"/>
    <n v="0"/>
    <n v="0"/>
    <n v="0"/>
    <n v="0"/>
    <n v="0"/>
    <n v="0"/>
    <n v="0"/>
    <n v="0"/>
    <n v="2624.0100000000007"/>
    <n v="0"/>
    <n v="2798.9400000000005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10987.289999999997"/>
    <n v="0"/>
    <n v="0"/>
    <n v="0"/>
    <n v="0"/>
    <n v="0"/>
    <n v="0"/>
    <n v="0"/>
    <n v="0"/>
    <n v="0"/>
    <n v="0"/>
    <n v="0"/>
    <n v="0"/>
    <n v="0"/>
    <n v="0"/>
    <n v="10987.289999999997"/>
    <n v="0"/>
    <n v="12208.09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1468.03"/>
    <n v="849.86"/>
    <n v="0"/>
    <n v="0"/>
    <n v="0"/>
    <n v="0"/>
    <n v="0"/>
    <n v="0"/>
    <n v="0"/>
    <n v="0"/>
    <n v="0"/>
    <n v="0"/>
    <n v="0"/>
    <n v="0"/>
    <n v="0"/>
    <n v="2317.89"/>
    <n v="0"/>
    <n v="2472.42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7747.6399999999994"/>
    <n v="5877.5199999999995"/>
    <n v="3205.92"/>
    <n v="0"/>
    <n v="0"/>
    <n v="0"/>
    <n v="0"/>
    <n v="0"/>
    <n v="0"/>
    <n v="0"/>
    <n v="0"/>
    <n v="0"/>
    <n v="0"/>
    <n v="0"/>
    <n v="0"/>
    <n v="13625.16"/>
    <n v="3205.92"/>
    <n v="17632.559999999998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1123.02"/>
    <n v="0"/>
    <n v="0"/>
    <n v="0"/>
    <n v="0"/>
    <n v="0"/>
    <n v="0"/>
    <n v="0"/>
    <n v="0"/>
    <n v="0"/>
    <n v="0"/>
    <n v="0"/>
    <n v="0"/>
    <n v="0"/>
    <n v="0"/>
    <n v="1123.02"/>
    <n v="0"/>
    <n v="1247.8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973.34999999999991"/>
    <n v="0"/>
    <n v="0"/>
    <n v="0"/>
    <n v="0"/>
    <n v="0"/>
    <n v="0"/>
    <n v="0"/>
    <n v="0"/>
    <n v="0"/>
    <n v="0"/>
    <n v="0"/>
    <n v="0"/>
    <n v="0"/>
    <n v="0"/>
    <n v="973.34999999999991"/>
    <n v="0"/>
    <n v="1081.5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1338.74"/>
    <n v="775.06000000000006"/>
    <n v="0"/>
    <n v="0"/>
    <n v="0"/>
    <n v="0"/>
    <n v="0"/>
    <n v="0"/>
    <n v="0"/>
    <n v="0"/>
    <n v="0"/>
    <n v="0"/>
    <n v="0"/>
    <n v="0"/>
    <n v="0"/>
    <n v="2113.8000000000002"/>
    <n v="0"/>
    <n v="2254.7200000000003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3054.76"/>
    <n v="2317.3700000000003"/>
    <n v="1264.08"/>
    <n v="0"/>
    <n v="0"/>
    <n v="0"/>
    <n v="0"/>
    <n v="0"/>
    <n v="0"/>
    <n v="0"/>
    <n v="0"/>
    <n v="0"/>
    <n v="0"/>
    <n v="0"/>
    <n v="0"/>
    <n v="5372.130000000001"/>
    <n v="1264.08"/>
    <n v="6952.2200000000012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127500"/>
    <n v="0"/>
    <n v="0"/>
    <n v="0"/>
    <n v="0"/>
    <n v="0"/>
    <n v="0"/>
    <n v="0"/>
    <n v="0"/>
    <n v="0"/>
    <n v="0"/>
    <n v="0"/>
    <n v="0"/>
    <n v="0"/>
    <n v="0"/>
    <n v="127500"/>
    <n v="0"/>
    <n v="1275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85000"/>
    <n v="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85000"/>
    <n v="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51929.279999999992"/>
    <n v="0"/>
    <n v="0"/>
    <n v="0"/>
    <n v="0"/>
    <n v="0"/>
    <n v="0"/>
    <n v="0"/>
    <n v="0"/>
    <n v="0"/>
    <n v="0"/>
    <n v="0"/>
    <n v="0"/>
    <n v="0"/>
    <n v="0"/>
    <n v="51929.279999999992"/>
    <n v="0"/>
    <n v="57699.19999999999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33948.539999999994"/>
    <n v="19654.47"/>
    <n v="0"/>
    <n v="0"/>
    <n v="0"/>
    <n v="0"/>
    <n v="0"/>
    <n v="0"/>
    <n v="0"/>
    <n v="0"/>
    <n v="0"/>
    <n v="0"/>
    <n v="0"/>
    <n v="0"/>
    <n v="0"/>
    <n v="53603.009999999995"/>
    <n v="0"/>
    <n v="57176.539999999994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1992.2099999999998"/>
    <n v="1511.4000000000003"/>
    <n v="824.4"/>
    <n v="0"/>
    <n v="0"/>
    <n v="0"/>
    <n v="0"/>
    <n v="0"/>
    <n v="0"/>
    <n v="0"/>
    <n v="0"/>
    <n v="0"/>
    <n v="0"/>
    <n v="0"/>
    <n v="0"/>
    <n v="3503.61"/>
    <n v="824.4"/>
    <n v="4534.0999999999995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13175"/>
    <n v="0"/>
    <n v="0"/>
    <n v="0"/>
    <n v="0"/>
    <n v="0"/>
    <n v="0"/>
    <n v="0"/>
    <n v="0"/>
    <n v="0"/>
    <n v="0"/>
    <n v="0"/>
    <n v="0"/>
    <n v="0"/>
    <n v="0"/>
    <n v="13175"/>
    <n v="0"/>
    <n v="1317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33150"/>
    <n v="0"/>
    <n v="0"/>
    <n v="0"/>
    <n v="0"/>
    <n v="0"/>
    <n v="0"/>
    <n v="0"/>
    <n v="0"/>
    <n v="0"/>
    <n v="0"/>
    <n v="0"/>
    <n v="0"/>
    <n v="0"/>
    <n v="0"/>
    <n v="33150"/>
    <n v="0"/>
    <n v="3315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51042.5"/>
    <n v="0"/>
    <n v="0"/>
    <n v="0"/>
    <n v="0"/>
    <n v="0"/>
    <n v="0"/>
    <n v="0"/>
    <n v="0"/>
    <n v="0"/>
    <n v="0"/>
    <n v="0"/>
    <n v="0"/>
    <n v="0"/>
    <n v="0"/>
    <n v="51042.5"/>
    <n v="0"/>
    <n v="51042.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12750"/>
    <n v="0"/>
    <n v="0"/>
    <n v="0"/>
    <n v="0"/>
    <n v="0"/>
    <n v="0"/>
    <n v="0"/>
    <n v="0"/>
    <n v="0"/>
    <n v="0"/>
    <n v="0"/>
    <n v="0"/>
    <n v="0"/>
    <n v="0"/>
    <n v="12750"/>
    <n v="0"/>
    <n v="12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29750000"/>
    <n v="0"/>
    <n v="0"/>
    <n v="0"/>
    <n v="0"/>
    <n v="0"/>
    <n v="0"/>
    <n v="0"/>
    <n v="0"/>
    <n v="0"/>
    <n v="0"/>
    <n v="0"/>
    <n v="0"/>
    <n v="0"/>
    <n v="0"/>
    <n v="29750000"/>
    <n v="0"/>
    <n v="297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187000"/>
    <n v="0"/>
    <n v="0"/>
    <n v="0"/>
    <n v="0"/>
    <n v="0"/>
    <n v="0"/>
    <n v="0"/>
    <n v="0"/>
    <n v="0"/>
    <n v="0"/>
    <n v="0"/>
    <n v="0"/>
    <n v="0"/>
    <n v="0"/>
    <n v="187000"/>
    <n v="0"/>
    <n v="187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73255.700000000012"/>
    <n v="0"/>
    <n v="0"/>
    <n v="0"/>
    <n v="0"/>
    <n v="0"/>
    <n v="0"/>
    <n v="0"/>
    <n v="0"/>
    <n v="0"/>
    <n v="0"/>
    <n v="0"/>
    <n v="0"/>
    <n v="0"/>
    <n v="0"/>
    <n v="73255.700000000012"/>
    <n v="0"/>
    <n v="80581.270000000019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22532.600000000006"/>
    <n v="12392.930000000004"/>
    <n v="1126.6300000000001"/>
    <n v="0"/>
    <n v="0"/>
    <n v="0"/>
    <n v="0"/>
    <n v="0"/>
    <n v="0"/>
    <n v="0"/>
    <n v="0"/>
    <n v="0"/>
    <n v="0"/>
    <n v="0"/>
    <n v="0"/>
    <n v="34925.530000000013"/>
    <n v="1126.6300000000001"/>
    <n v="38305.420000000006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4121.8999999999996"/>
    <n v="3022.69"/>
    <n v="1786.19"/>
    <n v="137.4"/>
    <n v="0"/>
    <n v="0"/>
    <n v="0"/>
    <n v="0"/>
    <n v="0"/>
    <n v="0"/>
    <n v="0"/>
    <n v="0"/>
    <n v="0"/>
    <n v="0"/>
    <n v="0"/>
    <n v="7144.59"/>
    <n v="1923.5900000000001"/>
    <n v="9480.369999999999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51000"/>
    <n v="0"/>
    <n v="0"/>
    <n v="0"/>
    <n v="0"/>
    <n v="0"/>
    <n v="0"/>
    <n v="0"/>
    <n v="0"/>
    <n v="0"/>
    <n v="0"/>
    <n v="0"/>
    <n v="0"/>
    <n v="0"/>
    <n v="0"/>
    <n v="51000"/>
    <n v="0"/>
    <n v="51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49643.6"/>
    <n v="0"/>
    <n v="0"/>
    <n v="0"/>
    <n v="0"/>
    <n v="0"/>
    <n v="0"/>
    <n v="0"/>
    <n v="0"/>
    <n v="0"/>
    <n v="0"/>
    <n v="0"/>
    <n v="0"/>
    <n v="0"/>
    <n v="0"/>
    <n v="49643.6"/>
    <n v="0"/>
    <n v="54607.96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15102.700000000003"/>
    <n v="8306.5400000000009"/>
    <n v="755.14"/>
    <n v="0"/>
    <n v="0"/>
    <n v="0"/>
    <n v="0"/>
    <n v="0"/>
    <n v="0"/>
    <n v="0"/>
    <n v="0"/>
    <n v="0"/>
    <n v="0"/>
    <n v="0"/>
    <n v="0"/>
    <n v="23409.240000000005"/>
    <n v="755.14"/>
    <n v="25674.65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4121.8999999999996"/>
    <n v="3022.69"/>
    <n v="1786.19"/>
    <n v="137.4"/>
    <n v="0"/>
    <n v="0"/>
    <n v="0"/>
    <n v="0"/>
    <n v="0"/>
    <n v="0"/>
    <n v="0"/>
    <n v="0"/>
    <n v="0"/>
    <n v="0"/>
    <n v="0"/>
    <n v="7144.59"/>
    <n v="1923.5900000000001"/>
    <n v="9480.369999999999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4250.5000000000009"/>
    <n v="3506.579999999999"/>
    <n v="2656.5"/>
    <n v="1381.38"/>
    <n v="106.26"/>
    <n v="0"/>
    <n v="0"/>
    <n v="0"/>
    <n v="0"/>
    <n v="0"/>
    <n v="0"/>
    <n v="0"/>
    <n v="0"/>
    <n v="0"/>
    <n v="0"/>
    <n v="7757.08"/>
    <n v="4144.1400000000003"/>
    <n v="12326.27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119000"/>
    <n v="0"/>
    <n v="0"/>
    <n v="0"/>
    <n v="0"/>
    <n v="0"/>
    <n v="0"/>
    <n v="0"/>
    <n v="0"/>
    <n v="0"/>
    <n v="0"/>
    <n v="0"/>
    <n v="0"/>
    <n v="0"/>
    <n v="0"/>
    <n v="119000"/>
    <n v="0"/>
    <n v="119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476000"/>
    <n v="0"/>
    <n v="0"/>
    <n v="0"/>
    <n v="0"/>
    <n v="0"/>
    <n v="0"/>
    <n v="0"/>
    <n v="0"/>
    <n v="0"/>
    <n v="0"/>
    <n v="0"/>
    <n v="0"/>
    <n v="0"/>
    <n v="0"/>
    <n v="476000"/>
    <n v="0"/>
    <n v="476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29383.4"/>
    <n v="2938.34"/>
    <n v="0"/>
    <n v="0"/>
    <n v="0"/>
    <n v="0"/>
    <n v="0"/>
    <n v="0"/>
    <n v="0"/>
    <n v="0"/>
    <n v="0"/>
    <n v="0"/>
    <n v="0"/>
    <n v="0"/>
    <n v="0"/>
    <n v="32321.74"/>
    <n v="0"/>
    <n v="35260.080000000002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3498.6999999999994"/>
    <n v="2099.1700000000005"/>
    <n v="349.86"/>
    <n v="0"/>
    <n v="0"/>
    <n v="0"/>
    <n v="0"/>
    <n v="0"/>
    <n v="0"/>
    <n v="0"/>
    <n v="0"/>
    <n v="0"/>
    <n v="0"/>
    <n v="0"/>
    <n v="0"/>
    <n v="5597.87"/>
    <n v="349.86"/>
    <n v="6297.5999999999995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2300.9999999999995"/>
    <n v="1955.7999999999995"/>
    <n v="1495.64"/>
    <n v="805.3"/>
    <n v="115.04"/>
    <n v="0"/>
    <n v="0"/>
    <n v="0"/>
    <n v="0"/>
    <n v="0"/>
    <n v="0"/>
    <n v="0"/>
    <n v="0"/>
    <n v="0"/>
    <n v="0"/>
    <n v="4256.7999999999993"/>
    <n v="2415.98"/>
    <n v="6902.8799999999992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49795.64"/>
    <n v="0"/>
    <n v="0"/>
    <n v="0"/>
    <n v="0"/>
    <n v="0"/>
    <n v="0"/>
    <n v="0"/>
    <n v="0"/>
    <n v="0"/>
    <n v="0"/>
    <n v="0"/>
    <n v="0"/>
    <n v="0"/>
    <n v="0"/>
    <n v="49795.64"/>
    <n v="0"/>
    <n v="49795.64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75474.10000000002"/>
    <n v="7547.41"/>
    <n v="0"/>
    <n v="0"/>
    <n v="0"/>
    <n v="0"/>
    <n v="0"/>
    <n v="0"/>
    <n v="0"/>
    <n v="0"/>
    <n v="0"/>
    <n v="0"/>
    <n v="0"/>
    <n v="0"/>
    <n v="0"/>
    <n v="83021.510000000024"/>
    <n v="0"/>
    <n v="90568.920000000013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6895.4"/>
    <n v="4137.24"/>
    <n v="689.54"/>
    <n v="0"/>
    <n v="0"/>
    <n v="0"/>
    <n v="0"/>
    <n v="0"/>
    <n v="0"/>
    <n v="0"/>
    <n v="0"/>
    <n v="0"/>
    <n v="0"/>
    <n v="0"/>
    <n v="0"/>
    <n v="11032.64"/>
    <n v="689.54"/>
    <n v="12411.720000000001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39376.600000000006"/>
    <n v="3937.66"/>
    <n v="0"/>
    <n v="0"/>
    <n v="0"/>
    <n v="0"/>
    <n v="0"/>
    <n v="0"/>
    <n v="0"/>
    <n v="0"/>
    <n v="0"/>
    <n v="0"/>
    <n v="0"/>
    <n v="0"/>
    <n v="0"/>
    <n v="43314.260000000009"/>
    <n v="0"/>
    <n v="47251.920000000006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6788.4000000000005"/>
    <n v="4073.0400000000004"/>
    <n v="678.84"/>
    <n v="0"/>
    <n v="0"/>
    <n v="0"/>
    <n v="0"/>
    <n v="0"/>
    <n v="0"/>
    <n v="0"/>
    <n v="0"/>
    <n v="0"/>
    <n v="0"/>
    <n v="0"/>
    <n v="0"/>
    <n v="10861.44"/>
    <n v="678.84"/>
    <n v="12219.12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31937.999999999996"/>
    <n v="3193.8"/>
    <n v="0"/>
    <n v="0"/>
    <n v="0"/>
    <n v="0"/>
    <n v="0"/>
    <n v="0"/>
    <n v="0"/>
    <n v="0"/>
    <n v="0"/>
    <n v="0"/>
    <n v="0"/>
    <n v="0"/>
    <n v="0"/>
    <n v="35131.799999999996"/>
    <n v="0"/>
    <n v="38325.599999999999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13630.400000000001"/>
    <n v="8178.2400000000016"/>
    <n v="1363.04"/>
    <n v="0"/>
    <n v="0"/>
    <n v="0"/>
    <n v="0"/>
    <n v="0"/>
    <n v="0"/>
    <n v="0"/>
    <n v="0"/>
    <n v="0"/>
    <n v="0"/>
    <n v="0"/>
    <n v="0"/>
    <n v="21808.640000000003"/>
    <n v="1363.04"/>
    <n v="24534.72000000000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17000000"/>
    <n v="0"/>
    <n v="0"/>
    <n v="0"/>
    <n v="0"/>
    <n v="0"/>
    <n v="0"/>
    <n v="0"/>
    <n v="0"/>
    <n v="0"/>
    <n v="0"/>
    <n v="0"/>
    <n v="0"/>
    <n v="0"/>
    <n v="0"/>
    <n v="17000000"/>
    <n v="0"/>
    <n v="17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132976.94"/>
    <n v="0"/>
    <n v="0"/>
    <n v="0"/>
    <n v="0"/>
    <n v="0"/>
    <n v="0"/>
    <n v="0"/>
    <n v="0"/>
    <n v="0"/>
    <n v="0"/>
    <n v="0"/>
    <n v="0"/>
    <n v="0"/>
    <n v="0"/>
    <n v="132976.94"/>
    <n v="0"/>
    <n v="132976.94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119483.32"/>
    <n v="0"/>
    <n v="0"/>
    <n v="0"/>
    <n v="0"/>
    <n v="0"/>
    <n v="0"/>
    <n v="0"/>
    <n v="0"/>
    <n v="0"/>
    <n v="0"/>
    <n v="0"/>
    <n v="0"/>
    <n v="0"/>
    <n v="0"/>
    <n v="119483.32"/>
    <n v="0"/>
    <n v="119483.32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102405.7"/>
    <n v="0"/>
    <n v="0"/>
    <n v="0"/>
    <n v="0"/>
    <n v="0"/>
    <n v="0"/>
    <n v="0"/>
    <n v="0"/>
    <n v="0"/>
    <n v="0"/>
    <n v="0"/>
    <n v="0"/>
    <n v="0"/>
    <n v="0"/>
    <n v="102405.7"/>
    <n v="0"/>
    <n v="102405.7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475.34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20073.099999999999"/>
    <n v="4014.62"/>
    <n v="0"/>
    <n v="0"/>
    <n v="0"/>
    <n v="0"/>
    <n v="0"/>
    <n v="0"/>
    <n v="0"/>
    <n v="0"/>
    <n v="0"/>
    <n v="0"/>
    <n v="0"/>
    <n v="0"/>
    <n v="0"/>
    <n v="24087.719999999998"/>
    <n v="0"/>
    <n v="28102.33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1940.6999999999996"/>
    <n v="1552.5600000000004"/>
    <n v="970.35"/>
    <n v="194.07"/>
    <n v="0"/>
    <n v="0"/>
    <n v="0"/>
    <n v="0"/>
    <n v="0"/>
    <n v="0"/>
    <n v="0"/>
    <n v="0"/>
    <n v="0"/>
    <n v="0"/>
    <n v="0"/>
    <n v="3493.26"/>
    <n v="1164.42"/>
    <n v="4916.4400000000005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10798.32"/>
    <n v="0"/>
    <n v="0"/>
    <n v="0"/>
    <n v="0"/>
    <n v="0"/>
    <n v="0"/>
    <n v="0"/>
    <n v="0"/>
    <n v="0"/>
    <n v="0"/>
    <n v="0"/>
    <n v="0"/>
    <n v="0"/>
    <n v="0"/>
    <n v="10798.32"/>
    <n v="0"/>
    <n v="10798.32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37191.1"/>
    <n v="0"/>
    <n v="0"/>
    <n v="0"/>
    <n v="0"/>
    <n v="0"/>
    <n v="0"/>
    <n v="0"/>
    <n v="0"/>
    <n v="0"/>
    <n v="0"/>
    <n v="0"/>
    <n v="0"/>
    <n v="0"/>
    <n v="0"/>
    <n v="37191.1"/>
    <n v="0"/>
    <n v="37191.1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684.74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76361.5"/>
    <n v="15272.3"/>
    <n v="0"/>
    <n v="0"/>
    <n v="0"/>
    <n v="0"/>
    <n v="0"/>
    <n v="0"/>
    <n v="0"/>
    <n v="0"/>
    <n v="0"/>
    <n v="0"/>
    <n v="0"/>
    <n v="0"/>
    <n v="0"/>
    <n v="91633.8"/>
    <n v="0"/>
    <n v="106906.09999999999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235620"/>
    <n v="0"/>
    <n v="0"/>
    <n v="0"/>
    <n v="0"/>
    <n v="0"/>
    <n v="0"/>
    <n v="0"/>
    <n v="0"/>
    <n v="0"/>
    <n v="0"/>
    <n v="0"/>
    <n v="0"/>
    <n v="0"/>
    <n v="0"/>
    <n v="235620"/>
    <n v="0"/>
    <n v="23562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168684.12"/>
    <n v="0"/>
    <n v="0"/>
    <n v="0"/>
    <n v="0"/>
    <n v="0"/>
    <n v="0"/>
    <n v="0"/>
    <n v="0"/>
    <n v="0"/>
    <n v="0"/>
    <n v="0"/>
    <n v="0"/>
    <n v="0"/>
    <n v="0"/>
    <n v="168684.12"/>
    <n v="0"/>
    <n v="168684.12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199440.34"/>
    <n v="0"/>
    <n v="0"/>
    <n v="0"/>
    <n v="0"/>
    <n v="0"/>
    <n v="0"/>
    <n v="0"/>
    <n v="0"/>
    <n v="0"/>
    <n v="0"/>
    <n v="0"/>
    <n v="0"/>
    <n v="0"/>
    <n v="0"/>
    <n v="199440.34"/>
    <n v="0"/>
    <n v="199440.34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26520"/>
    <n v="0"/>
    <n v="0"/>
    <n v="0"/>
    <n v="0"/>
    <n v="0"/>
    <n v="0"/>
    <n v="0"/>
    <n v="0"/>
    <n v="0"/>
    <n v="0"/>
    <n v="0"/>
    <n v="0"/>
    <n v="0"/>
    <n v="0"/>
    <n v="26520"/>
    <n v="0"/>
    <n v="2652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317.66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123727.8"/>
    <n v="24745.56"/>
    <n v="0"/>
    <n v="0"/>
    <n v="0"/>
    <n v="0"/>
    <n v="0"/>
    <n v="0"/>
    <n v="0"/>
    <n v="0"/>
    <n v="0"/>
    <n v="0"/>
    <n v="0"/>
    <n v="0"/>
    <n v="0"/>
    <n v="148473.36000000002"/>
    <n v="0"/>
    <n v="173218.92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4555.899999999994"/>
    <n v="41961.290000000008"/>
    <n v="9683.3700000000008"/>
    <n v="0"/>
    <n v="0"/>
    <n v="0"/>
    <n v="0"/>
    <n v="0"/>
    <n v="0"/>
    <n v="0"/>
    <n v="0"/>
    <n v="0"/>
    <n v="0"/>
    <n v="0"/>
    <n v="0"/>
    <n v="106517.19"/>
    <n v="9683.3700000000008"/>
    <n v="125883.93999999999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10304.699999999999"/>
    <n v="8243.7599999999984"/>
    <n v="5152.3500000000004"/>
    <n v="1030.47"/>
    <n v="0"/>
    <n v="0"/>
    <n v="0"/>
    <n v="0"/>
    <n v="0"/>
    <n v="0"/>
    <n v="0"/>
    <n v="0"/>
    <n v="0"/>
    <n v="0"/>
    <n v="0"/>
    <n v="18548.46"/>
    <n v="6182.8200000000006"/>
    <n v="26105.239999999998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4020.4"/>
    <n v="3517.8499999999995"/>
    <n v="2713.77"/>
    <n v="1507.65"/>
    <n v="301.52999999999997"/>
    <n v="0"/>
    <n v="0"/>
    <n v="0"/>
    <n v="0"/>
    <n v="0"/>
    <n v="0"/>
    <n v="0"/>
    <n v="0"/>
    <n v="0"/>
    <n v="0"/>
    <n v="7538.25"/>
    <n v="4522.95"/>
    <n v="12563.739999999998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148809.70000000001"/>
    <n v="0"/>
    <n v="0"/>
    <n v="0"/>
    <n v="0"/>
    <n v="0"/>
    <n v="0"/>
    <n v="0"/>
    <n v="0"/>
    <n v="0"/>
    <n v="0"/>
    <n v="0"/>
    <n v="0"/>
    <n v="0"/>
    <n v="0"/>
    <n v="148809.70000000001"/>
    <n v="0"/>
    <n v="148809.70000000001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3641.7"/>
    <n v="0"/>
    <n v="0"/>
    <n v="0"/>
    <n v="0"/>
    <n v="0"/>
    <n v="0"/>
    <n v="0"/>
    <n v="0"/>
    <n v="0"/>
    <n v="0"/>
    <n v="0"/>
    <n v="0"/>
    <n v="0"/>
    <n v="0"/>
    <n v="3641.7"/>
    <n v="0"/>
    <n v="7283.4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119308.65000000002"/>
    <n v="32538.720000000001"/>
    <n v="0"/>
    <n v="0"/>
    <n v="0"/>
    <n v="0"/>
    <n v="0"/>
    <n v="0"/>
    <n v="0"/>
    <n v="0"/>
    <n v="0"/>
    <n v="0"/>
    <n v="0"/>
    <n v="0"/>
    <n v="0"/>
    <n v="151847.37000000002"/>
    <n v="0"/>
    <n v="173539.86000000002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98519.720000000016"/>
    <n v="65679.849999999991"/>
    <n v="18765.68"/>
    <n v="0"/>
    <n v="0"/>
    <n v="0"/>
    <n v="0"/>
    <n v="0"/>
    <n v="0"/>
    <n v="0"/>
    <n v="0"/>
    <n v="0"/>
    <n v="0"/>
    <n v="0"/>
    <n v="0"/>
    <n v="164199.57"/>
    <n v="18765.68"/>
    <n v="197039.5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10648.19"/>
    <n v="8587.2499999999982"/>
    <n v="5495.84"/>
    <n v="1373.96"/>
    <n v="0"/>
    <n v="0"/>
    <n v="0"/>
    <n v="0"/>
    <n v="0"/>
    <n v="0"/>
    <n v="0"/>
    <n v="0"/>
    <n v="0"/>
    <n v="0"/>
    <n v="0"/>
    <n v="19235.439999999999"/>
    <n v="6869.8"/>
    <n v="27479.199999999997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2358.5199999999995"/>
    <n v="2070.8599999999997"/>
    <n v="1610.68"/>
    <n v="920.36"/>
    <n v="230.08"/>
    <n v="0"/>
    <n v="0"/>
    <n v="0"/>
    <n v="0"/>
    <n v="0"/>
    <n v="0"/>
    <n v="0"/>
    <n v="0"/>
    <n v="0"/>
    <n v="0"/>
    <n v="4429.3799999999992"/>
    <n v="2761.12"/>
    <n v="7478.12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53287.68"/>
    <n v="0"/>
    <n v="0"/>
    <n v="0"/>
    <n v="0"/>
    <n v="0"/>
    <n v="0"/>
    <n v="0"/>
    <n v="0"/>
    <n v="0"/>
    <n v="0"/>
    <n v="0"/>
    <n v="0"/>
    <n v="0"/>
    <n v="0"/>
    <n v="53287.68"/>
    <n v="0"/>
    <n v="53287.68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38336.68"/>
    <n v="0"/>
    <n v="0"/>
    <n v="0"/>
    <n v="0"/>
    <n v="0"/>
    <n v="0"/>
    <n v="0"/>
    <n v="0"/>
    <n v="0"/>
    <n v="0"/>
    <n v="0"/>
    <n v="0"/>
    <n v="0"/>
    <n v="0"/>
    <n v="38336.68"/>
    <n v="0"/>
    <n v="38336.6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131667.74"/>
    <n v="0"/>
    <n v="0"/>
    <n v="0"/>
    <n v="0"/>
    <n v="0"/>
    <n v="0"/>
    <n v="0"/>
    <n v="0"/>
    <n v="0"/>
    <n v="0"/>
    <n v="0"/>
    <n v="0"/>
    <n v="0"/>
    <n v="0"/>
    <n v="131667.74"/>
    <n v="0"/>
    <n v="131667.74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4250.13"/>
    <n v="0"/>
    <n v="0"/>
    <n v="0"/>
    <n v="0"/>
    <n v="0"/>
    <n v="0"/>
    <n v="0"/>
    <n v="0"/>
    <n v="0"/>
    <n v="0"/>
    <n v="0"/>
    <n v="0"/>
    <n v="0"/>
    <n v="0"/>
    <n v="4250.13"/>
    <n v="0"/>
    <n v="8500.26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99897.280000000028"/>
    <n v="27244.71"/>
    <n v="0"/>
    <n v="0"/>
    <n v="0"/>
    <n v="0"/>
    <n v="0"/>
    <n v="0"/>
    <n v="0"/>
    <n v="0"/>
    <n v="0"/>
    <n v="0"/>
    <n v="0"/>
    <n v="0"/>
    <n v="0"/>
    <n v="127141.99000000002"/>
    <n v="0"/>
    <n v="145305.14000000001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87080.489999999991"/>
    <n v="58053.660000000011"/>
    <n v="16586.759999999998"/>
    <n v="0"/>
    <n v="0"/>
    <n v="0"/>
    <n v="0"/>
    <n v="0"/>
    <n v="0"/>
    <n v="0"/>
    <n v="0"/>
    <n v="0"/>
    <n v="0"/>
    <n v="0"/>
    <n v="0"/>
    <n v="145134.15"/>
    <n v="16586.759999999998"/>
    <n v="174160.98000000004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4259.29"/>
    <n v="3434.89"/>
    <n v="2198.36"/>
    <n v="549.6"/>
    <n v="0"/>
    <n v="0"/>
    <n v="0"/>
    <n v="0"/>
    <n v="0"/>
    <n v="0"/>
    <n v="0"/>
    <n v="0"/>
    <n v="0"/>
    <n v="0"/>
    <n v="0"/>
    <n v="7694.18"/>
    <n v="2747.96"/>
    <n v="10991.720000000001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2358.5199999999995"/>
    <n v="2070.8599999999997"/>
    <n v="1610.68"/>
    <n v="920.36"/>
    <n v="230.08"/>
    <n v="0"/>
    <n v="0"/>
    <n v="0"/>
    <n v="0"/>
    <n v="0"/>
    <n v="0"/>
    <n v="0"/>
    <n v="0"/>
    <n v="0"/>
    <n v="0"/>
    <n v="4429.3799999999992"/>
    <n v="2761.12"/>
    <n v="7478.12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34454.76"/>
    <n v="0"/>
    <n v="0"/>
    <n v="0"/>
    <n v="0"/>
    <n v="0"/>
    <n v="0"/>
    <n v="0"/>
    <n v="0"/>
    <n v="0"/>
    <n v="0"/>
    <n v="0"/>
    <n v="0"/>
    <n v="0"/>
    <n v="0"/>
    <n v="34454.76"/>
    <n v="0"/>
    <n v="34454.76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34163.620000000003"/>
    <n v="0"/>
    <n v="0"/>
    <n v="0"/>
    <n v="0"/>
    <n v="0"/>
    <n v="0"/>
    <n v="0"/>
    <n v="0"/>
    <n v="0"/>
    <n v="0"/>
    <n v="0"/>
    <n v="0"/>
    <n v="0"/>
    <n v="0"/>
    <n v="34163.620000000003"/>
    <n v="0"/>
    <n v="34163.620000000003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9062.26"/>
    <n v="0"/>
    <n v="0"/>
    <n v="0"/>
    <n v="0"/>
    <n v="0"/>
    <n v="0"/>
    <n v="0"/>
    <n v="0"/>
    <n v="0"/>
    <n v="0"/>
    <n v="0"/>
    <n v="0"/>
    <n v="0"/>
    <n v="0"/>
    <n v="9062.26"/>
    <n v="0"/>
    <n v="13593.39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89212.940000000017"/>
    <n v="29737.64"/>
    <n v="0"/>
    <n v="0"/>
    <n v="0"/>
    <n v="0"/>
    <n v="0"/>
    <n v="0"/>
    <n v="0"/>
    <n v="0"/>
    <n v="0"/>
    <n v="0"/>
    <n v="0"/>
    <n v="0"/>
    <n v="0"/>
    <n v="118950.58000000002"/>
    <n v="0"/>
    <n v="133819.41000000003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98485.980000000025"/>
    <n v="67149.56"/>
    <n v="22383.200000000001"/>
    <n v="0"/>
    <n v="0"/>
    <n v="0"/>
    <n v="0"/>
    <n v="0"/>
    <n v="0"/>
    <n v="0"/>
    <n v="0"/>
    <n v="0"/>
    <n v="0"/>
    <n v="0"/>
    <n v="0"/>
    <n v="165635.54000000004"/>
    <n v="22383.200000000001"/>
    <n v="201448.65000000002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2198.2999999999997"/>
    <n v="1786.1600000000005"/>
    <n v="1167.9000000000001"/>
    <n v="343.5"/>
    <n v="0"/>
    <n v="0"/>
    <n v="0"/>
    <n v="0"/>
    <n v="0"/>
    <n v="0"/>
    <n v="0"/>
    <n v="0"/>
    <n v="0"/>
    <n v="0"/>
    <n v="0"/>
    <n v="3984.46"/>
    <n v="1511.4"/>
    <n v="5770.6500000000015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88323.64"/>
    <n v="0"/>
    <n v="0"/>
    <n v="0"/>
    <n v="0"/>
    <n v="0"/>
    <n v="0"/>
    <n v="0"/>
    <n v="0"/>
    <n v="0"/>
    <n v="0"/>
    <n v="0"/>
    <n v="0"/>
    <n v="0"/>
    <n v="0"/>
    <n v="88323.64"/>
    <n v="0"/>
    <n v="88323.64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7650000"/>
    <n v="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7650000"/>
    <n v="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7629272.5800000001"/>
    <n v="0"/>
    <n v="0"/>
    <n v="0"/>
    <n v="0"/>
    <n v="0"/>
    <n v="0"/>
    <n v="0"/>
    <n v="0"/>
    <n v="0"/>
    <n v="0"/>
    <n v="0"/>
    <n v="0"/>
    <n v="0"/>
    <n v="0"/>
    <n v="7629272.5800000001"/>
    <n v="0"/>
    <n v="7629272.5800000001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22620.26"/>
    <n v="0"/>
    <n v="0"/>
    <n v="0"/>
    <n v="0"/>
    <n v="0"/>
    <n v="0"/>
    <n v="0"/>
    <n v="0"/>
    <n v="0"/>
    <n v="0"/>
    <n v="0"/>
    <n v="0"/>
    <n v="0"/>
    <n v="0"/>
    <n v="22620.26"/>
    <n v="0"/>
    <n v="22620.2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7559065.3799999999"/>
    <n v="0"/>
    <n v="0"/>
    <n v="0"/>
    <n v="0"/>
    <n v="0"/>
    <n v="0"/>
    <n v="0"/>
    <n v="0"/>
    <n v="0"/>
    <n v="0"/>
    <n v="0"/>
    <n v="0"/>
    <n v="0"/>
    <n v="0"/>
    <n v="7559065.3799999999"/>
    <n v="0"/>
    <n v="7559065.3799999999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11284.48"/>
    <n v="0"/>
    <n v="0"/>
    <n v="0"/>
    <n v="0"/>
    <n v="0"/>
    <n v="0"/>
    <n v="0"/>
    <n v="0"/>
    <n v="0"/>
    <n v="0"/>
    <n v="0"/>
    <n v="0"/>
    <n v="0"/>
    <n v="0"/>
    <n v="11284.48"/>
    <n v="0"/>
    <n v="11284.48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12495"/>
    <n v="0"/>
    <n v="0"/>
    <n v="0"/>
    <n v="0"/>
    <n v="0"/>
    <n v="0"/>
    <n v="0"/>
    <n v="0"/>
    <n v="0"/>
    <n v="0"/>
    <n v="0"/>
    <n v="0"/>
    <n v="0"/>
    <n v="0"/>
    <n v="12495"/>
    <n v="0"/>
    <n v="12495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133229.18"/>
    <n v="0"/>
    <n v="0"/>
    <n v="0"/>
    <n v="0"/>
    <n v="0"/>
    <n v="0"/>
    <n v="0"/>
    <n v="0"/>
    <n v="0"/>
    <n v="0"/>
    <n v="0"/>
    <n v="0"/>
    <n v="0"/>
    <n v="0"/>
    <n v="133229.18"/>
    <n v="0"/>
    <n v="133229.18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57825.66"/>
    <n v="0"/>
    <n v="0"/>
    <n v="0"/>
    <n v="0"/>
    <n v="0"/>
    <n v="0"/>
    <n v="0"/>
    <n v="0"/>
    <n v="0"/>
    <n v="0"/>
    <n v="0"/>
    <n v="0"/>
    <n v="0"/>
    <n v="0"/>
    <n v="57825.66"/>
    <n v="0"/>
    <n v="57825.66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3242.76"/>
    <n v="0"/>
    <n v="0"/>
    <n v="0"/>
    <n v="0"/>
    <n v="0"/>
    <n v="0"/>
    <n v="0"/>
    <n v="0"/>
    <n v="0"/>
    <n v="0"/>
    <n v="0"/>
    <n v="0"/>
    <n v="0"/>
    <n v="0"/>
    <n v="3242.76"/>
    <n v="0"/>
    <n v="4053.4500000000003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55777.54"/>
    <n v="23904.66"/>
    <n v="0"/>
    <n v="0"/>
    <n v="0"/>
    <n v="0"/>
    <n v="0"/>
    <n v="0"/>
    <n v="0"/>
    <n v="0"/>
    <n v="0"/>
    <n v="0"/>
    <n v="0"/>
    <n v="0"/>
    <n v="0"/>
    <n v="79682.2"/>
    <n v="0"/>
    <n v="87650.42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10455.260000000002"/>
    <n v="7405.8200000000024"/>
    <n v="3049.48"/>
    <n v="0"/>
    <n v="0"/>
    <n v="0"/>
    <n v="0"/>
    <n v="0"/>
    <n v="0"/>
    <n v="0"/>
    <n v="0"/>
    <n v="0"/>
    <n v="0"/>
    <n v="0"/>
    <n v="0"/>
    <n v="17861.080000000005"/>
    <n v="3049.48"/>
    <n v="22217.470000000005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41908.42"/>
    <n v="0"/>
    <n v="0"/>
    <n v="0"/>
    <n v="0"/>
    <n v="0"/>
    <n v="0"/>
    <n v="0"/>
    <n v="0"/>
    <n v="0"/>
    <n v="0"/>
    <n v="0"/>
    <n v="0"/>
    <n v="0"/>
    <n v="0"/>
    <n v="41908.42"/>
    <n v="0"/>
    <n v="41908.4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8712.4"/>
    <n v="0"/>
    <n v="0"/>
    <n v="0"/>
    <n v="0"/>
    <n v="0"/>
    <n v="0"/>
    <n v="0"/>
    <n v="0"/>
    <n v="0"/>
    <n v="0"/>
    <n v="0"/>
    <n v="0"/>
    <n v="0"/>
    <n v="0"/>
    <n v="8712.4"/>
    <n v="0"/>
    <n v="10890.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10341.24"/>
    <n v="4431.96"/>
    <n v="0"/>
    <n v="0"/>
    <n v="0"/>
    <n v="0"/>
    <n v="0"/>
    <n v="0"/>
    <n v="0"/>
    <n v="0"/>
    <n v="0"/>
    <n v="0"/>
    <n v="0"/>
    <n v="0"/>
    <n v="0"/>
    <n v="14773.2"/>
    <n v="0"/>
    <n v="16250.52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10449.460000000003"/>
    <n v="7401.6900000000014"/>
    <n v="3047.73"/>
    <n v="0"/>
    <n v="0"/>
    <n v="0"/>
    <n v="0"/>
    <n v="0"/>
    <n v="0"/>
    <n v="0"/>
    <n v="0"/>
    <n v="0"/>
    <n v="0"/>
    <n v="0"/>
    <n v="0"/>
    <n v="17851.150000000005"/>
    <n v="3047.73"/>
    <n v="22205.06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4452.3999999999996"/>
    <n v="0"/>
    <n v="0"/>
    <n v="0"/>
    <n v="0"/>
    <n v="0"/>
    <n v="0"/>
    <n v="0"/>
    <n v="0"/>
    <n v="0"/>
    <n v="0"/>
    <n v="0"/>
    <n v="0"/>
    <n v="0"/>
    <n v="0"/>
    <n v="4452.3999999999996"/>
    <n v="0"/>
    <n v="5565.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59630.62000000001"/>
    <n v="25555.980000000003"/>
    <n v="0"/>
    <n v="0"/>
    <n v="0"/>
    <n v="0"/>
    <n v="0"/>
    <n v="0"/>
    <n v="0"/>
    <n v="0"/>
    <n v="0"/>
    <n v="0"/>
    <n v="0"/>
    <n v="0"/>
    <n v="0"/>
    <n v="85186.6"/>
    <n v="0"/>
    <n v="93705.260000000009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6198.52"/>
    <n v="4390.59"/>
    <n v="1807.89"/>
    <n v="0"/>
    <n v="0"/>
    <n v="0"/>
    <n v="0"/>
    <n v="0"/>
    <n v="0"/>
    <n v="0"/>
    <n v="0"/>
    <n v="0"/>
    <n v="0"/>
    <n v="0"/>
    <n v="0"/>
    <n v="10589.11"/>
    <n v="1807.89"/>
    <n v="13171.82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559909.07999999996"/>
    <n v="0"/>
    <n v="0"/>
    <n v="0"/>
    <n v="0"/>
    <n v="0"/>
    <n v="0"/>
    <n v="0"/>
    <n v="0"/>
    <n v="0"/>
    <n v="0"/>
    <n v="0"/>
    <n v="0"/>
    <n v="0"/>
    <n v="0"/>
    <n v="559909.07999999996"/>
    <n v="0"/>
    <n v="559909.07999999996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7943.9800000000014"/>
    <n v="3404.5799999999995"/>
    <n v="0"/>
    <n v="0"/>
    <n v="0"/>
    <n v="0"/>
    <n v="0"/>
    <n v="0"/>
    <n v="0"/>
    <n v="0"/>
    <n v="0"/>
    <n v="0"/>
    <n v="0"/>
    <n v="0"/>
    <n v="0"/>
    <n v="11348.560000000001"/>
    <n v="0"/>
    <n v="12483.41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89316"/>
    <n v="63265.5"/>
    <n v="26050.5"/>
    <n v="0"/>
    <n v="0"/>
    <n v="0"/>
    <n v="0"/>
    <n v="0"/>
    <n v="0"/>
    <n v="0"/>
    <n v="0"/>
    <n v="0"/>
    <n v="0"/>
    <n v="0"/>
    <n v="0"/>
    <n v="152581.5"/>
    <n v="26050.5"/>
    <n v="189796.5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2335.6999999999998"/>
    <n v="1923.5400000000004"/>
    <n v="1305.3"/>
    <n v="480.9"/>
    <n v="0"/>
    <n v="0"/>
    <n v="0"/>
    <n v="0"/>
    <n v="0"/>
    <n v="0"/>
    <n v="0"/>
    <n v="0"/>
    <n v="0"/>
    <n v="0"/>
    <n v="0"/>
    <n v="4259.24"/>
    <n v="1786.1999999999998"/>
    <n v="6320.230000000000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59407.83"/>
    <n v="118815.66"/>
    <n v="0"/>
    <n v="0"/>
    <n v="0"/>
    <n v="0"/>
    <n v="0"/>
    <n v="0"/>
    <n v="0"/>
    <n v="0"/>
    <n v="0"/>
    <n v="0"/>
    <n v="0"/>
    <n v="0"/>
    <n v="0"/>
    <n v="178223.49"/>
    <n v="0"/>
    <n v="178223.49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5155.3499999999995"/>
    <n v="0"/>
    <n v="0"/>
    <n v="0"/>
    <n v="0"/>
    <n v="0"/>
    <n v="0"/>
    <n v="0"/>
    <n v="0"/>
    <n v="0"/>
    <n v="0"/>
    <n v="0"/>
    <n v="0"/>
    <n v="0"/>
    <n v="0"/>
    <n v="5155.3499999999995"/>
    <n v="0"/>
    <n v="6186.4199999999992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29511.649999999994"/>
    <n v="13772.080000000002"/>
    <n v="0"/>
    <n v="0"/>
    <n v="0"/>
    <n v="0"/>
    <n v="0"/>
    <n v="0"/>
    <n v="0"/>
    <n v="0"/>
    <n v="0"/>
    <n v="0"/>
    <n v="0"/>
    <n v="0"/>
    <n v="0"/>
    <n v="43283.729999999996"/>
    <n v="0"/>
    <n v="47218.619999999995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4373.3499999999995"/>
    <n v="3148.809999999999"/>
    <n v="1399.44"/>
    <n v="0"/>
    <n v="0"/>
    <n v="0"/>
    <n v="0"/>
    <n v="0"/>
    <n v="0"/>
    <n v="0"/>
    <n v="0"/>
    <n v="0"/>
    <n v="0"/>
    <n v="0"/>
    <n v="0"/>
    <n v="7522.159999999998"/>
    <n v="1399.44"/>
    <n v="9446.4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2404.4"/>
    <n v="1992.2300000000002"/>
    <n v="1374"/>
    <n v="549.6"/>
    <n v="0"/>
    <n v="0"/>
    <n v="0"/>
    <n v="0"/>
    <n v="0"/>
    <n v="0"/>
    <n v="0"/>
    <n v="0"/>
    <n v="0"/>
    <n v="0"/>
    <n v="0"/>
    <n v="4396.63"/>
    <n v="1923.6"/>
    <n v="6595.02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18948.37"/>
    <n v="37896.74"/>
    <n v="0"/>
    <n v="0"/>
    <n v="0"/>
    <n v="0"/>
    <n v="0"/>
    <n v="0"/>
    <n v="0"/>
    <n v="0"/>
    <n v="0"/>
    <n v="0"/>
    <n v="0"/>
    <n v="0"/>
    <n v="0"/>
    <n v="56845.11"/>
    <n v="0"/>
    <n v="56845.11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10688.27"/>
    <n v="21376.54"/>
    <n v="0"/>
    <n v="0"/>
    <n v="0"/>
    <n v="0"/>
    <n v="0"/>
    <n v="0"/>
    <n v="0"/>
    <n v="0"/>
    <n v="0"/>
    <n v="0"/>
    <n v="0"/>
    <n v="0"/>
    <n v="0"/>
    <n v="32064.81"/>
    <n v="0"/>
    <n v="32064.81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7896.1"/>
    <n v="0"/>
    <n v="0"/>
    <n v="0"/>
    <n v="0"/>
    <n v="0"/>
    <n v="0"/>
    <n v="0"/>
    <n v="0"/>
    <n v="0"/>
    <n v="0"/>
    <n v="0"/>
    <n v="0"/>
    <n v="0"/>
    <n v="0"/>
    <n v="7896.1"/>
    <n v="0"/>
    <n v="9475.32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38246.599999999991"/>
    <n v="17848.39"/>
    <n v="0"/>
    <n v="0"/>
    <n v="0"/>
    <n v="0"/>
    <n v="0"/>
    <n v="0"/>
    <n v="0"/>
    <n v="0"/>
    <n v="0"/>
    <n v="0"/>
    <n v="0"/>
    <n v="0"/>
    <n v="0"/>
    <n v="56094.989999999991"/>
    <n v="0"/>
    <n v="61194.539999999994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4373.3499999999995"/>
    <n v="3148.809999999999"/>
    <n v="1399.44"/>
    <n v="0"/>
    <n v="0"/>
    <n v="0"/>
    <n v="0"/>
    <n v="0"/>
    <n v="0"/>
    <n v="0"/>
    <n v="0"/>
    <n v="0"/>
    <n v="0"/>
    <n v="0"/>
    <n v="0"/>
    <n v="7522.159999999998"/>
    <n v="1399.44"/>
    <n v="9446.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69539.83"/>
    <n v="139079.66"/>
    <n v="0"/>
    <n v="0"/>
    <n v="0"/>
    <n v="0"/>
    <n v="0"/>
    <n v="0"/>
    <n v="0"/>
    <n v="0"/>
    <n v="0"/>
    <n v="0"/>
    <n v="0"/>
    <n v="0"/>
    <n v="0"/>
    <n v="208619.49"/>
    <n v="0"/>
    <n v="208619.49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9035.91"/>
    <n v="18071.82"/>
    <n v="0"/>
    <n v="0"/>
    <n v="0"/>
    <n v="0"/>
    <n v="0"/>
    <n v="0"/>
    <n v="0"/>
    <n v="0"/>
    <n v="0"/>
    <n v="0"/>
    <n v="0"/>
    <n v="0"/>
    <n v="0"/>
    <n v="27107.73"/>
    <n v="0"/>
    <n v="27107.7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19959.55"/>
    <n v="39919.1"/>
    <n v="0"/>
    <n v="0"/>
    <n v="0"/>
    <n v="0"/>
    <n v="0"/>
    <n v="0"/>
    <n v="0"/>
    <n v="0"/>
    <n v="0"/>
    <n v="0"/>
    <n v="0"/>
    <n v="0"/>
    <n v="0"/>
    <n v="59878.649999999994"/>
    <n v="0"/>
    <n v="59878.649999999994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3961.25"/>
    <n v="0"/>
    <n v="0"/>
    <n v="0"/>
    <n v="0"/>
    <n v="0"/>
    <n v="0"/>
    <n v="0"/>
    <n v="0"/>
    <n v="0"/>
    <n v="0"/>
    <n v="0"/>
    <n v="0"/>
    <n v="0"/>
    <n v="0"/>
    <n v="3961.25"/>
    <n v="0"/>
    <n v="4753.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16565.2"/>
    <n v="7730.4500000000007"/>
    <n v="0"/>
    <n v="0"/>
    <n v="0"/>
    <n v="0"/>
    <n v="0"/>
    <n v="0"/>
    <n v="0"/>
    <n v="0"/>
    <n v="0"/>
    <n v="0"/>
    <n v="0"/>
    <n v="0"/>
    <n v="0"/>
    <n v="24295.65"/>
    <n v="0"/>
    <n v="26504.340000000004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39718.75"/>
    <n v="28597.5"/>
    <n v="12710"/>
    <n v="0"/>
    <n v="0"/>
    <n v="0"/>
    <n v="0"/>
    <n v="0"/>
    <n v="0"/>
    <n v="0"/>
    <n v="0"/>
    <n v="0"/>
    <n v="0"/>
    <n v="0"/>
    <n v="0"/>
    <n v="68316.25"/>
    <n v="12710"/>
    <n v="85792.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49925.4"/>
    <n v="41366.759999999987"/>
    <n v="28528.799999999999"/>
    <n v="11411.52"/>
    <n v="0"/>
    <n v="0"/>
    <n v="0"/>
    <n v="0"/>
    <n v="0"/>
    <n v="0"/>
    <n v="0"/>
    <n v="0"/>
    <n v="0"/>
    <n v="0"/>
    <n v="0"/>
    <n v="91292.159999999989"/>
    <n v="39940.32"/>
    <n v="136938.23999999999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12943.099999999999"/>
    <n v="11504.980000000003"/>
    <n v="9203.9599999999991"/>
    <n v="5752.48"/>
    <n v="2300.96"/>
    <n v="0"/>
    <n v="0"/>
    <n v="0"/>
    <n v="0"/>
    <n v="0"/>
    <n v="0"/>
    <n v="0"/>
    <n v="0"/>
    <n v="0"/>
    <n v="0"/>
    <n v="24448.080000000002"/>
    <n v="17257.399999999998"/>
    <n v="43143.600000000006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8907.7099999999991"/>
    <n v="17815.419999999998"/>
    <n v="0"/>
    <n v="0"/>
    <n v="0"/>
    <n v="0"/>
    <n v="0"/>
    <n v="0"/>
    <n v="0"/>
    <n v="0"/>
    <n v="0"/>
    <n v="0"/>
    <n v="0"/>
    <n v="0"/>
    <n v="0"/>
    <n v="26723.129999999997"/>
    <n v="0"/>
    <n v="26723.12999999999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1922.24"/>
    <n v="3844.48"/>
    <n v="0"/>
    <n v="0"/>
    <n v="0"/>
    <n v="0"/>
    <n v="0"/>
    <n v="0"/>
    <n v="0"/>
    <n v="0"/>
    <n v="0"/>
    <n v="0"/>
    <n v="0"/>
    <n v="0"/>
    <n v="0"/>
    <n v="5766.72"/>
    <n v="0"/>
    <n v="5766.72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1110.23"/>
    <n v="2220.46"/>
    <n v="0"/>
    <n v="0"/>
    <n v="0"/>
    <n v="0"/>
    <n v="0"/>
    <n v="0"/>
    <n v="0"/>
    <n v="0"/>
    <n v="0"/>
    <n v="0"/>
    <n v="0"/>
    <n v="0"/>
    <n v="0"/>
    <n v="3330.69"/>
    <n v="0"/>
    <n v="3330.6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1336.33"/>
    <n v="2672.66"/>
    <n v="0"/>
    <n v="0"/>
    <n v="0"/>
    <n v="0"/>
    <n v="0"/>
    <n v="0"/>
    <n v="0"/>
    <n v="0"/>
    <n v="0"/>
    <n v="0"/>
    <n v="0"/>
    <n v="0"/>
    <n v="0"/>
    <n v="4008.99"/>
    <n v="0"/>
    <n v="4008.99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8157.64"/>
    <n v="16315.28"/>
    <n v="0"/>
    <n v="0"/>
    <n v="0"/>
    <n v="0"/>
    <n v="0"/>
    <n v="0"/>
    <n v="0"/>
    <n v="0"/>
    <n v="0"/>
    <n v="0"/>
    <n v="0"/>
    <n v="0"/>
    <n v="0"/>
    <n v="24472.920000000002"/>
    <n v="0"/>
    <n v="24472.920000000002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8558.2199999999993"/>
    <n v="0"/>
    <n v="0"/>
    <n v="0"/>
    <n v="0"/>
    <n v="0"/>
    <n v="0"/>
    <n v="0"/>
    <n v="0"/>
    <n v="0"/>
    <n v="0"/>
    <n v="0"/>
    <n v="0"/>
    <n v="0"/>
    <n v="0"/>
    <n v="8558.2199999999993"/>
    <n v="0"/>
    <n v="11410.969999999998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41040.37999999999"/>
    <n v="20520.16"/>
    <n v="0"/>
    <n v="0"/>
    <n v="0"/>
    <n v="0"/>
    <n v="0"/>
    <n v="0"/>
    <n v="0"/>
    <n v="0"/>
    <n v="0"/>
    <n v="0"/>
    <n v="0"/>
    <n v="0"/>
    <n v="0"/>
    <n v="61560.539999999994"/>
    <n v="0"/>
    <n v="66690.59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29911.440000000006"/>
    <n v="21858.36"/>
    <n v="10353.959999999999"/>
    <n v="0"/>
    <n v="0"/>
    <n v="0"/>
    <n v="0"/>
    <n v="0"/>
    <n v="0"/>
    <n v="0"/>
    <n v="0"/>
    <n v="0"/>
    <n v="0"/>
    <n v="0"/>
    <n v="0"/>
    <n v="51769.8"/>
    <n v="10353.959999999999"/>
    <n v="65575.080000000016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56710.280000000006"/>
    <n v="47258.59"/>
    <n v="33081"/>
    <n v="14177.61"/>
    <n v="0"/>
    <n v="0"/>
    <n v="0"/>
    <n v="0"/>
    <n v="0"/>
    <n v="0"/>
    <n v="0"/>
    <n v="0"/>
    <n v="0"/>
    <n v="0"/>
    <n v="0"/>
    <n v="103968.87"/>
    <n v="47258.61"/>
    <n v="157528.62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25542.679999999997"/>
    <n v="22766.29"/>
    <n v="18324.12"/>
    <n v="11660.79"/>
    <n v="4997.5200000000004"/>
    <n v="0"/>
    <n v="0"/>
    <n v="0"/>
    <n v="0"/>
    <n v="0"/>
    <n v="0"/>
    <n v="0"/>
    <n v="0"/>
    <n v="0"/>
    <n v="0"/>
    <n v="48308.97"/>
    <n v="34982.43"/>
    <n v="86067.78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x v="1"/>
    <x v="0"/>
    <x v="0"/>
    <x v="0"/>
    <x v="0"/>
    <x v="1"/>
    <x v="0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102376.19"/>
    <n v="204752.38"/>
    <n v="0"/>
    <n v="0"/>
    <n v="0"/>
    <n v="0"/>
    <n v="0"/>
    <n v="0"/>
    <n v="0"/>
    <n v="0"/>
    <n v="0"/>
    <n v="0"/>
    <n v="0"/>
    <n v="0"/>
    <n v="0"/>
    <n v="307128.57"/>
    <n v="0"/>
    <n v="307128.57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11315.78"/>
    <n v="22631.56"/>
    <n v="0"/>
    <n v="0"/>
    <n v="0"/>
    <n v="0"/>
    <n v="0"/>
    <n v="0"/>
    <n v="0"/>
    <n v="0"/>
    <n v="0"/>
    <n v="0"/>
    <n v="0"/>
    <n v="0"/>
    <n v="0"/>
    <n v="33947.340000000004"/>
    <n v="0"/>
    <n v="33947.340000000004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1866577.88"/>
    <n v="3733155.76"/>
    <n v="0"/>
    <n v="0"/>
    <n v="0"/>
    <n v="0"/>
    <n v="0"/>
    <n v="0"/>
    <n v="0"/>
    <n v="0"/>
    <n v="0"/>
    <n v="0"/>
    <n v="0"/>
    <n v="0"/>
    <n v="0"/>
    <n v="5599733.6399999997"/>
    <n v="0"/>
    <n v="5599733.639999999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37654.949999999997"/>
    <n v="75309.899999999994"/>
    <n v="0"/>
    <n v="0"/>
    <n v="0"/>
    <n v="0"/>
    <n v="0"/>
    <n v="0"/>
    <n v="0"/>
    <n v="0"/>
    <n v="0"/>
    <n v="0"/>
    <n v="0"/>
    <n v="0"/>
    <n v="0"/>
    <n v="112964.84999999999"/>
    <n v="0"/>
    <n v="112964.84999999999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19319.59"/>
    <n v="38639.18"/>
    <n v="0"/>
    <n v="0"/>
    <n v="0"/>
    <n v="0"/>
    <n v="0"/>
    <n v="0"/>
    <n v="0"/>
    <n v="0"/>
    <n v="0"/>
    <n v="0"/>
    <n v="0"/>
    <n v="0"/>
    <n v="0"/>
    <n v="57958.770000000004"/>
    <n v="0"/>
    <n v="57958.770000000004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63643.45"/>
    <n v="127286.9"/>
    <n v="0"/>
    <n v="0"/>
    <n v="0"/>
    <n v="0"/>
    <n v="0"/>
    <n v="0"/>
    <n v="0"/>
    <n v="0"/>
    <n v="0"/>
    <n v="0"/>
    <n v="0"/>
    <n v="0"/>
    <n v="0"/>
    <n v="190930.34999999998"/>
    <n v="0"/>
    <n v="190930.34999999998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31016511.399999999"/>
    <n v="46524767.099999994"/>
    <n v="77541278.5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9012340.280000001"/>
    <n v="43518510.420000002"/>
    <n v="72530850.700000003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9750109.640000001"/>
    <n v="79000438.560000002"/>
    <n v="98750548.20000000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6771231.6799999997"/>
    <n v="10156847.52"/>
    <n v="16928079.19999999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13134.33"/>
    <n v="26268.66"/>
    <n v="0"/>
    <n v="0"/>
    <n v="0"/>
    <n v="0"/>
    <n v="0"/>
    <n v="0"/>
    <n v="0"/>
    <n v="0"/>
    <n v="0"/>
    <n v="0"/>
    <n v="0"/>
    <n v="0"/>
    <n v="0"/>
    <n v="39402.99"/>
    <n v="0"/>
    <n v="39402.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8901189.120000001"/>
    <n v="43351783.68"/>
    <n v="72252972.799999997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9668665.640000001"/>
    <n v="78674662.560000002"/>
    <n v="98343328.200000003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13871.720000000001"/>
    <n v="0"/>
    <n v="0"/>
    <n v="0"/>
    <n v="0"/>
    <n v="0"/>
    <n v="0"/>
    <n v="0"/>
    <n v="0"/>
    <n v="0"/>
    <n v="0"/>
    <n v="0"/>
    <n v="0"/>
    <n v="0"/>
    <n v="0"/>
    <n v="13871.720000000001"/>
    <n v="0"/>
    <n v="16646.07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8560.26"/>
    <n v="4755.7"/>
    <n v="0"/>
    <n v="0"/>
    <n v="0"/>
    <n v="0"/>
    <n v="0"/>
    <n v="0"/>
    <n v="0"/>
    <n v="0"/>
    <n v="0"/>
    <n v="0"/>
    <n v="0"/>
    <n v="0"/>
    <n v="0"/>
    <n v="13315.96"/>
    <n v="0"/>
    <n v="14267.099999999999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14694.500000000002"/>
    <n v="11020.9"/>
    <n v="5772.8"/>
    <n v="0"/>
    <n v="0"/>
    <n v="0"/>
    <n v="0"/>
    <n v="0"/>
    <n v="0"/>
    <n v="0"/>
    <n v="0"/>
    <n v="0"/>
    <n v="0"/>
    <n v="0"/>
    <n v="0"/>
    <n v="25715.4"/>
    <n v="5772.8"/>
    <n v="33062.61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4324.18"/>
    <n v="8648.36"/>
    <n v="0"/>
    <n v="0"/>
    <n v="0"/>
    <n v="0"/>
    <n v="0"/>
    <n v="0"/>
    <n v="0"/>
    <n v="0"/>
    <n v="0"/>
    <n v="0"/>
    <n v="0"/>
    <n v="0"/>
    <n v="0"/>
    <n v="12972.54"/>
    <n v="0"/>
    <n v="12972.54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42804.4"/>
    <n v="0"/>
    <n v="0"/>
    <n v="0"/>
    <n v="0"/>
    <n v="0"/>
    <n v="0"/>
    <n v="0"/>
    <n v="0"/>
    <n v="0"/>
    <n v="0"/>
    <n v="0"/>
    <n v="0"/>
    <n v="0"/>
    <n v="0"/>
    <n v="42804.4"/>
    <n v="0"/>
    <n v="51365.280000000006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88803.26"/>
    <n v="49335.100000000013"/>
    <n v="0"/>
    <n v="0"/>
    <n v="0"/>
    <n v="0"/>
    <n v="0"/>
    <n v="0"/>
    <n v="0"/>
    <n v="0"/>
    <n v="0"/>
    <n v="0"/>
    <n v="0"/>
    <n v="0"/>
    <n v="0"/>
    <n v="138138.36000000002"/>
    <n v="0"/>
    <n v="148005.39000000001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50988.66"/>
    <n v="38241.519999999997"/>
    <n v="20031.22"/>
    <n v="0"/>
    <n v="0"/>
    <n v="0"/>
    <n v="0"/>
    <n v="0"/>
    <n v="0"/>
    <n v="0"/>
    <n v="0"/>
    <n v="0"/>
    <n v="0"/>
    <n v="0"/>
    <n v="0"/>
    <n v="89230.18"/>
    <n v="20031.22"/>
    <n v="114724.47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9724.35"/>
    <n v="0"/>
    <n v="0"/>
    <n v="0"/>
    <n v="0"/>
    <n v="0"/>
    <n v="0"/>
    <n v="0"/>
    <n v="0"/>
    <n v="0"/>
    <n v="0"/>
    <n v="0"/>
    <n v="0"/>
    <n v="0"/>
    <n v="0"/>
    <n v="9724.35"/>
    <n v="0"/>
    <n v="11345.080000000002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114126.63"/>
    <n v="66073.260000000009"/>
    <n v="0"/>
    <n v="0"/>
    <n v="0"/>
    <n v="0"/>
    <n v="0"/>
    <n v="0"/>
    <n v="0"/>
    <n v="0"/>
    <n v="0"/>
    <n v="0"/>
    <n v="0"/>
    <n v="0"/>
    <n v="0"/>
    <n v="180199.89"/>
    <n v="0"/>
    <n v="192213.22000000003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73954.739999999991"/>
    <n v="56103.630000000012"/>
    <n v="30601.919999999998"/>
    <n v="0"/>
    <n v="0"/>
    <n v="0"/>
    <n v="0"/>
    <n v="0"/>
    <n v="0"/>
    <n v="0"/>
    <n v="0"/>
    <n v="0"/>
    <n v="0"/>
    <n v="0"/>
    <n v="0"/>
    <n v="130058.37"/>
    <n v="30601.919999999998"/>
    <n v="168310.78000000003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17496.859999999997"/>
    <n v="14805.01"/>
    <n v="10767.24"/>
    <n v="5383.68"/>
    <n v="0"/>
    <n v="0"/>
    <n v="0"/>
    <n v="0"/>
    <n v="0"/>
    <n v="0"/>
    <n v="0"/>
    <n v="0"/>
    <n v="0"/>
    <n v="0"/>
    <n v="0"/>
    <n v="32301.869999999995"/>
    <n v="16150.92"/>
    <n v="50247.34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4885.7900000000009"/>
    <n v="4387.2400000000007"/>
    <n v="3589.56"/>
    <n v="2393.04"/>
    <n v="1196.52"/>
    <n v="0"/>
    <n v="0"/>
    <n v="0"/>
    <n v="0"/>
    <n v="0"/>
    <n v="0"/>
    <n v="0"/>
    <n v="0"/>
    <n v="0"/>
    <n v="0"/>
    <n v="9273.0300000000025"/>
    <n v="7179.1200000000008"/>
    <n v="16950.700000000004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488.09"/>
    <n v="976.18"/>
    <n v="0"/>
    <n v="0"/>
    <n v="0"/>
    <n v="0"/>
    <n v="0"/>
    <n v="0"/>
    <n v="0"/>
    <n v="0"/>
    <n v="0"/>
    <n v="0"/>
    <n v="0"/>
    <n v="0"/>
    <n v="0"/>
    <n v="1464.27"/>
    <n v="0"/>
    <n v="1464.27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29704.85"/>
    <n v="59409.7"/>
    <n v="0"/>
    <n v="0"/>
    <n v="0"/>
    <n v="0"/>
    <n v="0"/>
    <n v="0"/>
    <n v="0"/>
    <n v="0"/>
    <n v="0"/>
    <n v="0"/>
    <n v="0"/>
    <n v="0"/>
    <n v="0"/>
    <n v="89114.549999999988"/>
    <n v="0"/>
    <n v="89114.549999999988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8723007.199999999"/>
    <n v="43084510.799999997"/>
    <n v="71807518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14049.24"/>
    <n v="28098.48"/>
    <n v="0"/>
    <n v="0"/>
    <n v="0"/>
    <n v="0"/>
    <n v="0"/>
    <n v="0"/>
    <n v="0"/>
    <n v="0"/>
    <n v="0"/>
    <n v="0"/>
    <n v="0"/>
    <n v="0"/>
    <n v="0"/>
    <n v="42147.72"/>
    <n v="0"/>
    <n v="42147.72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x v="1"/>
    <x v="0"/>
    <x v="0"/>
    <x v="0"/>
    <x v="0"/>
    <x v="1"/>
    <x v="0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115031.82"/>
    <n v="115031.82"/>
    <n v="0"/>
    <n v="0"/>
    <n v="0"/>
    <n v="0"/>
    <n v="0"/>
    <n v="0"/>
    <n v="0"/>
    <n v="0"/>
    <n v="0"/>
    <n v="0"/>
    <n v="0"/>
    <n v="0"/>
    <n v="0"/>
    <n v="230063.64"/>
    <n v="0"/>
    <n v="230063.64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73585.079999999987"/>
    <n v="0"/>
    <n v="0"/>
    <n v="0"/>
    <n v="0"/>
    <n v="0"/>
    <n v="0"/>
    <n v="0"/>
    <n v="0"/>
    <n v="0"/>
    <n v="0"/>
    <n v="0"/>
    <n v="0"/>
    <n v="0"/>
    <n v="0"/>
    <n v="73585.079999999987"/>
    <n v="0"/>
    <n v="85849.25999999998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426553.98999999993"/>
    <n v="246952.30999999994"/>
    <n v="0"/>
    <n v="0"/>
    <n v="0"/>
    <n v="0"/>
    <n v="0"/>
    <n v="0"/>
    <n v="0"/>
    <n v="0"/>
    <n v="0"/>
    <n v="0"/>
    <n v="0"/>
    <n v="0"/>
    <n v="0"/>
    <n v="673506.29999999981"/>
    <n v="0"/>
    <n v="718406.71999999986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222188.33"/>
    <n v="168556.62999999998"/>
    <n v="91940.04"/>
    <n v="0"/>
    <n v="0"/>
    <n v="0"/>
    <n v="0"/>
    <n v="0"/>
    <n v="0"/>
    <n v="0"/>
    <n v="0"/>
    <n v="0"/>
    <n v="0"/>
    <n v="0"/>
    <n v="0"/>
    <n v="390744.95999999996"/>
    <n v="91940.04"/>
    <n v="505669.99999999994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2679.2000000000003"/>
    <n v="2266.9899999999998"/>
    <n v="1648.8"/>
    <n v="824.4"/>
    <n v="0"/>
    <n v="0"/>
    <n v="0"/>
    <n v="0"/>
    <n v="0"/>
    <n v="0"/>
    <n v="0"/>
    <n v="0"/>
    <n v="0"/>
    <n v="0"/>
    <n v="0"/>
    <n v="4946.1900000000005"/>
    <n v="2473.1999999999998"/>
    <n v="7694.1799999999994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9523761.039999999"/>
    <n v="78095044.159999982"/>
    <n v="97618805.199999988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x v="1"/>
    <x v="0"/>
    <x v="0"/>
    <x v="0"/>
    <x v="1"/>
    <x v="0"/>
    <x v="0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92174.85"/>
    <n v="0"/>
    <n v="0"/>
    <n v="0"/>
    <n v="0"/>
    <n v="0"/>
    <n v="0"/>
    <n v="0"/>
    <n v="0"/>
    <n v="0"/>
    <n v="0"/>
    <n v="0"/>
    <n v="0"/>
    <n v="0"/>
    <n v="0"/>
    <n v="92174.85"/>
    <n v="0"/>
    <n v="92174.85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x v="1"/>
    <x v="0"/>
    <x v="0"/>
    <x v="0"/>
    <x v="1"/>
    <x v="0"/>
    <x v="0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22522.82"/>
    <n v="0"/>
    <n v="0"/>
    <n v="0"/>
    <n v="0"/>
    <n v="0"/>
    <n v="0"/>
    <n v="0"/>
    <n v="0"/>
    <n v="0"/>
    <n v="0"/>
    <n v="0"/>
    <n v="0"/>
    <n v="0"/>
    <n v="0"/>
    <n v="22522.82"/>
    <n v="0"/>
    <n v="22522.82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x v="0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17328.96"/>
    <n v="0"/>
    <n v="0"/>
    <n v="0"/>
    <n v="0"/>
    <n v="0"/>
    <n v="0"/>
    <n v="0"/>
    <n v="0"/>
    <n v="0"/>
    <n v="0"/>
    <n v="0"/>
    <n v="0"/>
    <n v="0"/>
    <n v="0"/>
    <n v="17328.96"/>
    <n v="0"/>
    <n v="17328.96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x v="1"/>
    <x v="0"/>
    <x v="0"/>
    <x v="0"/>
    <x v="1"/>
    <x v="0"/>
    <x v="0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13133.61"/>
    <n v="0"/>
    <n v="0"/>
    <n v="0"/>
    <n v="0"/>
    <n v="0"/>
    <n v="0"/>
    <n v="0"/>
    <n v="0"/>
    <n v="0"/>
    <n v="0"/>
    <n v="0"/>
    <n v="0"/>
    <n v="0"/>
    <n v="0"/>
    <n v="13133.61"/>
    <n v="0"/>
    <n v="13133.6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x v="1"/>
    <x v="0"/>
    <x v="0"/>
    <x v="0"/>
    <x v="1"/>
    <x v="0"/>
    <x v="0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8044.4"/>
    <n v="0"/>
    <n v="0"/>
    <n v="0"/>
    <n v="0"/>
    <n v="0"/>
    <n v="0"/>
    <n v="0"/>
    <n v="0"/>
    <n v="0"/>
    <n v="0"/>
    <n v="0"/>
    <n v="0"/>
    <n v="0"/>
    <n v="0"/>
    <n v="8044.4"/>
    <n v="0"/>
    <n v="8044.4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x v="1"/>
    <x v="0"/>
    <x v="0"/>
    <x v="0"/>
    <x v="1"/>
    <x v="0"/>
    <x v="0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17233.53"/>
    <n v="0"/>
    <n v="0"/>
    <n v="0"/>
    <n v="0"/>
    <n v="0"/>
    <n v="0"/>
    <n v="0"/>
    <n v="0"/>
    <n v="0"/>
    <n v="0"/>
    <n v="0"/>
    <n v="0"/>
    <n v="0"/>
    <n v="0"/>
    <n v="17233.53"/>
    <n v="0"/>
    <n v="17233.53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x v="1"/>
    <x v="0"/>
    <x v="0"/>
    <x v="0"/>
    <x v="1"/>
    <x v="0"/>
    <x v="0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103953.67"/>
    <n v="0"/>
    <n v="0"/>
    <n v="0"/>
    <n v="0"/>
    <n v="0"/>
    <n v="0"/>
    <n v="0"/>
    <n v="0"/>
    <n v="0"/>
    <n v="0"/>
    <n v="0"/>
    <n v="0"/>
    <n v="0"/>
    <n v="0"/>
    <n v="103953.67"/>
    <n v="0"/>
    <n v="103953.67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x v="1"/>
    <x v="0"/>
    <x v="0"/>
    <x v="0"/>
    <x v="1"/>
    <x v="0"/>
    <x v="0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4802.7299999999996"/>
    <n v="0"/>
    <n v="0"/>
    <n v="0"/>
    <n v="0"/>
    <n v="0"/>
    <n v="0"/>
    <n v="0"/>
    <n v="0"/>
    <n v="0"/>
    <n v="0"/>
    <n v="0"/>
    <n v="0"/>
    <n v="0"/>
    <n v="0"/>
    <n v="4802.7299999999996"/>
    <n v="0"/>
    <n v="4802.7299999999996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x v="1"/>
    <x v="0"/>
    <x v="0"/>
    <x v="0"/>
    <x v="1"/>
    <x v="0"/>
    <x v="0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73247.02"/>
    <n v="0"/>
    <n v="0"/>
    <n v="0"/>
    <n v="0"/>
    <n v="0"/>
    <n v="0"/>
    <n v="0"/>
    <n v="0"/>
    <n v="0"/>
    <n v="0"/>
    <n v="0"/>
    <n v="0"/>
    <n v="0"/>
    <n v="0"/>
    <n v="73247.02"/>
    <n v="0"/>
    <n v="73247.02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x v="1"/>
    <x v="0"/>
    <x v="0"/>
    <x v="0"/>
    <x v="1"/>
    <x v="0"/>
    <x v="0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18662.330000000002"/>
    <n v="0"/>
    <n v="0"/>
    <n v="0"/>
    <n v="0"/>
    <n v="0"/>
    <n v="0"/>
    <n v="0"/>
    <n v="0"/>
    <n v="0"/>
    <n v="0"/>
    <n v="0"/>
    <n v="0"/>
    <n v="0"/>
    <n v="0"/>
    <n v="18662.330000000002"/>
    <n v="0"/>
    <n v="18662.330000000002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28512.45"/>
    <n v="0"/>
    <n v="0"/>
    <n v="0"/>
    <n v="0"/>
    <n v="0"/>
    <n v="0"/>
    <n v="0"/>
    <n v="0"/>
    <n v="0"/>
    <n v="0"/>
    <n v="0"/>
    <n v="0"/>
    <n v="0"/>
    <n v="0"/>
    <n v="28512.45"/>
    <n v="0"/>
    <n v="28512.4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20658.38"/>
    <n v="0"/>
    <n v="0"/>
    <n v="0"/>
    <n v="0"/>
    <n v="0"/>
    <n v="0"/>
    <n v="0"/>
    <n v="0"/>
    <n v="0"/>
    <n v="0"/>
    <n v="0"/>
    <n v="0"/>
    <n v="0"/>
    <n v="0"/>
    <n v="20658.38"/>
    <n v="0"/>
    <n v="20658.3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x v="1"/>
    <x v="0"/>
    <x v="0"/>
    <x v="0"/>
    <x v="0"/>
    <x v="1"/>
    <x v="0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17405.349999999999"/>
    <n v="0"/>
    <n v="0"/>
    <n v="0"/>
    <n v="0"/>
    <n v="0"/>
    <n v="0"/>
    <n v="0"/>
    <n v="0"/>
    <n v="0"/>
    <n v="0"/>
    <n v="0"/>
    <n v="0"/>
    <n v="0"/>
    <n v="0"/>
    <n v="17405.349999999999"/>
    <n v="0"/>
    <n v="17405.349999999999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x v="1"/>
    <x v="0"/>
    <x v="0"/>
    <x v="0"/>
    <x v="0"/>
    <x v="1"/>
    <x v="0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40785.980000000003"/>
    <n v="0"/>
    <n v="0"/>
    <n v="0"/>
    <n v="0"/>
    <n v="0"/>
    <n v="0"/>
    <n v="0"/>
    <n v="0"/>
    <n v="0"/>
    <n v="0"/>
    <n v="0"/>
    <n v="0"/>
    <n v="0"/>
    <n v="0"/>
    <n v="40785.980000000003"/>
    <n v="0"/>
    <n v="40785.980000000003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x v="1"/>
    <x v="0"/>
    <x v="0"/>
    <x v="0"/>
    <x v="1"/>
    <x v="0"/>
    <x v="0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22836.85"/>
    <n v="0"/>
    <n v="0"/>
    <n v="0"/>
    <n v="0"/>
    <n v="0"/>
    <n v="0"/>
    <n v="0"/>
    <n v="0"/>
    <n v="0"/>
    <n v="0"/>
    <n v="0"/>
    <n v="0"/>
    <n v="0"/>
    <n v="0"/>
    <n v="22836.85"/>
    <n v="0"/>
    <n v="22836.85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x v="1"/>
    <x v="0"/>
    <x v="0"/>
    <x v="0"/>
    <x v="1"/>
    <x v="0"/>
    <x v="0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6850.64"/>
    <n v="0"/>
    <n v="0"/>
    <n v="0"/>
    <n v="0"/>
    <n v="0"/>
    <n v="0"/>
    <n v="0"/>
    <n v="0"/>
    <n v="0"/>
    <n v="0"/>
    <n v="0"/>
    <n v="0"/>
    <n v="0"/>
    <n v="0"/>
    <n v="6850.64"/>
    <n v="0"/>
    <n v="6850.6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2530.9699999999998"/>
    <n v="0"/>
    <n v="0"/>
    <n v="0"/>
    <n v="0"/>
    <n v="0"/>
    <n v="0"/>
    <n v="0"/>
    <n v="0"/>
    <n v="0"/>
    <n v="0"/>
    <n v="0"/>
    <n v="0"/>
    <n v="0"/>
    <n v="0"/>
    <n v="2530.9699999999998"/>
    <n v="0"/>
    <n v="2530.9699999999998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x v="0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37698.879999999997"/>
    <n v="0"/>
    <n v="0"/>
    <n v="0"/>
    <n v="0"/>
    <n v="0"/>
    <n v="0"/>
    <n v="0"/>
    <n v="0"/>
    <n v="0"/>
    <n v="0"/>
    <n v="0"/>
    <n v="0"/>
    <n v="0"/>
    <n v="0"/>
    <n v="37698.879999999997"/>
    <n v="0"/>
    <n v="37698.87999999999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38961.14"/>
    <n v="0"/>
    <n v="0"/>
    <n v="0"/>
    <n v="0"/>
    <n v="0"/>
    <n v="0"/>
    <n v="0"/>
    <n v="0"/>
    <n v="0"/>
    <n v="0"/>
    <n v="0"/>
    <n v="0"/>
    <n v="0"/>
    <n v="0"/>
    <n v="38961.14"/>
    <n v="0"/>
    <n v="38961.14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1557.35"/>
    <n v="0"/>
    <n v="0"/>
    <n v="0"/>
    <n v="0"/>
    <n v="0"/>
    <n v="0"/>
    <n v="0"/>
    <n v="0"/>
    <n v="0"/>
    <n v="0"/>
    <n v="0"/>
    <n v="0"/>
    <n v="0"/>
    <n v="0"/>
    <n v="1557.35"/>
    <n v="0"/>
    <n v="3114.7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28549.219999999998"/>
    <n v="5038.1099999999997"/>
    <n v="0"/>
    <n v="0"/>
    <n v="0"/>
    <n v="0"/>
    <n v="0"/>
    <n v="0"/>
    <n v="0"/>
    <n v="0"/>
    <n v="0"/>
    <n v="0"/>
    <n v="0"/>
    <n v="0"/>
    <n v="0"/>
    <n v="33587.329999999994"/>
    <n v="0"/>
    <n v="36946.06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4991.3999999999996"/>
    <n v="3493.9800000000009"/>
    <n v="998.28"/>
    <n v="0"/>
    <n v="0"/>
    <n v="0"/>
    <n v="0"/>
    <n v="0"/>
    <n v="0"/>
    <n v="0"/>
    <n v="0"/>
    <n v="0"/>
    <n v="0"/>
    <n v="0"/>
    <n v="0"/>
    <n v="8485.380000000001"/>
    <n v="998.28"/>
    <n v="9982.8000000000011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2624.0000000000005"/>
    <n v="2186.6400000000003"/>
    <n v="1399.48"/>
    <n v="349.88"/>
    <n v="0"/>
    <n v="0"/>
    <n v="0"/>
    <n v="0"/>
    <n v="0"/>
    <n v="0"/>
    <n v="0"/>
    <n v="0"/>
    <n v="0"/>
    <n v="0"/>
    <n v="0"/>
    <n v="4810.6400000000012"/>
    <n v="1749.3600000000001"/>
    <n v="6822.4000000000015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23511.98"/>
    <n v="0"/>
    <n v="0"/>
    <n v="0"/>
    <n v="0"/>
    <n v="0"/>
    <n v="0"/>
    <n v="0"/>
    <n v="0"/>
    <n v="0"/>
    <n v="0"/>
    <n v="0"/>
    <n v="0"/>
    <n v="0"/>
    <n v="0"/>
    <n v="23511.98"/>
    <n v="0"/>
    <n v="23511.9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33526.980000000003"/>
    <n v="0"/>
    <n v="0"/>
    <n v="0"/>
    <n v="0"/>
    <n v="0"/>
    <n v="0"/>
    <n v="0"/>
    <n v="0"/>
    <n v="0"/>
    <n v="0"/>
    <n v="0"/>
    <n v="0"/>
    <n v="0"/>
    <n v="0"/>
    <n v="33526.980000000003"/>
    <n v="0"/>
    <n v="33526.98000000000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6952.27"/>
    <n v="0"/>
    <n v="0"/>
    <n v="0"/>
    <n v="0"/>
    <n v="0"/>
    <n v="0"/>
    <n v="0"/>
    <n v="0"/>
    <n v="0"/>
    <n v="0"/>
    <n v="0"/>
    <n v="0"/>
    <n v="0"/>
    <n v="0"/>
    <n v="6952.27"/>
    <n v="0"/>
    <n v="6952.27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7785.06"/>
    <n v="0"/>
    <n v="0"/>
    <n v="0"/>
    <n v="0"/>
    <n v="0"/>
    <n v="0"/>
    <n v="0"/>
    <n v="0"/>
    <n v="0"/>
    <n v="0"/>
    <n v="0"/>
    <n v="0"/>
    <n v="0"/>
    <n v="0"/>
    <n v="7785.06"/>
    <n v="0"/>
    <n v="7785.0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8075.38"/>
    <n v="0"/>
    <n v="0"/>
    <n v="0"/>
    <n v="0"/>
    <n v="0"/>
    <n v="0"/>
    <n v="0"/>
    <n v="0"/>
    <n v="0"/>
    <n v="0"/>
    <n v="0"/>
    <n v="0"/>
    <n v="0"/>
    <n v="0"/>
    <n v="8075.38"/>
    <n v="0"/>
    <n v="8075.38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42449.64"/>
    <n v="0"/>
    <n v="0"/>
    <n v="0"/>
    <n v="0"/>
    <n v="0"/>
    <n v="0"/>
    <n v="0"/>
    <n v="0"/>
    <n v="0"/>
    <n v="0"/>
    <n v="0"/>
    <n v="0"/>
    <n v="0"/>
    <n v="0"/>
    <n v="42449.64"/>
    <n v="0"/>
    <n v="42449.64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70011.69"/>
    <n v="0"/>
    <n v="0"/>
    <n v="0"/>
    <n v="0"/>
    <n v="0"/>
    <n v="0"/>
    <n v="0"/>
    <n v="0"/>
    <n v="0"/>
    <n v="0"/>
    <n v="0"/>
    <n v="0"/>
    <n v="0"/>
    <n v="0"/>
    <n v="70011.69"/>
    <n v="0"/>
    <n v="70011.69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42759.65"/>
    <n v="0"/>
    <n v="0"/>
    <n v="0"/>
    <n v="0"/>
    <n v="0"/>
    <n v="0"/>
    <n v="0"/>
    <n v="0"/>
    <n v="0"/>
    <n v="0"/>
    <n v="0"/>
    <n v="0"/>
    <n v="0"/>
    <n v="0"/>
    <n v="42759.65"/>
    <n v="0"/>
    <n v="42759.65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31114.74"/>
    <n v="0"/>
    <n v="0"/>
    <n v="0"/>
    <n v="0"/>
    <n v="0"/>
    <n v="0"/>
    <n v="0"/>
    <n v="0"/>
    <n v="0"/>
    <n v="0"/>
    <n v="0"/>
    <n v="0"/>
    <n v="0"/>
    <n v="0"/>
    <n v="31114.74"/>
    <n v="0"/>
    <n v="31114.74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46170.34"/>
    <n v="0"/>
    <n v="0"/>
    <n v="0"/>
    <n v="0"/>
    <n v="0"/>
    <n v="0"/>
    <n v="0"/>
    <n v="0"/>
    <n v="0"/>
    <n v="0"/>
    <n v="0"/>
    <n v="0"/>
    <n v="0"/>
    <n v="0"/>
    <n v="46170.34"/>
    <n v="0"/>
    <n v="46170.34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9158782.399999999"/>
    <n v="33527869.199999996"/>
    <n v="52686651.5999999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x v="1"/>
    <x v="0"/>
    <x v="0"/>
    <x v="0"/>
    <x v="0"/>
    <x v="1"/>
    <x v="0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12587.4"/>
    <n v="0"/>
    <n v="0"/>
    <n v="0"/>
    <n v="0"/>
    <n v="0"/>
    <n v="0"/>
    <n v="0"/>
    <n v="0"/>
    <n v="0"/>
    <n v="0"/>
    <n v="0"/>
    <n v="0"/>
    <n v="0"/>
    <n v="0"/>
    <n v="12587.4"/>
    <n v="0"/>
    <n v="12587.4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44187.01"/>
    <n v="0"/>
    <n v="0"/>
    <n v="0"/>
    <n v="0"/>
    <n v="0"/>
    <n v="0"/>
    <n v="0"/>
    <n v="0"/>
    <n v="0"/>
    <n v="0"/>
    <n v="0"/>
    <n v="0"/>
    <n v="0"/>
    <n v="0"/>
    <n v="44187.01"/>
    <n v="0"/>
    <n v="44187.01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x v="1"/>
    <x v="0"/>
    <x v="0"/>
    <x v="0"/>
    <x v="0"/>
    <x v="1"/>
    <x v="0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18296.810000000001"/>
    <n v="0"/>
    <n v="0"/>
    <n v="0"/>
    <n v="0"/>
    <n v="0"/>
    <n v="0"/>
    <n v="0"/>
    <n v="0"/>
    <n v="0"/>
    <n v="0"/>
    <n v="0"/>
    <n v="0"/>
    <n v="0"/>
    <n v="0"/>
    <n v="18296.810000000001"/>
    <n v="0"/>
    <n v="18296.810000000001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12917769.6"/>
    <n v="35523866.399999999"/>
    <n v="48441636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5706.96"/>
    <n v="0"/>
    <n v="0"/>
    <n v="0"/>
    <n v="0"/>
    <n v="0"/>
    <n v="0"/>
    <n v="0"/>
    <n v="0"/>
    <n v="0"/>
    <n v="0"/>
    <n v="0"/>
    <n v="0"/>
    <n v="0"/>
    <n v="0"/>
    <n v="5706.96"/>
    <n v="0"/>
    <n v="5706.96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11053.82"/>
    <n v="0"/>
    <n v="0"/>
    <n v="0"/>
    <n v="0"/>
    <n v="0"/>
    <n v="0"/>
    <n v="0"/>
    <n v="0"/>
    <n v="0"/>
    <n v="0"/>
    <n v="0"/>
    <n v="0"/>
    <n v="0"/>
    <n v="0"/>
    <n v="11053.82"/>
    <n v="0"/>
    <n v="11053.82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x v="1"/>
    <x v="0"/>
    <x v="0"/>
    <x v="0"/>
    <x v="1"/>
    <x v="0"/>
    <x v="0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86829.32"/>
    <n v="0"/>
    <n v="0"/>
    <n v="0"/>
    <n v="0"/>
    <n v="0"/>
    <n v="0"/>
    <n v="0"/>
    <n v="0"/>
    <n v="0"/>
    <n v="0"/>
    <n v="0"/>
    <n v="0"/>
    <n v="0"/>
    <n v="0"/>
    <n v="86829.32"/>
    <n v="0"/>
    <n v="86829.32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23708.959999999999"/>
    <n v="0"/>
    <n v="0"/>
    <n v="0"/>
    <n v="0"/>
    <n v="0"/>
    <n v="0"/>
    <n v="0"/>
    <n v="0"/>
    <n v="0"/>
    <n v="0"/>
    <n v="0"/>
    <n v="0"/>
    <n v="0"/>
    <n v="0"/>
    <n v="23708.959999999999"/>
    <n v="0"/>
    <n v="23708.959999999999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7183.01"/>
    <n v="0"/>
    <n v="0"/>
    <n v="0"/>
    <n v="0"/>
    <n v="0"/>
    <n v="0"/>
    <n v="0"/>
    <n v="0"/>
    <n v="0"/>
    <n v="0"/>
    <n v="0"/>
    <n v="0"/>
    <n v="0"/>
    <n v="0"/>
    <n v="7183.01"/>
    <n v="0"/>
    <n v="7183.01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1564.84"/>
    <n v="0"/>
    <n v="0"/>
    <n v="0"/>
    <n v="0"/>
    <n v="0"/>
    <n v="0"/>
    <n v="0"/>
    <n v="0"/>
    <n v="0"/>
    <n v="0"/>
    <n v="0"/>
    <n v="0"/>
    <n v="0"/>
    <n v="0"/>
    <n v="1564.84"/>
    <n v="0"/>
    <n v="1564.84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18149.330000000002"/>
    <n v="0"/>
    <n v="0"/>
    <n v="0"/>
    <n v="0"/>
    <n v="0"/>
    <n v="0"/>
    <n v="0"/>
    <n v="0"/>
    <n v="0"/>
    <n v="0"/>
    <n v="0"/>
    <n v="0"/>
    <n v="0"/>
    <n v="0"/>
    <n v="18149.330000000002"/>
    <n v="0"/>
    <n v="18149.330000000002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1840.9"/>
    <n v="0"/>
    <n v="0"/>
    <n v="0"/>
    <n v="0"/>
    <n v="0"/>
    <n v="0"/>
    <n v="0"/>
    <n v="0"/>
    <n v="0"/>
    <n v="0"/>
    <n v="0"/>
    <n v="0"/>
    <n v="0"/>
    <n v="0"/>
    <n v="1840.9"/>
    <n v="0"/>
    <n v="2761.3500000000004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69517.440000000017"/>
    <n v="15448.32"/>
    <n v="0"/>
    <n v="0"/>
    <n v="0"/>
    <n v="0"/>
    <n v="0"/>
    <n v="0"/>
    <n v="0"/>
    <n v="0"/>
    <n v="0"/>
    <n v="0"/>
    <n v="0"/>
    <n v="0"/>
    <n v="0"/>
    <n v="84965.760000000009"/>
    <n v="0"/>
    <n v="92689.920000000013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316960.8000000001"/>
    <n v="237720.60000000006"/>
    <n v="79240.2"/>
    <n v="0"/>
    <n v="0"/>
    <n v="0"/>
    <n v="0"/>
    <n v="0"/>
    <n v="0"/>
    <n v="0"/>
    <n v="0"/>
    <n v="0"/>
    <n v="0"/>
    <n v="0"/>
    <n v="0"/>
    <n v="554681.40000000014"/>
    <n v="79240.2"/>
    <n v="665617.68000000017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2624.0000000000005"/>
    <n v="2274.11"/>
    <n v="1486.94"/>
    <n v="437.35"/>
    <n v="0"/>
    <n v="0"/>
    <n v="0"/>
    <n v="0"/>
    <n v="0"/>
    <n v="0"/>
    <n v="0"/>
    <n v="0"/>
    <n v="0"/>
    <n v="0"/>
    <n v="0"/>
    <n v="4898.1100000000006"/>
    <n v="1924.29"/>
    <n v="7084.8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2876.1999999999994"/>
    <n v="2761.1799999999994"/>
    <n v="2358.4899999999998"/>
    <n v="1668.2"/>
    <n v="977.89"/>
    <n v="287.60000000000002"/>
    <n v="0"/>
    <n v="0"/>
    <n v="0"/>
    <n v="0"/>
    <n v="0"/>
    <n v="0"/>
    <n v="0"/>
    <n v="0"/>
    <n v="0"/>
    <n v="5637.3799999999992"/>
    <n v="5292.18"/>
    <n v="11217.179999999998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7887.25"/>
    <n v="0"/>
    <n v="0"/>
    <n v="0"/>
    <n v="0"/>
    <n v="0"/>
    <n v="0"/>
    <n v="0"/>
    <n v="0"/>
    <n v="0"/>
    <n v="0"/>
    <n v="0"/>
    <n v="0"/>
    <n v="0"/>
    <n v="0"/>
    <n v="7887.25"/>
    <n v="0"/>
    <n v="7887.25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x v="0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50974.57"/>
    <n v="0"/>
    <n v="0"/>
    <n v="0"/>
    <n v="0"/>
    <n v="0"/>
    <n v="0"/>
    <n v="0"/>
    <n v="0"/>
    <n v="0"/>
    <n v="0"/>
    <n v="0"/>
    <n v="0"/>
    <n v="0"/>
    <n v="0"/>
    <n v="50974.57"/>
    <n v="0"/>
    <n v="50974.57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10335.379999999999"/>
    <n v="0"/>
    <n v="0"/>
    <n v="0"/>
    <n v="0"/>
    <n v="0"/>
    <n v="0"/>
    <n v="0"/>
    <n v="0"/>
    <n v="0"/>
    <n v="0"/>
    <n v="0"/>
    <n v="0"/>
    <n v="0"/>
    <n v="0"/>
    <n v="10335.379999999999"/>
    <n v="0"/>
    <n v="10335.37999999999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x v="1"/>
    <x v="0"/>
    <x v="0"/>
    <x v="0"/>
    <x v="0"/>
    <x v="1"/>
    <x v="0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51339.83"/>
    <n v="0"/>
    <n v="0"/>
    <n v="0"/>
    <n v="0"/>
    <n v="0"/>
    <n v="0"/>
    <n v="0"/>
    <n v="0"/>
    <n v="0"/>
    <n v="0"/>
    <n v="0"/>
    <n v="0"/>
    <n v="0"/>
    <n v="0"/>
    <n v="51339.83"/>
    <n v="0"/>
    <n v="51339.8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3905.52"/>
    <n v="0"/>
    <n v="0"/>
    <n v="0"/>
    <n v="0"/>
    <n v="0"/>
    <n v="0"/>
    <n v="0"/>
    <n v="0"/>
    <n v="0"/>
    <n v="0"/>
    <n v="0"/>
    <n v="0"/>
    <n v="0"/>
    <n v="0"/>
    <n v="3905.52"/>
    <n v="0"/>
    <n v="5858.28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78127.100000000006"/>
    <n v="17361.560000000001"/>
    <n v="0"/>
    <n v="0"/>
    <n v="0"/>
    <n v="0"/>
    <n v="0"/>
    <n v="0"/>
    <n v="0"/>
    <n v="0"/>
    <n v="0"/>
    <n v="0"/>
    <n v="0"/>
    <n v="0"/>
    <n v="0"/>
    <n v="95488.66"/>
    <n v="0"/>
    <n v="104169.45000000001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40243.200000000004"/>
    <n v="30182.400000000001"/>
    <n v="10060.799999999999"/>
    <n v="0"/>
    <n v="0"/>
    <n v="0"/>
    <n v="0"/>
    <n v="0"/>
    <n v="0"/>
    <n v="0"/>
    <n v="0"/>
    <n v="0"/>
    <n v="0"/>
    <n v="0"/>
    <n v="0"/>
    <n v="70425.600000000006"/>
    <n v="10060.799999999999"/>
    <n v="84510.720000000016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3675.56"/>
    <n v="0"/>
    <n v="0"/>
    <n v="0"/>
    <n v="0"/>
    <n v="0"/>
    <n v="0"/>
    <n v="0"/>
    <n v="0"/>
    <n v="0"/>
    <n v="0"/>
    <n v="0"/>
    <n v="0"/>
    <n v="0"/>
    <n v="0"/>
    <n v="3675.56"/>
    <n v="0"/>
    <n v="5513.34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60990.840000000004"/>
    <n v="13553.52"/>
    <n v="0"/>
    <n v="0"/>
    <n v="0"/>
    <n v="0"/>
    <n v="0"/>
    <n v="0"/>
    <n v="0"/>
    <n v="0"/>
    <n v="0"/>
    <n v="0"/>
    <n v="0"/>
    <n v="0"/>
    <n v="0"/>
    <n v="74544.36"/>
    <n v="0"/>
    <n v="81321.12000000001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109339.40000000001"/>
    <n v="82004.55"/>
    <n v="27334.85"/>
    <n v="0"/>
    <n v="0"/>
    <n v="0"/>
    <n v="0"/>
    <n v="0"/>
    <n v="0"/>
    <n v="0"/>
    <n v="0"/>
    <n v="0"/>
    <n v="0"/>
    <n v="0"/>
    <n v="0"/>
    <n v="191343.95"/>
    <n v="27334.85"/>
    <n v="229612.74000000002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148381.30000000002"/>
    <n v="128597.14999999998"/>
    <n v="84082.73"/>
    <n v="24730.2"/>
    <n v="0"/>
    <n v="0"/>
    <n v="0"/>
    <n v="0"/>
    <n v="0"/>
    <n v="0"/>
    <n v="0"/>
    <n v="0"/>
    <n v="0"/>
    <n v="0"/>
    <n v="0"/>
    <n v="276978.45"/>
    <n v="108812.93"/>
    <n v="400629.5099999999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127946.4"/>
    <n v="118350.41999999997"/>
    <n v="92761.14"/>
    <n v="54377.22"/>
    <n v="15993.3"/>
    <n v="0"/>
    <n v="0"/>
    <n v="0"/>
    <n v="0"/>
    <n v="0"/>
    <n v="0"/>
    <n v="0"/>
    <n v="0"/>
    <n v="0"/>
    <n v="0"/>
    <n v="246296.81999999995"/>
    <n v="163131.65999999997"/>
    <n v="422223.11999999994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5305.1000000000013"/>
    <n v="5092.9099999999989"/>
    <n v="4350.1499999999996"/>
    <n v="3076.9"/>
    <n v="1803.7"/>
    <n v="530.5"/>
    <n v="0"/>
    <n v="0"/>
    <n v="0"/>
    <n v="0"/>
    <n v="0"/>
    <n v="0"/>
    <n v="0"/>
    <n v="0"/>
    <n v="0"/>
    <n v="10398.01"/>
    <n v="9761.25"/>
    <n v="20689.77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13109.73"/>
    <n v="0"/>
    <n v="0"/>
    <n v="0"/>
    <n v="0"/>
    <n v="0"/>
    <n v="0"/>
    <n v="0"/>
    <n v="0"/>
    <n v="0"/>
    <n v="0"/>
    <n v="0"/>
    <n v="0"/>
    <n v="0"/>
    <n v="0"/>
    <n v="13109.73"/>
    <n v="0"/>
    <n v="13109.73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27465.78"/>
    <n v="0"/>
    <n v="0"/>
    <n v="0"/>
    <n v="0"/>
    <n v="0"/>
    <n v="0"/>
    <n v="0"/>
    <n v="0"/>
    <n v="0"/>
    <n v="0"/>
    <n v="0"/>
    <n v="0"/>
    <n v="0"/>
    <n v="0"/>
    <n v="27465.78"/>
    <n v="0"/>
    <n v="27465.7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4790.74"/>
    <n v="0"/>
    <n v="0"/>
    <n v="0"/>
    <n v="0"/>
    <n v="0"/>
    <n v="0"/>
    <n v="0"/>
    <n v="0"/>
    <n v="0"/>
    <n v="0"/>
    <n v="0"/>
    <n v="0"/>
    <n v="0"/>
    <n v="0"/>
    <n v="4790.74"/>
    <n v="0"/>
    <n v="4790.7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3909.88"/>
    <n v="0"/>
    <n v="0"/>
    <n v="0"/>
    <n v="0"/>
    <n v="0"/>
    <n v="0"/>
    <n v="0"/>
    <n v="0"/>
    <n v="0"/>
    <n v="0"/>
    <n v="0"/>
    <n v="0"/>
    <n v="0"/>
    <n v="0"/>
    <n v="3909.88"/>
    <n v="0"/>
    <n v="5864.82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269744.83999999997"/>
    <n v="59943.28"/>
    <n v="0"/>
    <n v="0"/>
    <n v="0"/>
    <n v="0"/>
    <n v="0"/>
    <n v="0"/>
    <n v="0"/>
    <n v="0"/>
    <n v="0"/>
    <n v="0"/>
    <n v="0"/>
    <n v="0"/>
    <n v="0"/>
    <n v="329688.12"/>
    <n v="0"/>
    <n v="359659.77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740113.7"/>
    <n v="555085.24"/>
    <n v="185028.4"/>
    <n v="0"/>
    <n v="0"/>
    <n v="0"/>
    <n v="0"/>
    <n v="0"/>
    <n v="0"/>
    <n v="0"/>
    <n v="0"/>
    <n v="0"/>
    <n v="0"/>
    <n v="0"/>
    <n v="0"/>
    <n v="1295198.94"/>
    <n v="185028.4"/>
    <n v="1554238.71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169927.5"/>
    <n v="147270.5"/>
    <n v="96292.25"/>
    <n v="28321.25"/>
    <n v="0"/>
    <n v="0"/>
    <n v="0"/>
    <n v="0"/>
    <n v="0"/>
    <n v="0"/>
    <n v="0"/>
    <n v="0"/>
    <n v="0"/>
    <n v="0"/>
    <n v="0"/>
    <n v="317198"/>
    <n v="124613.5"/>
    <n v="458804.2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10968.800000000003"/>
    <n v="10146.14"/>
    <n v="7952.38"/>
    <n v="4661.74"/>
    <n v="1371.1"/>
    <n v="0"/>
    <n v="0"/>
    <n v="0"/>
    <n v="0"/>
    <n v="0"/>
    <n v="0"/>
    <n v="0"/>
    <n v="0"/>
    <n v="0"/>
    <n v="0"/>
    <n v="21114.940000000002"/>
    <n v="13985.22"/>
    <n v="36197.040000000001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990.24"/>
    <n v="0"/>
    <n v="0"/>
    <n v="0"/>
    <n v="0"/>
    <n v="0"/>
    <n v="0"/>
    <n v="0"/>
    <n v="0"/>
    <n v="0"/>
    <n v="0"/>
    <n v="0"/>
    <n v="0"/>
    <n v="0"/>
    <n v="0"/>
    <n v="990.24"/>
    <n v="0"/>
    <n v="1485.3600000000001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47436.02"/>
    <n v="10541.32"/>
    <n v="0"/>
    <n v="0"/>
    <n v="0"/>
    <n v="0"/>
    <n v="0"/>
    <n v="0"/>
    <n v="0"/>
    <n v="0"/>
    <n v="0"/>
    <n v="0"/>
    <n v="0"/>
    <n v="0"/>
    <n v="0"/>
    <n v="57977.34"/>
    <n v="0"/>
    <n v="63248.009999999995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130615.20000000003"/>
    <n v="97961.39999999998"/>
    <n v="32653.8"/>
    <n v="0"/>
    <n v="0"/>
    <n v="0"/>
    <n v="0"/>
    <n v="0"/>
    <n v="0"/>
    <n v="0"/>
    <n v="0"/>
    <n v="0"/>
    <n v="0"/>
    <n v="0"/>
    <n v="0"/>
    <n v="228576.6"/>
    <n v="32653.8"/>
    <n v="274291.92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33784.299999999996"/>
    <n v="29279.750000000004"/>
    <n v="19144.43"/>
    <n v="5630.7"/>
    <n v="0"/>
    <n v="0"/>
    <n v="0"/>
    <n v="0"/>
    <n v="0"/>
    <n v="0"/>
    <n v="0"/>
    <n v="0"/>
    <n v="0"/>
    <n v="0"/>
    <n v="0"/>
    <n v="63064.05"/>
    <n v="24775.13"/>
    <n v="91217.61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5495.8"/>
    <n v="5083.6499999999996"/>
    <n v="3984.48"/>
    <n v="2335.75"/>
    <n v="687"/>
    <n v="0"/>
    <n v="0"/>
    <n v="0"/>
    <n v="0"/>
    <n v="0"/>
    <n v="0"/>
    <n v="0"/>
    <n v="0"/>
    <n v="0"/>
    <n v="0"/>
    <n v="10579.45"/>
    <n v="7007.23"/>
    <n v="18136.259999999998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2876.1999999999994"/>
    <n v="2761.1799999999994"/>
    <n v="2358.4899999999998"/>
    <n v="1668.2"/>
    <n v="977.89"/>
    <n v="287.60000000000002"/>
    <n v="0"/>
    <n v="0"/>
    <n v="0"/>
    <n v="0"/>
    <n v="0"/>
    <n v="0"/>
    <n v="0"/>
    <n v="0"/>
    <n v="0"/>
    <n v="5637.3799999999992"/>
    <n v="5292.18"/>
    <n v="11217.17999999999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2132.1799999999998"/>
    <n v="0"/>
    <n v="0"/>
    <n v="0"/>
    <n v="0"/>
    <n v="0"/>
    <n v="0"/>
    <n v="0"/>
    <n v="0"/>
    <n v="0"/>
    <n v="0"/>
    <n v="0"/>
    <n v="0"/>
    <n v="0"/>
    <n v="0"/>
    <n v="2132.1799999999998"/>
    <n v="0"/>
    <n v="2132.1799999999998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59071.87"/>
    <n v="0"/>
    <n v="0"/>
    <n v="0"/>
    <n v="0"/>
    <n v="0"/>
    <n v="0"/>
    <n v="0"/>
    <n v="0"/>
    <n v="0"/>
    <n v="0"/>
    <n v="0"/>
    <n v="0"/>
    <n v="0"/>
    <n v="0"/>
    <n v="59071.87"/>
    <n v="0"/>
    <n v="59071.87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x v="1"/>
    <x v="0"/>
    <x v="0"/>
    <x v="0"/>
    <x v="0"/>
    <x v="1"/>
    <x v="0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36550"/>
    <n v="0"/>
    <n v="0"/>
    <n v="0"/>
    <n v="0"/>
    <n v="0"/>
    <n v="0"/>
    <n v="0"/>
    <n v="0"/>
    <n v="0"/>
    <n v="0"/>
    <n v="0"/>
    <n v="0"/>
    <n v="0"/>
    <n v="0"/>
    <n v="36550"/>
    <n v="0"/>
    <n v="36550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31493.98"/>
    <n v="0"/>
    <n v="0"/>
    <n v="0"/>
    <n v="0"/>
    <n v="0"/>
    <n v="0"/>
    <n v="0"/>
    <n v="0"/>
    <n v="0"/>
    <n v="0"/>
    <n v="0"/>
    <n v="0"/>
    <n v="0"/>
    <n v="0"/>
    <n v="31493.98"/>
    <n v="0"/>
    <n v="31493.98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33433.300000000003"/>
    <n v="0"/>
    <n v="0"/>
    <n v="0"/>
    <n v="0"/>
    <n v="0"/>
    <n v="0"/>
    <n v="0"/>
    <n v="0"/>
    <n v="0"/>
    <n v="0"/>
    <n v="0"/>
    <n v="0"/>
    <n v="0"/>
    <n v="0"/>
    <n v="33433.300000000003"/>
    <n v="0"/>
    <n v="33433.300000000003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32602.91"/>
    <n v="0"/>
    <n v="0"/>
    <n v="0"/>
    <n v="0"/>
    <n v="0"/>
    <n v="0"/>
    <n v="0"/>
    <n v="0"/>
    <n v="0"/>
    <n v="0"/>
    <n v="0"/>
    <n v="0"/>
    <n v="0"/>
    <n v="0"/>
    <n v="32602.91"/>
    <n v="0"/>
    <n v="32602.91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14496.13"/>
    <n v="0"/>
    <n v="0"/>
    <n v="0"/>
    <n v="0"/>
    <n v="0"/>
    <n v="0"/>
    <n v="0"/>
    <n v="0"/>
    <n v="0"/>
    <n v="0"/>
    <n v="0"/>
    <n v="0"/>
    <n v="0"/>
    <n v="0"/>
    <n v="14496.13"/>
    <n v="0"/>
    <n v="14496.13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26079.3"/>
    <n v="0"/>
    <n v="0"/>
    <n v="0"/>
    <n v="0"/>
    <n v="0"/>
    <n v="0"/>
    <n v="0"/>
    <n v="0"/>
    <n v="0"/>
    <n v="0"/>
    <n v="0"/>
    <n v="0"/>
    <n v="0"/>
    <n v="0"/>
    <n v="26079.3"/>
    <n v="0"/>
    <n v="26079.3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1309.6200000000001"/>
    <n v="0"/>
    <n v="0"/>
    <n v="0"/>
    <n v="0"/>
    <n v="0"/>
    <n v="0"/>
    <n v="0"/>
    <n v="0"/>
    <n v="0"/>
    <n v="0"/>
    <n v="0"/>
    <n v="0"/>
    <n v="0"/>
    <n v="0"/>
    <n v="1309.6200000000001"/>
    <n v="0"/>
    <n v="1746.16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9194.380000000001"/>
    <n v="2419.5500000000002"/>
    <n v="0"/>
    <n v="0"/>
    <n v="0"/>
    <n v="0"/>
    <n v="0"/>
    <n v="0"/>
    <n v="0"/>
    <n v="0"/>
    <n v="0"/>
    <n v="0"/>
    <n v="0"/>
    <n v="0"/>
    <n v="0"/>
    <n v="11613.93"/>
    <n v="0"/>
    <n v="12581.760000000002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25795.800000000003"/>
    <n v="20636.640000000003"/>
    <n v="7738.74"/>
    <n v="0"/>
    <n v="0"/>
    <n v="0"/>
    <n v="0"/>
    <n v="0"/>
    <n v="0"/>
    <n v="0"/>
    <n v="0"/>
    <n v="0"/>
    <n v="0"/>
    <n v="0"/>
    <n v="0"/>
    <n v="46432.44"/>
    <n v="7738.74"/>
    <n v="56750.76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19891.600000000002"/>
    <n v="17902.400000000001"/>
    <n v="11934.9"/>
    <n v="3978.3"/>
    <n v="0"/>
    <n v="0"/>
    <n v="0"/>
    <n v="0"/>
    <n v="0"/>
    <n v="0"/>
    <n v="0"/>
    <n v="0"/>
    <n v="0"/>
    <n v="0"/>
    <n v="0"/>
    <n v="37794"/>
    <n v="15913.2"/>
    <n v="55696.36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3847.1"/>
    <n v="3654.7299999999987"/>
    <n v="2885.28"/>
    <n v="1731.18"/>
    <n v="577.08000000000004"/>
    <n v="0"/>
    <n v="0"/>
    <n v="0"/>
    <n v="0"/>
    <n v="0"/>
    <n v="0"/>
    <n v="0"/>
    <n v="0"/>
    <n v="0"/>
    <n v="0"/>
    <n v="7501.8299999999981"/>
    <n v="5193.54"/>
    <n v="13080.079999999998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20550.37"/>
    <n v="0"/>
    <n v="0"/>
    <n v="0"/>
    <n v="0"/>
    <n v="0"/>
    <n v="0"/>
    <n v="0"/>
    <n v="0"/>
    <n v="0"/>
    <n v="0"/>
    <n v="0"/>
    <n v="0"/>
    <n v="0"/>
    <n v="0"/>
    <n v="20550.37"/>
    <n v="0"/>
    <n v="20550.37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21713.3"/>
    <n v="0"/>
    <n v="0"/>
    <n v="0"/>
    <n v="0"/>
    <n v="0"/>
    <n v="0"/>
    <n v="0"/>
    <n v="0"/>
    <n v="0"/>
    <n v="0"/>
    <n v="0"/>
    <n v="0"/>
    <n v="0"/>
    <n v="0"/>
    <n v="21713.3"/>
    <n v="0"/>
    <n v="21713.3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13069.4"/>
    <n v="0"/>
    <n v="0"/>
    <n v="0"/>
    <n v="0"/>
    <n v="0"/>
    <n v="0"/>
    <n v="0"/>
    <n v="0"/>
    <n v="0"/>
    <n v="0"/>
    <n v="0"/>
    <n v="0"/>
    <n v="0"/>
    <n v="0"/>
    <n v="13069.4"/>
    <n v="0"/>
    <n v="13069.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41981.91"/>
    <n v="0"/>
    <n v="0"/>
    <n v="0"/>
    <n v="0"/>
    <n v="0"/>
    <n v="0"/>
    <n v="0"/>
    <n v="0"/>
    <n v="0"/>
    <n v="0"/>
    <n v="0"/>
    <n v="0"/>
    <n v="0"/>
    <n v="0"/>
    <n v="41981.91"/>
    <n v="0"/>
    <n v="41981.9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29415.11"/>
    <n v="0"/>
    <n v="0"/>
    <n v="0"/>
    <n v="0"/>
    <n v="0"/>
    <n v="0"/>
    <n v="0"/>
    <n v="0"/>
    <n v="0"/>
    <n v="0"/>
    <n v="0"/>
    <n v="0"/>
    <n v="0"/>
    <n v="0"/>
    <n v="29415.11"/>
    <n v="0"/>
    <n v="29415.1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126758.72"/>
    <n v="0"/>
    <n v="0"/>
    <n v="0"/>
    <n v="0"/>
    <n v="0"/>
    <n v="0"/>
    <n v="0"/>
    <n v="0"/>
    <n v="0"/>
    <n v="0"/>
    <n v="0"/>
    <n v="0"/>
    <n v="0"/>
    <n v="0"/>
    <n v="126758.72"/>
    <n v="0"/>
    <n v="126758.7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3253.98"/>
    <n v="0"/>
    <n v="0"/>
    <n v="0"/>
    <n v="0"/>
    <n v="0"/>
    <n v="0"/>
    <n v="0"/>
    <n v="0"/>
    <n v="0"/>
    <n v="0"/>
    <n v="0"/>
    <n v="0"/>
    <n v="0"/>
    <n v="0"/>
    <n v="3253.98"/>
    <n v="0"/>
    <n v="3253.98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2864.52"/>
    <n v="0"/>
    <n v="0"/>
    <n v="0"/>
    <n v="0"/>
    <n v="0"/>
    <n v="0"/>
    <n v="0"/>
    <n v="0"/>
    <n v="0"/>
    <n v="0"/>
    <n v="0"/>
    <n v="0"/>
    <n v="0"/>
    <n v="0"/>
    <n v="2864.52"/>
    <n v="0"/>
    <n v="2864.52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37312.769999999997"/>
    <n v="0"/>
    <n v="0"/>
    <n v="0"/>
    <n v="0"/>
    <n v="0"/>
    <n v="0"/>
    <n v="0"/>
    <n v="0"/>
    <n v="0"/>
    <n v="0"/>
    <n v="0"/>
    <n v="0"/>
    <n v="0"/>
    <n v="0"/>
    <n v="37312.769999999997"/>
    <n v="0"/>
    <n v="37312.769999999997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65961.25"/>
    <n v="0"/>
    <n v="0"/>
    <n v="0"/>
    <n v="0"/>
    <n v="0"/>
    <n v="0"/>
    <n v="0"/>
    <n v="0"/>
    <n v="0"/>
    <n v="0"/>
    <n v="0"/>
    <n v="0"/>
    <n v="0"/>
    <n v="0"/>
    <n v="65961.25"/>
    <n v="0"/>
    <n v="65961.2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8707820.68"/>
    <n v="50238686.189999998"/>
    <n v="78946506.870000005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2371.8000000000002"/>
    <n v="948.72000000000014"/>
    <n v="0"/>
    <n v="0"/>
    <n v="0"/>
    <n v="0"/>
    <n v="0"/>
    <n v="0"/>
    <n v="0"/>
    <n v="0"/>
    <n v="0"/>
    <n v="0"/>
    <n v="0"/>
    <n v="0"/>
    <n v="0"/>
    <n v="3320.5200000000004"/>
    <n v="0"/>
    <n v="3557.7000000000003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4838.8999999999996"/>
    <n v="4354.9899999999989"/>
    <n v="1935.52"/>
    <n v="0"/>
    <n v="0"/>
    <n v="0"/>
    <n v="0"/>
    <n v="0"/>
    <n v="0"/>
    <n v="0"/>
    <n v="0"/>
    <n v="0"/>
    <n v="0"/>
    <n v="0"/>
    <n v="0"/>
    <n v="9193.89"/>
    <n v="1935.52"/>
    <n v="11613.3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124160.09999999998"/>
    <n v="120021.42999999998"/>
    <n v="82773.399999999994"/>
    <n v="33109.360000000001"/>
    <n v="0"/>
    <n v="0"/>
    <n v="0"/>
    <n v="0"/>
    <n v="0"/>
    <n v="0"/>
    <n v="0"/>
    <n v="0"/>
    <n v="0"/>
    <n v="0"/>
    <n v="0"/>
    <n v="244181.52999999997"/>
    <n v="115882.76"/>
    <n v="372480.29999999993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291661.6999999999"/>
    <n v="291661.70999999996"/>
    <n v="233329.4"/>
    <n v="145830.88"/>
    <n v="58332.32"/>
    <n v="0"/>
    <n v="0"/>
    <n v="0"/>
    <n v="0"/>
    <n v="0"/>
    <n v="0"/>
    <n v="0"/>
    <n v="0"/>
    <n v="0"/>
    <n v="0"/>
    <n v="583323.40999999992"/>
    <n v="437492.60000000003"/>
    <n v="1049982.18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2820.2999999999993"/>
    <n v="2876.73"/>
    <n v="2481.92"/>
    <n v="1805"/>
    <n v="1128.1199999999999"/>
    <n v="451.28"/>
    <n v="0"/>
    <n v="0"/>
    <n v="0"/>
    <n v="0"/>
    <n v="0"/>
    <n v="0"/>
    <n v="0"/>
    <n v="0"/>
    <n v="0"/>
    <n v="5697.0299999999988"/>
    <n v="5866.32"/>
    <n v="11845.3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9567.66"/>
    <n v="0"/>
    <n v="0"/>
    <n v="0"/>
    <n v="0"/>
    <n v="0"/>
    <n v="0"/>
    <n v="0"/>
    <n v="0"/>
    <n v="0"/>
    <n v="0"/>
    <n v="0"/>
    <n v="0"/>
    <n v="0"/>
    <n v="0"/>
    <n v="9567.66"/>
    <n v="0"/>
    <n v="9567.66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32003.74"/>
    <n v="0"/>
    <n v="0"/>
    <n v="0"/>
    <n v="0"/>
    <n v="0"/>
    <n v="0"/>
    <n v="0"/>
    <n v="0"/>
    <n v="0"/>
    <n v="0"/>
    <n v="0"/>
    <n v="0"/>
    <n v="0"/>
    <n v="0"/>
    <n v="32003.74"/>
    <n v="0"/>
    <n v="32003.74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10689.26"/>
    <n v="0"/>
    <n v="0"/>
    <n v="0"/>
    <n v="0"/>
    <n v="0"/>
    <n v="0"/>
    <n v="0"/>
    <n v="0"/>
    <n v="0"/>
    <n v="0"/>
    <n v="0"/>
    <n v="0"/>
    <n v="0"/>
    <n v="0"/>
    <n v="10689.26"/>
    <n v="0"/>
    <n v="10689.26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17746.689999999999"/>
    <n v="0"/>
    <n v="0"/>
    <n v="0"/>
    <n v="0"/>
    <n v="0"/>
    <n v="0"/>
    <n v="0"/>
    <n v="0"/>
    <n v="0"/>
    <n v="0"/>
    <n v="0"/>
    <n v="0"/>
    <n v="0"/>
    <n v="0"/>
    <n v="17746.689999999999"/>
    <n v="0"/>
    <n v="17746.689999999999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24322.45"/>
    <n v="0"/>
    <n v="0"/>
    <n v="0"/>
    <n v="0"/>
    <n v="0"/>
    <n v="0"/>
    <n v="0"/>
    <n v="0"/>
    <n v="0"/>
    <n v="0"/>
    <n v="0"/>
    <n v="0"/>
    <n v="0"/>
    <n v="0"/>
    <n v="24322.45"/>
    <n v="0"/>
    <n v="24322.4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4514897.8"/>
    <n v="0"/>
    <n v="0"/>
    <n v="0"/>
    <n v="0"/>
    <n v="0"/>
    <n v="0"/>
    <n v="0"/>
    <n v="0"/>
    <n v="0"/>
    <n v="0"/>
    <n v="0"/>
    <n v="0"/>
    <n v="0"/>
    <n v="0"/>
    <n v="4514897.8"/>
    <n v="0"/>
    <n v="4514897.8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22294.76"/>
    <n v="0"/>
    <n v="0"/>
    <n v="0"/>
    <n v="0"/>
    <n v="0"/>
    <n v="0"/>
    <n v="0"/>
    <n v="0"/>
    <n v="0"/>
    <n v="0"/>
    <n v="0"/>
    <n v="0"/>
    <n v="0"/>
    <n v="0"/>
    <n v="22294.76"/>
    <n v="0"/>
    <n v="22294.76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1764.8399999999997"/>
    <n v="0"/>
    <n v="0"/>
    <n v="0"/>
    <n v="0"/>
    <n v="0"/>
    <n v="0"/>
    <n v="0"/>
    <n v="0"/>
    <n v="0"/>
    <n v="0"/>
    <n v="0"/>
    <n v="0"/>
    <n v="0"/>
    <n v="0"/>
    <n v="1764.8399999999997"/>
    <n v="0"/>
    <n v="2353.1299999999997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55724.100000000006"/>
    <n v="27862.079999999994"/>
    <n v="0"/>
    <n v="0"/>
    <n v="0"/>
    <n v="0"/>
    <n v="0"/>
    <n v="0"/>
    <n v="0"/>
    <n v="0"/>
    <n v="0"/>
    <n v="0"/>
    <n v="0"/>
    <n v="0"/>
    <n v="0"/>
    <n v="83586.179999999993"/>
    <n v="0"/>
    <n v="89158.59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192307.5"/>
    <n v="182692.14"/>
    <n v="86538.42"/>
    <n v="0"/>
    <n v="0"/>
    <n v="0"/>
    <n v="0"/>
    <n v="0"/>
    <n v="0"/>
    <n v="0"/>
    <n v="0"/>
    <n v="0"/>
    <n v="0"/>
    <n v="0"/>
    <n v="0"/>
    <n v="374999.64"/>
    <n v="86538.42"/>
    <n v="480768.81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91906.499999999985"/>
    <n v="91906.500000000015"/>
    <n v="64334.55"/>
    <n v="27571.95"/>
    <n v="0"/>
    <n v="0"/>
    <n v="0"/>
    <n v="0"/>
    <n v="0"/>
    <n v="0"/>
    <n v="0"/>
    <n v="0"/>
    <n v="0"/>
    <n v="0"/>
    <n v="0"/>
    <n v="183813"/>
    <n v="91906.5"/>
    <n v="284910.15000000002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2747.9"/>
    <n v="2816.5900000000006"/>
    <n v="2267.0100000000002"/>
    <n v="1442.7"/>
    <n v="618.29999999999995"/>
    <n v="0"/>
    <n v="0"/>
    <n v="0"/>
    <n v="0"/>
    <n v="0"/>
    <n v="0"/>
    <n v="0"/>
    <n v="0"/>
    <n v="0"/>
    <n v="0"/>
    <n v="5564.4900000000007"/>
    <n v="4328.01"/>
    <n v="10167.290000000001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5736.4999999999991"/>
    <n v="5965.96"/>
    <n v="5162.8500000000004"/>
    <n v="3786.09"/>
    <n v="2409.33"/>
    <n v="1032.57"/>
    <n v="0"/>
    <n v="0"/>
    <n v="0"/>
    <n v="0"/>
    <n v="0"/>
    <n v="0"/>
    <n v="0"/>
    <n v="0"/>
    <n v="0"/>
    <n v="11702.46"/>
    <n v="12390.84"/>
    <n v="24666.949999999997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5806.8599999999988"/>
    <n v="0"/>
    <n v="0"/>
    <n v="0"/>
    <n v="0"/>
    <n v="0"/>
    <n v="0"/>
    <n v="0"/>
    <n v="0"/>
    <n v="0"/>
    <n v="0"/>
    <n v="0"/>
    <n v="0"/>
    <n v="0"/>
    <n v="0"/>
    <n v="5806.8599999999988"/>
    <n v="0"/>
    <n v="7742.4799999999977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41348.399999999994"/>
    <n v="20674.199999999997"/>
    <n v="0"/>
    <n v="0"/>
    <n v="0"/>
    <n v="0"/>
    <n v="0"/>
    <n v="0"/>
    <n v="0"/>
    <n v="0"/>
    <n v="0"/>
    <n v="0"/>
    <n v="0"/>
    <n v="0"/>
    <n v="0"/>
    <n v="62022.599999999991"/>
    <n v="0"/>
    <n v="66157.439999999988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162650.30000000002"/>
    <n v="154517.79999999999"/>
    <n v="73192.679999999993"/>
    <n v="0"/>
    <n v="0"/>
    <n v="0"/>
    <n v="0"/>
    <n v="0"/>
    <n v="0"/>
    <n v="0"/>
    <n v="0"/>
    <n v="0"/>
    <n v="0"/>
    <n v="0"/>
    <n v="0"/>
    <n v="317168.09999999998"/>
    <n v="73192.679999999993"/>
    <n v="406625.81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92948.800000000003"/>
    <n v="92948.809999999983"/>
    <n v="65064.18"/>
    <n v="27884.61"/>
    <n v="0"/>
    <n v="0"/>
    <n v="0"/>
    <n v="0"/>
    <n v="0"/>
    <n v="0"/>
    <n v="0"/>
    <n v="0"/>
    <n v="0"/>
    <n v="0"/>
    <n v="0"/>
    <n v="185897.61"/>
    <n v="92948.790000000008"/>
    <n v="288141.28000000003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4839.3999999999996"/>
    <n v="4960.3999999999996"/>
    <n v="3992.55"/>
    <n v="2540.6999999999998"/>
    <n v="1088.9100000000001"/>
    <n v="0"/>
    <n v="0"/>
    <n v="0"/>
    <n v="0"/>
    <n v="0"/>
    <n v="0"/>
    <n v="0"/>
    <n v="0"/>
    <n v="0"/>
    <n v="0"/>
    <n v="9799.7999999999993"/>
    <n v="7622.16"/>
    <n v="17905.900000000001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2812.3"/>
    <n v="2924.8099999999995"/>
    <n v="2531.13"/>
    <n v="1856.13"/>
    <n v="1181.1600000000001"/>
    <n v="506.25"/>
    <n v="0"/>
    <n v="0"/>
    <n v="0"/>
    <n v="0"/>
    <n v="0"/>
    <n v="0"/>
    <n v="0"/>
    <n v="0"/>
    <n v="0"/>
    <n v="5737.11"/>
    <n v="6074.67"/>
    <n v="12093.01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78263000"/>
    <n v="136960250"/>
    <n v="21522325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105316.46"/>
    <n v="0"/>
    <n v="0"/>
    <n v="0"/>
    <n v="0"/>
    <n v="0"/>
    <n v="0"/>
    <n v="0"/>
    <n v="0"/>
    <n v="0"/>
    <n v="0"/>
    <n v="0"/>
    <n v="0"/>
    <n v="0"/>
    <n v="0"/>
    <n v="105316.46"/>
    <n v="0"/>
    <n v="105316.46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5770.93"/>
    <n v="0"/>
    <n v="0"/>
    <n v="0"/>
    <n v="0"/>
    <n v="0"/>
    <n v="0"/>
    <n v="0"/>
    <n v="0"/>
    <n v="0"/>
    <n v="0"/>
    <n v="0"/>
    <n v="0"/>
    <n v="0"/>
    <n v="0"/>
    <n v="5770.93"/>
    <n v="0"/>
    <n v="5770.93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173628.41"/>
    <n v="0"/>
    <n v="0"/>
    <n v="0"/>
    <n v="0"/>
    <n v="0"/>
    <n v="0"/>
    <n v="0"/>
    <n v="0"/>
    <n v="0"/>
    <n v="0"/>
    <n v="0"/>
    <n v="0"/>
    <n v="0"/>
    <n v="0"/>
    <n v="173628.41"/>
    <n v="0"/>
    <n v="173628.41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21618.37"/>
    <n v="0"/>
    <n v="0"/>
    <n v="0"/>
    <n v="0"/>
    <n v="0"/>
    <n v="0"/>
    <n v="0"/>
    <n v="0"/>
    <n v="0"/>
    <n v="0"/>
    <n v="0"/>
    <n v="0"/>
    <n v="0"/>
    <n v="0"/>
    <n v="21618.37"/>
    <n v="0"/>
    <n v="2161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100372.68"/>
    <n v="0"/>
    <n v="0"/>
    <n v="0"/>
    <n v="0"/>
    <n v="0"/>
    <n v="0"/>
    <n v="0"/>
    <n v="0"/>
    <n v="0"/>
    <n v="0"/>
    <n v="0"/>
    <n v="0"/>
    <n v="0"/>
    <n v="0"/>
    <n v="100372.68"/>
    <n v="0"/>
    <n v="100372.6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20222.61"/>
    <n v="0"/>
    <n v="0"/>
    <n v="0"/>
    <n v="0"/>
    <n v="0"/>
    <n v="0"/>
    <n v="0"/>
    <n v="0"/>
    <n v="0"/>
    <n v="0"/>
    <n v="0"/>
    <n v="0"/>
    <n v="0"/>
    <n v="0"/>
    <n v="20222.61"/>
    <n v="0"/>
    <n v="20222.61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98675.75"/>
    <n v="0"/>
    <n v="0"/>
    <n v="0"/>
    <n v="0"/>
    <n v="0"/>
    <n v="0"/>
    <n v="0"/>
    <n v="0"/>
    <n v="0"/>
    <n v="0"/>
    <n v="0"/>
    <n v="0"/>
    <n v="0"/>
    <n v="0"/>
    <n v="98675.75"/>
    <n v="0"/>
    <n v="98675.7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106176.31"/>
    <n v="0"/>
    <n v="0"/>
    <n v="0"/>
    <n v="0"/>
    <n v="0"/>
    <n v="0"/>
    <n v="0"/>
    <n v="0"/>
    <n v="0"/>
    <n v="0"/>
    <n v="0"/>
    <n v="0"/>
    <n v="0"/>
    <n v="0"/>
    <n v="106176.31"/>
    <n v="0"/>
    <n v="106176.31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242880.21"/>
    <n v="0"/>
    <n v="0"/>
    <n v="0"/>
    <n v="0"/>
    <n v="0"/>
    <n v="0"/>
    <n v="0"/>
    <n v="0"/>
    <n v="0"/>
    <n v="0"/>
    <n v="0"/>
    <n v="0"/>
    <n v="0"/>
    <n v="0"/>
    <n v="242880.21"/>
    <n v="0"/>
    <n v="242880.21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23530.080000000002"/>
    <n v="0"/>
    <n v="0"/>
    <n v="0"/>
    <n v="0"/>
    <n v="0"/>
    <n v="0"/>
    <n v="0"/>
    <n v="0"/>
    <n v="0"/>
    <n v="0"/>
    <n v="0"/>
    <n v="0"/>
    <n v="0"/>
    <n v="0"/>
    <n v="23530.080000000002"/>
    <n v="0"/>
    <n v="23530.080000000002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3603.41"/>
    <n v="0"/>
    <n v="0"/>
    <n v="0"/>
    <n v="0"/>
    <n v="0"/>
    <n v="0"/>
    <n v="0"/>
    <n v="0"/>
    <n v="0"/>
    <n v="0"/>
    <n v="0"/>
    <n v="0"/>
    <n v="0"/>
    <n v="0"/>
    <n v="3603.41"/>
    <n v="0"/>
    <n v="3603.41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45324.19"/>
    <n v="0"/>
    <n v="0"/>
    <n v="0"/>
    <n v="0"/>
    <n v="0"/>
    <n v="0"/>
    <n v="0"/>
    <n v="0"/>
    <n v="0"/>
    <n v="0"/>
    <n v="0"/>
    <n v="0"/>
    <n v="0"/>
    <n v="0"/>
    <n v="45324.19"/>
    <n v="0"/>
    <n v="45324.19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168436.45"/>
    <n v="0"/>
    <n v="0"/>
    <n v="0"/>
    <n v="0"/>
    <n v="0"/>
    <n v="0"/>
    <n v="0"/>
    <n v="0"/>
    <n v="0"/>
    <n v="0"/>
    <n v="0"/>
    <n v="0"/>
    <n v="0"/>
    <n v="0"/>
    <n v="168436.45"/>
    <n v="0"/>
    <n v="168436.4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x v="1"/>
    <x v="0"/>
    <x v="0"/>
    <x v="0"/>
    <x v="0"/>
    <x v="1"/>
    <x v="0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33097.980000000003"/>
    <n v="0"/>
    <n v="0"/>
    <n v="0"/>
    <n v="0"/>
    <n v="0"/>
    <n v="0"/>
    <n v="0"/>
    <n v="0"/>
    <n v="0"/>
    <n v="0"/>
    <n v="0"/>
    <n v="0"/>
    <n v="0"/>
    <n v="0"/>
    <n v="33097.980000000003"/>
    <n v="0"/>
    <n v="33097.980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x v="0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79231.73"/>
    <n v="0"/>
    <n v="0"/>
    <n v="0"/>
    <n v="0"/>
    <n v="0"/>
    <n v="0"/>
    <n v="0"/>
    <n v="0"/>
    <n v="0"/>
    <n v="0"/>
    <n v="0"/>
    <n v="0"/>
    <n v="0"/>
    <n v="0"/>
    <n v="79231.73"/>
    <n v="0"/>
    <n v="79231.73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22609.5"/>
    <n v="0"/>
    <n v="0"/>
    <n v="0"/>
    <n v="0"/>
    <n v="0"/>
    <n v="0"/>
    <n v="0"/>
    <n v="0"/>
    <n v="0"/>
    <n v="0"/>
    <n v="0"/>
    <n v="0"/>
    <n v="0"/>
    <n v="0"/>
    <n v="22609.5"/>
    <n v="0"/>
    <n v="22609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16060.5"/>
    <n v="0"/>
    <n v="0"/>
    <n v="0"/>
    <n v="0"/>
    <n v="0"/>
    <n v="0"/>
    <n v="0"/>
    <n v="0"/>
    <n v="0"/>
    <n v="0"/>
    <n v="0"/>
    <n v="0"/>
    <n v="0"/>
    <n v="0"/>
    <n v="16060.5"/>
    <n v="0"/>
    <n v="16060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2341.17"/>
    <n v="0"/>
    <n v="0"/>
    <n v="0"/>
    <n v="0"/>
    <n v="0"/>
    <n v="0"/>
    <n v="0"/>
    <n v="0"/>
    <n v="0"/>
    <n v="0"/>
    <n v="0"/>
    <n v="0"/>
    <n v="0"/>
    <n v="0"/>
    <n v="2341.17"/>
    <n v="0"/>
    <n v="2341.17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4353.49"/>
    <n v="0"/>
    <n v="0"/>
    <n v="0"/>
    <n v="0"/>
    <n v="0"/>
    <n v="0"/>
    <n v="0"/>
    <n v="0"/>
    <n v="0"/>
    <n v="0"/>
    <n v="0"/>
    <n v="0"/>
    <n v="0"/>
    <n v="0"/>
    <n v="4353.49"/>
    <n v="0"/>
    <n v="4353.49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14343.66"/>
    <n v="0"/>
    <n v="0"/>
    <n v="0"/>
    <n v="0"/>
    <n v="0"/>
    <n v="0"/>
    <n v="0"/>
    <n v="0"/>
    <n v="0"/>
    <n v="0"/>
    <n v="0"/>
    <n v="0"/>
    <n v="0"/>
    <n v="0"/>
    <n v="14343.66"/>
    <n v="0"/>
    <n v="14343.66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24094.920000000002"/>
    <n v="0"/>
    <n v="0"/>
    <n v="0"/>
    <n v="0"/>
    <n v="0"/>
    <n v="0"/>
    <n v="0"/>
    <n v="0"/>
    <n v="0"/>
    <n v="0"/>
    <n v="0"/>
    <n v="0"/>
    <n v="0"/>
    <n v="0"/>
    <n v="24094.920000000002"/>
    <n v="0"/>
    <n v="28110.74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45630.80000000001"/>
    <n v="36504.640000000007"/>
    <n v="0"/>
    <n v="0"/>
    <n v="0"/>
    <n v="0"/>
    <n v="0"/>
    <n v="0"/>
    <n v="0"/>
    <n v="0"/>
    <n v="0"/>
    <n v="0"/>
    <n v="0"/>
    <n v="0"/>
    <n v="0"/>
    <n v="82135.440000000017"/>
    <n v="0"/>
    <n v="86698.520000000019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77949"/>
    <n v="85743.9"/>
    <n v="46769.4"/>
    <n v="0"/>
    <n v="0"/>
    <n v="0"/>
    <n v="0"/>
    <n v="0"/>
    <n v="0"/>
    <n v="0"/>
    <n v="0"/>
    <n v="0"/>
    <n v="0"/>
    <n v="0"/>
    <n v="0"/>
    <n v="163692.9"/>
    <n v="46769.4"/>
    <n v="218257.19999999998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15314.1"/>
    <n v="16845.510000000002"/>
    <n v="12251.28"/>
    <n v="6125.64"/>
    <n v="0"/>
    <n v="0"/>
    <n v="0"/>
    <n v="0"/>
    <n v="0"/>
    <n v="0"/>
    <n v="0"/>
    <n v="0"/>
    <n v="0"/>
    <n v="0"/>
    <n v="0"/>
    <n v="32159.61"/>
    <n v="18376.920000000002"/>
    <n v="52067.94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4854.7000000000016"/>
    <n v="5340.1700000000019"/>
    <n v="4369.2"/>
    <n v="2912.76"/>
    <n v="1456.44"/>
    <n v="0"/>
    <n v="0"/>
    <n v="0"/>
    <n v="0"/>
    <n v="0"/>
    <n v="0"/>
    <n v="0"/>
    <n v="0"/>
    <n v="0"/>
    <n v="0"/>
    <n v="10194.870000000003"/>
    <n v="8738.4"/>
    <n v="19418.740000000005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2876.1999999999994"/>
    <n v="3163.8199999999993"/>
    <n v="2761.2"/>
    <n v="2070.84"/>
    <n v="1380.6"/>
    <n v="690.24"/>
    <n v="0"/>
    <n v="0"/>
    <n v="0"/>
    <n v="0"/>
    <n v="0"/>
    <n v="0"/>
    <n v="0"/>
    <n v="0"/>
    <n v="0"/>
    <n v="6040.0199999999986"/>
    <n v="6902.8799999999992"/>
    <n v="13230.519999999997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25730.29"/>
    <n v="0"/>
    <n v="0"/>
    <n v="0"/>
    <n v="0"/>
    <n v="0"/>
    <n v="0"/>
    <n v="0"/>
    <n v="0"/>
    <n v="0"/>
    <n v="0"/>
    <n v="0"/>
    <n v="0"/>
    <n v="0"/>
    <n v="0"/>
    <n v="25730.29"/>
    <n v="0"/>
    <n v="25730.2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5392.01"/>
    <n v="0"/>
    <n v="0"/>
    <n v="0"/>
    <n v="0"/>
    <n v="0"/>
    <n v="0"/>
    <n v="0"/>
    <n v="0"/>
    <n v="0"/>
    <n v="0"/>
    <n v="0"/>
    <n v="0"/>
    <n v="0"/>
    <n v="0"/>
    <n v="5392.01"/>
    <n v="0"/>
    <n v="5392.01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2003.65"/>
    <n v="0"/>
    <n v="0"/>
    <n v="0"/>
    <n v="0"/>
    <n v="0"/>
    <n v="0"/>
    <n v="0"/>
    <n v="0"/>
    <n v="0"/>
    <n v="0"/>
    <n v="0"/>
    <n v="0"/>
    <n v="0"/>
    <n v="0"/>
    <n v="2003.65"/>
    <n v="0"/>
    <n v="2003.65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25842.880000000001"/>
    <n v="0"/>
    <n v="0"/>
    <n v="0"/>
    <n v="0"/>
    <n v="0"/>
    <n v="0"/>
    <n v="0"/>
    <n v="0"/>
    <n v="0"/>
    <n v="0"/>
    <n v="0"/>
    <n v="0"/>
    <n v="0"/>
    <n v="0"/>
    <n v="25842.880000000001"/>
    <n v="0"/>
    <n v="25842.880000000001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3973.76"/>
    <n v="0"/>
    <n v="0"/>
    <n v="0"/>
    <n v="0"/>
    <n v="0"/>
    <n v="0"/>
    <n v="0"/>
    <n v="0"/>
    <n v="0"/>
    <n v="0"/>
    <n v="0"/>
    <n v="0"/>
    <n v="0"/>
    <n v="0"/>
    <n v="3973.76"/>
    <n v="0"/>
    <n v="3973.76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3108.71"/>
    <n v="0"/>
    <n v="0"/>
    <n v="0"/>
    <n v="0"/>
    <n v="0"/>
    <n v="0"/>
    <n v="0"/>
    <n v="0"/>
    <n v="0"/>
    <n v="0"/>
    <n v="0"/>
    <n v="0"/>
    <n v="0"/>
    <n v="0"/>
    <n v="3108.71"/>
    <n v="0"/>
    <n v="3108.71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1576.42"/>
    <n v="0"/>
    <n v="0"/>
    <n v="0"/>
    <n v="0"/>
    <n v="0"/>
    <n v="0"/>
    <n v="0"/>
    <n v="0"/>
    <n v="0"/>
    <n v="0"/>
    <n v="0"/>
    <n v="0"/>
    <n v="0"/>
    <n v="0"/>
    <n v="1576.42"/>
    <n v="0"/>
    <n v="1576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5340.08"/>
    <n v="0"/>
    <n v="0"/>
    <n v="0"/>
    <n v="0"/>
    <n v="0"/>
    <n v="0"/>
    <n v="0"/>
    <n v="0"/>
    <n v="0"/>
    <n v="0"/>
    <n v="0"/>
    <n v="0"/>
    <n v="0"/>
    <n v="0"/>
    <n v="5340.08"/>
    <n v="0"/>
    <n v="5340.08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73846.960000000006"/>
    <n v="0"/>
    <n v="0"/>
    <n v="0"/>
    <n v="0"/>
    <n v="0"/>
    <n v="0"/>
    <n v="0"/>
    <n v="0"/>
    <n v="0"/>
    <n v="0"/>
    <n v="0"/>
    <n v="0"/>
    <n v="0"/>
    <n v="0"/>
    <n v="73846.960000000006"/>
    <n v="0"/>
    <n v="73846.96000000000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6547.71"/>
    <n v="0"/>
    <n v="0"/>
    <n v="0"/>
    <n v="0"/>
    <n v="0"/>
    <n v="0"/>
    <n v="0"/>
    <n v="0"/>
    <n v="0"/>
    <n v="0"/>
    <n v="0"/>
    <n v="0"/>
    <n v="0"/>
    <n v="0"/>
    <n v="6547.71"/>
    <n v="0"/>
    <n v="6547.71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2305.6"/>
    <n v="0"/>
    <n v="0"/>
    <n v="0"/>
    <n v="0"/>
    <n v="0"/>
    <n v="0"/>
    <n v="0"/>
    <n v="0"/>
    <n v="0"/>
    <n v="0"/>
    <n v="0"/>
    <n v="0"/>
    <n v="0"/>
    <n v="0"/>
    <n v="2305.6"/>
    <n v="0"/>
    <n v="2305.6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9225.98"/>
    <n v="0"/>
    <n v="0"/>
    <n v="0"/>
    <n v="0"/>
    <n v="0"/>
    <n v="0"/>
    <n v="0"/>
    <n v="0"/>
    <n v="0"/>
    <n v="0"/>
    <n v="0"/>
    <n v="0"/>
    <n v="0"/>
    <n v="0"/>
    <n v="9225.98"/>
    <n v="0"/>
    <n v="9225.9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1701.92"/>
    <n v="0"/>
    <n v="0"/>
    <n v="0"/>
    <n v="0"/>
    <n v="0"/>
    <n v="0"/>
    <n v="0"/>
    <n v="0"/>
    <n v="0"/>
    <n v="0"/>
    <n v="0"/>
    <n v="0"/>
    <n v="0"/>
    <n v="0"/>
    <n v="1701.92"/>
    <n v="0"/>
    <n v="1701.92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8328.5499999999993"/>
    <n v="0"/>
    <n v="0"/>
    <n v="0"/>
    <n v="0"/>
    <n v="0"/>
    <n v="0"/>
    <n v="0"/>
    <n v="0"/>
    <n v="0"/>
    <n v="0"/>
    <n v="0"/>
    <n v="0"/>
    <n v="0"/>
    <n v="0"/>
    <n v="8328.5499999999993"/>
    <n v="0"/>
    <n v="8328.549999999999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1864.55"/>
    <n v="0"/>
    <n v="0"/>
    <n v="0"/>
    <n v="0"/>
    <n v="0"/>
    <n v="0"/>
    <n v="0"/>
    <n v="0"/>
    <n v="0"/>
    <n v="0"/>
    <n v="0"/>
    <n v="0"/>
    <n v="0"/>
    <n v="0"/>
    <n v="1864.55"/>
    <n v="0"/>
    <n v="1864.5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2480.0100000000002"/>
    <n v="0"/>
    <n v="0"/>
    <n v="0"/>
    <n v="0"/>
    <n v="0"/>
    <n v="0"/>
    <n v="0"/>
    <n v="0"/>
    <n v="0"/>
    <n v="0"/>
    <n v="0"/>
    <n v="0"/>
    <n v="0"/>
    <n v="0"/>
    <n v="2480.0100000000002"/>
    <n v="0"/>
    <n v="2480.0100000000002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10427.06"/>
    <n v="0"/>
    <n v="0"/>
    <n v="0"/>
    <n v="0"/>
    <n v="0"/>
    <n v="0"/>
    <n v="0"/>
    <n v="0"/>
    <n v="0"/>
    <n v="0"/>
    <n v="0"/>
    <n v="0"/>
    <n v="0"/>
    <n v="0"/>
    <n v="10427.06"/>
    <n v="0"/>
    <n v="10427.06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33992.85"/>
    <n v="0"/>
    <n v="0"/>
    <n v="0"/>
    <n v="0"/>
    <n v="0"/>
    <n v="0"/>
    <n v="0"/>
    <n v="0"/>
    <n v="0"/>
    <n v="0"/>
    <n v="0"/>
    <n v="0"/>
    <n v="0"/>
    <n v="0"/>
    <n v="33992.85"/>
    <n v="0"/>
    <n v="33992.8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287.33"/>
    <n v="0"/>
    <n v="0"/>
    <n v="0"/>
    <n v="0"/>
    <n v="0"/>
    <n v="0"/>
    <n v="0"/>
    <n v="0"/>
    <n v="0"/>
    <n v="0"/>
    <n v="0"/>
    <n v="0"/>
    <n v="0"/>
    <n v="0"/>
    <n v="287.33"/>
    <n v="0"/>
    <n v="287.33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x v="1"/>
    <x v="0"/>
    <x v="0"/>
    <x v="0"/>
    <x v="0"/>
    <x v="1"/>
    <x v="0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463227.41"/>
    <n v="0"/>
    <n v="0"/>
    <n v="0"/>
    <n v="0"/>
    <n v="0"/>
    <n v="0"/>
    <n v="0"/>
    <n v="0"/>
    <n v="0"/>
    <n v="0"/>
    <n v="0"/>
    <n v="0"/>
    <n v="0"/>
    <n v="0"/>
    <n v="463227.41"/>
    <n v="0"/>
    <n v="463227.4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83323.64"/>
    <n v="0"/>
    <n v="0"/>
    <n v="0"/>
    <n v="0"/>
    <n v="0"/>
    <n v="0"/>
    <n v="0"/>
    <n v="0"/>
    <n v="0"/>
    <n v="0"/>
    <n v="0"/>
    <n v="0"/>
    <n v="0"/>
    <n v="0"/>
    <n v="83323.64"/>
    <n v="0"/>
    <n v="83323.64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37098.339999999997"/>
    <n v="0"/>
    <n v="0"/>
    <n v="0"/>
    <n v="0"/>
    <n v="0"/>
    <n v="0"/>
    <n v="0"/>
    <n v="0"/>
    <n v="0"/>
    <n v="0"/>
    <n v="0"/>
    <n v="0"/>
    <n v="0"/>
    <n v="0"/>
    <n v="37098.339999999997"/>
    <n v="0"/>
    <n v="37098.339999999997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27340.469999999994"/>
    <n v="0"/>
    <n v="0"/>
    <n v="0"/>
    <n v="0"/>
    <n v="0"/>
    <n v="0"/>
    <n v="0"/>
    <n v="0"/>
    <n v="0"/>
    <n v="0"/>
    <n v="0"/>
    <n v="0"/>
    <n v="0"/>
    <n v="0"/>
    <n v="27340.469999999994"/>
    <n v="0"/>
    <n v="31897.219999999994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215313.30000000005"/>
    <n v="172250.67000000004"/>
    <n v="0"/>
    <n v="0"/>
    <n v="0"/>
    <n v="0"/>
    <n v="0"/>
    <n v="0"/>
    <n v="0"/>
    <n v="0"/>
    <n v="0"/>
    <n v="0"/>
    <n v="0"/>
    <n v="0"/>
    <n v="0"/>
    <n v="387563.97000000009"/>
    <n v="0"/>
    <n v="409095.30000000016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19702.2"/>
    <n v="21672.420000000002"/>
    <n v="11821.32"/>
    <n v="0"/>
    <n v="0"/>
    <n v="0"/>
    <n v="0"/>
    <n v="0"/>
    <n v="0"/>
    <n v="0"/>
    <n v="0"/>
    <n v="0"/>
    <n v="0"/>
    <n v="0"/>
    <n v="0"/>
    <n v="41374.620000000003"/>
    <n v="11821.32"/>
    <n v="55166.16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2624.0000000000005"/>
    <n v="2886.4000000000005"/>
    <n v="2099.16"/>
    <n v="1049.6400000000001"/>
    <n v="0"/>
    <n v="0"/>
    <n v="0"/>
    <n v="0"/>
    <n v="0"/>
    <n v="0"/>
    <n v="0"/>
    <n v="0"/>
    <n v="0"/>
    <n v="0"/>
    <n v="0"/>
    <n v="5510.4000000000015"/>
    <n v="3148.8"/>
    <n v="8921.600000000002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x v="1"/>
    <x v="0"/>
    <x v="0"/>
    <x v="0"/>
    <x v="0"/>
    <x v="1"/>
    <x v="0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55245.29"/>
    <n v="0"/>
    <n v="0"/>
    <n v="0"/>
    <n v="0"/>
    <n v="0"/>
    <n v="0"/>
    <n v="0"/>
    <n v="0"/>
    <n v="0"/>
    <n v="0"/>
    <n v="0"/>
    <n v="0"/>
    <n v="0"/>
    <n v="0"/>
    <n v="55245.29"/>
    <n v="0"/>
    <n v="55245.2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74524.63"/>
    <n v="0"/>
    <n v="0"/>
    <n v="0"/>
    <n v="0"/>
    <n v="0"/>
    <n v="0"/>
    <n v="0"/>
    <n v="0"/>
    <n v="0"/>
    <n v="0"/>
    <n v="0"/>
    <n v="0"/>
    <n v="0"/>
    <n v="0"/>
    <n v="74524.63"/>
    <n v="0"/>
    <n v="74524.63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776060.41"/>
    <n v="0"/>
    <n v="0"/>
    <n v="0"/>
    <n v="0"/>
    <n v="0"/>
    <n v="0"/>
    <n v="0"/>
    <n v="0"/>
    <n v="0"/>
    <n v="0"/>
    <n v="0"/>
    <n v="0"/>
    <n v="0"/>
    <n v="0"/>
    <n v="776060.41"/>
    <n v="0"/>
    <n v="776060.41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19058.310000000001"/>
    <n v="0"/>
    <n v="0"/>
    <n v="0"/>
    <n v="0"/>
    <n v="0"/>
    <n v="0"/>
    <n v="0"/>
    <n v="0"/>
    <n v="0"/>
    <n v="0"/>
    <n v="0"/>
    <n v="0"/>
    <n v="0"/>
    <n v="0"/>
    <n v="19058.310000000001"/>
    <n v="0"/>
    <n v="22234.699999999997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75640.700000000012"/>
    <n v="60512.529999999992"/>
    <n v="0"/>
    <n v="0"/>
    <n v="0"/>
    <n v="0"/>
    <n v="0"/>
    <n v="0"/>
    <n v="0"/>
    <n v="0"/>
    <n v="0"/>
    <n v="0"/>
    <n v="0"/>
    <n v="0"/>
    <n v="0"/>
    <n v="136153.23000000001"/>
    <n v="0"/>
    <n v="143717.29999999999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44097.600000000013"/>
    <n v="48507.360000000015"/>
    <n v="26458.560000000001"/>
    <n v="0"/>
    <n v="0"/>
    <n v="0"/>
    <n v="0"/>
    <n v="0"/>
    <n v="0"/>
    <n v="0"/>
    <n v="0"/>
    <n v="0"/>
    <n v="0"/>
    <n v="0"/>
    <n v="0"/>
    <n v="92604.960000000021"/>
    <n v="26458.560000000001"/>
    <n v="123473.28000000003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47327.200000000004"/>
    <n v="52059.920000000006"/>
    <n v="37861.800000000003"/>
    <n v="18930.84"/>
    <n v="0"/>
    <n v="0"/>
    <n v="0"/>
    <n v="0"/>
    <n v="0"/>
    <n v="0"/>
    <n v="0"/>
    <n v="0"/>
    <n v="0"/>
    <n v="0"/>
    <n v="0"/>
    <n v="99387.12000000001"/>
    <n v="56792.639999999999"/>
    <n v="160912.48000000001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2747.9"/>
    <n v="3022.69"/>
    <n v="2473.08"/>
    <n v="1648.8"/>
    <n v="824.4"/>
    <n v="0"/>
    <n v="0"/>
    <n v="0"/>
    <n v="0"/>
    <n v="0"/>
    <n v="0"/>
    <n v="0"/>
    <n v="0"/>
    <n v="0"/>
    <n v="0"/>
    <n v="5770.59"/>
    <n v="4946.28"/>
    <n v="10991.66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x v="1"/>
    <x v="0"/>
    <x v="0"/>
    <x v="0"/>
    <x v="0"/>
    <x v="1"/>
    <x v="0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44179.03"/>
    <n v="0"/>
    <n v="0"/>
    <n v="0"/>
    <n v="0"/>
    <n v="0"/>
    <n v="0"/>
    <n v="0"/>
    <n v="0"/>
    <n v="0"/>
    <n v="0"/>
    <n v="0"/>
    <n v="0"/>
    <n v="0"/>
    <n v="0"/>
    <n v="44179.03"/>
    <n v="0"/>
    <n v="44179.0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x v="1"/>
    <x v="0"/>
    <x v="0"/>
    <x v="0"/>
    <x v="0"/>
    <x v="1"/>
    <x v="0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22790.77"/>
    <n v="0"/>
    <n v="0"/>
    <n v="0"/>
    <n v="0"/>
    <n v="0"/>
    <n v="0"/>
    <n v="0"/>
    <n v="0"/>
    <n v="0"/>
    <n v="0"/>
    <n v="0"/>
    <n v="0"/>
    <n v="0"/>
    <n v="0"/>
    <n v="22790.77"/>
    <n v="0"/>
    <n v="22790.7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x v="0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32147.37"/>
    <n v="0"/>
    <n v="0"/>
    <n v="0"/>
    <n v="0"/>
    <n v="0"/>
    <n v="0"/>
    <n v="0"/>
    <n v="0"/>
    <n v="0"/>
    <n v="0"/>
    <n v="0"/>
    <n v="0"/>
    <n v="0"/>
    <n v="0"/>
    <n v="32147.37"/>
    <n v="0"/>
    <n v="32147.3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35381.72"/>
    <n v="0"/>
    <n v="0"/>
    <n v="0"/>
    <n v="0"/>
    <n v="0"/>
    <n v="0"/>
    <n v="0"/>
    <n v="0"/>
    <n v="0"/>
    <n v="0"/>
    <n v="0"/>
    <n v="0"/>
    <n v="0"/>
    <n v="0"/>
    <n v="35381.72"/>
    <n v="0"/>
    <n v="35381.72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4020.53"/>
    <n v="0"/>
    <n v="0"/>
    <n v="0"/>
    <n v="0"/>
    <n v="0"/>
    <n v="0"/>
    <n v="0"/>
    <n v="0"/>
    <n v="0"/>
    <n v="0"/>
    <n v="0"/>
    <n v="0"/>
    <n v="0"/>
    <n v="0"/>
    <n v="4020.53"/>
    <n v="0"/>
    <n v="4020.53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27189.3"/>
    <n v="0"/>
    <n v="0"/>
    <n v="0"/>
    <n v="0"/>
    <n v="0"/>
    <n v="0"/>
    <n v="0"/>
    <n v="0"/>
    <n v="0"/>
    <n v="0"/>
    <n v="0"/>
    <n v="0"/>
    <n v="0"/>
    <n v="0"/>
    <n v="27189.3"/>
    <n v="0"/>
    <n v="27189.3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11195.83"/>
    <n v="0"/>
    <n v="0"/>
    <n v="0"/>
    <n v="0"/>
    <n v="0"/>
    <n v="0"/>
    <n v="0"/>
    <n v="0"/>
    <n v="0"/>
    <n v="0"/>
    <n v="0"/>
    <n v="0"/>
    <n v="0"/>
    <n v="0"/>
    <n v="11195.83"/>
    <n v="0"/>
    <n v="11195.83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19474.43"/>
    <n v="0"/>
    <n v="0"/>
    <n v="0"/>
    <n v="0"/>
    <n v="0"/>
    <n v="0"/>
    <n v="0"/>
    <n v="0"/>
    <n v="0"/>
    <n v="0"/>
    <n v="0"/>
    <n v="0"/>
    <n v="0"/>
    <n v="0"/>
    <n v="19474.43"/>
    <n v="0"/>
    <n v="19474.43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4465.04"/>
    <n v="0"/>
    <n v="0"/>
    <n v="0"/>
    <n v="0"/>
    <n v="0"/>
    <n v="0"/>
    <n v="0"/>
    <n v="0"/>
    <n v="0"/>
    <n v="0"/>
    <n v="0"/>
    <n v="0"/>
    <n v="0"/>
    <n v="0"/>
    <n v="4465.04"/>
    <n v="0"/>
    <n v="4465.04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317.48"/>
    <n v="0"/>
    <n v="0"/>
    <n v="0"/>
    <n v="0"/>
    <n v="0"/>
    <n v="0"/>
    <n v="0"/>
    <n v="0"/>
    <n v="0"/>
    <n v="0"/>
    <n v="0"/>
    <n v="0"/>
    <n v="0"/>
    <n v="0"/>
    <n v="317.48"/>
    <n v="0"/>
    <n v="317.4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27150.52"/>
    <n v="0"/>
    <n v="0"/>
    <n v="0"/>
    <n v="0"/>
    <n v="0"/>
    <n v="0"/>
    <n v="0"/>
    <n v="0"/>
    <n v="0"/>
    <n v="0"/>
    <n v="0"/>
    <n v="0"/>
    <n v="0"/>
    <n v="0"/>
    <n v="27150.52"/>
    <n v="0"/>
    <n v="27150.52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15269.62"/>
    <n v="0"/>
    <n v="0"/>
    <n v="0"/>
    <n v="0"/>
    <n v="0"/>
    <n v="0"/>
    <n v="0"/>
    <n v="0"/>
    <n v="0"/>
    <n v="0"/>
    <n v="0"/>
    <n v="0"/>
    <n v="0"/>
    <n v="0"/>
    <n v="15269.62"/>
    <n v="0"/>
    <n v="15269.62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50286.080000000002"/>
    <n v="0"/>
    <n v="0"/>
    <n v="0"/>
    <n v="0"/>
    <n v="0"/>
    <n v="0"/>
    <n v="0"/>
    <n v="0"/>
    <n v="0"/>
    <n v="0"/>
    <n v="0"/>
    <n v="0"/>
    <n v="0"/>
    <n v="0"/>
    <n v="50286.080000000002"/>
    <n v="0"/>
    <n v="50286.080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19115.689999999999"/>
    <n v="0"/>
    <n v="0"/>
    <n v="0"/>
    <n v="0"/>
    <n v="0"/>
    <n v="0"/>
    <n v="0"/>
    <n v="0"/>
    <n v="0"/>
    <n v="0"/>
    <n v="0"/>
    <n v="0"/>
    <n v="0"/>
    <n v="0"/>
    <n v="19115.689999999999"/>
    <n v="0"/>
    <n v="19115.689999999999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1492.73"/>
    <n v="0"/>
    <n v="0"/>
    <n v="0"/>
    <n v="0"/>
    <n v="0"/>
    <n v="0"/>
    <n v="0"/>
    <n v="0"/>
    <n v="0"/>
    <n v="0"/>
    <n v="0"/>
    <n v="0"/>
    <n v="0"/>
    <n v="0"/>
    <n v="1492.73"/>
    <n v="0"/>
    <n v="1492.73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2764.86"/>
    <n v="0"/>
    <n v="0"/>
    <n v="0"/>
    <n v="0"/>
    <n v="0"/>
    <n v="0"/>
    <n v="0"/>
    <n v="0"/>
    <n v="0"/>
    <n v="0"/>
    <n v="0"/>
    <n v="0"/>
    <n v="0"/>
    <n v="0"/>
    <n v="2764.86"/>
    <n v="0"/>
    <n v="2764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13937.89"/>
    <n v="0"/>
    <n v="0"/>
    <n v="0"/>
    <n v="0"/>
    <n v="0"/>
    <n v="0"/>
    <n v="0"/>
    <n v="0"/>
    <n v="0"/>
    <n v="0"/>
    <n v="0"/>
    <n v="0"/>
    <n v="0"/>
    <n v="0"/>
    <n v="13937.89"/>
    <n v="0"/>
    <n v="13937.8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86567.32"/>
    <n v="0"/>
    <n v="0"/>
    <n v="0"/>
    <n v="0"/>
    <n v="0"/>
    <n v="0"/>
    <n v="0"/>
    <n v="0"/>
    <n v="0"/>
    <n v="0"/>
    <n v="0"/>
    <n v="0"/>
    <n v="0"/>
    <n v="0"/>
    <n v="86567.32"/>
    <n v="0"/>
    <n v="86567.3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7928.44"/>
    <n v="0"/>
    <n v="0"/>
    <n v="0"/>
    <n v="0"/>
    <n v="0"/>
    <n v="0"/>
    <n v="0"/>
    <n v="0"/>
    <n v="0"/>
    <n v="0"/>
    <n v="0"/>
    <n v="0"/>
    <n v="0"/>
    <n v="0"/>
    <n v="7928.44"/>
    <n v="0"/>
    <n v="7928.44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702633.97"/>
    <n v="0"/>
    <n v="0"/>
    <n v="0"/>
    <n v="0"/>
    <n v="0"/>
    <n v="0"/>
    <n v="0"/>
    <n v="0"/>
    <n v="0"/>
    <n v="0"/>
    <n v="0"/>
    <n v="0"/>
    <n v="0"/>
    <n v="0"/>
    <n v="702633.97"/>
    <n v="0"/>
    <n v="702633.97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8535.7900000000009"/>
    <n v="0"/>
    <n v="0"/>
    <n v="0"/>
    <n v="0"/>
    <n v="0"/>
    <n v="0"/>
    <n v="0"/>
    <n v="0"/>
    <n v="0"/>
    <n v="0"/>
    <n v="0"/>
    <n v="0"/>
    <n v="0"/>
    <n v="0"/>
    <n v="8535.7900000000009"/>
    <n v="0"/>
    <n v="8535.790000000000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81199.66"/>
    <n v="0"/>
    <n v="0"/>
    <n v="0"/>
    <n v="0"/>
    <n v="0"/>
    <n v="0"/>
    <n v="0"/>
    <n v="0"/>
    <n v="0"/>
    <n v="0"/>
    <n v="0"/>
    <n v="0"/>
    <n v="0"/>
    <n v="0"/>
    <n v="81199.66"/>
    <n v="0"/>
    <n v="81199.66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54056.2"/>
    <n v="0"/>
    <n v="0"/>
    <n v="0"/>
    <n v="0"/>
    <n v="0"/>
    <n v="0"/>
    <n v="0"/>
    <n v="0"/>
    <n v="0"/>
    <n v="0"/>
    <n v="0"/>
    <n v="0"/>
    <n v="0"/>
    <n v="0"/>
    <n v="54056.2"/>
    <n v="0"/>
    <n v="54056.2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175910.81"/>
    <n v="0"/>
    <n v="0"/>
    <n v="0"/>
    <n v="0"/>
    <n v="0"/>
    <n v="0"/>
    <n v="0"/>
    <n v="0"/>
    <n v="0"/>
    <n v="0"/>
    <n v="0"/>
    <n v="0"/>
    <n v="0"/>
    <n v="0"/>
    <n v="175910.81"/>
    <n v="0"/>
    <n v="175910.81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290502.59000000003"/>
    <n v="0"/>
    <n v="0"/>
    <n v="0"/>
    <n v="0"/>
    <n v="0"/>
    <n v="0"/>
    <n v="0"/>
    <n v="0"/>
    <n v="0"/>
    <n v="0"/>
    <n v="0"/>
    <n v="0"/>
    <n v="0"/>
    <n v="0"/>
    <n v="290502.59000000003"/>
    <n v="0"/>
    <n v="290502.59000000003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59411.76"/>
    <n v="0"/>
    <n v="0"/>
    <n v="0"/>
    <n v="0"/>
    <n v="0"/>
    <n v="0"/>
    <n v="0"/>
    <n v="0"/>
    <n v="0"/>
    <n v="0"/>
    <n v="0"/>
    <n v="0"/>
    <n v="0"/>
    <n v="0"/>
    <n v="59411.76"/>
    <n v="0"/>
    <n v="59411.7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5153367.92"/>
    <n v="26518393.859999999"/>
    <n v="41671761.780000001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1020.67"/>
    <n v="0"/>
    <n v="0"/>
    <n v="0"/>
    <n v="0"/>
    <n v="0"/>
    <n v="0"/>
    <n v="0"/>
    <n v="0"/>
    <n v="0"/>
    <n v="0"/>
    <n v="0"/>
    <n v="0"/>
    <n v="0"/>
    <n v="0"/>
    <n v="1020.67"/>
    <n v="0"/>
    <n v="2041.34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51678.47"/>
    <n v="9119.73"/>
    <n v="0"/>
    <n v="0"/>
    <n v="0"/>
    <n v="0"/>
    <n v="0"/>
    <n v="0"/>
    <n v="0"/>
    <n v="0"/>
    <n v="0"/>
    <n v="0"/>
    <n v="0"/>
    <n v="0"/>
    <n v="0"/>
    <n v="60798.2"/>
    <n v="0"/>
    <n v="66878.02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367727.80000000005"/>
    <n v="367727.80000000005"/>
    <n v="73545.56"/>
    <n v="0"/>
    <n v="0"/>
    <n v="0"/>
    <n v="0"/>
    <n v="0"/>
    <n v="0"/>
    <n v="0"/>
    <n v="0"/>
    <n v="0"/>
    <n v="0"/>
    <n v="0"/>
    <n v="0"/>
    <n v="735455.60000000009"/>
    <n v="73545.56"/>
    <n v="845773.94000000018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195912.4"/>
    <n v="215503.63999999998"/>
    <n v="156729.92000000001"/>
    <n v="39182.480000000003"/>
    <n v="0"/>
    <n v="0"/>
    <n v="0"/>
    <n v="0"/>
    <n v="0"/>
    <n v="0"/>
    <n v="0"/>
    <n v="0"/>
    <n v="0"/>
    <n v="0"/>
    <n v="0"/>
    <n v="411416.04"/>
    <n v="195912.40000000002"/>
    <n v="626919.67999999993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19221"/>
    <n v="21143.1"/>
    <n v="17939.599999999999"/>
    <n v="10251.200000000001"/>
    <n v="2562.8000000000002"/>
    <n v="0"/>
    <n v="0"/>
    <n v="0"/>
    <n v="0"/>
    <n v="0"/>
    <n v="0"/>
    <n v="0"/>
    <n v="0"/>
    <n v="0"/>
    <n v="0"/>
    <n v="40364.1"/>
    <n v="30753.599999999999"/>
    <n v="73039.799999999988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2876.1999999999994"/>
    <n v="3163.8199999999993"/>
    <n v="2991.28"/>
    <n v="2300.9699999999998"/>
    <n v="1610.68"/>
    <n v="920.36"/>
    <n v="230.08"/>
    <n v="0"/>
    <n v="0"/>
    <n v="0"/>
    <n v="0"/>
    <n v="0"/>
    <n v="0"/>
    <n v="0"/>
    <n v="0"/>
    <n v="6040.0199999999986"/>
    <n v="8053.37"/>
    <n v="14381.00999999999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141078.24"/>
    <n v="70539.12"/>
    <n v="0"/>
    <n v="0"/>
    <n v="0"/>
    <n v="0"/>
    <n v="0"/>
    <n v="0"/>
    <n v="0"/>
    <n v="0"/>
    <n v="0"/>
    <n v="0"/>
    <n v="0"/>
    <n v="0"/>
    <n v="0"/>
    <n v="211617.36"/>
    <n v="0"/>
    <n v="211617.36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218079.06"/>
    <n v="109039.53"/>
    <n v="0"/>
    <n v="0"/>
    <n v="0"/>
    <n v="0"/>
    <n v="0"/>
    <n v="0"/>
    <n v="0"/>
    <n v="0"/>
    <n v="0"/>
    <n v="0"/>
    <n v="0"/>
    <n v="0"/>
    <n v="0"/>
    <n v="327118.58999999997"/>
    <n v="0"/>
    <n v="327118.58999999997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72779.240000000005"/>
    <n v="36389.620000000003"/>
    <n v="0"/>
    <n v="0"/>
    <n v="0"/>
    <n v="0"/>
    <n v="0"/>
    <n v="0"/>
    <n v="0"/>
    <n v="0"/>
    <n v="0"/>
    <n v="0"/>
    <n v="0"/>
    <n v="0"/>
    <n v="0"/>
    <n v="109168.86000000002"/>
    <n v="0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99748.72"/>
    <n v="49874.36"/>
    <n v="0"/>
    <n v="0"/>
    <n v="0"/>
    <n v="0"/>
    <n v="0"/>
    <n v="0"/>
    <n v="0"/>
    <n v="0"/>
    <n v="0"/>
    <n v="0"/>
    <n v="0"/>
    <n v="0"/>
    <n v="0"/>
    <n v="149623.08000000002"/>
    <n v="0"/>
    <n v="149623.08000000002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114376.92"/>
    <n v="57188.46"/>
    <n v="0"/>
    <n v="0"/>
    <n v="0"/>
    <n v="0"/>
    <n v="0"/>
    <n v="0"/>
    <n v="0"/>
    <n v="0"/>
    <n v="0"/>
    <n v="0"/>
    <n v="0"/>
    <n v="0"/>
    <n v="0"/>
    <n v="171565.38"/>
    <n v="0"/>
    <n v="171565.38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38951.019999999997"/>
    <n v="19475.509999999998"/>
    <n v="0"/>
    <n v="0"/>
    <n v="0"/>
    <n v="0"/>
    <n v="0"/>
    <n v="0"/>
    <n v="0"/>
    <n v="0"/>
    <n v="0"/>
    <n v="0"/>
    <n v="0"/>
    <n v="0"/>
    <n v="0"/>
    <n v="58426.53"/>
    <n v="0"/>
    <n v="58426.53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97859.9"/>
    <n v="48929.95"/>
    <n v="0"/>
    <n v="0"/>
    <n v="0"/>
    <n v="0"/>
    <n v="0"/>
    <n v="0"/>
    <n v="0"/>
    <n v="0"/>
    <n v="0"/>
    <n v="0"/>
    <n v="0"/>
    <n v="0"/>
    <n v="0"/>
    <n v="146789.84999999998"/>
    <n v="0"/>
    <n v="146789.84999999998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131080.95999999999"/>
    <n v="65540.479999999996"/>
    <n v="0"/>
    <n v="0"/>
    <n v="0"/>
    <n v="0"/>
    <n v="0"/>
    <n v="0"/>
    <n v="0"/>
    <n v="0"/>
    <n v="0"/>
    <n v="0"/>
    <n v="0"/>
    <n v="0"/>
    <n v="0"/>
    <n v="196621.44"/>
    <n v="0"/>
    <n v="196621.4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112099.38"/>
    <n v="56049.69"/>
    <n v="0"/>
    <n v="0"/>
    <n v="0"/>
    <n v="0"/>
    <n v="0"/>
    <n v="0"/>
    <n v="0"/>
    <n v="0"/>
    <n v="0"/>
    <n v="0"/>
    <n v="0"/>
    <n v="0"/>
    <n v="0"/>
    <n v="168149.07"/>
    <n v="0"/>
    <n v="168149.07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745.68"/>
    <n v="0"/>
    <n v="0"/>
    <n v="0"/>
    <n v="0"/>
    <n v="0"/>
    <n v="0"/>
    <n v="0"/>
    <n v="0"/>
    <n v="0"/>
    <n v="0"/>
    <n v="0"/>
    <n v="0"/>
    <n v="0"/>
    <n v="0"/>
    <n v="745.68"/>
    <n v="0"/>
    <n v="1118.52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21958.02"/>
    <n v="4879.5600000000004"/>
    <n v="0"/>
    <n v="0"/>
    <n v="0"/>
    <n v="0"/>
    <n v="0"/>
    <n v="0"/>
    <n v="0"/>
    <n v="0"/>
    <n v="0"/>
    <n v="0"/>
    <n v="0"/>
    <n v="0"/>
    <n v="0"/>
    <n v="26837.58"/>
    <n v="0"/>
    <n v="29277.360000000001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44112.799999999996"/>
    <n v="46318.439999999995"/>
    <n v="11028.2"/>
    <n v="0"/>
    <n v="0"/>
    <n v="0"/>
    <n v="0"/>
    <n v="0"/>
    <n v="0"/>
    <n v="0"/>
    <n v="0"/>
    <n v="0"/>
    <n v="0"/>
    <n v="0"/>
    <n v="0"/>
    <n v="90431.239999999991"/>
    <n v="11028.2"/>
    <n v="105870.71999999999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52853.399999999994"/>
    <n v="58138.739999999991"/>
    <n v="44925.39"/>
    <n v="13213.35"/>
    <n v="0"/>
    <n v="0"/>
    <n v="0"/>
    <n v="0"/>
    <n v="0"/>
    <n v="0"/>
    <n v="0"/>
    <n v="0"/>
    <n v="0"/>
    <n v="0"/>
    <n v="0"/>
    <n v="110992.13999999998"/>
    <n v="58138.74"/>
    <n v="174416.21999999997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48194.6"/>
    <n v="53014.06"/>
    <n v="46588.09"/>
    <n v="27310.28"/>
    <n v="8032.45"/>
    <n v="0"/>
    <n v="0"/>
    <n v="0"/>
    <n v="0"/>
    <n v="0"/>
    <n v="0"/>
    <n v="0"/>
    <n v="0"/>
    <n v="0"/>
    <n v="0"/>
    <n v="101208.66"/>
    <n v="81930.819999999992"/>
    <n v="187958.94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3847.1"/>
    <n v="4231.8099999999995"/>
    <n v="3943.26"/>
    <n v="2789.1"/>
    <n v="1635.01"/>
    <n v="480.9"/>
    <n v="0"/>
    <n v="0"/>
    <n v="0"/>
    <n v="0"/>
    <n v="0"/>
    <n v="0"/>
    <n v="0"/>
    <n v="0"/>
    <n v="0"/>
    <n v="8078.91"/>
    <n v="8848.27"/>
    <n v="17311.89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84973.92"/>
    <n v="42486.96"/>
    <n v="0"/>
    <n v="0"/>
    <n v="0"/>
    <n v="0"/>
    <n v="0"/>
    <n v="0"/>
    <n v="0"/>
    <n v="0"/>
    <n v="0"/>
    <n v="0"/>
    <n v="0"/>
    <n v="0"/>
    <n v="0"/>
    <n v="127460.88"/>
    <n v="0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70436700"/>
    <n v="101741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65851594.649999999"/>
    <n v="95118970.049999997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1517.1"/>
    <n v="0"/>
    <n v="0"/>
    <n v="0"/>
    <n v="0"/>
    <n v="0"/>
    <n v="0"/>
    <n v="0"/>
    <n v="0"/>
    <n v="0"/>
    <n v="0"/>
    <n v="0"/>
    <n v="0"/>
    <n v="0"/>
    <n v="0"/>
    <n v="1517.1"/>
    <n v="0"/>
    <n v="2022.8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34177.769999999997"/>
    <n v="8994.15"/>
    <n v="0"/>
    <n v="0"/>
    <n v="0"/>
    <n v="0"/>
    <n v="0"/>
    <n v="0"/>
    <n v="0"/>
    <n v="0"/>
    <n v="0"/>
    <n v="0"/>
    <n v="0"/>
    <n v="0"/>
    <n v="0"/>
    <n v="43171.92"/>
    <n v="0"/>
    <n v="46769.58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2266.3999999999992"/>
    <n v="2493.0399999999991"/>
    <n v="679.92"/>
    <n v="0"/>
    <n v="0"/>
    <n v="0"/>
    <n v="0"/>
    <n v="0"/>
    <n v="0"/>
    <n v="0"/>
    <n v="0"/>
    <n v="0"/>
    <n v="0"/>
    <n v="0"/>
    <n v="0"/>
    <n v="4759.4399999999987"/>
    <n v="679.92"/>
    <n v="5665.9999999999982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7487.1"/>
    <n v="8235.8100000000013"/>
    <n v="6738.36"/>
    <n v="2246.1"/>
    <n v="0"/>
    <n v="0"/>
    <n v="0"/>
    <n v="0"/>
    <n v="0"/>
    <n v="0"/>
    <n v="0"/>
    <n v="0"/>
    <n v="0"/>
    <n v="0"/>
    <n v="0"/>
    <n v="15722.910000000002"/>
    <n v="8984.4599999999991"/>
    <n v="25456.080000000002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3123.66"/>
    <n v="0"/>
    <n v="0"/>
    <n v="0"/>
    <n v="0"/>
    <n v="0"/>
    <n v="0"/>
    <n v="0"/>
    <n v="0"/>
    <n v="0"/>
    <n v="0"/>
    <n v="0"/>
    <n v="0"/>
    <n v="0"/>
    <n v="0"/>
    <n v="3123.66"/>
    <n v="0"/>
    <n v="4164.88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90207.34"/>
    <n v="23738.75"/>
    <n v="0"/>
    <n v="0"/>
    <n v="0"/>
    <n v="0"/>
    <n v="0"/>
    <n v="0"/>
    <n v="0"/>
    <n v="0"/>
    <n v="0"/>
    <n v="0"/>
    <n v="0"/>
    <n v="0"/>
    <n v="0"/>
    <n v="113946.09"/>
    <n v="0"/>
    <n v="123441.59999999999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436971.2"/>
    <n v="480668.32"/>
    <n v="131091.35999999999"/>
    <n v="0"/>
    <n v="0"/>
    <n v="0"/>
    <n v="0"/>
    <n v="0"/>
    <n v="0"/>
    <n v="0"/>
    <n v="0"/>
    <n v="0"/>
    <n v="0"/>
    <n v="0"/>
    <n v="0"/>
    <n v="917639.52"/>
    <n v="131091.35999999999"/>
    <n v="1092428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560970.99999999988"/>
    <n v="617068.09999999986"/>
    <n v="504873.9"/>
    <n v="168291.3"/>
    <n v="0"/>
    <n v="0"/>
    <n v="0"/>
    <n v="0"/>
    <n v="0"/>
    <n v="0"/>
    <n v="0"/>
    <n v="0"/>
    <n v="0"/>
    <n v="0"/>
    <n v="0"/>
    <n v="1178039.0999999996"/>
    <n v="673165.2"/>
    <n v="1907301.3999999997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20737.099999999995"/>
    <n v="22810.809999999994"/>
    <n v="20737.080000000002"/>
    <n v="12442.26"/>
    <n v="4147.4399999999996"/>
    <n v="0"/>
    <n v="0"/>
    <n v="0"/>
    <n v="0"/>
    <n v="0"/>
    <n v="0"/>
    <n v="0"/>
    <n v="0"/>
    <n v="0"/>
    <n v="0"/>
    <n v="43547.909999999989"/>
    <n v="37326.780000000006"/>
    <n v="82948.399999999994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9732.2000000000007"/>
    <n v="10705.42"/>
    <n v="10218.84"/>
    <n v="7299.18"/>
    <n v="4379.5200000000004"/>
    <n v="1459.86"/>
    <n v="0"/>
    <n v="0"/>
    <n v="0"/>
    <n v="0"/>
    <n v="0"/>
    <n v="0"/>
    <n v="0"/>
    <n v="0"/>
    <n v="0"/>
    <n v="20437.620000000003"/>
    <n v="23357.4"/>
    <n v="44768.240000000005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2219118.560000001"/>
    <n v="17649837.920000002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86725.14"/>
    <n v="43362.57"/>
    <n v="0"/>
    <n v="0"/>
    <n v="0"/>
    <n v="0"/>
    <n v="0"/>
    <n v="0"/>
    <n v="0"/>
    <n v="0"/>
    <n v="0"/>
    <n v="0"/>
    <n v="0"/>
    <n v="0"/>
    <n v="0"/>
    <n v="130087.70999999999"/>
    <n v="0"/>
    <n v="130087.70999999999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91895.58"/>
    <n v="45947.79"/>
    <n v="0"/>
    <n v="0"/>
    <n v="0"/>
    <n v="0"/>
    <n v="0"/>
    <n v="0"/>
    <n v="0"/>
    <n v="0"/>
    <n v="0"/>
    <n v="0"/>
    <n v="0"/>
    <n v="0"/>
    <n v="0"/>
    <n v="137843.37"/>
    <n v="0"/>
    <n v="137843.37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77657.58"/>
    <n v="38828.79"/>
    <n v="0"/>
    <n v="0"/>
    <n v="0"/>
    <n v="0"/>
    <n v="0"/>
    <n v="0"/>
    <n v="0"/>
    <n v="0"/>
    <n v="0"/>
    <n v="0"/>
    <n v="0"/>
    <n v="0"/>
    <n v="0"/>
    <n v="116486.37"/>
    <n v="0"/>
    <n v="116486.3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113323.44"/>
    <n v="56661.72"/>
    <n v="0"/>
    <n v="0"/>
    <n v="0"/>
    <n v="0"/>
    <n v="0"/>
    <n v="0"/>
    <n v="0"/>
    <n v="0"/>
    <n v="0"/>
    <n v="0"/>
    <n v="0"/>
    <n v="0"/>
    <n v="0"/>
    <n v="169985.16"/>
    <n v="0"/>
    <n v="169985.16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159272.04"/>
    <n v="79636.02"/>
    <n v="0"/>
    <n v="0"/>
    <n v="0"/>
    <n v="0"/>
    <n v="0"/>
    <n v="0"/>
    <n v="0"/>
    <n v="0"/>
    <n v="0"/>
    <n v="0"/>
    <n v="0"/>
    <n v="0"/>
    <n v="0"/>
    <n v="238908.06"/>
    <n v="0"/>
    <n v="238908.06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1149.7"/>
    <n v="574.85"/>
    <n v="0"/>
    <n v="0"/>
    <n v="0"/>
    <n v="0"/>
    <n v="0"/>
    <n v="0"/>
    <n v="0"/>
    <n v="0"/>
    <n v="0"/>
    <n v="0"/>
    <n v="0"/>
    <n v="0"/>
    <n v="0"/>
    <n v="1724.5500000000002"/>
    <n v="0"/>
    <n v="1724.5500000000002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3069.52"/>
    <n v="0"/>
    <n v="0"/>
    <n v="0"/>
    <n v="0"/>
    <n v="0"/>
    <n v="0"/>
    <n v="0"/>
    <n v="0"/>
    <n v="0"/>
    <n v="0"/>
    <n v="0"/>
    <n v="0"/>
    <n v="0"/>
    <n v="0"/>
    <n v="3069.52"/>
    <n v="0"/>
    <n v="3836.9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38697.5"/>
    <n v="11609.219999999998"/>
    <n v="0"/>
    <n v="0"/>
    <n v="0"/>
    <n v="0"/>
    <n v="0"/>
    <n v="0"/>
    <n v="0"/>
    <n v="0"/>
    <n v="0"/>
    <n v="0"/>
    <n v="0"/>
    <n v="0"/>
    <n v="0"/>
    <n v="50306.720000000001"/>
    <n v="0"/>
    <n v="54176.47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53253.499999999993"/>
    <n v="58578.849999999991"/>
    <n v="21301.37"/>
    <n v="0"/>
    <n v="0"/>
    <n v="0"/>
    <n v="0"/>
    <n v="0"/>
    <n v="0"/>
    <n v="0"/>
    <n v="0"/>
    <n v="0"/>
    <n v="0"/>
    <n v="0"/>
    <n v="0"/>
    <n v="111832.34999999998"/>
    <n v="21301.37"/>
    <n v="138459.06999999998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56839.6"/>
    <n v="62523.56"/>
    <n v="53997.62"/>
    <n v="19893.86"/>
    <n v="0"/>
    <n v="0"/>
    <n v="0"/>
    <n v="0"/>
    <n v="0"/>
    <n v="0"/>
    <n v="0"/>
    <n v="0"/>
    <n v="0"/>
    <n v="0"/>
    <n v="0"/>
    <n v="119363.16"/>
    <n v="73891.48000000001"/>
    <n v="198938.6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2624.0000000000005"/>
    <n v="2886.4000000000005"/>
    <n v="2711.45"/>
    <n v="1661.86"/>
    <n v="612.29"/>
    <n v="0"/>
    <n v="0"/>
    <n v="0"/>
    <n v="0"/>
    <n v="0"/>
    <n v="0"/>
    <n v="0"/>
    <n v="0"/>
    <n v="0"/>
    <n v="0"/>
    <n v="5510.4000000000015"/>
    <n v="4985.5999999999995"/>
    <n v="10758.400000000001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56049.68"/>
    <n v="28024.84"/>
    <n v="0"/>
    <n v="0"/>
    <n v="0"/>
    <n v="0"/>
    <n v="0"/>
    <n v="0"/>
    <n v="0"/>
    <n v="0"/>
    <n v="0"/>
    <n v="0"/>
    <n v="0"/>
    <n v="0"/>
    <n v="0"/>
    <n v="84074.52"/>
    <n v="0"/>
    <n v="84074.52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90054.14"/>
    <n v="45027.07"/>
    <n v="0"/>
    <n v="0"/>
    <n v="0"/>
    <n v="0"/>
    <n v="0"/>
    <n v="0"/>
    <n v="0"/>
    <n v="0"/>
    <n v="0"/>
    <n v="0"/>
    <n v="0"/>
    <n v="0"/>
    <n v="0"/>
    <n v="135081.21"/>
    <n v="0"/>
    <n v="135081.21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7359.9"/>
    <n v="3679.95"/>
    <n v="0"/>
    <n v="0"/>
    <n v="0"/>
    <n v="0"/>
    <n v="0"/>
    <n v="0"/>
    <n v="0"/>
    <n v="0"/>
    <n v="0"/>
    <n v="0"/>
    <n v="0"/>
    <n v="0"/>
    <n v="0"/>
    <n v="11039.849999999999"/>
    <n v="0"/>
    <n v="11039.849999999999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28093.56"/>
    <n v="14046.78"/>
    <n v="0"/>
    <n v="0"/>
    <n v="0"/>
    <n v="0"/>
    <n v="0"/>
    <n v="0"/>
    <n v="0"/>
    <n v="0"/>
    <n v="0"/>
    <n v="0"/>
    <n v="0"/>
    <n v="0"/>
    <n v="0"/>
    <n v="42140.340000000004"/>
    <n v="0"/>
    <n v="42140.34000000000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57854.62"/>
    <n v="28927.31"/>
    <n v="0"/>
    <n v="0"/>
    <n v="0"/>
    <n v="0"/>
    <n v="0"/>
    <n v="0"/>
    <n v="0"/>
    <n v="0"/>
    <n v="0"/>
    <n v="0"/>
    <n v="0"/>
    <n v="0"/>
    <n v="0"/>
    <n v="86781.930000000008"/>
    <n v="0"/>
    <n v="86781.930000000008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50363.74"/>
    <n v="25181.87"/>
    <n v="0"/>
    <n v="0"/>
    <n v="0"/>
    <n v="0"/>
    <n v="0"/>
    <n v="0"/>
    <n v="0"/>
    <n v="0"/>
    <n v="0"/>
    <n v="0"/>
    <n v="0"/>
    <n v="0"/>
    <n v="0"/>
    <n v="75545.61"/>
    <n v="0"/>
    <n v="75545.6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17648"/>
    <n v="8824"/>
    <n v="0"/>
    <n v="0"/>
    <n v="0"/>
    <n v="0"/>
    <n v="0"/>
    <n v="0"/>
    <n v="0"/>
    <n v="0"/>
    <n v="0"/>
    <n v="0"/>
    <n v="0"/>
    <n v="0"/>
    <n v="0"/>
    <n v="26472"/>
    <n v="0"/>
    <n v="26472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7619.86"/>
    <n v="3809.93"/>
    <n v="0"/>
    <n v="0"/>
    <n v="0"/>
    <n v="0"/>
    <n v="0"/>
    <n v="0"/>
    <n v="0"/>
    <n v="0"/>
    <n v="0"/>
    <n v="0"/>
    <n v="0"/>
    <n v="0"/>
    <n v="0"/>
    <n v="11429.789999999999"/>
    <n v="0"/>
    <n v="11429.789999999999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4696.6500000000005"/>
    <n v="0"/>
    <n v="0"/>
    <n v="0"/>
    <n v="0"/>
    <n v="0"/>
    <n v="0"/>
    <n v="0"/>
    <n v="0"/>
    <n v="0"/>
    <n v="0"/>
    <n v="0"/>
    <n v="0"/>
    <n v="0"/>
    <n v="0"/>
    <n v="4696.6500000000005"/>
    <n v="0"/>
    <n v="5635.980000000000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54235.999999999993"/>
    <n v="21694.399999999998"/>
    <n v="0"/>
    <n v="0"/>
    <n v="0"/>
    <n v="0"/>
    <n v="0"/>
    <n v="0"/>
    <n v="0"/>
    <n v="0"/>
    <n v="0"/>
    <n v="0"/>
    <n v="0"/>
    <n v="0"/>
    <n v="0"/>
    <n v="75930.399999999994"/>
    <n v="0"/>
    <n v="81353.99999999998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136661.79999999996"/>
    <n v="150327.97999999995"/>
    <n v="68330.899999999994"/>
    <n v="0"/>
    <n v="0"/>
    <n v="0"/>
    <n v="0"/>
    <n v="0"/>
    <n v="0"/>
    <n v="0"/>
    <n v="0"/>
    <n v="0"/>
    <n v="0"/>
    <n v="0"/>
    <n v="0"/>
    <n v="286989.77999999991"/>
    <n v="68330.899999999994"/>
    <n v="368986.85999999987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152868.59999999998"/>
    <n v="168155.45999999996"/>
    <n v="152868.6"/>
    <n v="61147.44"/>
    <n v="0"/>
    <n v="0"/>
    <n v="0"/>
    <n v="0"/>
    <n v="0"/>
    <n v="0"/>
    <n v="0"/>
    <n v="0"/>
    <n v="0"/>
    <n v="0"/>
    <n v="0"/>
    <n v="321024.05999999994"/>
    <n v="214016.04"/>
    <n v="550326.96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34097.699999999997"/>
    <n v="37507.469999999994"/>
    <n v="36370.879999999997"/>
    <n v="22731.8"/>
    <n v="9092.7199999999993"/>
    <n v="0"/>
    <n v="0"/>
    <n v="0"/>
    <n v="0"/>
    <n v="0"/>
    <n v="0"/>
    <n v="0"/>
    <n v="0"/>
    <n v="0"/>
    <n v="0"/>
    <n v="71605.169999999984"/>
    <n v="68195.399999999994"/>
    <n v="143210.33999999997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5495.8"/>
    <n v="6045.38"/>
    <n v="6045.4"/>
    <n v="4396.68"/>
    <n v="2747.92"/>
    <n v="1099.2"/>
    <n v="0"/>
    <n v="0"/>
    <n v="0"/>
    <n v="0"/>
    <n v="0"/>
    <n v="0"/>
    <n v="0"/>
    <n v="0"/>
    <n v="0"/>
    <n v="11541.18"/>
    <n v="14289.2"/>
    <n v="26379.96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5752.5"/>
    <n v="6327.75"/>
    <n v="6442.8"/>
    <n v="5062.2"/>
    <n v="3681.6"/>
    <n v="2301"/>
    <n v="920.4"/>
    <n v="0"/>
    <n v="0"/>
    <n v="0"/>
    <n v="0"/>
    <n v="0"/>
    <n v="0"/>
    <n v="0"/>
    <n v="0"/>
    <n v="12080.25"/>
    <n v="18408"/>
    <n v="31063.5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9526.4"/>
    <n v="0"/>
    <n v="0"/>
    <n v="0"/>
    <n v="0"/>
    <n v="0"/>
    <n v="0"/>
    <n v="0"/>
    <n v="0"/>
    <n v="0"/>
    <n v="0"/>
    <n v="0"/>
    <n v="0"/>
    <n v="0"/>
    <n v="0"/>
    <n v="9526.4"/>
    <n v="0"/>
    <n v="11431.68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40968.30000000001"/>
    <n v="16387.349999999999"/>
    <n v="0"/>
    <n v="0"/>
    <n v="0"/>
    <n v="0"/>
    <n v="0"/>
    <n v="0"/>
    <n v="0"/>
    <n v="0"/>
    <n v="0"/>
    <n v="0"/>
    <n v="0"/>
    <n v="0"/>
    <n v="0"/>
    <n v="57355.650000000009"/>
    <n v="0"/>
    <n v="61452.48000000001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60210.80000000001"/>
    <n v="66231.88"/>
    <n v="30105.4"/>
    <n v="0"/>
    <n v="0"/>
    <n v="0"/>
    <n v="0"/>
    <n v="0"/>
    <n v="0"/>
    <n v="0"/>
    <n v="0"/>
    <n v="0"/>
    <n v="0"/>
    <n v="0"/>
    <n v="0"/>
    <n v="126442.68000000002"/>
    <n v="30105.4"/>
    <n v="162569.16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51598.6"/>
    <n v="56758.46"/>
    <n v="51598.6"/>
    <n v="20639.439999999999"/>
    <n v="0"/>
    <n v="0"/>
    <n v="0"/>
    <n v="0"/>
    <n v="0"/>
    <n v="0"/>
    <n v="0"/>
    <n v="0"/>
    <n v="0"/>
    <n v="0"/>
    <n v="0"/>
    <n v="108357.06"/>
    <n v="72238.039999999994"/>
    <n v="185754.96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23011.199999999993"/>
    <n v="25312.319999999992"/>
    <n v="24545.279999999999"/>
    <n v="15340.8"/>
    <n v="6136.32"/>
    <n v="0"/>
    <n v="0"/>
    <n v="0"/>
    <n v="0"/>
    <n v="0"/>
    <n v="0"/>
    <n v="0"/>
    <n v="0"/>
    <n v="0"/>
    <n v="0"/>
    <n v="48323.51999999999"/>
    <n v="46022.400000000001"/>
    <n v="96647.039999999979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2465.5"/>
    <n v="2712.05"/>
    <n v="2712.04"/>
    <n v="1972.36"/>
    <n v="1232.72"/>
    <n v="493.12"/>
    <n v="0"/>
    <n v="0"/>
    <n v="0"/>
    <n v="0"/>
    <n v="0"/>
    <n v="0"/>
    <n v="0"/>
    <n v="0"/>
    <n v="0"/>
    <n v="5177.55"/>
    <n v="6410.24"/>
    <n v="11834.34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2876.3000000000006"/>
    <n v="3163.9300000000007"/>
    <n v="3221.44"/>
    <n v="2531.12"/>
    <n v="1840.84"/>
    <n v="1150.52"/>
    <n v="460.24"/>
    <n v="0"/>
    <n v="0"/>
    <n v="0"/>
    <n v="0"/>
    <n v="0"/>
    <n v="0"/>
    <n v="0"/>
    <n v="0"/>
    <n v="6040.2300000000014"/>
    <n v="9204.16"/>
    <n v="15532.02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3865.85"/>
    <n v="0"/>
    <n v="0"/>
    <n v="0"/>
    <n v="0"/>
    <n v="0"/>
    <n v="0"/>
    <n v="0"/>
    <n v="0"/>
    <n v="0"/>
    <n v="0"/>
    <n v="0"/>
    <n v="0"/>
    <n v="0"/>
    <n v="0"/>
    <n v="3865.85"/>
    <n v="0"/>
    <n v="4639.019999999999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36138.6"/>
    <n v="14455.44"/>
    <n v="0"/>
    <n v="0"/>
    <n v="0"/>
    <n v="0"/>
    <n v="0"/>
    <n v="0"/>
    <n v="0"/>
    <n v="0"/>
    <n v="0"/>
    <n v="0"/>
    <n v="0"/>
    <n v="0"/>
    <n v="0"/>
    <n v="50594.04"/>
    <n v="0"/>
    <n v="54207.899999999994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39668.399999999994"/>
    <n v="43635.239999999991"/>
    <n v="19834.2"/>
    <n v="0"/>
    <n v="0"/>
    <n v="0"/>
    <n v="0"/>
    <n v="0"/>
    <n v="0"/>
    <n v="0"/>
    <n v="0"/>
    <n v="0"/>
    <n v="0"/>
    <n v="0"/>
    <n v="0"/>
    <n v="83303.639999999985"/>
    <n v="19834.2"/>
    <n v="107104.67999999998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26683.200000000001"/>
    <n v="29351.52"/>
    <n v="26683.200000000001"/>
    <n v="10673.28"/>
    <n v="0"/>
    <n v="0"/>
    <n v="0"/>
    <n v="0"/>
    <n v="0"/>
    <n v="0"/>
    <n v="0"/>
    <n v="0"/>
    <n v="0"/>
    <n v="0"/>
    <n v="0"/>
    <n v="56034.720000000001"/>
    <n v="37356.480000000003"/>
    <n v="96059.520000000004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5248.0000000000009"/>
    <n v="5772.8000000000011"/>
    <n v="5597.88"/>
    <n v="3498.69"/>
    <n v="1399.44"/>
    <n v="0"/>
    <n v="0"/>
    <n v="0"/>
    <n v="0"/>
    <n v="0"/>
    <n v="0"/>
    <n v="0"/>
    <n v="0"/>
    <n v="0"/>
    <n v="0"/>
    <n v="11020.800000000003"/>
    <n v="10496.01"/>
    <n v="22041.61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655405.02"/>
    <n v="946696.14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2585865.48"/>
    <n v="1292932.74"/>
    <n v="0"/>
    <n v="0"/>
    <n v="0"/>
    <n v="0"/>
    <n v="0"/>
    <n v="0"/>
    <n v="0"/>
    <n v="0"/>
    <n v="0"/>
    <n v="0"/>
    <n v="0"/>
    <n v="0"/>
    <n v="0"/>
    <n v="3878798.2199999997"/>
    <n v="0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14259000"/>
    <n v="7129500"/>
    <n v="0"/>
    <n v="0"/>
    <n v="0"/>
    <n v="0"/>
    <n v="0"/>
    <n v="0"/>
    <n v="0"/>
    <n v="0"/>
    <n v="0"/>
    <n v="0"/>
    <n v="0"/>
    <n v="0"/>
    <n v="0"/>
    <n v="21388500"/>
    <n v="0"/>
    <n v="213885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146245.94"/>
    <n v="73122.97"/>
    <n v="0"/>
    <n v="0"/>
    <n v="0"/>
    <n v="0"/>
    <n v="0"/>
    <n v="0"/>
    <n v="0"/>
    <n v="0"/>
    <n v="0"/>
    <n v="0"/>
    <n v="0"/>
    <n v="0"/>
    <n v="0"/>
    <n v="219368.91"/>
    <n v="0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202271.84"/>
    <n v="101135.92"/>
    <n v="0"/>
    <n v="0"/>
    <n v="0"/>
    <n v="0"/>
    <n v="0"/>
    <n v="0"/>
    <n v="0"/>
    <n v="0"/>
    <n v="0"/>
    <n v="0"/>
    <n v="0"/>
    <n v="0"/>
    <n v="0"/>
    <n v="303407.76"/>
    <n v="0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11310100"/>
    <n v="3052257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6801.3599999999988"/>
    <n v="0"/>
    <n v="0"/>
    <n v="0"/>
    <n v="0"/>
    <n v="0"/>
    <n v="0"/>
    <n v="0"/>
    <n v="0"/>
    <n v="0"/>
    <n v="0"/>
    <n v="0"/>
    <n v="0"/>
    <n v="0"/>
    <n v="0"/>
    <n v="6801.3599999999988"/>
    <n v="0"/>
    <n v="9068.4799999999977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53351.1"/>
    <n v="26675.519999999997"/>
    <n v="0"/>
    <n v="0"/>
    <n v="0"/>
    <n v="0"/>
    <n v="0"/>
    <n v="0"/>
    <n v="0"/>
    <n v="0"/>
    <n v="0"/>
    <n v="0"/>
    <n v="0"/>
    <n v="0"/>
    <n v="0"/>
    <n v="80026.62"/>
    <n v="0"/>
    <n v="85361.73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253393.90000000002"/>
    <n v="278733.29000000004"/>
    <n v="152036.31"/>
    <n v="0"/>
    <n v="0"/>
    <n v="0"/>
    <n v="0"/>
    <n v="0"/>
    <n v="0"/>
    <n v="0"/>
    <n v="0"/>
    <n v="0"/>
    <n v="0"/>
    <n v="0"/>
    <n v="0"/>
    <n v="532127.19000000006"/>
    <n v="152036.31"/>
    <n v="709502.89000000013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521421.09999999992"/>
    <n v="573563.21"/>
    <n v="547492.14"/>
    <n v="234639.45"/>
    <n v="0"/>
    <n v="0"/>
    <n v="0"/>
    <n v="0"/>
    <n v="0"/>
    <n v="0"/>
    <n v="0"/>
    <n v="0"/>
    <n v="0"/>
    <n v="0"/>
    <n v="0"/>
    <n v="1094984.3099999998"/>
    <n v="782131.59000000008"/>
    <n v="1929258.01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102242.2"/>
    <n v="112466.42"/>
    <n v="112466.43"/>
    <n v="71569.56"/>
    <n v="30672.63"/>
    <n v="0"/>
    <n v="0"/>
    <n v="0"/>
    <n v="0"/>
    <n v="0"/>
    <n v="0"/>
    <n v="0"/>
    <n v="0"/>
    <n v="0"/>
    <n v="0"/>
    <n v="214708.62"/>
    <n v="214708.62"/>
    <n v="439641.45999999996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5495.8"/>
    <n v="6045.38"/>
    <n v="6182.79"/>
    <n v="4534.08"/>
    <n v="2885.31"/>
    <n v="1236.5999999999999"/>
    <n v="0"/>
    <n v="0"/>
    <n v="0"/>
    <n v="0"/>
    <n v="0"/>
    <n v="0"/>
    <n v="0"/>
    <n v="0"/>
    <n v="0"/>
    <n v="11541.18"/>
    <n v="14838.779999999999"/>
    <n v="26929.54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5385"/>
    <n v="5923.5"/>
    <n v="6138.9"/>
    <n v="4846.5"/>
    <n v="3554.1"/>
    <n v="2261.6999999999998"/>
    <n v="969.3"/>
    <n v="0"/>
    <n v="0"/>
    <n v="0"/>
    <n v="0"/>
    <n v="0"/>
    <n v="0"/>
    <n v="0"/>
    <n v="0"/>
    <n v="11308.5"/>
    <n v="17770.5"/>
    <n v="29617.5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382.08"/>
    <n v="0"/>
    <n v="0"/>
    <n v="0"/>
    <n v="0"/>
    <n v="0"/>
    <n v="0"/>
    <n v="0"/>
    <n v="0"/>
    <n v="0"/>
    <n v="0"/>
    <n v="0"/>
    <n v="0"/>
    <n v="0"/>
    <n v="0"/>
    <n v="382.08"/>
    <n v="0"/>
    <n v="477.59999999999997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35141.500000000007"/>
    <n v="21084.93"/>
    <n v="0"/>
    <n v="0"/>
    <n v="0"/>
    <n v="0"/>
    <n v="0"/>
    <n v="0"/>
    <n v="0"/>
    <n v="0"/>
    <n v="0"/>
    <n v="0"/>
    <n v="0"/>
    <n v="0"/>
    <n v="0"/>
    <n v="56226.430000000008"/>
    <n v="0"/>
    <n v="59740.580000000016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18150.899999999998"/>
    <n v="19965.989999999998"/>
    <n v="12705.6"/>
    <n v="0"/>
    <n v="0"/>
    <n v="0"/>
    <n v="0"/>
    <n v="0"/>
    <n v="0"/>
    <n v="0"/>
    <n v="0"/>
    <n v="0"/>
    <n v="0"/>
    <n v="0"/>
    <n v="0"/>
    <n v="38116.89"/>
    <n v="12705.6"/>
    <n v="52637.579999999994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8339.7999999999975"/>
    <n v="9173.779999999997"/>
    <n v="9173.7800000000007"/>
    <n v="4169.8999999999996"/>
    <n v="0"/>
    <n v="0"/>
    <n v="0"/>
    <n v="0"/>
    <n v="0"/>
    <n v="0"/>
    <n v="0"/>
    <n v="0"/>
    <n v="0"/>
    <n v="0"/>
    <n v="0"/>
    <n v="17513.579999999994"/>
    <n v="13343.68"/>
    <n v="31691.239999999994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1502.3200000000002"/>
    <n v="0"/>
    <n v="0"/>
    <n v="0"/>
    <n v="0"/>
    <n v="0"/>
    <n v="0"/>
    <n v="0"/>
    <n v="0"/>
    <n v="0"/>
    <n v="0"/>
    <n v="0"/>
    <n v="0"/>
    <n v="0"/>
    <n v="0"/>
    <n v="1502.3200000000002"/>
    <n v="0"/>
    <n v="1802.7900000000002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25812.399999999994"/>
    <n v="18068.679999999993"/>
    <n v="0"/>
    <n v="0"/>
    <n v="0"/>
    <n v="0"/>
    <n v="0"/>
    <n v="0"/>
    <n v="0"/>
    <n v="0"/>
    <n v="0"/>
    <n v="0"/>
    <n v="0"/>
    <n v="0"/>
    <n v="0"/>
    <n v="43881.079999999987"/>
    <n v="0"/>
    <n v="46462.319999999992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15074.1"/>
    <n v="16581.510000000002"/>
    <n v="12059.31"/>
    <n v="0"/>
    <n v="0"/>
    <n v="0"/>
    <n v="0"/>
    <n v="0"/>
    <n v="0"/>
    <n v="0"/>
    <n v="0"/>
    <n v="0"/>
    <n v="0"/>
    <n v="0"/>
    <n v="0"/>
    <n v="31655.61"/>
    <n v="12059.31"/>
    <n v="45222.33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45498.000000000007"/>
    <n v="50047.80000000001"/>
    <n v="52322.7"/>
    <n v="25023.9"/>
    <n v="0"/>
    <n v="0"/>
    <n v="0"/>
    <n v="0"/>
    <n v="0"/>
    <n v="0"/>
    <n v="0"/>
    <n v="0"/>
    <n v="0"/>
    <n v="0"/>
    <n v="0"/>
    <n v="95545.800000000017"/>
    <n v="77346.600000000006"/>
    <n v="177442.2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136587.80000000002"/>
    <n v="150246.58000000002"/>
    <n v="159352.43"/>
    <n v="104717.28"/>
    <n v="50082.23"/>
    <n v="0"/>
    <n v="0"/>
    <n v="0"/>
    <n v="0"/>
    <n v="0"/>
    <n v="0"/>
    <n v="0"/>
    <n v="0"/>
    <n v="0"/>
    <n v="0"/>
    <n v="286834.38"/>
    <n v="314151.93999999994"/>
    <n v="614645.1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35647.5"/>
    <n v="17823.75"/>
    <n v="0"/>
    <n v="0"/>
    <n v="0"/>
    <n v="0"/>
    <n v="0"/>
    <n v="0"/>
    <n v="0"/>
    <n v="0"/>
    <n v="0"/>
    <n v="0"/>
    <n v="0"/>
    <n v="0"/>
    <n v="0"/>
    <n v="53471.25"/>
    <n v="0"/>
    <n v="53471.25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19678.099999999999"/>
    <n v="0"/>
    <n v="0"/>
    <n v="0"/>
    <n v="0"/>
    <n v="0"/>
    <n v="0"/>
    <n v="0"/>
    <n v="0"/>
    <n v="0"/>
    <n v="0"/>
    <n v="0"/>
    <n v="0"/>
    <n v="0"/>
    <n v="0"/>
    <n v="19678.099999999999"/>
    <n v="0"/>
    <n v="23613.7200000000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86928.39999999998"/>
    <n v="60849.87999999999"/>
    <n v="0"/>
    <n v="0"/>
    <n v="0"/>
    <n v="0"/>
    <n v="0"/>
    <n v="0"/>
    <n v="0"/>
    <n v="0"/>
    <n v="0"/>
    <n v="0"/>
    <n v="0"/>
    <n v="0"/>
    <n v="0"/>
    <n v="147778.27999999997"/>
    <n v="0"/>
    <n v="156471.11999999997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243452.09999999995"/>
    <n v="267797.30999999994"/>
    <n v="194761.65"/>
    <n v="0"/>
    <n v="0"/>
    <n v="0"/>
    <n v="0"/>
    <n v="0"/>
    <n v="0"/>
    <n v="0"/>
    <n v="0"/>
    <n v="0"/>
    <n v="0"/>
    <n v="0"/>
    <n v="0"/>
    <n v="511249.40999999992"/>
    <n v="194761.65"/>
    <n v="730356.2699999999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447174.00000000012"/>
    <n v="491891.40000000014"/>
    <n v="514250.1"/>
    <n v="245945.7"/>
    <n v="0"/>
    <n v="0"/>
    <n v="0"/>
    <n v="0"/>
    <n v="0"/>
    <n v="0"/>
    <n v="0"/>
    <n v="0"/>
    <n v="0"/>
    <n v="0"/>
    <n v="0"/>
    <n v="939065.40000000026"/>
    <n v="760195.8"/>
    <n v="1743978.6000000003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123066.79999999999"/>
    <n v="135373.47999999998"/>
    <n v="143577.93"/>
    <n v="94351.18"/>
    <n v="45124.53"/>
    <n v="0"/>
    <n v="0"/>
    <n v="0"/>
    <n v="0"/>
    <n v="0"/>
    <n v="0"/>
    <n v="0"/>
    <n v="0"/>
    <n v="0"/>
    <n v="0"/>
    <n v="258440.27999999997"/>
    <n v="283053.64"/>
    <n v="553800.6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5495.8"/>
    <n v="6045.38"/>
    <n v="6457.57"/>
    <n v="4808.88"/>
    <n v="3160.09"/>
    <n v="1511.4"/>
    <n v="0"/>
    <n v="0"/>
    <n v="0"/>
    <n v="0"/>
    <n v="0"/>
    <n v="0"/>
    <n v="0"/>
    <n v="0"/>
    <n v="0"/>
    <n v="11541.18"/>
    <n v="15937.94"/>
    <n v="28028.7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14259000"/>
    <n v="7129500"/>
    <n v="0"/>
    <n v="0"/>
    <n v="0"/>
    <n v="0"/>
    <n v="0"/>
    <n v="0"/>
    <n v="0"/>
    <n v="0"/>
    <n v="0"/>
    <n v="0"/>
    <n v="0"/>
    <n v="0"/>
    <n v="0"/>
    <n v="21388500"/>
    <n v="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58482575"/>
    <n v="22891927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141539.5"/>
    <n v="70769.75"/>
    <n v="0"/>
    <n v="0"/>
    <n v="0"/>
    <n v="0"/>
    <n v="0"/>
    <n v="0"/>
    <n v="0"/>
    <n v="0"/>
    <n v="0"/>
    <n v="0"/>
    <n v="0"/>
    <n v="0"/>
    <n v="0"/>
    <n v="212309.25"/>
    <n v="0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141539.5"/>
    <n v="70769.75"/>
    <n v="0"/>
    <n v="0"/>
    <n v="0"/>
    <n v="0"/>
    <n v="0"/>
    <n v="0"/>
    <n v="0"/>
    <n v="0"/>
    <n v="0"/>
    <n v="0"/>
    <n v="0"/>
    <n v="0"/>
    <n v="0"/>
    <n v="212309.25"/>
    <n v="0"/>
    <n v="212309.25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10872.45"/>
    <n v="0"/>
    <n v="0"/>
    <n v="0"/>
    <n v="0"/>
    <n v="0"/>
    <n v="0"/>
    <n v="0"/>
    <n v="0"/>
    <n v="0"/>
    <n v="0"/>
    <n v="0"/>
    <n v="0"/>
    <n v="0"/>
    <n v="0"/>
    <n v="10872.45"/>
    <n v="0"/>
    <n v="12684.520000000004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18963.600000000002"/>
    <n v="15170.880000000001"/>
    <n v="0"/>
    <n v="0"/>
    <n v="0"/>
    <n v="0"/>
    <n v="0"/>
    <n v="0"/>
    <n v="0"/>
    <n v="0"/>
    <n v="0"/>
    <n v="0"/>
    <n v="0"/>
    <n v="0"/>
    <n v="0"/>
    <n v="34134.480000000003"/>
    <n v="0"/>
    <n v="36030.840000000004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18302.400000000001"/>
    <n v="20132.640000000003"/>
    <n v="16472.16"/>
    <n v="0"/>
    <n v="0"/>
    <n v="0"/>
    <n v="0"/>
    <n v="0"/>
    <n v="0"/>
    <n v="0"/>
    <n v="0"/>
    <n v="0"/>
    <n v="0"/>
    <n v="0"/>
    <n v="0"/>
    <n v="38435.040000000008"/>
    <n v="16472.16"/>
    <n v="56737.440000000002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33102.699999999997"/>
    <n v="36412.969999999994"/>
    <n v="39723.24"/>
    <n v="19861.560000000001"/>
    <n v="0"/>
    <n v="0"/>
    <n v="0"/>
    <n v="0"/>
    <n v="0"/>
    <n v="0"/>
    <n v="0"/>
    <n v="0"/>
    <n v="0"/>
    <n v="0"/>
    <n v="0"/>
    <n v="69515.669999999984"/>
    <n v="59584.800000000003"/>
    <n v="132410.74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124181.99999999999"/>
    <n v="136600.19999999998"/>
    <n v="149018.4"/>
    <n v="99345.600000000006"/>
    <n v="49672.800000000003"/>
    <n v="0"/>
    <n v="0"/>
    <n v="0"/>
    <n v="0"/>
    <n v="0"/>
    <n v="0"/>
    <n v="0"/>
    <n v="0"/>
    <n v="0"/>
    <n v="0"/>
    <n v="260782.19999999995"/>
    <n v="298036.8"/>
    <n v="571237.19999999995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2747.9"/>
    <n v="3022.69"/>
    <n v="3297.48"/>
    <n v="2473.08"/>
    <n v="1648.8"/>
    <n v="824.4"/>
    <n v="0"/>
    <n v="0"/>
    <n v="0"/>
    <n v="0"/>
    <n v="0"/>
    <n v="0"/>
    <n v="0"/>
    <n v="0"/>
    <n v="0"/>
    <n v="5770.59"/>
    <n v="8243.76"/>
    <n v="14289.14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5960.8799999999992"/>
    <n v="0"/>
    <n v="0"/>
    <n v="0"/>
    <n v="0"/>
    <n v="0"/>
    <n v="0"/>
    <n v="0"/>
    <n v="0"/>
    <n v="0"/>
    <n v="0"/>
    <n v="0"/>
    <n v="0"/>
    <n v="0"/>
    <n v="0"/>
    <n v="5960.8799999999992"/>
    <n v="0"/>
    <n v="6954.3599999999988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4138.0000000000009"/>
    <n v="3310.4000000000005"/>
    <n v="0"/>
    <n v="0"/>
    <n v="0"/>
    <n v="0"/>
    <n v="0"/>
    <n v="0"/>
    <n v="0"/>
    <n v="0"/>
    <n v="0"/>
    <n v="0"/>
    <n v="0"/>
    <n v="0"/>
    <n v="0"/>
    <n v="7448.4000000000015"/>
    <n v="0"/>
    <n v="7862.2000000000016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8505.5"/>
    <n v="9356.0499999999993"/>
    <n v="7654.98"/>
    <n v="0"/>
    <n v="0"/>
    <n v="0"/>
    <n v="0"/>
    <n v="0"/>
    <n v="0"/>
    <n v="0"/>
    <n v="0"/>
    <n v="0"/>
    <n v="0"/>
    <n v="0"/>
    <n v="0"/>
    <n v="17861.55"/>
    <n v="7654.98"/>
    <n v="26367.079999999998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10412.6"/>
    <n v="11453.86"/>
    <n v="12495.12"/>
    <n v="6247.56"/>
    <n v="0"/>
    <n v="0"/>
    <n v="0"/>
    <n v="0"/>
    <n v="0"/>
    <n v="0"/>
    <n v="0"/>
    <n v="0"/>
    <n v="0"/>
    <n v="0"/>
    <n v="0"/>
    <n v="21866.46"/>
    <n v="18742.68"/>
    <n v="41650.400000000001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10359.599999999999"/>
    <n v="11395.559999999998"/>
    <n v="12431.52"/>
    <n v="8287.68"/>
    <n v="4143.84"/>
    <n v="0"/>
    <n v="0"/>
    <n v="0"/>
    <n v="0"/>
    <n v="0"/>
    <n v="0"/>
    <n v="0"/>
    <n v="0"/>
    <n v="0"/>
    <n v="0"/>
    <n v="21755.159999999996"/>
    <n v="24863.040000000001"/>
    <n v="47654.159999999996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7.9"/>
    <n v="3022.69"/>
    <n v="3297.48"/>
    <n v="2473.08"/>
    <n v="1648.79"/>
    <n v="824.4"/>
    <n v="0"/>
    <n v="0"/>
    <n v="0"/>
    <n v="0"/>
    <n v="0"/>
    <n v="0"/>
    <n v="0"/>
    <n v="0"/>
    <n v="0"/>
    <n v="5770.59"/>
    <n v="8243.75"/>
    <n v="14289.130000000001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1250.5200000000002"/>
    <n v="0"/>
    <n v="0"/>
    <n v="0"/>
    <n v="0"/>
    <n v="0"/>
    <n v="0"/>
    <n v="0"/>
    <n v="0"/>
    <n v="0"/>
    <n v="0"/>
    <n v="0"/>
    <n v="0"/>
    <n v="0"/>
    <n v="0"/>
    <n v="1250.5200000000002"/>
    <n v="0"/>
    <n v="1458.94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15423.899999999998"/>
    <n v="12339.090000000004"/>
    <n v="0"/>
    <n v="0"/>
    <n v="0"/>
    <n v="0"/>
    <n v="0"/>
    <n v="0"/>
    <n v="0"/>
    <n v="0"/>
    <n v="0"/>
    <n v="0"/>
    <n v="0"/>
    <n v="0"/>
    <n v="0"/>
    <n v="27762.99"/>
    <n v="0"/>
    <n v="29305.38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11411.000000000002"/>
    <n v="12552.100000000002"/>
    <n v="10269.9"/>
    <n v="0"/>
    <n v="0"/>
    <n v="0"/>
    <n v="0"/>
    <n v="0"/>
    <n v="0"/>
    <n v="0"/>
    <n v="0"/>
    <n v="0"/>
    <n v="0"/>
    <n v="0"/>
    <n v="0"/>
    <n v="23963.100000000006"/>
    <n v="10269.9"/>
    <n v="35374.100000000006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70434.2"/>
    <n v="77477.62"/>
    <n v="84521.04"/>
    <n v="42260.52"/>
    <n v="0"/>
    <n v="0"/>
    <n v="0"/>
    <n v="0"/>
    <n v="0"/>
    <n v="0"/>
    <n v="0"/>
    <n v="0"/>
    <n v="0"/>
    <n v="0"/>
    <n v="0"/>
    <n v="147911.82"/>
    <n v="126781.56"/>
    <n v="281736.8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33937.399999999987"/>
    <n v="37331.139999999985"/>
    <n v="40724.879999999997"/>
    <n v="27149.88"/>
    <n v="13575"/>
    <n v="0"/>
    <n v="0"/>
    <n v="0"/>
    <n v="0"/>
    <n v="0"/>
    <n v="0"/>
    <n v="0"/>
    <n v="0"/>
    <n v="0"/>
    <n v="0"/>
    <n v="71268.539999999979"/>
    <n v="81449.759999999995"/>
    <n v="156112.03999999998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7.9"/>
    <n v="3022.69"/>
    <n v="3297.48"/>
    <n v="2473.08"/>
    <n v="1648.8"/>
    <n v="824.4"/>
    <n v="0"/>
    <n v="0"/>
    <n v="0"/>
    <n v="0"/>
    <n v="0"/>
    <n v="0"/>
    <n v="0"/>
    <n v="0"/>
    <n v="0"/>
    <n v="5770.59"/>
    <n v="8243.76"/>
    <n v="14289.14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37119.150000000009"/>
    <n v="0"/>
    <n v="0"/>
    <n v="0"/>
    <n v="0"/>
    <n v="0"/>
    <n v="0"/>
    <n v="0"/>
    <n v="0"/>
    <n v="0"/>
    <n v="0"/>
    <n v="0"/>
    <n v="0"/>
    <n v="0"/>
    <n v="0"/>
    <n v="37119.150000000009"/>
    <n v="0"/>
    <n v="43305.680000000008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82977.400000000009"/>
    <n v="66381.920000000013"/>
    <n v="0"/>
    <n v="0"/>
    <n v="0"/>
    <n v="0"/>
    <n v="0"/>
    <n v="0"/>
    <n v="0"/>
    <n v="0"/>
    <n v="0"/>
    <n v="0"/>
    <n v="0"/>
    <n v="0"/>
    <n v="0"/>
    <n v="149359.32"/>
    <n v="0"/>
    <n v="157657.06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330885.89999999991"/>
    <n v="363974.48999999987"/>
    <n v="297797.28000000003"/>
    <n v="0"/>
    <n v="0"/>
    <n v="0"/>
    <n v="0"/>
    <n v="0"/>
    <n v="0"/>
    <n v="0"/>
    <n v="0"/>
    <n v="0"/>
    <n v="0"/>
    <n v="0"/>
    <n v="0"/>
    <n v="694860.38999999978"/>
    <n v="297797.28000000003"/>
    <n v="1025746.2599999998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461697.60000000003"/>
    <n v="507867.36000000004"/>
    <n v="554037.12"/>
    <n v="277018.56"/>
    <n v="0"/>
    <n v="0"/>
    <n v="0"/>
    <n v="0"/>
    <n v="0"/>
    <n v="0"/>
    <n v="0"/>
    <n v="0"/>
    <n v="0"/>
    <n v="0"/>
    <n v="0"/>
    <n v="969564.96000000008"/>
    <n v="831055.67999999993"/>
    <n v="1846790.4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134685.40000000005"/>
    <n v="148153.94000000006"/>
    <n v="161622.48000000001"/>
    <n v="107748.24"/>
    <n v="53874.12"/>
    <n v="0"/>
    <n v="0"/>
    <n v="0"/>
    <n v="0"/>
    <n v="0"/>
    <n v="0"/>
    <n v="0"/>
    <n v="0"/>
    <n v="0"/>
    <n v="0"/>
    <n v="282839.34000000008"/>
    <n v="323244.84000000003"/>
    <n v="619552.7200000002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4221.1000000000004"/>
    <n v="4643.21"/>
    <n v="5065.32"/>
    <n v="3798.96"/>
    <n v="2532.7199999999998"/>
    <n v="1266.3599999999999"/>
    <n v="0"/>
    <n v="0"/>
    <n v="0"/>
    <n v="0"/>
    <n v="0"/>
    <n v="0"/>
    <n v="0"/>
    <n v="0"/>
    <n v="0"/>
    <n v="8864.3100000000013"/>
    <n v="12663.359999999999"/>
    <n v="21949.78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70436700"/>
    <n v="101741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3224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7129500"/>
    <n v="14259000"/>
    <n v="7129500"/>
    <n v="0"/>
    <n v="0"/>
    <n v="0"/>
    <n v="0"/>
    <n v="0"/>
    <n v="0"/>
    <n v="0"/>
    <n v="0"/>
    <n v="0"/>
    <n v="0"/>
    <n v="0"/>
    <n v="0"/>
    <n v="21388500"/>
    <n v="7129500"/>
    <n v="35647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64819.29"/>
    <n v="129638.58"/>
    <n v="129638.58"/>
    <n v="64819.29"/>
    <n v="0"/>
    <n v="0"/>
    <n v="0"/>
    <n v="0"/>
    <n v="0"/>
    <n v="0"/>
    <n v="0"/>
    <n v="0"/>
    <n v="0"/>
    <n v="0"/>
    <n v="0"/>
    <n v="194457.87"/>
    <n v="194457.87"/>
    <n v="453735.03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95457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92479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55918.080000000002"/>
    <n v="111836.16"/>
    <n v="111836.16"/>
    <n v="55918.080000000002"/>
    <n v="0"/>
    <n v="0"/>
    <n v="0"/>
    <n v="0"/>
    <n v="0"/>
    <n v="0"/>
    <n v="0"/>
    <n v="0"/>
    <n v="0"/>
    <n v="0"/>
    <n v="0"/>
    <n v="167754.23999999999"/>
    <n v="167754.23999999999"/>
    <n v="391426.56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7129500"/>
    <n v="14259000"/>
    <n v="7129500"/>
    <n v="0"/>
    <n v="0"/>
    <n v="0"/>
    <n v="0"/>
    <n v="0"/>
    <n v="0"/>
    <n v="0"/>
    <n v="0"/>
    <n v="0"/>
    <n v="0"/>
    <n v="0"/>
    <n v="0"/>
    <n v="21388500"/>
    <n v="7129500"/>
    <n v="35647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42063.06"/>
    <n v="84126.12"/>
    <n v="84126.12"/>
    <n v="42063.06"/>
    <n v="0"/>
    <n v="0"/>
    <n v="0"/>
    <n v="0"/>
    <n v="0"/>
    <n v="0"/>
    <n v="0"/>
    <n v="0"/>
    <n v="0"/>
    <n v="0"/>
    <n v="0"/>
    <n v="126189.18"/>
    <n v="126189.18"/>
    <n v="294441.42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83293.539999999994"/>
    <n v="166587.07999999999"/>
    <n v="166587.07999999999"/>
    <n v="83293.539999999994"/>
    <n v="0"/>
    <n v="0"/>
    <n v="0"/>
    <n v="0"/>
    <n v="0"/>
    <n v="0"/>
    <n v="0"/>
    <n v="0"/>
    <n v="0"/>
    <n v="0"/>
    <n v="0"/>
    <n v="249880.62"/>
    <n v="249880.62"/>
    <n v="583054.78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30346.87"/>
    <n v="60693.74"/>
    <n v="60693.74"/>
    <n v="30346.87"/>
    <n v="0"/>
    <n v="0"/>
    <n v="0"/>
    <n v="0"/>
    <n v="0"/>
    <n v="0"/>
    <n v="0"/>
    <n v="0"/>
    <n v="0"/>
    <n v="0"/>
    <n v="0"/>
    <n v="91040.61"/>
    <n v="91040.61"/>
    <n v="212428.09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74239.820000000007"/>
    <n v="148479.64000000001"/>
    <n v="148479.64000000001"/>
    <n v="74239.820000000007"/>
    <n v="0"/>
    <n v="0"/>
    <n v="0"/>
    <n v="0"/>
    <n v="0"/>
    <n v="0"/>
    <n v="0"/>
    <n v="0"/>
    <n v="0"/>
    <n v="0"/>
    <n v="0"/>
    <n v="222719.46000000002"/>
    <n v="222719.46000000002"/>
    <n v="519678.74000000005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5299.92"/>
    <n v="935.28"/>
    <n v="0"/>
    <n v="0"/>
    <n v="0"/>
    <n v="0"/>
    <n v="0"/>
    <n v="0"/>
    <n v="0"/>
    <n v="0"/>
    <n v="0"/>
    <n v="0"/>
    <n v="0"/>
    <n v="0"/>
    <n v="0"/>
    <n v="6235.2"/>
    <n v="0"/>
    <n v="6858.72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4231.3999999999996"/>
    <n v="4231.3999999999996"/>
    <n v="846.28"/>
    <n v="0"/>
    <n v="0"/>
    <n v="0"/>
    <n v="0"/>
    <n v="0"/>
    <n v="0"/>
    <n v="0"/>
    <n v="0"/>
    <n v="0"/>
    <n v="0"/>
    <n v="0"/>
    <n v="0"/>
    <n v="8462.7999999999993"/>
    <n v="846.28"/>
    <n v="9732.2199999999993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464003.1"/>
    <n v="510403.41"/>
    <n v="510403.42"/>
    <n v="92800.639999999999"/>
    <n v="0"/>
    <n v="0"/>
    <n v="0"/>
    <n v="0"/>
    <n v="0"/>
    <n v="0"/>
    <n v="0"/>
    <n v="0"/>
    <n v="0"/>
    <n v="0"/>
    <n v="0"/>
    <n v="974406.51"/>
    <n v="603204.05999999994"/>
    <n v="1624010.88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x v="1"/>
    <x v="0"/>
    <x v="0"/>
    <x v="0"/>
    <x v="0"/>
    <x v="1"/>
    <x v="0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232283.72"/>
    <n v="116141.86"/>
    <n v="0"/>
    <n v="0"/>
    <n v="0"/>
    <n v="0"/>
    <n v="0"/>
    <n v="0"/>
    <n v="0"/>
    <n v="0"/>
    <n v="0"/>
    <n v="0"/>
    <n v="0"/>
    <n v="0"/>
    <n v="0"/>
    <n v="348425.58"/>
    <n v="0"/>
    <n v="348425.58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6389.01"/>
    <n v="0"/>
    <n v="0"/>
    <n v="0"/>
    <n v="0"/>
    <n v="0"/>
    <n v="0"/>
    <n v="0"/>
    <n v="0"/>
    <n v="0"/>
    <n v="0"/>
    <n v="0"/>
    <n v="0"/>
    <n v="0"/>
    <n v="0"/>
    <n v="6389.01"/>
    <n v="0"/>
    <n v="12778.02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205829.37"/>
    <n v="36322.83"/>
    <n v="0"/>
    <n v="0"/>
    <n v="0"/>
    <n v="0"/>
    <n v="0"/>
    <n v="0"/>
    <n v="0"/>
    <n v="0"/>
    <n v="0"/>
    <n v="0"/>
    <n v="0"/>
    <n v="0"/>
    <n v="0"/>
    <n v="242152.2"/>
    <n v="0"/>
    <n v="266367.42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671029.6"/>
    <n v="671029.6"/>
    <n v="134205.92000000001"/>
    <n v="0"/>
    <n v="0"/>
    <n v="0"/>
    <n v="0"/>
    <n v="0"/>
    <n v="0"/>
    <n v="0"/>
    <n v="0"/>
    <n v="0"/>
    <n v="0"/>
    <n v="0"/>
    <n v="0"/>
    <n v="1342059.2"/>
    <n v="134205.92000000001"/>
    <n v="1543368.0799999998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133888.1"/>
    <n v="147276.91"/>
    <n v="147276.92000000001"/>
    <n v="26777.64"/>
    <n v="0"/>
    <n v="0"/>
    <n v="0"/>
    <n v="0"/>
    <n v="0"/>
    <n v="0"/>
    <n v="0"/>
    <n v="0"/>
    <n v="0"/>
    <n v="0"/>
    <n v="0"/>
    <n v="281165.01"/>
    <n v="174054.56"/>
    <n v="468608.38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27723.100000000006"/>
    <n v="30495.410000000007"/>
    <n v="33267.72"/>
    <n v="22178.44"/>
    <n v="5544.6"/>
    <n v="0"/>
    <n v="0"/>
    <n v="0"/>
    <n v="0"/>
    <n v="0"/>
    <n v="0"/>
    <n v="0"/>
    <n v="0"/>
    <n v="0"/>
    <n v="0"/>
    <n v="58218.510000000009"/>
    <n v="60990.76"/>
    <n v="121981.58000000002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7872.1"/>
    <n v="8659.3100000000013"/>
    <n v="9446.52"/>
    <n v="7347.24"/>
    <n v="4198.3999999999996"/>
    <n v="1049.5999999999999"/>
    <n v="0"/>
    <n v="0"/>
    <n v="0"/>
    <n v="0"/>
    <n v="0"/>
    <n v="0"/>
    <n v="0"/>
    <n v="0"/>
    <n v="0"/>
    <n v="16531.410000000003"/>
    <n v="22041.760000000002"/>
    <n v="39360.380000000005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3534.88"/>
    <n v="0"/>
    <n v="0"/>
    <n v="0"/>
    <n v="0"/>
    <n v="0"/>
    <n v="0"/>
    <n v="0"/>
    <n v="0"/>
    <n v="0"/>
    <n v="0"/>
    <n v="0"/>
    <n v="0"/>
    <n v="0"/>
    <n v="0"/>
    <n v="3534.88"/>
    <n v="0"/>
    <n v="5302.32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30147.579999999998"/>
    <n v="6699.48"/>
    <n v="0"/>
    <n v="0"/>
    <n v="0"/>
    <n v="0"/>
    <n v="0"/>
    <n v="0"/>
    <n v="0"/>
    <n v="0"/>
    <n v="0"/>
    <n v="0"/>
    <n v="0"/>
    <n v="0"/>
    <n v="0"/>
    <n v="36847.06"/>
    <n v="0"/>
    <n v="40196.789999999994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40419.899999999987"/>
    <n v="42440.899999999987"/>
    <n v="10105"/>
    <n v="0"/>
    <n v="0"/>
    <n v="0"/>
    <n v="0"/>
    <n v="0"/>
    <n v="0"/>
    <n v="0"/>
    <n v="0"/>
    <n v="0"/>
    <n v="0"/>
    <n v="0"/>
    <n v="0"/>
    <n v="82860.799999999974"/>
    <n v="10105"/>
    <n v="97007.789999999979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30128.400000000001"/>
    <n v="33141.240000000005"/>
    <n v="34647.660000000003"/>
    <n v="7532.1"/>
    <n v="0"/>
    <n v="0"/>
    <n v="0"/>
    <n v="0"/>
    <n v="0"/>
    <n v="0"/>
    <n v="0"/>
    <n v="0"/>
    <n v="0"/>
    <n v="0"/>
    <n v="0"/>
    <n v="63269.640000000007"/>
    <n v="42179.76"/>
    <n v="108462.24000000002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63772.1"/>
    <n v="70149.31"/>
    <n v="76526.52"/>
    <n v="54206.25"/>
    <n v="15943"/>
    <n v="0"/>
    <n v="0"/>
    <n v="0"/>
    <n v="0"/>
    <n v="0"/>
    <n v="0"/>
    <n v="0"/>
    <n v="0"/>
    <n v="0"/>
    <n v="0"/>
    <n v="133921.41"/>
    <n v="146675.77000000002"/>
    <n v="286974.39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243487.69999999995"/>
    <n v="267836.46999999997"/>
    <n v="292185.24"/>
    <n v="235371.42"/>
    <n v="137976.37"/>
    <n v="40581.300000000003"/>
    <n v="0"/>
    <n v="0"/>
    <n v="0"/>
    <n v="0"/>
    <n v="0"/>
    <n v="0"/>
    <n v="0"/>
    <n v="0"/>
    <n v="0"/>
    <n v="511324.16999999993"/>
    <n v="706114.33000000007"/>
    <n v="1241787.27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210675.80000000005"/>
    <n v="231743.38000000006"/>
    <n v="252810.96"/>
    <n v="215942.66"/>
    <n v="152739.93"/>
    <n v="89537.18"/>
    <n v="26334.45"/>
    <n v="0"/>
    <n v="0"/>
    <n v="0"/>
    <n v="0"/>
    <n v="0"/>
    <n v="0"/>
    <n v="0"/>
    <n v="0"/>
    <n v="442419.18000000011"/>
    <n v="737365.17999999993"/>
    <n v="1200851.94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35405"/>
    <n v="38945.5"/>
    <n v="42486"/>
    <n v="37529.300000000003"/>
    <n v="29032.1"/>
    <n v="20534.900000000001"/>
    <n v="12037.7"/>
    <n v="3540.5"/>
    <n v="0"/>
    <n v="0"/>
    <n v="0"/>
    <n v="0"/>
    <n v="0"/>
    <n v="0"/>
    <n v="0"/>
    <n v="74350.5"/>
    <n v="145160.5"/>
    <n v="223051.5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2864.16"/>
    <n v="0"/>
    <n v="0"/>
    <n v="0"/>
    <n v="0"/>
    <n v="0"/>
    <n v="0"/>
    <n v="0"/>
    <n v="0"/>
    <n v="0"/>
    <n v="0"/>
    <n v="0"/>
    <n v="0"/>
    <n v="0"/>
    <n v="0"/>
    <n v="2864.16"/>
    <n v="0"/>
    <n v="4296.24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54131.220000000008"/>
    <n v="12029.16"/>
    <n v="0"/>
    <n v="0"/>
    <n v="0"/>
    <n v="0"/>
    <n v="0"/>
    <n v="0"/>
    <n v="0"/>
    <n v="0"/>
    <n v="0"/>
    <n v="0"/>
    <n v="0"/>
    <n v="0"/>
    <n v="0"/>
    <n v="66160.38"/>
    <n v="0"/>
    <n v="72174.960000000006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100196.1"/>
    <n v="105205.90000000001"/>
    <n v="25049"/>
    <n v="0"/>
    <n v="0"/>
    <n v="0"/>
    <n v="0"/>
    <n v="0"/>
    <n v="0"/>
    <n v="0"/>
    <n v="0"/>
    <n v="0"/>
    <n v="0"/>
    <n v="0"/>
    <n v="0"/>
    <n v="205402"/>
    <n v="25049"/>
    <n v="240470.61000000002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199461.79999999996"/>
    <n v="219407.97999999995"/>
    <n v="229381.07"/>
    <n v="49865.45"/>
    <n v="0"/>
    <n v="0"/>
    <n v="0"/>
    <n v="0"/>
    <n v="0"/>
    <n v="0"/>
    <n v="0"/>
    <n v="0"/>
    <n v="0"/>
    <n v="0"/>
    <n v="0"/>
    <n v="418869.77999999991"/>
    <n v="279246.52"/>
    <n v="718062.48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359810.6"/>
    <n v="395791.66"/>
    <n v="431772.72"/>
    <n v="305839.01"/>
    <n v="89952.65"/>
    <n v="0"/>
    <n v="0"/>
    <n v="0"/>
    <n v="0"/>
    <n v="0"/>
    <n v="0"/>
    <n v="0"/>
    <n v="0"/>
    <n v="0"/>
    <n v="0"/>
    <n v="755602.26"/>
    <n v="827564.38"/>
    <n v="1619147.7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55068.099999999991"/>
    <n v="60574.909999999989"/>
    <n v="66081.72"/>
    <n v="53232.52"/>
    <n v="31205.25"/>
    <n v="9178"/>
    <n v="0"/>
    <n v="0"/>
    <n v="0"/>
    <n v="0"/>
    <n v="0"/>
    <n v="0"/>
    <n v="0"/>
    <n v="0"/>
    <n v="0"/>
    <n v="115643.00999999998"/>
    <n v="159697.49"/>
    <n v="280847.30999999994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13739.599999999999"/>
    <n v="15113.559999999998"/>
    <n v="16487.52"/>
    <n v="14083.09"/>
    <n v="9961.2099999999991"/>
    <n v="5839.33"/>
    <n v="1717.45"/>
    <n v="0"/>
    <n v="0"/>
    <n v="0"/>
    <n v="0"/>
    <n v="0"/>
    <n v="0"/>
    <n v="0"/>
    <n v="0"/>
    <n v="28853.159999999996"/>
    <n v="48088.6"/>
    <n v="78315.72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19566.5"/>
    <n v="21523.15"/>
    <n v="23479.8"/>
    <n v="20740.490000000002"/>
    <n v="16044.53"/>
    <n v="11348.57"/>
    <n v="6652.61"/>
    <n v="1956.65"/>
    <n v="0"/>
    <n v="0"/>
    <n v="0"/>
    <n v="0"/>
    <n v="0"/>
    <n v="0"/>
    <n v="0"/>
    <n v="41089.65"/>
    <n v="80222.649999999994"/>
    <n v="123268.9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505261.27"/>
    <n v="1010522.54"/>
    <n v="505261.27"/>
    <n v="0"/>
    <n v="0"/>
    <n v="0"/>
    <n v="0"/>
    <n v="0"/>
    <n v="0"/>
    <n v="0"/>
    <n v="0"/>
    <n v="0"/>
    <n v="0"/>
    <n v="0"/>
    <n v="0"/>
    <n v="1515783.81"/>
    <n v="505261.27"/>
    <n v="2526306.35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1044.4000000000001"/>
    <n v="0"/>
    <n v="0"/>
    <n v="0"/>
    <n v="0"/>
    <n v="0"/>
    <n v="0"/>
    <n v="0"/>
    <n v="0"/>
    <n v="0"/>
    <n v="0"/>
    <n v="0"/>
    <n v="0"/>
    <n v="0"/>
    <n v="0"/>
    <n v="1044.4000000000001"/>
    <n v="0"/>
    <n v="1305.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7780.9000000000005"/>
    <n v="2334.3000000000002"/>
    <n v="0"/>
    <n v="0"/>
    <n v="0"/>
    <n v="0"/>
    <n v="0"/>
    <n v="0"/>
    <n v="0"/>
    <n v="0"/>
    <n v="0"/>
    <n v="0"/>
    <n v="0"/>
    <n v="0"/>
    <n v="0"/>
    <n v="10115.200000000001"/>
    <n v="0"/>
    <n v="10893.29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122225.8"/>
    <n v="134448.38"/>
    <n v="48890.32"/>
    <n v="0"/>
    <n v="0"/>
    <n v="0"/>
    <n v="0"/>
    <n v="0"/>
    <n v="0"/>
    <n v="0"/>
    <n v="0"/>
    <n v="0"/>
    <n v="0"/>
    <n v="0"/>
    <n v="0"/>
    <n v="256674.18"/>
    <n v="48890.32"/>
    <n v="317787.08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513606.6999999999"/>
    <n v="564967.36999999988"/>
    <n v="616328.04"/>
    <n v="205442.71"/>
    <n v="0"/>
    <n v="0"/>
    <n v="0"/>
    <n v="0"/>
    <n v="0"/>
    <n v="0"/>
    <n v="0"/>
    <n v="0"/>
    <n v="0"/>
    <n v="0"/>
    <n v="0"/>
    <n v="1078574.0699999998"/>
    <n v="821770.75"/>
    <n v="1951705.48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81872.34"/>
    <n v="163744.68"/>
    <n v="81872.34"/>
    <n v="0"/>
    <n v="0"/>
    <n v="0"/>
    <n v="0"/>
    <n v="0"/>
    <n v="0"/>
    <n v="0"/>
    <n v="0"/>
    <n v="0"/>
    <n v="0"/>
    <n v="0"/>
    <n v="0"/>
    <n v="245617.02"/>
    <n v="81872.34"/>
    <n v="409361.69999999995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131547.1"/>
    <n v="263094.2"/>
    <n v="131547.1"/>
    <n v="0"/>
    <n v="0"/>
    <n v="0"/>
    <n v="0"/>
    <n v="0"/>
    <n v="0"/>
    <n v="0"/>
    <n v="0"/>
    <n v="0"/>
    <n v="0"/>
    <n v="0"/>
    <n v="0"/>
    <n v="394641.30000000005"/>
    <n v="131547.1"/>
    <n v="657735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105666.71"/>
    <n v="211333.42"/>
    <n v="211333.42"/>
    <n v="105666.71"/>
    <n v="0"/>
    <n v="0"/>
    <n v="0"/>
    <n v="0"/>
    <n v="0"/>
    <n v="0"/>
    <n v="0"/>
    <n v="0"/>
    <n v="0"/>
    <n v="0"/>
    <n v="0"/>
    <n v="317000.13"/>
    <n v="317000.13"/>
    <n v="739666.97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1187.1199999999999"/>
    <n v="0"/>
    <n v="0"/>
    <n v="0"/>
    <n v="0"/>
    <n v="0"/>
    <n v="0"/>
    <n v="0"/>
    <n v="0"/>
    <n v="0"/>
    <n v="0"/>
    <n v="0"/>
    <n v="0"/>
    <n v="0"/>
    <n v="0"/>
    <n v="1187.1199999999999"/>
    <n v="0"/>
    <n v="1483.8999999999999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3525.7000000000007"/>
    <n v="1057.74"/>
    <n v="0"/>
    <n v="0"/>
    <n v="0"/>
    <n v="0"/>
    <n v="0"/>
    <n v="0"/>
    <n v="0"/>
    <n v="0"/>
    <n v="0"/>
    <n v="0"/>
    <n v="0"/>
    <n v="0"/>
    <n v="0"/>
    <n v="4583.4400000000005"/>
    <n v="0"/>
    <n v="4936.01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6880"/>
    <n v="7568"/>
    <n v="2752"/>
    <n v="0"/>
    <n v="0"/>
    <n v="0"/>
    <n v="0"/>
    <n v="0"/>
    <n v="0"/>
    <n v="0"/>
    <n v="0"/>
    <n v="0"/>
    <n v="0"/>
    <n v="0"/>
    <n v="0"/>
    <n v="14448"/>
    <n v="2752"/>
    <n v="17888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4170.4000000000005"/>
    <n v="4587.4400000000005"/>
    <n v="5004.4799999999996"/>
    <n v="1668.16"/>
    <n v="0"/>
    <n v="0"/>
    <n v="0"/>
    <n v="0"/>
    <n v="0"/>
    <n v="0"/>
    <n v="0"/>
    <n v="0"/>
    <n v="0"/>
    <n v="0"/>
    <n v="0"/>
    <n v="8757.84"/>
    <n v="6672.6399999999994"/>
    <n v="15847.52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4686.3999999999996"/>
    <n v="5155.04"/>
    <n v="5623.68"/>
    <n v="4452.08"/>
    <n v="1640.24"/>
    <n v="0"/>
    <n v="0"/>
    <n v="0"/>
    <n v="0"/>
    <n v="0"/>
    <n v="0"/>
    <n v="0"/>
    <n v="0"/>
    <n v="0"/>
    <n v="0"/>
    <n v="9841.4399999999987"/>
    <n v="11716"/>
    <n v="22026.080000000002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22326.100000000002"/>
    <n v="24558.710000000003"/>
    <n v="26791.32"/>
    <n v="23070.32"/>
    <n v="14139.87"/>
    <n v="5209.3999999999996"/>
    <n v="0"/>
    <n v="0"/>
    <n v="0"/>
    <n v="0"/>
    <n v="0"/>
    <n v="0"/>
    <n v="0"/>
    <n v="0"/>
    <n v="0"/>
    <n v="46884.810000000005"/>
    <n v="69210.91"/>
    <n v="118328.33000000002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111283.3"/>
    <n v="122411.63"/>
    <n v="133539.96"/>
    <n v="119629.56"/>
    <n v="86244.6"/>
    <n v="52859.59"/>
    <n v="19474.560000000001"/>
    <n v="0"/>
    <n v="0"/>
    <n v="0"/>
    <n v="0"/>
    <n v="0"/>
    <n v="0"/>
    <n v="0"/>
    <n v="0"/>
    <n v="233694.93"/>
    <n v="411748.26999999996"/>
    <n v="656571.53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75429.7"/>
    <n v="82972.67"/>
    <n v="90515.64"/>
    <n v="82972.639999999999"/>
    <n v="64869.49"/>
    <n v="46766.41"/>
    <n v="28663.279999999999"/>
    <n v="10560.13"/>
    <n v="0"/>
    <n v="0"/>
    <n v="0"/>
    <n v="0"/>
    <n v="0"/>
    <n v="0"/>
    <n v="0"/>
    <n v="158402.37"/>
    <n v="324347.58999999997"/>
    <n v="490292.92999999993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209058.82"/>
    <n v="418117.64"/>
    <n v="418117.64"/>
    <n v="209058.82"/>
    <n v="0"/>
    <n v="0"/>
    <n v="0"/>
    <n v="0"/>
    <n v="0"/>
    <n v="0"/>
    <n v="0"/>
    <n v="0"/>
    <n v="0"/>
    <n v="0"/>
    <n v="0"/>
    <n v="627176.46"/>
    <n v="627176.46"/>
    <n v="1463411.74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85844.13"/>
    <n v="171688.26"/>
    <n v="171688.26"/>
    <n v="85844.13"/>
    <n v="0"/>
    <n v="0"/>
    <n v="0"/>
    <n v="0"/>
    <n v="0"/>
    <n v="0"/>
    <n v="0"/>
    <n v="0"/>
    <n v="0"/>
    <n v="0"/>
    <n v="0"/>
    <n v="257532.39"/>
    <n v="257532.39"/>
    <n v="600908.91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135595.21"/>
    <n v="271190.42"/>
    <n v="271190.42"/>
    <n v="135595.21"/>
    <n v="0"/>
    <n v="0"/>
    <n v="0"/>
    <n v="0"/>
    <n v="0"/>
    <n v="0"/>
    <n v="0"/>
    <n v="0"/>
    <n v="0"/>
    <n v="0"/>
    <n v="0"/>
    <n v="406785.63"/>
    <n v="406785.63"/>
    <n v="949166.4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123742.04"/>
    <n v="247484.08"/>
    <n v="247484.08"/>
    <n v="123742.04"/>
    <n v="0"/>
    <n v="0"/>
    <n v="0"/>
    <n v="0"/>
    <n v="0"/>
    <n v="0"/>
    <n v="0"/>
    <n v="0"/>
    <n v="0"/>
    <n v="0"/>
    <n v="0"/>
    <n v="371226.12"/>
    <n v="371226.12"/>
    <n v="866194.28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21696.01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255691.19"/>
    <n v="511382.38"/>
    <n v="255691.19"/>
    <n v="0"/>
    <n v="0"/>
    <n v="0"/>
    <n v="0"/>
    <n v="0"/>
    <n v="0"/>
    <n v="0"/>
    <n v="0"/>
    <n v="0"/>
    <n v="0"/>
    <n v="0"/>
    <n v="0"/>
    <n v="767073.57000000007"/>
    <n v="255691.19"/>
    <n v="1278455.95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7209.460000000006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5942.43"/>
    <n v="11884.86"/>
    <n v="5942.43"/>
    <n v="0"/>
    <n v="0"/>
    <n v="0"/>
    <n v="0"/>
    <n v="0"/>
    <n v="0"/>
    <n v="0"/>
    <n v="0"/>
    <n v="0"/>
    <n v="0"/>
    <n v="0"/>
    <n v="0"/>
    <n v="17827.29"/>
    <n v="5942.43"/>
    <n v="29712.15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3453.44"/>
    <n v="6906.88"/>
    <n v="3453.44"/>
    <n v="0"/>
    <n v="0"/>
    <n v="0"/>
    <n v="0"/>
    <n v="0"/>
    <n v="0"/>
    <n v="0"/>
    <n v="0"/>
    <n v="0"/>
    <n v="0"/>
    <n v="0"/>
    <n v="0"/>
    <n v="10360.32"/>
    <n v="3453.44"/>
    <n v="17267.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6806.16"/>
    <n v="13612.32"/>
    <n v="6806.16"/>
    <n v="0"/>
    <n v="0"/>
    <n v="0"/>
    <n v="0"/>
    <n v="0"/>
    <n v="0"/>
    <n v="0"/>
    <n v="0"/>
    <n v="0"/>
    <n v="0"/>
    <n v="0"/>
    <n v="0"/>
    <n v="20418.48"/>
    <n v="6806.16"/>
    <n v="34030.800000000003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1725.01"/>
    <n v="3450.02"/>
    <n v="1725.01"/>
    <n v="0"/>
    <n v="0"/>
    <n v="0"/>
    <n v="0"/>
    <n v="0"/>
    <n v="0"/>
    <n v="0"/>
    <n v="0"/>
    <n v="0"/>
    <n v="0"/>
    <n v="0"/>
    <n v="0"/>
    <n v="5175.03"/>
    <n v="1725.01"/>
    <n v="8625.049999999999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2073.09"/>
    <n v="4146.18"/>
    <n v="2073.09"/>
    <n v="0"/>
    <n v="0"/>
    <n v="0"/>
    <n v="0"/>
    <n v="0"/>
    <n v="0"/>
    <n v="0"/>
    <n v="0"/>
    <n v="0"/>
    <n v="0"/>
    <n v="0"/>
    <n v="0"/>
    <n v="6219.27"/>
    <n v="2073.09"/>
    <n v="10365.450000000001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5665.86"/>
    <n v="11331.72"/>
    <n v="5665.86"/>
    <n v="0"/>
    <n v="0"/>
    <n v="0"/>
    <n v="0"/>
    <n v="0"/>
    <n v="0"/>
    <n v="0"/>
    <n v="0"/>
    <n v="0"/>
    <n v="0"/>
    <n v="0"/>
    <n v="0"/>
    <n v="16997.579999999998"/>
    <n v="5665.86"/>
    <n v="28329.3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3453.44"/>
    <n v="6906.88"/>
    <n v="3453.44"/>
    <n v="0"/>
    <n v="0"/>
    <n v="0"/>
    <n v="0"/>
    <n v="0"/>
    <n v="0"/>
    <n v="0"/>
    <n v="0"/>
    <n v="0"/>
    <n v="0"/>
    <n v="0"/>
    <n v="0"/>
    <n v="10360.32"/>
    <n v="3453.44"/>
    <n v="17267.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3454.54"/>
    <n v="6909.08"/>
    <n v="3454.54"/>
    <n v="0"/>
    <n v="0"/>
    <n v="0"/>
    <n v="0"/>
    <n v="0"/>
    <n v="0"/>
    <n v="0"/>
    <n v="0"/>
    <n v="0"/>
    <n v="0"/>
    <n v="0"/>
    <n v="0"/>
    <n v="10363.619999999999"/>
    <n v="3454.54"/>
    <n v="17272.7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1727.24"/>
    <n v="3454.48"/>
    <n v="1727.24"/>
    <n v="0"/>
    <n v="0"/>
    <n v="0"/>
    <n v="0"/>
    <n v="0"/>
    <n v="0"/>
    <n v="0"/>
    <n v="0"/>
    <n v="0"/>
    <n v="0"/>
    <n v="0"/>
    <n v="0"/>
    <n v="5181.72"/>
    <n v="1727.24"/>
    <n v="8636.2000000000007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3938.19"/>
    <n v="7876.38"/>
    <n v="3938.19"/>
    <n v="0"/>
    <n v="0"/>
    <n v="0"/>
    <n v="0"/>
    <n v="0"/>
    <n v="0"/>
    <n v="0"/>
    <n v="0"/>
    <n v="0"/>
    <n v="0"/>
    <n v="0"/>
    <n v="0"/>
    <n v="11814.57"/>
    <n v="3938.19"/>
    <n v="19690.9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2763.58"/>
    <n v="5527.16"/>
    <n v="2763.58"/>
    <n v="0"/>
    <n v="0"/>
    <n v="0"/>
    <n v="0"/>
    <n v="0"/>
    <n v="0"/>
    <n v="0"/>
    <n v="0"/>
    <n v="0"/>
    <n v="0"/>
    <n v="0"/>
    <n v="0"/>
    <n v="8290.74"/>
    <n v="2763.58"/>
    <n v="13817.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2000.88"/>
    <n v="4001.76"/>
    <n v="2000.88"/>
    <n v="0"/>
    <n v="0"/>
    <n v="0"/>
    <n v="0"/>
    <n v="0"/>
    <n v="0"/>
    <n v="0"/>
    <n v="0"/>
    <n v="0"/>
    <n v="0"/>
    <n v="0"/>
    <n v="0"/>
    <n v="6002.64"/>
    <n v="2000.88"/>
    <n v="10004.400000000001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1897.45"/>
    <n v="3794.9"/>
    <n v="1897.45"/>
    <n v="0"/>
    <n v="0"/>
    <n v="0"/>
    <n v="0"/>
    <n v="0"/>
    <n v="0"/>
    <n v="0"/>
    <n v="0"/>
    <n v="0"/>
    <n v="0"/>
    <n v="0"/>
    <n v="0"/>
    <n v="5692.35"/>
    <n v="1897.45"/>
    <n v="9487.2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6909.11"/>
    <n v="13818.22"/>
    <n v="6909.11"/>
    <n v="0"/>
    <n v="0"/>
    <n v="0"/>
    <n v="0"/>
    <n v="0"/>
    <n v="0"/>
    <n v="0"/>
    <n v="0"/>
    <n v="0"/>
    <n v="0"/>
    <n v="0"/>
    <n v="0"/>
    <n v="20727.329999999998"/>
    <n v="6909.11"/>
    <n v="34545.549999999996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3306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544.4"/>
    <n v="0"/>
    <n v="0"/>
    <n v="0"/>
    <n v="0"/>
    <n v="0"/>
    <n v="0"/>
    <n v="0"/>
    <n v="0"/>
    <n v="0"/>
    <n v="0"/>
    <n v="0"/>
    <n v="0"/>
    <n v="0"/>
    <n v="0"/>
    <n v="544.4"/>
    <n v="0"/>
    <n v="653.28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988.19999999999982"/>
    <n v="1087.0199999999998"/>
    <n v="1185.8399999999999"/>
    <n v="494.1"/>
    <n v="0"/>
    <n v="0"/>
    <n v="0"/>
    <n v="0"/>
    <n v="0"/>
    <n v="0"/>
    <n v="0"/>
    <n v="0"/>
    <n v="0"/>
    <n v="0"/>
    <n v="0"/>
    <n v="2075.2199999999993"/>
    <n v="1679.94"/>
    <n v="3853.9799999999996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3328.4999999999995"/>
    <n v="3661.3499999999995"/>
    <n v="3994.2"/>
    <n v="3328.52"/>
    <n v="1331.44"/>
    <n v="0"/>
    <n v="0"/>
    <n v="0"/>
    <n v="0"/>
    <n v="0"/>
    <n v="0"/>
    <n v="0"/>
    <n v="0"/>
    <n v="0"/>
    <n v="0"/>
    <n v="6989.8499999999985"/>
    <n v="8654.16"/>
    <n v="15976.859999999999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9424.5999999999985"/>
    <n v="10367.059999999998"/>
    <n v="11309.52"/>
    <n v="10052.92"/>
    <n v="6283.08"/>
    <n v="2513.1999999999998"/>
    <n v="0"/>
    <n v="0"/>
    <n v="0"/>
    <n v="0"/>
    <n v="0"/>
    <n v="0"/>
    <n v="0"/>
    <n v="0"/>
    <n v="0"/>
    <n v="19791.659999999996"/>
    <n v="30158.720000000005"/>
    <n v="50892.84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5239.6000000000004"/>
    <n v="5763.56"/>
    <n v="6287.52"/>
    <n v="5763.56"/>
    <n v="4191.68"/>
    <n v="2619.8000000000002"/>
    <n v="1047.92"/>
    <n v="0"/>
    <n v="0"/>
    <n v="0"/>
    <n v="0"/>
    <n v="0"/>
    <n v="0"/>
    <n v="0"/>
    <n v="0"/>
    <n v="11003.16"/>
    <n v="19910.480000000003"/>
    <n v="31437.600000000006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2876.1999999999994"/>
    <n v="3163.8199999999993"/>
    <n v="3451.44"/>
    <n v="3221.36"/>
    <n v="2531.09"/>
    <n v="1840.76"/>
    <n v="1150.49"/>
    <n v="460.16"/>
    <n v="0"/>
    <n v="0"/>
    <n v="0"/>
    <n v="0"/>
    <n v="0"/>
    <n v="0"/>
    <n v="0"/>
    <n v="6040.0199999999986"/>
    <n v="12655.3"/>
    <n v="18982.939999999999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53741.2300000000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177238.02"/>
    <n v="354476.04"/>
    <n v="177238.02"/>
    <n v="0"/>
    <n v="0"/>
    <n v="0"/>
    <n v="0"/>
    <n v="0"/>
    <n v="0"/>
    <n v="0"/>
    <n v="0"/>
    <n v="0"/>
    <n v="0"/>
    <n v="0"/>
    <n v="0"/>
    <n v="531714.05999999994"/>
    <n v="177238.02"/>
    <n v="886190.1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75698.14"/>
    <n v="151396.28"/>
    <n v="151396.28"/>
    <n v="75698.14"/>
    <n v="0"/>
    <n v="0"/>
    <n v="0"/>
    <n v="0"/>
    <n v="0"/>
    <n v="0"/>
    <n v="0"/>
    <n v="0"/>
    <n v="0"/>
    <n v="0"/>
    <n v="0"/>
    <n v="227094.41999999998"/>
    <n v="227094.41999999998"/>
    <n v="529886.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1787.29"/>
    <n v="3574.58"/>
    <n v="1787.29"/>
    <n v="0"/>
    <n v="0"/>
    <n v="0"/>
    <n v="0"/>
    <n v="0"/>
    <n v="0"/>
    <n v="0"/>
    <n v="0"/>
    <n v="0"/>
    <n v="0"/>
    <n v="0"/>
    <n v="0"/>
    <n v="5361.87"/>
    <n v="1787.29"/>
    <n v="8936.450000000000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2941.96"/>
    <n v="5883.92"/>
    <n v="2941.96"/>
    <n v="0"/>
    <n v="0"/>
    <n v="0"/>
    <n v="0"/>
    <n v="0"/>
    <n v="0"/>
    <n v="0"/>
    <n v="0"/>
    <n v="0"/>
    <n v="0"/>
    <n v="0"/>
    <n v="0"/>
    <n v="8825.880000000001"/>
    <n v="2941.96"/>
    <n v="14709.8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667.35"/>
    <n v="1334.7"/>
    <n v="667.35"/>
    <n v="0"/>
    <n v="0"/>
    <n v="0"/>
    <n v="0"/>
    <n v="0"/>
    <n v="0"/>
    <n v="0"/>
    <n v="0"/>
    <n v="0"/>
    <n v="0"/>
    <n v="0"/>
    <n v="0"/>
    <n v="2002.0500000000002"/>
    <n v="667.35"/>
    <n v="3336.75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2337.38"/>
    <n v="4674.76"/>
    <n v="2337.38"/>
    <n v="0"/>
    <n v="0"/>
    <n v="0"/>
    <n v="0"/>
    <n v="0"/>
    <n v="0"/>
    <n v="0"/>
    <n v="0"/>
    <n v="0"/>
    <n v="0"/>
    <n v="0"/>
    <n v="0"/>
    <n v="7012.14"/>
    <n v="2337.38"/>
    <n v="11686.900000000001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1546.43"/>
    <n v="3092.86"/>
    <n v="1546.43"/>
    <n v="0"/>
    <n v="0"/>
    <n v="0"/>
    <n v="0"/>
    <n v="0"/>
    <n v="0"/>
    <n v="0"/>
    <n v="0"/>
    <n v="0"/>
    <n v="0"/>
    <n v="0"/>
    <n v="0"/>
    <n v="4639.29"/>
    <n v="1546.43"/>
    <n v="7732.1500000000005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7778.51"/>
    <n v="15557.02"/>
    <n v="7778.51"/>
    <n v="0"/>
    <n v="0"/>
    <n v="0"/>
    <n v="0"/>
    <n v="0"/>
    <n v="0"/>
    <n v="0"/>
    <n v="0"/>
    <n v="0"/>
    <n v="0"/>
    <n v="0"/>
    <n v="0"/>
    <n v="23335.53"/>
    <n v="7778.51"/>
    <n v="38892.55000000000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5162.7299999999996"/>
    <n v="10325.459999999999"/>
    <n v="5162.7299999999996"/>
    <n v="0"/>
    <n v="0"/>
    <n v="0"/>
    <n v="0"/>
    <n v="0"/>
    <n v="0"/>
    <n v="0"/>
    <n v="0"/>
    <n v="0"/>
    <n v="0"/>
    <n v="0"/>
    <n v="0"/>
    <n v="15488.189999999999"/>
    <n v="5162.7299999999996"/>
    <n v="25813.649999999998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2443.63"/>
    <n v="4887.26"/>
    <n v="2443.63"/>
    <n v="0"/>
    <n v="0"/>
    <n v="0"/>
    <n v="0"/>
    <n v="0"/>
    <n v="0"/>
    <n v="0"/>
    <n v="0"/>
    <n v="0"/>
    <n v="0"/>
    <n v="0"/>
    <n v="0"/>
    <n v="7330.89"/>
    <n v="2443.63"/>
    <n v="12218.15000000000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2822.22"/>
    <n v="5644.44"/>
    <n v="2822.22"/>
    <n v="0"/>
    <n v="0"/>
    <n v="0"/>
    <n v="0"/>
    <n v="0"/>
    <n v="0"/>
    <n v="0"/>
    <n v="0"/>
    <n v="0"/>
    <n v="0"/>
    <n v="0"/>
    <n v="0"/>
    <n v="8466.66"/>
    <n v="2822.22"/>
    <n v="14111.099999999999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2231.79"/>
    <n v="4463.58"/>
    <n v="2231.79"/>
    <n v="0"/>
    <n v="0"/>
    <n v="0"/>
    <n v="0"/>
    <n v="0"/>
    <n v="0"/>
    <n v="0"/>
    <n v="0"/>
    <n v="0"/>
    <n v="0"/>
    <n v="0"/>
    <n v="0"/>
    <n v="6695.37"/>
    <n v="2231.79"/>
    <n v="11158.95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1892.96"/>
    <n v="3785.92"/>
    <n v="1892.96"/>
    <n v="0"/>
    <n v="0"/>
    <n v="0"/>
    <n v="0"/>
    <n v="0"/>
    <n v="0"/>
    <n v="0"/>
    <n v="0"/>
    <n v="0"/>
    <n v="0"/>
    <n v="0"/>
    <n v="0"/>
    <n v="5678.88"/>
    <n v="1892.96"/>
    <n v="9464.7999999999993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2441.85"/>
    <n v="4883.7"/>
    <n v="2441.85"/>
    <n v="0"/>
    <n v="0"/>
    <n v="0"/>
    <n v="0"/>
    <n v="0"/>
    <n v="0"/>
    <n v="0"/>
    <n v="0"/>
    <n v="0"/>
    <n v="0"/>
    <n v="0"/>
    <n v="0"/>
    <n v="7325.5499999999993"/>
    <n v="2441.85"/>
    <n v="12209.25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4128.6899999999996"/>
    <n v="8257.3799999999992"/>
    <n v="4128.6899999999996"/>
    <n v="0"/>
    <n v="0"/>
    <n v="0"/>
    <n v="0"/>
    <n v="0"/>
    <n v="0"/>
    <n v="0"/>
    <n v="0"/>
    <n v="0"/>
    <n v="0"/>
    <n v="0"/>
    <n v="0"/>
    <n v="12386.07"/>
    <n v="4128.6899999999996"/>
    <n v="20643.44999999999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8606.2199999999993"/>
    <n v="17212.439999999999"/>
    <n v="8606.2199999999993"/>
    <n v="0"/>
    <n v="0"/>
    <n v="0"/>
    <n v="0"/>
    <n v="0"/>
    <n v="0"/>
    <n v="0"/>
    <n v="0"/>
    <n v="0"/>
    <n v="0"/>
    <n v="0"/>
    <n v="0"/>
    <n v="25818.659999999996"/>
    <n v="8606.2199999999993"/>
    <n v="43031.1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1374.23"/>
    <n v="2748.46"/>
    <n v="1374.23"/>
    <n v="0"/>
    <n v="0"/>
    <n v="0"/>
    <n v="0"/>
    <n v="0"/>
    <n v="0"/>
    <n v="0"/>
    <n v="0"/>
    <n v="0"/>
    <n v="0"/>
    <n v="0"/>
    <n v="0"/>
    <n v="4122.6900000000005"/>
    <n v="1374.23"/>
    <n v="6871.1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3441.23"/>
    <n v="6882.46"/>
    <n v="3441.23"/>
    <n v="0"/>
    <n v="0"/>
    <n v="0"/>
    <n v="0"/>
    <n v="0"/>
    <n v="0"/>
    <n v="0"/>
    <n v="0"/>
    <n v="0"/>
    <n v="0"/>
    <n v="0"/>
    <n v="0"/>
    <n v="10323.69"/>
    <n v="3441.23"/>
    <n v="17206.150000000001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96798.43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41890.82"/>
    <n v="83781.64"/>
    <n v="41890.82"/>
    <n v="0"/>
    <n v="0"/>
    <n v="0"/>
    <n v="0"/>
    <n v="0"/>
    <n v="0"/>
    <n v="0"/>
    <n v="0"/>
    <n v="0"/>
    <n v="0"/>
    <n v="0"/>
    <n v="0"/>
    <n v="125672.45999999999"/>
    <n v="41890.82"/>
    <n v="209454.1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6941.769999999997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36123.6499999999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1430742.3"/>
    <n v="2861484.6"/>
    <n v="1430742.3"/>
    <n v="0"/>
    <n v="0"/>
    <n v="0"/>
    <n v="0"/>
    <n v="0"/>
    <n v="0"/>
    <n v="0"/>
    <n v="0"/>
    <n v="0"/>
    <n v="0"/>
    <n v="0"/>
    <n v="0"/>
    <n v="4292226.9000000004"/>
    <n v="1430742.3"/>
    <n v="7153711.5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1217790.6499999999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3653371.9499999997"/>
    <n v="13395697.15"/>
    <n v="17049069.10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63834.41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21357.289999999997"/>
    <n v="0"/>
    <n v="0"/>
    <n v="0"/>
    <n v="0"/>
    <n v="0"/>
    <n v="0"/>
    <n v="0"/>
    <n v="0"/>
    <n v="0"/>
    <n v="0"/>
    <n v="0"/>
    <n v="0"/>
    <n v="0"/>
    <n v="0"/>
    <n v="21357.289999999997"/>
    <n v="0"/>
    <n v="26696.62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139726.6"/>
    <n v="83835.960000000006"/>
    <n v="0"/>
    <n v="0"/>
    <n v="0"/>
    <n v="0"/>
    <n v="0"/>
    <n v="0"/>
    <n v="0"/>
    <n v="0"/>
    <n v="0"/>
    <n v="0"/>
    <n v="0"/>
    <n v="0"/>
    <n v="0"/>
    <n v="223562.56"/>
    <n v="0"/>
    <n v="237535.22000000003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123839.79999999997"/>
    <n v="136223.77999999997"/>
    <n v="86687.86"/>
    <n v="0"/>
    <n v="0"/>
    <n v="0"/>
    <n v="0"/>
    <n v="0"/>
    <n v="0"/>
    <n v="0"/>
    <n v="0"/>
    <n v="0"/>
    <n v="0"/>
    <n v="0"/>
    <n v="0"/>
    <n v="260063.57999999996"/>
    <n v="86687.86"/>
    <n v="359135.41999999993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866062.80000000016"/>
    <n v="952669.08000000019"/>
    <n v="1039275.36"/>
    <n v="606243.96"/>
    <n v="0"/>
    <n v="0"/>
    <n v="0"/>
    <n v="0"/>
    <n v="0"/>
    <n v="0"/>
    <n v="0"/>
    <n v="0"/>
    <n v="0"/>
    <n v="0"/>
    <n v="0"/>
    <n v="1818731.8800000004"/>
    <n v="1645519.3199999998"/>
    <n v="3550857.4800000004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29906.799999999999"/>
    <n v="32897.479999999996"/>
    <n v="35888.160000000003"/>
    <n v="32897.480000000003"/>
    <n v="14953.4"/>
    <n v="0"/>
    <n v="0"/>
    <n v="0"/>
    <n v="0"/>
    <n v="0"/>
    <n v="0"/>
    <n v="0"/>
    <n v="0"/>
    <n v="0"/>
    <n v="0"/>
    <n v="62804.28"/>
    <n v="83739.040000000008"/>
    <n v="149534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4992.9000000000005"/>
    <n v="5492.1900000000005"/>
    <n v="5991.48"/>
    <n v="5658.62"/>
    <n v="3661.46"/>
    <n v="1664.3"/>
    <n v="0"/>
    <n v="0"/>
    <n v="0"/>
    <n v="0"/>
    <n v="0"/>
    <n v="0"/>
    <n v="0"/>
    <n v="0"/>
    <n v="0"/>
    <n v="10485.09"/>
    <n v="16975.859999999997"/>
    <n v="27960.239999999998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2747.9"/>
    <n v="3022.69"/>
    <n v="3297.48"/>
    <n v="3160.08"/>
    <n v="2335.6999999999998"/>
    <n v="1511.4"/>
    <n v="687"/>
    <n v="0"/>
    <n v="0"/>
    <n v="0"/>
    <n v="0"/>
    <n v="0"/>
    <n v="0"/>
    <n v="0"/>
    <n v="0"/>
    <n v="5770.59"/>
    <n v="10991.659999999998"/>
    <n v="17037.039999999997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2812.3"/>
    <n v="3093.53"/>
    <n v="3374.76"/>
    <n v="3262.28"/>
    <n v="2587.38"/>
    <n v="1912.38"/>
    <n v="1237.4000000000001"/>
    <n v="562.5"/>
    <n v="0"/>
    <n v="0"/>
    <n v="0"/>
    <n v="0"/>
    <n v="0"/>
    <n v="0"/>
    <n v="0"/>
    <n v="5905.83"/>
    <n v="12936.700000000003"/>
    <n v="19123.760000000002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5191.31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191028.29"/>
    <n v="382056.58"/>
    <n v="191028.29"/>
    <n v="0"/>
    <n v="0"/>
    <n v="0"/>
    <n v="0"/>
    <n v="0"/>
    <n v="0"/>
    <n v="0"/>
    <n v="0"/>
    <n v="0"/>
    <n v="0"/>
    <n v="0"/>
    <n v="0"/>
    <n v="573084.87"/>
    <n v="191028.29"/>
    <n v="955141.4500000000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180885.06"/>
    <n v="90442.53"/>
    <n v="0"/>
    <n v="0"/>
    <n v="0"/>
    <n v="0"/>
    <n v="0"/>
    <n v="0"/>
    <n v="0"/>
    <n v="0"/>
    <n v="0"/>
    <n v="0"/>
    <n v="0"/>
    <n v="0"/>
    <n v="0"/>
    <n v="271327.58999999997"/>
    <n v="0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20319075"/>
    <n v="40638150"/>
    <n v="20319075"/>
    <n v="0"/>
    <n v="0"/>
    <n v="0"/>
    <n v="0"/>
    <n v="0"/>
    <n v="0"/>
    <n v="0"/>
    <n v="0"/>
    <n v="0"/>
    <n v="0"/>
    <n v="0"/>
    <n v="0"/>
    <n v="60957225"/>
    <n v="20319075"/>
    <n v="10159537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7257.9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54643.05"/>
    <n v="109286.1"/>
    <n v="54643.05"/>
    <n v="0"/>
    <n v="0"/>
    <n v="0"/>
    <n v="0"/>
    <n v="0"/>
    <n v="0"/>
    <n v="0"/>
    <n v="0"/>
    <n v="0"/>
    <n v="0"/>
    <n v="0"/>
    <n v="0"/>
    <n v="163929.15000000002"/>
    <n v="54643.05"/>
    <n v="273215.25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4366.06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74071.899999999994"/>
    <n v="148143.79999999999"/>
    <n v="74071.899999999994"/>
    <n v="0"/>
    <n v="0"/>
    <n v="0"/>
    <n v="0"/>
    <n v="0"/>
    <n v="0"/>
    <n v="0"/>
    <n v="0"/>
    <n v="0"/>
    <n v="0"/>
    <n v="0"/>
    <n v="0"/>
    <n v="222215.69999999998"/>
    <n v="74071.899999999994"/>
    <n v="370359.5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258188.54"/>
    <n v="516377.08"/>
    <n v="258188.54"/>
    <n v="0"/>
    <n v="0"/>
    <n v="0"/>
    <n v="0"/>
    <n v="0"/>
    <n v="0"/>
    <n v="0"/>
    <n v="0"/>
    <n v="0"/>
    <n v="0"/>
    <n v="0"/>
    <n v="0"/>
    <n v="774565.62"/>
    <n v="258188.54"/>
    <n v="1290942.7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54407.12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178522.95"/>
    <n v="357045.9"/>
    <n v="178522.95"/>
    <n v="0"/>
    <n v="0"/>
    <n v="0"/>
    <n v="0"/>
    <n v="0"/>
    <n v="0"/>
    <n v="0"/>
    <n v="0"/>
    <n v="0"/>
    <n v="0"/>
    <n v="0"/>
    <n v="0"/>
    <n v="535568.85000000009"/>
    <n v="178522.95"/>
    <n v="892614.75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103184.36"/>
    <n v="206368.72"/>
    <n v="103184.36"/>
    <n v="0"/>
    <n v="0"/>
    <n v="0"/>
    <n v="0"/>
    <n v="0"/>
    <n v="0"/>
    <n v="0"/>
    <n v="0"/>
    <n v="0"/>
    <n v="0"/>
    <n v="0"/>
    <n v="0"/>
    <n v="309553.08"/>
    <n v="103184.36"/>
    <n v="515921.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50453.61"/>
    <n v="100907.22"/>
    <n v="50453.61"/>
    <n v="0"/>
    <n v="0"/>
    <n v="0"/>
    <n v="0"/>
    <n v="0"/>
    <n v="0"/>
    <n v="0"/>
    <n v="0"/>
    <n v="0"/>
    <n v="0"/>
    <n v="0"/>
    <n v="0"/>
    <n v="151360.83000000002"/>
    <n v="50453.61"/>
    <n v="252268.05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37524.45000000001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8474.84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117884.82"/>
    <n v="235769.64"/>
    <n v="117884.82"/>
    <n v="0"/>
    <n v="0"/>
    <n v="0"/>
    <n v="0"/>
    <n v="0"/>
    <n v="0"/>
    <n v="0"/>
    <n v="0"/>
    <n v="0"/>
    <n v="0"/>
    <n v="0"/>
    <n v="0"/>
    <n v="353654.46"/>
    <n v="117884.82"/>
    <n v="589424.10000000009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30309.32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150591.23000000001"/>
    <n v="301182.46000000002"/>
    <n v="150591.23000000001"/>
    <n v="0"/>
    <n v="0"/>
    <n v="0"/>
    <n v="0"/>
    <n v="0"/>
    <n v="0"/>
    <n v="0"/>
    <n v="0"/>
    <n v="0"/>
    <n v="0"/>
    <n v="0"/>
    <n v="0"/>
    <n v="451773.69000000006"/>
    <n v="150591.23000000001"/>
    <n v="752956.15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746.65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x v="1"/>
    <x v="0"/>
    <x v="0"/>
    <x v="0"/>
    <x v="0"/>
    <x v="1"/>
    <x v="0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11784.13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3423.980000000003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77192.399999999994"/>
    <n v="154384.79999999999"/>
    <n v="77192.399999999994"/>
    <n v="0"/>
    <n v="0"/>
    <n v="0"/>
    <n v="0"/>
    <n v="0"/>
    <n v="0"/>
    <n v="0"/>
    <n v="0"/>
    <n v="0"/>
    <n v="0"/>
    <n v="0"/>
    <n v="0"/>
    <n v="231577.19999999998"/>
    <n v="77192.399999999994"/>
    <n v="385962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435939.84000000003"/>
    <n v="871879.68000000005"/>
    <n v="871879.68000000005"/>
    <n v="435939.84000000003"/>
    <n v="0"/>
    <n v="0"/>
    <n v="0"/>
    <n v="0"/>
    <n v="0"/>
    <n v="0"/>
    <n v="0"/>
    <n v="0"/>
    <n v="0"/>
    <n v="0"/>
    <n v="0"/>
    <n v="1307819.52"/>
    <n v="1307819.52"/>
    <n v="3051578.88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68138.080000000002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04414.24"/>
    <n v="749518.88"/>
    <n v="953933.12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456594.99"/>
    <n v="913189.98"/>
    <n v="913189.98"/>
    <n v="456594.99"/>
    <n v="0"/>
    <n v="0"/>
    <n v="0"/>
    <n v="0"/>
    <n v="0"/>
    <n v="0"/>
    <n v="0"/>
    <n v="0"/>
    <n v="0"/>
    <n v="0"/>
    <n v="0"/>
    <n v="1369784.97"/>
    <n v="1369784.97"/>
    <n v="3196164.9299999997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x v="0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4703.49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x v="0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333937"/>
    <n v="166968.5"/>
    <n v="0"/>
    <n v="0"/>
    <n v="0"/>
    <n v="0"/>
    <n v="0"/>
    <n v="0"/>
    <n v="0"/>
    <n v="0"/>
    <n v="0"/>
    <n v="0"/>
    <n v="0"/>
    <n v="0"/>
    <n v="0"/>
    <n v="500905.5"/>
    <n v="0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x v="1"/>
    <x v="0"/>
    <x v="0"/>
    <x v="0"/>
    <x v="1"/>
    <x v="0"/>
    <x v="0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174564.7"/>
    <n v="349129.4"/>
    <n v="174564.7"/>
    <n v="0"/>
    <n v="0"/>
    <n v="0"/>
    <n v="0"/>
    <n v="0"/>
    <n v="0"/>
    <n v="0"/>
    <n v="0"/>
    <n v="0"/>
    <n v="0"/>
    <n v="0"/>
    <n v="0"/>
    <n v="523694.10000000003"/>
    <n v="174564.7"/>
    <n v="872823.5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01743.7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543579.65"/>
    <n v="1087159.3"/>
    <n v="543579.65"/>
    <n v="0"/>
    <n v="0"/>
    <n v="0"/>
    <n v="0"/>
    <n v="0"/>
    <n v="0"/>
    <n v="0"/>
    <n v="0"/>
    <n v="0"/>
    <n v="0"/>
    <n v="0"/>
    <n v="0"/>
    <n v="1630738.9500000002"/>
    <n v="543579.65"/>
    <n v="2717898.25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52597.68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70701.59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34493.77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52521.34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01680.90000000002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x v="1"/>
    <x v="0"/>
    <x v="0"/>
    <x v="0"/>
    <x v="0"/>
    <x v="0"/>
    <x v="0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31848.99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x v="1"/>
    <x v="0"/>
    <x v="0"/>
    <x v="0"/>
    <x v="0"/>
    <x v="1"/>
    <x v="0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248451.20000000001"/>
    <n v="236653.85"/>
    <n v="214447.26"/>
    <n v="183277.11"/>
    <n v="119068.02"/>
    <n v="66567.460000000006"/>
    <n v="26832.02"/>
    <n v="5742.02"/>
    <n v="0"/>
    <n v="0"/>
    <n v="0"/>
    <n v="0"/>
    <n v="0"/>
    <n v="0"/>
    <n v="0"/>
    <n v="485105.05000000005"/>
    <n v="615933.89"/>
    <n v="1127539.98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x v="1"/>
    <x v="0"/>
    <x v="0"/>
    <x v="0"/>
    <x v="0"/>
    <x v="1"/>
    <x v="0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52362.36000000002"/>
    <n v="49229.31"/>
    <n v="0"/>
    <n v="0"/>
    <n v="0"/>
    <n v="0"/>
    <n v="0"/>
    <n v="0"/>
    <n v="0"/>
    <n v="0"/>
    <n v="0"/>
    <n v="0"/>
    <n v="0"/>
    <n v="0"/>
    <n v="0"/>
    <n v="201591.67"/>
    <n v="0"/>
    <n v="220286.63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57568.24"/>
    <n v="48113.52"/>
    <n v="34645.21"/>
    <n v="8944.26"/>
    <n v="0"/>
    <n v="0"/>
    <n v="0"/>
    <n v="0"/>
    <n v="0"/>
    <n v="0"/>
    <n v="0"/>
    <n v="0"/>
    <n v="0"/>
    <n v="0"/>
    <n v="0"/>
    <n v="105681.76"/>
    <n v="43589.47"/>
    <n v="155716.5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25211.2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x v="1"/>
    <x v="0"/>
    <x v="0"/>
    <x v="0"/>
    <x v="0"/>
    <x v="1"/>
    <x v="0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578.03"/>
    <n v="0"/>
    <n v="0"/>
    <n v="0"/>
    <n v="0"/>
    <n v="0"/>
    <n v="0"/>
    <n v="0"/>
    <n v="0"/>
    <n v="0"/>
    <n v="0"/>
    <n v="0"/>
    <n v="0"/>
    <n v="0"/>
    <n v="0"/>
    <n v="578.03"/>
    <n v="0"/>
    <n v="1730.17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564300.74999999988"/>
    <n v="563429.87"/>
    <n v="538860.65"/>
    <n v="484052.02"/>
    <n v="343678.51"/>
    <n v="234715.05"/>
    <n v="143840.24"/>
    <n v="53041.59"/>
    <n v="0"/>
    <n v="0"/>
    <n v="0"/>
    <n v="0"/>
    <n v="0"/>
    <n v="0"/>
    <n v="0"/>
    <n v="1127730.6199999999"/>
    <n v="1798188.0600000003"/>
    <n v="2984897.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x v="0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117854.51"/>
    <n v="89308.280000000013"/>
    <n v="78585.210000000006"/>
    <n v="53641.31"/>
    <n v="28901.45"/>
    <n v="5293.73"/>
    <n v="0"/>
    <n v="0"/>
    <n v="0"/>
    <n v="0"/>
    <n v="0"/>
    <n v="0"/>
    <n v="0"/>
    <n v="0"/>
    <n v="0"/>
    <n v="207162.79"/>
    <n v="166421.70000000004"/>
    <n v="388299.95000000007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x v="0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124161.47"/>
    <n v="105558.5"/>
    <n v="75188.41"/>
    <n v="30012.07"/>
    <n v="342.76"/>
    <n v="0"/>
    <n v="0"/>
    <n v="0"/>
    <n v="0"/>
    <n v="0"/>
    <n v="0"/>
    <n v="0"/>
    <n v="0"/>
    <n v="0"/>
    <n v="0"/>
    <n v="229719.97"/>
    <n v="105543.24"/>
    <n v="349083.68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x v="1"/>
    <x v="0"/>
    <x v="0"/>
    <x v="0"/>
    <x v="0"/>
    <x v="1"/>
    <x v="0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31986.90999999997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141890.63"/>
    <n v="110733.56"/>
    <n v="64051.03"/>
    <n v="12595.46"/>
    <n v="0"/>
    <n v="0"/>
    <n v="0"/>
    <n v="0"/>
    <n v="0"/>
    <n v="0"/>
    <n v="0"/>
    <n v="0"/>
    <n v="0"/>
    <n v="0"/>
    <n v="0"/>
    <n v="252624.19"/>
    <n v="76646.489999999991"/>
    <n v="347043.84000000003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x v="1"/>
    <x v="0"/>
    <x v="0"/>
    <x v="0"/>
    <x v="0"/>
    <x v="1"/>
    <x v="0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8821.7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9203.67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x v="0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65044.14"/>
    <n v="59053.36"/>
    <n v="50550.39"/>
    <n v="41271.660000000003"/>
    <n v="31146.36"/>
    <n v="20097.29"/>
    <n v="8132.11"/>
    <n v="0"/>
    <n v="0"/>
    <n v="0"/>
    <n v="0"/>
    <n v="0"/>
    <n v="0"/>
    <n v="0"/>
    <n v="0"/>
    <n v="124097.5"/>
    <n v="151197.81"/>
    <n v="284295.58999999997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x v="0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60641.03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x v="1"/>
    <x v="0"/>
    <x v="0"/>
    <x v="0"/>
    <x v="0"/>
    <x v="1"/>
    <x v="0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1664.5400000000002"/>
    <n v="0"/>
    <n v="0"/>
    <n v="0"/>
    <n v="0"/>
    <n v="0"/>
    <n v="0"/>
    <n v="0"/>
    <n v="0"/>
    <n v="0"/>
    <n v="0"/>
    <n v="0"/>
    <n v="0"/>
    <n v="0"/>
    <n v="0"/>
    <n v="1664.5400000000002"/>
    <n v="0"/>
    <n v="2260.4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1123675.4600000002"/>
    <n v="920667.96999999986"/>
    <n v="564026.02"/>
    <n v="214352.47"/>
    <n v="0"/>
    <n v="0"/>
    <n v="0"/>
    <n v="0"/>
    <n v="0"/>
    <n v="0"/>
    <n v="0"/>
    <n v="0"/>
    <n v="0"/>
    <n v="0"/>
    <n v="0"/>
    <n v="2044343.4300000002"/>
    <n v="778378.49"/>
    <n v="2949334.360000000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19735.23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536644.39"/>
    <n v="420243.29000000004"/>
    <n v="308705.33"/>
    <n v="170115.25"/>
    <n v="84508.5"/>
    <n v="37511.22"/>
    <n v="11564.55"/>
    <n v="91.12"/>
    <n v="0"/>
    <n v="0"/>
    <n v="0"/>
    <n v="0"/>
    <n v="0"/>
    <n v="0"/>
    <n v="0"/>
    <n v="956887.68"/>
    <n v="612495.97000000009"/>
    <n v="1630822.3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5760.14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284226.78000000003"/>
    <n v="278611.5"/>
    <n v="219761.5"/>
    <n v="153614.32"/>
    <n v="102706.22"/>
    <n v="58415.48"/>
    <n v="12484.99"/>
    <n v="0"/>
    <n v="0"/>
    <n v="0"/>
    <n v="0"/>
    <n v="0"/>
    <n v="0"/>
    <n v="0"/>
    <n v="0"/>
    <n v="562838.28"/>
    <n v="546982.51"/>
    <n v="1141658.81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x v="1"/>
    <x v="0"/>
    <x v="0"/>
    <x v="0"/>
    <x v="0"/>
    <x v="1"/>
    <x v="0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319248.45"/>
    <n v="310368.71999999997"/>
    <n v="224471.38"/>
    <n v="152602.01999999999"/>
    <n v="109063.28"/>
    <n v="62090.06"/>
    <n v="13281.04"/>
    <n v="0"/>
    <n v="0"/>
    <n v="0"/>
    <n v="0"/>
    <n v="0"/>
    <n v="0"/>
    <n v="0"/>
    <n v="0"/>
    <n v="629617.16999999993"/>
    <n v="561507.78"/>
    <n v="1225920.9100000001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x v="1"/>
    <x v="0"/>
    <x v="0"/>
    <x v="0"/>
    <x v="0"/>
    <x v="1"/>
    <x v="0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104956.14000000001"/>
    <n v="82127.87"/>
    <n v="46531.040000000001"/>
    <n v="5217.9799999999996"/>
    <n v="0"/>
    <n v="0"/>
    <n v="0"/>
    <n v="0"/>
    <n v="0"/>
    <n v="0"/>
    <n v="0"/>
    <n v="0"/>
    <n v="0"/>
    <n v="0"/>
    <n v="0"/>
    <n v="187084.01"/>
    <n v="51749.020000000004"/>
    <n v="250834.31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2949.37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359999999999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359999999999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6.22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6.22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6.22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7.22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7.1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1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160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160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7.160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4.99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7.8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5.28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5.37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745.47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5.2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35.37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598.48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7.72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7.72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047.3399999999999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748.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7.74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6.96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044.42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4.71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4.71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895.37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4.04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x v="1"/>
    <x v="0"/>
    <x v="0"/>
    <x v="0"/>
    <x v="0"/>
    <x v="1"/>
    <x v="0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430156.39"/>
    <n v="408923.69999999995"/>
    <n v="375634.38"/>
    <n v="299000.01"/>
    <n v="223452.27"/>
    <n v="147904.54999999999"/>
    <n v="72615.520000000004"/>
    <n v="7848"/>
    <n v="0"/>
    <n v="0"/>
    <n v="0"/>
    <n v="0"/>
    <n v="0"/>
    <n v="0"/>
    <n v="0"/>
    <n v="839080.09"/>
    <n v="1126454.73"/>
    <n v="2007551.78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x v="1"/>
    <x v="0"/>
    <x v="0"/>
    <x v="0"/>
    <x v="0"/>
    <x v="1"/>
    <x v="0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97019.21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x v="1"/>
    <x v="0"/>
    <x v="0"/>
    <x v="0"/>
    <x v="0"/>
    <x v="1"/>
    <x v="0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3221.66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x v="1"/>
    <x v="0"/>
    <x v="0"/>
    <x v="0"/>
    <x v="0"/>
    <x v="1"/>
    <x v="0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90096.21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x v="1"/>
    <x v="0"/>
    <x v="0"/>
    <x v="0"/>
    <x v="0"/>
    <x v="1"/>
    <x v="0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07098.17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x v="1"/>
    <x v="0"/>
    <x v="0"/>
    <x v="0"/>
    <x v="0"/>
    <x v="1"/>
    <x v="0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57981.73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x v="1"/>
    <x v="0"/>
    <x v="0"/>
    <x v="0"/>
    <x v="0"/>
    <x v="1"/>
    <x v="0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96548.4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x v="1"/>
    <x v="0"/>
    <x v="0"/>
    <x v="0"/>
    <x v="0"/>
    <x v="1"/>
    <x v="0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9812.03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x v="1"/>
    <x v="0"/>
    <x v="0"/>
    <x v="0"/>
    <x v="0"/>
    <x v="1"/>
    <x v="0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4334.879999999997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4625000"/>
    <n v="9250000"/>
    <n v="9250000"/>
    <n v="4625000"/>
    <n v="0"/>
    <n v="0"/>
    <n v="0"/>
    <n v="0"/>
    <n v="0"/>
    <n v="0"/>
    <n v="0"/>
    <n v="0"/>
    <n v="0"/>
    <n v="0"/>
    <n v="0"/>
    <n v="13875000"/>
    <n v="13875000"/>
    <n v="32375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4586767.32"/>
    <n v="4586767.32"/>
    <n v="0"/>
    <n v="0"/>
    <n v="0"/>
    <n v="0"/>
    <n v="0"/>
    <n v="0"/>
    <n v="0"/>
    <n v="0"/>
    <n v="0"/>
    <n v="0"/>
    <n v="0"/>
    <n v="0"/>
    <n v="0"/>
    <n v="9173534.6400000006"/>
    <n v="0"/>
    <n v="13760301.96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x v="1"/>
    <x v="0"/>
    <x v="0"/>
    <x v="0"/>
    <x v="0"/>
    <x v="1"/>
    <x v="0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1018695.07"/>
    <n v="1018695.07"/>
    <n v="0"/>
    <n v="0"/>
    <n v="0"/>
    <n v="0"/>
    <n v="0"/>
    <n v="0"/>
    <n v="0"/>
    <n v="0"/>
    <n v="0"/>
    <n v="0"/>
    <n v="0"/>
    <n v="0"/>
    <n v="0"/>
    <n v="2037390.14"/>
    <n v="0"/>
    <n v="3056085.21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53812.22"/>
    <n v="0"/>
    <n v="0"/>
    <n v="0"/>
    <n v="0"/>
    <n v="0"/>
    <n v="0"/>
    <n v="0"/>
    <n v="0"/>
    <n v="0"/>
    <n v="0"/>
    <n v="0"/>
    <n v="0"/>
    <n v="0"/>
    <n v="0"/>
    <n v="53812.22"/>
    <n v="0"/>
    <n v="107624.44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x v="1"/>
    <x v="0"/>
    <x v="0"/>
    <x v="0"/>
    <x v="0"/>
    <x v="1"/>
    <x v="0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202718.68000000002"/>
    <n v="177526.44000000003"/>
    <n v="139344.48000000001"/>
    <n v="82661.98"/>
    <n v="25979.47"/>
    <n v="0"/>
    <n v="0"/>
    <n v="0"/>
    <n v="0"/>
    <n v="0"/>
    <n v="0"/>
    <n v="0"/>
    <n v="0"/>
    <n v="0"/>
    <n v="0"/>
    <n v="380245.12000000005"/>
    <n v="247985.93000000002"/>
    <n v="650667.87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x v="0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113960.78"/>
    <n v="113960.78"/>
    <n v="0"/>
    <n v="0"/>
    <n v="0"/>
    <n v="0"/>
    <n v="0"/>
    <n v="0"/>
    <n v="0"/>
    <n v="0"/>
    <n v="0"/>
    <n v="0"/>
    <n v="0"/>
    <n v="0"/>
    <n v="0"/>
    <n v="227921.56"/>
    <n v="0"/>
    <n v="341882.33999999997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x v="0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9375"/>
    <n v="0"/>
    <n v="0"/>
    <n v="0"/>
    <n v="0"/>
    <n v="0"/>
    <n v="0"/>
    <n v="0"/>
    <n v="0"/>
    <n v="0"/>
    <n v="0"/>
    <n v="0"/>
    <n v="0"/>
    <n v="0"/>
    <n v="0"/>
    <n v="9375"/>
    <n v="0"/>
    <n v="11458.33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132842.56"/>
    <n v="132842.56"/>
    <n v="0"/>
    <n v="0"/>
    <n v="0"/>
    <n v="0"/>
    <n v="0"/>
    <n v="0"/>
    <n v="0"/>
    <n v="0"/>
    <n v="0"/>
    <n v="0"/>
    <n v="0"/>
    <n v="0"/>
    <n v="0"/>
    <n v="265685.12"/>
    <n v="0"/>
    <n v="398527.68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17726.650000000001"/>
    <n v="17726.650000000001"/>
    <n v="0"/>
    <n v="0"/>
    <n v="0"/>
    <n v="0"/>
    <n v="0"/>
    <n v="0"/>
    <n v="0"/>
    <n v="0"/>
    <n v="0"/>
    <n v="0"/>
    <n v="0"/>
    <n v="0"/>
    <n v="0"/>
    <n v="35453.300000000003"/>
    <n v="0"/>
    <n v="53179.950000000004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x v="1"/>
    <x v="0"/>
    <x v="0"/>
    <x v="0"/>
    <x v="0"/>
    <x v="1"/>
    <x v="0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370903.45"/>
    <n v="333490.62000000005"/>
    <n v="274791.09000000003"/>
    <n v="181903.98"/>
    <n v="89016.86"/>
    <n v="9675.75"/>
    <n v="0"/>
    <n v="0"/>
    <n v="0"/>
    <n v="0"/>
    <n v="0"/>
    <n v="0"/>
    <n v="0"/>
    <n v="0"/>
    <n v="0"/>
    <n v="704394.07000000007"/>
    <n v="555387.68000000005"/>
    <n v="1300419.8700000001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64108.42"/>
    <n v="64108.42"/>
    <n v="0"/>
    <n v="0"/>
    <n v="0"/>
    <n v="0"/>
    <n v="0"/>
    <n v="0"/>
    <n v="0"/>
    <n v="0"/>
    <n v="0"/>
    <n v="0"/>
    <n v="0"/>
    <n v="0"/>
    <n v="0"/>
    <n v="128216.84"/>
    <n v="0"/>
    <n v="192325.26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58996.44"/>
    <n v="58996.44"/>
    <n v="0"/>
    <n v="0"/>
    <n v="0"/>
    <n v="0"/>
    <n v="0"/>
    <n v="0"/>
    <n v="0"/>
    <n v="0"/>
    <n v="0"/>
    <n v="0"/>
    <n v="0"/>
    <n v="0"/>
    <n v="0"/>
    <n v="117992.88"/>
    <n v="0"/>
    <n v="176989.3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66751.94"/>
    <n v="66751.94"/>
    <n v="0"/>
    <n v="0"/>
    <n v="0"/>
    <n v="0"/>
    <n v="0"/>
    <n v="0"/>
    <n v="0"/>
    <n v="0"/>
    <n v="0"/>
    <n v="0"/>
    <n v="0"/>
    <n v="0"/>
    <n v="0"/>
    <n v="133503.88"/>
    <n v="0"/>
    <n v="200255.82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66989.73"/>
    <n v="66989.73"/>
    <n v="0"/>
    <n v="0"/>
    <n v="0"/>
    <n v="0"/>
    <n v="0"/>
    <n v="0"/>
    <n v="0"/>
    <n v="0"/>
    <n v="0"/>
    <n v="0"/>
    <n v="0"/>
    <n v="0"/>
    <n v="0"/>
    <n v="133979.46"/>
    <n v="0"/>
    <n v="200969.1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6937500"/>
    <n v="13875000"/>
    <n v="13875000"/>
    <n v="6937500"/>
    <n v="0"/>
    <n v="0"/>
    <n v="0"/>
    <n v="0"/>
    <n v="0"/>
    <n v="0"/>
    <n v="0"/>
    <n v="0"/>
    <n v="0"/>
    <n v="0"/>
    <n v="0"/>
    <n v="20812500"/>
    <n v="20812500"/>
    <n v="485625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213015.9"/>
    <n v="213015.9"/>
    <n v="0"/>
    <n v="0"/>
    <n v="0"/>
    <n v="0"/>
    <n v="0"/>
    <n v="0"/>
    <n v="0"/>
    <n v="0"/>
    <n v="0"/>
    <n v="0"/>
    <n v="0"/>
    <n v="0"/>
    <n v="0"/>
    <n v="426031.8"/>
    <n v="0"/>
    <n v="639047.6999999999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6562500"/>
    <n v="6562500"/>
    <n v="0"/>
    <n v="0"/>
    <n v="0"/>
    <n v="0"/>
    <n v="0"/>
    <n v="0"/>
    <n v="0"/>
    <n v="0"/>
    <n v="0"/>
    <n v="0"/>
    <n v="0"/>
    <n v="0"/>
    <n v="0"/>
    <n v="13125000"/>
    <n v="0"/>
    <n v="19687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9250000"/>
    <n v="18500000"/>
    <n v="18500000"/>
    <n v="9250000"/>
    <n v="0"/>
    <n v="0"/>
    <n v="0"/>
    <n v="0"/>
    <n v="0"/>
    <n v="0"/>
    <n v="0"/>
    <n v="0"/>
    <n v="0"/>
    <n v="0"/>
    <n v="0"/>
    <n v="27750000"/>
    <n v="27750000"/>
    <n v="64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0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0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3500000"/>
    <n v="1750000"/>
    <n v="0"/>
    <n v="0"/>
    <n v="0"/>
    <n v="0"/>
    <n v="0"/>
    <n v="0"/>
    <n v="0"/>
    <n v="0"/>
    <n v="0"/>
    <n v="0"/>
    <n v="0"/>
    <n v="0"/>
    <n v="0"/>
    <n v="5250000"/>
    <n v="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1701524.14"/>
    <n v="850762.07"/>
    <n v="0"/>
    <n v="0"/>
    <n v="0"/>
    <n v="0"/>
    <n v="0"/>
    <n v="0"/>
    <n v="0"/>
    <n v="0"/>
    <n v="0"/>
    <n v="0"/>
    <n v="0"/>
    <n v="0"/>
    <n v="0"/>
    <n v="2552286.21"/>
    <n v="0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1021317.51"/>
    <n v="1021317.51"/>
    <n v="0"/>
    <n v="0"/>
    <n v="0"/>
    <n v="0"/>
    <n v="0"/>
    <n v="0"/>
    <n v="0"/>
    <n v="0"/>
    <n v="0"/>
    <n v="0"/>
    <n v="0"/>
    <n v="0"/>
    <n v="0"/>
    <n v="2042635.02"/>
    <n v="0"/>
    <n v="3063952.5300000003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x v="1"/>
    <x v="0"/>
    <x v="0"/>
    <x v="0"/>
    <x v="0"/>
    <x v="1"/>
    <x v="0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314560.5"/>
    <n v="157280.25"/>
    <n v="0"/>
    <n v="0"/>
    <n v="0"/>
    <n v="0"/>
    <n v="0"/>
    <n v="0"/>
    <n v="0"/>
    <n v="0"/>
    <n v="0"/>
    <n v="0"/>
    <n v="0"/>
    <n v="0"/>
    <n v="0"/>
    <n v="471840.75"/>
    <n v="0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x v="1"/>
    <x v="0"/>
    <x v="0"/>
    <x v="0"/>
    <x v="0"/>
    <x v="1"/>
    <x v="0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27813.59"/>
    <n v="26747.71"/>
    <n v="24582.54"/>
    <n v="19786"/>
    <n v="14989.38"/>
    <n v="10192.790000000001"/>
    <n v="5396.22"/>
    <n v="932.68"/>
    <n v="0"/>
    <n v="0"/>
    <n v="0"/>
    <n v="0"/>
    <n v="0"/>
    <n v="0"/>
    <n v="0"/>
    <n v="54561.3"/>
    <n v="75879.609999999986"/>
    <n v="133405.46999999997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x v="1"/>
    <x v="0"/>
    <x v="0"/>
    <x v="0"/>
    <x v="0"/>
    <x v="1"/>
    <x v="0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680199.84"/>
    <n v="340099.92"/>
    <n v="0"/>
    <n v="0"/>
    <n v="0"/>
    <n v="0"/>
    <n v="0"/>
    <n v="0"/>
    <n v="0"/>
    <n v="0"/>
    <n v="0"/>
    <n v="0"/>
    <n v="0"/>
    <n v="0"/>
    <n v="0"/>
    <n v="1020299.76"/>
    <n v="0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10175000"/>
    <n v="10175000"/>
    <n v="10175000"/>
    <n v="5087500"/>
    <n v="0"/>
    <n v="0"/>
    <n v="0"/>
    <n v="0"/>
    <n v="0"/>
    <n v="0"/>
    <n v="0"/>
    <n v="0"/>
    <n v="0"/>
    <n v="0"/>
    <n v="0"/>
    <n v="20350000"/>
    <n v="15262500"/>
    <n v="356125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14350000"/>
    <n v="7175000"/>
    <n v="0"/>
    <n v="0"/>
    <n v="0"/>
    <n v="0"/>
    <n v="0"/>
    <n v="0"/>
    <n v="0"/>
    <n v="0"/>
    <n v="0"/>
    <n v="0"/>
    <n v="0"/>
    <n v="0"/>
    <n v="0"/>
    <n v="21525000"/>
    <n v="0"/>
    <n v="21525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20812500"/>
    <n v="485625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x v="1"/>
    <x v="0"/>
    <x v="0"/>
    <x v="0"/>
    <x v="0"/>
    <x v="1"/>
    <x v="0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84066.049999999988"/>
    <n v="75586.339999999982"/>
    <n v="62281.97"/>
    <n v="41228.910000000003"/>
    <n v="20175.849999999999"/>
    <n v="2193.02"/>
    <n v="0"/>
    <n v="0"/>
    <n v="0"/>
    <n v="0"/>
    <n v="0"/>
    <n v="0"/>
    <n v="0"/>
    <n v="0"/>
    <n v="0"/>
    <n v="159652.38999999996"/>
    <n v="125879.75000000001"/>
    <n v="294742.84999999998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x v="1"/>
    <x v="0"/>
    <x v="0"/>
    <x v="0"/>
    <x v="0"/>
    <x v="1"/>
    <x v="0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30041.62"/>
    <n v="30041.62"/>
    <n v="0"/>
    <n v="0"/>
    <n v="0"/>
    <n v="0"/>
    <n v="0"/>
    <n v="0"/>
    <n v="0"/>
    <n v="0"/>
    <n v="0"/>
    <n v="0"/>
    <n v="0"/>
    <n v="0"/>
    <n v="0"/>
    <n v="60083.24"/>
    <n v="0"/>
    <n v="90124.86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x v="1"/>
    <x v="0"/>
    <x v="0"/>
    <x v="0"/>
    <x v="0"/>
    <x v="1"/>
    <x v="0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31541.99"/>
    <n v="31541.99"/>
    <n v="0"/>
    <n v="0"/>
    <n v="0"/>
    <n v="0"/>
    <n v="0"/>
    <n v="0"/>
    <n v="0"/>
    <n v="0"/>
    <n v="0"/>
    <n v="0"/>
    <n v="0"/>
    <n v="0"/>
    <n v="0"/>
    <n v="63083.98"/>
    <n v="0"/>
    <n v="94625.97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x v="1"/>
    <x v="0"/>
    <x v="0"/>
    <x v="0"/>
    <x v="0"/>
    <x v="1"/>
    <x v="0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25283.18"/>
    <n v="25283.18"/>
    <n v="0"/>
    <n v="0"/>
    <n v="0"/>
    <n v="0"/>
    <n v="0"/>
    <n v="0"/>
    <n v="0"/>
    <n v="0"/>
    <n v="0"/>
    <n v="0"/>
    <n v="0"/>
    <n v="0"/>
    <n v="0"/>
    <n v="50566.36"/>
    <n v="0"/>
    <n v="75849.540000000008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x v="1"/>
    <x v="0"/>
    <x v="0"/>
    <x v="0"/>
    <x v="0"/>
    <x v="1"/>
    <x v="0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33183.17"/>
    <n v="33183.17"/>
    <n v="0"/>
    <n v="0"/>
    <n v="0"/>
    <n v="0"/>
    <n v="0"/>
    <n v="0"/>
    <n v="0"/>
    <n v="0"/>
    <n v="0"/>
    <n v="0"/>
    <n v="0"/>
    <n v="0"/>
    <n v="0"/>
    <n v="66366.34"/>
    <n v="0"/>
    <n v="99549.51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x v="1"/>
    <x v="0"/>
    <x v="0"/>
    <x v="0"/>
    <x v="0"/>
    <x v="1"/>
    <x v="0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57209.18"/>
    <n v="57209.18"/>
    <n v="0"/>
    <n v="0"/>
    <n v="0"/>
    <n v="0"/>
    <n v="0"/>
    <n v="0"/>
    <n v="0"/>
    <n v="0"/>
    <n v="0"/>
    <n v="0"/>
    <n v="0"/>
    <n v="0"/>
    <n v="0"/>
    <n v="114418.36"/>
    <n v="0"/>
    <n v="171627.54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x v="1"/>
    <x v="0"/>
    <x v="0"/>
    <x v="0"/>
    <x v="0"/>
    <x v="1"/>
    <x v="0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77166.080000000002"/>
    <n v="77166.080000000002"/>
    <n v="0"/>
    <n v="0"/>
    <n v="0"/>
    <n v="0"/>
    <n v="0"/>
    <n v="0"/>
    <n v="0"/>
    <n v="0"/>
    <n v="0"/>
    <n v="0"/>
    <n v="0"/>
    <n v="0"/>
    <n v="0"/>
    <n v="154332.16"/>
    <n v="0"/>
    <n v="231498.23999999999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x v="1"/>
    <x v="0"/>
    <x v="0"/>
    <x v="0"/>
    <x v="0"/>
    <x v="1"/>
    <x v="0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84992.75"/>
    <n v="84992.75"/>
    <n v="0"/>
    <n v="0"/>
    <n v="0"/>
    <n v="0"/>
    <n v="0"/>
    <n v="0"/>
    <n v="0"/>
    <n v="0"/>
    <n v="0"/>
    <n v="0"/>
    <n v="0"/>
    <n v="0"/>
    <n v="0"/>
    <n v="169985.5"/>
    <n v="0"/>
    <n v="254978.2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x v="1"/>
    <x v="0"/>
    <x v="0"/>
    <x v="0"/>
    <x v="0"/>
    <x v="1"/>
    <x v="0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103852.71"/>
    <n v="103852.71"/>
    <n v="0"/>
    <n v="0"/>
    <n v="0"/>
    <n v="0"/>
    <n v="0"/>
    <n v="0"/>
    <n v="0"/>
    <n v="0"/>
    <n v="0"/>
    <n v="0"/>
    <n v="0"/>
    <n v="0"/>
    <n v="0"/>
    <n v="207705.42"/>
    <n v="0"/>
    <n v="311558.13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x v="1"/>
    <x v="0"/>
    <x v="0"/>
    <x v="0"/>
    <x v="0"/>
    <x v="1"/>
    <x v="0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15356.96"/>
    <n v="15356.96"/>
    <n v="0"/>
    <n v="0"/>
    <n v="0"/>
    <n v="0"/>
    <n v="0"/>
    <n v="0"/>
    <n v="0"/>
    <n v="0"/>
    <n v="0"/>
    <n v="0"/>
    <n v="0"/>
    <n v="0"/>
    <n v="0"/>
    <n v="30713.919999999998"/>
    <n v="0"/>
    <n v="46070.87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x v="1"/>
    <x v="0"/>
    <x v="0"/>
    <x v="0"/>
    <x v="0"/>
    <x v="1"/>
    <x v="0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63247.61"/>
    <n v="63247.61"/>
    <n v="0"/>
    <n v="0"/>
    <n v="0"/>
    <n v="0"/>
    <n v="0"/>
    <n v="0"/>
    <n v="0"/>
    <n v="0"/>
    <n v="0"/>
    <n v="0"/>
    <n v="0"/>
    <n v="0"/>
    <n v="0"/>
    <n v="126495.22"/>
    <n v="0"/>
    <n v="189742.8300000000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223.26"/>
    <n v="0"/>
    <n v="0"/>
    <n v="0"/>
    <n v="0"/>
    <n v="0"/>
    <n v="0"/>
    <n v="0"/>
    <n v="0"/>
    <n v="0"/>
    <n v="0"/>
    <n v="0"/>
    <n v="0"/>
    <n v="0"/>
    <n v="0"/>
    <n v="223.26"/>
    <n v="0"/>
    <n v="297.68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7692.4299999999994"/>
    <n v="2024.3000000000002"/>
    <n v="0"/>
    <n v="0"/>
    <n v="0"/>
    <n v="0"/>
    <n v="0"/>
    <n v="0"/>
    <n v="0"/>
    <n v="0"/>
    <n v="0"/>
    <n v="0"/>
    <n v="0"/>
    <n v="0"/>
    <n v="0"/>
    <n v="9716.73"/>
    <n v="0"/>
    <n v="10526.46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64128.9"/>
    <n v="70541.790000000008"/>
    <n v="19238.7"/>
    <n v="0"/>
    <n v="0"/>
    <n v="0"/>
    <n v="0"/>
    <n v="0"/>
    <n v="0"/>
    <n v="0"/>
    <n v="0"/>
    <n v="0"/>
    <n v="0"/>
    <n v="0"/>
    <n v="0"/>
    <n v="134670.69"/>
    <n v="19238.7"/>
    <n v="160322.28000000003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770752.1"/>
    <n v="847827.30999999994"/>
    <n v="924902.52"/>
    <n v="231225.60000000001"/>
    <n v="0"/>
    <n v="0"/>
    <n v="0"/>
    <n v="0"/>
    <n v="0"/>
    <n v="0"/>
    <n v="0"/>
    <n v="0"/>
    <n v="0"/>
    <n v="0"/>
    <n v="0"/>
    <n v="1618579.41"/>
    <n v="1156128.1200000001"/>
    <n v="2851782.74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203342.30000000002"/>
    <n v="223676.53000000003"/>
    <n v="244010.76"/>
    <n v="244010.76"/>
    <n v="61002.720000000001"/>
    <n v="0"/>
    <n v="0"/>
    <n v="0"/>
    <n v="0"/>
    <n v="0"/>
    <n v="0"/>
    <n v="0"/>
    <n v="0"/>
    <n v="0"/>
    <n v="0"/>
    <n v="427018.83000000007"/>
    <n v="549024.24"/>
    <n v="996377.3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2495.6999999999998"/>
    <n v="2745.27"/>
    <n v="2994.84"/>
    <n v="2994.84"/>
    <n v="2246.1"/>
    <n v="748.68"/>
    <n v="0"/>
    <n v="0"/>
    <n v="0"/>
    <n v="0"/>
    <n v="0"/>
    <n v="0"/>
    <n v="0"/>
    <n v="0"/>
    <n v="0"/>
    <n v="5240.9699999999993"/>
    <n v="8984.4600000000009"/>
    <n v="14475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625167.09"/>
    <n v="1458723.21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498750"/>
    <n v="498750"/>
    <n v="0"/>
    <n v="0"/>
    <n v="0"/>
    <n v="0"/>
    <n v="0"/>
    <n v="0"/>
    <n v="0"/>
    <n v="0"/>
    <n v="0"/>
    <n v="0"/>
    <n v="0"/>
    <n v="0"/>
    <n v="0"/>
    <n v="997500"/>
    <n v="0"/>
    <n v="149625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516.96"/>
    <n v="0"/>
    <n v="0"/>
    <n v="0"/>
    <n v="0"/>
    <n v="0"/>
    <n v="0"/>
    <n v="0"/>
    <n v="0"/>
    <n v="0"/>
    <n v="0"/>
    <n v="0"/>
    <n v="0"/>
    <n v="0"/>
    <n v="0"/>
    <n v="516.96"/>
    <n v="0"/>
    <n v="689.28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9143.4700000000012"/>
    <n v="2406.1999999999998"/>
    <n v="0"/>
    <n v="0"/>
    <n v="0"/>
    <n v="0"/>
    <n v="0"/>
    <n v="0"/>
    <n v="0"/>
    <n v="0"/>
    <n v="0"/>
    <n v="0"/>
    <n v="0"/>
    <n v="0"/>
    <n v="0"/>
    <n v="11549.670000000002"/>
    <n v="0"/>
    <n v="12512.14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13442.900000000001"/>
    <n v="14787.190000000002"/>
    <n v="4032.9"/>
    <n v="0"/>
    <n v="0"/>
    <n v="0"/>
    <n v="0"/>
    <n v="0"/>
    <n v="0"/>
    <n v="0"/>
    <n v="0"/>
    <n v="0"/>
    <n v="0"/>
    <n v="0"/>
    <n v="0"/>
    <n v="28230.090000000004"/>
    <n v="4032.9"/>
    <n v="33607.280000000006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13822.299999999997"/>
    <n v="15204.529999999997"/>
    <n v="16586.759999999998"/>
    <n v="4146.66"/>
    <n v="0"/>
    <n v="0"/>
    <n v="0"/>
    <n v="0"/>
    <n v="0"/>
    <n v="0"/>
    <n v="0"/>
    <n v="0"/>
    <n v="0"/>
    <n v="0"/>
    <n v="0"/>
    <n v="29026.829999999994"/>
    <n v="20733.419999999998"/>
    <n v="51142.479999999996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12735.200000000003"/>
    <n v="14008.720000000003"/>
    <n v="15282.24"/>
    <n v="15282.24"/>
    <n v="3820.56"/>
    <n v="0"/>
    <n v="0"/>
    <n v="0"/>
    <n v="0"/>
    <n v="0"/>
    <n v="0"/>
    <n v="0"/>
    <n v="0"/>
    <n v="0"/>
    <n v="0"/>
    <n v="26743.920000000006"/>
    <n v="34385.040000000001"/>
    <n v="62402.48000000001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10999.1"/>
    <n v="12099.01"/>
    <n v="13198.92"/>
    <n v="13198.92"/>
    <n v="9899.2199999999993"/>
    <n v="3299.76"/>
    <n v="0"/>
    <n v="0"/>
    <n v="0"/>
    <n v="0"/>
    <n v="0"/>
    <n v="0"/>
    <n v="0"/>
    <n v="0"/>
    <n v="0"/>
    <n v="23098.11"/>
    <n v="39596.82"/>
    <n v="63794.84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51369.700000000004"/>
    <n v="56506.670000000006"/>
    <n v="61643.64"/>
    <n v="61643.64"/>
    <n v="51369.66"/>
    <n v="30821.759999999998"/>
    <n v="10273.92"/>
    <n v="0"/>
    <n v="0"/>
    <n v="0"/>
    <n v="0"/>
    <n v="0"/>
    <n v="0"/>
    <n v="0"/>
    <n v="0"/>
    <n v="107876.37000000001"/>
    <n v="215752.62000000002"/>
    <n v="328765.96000000002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39532"/>
    <n v="43485.2"/>
    <n v="47438.400000000001"/>
    <n v="47438.400000000001"/>
    <n v="41508.6"/>
    <n v="29649"/>
    <n v="17789.400000000001"/>
    <n v="5929.8"/>
    <n v="0"/>
    <n v="0"/>
    <n v="0"/>
    <n v="0"/>
    <n v="0"/>
    <n v="0"/>
    <n v="0"/>
    <n v="83017.2"/>
    <n v="189753.59999999998"/>
    <n v="276724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13875000"/>
    <n v="323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656250"/>
    <n v="656250"/>
    <n v="0"/>
    <n v="0"/>
    <n v="0"/>
    <n v="0"/>
    <n v="0"/>
    <n v="0"/>
    <n v="0"/>
    <n v="0"/>
    <n v="0"/>
    <n v="0"/>
    <n v="0"/>
    <n v="0"/>
    <n v="0"/>
    <n v="1312500"/>
    <n v="0"/>
    <n v="19687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x v="1"/>
    <x v="0"/>
    <x v="0"/>
    <x v="0"/>
    <x v="0"/>
    <x v="1"/>
    <x v="0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94406.18"/>
    <n v="47203.09"/>
    <n v="0"/>
    <n v="0"/>
    <n v="0"/>
    <n v="0"/>
    <n v="0"/>
    <n v="0"/>
    <n v="0"/>
    <n v="0"/>
    <n v="0"/>
    <n v="0"/>
    <n v="0"/>
    <n v="0"/>
    <n v="0"/>
    <n v="141609.26999999999"/>
    <n v="0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x v="1"/>
    <x v="0"/>
    <x v="0"/>
    <x v="0"/>
    <x v="0"/>
    <x v="1"/>
    <x v="0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153541.9"/>
    <n v="76770.95"/>
    <n v="0"/>
    <n v="0"/>
    <n v="0"/>
    <n v="0"/>
    <n v="0"/>
    <n v="0"/>
    <n v="0"/>
    <n v="0"/>
    <n v="0"/>
    <n v="0"/>
    <n v="0"/>
    <n v="0"/>
    <n v="0"/>
    <n v="230312.84999999998"/>
    <n v="0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x v="1"/>
    <x v="0"/>
    <x v="0"/>
    <x v="0"/>
    <x v="0"/>
    <x v="1"/>
    <x v="0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15474.96"/>
    <n v="7737.48"/>
    <n v="0"/>
    <n v="0"/>
    <n v="0"/>
    <n v="0"/>
    <n v="0"/>
    <n v="0"/>
    <n v="0"/>
    <n v="0"/>
    <n v="0"/>
    <n v="0"/>
    <n v="0"/>
    <n v="0"/>
    <n v="0"/>
    <n v="23212.44"/>
    <n v="0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x v="1"/>
    <x v="0"/>
    <x v="0"/>
    <x v="0"/>
    <x v="0"/>
    <x v="1"/>
    <x v="0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50136.62"/>
    <n v="25068.31"/>
    <n v="0"/>
    <n v="0"/>
    <n v="0"/>
    <n v="0"/>
    <n v="0"/>
    <n v="0"/>
    <n v="0"/>
    <n v="0"/>
    <n v="0"/>
    <n v="0"/>
    <n v="0"/>
    <n v="0"/>
    <n v="0"/>
    <n v="75204.930000000008"/>
    <n v="0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x v="1"/>
    <x v="0"/>
    <x v="0"/>
    <x v="0"/>
    <x v="0"/>
    <x v="1"/>
    <x v="0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382263.48"/>
    <n v="191131.74"/>
    <n v="0"/>
    <n v="0"/>
    <n v="0"/>
    <n v="0"/>
    <n v="0"/>
    <n v="0"/>
    <n v="0"/>
    <n v="0"/>
    <n v="0"/>
    <n v="0"/>
    <n v="0"/>
    <n v="0"/>
    <n v="0"/>
    <n v="573395.22"/>
    <n v="0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x v="1"/>
    <x v="0"/>
    <x v="0"/>
    <x v="0"/>
    <x v="0"/>
    <x v="1"/>
    <x v="0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257000.74"/>
    <n v="128500.37"/>
    <n v="0"/>
    <n v="0"/>
    <n v="0"/>
    <n v="0"/>
    <n v="0"/>
    <n v="0"/>
    <n v="0"/>
    <n v="0"/>
    <n v="0"/>
    <n v="0"/>
    <n v="0"/>
    <n v="0"/>
    <n v="0"/>
    <n v="385501.11"/>
    <n v="0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x v="1"/>
    <x v="0"/>
    <x v="0"/>
    <x v="0"/>
    <x v="0"/>
    <x v="1"/>
    <x v="0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93400.14"/>
    <n v="46700.07"/>
    <n v="0"/>
    <n v="0"/>
    <n v="0"/>
    <n v="0"/>
    <n v="0"/>
    <n v="0"/>
    <n v="0"/>
    <n v="0"/>
    <n v="0"/>
    <n v="0"/>
    <n v="0"/>
    <n v="0"/>
    <n v="0"/>
    <n v="140100.21"/>
    <n v="0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x v="1"/>
    <x v="0"/>
    <x v="0"/>
    <x v="0"/>
    <x v="0"/>
    <x v="1"/>
    <x v="0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50065.56"/>
    <n v="9142.4100000000017"/>
    <n v="0"/>
    <n v="0"/>
    <n v="0"/>
    <n v="0"/>
    <n v="0"/>
    <n v="0"/>
    <n v="0"/>
    <n v="0"/>
    <n v="0"/>
    <n v="0"/>
    <n v="0"/>
    <n v="0"/>
    <n v="0"/>
    <n v="59207.97"/>
    <n v="0"/>
    <n v="66608.97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x v="1"/>
    <x v="0"/>
    <x v="0"/>
    <x v="0"/>
    <x v="0"/>
    <x v="1"/>
    <x v="0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180366.56"/>
    <n v="176589.25"/>
    <n v="166579.37"/>
    <n v="139382.74"/>
    <n v="112186.1"/>
    <n v="84989.47"/>
    <n v="57792.83"/>
    <n v="30596.19"/>
    <n v="5288.23"/>
    <n v="0"/>
    <n v="0"/>
    <n v="0"/>
    <n v="0"/>
    <n v="0"/>
    <n v="0"/>
    <n v="356955.81"/>
    <n v="596814.92999999982"/>
    <n v="972846.1599999998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x v="1"/>
    <x v="0"/>
    <x v="0"/>
    <x v="0"/>
    <x v="0"/>
    <x v="1"/>
    <x v="0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10023.299999999999"/>
    <n v="4767.8399999999992"/>
    <n v="162.54"/>
    <n v="0"/>
    <n v="0"/>
    <n v="0"/>
    <n v="0"/>
    <n v="0"/>
    <n v="0"/>
    <n v="0"/>
    <n v="0"/>
    <n v="0"/>
    <n v="0"/>
    <n v="0"/>
    <n v="0"/>
    <n v="14791.14"/>
    <n v="162.54"/>
    <n v="16254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x v="1"/>
    <x v="0"/>
    <x v="0"/>
    <x v="0"/>
    <x v="0"/>
    <x v="1"/>
    <x v="0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187204.7"/>
    <n v="183284.19"/>
    <n v="172894.82"/>
    <n v="144667.1"/>
    <n v="116439.38"/>
    <n v="88211.66"/>
    <n v="59983.94"/>
    <n v="31756.22"/>
    <n v="5488.74"/>
    <n v="0"/>
    <n v="0"/>
    <n v="0"/>
    <n v="0"/>
    <n v="0"/>
    <n v="0"/>
    <n v="370488.89"/>
    <n v="619441.8600000001"/>
    <n v="1009729.360000000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x v="1"/>
    <x v="0"/>
    <x v="0"/>
    <x v="0"/>
    <x v="0"/>
    <x v="1"/>
    <x v="0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65166.62"/>
    <n v="32583.31"/>
    <n v="0"/>
    <n v="0"/>
    <n v="0"/>
    <n v="0"/>
    <n v="0"/>
    <n v="0"/>
    <n v="0"/>
    <n v="0"/>
    <n v="0"/>
    <n v="0"/>
    <n v="0"/>
    <n v="0"/>
    <n v="0"/>
    <n v="97749.930000000008"/>
    <n v="0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x v="1"/>
    <x v="0"/>
    <x v="0"/>
    <x v="0"/>
    <x v="0"/>
    <x v="1"/>
    <x v="0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59679.22"/>
    <n v="29839.61"/>
    <n v="0"/>
    <n v="0"/>
    <n v="0"/>
    <n v="0"/>
    <n v="0"/>
    <n v="0"/>
    <n v="0"/>
    <n v="0"/>
    <n v="0"/>
    <n v="0"/>
    <n v="0"/>
    <n v="0"/>
    <n v="0"/>
    <n v="89518.83"/>
    <n v="0"/>
    <n v="89518.8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x v="1"/>
    <x v="0"/>
    <x v="0"/>
    <x v="0"/>
    <x v="0"/>
    <x v="1"/>
    <x v="0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105857.16"/>
    <n v="52928.58"/>
    <n v="0"/>
    <n v="0"/>
    <n v="0"/>
    <n v="0"/>
    <n v="0"/>
    <n v="0"/>
    <n v="0"/>
    <n v="0"/>
    <n v="0"/>
    <n v="0"/>
    <n v="0"/>
    <n v="0"/>
    <n v="0"/>
    <n v="158785.74"/>
    <n v="0"/>
    <n v="158785.7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686875"/>
    <n v="686875"/>
    <n v="0"/>
    <n v="0"/>
    <n v="0"/>
    <n v="0"/>
    <n v="0"/>
    <n v="0"/>
    <n v="0"/>
    <n v="0"/>
    <n v="0"/>
    <n v="0"/>
    <n v="0"/>
    <n v="0"/>
    <n v="0"/>
    <n v="1373750"/>
    <n v="0"/>
    <n v="206062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218750"/>
    <n v="218750"/>
    <n v="0"/>
    <n v="0"/>
    <n v="0"/>
    <n v="0"/>
    <n v="0"/>
    <n v="0"/>
    <n v="0"/>
    <n v="0"/>
    <n v="0"/>
    <n v="0"/>
    <n v="0"/>
    <n v="0"/>
    <n v="0"/>
    <n v="437500"/>
    <n v="0"/>
    <n v="65625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1825521.74"/>
    <n v="912760.87"/>
    <n v="0"/>
    <n v="0"/>
    <n v="0"/>
    <n v="0"/>
    <n v="0"/>
    <n v="0"/>
    <n v="0"/>
    <n v="0"/>
    <n v="0"/>
    <n v="0"/>
    <n v="0"/>
    <n v="0"/>
    <n v="0"/>
    <n v="2738282.61"/>
    <n v="0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218750"/>
    <n v="218750"/>
    <n v="0"/>
    <n v="0"/>
    <n v="0"/>
    <n v="0"/>
    <n v="0"/>
    <n v="0"/>
    <n v="0"/>
    <n v="0"/>
    <n v="0"/>
    <n v="0"/>
    <n v="0"/>
    <n v="0"/>
    <n v="0"/>
    <n v="437500"/>
    <n v="0"/>
    <n v="65625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18638"/>
    <n v="0"/>
    <n v="0"/>
    <n v="0"/>
    <n v="0"/>
    <n v="0"/>
    <n v="0"/>
    <n v="0"/>
    <n v="0"/>
    <n v="0"/>
    <n v="0"/>
    <n v="0"/>
    <n v="0"/>
    <n v="0"/>
    <n v="0"/>
    <n v="18638"/>
    <n v="0"/>
    <n v="23297.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236897.69999999995"/>
    <n v="71069.279999999999"/>
    <n v="0"/>
    <n v="0"/>
    <n v="0"/>
    <n v="0"/>
    <n v="0"/>
    <n v="0"/>
    <n v="0"/>
    <n v="0"/>
    <n v="0"/>
    <n v="0"/>
    <n v="0"/>
    <n v="0"/>
    <n v="0"/>
    <n v="307966.98"/>
    <n v="0"/>
    <n v="331656.74999999994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427319.60000000003"/>
    <n v="470051.56000000006"/>
    <n v="170927.84"/>
    <n v="0"/>
    <n v="0"/>
    <n v="0"/>
    <n v="0"/>
    <n v="0"/>
    <n v="0"/>
    <n v="0"/>
    <n v="0"/>
    <n v="0"/>
    <n v="0"/>
    <n v="0"/>
    <n v="0"/>
    <n v="897371.16000000015"/>
    <n v="170927.84"/>
    <n v="1111030.9600000002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17966.5"/>
    <n v="19763.150000000001"/>
    <n v="21559.8"/>
    <n v="7186.57"/>
    <n v="0"/>
    <n v="0"/>
    <n v="0"/>
    <n v="0"/>
    <n v="0"/>
    <n v="0"/>
    <n v="0"/>
    <n v="0"/>
    <n v="0"/>
    <n v="0"/>
    <n v="0"/>
    <n v="37729.65"/>
    <n v="28746.37"/>
    <n v="68272.67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51053.000000000007"/>
    <n v="56158.30000000001"/>
    <n v="61263.6"/>
    <n v="61263.6"/>
    <n v="20421.2"/>
    <n v="0"/>
    <n v="0"/>
    <n v="0"/>
    <n v="0"/>
    <n v="0"/>
    <n v="0"/>
    <n v="0"/>
    <n v="0"/>
    <n v="0"/>
    <n v="0"/>
    <n v="107211.30000000002"/>
    <n v="142948.4"/>
    <n v="255265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12478.500000000002"/>
    <n v="13726.350000000002"/>
    <n v="14974.2"/>
    <n v="14974.2"/>
    <n v="11854.56"/>
    <n v="4367.4399999999996"/>
    <n v="0"/>
    <n v="0"/>
    <n v="0"/>
    <n v="0"/>
    <n v="0"/>
    <n v="0"/>
    <n v="0"/>
    <n v="0"/>
    <n v="0"/>
    <n v="26204.850000000006"/>
    <n v="46170.400000000001"/>
    <n v="73623.100000000006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2376.1999999999994"/>
    <n v="2613.8199999999993"/>
    <n v="2851.44"/>
    <n v="2851.44"/>
    <n v="2455.39"/>
    <n v="1504.92"/>
    <n v="554.47"/>
    <n v="0"/>
    <n v="0"/>
    <n v="0"/>
    <n v="0"/>
    <n v="0"/>
    <n v="0"/>
    <n v="0"/>
    <n v="0"/>
    <n v="4990.0199999999986"/>
    <n v="10217.66"/>
    <n v="15445.3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1750000"/>
    <n v="1750000"/>
    <n v="0"/>
    <n v="0"/>
    <n v="0"/>
    <n v="0"/>
    <n v="0"/>
    <n v="0"/>
    <n v="0"/>
    <n v="0"/>
    <n v="0"/>
    <n v="0"/>
    <n v="0"/>
    <n v="0"/>
    <n v="0"/>
    <n v="3500000"/>
    <n v="0"/>
    <n v="52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2130625"/>
    <n v="2130625"/>
    <n v="0"/>
    <n v="0"/>
    <n v="0"/>
    <n v="0"/>
    <n v="0"/>
    <n v="0"/>
    <n v="0"/>
    <n v="0"/>
    <n v="0"/>
    <n v="0"/>
    <n v="0"/>
    <n v="0"/>
    <n v="0"/>
    <n v="4261250"/>
    <n v="0"/>
    <n v="639187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679640.18"/>
    <n v="339820.09"/>
    <n v="0"/>
    <n v="0"/>
    <n v="0"/>
    <n v="0"/>
    <n v="0"/>
    <n v="0"/>
    <n v="0"/>
    <n v="0"/>
    <n v="0"/>
    <n v="0"/>
    <n v="0"/>
    <n v="0"/>
    <n v="0"/>
    <n v="1019460.27"/>
    <n v="0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094221.74"/>
    <n v="2553184.0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481250"/>
    <n v="240625"/>
    <n v="0"/>
    <n v="0"/>
    <n v="0"/>
    <n v="0"/>
    <n v="0"/>
    <n v="0"/>
    <n v="0"/>
    <n v="0"/>
    <n v="0"/>
    <n v="0"/>
    <n v="0"/>
    <n v="0"/>
    <n v="0"/>
    <n v="721875"/>
    <n v="0"/>
    <n v="721875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1960.8999999999996"/>
    <n v="588.24"/>
    <n v="0"/>
    <n v="0"/>
    <n v="0"/>
    <n v="0"/>
    <n v="0"/>
    <n v="0"/>
    <n v="0"/>
    <n v="0"/>
    <n v="0"/>
    <n v="0"/>
    <n v="0"/>
    <n v="0"/>
    <n v="0"/>
    <n v="2549.1399999999994"/>
    <n v="0"/>
    <n v="2745.2299999999996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5175.7"/>
    <n v="5693.2699999999995"/>
    <n v="2070.31"/>
    <n v="0"/>
    <n v="0"/>
    <n v="0"/>
    <n v="0"/>
    <n v="0"/>
    <n v="0"/>
    <n v="0"/>
    <n v="0"/>
    <n v="0"/>
    <n v="0"/>
    <n v="0"/>
    <n v="0"/>
    <n v="10868.97"/>
    <n v="2070.31"/>
    <n v="13456.849999999999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1962.9999999999998"/>
    <n v="2159.2999999999997"/>
    <n v="2355.6"/>
    <n v="785.2"/>
    <n v="0"/>
    <n v="0"/>
    <n v="0"/>
    <n v="0"/>
    <n v="0"/>
    <n v="0"/>
    <n v="0"/>
    <n v="0"/>
    <n v="0"/>
    <n v="0"/>
    <n v="0"/>
    <n v="4122.2999999999993"/>
    <n v="3140.8"/>
    <n v="7459.4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4743.6000000000004"/>
    <n v="5217.96"/>
    <n v="5692.32"/>
    <n v="5692.32"/>
    <n v="1897.44"/>
    <n v="0"/>
    <n v="0"/>
    <n v="0"/>
    <n v="0"/>
    <n v="0"/>
    <n v="0"/>
    <n v="0"/>
    <n v="0"/>
    <n v="0"/>
    <n v="0"/>
    <n v="9961.5600000000013"/>
    <n v="13282.08"/>
    <n v="23718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5892.6000000000013"/>
    <n v="6481.8600000000015"/>
    <n v="7071.12"/>
    <n v="7071.12"/>
    <n v="5597.97"/>
    <n v="2062.41"/>
    <n v="0"/>
    <n v="0"/>
    <n v="0"/>
    <n v="0"/>
    <n v="0"/>
    <n v="0"/>
    <n v="0"/>
    <n v="0"/>
    <n v="0"/>
    <n v="12374.460000000003"/>
    <n v="21802.62"/>
    <n v="34766.340000000004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51831.8"/>
    <n v="57014.98"/>
    <n v="62198.16"/>
    <n v="62198.16"/>
    <n v="53559.51"/>
    <n v="32826.800000000003"/>
    <n v="12094.11"/>
    <n v="0"/>
    <n v="0"/>
    <n v="0"/>
    <n v="0"/>
    <n v="0"/>
    <n v="0"/>
    <n v="0"/>
    <n v="0"/>
    <n v="108846.78"/>
    <n v="222876.74"/>
    <n v="336906.7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98490.200000000026"/>
    <n v="108339.22000000003"/>
    <n v="118188.24"/>
    <n v="118188.24"/>
    <n v="105876.99"/>
    <n v="76329.94"/>
    <n v="46782.87"/>
    <n v="17235.82"/>
    <n v="0"/>
    <n v="0"/>
    <n v="0"/>
    <n v="0"/>
    <n v="0"/>
    <n v="0"/>
    <n v="0"/>
    <n v="206829.42000000004"/>
    <n v="482602.10000000003"/>
    <n v="699280.54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1923463.6"/>
    <n v="961731.8"/>
    <n v="0"/>
    <n v="0"/>
    <n v="0"/>
    <n v="0"/>
    <n v="0"/>
    <n v="0"/>
    <n v="0"/>
    <n v="0"/>
    <n v="0"/>
    <n v="0"/>
    <n v="0"/>
    <n v="0"/>
    <n v="0"/>
    <n v="2885195.4000000004"/>
    <n v="0"/>
    <n v="2885195.4000000004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9250000"/>
    <n v="18500000"/>
    <n v="18500000"/>
    <n v="18500000"/>
    <n v="0"/>
    <n v="0"/>
    <n v="0"/>
    <n v="0"/>
    <n v="0"/>
    <n v="0"/>
    <n v="0"/>
    <n v="0"/>
    <n v="0"/>
    <n v="0"/>
    <n v="0"/>
    <n v="27750000"/>
    <n v="37000000"/>
    <n v="64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1031837.87"/>
    <n v="2063675.74"/>
    <n v="2063675.74"/>
    <n v="2063675.74"/>
    <n v="0"/>
    <n v="0"/>
    <n v="0"/>
    <n v="0"/>
    <n v="0"/>
    <n v="0"/>
    <n v="0"/>
    <n v="0"/>
    <n v="0"/>
    <n v="0"/>
    <n v="0"/>
    <n v="3095513.61"/>
    <n v="4127351.48"/>
    <n v="7222865.0899999999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x v="1"/>
    <x v="0"/>
    <x v="0"/>
    <x v="0"/>
    <x v="0"/>
    <x v="1"/>
    <x v="0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2535776.1800000002"/>
    <n v="1267888.0900000001"/>
    <n v="0"/>
    <n v="0"/>
    <n v="0"/>
    <n v="0"/>
    <n v="0"/>
    <n v="0"/>
    <n v="0"/>
    <n v="0"/>
    <n v="0"/>
    <n v="0"/>
    <n v="0"/>
    <n v="0"/>
    <n v="0"/>
    <n v="3803664.2700000005"/>
    <n v="0"/>
    <n v="3803664.2700000005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7862500"/>
    <n v="15725000"/>
    <n v="15725000"/>
    <n v="15725000"/>
    <n v="0"/>
    <n v="0"/>
    <n v="0"/>
    <n v="0"/>
    <n v="0"/>
    <n v="0"/>
    <n v="0"/>
    <n v="0"/>
    <n v="0"/>
    <n v="0"/>
    <n v="0"/>
    <n v="23587500"/>
    <n v="31450000"/>
    <n v="5503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392273.5"/>
    <n v="196136.75"/>
    <n v="0"/>
    <n v="0"/>
    <n v="0"/>
    <n v="0"/>
    <n v="0"/>
    <n v="0"/>
    <n v="0"/>
    <n v="0"/>
    <n v="0"/>
    <n v="0"/>
    <n v="0"/>
    <n v="0"/>
    <n v="0"/>
    <n v="588410.25"/>
    <n v="0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215436.12"/>
    <n v="502684.27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134595.68"/>
    <n v="67297.84"/>
    <n v="0"/>
    <n v="0"/>
    <n v="0"/>
    <n v="0"/>
    <n v="0"/>
    <n v="0"/>
    <n v="0"/>
    <n v="0"/>
    <n v="0"/>
    <n v="0"/>
    <n v="0"/>
    <n v="0"/>
    <n v="0"/>
    <n v="201893.52"/>
    <n v="0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119062.28"/>
    <n v="59531.14"/>
    <n v="0"/>
    <n v="0"/>
    <n v="0"/>
    <n v="0"/>
    <n v="0"/>
    <n v="0"/>
    <n v="0"/>
    <n v="0"/>
    <n v="0"/>
    <n v="0"/>
    <n v="0"/>
    <n v="0"/>
    <n v="0"/>
    <n v="178593.41999999998"/>
    <n v="0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301277.62"/>
    <n v="150638.81"/>
    <n v="0"/>
    <n v="0"/>
    <n v="0"/>
    <n v="0"/>
    <n v="0"/>
    <n v="0"/>
    <n v="0"/>
    <n v="0"/>
    <n v="0"/>
    <n v="0"/>
    <n v="0"/>
    <n v="0"/>
    <n v="0"/>
    <n v="451916.43"/>
    <n v="0"/>
    <n v="451916.43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2947.55"/>
    <n v="0"/>
    <n v="0"/>
    <n v="0"/>
    <n v="0"/>
    <n v="0"/>
    <n v="0"/>
    <n v="0"/>
    <n v="0"/>
    <n v="0"/>
    <n v="0"/>
    <n v="0"/>
    <n v="0"/>
    <n v="0"/>
    <n v="0"/>
    <n v="2947.55"/>
    <n v="0"/>
    <n v="3537.0600000000004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11681.7"/>
    <n v="4672.6499999999996"/>
    <n v="0"/>
    <n v="0"/>
    <n v="0"/>
    <n v="0"/>
    <n v="0"/>
    <n v="0"/>
    <n v="0"/>
    <n v="0"/>
    <n v="0"/>
    <n v="0"/>
    <n v="0"/>
    <n v="0"/>
    <n v="0"/>
    <n v="16354.35"/>
    <n v="0"/>
    <n v="17522.52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25785.9"/>
    <n v="28364.49"/>
    <n v="12892.92"/>
    <n v="0"/>
    <n v="0"/>
    <n v="0"/>
    <n v="0"/>
    <n v="0"/>
    <n v="0"/>
    <n v="0"/>
    <n v="0"/>
    <n v="0"/>
    <n v="0"/>
    <n v="0"/>
    <n v="0"/>
    <n v="54150.39"/>
    <n v="12892.92"/>
    <n v="69621.900000000009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29632.600000000006"/>
    <n v="32595.860000000008"/>
    <n v="35559.120000000003"/>
    <n v="14816.3"/>
    <n v="0"/>
    <n v="0"/>
    <n v="0"/>
    <n v="0"/>
    <n v="0"/>
    <n v="0"/>
    <n v="0"/>
    <n v="0"/>
    <n v="0"/>
    <n v="0"/>
    <n v="0"/>
    <n v="62228.460000000014"/>
    <n v="50375.42"/>
    <n v="115567.14000000001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89535.400000000023"/>
    <n v="98488.940000000031"/>
    <n v="107442.48"/>
    <n v="107442.48"/>
    <n v="44767.7"/>
    <n v="0"/>
    <n v="0"/>
    <n v="0"/>
    <n v="0"/>
    <n v="0"/>
    <n v="0"/>
    <n v="0"/>
    <n v="0"/>
    <n v="0"/>
    <n v="0"/>
    <n v="188024.34000000005"/>
    <n v="259652.65999999997"/>
    <n v="456630.54000000004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32402.5"/>
    <n v="35642.75"/>
    <n v="38883"/>
    <n v="38883"/>
    <n v="32402.52"/>
    <n v="12961.04"/>
    <n v="0"/>
    <n v="0"/>
    <n v="0"/>
    <n v="0"/>
    <n v="0"/>
    <n v="0"/>
    <n v="0"/>
    <n v="0"/>
    <n v="0"/>
    <n v="68045.25"/>
    <n v="123129.56"/>
    <n v="194415.06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5248.0000000000009"/>
    <n v="5772.8000000000011"/>
    <n v="6297.6"/>
    <n v="6297.6"/>
    <n v="5597.88"/>
    <n v="3498.69"/>
    <n v="1399.44"/>
    <n v="0"/>
    <n v="0"/>
    <n v="0"/>
    <n v="0"/>
    <n v="0"/>
    <n v="0"/>
    <n v="0"/>
    <n v="0"/>
    <n v="11020.800000000003"/>
    <n v="23091.21"/>
    <n v="34636.81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3024994.76"/>
    <n v="1512497.38"/>
    <n v="0"/>
    <n v="0"/>
    <n v="0"/>
    <n v="0"/>
    <n v="0"/>
    <n v="0"/>
    <n v="0"/>
    <n v="0"/>
    <n v="0"/>
    <n v="0"/>
    <n v="0"/>
    <n v="0"/>
    <n v="0"/>
    <n v="4537492.1399999997"/>
    <n v="0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163992.95999999999"/>
    <n v="81996.479999999996"/>
    <n v="0"/>
    <n v="0"/>
    <n v="0"/>
    <n v="0"/>
    <n v="0"/>
    <n v="0"/>
    <n v="0"/>
    <n v="0"/>
    <n v="0"/>
    <n v="0"/>
    <n v="0"/>
    <n v="0"/>
    <n v="0"/>
    <n v="245989.44"/>
    <n v="0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246319.64"/>
    <n v="123159.82"/>
    <n v="0"/>
    <n v="0"/>
    <n v="0"/>
    <n v="0"/>
    <n v="0"/>
    <n v="0"/>
    <n v="0"/>
    <n v="0"/>
    <n v="0"/>
    <n v="0"/>
    <n v="0"/>
    <n v="0"/>
    <n v="0"/>
    <n v="369479.46"/>
    <n v="0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9250000"/>
    <n v="18500000"/>
    <n v="18500000"/>
    <n v="18500000"/>
    <n v="0"/>
    <n v="0"/>
    <n v="0"/>
    <n v="0"/>
    <n v="0"/>
    <n v="0"/>
    <n v="0"/>
    <n v="0"/>
    <n v="0"/>
    <n v="0"/>
    <n v="0"/>
    <n v="27750000"/>
    <n v="37000000"/>
    <n v="64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1045250"/>
    <n v="2090500"/>
    <n v="2090500"/>
    <n v="2090500"/>
    <n v="0"/>
    <n v="0"/>
    <n v="0"/>
    <n v="0"/>
    <n v="0"/>
    <n v="0"/>
    <n v="0"/>
    <n v="0"/>
    <n v="0"/>
    <n v="0"/>
    <n v="0"/>
    <n v="3135750"/>
    <n v="4181000"/>
    <n v="836200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427482.74"/>
    <n v="213741.37"/>
    <n v="0"/>
    <n v="0"/>
    <n v="0"/>
    <n v="0"/>
    <n v="0"/>
    <n v="0"/>
    <n v="0"/>
    <n v="0"/>
    <n v="0"/>
    <n v="0"/>
    <n v="0"/>
    <n v="0"/>
    <n v="0"/>
    <n v="641224.11"/>
    <n v="0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6651.22"/>
    <n v="13302.44"/>
    <n v="0"/>
    <n v="0"/>
    <n v="0"/>
    <n v="0"/>
    <n v="0"/>
    <n v="0"/>
    <n v="0"/>
    <n v="0"/>
    <n v="0"/>
    <n v="0"/>
    <n v="0"/>
    <n v="0"/>
    <n v="0"/>
    <n v="19953.66"/>
    <n v="0"/>
    <n v="26604.880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3061810.2"/>
    <n v="7144223.8000000007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87500"/>
    <n v="43750"/>
    <n v="0"/>
    <n v="0"/>
    <n v="0"/>
    <n v="0"/>
    <n v="0"/>
    <n v="0"/>
    <n v="0"/>
    <n v="0"/>
    <n v="0"/>
    <n v="0"/>
    <n v="0"/>
    <n v="0"/>
    <n v="0"/>
    <n v="131250"/>
    <n v="0"/>
    <n v="13125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2612500"/>
    <n v="5225000"/>
    <n v="5225000"/>
    <n v="5225000"/>
    <n v="5225000"/>
    <n v="5225000"/>
    <n v="0"/>
    <n v="0"/>
    <n v="0"/>
    <n v="0"/>
    <n v="0"/>
    <n v="0"/>
    <n v="0"/>
    <n v="0"/>
    <n v="0"/>
    <n v="7837500"/>
    <n v="20900000"/>
    <n v="3135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9500000"/>
    <n v="19000000"/>
    <n v="19000000"/>
    <n v="19000000"/>
    <n v="19000000"/>
    <n v="19000000"/>
    <n v="0"/>
    <n v="0"/>
    <n v="0"/>
    <n v="0"/>
    <n v="0"/>
    <n v="0"/>
    <n v="0"/>
    <n v="0"/>
    <n v="0"/>
    <n v="28500000"/>
    <n v="76000000"/>
    <n v="114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708750"/>
    <n v="354375"/>
    <n v="0"/>
    <n v="0"/>
    <n v="0"/>
    <n v="0"/>
    <n v="0"/>
    <n v="0"/>
    <n v="0"/>
    <n v="0"/>
    <n v="0"/>
    <n v="0"/>
    <n v="0"/>
    <n v="0"/>
    <n v="0"/>
    <n v="1063125"/>
    <n v="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708750"/>
    <n v="354375"/>
    <n v="0"/>
    <n v="0"/>
    <n v="0"/>
    <n v="0"/>
    <n v="0"/>
    <n v="0"/>
    <n v="0"/>
    <n v="0"/>
    <n v="0"/>
    <n v="0"/>
    <n v="0"/>
    <n v="0"/>
    <n v="0"/>
    <n v="1063125"/>
    <n v="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x v="1"/>
    <x v="0"/>
    <x v="0"/>
    <x v="0"/>
    <x v="0"/>
    <x v="0"/>
    <x v="0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699667.04"/>
    <n v="349833.52"/>
    <n v="0"/>
    <n v="0"/>
    <n v="0"/>
    <n v="0"/>
    <n v="0"/>
    <n v="0"/>
    <n v="0"/>
    <n v="0"/>
    <n v="0"/>
    <n v="0"/>
    <n v="0"/>
    <n v="0"/>
    <n v="0"/>
    <n v="1049500.56"/>
    <n v="0"/>
    <n v="1049500.56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1050000"/>
    <n v="525000"/>
    <n v="0"/>
    <n v="0"/>
    <n v="0"/>
    <n v="0"/>
    <n v="0"/>
    <n v="0"/>
    <n v="0"/>
    <n v="0"/>
    <n v="0"/>
    <n v="0"/>
    <n v="0"/>
    <n v="0"/>
    <n v="0"/>
    <n v="1575000"/>
    <n v="0"/>
    <n v="1575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475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38000000"/>
    <n v="5700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2340.6799999999998"/>
    <n v="0"/>
    <n v="0"/>
    <n v="0"/>
    <n v="0"/>
    <n v="0"/>
    <n v="0"/>
    <n v="0"/>
    <n v="0"/>
    <n v="0"/>
    <n v="0"/>
    <n v="0"/>
    <n v="0"/>
    <n v="0"/>
    <n v="0"/>
    <n v="2340.6799999999998"/>
    <n v="0"/>
    <n v="2808.8100000000004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1902.7"/>
    <n v="1331.9200000000003"/>
    <n v="0"/>
    <n v="0"/>
    <n v="0"/>
    <n v="0"/>
    <n v="0"/>
    <n v="0"/>
    <n v="0"/>
    <n v="0"/>
    <n v="0"/>
    <n v="0"/>
    <n v="0"/>
    <n v="0"/>
    <n v="0"/>
    <n v="3234.6200000000003"/>
    <n v="0"/>
    <n v="3424.8900000000003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124106.79999999999"/>
    <n v="136517.47999999998"/>
    <n v="99285.440000000002"/>
    <n v="0"/>
    <n v="0"/>
    <n v="0"/>
    <n v="0"/>
    <n v="0"/>
    <n v="0"/>
    <n v="0"/>
    <n v="0"/>
    <n v="0"/>
    <n v="0"/>
    <n v="0"/>
    <n v="0"/>
    <n v="260624.27999999997"/>
    <n v="99285.440000000002"/>
    <n v="372320.39999999997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897290.30000000016"/>
    <n v="987019.33000000019"/>
    <n v="1076748.3600000001"/>
    <n v="717832.21"/>
    <n v="0"/>
    <n v="0"/>
    <n v="0"/>
    <n v="0"/>
    <n v="0"/>
    <n v="0"/>
    <n v="0"/>
    <n v="0"/>
    <n v="0"/>
    <n v="0"/>
    <n v="0"/>
    <n v="1884309.6300000004"/>
    <n v="1794580.57"/>
    <n v="3768619.2300000004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51841.14"/>
    <n v="51841.14"/>
    <n v="0"/>
    <n v="0"/>
    <n v="0"/>
    <n v="0"/>
    <n v="0"/>
    <n v="0"/>
    <n v="0"/>
    <n v="0"/>
    <n v="0"/>
    <n v="0"/>
    <n v="0"/>
    <n v="0"/>
    <n v="0"/>
    <n v="103682.28"/>
    <n v="0"/>
    <n v="103682.28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350000"/>
    <n v="175000"/>
    <n v="0"/>
    <n v="0"/>
    <n v="0"/>
    <n v="0"/>
    <n v="0"/>
    <n v="0"/>
    <n v="0"/>
    <n v="0"/>
    <n v="0"/>
    <n v="0"/>
    <n v="0"/>
    <n v="0"/>
    <n v="0"/>
    <n v="525000"/>
    <n v="0"/>
    <n v="525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762.99999999999989"/>
    <n v="0"/>
    <n v="0"/>
    <n v="0"/>
    <n v="0"/>
    <n v="0"/>
    <n v="0"/>
    <n v="0"/>
    <n v="0"/>
    <n v="0"/>
    <n v="0"/>
    <n v="0"/>
    <n v="0"/>
    <n v="0"/>
    <n v="0"/>
    <n v="762.99999999999989"/>
    <n v="0"/>
    <n v="915.59999999999968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13551.800000000001"/>
    <n v="9486.26"/>
    <n v="0"/>
    <n v="0"/>
    <n v="0"/>
    <n v="0"/>
    <n v="0"/>
    <n v="0"/>
    <n v="0"/>
    <n v="0"/>
    <n v="0"/>
    <n v="0"/>
    <n v="0"/>
    <n v="0"/>
    <n v="0"/>
    <n v="23038.06"/>
    <n v="0"/>
    <n v="24393.24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18178.600000000002"/>
    <n v="19996.460000000003"/>
    <n v="14542.88"/>
    <n v="0"/>
    <n v="0"/>
    <n v="0"/>
    <n v="0"/>
    <n v="0"/>
    <n v="0"/>
    <n v="0"/>
    <n v="0"/>
    <n v="0"/>
    <n v="0"/>
    <n v="0"/>
    <n v="0"/>
    <n v="38175.060000000005"/>
    <n v="14542.88"/>
    <n v="54535.8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7640.2999999999984"/>
    <n v="8404.3299999999981"/>
    <n v="9168.36"/>
    <n v="6112.21"/>
    <n v="0"/>
    <n v="0"/>
    <n v="0"/>
    <n v="0"/>
    <n v="0"/>
    <n v="0"/>
    <n v="0"/>
    <n v="0"/>
    <n v="0"/>
    <n v="0"/>
    <n v="0"/>
    <n v="16044.629999999997"/>
    <n v="15280.57"/>
    <n v="32089.229999999996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19040.3"/>
    <n v="20944.329999999998"/>
    <n v="22848.36"/>
    <n v="22848.36"/>
    <n v="15232.21"/>
    <n v="0"/>
    <n v="0"/>
    <n v="0"/>
    <n v="0"/>
    <n v="0"/>
    <n v="0"/>
    <n v="0"/>
    <n v="0"/>
    <n v="0"/>
    <n v="0"/>
    <n v="39984.629999999997"/>
    <n v="60928.93"/>
    <n v="102817.59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29109.599999999995"/>
    <n v="32020.559999999994"/>
    <n v="34931.519999999997"/>
    <n v="34931.519999999997"/>
    <n v="33476.04"/>
    <n v="16010.28"/>
    <n v="0"/>
    <n v="0"/>
    <n v="0"/>
    <n v="0"/>
    <n v="0"/>
    <n v="0"/>
    <n v="0"/>
    <n v="0"/>
    <n v="0"/>
    <n v="61130.159999999989"/>
    <n v="119349.35999999999"/>
    <n v="183390.47999999998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31510.2"/>
    <n v="34661.22"/>
    <n v="37812.239999999998"/>
    <n v="37812.239999999998"/>
    <n v="36761.9"/>
    <n v="24157.82"/>
    <n v="11553.74"/>
    <n v="0"/>
    <n v="0"/>
    <n v="0"/>
    <n v="0"/>
    <n v="0"/>
    <n v="0"/>
    <n v="0"/>
    <n v="0"/>
    <n v="66171.42"/>
    <n v="148097.94"/>
    <n v="217420.38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209246.9"/>
    <n v="230171.59"/>
    <n v="251096.28"/>
    <n v="251096.28"/>
    <n v="245865.1"/>
    <n v="183090.95"/>
    <n v="120316.91"/>
    <n v="57542.87"/>
    <n v="0"/>
    <n v="0"/>
    <n v="0"/>
    <n v="0"/>
    <n v="0"/>
    <n v="0"/>
    <n v="0"/>
    <n v="439418.49"/>
    <n v="1109008.3900000001"/>
    <n v="1569351.57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475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38000000"/>
    <n v="57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613634.24"/>
    <n v="306817.12"/>
    <n v="0"/>
    <n v="0"/>
    <n v="0"/>
    <n v="0"/>
    <n v="0"/>
    <n v="0"/>
    <n v="0"/>
    <n v="0"/>
    <n v="0"/>
    <n v="0"/>
    <n v="0"/>
    <n v="0"/>
    <n v="0"/>
    <n v="920451.36"/>
    <n v="0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104440.1"/>
    <n v="104440.1"/>
    <n v="0"/>
    <n v="0"/>
    <n v="0"/>
    <n v="0"/>
    <n v="0"/>
    <n v="0"/>
    <n v="0"/>
    <n v="0"/>
    <n v="0"/>
    <n v="0"/>
    <n v="0"/>
    <n v="0"/>
    <n v="0"/>
    <n v="208880.2"/>
    <n v="0"/>
    <n v="208880.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5699.2799999999988"/>
    <n v="0"/>
    <n v="0"/>
    <n v="0"/>
    <n v="0"/>
    <n v="0"/>
    <n v="0"/>
    <n v="0"/>
    <n v="0"/>
    <n v="0"/>
    <n v="0"/>
    <n v="0"/>
    <n v="0"/>
    <n v="0"/>
    <n v="0"/>
    <n v="5699.2799999999988"/>
    <n v="0"/>
    <n v="6649.15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7362.6000000000013"/>
    <n v="5890.0800000000008"/>
    <n v="0"/>
    <n v="0"/>
    <n v="0"/>
    <n v="0"/>
    <n v="0"/>
    <n v="0"/>
    <n v="0"/>
    <n v="0"/>
    <n v="0"/>
    <n v="0"/>
    <n v="0"/>
    <n v="0"/>
    <n v="0"/>
    <n v="13252.680000000002"/>
    <n v="0"/>
    <n v="13988.94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14004.500000000004"/>
    <n v="15404.950000000004"/>
    <n v="12604.02"/>
    <n v="0"/>
    <n v="0"/>
    <n v="0"/>
    <n v="0"/>
    <n v="0"/>
    <n v="0"/>
    <n v="0"/>
    <n v="0"/>
    <n v="0"/>
    <n v="0"/>
    <n v="0"/>
    <n v="0"/>
    <n v="29409.450000000008"/>
    <n v="12604.02"/>
    <n v="43413.920000000013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18926.199999999993"/>
    <n v="20818.819999999992"/>
    <n v="22711.439999999999"/>
    <n v="17033.580000000002"/>
    <n v="0"/>
    <n v="0"/>
    <n v="0"/>
    <n v="0"/>
    <n v="0"/>
    <n v="0"/>
    <n v="0"/>
    <n v="0"/>
    <n v="0"/>
    <n v="0"/>
    <n v="0"/>
    <n v="39745.01999999999"/>
    <n v="39745.020000000004"/>
    <n v="81382.659999999989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53899.19999999999"/>
    <n v="59289.119999999988"/>
    <n v="64679.040000000001"/>
    <n v="64679.040000000001"/>
    <n v="48509.279999999999"/>
    <n v="0"/>
    <n v="0"/>
    <n v="0"/>
    <n v="0"/>
    <n v="0"/>
    <n v="0"/>
    <n v="0"/>
    <n v="0"/>
    <n v="0"/>
    <n v="0"/>
    <n v="113188.31999999998"/>
    <n v="177867.36"/>
    <n v="296445.59999999998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111633.99999999997"/>
    <n v="122797.39999999997"/>
    <n v="133960.79999999999"/>
    <n v="133960.79999999999"/>
    <n v="133960.79999999999"/>
    <n v="66980.399999999994"/>
    <n v="0"/>
    <n v="0"/>
    <n v="0"/>
    <n v="0"/>
    <n v="0"/>
    <n v="0"/>
    <n v="0"/>
    <n v="0"/>
    <n v="0"/>
    <n v="234431.39999999994"/>
    <n v="468862.79999999993"/>
    <n v="714457.59999999986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13120.1"/>
    <n v="14432.11"/>
    <n v="15744.12"/>
    <n v="15744.12"/>
    <n v="15744.12"/>
    <n v="10496.04"/>
    <n v="5248.08"/>
    <n v="0"/>
    <n v="0"/>
    <n v="0"/>
    <n v="0"/>
    <n v="0"/>
    <n v="0"/>
    <n v="0"/>
    <n v="0"/>
    <n v="27552.21"/>
    <n v="62976.480000000003"/>
    <n v="91840.700000000012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9609.6299999999992"/>
    <n v="0"/>
    <n v="0"/>
    <n v="0"/>
    <n v="0"/>
    <n v="0"/>
    <n v="0"/>
    <n v="0"/>
    <n v="0"/>
    <n v="0"/>
    <n v="0"/>
    <n v="0"/>
    <n v="0"/>
    <n v="0"/>
    <n v="0"/>
    <n v="9609.6299999999992"/>
    <n v="0"/>
    <n v="11211.239999999998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23012.7"/>
    <n v="18410.189999999999"/>
    <n v="0"/>
    <n v="0"/>
    <n v="0"/>
    <n v="0"/>
    <n v="0"/>
    <n v="0"/>
    <n v="0"/>
    <n v="0"/>
    <n v="0"/>
    <n v="0"/>
    <n v="0"/>
    <n v="0"/>
    <n v="0"/>
    <n v="41422.89"/>
    <n v="0"/>
    <n v="43724.160000000003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27464.799999999999"/>
    <n v="30211.279999999999"/>
    <n v="24718.32"/>
    <n v="0"/>
    <n v="0"/>
    <n v="0"/>
    <n v="0"/>
    <n v="0"/>
    <n v="0"/>
    <n v="0"/>
    <n v="0"/>
    <n v="0"/>
    <n v="0"/>
    <n v="0"/>
    <n v="0"/>
    <n v="57676.08"/>
    <n v="24718.32"/>
    <n v="85140.88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49387.600000000013"/>
    <n v="54326.360000000015"/>
    <n v="59265.120000000003"/>
    <n v="44448.84"/>
    <n v="0"/>
    <n v="0"/>
    <n v="0"/>
    <n v="0"/>
    <n v="0"/>
    <n v="0"/>
    <n v="0"/>
    <n v="0"/>
    <n v="0"/>
    <n v="0"/>
    <n v="0"/>
    <n v="103713.96000000002"/>
    <n v="103713.95999999999"/>
    <n v="212366.68000000002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151722.70000000001"/>
    <n v="166894.97"/>
    <n v="182067.24"/>
    <n v="182067.24"/>
    <n v="136550.46"/>
    <n v="0"/>
    <n v="0"/>
    <n v="0"/>
    <n v="0"/>
    <n v="0"/>
    <n v="0"/>
    <n v="0"/>
    <n v="0"/>
    <n v="0"/>
    <n v="0"/>
    <n v="318617.67000000004"/>
    <n v="500684.93999999994"/>
    <n v="834474.87999999989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156965.70000000004"/>
    <n v="172662.27000000005"/>
    <n v="188358.84"/>
    <n v="188358.84"/>
    <n v="188358.84"/>
    <n v="94179.36"/>
    <n v="0"/>
    <n v="0"/>
    <n v="0"/>
    <n v="0"/>
    <n v="0"/>
    <n v="0"/>
    <n v="0"/>
    <n v="0"/>
    <n v="0"/>
    <n v="329627.97000000009"/>
    <n v="659255.88"/>
    <n v="1004580.4200000002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15744.1"/>
    <n v="17318.510000000002"/>
    <n v="18892.919999999998"/>
    <n v="18892.919999999998"/>
    <n v="18892.919999999998"/>
    <n v="12595.32"/>
    <n v="6297.6"/>
    <n v="0"/>
    <n v="0"/>
    <n v="0"/>
    <n v="0"/>
    <n v="0"/>
    <n v="0"/>
    <n v="0"/>
    <n v="0"/>
    <n v="33062.61"/>
    <n v="75571.679999999993"/>
    <n v="110208.7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5480.5999999999985"/>
    <n v="6028.659999999998"/>
    <n v="6576.72"/>
    <n v="6576.72"/>
    <n v="6576.72"/>
    <n v="4932.4799999999996"/>
    <n v="3288.36"/>
    <n v="1644.12"/>
    <n v="0"/>
    <n v="0"/>
    <n v="0"/>
    <n v="0"/>
    <n v="0"/>
    <n v="0"/>
    <n v="0"/>
    <n v="11509.259999999997"/>
    <n v="29595.119999999999"/>
    <n v="41652.43999999999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x v="1"/>
    <x v="0"/>
    <x v="0"/>
    <x v="0"/>
    <x v="0"/>
    <x v="1"/>
    <x v="0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2060492.84"/>
    <n v="1030246.42"/>
    <n v="0"/>
    <n v="0"/>
    <n v="0"/>
    <n v="0"/>
    <n v="0"/>
    <n v="0"/>
    <n v="0"/>
    <n v="0"/>
    <n v="0"/>
    <n v="0"/>
    <n v="0"/>
    <n v="0"/>
    <n v="0"/>
    <n v="3090739.2600000002"/>
    <n v="0"/>
    <n v="3090739.2600000002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57000000"/>
    <n v="85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123787.56"/>
    <n v="123787.56"/>
    <n v="0"/>
    <n v="0"/>
    <n v="0"/>
    <n v="0"/>
    <n v="0"/>
    <n v="0"/>
    <n v="0"/>
    <n v="0"/>
    <n v="0"/>
    <n v="0"/>
    <n v="0"/>
    <n v="0"/>
    <n v="0"/>
    <n v="247575.12"/>
    <n v="0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8750000"/>
    <n v="4375000"/>
    <n v="0"/>
    <n v="0"/>
    <n v="0"/>
    <n v="0"/>
    <n v="0"/>
    <n v="0"/>
    <n v="0"/>
    <n v="0"/>
    <n v="0"/>
    <n v="0"/>
    <n v="0"/>
    <n v="0"/>
    <n v="0"/>
    <n v="13125000"/>
    <n v="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28702.169999999991"/>
    <n v="0"/>
    <n v="0"/>
    <n v="0"/>
    <n v="0"/>
    <n v="0"/>
    <n v="0"/>
    <n v="0"/>
    <n v="0"/>
    <n v="0"/>
    <n v="0"/>
    <n v="0"/>
    <n v="0"/>
    <n v="0"/>
    <n v="0"/>
    <n v="28702.169999999991"/>
    <n v="0"/>
    <n v="33485.859999999993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85591.999999999985"/>
    <n v="68473.599999999991"/>
    <n v="0"/>
    <n v="0"/>
    <n v="0"/>
    <n v="0"/>
    <n v="0"/>
    <n v="0"/>
    <n v="0"/>
    <n v="0"/>
    <n v="0"/>
    <n v="0"/>
    <n v="0"/>
    <n v="0"/>
    <n v="0"/>
    <n v="154065.59999999998"/>
    <n v="0"/>
    <n v="162624.79999999999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46500.299999999996"/>
    <n v="51150.329999999994"/>
    <n v="41850.239999999998"/>
    <n v="0"/>
    <n v="0"/>
    <n v="0"/>
    <n v="0"/>
    <n v="0"/>
    <n v="0"/>
    <n v="0"/>
    <n v="0"/>
    <n v="0"/>
    <n v="0"/>
    <n v="0"/>
    <n v="0"/>
    <n v="97650.62999999999"/>
    <n v="41850.239999999998"/>
    <n v="144150.9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715618.7"/>
    <n v="787180.57"/>
    <n v="858742.44"/>
    <n v="644056.80000000005"/>
    <n v="0"/>
    <n v="0"/>
    <n v="0"/>
    <n v="0"/>
    <n v="0"/>
    <n v="0"/>
    <n v="0"/>
    <n v="0"/>
    <n v="0"/>
    <n v="0"/>
    <n v="0"/>
    <n v="1502799.27"/>
    <n v="1502799.24"/>
    <n v="3077160.38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75640.700000000012"/>
    <n v="83204.770000000019"/>
    <n v="90768.84"/>
    <n v="90768.84"/>
    <n v="68076.600000000006"/>
    <n v="0"/>
    <n v="0"/>
    <n v="0"/>
    <n v="0"/>
    <n v="0"/>
    <n v="0"/>
    <n v="0"/>
    <n v="0"/>
    <n v="0"/>
    <n v="0"/>
    <n v="158845.47000000003"/>
    <n v="249614.28"/>
    <n v="416023.82000000007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27764.700000000004"/>
    <n v="30541.170000000006"/>
    <n v="33317.64"/>
    <n v="33317.64"/>
    <n v="33317.64"/>
    <n v="16658.759999999998"/>
    <n v="0"/>
    <n v="0"/>
    <n v="0"/>
    <n v="0"/>
    <n v="0"/>
    <n v="0"/>
    <n v="0"/>
    <n v="0"/>
    <n v="0"/>
    <n v="58305.87000000001"/>
    <n v="116611.68"/>
    <n v="177694.02000000002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2747.9"/>
    <n v="3022.69"/>
    <n v="3297.48"/>
    <n v="3297.48"/>
    <n v="3297.48"/>
    <n v="2473.08"/>
    <n v="1648.8"/>
    <n v="824.4"/>
    <n v="0"/>
    <n v="0"/>
    <n v="0"/>
    <n v="0"/>
    <n v="0"/>
    <n v="0"/>
    <n v="0"/>
    <n v="5770.59"/>
    <n v="14838.72"/>
    <n v="20884.099999999999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1791305.6"/>
    <n v="3582611.2"/>
    <n v="3582611.2"/>
    <n v="3582611.2"/>
    <n v="0"/>
    <n v="0"/>
    <n v="0"/>
    <n v="0"/>
    <n v="0"/>
    <n v="0"/>
    <n v="0"/>
    <n v="0"/>
    <n v="0"/>
    <n v="0"/>
    <n v="0"/>
    <n v="5373916.8000000007"/>
    <n v="7165222.4000000004"/>
    <n v="14330444.800000001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1848467.8"/>
    <n v="3696935.6"/>
    <n v="3696935.6"/>
    <n v="3696935.6"/>
    <n v="3696935.6"/>
    <n v="3696935.6"/>
    <n v="0"/>
    <n v="0"/>
    <n v="0"/>
    <n v="0"/>
    <n v="0"/>
    <n v="0"/>
    <n v="0"/>
    <n v="0"/>
    <n v="0"/>
    <n v="5545403.4000000004"/>
    <n v="14787742.4"/>
    <n v="22181613.600000001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368.51999999999992"/>
    <n v="0"/>
    <n v="0"/>
    <n v="0"/>
    <n v="0"/>
    <n v="0"/>
    <n v="0"/>
    <n v="0"/>
    <n v="0"/>
    <n v="0"/>
    <n v="0"/>
    <n v="0"/>
    <n v="0"/>
    <n v="0"/>
    <n v="0"/>
    <n v="368.51999999999992"/>
    <n v="0"/>
    <n v="429.9399999999998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11360"/>
    <n v="9088"/>
    <n v="0"/>
    <n v="0"/>
    <n v="0"/>
    <n v="0"/>
    <n v="0"/>
    <n v="0"/>
    <n v="0"/>
    <n v="0"/>
    <n v="0"/>
    <n v="0"/>
    <n v="0"/>
    <n v="0"/>
    <n v="0"/>
    <n v="20448"/>
    <n v="0"/>
    <n v="21584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6941.4999999999982"/>
    <n v="7635.6499999999978"/>
    <n v="6247.32"/>
    <n v="0"/>
    <n v="0"/>
    <n v="0"/>
    <n v="0"/>
    <n v="0"/>
    <n v="0"/>
    <n v="0"/>
    <n v="0"/>
    <n v="0"/>
    <n v="0"/>
    <n v="0"/>
    <n v="0"/>
    <n v="14577.149999999996"/>
    <n v="6247.32"/>
    <n v="21518.619999999995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4486.8999999999996"/>
    <n v="4935.5899999999992"/>
    <n v="5384.28"/>
    <n v="4038.24"/>
    <n v="0"/>
    <n v="0"/>
    <n v="0"/>
    <n v="0"/>
    <n v="0"/>
    <n v="0"/>
    <n v="0"/>
    <n v="0"/>
    <n v="0"/>
    <n v="0"/>
    <n v="0"/>
    <n v="9422.489999999998"/>
    <n v="9422.52"/>
    <n v="19293.699999999997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5949.3"/>
    <n v="6544.2300000000005"/>
    <n v="7139.16"/>
    <n v="7139.16"/>
    <n v="5354.34"/>
    <n v="0"/>
    <n v="0"/>
    <n v="0"/>
    <n v="0"/>
    <n v="0"/>
    <n v="0"/>
    <n v="0"/>
    <n v="0"/>
    <n v="0"/>
    <n v="0"/>
    <n v="12493.53"/>
    <n v="19632.66"/>
    <n v="32721.120000000003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7653.5000000000018"/>
    <n v="8418.8500000000022"/>
    <n v="9184.2000000000007"/>
    <n v="9184.2000000000007"/>
    <n v="9184.2000000000007"/>
    <n v="4592.04"/>
    <n v="0"/>
    <n v="0"/>
    <n v="0"/>
    <n v="0"/>
    <n v="0"/>
    <n v="0"/>
    <n v="0"/>
    <n v="0"/>
    <n v="0"/>
    <n v="16072.350000000004"/>
    <n v="32144.640000000003"/>
    <n v="48982.340000000011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16232.5"/>
    <n v="17855.75"/>
    <n v="19479"/>
    <n v="19479"/>
    <n v="19479"/>
    <n v="12986.04"/>
    <n v="6492.96"/>
    <n v="0"/>
    <n v="0"/>
    <n v="0"/>
    <n v="0"/>
    <n v="0"/>
    <n v="0"/>
    <n v="0"/>
    <n v="0"/>
    <n v="34088.25"/>
    <n v="77916.000000000015"/>
    <n v="113627.50000000001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15640.599999999997"/>
    <n v="17204.659999999996"/>
    <n v="18768.72"/>
    <n v="18768.72"/>
    <n v="18768.72"/>
    <n v="14076.6"/>
    <n v="9384.36"/>
    <n v="4692.24"/>
    <n v="0"/>
    <n v="0"/>
    <n v="0"/>
    <n v="0"/>
    <n v="0"/>
    <n v="0"/>
    <n v="0"/>
    <n v="32845.259999999995"/>
    <n v="84459.360000000015"/>
    <n v="118868.68000000001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2876.1999999999994"/>
    <n v="3163.8199999999993"/>
    <n v="3451.44"/>
    <n v="3451.44"/>
    <n v="3451.44"/>
    <n v="2761.2"/>
    <n v="2070.84"/>
    <n v="1380.6"/>
    <n v="690.24"/>
    <n v="0"/>
    <n v="0"/>
    <n v="0"/>
    <n v="0"/>
    <n v="0"/>
    <n v="0"/>
    <n v="6040.0199999999986"/>
    <n v="17257.2"/>
    <n v="23584.84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73843.5"/>
    <n v="81227.850000000006"/>
    <n v="66459.12"/>
    <n v="0"/>
    <n v="0"/>
    <n v="0"/>
    <n v="0"/>
    <n v="0"/>
    <n v="0"/>
    <n v="0"/>
    <n v="0"/>
    <n v="0"/>
    <n v="0"/>
    <n v="0"/>
    <n v="0"/>
    <n v="155071.35"/>
    <n v="66459.12"/>
    <n v="228914.82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342204.69999999995"/>
    <n v="376425.16999999993"/>
    <n v="410645.64"/>
    <n v="307984.26"/>
    <n v="0"/>
    <n v="0"/>
    <n v="0"/>
    <n v="0"/>
    <n v="0"/>
    <n v="0"/>
    <n v="0"/>
    <n v="0"/>
    <n v="0"/>
    <n v="0"/>
    <n v="0"/>
    <n v="718629.86999999988"/>
    <n v="718629.9"/>
    <n v="1471480.2399999998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4375000"/>
    <n v="2187500"/>
    <n v="0"/>
    <n v="0"/>
    <n v="0"/>
    <n v="0"/>
    <n v="0"/>
    <n v="0"/>
    <n v="0"/>
    <n v="0"/>
    <n v="0"/>
    <n v="0"/>
    <n v="0"/>
    <n v="0"/>
    <n v="0"/>
    <n v="6562500"/>
    <n v="0"/>
    <n v="65625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x v="1"/>
    <x v="0"/>
    <x v="0"/>
    <x v="0"/>
    <x v="0"/>
    <x v="1"/>
    <x v="0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2417958.7200000002"/>
    <n v="3626938.08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472859.36"/>
    <n v="709289.04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x v="0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328201.44"/>
    <n v="492302.16000000003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x v="0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607255.92000000004"/>
    <n v="910883.8800000001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097734.96"/>
    <n v="1646602.44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x v="1"/>
    <x v="0"/>
    <x v="0"/>
    <x v="0"/>
    <x v="0"/>
    <x v="1"/>
    <x v="0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645842.12000000011"/>
    <n v="830368.4400000001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x v="1"/>
    <x v="0"/>
    <x v="0"/>
    <x v="0"/>
    <x v="0"/>
    <x v="1"/>
    <x v="0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172356"/>
    <n v="258534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x v="1"/>
    <x v="0"/>
    <x v="0"/>
    <x v="0"/>
    <x v="0"/>
    <x v="1"/>
    <x v="0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911334.56"/>
    <n v="1367001.84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720642.32"/>
    <n v="1080963.4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x v="1"/>
    <x v="0"/>
    <x v="0"/>
    <x v="0"/>
    <x v="0"/>
    <x v="1"/>
    <x v="0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161656.79999999999"/>
    <n v="242485.19999999998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x v="1"/>
    <x v="0"/>
    <x v="0"/>
    <x v="0"/>
    <x v="0"/>
    <x v="1"/>
    <x v="0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494771.44"/>
    <n v="742157.16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x v="1"/>
    <x v="0"/>
    <x v="0"/>
    <x v="0"/>
    <x v="0"/>
    <x v="1"/>
    <x v="0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531709.52"/>
    <n v="797564.28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x v="1"/>
    <x v="0"/>
    <x v="0"/>
    <x v="0"/>
    <x v="0"/>
    <x v="1"/>
    <x v="0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808856.72"/>
    <n v="1213285.0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x v="1"/>
    <x v="0"/>
    <x v="0"/>
    <x v="0"/>
    <x v="0"/>
    <x v="1"/>
    <x v="0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20218.08"/>
    <n v="330327.12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458684.8"/>
    <n v="688027.2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x v="1"/>
    <x v="0"/>
    <x v="0"/>
    <x v="0"/>
    <x v="0"/>
    <x v="1"/>
    <x v="0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181588.16"/>
    <n v="272382.24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x v="1"/>
    <x v="0"/>
    <x v="0"/>
    <x v="0"/>
    <x v="0"/>
    <x v="1"/>
    <x v="0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1662437.52"/>
    <n v="2493656.2800000003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836451.52"/>
    <n v="1254677.28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x v="0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14010.64"/>
    <n v="321015.9600000000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x v="0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35408.72"/>
    <n v="353113.08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x v="1"/>
    <x v="0"/>
    <x v="0"/>
    <x v="0"/>
    <x v="0"/>
    <x v="1"/>
    <x v="0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172607.6"/>
    <n v="258911.40000000002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x v="1"/>
    <x v="0"/>
    <x v="0"/>
    <x v="0"/>
    <x v="0"/>
    <x v="1"/>
    <x v="0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784704.32"/>
    <n v="1177056.4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x v="1"/>
    <x v="0"/>
    <x v="0"/>
    <x v="0"/>
    <x v="0"/>
    <x v="1"/>
    <x v="0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58750.32"/>
    <n v="238125.48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787500"/>
    <n v="787500"/>
    <n v="0"/>
    <n v="0"/>
    <n v="0"/>
    <n v="0"/>
    <n v="0"/>
    <n v="0"/>
    <n v="0"/>
    <n v="0"/>
    <n v="0"/>
    <n v="0"/>
    <n v="0"/>
    <n v="0"/>
    <n v="0"/>
    <n v="1575000"/>
    <n v="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525000"/>
    <n v="525000"/>
    <n v="0"/>
    <n v="0"/>
    <n v="0"/>
    <n v="0"/>
    <n v="0"/>
    <n v="0"/>
    <n v="0"/>
    <n v="0"/>
    <n v="0"/>
    <n v="0"/>
    <n v="0"/>
    <n v="0"/>
    <n v="0"/>
    <n v="1050000"/>
    <n v="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656250"/>
    <n v="656250"/>
    <n v="0"/>
    <n v="0"/>
    <n v="0"/>
    <n v="0"/>
    <n v="0"/>
    <n v="0"/>
    <n v="0"/>
    <n v="0"/>
    <n v="0"/>
    <n v="0"/>
    <n v="0"/>
    <n v="0"/>
    <n v="0"/>
    <n v="1312500"/>
    <n v="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2257500"/>
    <n v="2257500"/>
    <n v="0"/>
    <n v="0"/>
    <n v="0"/>
    <n v="0"/>
    <n v="0"/>
    <n v="0"/>
    <n v="0"/>
    <n v="0"/>
    <n v="0"/>
    <n v="0"/>
    <n v="0"/>
    <n v="0"/>
    <n v="0"/>
    <n v="4515000"/>
    <n v="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1505000"/>
    <n v="1505000"/>
    <n v="0"/>
    <n v="0"/>
    <n v="0"/>
    <n v="0"/>
    <n v="0"/>
    <n v="0"/>
    <n v="0"/>
    <n v="0"/>
    <n v="0"/>
    <n v="0"/>
    <n v="0"/>
    <n v="0"/>
    <n v="0"/>
    <n v="3010000"/>
    <n v="0"/>
    <n v="301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76000000"/>
    <n v="114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1312500"/>
    <n v="656250"/>
    <n v="656250"/>
    <n v="0"/>
    <n v="0"/>
    <n v="0"/>
    <n v="0"/>
    <n v="0"/>
    <n v="0"/>
    <n v="0"/>
    <n v="0"/>
    <n v="0"/>
    <n v="0"/>
    <n v="0"/>
    <n v="0"/>
    <n v="1968750"/>
    <n v="656250"/>
    <n v="262500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253750"/>
    <n v="253750"/>
    <n v="0"/>
    <n v="0"/>
    <n v="0"/>
    <n v="0"/>
    <n v="0"/>
    <n v="0"/>
    <n v="0"/>
    <n v="0"/>
    <n v="0"/>
    <n v="0"/>
    <n v="0"/>
    <n v="0"/>
    <n v="0"/>
    <n v="507500"/>
    <n v="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106750"/>
    <n v="106750"/>
    <n v="0"/>
    <n v="0"/>
    <n v="0"/>
    <n v="0"/>
    <n v="0"/>
    <n v="0"/>
    <n v="0"/>
    <n v="0"/>
    <n v="0"/>
    <n v="0"/>
    <n v="0"/>
    <n v="0"/>
    <n v="0"/>
    <n v="213500"/>
    <n v="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2187500"/>
    <n v="109375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2187500"/>
    <n v="109375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76000000"/>
    <n v="114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2187500"/>
    <n v="109375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875000"/>
    <n v="437500"/>
    <n v="437500"/>
    <n v="0"/>
    <n v="0"/>
    <n v="0"/>
    <n v="0"/>
    <n v="0"/>
    <n v="0"/>
    <n v="0"/>
    <n v="0"/>
    <n v="0"/>
    <n v="0"/>
    <n v="0"/>
    <n v="0"/>
    <n v="1312500"/>
    <n v="437500"/>
    <n v="175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875000"/>
    <n v="437500"/>
    <n v="437500"/>
    <n v="0"/>
    <n v="0"/>
    <n v="0"/>
    <n v="0"/>
    <n v="0"/>
    <n v="0"/>
    <n v="0"/>
    <n v="0"/>
    <n v="0"/>
    <n v="0"/>
    <n v="0"/>
    <n v="0"/>
    <n v="1312500"/>
    <n v="437500"/>
    <n v="175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656250"/>
    <n v="328125"/>
    <n v="328125"/>
    <n v="0"/>
    <n v="0"/>
    <n v="0"/>
    <n v="0"/>
    <n v="0"/>
    <n v="0"/>
    <n v="0"/>
    <n v="0"/>
    <n v="0"/>
    <n v="0"/>
    <n v="0"/>
    <n v="0"/>
    <n v="984375"/>
    <n v="328125"/>
    <n v="13125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656250"/>
    <n v="328125"/>
    <n v="328125"/>
    <n v="0"/>
    <n v="0"/>
    <n v="0"/>
    <n v="0"/>
    <n v="0"/>
    <n v="0"/>
    <n v="0"/>
    <n v="0"/>
    <n v="0"/>
    <n v="0"/>
    <n v="0"/>
    <n v="0"/>
    <n v="984375"/>
    <n v="328125"/>
    <n v="13125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437500"/>
    <n v="437500"/>
    <n v="0"/>
    <n v="0"/>
    <n v="0"/>
    <n v="0"/>
    <n v="0"/>
    <n v="0"/>
    <n v="0"/>
    <n v="0"/>
    <n v="0"/>
    <n v="0"/>
    <n v="0"/>
    <n v="0"/>
    <n v="0"/>
    <n v="875000"/>
    <n v="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475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42750000"/>
    <n v="57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612500"/>
    <n v="61250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475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42750000"/>
    <n v="57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11875000"/>
    <n v="23750000"/>
    <n v="23750000"/>
    <n v="23750000"/>
    <n v="23750000"/>
    <n v="23750000"/>
    <n v="11875000"/>
    <n v="0"/>
    <n v="0"/>
    <n v="0"/>
    <n v="0"/>
    <n v="0"/>
    <n v="0"/>
    <n v="0"/>
    <n v="0"/>
    <n v="35625000"/>
    <n v="106875000"/>
    <n v="15437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x v="1"/>
    <x v="0"/>
    <x v="0"/>
    <x v="0"/>
    <x v="0"/>
    <x v="0"/>
    <x v="0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4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7395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7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25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6375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16375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25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225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962500"/>
    <n v="962500"/>
    <n v="0"/>
    <n v="0"/>
    <n v="0"/>
    <n v="0"/>
    <n v="0"/>
    <n v="0"/>
    <n v="0"/>
    <n v="0"/>
    <n v="0"/>
    <n v="0"/>
    <n v="0"/>
    <n v="0"/>
    <n v="0"/>
    <n v="1925000"/>
    <n v="0"/>
    <n v="28875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2312500"/>
    <n v="4625000"/>
    <n v="4625000"/>
    <n v="4625000"/>
    <n v="2312500"/>
    <n v="0"/>
    <n v="0"/>
    <n v="0"/>
    <n v="0"/>
    <n v="0"/>
    <n v="0"/>
    <n v="0"/>
    <n v="0"/>
    <n v="0"/>
    <n v="0"/>
    <n v="6937500"/>
    <n v="11562500"/>
    <n v="20812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175000"/>
    <n v="87500"/>
    <n v="87500"/>
    <n v="0"/>
    <n v="0"/>
    <n v="0"/>
    <n v="0"/>
    <n v="0"/>
    <n v="0"/>
    <n v="0"/>
    <n v="0"/>
    <n v="0"/>
    <n v="0"/>
    <n v="0"/>
    <n v="0"/>
    <n v="262500"/>
    <n v="87500"/>
    <n v="35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175000"/>
    <n v="175000"/>
    <n v="0"/>
    <n v="0"/>
    <n v="0"/>
    <n v="0"/>
    <n v="0"/>
    <n v="0"/>
    <n v="0"/>
    <n v="0"/>
    <n v="0"/>
    <n v="0"/>
    <n v="0"/>
    <n v="0"/>
    <n v="0"/>
    <n v="350000"/>
    <n v="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155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x v="1"/>
    <x v="0"/>
    <x v="0"/>
    <x v="0"/>
    <x v="0"/>
    <x v="0"/>
    <x v="0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47500"/>
    <n v="95000"/>
    <n v="95000"/>
    <n v="95000"/>
    <n v="95000"/>
    <n v="95000"/>
    <n v="47500"/>
    <n v="0"/>
    <n v="0"/>
    <n v="0"/>
    <n v="0"/>
    <n v="0"/>
    <n v="0"/>
    <n v="0"/>
    <n v="0"/>
    <n v="142500"/>
    <n v="427500"/>
    <n v="617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94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6533672.4000000004"/>
    <n v="6533672.4000000004"/>
    <n v="6533672.4000000004"/>
    <n v="6533672.4000000004"/>
    <n v="3266836.2"/>
    <n v="0"/>
    <n v="0"/>
    <n v="0"/>
    <n v="0"/>
    <n v="0"/>
    <n v="0"/>
    <n v="0"/>
    <n v="0"/>
    <n v="0"/>
    <n v="0"/>
    <n v="13067344.800000001"/>
    <n v="16334181"/>
    <n v="29401525.80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43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169778.8"/>
    <n v="169778.8"/>
    <n v="169778.8"/>
    <n v="169778.8"/>
    <n v="84889.4"/>
    <n v="0"/>
    <n v="0"/>
    <n v="0"/>
    <n v="0"/>
    <n v="0"/>
    <n v="0"/>
    <n v="0"/>
    <n v="0"/>
    <n v="0"/>
    <n v="0"/>
    <n v="339557.6"/>
    <n v="424447"/>
    <n v="764004.6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160601.56"/>
    <n v="160601.56"/>
    <n v="80300.78"/>
    <n v="0"/>
    <n v="0"/>
    <n v="0"/>
    <n v="0"/>
    <n v="0"/>
    <n v="0"/>
    <n v="0"/>
    <n v="0"/>
    <n v="0"/>
    <n v="0"/>
    <n v="0"/>
    <n v="0"/>
    <n v="321203.12"/>
    <n v="80300.78"/>
    <n v="401503.9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44968.44"/>
    <n v="0"/>
    <n v="0"/>
    <n v="0"/>
    <n v="0"/>
    <n v="0"/>
    <n v="0"/>
    <n v="0"/>
    <n v="0"/>
    <n v="0"/>
    <n v="0"/>
    <n v="0"/>
    <n v="0"/>
    <n v="0"/>
    <n v="0"/>
    <n v="44968.44"/>
    <n v="0"/>
    <n v="44968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152879.44"/>
    <n v="152879.44"/>
    <n v="152879.44"/>
    <n v="152879.44"/>
    <n v="76439.72"/>
    <n v="0"/>
    <n v="0"/>
    <n v="0"/>
    <n v="0"/>
    <n v="0"/>
    <n v="0"/>
    <n v="0"/>
    <n v="0"/>
    <n v="0"/>
    <n v="0"/>
    <n v="305758.88"/>
    <n v="382198.6"/>
    <n v="687957.48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144615.67999999999"/>
    <n v="144615.67999999999"/>
    <n v="72307.839999999997"/>
    <n v="0"/>
    <n v="0"/>
    <n v="0"/>
    <n v="0"/>
    <n v="0"/>
    <n v="0"/>
    <n v="0"/>
    <n v="0"/>
    <n v="0"/>
    <n v="0"/>
    <n v="0"/>
    <n v="0"/>
    <n v="289231.35999999999"/>
    <n v="72307.839999999997"/>
    <n v="361539.19999999995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40492.39"/>
    <n v="0"/>
    <n v="0"/>
    <n v="0"/>
    <n v="0"/>
    <n v="0"/>
    <n v="0"/>
    <n v="0"/>
    <n v="0"/>
    <n v="0"/>
    <n v="0"/>
    <n v="0"/>
    <n v="0"/>
    <n v="0"/>
    <n v="0"/>
    <n v="40492.39"/>
    <n v="0"/>
    <n v="40492.39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78107.539999999994"/>
    <n v="78107.539999999994"/>
    <n v="78107.539999999994"/>
    <n v="78107.539999999994"/>
    <n v="39053.769999999997"/>
    <n v="0"/>
    <n v="0"/>
    <n v="0"/>
    <n v="0"/>
    <n v="0"/>
    <n v="0"/>
    <n v="0"/>
    <n v="0"/>
    <n v="0"/>
    <n v="0"/>
    <n v="156215.07999999999"/>
    <n v="195268.84999999998"/>
    <n v="351483.92999999993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73885.5"/>
    <n v="73885.5"/>
    <n v="36942.75"/>
    <n v="0"/>
    <n v="0"/>
    <n v="0"/>
    <n v="0"/>
    <n v="0"/>
    <n v="0"/>
    <n v="0"/>
    <n v="0"/>
    <n v="0"/>
    <n v="0"/>
    <n v="0"/>
    <n v="0"/>
    <n v="147771"/>
    <n v="36942.75"/>
    <n v="184713.7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20687.939999999999"/>
    <n v="0"/>
    <n v="0"/>
    <n v="0"/>
    <n v="0"/>
    <n v="0"/>
    <n v="0"/>
    <n v="0"/>
    <n v="0"/>
    <n v="0"/>
    <n v="0"/>
    <n v="0"/>
    <n v="0"/>
    <n v="0"/>
    <n v="0"/>
    <n v="20687.939999999999"/>
    <n v="0"/>
    <n v="20687.939999999999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34394.980000000003"/>
    <n v="34394.980000000003"/>
    <n v="34394.980000000003"/>
    <n v="34394.980000000003"/>
    <n v="17197.490000000002"/>
    <n v="0"/>
    <n v="0"/>
    <n v="0"/>
    <n v="0"/>
    <n v="0"/>
    <n v="0"/>
    <n v="0"/>
    <n v="0"/>
    <n v="0"/>
    <n v="0"/>
    <n v="68789.960000000006"/>
    <n v="85987.450000000012"/>
    <n v="154777.41000000003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32535.8"/>
    <n v="32535.8"/>
    <n v="16267.9"/>
    <n v="0"/>
    <n v="0"/>
    <n v="0"/>
    <n v="0"/>
    <n v="0"/>
    <n v="0"/>
    <n v="0"/>
    <n v="0"/>
    <n v="0"/>
    <n v="0"/>
    <n v="0"/>
    <n v="0"/>
    <n v="65071.6"/>
    <n v="16267.9"/>
    <n v="81339.5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x v="1"/>
    <x v="0"/>
    <x v="0"/>
    <x v="0"/>
    <x v="0"/>
    <x v="1"/>
    <x v="0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9110.02"/>
    <n v="0"/>
    <n v="0"/>
    <n v="0"/>
    <n v="0"/>
    <n v="0"/>
    <n v="0"/>
    <n v="0"/>
    <n v="0"/>
    <n v="0"/>
    <n v="0"/>
    <n v="0"/>
    <n v="0"/>
    <n v="0"/>
    <n v="0"/>
    <n v="9110.02"/>
    <n v="0"/>
    <n v="9110.02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x v="0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27157.86"/>
    <n v="27157.86"/>
    <n v="27157.86"/>
    <n v="27157.86"/>
    <n v="13578.93"/>
    <n v="0"/>
    <n v="0"/>
    <n v="0"/>
    <n v="0"/>
    <n v="0"/>
    <n v="0"/>
    <n v="0"/>
    <n v="0"/>
    <n v="0"/>
    <n v="0"/>
    <n v="54315.72"/>
    <n v="67894.649999999994"/>
    <n v="122210.37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25689.86"/>
    <n v="25689.86"/>
    <n v="12844.93"/>
    <n v="0"/>
    <n v="0"/>
    <n v="0"/>
    <n v="0"/>
    <n v="0"/>
    <n v="0"/>
    <n v="0"/>
    <n v="0"/>
    <n v="0"/>
    <n v="0"/>
    <n v="0"/>
    <n v="0"/>
    <n v="51379.72"/>
    <n v="12844.93"/>
    <n v="64224.65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x v="0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7193.16"/>
    <n v="0"/>
    <n v="0"/>
    <n v="0"/>
    <n v="0"/>
    <n v="0"/>
    <n v="0"/>
    <n v="0"/>
    <n v="0"/>
    <n v="0"/>
    <n v="0"/>
    <n v="0"/>
    <n v="0"/>
    <n v="0"/>
    <n v="0"/>
    <n v="7193.16"/>
    <n v="0"/>
    <n v="7193.16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21760.5"/>
    <n v="21760.5"/>
    <n v="21760.5"/>
    <n v="21760.5"/>
    <n v="10880.25"/>
    <n v="0"/>
    <n v="0"/>
    <n v="0"/>
    <n v="0"/>
    <n v="0"/>
    <n v="0"/>
    <n v="0"/>
    <n v="0"/>
    <n v="0"/>
    <n v="0"/>
    <n v="43521"/>
    <n v="54401.25"/>
    <n v="97922.2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20584.259999999998"/>
    <n v="20584.259999999998"/>
    <n v="10292.129999999999"/>
    <n v="0"/>
    <n v="0"/>
    <n v="0"/>
    <n v="0"/>
    <n v="0"/>
    <n v="0"/>
    <n v="0"/>
    <n v="0"/>
    <n v="0"/>
    <n v="0"/>
    <n v="0"/>
    <n v="0"/>
    <n v="41168.519999999997"/>
    <n v="10292.129999999999"/>
    <n v="51460.649999999994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5763.59"/>
    <n v="0"/>
    <n v="0"/>
    <n v="0"/>
    <n v="0"/>
    <n v="0"/>
    <n v="0"/>
    <n v="0"/>
    <n v="0"/>
    <n v="0"/>
    <n v="0"/>
    <n v="0"/>
    <n v="0"/>
    <n v="0"/>
    <n v="0"/>
    <n v="5763.59"/>
    <n v="0"/>
    <n v="5763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17095.18"/>
    <n v="17095.18"/>
    <n v="17095.18"/>
    <n v="17095.18"/>
    <n v="8547.59"/>
    <n v="0"/>
    <n v="0"/>
    <n v="0"/>
    <n v="0"/>
    <n v="0"/>
    <n v="0"/>
    <n v="0"/>
    <n v="0"/>
    <n v="0"/>
    <n v="0"/>
    <n v="34190.36"/>
    <n v="42737.95"/>
    <n v="76928.31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16171.1"/>
    <n v="16171.1"/>
    <n v="8085.55"/>
    <n v="0"/>
    <n v="0"/>
    <n v="0"/>
    <n v="0"/>
    <n v="0"/>
    <n v="0"/>
    <n v="0"/>
    <n v="0"/>
    <n v="0"/>
    <n v="0"/>
    <n v="0"/>
    <n v="0"/>
    <n v="32342.2"/>
    <n v="8085.55"/>
    <n v="40427.7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x v="1"/>
    <x v="0"/>
    <x v="0"/>
    <x v="0"/>
    <x v="0"/>
    <x v="1"/>
    <x v="0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4527.91"/>
    <n v="0"/>
    <n v="0"/>
    <n v="0"/>
    <n v="0"/>
    <n v="0"/>
    <n v="0"/>
    <n v="0"/>
    <n v="0"/>
    <n v="0"/>
    <n v="0"/>
    <n v="0"/>
    <n v="0"/>
    <n v="0"/>
    <n v="0"/>
    <n v="4527.91"/>
    <n v="0"/>
    <n v="4527.91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x v="0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13877"/>
    <n v="13877"/>
    <n v="13877"/>
    <n v="13877"/>
    <n v="6938.5"/>
    <n v="0"/>
    <n v="0"/>
    <n v="0"/>
    <n v="0"/>
    <n v="0"/>
    <n v="0"/>
    <n v="0"/>
    <n v="0"/>
    <n v="0"/>
    <n v="0"/>
    <n v="27754"/>
    <n v="34692.5"/>
    <n v="62446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13126.9"/>
    <n v="13126.9"/>
    <n v="6563.45"/>
    <n v="0"/>
    <n v="0"/>
    <n v="0"/>
    <n v="0"/>
    <n v="0"/>
    <n v="0"/>
    <n v="0"/>
    <n v="0"/>
    <n v="0"/>
    <n v="0"/>
    <n v="0"/>
    <n v="0"/>
    <n v="26253.8"/>
    <n v="6563.45"/>
    <n v="32817.25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x v="0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3675.53"/>
    <n v="0"/>
    <n v="0"/>
    <n v="0"/>
    <n v="0"/>
    <n v="0"/>
    <n v="0"/>
    <n v="0"/>
    <n v="0"/>
    <n v="0"/>
    <n v="0"/>
    <n v="0"/>
    <n v="0"/>
    <n v="0"/>
    <n v="0"/>
    <n v="3675.53"/>
    <n v="0"/>
    <n v="3675.53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x v="0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222993.66"/>
    <n v="222993.66"/>
    <n v="222993.66"/>
    <n v="222993.66"/>
    <n v="111496.83"/>
    <n v="0"/>
    <n v="0"/>
    <n v="0"/>
    <n v="0"/>
    <n v="0"/>
    <n v="0"/>
    <n v="0"/>
    <n v="0"/>
    <n v="0"/>
    <n v="0"/>
    <n v="445987.32"/>
    <n v="557484.15"/>
    <n v="1003471.47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210939.96"/>
    <n v="210939.96"/>
    <n v="105469.98"/>
    <n v="0"/>
    <n v="0"/>
    <n v="0"/>
    <n v="0"/>
    <n v="0"/>
    <n v="0"/>
    <n v="0"/>
    <n v="0"/>
    <n v="0"/>
    <n v="0"/>
    <n v="0"/>
    <n v="0"/>
    <n v="421879.92"/>
    <n v="105469.98"/>
    <n v="527349.9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x v="1"/>
    <x v="0"/>
    <x v="0"/>
    <x v="0"/>
    <x v="0"/>
    <x v="1"/>
    <x v="0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59063.19"/>
    <n v="0"/>
    <n v="0"/>
    <n v="0"/>
    <n v="0"/>
    <n v="0"/>
    <n v="0"/>
    <n v="0"/>
    <n v="0"/>
    <n v="0"/>
    <n v="0"/>
    <n v="0"/>
    <n v="0"/>
    <n v="0"/>
    <n v="0"/>
    <n v="59063.19"/>
    <n v="0"/>
    <n v="59063.19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x v="1"/>
    <x v="0"/>
    <x v="0"/>
    <x v="0"/>
    <x v="0"/>
    <x v="1"/>
    <x v="0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19890.8"/>
    <n v="19890.8"/>
    <n v="19890.8"/>
    <n v="19890.8"/>
    <n v="9945.4"/>
    <n v="0"/>
    <n v="0"/>
    <n v="0"/>
    <n v="0"/>
    <n v="0"/>
    <n v="0"/>
    <n v="0"/>
    <n v="0"/>
    <n v="0"/>
    <n v="0"/>
    <n v="39781.599999999999"/>
    <n v="49727"/>
    <n v="89508.6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x v="1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18815.62"/>
    <n v="18815.62"/>
    <n v="9407.81"/>
    <n v="0"/>
    <n v="0"/>
    <n v="0"/>
    <n v="0"/>
    <n v="0"/>
    <n v="0"/>
    <n v="0"/>
    <n v="0"/>
    <n v="0"/>
    <n v="0"/>
    <n v="0"/>
    <n v="0"/>
    <n v="37631.24"/>
    <n v="9407.81"/>
    <n v="47039.049999999996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x v="1"/>
    <x v="0"/>
    <x v="0"/>
    <x v="0"/>
    <x v="0"/>
    <x v="1"/>
    <x v="0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5268.37"/>
    <n v="0"/>
    <n v="0"/>
    <n v="0"/>
    <n v="0"/>
    <n v="0"/>
    <n v="0"/>
    <n v="0"/>
    <n v="0"/>
    <n v="0"/>
    <n v="0"/>
    <n v="0"/>
    <n v="0"/>
    <n v="0"/>
    <n v="0"/>
    <n v="5268.37"/>
    <n v="0"/>
    <n v="5268.37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x v="0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63245.66"/>
    <n v="63245.66"/>
    <n v="63245.66"/>
    <n v="63245.66"/>
    <n v="31622.83"/>
    <n v="0"/>
    <n v="0"/>
    <n v="0"/>
    <n v="0"/>
    <n v="0"/>
    <n v="0"/>
    <n v="0"/>
    <n v="0"/>
    <n v="0"/>
    <n v="0"/>
    <n v="126491.32"/>
    <n v="158114.15000000002"/>
    <n v="284605.47000000003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59826.98"/>
    <n v="59826.98"/>
    <n v="29913.49"/>
    <n v="0"/>
    <n v="0"/>
    <n v="0"/>
    <n v="0"/>
    <n v="0"/>
    <n v="0"/>
    <n v="0"/>
    <n v="0"/>
    <n v="0"/>
    <n v="0"/>
    <n v="0"/>
    <n v="0"/>
    <n v="119653.96"/>
    <n v="29913.49"/>
    <n v="149567.45000000001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x v="1"/>
    <x v="0"/>
    <x v="0"/>
    <x v="0"/>
    <x v="0"/>
    <x v="1"/>
    <x v="0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16751.55"/>
    <n v="0"/>
    <n v="0"/>
    <n v="0"/>
    <n v="0"/>
    <n v="0"/>
    <n v="0"/>
    <n v="0"/>
    <n v="0"/>
    <n v="0"/>
    <n v="0"/>
    <n v="0"/>
    <n v="0"/>
    <n v="0"/>
    <n v="0"/>
    <n v="16751.55"/>
    <n v="0"/>
    <n v="16751.55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x v="0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17561.36"/>
    <n v="17561.36"/>
    <n v="17561.36"/>
    <n v="17561.36"/>
    <n v="8780.68"/>
    <n v="0"/>
    <n v="0"/>
    <n v="0"/>
    <n v="0"/>
    <n v="0"/>
    <n v="0"/>
    <n v="0"/>
    <n v="0"/>
    <n v="0"/>
    <n v="0"/>
    <n v="35122.720000000001"/>
    <n v="43903.4"/>
    <n v="79026.12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16612.099999999999"/>
    <n v="16612.099999999999"/>
    <n v="8306.0499999999993"/>
    <n v="0"/>
    <n v="0"/>
    <n v="0"/>
    <n v="0"/>
    <n v="0"/>
    <n v="0"/>
    <n v="0"/>
    <n v="0"/>
    <n v="0"/>
    <n v="0"/>
    <n v="0"/>
    <n v="0"/>
    <n v="33224.199999999997"/>
    <n v="8306.0499999999993"/>
    <n v="41530.25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x v="0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4651.3900000000003"/>
    <n v="0"/>
    <n v="0"/>
    <n v="0"/>
    <n v="0"/>
    <n v="0"/>
    <n v="0"/>
    <n v="0"/>
    <n v="0"/>
    <n v="0"/>
    <n v="0"/>
    <n v="0"/>
    <n v="0"/>
    <n v="0"/>
    <n v="0"/>
    <n v="4651.3900000000003"/>
    <n v="0"/>
    <n v="4651.3900000000003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40193.279999999999"/>
    <n v="40193.279999999999"/>
    <n v="40193.279999999999"/>
    <n v="40193.279999999999"/>
    <n v="20096.64"/>
    <n v="0"/>
    <n v="0"/>
    <n v="0"/>
    <n v="0"/>
    <n v="0"/>
    <n v="0"/>
    <n v="0"/>
    <n v="0"/>
    <n v="0"/>
    <n v="0"/>
    <n v="80386.559999999998"/>
    <n v="100483.2"/>
    <n v="180869.76000000001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38020.68"/>
    <n v="38020.68"/>
    <n v="19010.34"/>
    <n v="0"/>
    <n v="0"/>
    <n v="0"/>
    <n v="0"/>
    <n v="0"/>
    <n v="0"/>
    <n v="0"/>
    <n v="0"/>
    <n v="0"/>
    <n v="0"/>
    <n v="0"/>
    <n v="0"/>
    <n v="76041.36"/>
    <n v="19010.34"/>
    <n v="95051.7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x v="1"/>
    <x v="0"/>
    <x v="0"/>
    <x v="0"/>
    <x v="0"/>
    <x v="1"/>
    <x v="0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10645.79"/>
    <n v="0"/>
    <n v="0"/>
    <n v="0"/>
    <n v="0"/>
    <n v="0"/>
    <n v="0"/>
    <n v="0"/>
    <n v="0"/>
    <n v="0"/>
    <n v="0"/>
    <n v="0"/>
    <n v="0"/>
    <n v="0"/>
    <n v="0"/>
    <n v="10645.79"/>
    <n v="0"/>
    <n v="10645.79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38570.76"/>
    <n v="38570.76"/>
    <n v="38570.76"/>
    <n v="38570.76"/>
    <n v="19285.38"/>
    <n v="0"/>
    <n v="0"/>
    <n v="0"/>
    <n v="0"/>
    <n v="0"/>
    <n v="0"/>
    <n v="0"/>
    <n v="0"/>
    <n v="0"/>
    <n v="0"/>
    <n v="77141.52"/>
    <n v="96426.900000000009"/>
    <n v="173568.42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36485.86"/>
    <n v="36485.86"/>
    <n v="18242.93"/>
    <n v="0"/>
    <n v="0"/>
    <n v="0"/>
    <n v="0"/>
    <n v="0"/>
    <n v="0"/>
    <n v="0"/>
    <n v="0"/>
    <n v="0"/>
    <n v="0"/>
    <n v="0"/>
    <n v="0"/>
    <n v="72971.72"/>
    <n v="18242.93"/>
    <n v="91214.65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10216.040000000001"/>
    <n v="0"/>
    <n v="0"/>
    <n v="0"/>
    <n v="0"/>
    <n v="0"/>
    <n v="0"/>
    <n v="0"/>
    <n v="0"/>
    <n v="0"/>
    <n v="0"/>
    <n v="0"/>
    <n v="0"/>
    <n v="0"/>
    <n v="0"/>
    <n v="10216.040000000001"/>
    <n v="0"/>
    <n v="10216.040000000001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14631.5"/>
    <n v="14631.5"/>
    <n v="14631.5"/>
    <n v="14631.5"/>
    <n v="7315.75"/>
    <n v="0"/>
    <n v="0"/>
    <n v="0"/>
    <n v="0"/>
    <n v="0"/>
    <n v="0"/>
    <n v="0"/>
    <n v="0"/>
    <n v="0"/>
    <n v="0"/>
    <n v="29263"/>
    <n v="36578.75"/>
    <n v="65841.7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13840.62"/>
    <n v="13840.62"/>
    <n v="6920.31"/>
    <n v="0"/>
    <n v="0"/>
    <n v="0"/>
    <n v="0"/>
    <n v="0"/>
    <n v="0"/>
    <n v="0"/>
    <n v="0"/>
    <n v="0"/>
    <n v="0"/>
    <n v="0"/>
    <n v="0"/>
    <n v="27681.24"/>
    <n v="6920.31"/>
    <n v="34601.55000000000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x v="1"/>
    <x v="0"/>
    <x v="0"/>
    <x v="0"/>
    <x v="0"/>
    <x v="1"/>
    <x v="0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3875.37"/>
    <n v="0"/>
    <n v="0"/>
    <n v="0"/>
    <n v="0"/>
    <n v="0"/>
    <n v="0"/>
    <n v="0"/>
    <n v="0"/>
    <n v="0"/>
    <n v="0"/>
    <n v="0"/>
    <n v="0"/>
    <n v="0"/>
    <n v="0"/>
    <n v="3875.37"/>
    <n v="0"/>
    <n v="3875.3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x v="1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104456.66"/>
    <n v="104456.66"/>
    <n v="104456.66"/>
    <n v="104456.66"/>
    <n v="52228.33"/>
    <n v="0"/>
    <n v="0"/>
    <n v="0"/>
    <n v="0"/>
    <n v="0"/>
    <n v="0"/>
    <n v="0"/>
    <n v="0"/>
    <n v="0"/>
    <n v="0"/>
    <n v="208913.32"/>
    <n v="261141.65000000002"/>
    <n v="470054.97000000003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x v="1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98810.34"/>
    <n v="98810.34"/>
    <n v="49405.17"/>
    <n v="0"/>
    <n v="0"/>
    <n v="0"/>
    <n v="0"/>
    <n v="0"/>
    <n v="0"/>
    <n v="0"/>
    <n v="0"/>
    <n v="0"/>
    <n v="0"/>
    <n v="0"/>
    <n v="0"/>
    <n v="197620.68"/>
    <n v="49405.17"/>
    <n v="247025.84999999998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x v="1"/>
    <x v="0"/>
    <x v="0"/>
    <x v="0"/>
    <x v="0"/>
    <x v="1"/>
    <x v="0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27666.9"/>
    <n v="0"/>
    <n v="0"/>
    <n v="0"/>
    <n v="0"/>
    <n v="0"/>
    <n v="0"/>
    <n v="0"/>
    <n v="0"/>
    <n v="0"/>
    <n v="0"/>
    <n v="0"/>
    <n v="0"/>
    <n v="0"/>
    <n v="0"/>
    <n v="27666.9"/>
    <n v="0"/>
    <n v="27666.9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x v="0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22538.44"/>
    <n v="22538.44"/>
    <n v="22538.44"/>
    <n v="22538.44"/>
    <n v="11269.22"/>
    <n v="0"/>
    <n v="0"/>
    <n v="0"/>
    <n v="0"/>
    <n v="0"/>
    <n v="0"/>
    <n v="0"/>
    <n v="0"/>
    <n v="0"/>
    <n v="0"/>
    <n v="45076.88"/>
    <n v="56346.1"/>
    <n v="101422.9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21320.14"/>
    <n v="21320.14"/>
    <n v="10660.07"/>
    <n v="0"/>
    <n v="0"/>
    <n v="0"/>
    <n v="0"/>
    <n v="0"/>
    <n v="0"/>
    <n v="0"/>
    <n v="0"/>
    <n v="0"/>
    <n v="0"/>
    <n v="0"/>
    <n v="0"/>
    <n v="42640.28"/>
    <n v="10660.07"/>
    <n v="53300.35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x v="0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5969.64"/>
    <n v="0"/>
    <n v="0"/>
    <n v="0"/>
    <n v="0"/>
    <n v="0"/>
    <n v="0"/>
    <n v="0"/>
    <n v="0"/>
    <n v="0"/>
    <n v="0"/>
    <n v="0"/>
    <n v="0"/>
    <n v="0"/>
    <n v="0"/>
    <n v="5969.64"/>
    <n v="0"/>
    <n v="5969.6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65298.98"/>
    <n v="65298.98"/>
    <n v="65298.98"/>
    <n v="65298.98"/>
    <n v="32649.49"/>
    <n v="0"/>
    <n v="0"/>
    <n v="0"/>
    <n v="0"/>
    <n v="0"/>
    <n v="0"/>
    <n v="0"/>
    <n v="0"/>
    <n v="0"/>
    <n v="0"/>
    <n v="130597.96"/>
    <n v="163247.45000000001"/>
    <n v="293845.41000000003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61769.3"/>
    <n v="61769.3"/>
    <n v="30884.65"/>
    <n v="0"/>
    <n v="0"/>
    <n v="0"/>
    <n v="0"/>
    <n v="0"/>
    <n v="0"/>
    <n v="0"/>
    <n v="0"/>
    <n v="0"/>
    <n v="0"/>
    <n v="0"/>
    <n v="0"/>
    <n v="123538.6"/>
    <n v="30884.65"/>
    <n v="154423.25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x v="1"/>
    <x v="0"/>
    <x v="0"/>
    <x v="0"/>
    <x v="0"/>
    <x v="1"/>
    <x v="0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17295.400000000001"/>
    <n v="0"/>
    <n v="0"/>
    <n v="0"/>
    <n v="0"/>
    <n v="0"/>
    <n v="0"/>
    <n v="0"/>
    <n v="0"/>
    <n v="0"/>
    <n v="0"/>
    <n v="0"/>
    <n v="0"/>
    <n v="0"/>
    <n v="0"/>
    <n v="17295.400000000001"/>
    <n v="0"/>
    <n v="17295.400000000001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x v="1"/>
    <x v="0"/>
    <x v="0"/>
    <x v="0"/>
    <x v="0"/>
    <x v="1"/>
    <x v="0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34494.58"/>
    <n v="34494.58"/>
    <n v="34494.58"/>
    <n v="34494.58"/>
    <n v="17247.29"/>
    <n v="0"/>
    <n v="0"/>
    <n v="0"/>
    <n v="0"/>
    <n v="0"/>
    <n v="0"/>
    <n v="0"/>
    <n v="0"/>
    <n v="0"/>
    <n v="0"/>
    <n v="68989.16"/>
    <n v="86236.450000000012"/>
    <n v="155225.61000000002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x v="1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32630.02"/>
    <n v="32630.02"/>
    <n v="16315.01"/>
    <n v="0"/>
    <n v="0"/>
    <n v="0"/>
    <n v="0"/>
    <n v="0"/>
    <n v="0"/>
    <n v="0"/>
    <n v="0"/>
    <n v="0"/>
    <n v="0"/>
    <n v="0"/>
    <n v="0"/>
    <n v="65260.04"/>
    <n v="16315.01"/>
    <n v="81575.05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x v="1"/>
    <x v="0"/>
    <x v="0"/>
    <x v="0"/>
    <x v="0"/>
    <x v="1"/>
    <x v="0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9136.4"/>
    <n v="0"/>
    <n v="0"/>
    <n v="0"/>
    <n v="0"/>
    <n v="0"/>
    <n v="0"/>
    <n v="0"/>
    <n v="0"/>
    <n v="0"/>
    <n v="0"/>
    <n v="0"/>
    <n v="0"/>
    <n v="0"/>
    <n v="0"/>
    <n v="9136.4"/>
    <n v="0"/>
    <n v="9136.4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x v="0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76592.639999999999"/>
    <n v="76592.639999999999"/>
    <n v="76592.639999999999"/>
    <n v="76592.639999999999"/>
    <n v="38296.32"/>
    <n v="0"/>
    <n v="0"/>
    <n v="0"/>
    <n v="0"/>
    <n v="0"/>
    <n v="0"/>
    <n v="0"/>
    <n v="0"/>
    <n v="0"/>
    <n v="0"/>
    <n v="153185.28"/>
    <n v="191481.60000000001"/>
    <n v="344666.88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72452.5"/>
    <n v="72452.5"/>
    <n v="36226.25"/>
    <n v="0"/>
    <n v="0"/>
    <n v="0"/>
    <n v="0"/>
    <n v="0"/>
    <n v="0"/>
    <n v="0"/>
    <n v="0"/>
    <n v="0"/>
    <n v="0"/>
    <n v="0"/>
    <n v="0"/>
    <n v="144905"/>
    <n v="36226.25"/>
    <n v="181131.2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x v="1"/>
    <x v="0"/>
    <x v="0"/>
    <x v="0"/>
    <x v="0"/>
    <x v="1"/>
    <x v="0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20286.7"/>
    <n v="0"/>
    <n v="0"/>
    <n v="0"/>
    <n v="0"/>
    <n v="0"/>
    <n v="0"/>
    <n v="0"/>
    <n v="0"/>
    <n v="0"/>
    <n v="0"/>
    <n v="0"/>
    <n v="0"/>
    <n v="0"/>
    <n v="0"/>
    <n v="20286.7"/>
    <n v="0"/>
    <n v="20286.7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737217.46"/>
    <n v="737217.46"/>
    <n v="737217.46"/>
    <n v="737217.46"/>
    <n v="368608.73"/>
    <n v="0"/>
    <n v="0"/>
    <n v="0"/>
    <n v="0"/>
    <n v="0"/>
    <n v="0"/>
    <n v="0"/>
    <n v="0"/>
    <n v="0"/>
    <n v="0"/>
    <n v="1474434.92"/>
    <n v="1843043.65"/>
    <n v="3317478.57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697367.88"/>
    <n v="697367.88"/>
    <n v="348683.94"/>
    <n v="0"/>
    <n v="0"/>
    <n v="0"/>
    <n v="0"/>
    <n v="0"/>
    <n v="0"/>
    <n v="0"/>
    <n v="0"/>
    <n v="0"/>
    <n v="0"/>
    <n v="0"/>
    <n v="0"/>
    <n v="1394735.76"/>
    <n v="348683.94"/>
    <n v="1743419.7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195263.01"/>
    <n v="0"/>
    <n v="0"/>
    <n v="0"/>
    <n v="0"/>
    <n v="0"/>
    <n v="0"/>
    <n v="0"/>
    <n v="0"/>
    <n v="0"/>
    <n v="0"/>
    <n v="0"/>
    <n v="0"/>
    <n v="0"/>
    <n v="0"/>
    <n v="195263.01"/>
    <n v="0"/>
    <n v="195263.01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x v="0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14588.72"/>
    <n v="14588.72"/>
    <n v="14588.72"/>
    <n v="14588.72"/>
    <n v="7294.36"/>
    <n v="0"/>
    <n v="0"/>
    <n v="0"/>
    <n v="0"/>
    <n v="0"/>
    <n v="0"/>
    <n v="0"/>
    <n v="0"/>
    <n v="0"/>
    <n v="0"/>
    <n v="29177.439999999999"/>
    <n v="36471.799999999996"/>
    <n v="65649.239999999991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13800.14"/>
    <n v="13800.14"/>
    <n v="6900.07"/>
    <n v="0"/>
    <n v="0"/>
    <n v="0"/>
    <n v="0"/>
    <n v="0"/>
    <n v="0"/>
    <n v="0"/>
    <n v="0"/>
    <n v="0"/>
    <n v="0"/>
    <n v="0"/>
    <n v="0"/>
    <n v="27600.28"/>
    <n v="6900.07"/>
    <n v="34500.35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x v="1"/>
    <x v="0"/>
    <x v="0"/>
    <x v="0"/>
    <x v="0"/>
    <x v="1"/>
    <x v="0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3864.04"/>
    <n v="0"/>
    <n v="0"/>
    <n v="0"/>
    <n v="0"/>
    <n v="0"/>
    <n v="0"/>
    <n v="0"/>
    <n v="0"/>
    <n v="0"/>
    <n v="0"/>
    <n v="0"/>
    <n v="0"/>
    <n v="0"/>
    <n v="0"/>
    <n v="3864.04"/>
    <n v="0"/>
    <n v="3864.04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x v="1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29804.12"/>
    <n v="29804.12"/>
    <n v="29804.12"/>
    <n v="29804.12"/>
    <n v="14902.06"/>
    <n v="0"/>
    <n v="0"/>
    <n v="0"/>
    <n v="0"/>
    <n v="0"/>
    <n v="0"/>
    <n v="0"/>
    <n v="0"/>
    <n v="0"/>
    <n v="0"/>
    <n v="59608.24"/>
    <n v="74510.3"/>
    <n v="134118.54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x v="1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28193.08"/>
    <n v="28193.08"/>
    <n v="14096.54"/>
    <n v="0"/>
    <n v="0"/>
    <n v="0"/>
    <n v="0"/>
    <n v="0"/>
    <n v="0"/>
    <n v="0"/>
    <n v="0"/>
    <n v="0"/>
    <n v="0"/>
    <n v="0"/>
    <n v="0"/>
    <n v="56386.16"/>
    <n v="14096.54"/>
    <n v="70482.70000000001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x v="1"/>
    <x v="0"/>
    <x v="0"/>
    <x v="0"/>
    <x v="0"/>
    <x v="1"/>
    <x v="0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7894.06"/>
    <n v="0"/>
    <n v="0"/>
    <n v="0"/>
    <n v="0"/>
    <n v="0"/>
    <n v="0"/>
    <n v="0"/>
    <n v="0"/>
    <n v="0"/>
    <n v="0"/>
    <n v="0"/>
    <n v="0"/>
    <n v="0"/>
    <n v="0"/>
    <n v="7894.06"/>
    <n v="0"/>
    <n v="7894.06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x v="0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53013.38"/>
    <n v="53013.38"/>
    <n v="53013.38"/>
    <n v="53013.38"/>
    <n v="26506.69"/>
    <n v="0"/>
    <n v="0"/>
    <n v="0"/>
    <n v="0"/>
    <n v="0"/>
    <n v="0"/>
    <n v="0"/>
    <n v="0"/>
    <n v="0"/>
    <n v="0"/>
    <n v="106026.76"/>
    <n v="132533.44999999998"/>
    <n v="238560.20999999996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50147.8"/>
    <n v="50147.8"/>
    <n v="25073.9"/>
    <n v="0"/>
    <n v="0"/>
    <n v="0"/>
    <n v="0"/>
    <n v="0"/>
    <n v="0"/>
    <n v="0"/>
    <n v="0"/>
    <n v="0"/>
    <n v="0"/>
    <n v="0"/>
    <n v="0"/>
    <n v="100295.6"/>
    <n v="25073.9"/>
    <n v="125369.5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x v="0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14041.38"/>
    <n v="0"/>
    <n v="0"/>
    <n v="0"/>
    <n v="0"/>
    <n v="0"/>
    <n v="0"/>
    <n v="0"/>
    <n v="0"/>
    <n v="0"/>
    <n v="0"/>
    <n v="0"/>
    <n v="0"/>
    <n v="0"/>
    <n v="0"/>
    <n v="14041.38"/>
    <n v="0"/>
    <n v="14041.38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x v="0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27589.62"/>
    <n v="27589.62"/>
    <n v="27589.62"/>
    <n v="27589.62"/>
    <n v="13794.81"/>
    <n v="0"/>
    <n v="0"/>
    <n v="0"/>
    <n v="0"/>
    <n v="0"/>
    <n v="0"/>
    <n v="0"/>
    <n v="0"/>
    <n v="0"/>
    <n v="0"/>
    <n v="55179.24"/>
    <n v="68974.05"/>
    <n v="124153.29000000001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26098.28"/>
    <n v="26098.28"/>
    <n v="13049.14"/>
    <n v="0"/>
    <n v="0"/>
    <n v="0"/>
    <n v="0"/>
    <n v="0"/>
    <n v="0"/>
    <n v="0"/>
    <n v="0"/>
    <n v="0"/>
    <n v="0"/>
    <n v="0"/>
    <n v="0"/>
    <n v="52196.56"/>
    <n v="13049.14"/>
    <n v="65245.7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x v="1"/>
    <x v="0"/>
    <x v="0"/>
    <x v="0"/>
    <x v="0"/>
    <x v="1"/>
    <x v="0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7307.52"/>
    <n v="0"/>
    <n v="0"/>
    <n v="0"/>
    <n v="0"/>
    <n v="0"/>
    <n v="0"/>
    <n v="0"/>
    <n v="0"/>
    <n v="0"/>
    <n v="0"/>
    <n v="0"/>
    <n v="0"/>
    <n v="0"/>
    <n v="0"/>
    <n v="7307.52"/>
    <n v="0"/>
    <n v="7307.52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x v="1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14345.56"/>
    <n v="14345.56"/>
    <n v="14345.56"/>
    <n v="14345.56"/>
    <n v="7172.78"/>
    <n v="0"/>
    <n v="0"/>
    <n v="0"/>
    <n v="0"/>
    <n v="0"/>
    <n v="0"/>
    <n v="0"/>
    <n v="0"/>
    <n v="0"/>
    <n v="0"/>
    <n v="28691.119999999999"/>
    <n v="35863.9"/>
    <n v="64555.02000000000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x v="1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13570.14"/>
    <n v="13570.14"/>
    <n v="6785.07"/>
    <n v="0"/>
    <n v="0"/>
    <n v="0"/>
    <n v="0"/>
    <n v="0"/>
    <n v="0"/>
    <n v="0"/>
    <n v="0"/>
    <n v="0"/>
    <n v="0"/>
    <n v="0"/>
    <n v="0"/>
    <n v="27140.28"/>
    <n v="6785.07"/>
    <n v="33925.35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x v="1"/>
    <x v="0"/>
    <x v="0"/>
    <x v="0"/>
    <x v="0"/>
    <x v="1"/>
    <x v="0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3799.64"/>
    <n v="0"/>
    <n v="0"/>
    <n v="0"/>
    <n v="0"/>
    <n v="0"/>
    <n v="0"/>
    <n v="0"/>
    <n v="0"/>
    <n v="0"/>
    <n v="0"/>
    <n v="0"/>
    <n v="0"/>
    <n v="0"/>
    <n v="0"/>
    <n v="3799.64"/>
    <n v="0"/>
    <n v="3799.64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6533.99"/>
    <n v="0"/>
    <n v="0"/>
    <n v="0"/>
    <n v="0"/>
    <n v="0"/>
    <n v="0"/>
    <n v="0"/>
    <n v="0"/>
    <n v="0"/>
    <n v="0"/>
    <n v="0"/>
    <n v="0"/>
    <n v="0"/>
    <n v="0"/>
    <n v="6533.99"/>
    <n v="0"/>
    <n v="6533.99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x v="0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23335.66"/>
    <n v="23335.66"/>
    <n v="11667.83"/>
    <n v="0"/>
    <n v="0"/>
    <n v="0"/>
    <n v="0"/>
    <n v="0"/>
    <n v="0"/>
    <n v="0"/>
    <n v="0"/>
    <n v="0"/>
    <n v="0"/>
    <n v="0"/>
    <n v="0"/>
    <n v="46671.32"/>
    <n v="11667.83"/>
    <n v="58339.15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x v="0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24669.119999999999"/>
    <n v="24669.119999999999"/>
    <n v="24669.119999999999"/>
    <n v="24669.119999999999"/>
    <n v="12334.56"/>
    <n v="0"/>
    <n v="0"/>
    <n v="0"/>
    <n v="0"/>
    <n v="0"/>
    <n v="0"/>
    <n v="0"/>
    <n v="0"/>
    <n v="0"/>
    <n v="0"/>
    <n v="49338.239999999998"/>
    <n v="61672.799999999996"/>
    <n v="111011.04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x v="0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68303.7"/>
    <n v="68303.7"/>
    <n v="68303.7"/>
    <n v="68303.7"/>
    <n v="34151.85"/>
    <n v="0"/>
    <n v="0"/>
    <n v="0"/>
    <n v="0"/>
    <n v="0"/>
    <n v="0"/>
    <n v="0"/>
    <n v="0"/>
    <n v="0"/>
    <n v="0"/>
    <n v="136607.4"/>
    <n v="170759.25"/>
    <n v="307366.65000000002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64611.6"/>
    <n v="64611.6"/>
    <n v="32305.8"/>
    <n v="0"/>
    <n v="0"/>
    <n v="0"/>
    <n v="0"/>
    <n v="0"/>
    <n v="0"/>
    <n v="0"/>
    <n v="0"/>
    <n v="0"/>
    <n v="0"/>
    <n v="0"/>
    <n v="0"/>
    <n v="129223.2"/>
    <n v="32305.8"/>
    <n v="161529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x v="1"/>
    <x v="0"/>
    <x v="0"/>
    <x v="0"/>
    <x v="0"/>
    <x v="1"/>
    <x v="0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18091.25"/>
    <n v="0"/>
    <n v="0"/>
    <n v="0"/>
    <n v="0"/>
    <n v="0"/>
    <n v="0"/>
    <n v="0"/>
    <n v="0"/>
    <n v="0"/>
    <n v="0"/>
    <n v="0"/>
    <n v="0"/>
    <n v="0"/>
    <n v="0"/>
    <n v="18091.25"/>
    <n v="0"/>
    <n v="18091.2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46107.72"/>
    <n v="46107.72"/>
    <n v="46107.72"/>
    <n v="46107.72"/>
    <n v="23053.86"/>
    <n v="0"/>
    <n v="0"/>
    <n v="0"/>
    <n v="0"/>
    <n v="0"/>
    <n v="0"/>
    <n v="0"/>
    <n v="0"/>
    <n v="0"/>
    <n v="0"/>
    <n v="92215.44"/>
    <n v="115269.3"/>
    <n v="207484.74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43615.42"/>
    <n v="43615.42"/>
    <n v="21807.71"/>
    <n v="0"/>
    <n v="0"/>
    <n v="0"/>
    <n v="0"/>
    <n v="0"/>
    <n v="0"/>
    <n v="0"/>
    <n v="0"/>
    <n v="0"/>
    <n v="0"/>
    <n v="0"/>
    <n v="0"/>
    <n v="87230.84"/>
    <n v="21807.71"/>
    <n v="109038.54999999999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12212.32"/>
    <n v="0"/>
    <n v="0"/>
    <n v="0"/>
    <n v="0"/>
    <n v="0"/>
    <n v="0"/>
    <n v="0"/>
    <n v="0"/>
    <n v="0"/>
    <n v="0"/>
    <n v="0"/>
    <n v="0"/>
    <n v="0"/>
    <n v="0"/>
    <n v="12212.32"/>
    <n v="0"/>
    <n v="12212.32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72984.740000000005"/>
    <n v="72984.740000000005"/>
    <n v="72984.740000000005"/>
    <n v="72984.740000000005"/>
    <n v="36492.370000000003"/>
    <n v="0"/>
    <n v="0"/>
    <n v="0"/>
    <n v="0"/>
    <n v="0"/>
    <n v="0"/>
    <n v="0"/>
    <n v="0"/>
    <n v="0"/>
    <n v="0"/>
    <n v="145969.48000000001"/>
    <n v="182461.85"/>
    <n v="328431.33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69039.62"/>
    <n v="69039.62"/>
    <n v="34519.81"/>
    <n v="0"/>
    <n v="0"/>
    <n v="0"/>
    <n v="0"/>
    <n v="0"/>
    <n v="0"/>
    <n v="0"/>
    <n v="0"/>
    <n v="0"/>
    <n v="0"/>
    <n v="0"/>
    <n v="0"/>
    <n v="138079.24"/>
    <n v="34519.81"/>
    <n v="172599.05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x v="1"/>
    <x v="0"/>
    <x v="0"/>
    <x v="0"/>
    <x v="0"/>
    <x v="1"/>
    <x v="0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19331.09"/>
    <n v="0"/>
    <n v="0"/>
    <n v="0"/>
    <n v="0"/>
    <n v="0"/>
    <n v="0"/>
    <n v="0"/>
    <n v="0"/>
    <n v="0"/>
    <n v="0"/>
    <n v="0"/>
    <n v="0"/>
    <n v="0"/>
    <n v="0"/>
    <n v="19331.09"/>
    <n v="0"/>
    <n v="19331.09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x v="1"/>
    <x v="0"/>
    <x v="0"/>
    <x v="0"/>
    <x v="0"/>
    <x v="1"/>
    <x v="0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14864.74"/>
    <n v="14864.74"/>
    <n v="14864.74"/>
    <n v="14864.74"/>
    <n v="7432.37"/>
    <n v="0"/>
    <n v="0"/>
    <n v="0"/>
    <n v="0"/>
    <n v="0"/>
    <n v="0"/>
    <n v="0"/>
    <n v="0"/>
    <n v="0"/>
    <n v="0"/>
    <n v="29729.48"/>
    <n v="37161.85"/>
    <n v="66891.33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x v="1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14061.24"/>
    <n v="14061.24"/>
    <n v="7030.62"/>
    <n v="0"/>
    <n v="0"/>
    <n v="0"/>
    <n v="0"/>
    <n v="0"/>
    <n v="0"/>
    <n v="0"/>
    <n v="0"/>
    <n v="0"/>
    <n v="0"/>
    <n v="0"/>
    <n v="0"/>
    <n v="28122.48"/>
    <n v="7030.62"/>
    <n v="35153.1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x v="1"/>
    <x v="0"/>
    <x v="0"/>
    <x v="0"/>
    <x v="0"/>
    <x v="1"/>
    <x v="0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3937.15"/>
    <n v="0"/>
    <n v="0"/>
    <n v="0"/>
    <n v="0"/>
    <n v="0"/>
    <n v="0"/>
    <n v="0"/>
    <n v="0"/>
    <n v="0"/>
    <n v="0"/>
    <n v="0"/>
    <n v="0"/>
    <n v="0"/>
    <n v="0"/>
    <n v="3937.15"/>
    <n v="0"/>
    <n v="3937.15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x v="0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59745.8"/>
    <n v="59745.8"/>
    <n v="59745.8"/>
    <n v="59745.8"/>
    <n v="29872.9"/>
    <n v="0"/>
    <n v="0"/>
    <n v="0"/>
    <n v="0"/>
    <n v="0"/>
    <n v="0"/>
    <n v="0"/>
    <n v="0"/>
    <n v="0"/>
    <n v="0"/>
    <n v="119491.6"/>
    <n v="149364.5"/>
    <n v="268856.09999999998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56516.3"/>
    <n v="56516.3"/>
    <n v="28258.15"/>
    <n v="0"/>
    <n v="0"/>
    <n v="0"/>
    <n v="0"/>
    <n v="0"/>
    <n v="0"/>
    <n v="0"/>
    <n v="0"/>
    <n v="0"/>
    <n v="0"/>
    <n v="0"/>
    <n v="0"/>
    <n v="113032.6"/>
    <n v="28258.15"/>
    <n v="141290.75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x v="0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15824.56"/>
    <n v="0"/>
    <n v="0"/>
    <n v="0"/>
    <n v="0"/>
    <n v="0"/>
    <n v="0"/>
    <n v="0"/>
    <n v="0"/>
    <n v="0"/>
    <n v="0"/>
    <n v="0"/>
    <n v="0"/>
    <n v="0"/>
    <n v="0"/>
    <n v="15824.56"/>
    <n v="0"/>
    <n v="15824.56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x v="0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66128.7"/>
    <n v="66128.7"/>
    <n v="66128.7"/>
    <n v="66128.7"/>
    <n v="33064.35"/>
    <n v="0"/>
    <n v="0"/>
    <n v="0"/>
    <n v="0"/>
    <n v="0"/>
    <n v="0"/>
    <n v="0"/>
    <n v="0"/>
    <n v="0"/>
    <n v="0"/>
    <n v="132257.4"/>
    <n v="165321.75"/>
    <n v="297579.15000000002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62554.18"/>
    <n v="62554.18"/>
    <n v="31277.09"/>
    <n v="0"/>
    <n v="0"/>
    <n v="0"/>
    <n v="0"/>
    <n v="0"/>
    <n v="0"/>
    <n v="0"/>
    <n v="0"/>
    <n v="0"/>
    <n v="0"/>
    <n v="0"/>
    <n v="0"/>
    <n v="125108.36"/>
    <n v="31277.09"/>
    <n v="156385.45000000001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x v="1"/>
    <x v="0"/>
    <x v="0"/>
    <x v="0"/>
    <x v="0"/>
    <x v="1"/>
    <x v="0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17515.169999999998"/>
    <n v="0"/>
    <n v="0"/>
    <n v="0"/>
    <n v="0"/>
    <n v="0"/>
    <n v="0"/>
    <n v="0"/>
    <n v="0"/>
    <n v="0"/>
    <n v="0"/>
    <n v="0"/>
    <n v="0"/>
    <n v="0"/>
    <n v="0"/>
    <n v="17515.169999999998"/>
    <n v="0"/>
    <n v="17515.169999999998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x v="1"/>
    <x v="0"/>
    <x v="0"/>
    <x v="0"/>
    <x v="0"/>
    <x v="1"/>
    <x v="0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14082.96"/>
    <n v="14082.96"/>
    <n v="14082.96"/>
    <n v="14082.96"/>
    <n v="7041.48"/>
    <n v="0"/>
    <n v="0"/>
    <n v="0"/>
    <n v="0"/>
    <n v="0"/>
    <n v="0"/>
    <n v="0"/>
    <n v="0"/>
    <n v="0"/>
    <n v="0"/>
    <n v="28165.919999999998"/>
    <n v="35207.399999999994"/>
    <n v="63373.319999999992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x v="1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13321.72"/>
    <n v="13321.72"/>
    <n v="6660.86"/>
    <n v="0"/>
    <n v="0"/>
    <n v="0"/>
    <n v="0"/>
    <n v="0"/>
    <n v="0"/>
    <n v="0"/>
    <n v="0"/>
    <n v="0"/>
    <n v="0"/>
    <n v="0"/>
    <n v="0"/>
    <n v="26643.439999999999"/>
    <n v="6660.86"/>
    <n v="33304.299999999996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x v="1"/>
    <x v="0"/>
    <x v="0"/>
    <x v="0"/>
    <x v="0"/>
    <x v="1"/>
    <x v="0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3730.08"/>
    <n v="0"/>
    <n v="0"/>
    <n v="0"/>
    <n v="0"/>
    <n v="0"/>
    <n v="0"/>
    <n v="0"/>
    <n v="0"/>
    <n v="0"/>
    <n v="0"/>
    <n v="0"/>
    <n v="0"/>
    <n v="0"/>
    <n v="0"/>
    <n v="3730.08"/>
    <n v="0"/>
    <n v="3730.08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46272.28"/>
    <n v="46272.28"/>
    <n v="46272.28"/>
    <n v="46272.28"/>
    <n v="23136.14"/>
    <n v="0"/>
    <n v="0"/>
    <n v="0"/>
    <n v="0"/>
    <n v="0"/>
    <n v="0"/>
    <n v="0"/>
    <n v="0"/>
    <n v="0"/>
    <n v="0"/>
    <n v="92544.56"/>
    <n v="115680.7"/>
    <n v="208225.26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43771.08"/>
    <n v="43771.08"/>
    <n v="21885.54"/>
    <n v="0"/>
    <n v="0"/>
    <n v="0"/>
    <n v="0"/>
    <n v="0"/>
    <n v="0"/>
    <n v="0"/>
    <n v="0"/>
    <n v="0"/>
    <n v="0"/>
    <n v="0"/>
    <n v="0"/>
    <n v="87542.16"/>
    <n v="21885.54"/>
    <n v="109427.70000000001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12255.9"/>
    <n v="0"/>
    <n v="0"/>
    <n v="0"/>
    <n v="0"/>
    <n v="0"/>
    <n v="0"/>
    <n v="0"/>
    <n v="0"/>
    <n v="0"/>
    <n v="0"/>
    <n v="0"/>
    <n v="0"/>
    <n v="0"/>
    <n v="0"/>
    <n v="12255.9"/>
    <n v="0"/>
    <n v="12255.9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x v="1"/>
    <x v="0"/>
    <x v="0"/>
    <x v="0"/>
    <x v="0"/>
    <x v="1"/>
    <x v="0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14150.9"/>
    <n v="14150.9"/>
    <n v="14150.9"/>
    <n v="14150.9"/>
    <n v="7075.45"/>
    <n v="0"/>
    <n v="0"/>
    <n v="0"/>
    <n v="0"/>
    <n v="0"/>
    <n v="0"/>
    <n v="0"/>
    <n v="0"/>
    <n v="0"/>
    <n v="0"/>
    <n v="28301.8"/>
    <n v="35377.25"/>
    <n v="63679.0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x v="1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13385.98"/>
    <n v="13385.98"/>
    <n v="6692.99"/>
    <n v="0"/>
    <n v="0"/>
    <n v="0"/>
    <n v="0"/>
    <n v="0"/>
    <n v="0"/>
    <n v="0"/>
    <n v="0"/>
    <n v="0"/>
    <n v="0"/>
    <n v="0"/>
    <n v="0"/>
    <n v="26771.96"/>
    <n v="6692.99"/>
    <n v="33464.9499999999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x v="1"/>
    <x v="0"/>
    <x v="0"/>
    <x v="0"/>
    <x v="0"/>
    <x v="1"/>
    <x v="0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3748.08"/>
    <n v="0"/>
    <n v="0"/>
    <n v="0"/>
    <n v="0"/>
    <n v="0"/>
    <n v="0"/>
    <n v="0"/>
    <n v="0"/>
    <n v="0"/>
    <n v="0"/>
    <n v="0"/>
    <n v="0"/>
    <n v="0"/>
    <n v="0"/>
    <n v="3748.08"/>
    <n v="0"/>
    <n v="3748.08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139193.74"/>
    <n v="139193.74"/>
    <n v="139193.74"/>
    <n v="139193.74"/>
    <n v="69596.87"/>
    <n v="0"/>
    <n v="0"/>
    <n v="0"/>
    <n v="0"/>
    <n v="0"/>
    <n v="0"/>
    <n v="0"/>
    <n v="0"/>
    <n v="0"/>
    <n v="0"/>
    <n v="278387.48"/>
    <n v="347984.35"/>
    <n v="626371.82999999996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131669.76000000001"/>
    <n v="131669.76000000001"/>
    <n v="65834.880000000005"/>
    <n v="0"/>
    <n v="0"/>
    <n v="0"/>
    <n v="0"/>
    <n v="0"/>
    <n v="0"/>
    <n v="0"/>
    <n v="0"/>
    <n v="0"/>
    <n v="0"/>
    <n v="0"/>
    <n v="0"/>
    <n v="263339.52000000002"/>
    <n v="65834.880000000005"/>
    <n v="329174.40000000002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x v="0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36867.53"/>
    <n v="0"/>
    <n v="0"/>
    <n v="0"/>
    <n v="0"/>
    <n v="0"/>
    <n v="0"/>
    <n v="0"/>
    <n v="0"/>
    <n v="0"/>
    <n v="0"/>
    <n v="0"/>
    <n v="0"/>
    <n v="0"/>
    <n v="0"/>
    <n v="36867.53"/>
    <n v="0"/>
    <n v="36867.53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71122.399999999994"/>
    <n v="71122.399999999994"/>
    <n v="71122.399999999994"/>
    <n v="71122.399999999994"/>
    <n v="35561.199999999997"/>
    <n v="0"/>
    <n v="0"/>
    <n v="0"/>
    <n v="0"/>
    <n v="0"/>
    <n v="0"/>
    <n v="0"/>
    <n v="0"/>
    <n v="0"/>
    <n v="0"/>
    <n v="142244.79999999999"/>
    <n v="177806"/>
    <n v="320050.8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67277.94"/>
    <n v="67277.94"/>
    <n v="33638.97"/>
    <n v="0"/>
    <n v="0"/>
    <n v="0"/>
    <n v="0"/>
    <n v="0"/>
    <n v="0"/>
    <n v="0"/>
    <n v="0"/>
    <n v="0"/>
    <n v="0"/>
    <n v="0"/>
    <n v="0"/>
    <n v="134555.88"/>
    <n v="33638.97"/>
    <n v="168194.85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x v="0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18837.82"/>
    <n v="0"/>
    <n v="0"/>
    <n v="0"/>
    <n v="0"/>
    <n v="0"/>
    <n v="0"/>
    <n v="0"/>
    <n v="0"/>
    <n v="0"/>
    <n v="0"/>
    <n v="0"/>
    <n v="0"/>
    <n v="0"/>
    <n v="0"/>
    <n v="18837.82"/>
    <n v="0"/>
    <n v="18837.82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35202.94"/>
    <n v="35202.94"/>
    <n v="35202.94"/>
    <n v="35202.94"/>
    <n v="17601.47"/>
    <n v="0"/>
    <n v="0"/>
    <n v="0"/>
    <n v="0"/>
    <n v="0"/>
    <n v="0"/>
    <n v="0"/>
    <n v="0"/>
    <n v="0"/>
    <n v="0"/>
    <n v="70405.88"/>
    <n v="88007.35"/>
    <n v="158413.2300000000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33300.080000000002"/>
    <n v="33300.080000000002"/>
    <n v="16650.04"/>
    <n v="0"/>
    <n v="0"/>
    <n v="0"/>
    <n v="0"/>
    <n v="0"/>
    <n v="0"/>
    <n v="0"/>
    <n v="0"/>
    <n v="0"/>
    <n v="0"/>
    <n v="0"/>
    <n v="0"/>
    <n v="66600.160000000003"/>
    <n v="16650.04"/>
    <n v="83250.2000000000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x v="1"/>
    <x v="0"/>
    <x v="0"/>
    <x v="0"/>
    <x v="0"/>
    <x v="1"/>
    <x v="0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9324.02"/>
    <n v="0"/>
    <n v="0"/>
    <n v="0"/>
    <n v="0"/>
    <n v="0"/>
    <n v="0"/>
    <n v="0"/>
    <n v="0"/>
    <n v="0"/>
    <n v="0"/>
    <n v="0"/>
    <n v="0"/>
    <n v="0"/>
    <n v="0"/>
    <n v="9324.02"/>
    <n v="0"/>
    <n v="9324.02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x v="1"/>
    <x v="0"/>
    <x v="0"/>
    <x v="0"/>
    <x v="0"/>
    <x v="1"/>
    <x v="0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465889.8"/>
    <n v="465889.8"/>
    <n v="465889.8"/>
    <n v="465889.8"/>
    <n v="232944.9"/>
    <n v="0"/>
    <n v="0"/>
    <n v="0"/>
    <n v="0"/>
    <n v="0"/>
    <n v="0"/>
    <n v="0"/>
    <n v="0"/>
    <n v="0"/>
    <n v="0"/>
    <n v="931779.6"/>
    <n v="1164724.5"/>
    <n v="2096504.1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x v="1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440706.56"/>
    <n v="440706.56"/>
    <n v="220353.28"/>
    <n v="0"/>
    <n v="0"/>
    <n v="0"/>
    <n v="0"/>
    <n v="0"/>
    <n v="0"/>
    <n v="0"/>
    <n v="0"/>
    <n v="0"/>
    <n v="0"/>
    <n v="0"/>
    <n v="0"/>
    <n v="881413.12"/>
    <n v="220353.28"/>
    <n v="1101766.3999999999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x v="1"/>
    <x v="0"/>
    <x v="0"/>
    <x v="0"/>
    <x v="0"/>
    <x v="1"/>
    <x v="0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123397.84"/>
    <n v="0"/>
    <n v="0"/>
    <n v="0"/>
    <n v="0"/>
    <n v="0"/>
    <n v="0"/>
    <n v="0"/>
    <n v="0"/>
    <n v="0"/>
    <n v="0"/>
    <n v="0"/>
    <n v="0"/>
    <n v="0"/>
    <n v="0"/>
    <n v="123397.84"/>
    <n v="0"/>
    <n v="123397.84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x v="1"/>
    <x v="0"/>
    <x v="0"/>
    <x v="0"/>
    <x v="0"/>
    <x v="1"/>
    <x v="0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43955.199999999997"/>
    <n v="43955.199999999997"/>
    <n v="43955.199999999997"/>
    <n v="43955.199999999997"/>
    <n v="21977.599999999999"/>
    <n v="0"/>
    <n v="0"/>
    <n v="0"/>
    <n v="0"/>
    <n v="0"/>
    <n v="0"/>
    <n v="0"/>
    <n v="0"/>
    <n v="0"/>
    <n v="0"/>
    <n v="87910.399999999994"/>
    <n v="109888"/>
    <n v="197798.39999999999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x v="1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41579.24"/>
    <n v="41579.24"/>
    <n v="20789.62"/>
    <n v="0"/>
    <n v="0"/>
    <n v="0"/>
    <n v="0"/>
    <n v="0"/>
    <n v="0"/>
    <n v="0"/>
    <n v="0"/>
    <n v="0"/>
    <n v="0"/>
    <n v="0"/>
    <n v="0"/>
    <n v="83158.48"/>
    <n v="20789.62"/>
    <n v="103948.09999999999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x v="1"/>
    <x v="0"/>
    <x v="0"/>
    <x v="0"/>
    <x v="0"/>
    <x v="1"/>
    <x v="0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11642.19"/>
    <n v="0"/>
    <n v="0"/>
    <n v="0"/>
    <n v="0"/>
    <n v="0"/>
    <n v="0"/>
    <n v="0"/>
    <n v="0"/>
    <n v="0"/>
    <n v="0"/>
    <n v="0"/>
    <n v="0"/>
    <n v="0"/>
    <n v="0"/>
    <n v="11642.19"/>
    <n v="0"/>
    <n v="11642.19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50816.72"/>
    <n v="50816.72"/>
    <n v="50816.72"/>
    <n v="50816.72"/>
    <n v="25408.36"/>
    <n v="0"/>
    <n v="0"/>
    <n v="0"/>
    <n v="0"/>
    <n v="0"/>
    <n v="0"/>
    <n v="0"/>
    <n v="0"/>
    <n v="0"/>
    <n v="0"/>
    <n v="101633.44"/>
    <n v="127041.8"/>
    <n v="228675.24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48069.88"/>
    <n v="48069.88"/>
    <n v="24034.94"/>
    <n v="0"/>
    <n v="0"/>
    <n v="0"/>
    <n v="0"/>
    <n v="0"/>
    <n v="0"/>
    <n v="0"/>
    <n v="0"/>
    <n v="0"/>
    <n v="0"/>
    <n v="0"/>
    <n v="0"/>
    <n v="96139.76"/>
    <n v="24034.94"/>
    <n v="120174.7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13459.56"/>
    <n v="0"/>
    <n v="0"/>
    <n v="0"/>
    <n v="0"/>
    <n v="0"/>
    <n v="0"/>
    <n v="0"/>
    <n v="0"/>
    <n v="0"/>
    <n v="0"/>
    <n v="0"/>
    <n v="0"/>
    <n v="0"/>
    <n v="0"/>
    <n v="13459.56"/>
    <n v="0"/>
    <n v="13459.5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x v="1"/>
    <x v="0"/>
    <x v="0"/>
    <x v="0"/>
    <x v="0"/>
    <x v="1"/>
    <x v="0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23767.599999999999"/>
    <n v="23767.599999999999"/>
    <n v="23767.599999999999"/>
    <n v="23767.599999999999"/>
    <n v="11883.8"/>
    <n v="0"/>
    <n v="0"/>
    <n v="0"/>
    <n v="0"/>
    <n v="0"/>
    <n v="0"/>
    <n v="0"/>
    <n v="0"/>
    <n v="0"/>
    <n v="0"/>
    <n v="47535.199999999997"/>
    <n v="59419"/>
    <n v="106954.2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x v="1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22482.86"/>
    <n v="22482.86"/>
    <n v="11241.43"/>
    <n v="0"/>
    <n v="0"/>
    <n v="0"/>
    <n v="0"/>
    <n v="0"/>
    <n v="0"/>
    <n v="0"/>
    <n v="0"/>
    <n v="0"/>
    <n v="0"/>
    <n v="0"/>
    <n v="0"/>
    <n v="44965.72"/>
    <n v="11241.43"/>
    <n v="56207.15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x v="1"/>
    <x v="0"/>
    <x v="0"/>
    <x v="0"/>
    <x v="0"/>
    <x v="1"/>
    <x v="0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6295.2"/>
    <n v="0"/>
    <n v="0"/>
    <n v="0"/>
    <n v="0"/>
    <n v="0"/>
    <n v="0"/>
    <n v="0"/>
    <n v="0"/>
    <n v="0"/>
    <n v="0"/>
    <n v="0"/>
    <n v="0"/>
    <n v="0"/>
    <n v="0"/>
    <n v="6295.2"/>
    <n v="0"/>
    <n v="6295.2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x v="1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13463.74"/>
    <n v="13463.74"/>
    <n v="13463.74"/>
    <n v="13463.74"/>
    <n v="6731.87"/>
    <n v="0"/>
    <n v="0"/>
    <n v="0"/>
    <n v="0"/>
    <n v="0"/>
    <n v="0"/>
    <n v="0"/>
    <n v="0"/>
    <n v="0"/>
    <n v="0"/>
    <n v="26927.48"/>
    <n v="33659.35"/>
    <n v="60586.83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x v="1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12735.98"/>
    <n v="12735.98"/>
    <n v="6367.99"/>
    <n v="0"/>
    <n v="0"/>
    <n v="0"/>
    <n v="0"/>
    <n v="0"/>
    <n v="0"/>
    <n v="0"/>
    <n v="0"/>
    <n v="0"/>
    <n v="0"/>
    <n v="0"/>
    <n v="0"/>
    <n v="25471.96"/>
    <n v="6367.99"/>
    <n v="31839.9499999999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x v="1"/>
    <x v="0"/>
    <x v="0"/>
    <x v="0"/>
    <x v="0"/>
    <x v="1"/>
    <x v="0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3566.07"/>
    <n v="0"/>
    <n v="0"/>
    <n v="0"/>
    <n v="0"/>
    <n v="0"/>
    <n v="0"/>
    <n v="0"/>
    <n v="0"/>
    <n v="0"/>
    <n v="0"/>
    <n v="0"/>
    <n v="0"/>
    <n v="0"/>
    <n v="0"/>
    <n v="3566.07"/>
    <n v="0"/>
    <n v="3566.07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x v="1"/>
    <x v="0"/>
    <x v="0"/>
    <x v="0"/>
    <x v="0"/>
    <x v="1"/>
    <x v="0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50166.32"/>
    <n v="50166.32"/>
    <n v="50166.32"/>
    <n v="50166.32"/>
    <n v="25083.16"/>
    <n v="0"/>
    <n v="0"/>
    <n v="0"/>
    <n v="0"/>
    <n v="0"/>
    <n v="0"/>
    <n v="0"/>
    <n v="0"/>
    <n v="0"/>
    <n v="0"/>
    <n v="100332.64"/>
    <n v="125415.8"/>
    <n v="225748.4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x v="1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47454.64"/>
    <n v="47454.64"/>
    <n v="23727.32"/>
    <n v="0"/>
    <n v="0"/>
    <n v="0"/>
    <n v="0"/>
    <n v="0"/>
    <n v="0"/>
    <n v="0"/>
    <n v="0"/>
    <n v="0"/>
    <n v="0"/>
    <n v="0"/>
    <n v="0"/>
    <n v="94909.28"/>
    <n v="23727.32"/>
    <n v="118636.6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x v="1"/>
    <x v="0"/>
    <x v="0"/>
    <x v="0"/>
    <x v="0"/>
    <x v="1"/>
    <x v="0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13287.3"/>
    <n v="0"/>
    <n v="0"/>
    <n v="0"/>
    <n v="0"/>
    <n v="0"/>
    <n v="0"/>
    <n v="0"/>
    <n v="0"/>
    <n v="0"/>
    <n v="0"/>
    <n v="0"/>
    <n v="0"/>
    <n v="0"/>
    <n v="0"/>
    <n v="13287.3"/>
    <n v="0"/>
    <n v="13287.3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x v="1"/>
    <x v="0"/>
    <x v="0"/>
    <x v="0"/>
    <x v="0"/>
    <x v="1"/>
    <x v="0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13640.12"/>
    <n v="0"/>
    <n v="0"/>
    <n v="0"/>
    <n v="0"/>
    <n v="0"/>
    <n v="0"/>
    <n v="0"/>
    <n v="0"/>
    <n v="0"/>
    <n v="0"/>
    <n v="0"/>
    <n v="0"/>
    <n v="0"/>
    <n v="0"/>
    <n v="13640.12"/>
    <n v="0"/>
    <n v="13640.1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x v="1"/>
    <x v="0"/>
    <x v="0"/>
    <x v="0"/>
    <x v="0"/>
    <x v="1"/>
    <x v="0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60962.34"/>
    <n v="60962.34"/>
    <n v="30481.17"/>
    <n v="0"/>
    <n v="0"/>
    <n v="0"/>
    <n v="0"/>
    <n v="0"/>
    <n v="0"/>
    <n v="0"/>
    <n v="0"/>
    <n v="0"/>
    <n v="0"/>
    <n v="0"/>
    <n v="0"/>
    <n v="121924.68"/>
    <n v="30481.17"/>
    <n v="152405.84999999998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x v="1"/>
    <x v="0"/>
    <x v="0"/>
    <x v="0"/>
    <x v="0"/>
    <x v="1"/>
    <x v="0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49305.82"/>
    <n v="49305.82"/>
    <n v="24652.91"/>
    <n v="0"/>
    <n v="0"/>
    <n v="0"/>
    <n v="0"/>
    <n v="0"/>
    <n v="0"/>
    <n v="0"/>
    <n v="0"/>
    <n v="0"/>
    <n v="0"/>
    <n v="0"/>
    <n v="0"/>
    <n v="98611.64"/>
    <n v="24652.91"/>
    <n v="123264.55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x v="1"/>
    <x v="0"/>
    <x v="0"/>
    <x v="0"/>
    <x v="0"/>
    <x v="1"/>
    <x v="0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10106.950000000001"/>
    <n v="0"/>
    <n v="0"/>
    <n v="0"/>
    <n v="0"/>
    <n v="0"/>
    <n v="0"/>
    <n v="0"/>
    <n v="0"/>
    <n v="0"/>
    <n v="0"/>
    <n v="0"/>
    <n v="0"/>
    <n v="0"/>
    <n v="0"/>
    <n v="10106.950000000001"/>
    <n v="0"/>
    <n v="10106.95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x v="0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36333.07"/>
    <n v="0"/>
    <n v="0"/>
    <n v="0"/>
    <n v="0"/>
    <n v="0"/>
    <n v="0"/>
    <n v="0"/>
    <n v="0"/>
    <n v="0"/>
    <n v="0"/>
    <n v="0"/>
    <n v="0"/>
    <n v="0"/>
    <n v="0"/>
    <n v="36333.07"/>
    <n v="0"/>
    <n v="36333.0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x v="1"/>
    <x v="0"/>
    <x v="0"/>
    <x v="0"/>
    <x v="0"/>
    <x v="1"/>
    <x v="0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129760.98"/>
    <n v="129760.98"/>
    <n v="64880.49"/>
    <n v="0"/>
    <n v="0"/>
    <n v="0"/>
    <n v="0"/>
    <n v="0"/>
    <n v="0"/>
    <n v="0"/>
    <n v="0"/>
    <n v="0"/>
    <n v="0"/>
    <n v="0"/>
    <n v="0"/>
    <n v="259521.96"/>
    <n v="64880.49"/>
    <n v="324402.45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112155.28"/>
    <n v="0"/>
    <n v="0"/>
    <n v="0"/>
    <n v="0"/>
    <n v="0"/>
    <n v="0"/>
    <n v="0"/>
    <n v="0"/>
    <n v="0"/>
    <n v="0"/>
    <n v="0"/>
    <n v="0"/>
    <n v="0"/>
    <n v="0"/>
    <n v="112155.28"/>
    <n v="0"/>
    <n v="112155.28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x v="1"/>
    <x v="0"/>
    <x v="0"/>
    <x v="0"/>
    <x v="0"/>
    <x v="1"/>
    <x v="0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69506.09"/>
    <n v="0"/>
    <n v="0"/>
    <n v="0"/>
    <n v="0"/>
    <n v="0"/>
    <n v="0"/>
    <n v="0"/>
    <n v="0"/>
    <n v="0"/>
    <n v="0"/>
    <n v="0"/>
    <n v="0"/>
    <n v="0"/>
    <n v="0"/>
    <n v="69506.09"/>
    <n v="0"/>
    <n v="69506.09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x v="1"/>
    <x v="0"/>
    <x v="0"/>
    <x v="0"/>
    <x v="0"/>
    <x v="1"/>
    <x v="0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258861.23"/>
    <n v="0"/>
    <n v="0"/>
    <n v="0"/>
    <n v="0"/>
    <n v="0"/>
    <n v="0"/>
    <n v="0"/>
    <n v="0"/>
    <n v="0"/>
    <n v="0"/>
    <n v="0"/>
    <n v="0"/>
    <n v="0"/>
    <n v="0"/>
    <n v="258861.23"/>
    <n v="0"/>
    <n v="258861.23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1866055.82"/>
    <n v="1866055.82"/>
    <n v="1866055.82"/>
    <n v="1866055.82"/>
    <n v="933027.91"/>
    <n v="0"/>
    <n v="0"/>
    <n v="0"/>
    <n v="0"/>
    <n v="0"/>
    <n v="0"/>
    <n v="0"/>
    <n v="0"/>
    <n v="0"/>
    <n v="0"/>
    <n v="3732111.64"/>
    <n v="4665139.55"/>
    <n v="8397251.1899999995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1765187.94"/>
    <n v="1765187.94"/>
    <n v="882593.97"/>
    <n v="0"/>
    <n v="0"/>
    <n v="0"/>
    <n v="0"/>
    <n v="0"/>
    <n v="0"/>
    <n v="0"/>
    <n v="0"/>
    <n v="0"/>
    <n v="0"/>
    <n v="0"/>
    <n v="0"/>
    <n v="3530375.88"/>
    <n v="882593.97"/>
    <n v="4412969.8499999996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x v="1"/>
    <x v="0"/>
    <x v="0"/>
    <x v="0"/>
    <x v="0"/>
    <x v="1"/>
    <x v="0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494252.62"/>
    <n v="0"/>
    <n v="0"/>
    <n v="0"/>
    <n v="0"/>
    <n v="0"/>
    <n v="0"/>
    <n v="0"/>
    <n v="0"/>
    <n v="0"/>
    <n v="0"/>
    <n v="0"/>
    <n v="0"/>
    <n v="0"/>
    <n v="0"/>
    <n v="494252.62"/>
    <n v="0"/>
    <n v="494252.62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x v="1"/>
    <x v="0"/>
    <x v="0"/>
    <x v="0"/>
    <x v="0"/>
    <x v="1"/>
    <x v="0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19763.88"/>
    <n v="19763.88"/>
    <n v="19763.88"/>
    <n v="19763.88"/>
    <n v="9881.94"/>
    <n v="0"/>
    <n v="0"/>
    <n v="0"/>
    <n v="0"/>
    <n v="0"/>
    <n v="0"/>
    <n v="0"/>
    <n v="0"/>
    <n v="0"/>
    <n v="0"/>
    <n v="39527.760000000002"/>
    <n v="49409.700000000004"/>
    <n v="88937.46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x v="1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18695.560000000001"/>
    <n v="18695.560000000001"/>
    <n v="9347.7800000000007"/>
    <n v="0"/>
    <n v="0"/>
    <n v="0"/>
    <n v="0"/>
    <n v="0"/>
    <n v="0"/>
    <n v="0"/>
    <n v="0"/>
    <n v="0"/>
    <n v="0"/>
    <n v="0"/>
    <n v="0"/>
    <n v="37391.120000000003"/>
    <n v="9347.7800000000007"/>
    <n v="46738.9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x v="1"/>
    <x v="0"/>
    <x v="0"/>
    <x v="0"/>
    <x v="0"/>
    <x v="1"/>
    <x v="0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5234.76"/>
    <n v="0"/>
    <n v="0"/>
    <n v="0"/>
    <n v="0"/>
    <n v="0"/>
    <n v="0"/>
    <n v="0"/>
    <n v="0"/>
    <n v="0"/>
    <n v="0"/>
    <n v="0"/>
    <n v="0"/>
    <n v="0"/>
    <n v="0"/>
    <n v="5234.76"/>
    <n v="0"/>
    <n v="5234.76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19591.009999999998"/>
    <n v="0"/>
    <n v="0"/>
    <n v="0"/>
    <n v="0"/>
    <n v="0"/>
    <n v="0"/>
    <n v="0"/>
    <n v="0"/>
    <n v="0"/>
    <n v="0"/>
    <n v="0"/>
    <n v="0"/>
    <n v="0"/>
    <n v="0"/>
    <n v="19591.009999999998"/>
    <n v="0"/>
    <n v="19591.009999999998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9250000"/>
    <n v="18500000"/>
    <n v="18500000"/>
    <n v="18500000"/>
    <n v="9250000"/>
    <n v="0"/>
    <n v="0"/>
    <n v="0"/>
    <n v="0"/>
    <n v="0"/>
    <n v="0"/>
    <n v="0"/>
    <n v="0"/>
    <n v="0"/>
    <n v="0"/>
    <n v="27750000"/>
    <n v="46250000"/>
    <n v="832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5056.58"/>
    <n v="0"/>
    <n v="0"/>
    <n v="0"/>
    <n v="0"/>
    <n v="0"/>
    <n v="0"/>
    <n v="0"/>
    <n v="0"/>
    <n v="0"/>
    <n v="0"/>
    <n v="0"/>
    <n v="0"/>
    <n v="0"/>
    <n v="0"/>
    <n v="5056.58"/>
    <n v="0"/>
    <n v="5056.58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527686.6"/>
    <n v="527686.6"/>
    <n v="263843.3"/>
    <n v="0"/>
    <n v="0"/>
    <n v="0"/>
    <n v="0"/>
    <n v="0"/>
    <n v="0"/>
    <n v="0"/>
    <n v="0"/>
    <n v="0"/>
    <n v="0"/>
    <n v="0"/>
    <n v="0"/>
    <n v="1055373.2"/>
    <n v="263843.3"/>
    <n v="1319216.5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3854.74"/>
    <n v="0"/>
    <n v="0"/>
    <n v="0"/>
    <n v="0"/>
    <n v="0"/>
    <n v="0"/>
    <n v="0"/>
    <n v="0"/>
    <n v="0"/>
    <n v="0"/>
    <n v="0"/>
    <n v="0"/>
    <n v="0"/>
    <n v="0"/>
    <n v="3854.74"/>
    <n v="0"/>
    <n v="3854.74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177703.22"/>
    <n v="177703.22"/>
    <n v="88851.61"/>
    <n v="0"/>
    <n v="0"/>
    <n v="0"/>
    <n v="0"/>
    <n v="0"/>
    <n v="0"/>
    <n v="0"/>
    <n v="0"/>
    <n v="0"/>
    <n v="0"/>
    <n v="0"/>
    <n v="0"/>
    <n v="355406.44"/>
    <n v="88851.61"/>
    <n v="444258.05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142127.29999999999"/>
    <n v="142127.29999999999"/>
    <n v="71063.649999999994"/>
    <n v="0"/>
    <n v="0"/>
    <n v="0"/>
    <n v="0"/>
    <n v="0"/>
    <n v="0"/>
    <n v="0"/>
    <n v="0"/>
    <n v="0"/>
    <n v="0"/>
    <n v="0"/>
    <n v="0"/>
    <n v="284254.59999999998"/>
    <n v="71063.649999999994"/>
    <n v="355318.25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228658.42"/>
    <n v="228658.42"/>
    <n v="114329.21"/>
    <n v="0"/>
    <n v="0"/>
    <n v="0"/>
    <n v="0"/>
    <n v="0"/>
    <n v="0"/>
    <n v="0"/>
    <n v="0"/>
    <n v="0"/>
    <n v="0"/>
    <n v="0"/>
    <n v="0"/>
    <n v="457316.84"/>
    <n v="114329.21"/>
    <n v="571646.05000000005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194319.46"/>
    <n v="194319.46"/>
    <n v="97159.73"/>
    <n v="0"/>
    <n v="0"/>
    <n v="0"/>
    <n v="0"/>
    <n v="0"/>
    <n v="0"/>
    <n v="0"/>
    <n v="0"/>
    <n v="0"/>
    <n v="0"/>
    <n v="0"/>
    <n v="0"/>
    <n v="388638.92"/>
    <n v="97159.73"/>
    <n v="485798.64999999997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356868.68"/>
    <n v="356868.68"/>
    <n v="356868.68"/>
    <n v="356868.68"/>
    <n v="178434.34"/>
    <n v="0"/>
    <n v="0"/>
    <n v="0"/>
    <n v="0"/>
    <n v="0"/>
    <n v="0"/>
    <n v="0"/>
    <n v="0"/>
    <n v="0"/>
    <n v="0"/>
    <n v="713737.36"/>
    <n v="892171.7"/>
    <n v="1605909.06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4284.6099999999997"/>
    <n v="0"/>
    <n v="0"/>
    <n v="0"/>
    <n v="0"/>
    <n v="0"/>
    <n v="0"/>
    <n v="0"/>
    <n v="0"/>
    <n v="0"/>
    <n v="0"/>
    <n v="0"/>
    <n v="0"/>
    <n v="0"/>
    <n v="0"/>
    <n v="4284.6099999999997"/>
    <n v="0"/>
    <n v="4284.6099999999997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7269.21"/>
    <n v="0"/>
    <n v="0"/>
    <n v="0"/>
    <n v="0"/>
    <n v="0"/>
    <n v="0"/>
    <n v="0"/>
    <n v="0"/>
    <n v="0"/>
    <n v="0"/>
    <n v="0"/>
    <n v="0"/>
    <n v="0"/>
    <n v="0"/>
    <n v="7269.21"/>
    <n v="0"/>
    <n v="7269.21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224839.1"/>
    <n v="224839.1"/>
    <n v="112419.55"/>
    <n v="0"/>
    <n v="0"/>
    <n v="0"/>
    <n v="0"/>
    <n v="0"/>
    <n v="0"/>
    <n v="0"/>
    <n v="0"/>
    <n v="0"/>
    <n v="0"/>
    <n v="0"/>
    <n v="0"/>
    <n v="449678.2"/>
    <n v="112419.55"/>
    <n v="562097.7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14369.28"/>
    <n v="0"/>
    <n v="0"/>
    <n v="0"/>
    <n v="0"/>
    <n v="0"/>
    <n v="0"/>
    <n v="0"/>
    <n v="0"/>
    <n v="0"/>
    <n v="0"/>
    <n v="0"/>
    <n v="0"/>
    <n v="0"/>
    <n v="0"/>
    <n v="14369.28"/>
    <n v="0"/>
    <n v="14369.28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71136.240000000005"/>
    <n v="71136.240000000005"/>
    <n v="35568.120000000003"/>
    <n v="0"/>
    <n v="0"/>
    <n v="0"/>
    <n v="0"/>
    <n v="0"/>
    <n v="0"/>
    <n v="0"/>
    <n v="0"/>
    <n v="0"/>
    <n v="0"/>
    <n v="0"/>
    <n v="0"/>
    <n v="142272.48000000001"/>
    <n v="35568.120000000003"/>
    <n v="177840.6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92113.68"/>
    <n v="92113.68"/>
    <n v="92113.68"/>
    <n v="92113.68"/>
    <n v="46056.84"/>
    <n v="0"/>
    <n v="0"/>
    <n v="0"/>
    <n v="0"/>
    <n v="0"/>
    <n v="0"/>
    <n v="0"/>
    <n v="0"/>
    <n v="0"/>
    <n v="0"/>
    <n v="184227.36"/>
    <n v="230284.19999999998"/>
    <n v="414511.55999999994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7183.35"/>
    <n v="0"/>
    <n v="0"/>
    <n v="0"/>
    <n v="0"/>
    <n v="0"/>
    <n v="0"/>
    <n v="0"/>
    <n v="0"/>
    <n v="0"/>
    <n v="0"/>
    <n v="0"/>
    <n v="0"/>
    <n v="0"/>
    <n v="0"/>
    <n v="7183.35"/>
    <n v="0"/>
    <n v="7183.35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2367.48"/>
    <n v="0"/>
    <n v="0"/>
    <n v="0"/>
    <n v="0"/>
    <n v="0"/>
    <n v="0"/>
    <n v="0"/>
    <n v="0"/>
    <n v="0"/>
    <n v="0"/>
    <n v="0"/>
    <n v="0"/>
    <n v="0"/>
    <n v="0"/>
    <n v="2367.48"/>
    <n v="0"/>
    <n v="2367.48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1680.22"/>
    <n v="0"/>
    <n v="0"/>
    <n v="0"/>
    <n v="0"/>
    <n v="0"/>
    <n v="0"/>
    <n v="0"/>
    <n v="0"/>
    <n v="0"/>
    <n v="0"/>
    <n v="0"/>
    <n v="0"/>
    <n v="0"/>
    <n v="0"/>
    <n v="1680.22"/>
    <n v="0"/>
    <n v="1680.22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2502.0700000000002"/>
    <n v="0"/>
    <n v="0"/>
    <n v="0"/>
    <n v="0"/>
    <n v="0"/>
    <n v="0"/>
    <n v="0"/>
    <n v="0"/>
    <n v="0"/>
    <n v="0"/>
    <n v="0"/>
    <n v="0"/>
    <n v="0"/>
    <n v="0"/>
    <n v="2502.0700000000002"/>
    <n v="0"/>
    <n v="2502.0700000000002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8668.94"/>
    <n v="0"/>
    <n v="0"/>
    <n v="0"/>
    <n v="0"/>
    <n v="0"/>
    <n v="0"/>
    <n v="0"/>
    <n v="0"/>
    <n v="0"/>
    <n v="0"/>
    <n v="0"/>
    <n v="0"/>
    <n v="0"/>
    <n v="0"/>
    <n v="8668.94"/>
    <n v="0"/>
    <n v="8668.94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3639.56"/>
    <n v="0"/>
    <n v="0"/>
    <n v="0"/>
    <n v="0"/>
    <n v="0"/>
    <n v="0"/>
    <n v="0"/>
    <n v="0"/>
    <n v="0"/>
    <n v="0"/>
    <n v="0"/>
    <n v="0"/>
    <n v="0"/>
    <n v="0"/>
    <n v="3639.56"/>
    <n v="0"/>
    <n v="3639.56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172702.58"/>
    <n v="172702.58"/>
    <n v="86351.29"/>
    <n v="0"/>
    <n v="0"/>
    <n v="0"/>
    <n v="0"/>
    <n v="0"/>
    <n v="0"/>
    <n v="0"/>
    <n v="0"/>
    <n v="0"/>
    <n v="0"/>
    <n v="0"/>
    <n v="0"/>
    <n v="345405.16"/>
    <n v="86351.29"/>
    <n v="431756.44999999995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148363.29999999999"/>
    <n v="148363.29999999999"/>
    <n v="74181.649999999994"/>
    <n v="0"/>
    <n v="0"/>
    <n v="0"/>
    <n v="0"/>
    <n v="0"/>
    <n v="0"/>
    <n v="0"/>
    <n v="0"/>
    <n v="0"/>
    <n v="0"/>
    <n v="0"/>
    <n v="0"/>
    <n v="296726.59999999998"/>
    <n v="74181.649999999994"/>
    <n v="370908.25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18204.04"/>
    <n v="0"/>
    <n v="0"/>
    <n v="0"/>
    <n v="0"/>
    <n v="0"/>
    <n v="0"/>
    <n v="0"/>
    <n v="0"/>
    <n v="0"/>
    <n v="0"/>
    <n v="0"/>
    <n v="0"/>
    <n v="0"/>
    <n v="0"/>
    <n v="18204.04"/>
    <n v="0"/>
    <n v="18204.04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5875.47"/>
    <n v="0"/>
    <n v="0"/>
    <n v="0"/>
    <n v="0"/>
    <n v="0"/>
    <n v="0"/>
    <n v="0"/>
    <n v="0"/>
    <n v="0"/>
    <n v="0"/>
    <n v="0"/>
    <n v="0"/>
    <n v="0"/>
    <n v="0"/>
    <n v="5875.47"/>
    <n v="0"/>
    <n v="5875.47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8180.13"/>
    <n v="0"/>
    <n v="0"/>
    <n v="0"/>
    <n v="0"/>
    <n v="0"/>
    <n v="0"/>
    <n v="0"/>
    <n v="0"/>
    <n v="0"/>
    <n v="0"/>
    <n v="0"/>
    <n v="0"/>
    <n v="0"/>
    <n v="0"/>
    <n v="8180.13"/>
    <n v="0"/>
    <n v="8180.13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10036.75"/>
    <n v="0"/>
    <n v="0"/>
    <n v="0"/>
    <n v="0"/>
    <n v="0"/>
    <n v="0"/>
    <n v="0"/>
    <n v="0"/>
    <n v="0"/>
    <n v="0"/>
    <n v="0"/>
    <n v="0"/>
    <n v="0"/>
    <n v="0"/>
    <n v="10036.75"/>
    <n v="0"/>
    <n v="10036.7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2330.71"/>
    <n v="0"/>
    <n v="0"/>
    <n v="0"/>
    <n v="0"/>
    <n v="0"/>
    <n v="0"/>
    <n v="0"/>
    <n v="0"/>
    <n v="0"/>
    <n v="0"/>
    <n v="0"/>
    <n v="0"/>
    <n v="0"/>
    <n v="0"/>
    <n v="2330.71"/>
    <n v="0"/>
    <n v="2330.71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7904.04"/>
    <n v="0"/>
    <n v="0"/>
    <n v="0"/>
    <n v="0"/>
    <n v="0"/>
    <n v="0"/>
    <n v="0"/>
    <n v="0"/>
    <n v="0"/>
    <n v="0"/>
    <n v="0"/>
    <n v="0"/>
    <n v="0"/>
    <n v="0"/>
    <n v="7904.04"/>
    <n v="0"/>
    <n v="7904.04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4803.12"/>
    <n v="0"/>
    <n v="0"/>
    <n v="0"/>
    <n v="0"/>
    <n v="0"/>
    <n v="0"/>
    <n v="0"/>
    <n v="0"/>
    <n v="0"/>
    <n v="0"/>
    <n v="0"/>
    <n v="0"/>
    <n v="0"/>
    <n v="0"/>
    <n v="4803.12"/>
    <n v="0"/>
    <n v="4803.12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10752.47"/>
    <n v="0"/>
    <n v="0"/>
    <n v="0"/>
    <n v="0"/>
    <n v="0"/>
    <n v="0"/>
    <n v="0"/>
    <n v="0"/>
    <n v="0"/>
    <n v="0"/>
    <n v="0"/>
    <n v="0"/>
    <n v="0"/>
    <n v="0"/>
    <n v="10752.47"/>
    <n v="0"/>
    <n v="10752.47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6166.87"/>
    <n v="0"/>
    <n v="0"/>
    <n v="0"/>
    <n v="0"/>
    <n v="0"/>
    <n v="0"/>
    <n v="0"/>
    <n v="0"/>
    <n v="0"/>
    <n v="0"/>
    <n v="0"/>
    <n v="0"/>
    <n v="0"/>
    <n v="0"/>
    <n v="6166.87"/>
    <n v="0"/>
    <n v="6166.87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130917.52"/>
    <n v="130917.52"/>
    <n v="65458.76"/>
    <n v="0"/>
    <n v="0"/>
    <n v="0"/>
    <n v="0"/>
    <n v="0"/>
    <n v="0"/>
    <n v="0"/>
    <n v="0"/>
    <n v="0"/>
    <n v="0"/>
    <n v="0"/>
    <n v="0"/>
    <n v="261835.04"/>
    <n v="65458.76"/>
    <n v="327293.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92257.1"/>
    <n v="92257.1"/>
    <n v="92257.1"/>
    <n v="92257.1"/>
    <n v="46128.55"/>
    <n v="0"/>
    <n v="0"/>
    <n v="0"/>
    <n v="0"/>
    <n v="0"/>
    <n v="0"/>
    <n v="0"/>
    <n v="0"/>
    <n v="0"/>
    <n v="0"/>
    <n v="184514.2"/>
    <n v="230642.75"/>
    <n v="415156.95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9368.4599999999991"/>
    <n v="0"/>
    <n v="0"/>
    <n v="0"/>
    <n v="0"/>
    <n v="0"/>
    <n v="0"/>
    <n v="0"/>
    <n v="0"/>
    <n v="0"/>
    <n v="0"/>
    <n v="0"/>
    <n v="0"/>
    <n v="0"/>
    <n v="0"/>
    <n v="9368.4599999999991"/>
    <n v="0"/>
    <n v="9368.4599999999991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4178.8900000000003"/>
    <n v="0"/>
    <n v="0"/>
    <n v="0"/>
    <n v="0"/>
    <n v="0"/>
    <n v="0"/>
    <n v="0"/>
    <n v="0"/>
    <n v="0"/>
    <n v="0"/>
    <n v="0"/>
    <n v="0"/>
    <n v="0"/>
    <n v="0"/>
    <n v="4178.8900000000003"/>
    <n v="0"/>
    <n v="4178.8900000000003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4286.82"/>
    <n v="0"/>
    <n v="0"/>
    <n v="0"/>
    <n v="0"/>
    <n v="0"/>
    <n v="0"/>
    <n v="0"/>
    <n v="0"/>
    <n v="0"/>
    <n v="0"/>
    <n v="0"/>
    <n v="0"/>
    <n v="0"/>
    <n v="0"/>
    <n v="4286.82"/>
    <n v="0"/>
    <n v="4286.82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2562.44"/>
    <n v="0"/>
    <n v="0"/>
    <n v="0"/>
    <n v="0"/>
    <n v="0"/>
    <n v="0"/>
    <n v="0"/>
    <n v="0"/>
    <n v="0"/>
    <n v="0"/>
    <n v="0"/>
    <n v="0"/>
    <n v="0"/>
    <n v="0"/>
    <n v="2562.44"/>
    <n v="0"/>
    <n v="2562.44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35364.06"/>
    <n v="35364.06"/>
    <n v="17682.03"/>
    <n v="0"/>
    <n v="0"/>
    <n v="0"/>
    <n v="0"/>
    <n v="0"/>
    <n v="0"/>
    <n v="0"/>
    <n v="0"/>
    <n v="0"/>
    <n v="0"/>
    <n v="0"/>
    <n v="0"/>
    <n v="70728.12"/>
    <n v="17682.03"/>
    <n v="88410.15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2247.6"/>
    <n v="0"/>
    <n v="0"/>
    <n v="0"/>
    <n v="0"/>
    <n v="0"/>
    <n v="0"/>
    <n v="0"/>
    <n v="0"/>
    <n v="0"/>
    <n v="0"/>
    <n v="0"/>
    <n v="0"/>
    <n v="0"/>
    <n v="0"/>
    <n v="2247.6"/>
    <n v="0"/>
    <n v="2247.6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10526.9"/>
    <n v="0"/>
    <n v="0"/>
    <n v="0"/>
    <n v="0"/>
    <n v="0"/>
    <n v="0"/>
    <n v="0"/>
    <n v="0"/>
    <n v="0"/>
    <n v="0"/>
    <n v="0"/>
    <n v="0"/>
    <n v="0"/>
    <n v="0"/>
    <n v="10526.9"/>
    <n v="0"/>
    <n v="10526.9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6679.53"/>
    <n v="0"/>
    <n v="0"/>
    <n v="0"/>
    <n v="0"/>
    <n v="0"/>
    <n v="0"/>
    <n v="0"/>
    <n v="0"/>
    <n v="0"/>
    <n v="0"/>
    <n v="0"/>
    <n v="0"/>
    <n v="0"/>
    <n v="0"/>
    <n v="6679.53"/>
    <n v="0"/>
    <n v="6679.53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15961.79"/>
    <n v="0"/>
    <n v="0"/>
    <n v="0"/>
    <n v="0"/>
    <n v="0"/>
    <n v="0"/>
    <n v="0"/>
    <n v="0"/>
    <n v="0"/>
    <n v="0"/>
    <n v="0"/>
    <n v="0"/>
    <n v="0"/>
    <n v="0"/>
    <n v="15961.79"/>
    <n v="0"/>
    <n v="15961.79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4292.13"/>
    <n v="0"/>
    <n v="0"/>
    <n v="0"/>
    <n v="0"/>
    <n v="0"/>
    <n v="0"/>
    <n v="0"/>
    <n v="0"/>
    <n v="0"/>
    <n v="0"/>
    <n v="0"/>
    <n v="0"/>
    <n v="0"/>
    <n v="0"/>
    <n v="4292.13"/>
    <n v="0"/>
    <n v="4292.13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x v="1"/>
    <x v="0"/>
    <x v="0"/>
    <x v="0"/>
    <x v="0"/>
    <x v="1"/>
    <x v="0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2028875.42"/>
    <n v="2028875.42"/>
    <n v="2028875.42"/>
    <n v="2028875.42"/>
    <n v="1014437.71"/>
    <n v="0"/>
    <n v="0"/>
    <n v="0"/>
    <n v="0"/>
    <n v="0"/>
    <n v="0"/>
    <n v="0"/>
    <n v="0"/>
    <n v="0"/>
    <n v="0"/>
    <n v="4057750.84"/>
    <n v="5072188.55"/>
    <n v="9129939.3900000006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43809.91"/>
    <n v="0"/>
    <n v="0"/>
    <n v="0"/>
    <n v="0"/>
    <n v="0"/>
    <n v="0"/>
    <n v="0"/>
    <n v="0"/>
    <n v="0"/>
    <n v="0"/>
    <n v="0"/>
    <n v="0"/>
    <n v="0"/>
    <n v="0"/>
    <n v="43809.91"/>
    <n v="0"/>
    <n v="43809.91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9250000"/>
    <n v="9250000"/>
    <n v="9250000"/>
    <n v="9250000"/>
    <n v="4625000"/>
    <n v="0"/>
    <n v="0"/>
    <n v="0"/>
    <n v="0"/>
    <n v="0"/>
    <n v="0"/>
    <n v="0"/>
    <n v="0"/>
    <n v="0"/>
    <n v="0"/>
    <n v="18500000"/>
    <n v="23125000"/>
    <n v="41625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1566.69"/>
    <n v="0"/>
    <n v="0"/>
    <n v="0"/>
    <n v="0"/>
    <n v="0"/>
    <n v="0"/>
    <n v="0"/>
    <n v="0"/>
    <n v="0"/>
    <n v="0"/>
    <n v="0"/>
    <n v="0"/>
    <n v="0"/>
    <n v="0"/>
    <n v="1566.69"/>
    <n v="0"/>
    <n v="3133.38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57740.06"/>
    <n v="10189.41"/>
    <n v="0"/>
    <n v="0"/>
    <n v="0"/>
    <n v="0"/>
    <n v="0"/>
    <n v="0"/>
    <n v="0"/>
    <n v="0"/>
    <n v="0"/>
    <n v="0"/>
    <n v="0"/>
    <n v="0"/>
    <n v="0"/>
    <n v="67929.47"/>
    <n v="0"/>
    <n v="74722.42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105645"/>
    <n v="105645"/>
    <n v="21129"/>
    <n v="0"/>
    <n v="0"/>
    <n v="0"/>
    <n v="0"/>
    <n v="0"/>
    <n v="0"/>
    <n v="0"/>
    <n v="0"/>
    <n v="0"/>
    <n v="0"/>
    <n v="0"/>
    <n v="0"/>
    <n v="211290"/>
    <n v="21129"/>
    <n v="242983.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175052.09999999995"/>
    <n v="192557.30999999994"/>
    <n v="192557.3"/>
    <n v="35010.400000000001"/>
    <n v="0"/>
    <n v="0"/>
    <n v="0"/>
    <n v="0"/>
    <n v="0"/>
    <n v="0"/>
    <n v="0"/>
    <n v="0"/>
    <n v="0"/>
    <n v="0"/>
    <n v="0"/>
    <n v="367609.40999999992"/>
    <n v="227567.69999999998"/>
    <n v="612682.31999999983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2112403.2000000002"/>
    <n v="2323643.52"/>
    <n v="2534883.84"/>
    <n v="2323643.52"/>
    <n v="422480.64000000001"/>
    <n v="0"/>
    <n v="0"/>
    <n v="0"/>
    <n v="0"/>
    <n v="0"/>
    <n v="0"/>
    <n v="0"/>
    <n v="0"/>
    <n v="0"/>
    <n v="0"/>
    <n v="4436046.7200000007"/>
    <n v="5281007.9999999991"/>
    <n v="9928295.0399999991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55082.600000000013"/>
    <n v="60590.860000000015"/>
    <n v="66099.12"/>
    <n v="66099.12"/>
    <n v="60590.86"/>
    <n v="11016.52"/>
    <n v="0"/>
    <n v="0"/>
    <n v="0"/>
    <n v="0"/>
    <n v="0"/>
    <n v="0"/>
    <n v="0"/>
    <n v="0"/>
    <n v="0"/>
    <n v="115673.46000000002"/>
    <n v="203805.61999999997"/>
    <n v="324987.33999999997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17405.099999999999"/>
    <n v="19145.609999999997"/>
    <n v="20886.12"/>
    <n v="20886.12"/>
    <n v="20886.12"/>
    <n v="13924.12"/>
    <n v="3481.04"/>
    <n v="0"/>
    <n v="0"/>
    <n v="0"/>
    <n v="0"/>
    <n v="0"/>
    <n v="0"/>
    <n v="0"/>
    <n v="0"/>
    <n v="36550.709999999992"/>
    <n v="80063.51999999999"/>
    <n v="118354.73999999999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6832.2000000000016"/>
    <n v="7515.4200000000019"/>
    <n v="8198.64"/>
    <n v="8198.64"/>
    <n v="8198.64"/>
    <n v="6376.72"/>
    <n v="3643.84"/>
    <n v="910.96"/>
    <n v="0"/>
    <n v="0"/>
    <n v="0"/>
    <n v="0"/>
    <n v="0"/>
    <n v="0"/>
    <n v="0"/>
    <n v="14347.620000000003"/>
    <n v="35527.439999999995"/>
    <n v="50558.28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316466.24"/>
    <n v="158233.12"/>
    <n v="0"/>
    <n v="0"/>
    <n v="0"/>
    <n v="0"/>
    <n v="0"/>
    <n v="0"/>
    <n v="0"/>
    <n v="0"/>
    <n v="0"/>
    <n v="0"/>
    <n v="0"/>
    <n v="0"/>
    <n v="0"/>
    <n v="474699.36"/>
    <n v="0"/>
    <n v="474699.36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94500"/>
    <n v="47250"/>
    <n v="47250"/>
    <n v="0"/>
    <n v="0"/>
    <n v="0"/>
    <n v="0"/>
    <n v="0"/>
    <n v="0"/>
    <n v="0"/>
    <n v="0"/>
    <n v="0"/>
    <n v="0"/>
    <n v="0"/>
    <n v="0"/>
    <n v="141750"/>
    <n v="47250"/>
    <n v="189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146154.34"/>
    <n v="146154.34"/>
    <n v="146154.34"/>
    <n v="146154.34"/>
    <n v="73077.17"/>
    <n v="0"/>
    <n v="0"/>
    <n v="0"/>
    <n v="0"/>
    <n v="0"/>
    <n v="0"/>
    <n v="0"/>
    <n v="0"/>
    <n v="0"/>
    <n v="0"/>
    <n v="292308.68"/>
    <n v="365385.85"/>
    <n v="657694.53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15337"/>
    <n v="0"/>
    <n v="0"/>
    <n v="0"/>
    <n v="0"/>
    <n v="0"/>
    <n v="0"/>
    <n v="0"/>
    <n v="0"/>
    <n v="0"/>
    <n v="0"/>
    <n v="0"/>
    <n v="0"/>
    <n v="0"/>
    <n v="0"/>
    <n v="15337"/>
    <n v="0"/>
    <n v="15337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161700"/>
    <n v="0"/>
    <n v="0"/>
    <n v="0"/>
    <n v="0"/>
    <n v="0"/>
    <n v="0"/>
    <n v="0"/>
    <n v="0"/>
    <n v="0"/>
    <n v="0"/>
    <n v="0"/>
    <n v="0"/>
    <n v="0"/>
    <n v="0"/>
    <n v="161700"/>
    <n v="0"/>
    <n v="1617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18500000"/>
    <n v="18500000"/>
    <n v="18500000"/>
    <n v="18500000"/>
    <n v="9250000"/>
    <n v="0"/>
    <n v="0"/>
    <n v="0"/>
    <n v="0"/>
    <n v="0"/>
    <n v="0"/>
    <n v="0"/>
    <n v="0"/>
    <n v="0"/>
    <n v="0"/>
    <n v="37000000"/>
    <n v="46250000"/>
    <n v="8325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602227.52"/>
    <n v="602227.52"/>
    <n v="301113.76"/>
    <n v="0"/>
    <n v="0"/>
    <n v="0"/>
    <n v="0"/>
    <n v="0"/>
    <n v="0"/>
    <n v="0"/>
    <n v="0"/>
    <n v="0"/>
    <n v="0"/>
    <n v="0"/>
    <n v="0"/>
    <n v="1204455.04"/>
    <n v="301113.76"/>
    <n v="1505568.8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272722.78000000003"/>
    <n v="272722.78000000003"/>
    <n v="272722.78000000003"/>
    <n v="272722.78000000003"/>
    <n v="136361.39000000001"/>
    <n v="0"/>
    <n v="0"/>
    <n v="0"/>
    <n v="0"/>
    <n v="0"/>
    <n v="0"/>
    <n v="0"/>
    <n v="0"/>
    <n v="0"/>
    <n v="0"/>
    <n v="545445.56000000006"/>
    <n v="681806.95000000007"/>
    <n v="1227252.5100000002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257639.38"/>
    <n v="257639.38"/>
    <n v="128819.69"/>
    <n v="0"/>
    <n v="0"/>
    <n v="0"/>
    <n v="0"/>
    <n v="0"/>
    <n v="0"/>
    <n v="0"/>
    <n v="0"/>
    <n v="0"/>
    <n v="0"/>
    <n v="0"/>
    <n v="0"/>
    <n v="515278.76"/>
    <n v="128819.69"/>
    <n v="644098.44999999995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201799.28"/>
    <n v="201799.28"/>
    <n v="100899.64"/>
    <n v="0"/>
    <n v="0"/>
    <n v="0"/>
    <n v="0"/>
    <n v="0"/>
    <n v="0"/>
    <n v="0"/>
    <n v="0"/>
    <n v="0"/>
    <n v="0"/>
    <n v="0"/>
    <n v="0"/>
    <n v="403598.56"/>
    <n v="100899.64"/>
    <n v="504498.2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1743.3"/>
    <n v="387.4"/>
    <n v="0"/>
    <n v="0"/>
    <n v="0"/>
    <n v="0"/>
    <n v="0"/>
    <n v="0"/>
    <n v="0"/>
    <n v="0"/>
    <n v="0"/>
    <n v="0"/>
    <n v="0"/>
    <n v="0"/>
    <n v="0"/>
    <n v="2130.6999999999998"/>
    <n v="0"/>
    <n v="2324.4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2280.3000000000002"/>
    <n v="2394.3100000000004"/>
    <n v="570.04999999999995"/>
    <n v="0"/>
    <n v="0"/>
    <n v="0"/>
    <n v="0"/>
    <n v="0"/>
    <n v="0"/>
    <n v="0"/>
    <n v="0"/>
    <n v="0"/>
    <n v="0"/>
    <n v="0"/>
    <n v="0"/>
    <n v="4674.6100000000006"/>
    <n v="570.04999999999995"/>
    <n v="5472.6900000000014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9424.1"/>
    <n v="10366.51"/>
    <n v="10837.71"/>
    <n v="2356"/>
    <n v="0"/>
    <n v="0"/>
    <n v="0"/>
    <n v="0"/>
    <n v="0"/>
    <n v="0"/>
    <n v="0"/>
    <n v="0"/>
    <n v="0"/>
    <n v="0"/>
    <n v="0"/>
    <n v="19790.61"/>
    <n v="13193.71"/>
    <n v="33926.729999999996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8430.9"/>
    <n v="9273.99"/>
    <n v="10117.08"/>
    <n v="9695.5400000000009"/>
    <n v="2107.75"/>
    <n v="0"/>
    <n v="0"/>
    <n v="0"/>
    <n v="0"/>
    <n v="0"/>
    <n v="0"/>
    <n v="0"/>
    <n v="0"/>
    <n v="0"/>
    <n v="0"/>
    <n v="17704.89"/>
    <n v="21920.370000000003"/>
    <n v="40468.350000000006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7182.2999999999993"/>
    <n v="7900.5299999999988"/>
    <n v="8618.76"/>
    <n v="8618.76"/>
    <n v="8259.65"/>
    <n v="1795.6"/>
    <n v="0"/>
    <n v="0"/>
    <n v="0"/>
    <n v="0"/>
    <n v="0"/>
    <n v="0"/>
    <n v="0"/>
    <n v="0"/>
    <n v="0"/>
    <n v="15082.829999999998"/>
    <n v="27292.769999999997"/>
    <n v="43093.829999999994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19267.999999999996"/>
    <n v="21194.799999999996"/>
    <n v="23121.599999999999"/>
    <n v="23121.599999999999"/>
    <n v="23121.599999999999"/>
    <n v="17983.45"/>
    <n v="3211.35"/>
    <n v="0"/>
    <n v="0"/>
    <n v="0"/>
    <n v="0"/>
    <n v="0"/>
    <n v="0"/>
    <n v="0"/>
    <n v="0"/>
    <n v="40462.799999999988"/>
    <n v="90559.599999999991"/>
    <n v="132949.19999999998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32652.200000000004"/>
    <n v="35917.420000000006"/>
    <n v="39182.639999999999"/>
    <n v="39182.639999999999"/>
    <n v="39182.639999999999"/>
    <n v="31563.77"/>
    <n v="18502.919999999998"/>
    <n v="5442.05"/>
    <n v="0"/>
    <n v="0"/>
    <n v="0"/>
    <n v="0"/>
    <n v="0"/>
    <n v="0"/>
    <n v="0"/>
    <n v="68569.62000000001"/>
    <n v="173056.65999999997"/>
    <n v="244891.5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74654.499999999985"/>
    <n v="82119.949999999983"/>
    <n v="89585.4"/>
    <n v="89585.4"/>
    <n v="89585.4"/>
    <n v="76520.88"/>
    <n v="54124.56"/>
    <n v="31728.17"/>
    <n v="9331.7999999999993"/>
    <n v="0"/>
    <n v="0"/>
    <n v="0"/>
    <n v="0"/>
    <n v="0"/>
    <n v="0"/>
    <n v="156774.44999999995"/>
    <n v="440461.60999999993"/>
    <n v="604701.50999999989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112569.48"/>
    <n v="112569.48"/>
    <n v="56284.74"/>
    <n v="0"/>
    <n v="0"/>
    <n v="0"/>
    <n v="0"/>
    <n v="0"/>
    <n v="0"/>
    <n v="0"/>
    <n v="0"/>
    <n v="0"/>
    <n v="0"/>
    <n v="0"/>
    <n v="0"/>
    <n v="225138.96"/>
    <n v="56284.74"/>
    <n v="281423.7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152498.64000000001"/>
    <n v="152498.64000000001"/>
    <n v="76249.320000000007"/>
    <n v="0"/>
    <n v="0"/>
    <n v="0"/>
    <n v="0"/>
    <n v="0"/>
    <n v="0"/>
    <n v="0"/>
    <n v="0"/>
    <n v="0"/>
    <n v="0"/>
    <n v="0"/>
    <n v="0"/>
    <n v="304997.28000000003"/>
    <n v="76249.320000000007"/>
    <n v="381246.60000000003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105013.04"/>
    <n v="105013.04"/>
    <n v="52506.52"/>
    <n v="0"/>
    <n v="0"/>
    <n v="0"/>
    <n v="0"/>
    <n v="0"/>
    <n v="0"/>
    <n v="0"/>
    <n v="0"/>
    <n v="0"/>
    <n v="0"/>
    <n v="0"/>
    <n v="0"/>
    <n v="210026.08"/>
    <n v="52506.52"/>
    <n v="262532.59999999998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92393.4"/>
    <n v="92393.4"/>
    <n v="46196.7"/>
    <n v="0"/>
    <n v="0"/>
    <n v="0"/>
    <n v="0"/>
    <n v="0"/>
    <n v="0"/>
    <n v="0"/>
    <n v="0"/>
    <n v="0"/>
    <n v="0"/>
    <n v="0"/>
    <n v="0"/>
    <n v="184786.8"/>
    <n v="46196.7"/>
    <n v="230983.5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207395.9"/>
    <n v="207395.9"/>
    <n v="103697.95"/>
    <n v="0"/>
    <n v="0"/>
    <n v="0"/>
    <n v="0"/>
    <n v="0"/>
    <n v="0"/>
    <n v="0"/>
    <n v="0"/>
    <n v="0"/>
    <n v="0"/>
    <n v="0"/>
    <n v="0"/>
    <n v="414791.8"/>
    <n v="103697.95"/>
    <n v="518489.75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149992.66"/>
    <n v="149992.66"/>
    <n v="74996.33"/>
    <n v="0"/>
    <n v="0"/>
    <n v="0"/>
    <n v="0"/>
    <n v="0"/>
    <n v="0"/>
    <n v="0"/>
    <n v="0"/>
    <n v="0"/>
    <n v="0"/>
    <n v="0"/>
    <n v="0"/>
    <n v="299985.32"/>
    <n v="74996.33"/>
    <n v="374981.65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730958.88"/>
    <n v="0"/>
    <n v="0"/>
    <n v="0"/>
    <n v="0"/>
    <n v="0"/>
    <n v="0"/>
    <n v="0"/>
    <n v="0"/>
    <n v="0"/>
    <n v="0"/>
    <n v="0"/>
    <n v="0"/>
    <n v="0"/>
    <n v="0"/>
    <n v="730958.88"/>
    <n v="0"/>
    <n v="730958.88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1953826.58"/>
    <n v="1953826.58"/>
    <n v="976913.29"/>
    <n v="0"/>
    <n v="0"/>
    <n v="0"/>
    <n v="0"/>
    <n v="0"/>
    <n v="0"/>
    <n v="0"/>
    <n v="0"/>
    <n v="0"/>
    <n v="0"/>
    <n v="0"/>
    <n v="0"/>
    <n v="3907653.16"/>
    <n v="976913.29"/>
    <n v="4884566.45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9132.86"/>
    <n v="9132.86"/>
    <n v="9132.86"/>
    <n v="9132.86"/>
    <n v="4566.43"/>
    <n v="0"/>
    <n v="0"/>
    <n v="0"/>
    <n v="0"/>
    <n v="0"/>
    <n v="0"/>
    <n v="0"/>
    <n v="0"/>
    <n v="0"/>
    <n v="0"/>
    <n v="18265.72"/>
    <n v="22832.15"/>
    <n v="41097.870000000003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16364.72"/>
    <n v="16364.72"/>
    <n v="16364.72"/>
    <n v="16364.72"/>
    <n v="8182.36"/>
    <n v="0"/>
    <n v="0"/>
    <n v="0"/>
    <n v="0"/>
    <n v="0"/>
    <n v="0"/>
    <n v="0"/>
    <n v="0"/>
    <n v="0"/>
    <n v="0"/>
    <n v="32729.439999999999"/>
    <n v="40911.799999999996"/>
    <n v="73641.239999999991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20026.28"/>
    <n v="20026.28"/>
    <n v="20026.28"/>
    <n v="20026.28"/>
    <n v="10013.14"/>
    <n v="0"/>
    <n v="0"/>
    <n v="0"/>
    <n v="0"/>
    <n v="0"/>
    <n v="0"/>
    <n v="0"/>
    <n v="0"/>
    <n v="0"/>
    <n v="0"/>
    <n v="40052.559999999998"/>
    <n v="50065.7"/>
    <n v="90118.26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57915.32"/>
    <n v="57915.32"/>
    <n v="57915.32"/>
    <n v="57915.32"/>
    <n v="28957.66"/>
    <n v="0"/>
    <n v="0"/>
    <n v="0"/>
    <n v="0"/>
    <n v="0"/>
    <n v="0"/>
    <n v="0"/>
    <n v="0"/>
    <n v="0"/>
    <n v="0"/>
    <n v="115830.64"/>
    <n v="144788.29999999999"/>
    <n v="260618.94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45947.56"/>
    <n v="45947.56"/>
    <n v="22973.78"/>
    <n v="0"/>
    <n v="0"/>
    <n v="0"/>
    <n v="0"/>
    <n v="0"/>
    <n v="0"/>
    <n v="0"/>
    <n v="0"/>
    <n v="0"/>
    <n v="0"/>
    <n v="0"/>
    <n v="0"/>
    <n v="91895.12"/>
    <n v="22973.78"/>
    <n v="114868.9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34556.06"/>
    <n v="34556.06"/>
    <n v="17278.03"/>
    <n v="0"/>
    <n v="0"/>
    <n v="0"/>
    <n v="0"/>
    <n v="0"/>
    <n v="0"/>
    <n v="0"/>
    <n v="0"/>
    <n v="0"/>
    <n v="0"/>
    <n v="0"/>
    <n v="0"/>
    <n v="69112.12"/>
    <n v="17278.03"/>
    <n v="86390.15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61958.44"/>
    <n v="61958.44"/>
    <n v="30979.22"/>
    <n v="0"/>
    <n v="0"/>
    <n v="0"/>
    <n v="0"/>
    <n v="0"/>
    <n v="0"/>
    <n v="0"/>
    <n v="0"/>
    <n v="0"/>
    <n v="0"/>
    <n v="0"/>
    <n v="0"/>
    <n v="123916.88"/>
    <n v="30979.22"/>
    <n v="154896.1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75821.460000000006"/>
    <n v="75821.460000000006"/>
    <n v="37910.730000000003"/>
    <n v="0"/>
    <n v="0"/>
    <n v="0"/>
    <n v="0"/>
    <n v="0"/>
    <n v="0"/>
    <n v="0"/>
    <n v="0"/>
    <n v="0"/>
    <n v="0"/>
    <n v="0"/>
    <n v="0"/>
    <n v="151642.92000000001"/>
    <n v="37910.730000000003"/>
    <n v="189553.65000000002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54589.8"/>
    <n v="54589.8"/>
    <n v="27294.9"/>
    <n v="0"/>
    <n v="0"/>
    <n v="0"/>
    <n v="0"/>
    <n v="0"/>
    <n v="0"/>
    <n v="0"/>
    <n v="0"/>
    <n v="0"/>
    <n v="0"/>
    <n v="0"/>
    <n v="0"/>
    <n v="109179.6"/>
    <n v="27294.9"/>
    <n v="136474.5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47434.66"/>
    <n v="47434.66"/>
    <n v="23717.33"/>
    <n v="0"/>
    <n v="0"/>
    <n v="0"/>
    <n v="0"/>
    <n v="0"/>
    <n v="0"/>
    <n v="0"/>
    <n v="0"/>
    <n v="0"/>
    <n v="0"/>
    <n v="0"/>
    <n v="0"/>
    <n v="94869.32"/>
    <n v="23717.33"/>
    <n v="118586.65000000001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57248.46"/>
    <n v="57248.46"/>
    <n v="28624.23"/>
    <n v="0"/>
    <n v="0"/>
    <n v="0"/>
    <n v="0"/>
    <n v="0"/>
    <n v="0"/>
    <n v="0"/>
    <n v="0"/>
    <n v="0"/>
    <n v="0"/>
    <n v="0"/>
    <n v="0"/>
    <n v="114496.92"/>
    <n v="28624.23"/>
    <n v="143121.15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26307.22"/>
    <n v="26307.22"/>
    <n v="13153.61"/>
    <n v="0"/>
    <n v="0"/>
    <n v="0"/>
    <n v="0"/>
    <n v="0"/>
    <n v="0"/>
    <n v="0"/>
    <n v="0"/>
    <n v="0"/>
    <n v="0"/>
    <n v="0"/>
    <n v="0"/>
    <n v="52614.44"/>
    <n v="13153.61"/>
    <n v="65768.05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38496.980000000003"/>
    <n v="38496.980000000003"/>
    <n v="19248.490000000002"/>
    <n v="0"/>
    <n v="0"/>
    <n v="0"/>
    <n v="0"/>
    <n v="0"/>
    <n v="0"/>
    <n v="0"/>
    <n v="0"/>
    <n v="0"/>
    <n v="0"/>
    <n v="0"/>
    <n v="0"/>
    <n v="76993.960000000006"/>
    <n v="19248.490000000002"/>
    <n v="96242.450000000012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69210.559999999998"/>
    <n v="69210.559999999998"/>
    <n v="34605.279999999999"/>
    <n v="0"/>
    <n v="0"/>
    <n v="0"/>
    <n v="0"/>
    <n v="0"/>
    <n v="0"/>
    <n v="0"/>
    <n v="0"/>
    <n v="0"/>
    <n v="0"/>
    <n v="0"/>
    <n v="0"/>
    <n v="138421.12"/>
    <n v="34605.279999999999"/>
    <n v="173026.4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17906.38"/>
    <n v="17906.38"/>
    <n v="8953.19"/>
    <n v="0"/>
    <n v="0"/>
    <n v="0"/>
    <n v="0"/>
    <n v="0"/>
    <n v="0"/>
    <n v="0"/>
    <n v="0"/>
    <n v="0"/>
    <n v="0"/>
    <n v="0"/>
    <n v="0"/>
    <n v="35812.76"/>
    <n v="8953.19"/>
    <n v="44765.950000000004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98905.54"/>
    <n v="98905.54"/>
    <n v="49452.77"/>
    <n v="0"/>
    <n v="0"/>
    <n v="0"/>
    <n v="0"/>
    <n v="0"/>
    <n v="0"/>
    <n v="0"/>
    <n v="0"/>
    <n v="0"/>
    <n v="0"/>
    <n v="0"/>
    <n v="0"/>
    <n v="197811.08"/>
    <n v="49452.77"/>
    <n v="247263.84999999998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46073.66"/>
    <n v="46073.66"/>
    <n v="23036.83"/>
    <n v="0"/>
    <n v="0"/>
    <n v="0"/>
    <n v="0"/>
    <n v="0"/>
    <n v="0"/>
    <n v="0"/>
    <n v="0"/>
    <n v="0"/>
    <n v="0"/>
    <n v="0"/>
    <n v="0"/>
    <n v="92147.32"/>
    <n v="23036.83"/>
    <n v="115184.15000000001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72698.2"/>
    <n v="72698.2"/>
    <n v="36349.1"/>
    <n v="0"/>
    <n v="0"/>
    <n v="0"/>
    <n v="0"/>
    <n v="0"/>
    <n v="0"/>
    <n v="0"/>
    <n v="0"/>
    <n v="0"/>
    <n v="0"/>
    <n v="0"/>
    <n v="0"/>
    <n v="145396.4"/>
    <n v="36349.1"/>
    <n v="181745.5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57710.02"/>
    <n v="57710.02"/>
    <n v="57710.02"/>
    <n v="57710.02"/>
    <n v="28855.01"/>
    <n v="0"/>
    <n v="0"/>
    <n v="0"/>
    <n v="0"/>
    <n v="0"/>
    <n v="0"/>
    <n v="0"/>
    <n v="0"/>
    <n v="0"/>
    <n v="0"/>
    <n v="115420.04"/>
    <n v="144275.04999999999"/>
    <n v="259695.08999999997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38723.14"/>
    <n v="38723.14"/>
    <n v="38723.14"/>
    <n v="38723.14"/>
    <n v="19361.57"/>
    <n v="0"/>
    <n v="0"/>
    <n v="0"/>
    <n v="0"/>
    <n v="0"/>
    <n v="0"/>
    <n v="0"/>
    <n v="0"/>
    <n v="0"/>
    <n v="0"/>
    <n v="77446.28"/>
    <n v="96807.85"/>
    <n v="174254.13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58362.64"/>
    <n v="58362.64"/>
    <n v="29181.32"/>
    <n v="0"/>
    <n v="0"/>
    <n v="0"/>
    <n v="0"/>
    <n v="0"/>
    <n v="0"/>
    <n v="0"/>
    <n v="0"/>
    <n v="0"/>
    <n v="0"/>
    <n v="0"/>
    <n v="0"/>
    <n v="116725.28"/>
    <n v="29181.32"/>
    <n v="145906.6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40133.32"/>
    <n v="40133.32"/>
    <n v="20066.66"/>
    <n v="0"/>
    <n v="0"/>
    <n v="0"/>
    <n v="0"/>
    <n v="0"/>
    <n v="0"/>
    <n v="0"/>
    <n v="0"/>
    <n v="0"/>
    <n v="0"/>
    <n v="0"/>
    <n v="0"/>
    <n v="80266.64"/>
    <n v="20066.66"/>
    <n v="100333.3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51021.279999999999"/>
    <n v="51021.279999999999"/>
    <n v="25510.639999999999"/>
    <n v="0"/>
    <n v="0"/>
    <n v="0"/>
    <n v="0"/>
    <n v="0"/>
    <n v="0"/>
    <n v="0"/>
    <n v="0"/>
    <n v="0"/>
    <n v="0"/>
    <n v="0"/>
    <n v="0"/>
    <n v="102042.56"/>
    <n v="25510.639999999999"/>
    <n v="127553.2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71384.039999999994"/>
    <n v="71384.039999999994"/>
    <n v="35692.019999999997"/>
    <n v="0"/>
    <n v="0"/>
    <n v="0"/>
    <n v="0"/>
    <n v="0"/>
    <n v="0"/>
    <n v="0"/>
    <n v="0"/>
    <n v="0"/>
    <n v="0"/>
    <n v="0"/>
    <n v="0"/>
    <n v="142768.07999999999"/>
    <n v="35692.019999999997"/>
    <n v="178460.09999999998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48469.64"/>
    <n v="48469.64"/>
    <n v="24234.82"/>
    <n v="0"/>
    <n v="0"/>
    <n v="0"/>
    <n v="0"/>
    <n v="0"/>
    <n v="0"/>
    <n v="0"/>
    <n v="0"/>
    <n v="0"/>
    <n v="0"/>
    <n v="0"/>
    <n v="0"/>
    <n v="96939.28"/>
    <n v="24234.82"/>
    <n v="121174.1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75623.240000000005"/>
    <n v="75623.240000000005"/>
    <n v="37811.620000000003"/>
    <n v="0"/>
    <n v="0"/>
    <n v="0"/>
    <n v="0"/>
    <n v="0"/>
    <n v="0"/>
    <n v="0"/>
    <n v="0"/>
    <n v="0"/>
    <n v="0"/>
    <n v="0"/>
    <n v="0"/>
    <n v="151246.48000000001"/>
    <n v="37811.620000000003"/>
    <n v="189058.1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95042.74"/>
    <n v="95042.74"/>
    <n v="95042.74"/>
    <n v="95042.74"/>
    <n v="47521.37"/>
    <n v="0"/>
    <n v="0"/>
    <n v="0"/>
    <n v="0"/>
    <n v="0"/>
    <n v="0"/>
    <n v="0"/>
    <n v="0"/>
    <n v="0"/>
    <n v="0"/>
    <n v="190085.48"/>
    <n v="237606.85"/>
    <n v="427692.33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79466.34"/>
    <n v="79466.34"/>
    <n v="39733.17"/>
    <n v="0"/>
    <n v="0"/>
    <n v="0"/>
    <n v="0"/>
    <n v="0"/>
    <n v="0"/>
    <n v="0"/>
    <n v="0"/>
    <n v="0"/>
    <n v="0"/>
    <n v="0"/>
    <n v="0"/>
    <n v="158932.68"/>
    <n v="39733.17"/>
    <n v="198665.84999999998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52054.080000000002"/>
    <n v="52054.080000000002"/>
    <n v="26027.040000000001"/>
    <n v="0"/>
    <n v="0"/>
    <n v="0"/>
    <n v="0"/>
    <n v="0"/>
    <n v="0"/>
    <n v="0"/>
    <n v="0"/>
    <n v="0"/>
    <n v="0"/>
    <n v="0"/>
    <n v="0"/>
    <n v="104108.16"/>
    <n v="26027.040000000001"/>
    <n v="130135.20000000001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237140.48000000001"/>
    <n v="237140.48000000001"/>
    <n v="118570.24000000001"/>
    <n v="0"/>
    <n v="0"/>
    <n v="0"/>
    <n v="0"/>
    <n v="0"/>
    <n v="0"/>
    <n v="0"/>
    <n v="0"/>
    <n v="0"/>
    <n v="0"/>
    <n v="0"/>
    <n v="0"/>
    <n v="474280.96000000002"/>
    <n v="118570.24000000001"/>
    <n v="592851.20000000007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51383.76"/>
    <n v="51383.76"/>
    <n v="51383.76"/>
    <n v="51383.76"/>
    <n v="25691.88"/>
    <n v="0"/>
    <n v="0"/>
    <n v="0"/>
    <n v="0"/>
    <n v="0"/>
    <n v="0"/>
    <n v="0"/>
    <n v="0"/>
    <n v="0"/>
    <n v="0"/>
    <n v="102767.52"/>
    <n v="128459.40000000001"/>
    <n v="231226.92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6200.5"/>
    <n v="6200.5"/>
    <n v="6200.5"/>
    <n v="6200.5"/>
    <n v="3100.25"/>
    <n v="0"/>
    <n v="0"/>
    <n v="0"/>
    <n v="0"/>
    <n v="0"/>
    <n v="0"/>
    <n v="0"/>
    <n v="0"/>
    <n v="0"/>
    <n v="0"/>
    <n v="12401"/>
    <n v="15501.25"/>
    <n v="27902.2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66206.759999999995"/>
    <n v="66206.759999999995"/>
    <n v="33103.379999999997"/>
    <n v="0"/>
    <n v="0"/>
    <n v="0"/>
    <n v="0"/>
    <n v="0"/>
    <n v="0"/>
    <n v="0"/>
    <n v="0"/>
    <n v="0"/>
    <n v="0"/>
    <n v="0"/>
    <n v="0"/>
    <n v="132413.51999999999"/>
    <n v="33103.379999999997"/>
    <n v="165516.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41091.18"/>
    <n v="41091.18"/>
    <n v="20545.59"/>
    <n v="0"/>
    <n v="0"/>
    <n v="0"/>
    <n v="0"/>
    <n v="0"/>
    <n v="0"/>
    <n v="0"/>
    <n v="0"/>
    <n v="0"/>
    <n v="0"/>
    <n v="0"/>
    <n v="0"/>
    <n v="82182.36"/>
    <n v="20545.59"/>
    <n v="102727.95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55511.62"/>
    <n v="55511.62"/>
    <n v="27755.81"/>
    <n v="0"/>
    <n v="0"/>
    <n v="0"/>
    <n v="0"/>
    <n v="0"/>
    <n v="0"/>
    <n v="0"/>
    <n v="0"/>
    <n v="0"/>
    <n v="0"/>
    <n v="0"/>
    <n v="0"/>
    <n v="111023.24"/>
    <n v="27755.81"/>
    <n v="138779.05000000002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28047.7"/>
    <n v="28047.7"/>
    <n v="28047.7"/>
    <n v="28047.7"/>
    <n v="14023.85"/>
    <n v="0"/>
    <n v="0"/>
    <n v="0"/>
    <n v="0"/>
    <n v="0"/>
    <n v="0"/>
    <n v="0"/>
    <n v="0"/>
    <n v="0"/>
    <n v="0"/>
    <n v="56095.4"/>
    <n v="70119.25"/>
    <n v="126214.65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5314.17"/>
    <n v="0"/>
    <n v="0"/>
    <n v="0"/>
    <n v="0"/>
    <n v="0"/>
    <n v="0"/>
    <n v="0"/>
    <n v="0"/>
    <n v="0"/>
    <n v="0"/>
    <n v="0"/>
    <n v="0"/>
    <n v="0"/>
    <n v="0"/>
    <n v="5314.17"/>
    <n v="0"/>
    <n v="5314.17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x v="0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18979.18"/>
    <n v="18979.18"/>
    <n v="9489.59"/>
    <n v="0"/>
    <n v="0"/>
    <n v="0"/>
    <n v="0"/>
    <n v="0"/>
    <n v="0"/>
    <n v="0"/>
    <n v="0"/>
    <n v="0"/>
    <n v="0"/>
    <n v="0"/>
    <n v="0"/>
    <n v="37958.36"/>
    <n v="9489.59"/>
    <n v="47447.95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x v="1"/>
    <x v="0"/>
    <x v="0"/>
    <x v="0"/>
    <x v="0"/>
    <x v="1"/>
    <x v="0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20063.72"/>
    <n v="20063.72"/>
    <n v="20063.72"/>
    <n v="20063.72"/>
    <n v="10031.86"/>
    <n v="0"/>
    <n v="0"/>
    <n v="0"/>
    <n v="0"/>
    <n v="0"/>
    <n v="0"/>
    <n v="0"/>
    <n v="0"/>
    <n v="0"/>
    <n v="0"/>
    <n v="40127.440000000002"/>
    <n v="50159.3"/>
    <n v="90286.74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3266.67"/>
    <n v="0"/>
    <n v="0"/>
    <n v="0"/>
    <n v="0"/>
    <n v="0"/>
    <n v="0"/>
    <n v="0"/>
    <n v="0"/>
    <n v="0"/>
    <n v="0"/>
    <n v="0"/>
    <n v="0"/>
    <n v="0"/>
    <n v="0"/>
    <n v="3266.67"/>
    <n v="0"/>
    <n v="3266.67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11666.66"/>
    <n v="11666.66"/>
    <n v="5833.33"/>
    <n v="0"/>
    <n v="0"/>
    <n v="0"/>
    <n v="0"/>
    <n v="0"/>
    <n v="0"/>
    <n v="0"/>
    <n v="0"/>
    <n v="0"/>
    <n v="0"/>
    <n v="0"/>
    <n v="0"/>
    <n v="23333.32"/>
    <n v="5833.33"/>
    <n v="29166.65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12333.34"/>
    <n v="12333.34"/>
    <n v="12333.34"/>
    <n v="12333.34"/>
    <n v="6166.67"/>
    <n v="0"/>
    <n v="0"/>
    <n v="0"/>
    <n v="0"/>
    <n v="0"/>
    <n v="0"/>
    <n v="0"/>
    <n v="0"/>
    <n v="0"/>
    <n v="0"/>
    <n v="24666.68"/>
    <n v="30833.35"/>
    <n v="55500.03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3933.57"/>
    <n v="0"/>
    <n v="0"/>
    <n v="0"/>
    <n v="0"/>
    <n v="0"/>
    <n v="0"/>
    <n v="0"/>
    <n v="0"/>
    <n v="0"/>
    <n v="0"/>
    <n v="0"/>
    <n v="0"/>
    <n v="0"/>
    <n v="0"/>
    <n v="3933.57"/>
    <n v="0"/>
    <n v="3933.57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x v="0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14048.46"/>
    <n v="14048.46"/>
    <n v="7024.23"/>
    <n v="0"/>
    <n v="0"/>
    <n v="0"/>
    <n v="0"/>
    <n v="0"/>
    <n v="0"/>
    <n v="0"/>
    <n v="0"/>
    <n v="0"/>
    <n v="0"/>
    <n v="0"/>
    <n v="0"/>
    <n v="28096.92"/>
    <n v="7024.23"/>
    <n v="35121.149999999994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x v="0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14851.22"/>
    <n v="14851.22"/>
    <n v="14851.22"/>
    <n v="14851.22"/>
    <n v="7425.61"/>
    <n v="0"/>
    <n v="0"/>
    <n v="0"/>
    <n v="0"/>
    <n v="0"/>
    <n v="0"/>
    <n v="0"/>
    <n v="0"/>
    <n v="0"/>
    <n v="0"/>
    <n v="29702.44"/>
    <n v="37128.049999999996"/>
    <n v="66830.489999999991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4442.5"/>
    <n v="0"/>
    <n v="0"/>
    <n v="0"/>
    <n v="0"/>
    <n v="0"/>
    <n v="0"/>
    <n v="0"/>
    <n v="0"/>
    <n v="0"/>
    <n v="0"/>
    <n v="0"/>
    <n v="0"/>
    <n v="0"/>
    <n v="0"/>
    <n v="4442.5"/>
    <n v="0"/>
    <n v="4442.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15866.06"/>
    <n v="15866.06"/>
    <n v="7933.03"/>
    <n v="0"/>
    <n v="0"/>
    <n v="0"/>
    <n v="0"/>
    <n v="0"/>
    <n v="0"/>
    <n v="0"/>
    <n v="0"/>
    <n v="0"/>
    <n v="0"/>
    <n v="0"/>
    <n v="0"/>
    <n v="31732.12"/>
    <n v="7933.03"/>
    <n v="39665.15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16772.7"/>
    <n v="16772.7"/>
    <n v="16772.7"/>
    <n v="16772.7"/>
    <n v="8386.35"/>
    <n v="0"/>
    <n v="0"/>
    <n v="0"/>
    <n v="0"/>
    <n v="0"/>
    <n v="0"/>
    <n v="0"/>
    <n v="0"/>
    <n v="0"/>
    <n v="0"/>
    <n v="33545.4"/>
    <n v="41931.75"/>
    <n v="75477.149999999994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34214.78"/>
    <n v="0"/>
    <n v="0"/>
    <n v="0"/>
    <n v="0"/>
    <n v="0"/>
    <n v="0"/>
    <n v="0"/>
    <n v="0"/>
    <n v="0"/>
    <n v="0"/>
    <n v="0"/>
    <n v="0"/>
    <n v="0"/>
    <n v="0"/>
    <n v="34214.78"/>
    <n v="0"/>
    <n v="34214.78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122195.64"/>
    <n v="122195.64"/>
    <n v="61097.82"/>
    <n v="0"/>
    <n v="0"/>
    <n v="0"/>
    <n v="0"/>
    <n v="0"/>
    <n v="0"/>
    <n v="0"/>
    <n v="0"/>
    <n v="0"/>
    <n v="0"/>
    <n v="0"/>
    <n v="0"/>
    <n v="244391.28"/>
    <n v="61097.82"/>
    <n v="305489.09999999998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129178.24000000001"/>
    <n v="129178.24000000001"/>
    <n v="129178.24000000001"/>
    <n v="129178.24000000001"/>
    <n v="64589.120000000003"/>
    <n v="0"/>
    <n v="0"/>
    <n v="0"/>
    <n v="0"/>
    <n v="0"/>
    <n v="0"/>
    <n v="0"/>
    <n v="0"/>
    <n v="0"/>
    <n v="0"/>
    <n v="258356.48000000001"/>
    <n v="322945.60000000003"/>
    <n v="581302.08000000007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12446.68"/>
    <n v="0"/>
    <n v="0"/>
    <n v="0"/>
    <n v="0"/>
    <n v="0"/>
    <n v="0"/>
    <n v="0"/>
    <n v="0"/>
    <n v="0"/>
    <n v="0"/>
    <n v="0"/>
    <n v="0"/>
    <n v="0"/>
    <n v="0"/>
    <n v="12446.68"/>
    <n v="0"/>
    <n v="12446.68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44452.44"/>
    <n v="44452.44"/>
    <n v="22226.22"/>
    <n v="0"/>
    <n v="0"/>
    <n v="0"/>
    <n v="0"/>
    <n v="0"/>
    <n v="0"/>
    <n v="0"/>
    <n v="0"/>
    <n v="0"/>
    <n v="0"/>
    <n v="0"/>
    <n v="0"/>
    <n v="88904.88"/>
    <n v="22226.22"/>
    <n v="111131.1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46992.58"/>
    <n v="46992.58"/>
    <n v="46992.58"/>
    <n v="46992.58"/>
    <n v="23496.29"/>
    <n v="0"/>
    <n v="0"/>
    <n v="0"/>
    <n v="0"/>
    <n v="0"/>
    <n v="0"/>
    <n v="0"/>
    <n v="0"/>
    <n v="0"/>
    <n v="0"/>
    <n v="93985.16"/>
    <n v="117481.45000000001"/>
    <n v="211466.61000000002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5830.28"/>
    <n v="0"/>
    <n v="0"/>
    <n v="0"/>
    <n v="0"/>
    <n v="0"/>
    <n v="0"/>
    <n v="0"/>
    <n v="0"/>
    <n v="0"/>
    <n v="0"/>
    <n v="0"/>
    <n v="0"/>
    <n v="0"/>
    <n v="0"/>
    <n v="5830.28"/>
    <n v="0"/>
    <n v="5830.28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20822.419999999998"/>
    <n v="20822.419999999998"/>
    <n v="10411.209999999999"/>
    <n v="0"/>
    <n v="0"/>
    <n v="0"/>
    <n v="0"/>
    <n v="0"/>
    <n v="0"/>
    <n v="0"/>
    <n v="0"/>
    <n v="0"/>
    <n v="0"/>
    <n v="0"/>
    <n v="0"/>
    <n v="41644.839999999997"/>
    <n v="10411.209999999999"/>
    <n v="52056.049999999996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x v="0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22012.26"/>
    <n v="22012.26"/>
    <n v="22012.26"/>
    <n v="22012.26"/>
    <n v="11006.13"/>
    <n v="0"/>
    <n v="0"/>
    <n v="0"/>
    <n v="0"/>
    <n v="0"/>
    <n v="0"/>
    <n v="0"/>
    <n v="0"/>
    <n v="0"/>
    <n v="0"/>
    <n v="44024.52"/>
    <n v="55030.649999999994"/>
    <n v="99055.169999999984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3354.52"/>
    <n v="0"/>
    <n v="0"/>
    <n v="0"/>
    <n v="0"/>
    <n v="0"/>
    <n v="0"/>
    <n v="0"/>
    <n v="0"/>
    <n v="0"/>
    <n v="0"/>
    <n v="0"/>
    <n v="0"/>
    <n v="0"/>
    <n v="0"/>
    <n v="3354.52"/>
    <n v="0"/>
    <n v="3354.52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11980.44"/>
    <n v="11980.44"/>
    <n v="5990.22"/>
    <n v="0"/>
    <n v="0"/>
    <n v="0"/>
    <n v="0"/>
    <n v="0"/>
    <n v="0"/>
    <n v="0"/>
    <n v="0"/>
    <n v="0"/>
    <n v="0"/>
    <n v="0"/>
    <n v="0"/>
    <n v="23960.880000000001"/>
    <n v="5990.22"/>
    <n v="29951.100000000002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x v="0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12665.04"/>
    <n v="12665.04"/>
    <n v="12665.04"/>
    <n v="12665.04"/>
    <n v="6332.52"/>
    <n v="0"/>
    <n v="0"/>
    <n v="0"/>
    <n v="0"/>
    <n v="0"/>
    <n v="0"/>
    <n v="0"/>
    <n v="0"/>
    <n v="0"/>
    <n v="0"/>
    <n v="25330.080000000002"/>
    <n v="31662.600000000002"/>
    <n v="56992.680000000008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x v="1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13702.14"/>
    <n v="0"/>
    <n v="0"/>
    <n v="0"/>
    <n v="0"/>
    <n v="0"/>
    <n v="0"/>
    <n v="0"/>
    <n v="0"/>
    <n v="0"/>
    <n v="0"/>
    <n v="0"/>
    <n v="0"/>
    <n v="0"/>
    <n v="0"/>
    <n v="13702.14"/>
    <n v="0"/>
    <n v="13702.14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x v="1"/>
    <x v="0"/>
    <x v="0"/>
    <x v="0"/>
    <x v="0"/>
    <x v="1"/>
    <x v="0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48936.22"/>
    <n v="48936.22"/>
    <n v="24468.11"/>
    <n v="0"/>
    <n v="0"/>
    <n v="0"/>
    <n v="0"/>
    <n v="0"/>
    <n v="0"/>
    <n v="0"/>
    <n v="0"/>
    <n v="0"/>
    <n v="0"/>
    <n v="0"/>
    <n v="0"/>
    <n v="97872.44"/>
    <n v="24468.11"/>
    <n v="122340.55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x v="1"/>
    <x v="0"/>
    <x v="0"/>
    <x v="0"/>
    <x v="0"/>
    <x v="1"/>
    <x v="0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51732.58"/>
    <n v="51732.58"/>
    <n v="51732.58"/>
    <n v="51732.58"/>
    <n v="25866.29"/>
    <n v="0"/>
    <n v="0"/>
    <n v="0"/>
    <n v="0"/>
    <n v="0"/>
    <n v="0"/>
    <n v="0"/>
    <n v="0"/>
    <n v="0"/>
    <n v="0"/>
    <n v="103465.16"/>
    <n v="129331.45000000001"/>
    <n v="232796.61000000002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x v="1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5327.46"/>
    <n v="0"/>
    <n v="0"/>
    <n v="0"/>
    <n v="0"/>
    <n v="0"/>
    <n v="0"/>
    <n v="0"/>
    <n v="0"/>
    <n v="0"/>
    <n v="0"/>
    <n v="0"/>
    <n v="0"/>
    <n v="0"/>
    <n v="0"/>
    <n v="5327.46"/>
    <n v="0"/>
    <n v="5327.46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x v="1"/>
    <x v="0"/>
    <x v="0"/>
    <x v="0"/>
    <x v="0"/>
    <x v="1"/>
    <x v="0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19026.66"/>
    <n v="19026.66"/>
    <n v="9513.33"/>
    <n v="0"/>
    <n v="0"/>
    <n v="0"/>
    <n v="0"/>
    <n v="0"/>
    <n v="0"/>
    <n v="0"/>
    <n v="0"/>
    <n v="0"/>
    <n v="0"/>
    <n v="0"/>
    <n v="0"/>
    <n v="38053.32"/>
    <n v="9513.33"/>
    <n v="47566.65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x v="1"/>
    <x v="0"/>
    <x v="0"/>
    <x v="0"/>
    <x v="0"/>
    <x v="1"/>
    <x v="0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20113.900000000001"/>
    <n v="20113.900000000001"/>
    <n v="20113.900000000001"/>
    <n v="20113.900000000001"/>
    <n v="10056.950000000001"/>
    <n v="0"/>
    <n v="0"/>
    <n v="0"/>
    <n v="0"/>
    <n v="0"/>
    <n v="0"/>
    <n v="0"/>
    <n v="0"/>
    <n v="0"/>
    <n v="0"/>
    <n v="40227.800000000003"/>
    <n v="50284.75"/>
    <n v="90512.55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x v="1"/>
    <x v="0"/>
    <x v="0"/>
    <x v="0"/>
    <x v="0"/>
    <x v="1"/>
    <x v="0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39655.589999999997"/>
    <n v="0"/>
    <n v="0"/>
    <n v="0"/>
    <n v="0"/>
    <n v="0"/>
    <n v="0"/>
    <n v="0"/>
    <n v="0"/>
    <n v="0"/>
    <n v="0"/>
    <n v="0"/>
    <n v="0"/>
    <n v="0"/>
    <n v="0"/>
    <n v="39655.589999999997"/>
    <n v="0"/>
    <n v="39655.589999999997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x v="1"/>
    <x v="0"/>
    <x v="0"/>
    <x v="0"/>
    <x v="0"/>
    <x v="1"/>
    <x v="0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70017.100000000006"/>
    <n v="70017.100000000006"/>
    <n v="35008.550000000003"/>
    <n v="0"/>
    <n v="0"/>
    <n v="0"/>
    <n v="0"/>
    <n v="0"/>
    <n v="0"/>
    <n v="0"/>
    <n v="0"/>
    <n v="0"/>
    <n v="0"/>
    <n v="0"/>
    <n v="0"/>
    <n v="140034.20000000001"/>
    <n v="35008.550000000003"/>
    <n v="175042.75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x v="1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18824.5"/>
    <n v="0"/>
    <n v="0"/>
    <n v="0"/>
    <n v="0"/>
    <n v="0"/>
    <n v="0"/>
    <n v="0"/>
    <n v="0"/>
    <n v="0"/>
    <n v="0"/>
    <n v="0"/>
    <n v="0"/>
    <n v="0"/>
    <n v="0"/>
    <n v="18824.5"/>
    <n v="0"/>
    <n v="18824.5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x v="1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67230.34"/>
    <n v="67230.34"/>
    <n v="33615.17"/>
    <n v="0"/>
    <n v="0"/>
    <n v="0"/>
    <n v="0"/>
    <n v="0"/>
    <n v="0"/>
    <n v="0"/>
    <n v="0"/>
    <n v="0"/>
    <n v="0"/>
    <n v="0"/>
    <n v="0"/>
    <n v="134460.68"/>
    <n v="33615.17"/>
    <n v="168075.84999999998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x v="1"/>
    <x v="0"/>
    <x v="0"/>
    <x v="0"/>
    <x v="0"/>
    <x v="1"/>
    <x v="0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71072.08"/>
    <n v="71072.08"/>
    <n v="71072.08"/>
    <n v="71072.08"/>
    <n v="35536.04"/>
    <n v="0"/>
    <n v="0"/>
    <n v="0"/>
    <n v="0"/>
    <n v="0"/>
    <n v="0"/>
    <n v="0"/>
    <n v="0"/>
    <n v="0"/>
    <n v="0"/>
    <n v="142144.16"/>
    <n v="177680.2"/>
    <n v="319824.36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32144.95"/>
    <n v="0"/>
    <n v="0"/>
    <n v="0"/>
    <n v="0"/>
    <n v="0"/>
    <n v="0"/>
    <n v="0"/>
    <n v="0"/>
    <n v="0"/>
    <n v="0"/>
    <n v="0"/>
    <n v="0"/>
    <n v="0"/>
    <n v="0"/>
    <n v="32144.95"/>
    <n v="0"/>
    <n v="32144.95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114803.38"/>
    <n v="114803.38"/>
    <n v="57401.69"/>
    <n v="0"/>
    <n v="0"/>
    <n v="0"/>
    <n v="0"/>
    <n v="0"/>
    <n v="0"/>
    <n v="0"/>
    <n v="0"/>
    <n v="0"/>
    <n v="0"/>
    <n v="0"/>
    <n v="0"/>
    <n v="229606.76"/>
    <n v="57401.69"/>
    <n v="287008.45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121363.58"/>
    <n v="121363.58"/>
    <n v="121363.58"/>
    <n v="121363.58"/>
    <n v="60681.79"/>
    <n v="0"/>
    <n v="0"/>
    <n v="0"/>
    <n v="0"/>
    <n v="0"/>
    <n v="0"/>
    <n v="0"/>
    <n v="0"/>
    <n v="0"/>
    <n v="0"/>
    <n v="242727.16"/>
    <n v="303408.95"/>
    <n v="546136.11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x v="1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45531.53"/>
    <n v="0"/>
    <n v="0"/>
    <n v="0"/>
    <n v="0"/>
    <n v="0"/>
    <n v="0"/>
    <n v="0"/>
    <n v="0"/>
    <n v="0"/>
    <n v="0"/>
    <n v="0"/>
    <n v="0"/>
    <n v="0"/>
    <n v="0"/>
    <n v="45531.53"/>
    <n v="0"/>
    <n v="45531.53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x v="1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162612.62"/>
    <n v="162612.62"/>
    <n v="81306.31"/>
    <n v="0"/>
    <n v="0"/>
    <n v="0"/>
    <n v="0"/>
    <n v="0"/>
    <n v="0"/>
    <n v="0"/>
    <n v="0"/>
    <n v="0"/>
    <n v="0"/>
    <n v="0"/>
    <n v="0"/>
    <n v="325225.24"/>
    <n v="81306.31"/>
    <n v="406531.55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x v="1"/>
    <x v="0"/>
    <x v="0"/>
    <x v="0"/>
    <x v="0"/>
    <x v="1"/>
    <x v="0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171904.76"/>
    <n v="171904.76"/>
    <n v="171904.76"/>
    <n v="171904.76"/>
    <n v="85952.38"/>
    <n v="0"/>
    <n v="0"/>
    <n v="0"/>
    <n v="0"/>
    <n v="0"/>
    <n v="0"/>
    <n v="0"/>
    <n v="0"/>
    <n v="0"/>
    <n v="0"/>
    <n v="343809.52"/>
    <n v="429761.9"/>
    <n v="773571.42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148183.56"/>
    <n v="148183.56"/>
    <n v="148183.56"/>
    <n v="148183.56"/>
    <n v="74091.78"/>
    <n v="0"/>
    <n v="0"/>
    <n v="0"/>
    <n v="0"/>
    <n v="0"/>
    <n v="0"/>
    <n v="0"/>
    <n v="0"/>
    <n v="0"/>
    <n v="0"/>
    <n v="296367.12"/>
    <n v="370458.9"/>
    <n v="666826.02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28292.32"/>
    <n v="28292.32"/>
    <n v="14146.16"/>
    <n v="0"/>
    <n v="0"/>
    <n v="0"/>
    <n v="0"/>
    <n v="0"/>
    <n v="0"/>
    <n v="0"/>
    <n v="0"/>
    <n v="0"/>
    <n v="0"/>
    <n v="0"/>
    <n v="0"/>
    <n v="56584.639999999999"/>
    <n v="14146.16"/>
    <n v="70730.8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78454.13"/>
    <n v="0"/>
    <n v="0"/>
    <n v="0"/>
    <n v="0"/>
    <n v="0"/>
    <n v="0"/>
    <n v="0"/>
    <n v="0"/>
    <n v="0"/>
    <n v="0"/>
    <n v="0"/>
    <n v="0"/>
    <n v="0"/>
    <n v="0"/>
    <n v="78454.13"/>
    <n v="0"/>
    <n v="78454.1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84531.82"/>
    <n v="84531.82"/>
    <n v="84531.82"/>
    <n v="84531.82"/>
    <n v="42265.91"/>
    <n v="0"/>
    <n v="0"/>
    <n v="0"/>
    <n v="0"/>
    <n v="0"/>
    <n v="0"/>
    <n v="0"/>
    <n v="0"/>
    <n v="0"/>
    <n v="0"/>
    <n v="169063.64"/>
    <n v="211329.55000000002"/>
    <n v="380393.19000000006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103883.28"/>
    <n v="103883.28"/>
    <n v="51941.64"/>
    <n v="0"/>
    <n v="0"/>
    <n v="0"/>
    <n v="0"/>
    <n v="0"/>
    <n v="0"/>
    <n v="0"/>
    <n v="0"/>
    <n v="0"/>
    <n v="0"/>
    <n v="0"/>
    <n v="0"/>
    <n v="207766.56"/>
    <n v="51941.64"/>
    <n v="259708.2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804272.88"/>
    <n v="804272.88"/>
    <n v="402136.44"/>
    <n v="0"/>
    <n v="0"/>
    <n v="0"/>
    <n v="0"/>
    <n v="0"/>
    <n v="0"/>
    <n v="0"/>
    <n v="0"/>
    <n v="0"/>
    <n v="0"/>
    <n v="0"/>
    <n v="0"/>
    <n v="1608545.76"/>
    <n v="402136.44"/>
    <n v="2010682.2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120528.8"/>
    <n v="120528.8"/>
    <n v="60264.4"/>
    <n v="0"/>
    <n v="0"/>
    <n v="0"/>
    <n v="0"/>
    <n v="0"/>
    <n v="0"/>
    <n v="0"/>
    <n v="0"/>
    <n v="0"/>
    <n v="0"/>
    <n v="0"/>
    <n v="0"/>
    <n v="241057.6"/>
    <n v="60264.4"/>
    <n v="30132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195427.1"/>
    <n v="195427.1"/>
    <n v="97713.55"/>
    <n v="0"/>
    <n v="0"/>
    <n v="0"/>
    <n v="0"/>
    <n v="0"/>
    <n v="0"/>
    <n v="0"/>
    <n v="0"/>
    <n v="0"/>
    <n v="0"/>
    <n v="0"/>
    <n v="0"/>
    <n v="390854.2"/>
    <n v="97713.55"/>
    <n v="488567.75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99270.02"/>
    <n v="99270.02"/>
    <n v="49635.01"/>
    <n v="0"/>
    <n v="0"/>
    <n v="0"/>
    <n v="0"/>
    <n v="0"/>
    <n v="0"/>
    <n v="0"/>
    <n v="0"/>
    <n v="0"/>
    <n v="0"/>
    <n v="0"/>
    <n v="0"/>
    <n v="198540.04"/>
    <n v="49635.01"/>
    <n v="248175.05000000002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130252"/>
    <n v="130252"/>
    <n v="65126"/>
    <n v="0"/>
    <n v="0"/>
    <n v="0"/>
    <n v="0"/>
    <n v="0"/>
    <n v="0"/>
    <n v="0"/>
    <n v="0"/>
    <n v="0"/>
    <n v="0"/>
    <n v="0"/>
    <n v="0"/>
    <n v="260504"/>
    <n v="65126"/>
    <n v="32563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88511.02"/>
    <n v="88511.02"/>
    <n v="88511.02"/>
    <n v="88511.02"/>
    <n v="44255.51"/>
    <n v="0"/>
    <n v="0"/>
    <n v="0"/>
    <n v="0"/>
    <n v="0"/>
    <n v="0"/>
    <n v="0"/>
    <n v="0"/>
    <n v="0"/>
    <n v="0"/>
    <n v="177022.04"/>
    <n v="221277.55000000002"/>
    <n v="398299.59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44960.46"/>
    <n v="44960.46"/>
    <n v="44960.46"/>
    <n v="44960.46"/>
    <n v="22480.23"/>
    <n v="0"/>
    <n v="0"/>
    <n v="0"/>
    <n v="0"/>
    <n v="0"/>
    <n v="0"/>
    <n v="0"/>
    <n v="0"/>
    <n v="0"/>
    <n v="0"/>
    <n v="89920.92"/>
    <n v="112401.15"/>
    <n v="202322.07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217508.38"/>
    <n v="217508.38"/>
    <n v="108754.19"/>
    <n v="0"/>
    <n v="0"/>
    <n v="0"/>
    <n v="0"/>
    <n v="0"/>
    <n v="0"/>
    <n v="0"/>
    <n v="0"/>
    <n v="0"/>
    <n v="0"/>
    <n v="0"/>
    <n v="0"/>
    <n v="435016.76"/>
    <n v="108754.19"/>
    <n v="543770.94999999995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58992.52"/>
    <n v="58992.52"/>
    <n v="58992.52"/>
    <n v="58992.52"/>
    <n v="29496.26"/>
    <n v="0"/>
    <n v="0"/>
    <n v="0"/>
    <n v="0"/>
    <n v="0"/>
    <n v="0"/>
    <n v="0"/>
    <n v="0"/>
    <n v="0"/>
    <n v="0"/>
    <n v="117985.04"/>
    <n v="147481.29999999999"/>
    <n v="265466.33999999997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20000000"/>
    <n v="20000000"/>
    <n v="20000000"/>
    <n v="20000000"/>
    <n v="20000000"/>
    <n v="17000000"/>
    <n v="13000000"/>
    <n v="9000000"/>
    <n v="5000000"/>
    <n v="1000000"/>
    <n v="0"/>
    <n v="0"/>
    <n v="0"/>
    <n v="0"/>
    <n v="0"/>
    <n v="40000000"/>
    <n v="105000000"/>
    <n v="145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87742.28"/>
    <n v="87742.28"/>
    <n v="43871.14"/>
    <n v="0"/>
    <n v="0"/>
    <n v="0"/>
    <n v="0"/>
    <n v="0"/>
    <n v="0"/>
    <n v="0"/>
    <n v="0"/>
    <n v="0"/>
    <n v="0"/>
    <n v="0"/>
    <n v="0"/>
    <n v="175484.56"/>
    <n v="43871.14"/>
    <n v="219355.7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22809.5"/>
    <n v="0"/>
    <n v="0"/>
    <n v="0"/>
    <n v="0"/>
    <n v="0"/>
    <n v="0"/>
    <n v="0"/>
    <n v="0"/>
    <n v="0"/>
    <n v="0"/>
    <n v="0"/>
    <n v="0"/>
    <n v="0"/>
    <n v="0"/>
    <n v="22809.5"/>
    <n v="0"/>
    <n v="22809.5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162737.92000000001"/>
    <n v="162737.92000000001"/>
    <n v="81368.960000000006"/>
    <n v="0"/>
    <n v="0"/>
    <n v="0"/>
    <n v="0"/>
    <n v="0"/>
    <n v="0"/>
    <n v="0"/>
    <n v="0"/>
    <n v="0"/>
    <n v="0"/>
    <n v="0"/>
    <n v="0"/>
    <n v="325475.84000000003"/>
    <n v="81368.960000000006"/>
    <n v="406844.80000000005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97680.28"/>
    <n v="48840.14"/>
    <n v="97680.28"/>
    <n v="0"/>
    <n v="0"/>
    <n v="0"/>
    <n v="0"/>
    <n v="0"/>
    <n v="0"/>
    <n v="0"/>
    <n v="0"/>
    <n v="0"/>
    <n v="0"/>
    <n v="0"/>
    <n v="0"/>
    <n v="146520.41999999998"/>
    <n v="97680.28"/>
    <n v="244200.6999999999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2598903.34"/>
    <n v="2598903.34"/>
    <n v="1299451.67"/>
    <n v="0"/>
    <n v="0"/>
    <n v="0"/>
    <n v="0"/>
    <n v="0"/>
    <n v="0"/>
    <n v="0"/>
    <n v="0"/>
    <n v="0"/>
    <n v="0"/>
    <n v="0"/>
    <n v="0"/>
    <n v="5197806.68"/>
    <n v="1299451.67"/>
    <n v="6497258.3499999996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20000000"/>
    <n v="20000000"/>
    <n v="20000000"/>
    <n v="20000000"/>
    <n v="20000000"/>
    <n v="17000000"/>
    <n v="13000000"/>
    <n v="9000000"/>
    <n v="5000000"/>
    <n v="1000000"/>
    <n v="0"/>
    <n v="0"/>
    <n v="0"/>
    <n v="0"/>
    <n v="0"/>
    <n v="40000000"/>
    <n v="105000000"/>
    <n v="145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4725000"/>
    <n v="4725000"/>
    <n v="2362500"/>
    <n v="0"/>
    <n v="0"/>
    <n v="0"/>
    <n v="0"/>
    <n v="0"/>
    <n v="0"/>
    <n v="0"/>
    <n v="0"/>
    <n v="0"/>
    <n v="0"/>
    <n v="0"/>
    <n v="0"/>
    <n v="9450000"/>
    <n v="2362500"/>
    <n v="118125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69811.039999999994"/>
    <n v="69811.039999999994"/>
    <n v="69811.039999999994"/>
    <n v="69811.039999999994"/>
    <n v="34905.519999999997"/>
    <n v="0"/>
    <n v="0"/>
    <n v="0"/>
    <n v="0"/>
    <n v="0"/>
    <n v="0"/>
    <n v="0"/>
    <n v="0"/>
    <n v="0"/>
    <n v="0"/>
    <n v="139622.07999999999"/>
    <n v="174527.59999999998"/>
    <n v="314149.67999999993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69135.94"/>
    <n v="69135.94"/>
    <n v="69135.94"/>
    <n v="69135.94"/>
    <n v="34567.97"/>
    <n v="0"/>
    <n v="0"/>
    <n v="0"/>
    <n v="0"/>
    <n v="0"/>
    <n v="0"/>
    <n v="0"/>
    <n v="0"/>
    <n v="0"/>
    <n v="0"/>
    <n v="138271.88"/>
    <n v="172839.85"/>
    <n v="311111.73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20826.759999999998"/>
    <n v="20826.759999999998"/>
    <n v="10413.379999999999"/>
    <n v="0"/>
    <n v="0"/>
    <n v="0"/>
    <n v="0"/>
    <n v="0"/>
    <n v="0"/>
    <n v="0"/>
    <n v="0"/>
    <n v="0"/>
    <n v="0"/>
    <n v="0"/>
    <n v="0"/>
    <n v="41653.519999999997"/>
    <n v="10413.379999999999"/>
    <n v="52066.899999999994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36108.959999999999"/>
    <n v="36108.959999999999"/>
    <n v="36108.959999999999"/>
    <n v="36108.959999999999"/>
    <n v="18054.48"/>
    <n v="0"/>
    <n v="0"/>
    <n v="0"/>
    <n v="0"/>
    <n v="0"/>
    <n v="0"/>
    <n v="0"/>
    <n v="0"/>
    <n v="0"/>
    <n v="0"/>
    <n v="72217.919999999998"/>
    <n v="90272.4"/>
    <n v="162490.32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45268.44"/>
    <n v="45268.44"/>
    <n v="45268.44"/>
    <n v="45268.44"/>
    <n v="22634.22"/>
    <n v="0"/>
    <n v="0"/>
    <n v="0"/>
    <n v="0"/>
    <n v="0"/>
    <n v="0"/>
    <n v="0"/>
    <n v="0"/>
    <n v="0"/>
    <n v="0"/>
    <n v="90536.88"/>
    <n v="113171.1"/>
    <n v="203707.98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3355.84"/>
    <n v="1677.92"/>
    <n v="3355.84"/>
    <n v="0"/>
    <n v="0"/>
    <n v="0"/>
    <n v="0"/>
    <n v="0"/>
    <n v="0"/>
    <n v="0"/>
    <n v="0"/>
    <n v="0"/>
    <n v="0"/>
    <n v="0"/>
    <n v="0"/>
    <n v="5033.76"/>
    <n v="3355.84"/>
    <n v="8389.6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2866.05"/>
    <n v="0"/>
    <n v="0"/>
    <n v="0"/>
    <n v="0"/>
    <n v="0"/>
    <n v="0"/>
    <n v="0"/>
    <n v="0"/>
    <n v="0"/>
    <n v="0"/>
    <n v="0"/>
    <n v="0"/>
    <n v="0"/>
    <n v="0"/>
    <n v="2866.05"/>
    <n v="0"/>
    <n v="3439.26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21965.800000000003"/>
    <n v="8786.32"/>
    <n v="0"/>
    <n v="0"/>
    <n v="0"/>
    <n v="0"/>
    <n v="0"/>
    <n v="0"/>
    <n v="0"/>
    <n v="0"/>
    <n v="0"/>
    <n v="0"/>
    <n v="0"/>
    <n v="0"/>
    <n v="0"/>
    <n v="30752.120000000003"/>
    <n v="0"/>
    <n v="32948.700000000004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12557.000000000002"/>
    <n v="13812.700000000003"/>
    <n v="6278.5"/>
    <n v="0"/>
    <n v="0"/>
    <n v="0"/>
    <n v="0"/>
    <n v="0"/>
    <n v="0"/>
    <n v="0"/>
    <n v="0"/>
    <n v="0"/>
    <n v="0"/>
    <n v="0"/>
    <n v="0"/>
    <n v="26369.700000000004"/>
    <n v="6278.5"/>
    <n v="33903.900000000009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18827.999999999996"/>
    <n v="20710.799999999996"/>
    <n v="22593.599999999999"/>
    <n v="9414"/>
    <n v="0"/>
    <n v="0"/>
    <n v="0"/>
    <n v="0"/>
    <n v="0"/>
    <n v="0"/>
    <n v="0"/>
    <n v="0"/>
    <n v="0"/>
    <n v="0"/>
    <n v="0"/>
    <n v="39538.799999999988"/>
    <n v="32007.599999999999"/>
    <n v="73429.199999999983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57246.200000000012"/>
    <n v="62970.820000000014"/>
    <n v="68695.44"/>
    <n v="68695.44"/>
    <n v="28623.1"/>
    <n v="0"/>
    <n v="0"/>
    <n v="0"/>
    <n v="0"/>
    <n v="0"/>
    <n v="0"/>
    <n v="0"/>
    <n v="0"/>
    <n v="0"/>
    <n v="0"/>
    <n v="120217.02000000002"/>
    <n v="166013.98000000001"/>
    <n v="291955.62000000005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177480.3"/>
    <n v="195228.33"/>
    <n v="212976.36"/>
    <n v="212976.36"/>
    <n v="212976.36"/>
    <n v="88740.12"/>
    <n v="0"/>
    <n v="0"/>
    <n v="0"/>
    <n v="0"/>
    <n v="0"/>
    <n v="0"/>
    <n v="0"/>
    <n v="0"/>
    <n v="0"/>
    <n v="372708.63"/>
    <n v="727669.2"/>
    <n v="1118125.8599999999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250789.80000000005"/>
    <n v="275868.78000000003"/>
    <n v="300947.76"/>
    <n v="300947.76"/>
    <n v="300947.76"/>
    <n v="250789.8"/>
    <n v="100315.92"/>
    <n v="0"/>
    <n v="0"/>
    <n v="0"/>
    <n v="0"/>
    <n v="0"/>
    <n v="0"/>
    <n v="0"/>
    <n v="0"/>
    <n v="526658.58000000007"/>
    <n v="1253949"/>
    <n v="1805686.56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29900.400000000005"/>
    <n v="32890.44"/>
    <n v="35880.480000000003"/>
    <n v="35880.480000000003"/>
    <n v="35880.480000000003"/>
    <n v="31893.759999999998"/>
    <n v="19933.599999999999"/>
    <n v="7973.44"/>
    <n v="0"/>
    <n v="0"/>
    <n v="0"/>
    <n v="0"/>
    <n v="0"/>
    <n v="0"/>
    <n v="0"/>
    <n v="62790.840000000011"/>
    <n v="167442.24000000002"/>
    <n v="233223.12000000002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10527.099999999999"/>
    <n v="11579.809999999998"/>
    <n v="12632.52"/>
    <n v="12632.52"/>
    <n v="12632.52"/>
    <n v="11579.8"/>
    <n v="8421.64"/>
    <n v="5263.52"/>
    <n v="2105.44"/>
    <n v="0"/>
    <n v="0"/>
    <n v="0"/>
    <n v="0"/>
    <n v="0"/>
    <n v="0"/>
    <n v="22106.909999999996"/>
    <n v="65267.960000000006"/>
    <n v="88427.58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3597.5"/>
    <n v="3957.25"/>
    <n v="4317"/>
    <n v="4317"/>
    <n v="4317"/>
    <n v="4029.2"/>
    <n v="3165.8"/>
    <n v="2302.4"/>
    <n v="1439"/>
    <n v="575.6"/>
    <n v="0"/>
    <n v="0"/>
    <n v="0"/>
    <n v="0"/>
    <n v="0"/>
    <n v="7554.75"/>
    <n v="24463"/>
    <n v="32377.5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239513.78"/>
    <n v="239513.78"/>
    <n v="239513.78"/>
    <n v="239513.78"/>
    <n v="119756.89"/>
    <n v="0"/>
    <n v="0"/>
    <n v="0"/>
    <n v="0"/>
    <n v="0"/>
    <n v="0"/>
    <n v="0"/>
    <n v="0"/>
    <n v="0"/>
    <n v="0"/>
    <n v="479027.56"/>
    <n v="598784.44999999995"/>
    <n v="1077812.01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134750"/>
    <n v="0"/>
    <n v="0"/>
    <n v="0"/>
    <n v="0"/>
    <n v="0"/>
    <n v="0"/>
    <n v="0"/>
    <n v="0"/>
    <n v="0"/>
    <n v="0"/>
    <n v="0"/>
    <n v="0"/>
    <n v="0"/>
    <n v="0"/>
    <n v="134750"/>
    <n v="0"/>
    <n v="13475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2185441.7999999998"/>
    <n v="2185441.7999999998"/>
    <n v="1092720.8999999999"/>
    <n v="0"/>
    <n v="0"/>
    <n v="0"/>
    <n v="0"/>
    <n v="0"/>
    <n v="0"/>
    <n v="0"/>
    <n v="0"/>
    <n v="0"/>
    <n v="0"/>
    <n v="0"/>
    <n v="0"/>
    <n v="4370883.5999999996"/>
    <n v="1092720.8999999999"/>
    <n v="5463604.5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8750000"/>
    <n v="17500000"/>
    <n v="17500000"/>
    <n v="17500000"/>
    <n v="17500000"/>
    <n v="16625000"/>
    <n v="13125000"/>
    <n v="9625000"/>
    <n v="6125000"/>
    <n v="2625000"/>
    <n v="0"/>
    <n v="0"/>
    <n v="0"/>
    <n v="0"/>
    <n v="0"/>
    <n v="26250000"/>
    <n v="100625000"/>
    <n v="126875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2187500"/>
    <n v="2187500"/>
    <n v="1093750"/>
    <n v="0"/>
    <n v="0"/>
    <n v="0"/>
    <n v="0"/>
    <n v="0"/>
    <n v="0"/>
    <n v="0"/>
    <n v="0"/>
    <n v="0"/>
    <n v="0"/>
    <n v="0"/>
    <n v="0"/>
    <n v="4375000"/>
    <n v="1093750"/>
    <n v="546875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147464.74"/>
    <n v="147464.74"/>
    <n v="73732.37"/>
    <n v="0"/>
    <n v="0"/>
    <n v="0"/>
    <n v="0"/>
    <n v="0"/>
    <n v="0"/>
    <n v="0"/>
    <n v="0"/>
    <n v="0"/>
    <n v="0"/>
    <n v="0"/>
    <n v="0"/>
    <n v="294929.48"/>
    <n v="73732.37"/>
    <n v="368661.85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484720.7"/>
    <n v="484720.7"/>
    <n v="242360.35"/>
    <n v="0"/>
    <n v="0"/>
    <n v="0"/>
    <n v="0"/>
    <n v="0"/>
    <n v="0"/>
    <n v="0"/>
    <n v="0"/>
    <n v="0"/>
    <n v="0"/>
    <n v="0"/>
    <n v="0"/>
    <n v="969441.4"/>
    <n v="242360.35"/>
    <n v="1211801.75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317503.28000000003"/>
    <n v="317503.28000000003"/>
    <n v="158751.64000000001"/>
    <n v="0"/>
    <n v="0"/>
    <n v="0"/>
    <n v="0"/>
    <n v="0"/>
    <n v="0"/>
    <n v="0"/>
    <n v="0"/>
    <n v="0"/>
    <n v="0"/>
    <n v="0"/>
    <n v="0"/>
    <n v="635006.56000000006"/>
    <n v="158751.64000000001"/>
    <n v="793758.20000000007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271758.18"/>
    <n v="271758.18"/>
    <n v="135879.09"/>
    <n v="0"/>
    <n v="0"/>
    <n v="0"/>
    <n v="0"/>
    <n v="0"/>
    <n v="0"/>
    <n v="0"/>
    <n v="0"/>
    <n v="0"/>
    <n v="0"/>
    <n v="0"/>
    <n v="0"/>
    <n v="543516.36"/>
    <n v="135879.09"/>
    <n v="679395.45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1532670.82"/>
    <n v="1532670.82"/>
    <n v="766335.41"/>
    <n v="0"/>
    <n v="0"/>
    <n v="0"/>
    <n v="0"/>
    <n v="0"/>
    <n v="0"/>
    <n v="0"/>
    <n v="0"/>
    <n v="0"/>
    <n v="0"/>
    <n v="0"/>
    <n v="0"/>
    <n v="3065341.64"/>
    <n v="766335.41"/>
    <n v="3831677.0500000003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17027.580000000002"/>
    <n v="34055.160000000003"/>
    <n v="34055.160000000003"/>
    <n v="0"/>
    <n v="0"/>
    <n v="0"/>
    <n v="0"/>
    <n v="0"/>
    <n v="0"/>
    <n v="0"/>
    <n v="0"/>
    <n v="0"/>
    <n v="0"/>
    <n v="0"/>
    <n v="0"/>
    <n v="51082.740000000005"/>
    <n v="34055.160000000003"/>
    <n v="85137.900000000009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58625"/>
    <n v="58625"/>
    <n v="29312.5"/>
    <n v="0"/>
    <n v="0"/>
    <n v="0"/>
    <n v="0"/>
    <n v="0"/>
    <n v="0"/>
    <n v="0"/>
    <n v="0"/>
    <n v="0"/>
    <n v="0"/>
    <n v="0"/>
    <n v="0"/>
    <n v="117250"/>
    <n v="29312.5"/>
    <n v="146562.5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4413723.34"/>
    <n v="4413723.34"/>
    <n v="2206861.67"/>
    <n v="0"/>
    <n v="0"/>
    <n v="0"/>
    <n v="0"/>
    <n v="0"/>
    <n v="0"/>
    <n v="0"/>
    <n v="0"/>
    <n v="0"/>
    <n v="0"/>
    <n v="0"/>
    <n v="0"/>
    <n v="8827446.6799999997"/>
    <n v="2206861.67"/>
    <n v="11034308.35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87500"/>
    <n v="87500"/>
    <n v="43750"/>
    <n v="0"/>
    <n v="0"/>
    <n v="0"/>
    <n v="0"/>
    <n v="0"/>
    <n v="0"/>
    <n v="0"/>
    <n v="0"/>
    <n v="0"/>
    <n v="0"/>
    <n v="0"/>
    <n v="0"/>
    <n v="175000"/>
    <n v="43750"/>
    <n v="21875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26950"/>
    <n v="0"/>
    <n v="0"/>
    <n v="0"/>
    <n v="0"/>
    <n v="0"/>
    <n v="0"/>
    <n v="0"/>
    <n v="0"/>
    <n v="0"/>
    <n v="0"/>
    <n v="0"/>
    <n v="0"/>
    <n v="0"/>
    <n v="0"/>
    <n v="26950"/>
    <n v="0"/>
    <n v="2695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490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80850"/>
    <n v="0"/>
    <n v="0"/>
    <n v="0"/>
    <n v="0"/>
    <n v="0"/>
    <n v="0"/>
    <n v="0"/>
    <n v="0"/>
    <n v="0"/>
    <n v="0"/>
    <n v="0"/>
    <n v="0"/>
    <n v="0"/>
    <n v="0"/>
    <n v="80850"/>
    <n v="0"/>
    <n v="8085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81340"/>
    <n v="0"/>
    <n v="0"/>
    <n v="0"/>
    <n v="0"/>
    <n v="0"/>
    <n v="0"/>
    <n v="0"/>
    <n v="0"/>
    <n v="0"/>
    <n v="0"/>
    <n v="0"/>
    <n v="0"/>
    <n v="0"/>
    <n v="0"/>
    <n v="81340"/>
    <n v="0"/>
    <n v="8134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812898.55"/>
    <n v="1625797.1"/>
    <n v="1625797.1"/>
    <n v="1625797.1"/>
    <n v="1625797.1"/>
    <n v="0"/>
    <n v="0"/>
    <n v="0"/>
    <n v="0"/>
    <n v="0"/>
    <n v="0"/>
    <n v="0"/>
    <n v="0"/>
    <n v="0"/>
    <n v="0"/>
    <n v="2438695.6500000004"/>
    <n v="4877391.3000000007"/>
    <n v="8128985.5000000009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159125.76000000001"/>
    <n v="318251.52000000002"/>
    <n v="318251.52000000002"/>
    <n v="318251.52000000002"/>
    <n v="318251.52000000002"/>
    <n v="0"/>
    <n v="0"/>
    <n v="0"/>
    <n v="0"/>
    <n v="0"/>
    <n v="0"/>
    <n v="0"/>
    <n v="0"/>
    <n v="0"/>
    <n v="0"/>
    <n v="477377.28000000003"/>
    <n v="954754.56000000006"/>
    <n v="1591257.6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62670.400000000001"/>
    <n v="62670.400000000001"/>
    <n v="31335.200000000001"/>
    <n v="0"/>
    <n v="0"/>
    <n v="0"/>
    <n v="0"/>
    <n v="0"/>
    <n v="0"/>
    <n v="0"/>
    <n v="0"/>
    <n v="0"/>
    <n v="0"/>
    <n v="0"/>
    <n v="0"/>
    <n v="125340.8"/>
    <n v="31335.200000000001"/>
    <n v="156676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47271.3"/>
    <n v="47271.3"/>
    <n v="23635.65"/>
    <n v="0"/>
    <n v="0"/>
    <n v="0"/>
    <n v="0"/>
    <n v="0"/>
    <n v="0"/>
    <n v="0"/>
    <n v="0"/>
    <n v="0"/>
    <n v="0"/>
    <n v="0"/>
    <n v="0"/>
    <n v="94542.6"/>
    <n v="23635.65"/>
    <n v="118178.25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105920.52"/>
    <n v="105920.52"/>
    <n v="52960.26"/>
    <n v="0"/>
    <n v="0"/>
    <n v="0"/>
    <n v="0"/>
    <n v="0"/>
    <n v="0"/>
    <n v="0"/>
    <n v="0"/>
    <n v="0"/>
    <n v="0"/>
    <n v="0"/>
    <n v="0"/>
    <n v="211841.04"/>
    <n v="52960.26"/>
    <n v="264801.3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130604.5"/>
    <n v="130604.5"/>
    <n v="65302.25"/>
    <n v="0"/>
    <n v="0"/>
    <n v="0"/>
    <n v="0"/>
    <n v="0"/>
    <n v="0"/>
    <n v="0"/>
    <n v="0"/>
    <n v="0"/>
    <n v="0"/>
    <n v="0"/>
    <n v="0"/>
    <n v="261209"/>
    <n v="65302.25"/>
    <n v="326511.25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262500"/>
    <n v="262500"/>
    <n v="131250"/>
    <n v="0"/>
    <n v="0"/>
    <n v="0"/>
    <n v="0"/>
    <n v="0"/>
    <n v="0"/>
    <n v="0"/>
    <n v="0"/>
    <n v="0"/>
    <n v="0"/>
    <n v="0"/>
    <n v="0"/>
    <n v="525000"/>
    <n v="131250"/>
    <n v="65625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43743.68"/>
    <n v="43743.68"/>
    <n v="43743.68"/>
    <n v="43743.68"/>
    <n v="21871.84"/>
    <n v="0"/>
    <n v="0"/>
    <n v="0"/>
    <n v="0"/>
    <n v="0"/>
    <n v="0"/>
    <n v="0"/>
    <n v="0"/>
    <n v="0"/>
    <n v="0"/>
    <n v="87487.360000000001"/>
    <n v="109359.2"/>
    <n v="196846.56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49492.959999999999"/>
    <n v="49492.959999999999"/>
    <n v="49492.959999999999"/>
    <n v="49492.959999999999"/>
    <n v="24746.48"/>
    <n v="0"/>
    <n v="0"/>
    <n v="0"/>
    <n v="0"/>
    <n v="0"/>
    <n v="0"/>
    <n v="0"/>
    <n v="0"/>
    <n v="0"/>
    <n v="0"/>
    <n v="98985.919999999998"/>
    <n v="123732.4"/>
    <n v="222718.32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110897.2"/>
    <n v="110897.2"/>
    <n v="110897.2"/>
    <n v="110897.2"/>
    <n v="55448.6"/>
    <n v="0"/>
    <n v="0"/>
    <n v="0"/>
    <n v="0"/>
    <n v="0"/>
    <n v="0"/>
    <n v="0"/>
    <n v="0"/>
    <n v="0"/>
    <n v="0"/>
    <n v="221794.4"/>
    <n v="277243"/>
    <n v="499037.4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319062.24"/>
    <n v="319062.24"/>
    <n v="319062.24"/>
    <n v="319062.24"/>
    <n v="159531.12"/>
    <n v="0"/>
    <n v="0"/>
    <n v="0"/>
    <n v="0"/>
    <n v="0"/>
    <n v="0"/>
    <n v="0"/>
    <n v="0"/>
    <n v="0"/>
    <n v="0"/>
    <n v="638124.48"/>
    <n v="797655.6"/>
    <n v="1435780.08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704006.66"/>
    <n v="1408013.32"/>
    <n v="1408013.32"/>
    <n v="1408013.32"/>
    <n v="1408013.32"/>
    <n v="0"/>
    <n v="0"/>
    <n v="0"/>
    <n v="0"/>
    <n v="0"/>
    <n v="0"/>
    <n v="0"/>
    <n v="0"/>
    <n v="0"/>
    <n v="0"/>
    <n v="2112019.98"/>
    <n v="4224039.96"/>
    <n v="7040066.5999999996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365293.96"/>
    <n v="365293.96"/>
    <n v="182646.98"/>
    <n v="0"/>
    <n v="0"/>
    <n v="0"/>
    <n v="0"/>
    <n v="0"/>
    <n v="0"/>
    <n v="0"/>
    <n v="0"/>
    <n v="0"/>
    <n v="0"/>
    <n v="0"/>
    <n v="0"/>
    <n v="730587.92"/>
    <n v="182646.98"/>
    <n v="913234.9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85750"/>
    <n v="0"/>
    <n v="0"/>
    <n v="0"/>
    <n v="0"/>
    <n v="0"/>
    <n v="0"/>
    <n v="0"/>
    <n v="0"/>
    <n v="0"/>
    <n v="0"/>
    <n v="0"/>
    <n v="0"/>
    <n v="0"/>
    <n v="0"/>
    <n v="85750"/>
    <n v="0"/>
    <n v="8575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3905.7"/>
    <n v="0"/>
    <n v="0"/>
    <n v="0"/>
    <n v="0"/>
    <n v="0"/>
    <n v="0"/>
    <n v="0"/>
    <n v="0"/>
    <n v="0"/>
    <n v="0"/>
    <n v="0"/>
    <n v="0"/>
    <n v="0"/>
    <n v="0"/>
    <n v="3905.7"/>
    <n v="0"/>
    <n v="4556.6499999999996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24795.400000000005"/>
    <n v="12397.700000000003"/>
    <n v="0"/>
    <n v="0"/>
    <n v="0"/>
    <n v="0"/>
    <n v="0"/>
    <n v="0"/>
    <n v="0"/>
    <n v="0"/>
    <n v="0"/>
    <n v="0"/>
    <n v="0"/>
    <n v="0"/>
    <n v="0"/>
    <n v="37193.100000000006"/>
    <n v="0"/>
    <n v="39672.640000000007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26184.399999999998"/>
    <n v="28802.839999999997"/>
    <n v="15710.64"/>
    <n v="0"/>
    <n v="0"/>
    <n v="0"/>
    <n v="0"/>
    <n v="0"/>
    <n v="0"/>
    <n v="0"/>
    <n v="0"/>
    <n v="0"/>
    <n v="0"/>
    <n v="0"/>
    <n v="0"/>
    <n v="54987.239999999991"/>
    <n v="15710.64"/>
    <n v="73316.319999999992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26314.000000000004"/>
    <n v="28945.400000000005"/>
    <n v="31576.799999999999"/>
    <n v="15788.4"/>
    <n v="0"/>
    <n v="0"/>
    <n v="0"/>
    <n v="0"/>
    <n v="0"/>
    <n v="0"/>
    <n v="0"/>
    <n v="0"/>
    <n v="0"/>
    <n v="0"/>
    <n v="0"/>
    <n v="55259.400000000009"/>
    <n v="47365.2"/>
    <n v="105256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75869.600000000006"/>
    <n v="83456.560000000012"/>
    <n v="91043.520000000004"/>
    <n v="91043.520000000004"/>
    <n v="45521.760000000002"/>
    <n v="0"/>
    <n v="0"/>
    <n v="0"/>
    <n v="0"/>
    <n v="0"/>
    <n v="0"/>
    <n v="0"/>
    <n v="0"/>
    <n v="0"/>
    <n v="0"/>
    <n v="159326.16000000003"/>
    <n v="227608.80000000002"/>
    <n v="394521.92000000004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114293.9"/>
    <n v="125723.29"/>
    <n v="137152.68"/>
    <n v="137152.68"/>
    <n v="137152.68"/>
    <n v="68576.31"/>
    <n v="0"/>
    <n v="0"/>
    <n v="0"/>
    <n v="0"/>
    <n v="0"/>
    <n v="0"/>
    <n v="0"/>
    <n v="0"/>
    <n v="0"/>
    <n v="240017.19"/>
    <n v="480034.35"/>
    <n v="731480.92999999993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238769.29999999996"/>
    <n v="262646.23"/>
    <n v="286523.15999999997"/>
    <n v="286523.15999999997"/>
    <n v="286523.15999999997"/>
    <n v="250707.78"/>
    <n v="107446.23"/>
    <n v="0"/>
    <n v="0"/>
    <n v="0"/>
    <n v="0"/>
    <n v="0"/>
    <n v="0"/>
    <n v="0"/>
    <n v="0"/>
    <n v="501415.52999999991"/>
    <n v="1217723.49"/>
    <n v="1743015.95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29577.7"/>
    <n v="32535.47"/>
    <n v="35493.24"/>
    <n v="35493.24"/>
    <n v="35493.24"/>
    <n v="32535.48"/>
    <n v="20704.41"/>
    <n v="8873.2800000000007"/>
    <n v="0"/>
    <n v="0"/>
    <n v="0"/>
    <n v="0"/>
    <n v="0"/>
    <n v="0"/>
    <n v="0"/>
    <n v="62113.17"/>
    <n v="168592.89"/>
    <n v="233663.83000000002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7018.0000000000009"/>
    <n v="7719.8000000000011"/>
    <n v="8421.6"/>
    <n v="8421.6"/>
    <n v="8421.6"/>
    <n v="7895.25"/>
    <n v="5789.85"/>
    <n v="3684.45"/>
    <n v="1579.05"/>
    <n v="0"/>
    <n v="0"/>
    <n v="0"/>
    <n v="0"/>
    <n v="0"/>
    <n v="0"/>
    <n v="14737.800000000003"/>
    <n v="44213.4"/>
    <n v="59653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1159.2"/>
    <n v="1275.1200000000001"/>
    <n v="1391.04"/>
    <n v="1391.04"/>
    <n v="1391.04"/>
    <n v="1321.5"/>
    <n v="1043.31"/>
    <n v="765.06"/>
    <n v="486.87"/>
    <n v="208.62"/>
    <n v="0"/>
    <n v="0"/>
    <n v="0"/>
    <n v="0"/>
    <n v="0"/>
    <n v="2434.3200000000002"/>
    <n v="7998.48"/>
    <n v="10548.72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1380325.59"/>
    <n v="2760651.18"/>
    <n v="2760651.18"/>
    <n v="2760651.18"/>
    <n v="2760651.18"/>
    <n v="0"/>
    <n v="0"/>
    <n v="0"/>
    <n v="0"/>
    <n v="0"/>
    <n v="0"/>
    <n v="0"/>
    <n v="0"/>
    <n v="0"/>
    <n v="0"/>
    <n v="4140976.7700000005"/>
    <n v="8281953.540000001"/>
    <n v="13803255.900000002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5283.78"/>
    <n v="0"/>
    <n v="0"/>
    <n v="0"/>
    <n v="0"/>
    <n v="0"/>
    <n v="0"/>
    <n v="0"/>
    <n v="0"/>
    <n v="0"/>
    <n v="0"/>
    <n v="0"/>
    <n v="0"/>
    <n v="0"/>
    <n v="0"/>
    <n v="5283.78"/>
    <n v="0"/>
    <n v="6164.41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24877.7"/>
    <n v="12438.88"/>
    <n v="0"/>
    <n v="0"/>
    <n v="0"/>
    <n v="0"/>
    <n v="0"/>
    <n v="0"/>
    <n v="0"/>
    <n v="0"/>
    <n v="0"/>
    <n v="0"/>
    <n v="0"/>
    <n v="0"/>
    <n v="0"/>
    <n v="37316.58"/>
    <n v="0"/>
    <n v="39804.3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25827.600000000006"/>
    <n v="28410.360000000008"/>
    <n v="15496.56"/>
    <n v="0"/>
    <n v="0"/>
    <n v="0"/>
    <n v="0"/>
    <n v="0"/>
    <n v="0"/>
    <n v="0"/>
    <n v="0"/>
    <n v="0"/>
    <n v="0"/>
    <n v="0"/>
    <n v="0"/>
    <n v="54237.960000000014"/>
    <n v="15496.56"/>
    <n v="72317.280000000013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28979.700000000004"/>
    <n v="31877.670000000006"/>
    <n v="34775.64"/>
    <n v="17387.849999999999"/>
    <n v="0"/>
    <n v="0"/>
    <n v="0"/>
    <n v="0"/>
    <n v="0"/>
    <n v="0"/>
    <n v="0"/>
    <n v="0"/>
    <n v="0"/>
    <n v="0"/>
    <n v="0"/>
    <n v="60857.37000000001"/>
    <n v="52163.49"/>
    <n v="115918.83000000002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56168.2"/>
    <n v="61785.02"/>
    <n v="67401.84"/>
    <n v="67401.84"/>
    <n v="33700.92"/>
    <n v="0"/>
    <n v="0"/>
    <n v="0"/>
    <n v="0"/>
    <n v="0"/>
    <n v="0"/>
    <n v="0"/>
    <n v="0"/>
    <n v="0"/>
    <n v="0"/>
    <n v="117953.22"/>
    <n v="168504.59999999998"/>
    <n v="292074.63999999996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152554.5"/>
    <n v="167809.95"/>
    <n v="183065.4"/>
    <n v="183065.4"/>
    <n v="183065.4"/>
    <n v="91532.67"/>
    <n v="0"/>
    <n v="0"/>
    <n v="0"/>
    <n v="0"/>
    <n v="0"/>
    <n v="0"/>
    <n v="0"/>
    <n v="0"/>
    <n v="0"/>
    <n v="320364.45"/>
    <n v="640728.87"/>
    <n v="976348.77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227323.50000000003"/>
    <n v="250055.85000000003"/>
    <n v="272788.2"/>
    <n v="272788.2"/>
    <n v="272788.2"/>
    <n v="238689.66"/>
    <n v="102295.53"/>
    <n v="0"/>
    <n v="0"/>
    <n v="0"/>
    <n v="0"/>
    <n v="0"/>
    <n v="0"/>
    <n v="0"/>
    <n v="0"/>
    <n v="477379.35000000009"/>
    <n v="1159349.79"/>
    <n v="1659461.4900000002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22432.399999999994"/>
    <n v="24675.639999999992"/>
    <n v="26918.880000000001"/>
    <n v="26918.880000000001"/>
    <n v="26918.880000000001"/>
    <n v="24675.63"/>
    <n v="15702.66"/>
    <n v="6729.75"/>
    <n v="0"/>
    <n v="0"/>
    <n v="0"/>
    <n v="0"/>
    <n v="0"/>
    <n v="0"/>
    <n v="0"/>
    <n v="47108.039999999986"/>
    <n v="127864.68000000001"/>
    <n v="177215.96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10527.099999999999"/>
    <n v="11579.809999999998"/>
    <n v="12632.52"/>
    <n v="12632.52"/>
    <n v="12632.52"/>
    <n v="11842.98"/>
    <n v="8684.82"/>
    <n v="5526.69"/>
    <n v="2368.62"/>
    <n v="0"/>
    <n v="0"/>
    <n v="0"/>
    <n v="0"/>
    <n v="0"/>
    <n v="0"/>
    <n v="22106.909999999996"/>
    <n v="66320.67"/>
    <n v="89480.29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7195"/>
    <n v="7914.5"/>
    <n v="8634"/>
    <n v="8634"/>
    <n v="8634"/>
    <n v="8202.2999999999993"/>
    <n v="6475.5"/>
    <n v="4748.7"/>
    <n v="3021.9"/>
    <n v="1295.0999999999999"/>
    <n v="0"/>
    <n v="0"/>
    <n v="0"/>
    <n v="0"/>
    <n v="0"/>
    <n v="15109.5"/>
    <n v="49645.5"/>
    <n v="65474.5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x v="1"/>
    <x v="0"/>
    <x v="0"/>
    <x v="0"/>
    <x v="0"/>
    <x v="1"/>
    <x v="0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60389.009999999995"/>
    <n v="56290.689999999995"/>
    <n v="37299.230000000003"/>
    <n v="22018.06"/>
    <n v="12682.77"/>
    <n v="6905.16"/>
    <n v="1252.0999999999999"/>
    <n v="0"/>
    <n v="0"/>
    <n v="0"/>
    <n v="0"/>
    <n v="0"/>
    <n v="0"/>
    <n v="0"/>
    <n v="0"/>
    <n v="116679.69999999998"/>
    <n v="80157.320000000022"/>
    <n v="203517.09000000003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4265.0200000000004"/>
    <n v="0"/>
    <n v="0"/>
    <n v="0"/>
    <n v="0"/>
    <n v="0"/>
    <n v="0"/>
    <n v="0"/>
    <n v="0"/>
    <n v="0"/>
    <n v="0"/>
    <n v="0"/>
    <n v="0"/>
    <n v="0"/>
    <n v="0"/>
    <n v="4265.0200000000004"/>
    <n v="0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x v="1"/>
    <x v="0"/>
    <x v="0"/>
    <x v="0"/>
    <x v="0"/>
    <x v="1"/>
    <x v="0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44753.770000000004"/>
    <n v="39449.479999999996"/>
    <n v="37619.31"/>
    <n v="33784.99"/>
    <n v="29685.54"/>
    <n v="25221.919999999998"/>
    <n v="21825.55"/>
    <n v="14608.46"/>
    <n v="8805.68"/>
    <n v="2534.87"/>
    <n v="0"/>
    <n v="0"/>
    <n v="0"/>
    <n v="0"/>
    <n v="0"/>
    <n v="84203.25"/>
    <n v="174086.31999999998"/>
    <n v="262681.84999999998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x v="1"/>
    <x v="0"/>
    <x v="0"/>
    <x v="0"/>
    <x v="0"/>
    <x v="1"/>
    <x v="0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35624.129999999997"/>
    <n v="31694.610000000004"/>
    <n v="29748.79"/>
    <n v="24311.85"/>
    <n v="18430.38"/>
    <n v="12771.22"/>
    <n v="4589.18"/>
    <n v="52.35"/>
    <n v="0"/>
    <n v="0"/>
    <n v="0"/>
    <n v="0"/>
    <n v="0"/>
    <n v="0"/>
    <n v="0"/>
    <n v="67318.740000000005"/>
    <n v="89903.770000000019"/>
    <n v="160646.36000000002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x v="1"/>
    <x v="0"/>
    <x v="0"/>
    <x v="0"/>
    <x v="0"/>
    <x v="1"/>
    <x v="0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132090.41"/>
    <n v="92721.78"/>
    <n v="52514.22"/>
    <n v="5887.16"/>
    <n v="0"/>
    <n v="0"/>
    <n v="0"/>
    <n v="0"/>
    <n v="0"/>
    <n v="0"/>
    <n v="0"/>
    <n v="0"/>
    <n v="0"/>
    <n v="0"/>
    <n v="0"/>
    <n v="224812.19"/>
    <n v="58401.380000000005"/>
    <n v="297070.64999999997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x v="1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52055.89"/>
    <n v="104111.78"/>
    <n v="104111.78"/>
    <n v="0"/>
    <n v="0"/>
    <n v="0"/>
    <n v="0"/>
    <n v="0"/>
    <n v="0"/>
    <n v="0"/>
    <n v="0"/>
    <n v="0"/>
    <n v="0"/>
    <n v="0"/>
    <n v="0"/>
    <n v="156167.66999999998"/>
    <n v="104111.78"/>
    <n v="312335.33999999997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x v="1"/>
    <x v="0"/>
    <x v="0"/>
    <x v="0"/>
    <x v="0"/>
    <x v="1"/>
    <x v="0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56517.83"/>
    <n v="113035.66"/>
    <n v="113035.66"/>
    <n v="113035.66"/>
    <n v="113035.66"/>
    <n v="0"/>
    <n v="0"/>
    <n v="0"/>
    <n v="0"/>
    <n v="0"/>
    <n v="0"/>
    <n v="0"/>
    <n v="0"/>
    <n v="0"/>
    <n v="0"/>
    <n v="169553.49"/>
    <n v="339106.98"/>
    <n v="565178.30000000005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33439.86"/>
    <n v="66879.72"/>
    <n v="66879.72"/>
    <n v="0"/>
    <n v="0"/>
    <n v="0"/>
    <n v="0"/>
    <n v="0"/>
    <n v="0"/>
    <n v="0"/>
    <n v="0"/>
    <n v="0"/>
    <n v="0"/>
    <n v="0"/>
    <n v="0"/>
    <n v="100319.58"/>
    <n v="66879.72"/>
    <n v="200639.16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36306.129999999997"/>
    <n v="72612.259999999995"/>
    <n v="72612.259999999995"/>
    <n v="72612.259999999995"/>
    <n v="72612.259999999995"/>
    <n v="0"/>
    <n v="0"/>
    <n v="0"/>
    <n v="0"/>
    <n v="0"/>
    <n v="0"/>
    <n v="0"/>
    <n v="0"/>
    <n v="0"/>
    <n v="0"/>
    <n v="108918.38999999998"/>
    <n v="217836.77999999997"/>
    <n v="363061.29999999993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x v="1"/>
    <x v="0"/>
    <x v="0"/>
    <x v="0"/>
    <x v="0"/>
    <x v="1"/>
    <x v="0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59257.69"/>
    <n v="118515.38"/>
    <n v="118515.38"/>
    <n v="0"/>
    <n v="0"/>
    <n v="0"/>
    <n v="0"/>
    <n v="0"/>
    <n v="0"/>
    <n v="0"/>
    <n v="0"/>
    <n v="0"/>
    <n v="0"/>
    <n v="0"/>
    <n v="0"/>
    <n v="177773.07"/>
    <n v="118515.38"/>
    <n v="355546.14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x v="1"/>
    <x v="0"/>
    <x v="0"/>
    <x v="0"/>
    <x v="0"/>
    <x v="1"/>
    <x v="0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64336.92"/>
    <n v="128673.84"/>
    <n v="128673.84"/>
    <n v="128673.84"/>
    <n v="128673.84"/>
    <n v="0"/>
    <n v="0"/>
    <n v="0"/>
    <n v="0"/>
    <n v="0"/>
    <n v="0"/>
    <n v="0"/>
    <n v="0"/>
    <n v="0"/>
    <n v="0"/>
    <n v="193010.76"/>
    <n v="386021.52"/>
    <n v="643369.19999999995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x v="1"/>
    <x v="0"/>
    <x v="0"/>
    <x v="0"/>
    <x v="0"/>
    <x v="1"/>
    <x v="0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23392.6"/>
    <n v="46785.2"/>
    <n v="46785.2"/>
    <n v="0"/>
    <n v="0"/>
    <n v="0"/>
    <n v="0"/>
    <n v="0"/>
    <n v="0"/>
    <n v="0"/>
    <n v="0"/>
    <n v="0"/>
    <n v="0"/>
    <n v="0"/>
    <n v="0"/>
    <n v="70177.799999999988"/>
    <n v="46785.2"/>
    <n v="140355.59999999998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14030.03"/>
    <n v="28060.06"/>
    <n v="28060.06"/>
    <n v="0"/>
    <n v="0"/>
    <n v="0"/>
    <n v="0"/>
    <n v="0"/>
    <n v="0"/>
    <n v="0"/>
    <n v="0"/>
    <n v="0"/>
    <n v="0"/>
    <n v="0"/>
    <n v="0"/>
    <n v="42090.090000000004"/>
    <n v="28060.06"/>
    <n v="84180.180000000008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15232.6"/>
    <n v="30465.200000000001"/>
    <n v="30465.200000000001"/>
    <n v="30465.200000000001"/>
    <n v="30465.200000000001"/>
    <n v="0"/>
    <n v="0"/>
    <n v="0"/>
    <n v="0"/>
    <n v="0"/>
    <n v="0"/>
    <n v="0"/>
    <n v="0"/>
    <n v="0"/>
    <n v="0"/>
    <n v="45697.8"/>
    <n v="91395.6"/>
    <n v="152326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4745.2"/>
    <n v="9490.4"/>
    <n v="9490.4"/>
    <n v="0"/>
    <n v="0"/>
    <n v="0"/>
    <n v="0"/>
    <n v="0"/>
    <n v="0"/>
    <n v="0"/>
    <n v="0"/>
    <n v="0"/>
    <n v="0"/>
    <n v="0"/>
    <n v="0"/>
    <n v="14235.599999999999"/>
    <n v="9490.4"/>
    <n v="28471.199999999997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x v="0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5151.93"/>
    <n v="10303.86"/>
    <n v="10303.86"/>
    <n v="10303.86"/>
    <n v="10303.86"/>
    <n v="0"/>
    <n v="0"/>
    <n v="0"/>
    <n v="0"/>
    <n v="0"/>
    <n v="0"/>
    <n v="0"/>
    <n v="0"/>
    <n v="0"/>
    <n v="0"/>
    <n v="15455.79"/>
    <n v="30911.58"/>
    <n v="51519.3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8884.5"/>
    <n v="17769"/>
    <n v="17769"/>
    <n v="0"/>
    <n v="0"/>
    <n v="0"/>
    <n v="0"/>
    <n v="0"/>
    <n v="0"/>
    <n v="0"/>
    <n v="0"/>
    <n v="0"/>
    <n v="0"/>
    <n v="0"/>
    <n v="0"/>
    <n v="26653.5"/>
    <n v="17769"/>
    <n v="53307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x v="1"/>
    <x v="0"/>
    <x v="0"/>
    <x v="0"/>
    <x v="0"/>
    <x v="1"/>
    <x v="0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91259.140000000014"/>
    <n v="76423.62"/>
    <n v="57217.13"/>
    <n v="19556.7"/>
    <n v="8944.48"/>
    <n v="6164.36"/>
    <n v="3138.47"/>
    <n v="351.87"/>
    <n v="0"/>
    <n v="0"/>
    <n v="0"/>
    <n v="0"/>
    <n v="0"/>
    <n v="0"/>
    <n v="0"/>
    <n v="167682.76"/>
    <n v="95373.01"/>
    <n v="273484.78999999998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x v="0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290960.47000000003"/>
    <n v="249446.96000000002"/>
    <n v="208417.32"/>
    <n v="114005.37"/>
    <n v="61317.3"/>
    <n v="39427.26"/>
    <n v="15720.39"/>
    <n v="179.4"/>
    <n v="0"/>
    <n v="0"/>
    <n v="0"/>
    <n v="0"/>
    <n v="0"/>
    <n v="0"/>
    <n v="0"/>
    <n v="540407.43000000005"/>
    <n v="439067.04000000004"/>
    <n v="1011773.48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x v="0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7576.87"/>
    <n v="4093.4900000000011"/>
    <n v="381.74"/>
    <n v="0"/>
    <n v="0"/>
    <n v="0"/>
    <n v="0"/>
    <n v="0"/>
    <n v="0"/>
    <n v="0"/>
    <n v="0"/>
    <n v="0"/>
    <n v="0"/>
    <n v="0"/>
    <n v="0"/>
    <n v="11670.36"/>
    <n v="381.74"/>
    <n v="13096.46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x v="1"/>
    <x v="0"/>
    <x v="0"/>
    <x v="0"/>
    <x v="0"/>
    <x v="1"/>
    <x v="0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42130.399999999994"/>
    <n v="39936.019999999997"/>
    <n v="37169.06"/>
    <n v="32083.62"/>
    <n v="21392.84"/>
    <n v="12799.82"/>
    <n v="3779.73"/>
    <n v="105.76"/>
    <n v="0"/>
    <n v="0"/>
    <n v="0"/>
    <n v="0"/>
    <n v="0"/>
    <n v="0"/>
    <n v="0"/>
    <n v="82066.419999999984"/>
    <n v="107330.82999999999"/>
    <n v="194137.50999999998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9646.02"/>
    <n v="19292.04"/>
    <n v="19292.04"/>
    <n v="19292.04"/>
    <n v="19292.04"/>
    <n v="0"/>
    <n v="0"/>
    <n v="0"/>
    <n v="0"/>
    <n v="0"/>
    <n v="0"/>
    <n v="0"/>
    <n v="0"/>
    <n v="0"/>
    <n v="0"/>
    <n v="28938.06"/>
    <n v="57876.12"/>
    <n v="96460.200000000012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17274.05"/>
    <n v="34548.1"/>
    <n v="34548.1"/>
    <n v="0"/>
    <n v="0"/>
    <n v="0"/>
    <n v="0"/>
    <n v="0"/>
    <n v="0"/>
    <n v="0"/>
    <n v="0"/>
    <n v="0"/>
    <n v="0"/>
    <n v="0"/>
    <n v="0"/>
    <n v="51822.149999999994"/>
    <n v="34548.1"/>
    <n v="103644.29999999999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18754.689999999999"/>
    <n v="37509.379999999997"/>
    <n v="37509.379999999997"/>
    <n v="37509.379999999997"/>
    <n v="37509.379999999997"/>
    <n v="0"/>
    <n v="0"/>
    <n v="0"/>
    <n v="0"/>
    <n v="0"/>
    <n v="0"/>
    <n v="0"/>
    <n v="0"/>
    <n v="0"/>
    <n v="0"/>
    <n v="56264.069999999992"/>
    <n v="112528.13999999998"/>
    <n v="187546.89999999997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x v="1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68752.3"/>
    <n v="137504.6"/>
    <n v="137504.6"/>
    <n v="0"/>
    <n v="0"/>
    <n v="0"/>
    <n v="0"/>
    <n v="0"/>
    <n v="0"/>
    <n v="0"/>
    <n v="0"/>
    <n v="0"/>
    <n v="0"/>
    <n v="0"/>
    <n v="0"/>
    <n v="206256.90000000002"/>
    <n v="137504.6"/>
    <n v="412513.80000000005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x v="1"/>
    <x v="0"/>
    <x v="0"/>
    <x v="0"/>
    <x v="0"/>
    <x v="1"/>
    <x v="0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74645.36"/>
    <n v="149290.72"/>
    <n v="149290.72"/>
    <n v="149290.72"/>
    <n v="149290.72"/>
    <n v="0"/>
    <n v="0"/>
    <n v="0"/>
    <n v="0"/>
    <n v="0"/>
    <n v="0"/>
    <n v="0"/>
    <n v="0"/>
    <n v="0"/>
    <n v="0"/>
    <n v="223936.08000000002"/>
    <n v="447872.16000000003"/>
    <n v="746453.60000000009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34945.43"/>
    <n v="69890.86"/>
    <n v="69890.86"/>
    <n v="0"/>
    <n v="0"/>
    <n v="0"/>
    <n v="0"/>
    <n v="0"/>
    <n v="0"/>
    <n v="0"/>
    <n v="0"/>
    <n v="0"/>
    <n v="0"/>
    <n v="0"/>
    <n v="0"/>
    <n v="104836.29000000001"/>
    <n v="69890.86"/>
    <n v="209672.58000000002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37940.75"/>
    <n v="75881.5"/>
    <n v="75881.5"/>
    <n v="75881.5"/>
    <n v="75881.5"/>
    <n v="0"/>
    <n v="0"/>
    <n v="0"/>
    <n v="0"/>
    <n v="0"/>
    <n v="0"/>
    <n v="0"/>
    <n v="0"/>
    <n v="0"/>
    <n v="0"/>
    <n v="113822.25"/>
    <n v="227644.5"/>
    <n v="379407.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x v="1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9193.68"/>
    <n v="18387.36"/>
    <n v="18387.36"/>
    <n v="0"/>
    <n v="0"/>
    <n v="0"/>
    <n v="0"/>
    <n v="0"/>
    <n v="0"/>
    <n v="0"/>
    <n v="0"/>
    <n v="0"/>
    <n v="0"/>
    <n v="0"/>
    <n v="0"/>
    <n v="27581.040000000001"/>
    <n v="18387.36"/>
    <n v="55162.080000000002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x v="1"/>
    <x v="0"/>
    <x v="0"/>
    <x v="0"/>
    <x v="0"/>
    <x v="1"/>
    <x v="0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9981.7099999999991"/>
    <n v="19963.419999999998"/>
    <n v="19963.419999999998"/>
    <n v="19963.419999999998"/>
    <n v="19963.419999999998"/>
    <n v="0"/>
    <n v="0"/>
    <n v="0"/>
    <n v="0"/>
    <n v="0"/>
    <n v="0"/>
    <n v="0"/>
    <n v="0"/>
    <n v="0"/>
    <n v="0"/>
    <n v="29945.129999999997"/>
    <n v="59890.259999999995"/>
    <n v="99817.099999999991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15978.72"/>
    <n v="31957.439999999999"/>
    <n v="31957.439999999999"/>
    <n v="0"/>
    <n v="0"/>
    <n v="0"/>
    <n v="0"/>
    <n v="0"/>
    <n v="0"/>
    <n v="0"/>
    <n v="0"/>
    <n v="0"/>
    <n v="0"/>
    <n v="0"/>
    <n v="0"/>
    <n v="47936.159999999996"/>
    <n v="31957.439999999999"/>
    <n v="95872.319999999992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17348.32"/>
    <n v="34696.639999999999"/>
    <n v="34696.639999999999"/>
    <n v="34696.639999999999"/>
    <n v="34696.639999999999"/>
    <n v="0"/>
    <n v="0"/>
    <n v="0"/>
    <n v="0"/>
    <n v="0"/>
    <n v="0"/>
    <n v="0"/>
    <n v="0"/>
    <n v="0"/>
    <n v="0"/>
    <n v="52044.959999999999"/>
    <n v="104089.92"/>
    <n v="173483.2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x v="1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10782.89"/>
    <n v="21565.78"/>
    <n v="21565.78"/>
    <n v="0"/>
    <n v="0"/>
    <n v="0"/>
    <n v="0"/>
    <n v="0"/>
    <n v="0"/>
    <n v="0"/>
    <n v="0"/>
    <n v="0"/>
    <n v="0"/>
    <n v="0"/>
    <n v="0"/>
    <n v="32348.67"/>
    <n v="21565.78"/>
    <n v="64697.34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x v="1"/>
    <x v="0"/>
    <x v="0"/>
    <x v="0"/>
    <x v="0"/>
    <x v="1"/>
    <x v="0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11707.14"/>
    <n v="23414.28"/>
    <n v="23414.28"/>
    <n v="23414.28"/>
    <n v="23414.28"/>
    <n v="0"/>
    <n v="0"/>
    <n v="0"/>
    <n v="0"/>
    <n v="0"/>
    <n v="0"/>
    <n v="0"/>
    <n v="0"/>
    <n v="0"/>
    <n v="0"/>
    <n v="35121.42"/>
    <n v="70242.84"/>
    <n v="117071.4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34033.129999999997"/>
    <n v="68066.259999999995"/>
    <n v="68066.259999999995"/>
    <n v="0"/>
    <n v="0"/>
    <n v="0"/>
    <n v="0"/>
    <n v="0"/>
    <n v="0"/>
    <n v="0"/>
    <n v="0"/>
    <n v="0"/>
    <n v="0"/>
    <n v="0"/>
    <n v="0"/>
    <n v="102099.38999999998"/>
    <n v="68066.259999999995"/>
    <n v="204198.77999999997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x v="1"/>
    <x v="0"/>
    <x v="0"/>
    <x v="0"/>
    <x v="0"/>
    <x v="1"/>
    <x v="0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36950.25"/>
    <n v="73900.5"/>
    <n v="73900.5"/>
    <n v="73900.5"/>
    <n v="73900.5"/>
    <n v="0"/>
    <n v="0"/>
    <n v="0"/>
    <n v="0"/>
    <n v="0"/>
    <n v="0"/>
    <n v="0"/>
    <n v="0"/>
    <n v="0"/>
    <n v="0"/>
    <n v="110850.75"/>
    <n v="221701.5"/>
    <n v="369502.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x v="1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18090.189999999999"/>
    <n v="36180.379999999997"/>
    <n v="36180.379999999997"/>
    <n v="0"/>
    <n v="0"/>
    <n v="0"/>
    <n v="0"/>
    <n v="0"/>
    <n v="0"/>
    <n v="0"/>
    <n v="0"/>
    <n v="0"/>
    <n v="0"/>
    <n v="0"/>
    <n v="0"/>
    <n v="54270.569999999992"/>
    <n v="36180.379999999997"/>
    <n v="108541.13999999998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x v="1"/>
    <x v="0"/>
    <x v="0"/>
    <x v="0"/>
    <x v="0"/>
    <x v="1"/>
    <x v="0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19640.78"/>
    <n v="39281.56"/>
    <n v="39281.56"/>
    <n v="39281.56"/>
    <n v="39281.56"/>
    <n v="0"/>
    <n v="0"/>
    <n v="0"/>
    <n v="0"/>
    <n v="0"/>
    <n v="0"/>
    <n v="0"/>
    <n v="0"/>
    <n v="0"/>
    <n v="0"/>
    <n v="58922.34"/>
    <n v="117844.68"/>
    <n v="196407.8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x v="1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14258.91"/>
    <n v="28517.82"/>
    <n v="28517.82"/>
    <n v="0"/>
    <n v="0"/>
    <n v="0"/>
    <n v="0"/>
    <n v="0"/>
    <n v="0"/>
    <n v="0"/>
    <n v="0"/>
    <n v="0"/>
    <n v="0"/>
    <n v="0"/>
    <n v="0"/>
    <n v="42776.729999999996"/>
    <n v="28517.82"/>
    <n v="85553.459999999992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x v="1"/>
    <x v="0"/>
    <x v="0"/>
    <x v="0"/>
    <x v="0"/>
    <x v="1"/>
    <x v="0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15481.1"/>
    <n v="30962.2"/>
    <n v="30962.2"/>
    <n v="30962.2"/>
    <n v="30962.2"/>
    <n v="0"/>
    <n v="0"/>
    <n v="0"/>
    <n v="0"/>
    <n v="0"/>
    <n v="0"/>
    <n v="0"/>
    <n v="0"/>
    <n v="0"/>
    <n v="0"/>
    <n v="46443.3"/>
    <n v="92886.6"/>
    <n v="154811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x v="1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14802.91"/>
    <n v="29605.82"/>
    <n v="29605.82"/>
    <n v="0"/>
    <n v="0"/>
    <n v="0"/>
    <n v="0"/>
    <n v="0"/>
    <n v="0"/>
    <n v="0"/>
    <n v="0"/>
    <n v="0"/>
    <n v="0"/>
    <n v="0"/>
    <n v="0"/>
    <n v="44408.729999999996"/>
    <n v="29605.82"/>
    <n v="88817.459999999992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x v="1"/>
    <x v="0"/>
    <x v="0"/>
    <x v="0"/>
    <x v="0"/>
    <x v="1"/>
    <x v="0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16071.73"/>
    <n v="32143.46"/>
    <n v="32143.46"/>
    <n v="32143.46"/>
    <n v="32143.46"/>
    <n v="0"/>
    <n v="0"/>
    <n v="0"/>
    <n v="0"/>
    <n v="0"/>
    <n v="0"/>
    <n v="0"/>
    <n v="0"/>
    <n v="0"/>
    <n v="0"/>
    <n v="48215.19"/>
    <n v="96430.38"/>
    <n v="160717.29999999999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x v="1"/>
    <x v="0"/>
    <x v="0"/>
    <x v="0"/>
    <x v="0"/>
    <x v="1"/>
    <x v="0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9105.64"/>
    <n v="18211.28"/>
    <n v="18211.28"/>
    <n v="0"/>
    <n v="0"/>
    <n v="0"/>
    <n v="0"/>
    <n v="0"/>
    <n v="0"/>
    <n v="0"/>
    <n v="0"/>
    <n v="0"/>
    <n v="0"/>
    <n v="0"/>
    <n v="0"/>
    <n v="27316.92"/>
    <n v="18211.28"/>
    <n v="54633.84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x v="1"/>
    <x v="0"/>
    <x v="0"/>
    <x v="0"/>
    <x v="0"/>
    <x v="1"/>
    <x v="0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9886.1200000000008"/>
    <n v="19772.240000000002"/>
    <n v="19772.240000000002"/>
    <n v="19772.240000000002"/>
    <n v="19772.240000000002"/>
    <n v="0"/>
    <n v="0"/>
    <n v="0"/>
    <n v="0"/>
    <n v="0"/>
    <n v="0"/>
    <n v="0"/>
    <n v="0"/>
    <n v="0"/>
    <n v="0"/>
    <n v="29658.36"/>
    <n v="59316.72"/>
    <n v="98861.200000000012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51710.400000000001"/>
    <n v="103420.8"/>
    <n v="103420.8"/>
    <n v="0"/>
    <n v="0"/>
    <n v="0"/>
    <n v="0"/>
    <n v="0"/>
    <n v="0"/>
    <n v="0"/>
    <n v="0"/>
    <n v="0"/>
    <n v="0"/>
    <n v="0"/>
    <n v="0"/>
    <n v="155131.20000000001"/>
    <n v="103420.8"/>
    <n v="310262.40000000002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56142.720000000001"/>
    <n v="112285.44"/>
    <n v="112285.44"/>
    <n v="112285.44"/>
    <n v="112285.44"/>
    <n v="0"/>
    <n v="0"/>
    <n v="0"/>
    <n v="0"/>
    <n v="0"/>
    <n v="0"/>
    <n v="0"/>
    <n v="0"/>
    <n v="0"/>
    <n v="0"/>
    <n v="168428.16"/>
    <n v="336856.32000000001"/>
    <n v="561427.19999999995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x v="1"/>
    <x v="0"/>
    <x v="0"/>
    <x v="0"/>
    <x v="0"/>
    <x v="1"/>
    <x v="0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10697.18"/>
    <n v="21394.36"/>
    <n v="21394.36"/>
    <n v="0"/>
    <n v="0"/>
    <n v="0"/>
    <n v="0"/>
    <n v="0"/>
    <n v="0"/>
    <n v="0"/>
    <n v="0"/>
    <n v="0"/>
    <n v="0"/>
    <n v="0"/>
    <n v="0"/>
    <n v="32091.54"/>
    <n v="21394.36"/>
    <n v="64183.08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x v="1"/>
    <x v="0"/>
    <x v="0"/>
    <x v="0"/>
    <x v="0"/>
    <x v="1"/>
    <x v="0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11614.09"/>
    <n v="23228.18"/>
    <n v="23228.18"/>
    <n v="23228.18"/>
    <n v="23228.18"/>
    <n v="0"/>
    <n v="0"/>
    <n v="0"/>
    <n v="0"/>
    <n v="0"/>
    <n v="0"/>
    <n v="0"/>
    <n v="0"/>
    <n v="0"/>
    <n v="0"/>
    <n v="34842.270000000004"/>
    <n v="69684.540000000008"/>
    <n v="116140.90000000001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10345.06"/>
    <n v="20690.12"/>
    <n v="20690.12"/>
    <n v="0"/>
    <n v="0"/>
    <n v="0"/>
    <n v="0"/>
    <n v="0"/>
    <n v="0"/>
    <n v="0"/>
    <n v="0"/>
    <n v="0"/>
    <n v="0"/>
    <n v="0"/>
    <n v="0"/>
    <n v="31035.18"/>
    <n v="20690.12"/>
    <n v="62070.36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x v="0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11231.78"/>
    <n v="22463.56"/>
    <n v="22463.56"/>
    <n v="22463.56"/>
    <n v="22463.56"/>
    <n v="0"/>
    <n v="0"/>
    <n v="0"/>
    <n v="0"/>
    <n v="0"/>
    <n v="0"/>
    <n v="0"/>
    <n v="0"/>
    <n v="0"/>
    <n v="0"/>
    <n v="33695.340000000004"/>
    <n v="67390.680000000008"/>
    <n v="112317.80000000002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x v="1"/>
    <x v="0"/>
    <x v="0"/>
    <x v="0"/>
    <x v="0"/>
    <x v="1"/>
    <x v="0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43342.85"/>
    <n v="86685.7"/>
    <n v="86685.7"/>
    <n v="0"/>
    <n v="0"/>
    <n v="0"/>
    <n v="0"/>
    <n v="0"/>
    <n v="0"/>
    <n v="0"/>
    <n v="0"/>
    <n v="0"/>
    <n v="0"/>
    <n v="0"/>
    <n v="0"/>
    <n v="130028.54999999999"/>
    <n v="86685.7"/>
    <n v="260057.09999999998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x v="1"/>
    <x v="0"/>
    <x v="0"/>
    <x v="0"/>
    <x v="0"/>
    <x v="1"/>
    <x v="0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47057.95"/>
    <n v="94115.9"/>
    <n v="94115.9"/>
    <n v="94115.9"/>
    <n v="94115.9"/>
    <n v="0"/>
    <n v="0"/>
    <n v="0"/>
    <n v="0"/>
    <n v="0"/>
    <n v="0"/>
    <n v="0"/>
    <n v="0"/>
    <n v="0"/>
    <n v="0"/>
    <n v="141173.84999999998"/>
    <n v="282347.69999999995"/>
    <n v="470579.49999999994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x v="1"/>
    <x v="0"/>
    <x v="0"/>
    <x v="0"/>
    <x v="0"/>
    <x v="1"/>
    <x v="0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11325.39"/>
    <n v="22650.78"/>
    <n v="22650.78"/>
    <n v="0"/>
    <n v="0"/>
    <n v="0"/>
    <n v="0"/>
    <n v="0"/>
    <n v="0"/>
    <n v="0"/>
    <n v="0"/>
    <n v="0"/>
    <n v="0"/>
    <n v="0"/>
    <n v="0"/>
    <n v="33976.17"/>
    <n v="22650.78"/>
    <n v="67952.34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x v="1"/>
    <x v="0"/>
    <x v="0"/>
    <x v="0"/>
    <x v="0"/>
    <x v="1"/>
    <x v="0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12296.13"/>
    <n v="24592.26"/>
    <n v="24592.26"/>
    <n v="24592.26"/>
    <n v="24592.26"/>
    <n v="0"/>
    <n v="0"/>
    <n v="0"/>
    <n v="0"/>
    <n v="0"/>
    <n v="0"/>
    <n v="0"/>
    <n v="0"/>
    <n v="0"/>
    <n v="0"/>
    <n v="36888.39"/>
    <n v="73776.78"/>
    <n v="122961.29999999999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x v="1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27110.26"/>
    <n v="54220.52"/>
    <n v="54220.52"/>
    <n v="0"/>
    <n v="0"/>
    <n v="0"/>
    <n v="0"/>
    <n v="0"/>
    <n v="0"/>
    <n v="0"/>
    <n v="0"/>
    <n v="0"/>
    <n v="0"/>
    <n v="0"/>
    <n v="0"/>
    <n v="81330.78"/>
    <n v="54220.52"/>
    <n v="162661.56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x v="1"/>
    <x v="0"/>
    <x v="0"/>
    <x v="0"/>
    <x v="0"/>
    <x v="1"/>
    <x v="0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29434"/>
    <n v="58868"/>
    <n v="58868"/>
    <n v="58868"/>
    <n v="58868"/>
    <n v="0"/>
    <n v="0"/>
    <n v="0"/>
    <n v="0"/>
    <n v="0"/>
    <n v="0"/>
    <n v="0"/>
    <n v="0"/>
    <n v="0"/>
    <n v="0"/>
    <n v="88302"/>
    <n v="176604"/>
    <n v="29434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9734.48"/>
    <n v="19468.96"/>
    <n v="19468.96"/>
    <n v="0"/>
    <n v="0"/>
    <n v="0"/>
    <n v="0"/>
    <n v="0"/>
    <n v="0"/>
    <n v="0"/>
    <n v="0"/>
    <n v="0"/>
    <n v="0"/>
    <n v="0"/>
    <n v="0"/>
    <n v="29203.439999999999"/>
    <n v="19468.96"/>
    <n v="58406.879999999997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10568.87"/>
    <n v="21137.74"/>
    <n v="21137.74"/>
    <n v="21137.74"/>
    <n v="21137.74"/>
    <n v="0"/>
    <n v="0"/>
    <n v="0"/>
    <n v="0"/>
    <n v="0"/>
    <n v="0"/>
    <n v="0"/>
    <n v="0"/>
    <n v="0"/>
    <n v="0"/>
    <n v="31706.61"/>
    <n v="63413.22"/>
    <n v="105688.70000000001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x v="1"/>
    <x v="0"/>
    <x v="0"/>
    <x v="0"/>
    <x v="0"/>
    <x v="1"/>
    <x v="0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137847.67000000001"/>
    <n v="275695.34000000003"/>
    <n v="275695.34000000003"/>
    <n v="0"/>
    <n v="0"/>
    <n v="0"/>
    <n v="0"/>
    <n v="0"/>
    <n v="0"/>
    <n v="0"/>
    <n v="0"/>
    <n v="0"/>
    <n v="0"/>
    <n v="0"/>
    <n v="0"/>
    <n v="413543.01"/>
    <n v="275695.34000000003"/>
    <n v="827086.02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x v="1"/>
    <x v="0"/>
    <x v="0"/>
    <x v="0"/>
    <x v="0"/>
    <x v="1"/>
    <x v="0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149663.19"/>
    <n v="299326.38"/>
    <n v="299326.38"/>
    <n v="299326.38"/>
    <n v="299326.38"/>
    <n v="0"/>
    <n v="0"/>
    <n v="0"/>
    <n v="0"/>
    <n v="0"/>
    <n v="0"/>
    <n v="0"/>
    <n v="0"/>
    <n v="0"/>
    <n v="0"/>
    <n v="448989.57"/>
    <n v="897979.14"/>
    <n v="1496631.9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101052.32"/>
    <n v="202104.64"/>
    <n v="202104.64"/>
    <n v="0"/>
    <n v="0"/>
    <n v="0"/>
    <n v="0"/>
    <n v="0"/>
    <n v="0"/>
    <n v="0"/>
    <n v="0"/>
    <n v="0"/>
    <n v="0"/>
    <n v="0"/>
    <n v="0"/>
    <n v="303156.96000000002"/>
    <n v="202104.64"/>
    <n v="606313.92000000004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x v="1"/>
    <x v="0"/>
    <x v="0"/>
    <x v="0"/>
    <x v="0"/>
    <x v="1"/>
    <x v="0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109713.95"/>
    <n v="219427.9"/>
    <n v="219427.9"/>
    <n v="219427.9"/>
    <n v="219427.9"/>
    <n v="0"/>
    <n v="0"/>
    <n v="0"/>
    <n v="0"/>
    <n v="0"/>
    <n v="0"/>
    <n v="0"/>
    <n v="0"/>
    <n v="0"/>
    <n v="0"/>
    <n v="329141.84999999998"/>
    <n v="658283.69999999995"/>
    <n v="1097139.5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x v="1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52417.61"/>
    <n v="104835.22"/>
    <n v="104835.22"/>
    <n v="0"/>
    <n v="0"/>
    <n v="0"/>
    <n v="0"/>
    <n v="0"/>
    <n v="0"/>
    <n v="0"/>
    <n v="0"/>
    <n v="0"/>
    <n v="0"/>
    <n v="0"/>
    <n v="0"/>
    <n v="157252.83000000002"/>
    <n v="104835.22"/>
    <n v="314505.66000000003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x v="1"/>
    <x v="0"/>
    <x v="0"/>
    <x v="0"/>
    <x v="0"/>
    <x v="1"/>
    <x v="0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56910.54"/>
    <n v="113821.08"/>
    <n v="113821.08"/>
    <n v="113821.08"/>
    <n v="113821.08"/>
    <n v="0"/>
    <n v="0"/>
    <n v="0"/>
    <n v="0"/>
    <n v="0"/>
    <n v="0"/>
    <n v="0"/>
    <n v="0"/>
    <n v="0"/>
    <n v="0"/>
    <n v="170731.62"/>
    <n v="341463.24"/>
    <n v="569105.4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x v="1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284167.86"/>
    <n v="568335.72"/>
    <n v="568335.72"/>
    <n v="0"/>
    <n v="0"/>
    <n v="0"/>
    <n v="0"/>
    <n v="0"/>
    <n v="0"/>
    <n v="0"/>
    <n v="0"/>
    <n v="0"/>
    <n v="0"/>
    <n v="0"/>
    <n v="0"/>
    <n v="852503.58"/>
    <n v="568335.72"/>
    <n v="1705007.16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x v="1"/>
    <x v="0"/>
    <x v="0"/>
    <x v="0"/>
    <x v="0"/>
    <x v="1"/>
    <x v="0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308525.09999999998"/>
    <n v="617050.19999999995"/>
    <n v="617050.19999999995"/>
    <n v="617050.19999999995"/>
    <n v="617050.19999999995"/>
    <n v="0"/>
    <n v="0"/>
    <n v="0"/>
    <n v="0"/>
    <n v="0"/>
    <n v="0"/>
    <n v="0"/>
    <n v="0"/>
    <n v="0"/>
    <n v="0"/>
    <n v="925575.29999999993"/>
    <n v="1851150.5999999999"/>
    <n v="3085251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x v="1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65813.58"/>
    <n v="131627.16"/>
    <n v="131627.16"/>
    <n v="0"/>
    <n v="0"/>
    <n v="0"/>
    <n v="0"/>
    <n v="0"/>
    <n v="0"/>
    <n v="0"/>
    <n v="0"/>
    <n v="0"/>
    <n v="0"/>
    <n v="0"/>
    <n v="0"/>
    <n v="197440.74"/>
    <n v="131627.16"/>
    <n v="394881.48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x v="1"/>
    <x v="0"/>
    <x v="0"/>
    <x v="0"/>
    <x v="0"/>
    <x v="1"/>
    <x v="0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71454.75"/>
    <n v="142909.5"/>
    <n v="142909.5"/>
    <n v="142909.5"/>
    <n v="142909.5"/>
    <n v="0"/>
    <n v="0"/>
    <n v="0"/>
    <n v="0"/>
    <n v="0"/>
    <n v="0"/>
    <n v="0"/>
    <n v="0"/>
    <n v="0"/>
    <n v="0"/>
    <n v="214364.25"/>
    <n v="428728.5"/>
    <n v="714547.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x v="1"/>
    <x v="0"/>
    <x v="0"/>
    <x v="0"/>
    <x v="0"/>
    <x v="1"/>
    <x v="0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152678.32"/>
    <n v="305356.64"/>
    <n v="305356.64"/>
    <n v="0"/>
    <n v="0"/>
    <n v="0"/>
    <n v="0"/>
    <n v="0"/>
    <n v="0"/>
    <n v="0"/>
    <n v="0"/>
    <n v="0"/>
    <n v="0"/>
    <n v="0"/>
    <n v="0"/>
    <n v="458034.96"/>
    <n v="305356.64"/>
    <n v="916069.92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x v="1"/>
    <x v="0"/>
    <x v="0"/>
    <x v="0"/>
    <x v="0"/>
    <x v="1"/>
    <x v="0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165765.03"/>
    <n v="331530.06"/>
    <n v="331530.06"/>
    <n v="331530.06"/>
    <n v="331530.06"/>
    <n v="0"/>
    <n v="0"/>
    <n v="0"/>
    <n v="0"/>
    <n v="0"/>
    <n v="0"/>
    <n v="0"/>
    <n v="0"/>
    <n v="0"/>
    <n v="0"/>
    <n v="497295.08999999997"/>
    <n v="994590.17999999993"/>
    <n v="1657650.2999999998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89907.36"/>
    <n v="179814.72"/>
    <n v="179814.72"/>
    <n v="0"/>
    <n v="0"/>
    <n v="0"/>
    <n v="0"/>
    <n v="0"/>
    <n v="0"/>
    <n v="0"/>
    <n v="0"/>
    <n v="0"/>
    <n v="0"/>
    <n v="0"/>
    <n v="0"/>
    <n v="269722.08"/>
    <n v="179814.72"/>
    <n v="539444.16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x v="1"/>
    <x v="0"/>
    <x v="0"/>
    <x v="0"/>
    <x v="0"/>
    <x v="1"/>
    <x v="0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97613.71"/>
    <n v="195227.42"/>
    <n v="195227.42"/>
    <n v="195227.42"/>
    <n v="195227.42"/>
    <n v="0"/>
    <n v="0"/>
    <n v="0"/>
    <n v="0"/>
    <n v="0"/>
    <n v="0"/>
    <n v="0"/>
    <n v="0"/>
    <n v="0"/>
    <n v="0"/>
    <n v="292841.13"/>
    <n v="585682.26"/>
    <n v="976137.10000000009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273509.94"/>
    <n v="547019.88"/>
    <n v="547019.88"/>
    <n v="0"/>
    <n v="0"/>
    <n v="0"/>
    <n v="0"/>
    <n v="0"/>
    <n v="0"/>
    <n v="0"/>
    <n v="0"/>
    <n v="0"/>
    <n v="0"/>
    <n v="0"/>
    <n v="0"/>
    <n v="820529.82000000007"/>
    <n v="547019.88"/>
    <n v="1641059.6400000001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x v="1"/>
    <x v="0"/>
    <x v="0"/>
    <x v="0"/>
    <x v="0"/>
    <x v="1"/>
    <x v="0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296953.65000000002"/>
    <n v="593907.30000000005"/>
    <n v="593907.30000000005"/>
    <n v="593907.30000000005"/>
    <n v="593907.30000000005"/>
    <n v="0"/>
    <n v="0"/>
    <n v="0"/>
    <n v="0"/>
    <n v="0"/>
    <n v="0"/>
    <n v="0"/>
    <n v="0"/>
    <n v="0"/>
    <n v="0"/>
    <n v="890860.95000000007"/>
    <n v="1781721.9000000001"/>
    <n v="2969536.5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x v="1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46405.67"/>
    <n v="92811.34"/>
    <n v="92811.34"/>
    <n v="0"/>
    <n v="0"/>
    <n v="0"/>
    <n v="0"/>
    <n v="0"/>
    <n v="0"/>
    <n v="0"/>
    <n v="0"/>
    <n v="0"/>
    <n v="0"/>
    <n v="0"/>
    <n v="0"/>
    <n v="139217.01"/>
    <n v="92811.34"/>
    <n v="278434.02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x v="1"/>
    <x v="0"/>
    <x v="0"/>
    <x v="0"/>
    <x v="0"/>
    <x v="1"/>
    <x v="0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50383.3"/>
    <n v="100766.6"/>
    <n v="100766.6"/>
    <n v="100766.6"/>
    <n v="100766.6"/>
    <n v="0"/>
    <n v="0"/>
    <n v="0"/>
    <n v="0"/>
    <n v="0"/>
    <n v="0"/>
    <n v="0"/>
    <n v="0"/>
    <n v="0"/>
    <n v="0"/>
    <n v="151149.90000000002"/>
    <n v="302299.80000000005"/>
    <n v="503833.00000000006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x v="1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39301.71"/>
    <n v="78603.42"/>
    <n v="78603.42"/>
    <n v="0"/>
    <n v="0"/>
    <n v="0"/>
    <n v="0"/>
    <n v="0"/>
    <n v="0"/>
    <n v="0"/>
    <n v="0"/>
    <n v="0"/>
    <n v="0"/>
    <n v="0"/>
    <n v="0"/>
    <n v="117905.13"/>
    <n v="78603.42"/>
    <n v="235810.26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x v="1"/>
    <x v="0"/>
    <x v="0"/>
    <x v="0"/>
    <x v="0"/>
    <x v="1"/>
    <x v="0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42670.43"/>
    <n v="85340.86"/>
    <n v="85340.86"/>
    <n v="85340.86"/>
    <n v="85340.86"/>
    <n v="0"/>
    <n v="0"/>
    <n v="0"/>
    <n v="0"/>
    <n v="0"/>
    <n v="0"/>
    <n v="0"/>
    <n v="0"/>
    <n v="0"/>
    <n v="0"/>
    <n v="128011.29000000001"/>
    <n v="256022.58000000002"/>
    <n v="426704.30000000005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71977.36"/>
    <n v="143954.72"/>
    <n v="143954.72"/>
    <n v="0"/>
    <n v="0"/>
    <n v="0"/>
    <n v="0"/>
    <n v="0"/>
    <n v="0"/>
    <n v="0"/>
    <n v="0"/>
    <n v="0"/>
    <n v="0"/>
    <n v="0"/>
    <n v="0"/>
    <n v="215932.08000000002"/>
    <n v="143954.72"/>
    <n v="431864.16000000003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x v="1"/>
    <x v="0"/>
    <x v="0"/>
    <x v="0"/>
    <x v="0"/>
    <x v="1"/>
    <x v="0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78146.850000000006"/>
    <n v="156293.70000000001"/>
    <n v="156293.70000000001"/>
    <n v="156293.70000000001"/>
    <n v="156293.70000000001"/>
    <n v="0"/>
    <n v="0"/>
    <n v="0"/>
    <n v="0"/>
    <n v="0"/>
    <n v="0"/>
    <n v="0"/>
    <n v="0"/>
    <n v="0"/>
    <n v="0"/>
    <n v="234440.55000000002"/>
    <n v="468881.10000000003"/>
    <n v="781468.5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x v="1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66328.639999999999"/>
    <n v="132657.28"/>
    <n v="132657.28"/>
    <n v="0"/>
    <n v="0"/>
    <n v="0"/>
    <n v="0"/>
    <n v="0"/>
    <n v="0"/>
    <n v="0"/>
    <n v="0"/>
    <n v="0"/>
    <n v="0"/>
    <n v="0"/>
    <n v="0"/>
    <n v="198985.91999999998"/>
    <n v="132657.28"/>
    <n v="397971.83999999997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x v="1"/>
    <x v="0"/>
    <x v="0"/>
    <x v="0"/>
    <x v="0"/>
    <x v="1"/>
    <x v="0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72013.960000000006"/>
    <n v="144027.92000000001"/>
    <n v="144027.92000000001"/>
    <n v="144027.92000000001"/>
    <n v="144027.92000000001"/>
    <n v="0"/>
    <n v="0"/>
    <n v="0"/>
    <n v="0"/>
    <n v="0"/>
    <n v="0"/>
    <n v="0"/>
    <n v="0"/>
    <n v="0"/>
    <n v="0"/>
    <n v="216041.88"/>
    <n v="432083.76"/>
    <n v="720139.60000000009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x v="1"/>
    <x v="0"/>
    <x v="0"/>
    <x v="0"/>
    <x v="0"/>
    <x v="1"/>
    <x v="0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98931.47"/>
    <n v="197862.94"/>
    <n v="197862.94"/>
    <n v="0"/>
    <n v="0"/>
    <n v="0"/>
    <n v="0"/>
    <n v="0"/>
    <n v="0"/>
    <n v="0"/>
    <n v="0"/>
    <n v="0"/>
    <n v="0"/>
    <n v="0"/>
    <n v="0"/>
    <n v="296794.41000000003"/>
    <n v="197862.94"/>
    <n v="593588.82000000007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x v="1"/>
    <x v="0"/>
    <x v="0"/>
    <x v="0"/>
    <x v="0"/>
    <x v="1"/>
    <x v="0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107411.31"/>
    <n v="214822.62"/>
    <n v="214822.62"/>
    <n v="214822.62"/>
    <n v="214822.62"/>
    <n v="0"/>
    <n v="0"/>
    <n v="0"/>
    <n v="0"/>
    <n v="0"/>
    <n v="0"/>
    <n v="0"/>
    <n v="0"/>
    <n v="0"/>
    <n v="0"/>
    <n v="322233.93"/>
    <n v="644467.86"/>
    <n v="1074113.1000000001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x v="1"/>
    <x v="0"/>
    <x v="0"/>
    <x v="0"/>
    <x v="0"/>
    <x v="1"/>
    <x v="0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56316.26"/>
    <n v="112632.52"/>
    <n v="112632.52"/>
    <n v="0"/>
    <n v="0"/>
    <n v="0"/>
    <n v="0"/>
    <n v="0"/>
    <n v="0"/>
    <n v="0"/>
    <n v="0"/>
    <n v="0"/>
    <n v="0"/>
    <n v="0"/>
    <n v="0"/>
    <n v="168948.78"/>
    <n v="112632.52"/>
    <n v="337897.56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x v="1"/>
    <x v="0"/>
    <x v="0"/>
    <x v="0"/>
    <x v="0"/>
    <x v="1"/>
    <x v="0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61143.37"/>
    <n v="122286.74"/>
    <n v="122286.74"/>
    <n v="122286.74"/>
    <n v="122286.74"/>
    <n v="0"/>
    <n v="0"/>
    <n v="0"/>
    <n v="0"/>
    <n v="0"/>
    <n v="0"/>
    <n v="0"/>
    <n v="0"/>
    <n v="0"/>
    <n v="0"/>
    <n v="183430.11000000002"/>
    <n v="366860.22000000003"/>
    <n v="611433.70000000007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255937.5"/>
    <n v="511875"/>
    <n v="511875"/>
    <n v="0"/>
    <n v="0"/>
    <n v="0"/>
    <n v="0"/>
    <n v="0"/>
    <n v="0"/>
    <n v="0"/>
    <n v="0"/>
    <n v="0"/>
    <n v="0"/>
    <n v="0"/>
    <n v="0"/>
    <n v="767812.5"/>
    <n v="511875"/>
    <n v="153562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x v="1"/>
    <x v="0"/>
    <x v="0"/>
    <x v="0"/>
    <x v="0"/>
    <x v="1"/>
    <x v="0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277875"/>
    <n v="555750"/>
    <n v="555750"/>
    <n v="555750"/>
    <n v="555750"/>
    <n v="0"/>
    <n v="0"/>
    <n v="0"/>
    <n v="0"/>
    <n v="0"/>
    <n v="0"/>
    <n v="0"/>
    <n v="0"/>
    <n v="0"/>
    <n v="0"/>
    <n v="833625"/>
    <n v="1667250"/>
    <n v="277875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235064.9"/>
    <n v="470129.8"/>
    <n v="470129.8"/>
    <n v="0"/>
    <n v="0"/>
    <n v="0"/>
    <n v="0"/>
    <n v="0"/>
    <n v="0"/>
    <n v="0"/>
    <n v="0"/>
    <n v="0"/>
    <n v="0"/>
    <n v="0"/>
    <n v="0"/>
    <n v="705194.7"/>
    <n v="470129.8"/>
    <n v="1410389.4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x v="1"/>
    <x v="0"/>
    <x v="0"/>
    <x v="0"/>
    <x v="0"/>
    <x v="1"/>
    <x v="0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255213.32"/>
    <n v="510426.64"/>
    <n v="510426.64"/>
    <n v="510426.64"/>
    <n v="510426.64"/>
    <n v="0"/>
    <n v="0"/>
    <n v="0"/>
    <n v="0"/>
    <n v="0"/>
    <n v="0"/>
    <n v="0"/>
    <n v="0"/>
    <n v="0"/>
    <n v="0"/>
    <n v="765639.96"/>
    <n v="1531279.92"/>
    <n v="2552133.2000000002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22312.5"/>
    <n v="22312.5"/>
    <n v="11156.25"/>
    <n v="0"/>
    <n v="0"/>
    <n v="0"/>
    <n v="0"/>
    <n v="0"/>
    <n v="0"/>
    <n v="0"/>
    <n v="0"/>
    <n v="0"/>
    <n v="0"/>
    <n v="0"/>
    <n v="0"/>
    <n v="44625"/>
    <n v="11156.25"/>
    <n v="55781.2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50093.22"/>
    <n v="50093.22"/>
    <n v="25046.61"/>
    <n v="0"/>
    <n v="0"/>
    <n v="0"/>
    <n v="0"/>
    <n v="0"/>
    <n v="0"/>
    <n v="0"/>
    <n v="0"/>
    <n v="0"/>
    <n v="0"/>
    <n v="0"/>
    <n v="0"/>
    <n v="100186.44"/>
    <n v="25046.61"/>
    <n v="125233.05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192630.8"/>
    <n v="192630.8"/>
    <n v="192630.8"/>
    <n v="192630.8"/>
    <n v="96315.4"/>
    <n v="0"/>
    <n v="0"/>
    <n v="0"/>
    <n v="0"/>
    <n v="0"/>
    <n v="0"/>
    <n v="0"/>
    <n v="0"/>
    <n v="0"/>
    <n v="0"/>
    <n v="385261.6"/>
    <n v="481577"/>
    <n v="866838.6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22830.080000000002"/>
    <n v="22830.080000000002"/>
    <n v="11415.04"/>
    <n v="0"/>
    <n v="0"/>
    <n v="0"/>
    <n v="0"/>
    <n v="0"/>
    <n v="0"/>
    <n v="0"/>
    <n v="0"/>
    <n v="0"/>
    <n v="0"/>
    <n v="0"/>
    <n v="0"/>
    <n v="45660.160000000003"/>
    <n v="11415.04"/>
    <n v="57075.200000000004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11069.72"/>
    <n v="11069.72"/>
    <n v="5534.86"/>
    <n v="0"/>
    <n v="0"/>
    <n v="0"/>
    <n v="0"/>
    <n v="0"/>
    <n v="0"/>
    <n v="0"/>
    <n v="0"/>
    <n v="0"/>
    <n v="0"/>
    <n v="0"/>
    <n v="0"/>
    <n v="22139.439999999999"/>
    <n v="5534.86"/>
    <n v="27674.3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260947"/>
    <n v="260947"/>
    <n v="260947"/>
    <n v="260947"/>
    <n v="130473.5"/>
    <n v="0"/>
    <n v="0"/>
    <n v="0"/>
    <n v="0"/>
    <n v="0"/>
    <n v="0"/>
    <n v="0"/>
    <n v="0"/>
    <n v="0"/>
    <n v="0"/>
    <n v="521894"/>
    <n v="652367.5"/>
    <n v="1174261.5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57473.64"/>
    <n v="57473.64"/>
    <n v="28736.82"/>
    <n v="0"/>
    <n v="0"/>
    <n v="0"/>
    <n v="0"/>
    <n v="0"/>
    <n v="0"/>
    <n v="0"/>
    <n v="0"/>
    <n v="0"/>
    <n v="0"/>
    <n v="0"/>
    <n v="0"/>
    <n v="114947.28"/>
    <n v="28736.82"/>
    <n v="143684.1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15857.42"/>
    <n v="15857.42"/>
    <n v="15857.42"/>
    <n v="15857.42"/>
    <n v="7928.71"/>
    <n v="0"/>
    <n v="0"/>
    <n v="0"/>
    <n v="0"/>
    <n v="0"/>
    <n v="0"/>
    <n v="0"/>
    <n v="0"/>
    <n v="0"/>
    <n v="0"/>
    <n v="31714.84"/>
    <n v="39643.550000000003"/>
    <n v="71358.39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39511.42"/>
    <n v="39511.42"/>
    <n v="19755.71"/>
    <n v="0"/>
    <n v="0"/>
    <n v="0"/>
    <n v="0"/>
    <n v="0"/>
    <n v="0"/>
    <n v="0"/>
    <n v="0"/>
    <n v="0"/>
    <n v="0"/>
    <n v="0"/>
    <n v="0"/>
    <n v="79022.84"/>
    <n v="19755.71"/>
    <n v="98778.549999999988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42580.68"/>
    <n v="42580.68"/>
    <n v="42580.68"/>
    <n v="42580.68"/>
    <n v="21290.34"/>
    <n v="0"/>
    <n v="0"/>
    <n v="0"/>
    <n v="0"/>
    <n v="0"/>
    <n v="0"/>
    <n v="0"/>
    <n v="0"/>
    <n v="0"/>
    <n v="0"/>
    <n v="85161.36"/>
    <n v="106451.7"/>
    <n v="191613.06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326662.18"/>
    <n v="326662.18"/>
    <n v="326662.18"/>
    <n v="326662.18"/>
    <n v="163331.09"/>
    <n v="0"/>
    <n v="0"/>
    <n v="0"/>
    <n v="0"/>
    <n v="0"/>
    <n v="0"/>
    <n v="0"/>
    <n v="0"/>
    <n v="0"/>
    <n v="0"/>
    <n v="653324.36"/>
    <n v="816655.45"/>
    <n v="1469979.81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10000000"/>
    <n v="20000000"/>
    <n v="20000000"/>
    <n v="20000000"/>
    <n v="20000000"/>
    <n v="19000000"/>
    <n v="15000000"/>
    <n v="11000000"/>
    <n v="7000000"/>
    <n v="3000000"/>
    <n v="0"/>
    <n v="0"/>
    <n v="0"/>
    <n v="0"/>
    <n v="0"/>
    <n v="30000000"/>
    <n v="115000000"/>
    <n v="155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2187500"/>
    <n v="2187500"/>
    <n v="1093750"/>
    <n v="0"/>
    <n v="0"/>
    <n v="0"/>
    <n v="0"/>
    <n v="0"/>
    <n v="0"/>
    <n v="0"/>
    <n v="0"/>
    <n v="0"/>
    <n v="0"/>
    <n v="0"/>
    <n v="0"/>
    <n v="4375000"/>
    <n v="1093750"/>
    <n v="546875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2312500"/>
    <n v="2312500"/>
    <n v="2312500"/>
    <n v="2312500"/>
    <n v="1156250"/>
    <n v="0"/>
    <n v="0"/>
    <n v="0"/>
    <n v="0"/>
    <n v="0"/>
    <n v="0"/>
    <n v="0"/>
    <n v="0"/>
    <n v="0"/>
    <n v="0"/>
    <n v="4625000"/>
    <n v="5781250"/>
    <n v="1040625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64178.54"/>
    <n v="64178.54"/>
    <n v="32089.27"/>
    <n v="0"/>
    <n v="0"/>
    <n v="0"/>
    <n v="0"/>
    <n v="0"/>
    <n v="0"/>
    <n v="0"/>
    <n v="0"/>
    <n v="0"/>
    <n v="0"/>
    <n v="0"/>
    <n v="0"/>
    <n v="128357.08"/>
    <n v="32089.27"/>
    <n v="160446.35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135983.12"/>
    <n v="135983.12"/>
    <n v="135983.12"/>
    <n v="135983.12"/>
    <n v="67991.56"/>
    <n v="0"/>
    <n v="0"/>
    <n v="0"/>
    <n v="0"/>
    <n v="0"/>
    <n v="0"/>
    <n v="0"/>
    <n v="0"/>
    <n v="0"/>
    <n v="0"/>
    <n v="271966.24"/>
    <n v="339957.8"/>
    <n v="611924.04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67744.240000000005"/>
    <n v="67744.240000000005"/>
    <n v="67744.240000000005"/>
    <n v="67744.240000000005"/>
    <n v="33872.120000000003"/>
    <n v="0"/>
    <n v="0"/>
    <n v="0"/>
    <n v="0"/>
    <n v="0"/>
    <n v="0"/>
    <n v="0"/>
    <n v="0"/>
    <n v="0"/>
    <n v="0"/>
    <n v="135488.48000000001"/>
    <n v="169360.6"/>
    <n v="304849.08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253280.14"/>
    <n v="253280.14"/>
    <n v="253280.14"/>
    <n v="253280.14"/>
    <n v="126640.07"/>
    <n v="0"/>
    <n v="0"/>
    <n v="0"/>
    <n v="0"/>
    <n v="0"/>
    <n v="0"/>
    <n v="0"/>
    <n v="0"/>
    <n v="0"/>
    <n v="0"/>
    <n v="506560.28"/>
    <n v="633200.35000000009"/>
    <n v="1139760.6300000001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91688.960000000006"/>
    <n v="91688.960000000006"/>
    <n v="45844.480000000003"/>
    <n v="0"/>
    <n v="0"/>
    <n v="0"/>
    <n v="0"/>
    <n v="0"/>
    <n v="0"/>
    <n v="0"/>
    <n v="0"/>
    <n v="0"/>
    <n v="0"/>
    <n v="0"/>
    <n v="0"/>
    <n v="183377.92000000001"/>
    <n v="45844.480000000003"/>
    <n v="229222.40000000002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2625"/>
    <n v="2625"/>
    <n v="1312.5"/>
    <n v="0"/>
    <n v="0"/>
    <n v="0"/>
    <n v="0"/>
    <n v="0"/>
    <n v="0"/>
    <n v="0"/>
    <n v="0"/>
    <n v="0"/>
    <n v="0"/>
    <n v="0"/>
    <n v="0"/>
    <n v="5250"/>
    <n v="1312.5"/>
    <n v="6562.5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x v="1"/>
    <x v="0"/>
    <x v="0"/>
    <x v="0"/>
    <x v="0"/>
    <x v="0"/>
    <x v="0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196000"/>
    <n v="0"/>
    <n v="0"/>
    <n v="0"/>
    <n v="0"/>
    <n v="0"/>
    <n v="0"/>
    <n v="0"/>
    <n v="0"/>
    <n v="0"/>
    <n v="0"/>
    <n v="0"/>
    <n v="0"/>
    <n v="0"/>
    <n v="0"/>
    <n v="196000"/>
    <n v="0"/>
    <n v="196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x v="1"/>
    <x v="0"/>
    <x v="0"/>
    <x v="0"/>
    <x v="0"/>
    <x v="0"/>
    <x v="0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612500"/>
    <n v="612500"/>
    <n v="306250"/>
    <n v="0"/>
    <n v="0"/>
    <n v="0"/>
    <n v="0"/>
    <n v="0"/>
    <n v="0"/>
    <n v="0"/>
    <n v="0"/>
    <n v="0"/>
    <n v="0"/>
    <n v="0"/>
    <n v="0"/>
    <n v="1225000"/>
    <n v="306250"/>
    <n v="153125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13365.24"/>
    <n v="13365.24"/>
    <n v="6682.62"/>
    <n v="0"/>
    <n v="0"/>
    <n v="0"/>
    <n v="0"/>
    <n v="0"/>
    <n v="0"/>
    <n v="0"/>
    <n v="0"/>
    <n v="0"/>
    <n v="0"/>
    <n v="0"/>
    <n v="0"/>
    <n v="26730.48"/>
    <n v="6682.62"/>
    <n v="33413.1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61223"/>
    <n v="122446"/>
    <n v="122446"/>
    <n v="0"/>
    <n v="0"/>
    <n v="0"/>
    <n v="0"/>
    <n v="0"/>
    <n v="0"/>
    <n v="0"/>
    <n v="0"/>
    <n v="0"/>
    <n v="0"/>
    <n v="0"/>
    <n v="0"/>
    <n v="183669"/>
    <n v="122446"/>
    <n v="367338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1312500"/>
    <n v="2625000"/>
    <n v="2625000"/>
    <n v="0"/>
    <n v="0"/>
    <n v="0"/>
    <n v="0"/>
    <n v="0"/>
    <n v="0"/>
    <n v="0"/>
    <n v="0"/>
    <n v="0"/>
    <n v="0"/>
    <n v="0"/>
    <n v="0"/>
    <n v="3937500"/>
    <n v="2625000"/>
    <n v="7875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24395"/>
    <n v="24395"/>
    <n v="12197.5"/>
    <n v="0"/>
    <n v="0"/>
    <n v="0"/>
    <n v="0"/>
    <n v="0"/>
    <n v="0"/>
    <n v="0"/>
    <n v="0"/>
    <n v="0"/>
    <n v="0"/>
    <n v="0"/>
    <n v="0"/>
    <n v="48790"/>
    <n v="12197.5"/>
    <n v="60987.5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56240.62"/>
    <n v="56240.62"/>
    <n v="56240.62"/>
    <n v="56240.62"/>
    <n v="28120.31"/>
    <n v="0"/>
    <n v="0"/>
    <n v="0"/>
    <n v="0"/>
    <n v="0"/>
    <n v="0"/>
    <n v="0"/>
    <n v="0"/>
    <n v="0"/>
    <n v="0"/>
    <n v="112481.24"/>
    <n v="140601.55000000002"/>
    <n v="253082.79000000004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8592.48"/>
    <n v="8592.48"/>
    <n v="8592.48"/>
    <n v="8592.48"/>
    <n v="4296.24"/>
    <n v="0"/>
    <n v="0"/>
    <n v="0"/>
    <n v="0"/>
    <n v="0"/>
    <n v="0"/>
    <n v="0"/>
    <n v="0"/>
    <n v="0"/>
    <n v="0"/>
    <n v="17184.96"/>
    <n v="21481.199999999997"/>
    <n v="38666.159999999996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21015.52"/>
    <n v="21015.52"/>
    <n v="21015.52"/>
    <n v="21015.52"/>
    <n v="10507.76"/>
    <n v="0"/>
    <n v="0"/>
    <n v="0"/>
    <n v="0"/>
    <n v="0"/>
    <n v="0"/>
    <n v="0"/>
    <n v="0"/>
    <n v="0"/>
    <n v="0"/>
    <n v="42031.040000000001"/>
    <n v="52538.8"/>
    <n v="94569.84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11111.2"/>
    <n v="11111.2"/>
    <n v="11111.2"/>
    <n v="11111.2"/>
    <n v="5555.6"/>
    <n v="0"/>
    <n v="0"/>
    <n v="0"/>
    <n v="0"/>
    <n v="0"/>
    <n v="0"/>
    <n v="0"/>
    <n v="0"/>
    <n v="0"/>
    <n v="0"/>
    <n v="22222.400000000001"/>
    <n v="27778"/>
    <n v="50000.4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19349.560000000001"/>
    <n v="19349.560000000001"/>
    <n v="19349.560000000001"/>
    <n v="19349.560000000001"/>
    <n v="9674.7800000000007"/>
    <n v="0"/>
    <n v="0"/>
    <n v="0"/>
    <n v="0"/>
    <n v="0"/>
    <n v="0"/>
    <n v="0"/>
    <n v="0"/>
    <n v="0"/>
    <n v="0"/>
    <n v="38699.120000000003"/>
    <n v="48373.9"/>
    <n v="87073.02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130233.16"/>
    <n v="130233.16"/>
    <n v="130233.16"/>
    <n v="130233.16"/>
    <n v="65116.58"/>
    <n v="0"/>
    <n v="0"/>
    <n v="0"/>
    <n v="0"/>
    <n v="0"/>
    <n v="0"/>
    <n v="0"/>
    <n v="0"/>
    <n v="0"/>
    <n v="0"/>
    <n v="260466.32"/>
    <n v="325582.90000000002"/>
    <n v="586049.22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212642.48"/>
    <n v="212642.48"/>
    <n v="212642.48"/>
    <n v="212642.48"/>
    <n v="106321.24"/>
    <n v="0"/>
    <n v="0"/>
    <n v="0"/>
    <n v="0"/>
    <n v="0"/>
    <n v="0"/>
    <n v="0"/>
    <n v="0"/>
    <n v="0"/>
    <n v="0"/>
    <n v="425284.96"/>
    <n v="531606.20000000007"/>
    <n v="956891.16000000015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x v="1"/>
    <x v="0"/>
    <x v="0"/>
    <x v="0"/>
    <x v="0"/>
    <x v="0"/>
    <x v="0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811540.54"/>
    <n v="811540.54"/>
    <n v="405770.27"/>
    <n v="0"/>
    <n v="0"/>
    <n v="0"/>
    <n v="0"/>
    <n v="0"/>
    <n v="0"/>
    <n v="0"/>
    <n v="0"/>
    <n v="0"/>
    <n v="0"/>
    <n v="0"/>
    <n v="0"/>
    <n v="1623081.08"/>
    <n v="405770.27"/>
    <n v="2028851.35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8471.32"/>
    <n v="8471.32"/>
    <n v="8471.32"/>
    <n v="8471.32"/>
    <n v="4235.66"/>
    <n v="0"/>
    <n v="0"/>
    <n v="0"/>
    <n v="0"/>
    <n v="0"/>
    <n v="0"/>
    <n v="0"/>
    <n v="0"/>
    <n v="0"/>
    <n v="0"/>
    <n v="16942.64"/>
    <n v="21178.3"/>
    <n v="38120.94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2625000"/>
    <n v="2625000"/>
    <n v="1312500"/>
    <n v="0"/>
    <n v="0"/>
    <n v="0"/>
    <n v="0"/>
    <n v="0"/>
    <n v="0"/>
    <n v="0"/>
    <n v="0"/>
    <n v="0"/>
    <n v="0"/>
    <n v="0"/>
    <n v="0"/>
    <n v="5250000"/>
    <n v="1312500"/>
    <n v="65625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x v="1"/>
    <x v="0"/>
    <x v="0"/>
    <x v="0"/>
    <x v="0"/>
    <x v="1"/>
    <x v="0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1750000"/>
    <n v="1750000"/>
    <n v="875000"/>
    <n v="0"/>
    <n v="0"/>
    <n v="0"/>
    <n v="0"/>
    <n v="0"/>
    <n v="0"/>
    <n v="0"/>
    <n v="0"/>
    <n v="0"/>
    <n v="0"/>
    <n v="0"/>
    <n v="0"/>
    <n v="3500000"/>
    <n v="875000"/>
    <n v="4375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177176.18"/>
    <n v="177176.18"/>
    <n v="177176.18"/>
    <n v="0"/>
    <n v="0"/>
    <n v="0"/>
    <n v="0"/>
    <n v="0"/>
    <n v="0"/>
    <n v="0"/>
    <n v="0"/>
    <n v="0"/>
    <n v="0"/>
    <n v="0"/>
    <n v="0"/>
    <n v="354352.36"/>
    <n v="177176.18"/>
    <n v="531528.54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262500"/>
    <n v="262500"/>
    <n v="131250"/>
    <n v="0"/>
    <n v="0"/>
    <n v="0"/>
    <n v="0"/>
    <n v="0"/>
    <n v="0"/>
    <n v="0"/>
    <n v="0"/>
    <n v="0"/>
    <n v="0"/>
    <n v="0"/>
    <n v="0"/>
    <n v="525000"/>
    <n v="131250"/>
    <n v="65625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138750"/>
    <n v="138750"/>
    <n v="138750"/>
    <n v="138750"/>
    <n v="69375"/>
    <n v="0"/>
    <n v="0"/>
    <n v="0"/>
    <n v="0"/>
    <n v="0"/>
    <n v="0"/>
    <n v="0"/>
    <n v="0"/>
    <n v="0"/>
    <n v="0"/>
    <n v="277500"/>
    <n v="346875"/>
    <n v="624375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46250"/>
    <n v="46250"/>
    <n v="46250"/>
    <n v="46250"/>
    <n v="23125"/>
    <n v="0"/>
    <n v="0"/>
    <n v="0"/>
    <n v="0"/>
    <n v="0"/>
    <n v="0"/>
    <n v="0"/>
    <n v="0"/>
    <n v="0"/>
    <n v="0"/>
    <n v="92500"/>
    <n v="115625"/>
    <n v="208125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43750"/>
    <n v="43750"/>
    <n v="21875"/>
    <n v="0"/>
    <n v="0"/>
    <n v="0"/>
    <n v="0"/>
    <n v="0"/>
    <n v="0"/>
    <n v="0"/>
    <n v="0"/>
    <n v="0"/>
    <n v="0"/>
    <n v="0"/>
    <n v="0"/>
    <n v="87500"/>
    <n v="21875"/>
    <n v="109375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92500"/>
    <n v="92500"/>
    <n v="92500"/>
    <n v="92500"/>
    <n v="46250"/>
    <n v="0"/>
    <n v="0"/>
    <n v="0"/>
    <n v="0"/>
    <n v="0"/>
    <n v="0"/>
    <n v="0"/>
    <n v="0"/>
    <n v="0"/>
    <n v="0"/>
    <n v="185000"/>
    <n v="231250"/>
    <n v="41625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20475"/>
    <n v="20475"/>
    <n v="10237.5"/>
    <n v="0"/>
    <n v="0"/>
    <n v="0"/>
    <n v="0"/>
    <n v="0"/>
    <n v="0"/>
    <n v="0"/>
    <n v="0"/>
    <n v="0"/>
    <n v="0"/>
    <n v="0"/>
    <n v="0"/>
    <n v="40950"/>
    <n v="10237.5"/>
    <n v="51187.5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9250000"/>
    <n v="9250000"/>
    <n v="9250000"/>
    <n v="9250000"/>
    <n v="4625000"/>
    <n v="0"/>
    <n v="0"/>
    <n v="0"/>
    <n v="0"/>
    <n v="0"/>
    <n v="0"/>
    <n v="0"/>
    <n v="0"/>
    <n v="0"/>
    <n v="0"/>
    <n v="18500000"/>
    <n v="23125000"/>
    <n v="41625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5000000"/>
    <n v="10000000"/>
    <n v="10000000"/>
    <n v="10000000"/>
    <n v="10000000"/>
    <n v="9500000"/>
    <n v="7500000"/>
    <n v="5500000"/>
    <n v="3500000"/>
    <n v="1500000"/>
    <n v="0"/>
    <n v="0"/>
    <n v="0"/>
    <n v="0"/>
    <n v="0"/>
    <n v="15000000"/>
    <n v="57500000"/>
    <n v="725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1837500"/>
    <n v="1837500"/>
    <n v="1837500"/>
    <n v="0"/>
    <n v="0"/>
    <n v="0"/>
    <n v="0"/>
    <n v="0"/>
    <n v="0"/>
    <n v="0"/>
    <n v="0"/>
    <n v="0"/>
    <n v="0"/>
    <n v="0"/>
    <n v="0"/>
    <n v="3675000"/>
    <n v="1837500"/>
    <n v="55125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65709.56"/>
    <n v="65709.56"/>
    <n v="32854.78"/>
    <n v="0"/>
    <n v="0"/>
    <n v="0"/>
    <n v="0"/>
    <n v="0"/>
    <n v="0"/>
    <n v="0"/>
    <n v="0"/>
    <n v="0"/>
    <n v="0"/>
    <n v="0"/>
    <n v="0"/>
    <n v="131419.12"/>
    <n v="32854.78"/>
    <n v="164273.9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44794.14"/>
    <n v="44794.14"/>
    <n v="44794.14"/>
    <n v="44794.14"/>
    <n v="22397.07"/>
    <n v="0"/>
    <n v="0"/>
    <n v="0"/>
    <n v="0"/>
    <n v="0"/>
    <n v="0"/>
    <n v="0"/>
    <n v="0"/>
    <n v="0"/>
    <n v="0"/>
    <n v="89588.28"/>
    <n v="111985.35"/>
    <n v="201573.63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x v="1"/>
    <x v="0"/>
    <x v="0"/>
    <x v="0"/>
    <x v="0"/>
    <x v="1"/>
    <x v="0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72083.240000000005"/>
    <n v="72083.240000000005"/>
    <n v="72083.240000000005"/>
    <n v="0"/>
    <n v="0"/>
    <n v="0"/>
    <n v="0"/>
    <n v="0"/>
    <n v="0"/>
    <n v="0"/>
    <n v="0"/>
    <n v="0"/>
    <n v="0"/>
    <n v="0"/>
    <n v="0"/>
    <n v="144166.48000000001"/>
    <n v="72083.240000000005"/>
    <n v="216249.72000000003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x v="1"/>
    <x v="0"/>
    <x v="0"/>
    <x v="0"/>
    <x v="0"/>
    <x v="1"/>
    <x v="0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83911.16"/>
    <n v="83911.16"/>
    <n v="83911.16"/>
    <n v="0"/>
    <n v="0"/>
    <n v="0"/>
    <n v="0"/>
    <n v="0"/>
    <n v="0"/>
    <n v="0"/>
    <n v="0"/>
    <n v="0"/>
    <n v="0"/>
    <n v="0"/>
    <n v="0"/>
    <n v="167822.32"/>
    <n v="83911.16"/>
    <n v="251733.48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x v="1"/>
    <x v="0"/>
    <x v="0"/>
    <x v="0"/>
    <x v="0"/>
    <x v="1"/>
    <x v="0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49534.42"/>
    <n v="49534.42"/>
    <n v="49534.42"/>
    <n v="0"/>
    <n v="0"/>
    <n v="0"/>
    <n v="0"/>
    <n v="0"/>
    <n v="0"/>
    <n v="0"/>
    <n v="0"/>
    <n v="0"/>
    <n v="0"/>
    <n v="0"/>
    <n v="0"/>
    <n v="99068.84"/>
    <n v="49534.42"/>
    <n v="148603.26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x v="1"/>
    <x v="0"/>
    <x v="0"/>
    <x v="0"/>
    <x v="0"/>
    <x v="1"/>
    <x v="0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52618.66"/>
    <n v="52618.66"/>
    <n v="52618.66"/>
    <n v="0"/>
    <n v="0"/>
    <n v="0"/>
    <n v="0"/>
    <n v="0"/>
    <n v="0"/>
    <n v="0"/>
    <n v="0"/>
    <n v="0"/>
    <n v="0"/>
    <n v="0"/>
    <n v="0"/>
    <n v="105237.32"/>
    <n v="52618.66"/>
    <n v="157855.98000000001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x v="1"/>
    <x v="0"/>
    <x v="0"/>
    <x v="0"/>
    <x v="0"/>
    <x v="1"/>
    <x v="0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233089.88"/>
    <n v="233089.88"/>
    <n v="233089.88"/>
    <n v="0"/>
    <n v="0"/>
    <n v="0"/>
    <n v="0"/>
    <n v="0"/>
    <n v="0"/>
    <n v="0"/>
    <n v="0"/>
    <n v="0"/>
    <n v="0"/>
    <n v="0"/>
    <n v="0"/>
    <n v="466179.76"/>
    <n v="233089.88"/>
    <n v="699269.64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x v="1"/>
    <x v="0"/>
    <x v="0"/>
    <x v="0"/>
    <x v="0"/>
    <x v="1"/>
    <x v="0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782302.88"/>
    <n v="782302.88"/>
    <n v="782302.88"/>
    <n v="0"/>
    <n v="0"/>
    <n v="0"/>
    <n v="0"/>
    <n v="0"/>
    <n v="0"/>
    <n v="0"/>
    <n v="0"/>
    <n v="0"/>
    <n v="0"/>
    <n v="0"/>
    <n v="0"/>
    <n v="1564605.76"/>
    <n v="782302.88"/>
    <n v="2346908.64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x v="1"/>
    <x v="0"/>
    <x v="0"/>
    <x v="0"/>
    <x v="0"/>
    <x v="1"/>
    <x v="0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139120.98000000001"/>
    <n v="139120.98000000001"/>
    <n v="139120.98000000001"/>
    <n v="0"/>
    <n v="0"/>
    <n v="0"/>
    <n v="0"/>
    <n v="0"/>
    <n v="0"/>
    <n v="0"/>
    <n v="0"/>
    <n v="0"/>
    <n v="0"/>
    <n v="0"/>
    <n v="0"/>
    <n v="278241.96000000002"/>
    <n v="139120.98000000001"/>
    <n v="417362.94000000006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x v="1"/>
    <x v="0"/>
    <x v="0"/>
    <x v="0"/>
    <x v="0"/>
    <x v="1"/>
    <x v="0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220445.18"/>
    <n v="220445.18"/>
    <n v="220445.18"/>
    <n v="0"/>
    <n v="0"/>
    <n v="0"/>
    <n v="0"/>
    <n v="0"/>
    <n v="0"/>
    <n v="0"/>
    <n v="0"/>
    <n v="0"/>
    <n v="0"/>
    <n v="0"/>
    <n v="0"/>
    <n v="440890.36"/>
    <n v="220445.18"/>
    <n v="661335.54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212845.06"/>
    <n v="212845.06"/>
    <n v="212845.06"/>
    <n v="0"/>
    <n v="0"/>
    <n v="0"/>
    <n v="0"/>
    <n v="0"/>
    <n v="0"/>
    <n v="0"/>
    <n v="0"/>
    <n v="0"/>
    <n v="0"/>
    <n v="0"/>
    <n v="0"/>
    <n v="425690.12"/>
    <n v="212845.06"/>
    <n v="638535.17999999993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112503.82"/>
    <n v="112503.82"/>
    <n v="112503.82"/>
    <n v="112503.82"/>
    <n v="112503.82"/>
    <n v="0"/>
    <n v="0"/>
    <n v="0"/>
    <n v="0"/>
    <n v="0"/>
    <n v="0"/>
    <n v="0"/>
    <n v="0"/>
    <n v="0"/>
    <n v="0"/>
    <n v="225007.64"/>
    <n v="337511.46"/>
    <n v="562519.10000000009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x v="1"/>
    <x v="0"/>
    <x v="0"/>
    <x v="0"/>
    <x v="0"/>
    <x v="1"/>
    <x v="0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115544.46"/>
    <n v="115544.46"/>
    <n v="115544.46"/>
    <n v="115544.46"/>
    <n v="115544.46"/>
    <n v="115544.46"/>
    <n v="115544.46"/>
    <n v="0"/>
    <n v="0"/>
    <n v="0"/>
    <n v="0"/>
    <n v="0"/>
    <n v="0"/>
    <n v="0"/>
    <n v="0"/>
    <n v="231088.92"/>
    <n v="577722.30000000005"/>
    <n v="808811.22000000009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x v="1"/>
    <x v="0"/>
    <x v="0"/>
    <x v="0"/>
    <x v="0"/>
    <x v="1"/>
    <x v="0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104469.02"/>
    <n v="104469.02"/>
    <n v="104469.02"/>
    <n v="0"/>
    <n v="0"/>
    <n v="0"/>
    <n v="0"/>
    <n v="0"/>
    <n v="0"/>
    <n v="0"/>
    <n v="0"/>
    <n v="0"/>
    <n v="0"/>
    <n v="0"/>
    <n v="0"/>
    <n v="208938.04"/>
    <n v="104469.02"/>
    <n v="313407.06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x v="1"/>
    <x v="0"/>
    <x v="0"/>
    <x v="0"/>
    <x v="0"/>
    <x v="1"/>
    <x v="0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155945.60000000001"/>
    <n v="155945.60000000001"/>
    <n v="155945.60000000001"/>
    <n v="0"/>
    <n v="0"/>
    <n v="0"/>
    <n v="0"/>
    <n v="0"/>
    <n v="0"/>
    <n v="0"/>
    <n v="0"/>
    <n v="0"/>
    <n v="0"/>
    <n v="0"/>
    <n v="0"/>
    <n v="311891.20000000001"/>
    <n v="155945.60000000001"/>
    <n v="467836.80000000005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563131.6"/>
    <n v="563131.6"/>
    <n v="281565.8"/>
    <n v="0"/>
    <n v="0"/>
    <n v="0"/>
    <n v="0"/>
    <n v="0"/>
    <n v="0"/>
    <n v="0"/>
    <n v="0"/>
    <n v="0"/>
    <n v="0"/>
    <n v="0"/>
    <n v="0"/>
    <n v="1126263.2"/>
    <n v="281565.8"/>
    <n v="1407829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62190.14"/>
    <n v="62190.14"/>
    <n v="62190.14"/>
    <n v="62190.14"/>
    <n v="31095.07"/>
    <n v="0"/>
    <n v="0"/>
    <n v="0"/>
    <n v="0"/>
    <n v="0"/>
    <n v="0"/>
    <n v="0"/>
    <n v="0"/>
    <n v="0"/>
    <n v="0"/>
    <n v="124380.28"/>
    <n v="155475.35"/>
    <n v="279855.63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55242.38"/>
    <n v="55242.38"/>
    <n v="55242.38"/>
    <n v="55242.38"/>
    <n v="27621.19"/>
    <n v="0"/>
    <n v="0"/>
    <n v="0"/>
    <n v="0"/>
    <n v="0"/>
    <n v="0"/>
    <n v="0"/>
    <n v="0"/>
    <n v="0"/>
    <n v="0"/>
    <n v="110484.76"/>
    <n v="138105.94999999998"/>
    <n v="248590.7099999999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x v="1"/>
    <x v="0"/>
    <x v="0"/>
    <x v="0"/>
    <x v="0"/>
    <x v="1"/>
    <x v="0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133299"/>
    <n v="133299"/>
    <n v="133299"/>
    <n v="0"/>
    <n v="0"/>
    <n v="0"/>
    <n v="0"/>
    <n v="0"/>
    <n v="0"/>
    <n v="0"/>
    <n v="0"/>
    <n v="0"/>
    <n v="0"/>
    <n v="0"/>
    <n v="0"/>
    <n v="266598"/>
    <n v="133299"/>
    <n v="399897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x v="1"/>
    <x v="0"/>
    <x v="0"/>
    <x v="0"/>
    <x v="0"/>
    <x v="1"/>
    <x v="0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37036.82"/>
    <n v="37036.82"/>
    <n v="37036.82"/>
    <n v="0"/>
    <n v="0"/>
    <n v="0"/>
    <n v="0"/>
    <n v="0"/>
    <n v="0"/>
    <n v="0"/>
    <n v="0"/>
    <n v="0"/>
    <n v="0"/>
    <n v="0"/>
    <n v="0"/>
    <n v="74073.64"/>
    <n v="37036.82"/>
    <n v="111110.45999999999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x v="1"/>
    <x v="0"/>
    <x v="0"/>
    <x v="0"/>
    <x v="0"/>
    <x v="1"/>
    <x v="0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164934.57999999999"/>
    <n v="164934.57999999999"/>
    <n v="164934.57999999999"/>
    <n v="0"/>
    <n v="0"/>
    <n v="0"/>
    <n v="0"/>
    <n v="0"/>
    <n v="0"/>
    <n v="0"/>
    <n v="0"/>
    <n v="0"/>
    <n v="0"/>
    <n v="0"/>
    <n v="0"/>
    <n v="329869.15999999997"/>
    <n v="164934.57999999999"/>
    <n v="494803.74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x v="1"/>
    <x v="0"/>
    <x v="0"/>
    <x v="0"/>
    <x v="0"/>
    <x v="1"/>
    <x v="0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469727.32"/>
    <n v="469727.32"/>
    <n v="469727.32"/>
    <n v="469727.32"/>
    <n v="469727.32"/>
    <n v="0"/>
    <n v="0"/>
    <n v="0"/>
    <n v="0"/>
    <n v="0"/>
    <n v="0"/>
    <n v="0"/>
    <n v="0"/>
    <n v="0"/>
    <n v="0"/>
    <n v="939454.64"/>
    <n v="1409181.96"/>
    <n v="2348636.6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x v="1"/>
    <x v="0"/>
    <x v="0"/>
    <x v="0"/>
    <x v="0"/>
    <x v="1"/>
    <x v="0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38122.300000000003"/>
    <n v="38122.300000000003"/>
    <n v="38122.300000000003"/>
    <n v="0"/>
    <n v="0"/>
    <n v="0"/>
    <n v="0"/>
    <n v="0"/>
    <n v="0"/>
    <n v="0"/>
    <n v="0"/>
    <n v="0"/>
    <n v="0"/>
    <n v="0"/>
    <n v="0"/>
    <n v="76244.600000000006"/>
    <n v="38122.300000000003"/>
    <n v="114366.90000000001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x v="1"/>
    <x v="0"/>
    <x v="0"/>
    <x v="0"/>
    <x v="0"/>
    <x v="1"/>
    <x v="0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194735.92"/>
    <n v="194735.92"/>
    <n v="194735.92"/>
    <n v="0"/>
    <n v="0"/>
    <n v="0"/>
    <n v="0"/>
    <n v="0"/>
    <n v="0"/>
    <n v="0"/>
    <n v="0"/>
    <n v="0"/>
    <n v="0"/>
    <n v="0"/>
    <n v="0"/>
    <n v="389471.84"/>
    <n v="194735.92"/>
    <n v="584207.76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x v="1"/>
    <x v="0"/>
    <x v="0"/>
    <x v="0"/>
    <x v="0"/>
    <x v="1"/>
    <x v="0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105671.72"/>
    <n v="105671.72"/>
    <n v="105671.72"/>
    <n v="0"/>
    <n v="0"/>
    <n v="0"/>
    <n v="0"/>
    <n v="0"/>
    <n v="0"/>
    <n v="0"/>
    <n v="0"/>
    <n v="0"/>
    <n v="0"/>
    <n v="0"/>
    <n v="0"/>
    <n v="211343.44"/>
    <n v="105671.72"/>
    <n v="317015.16000000003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x v="1"/>
    <x v="0"/>
    <x v="0"/>
    <x v="0"/>
    <x v="0"/>
    <x v="1"/>
    <x v="0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436165.86"/>
    <n v="436165.86"/>
    <n v="436165.86"/>
    <n v="436165.86"/>
    <n v="436165.86"/>
    <n v="0"/>
    <n v="0"/>
    <n v="0"/>
    <n v="0"/>
    <n v="0"/>
    <n v="0"/>
    <n v="0"/>
    <n v="0"/>
    <n v="0"/>
    <n v="0"/>
    <n v="872331.72"/>
    <n v="1308497.58"/>
    <n v="2180829.2999999998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x v="1"/>
    <x v="0"/>
    <x v="0"/>
    <x v="0"/>
    <x v="0"/>
    <x v="1"/>
    <x v="0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420228.42"/>
    <n v="420228.42"/>
    <n v="420228.42"/>
    <n v="420228.42"/>
    <n v="420228.42"/>
    <n v="0"/>
    <n v="0"/>
    <n v="0"/>
    <n v="0"/>
    <n v="0"/>
    <n v="0"/>
    <n v="0"/>
    <n v="0"/>
    <n v="0"/>
    <n v="0"/>
    <n v="840456.84"/>
    <n v="1260685.26"/>
    <n v="2101142.1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x v="1"/>
    <x v="0"/>
    <x v="0"/>
    <x v="0"/>
    <x v="0"/>
    <x v="1"/>
    <x v="0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150604.9"/>
    <n v="150604.9"/>
    <n v="150604.9"/>
    <n v="0"/>
    <n v="0"/>
    <n v="0"/>
    <n v="0"/>
    <n v="0"/>
    <n v="0"/>
    <n v="0"/>
    <n v="0"/>
    <n v="0"/>
    <n v="0"/>
    <n v="0"/>
    <n v="0"/>
    <n v="301209.8"/>
    <n v="150604.9"/>
    <n v="451814.69999999995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x v="1"/>
    <x v="0"/>
    <x v="0"/>
    <x v="0"/>
    <x v="0"/>
    <x v="1"/>
    <x v="0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225664.94"/>
    <n v="225664.94"/>
    <n v="225664.94"/>
    <n v="0"/>
    <n v="0"/>
    <n v="0"/>
    <n v="0"/>
    <n v="0"/>
    <n v="0"/>
    <n v="0"/>
    <n v="0"/>
    <n v="0"/>
    <n v="0"/>
    <n v="0"/>
    <n v="0"/>
    <n v="451329.88"/>
    <n v="225664.94"/>
    <n v="676994.82000000007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x v="1"/>
    <x v="0"/>
    <x v="0"/>
    <x v="0"/>
    <x v="0"/>
    <x v="1"/>
    <x v="0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78504.84"/>
    <n v="78504.84"/>
    <n v="78504.84"/>
    <n v="0"/>
    <n v="0"/>
    <n v="0"/>
    <n v="0"/>
    <n v="0"/>
    <n v="0"/>
    <n v="0"/>
    <n v="0"/>
    <n v="0"/>
    <n v="0"/>
    <n v="0"/>
    <n v="0"/>
    <n v="157009.68"/>
    <n v="78504.84"/>
    <n v="235514.52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x v="1"/>
    <x v="0"/>
    <x v="0"/>
    <x v="0"/>
    <x v="0"/>
    <x v="1"/>
    <x v="0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94283.1"/>
    <n v="94283.1"/>
    <n v="94283.1"/>
    <n v="0"/>
    <n v="0"/>
    <n v="0"/>
    <n v="0"/>
    <n v="0"/>
    <n v="0"/>
    <n v="0"/>
    <n v="0"/>
    <n v="0"/>
    <n v="0"/>
    <n v="0"/>
    <n v="0"/>
    <n v="188566.2"/>
    <n v="94283.1"/>
    <n v="282849.30000000005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x v="1"/>
    <x v="0"/>
    <x v="0"/>
    <x v="0"/>
    <x v="0"/>
    <x v="1"/>
    <x v="0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173324.54"/>
    <n v="173324.54"/>
    <n v="173324.54"/>
    <n v="0"/>
    <n v="0"/>
    <n v="0"/>
    <n v="0"/>
    <n v="0"/>
    <n v="0"/>
    <n v="0"/>
    <n v="0"/>
    <n v="0"/>
    <n v="0"/>
    <n v="0"/>
    <n v="0"/>
    <n v="346649.08"/>
    <n v="173324.54"/>
    <n v="519973.62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x v="1"/>
    <x v="0"/>
    <x v="0"/>
    <x v="0"/>
    <x v="0"/>
    <x v="1"/>
    <x v="0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137216.48000000001"/>
    <n v="137216.48000000001"/>
    <n v="137216.48000000001"/>
    <n v="0"/>
    <n v="0"/>
    <n v="0"/>
    <n v="0"/>
    <n v="0"/>
    <n v="0"/>
    <n v="0"/>
    <n v="0"/>
    <n v="0"/>
    <n v="0"/>
    <n v="0"/>
    <n v="0"/>
    <n v="274432.96000000002"/>
    <n v="137216.48000000001"/>
    <n v="411649.44000000006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x v="1"/>
    <x v="0"/>
    <x v="0"/>
    <x v="0"/>
    <x v="0"/>
    <x v="1"/>
    <x v="0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88696.6"/>
    <n v="88696.6"/>
    <n v="88696.6"/>
    <n v="0"/>
    <n v="0"/>
    <n v="0"/>
    <n v="0"/>
    <n v="0"/>
    <n v="0"/>
    <n v="0"/>
    <n v="0"/>
    <n v="0"/>
    <n v="0"/>
    <n v="0"/>
    <n v="0"/>
    <n v="177393.2"/>
    <n v="88696.6"/>
    <n v="266089.80000000005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x v="1"/>
    <x v="0"/>
    <x v="0"/>
    <x v="0"/>
    <x v="0"/>
    <x v="1"/>
    <x v="0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82796.259999999995"/>
    <n v="82796.259999999995"/>
    <n v="82796.259999999995"/>
    <n v="0"/>
    <n v="0"/>
    <n v="0"/>
    <n v="0"/>
    <n v="0"/>
    <n v="0"/>
    <n v="0"/>
    <n v="0"/>
    <n v="0"/>
    <n v="0"/>
    <n v="0"/>
    <n v="0"/>
    <n v="165592.51999999999"/>
    <n v="82796.259999999995"/>
    <n v="248388.77999999997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x v="1"/>
    <x v="0"/>
    <x v="0"/>
    <x v="0"/>
    <x v="0"/>
    <x v="1"/>
    <x v="0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256571.5"/>
    <n v="256571.5"/>
    <n v="256571.5"/>
    <n v="0"/>
    <n v="0"/>
    <n v="0"/>
    <n v="0"/>
    <n v="0"/>
    <n v="0"/>
    <n v="0"/>
    <n v="0"/>
    <n v="0"/>
    <n v="0"/>
    <n v="0"/>
    <n v="0"/>
    <n v="513143"/>
    <n v="256571.5"/>
    <n v="769714.5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144134.66"/>
    <n v="144134.66"/>
    <n v="144134.66"/>
    <n v="0"/>
    <n v="0"/>
    <n v="0"/>
    <n v="0"/>
    <n v="0"/>
    <n v="0"/>
    <n v="0"/>
    <n v="0"/>
    <n v="0"/>
    <n v="0"/>
    <n v="0"/>
    <n v="0"/>
    <n v="288269.32"/>
    <n v="144134.66"/>
    <n v="432403.98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152370.94"/>
    <n v="152370.94"/>
    <n v="152370.94"/>
    <n v="152370.94"/>
    <n v="152370.94"/>
    <n v="0"/>
    <n v="0"/>
    <n v="0"/>
    <n v="0"/>
    <n v="0"/>
    <n v="0"/>
    <n v="0"/>
    <n v="0"/>
    <n v="0"/>
    <n v="0"/>
    <n v="304741.88"/>
    <n v="457112.82"/>
    <n v="761854.7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x v="1"/>
    <x v="0"/>
    <x v="0"/>
    <x v="0"/>
    <x v="0"/>
    <x v="1"/>
    <x v="0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178901.9"/>
    <n v="178901.9"/>
    <n v="178901.9"/>
    <n v="178901.9"/>
    <n v="178901.9"/>
    <n v="178901.9"/>
    <n v="178901.9"/>
    <n v="0"/>
    <n v="0"/>
    <n v="0"/>
    <n v="0"/>
    <n v="0"/>
    <n v="0"/>
    <n v="0"/>
    <n v="0"/>
    <n v="357803.8"/>
    <n v="894509.5"/>
    <n v="1252313.3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x v="1"/>
    <x v="0"/>
    <x v="0"/>
    <x v="0"/>
    <x v="0"/>
    <x v="1"/>
    <x v="0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35686.94"/>
    <n v="35686.94"/>
    <n v="35686.94"/>
    <n v="0"/>
    <n v="0"/>
    <n v="0"/>
    <n v="0"/>
    <n v="0"/>
    <n v="0"/>
    <n v="0"/>
    <n v="0"/>
    <n v="0"/>
    <n v="0"/>
    <n v="0"/>
    <n v="0"/>
    <n v="71373.88"/>
    <n v="35686.94"/>
    <n v="107060.82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x v="1"/>
    <x v="0"/>
    <x v="0"/>
    <x v="0"/>
    <x v="0"/>
    <x v="1"/>
    <x v="0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39616.720000000001"/>
    <n v="39616.720000000001"/>
    <n v="39616.720000000001"/>
    <n v="0"/>
    <n v="0"/>
    <n v="0"/>
    <n v="0"/>
    <n v="0"/>
    <n v="0"/>
    <n v="0"/>
    <n v="0"/>
    <n v="0"/>
    <n v="0"/>
    <n v="0"/>
    <n v="0"/>
    <n v="79233.440000000002"/>
    <n v="39616.720000000001"/>
    <n v="118850.16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x v="1"/>
    <x v="0"/>
    <x v="0"/>
    <x v="0"/>
    <x v="0"/>
    <x v="1"/>
    <x v="0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120266.92"/>
    <n v="120266.92"/>
    <n v="120266.92"/>
    <n v="0"/>
    <n v="0"/>
    <n v="0"/>
    <n v="0"/>
    <n v="0"/>
    <n v="0"/>
    <n v="0"/>
    <n v="0"/>
    <n v="0"/>
    <n v="0"/>
    <n v="0"/>
    <n v="0"/>
    <n v="240533.84"/>
    <n v="120266.92"/>
    <n v="360800.76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x v="1"/>
    <x v="0"/>
    <x v="0"/>
    <x v="0"/>
    <x v="0"/>
    <x v="1"/>
    <x v="0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129065.68"/>
    <n v="129065.68"/>
    <n v="129065.68"/>
    <n v="0"/>
    <n v="0"/>
    <n v="0"/>
    <n v="0"/>
    <n v="0"/>
    <n v="0"/>
    <n v="0"/>
    <n v="0"/>
    <n v="0"/>
    <n v="0"/>
    <n v="0"/>
    <n v="0"/>
    <n v="258131.36"/>
    <n v="129065.68"/>
    <n v="387197.04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x v="1"/>
    <x v="0"/>
    <x v="0"/>
    <x v="0"/>
    <x v="0"/>
    <x v="1"/>
    <x v="0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44218.12"/>
    <n v="44218.12"/>
    <n v="44218.12"/>
    <n v="0"/>
    <n v="0"/>
    <n v="0"/>
    <n v="0"/>
    <n v="0"/>
    <n v="0"/>
    <n v="0"/>
    <n v="0"/>
    <n v="0"/>
    <n v="0"/>
    <n v="0"/>
    <n v="0"/>
    <n v="88436.24"/>
    <n v="44218.12"/>
    <n v="132654.36000000002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x v="1"/>
    <x v="0"/>
    <x v="0"/>
    <x v="0"/>
    <x v="0"/>
    <x v="1"/>
    <x v="0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25353.06"/>
    <n v="25353.06"/>
    <n v="25353.06"/>
    <n v="0"/>
    <n v="0"/>
    <n v="0"/>
    <n v="0"/>
    <n v="0"/>
    <n v="0"/>
    <n v="0"/>
    <n v="0"/>
    <n v="0"/>
    <n v="0"/>
    <n v="0"/>
    <n v="0"/>
    <n v="50706.12"/>
    <n v="25353.06"/>
    <n v="76059.180000000008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x v="1"/>
    <x v="0"/>
    <x v="0"/>
    <x v="0"/>
    <x v="0"/>
    <x v="1"/>
    <x v="0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168696.06"/>
    <n v="168696.06"/>
    <n v="168696.06"/>
    <n v="0"/>
    <n v="0"/>
    <n v="0"/>
    <n v="0"/>
    <n v="0"/>
    <n v="0"/>
    <n v="0"/>
    <n v="0"/>
    <n v="0"/>
    <n v="0"/>
    <n v="0"/>
    <n v="0"/>
    <n v="337392.12"/>
    <n v="168696.06"/>
    <n v="506088.18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x v="1"/>
    <x v="0"/>
    <x v="0"/>
    <x v="0"/>
    <x v="0"/>
    <x v="1"/>
    <x v="0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102662.84"/>
    <n v="102662.84"/>
    <n v="102662.84"/>
    <n v="0"/>
    <n v="0"/>
    <n v="0"/>
    <n v="0"/>
    <n v="0"/>
    <n v="0"/>
    <n v="0"/>
    <n v="0"/>
    <n v="0"/>
    <n v="0"/>
    <n v="0"/>
    <n v="0"/>
    <n v="205325.68"/>
    <n v="102662.84"/>
    <n v="307988.52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x v="1"/>
    <x v="0"/>
    <x v="0"/>
    <x v="0"/>
    <x v="0"/>
    <x v="1"/>
    <x v="0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57106.38"/>
    <n v="57106.38"/>
    <n v="57106.38"/>
    <n v="0"/>
    <n v="0"/>
    <n v="0"/>
    <n v="0"/>
    <n v="0"/>
    <n v="0"/>
    <n v="0"/>
    <n v="0"/>
    <n v="0"/>
    <n v="0"/>
    <n v="0"/>
    <n v="0"/>
    <n v="114212.76"/>
    <n v="57106.38"/>
    <n v="171319.13999999998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x v="1"/>
    <x v="0"/>
    <x v="0"/>
    <x v="0"/>
    <x v="0"/>
    <x v="1"/>
    <x v="0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121573.86"/>
    <n v="121573.86"/>
    <n v="121573.86"/>
    <n v="0"/>
    <n v="0"/>
    <n v="0"/>
    <n v="0"/>
    <n v="0"/>
    <n v="0"/>
    <n v="0"/>
    <n v="0"/>
    <n v="0"/>
    <n v="0"/>
    <n v="0"/>
    <n v="0"/>
    <n v="243147.72"/>
    <n v="121573.86"/>
    <n v="364721.58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x v="1"/>
    <x v="0"/>
    <x v="0"/>
    <x v="0"/>
    <x v="0"/>
    <x v="1"/>
    <x v="0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225579.54"/>
    <n v="225579.54"/>
    <n v="225579.54"/>
    <n v="0"/>
    <n v="0"/>
    <n v="0"/>
    <n v="0"/>
    <n v="0"/>
    <n v="0"/>
    <n v="0"/>
    <n v="0"/>
    <n v="0"/>
    <n v="0"/>
    <n v="0"/>
    <n v="0"/>
    <n v="451159.08"/>
    <n v="225579.54"/>
    <n v="676738.62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x v="1"/>
    <x v="0"/>
    <x v="0"/>
    <x v="0"/>
    <x v="0"/>
    <x v="1"/>
    <x v="0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237667.16"/>
    <n v="237667.16"/>
    <n v="237667.16"/>
    <n v="0"/>
    <n v="0"/>
    <n v="0"/>
    <n v="0"/>
    <n v="0"/>
    <n v="0"/>
    <n v="0"/>
    <n v="0"/>
    <n v="0"/>
    <n v="0"/>
    <n v="0"/>
    <n v="0"/>
    <n v="475334.32"/>
    <n v="237667.16"/>
    <n v="713001.48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x v="1"/>
    <x v="0"/>
    <x v="0"/>
    <x v="0"/>
    <x v="0"/>
    <x v="1"/>
    <x v="0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141288.07999999999"/>
    <n v="141288.07999999999"/>
    <n v="141288.07999999999"/>
    <n v="0"/>
    <n v="0"/>
    <n v="0"/>
    <n v="0"/>
    <n v="0"/>
    <n v="0"/>
    <n v="0"/>
    <n v="0"/>
    <n v="0"/>
    <n v="0"/>
    <n v="0"/>
    <n v="0"/>
    <n v="282576.15999999997"/>
    <n v="141288.07999999999"/>
    <n v="423864.24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x v="1"/>
    <x v="0"/>
    <x v="0"/>
    <x v="0"/>
    <x v="0"/>
    <x v="1"/>
    <x v="0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63752"/>
    <n v="63752"/>
    <n v="63752"/>
    <n v="0"/>
    <n v="0"/>
    <n v="0"/>
    <n v="0"/>
    <n v="0"/>
    <n v="0"/>
    <n v="0"/>
    <n v="0"/>
    <n v="0"/>
    <n v="0"/>
    <n v="0"/>
    <n v="0"/>
    <n v="127504"/>
    <n v="63752"/>
    <n v="191256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x v="1"/>
    <x v="0"/>
    <x v="0"/>
    <x v="0"/>
    <x v="0"/>
    <x v="1"/>
    <x v="0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131599.32"/>
    <n v="131599.32"/>
    <n v="131599.32"/>
    <n v="0"/>
    <n v="0"/>
    <n v="0"/>
    <n v="0"/>
    <n v="0"/>
    <n v="0"/>
    <n v="0"/>
    <n v="0"/>
    <n v="0"/>
    <n v="0"/>
    <n v="0"/>
    <n v="0"/>
    <n v="263198.64"/>
    <n v="131599.32"/>
    <n v="394797.96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x v="1"/>
    <x v="0"/>
    <x v="0"/>
    <x v="0"/>
    <x v="0"/>
    <x v="1"/>
    <x v="0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101182.39999999999"/>
    <n v="101182.39999999999"/>
    <n v="101182.39999999999"/>
    <n v="0"/>
    <n v="0"/>
    <n v="0"/>
    <n v="0"/>
    <n v="0"/>
    <n v="0"/>
    <n v="0"/>
    <n v="0"/>
    <n v="0"/>
    <n v="0"/>
    <n v="0"/>
    <n v="0"/>
    <n v="202364.79999999999"/>
    <n v="101182.39999999999"/>
    <n v="303547.19999999995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135949.98000000001"/>
    <n v="135949.98000000001"/>
    <n v="135949.98000000001"/>
    <n v="0"/>
    <n v="0"/>
    <n v="0"/>
    <n v="0"/>
    <n v="0"/>
    <n v="0"/>
    <n v="0"/>
    <n v="0"/>
    <n v="0"/>
    <n v="0"/>
    <n v="0"/>
    <n v="0"/>
    <n v="271899.96000000002"/>
    <n v="135949.98000000001"/>
    <n v="407849.94000000006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143718.54"/>
    <n v="143718.54"/>
    <n v="143718.54"/>
    <n v="143718.54"/>
    <n v="143718.54"/>
    <n v="0"/>
    <n v="0"/>
    <n v="0"/>
    <n v="0"/>
    <n v="0"/>
    <n v="0"/>
    <n v="0"/>
    <n v="0"/>
    <n v="0"/>
    <n v="0"/>
    <n v="287437.08"/>
    <n v="431155.62"/>
    <n v="718592.7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x v="1"/>
    <x v="0"/>
    <x v="0"/>
    <x v="0"/>
    <x v="0"/>
    <x v="1"/>
    <x v="0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169656.98"/>
    <n v="169656.98"/>
    <n v="169656.98"/>
    <n v="169656.98"/>
    <n v="169656.98"/>
    <n v="169656.98"/>
    <n v="169656.98"/>
    <n v="0"/>
    <n v="0"/>
    <n v="0"/>
    <n v="0"/>
    <n v="0"/>
    <n v="0"/>
    <n v="0"/>
    <n v="0"/>
    <n v="339313.96"/>
    <n v="848284.9"/>
    <n v="1187598.8600000001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x v="1"/>
    <x v="0"/>
    <x v="0"/>
    <x v="0"/>
    <x v="0"/>
    <x v="1"/>
    <x v="0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68310.16"/>
    <n v="68310.16"/>
    <n v="68310.16"/>
    <n v="0"/>
    <n v="0"/>
    <n v="0"/>
    <n v="0"/>
    <n v="0"/>
    <n v="0"/>
    <n v="0"/>
    <n v="0"/>
    <n v="0"/>
    <n v="0"/>
    <n v="0"/>
    <n v="0"/>
    <n v="136620.32"/>
    <n v="68310.16"/>
    <n v="204930.48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x v="1"/>
    <x v="0"/>
    <x v="0"/>
    <x v="0"/>
    <x v="0"/>
    <x v="1"/>
    <x v="0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29897.42"/>
    <n v="29897.42"/>
    <n v="29897.42"/>
    <n v="0"/>
    <n v="0"/>
    <n v="0"/>
    <n v="0"/>
    <n v="0"/>
    <n v="0"/>
    <n v="0"/>
    <n v="0"/>
    <n v="0"/>
    <n v="0"/>
    <n v="0"/>
    <n v="0"/>
    <n v="59794.84"/>
    <n v="29897.42"/>
    <n v="89692.26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x v="1"/>
    <x v="0"/>
    <x v="0"/>
    <x v="0"/>
    <x v="0"/>
    <x v="1"/>
    <x v="0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332587"/>
    <n v="332587"/>
    <n v="332587"/>
    <n v="332587"/>
    <n v="332587"/>
    <n v="0"/>
    <n v="0"/>
    <n v="0"/>
    <n v="0"/>
    <n v="0"/>
    <n v="0"/>
    <n v="0"/>
    <n v="0"/>
    <n v="0"/>
    <n v="0"/>
    <n v="665174"/>
    <n v="997761"/>
    <n v="1662935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x v="1"/>
    <x v="0"/>
    <x v="0"/>
    <x v="0"/>
    <x v="0"/>
    <x v="1"/>
    <x v="0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236373.54"/>
    <n v="236373.54"/>
    <n v="236373.54"/>
    <n v="0"/>
    <n v="0"/>
    <n v="0"/>
    <n v="0"/>
    <n v="0"/>
    <n v="0"/>
    <n v="0"/>
    <n v="0"/>
    <n v="0"/>
    <n v="0"/>
    <n v="0"/>
    <n v="0"/>
    <n v="472747.08"/>
    <n v="236373.54"/>
    <n v="709120.62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x v="1"/>
    <x v="0"/>
    <x v="0"/>
    <x v="0"/>
    <x v="0"/>
    <x v="1"/>
    <x v="0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127219.24"/>
    <n v="127219.24"/>
    <n v="127219.24"/>
    <n v="0"/>
    <n v="0"/>
    <n v="0"/>
    <n v="0"/>
    <n v="0"/>
    <n v="0"/>
    <n v="0"/>
    <n v="0"/>
    <n v="0"/>
    <n v="0"/>
    <n v="0"/>
    <n v="0"/>
    <n v="254438.48"/>
    <n v="127219.24"/>
    <n v="381657.72000000003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x v="1"/>
    <x v="0"/>
    <x v="0"/>
    <x v="0"/>
    <x v="0"/>
    <x v="1"/>
    <x v="0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29539.040000000001"/>
    <n v="29539.040000000001"/>
    <n v="29539.040000000001"/>
    <n v="0"/>
    <n v="0"/>
    <n v="0"/>
    <n v="0"/>
    <n v="0"/>
    <n v="0"/>
    <n v="0"/>
    <n v="0"/>
    <n v="0"/>
    <n v="0"/>
    <n v="0"/>
    <n v="0"/>
    <n v="59078.080000000002"/>
    <n v="29539.040000000001"/>
    <n v="88617.12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x v="1"/>
    <x v="0"/>
    <x v="0"/>
    <x v="0"/>
    <x v="0"/>
    <x v="1"/>
    <x v="0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233410.26"/>
    <n v="233410.26"/>
    <n v="233410.26"/>
    <n v="0"/>
    <n v="0"/>
    <n v="0"/>
    <n v="0"/>
    <n v="0"/>
    <n v="0"/>
    <n v="0"/>
    <n v="0"/>
    <n v="0"/>
    <n v="0"/>
    <n v="0"/>
    <n v="0"/>
    <n v="466820.52"/>
    <n v="233410.26"/>
    <n v="700230.78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x v="1"/>
    <x v="0"/>
    <x v="0"/>
    <x v="0"/>
    <x v="0"/>
    <x v="1"/>
    <x v="0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61163.64"/>
    <n v="61163.64"/>
    <n v="61163.64"/>
    <n v="0"/>
    <n v="0"/>
    <n v="0"/>
    <n v="0"/>
    <n v="0"/>
    <n v="0"/>
    <n v="0"/>
    <n v="0"/>
    <n v="0"/>
    <n v="0"/>
    <n v="0"/>
    <n v="0"/>
    <n v="122327.28"/>
    <n v="61163.64"/>
    <n v="183490.91999999998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x v="1"/>
    <x v="0"/>
    <x v="0"/>
    <x v="0"/>
    <x v="0"/>
    <x v="1"/>
    <x v="0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63436.56"/>
    <n v="63436.56"/>
    <n v="63436.56"/>
    <n v="0"/>
    <n v="0"/>
    <n v="0"/>
    <n v="0"/>
    <n v="0"/>
    <n v="0"/>
    <n v="0"/>
    <n v="0"/>
    <n v="0"/>
    <n v="0"/>
    <n v="0"/>
    <n v="0"/>
    <n v="126873.12"/>
    <n v="63436.56"/>
    <n v="190309.68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x v="1"/>
    <x v="0"/>
    <x v="0"/>
    <x v="0"/>
    <x v="0"/>
    <x v="1"/>
    <x v="0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222040.38"/>
    <n v="222040.38"/>
    <n v="222040.38"/>
    <n v="0"/>
    <n v="0"/>
    <n v="0"/>
    <n v="0"/>
    <n v="0"/>
    <n v="0"/>
    <n v="0"/>
    <n v="0"/>
    <n v="0"/>
    <n v="0"/>
    <n v="0"/>
    <n v="0"/>
    <n v="444080.76"/>
    <n v="222040.38"/>
    <n v="666121.14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77337.64"/>
    <n v="77337.64"/>
    <n v="77337.64"/>
    <n v="0"/>
    <n v="0"/>
    <n v="0"/>
    <n v="0"/>
    <n v="0"/>
    <n v="0"/>
    <n v="0"/>
    <n v="0"/>
    <n v="0"/>
    <n v="0"/>
    <n v="0"/>
    <n v="0"/>
    <n v="154675.28"/>
    <n v="77337.64"/>
    <n v="232012.91999999998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81756.94"/>
    <n v="81756.94"/>
    <n v="81756.94"/>
    <n v="81756.94"/>
    <n v="81756.94"/>
    <n v="0"/>
    <n v="0"/>
    <n v="0"/>
    <n v="0"/>
    <n v="0"/>
    <n v="0"/>
    <n v="0"/>
    <n v="0"/>
    <n v="0"/>
    <n v="0"/>
    <n v="163513.88"/>
    <n v="245270.82"/>
    <n v="408784.7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x v="1"/>
    <x v="0"/>
    <x v="0"/>
    <x v="0"/>
    <x v="0"/>
    <x v="1"/>
    <x v="0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96989.759999999995"/>
    <n v="96989.759999999995"/>
    <n v="96989.759999999995"/>
    <n v="96989.759999999995"/>
    <n v="96989.759999999995"/>
    <n v="96989.759999999995"/>
    <n v="96989.759999999995"/>
    <n v="0"/>
    <n v="0"/>
    <n v="0"/>
    <n v="0"/>
    <n v="0"/>
    <n v="0"/>
    <n v="0"/>
    <n v="0"/>
    <n v="193979.51999999999"/>
    <n v="484948.8"/>
    <n v="678928.32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x v="1"/>
    <x v="0"/>
    <x v="0"/>
    <x v="0"/>
    <x v="0"/>
    <x v="1"/>
    <x v="0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75751.64"/>
    <n v="75751.64"/>
    <n v="75751.64"/>
    <n v="0"/>
    <n v="0"/>
    <n v="0"/>
    <n v="0"/>
    <n v="0"/>
    <n v="0"/>
    <n v="0"/>
    <n v="0"/>
    <n v="0"/>
    <n v="0"/>
    <n v="0"/>
    <n v="0"/>
    <n v="151503.28"/>
    <n v="75751.64"/>
    <n v="227254.91999999998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x v="1"/>
    <x v="0"/>
    <x v="0"/>
    <x v="0"/>
    <x v="0"/>
    <x v="1"/>
    <x v="0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85198.58"/>
    <n v="85198.58"/>
    <n v="85198.58"/>
    <n v="0"/>
    <n v="0"/>
    <n v="0"/>
    <n v="0"/>
    <n v="0"/>
    <n v="0"/>
    <n v="0"/>
    <n v="0"/>
    <n v="0"/>
    <n v="0"/>
    <n v="0"/>
    <n v="0"/>
    <n v="170397.16"/>
    <n v="85198.58"/>
    <n v="255595.74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18025"/>
    <n v="18025"/>
    <n v="9012.5"/>
    <n v="0"/>
    <n v="0"/>
    <n v="0"/>
    <n v="0"/>
    <n v="0"/>
    <n v="0"/>
    <n v="0"/>
    <n v="0"/>
    <n v="0"/>
    <n v="0"/>
    <n v="0"/>
    <n v="0"/>
    <n v="36050"/>
    <n v="9012.5"/>
    <n v="45062.5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227694.2"/>
    <n v="227694.2"/>
    <n v="227694.2"/>
    <n v="0"/>
    <n v="0"/>
    <n v="0"/>
    <n v="0"/>
    <n v="0"/>
    <n v="0"/>
    <n v="0"/>
    <n v="0"/>
    <n v="0"/>
    <n v="0"/>
    <n v="0"/>
    <n v="0"/>
    <n v="455388.4"/>
    <n v="227694.2"/>
    <n v="683082.60000000009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128973.52"/>
    <n v="128973.52"/>
    <n v="128973.52"/>
    <n v="128973.52"/>
    <n v="64486.76"/>
    <n v="0"/>
    <n v="0"/>
    <n v="0"/>
    <n v="0"/>
    <n v="0"/>
    <n v="0"/>
    <n v="0"/>
    <n v="0"/>
    <n v="0"/>
    <n v="0"/>
    <n v="257947.04"/>
    <n v="322433.8"/>
    <n v="580380.84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191499.58"/>
    <n v="191499.58"/>
    <n v="191499.58"/>
    <n v="191499.58"/>
    <n v="95749.79"/>
    <n v="0"/>
    <n v="0"/>
    <n v="0"/>
    <n v="0"/>
    <n v="0"/>
    <n v="0"/>
    <n v="0"/>
    <n v="0"/>
    <n v="0"/>
    <n v="0"/>
    <n v="382999.16"/>
    <n v="478748.94999999995"/>
    <n v="861748.10999999987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164549.4"/>
    <n v="164549.4"/>
    <n v="164549.4"/>
    <n v="164549.4"/>
    <n v="82274.7"/>
    <n v="0"/>
    <n v="0"/>
    <n v="0"/>
    <n v="0"/>
    <n v="0"/>
    <n v="0"/>
    <n v="0"/>
    <n v="0"/>
    <n v="0"/>
    <n v="0"/>
    <n v="329098.8"/>
    <n v="411373.5"/>
    <n v="740472.3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664438.12"/>
    <n v="664438.12"/>
    <n v="664438.12"/>
    <n v="664438.12"/>
    <n v="332219.06"/>
    <n v="0"/>
    <n v="0"/>
    <n v="0"/>
    <n v="0"/>
    <n v="0"/>
    <n v="0"/>
    <n v="0"/>
    <n v="0"/>
    <n v="0"/>
    <n v="0"/>
    <n v="1328876.24"/>
    <n v="1661095.3"/>
    <n v="2989971.54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247879.02"/>
    <n v="247879.02"/>
    <n v="247879.02"/>
    <n v="247879.02"/>
    <n v="123939.51"/>
    <n v="0"/>
    <n v="0"/>
    <n v="0"/>
    <n v="0"/>
    <n v="0"/>
    <n v="0"/>
    <n v="0"/>
    <n v="0"/>
    <n v="0"/>
    <n v="0"/>
    <n v="495758.04"/>
    <n v="619697.54999999993"/>
    <n v="1115455.5899999999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x v="1"/>
    <x v="0"/>
    <x v="0"/>
    <x v="0"/>
    <x v="0"/>
    <x v="1"/>
    <x v="0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4918794.08"/>
    <n v="4918794.08"/>
    <n v="4918794.08"/>
    <n v="4918794.08"/>
    <n v="4918794.08"/>
    <n v="0"/>
    <n v="0"/>
    <n v="0"/>
    <n v="0"/>
    <n v="0"/>
    <n v="0"/>
    <n v="0"/>
    <n v="0"/>
    <n v="0"/>
    <n v="0"/>
    <n v="9837588.1600000001"/>
    <n v="14756382.24"/>
    <n v="24593970.399999999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18685"/>
    <n v="18685"/>
    <n v="18685"/>
    <n v="18685"/>
    <n v="9342.5"/>
    <n v="0"/>
    <n v="0"/>
    <n v="0"/>
    <n v="0"/>
    <n v="0"/>
    <n v="0"/>
    <n v="0"/>
    <n v="0"/>
    <n v="0"/>
    <n v="0"/>
    <n v="37370"/>
    <n v="46712.5"/>
    <n v="84082.5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616496.52"/>
    <n v="616496.52"/>
    <n v="616496.52"/>
    <n v="616496.52"/>
    <n v="308248.26"/>
    <n v="0"/>
    <n v="0"/>
    <n v="0"/>
    <n v="0"/>
    <n v="0"/>
    <n v="0"/>
    <n v="0"/>
    <n v="0"/>
    <n v="0"/>
    <n v="0"/>
    <n v="1232993.04"/>
    <n v="1541241.3"/>
    <n v="2774234.34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12626.26"/>
    <n v="12626.26"/>
    <n v="12626.26"/>
    <n v="12626.26"/>
    <n v="6313.13"/>
    <n v="0"/>
    <n v="0"/>
    <n v="0"/>
    <n v="0"/>
    <n v="0"/>
    <n v="0"/>
    <n v="0"/>
    <n v="0"/>
    <n v="0"/>
    <n v="0"/>
    <n v="25252.52"/>
    <n v="31565.65"/>
    <n v="56818.17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31062.5"/>
    <n v="31062.5"/>
    <n v="15531.25"/>
    <n v="0"/>
    <n v="0"/>
    <n v="0"/>
    <n v="0"/>
    <n v="0"/>
    <n v="0"/>
    <n v="0"/>
    <n v="0"/>
    <n v="0"/>
    <n v="0"/>
    <n v="0"/>
    <n v="0"/>
    <n v="62125"/>
    <n v="15531.25"/>
    <n v="77656.25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x v="1"/>
    <x v="0"/>
    <x v="0"/>
    <x v="0"/>
    <x v="0"/>
    <x v="1"/>
    <x v="0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25397.68"/>
    <n v="50795.360000000001"/>
    <n v="50795.360000000001"/>
    <n v="50795.360000000001"/>
    <n v="50795.360000000001"/>
    <n v="0"/>
    <n v="0"/>
    <n v="0"/>
    <n v="0"/>
    <n v="0"/>
    <n v="0"/>
    <n v="0"/>
    <n v="0"/>
    <n v="0"/>
    <n v="0"/>
    <n v="76193.040000000008"/>
    <n v="152386.08000000002"/>
    <n v="253976.80000000002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15085.119999999999"/>
    <n v="0"/>
    <n v="0"/>
    <n v="0"/>
    <n v="0"/>
    <n v="0"/>
    <n v="0"/>
    <n v="0"/>
    <n v="0"/>
    <n v="0"/>
    <n v="0"/>
    <n v="0"/>
    <n v="0"/>
    <n v="0"/>
    <n v="0"/>
    <n v="15085.119999999999"/>
    <n v="0"/>
    <n v="16970.759999999998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59250.7"/>
    <n v="41475.520000000004"/>
    <n v="0"/>
    <n v="0"/>
    <n v="0"/>
    <n v="0"/>
    <n v="0"/>
    <n v="0"/>
    <n v="0"/>
    <n v="0"/>
    <n v="0"/>
    <n v="0"/>
    <n v="0"/>
    <n v="0"/>
    <n v="0"/>
    <n v="100726.22"/>
    <n v="0"/>
    <n v="106651.29000000001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125481.90000000001"/>
    <n v="138030.09"/>
    <n v="100385.49"/>
    <n v="0"/>
    <n v="0"/>
    <n v="0"/>
    <n v="0"/>
    <n v="0"/>
    <n v="0"/>
    <n v="0"/>
    <n v="0"/>
    <n v="0"/>
    <n v="0"/>
    <n v="0"/>
    <n v="0"/>
    <n v="263511.99"/>
    <n v="100385.49"/>
    <n v="376445.67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204962.30000000002"/>
    <n v="225458.53000000003"/>
    <n v="245954.76"/>
    <n v="163969.87"/>
    <n v="0"/>
    <n v="0"/>
    <n v="0"/>
    <n v="0"/>
    <n v="0"/>
    <n v="0"/>
    <n v="0"/>
    <n v="0"/>
    <n v="0"/>
    <n v="0"/>
    <n v="0"/>
    <n v="430420.83000000007"/>
    <n v="409924.63"/>
    <n v="860841.69000000006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1839563.5999999996"/>
    <n v="2023519.9599999995"/>
    <n v="2207476.3199999998"/>
    <n v="2207476.3199999998"/>
    <n v="1471650.88"/>
    <n v="0"/>
    <n v="0"/>
    <n v="0"/>
    <n v="0"/>
    <n v="0"/>
    <n v="0"/>
    <n v="0"/>
    <n v="0"/>
    <n v="0"/>
    <n v="0"/>
    <n v="3863083.5599999991"/>
    <n v="5886603.5199999996"/>
    <n v="9933643.4399999976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49725.200000000012"/>
    <n v="54697.720000000016"/>
    <n v="59670.239999999998"/>
    <n v="59670.239999999998"/>
    <n v="59670.239999999998"/>
    <n v="39780.160000000003"/>
    <n v="0"/>
    <n v="0"/>
    <n v="0"/>
    <n v="0"/>
    <n v="0"/>
    <n v="0"/>
    <n v="0"/>
    <n v="0"/>
    <n v="0"/>
    <n v="104422.92000000003"/>
    <n v="218790.88"/>
    <n v="328186.32000000007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43735.299999999996"/>
    <n v="48108.829999999994"/>
    <n v="52482.36"/>
    <n v="52482.36"/>
    <n v="52482.36"/>
    <n v="50295.59"/>
    <n v="24054.36"/>
    <n v="0"/>
    <n v="0"/>
    <n v="0"/>
    <n v="0"/>
    <n v="0"/>
    <n v="0"/>
    <n v="0"/>
    <n v="0"/>
    <n v="91844.12999999999"/>
    <n v="231797.03000000003"/>
    <n v="328014.69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31646.399999999998"/>
    <n v="34811.040000000001"/>
    <n v="37975.68"/>
    <n v="37975.68"/>
    <n v="37975.68"/>
    <n v="36920.800000000003"/>
    <n v="24262.240000000002"/>
    <n v="11603.68"/>
    <n v="0"/>
    <n v="0"/>
    <n v="0"/>
    <n v="0"/>
    <n v="0"/>
    <n v="0"/>
    <n v="0"/>
    <n v="66457.440000000002"/>
    <n v="186713.76"/>
    <n v="256335.84000000003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80191"/>
    <n v="88210.1"/>
    <n v="96229.2"/>
    <n v="96229.2"/>
    <n v="96229.2"/>
    <n v="94224.42"/>
    <n v="70167.070000000007"/>
    <n v="46109.82"/>
    <n v="22052.47"/>
    <n v="0"/>
    <n v="0"/>
    <n v="0"/>
    <n v="0"/>
    <n v="0"/>
    <n v="0"/>
    <n v="168401.1"/>
    <n v="521241.38"/>
    <n v="697661.58000000007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8634.1"/>
    <n v="9497.51"/>
    <n v="10360.92"/>
    <n v="10360.92"/>
    <n v="10360.92"/>
    <n v="10188.23"/>
    <n v="8115.96"/>
    <n v="6043.8"/>
    <n v="3971.64"/>
    <n v="1899.48"/>
    <n v="0"/>
    <n v="0"/>
    <n v="0"/>
    <n v="0"/>
    <n v="0"/>
    <n v="18131.61"/>
    <n v="61301.87000000001"/>
    <n v="80296.890000000014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21158.66"/>
    <n v="21158.66"/>
    <n v="21158.66"/>
    <n v="0"/>
    <n v="0"/>
    <n v="0"/>
    <n v="0"/>
    <n v="0"/>
    <n v="0"/>
    <n v="0"/>
    <n v="0"/>
    <n v="0"/>
    <n v="0"/>
    <n v="0"/>
    <n v="0"/>
    <n v="42317.32"/>
    <n v="21158.66"/>
    <n v="63475.979999999996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44318.02"/>
    <n v="88636.04"/>
    <n v="88636.04"/>
    <n v="88636.04"/>
    <n v="88636.04"/>
    <n v="0"/>
    <n v="0"/>
    <n v="0"/>
    <n v="0"/>
    <n v="0"/>
    <n v="0"/>
    <n v="0"/>
    <n v="0"/>
    <n v="0"/>
    <n v="0"/>
    <n v="132954.06"/>
    <n v="265908.12"/>
    <n v="443180.19999999995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143820.62"/>
    <n v="287641.24"/>
    <n v="287641.24"/>
    <n v="287641.24"/>
    <n v="287641.24"/>
    <n v="0"/>
    <n v="0"/>
    <n v="0"/>
    <n v="0"/>
    <n v="0"/>
    <n v="0"/>
    <n v="0"/>
    <n v="0"/>
    <n v="0"/>
    <n v="0"/>
    <n v="431461.86"/>
    <n v="862923.72"/>
    <n v="1438206.2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68664.88"/>
    <n v="68664.88"/>
    <n v="68664.88"/>
    <n v="0"/>
    <n v="0"/>
    <n v="0"/>
    <n v="0"/>
    <n v="0"/>
    <n v="0"/>
    <n v="0"/>
    <n v="0"/>
    <n v="0"/>
    <n v="0"/>
    <n v="0"/>
    <n v="0"/>
    <n v="137329.76"/>
    <n v="68664.88"/>
    <n v="205994.64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102769.05"/>
    <n v="205538.1"/>
    <n v="205538.1"/>
    <n v="205538.1"/>
    <n v="205538.1"/>
    <n v="0"/>
    <n v="0"/>
    <n v="0"/>
    <n v="0"/>
    <n v="0"/>
    <n v="0"/>
    <n v="0"/>
    <n v="0"/>
    <n v="0"/>
    <n v="0"/>
    <n v="308307.15000000002"/>
    <n v="616614.30000000005"/>
    <n v="1027690.5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49065.46"/>
    <n v="49065.46"/>
    <n v="49065.46"/>
    <n v="0"/>
    <n v="0"/>
    <n v="0"/>
    <n v="0"/>
    <n v="0"/>
    <n v="0"/>
    <n v="0"/>
    <n v="0"/>
    <n v="0"/>
    <n v="0"/>
    <n v="0"/>
    <n v="0"/>
    <n v="98130.92"/>
    <n v="49065.46"/>
    <n v="147196.38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146041.74"/>
    <n v="146041.74"/>
    <n v="146041.74"/>
    <n v="0"/>
    <n v="0"/>
    <n v="0"/>
    <n v="0"/>
    <n v="0"/>
    <n v="0"/>
    <n v="0"/>
    <n v="0"/>
    <n v="0"/>
    <n v="0"/>
    <n v="0"/>
    <n v="0"/>
    <n v="292083.48"/>
    <n v="146041.74"/>
    <n v="438125.22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110943.58"/>
    <n v="110943.58"/>
    <n v="110943.58"/>
    <n v="110943.58"/>
    <n v="55471.79"/>
    <n v="0"/>
    <n v="0"/>
    <n v="0"/>
    <n v="0"/>
    <n v="0"/>
    <n v="0"/>
    <n v="0"/>
    <n v="0"/>
    <n v="0"/>
    <n v="0"/>
    <n v="221887.16"/>
    <n v="277358.95"/>
    <n v="499246.11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96709.22"/>
    <n v="96709.22"/>
    <n v="96709.22"/>
    <n v="96709.22"/>
    <n v="48354.61"/>
    <n v="0"/>
    <n v="0"/>
    <n v="0"/>
    <n v="0"/>
    <n v="0"/>
    <n v="0"/>
    <n v="0"/>
    <n v="0"/>
    <n v="0"/>
    <n v="0"/>
    <n v="193418.44"/>
    <n v="241773.05"/>
    <n v="435191.49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7350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1058830.3"/>
    <n v="1058830.3"/>
    <n v="1058830.3"/>
    <n v="1058830.3"/>
    <n v="529415.15"/>
    <n v="0"/>
    <n v="0"/>
    <n v="0"/>
    <n v="0"/>
    <n v="0"/>
    <n v="0"/>
    <n v="0"/>
    <n v="0"/>
    <n v="0"/>
    <n v="0"/>
    <n v="2117660.6"/>
    <n v="2647075.75"/>
    <n v="4764736.3499999996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429699.38"/>
    <n v="429699.38"/>
    <n v="214849.69"/>
    <n v="0"/>
    <n v="0"/>
    <n v="0"/>
    <n v="0"/>
    <n v="0"/>
    <n v="0"/>
    <n v="0"/>
    <n v="0"/>
    <n v="0"/>
    <n v="0"/>
    <n v="0"/>
    <n v="0"/>
    <n v="859398.76"/>
    <n v="214849.69"/>
    <n v="1074248.45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1218100.99"/>
    <n v="0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1264812.1200000001"/>
    <n v="0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8750000"/>
    <n v="8750000"/>
    <n v="8750000"/>
    <n v="0"/>
    <n v="0"/>
    <n v="0"/>
    <n v="0"/>
    <n v="0"/>
    <n v="0"/>
    <n v="0"/>
    <n v="0"/>
    <n v="0"/>
    <n v="0"/>
    <n v="0"/>
    <n v="0"/>
    <n v="17500000"/>
    <n v="8750000"/>
    <n v="2625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85485.1"/>
    <n v="85485.1"/>
    <n v="85485.1"/>
    <n v="85485.1"/>
    <n v="42742.55"/>
    <n v="0"/>
    <n v="0"/>
    <n v="0"/>
    <n v="0"/>
    <n v="0"/>
    <n v="0"/>
    <n v="0"/>
    <n v="0"/>
    <n v="0"/>
    <n v="0"/>
    <n v="170970.2"/>
    <n v="213712.75"/>
    <n v="384682.95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87500"/>
    <n v="87500"/>
    <n v="87500"/>
    <n v="0"/>
    <n v="0"/>
    <n v="0"/>
    <n v="0"/>
    <n v="0"/>
    <n v="0"/>
    <n v="0"/>
    <n v="0"/>
    <n v="0"/>
    <n v="0"/>
    <n v="0"/>
    <n v="0"/>
    <n v="175000"/>
    <n v="87500"/>
    <n v="2625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3500000"/>
    <n v="3500000"/>
    <n v="3500000"/>
    <n v="0"/>
    <n v="0"/>
    <n v="0"/>
    <n v="0"/>
    <n v="0"/>
    <n v="0"/>
    <n v="0"/>
    <n v="0"/>
    <n v="0"/>
    <n v="0"/>
    <n v="0"/>
    <n v="0"/>
    <n v="7000000"/>
    <n v="3500000"/>
    <n v="105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3700000"/>
    <n v="3700000"/>
    <n v="3700000"/>
    <n v="3700000"/>
    <n v="3700000"/>
    <n v="0"/>
    <n v="0"/>
    <n v="0"/>
    <n v="0"/>
    <n v="0"/>
    <n v="0"/>
    <n v="0"/>
    <n v="0"/>
    <n v="0"/>
    <n v="0"/>
    <n v="7400000"/>
    <n v="11100000"/>
    <n v="185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23685.1"/>
    <n v="23685.1"/>
    <n v="23685.1"/>
    <n v="23685.1"/>
    <n v="23685.1"/>
    <n v="0"/>
    <n v="0"/>
    <n v="0"/>
    <n v="0"/>
    <n v="0"/>
    <n v="0"/>
    <n v="0"/>
    <n v="0"/>
    <n v="0"/>
    <n v="0"/>
    <n v="47370.2"/>
    <n v="71055.299999999988"/>
    <n v="118425.49999999999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18252.919999999998"/>
    <n v="18252.919999999998"/>
    <n v="18252.919999999998"/>
    <n v="18252.919999999998"/>
    <n v="18252.919999999998"/>
    <n v="0"/>
    <n v="0"/>
    <n v="0"/>
    <n v="0"/>
    <n v="0"/>
    <n v="0"/>
    <n v="0"/>
    <n v="0"/>
    <n v="0"/>
    <n v="0"/>
    <n v="36505.839999999997"/>
    <n v="54758.759999999995"/>
    <n v="91264.599999999991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142779.1"/>
    <n v="142779.1"/>
    <n v="142779.1"/>
    <n v="142779.1"/>
    <n v="142779.1"/>
    <n v="0"/>
    <n v="0"/>
    <n v="0"/>
    <n v="0"/>
    <n v="0"/>
    <n v="0"/>
    <n v="0"/>
    <n v="0"/>
    <n v="0"/>
    <n v="0"/>
    <n v="285558.2"/>
    <n v="428337.30000000005"/>
    <n v="713895.5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28855.94"/>
    <n v="28855.94"/>
    <n v="28855.94"/>
    <n v="28855.94"/>
    <n v="28855.94"/>
    <n v="0"/>
    <n v="0"/>
    <n v="0"/>
    <n v="0"/>
    <n v="0"/>
    <n v="0"/>
    <n v="0"/>
    <n v="0"/>
    <n v="0"/>
    <n v="0"/>
    <n v="57711.88"/>
    <n v="86567.819999999992"/>
    <n v="144279.69999999998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69634.92"/>
    <n v="69634.92"/>
    <n v="69634.92"/>
    <n v="69634.92"/>
    <n v="69634.92"/>
    <n v="0"/>
    <n v="0"/>
    <n v="0"/>
    <n v="0"/>
    <n v="0"/>
    <n v="0"/>
    <n v="0"/>
    <n v="0"/>
    <n v="0"/>
    <n v="0"/>
    <n v="139269.84"/>
    <n v="208904.76"/>
    <n v="348174.6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82924.639999999999"/>
    <n v="82924.639999999999"/>
    <n v="82924.639999999999"/>
    <n v="82924.639999999999"/>
    <n v="82924.639999999999"/>
    <n v="82924.639999999999"/>
    <n v="82924.639999999999"/>
    <n v="0"/>
    <n v="0"/>
    <n v="0"/>
    <n v="0"/>
    <n v="0"/>
    <n v="0"/>
    <n v="0"/>
    <n v="0"/>
    <n v="165849.28"/>
    <n v="414623.2"/>
    <n v="580472.48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56431.86"/>
    <n v="56431.86"/>
    <n v="56431.86"/>
    <n v="56431.86"/>
    <n v="56431.86"/>
    <n v="0"/>
    <n v="0"/>
    <n v="0"/>
    <n v="0"/>
    <n v="0"/>
    <n v="0"/>
    <n v="0"/>
    <n v="0"/>
    <n v="0"/>
    <n v="0"/>
    <n v="112863.72"/>
    <n v="169295.58000000002"/>
    <n v="282159.30000000005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41995.02"/>
    <n v="41995.02"/>
    <n v="41995.02"/>
    <n v="41995.02"/>
    <n v="41995.02"/>
    <n v="0"/>
    <n v="0"/>
    <n v="0"/>
    <n v="0"/>
    <n v="0"/>
    <n v="0"/>
    <n v="0"/>
    <n v="0"/>
    <n v="0"/>
    <n v="0"/>
    <n v="83990.04"/>
    <n v="125985.06"/>
    <n v="209975.09999999998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21778.58"/>
    <n v="21778.58"/>
    <n v="21778.58"/>
    <n v="21778.58"/>
    <n v="21778.58"/>
    <n v="0"/>
    <n v="0"/>
    <n v="0"/>
    <n v="0"/>
    <n v="0"/>
    <n v="0"/>
    <n v="0"/>
    <n v="0"/>
    <n v="0"/>
    <n v="0"/>
    <n v="43557.16"/>
    <n v="65335.740000000005"/>
    <n v="108892.90000000001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119001.08"/>
    <n v="119001.08"/>
    <n v="119001.08"/>
    <n v="119001.08"/>
    <n v="119001.08"/>
    <n v="0"/>
    <n v="0"/>
    <n v="0"/>
    <n v="0"/>
    <n v="0"/>
    <n v="0"/>
    <n v="0"/>
    <n v="0"/>
    <n v="0"/>
    <n v="0"/>
    <n v="238002.16"/>
    <n v="357003.24"/>
    <n v="595005.4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x v="1"/>
    <x v="0"/>
    <x v="0"/>
    <x v="0"/>
    <x v="0"/>
    <x v="1"/>
    <x v="0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20163"/>
    <n v="20163"/>
    <n v="20163"/>
    <n v="20163"/>
    <n v="20163"/>
    <n v="0"/>
    <n v="0"/>
    <n v="0"/>
    <n v="0"/>
    <n v="0"/>
    <n v="0"/>
    <n v="0"/>
    <n v="0"/>
    <n v="0"/>
    <n v="0"/>
    <n v="40326"/>
    <n v="60489"/>
    <n v="100815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103664.6"/>
    <n v="103664.6"/>
    <n v="103664.6"/>
    <n v="103664.6"/>
    <n v="103664.6"/>
    <n v="0"/>
    <n v="0"/>
    <n v="0"/>
    <n v="0"/>
    <n v="0"/>
    <n v="0"/>
    <n v="0"/>
    <n v="0"/>
    <n v="0"/>
    <n v="0"/>
    <n v="207329.2"/>
    <n v="310993.80000000005"/>
    <n v="518323.00000000006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x v="1"/>
    <x v="0"/>
    <x v="0"/>
    <x v="0"/>
    <x v="0"/>
    <x v="1"/>
    <x v="0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127256.94"/>
    <n v="127256.94"/>
    <n v="127256.94"/>
    <n v="127256.94"/>
    <n v="127256.94"/>
    <n v="127256.94"/>
    <n v="127256.94"/>
    <n v="0"/>
    <n v="0"/>
    <n v="0"/>
    <n v="0"/>
    <n v="0"/>
    <n v="0"/>
    <n v="0"/>
    <n v="0"/>
    <n v="254513.88"/>
    <n v="636284.69999999995"/>
    <n v="890798.58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x v="1"/>
    <x v="0"/>
    <x v="0"/>
    <x v="0"/>
    <x v="0"/>
    <x v="1"/>
    <x v="0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9259.2199999999993"/>
    <n v="9259.2199999999993"/>
    <n v="9259.2199999999993"/>
    <n v="9259.2199999999993"/>
    <n v="9259.2199999999993"/>
    <n v="0"/>
    <n v="0"/>
    <n v="0"/>
    <n v="0"/>
    <n v="0"/>
    <n v="0"/>
    <n v="0"/>
    <n v="0"/>
    <n v="0"/>
    <n v="0"/>
    <n v="18518.439999999999"/>
    <n v="27777.659999999996"/>
    <n v="46296.099999999991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x v="1"/>
    <x v="0"/>
    <x v="0"/>
    <x v="0"/>
    <x v="0"/>
    <x v="1"/>
    <x v="0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341588.96"/>
    <n v="341588.96"/>
    <n v="341588.96"/>
    <n v="341588.96"/>
    <n v="341588.96"/>
    <n v="0"/>
    <n v="0"/>
    <n v="0"/>
    <n v="0"/>
    <n v="0"/>
    <n v="0"/>
    <n v="0"/>
    <n v="0"/>
    <n v="0"/>
    <n v="0"/>
    <n v="683177.92"/>
    <n v="1024766.8800000001"/>
    <n v="1707944.8000000003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x v="1"/>
    <x v="0"/>
    <x v="0"/>
    <x v="0"/>
    <x v="0"/>
    <x v="1"/>
    <x v="0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47357.48"/>
    <n v="47357.48"/>
    <n v="47357.48"/>
    <n v="47357.48"/>
    <n v="47357.48"/>
    <n v="0"/>
    <n v="0"/>
    <n v="0"/>
    <n v="0"/>
    <n v="0"/>
    <n v="0"/>
    <n v="0"/>
    <n v="0"/>
    <n v="0"/>
    <n v="0"/>
    <n v="94714.96"/>
    <n v="142072.44"/>
    <n v="236787.40000000002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x v="1"/>
    <x v="0"/>
    <x v="0"/>
    <x v="0"/>
    <x v="0"/>
    <x v="1"/>
    <x v="0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32300.52"/>
    <n v="32300.52"/>
    <n v="32300.52"/>
    <n v="32300.52"/>
    <n v="32300.52"/>
    <n v="0"/>
    <n v="0"/>
    <n v="0"/>
    <n v="0"/>
    <n v="0"/>
    <n v="0"/>
    <n v="0"/>
    <n v="0"/>
    <n v="0"/>
    <n v="0"/>
    <n v="64601.04"/>
    <n v="96901.56"/>
    <n v="161502.6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x v="1"/>
    <x v="0"/>
    <x v="0"/>
    <x v="0"/>
    <x v="0"/>
    <x v="1"/>
    <x v="0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9063.24"/>
    <n v="9063.24"/>
    <n v="9063.24"/>
    <n v="9063.24"/>
    <n v="9063.24"/>
    <n v="0"/>
    <n v="0"/>
    <n v="0"/>
    <n v="0"/>
    <n v="0"/>
    <n v="0"/>
    <n v="0"/>
    <n v="0"/>
    <n v="0"/>
    <n v="0"/>
    <n v="18126.48"/>
    <n v="27189.72"/>
    <n v="45316.2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220233.34"/>
    <n v="220233.34"/>
    <n v="220233.34"/>
    <n v="220233.34"/>
    <n v="220233.34"/>
    <n v="0"/>
    <n v="0"/>
    <n v="0"/>
    <n v="0"/>
    <n v="0"/>
    <n v="0"/>
    <n v="0"/>
    <n v="0"/>
    <n v="0"/>
    <n v="0"/>
    <n v="440466.68"/>
    <n v="660700.02"/>
    <n v="1101166.7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x v="1"/>
    <x v="0"/>
    <x v="0"/>
    <x v="0"/>
    <x v="0"/>
    <x v="1"/>
    <x v="0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129638.88"/>
    <n v="129638.88"/>
    <n v="129638.88"/>
    <n v="129638.88"/>
    <n v="129638.88"/>
    <n v="0"/>
    <n v="0"/>
    <n v="0"/>
    <n v="0"/>
    <n v="0"/>
    <n v="0"/>
    <n v="0"/>
    <n v="0"/>
    <n v="0"/>
    <n v="0"/>
    <n v="259277.76"/>
    <n v="388916.64"/>
    <n v="648194.4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x v="0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179680.16"/>
    <n v="179680.16"/>
    <n v="179680.16"/>
    <n v="179680.16"/>
    <n v="179680.16"/>
    <n v="0"/>
    <n v="0"/>
    <n v="0"/>
    <n v="0"/>
    <n v="0"/>
    <n v="0"/>
    <n v="0"/>
    <n v="0"/>
    <n v="0"/>
    <n v="0"/>
    <n v="359360.32"/>
    <n v="539040.48"/>
    <n v="898400.8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x v="1"/>
    <x v="0"/>
    <x v="0"/>
    <x v="0"/>
    <x v="0"/>
    <x v="1"/>
    <x v="0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217540.66"/>
    <n v="217540.66"/>
    <n v="217540.66"/>
    <n v="217540.66"/>
    <n v="217540.66"/>
    <n v="217540.66"/>
    <n v="217540.66"/>
    <n v="0"/>
    <n v="0"/>
    <n v="0"/>
    <n v="0"/>
    <n v="0"/>
    <n v="0"/>
    <n v="0"/>
    <n v="0"/>
    <n v="435081.32"/>
    <n v="1087703.3"/>
    <n v="1522784.62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x v="1"/>
    <x v="0"/>
    <x v="0"/>
    <x v="0"/>
    <x v="0"/>
    <x v="1"/>
    <x v="0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181462.08"/>
    <n v="181462.08"/>
    <n v="181462.08"/>
    <n v="181462.08"/>
    <n v="181462.08"/>
    <n v="0"/>
    <n v="0"/>
    <n v="0"/>
    <n v="0"/>
    <n v="0"/>
    <n v="0"/>
    <n v="0"/>
    <n v="0"/>
    <n v="0"/>
    <n v="0"/>
    <n v="362924.16"/>
    <n v="544386.24"/>
    <n v="907310.39999999991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x v="1"/>
    <x v="0"/>
    <x v="0"/>
    <x v="0"/>
    <x v="0"/>
    <x v="1"/>
    <x v="0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349021.68"/>
    <n v="349021.68"/>
    <n v="349021.68"/>
    <n v="349021.68"/>
    <n v="349021.68"/>
    <n v="0"/>
    <n v="0"/>
    <n v="0"/>
    <n v="0"/>
    <n v="0"/>
    <n v="0"/>
    <n v="0"/>
    <n v="0"/>
    <n v="0"/>
    <n v="0"/>
    <n v="698043.36"/>
    <n v="1047065.04"/>
    <n v="1745108.4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x v="1"/>
    <x v="0"/>
    <x v="0"/>
    <x v="0"/>
    <x v="0"/>
    <x v="1"/>
    <x v="0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17694.34"/>
    <n v="17694.34"/>
    <n v="17694.34"/>
    <n v="17694.34"/>
    <n v="17694.34"/>
    <n v="0"/>
    <n v="0"/>
    <n v="0"/>
    <n v="0"/>
    <n v="0"/>
    <n v="0"/>
    <n v="0"/>
    <n v="0"/>
    <n v="0"/>
    <n v="0"/>
    <n v="35388.68"/>
    <n v="53083.020000000004"/>
    <n v="88471.700000000012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439882.92"/>
    <n v="439882.92"/>
    <n v="439882.92"/>
    <n v="439882.92"/>
    <n v="439882.92"/>
    <n v="0"/>
    <n v="0"/>
    <n v="0"/>
    <n v="0"/>
    <n v="0"/>
    <n v="0"/>
    <n v="0"/>
    <n v="0"/>
    <n v="0"/>
    <n v="0"/>
    <n v="879765.84"/>
    <n v="1319648.76"/>
    <n v="2199414.6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x v="1"/>
    <x v="0"/>
    <x v="0"/>
    <x v="0"/>
    <x v="0"/>
    <x v="1"/>
    <x v="0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26096.400000000001"/>
    <n v="26096.400000000001"/>
    <n v="26096.400000000001"/>
    <n v="26096.400000000001"/>
    <n v="26096.400000000001"/>
    <n v="0"/>
    <n v="0"/>
    <n v="0"/>
    <n v="0"/>
    <n v="0"/>
    <n v="0"/>
    <n v="0"/>
    <n v="0"/>
    <n v="0"/>
    <n v="0"/>
    <n v="52192.800000000003"/>
    <n v="78289.200000000012"/>
    <n v="130482.00000000001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x v="1"/>
    <x v="0"/>
    <x v="0"/>
    <x v="0"/>
    <x v="0"/>
    <x v="1"/>
    <x v="0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32442.38"/>
    <n v="32442.38"/>
    <n v="32442.38"/>
    <n v="32442.38"/>
    <n v="32442.38"/>
    <n v="0"/>
    <n v="0"/>
    <n v="0"/>
    <n v="0"/>
    <n v="0"/>
    <n v="0"/>
    <n v="0"/>
    <n v="0"/>
    <n v="0"/>
    <n v="0"/>
    <n v="64884.76"/>
    <n v="97327.14"/>
    <n v="162211.9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x v="1"/>
    <x v="0"/>
    <x v="0"/>
    <x v="0"/>
    <x v="0"/>
    <x v="1"/>
    <x v="0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215906.88"/>
    <n v="215906.88"/>
    <n v="215906.88"/>
    <n v="215906.88"/>
    <n v="215906.88"/>
    <n v="0"/>
    <n v="0"/>
    <n v="0"/>
    <n v="0"/>
    <n v="0"/>
    <n v="0"/>
    <n v="0"/>
    <n v="0"/>
    <n v="0"/>
    <n v="0"/>
    <n v="431813.76"/>
    <n v="647720.64"/>
    <n v="1079534.3999999999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x v="1"/>
    <x v="0"/>
    <x v="0"/>
    <x v="0"/>
    <x v="0"/>
    <x v="1"/>
    <x v="0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15023.32"/>
    <n v="15023.32"/>
    <n v="15023.32"/>
    <n v="15023.32"/>
    <n v="15023.32"/>
    <n v="0"/>
    <n v="0"/>
    <n v="0"/>
    <n v="0"/>
    <n v="0"/>
    <n v="0"/>
    <n v="0"/>
    <n v="0"/>
    <n v="0"/>
    <n v="0"/>
    <n v="30046.639999999999"/>
    <n v="45069.96"/>
    <n v="75116.600000000006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x v="1"/>
    <x v="0"/>
    <x v="0"/>
    <x v="0"/>
    <x v="0"/>
    <x v="1"/>
    <x v="0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329622.88"/>
    <n v="329622.88"/>
    <n v="329622.88"/>
    <n v="329622.88"/>
    <n v="329622.88"/>
    <n v="0"/>
    <n v="0"/>
    <n v="0"/>
    <n v="0"/>
    <n v="0"/>
    <n v="0"/>
    <n v="0"/>
    <n v="0"/>
    <n v="0"/>
    <n v="0"/>
    <n v="659245.76"/>
    <n v="988868.64"/>
    <n v="1648114.4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x v="1"/>
    <x v="0"/>
    <x v="0"/>
    <x v="0"/>
    <x v="0"/>
    <x v="1"/>
    <x v="0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59868.54"/>
    <n v="59868.54"/>
    <n v="59868.54"/>
    <n v="59868.54"/>
    <n v="59868.54"/>
    <n v="0"/>
    <n v="0"/>
    <n v="0"/>
    <n v="0"/>
    <n v="0"/>
    <n v="0"/>
    <n v="0"/>
    <n v="0"/>
    <n v="0"/>
    <n v="0"/>
    <n v="119737.08"/>
    <n v="179605.62"/>
    <n v="299342.7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x v="1"/>
    <x v="0"/>
    <x v="0"/>
    <x v="0"/>
    <x v="0"/>
    <x v="1"/>
    <x v="0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180861.36"/>
    <n v="180861.36"/>
    <n v="180861.36"/>
    <n v="180861.36"/>
    <n v="180861.36"/>
    <n v="0"/>
    <n v="0"/>
    <n v="0"/>
    <n v="0"/>
    <n v="0"/>
    <n v="0"/>
    <n v="0"/>
    <n v="0"/>
    <n v="0"/>
    <n v="0"/>
    <n v="361722.72"/>
    <n v="542584.07999999996"/>
    <n v="904306.79999999993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x v="1"/>
    <x v="0"/>
    <x v="0"/>
    <x v="0"/>
    <x v="0"/>
    <x v="1"/>
    <x v="0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47920.04"/>
    <n v="47920.04"/>
    <n v="47920.04"/>
    <n v="47920.04"/>
    <n v="47920.04"/>
    <n v="0"/>
    <n v="0"/>
    <n v="0"/>
    <n v="0"/>
    <n v="0"/>
    <n v="0"/>
    <n v="0"/>
    <n v="0"/>
    <n v="0"/>
    <n v="0"/>
    <n v="95840.08"/>
    <n v="143760.12"/>
    <n v="239600.2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x v="1"/>
    <x v="0"/>
    <x v="0"/>
    <x v="0"/>
    <x v="0"/>
    <x v="1"/>
    <x v="0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25704.799999999999"/>
    <n v="25704.799999999999"/>
    <n v="25704.799999999999"/>
    <n v="25704.799999999999"/>
    <n v="25704.799999999999"/>
    <n v="0"/>
    <n v="0"/>
    <n v="0"/>
    <n v="0"/>
    <n v="0"/>
    <n v="0"/>
    <n v="0"/>
    <n v="0"/>
    <n v="0"/>
    <n v="0"/>
    <n v="51409.599999999999"/>
    <n v="77114.399999999994"/>
    <n v="128524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x v="1"/>
    <x v="0"/>
    <x v="0"/>
    <x v="0"/>
    <x v="0"/>
    <x v="1"/>
    <x v="0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35297.74"/>
    <n v="35297.74"/>
    <n v="35297.74"/>
    <n v="35297.74"/>
    <n v="35297.74"/>
    <n v="0"/>
    <n v="0"/>
    <n v="0"/>
    <n v="0"/>
    <n v="0"/>
    <n v="0"/>
    <n v="0"/>
    <n v="0"/>
    <n v="0"/>
    <n v="0"/>
    <n v="70595.48"/>
    <n v="105893.22"/>
    <n v="176488.7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x v="1"/>
    <x v="0"/>
    <x v="0"/>
    <x v="0"/>
    <x v="0"/>
    <x v="1"/>
    <x v="0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12365.82"/>
    <n v="12365.82"/>
    <n v="12365.82"/>
    <n v="12365.82"/>
    <n v="12365.82"/>
    <n v="0"/>
    <n v="0"/>
    <n v="0"/>
    <n v="0"/>
    <n v="0"/>
    <n v="0"/>
    <n v="0"/>
    <n v="0"/>
    <n v="0"/>
    <n v="0"/>
    <n v="24731.64"/>
    <n v="37097.46"/>
    <n v="61829.1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x v="1"/>
    <x v="0"/>
    <x v="0"/>
    <x v="0"/>
    <x v="0"/>
    <x v="1"/>
    <x v="0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34160.6"/>
    <n v="34160.6"/>
    <n v="34160.6"/>
    <n v="34160.6"/>
    <n v="34160.6"/>
    <n v="0"/>
    <n v="0"/>
    <n v="0"/>
    <n v="0"/>
    <n v="0"/>
    <n v="0"/>
    <n v="0"/>
    <n v="0"/>
    <n v="0"/>
    <n v="0"/>
    <n v="68321.2"/>
    <n v="102481.79999999999"/>
    <n v="170803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x v="1"/>
    <x v="0"/>
    <x v="0"/>
    <x v="0"/>
    <x v="0"/>
    <x v="1"/>
    <x v="0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23995.919999999998"/>
    <n v="23995.919999999998"/>
    <n v="23995.919999999998"/>
    <n v="23995.919999999998"/>
    <n v="23995.919999999998"/>
    <n v="0"/>
    <n v="0"/>
    <n v="0"/>
    <n v="0"/>
    <n v="0"/>
    <n v="0"/>
    <n v="0"/>
    <n v="0"/>
    <n v="0"/>
    <n v="0"/>
    <n v="47991.839999999997"/>
    <n v="71987.759999999995"/>
    <n v="119979.59999999999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x v="1"/>
    <x v="0"/>
    <x v="0"/>
    <x v="0"/>
    <x v="0"/>
    <x v="1"/>
    <x v="0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18132.64"/>
    <n v="18132.64"/>
    <n v="18132.64"/>
    <n v="18132.64"/>
    <n v="18132.64"/>
    <n v="0"/>
    <n v="0"/>
    <n v="0"/>
    <n v="0"/>
    <n v="0"/>
    <n v="0"/>
    <n v="0"/>
    <n v="0"/>
    <n v="0"/>
    <n v="0"/>
    <n v="36265.279999999999"/>
    <n v="54397.919999999998"/>
    <n v="90663.2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x v="1"/>
    <x v="0"/>
    <x v="0"/>
    <x v="0"/>
    <x v="0"/>
    <x v="1"/>
    <x v="0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18315.38"/>
    <n v="18315.38"/>
    <n v="18315.38"/>
    <n v="18315.38"/>
    <n v="18315.38"/>
    <n v="0"/>
    <n v="0"/>
    <n v="0"/>
    <n v="0"/>
    <n v="0"/>
    <n v="0"/>
    <n v="0"/>
    <n v="0"/>
    <n v="0"/>
    <n v="0"/>
    <n v="36630.76"/>
    <n v="54946.14"/>
    <n v="91576.9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x v="1"/>
    <x v="0"/>
    <x v="0"/>
    <x v="0"/>
    <x v="0"/>
    <x v="1"/>
    <x v="0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32506.98"/>
    <n v="32506.98"/>
    <n v="32506.98"/>
    <n v="32506.98"/>
    <n v="32506.98"/>
    <n v="0"/>
    <n v="0"/>
    <n v="0"/>
    <n v="0"/>
    <n v="0"/>
    <n v="0"/>
    <n v="0"/>
    <n v="0"/>
    <n v="0"/>
    <n v="0"/>
    <n v="65013.96"/>
    <n v="97520.94"/>
    <n v="162534.9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x v="1"/>
    <x v="0"/>
    <x v="0"/>
    <x v="0"/>
    <x v="0"/>
    <x v="1"/>
    <x v="0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90413.16"/>
    <n v="90413.16"/>
    <n v="90413.16"/>
    <n v="90413.16"/>
    <n v="90413.16"/>
    <n v="0"/>
    <n v="0"/>
    <n v="0"/>
    <n v="0"/>
    <n v="0"/>
    <n v="0"/>
    <n v="0"/>
    <n v="0"/>
    <n v="0"/>
    <n v="0"/>
    <n v="180826.32"/>
    <n v="271239.48"/>
    <n v="452065.8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x v="1"/>
    <x v="0"/>
    <x v="0"/>
    <x v="0"/>
    <x v="0"/>
    <x v="1"/>
    <x v="0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26006.959999999999"/>
    <n v="26006.959999999999"/>
    <n v="26006.959999999999"/>
    <n v="26006.959999999999"/>
    <n v="26006.959999999999"/>
    <n v="0"/>
    <n v="0"/>
    <n v="0"/>
    <n v="0"/>
    <n v="0"/>
    <n v="0"/>
    <n v="0"/>
    <n v="0"/>
    <n v="0"/>
    <n v="0"/>
    <n v="52013.919999999998"/>
    <n v="78020.88"/>
    <n v="130034.8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x v="1"/>
    <x v="0"/>
    <x v="0"/>
    <x v="0"/>
    <x v="0"/>
    <x v="1"/>
    <x v="0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33225.58"/>
    <n v="33225.58"/>
    <n v="33225.58"/>
    <n v="33225.58"/>
    <n v="33225.58"/>
    <n v="0"/>
    <n v="0"/>
    <n v="0"/>
    <n v="0"/>
    <n v="0"/>
    <n v="0"/>
    <n v="0"/>
    <n v="0"/>
    <n v="0"/>
    <n v="0"/>
    <n v="66451.16"/>
    <n v="99676.74"/>
    <n v="166127.90000000002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x v="1"/>
    <x v="0"/>
    <x v="0"/>
    <x v="0"/>
    <x v="0"/>
    <x v="1"/>
    <x v="0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340456.66"/>
    <n v="340456.66"/>
    <n v="340456.66"/>
    <n v="340456.66"/>
    <n v="340456.66"/>
    <n v="0"/>
    <n v="0"/>
    <n v="0"/>
    <n v="0"/>
    <n v="0"/>
    <n v="0"/>
    <n v="0"/>
    <n v="0"/>
    <n v="0"/>
    <n v="0"/>
    <n v="680913.32"/>
    <n v="1021369.98"/>
    <n v="1702283.2999999998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x v="1"/>
    <x v="0"/>
    <x v="0"/>
    <x v="0"/>
    <x v="0"/>
    <x v="1"/>
    <x v="0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16577.8"/>
    <n v="16577.8"/>
    <n v="16577.8"/>
    <n v="16577.8"/>
    <n v="16577.8"/>
    <n v="0"/>
    <n v="0"/>
    <n v="0"/>
    <n v="0"/>
    <n v="0"/>
    <n v="0"/>
    <n v="0"/>
    <n v="0"/>
    <n v="0"/>
    <n v="0"/>
    <n v="33155.599999999999"/>
    <n v="49733.399999999994"/>
    <n v="82889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x v="1"/>
    <x v="0"/>
    <x v="0"/>
    <x v="0"/>
    <x v="0"/>
    <x v="1"/>
    <x v="0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52520.02"/>
    <n v="52520.02"/>
    <n v="52520.02"/>
    <n v="52520.02"/>
    <n v="52520.02"/>
    <n v="0"/>
    <n v="0"/>
    <n v="0"/>
    <n v="0"/>
    <n v="0"/>
    <n v="0"/>
    <n v="0"/>
    <n v="0"/>
    <n v="0"/>
    <n v="0"/>
    <n v="105040.04"/>
    <n v="157560.06"/>
    <n v="262600.09999999998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x v="1"/>
    <x v="0"/>
    <x v="0"/>
    <x v="0"/>
    <x v="0"/>
    <x v="1"/>
    <x v="0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394128.32"/>
    <n v="394128.32"/>
    <n v="394128.32"/>
    <n v="394128.32"/>
    <n v="394128.32"/>
    <n v="0"/>
    <n v="0"/>
    <n v="0"/>
    <n v="0"/>
    <n v="0"/>
    <n v="0"/>
    <n v="0"/>
    <n v="0"/>
    <n v="0"/>
    <n v="0"/>
    <n v="788256.64"/>
    <n v="1182384.96"/>
    <n v="1970641.6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x v="1"/>
    <x v="0"/>
    <x v="0"/>
    <x v="0"/>
    <x v="0"/>
    <x v="1"/>
    <x v="0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45218.12"/>
    <n v="45218.12"/>
    <n v="45218.12"/>
    <n v="45218.12"/>
    <n v="45218.12"/>
    <n v="0"/>
    <n v="0"/>
    <n v="0"/>
    <n v="0"/>
    <n v="0"/>
    <n v="0"/>
    <n v="0"/>
    <n v="0"/>
    <n v="0"/>
    <n v="0"/>
    <n v="90436.24"/>
    <n v="135654.36000000002"/>
    <n v="226090.60000000003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x v="1"/>
    <x v="0"/>
    <x v="0"/>
    <x v="0"/>
    <x v="0"/>
    <x v="1"/>
    <x v="0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135170.34"/>
    <n v="135170.34"/>
    <n v="135170.34"/>
    <n v="135170.34"/>
    <n v="135170.34"/>
    <n v="0"/>
    <n v="0"/>
    <n v="0"/>
    <n v="0"/>
    <n v="0"/>
    <n v="0"/>
    <n v="0"/>
    <n v="0"/>
    <n v="0"/>
    <n v="0"/>
    <n v="270340.68"/>
    <n v="405511.02"/>
    <n v="675851.7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x v="1"/>
    <x v="0"/>
    <x v="0"/>
    <x v="0"/>
    <x v="0"/>
    <x v="1"/>
    <x v="0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137469.76000000001"/>
    <n v="137469.76000000001"/>
    <n v="137469.76000000001"/>
    <n v="137469.76000000001"/>
    <n v="137469.76000000001"/>
    <n v="0"/>
    <n v="0"/>
    <n v="0"/>
    <n v="0"/>
    <n v="0"/>
    <n v="0"/>
    <n v="0"/>
    <n v="0"/>
    <n v="0"/>
    <n v="0"/>
    <n v="274939.52000000002"/>
    <n v="412409.28"/>
    <n v="687348.8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x v="1"/>
    <x v="0"/>
    <x v="0"/>
    <x v="0"/>
    <x v="0"/>
    <x v="1"/>
    <x v="0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28533.56"/>
    <n v="28533.56"/>
    <n v="28533.56"/>
    <n v="28533.56"/>
    <n v="28533.56"/>
    <n v="0"/>
    <n v="0"/>
    <n v="0"/>
    <n v="0"/>
    <n v="0"/>
    <n v="0"/>
    <n v="0"/>
    <n v="0"/>
    <n v="0"/>
    <n v="0"/>
    <n v="57067.12"/>
    <n v="85600.680000000008"/>
    <n v="142667.80000000002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x v="1"/>
    <x v="0"/>
    <x v="0"/>
    <x v="0"/>
    <x v="0"/>
    <x v="1"/>
    <x v="0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18297.14"/>
    <n v="18297.14"/>
    <n v="18297.14"/>
    <n v="18297.14"/>
    <n v="18297.14"/>
    <n v="0"/>
    <n v="0"/>
    <n v="0"/>
    <n v="0"/>
    <n v="0"/>
    <n v="0"/>
    <n v="0"/>
    <n v="0"/>
    <n v="0"/>
    <n v="0"/>
    <n v="36594.28"/>
    <n v="54891.42"/>
    <n v="91485.7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x v="1"/>
    <x v="0"/>
    <x v="0"/>
    <x v="0"/>
    <x v="0"/>
    <x v="1"/>
    <x v="0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34640.44"/>
    <n v="34640.44"/>
    <n v="34640.44"/>
    <n v="34640.44"/>
    <n v="34640.44"/>
    <n v="0"/>
    <n v="0"/>
    <n v="0"/>
    <n v="0"/>
    <n v="0"/>
    <n v="0"/>
    <n v="0"/>
    <n v="0"/>
    <n v="0"/>
    <n v="0"/>
    <n v="69280.88"/>
    <n v="103921.32"/>
    <n v="173202.2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x v="1"/>
    <x v="0"/>
    <x v="0"/>
    <x v="0"/>
    <x v="0"/>
    <x v="1"/>
    <x v="0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132044.76"/>
    <n v="132044.76"/>
    <n v="132044.76"/>
    <n v="132044.76"/>
    <n v="132044.76"/>
    <n v="0"/>
    <n v="0"/>
    <n v="0"/>
    <n v="0"/>
    <n v="0"/>
    <n v="0"/>
    <n v="0"/>
    <n v="0"/>
    <n v="0"/>
    <n v="0"/>
    <n v="264089.52"/>
    <n v="396134.28"/>
    <n v="660223.80000000005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x v="1"/>
    <x v="0"/>
    <x v="0"/>
    <x v="0"/>
    <x v="0"/>
    <x v="1"/>
    <x v="0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15372.22"/>
    <n v="15372.22"/>
    <n v="15372.22"/>
    <n v="15372.22"/>
    <n v="15372.22"/>
    <n v="0"/>
    <n v="0"/>
    <n v="0"/>
    <n v="0"/>
    <n v="0"/>
    <n v="0"/>
    <n v="0"/>
    <n v="0"/>
    <n v="0"/>
    <n v="0"/>
    <n v="30744.44"/>
    <n v="46116.659999999996"/>
    <n v="76861.099999999991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x v="1"/>
    <x v="0"/>
    <x v="0"/>
    <x v="0"/>
    <x v="0"/>
    <x v="1"/>
    <x v="0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704609.84"/>
    <n v="704609.84"/>
    <n v="704609.84"/>
    <n v="704609.84"/>
    <n v="704609.84"/>
    <n v="0"/>
    <n v="0"/>
    <n v="0"/>
    <n v="0"/>
    <n v="0"/>
    <n v="0"/>
    <n v="0"/>
    <n v="0"/>
    <n v="0"/>
    <n v="0"/>
    <n v="1409219.68"/>
    <n v="2113829.52"/>
    <n v="3523049.2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x v="1"/>
    <x v="0"/>
    <x v="0"/>
    <x v="0"/>
    <x v="0"/>
    <x v="1"/>
    <x v="0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142567.62"/>
    <n v="142567.62"/>
    <n v="142567.62"/>
    <n v="142567.62"/>
    <n v="142567.62"/>
    <n v="0"/>
    <n v="0"/>
    <n v="0"/>
    <n v="0"/>
    <n v="0"/>
    <n v="0"/>
    <n v="0"/>
    <n v="0"/>
    <n v="0"/>
    <n v="0"/>
    <n v="285135.24"/>
    <n v="427702.86"/>
    <n v="712838.1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x v="1"/>
    <x v="0"/>
    <x v="0"/>
    <x v="0"/>
    <x v="0"/>
    <x v="1"/>
    <x v="0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52256.9"/>
    <n v="52256.9"/>
    <n v="52256.9"/>
    <n v="52256.9"/>
    <n v="52256.9"/>
    <n v="0"/>
    <n v="0"/>
    <n v="0"/>
    <n v="0"/>
    <n v="0"/>
    <n v="0"/>
    <n v="0"/>
    <n v="0"/>
    <n v="0"/>
    <n v="0"/>
    <n v="104513.8"/>
    <n v="156770.70000000001"/>
    <n v="261284.5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x v="1"/>
    <x v="0"/>
    <x v="0"/>
    <x v="0"/>
    <x v="0"/>
    <x v="1"/>
    <x v="0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217569.32"/>
    <n v="217569.32"/>
    <n v="217569.32"/>
    <n v="217569.32"/>
    <n v="217569.32"/>
    <n v="0"/>
    <n v="0"/>
    <n v="0"/>
    <n v="0"/>
    <n v="0"/>
    <n v="0"/>
    <n v="0"/>
    <n v="0"/>
    <n v="0"/>
    <n v="0"/>
    <n v="435138.64"/>
    <n v="652707.96"/>
    <n v="1087846.6000000001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x v="1"/>
    <x v="0"/>
    <x v="0"/>
    <x v="0"/>
    <x v="0"/>
    <x v="1"/>
    <x v="0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46023.14"/>
    <n v="46023.14"/>
    <n v="46023.14"/>
    <n v="46023.14"/>
    <n v="46023.14"/>
    <n v="0"/>
    <n v="0"/>
    <n v="0"/>
    <n v="0"/>
    <n v="0"/>
    <n v="0"/>
    <n v="0"/>
    <n v="0"/>
    <n v="0"/>
    <n v="0"/>
    <n v="92046.28"/>
    <n v="138069.41999999998"/>
    <n v="230115.69999999998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x v="1"/>
    <x v="0"/>
    <x v="0"/>
    <x v="0"/>
    <x v="0"/>
    <x v="1"/>
    <x v="0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143588.01999999999"/>
    <n v="143588.01999999999"/>
    <n v="143588.01999999999"/>
    <n v="143588.01999999999"/>
    <n v="143588.01999999999"/>
    <n v="0"/>
    <n v="0"/>
    <n v="0"/>
    <n v="0"/>
    <n v="0"/>
    <n v="0"/>
    <n v="0"/>
    <n v="0"/>
    <n v="0"/>
    <n v="0"/>
    <n v="287176.03999999998"/>
    <n v="430764.05999999994"/>
    <n v="717940.09999999986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x v="1"/>
    <x v="0"/>
    <x v="0"/>
    <x v="0"/>
    <x v="0"/>
    <x v="1"/>
    <x v="0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31892.6"/>
    <n v="31892.6"/>
    <n v="31892.6"/>
    <n v="31892.6"/>
    <n v="31892.6"/>
    <n v="0"/>
    <n v="0"/>
    <n v="0"/>
    <n v="0"/>
    <n v="0"/>
    <n v="0"/>
    <n v="0"/>
    <n v="0"/>
    <n v="0"/>
    <n v="0"/>
    <n v="63785.2"/>
    <n v="95677.799999999988"/>
    <n v="159463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x v="1"/>
    <x v="0"/>
    <x v="0"/>
    <x v="0"/>
    <x v="0"/>
    <x v="1"/>
    <x v="0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619573.69999999995"/>
    <n v="619573.69999999995"/>
    <n v="619573.69999999995"/>
    <n v="619573.69999999995"/>
    <n v="619573.69999999995"/>
    <n v="0"/>
    <n v="0"/>
    <n v="0"/>
    <n v="0"/>
    <n v="0"/>
    <n v="0"/>
    <n v="0"/>
    <n v="0"/>
    <n v="0"/>
    <n v="0"/>
    <n v="1239147.3999999999"/>
    <n v="1858721.0999999999"/>
    <n v="3097868.5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x v="1"/>
    <x v="0"/>
    <x v="0"/>
    <x v="0"/>
    <x v="0"/>
    <x v="1"/>
    <x v="0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541449.31999999995"/>
    <n v="541449.31999999995"/>
    <n v="541449.31999999995"/>
    <n v="541449.31999999995"/>
    <n v="541449.31999999995"/>
    <n v="0"/>
    <n v="0"/>
    <n v="0"/>
    <n v="0"/>
    <n v="0"/>
    <n v="0"/>
    <n v="0"/>
    <n v="0"/>
    <n v="0"/>
    <n v="0"/>
    <n v="1082898.6399999999"/>
    <n v="1624347.96"/>
    <n v="2707246.5999999996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x v="1"/>
    <x v="0"/>
    <x v="0"/>
    <x v="0"/>
    <x v="0"/>
    <x v="1"/>
    <x v="0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378767.98"/>
    <n v="378767.98"/>
    <n v="378767.98"/>
    <n v="378767.98"/>
    <n v="378767.98"/>
    <n v="0"/>
    <n v="0"/>
    <n v="0"/>
    <n v="0"/>
    <n v="0"/>
    <n v="0"/>
    <n v="0"/>
    <n v="0"/>
    <n v="0"/>
    <n v="0"/>
    <n v="757535.96"/>
    <n v="1136303.94"/>
    <n v="1893839.9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x v="1"/>
    <x v="0"/>
    <x v="0"/>
    <x v="0"/>
    <x v="0"/>
    <x v="1"/>
    <x v="0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308250.36"/>
    <n v="308250.36"/>
    <n v="308250.36"/>
    <n v="308250.36"/>
    <n v="308250.36"/>
    <n v="0"/>
    <n v="0"/>
    <n v="0"/>
    <n v="0"/>
    <n v="0"/>
    <n v="0"/>
    <n v="0"/>
    <n v="0"/>
    <n v="0"/>
    <n v="0"/>
    <n v="616500.72"/>
    <n v="924751.08"/>
    <n v="1541251.7999999998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188376"/>
    <n v="188376"/>
    <n v="188376"/>
    <n v="0"/>
    <n v="0"/>
    <n v="0"/>
    <n v="0"/>
    <n v="0"/>
    <n v="0"/>
    <n v="0"/>
    <n v="0"/>
    <n v="0"/>
    <n v="0"/>
    <n v="0"/>
    <n v="0"/>
    <n v="376752"/>
    <n v="188376"/>
    <n v="565128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785080.98"/>
    <n v="785080.98"/>
    <n v="785080.98"/>
    <n v="785080.98"/>
    <n v="785080.98"/>
    <n v="0"/>
    <n v="0"/>
    <n v="0"/>
    <n v="0"/>
    <n v="0"/>
    <n v="0"/>
    <n v="0"/>
    <n v="0"/>
    <n v="0"/>
    <n v="0"/>
    <n v="1570161.96"/>
    <n v="2355242.94"/>
    <n v="3925404.9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230305.6"/>
    <n v="230305.6"/>
    <n v="230305.6"/>
    <n v="230305.6"/>
    <n v="230305.6"/>
    <n v="230305.6"/>
    <n v="230305.6"/>
    <n v="0"/>
    <n v="0"/>
    <n v="0"/>
    <n v="0"/>
    <n v="0"/>
    <n v="0"/>
    <n v="0"/>
    <n v="0"/>
    <n v="460611.2"/>
    <n v="1151528"/>
    <n v="1612139.2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96347.76"/>
    <n v="192695.52"/>
    <n v="192695.52"/>
    <n v="192695.52"/>
    <n v="192695.52"/>
    <n v="0"/>
    <n v="0"/>
    <n v="0"/>
    <n v="0"/>
    <n v="0"/>
    <n v="0"/>
    <n v="0"/>
    <n v="0"/>
    <n v="0"/>
    <n v="0"/>
    <n v="289043.27999999997"/>
    <n v="578086.55999999994"/>
    <n v="963477.59999999986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107252.91"/>
    <n v="214505.82"/>
    <n v="214505.82"/>
    <n v="214505.82"/>
    <n v="214505.82"/>
    <n v="0"/>
    <n v="0"/>
    <n v="0"/>
    <n v="0"/>
    <n v="0"/>
    <n v="0"/>
    <n v="0"/>
    <n v="0"/>
    <n v="0"/>
    <n v="0"/>
    <n v="321758.73"/>
    <n v="643517.46"/>
    <n v="1072529.1000000001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11225.069999999998"/>
    <n v="0"/>
    <n v="0"/>
    <n v="0"/>
    <n v="0"/>
    <n v="0"/>
    <n v="0"/>
    <n v="0"/>
    <n v="0"/>
    <n v="0"/>
    <n v="0"/>
    <n v="0"/>
    <n v="0"/>
    <n v="0"/>
    <n v="0"/>
    <n v="11225.069999999998"/>
    <n v="0"/>
    <n v="12472.299999999997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55819.799999999988"/>
    <n v="44655.839999999989"/>
    <n v="0"/>
    <n v="0"/>
    <n v="0"/>
    <n v="0"/>
    <n v="0"/>
    <n v="0"/>
    <n v="0"/>
    <n v="0"/>
    <n v="0"/>
    <n v="0"/>
    <n v="0"/>
    <n v="0"/>
    <n v="0"/>
    <n v="100475.63999999998"/>
    <n v="0"/>
    <n v="106057.61999999997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96841.900000000009"/>
    <n v="106526.09000000001"/>
    <n v="87157.72"/>
    <n v="0"/>
    <n v="0"/>
    <n v="0"/>
    <n v="0"/>
    <n v="0"/>
    <n v="0"/>
    <n v="0"/>
    <n v="0"/>
    <n v="0"/>
    <n v="0"/>
    <n v="0"/>
    <n v="0"/>
    <n v="203367.99000000002"/>
    <n v="87157.72"/>
    <n v="300209.90000000002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215994.19999999995"/>
    <n v="237593.61999999994"/>
    <n v="259193.04"/>
    <n v="194394.78"/>
    <n v="0"/>
    <n v="0"/>
    <n v="0"/>
    <n v="0"/>
    <n v="0"/>
    <n v="0"/>
    <n v="0"/>
    <n v="0"/>
    <n v="0"/>
    <n v="0"/>
    <n v="0"/>
    <n v="453587.81999999989"/>
    <n v="453587.82"/>
    <n v="928775.05999999982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751193.9"/>
    <n v="826313.29"/>
    <n v="901432.68"/>
    <n v="901432.68"/>
    <n v="676074.54"/>
    <n v="0"/>
    <n v="0"/>
    <n v="0"/>
    <n v="0"/>
    <n v="0"/>
    <n v="0"/>
    <n v="0"/>
    <n v="0"/>
    <n v="0"/>
    <n v="0"/>
    <n v="1577507.19"/>
    <n v="2478939.9000000004"/>
    <n v="4131566.4800000004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33101.899999999994"/>
    <n v="36412.089999999997"/>
    <n v="39722.28"/>
    <n v="39722.28"/>
    <n v="39722.28"/>
    <n v="29791.74"/>
    <n v="0"/>
    <n v="0"/>
    <n v="0"/>
    <n v="0"/>
    <n v="0"/>
    <n v="0"/>
    <n v="0"/>
    <n v="0"/>
    <n v="0"/>
    <n v="69513.989999999991"/>
    <n v="148958.57999999999"/>
    <n v="221782.75999999998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13345.8"/>
    <n v="14680.38"/>
    <n v="16014.96"/>
    <n v="16014.96"/>
    <n v="16014.96"/>
    <n v="16014.96"/>
    <n v="8007.48"/>
    <n v="0"/>
    <n v="0"/>
    <n v="0"/>
    <n v="0"/>
    <n v="0"/>
    <n v="0"/>
    <n v="0"/>
    <n v="0"/>
    <n v="28026.18"/>
    <n v="72067.319999999992"/>
    <n v="101428.07999999999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x v="1"/>
    <x v="0"/>
    <x v="0"/>
    <x v="0"/>
    <x v="1"/>
    <x v="0"/>
    <x v="0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2334.3000000000002"/>
    <n v="2567.73"/>
    <n v="2801.16"/>
    <n v="2801.16"/>
    <n v="2801.16"/>
    <n v="2801.16"/>
    <n v="1867.44"/>
    <n v="933.72"/>
    <n v="0"/>
    <n v="0"/>
    <n v="0"/>
    <n v="0"/>
    <n v="0"/>
    <n v="0"/>
    <n v="0"/>
    <n v="4902.0300000000007"/>
    <n v="14005.8"/>
    <n v="19141.259999999998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289819.8"/>
    <n v="579639.6"/>
    <n v="579639.6"/>
    <n v="579639.6"/>
    <n v="579639.6"/>
    <n v="0"/>
    <n v="0"/>
    <n v="0"/>
    <n v="0"/>
    <n v="0"/>
    <n v="0"/>
    <n v="0"/>
    <n v="0"/>
    <n v="0"/>
    <n v="0"/>
    <n v="869459.39999999991"/>
    <n v="1738918.7999999998"/>
    <n v="2898198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117929.96"/>
    <n v="235859.92"/>
    <n v="235859.92"/>
    <n v="0"/>
    <n v="0"/>
    <n v="0"/>
    <n v="0"/>
    <n v="0"/>
    <n v="0"/>
    <n v="0"/>
    <n v="0"/>
    <n v="0"/>
    <n v="0"/>
    <n v="0"/>
    <n v="0"/>
    <n v="353789.88"/>
    <n v="235859.92"/>
    <n v="707579.76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25971.24"/>
    <n v="51942.48"/>
    <n v="51942.48"/>
    <n v="51942.48"/>
    <n v="51942.48"/>
    <n v="0"/>
    <n v="0"/>
    <n v="0"/>
    <n v="0"/>
    <n v="0"/>
    <n v="0"/>
    <n v="0"/>
    <n v="0"/>
    <n v="0"/>
    <n v="0"/>
    <n v="77913.72"/>
    <n v="155827.44"/>
    <n v="259712.40000000002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77800.75"/>
    <n v="155601.5"/>
    <n v="155601.5"/>
    <n v="155601.5"/>
    <n v="155601.5"/>
    <n v="0"/>
    <n v="0"/>
    <n v="0"/>
    <n v="0"/>
    <n v="0"/>
    <n v="0"/>
    <n v="0"/>
    <n v="0"/>
    <n v="0"/>
    <n v="0"/>
    <n v="233402.25"/>
    <n v="466804.5"/>
    <n v="778007.5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17500000"/>
    <n v="17500000"/>
    <n v="17500000"/>
    <n v="0"/>
    <n v="0"/>
    <n v="0"/>
    <n v="0"/>
    <n v="0"/>
    <n v="0"/>
    <n v="0"/>
    <n v="0"/>
    <n v="0"/>
    <n v="0"/>
    <n v="0"/>
    <n v="0"/>
    <n v="35000000"/>
    <n v="17500000"/>
    <n v="525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38483.54"/>
    <n v="76967.08"/>
    <n v="76967.08"/>
    <n v="76967.08"/>
    <n v="76967.08"/>
    <n v="0"/>
    <n v="0"/>
    <n v="0"/>
    <n v="0"/>
    <n v="0"/>
    <n v="0"/>
    <n v="0"/>
    <n v="0"/>
    <n v="0"/>
    <n v="0"/>
    <n v="115450.62"/>
    <n v="230901.24"/>
    <n v="384835.4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7350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1606465"/>
    <n v="0"/>
    <n v="0"/>
    <n v="0"/>
    <n v="0"/>
    <n v="0"/>
    <n v="0"/>
    <n v="0"/>
    <n v="0"/>
    <n v="0"/>
    <n v="0"/>
    <n v="0"/>
    <n v="0"/>
    <n v="0"/>
    <n v="0"/>
    <n v="1606465"/>
    <n v="0"/>
    <n v="1606465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205377.76"/>
    <n v="205377.76"/>
    <n v="205377.76"/>
    <n v="205377.76"/>
    <n v="205377.76"/>
    <n v="0"/>
    <n v="0"/>
    <n v="0"/>
    <n v="0"/>
    <n v="0"/>
    <n v="0"/>
    <n v="0"/>
    <n v="0"/>
    <n v="0"/>
    <n v="0"/>
    <n v="410755.52"/>
    <n v="616133.28"/>
    <n v="1026888.8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x v="1"/>
    <x v="0"/>
    <x v="0"/>
    <x v="0"/>
    <x v="0"/>
    <x v="1"/>
    <x v="0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1202500"/>
    <n v="2405000"/>
    <n v="2405000"/>
    <n v="2405000"/>
    <n v="1202500"/>
    <n v="0"/>
    <n v="0"/>
    <n v="0"/>
    <n v="0"/>
    <n v="0"/>
    <n v="0"/>
    <n v="0"/>
    <n v="0"/>
    <n v="0"/>
    <n v="0"/>
    <n v="3607500"/>
    <n v="6012500"/>
    <n v="108225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70396.2"/>
    <n v="140792.4"/>
    <n v="140792.4"/>
    <n v="140792.4"/>
    <n v="140792.4"/>
    <n v="0"/>
    <n v="0"/>
    <n v="0"/>
    <n v="0"/>
    <n v="0"/>
    <n v="0"/>
    <n v="0"/>
    <n v="0"/>
    <n v="0"/>
    <n v="0"/>
    <n v="211188.59999999998"/>
    <n v="422377.19999999995"/>
    <n v="703962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1494500"/>
    <n v="0"/>
    <n v="0"/>
    <n v="0"/>
    <n v="0"/>
    <n v="0"/>
    <n v="0"/>
    <n v="0"/>
    <n v="0"/>
    <n v="0"/>
    <n v="0"/>
    <n v="0"/>
    <n v="0"/>
    <n v="0"/>
    <n v="0"/>
    <n v="1494500"/>
    <n v="0"/>
    <n v="14945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109967.21"/>
    <n v="219934.42"/>
    <n v="219934.42"/>
    <n v="219934.42"/>
    <n v="219934.42"/>
    <n v="0"/>
    <n v="0"/>
    <n v="0"/>
    <n v="0"/>
    <n v="0"/>
    <n v="0"/>
    <n v="0"/>
    <n v="0"/>
    <n v="0"/>
    <n v="0"/>
    <n v="329901.63"/>
    <n v="659803.26"/>
    <n v="1099672.1000000001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437500"/>
    <n v="437500"/>
    <n v="218750"/>
    <n v="0"/>
    <n v="0"/>
    <n v="0"/>
    <n v="0"/>
    <n v="0"/>
    <n v="0"/>
    <n v="0"/>
    <n v="0"/>
    <n v="0"/>
    <n v="0"/>
    <n v="0"/>
    <n v="0"/>
    <n v="875000"/>
    <n v="218750"/>
    <n v="109375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525000"/>
    <n v="525000"/>
    <n v="262500"/>
    <n v="0"/>
    <n v="0"/>
    <n v="0"/>
    <n v="0"/>
    <n v="0"/>
    <n v="0"/>
    <n v="0"/>
    <n v="0"/>
    <n v="0"/>
    <n v="0"/>
    <n v="0"/>
    <n v="0"/>
    <n v="1050000"/>
    <n v="262500"/>
    <n v="13125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525000"/>
    <n v="525000"/>
    <n v="262500"/>
    <n v="0"/>
    <n v="0"/>
    <n v="0"/>
    <n v="0"/>
    <n v="0"/>
    <n v="0"/>
    <n v="0"/>
    <n v="0"/>
    <n v="0"/>
    <n v="0"/>
    <n v="0"/>
    <n v="0"/>
    <n v="1050000"/>
    <n v="262500"/>
    <n v="13125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2957150"/>
    <n v="0"/>
    <n v="0"/>
    <n v="0"/>
    <n v="0"/>
    <n v="0"/>
    <n v="0"/>
    <n v="0"/>
    <n v="0"/>
    <n v="0"/>
    <n v="0"/>
    <n v="0"/>
    <n v="0"/>
    <n v="0"/>
    <n v="0"/>
    <n v="2957150"/>
    <n v="0"/>
    <n v="295715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2957150"/>
    <n v="0"/>
    <n v="0"/>
    <n v="0"/>
    <n v="0"/>
    <n v="0"/>
    <n v="0"/>
    <n v="0"/>
    <n v="0"/>
    <n v="0"/>
    <n v="0"/>
    <n v="0"/>
    <n v="0"/>
    <n v="0"/>
    <n v="0"/>
    <n v="2957150"/>
    <n v="0"/>
    <n v="295715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x v="1"/>
    <x v="0"/>
    <x v="0"/>
    <x v="0"/>
    <x v="0"/>
    <x v="0"/>
    <x v="0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2349531.6"/>
    <n v="0"/>
    <n v="0"/>
    <n v="0"/>
    <n v="0"/>
    <n v="0"/>
    <n v="0"/>
    <n v="0"/>
    <n v="0"/>
    <n v="0"/>
    <n v="0"/>
    <n v="0"/>
    <n v="0"/>
    <n v="0"/>
    <n v="0"/>
    <n v="2349531.6"/>
    <n v="0"/>
    <n v="2349531.6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437500"/>
    <n v="437500"/>
    <n v="218750"/>
    <n v="0"/>
    <n v="0"/>
    <n v="0"/>
    <n v="0"/>
    <n v="0"/>
    <n v="0"/>
    <n v="0"/>
    <n v="0"/>
    <n v="0"/>
    <n v="0"/>
    <n v="0"/>
    <n v="0"/>
    <n v="875000"/>
    <n v="218750"/>
    <n v="109375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218750"/>
    <n v="437500"/>
    <n v="437500"/>
    <n v="0"/>
    <n v="0"/>
    <n v="0"/>
    <n v="0"/>
    <n v="0"/>
    <n v="0"/>
    <n v="0"/>
    <n v="0"/>
    <n v="0"/>
    <n v="0"/>
    <n v="0"/>
    <n v="0"/>
    <n v="656250"/>
    <n v="437500"/>
    <n v="131250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437500"/>
    <n v="437500"/>
    <n v="437500"/>
    <n v="0"/>
    <n v="0"/>
    <n v="0"/>
    <n v="0"/>
    <n v="0"/>
    <n v="0"/>
    <n v="0"/>
    <n v="0"/>
    <n v="0"/>
    <n v="0"/>
    <n v="0"/>
    <n v="0"/>
    <n v="875000"/>
    <n v="437500"/>
    <n v="13125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87500"/>
    <n v="87500"/>
    <n v="43750"/>
    <n v="0"/>
    <n v="0"/>
    <n v="0"/>
    <n v="0"/>
    <n v="0"/>
    <n v="0"/>
    <n v="0"/>
    <n v="0"/>
    <n v="0"/>
    <n v="0"/>
    <n v="0"/>
    <n v="0"/>
    <n v="175000"/>
    <n v="43750"/>
    <n v="21875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230905.5"/>
    <n v="230905.5"/>
    <n v="115452.75"/>
    <n v="0"/>
    <n v="0"/>
    <n v="0"/>
    <n v="0"/>
    <n v="0"/>
    <n v="0"/>
    <n v="0"/>
    <n v="0"/>
    <n v="0"/>
    <n v="0"/>
    <n v="0"/>
    <n v="0"/>
    <n v="461811"/>
    <n v="115452.75"/>
    <n v="577263.75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131813.04999999999"/>
    <n v="263626.09999999998"/>
    <n v="263626.09999999998"/>
    <n v="131813.04999999999"/>
    <n v="0"/>
    <n v="0"/>
    <n v="0"/>
    <n v="0"/>
    <n v="0"/>
    <n v="0"/>
    <n v="0"/>
    <n v="0"/>
    <n v="0"/>
    <n v="0"/>
    <n v="0"/>
    <n v="395439.14999999997"/>
    <n v="395439.14999999997"/>
    <n v="790878.29999999993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351368.12"/>
    <n v="351368.12"/>
    <n v="351368.12"/>
    <n v="0"/>
    <n v="0"/>
    <n v="0"/>
    <n v="0"/>
    <n v="0"/>
    <n v="0"/>
    <n v="0"/>
    <n v="0"/>
    <n v="0"/>
    <n v="0"/>
    <n v="0"/>
    <n v="0"/>
    <n v="702736.24"/>
    <n v="351368.12"/>
    <n v="1054104.3599999999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291850"/>
    <n v="291850"/>
    <n v="0"/>
    <n v="0"/>
    <n v="0"/>
    <n v="0"/>
    <n v="0"/>
    <n v="0"/>
    <n v="0"/>
    <n v="0"/>
    <n v="0"/>
    <n v="0"/>
    <n v="0"/>
    <n v="0"/>
    <n v="0"/>
    <n v="583700"/>
    <n v="0"/>
    <n v="5837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269400"/>
    <n v="269400"/>
    <n v="0"/>
    <n v="0"/>
    <n v="0"/>
    <n v="0"/>
    <n v="0"/>
    <n v="0"/>
    <n v="0"/>
    <n v="0"/>
    <n v="0"/>
    <n v="0"/>
    <n v="0"/>
    <n v="0"/>
    <n v="0"/>
    <n v="538800"/>
    <n v="0"/>
    <n v="5388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224500"/>
    <n v="224500"/>
    <n v="0"/>
    <n v="0"/>
    <n v="0"/>
    <n v="0"/>
    <n v="0"/>
    <n v="0"/>
    <n v="0"/>
    <n v="0"/>
    <n v="0"/>
    <n v="0"/>
    <n v="0"/>
    <n v="0"/>
    <n v="0"/>
    <n v="449000"/>
    <n v="0"/>
    <n v="449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8120000"/>
    <n v="13533333.33"/>
    <n v="8120000"/>
    <n v="2706666.67"/>
    <n v="0"/>
    <n v="0"/>
    <n v="0"/>
    <n v="0"/>
    <n v="0"/>
    <n v="0"/>
    <n v="0"/>
    <n v="0"/>
    <n v="0"/>
    <n v="0"/>
    <n v="0"/>
    <n v="21653333.329999998"/>
    <n v="10826666.67"/>
    <n v="32480000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1218000"/>
    <n v="2030000"/>
    <n v="1218000"/>
    <n v="406000"/>
    <n v="0"/>
    <n v="0"/>
    <n v="0"/>
    <n v="0"/>
    <n v="0"/>
    <n v="0"/>
    <n v="0"/>
    <n v="0"/>
    <n v="0"/>
    <n v="0"/>
    <n v="0"/>
    <n v="3248000"/>
    <n v="1624000"/>
    <n v="4872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203000"/>
    <n v="338333.32999999996"/>
    <n v="203000"/>
    <n v="67666.67"/>
    <n v="0"/>
    <n v="0"/>
    <n v="0"/>
    <n v="0"/>
    <n v="0"/>
    <n v="0"/>
    <n v="0"/>
    <n v="0"/>
    <n v="0"/>
    <n v="0"/>
    <n v="0"/>
    <n v="541333.32999999996"/>
    <n v="270666.67"/>
    <n v="812000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87045"/>
    <n v="174090"/>
    <n v="174090"/>
    <n v="174090"/>
    <n v="174090"/>
    <n v="87045"/>
    <n v="0"/>
    <n v="0"/>
    <n v="0"/>
    <n v="0"/>
    <n v="0"/>
    <n v="0"/>
    <n v="0"/>
    <n v="0"/>
    <n v="0"/>
    <n v="261135"/>
    <n v="609315"/>
    <n v="870450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112250"/>
    <n v="112250"/>
    <n v="0"/>
    <n v="0"/>
    <n v="0"/>
    <n v="0"/>
    <n v="0"/>
    <n v="0"/>
    <n v="0"/>
    <n v="0"/>
    <n v="0"/>
    <n v="0"/>
    <n v="0"/>
    <n v="0"/>
    <n v="0"/>
    <n v="224500"/>
    <n v="0"/>
    <n v="2245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142100"/>
    <n v="236833.33000000002"/>
    <n v="142100"/>
    <n v="47366.67"/>
    <n v="0"/>
    <n v="0"/>
    <n v="0"/>
    <n v="0"/>
    <n v="0"/>
    <n v="0"/>
    <n v="0"/>
    <n v="0"/>
    <n v="0"/>
    <n v="0"/>
    <n v="0"/>
    <n v="378933.33"/>
    <n v="189466.66999999998"/>
    <n v="568400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253750"/>
    <n v="422916.67000000004"/>
    <n v="253750"/>
    <n v="84583.33"/>
    <n v="0"/>
    <n v="0"/>
    <n v="0"/>
    <n v="0"/>
    <n v="0"/>
    <n v="0"/>
    <n v="0"/>
    <n v="0"/>
    <n v="0"/>
    <n v="0"/>
    <n v="0"/>
    <n v="676666.67"/>
    <n v="338333.33"/>
    <n v="1015000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406000"/>
    <n v="676666.66999999993"/>
    <n v="406000"/>
    <n v="135333.32999999999"/>
    <n v="0"/>
    <n v="0"/>
    <n v="0"/>
    <n v="0"/>
    <n v="0"/>
    <n v="0"/>
    <n v="0"/>
    <n v="0"/>
    <n v="0"/>
    <n v="0"/>
    <n v="0"/>
    <n v="1082666.67"/>
    <n v="541333.32999999996"/>
    <n v="1624000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x v="1"/>
    <x v="0"/>
    <x v="0"/>
    <x v="0"/>
    <x v="0"/>
    <x v="1"/>
    <x v="0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4060000"/>
    <n v="6766666.6699999999"/>
    <n v="4060000"/>
    <n v="1353333.33"/>
    <n v="0"/>
    <n v="0"/>
    <n v="0"/>
    <n v="0"/>
    <n v="0"/>
    <n v="0"/>
    <n v="0"/>
    <n v="0"/>
    <n v="0"/>
    <n v="0"/>
    <n v="0"/>
    <n v="10826666.67"/>
    <n v="5413333.3300000001"/>
    <n v="16240000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x v="1"/>
    <x v="0"/>
    <x v="0"/>
    <x v="0"/>
    <x v="1"/>
    <x v="0"/>
    <x v="0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15428"/>
    <n v="25713.33"/>
    <n v="15428"/>
    <n v="5142.67"/>
    <n v="0"/>
    <n v="0"/>
    <n v="0"/>
    <n v="0"/>
    <n v="0"/>
    <n v="0"/>
    <n v="0"/>
    <n v="0"/>
    <n v="0"/>
    <n v="0"/>
    <n v="0"/>
    <n v="41141.33"/>
    <n v="20570.669999999998"/>
    <n v="61712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x v="2"/>
    <x v="0"/>
    <x v="0"/>
    <x v="0"/>
    <x v="0"/>
    <x v="0"/>
    <x v="0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33670145.68"/>
    <n v="16024787.26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49694932.939999998"/>
    <n v="214617679.13000003"/>
    <n v="264312612.0700000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x v="0"/>
    <x v="0"/>
    <x v="0"/>
    <x v="0"/>
    <x v="0"/>
    <x v="0"/>
    <x v="0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910906.81"/>
    <n v="433532.06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344438.87"/>
    <n v="5806232.8000000007"/>
    <n v="7150671.670000000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n v="1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x v="0"/>
    <x v="0"/>
    <n v="613629.29"/>
    <n v="0"/>
    <n v="0"/>
    <n v="0"/>
    <n v="0"/>
    <n v="0"/>
    <n v="0"/>
    <n v="0"/>
    <n v="0"/>
    <n v="0"/>
    <n v="0"/>
    <n v="0"/>
    <n v="0"/>
    <n v="0"/>
    <n v="0"/>
    <n v="613629.29"/>
    <n v="0"/>
    <n v="613629.2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n v="1"/>
    <n v="1"/>
    <n v="0"/>
    <n v="0"/>
    <n v="500000000"/>
    <n v="0"/>
    <n v="0"/>
    <n v="0"/>
    <n v="0"/>
    <n v="0"/>
    <n v="0"/>
    <m/>
    <n v="500000000"/>
    <d v="2025-10-24T00:00:00"/>
    <d v="2026-04-24T00:00:00"/>
    <n v="500000000"/>
    <x v="0"/>
    <x v="1"/>
    <n v="17500000"/>
    <n v="0"/>
    <n v="0"/>
    <n v="0"/>
    <n v="0"/>
    <n v="0"/>
    <n v="0"/>
    <n v="0"/>
    <n v="0"/>
    <n v="0"/>
    <n v="0"/>
    <n v="0"/>
    <n v="0"/>
    <n v="0"/>
    <n v="0"/>
    <n v="17500000"/>
    <n v="0"/>
    <n v="175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x v="1"/>
    <x v="2"/>
    <n v="475568.19"/>
    <n v="264204.55000000005"/>
    <n v="52840.91"/>
    <n v="0"/>
    <n v="0"/>
    <n v="0"/>
    <n v="0"/>
    <n v="0"/>
    <n v="0"/>
    <n v="0"/>
    <n v="0"/>
    <n v="0"/>
    <n v="0"/>
    <n v="0"/>
    <n v="0"/>
    <n v="739772.74"/>
    <n v="52840.91"/>
    <n v="792613.65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63636.38"/>
    <n v="0"/>
    <n v="0"/>
    <n v="0"/>
    <n v="0"/>
    <n v="0"/>
    <n v="0"/>
    <m/>
    <n v="463636.38"/>
    <d v="2013-05-10T00:00:00"/>
    <d v="2028-05-10T00:00:00"/>
    <n v="1020000"/>
    <x v="1"/>
    <x v="2"/>
    <n v="32338.639999999999"/>
    <n v="17965.91"/>
    <n v="3593.18"/>
    <n v="0"/>
    <n v="0"/>
    <n v="0"/>
    <n v="0"/>
    <n v="0"/>
    <n v="0"/>
    <n v="0"/>
    <n v="0"/>
    <n v="0"/>
    <n v="0"/>
    <n v="0"/>
    <n v="0"/>
    <n v="50304.55"/>
    <n v="3593.18"/>
    <n v="53897.73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"/>
    <n v="0"/>
    <n v="0"/>
    <n v="0"/>
    <n v="0"/>
    <n v="0"/>
    <n v="0"/>
    <m/>
    <n v="50000"/>
    <d v="2013-05-14T00:00:00"/>
    <d v="2028-05-14T00:00:00"/>
    <n v="110000"/>
    <x v="1"/>
    <x v="2"/>
    <n v="3487.5"/>
    <n v="1937.5"/>
    <n v="387.5"/>
    <n v="0"/>
    <n v="0"/>
    <n v="0"/>
    <n v="0"/>
    <n v="0"/>
    <n v="0"/>
    <n v="0"/>
    <n v="0"/>
    <n v="0"/>
    <n v="0"/>
    <n v="0"/>
    <n v="0"/>
    <n v="5425"/>
    <n v="3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0909.08"/>
    <n v="0"/>
    <n v="0"/>
    <n v="0"/>
    <n v="0"/>
    <n v="0"/>
    <n v="0"/>
    <m/>
    <n v="340909.08"/>
    <d v="2013-05-30T00:00:00"/>
    <d v="2028-05-30T00:00:00"/>
    <n v="750000"/>
    <x v="1"/>
    <x v="2"/>
    <n v="23778.41"/>
    <n v="13210.23"/>
    <n v="2642.04"/>
    <n v="0"/>
    <n v="0"/>
    <n v="0"/>
    <n v="0"/>
    <n v="0"/>
    <n v="0"/>
    <n v="0"/>
    <n v="0"/>
    <n v="0"/>
    <n v="0"/>
    <n v="0"/>
    <n v="0"/>
    <n v="36988.639999999999"/>
    <n v="2642.04"/>
    <n v="39630.6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8181818.1600000001"/>
    <n v="0"/>
    <n v="0"/>
    <n v="0"/>
    <n v="0"/>
    <n v="0"/>
    <n v="0"/>
    <m/>
    <n v="8181818.1600000001"/>
    <d v="2013-06-25T00:00:00"/>
    <d v="2028-06-25T00:00:00"/>
    <n v="18000000"/>
    <x v="1"/>
    <x v="2"/>
    <n v="570681.81000000006"/>
    <n v="317045.44999999995"/>
    <n v="63409.09"/>
    <n v="0"/>
    <n v="0"/>
    <n v="0"/>
    <n v="0"/>
    <n v="0"/>
    <n v="0"/>
    <n v="0"/>
    <n v="0"/>
    <n v="0"/>
    <n v="0"/>
    <n v="0"/>
    <n v="0"/>
    <n v="887727.26"/>
    <n v="63409.09"/>
    <n v="951136.35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272727.2999999998"/>
    <n v="0"/>
    <n v="0"/>
    <n v="0"/>
    <n v="0"/>
    <n v="0"/>
    <n v="0"/>
    <m/>
    <n v="2272727.2999999998"/>
    <d v="2013-07-24T00:00:00"/>
    <d v="2028-07-24T00:00:00"/>
    <n v="5000000"/>
    <x v="1"/>
    <x v="2"/>
    <n v="88068.18"/>
    <n v="123295.46"/>
    <n v="52840.91"/>
    <n v="0"/>
    <n v="0"/>
    <n v="0"/>
    <n v="0"/>
    <n v="0"/>
    <n v="0"/>
    <n v="0"/>
    <n v="0"/>
    <n v="0"/>
    <n v="0"/>
    <n v="0"/>
    <n v="0"/>
    <n v="211363.64"/>
    <n v="52840.91"/>
    <n v="264204.55000000005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n v="0"/>
    <n v="1"/>
    <n v="1"/>
    <n v="0"/>
    <n v="5120329.3899999997"/>
    <n v="0"/>
    <n v="0"/>
    <n v="192012.35"/>
    <n v="0"/>
    <n v="0"/>
    <n v="0"/>
    <m/>
    <n v="5120329.3899999997"/>
    <d v="2013-07-31T00:00:00"/>
    <d v="2028-07-31T00:00:00"/>
    <n v="5120329.3899999997"/>
    <x v="1"/>
    <x v="2"/>
    <n v="192012.35"/>
    <n v="384024.7"/>
    <n v="384024.7"/>
    <n v="0"/>
    <n v="0"/>
    <n v="0"/>
    <n v="0"/>
    <n v="0"/>
    <n v="0"/>
    <n v="0"/>
    <n v="0"/>
    <n v="0"/>
    <n v="0"/>
    <n v="0"/>
    <n v="0"/>
    <n v="576037.05000000005"/>
    <n v="384024.7"/>
    <n v="960061.7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4090909.1"/>
    <n v="0"/>
    <n v="681818.18"/>
    <n v="158522.73000000001"/>
    <n v="0"/>
    <n v="0"/>
    <n v="0"/>
    <m/>
    <n v="3409090.92"/>
    <d v="2013-08-01T00:00:00"/>
    <d v="2028-08-01T00:00:00"/>
    <n v="7500000"/>
    <x v="1"/>
    <x v="2"/>
    <n v="132102.26999999999"/>
    <n v="184943.18"/>
    <n v="79261.37"/>
    <n v="0"/>
    <n v="0"/>
    <n v="0"/>
    <n v="0"/>
    <n v="0"/>
    <n v="0"/>
    <n v="0"/>
    <n v="0"/>
    <n v="0"/>
    <n v="0"/>
    <n v="0"/>
    <n v="0"/>
    <n v="317045.44999999995"/>
    <n v="79261.37"/>
    <n v="396306.8199999999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7090909.0999999996"/>
    <n v="0"/>
    <n v="0"/>
    <n v="0"/>
    <n v="0"/>
    <n v="0"/>
    <n v="0"/>
    <m/>
    <n v="7090909.0999999996"/>
    <d v="2013-09-11T00:00:00"/>
    <d v="2028-09-11T00:00:00"/>
    <n v="13000000"/>
    <x v="1"/>
    <x v="2"/>
    <n v="503750"/>
    <n v="320568.18"/>
    <n v="137386.37"/>
    <n v="0"/>
    <n v="0"/>
    <n v="0"/>
    <n v="0"/>
    <n v="0"/>
    <n v="0"/>
    <n v="0"/>
    <n v="0"/>
    <n v="0"/>
    <n v="0"/>
    <n v="0"/>
    <n v="0"/>
    <n v="824318.17999999993"/>
    <n v="137386.37"/>
    <n v="961704.54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13636363.65"/>
    <n v="0"/>
    <n v="0"/>
    <n v="0"/>
    <n v="0"/>
    <n v="0"/>
    <n v="0"/>
    <m/>
    <n v="13636363.65"/>
    <d v="2013-10-23T00:00:00"/>
    <d v="2028-10-23T00:00:00"/>
    <n v="25000000"/>
    <x v="1"/>
    <x v="2"/>
    <n v="968750"/>
    <n v="616477.28"/>
    <n v="264204.53999999998"/>
    <n v="0"/>
    <n v="0"/>
    <n v="0"/>
    <n v="0"/>
    <n v="0"/>
    <n v="0"/>
    <n v="0"/>
    <n v="0"/>
    <n v="0"/>
    <n v="0"/>
    <n v="0"/>
    <n v="0"/>
    <n v="1585227.28"/>
    <n v="264204.53999999998"/>
    <n v="1849431.82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6818181.7999999998"/>
    <n v="0"/>
    <n v="0"/>
    <n v="0"/>
    <n v="0"/>
    <n v="0"/>
    <n v="0"/>
    <m/>
    <n v="6818181.7999999998"/>
    <d v="2013-11-07T00:00:00"/>
    <d v="2028-11-07T00:00:00"/>
    <n v="12500000"/>
    <x v="1"/>
    <x v="2"/>
    <n v="484374.99"/>
    <n v="308238.63"/>
    <n v="132102.26999999999"/>
    <n v="0"/>
    <n v="0"/>
    <n v="0"/>
    <n v="0"/>
    <n v="0"/>
    <n v="0"/>
    <n v="0"/>
    <n v="0"/>
    <n v="0"/>
    <n v="0"/>
    <n v="0"/>
    <n v="0"/>
    <n v="792613.62"/>
    <n v="132102.26999999999"/>
    <n v="924715.8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6818181.7999999998"/>
    <n v="0"/>
    <n v="0"/>
    <n v="0"/>
    <n v="0"/>
    <n v="0"/>
    <n v="0"/>
    <m/>
    <n v="6818181.7999999998"/>
    <d v="2013-11-08T00:00:00"/>
    <d v="2028-11-08T00:00:00"/>
    <n v="12500000"/>
    <x v="1"/>
    <x v="2"/>
    <n v="484374.99"/>
    <n v="308238.63"/>
    <n v="132102.26999999999"/>
    <n v="0"/>
    <n v="0"/>
    <n v="0"/>
    <n v="0"/>
    <n v="0"/>
    <n v="0"/>
    <n v="0"/>
    <n v="0"/>
    <n v="0"/>
    <n v="0"/>
    <n v="0"/>
    <n v="0"/>
    <n v="792613.62"/>
    <n v="132102.26999999999"/>
    <n v="924715.89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181.800000000003"/>
    <n v="0"/>
    <n v="0"/>
    <n v="0"/>
    <n v="0"/>
    <n v="0"/>
    <n v="0"/>
    <m/>
    <n v="38181.800000000003"/>
    <d v="2013-11-26T00:00:00"/>
    <d v="2028-11-26T00:00:00"/>
    <n v="70000"/>
    <x v="1"/>
    <x v="2"/>
    <n v="2712.49"/>
    <n v="1726.13"/>
    <n v="739.77"/>
    <n v="0"/>
    <n v="0"/>
    <n v="0"/>
    <n v="0"/>
    <n v="0"/>
    <n v="0"/>
    <n v="0"/>
    <n v="0"/>
    <n v="0"/>
    <n v="0"/>
    <n v="0"/>
    <n v="0"/>
    <n v="4438.62"/>
    <n v="739.77"/>
    <n v="5178.3899999999994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545.45"/>
    <n v="0"/>
    <n v="0"/>
    <n v="0"/>
    <n v="0"/>
    <n v="0"/>
    <n v="0"/>
    <m/>
    <n v="54545.45"/>
    <d v="2013-11-22T00:00:00"/>
    <d v="2028-11-22T00:00:00"/>
    <n v="100000"/>
    <x v="1"/>
    <x v="2"/>
    <n v="3875"/>
    <n v="2465.91"/>
    <n v="1056.82"/>
    <n v="0"/>
    <n v="0"/>
    <n v="0"/>
    <n v="0"/>
    <n v="0"/>
    <n v="0"/>
    <n v="0"/>
    <n v="0"/>
    <n v="0"/>
    <n v="0"/>
    <n v="0"/>
    <n v="0"/>
    <n v="6340.91"/>
    <n v="1056.82"/>
    <n v="7397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8181.8"/>
    <n v="0"/>
    <n v="0"/>
    <n v="0"/>
    <n v="0"/>
    <n v="0"/>
    <n v="0"/>
    <m/>
    <n v="218181.8"/>
    <d v="2013-12-05T00:00:00"/>
    <d v="2028-12-05T00:00:00"/>
    <n v="400000"/>
    <x v="1"/>
    <x v="2"/>
    <n v="15499.990000000002"/>
    <n v="9863.630000000001"/>
    <n v="4227.2700000000004"/>
    <n v="0"/>
    <n v="0"/>
    <n v="0"/>
    <n v="0"/>
    <n v="0"/>
    <n v="0"/>
    <n v="0"/>
    <n v="0"/>
    <n v="0"/>
    <n v="0"/>
    <n v="0"/>
    <n v="0"/>
    <n v="25363.620000000003"/>
    <n v="4227.2700000000004"/>
    <n v="29590.89000000000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545.45"/>
    <n v="0"/>
    <n v="0"/>
    <n v="0"/>
    <n v="0"/>
    <n v="0"/>
    <n v="0"/>
    <m/>
    <n v="54545.45"/>
    <d v="2013-12-12T00:00:00"/>
    <d v="2028-12-12T00:00:00"/>
    <n v="100000"/>
    <x v="1"/>
    <x v="2"/>
    <n v="3875"/>
    <n v="2465.91"/>
    <n v="1056.82"/>
    <n v="0"/>
    <n v="0"/>
    <n v="0"/>
    <n v="0"/>
    <n v="0"/>
    <n v="0"/>
    <n v="0"/>
    <n v="0"/>
    <n v="0"/>
    <n v="0"/>
    <n v="0"/>
    <n v="0"/>
    <n v="6340.91"/>
    <n v="1056.82"/>
    <n v="7397.7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7090909.0999999996"/>
    <n v="0"/>
    <n v="0"/>
    <n v="0"/>
    <n v="0"/>
    <n v="0"/>
    <n v="0"/>
    <m/>
    <n v="7090909.0999999996"/>
    <d v="2013-12-19T00:00:00"/>
    <d v="2028-12-19T00:00:00"/>
    <n v="13000000"/>
    <x v="1"/>
    <x v="2"/>
    <n v="503750"/>
    <n v="320568.18"/>
    <n v="137386.37"/>
    <n v="0"/>
    <n v="0"/>
    <n v="0"/>
    <n v="0"/>
    <n v="0"/>
    <n v="0"/>
    <n v="0"/>
    <n v="0"/>
    <n v="0"/>
    <n v="0"/>
    <n v="0"/>
    <n v="0"/>
    <n v="824318.17999999993"/>
    <n v="137386.37"/>
    <n v="961704.5499999999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436363.65"/>
    <n v="0"/>
    <n v="0"/>
    <n v="0"/>
    <n v="0"/>
    <n v="0"/>
    <n v="0"/>
    <m/>
    <n v="436363.65"/>
    <d v="2013-11-20T00:00:00"/>
    <d v="2028-11-20T00:00:00"/>
    <n v="800000"/>
    <x v="1"/>
    <x v="2"/>
    <n v="31000"/>
    <n v="19727.28"/>
    <n v="8454.5400000000009"/>
    <n v="0"/>
    <n v="0"/>
    <n v="0"/>
    <n v="0"/>
    <n v="0"/>
    <n v="0"/>
    <n v="0"/>
    <n v="0"/>
    <n v="0"/>
    <n v="0"/>
    <n v="0"/>
    <n v="0"/>
    <n v="50727.28"/>
    <n v="8454.5400000000009"/>
    <n v="59181.82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.04"/>
    <n v="0"/>
    <n v="0"/>
    <n v="0"/>
    <n v="0"/>
    <n v="0"/>
    <n v="0"/>
    <m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9090909.0999999996"/>
    <n v="0"/>
    <n v="9090909.0899999999"/>
    <n v="340909.09"/>
    <n v="0"/>
    <n v="0"/>
    <n v="0"/>
    <m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9090909.0999999996"/>
    <n v="0"/>
    <n v="9090909.0899999999"/>
    <n v="340909.09"/>
    <n v="0"/>
    <n v="0"/>
    <n v="0"/>
    <m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3636363.6"/>
    <n v="0"/>
    <n v="13636363.640000001"/>
    <n v="511363.64"/>
    <n v="0"/>
    <n v="0"/>
    <n v="0"/>
    <m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8500000"/>
    <n v="0"/>
    <n v="500000"/>
    <n v="359125"/>
    <n v="0"/>
    <n v="0"/>
    <n v="0"/>
    <m/>
    <n v="8000000"/>
    <d v="2014-02-06T00:00:00"/>
    <d v="2034-02-06T00:00:00"/>
    <n v="10000000"/>
    <x v="1"/>
    <x v="2"/>
    <n v="338000"/>
    <n v="612625"/>
    <n v="528125"/>
    <n v="443625"/>
    <n v="359125"/>
    <n v="274625"/>
    <n v="190125"/>
    <n v="105625"/>
    <n v="21125"/>
    <n v="0"/>
    <n v="0"/>
    <n v="0"/>
    <n v="0"/>
    <n v="0"/>
    <n v="0"/>
    <n v="950625"/>
    <n v="1922375"/>
    <n v="2873000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2233940.6"/>
    <n v="0"/>
    <n v="12233940.630000001"/>
    <n v="458772.77"/>
    <n v="0"/>
    <n v="0"/>
    <n v="0"/>
    <m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2371828.060000001"/>
    <n v="0"/>
    <n v="0"/>
    <n v="0"/>
    <n v="0"/>
    <n v="0"/>
    <n v="0"/>
    <m/>
    <n v="12371828.060000001"/>
    <d v="2014-03-14T00:00:00"/>
    <d v="2026-03-14T00:00:00"/>
    <n v="74230968.409999996"/>
    <x v="1"/>
    <x v="2"/>
    <n v="463943.55"/>
    <n v="0"/>
    <n v="0"/>
    <n v="0"/>
    <n v="0"/>
    <n v="0"/>
    <n v="0"/>
    <n v="0"/>
    <n v="0"/>
    <n v="0"/>
    <n v="0"/>
    <n v="0"/>
    <n v="0"/>
    <n v="0"/>
    <n v="0"/>
    <n v="463943.55"/>
    <n v="0"/>
    <n v="463943.55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3636363.6"/>
    <n v="0"/>
    <n v="0"/>
    <n v="0"/>
    <n v="0"/>
    <n v="0"/>
    <n v="0"/>
    <m/>
    <n v="13636363.6"/>
    <d v="2014-03-14T00:00:00"/>
    <d v="2026-03-14T00:00:00"/>
    <n v="150000000"/>
    <x v="1"/>
    <x v="2"/>
    <n v="511363.64"/>
    <n v="0"/>
    <n v="0"/>
    <n v="0"/>
    <n v="0"/>
    <n v="0"/>
    <n v="0"/>
    <n v="0"/>
    <n v="0"/>
    <n v="0"/>
    <n v="0"/>
    <n v="0"/>
    <n v="0"/>
    <n v="0"/>
    <n v="0"/>
    <n v="511363.64"/>
    <n v="0"/>
    <n v="511363.64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17000000"/>
    <n v="0"/>
    <n v="0"/>
    <n v="0"/>
    <n v="0"/>
    <n v="0"/>
    <n v="0"/>
    <m/>
    <n v="17000000"/>
    <d v="2014-03-19T00:00:00"/>
    <d v="2034-03-19T00:00:00"/>
    <n v="20000000"/>
    <x v="1"/>
    <x v="2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619500"/>
    <n v="3844750"/>
    <n v="64642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17000000"/>
    <n v="0"/>
    <n v="0"/>
    <n v="0"/>
    <n v="0"/>
    <n v="0"/>
    <n v="0"/>
    <m/>
    <n v="17000000"/>
    <d v="2014-04-02T00:00:00"/>
    <d v="2034-04-02T00:00:00"/>
    <n v="20000000"/>
    <x v="1"/>
    <x v="2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619500"/>
    <n v="3844750"/>
    <n v="646425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5205109.050000001"/>
    <n v="0"/>
    <n v="0"/>
    <n v="0"/>
    <n v="0"/>
    <n v="0"/>
    <n v="0"/>
    <m/>
    <n v="15205109.050000001"/>
    <d v="2014-04-15T00:00:00"/>
    <d v="2026-04-15T00:00:00"/>
    <n v="91230654.299999997"/>
    <x v="1"/>
    <x v="2"/>
    <n v="570191.59"/>
    <n v="0"/>
    <n v="0"/>
    <n v="0"/>
    <n v="0"/>
    <n v="0"/>
    <n v="0"/>
    <n v="0"/>
    <n v="0"/>
    <n v="0"/>
    <n v="0"/>
    <n v="0"/>
    <n v="0"/>
    <n v="0"/>
    <n v="0"/>
    <n v="570191.59"/>
    <n v="0"/>
    <n v="570191.59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n v="0"/>
    <n v="1"/>
    <n v="1"/>
    <n v="0"/>
    <n v="1284789.3400000001"/>
    <n v="0"/>
    <n v="0"/>
    <n v="0"/>
    <n v="0"/>
    <n v="0"/>
    <n v="0"/>
    <m/>
    <n v="1284789.3400000001"/>
    <d v="2014-04-22T00:00:00"/>
    <d v="2034-04-22T00:00:00"/>
    <n v="1284789.3400000001"/>
    <x v="1"/>
    <x v="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19271.84"/>
    <n v="67451.44"/>
    <n v="86723.28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2541242.27"/>
    <n v="0"/>
    <n v="0"/>
    <n v="0"/>
    <n v="0"/>
    <n v="0"/>
    <n v="0"/>
    <m/>
    <n v="12541242.27"/>
    <d v="2014-05-15T00:00:00"/>
    <d v="2026-05-15T00:00:00"/>
    <n v="75247453.769999996"/>
    <x v="1"/>
    <x v="2"/>
    <n v="470296.59"/>
    <n v="0"/>
    <n v="0"/>
    <n v="0"/>
    <n v="0"/>
    <n v="0"/>
    <n v="0"/>
    <n v="0"/>
    <n v="0"/>
    <n v="0"/>
    <n v="0"/>
    <n v="0"/>
    <n v="0"/>
    <n v="0"/>
    <n v="0"/>
    <n v="470296.59"/>
    <n v="0"/>
    <n v="470296.5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583.35"/>
    <n v="0"/>
    <n v="0"/>
    <n v="0"/>
    <n v="0"/>
    <n v="0"/>
    <n v="0"/>
    <m/>
    <n v="28583.35"/>
    <d v="2014-05-21T00:00:00"/>
    <d v="2029-05-21T00:00:00"/>
    <n v="49000"/>
    <x v="1"/>
    <x v="2"/>
    <n v="2043.71"/>
    <n v="1414.87"/>
    <n v="786.05"/>
    <n v="157.21"/>
    <n v="0"/>
    <n v="0"/>
    <n v="0"/>
    <n v="0"/>
    <n v="0"/>
    <n v="0"/>
    <n v="0"/>
    <n v="0"/>
    <n v="0"/>
    <n v="0"/>
    <n v="0"/>
    <n v="3458.58"/>
    <n v="943.26"/>
    <n v="4401.84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333.350000000006"/>
    <n v="0"/>
    <n v="0"/>
    <n v="0"/>
    <n v="0"/>
    <n v="0"/>
    <n v="0"/>
    <m/>
    <n v="72333.350000000006"/>
    <d v="2014-05-22T00:00:00"/>
    <d v="2029-05-22T00:00:00"/>
    <n v="124000"/>
    <x v="1"/>
    <x v="2"/>
    <n v="5171.83"/>
    <n v="3580.5"/>
    <n v="1989.17"/>
    <n v="397.83"/>
    <n v="0"/>
    <n v="0"/>
    <n v="0"/>
    <n v="0"/>
    <n v="0"/>
    <n v="0"/>
    <n v="0"/>
    <n v="0"/>
    <n v="0"/>
    <n v="0"/>
    <n v="0"/>
    <n v="8752.33"/>
    <n v="2387"/>
    <n v="11139.33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9090909.0999999996"/>
    <n v="0"/>
    <n v="0"/>
    <n v="0"/>
    <n v="0"/>
    <n v="0"/>
    <n v="0"/>
    <m/>
    <n v="9090909.0999999996"/>
    <d v="2014-05-30T00:00:00"/>
    <d v="2026-05-30T00:00:00"/>
    <n v="100000000"/>
    <x v="1"/>
    <x v="2"/>
    <n v="340909.09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16.65"/>
    <n v="0"/>
    <n v="0"/>
    <n v="0"/>
    <n v="0"/>
    <n v="0"/>
    <n v="0"/>
    <m/>
    <n v="2916.65"/>
    <d v="2014-05-30T00:00:00"/>
    <d v="2029-05-30T00:00:00"/>
    <n v="5000"/>
    <x v="1"/>
    <x v="2"/>
    <n v="208.54000000000002"/>
    <n v="144.38"/>
    <n v="80.2"/>
    <n v="16.04"/>
    <n v="0"/>
    <n v="0"/>
    <n v="0"/>
    <n v="0"/>
    <n v="0"/>
    <n v="0"/>
    <n v="0"/>
    <n v="0"/>
    <n v="0"/>
    <n v="0"/>
    <n v="0"/>
    <n v="352.92"/>
    <n v="96.240000000000009"/>
    <n v="449.16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6800000"/>
    <n v="0"/>
    <n v="0"/>
    <n v="0"/>
    <n v="0"/>
    <n v="0"/>
    <n v="0"/>
    <m/>
    <n v="6800000"/>
    <d v="2014-05-30T00:00:00"/>
    <d v="2034-05-30T00:00:00"/>
    <n v="8000000"/>
    <x v="1"/>
    <x v="2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047800"/>
    <n v="1537900"/>
    <n v="25857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50"/>
    <n v="0"/>
    <n v="0"/>
    <n v="0"/>
    <n v="0"/>
    <n v="0"/>
    <n v="0"/>
    <m/>
    <n v="15750"/>
    <d v="2014-06-05T00:00:00"/>
    <d v="2029-06-05T00:00:00"/>
    <n v="27000"/>
    <x v="1"/>
    <x v="2"/>
    <n v="1126.1300000000001"/>
    <n v="779.63"/>
    <n v="433.13"/>
    <n v="86.63"/>
    <n v="0"/>
    <n v="0"/>
    <n v="0"/>
    <n v="0"/>
    <n v="0"/>
    <n v="0"/>
    <n v="0"/>
    <n v="0"/>
    <n v="0"/>
    <n v="0"/>
    <n v="0"/>
    <n v="1905.7600000000002"/>
    <n v="519.76"/>
    <n v="2425.5200000000004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666.65"/>
    <n v="0"/>
    <n v="0"/>
    <n v="0"/>
    <n v="0"/>
    <n v="0"/>
    <n v="0"/>
    <m/>
    <n v="11666.65"/>
    <d v="2014-06-24T00:00:00"/>
    <d v="2029-06-24T00:00:00"/>
    <n v="20000"/>
    <x v="1"/>
    <x v="2"/>
    <n v="834.17000000000007"/>
    <n v="577.5"/>
    <n v="320.83"/>
    <n v="64.17"/>
    <n v="0"/>
    <n v="0"/>
    <n v="0"/>
    <n v="0"/>
    <n v="0"/>
    <n v="0"/>
    <n v="0"/>
    <n v="0"/>
    <n v="0"/>
    <n v="0"/>
    <n v="0"/>
    <n v="1411.67"/>
    <n v="385"/>
    <n v="1796.67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595000"/>
    <n v="0"/>
    <n v="0"/>
    <n v="0"/>
    <n v="0"/>
    <n v="0"/>
    <n v="0"/>
    <m/>
    <n v="595000"/>
    <d v="2014-06-25T00:00:00"/>
    <d v="2034-06-25T00:00:00"/>
    <n v="700000"/>
    <x v="1"/>
    <x v="2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91682.5"/>
    <n v="134566.25"/>
    <n v="226248.7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500"/>
    <n v="0"/>
    <n v="0"/>
    <n v="0"/>
    <n v="0"/>
    <n v="0"/>
    <n v="0"/>
    <m/>
    <n v="58500"/>
    <d v="2014-11-20T00:00:00"/>
    <d v="2034-11-20T00:00:00"/>
    <n v="65000"/>
    <x v="1"/>
    <x v="2"/>
    <n v="4805.9400000000005"/>
    <n v="4256.6900000000005"/>
    <n v="3707.44"/>
    <n v="3158.19"/>
    <n v="2608.94"/>
    <n v="2059.69"/>
    <n v="1510.44"/>
    <n v="961.19"/>
    <n v="411.94"/>
    <n v="0"/>
    <n v="0"/>
    <n v="0"/>
    <n v="0"/>
    <n v="0"/>
    <n v="0"/>
    <n v="9062.630000000001"/>
    <n v="14417.830000000002"/>
    <n v="23480.460000000003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8000"/>
    <n v="0"/>
    <n v="0"/>
    <n v="0"/>
    <n v="0"/>
    <n v="0"/>
    <n v="0"/>
    <m/>
    <n v="108000"/>
    <d v="2014-11-24T00:00:00"/>
    <d v="2034-11-24T00:00:00"/>
    <n v="120000"/>
    <x v="1"/>
    <x v="2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6731"/>
    <n v="26617.5"/>
    <n v="43348.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500"/>
    <n v="0"/>
    <n v="0"/>
    <n v="0"/>
    <n v="0"/>
    <n v="0"/>
    <n v="0"/>
    <m/>
    <n v="13500"/>
    <d v="2014-11-27T00:00:00"/>
    <d v="2034-11-27T00:00:00"/>
    <n v="15000"/>
    <x v="1"/>
    <x v="2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091.38"/>
    <n v="3327.2100000000005"/>
    <n v="5418.59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000"/>
    <n v="0"/>
    <n v="0"/>
    <n v="0"/>
    <n v="0"/>
    <n v="0"/>
    <n v="0"/>
    <m/>
    <n v="45000"/>
    <d v="2014-12-24T00:00:00"/>
    <d v="2034-12-24T00:00:00"/>
    <n v="50000"/>
    <x v="1"/>
    <x v="2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6971.26"/>
    <n v="11090.66"/>
    <n v="18061.919999999998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5833333.3499999996"/>
    <n v="0"/>
    <n v="0"/>
    <n v="0"/>
    <n v="0"/>
    <n v="0"/>
    <n v="0"/>
    <m/>
    <n v="5833333.3499999996"/>
    <d v="2014-06-11T00:00:00"/>
    <d v="2029-06-11T00:00:00"/>
    <n v="10000000"/>
    <x v="1"/>
    <x v="2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705833.33"/>
    <n v="192500"/>
    <n v="898333.33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8500000"/>
    <n v="0"/>
    <n v="0"/>
    <n v="0"/>
    <n v="0"/>
    <n v="0"/>
    <n v="0"/>
    <m/>
    <n v="8500000"/>
    <d v="2014-06-11T00:00:00"/>
    <d v="2034-06-11T00:00:00"/>
    <n v="10000000"/>
    <x v="1"/>
    <x v="2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309750"/>
    <n v="1922375"/>
    <n v="3232125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916666.65"/>
    <n v="0"/>
    <n v="0"/>
    <n v="0"/>
    <n v="0"/>
    <n v="0"/>
    <n v="0"/>
    <m/>
    <n v="2916666.65"/>
    <d v="2014-06-12T00:00:00"/>
    <d v="2029-06-12T00:00:00"/>
    <n v="5000000"/>
    <x v="1"/>
    <x v="2"/>
    <n v="208541.66999999998"/>
    <n v="144375"/>
    <n v="80208.33"/>
    <n v="16041.67"/>
    <n v="0"/>
    <n v="0"/>
    <n v="0"/>
    <n v="0"/>
    <n v="0"/>
    <n v="0"/>
    <n v="0"/>
    <n v="0"/>
    <n v="0"/>
    <n v="0"/>
    <n v="0"/>
    <n v="352916.67"/>
    <n v="96250"/>
    <n v="449166.67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825000"/>
    <n v="0"/>
    <n v="0"/>
    <n v="0"/>
    <n v="0"/>
    <n v="0"/>
    <n v="0"/>
    <m/>
    <n v="3825000"/>
    <d v="2014-06-12T00:00:00"/>
    <d v="2034-06-12T00:00:00"/>
    <n v="4500000"/>
    <x v="1"/>
    <x v="2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589387.5"/>
    <n v="865068.75"/>
    <n v="1454456.25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9735543.1099999994"/>
    <n v="0"/>
    <n v="0"/>
    <n v="0"/>
    <n v="0"/>
    <n v="0"/>
    <n v="0"/>
    <m/>
    <n v="9735543.1099999994"/>
    <d v="2014-06-13T00:00:00"/>
    <d v="2026-06-13T00:00:00"/>
    <n v="58413258.609999999"/>
    <x v="1"/>
    <x v="2"/>
    <n v="365082.87"/>
    <n v="0"/>
    <n v="0"/>
    <n v="0"/>
    <n v="0"/>
    <n v="0"/>
    <n v="0"/>
    <n v="0"/>
    <n v="0"/>
    <n v="0"/>
    <n v="0"/>
    <n v="0"/>
    <n v="0"/>
    <n v="0"/>
    <n v="0"/>
    <n v="365082.87"/>
    <n v="0"/>
    <n v="365082.87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916666.65"/>
    <n v="0"/>
    <n v="0"/>
    <n v="0"/>
    <n v="0"/>
    <n v="0"/>
    <n v="0"/>
    <m/>
    <n v="2916666.65"/>
    <d v="2014-07-01T00:00:00"/>
    <d v="2029-07-01T00:00:00"/>
    <n v="5000000"/>
    <x v="1"/>
    <x v="2"/>
    <n v="112291.67"/>
    <n v="176458.33000000002"/>
    <n v="112291.67"/>
    <n v="48125"/>
    <n v="0"/>
    <n v="0"/>
    <n v="0"/>
    <n v="0"/>
    <n v="0"/>
    <n v="0"/>
    <n v="0"/>
    <n v="0"/>
    <n v="0"/>
    <n v="0"/>
    <n v="0"/>
    <n v="288750"/>
    <n v="160416.66999999998"/>
    <n v="449166.67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12750000"/>
    <n v="0"/>
    <n v="0"/>
    <n v="0"/>
    <n v="0"/>
    <n v="0"/>
    <n v="0"/>
    <m/>
    <n v="12750000"/>
    <d v="2014-07-01T00:00:00"/>
    <d v="2034-07-01T00:00:00"/>
    <n v="15000000"/>
    <x v="1"/>
    <x v="2"/>
    <n v="538687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1521000"/>
    <n v="3327187.5"/>
    <n v="4848187.5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12564333.390000001"/>
    <n v="0"/>
    <n v="0"/>
    <n v="0"/>
    <n v="0"/>
    <n v="0"/>
    <n v="0"/>
    <m/>
    <n v="12564333.390000001"/>
    <d v="2014-07-15T00:00:00"/>
    <d v="2026-07-15T00:00:00"/>
    <n v="75386000.239999995"/>
    <x v="1"/>
    <x v="2"/>
    <n v="471162.5"/>
    <n v="0"/>
    <n v="0"/>
    <n v="0"/>
    <n v="0"/>
    <n v="0"/>
    <n v="0"/>
    <n v="0"/>
    <n v="0"/>
    <n v="0"/>
    <n v="0"/>
    <n v="0"/>
    <n v="0"/>
    <n v="0"/>
    <n v="0"/>
    <n v="471162.5"/>
    <n v="0"/>
    <n v="4711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8500000"/>
    <n v="0"/>
    <n v="0"/>
    <n v="0"/>
    <n v="0"/>
    <n v="0"/>
    <n v="0"/>
    <m/>
    <n v="8500000"/>
    <d v="2014-07-17T00:00:00"/>
    <d v="2034-07-17T00:00:00"/>
    <n v="10000000"/>
    <x v="1"/>
    <x v="2"/>
    <n v="359125"/>
    <n v="654875"/>
    <n v="570375"/>
    <n v="485875"/>
    <n v="401375"/>
    <n v="316875"/>
    <n v="232375"/>
    <n v="147875"/>
    <n v="59854.17"/>
    <n v="0"/>
    <n v="0"/>
    <n v="0"/>
    <n v="0"/>
    <n v="0"/>
    <n v="0"/>
    <n v="1014000"/>
    <n v="2214604.17"/>
    <n v="3228604.1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6666666.68"/>
    <n v="0"/>
    <n v="13333333.33"/>
    <n v="1000000"/>
    <n v="0"/>
    <n v="0"/>
    <n v="0"/>
    <m/>
    <n v="13333333.35"/>
    <d v="2014-08-22T00:00:00"/>
    <d v="2026-08-22T00:00:00"/>
    <n v="80000000"/>
    <x v="1"/>
    <x v="2"/>
    <n v="50000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4666666.68"/>
    <n v="0"/>
    <n v="0"/>
    <n v="0"/>
    <n v="0"/>
    <n v="0"/>
    <n v="0"/>
    <m/>
    <n v="4666666.68"/>
    <d v="2014-09-10T00:00:00"/>
    <d v="2029-09-10T00:00:00"/>
    <n v="7000000"/>
    <x v="1"/>
    <x v="2"/>
    <n v="336875"/>
    <n v="247041.66999999998"/>
    <n v="157208.32999999999"/>
    <n v="67375"/>
    <n v="0"/>
    <n v="0"/>
    <n v="0"/>
    <n v="0"/>
    <n v="0"/>
    <n v="0"/>
    <n v="0"/>
    <n v="0"/>
    <n v="0"/>
    <n v="0"/>
    <n v="0"/>
    <n v="583916.66999999993"/>
    <n v="224583.33"/>
    <n v="808499.9999999998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6300000"/>
    <n v="0"/>
    <n v="0"/>
    <n v="0"/>
    <n v="0"/>
    <n v="0"/>
    <n v="0"/>
    <m/>
    <n v="6300000"/>
    <d v="2014-09-10T00:00:00"/>
    <d v="2034-09-10T00:00:00"/>
    <n v="7000000"/>
    <x v="1"/>
    <x v="2"/>
    <n v="517562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975975"/>
    <n v="1552687.5"/>
    <n v="2528662.5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32666666.68"/>
    <n v="0"/>
    <n v="0"/>
    <n v="0"/>
    <n v="0"/>
    <n v="0"/>
    <n v="0"/>
    <m/>
    <n v="32666666.68"/>
    <d v="2014-09-18T00:00:00"/>
    <d v="2026-09-18T00:00:00"/>
    <n v="98000000"/>
    <x v="1"/>
    <x v="2"/>
    <n v="1837500"/>
    <n v="0"/>
    <n v="0"/>
    <n v="0"/>
    <n v="0"/>
    <n v="0"/>
    <n v="0"/>
    <n v="0"/>
    <n v="0"/>
    <n v="0"/>
    <n v="0"/>
    <n v="0"/>
    <n v="0"/>
    <n v="0"/>
    <n v="0"/>
    <n v="1837500"/>
    <n v="0"/>
    <n v="18375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666666.6800000002"/>
    <n v="0"/>
    <n v="0"/>
    <n v="0"/>
    <n v="0"/>
    <n v="0"/>
    <n v="0"/>
    <m/>
    <n v="2666666.6800000002"/>
    <d v="2014-09-30T00:00:00"/>
    <d v="2029-09-30T00:00:00"/>
    <n v="4000000"/>
    <x v="1"/>
    <x v="2"/>
    <n v="192500"/>
    <n v="141166.66999999998"/>
    <n v="89833.33"/>
    <n v="38500"/>
    <n v="0"/>
    <n v="0"/>
    <n v="0"/>
    <n v="0"/>
    <n v="0"/>
    <n v="0"/>
    <n v="0"/>
    <n v="0"/>
    <n v="0"/>
    <n v="0"/>
    <n v="0"/>
    <n v="333666.67"/>
    <n v="128333.33"/>
    <n v="4620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600000"/>
    <n v="0"/>
    <n v="0"/>
    <n v="0"/>
    <n v="0"/>
    <n v="0"/>
    <n v="0"/>
    <m/>
    <n v="3600000"/>
    <d v="2014-09-30T00:00:00"/>
    <d v="2034-09-30T00:00:00"/>
    <n v="4000000"/>
    <x v="1"/>
    <x v="2"/>
    <n v="295750"/>
    <n v="261950"/>
    <n v="228150"/>
    <n v="194350"/>
    <n v="160550"/>
    <n v="126750"/>
    <n v="92950"/>
    <n v="59150"/>
    <n v="25350"/>
    <n v="0"/>
    <n v="0"/>
    <n v="0"/>
    <n v="0"/>
    <n v="0"/>
    <n v="0"/>
    <n v="557700"/>
    <n v="887250"/>
    <n v="144495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9687500"/>
    <n v="0"/>
    <n v="0"/>
    <n v="0"/>
    <n v="0"/>
    <n v="0"/>
    <n v="0"/>
    <m/>
    <n v="19687500"/>
    <d v="2014-12-11T00:00:00"/>
    <d v="2029-12-11T00:00:00"/>
    <n v="31500000"/>
    <x v="1"/>
    <x v="2"/>
    <n v="1453646.25"/>
    <n v="1130613.75"/>
    <n v="807581.25"/>
    <n v="484548.75"/>
    <n v="0"/>
    <n v="0"/>
    <n v="0"/>
    <n v="0"/>
    <n v="0"/>
    <n v="0"/>
    <n v="0"/>
    <n v="0"/>
    <n v="0"/>
    <n v="0"/>
    <n v="0"/>
    <n v="2584260"/>
    <n v="1292130"/>
    <n v="387639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82500"/>
    <n v="0"/>
    <n v="0"/>
    <n v="0"/>
    <n v="0"/>
    <n v="0"/>
    <n v="0"/>
    <m/>
    <n v="1282500"/>
    <d v="2014-12-19T00:00:00"/>
    <d v="2034-12-19T00:00:00"/>
    <n v="1425000"/>
    <x v="1"/>
    <x v="2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198680.63"/>
    <n v="316082.83"/>
    <n v="514763.46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6193832.809999999"/>
    <n v="0"/>
    <n v="0"/>
    <n v="0"/>
    <n v="0"/>
    <n v="0"/>
    <n v="0"/>
    <m/>
    <n v="26193832.809999999"/>
    <d v="2014-11-14T00:00:00"/>
    <d v="2026-11-14T00:00:00"/>
    <n v="78581498.409999996"/>
    <x v="1"/>
    <x v="2"/>
    <n v="1473403.1"/>
    <n v="0"/>
    <n v="0"/>
    <n v="0"/>
    <n v="0"/>
    <n v="0"/>
    <n v="0"/>
    <n v="0"/>
    <n v="0"/>
    <n v="0"/>
    <n v="0"/>
    <n v="0"/>
    <n v="0"/>
    <n v="0"/>
    <n v="0"/>
    <n v="1473403.1"/>
    <n v="0"/>
    <n v="1473403.1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4000000"/>
    <n v="0"/>
    <n v="0"/>
    <n v="0"/>
    <n v="0"/>
    <n v="0"/>
    <n v="0"/>
    <m/>
    <n v="14000000"/>
    <d v="2014-12-11T00:00:00"/>
    <d v="2026-12-11T00:00:00"/>
    <n v="42000000"/>
    <x v="1"/>
    <x v="2"/>
    <n v="787500"/>
    <n v="0"/>
    <n v="0"/>
    <n v="0"/>
    <n v="0"/>
    <n v="0"/>
    <n v="0"/>
    <n v="0"/>
    <n v="0"/>
    <n v="0"/>
    <n v="0"/>
    <n v="0"/>
    <n v="0"/>
    <n v="0"/>
    <n v="0"/>
    <n v="787500"/>
    <n v="0"/>
    <n v="7875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6168096.07"/>
    <n v="0"/>
    <n v="0"/>
    <n v="0"/>
    <n v="0"/>
    <n v="0"/>
    <n v="0"/>
    <m/>
    <n v="26168096.07"/>
    <d v="2014-12-15T00:00:00"/>
    <d v="2026-12-15T00:00:00"/>
    <n v="78504288.269999996"/>
    <x v="1"/>
    <x v="2"/>
    <n v="1471955.4"/>
    <n v="0"/>
    <n v="0"/>
    <n v="0"/>
    <n v="0"/>
    <n v="0"/>
    <n v="0"/>
    <n v="0"/>
    <n v="0"/>
    <n v="0"/>
    <n v="0"/>
    <n v="0"/>
    <n v="0"/>
    <n v="0"/>
    <n v="0"/>
    <n v="1471955.4"/>
    <n v="0"/>
    <n v="1471955.4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46000000"/>
    <n v="0"/>
    <n v="0"/>
    <n v="0"/>
    <n v="0"/>
    <n v="0"/>
    <n v="0"/>
    <m/>
    <n v="46000000"/>
    <d v="2014-12-22T00:00:00"/>
    <d v="2029-12-22T00:00:00"/>
    <n v="115000000"/>
    <x v="1"/>
    <x v="2"/>
    <n v="3536250"/>
    <n v="2593250"/>
    <n v="1650250"/>
    <n v="707250"/>
    <n v="0"/>
    <n v="0"/>
    <n v="0"/>
    <n v="0"/>
    <n v="0"/>
    <n v="0"/>
    <n v="0"/>
    <n v="0"/>
    <n v="0"/>
    <n v="0"/>
    <n v="0"/>
    <n v="6129500"/>
    <n v="2357500"/>
    <n v="8487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44000000"/>
    <n v="0"/>
    <n v="0"/>
    <n v="0"/>
    <n v="0"/>
    <n v="0"/>
    <n v="0"/>
    <m/>
    <n v="44000000"/>
    <d v="2014-12-23T00:00:00"/>
    <d v="2029-12-23T00:00:00"/>
    <n v="110000000"/>
    <x v="1"/>
    <x v="2"/>
    <n v="3382500"/>
    <n v="2480500"/>
    <n v="1578500"/>
    <n v="676500"/>
    <n v="0"/>
    <n v="0"/>
    <n v="0"/>
    <n v="0"/>
    <n v="0"/>
    <n v="0"/>
    <n v="0"/>
    <n v="0"/>
    <n v="0"/>
    <n v="0"/>
    <n v="0"/>
    <n v="5863000"/>
    <n v="2255000"/>
    <n v="8118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50564092.310000002"/>
    <n v="0"/>
    <n v="0"/>
    <n v="0"/>
    <n v="0"/>
    <n v="0"/>
    <n v="0"/>
    <m/>
    <n v="50564092.310000002"/>
    <d v="2015-01-15T00:00:00"/>
    <d v="2027-01-15T00:00:00"/>
    <n v="151692276.91"/>
    <x v="1"/>
    <x v="2"/>
    <n v="1896153.46"/>
    <n v="948076.73"/>
    <n v="0"/>
    <n v="0"/>
    <n v="0"/>
    <n v="0"/>
    <n v="0"/>
    <n v="0"/>
    <n v="0"/>
    <n v="0"/>
    <n v="0"/>
    <n v="0"/>
    <n v="0"/>
    <n v="0"/>
    <n v="0"/>
    <n v="2844230.19"/>
    <n v="0"/>
    <n v="2844230.1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8518178.210000001"/>
    <n v="0"/>
    <n v="0"/>
    <n v="0"/>
    <n v="0"/>
    <n v="0"/>
    <n v="0"/>
    <m/>
    <n v="28518178.210000001"/>
    <d v="2015-03-25T00:00:00"/>
    <d v="2027-03-25T00:00:00"/>
    <n v="85554534.609999999"/>
    <x v="1"/>
    <x v="2"/>
    <n v="2138863.36"/>
    <n v="534715.84"/>
    <n v="0"/>
    <n v="0"/>
    <n v="0"/>
    <n v="0"/>
    <n v="0"/>
    <n v="0"/>
    <n v="0"/>
    <n v="0"/>
    <n v="0"/>
    <n v="0"/>
    <n v="0"/>
    <n v="0"/>
    <n v="0"/>
    <n v="2673579.1999999997"/>
    <n v="0"/>
    <n v="2673579.19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28468236.649999999"/>
    <n v="0"/>
    <n v="0"/>
    <n v="0"/>
    <n v="0"/>
    <n v="0"/>
    <n v="0"/>
    <m/>
    <n v="28468236.649999999"/>
    <d v="2015-03-25T00:00:00"/>
    <d v="2027-03-25T00:00:00"/>
    <n v="85404710.010000005"/>
    <x v="1"/>
    <x v="2"/>
    <n v="2135117.7400000002"/>
    <n v="533779.43999999994"/>
    <n v="0"/>
    <n v="0"/>
    <n v="0"/>
    <n v="0"/>
    <n v="0"/>
    <n v="0"/>
    <n v="0"/>
    <n v="0"/>
    <n v="0"/>
    <n v="0"/>
    <n v="0"/>
    <n v="0"/>
    <n v="0"/>
    <n v="2668897.1800000002"/>
    <n v="0"/>
    <n v="2668897.1800000002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285000"/>
    <n v="0"/>
    <n v="0"/>
    <n v="0"/>
    <n v="0"/>
    <n v="0"/>
    <n v="0"/>
    <m/>
    <n v="285000"/>
    <d v="2015-03-27T00:00:00"/>
    <d v="2035-03-27T00:00:00"/>
    <n v="300000"/>
    <x v="1"/>
    <x v="2"/>
    <n v="23448.7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44362.5"/>
    <n v="76050"/>
    <n v="120412.5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n v="1"/>
    <n v="1"/>
    <n v="1"/>
    <n v="0"/>
    <n v="35154634.039999999"/>
    <n v="0"/>
    <n v="0"/>
    <n v="0"/>
    <n v="0"/>
    <n v="0"/>
    <n v="0"/>
    <m/>
    <n v="35154634.039999999"/>
    <d v="2015-04-15T00:00:00"/>
    <d v="2027-04-15T00:00:00"/>
    <n v="105463902.08"/>
    <x v="1"/>
    <x v="2"/>
    <n v="2636597.56"/>
    <n v="659149.39"/>
    <n v="0"/>
    <n v="0"/>
    <n v="0"/>
    <n v="0"/>
    <n v="0"/>
    <n v="0"/>
    <n v="0"/>
    <n v="0"/>
    <n v="0"/>
    <n v="0"/>
    <n v="0"/>
    <n v="0"/>
    <n v="0"/>
    <n v="3295746.95"/>
    <n v="0"/>
    <n v="3295746.9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332500"/>
    <n v="0"/>
    <n v="0"/>
    <n v="0"/>
    <n v="0"/>
    <n v="0"/>
    <n v="0"/>
    <m/>
    <n v="332500"/>
    <d v="2015-04-30T00:00:00"/>
    <d v="2035-04-30T00:00:00"/>
    <n v="350000"/>
    <x v="1"/>
    <x v="2"/>
    <n v="27356.879999999997"/>
    <n v="24399.379999999997"/>
    <n v="21441.88"/>
    <n v="18484.38"/>
    <n v="15526.88"/>
    <n v="12569.38"/>
    <n v="9611.8799999999992"/>
    <n v="6654.38"/>
    <n v="3696.88"/>
    <n v="739.38"/>
    <n v="0"/>
    <n v="0"/>
    <n v="0"/>
    <n v="0"/>
    <n v="0"/>
    <n v="51756.259999999995"/>
    <n v="88725.040000000023"/>
    <n v="140481.30000000002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6900"/>
    <n v="0"/>
    <n v="0"/>
    <n v="0"/>
    <n v="0"/>
    <n v="0"/>
    <n v="0"/>
    <m/>
    <n v="286900"/>
    <d v="2015-07-30T00:00:00"/>
    <d v="2035-07-30T00:00:00"/>
    <n v="302000"/>
    <x v="1"/>
    <x v="2"/>
    <n v="12121.53"/>
    <n v="22329.129999999997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4450.659999999996"/>
    <n v="86764.639999999985"/>
    <n v="121215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0000"/>
    <n v="0"/>
    <n v="0"/>
    <n v="0"/>
    <n v="0"/>
    <n v="0"/>
    <n v="0"/>
    <m/>
    <n v="160000"/>
    <d v="2015-11-24T00:00:00"/>
    <d v="2035-11-24T00:00:00"/>
    <n v="160000"/>
    <x v="1"/>
    <x v="2"/>
    <n v="13182"/>
    <n v="11830"/>
    <n v="10478"/>
    <n v="9126"/>
    <n v="7774"/>
    <n v="6422"/>
    <n v="5070"/>
    <n v="3718"/>
    <n v="2366"/>
    <n v="1014"/>
    <n v="0"/>
    <n v="0"/>
    <n v="0"/>
    <n v="0"/>
    <n v="0"/>
    <n v="25012"/>
    <n v="45968"/>
    <n v="7098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000"/>
    <n v="0"/>
    <n v="0"/>
    <n v="0"/>
    <n v="0"/>
    <n v="0"/>
    <n v="0"/>
    <m/>
    <n v="27000"/>
    <d v="2015-11-30T00:00:00"/>
    <d v="2035-11-30T00:00:00"/>
    <n v="27000"/>
    <x v="1"/>
    <x v="2"/>
    <n v="2224.46"/>
    <n v="1996.3200000000002"/>
    <n v="1768.16"/>
    <n v="1540.02"/>
    <n v="1311.86"/>
    <n v="1083.72"/>
    <n v="855.56"/>
    <n v="627.41999999999996"/>
    <n v="399.26"/>
    <n v="171.12"/>
    <n v="0"/>
    <n v="0"/>
    <n v="0"/>
    <n v="0"/>
    <n v="0"/>
    <n v="4220.7800000000007"/>
    <n v="7757.12"/>
    <n v="11977.900000000001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350000"/>
    <n v="0"/>
    <n v="0"/>
    <n v="0"/>
    <n v="0"/>
    <n v="0"/>
    <n v="0"/>
    <m/>
    <n v="350000"/>
    <d v="2016-06-01T00:00:00"/>
    <d v="2036-06-01T00:00:00"/>
    <n v="350000"/>
    <x v="1"/>
    <x v="2"/>
    <n v="2957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56931.88"/>
    <n v="113124.42000000003"/>
    <n v="170056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200000"/>
    <n v="0"/>
    <n v="0"/>
    <n v="4225"/>
    <n v="0"/>
    <n v="0"/>
    <n v="0"/>
    <m/>
    <n v="200000"/>
    <d v="2016-08-16T00:00:00"/>
    <d v="2036-08-16T00:00:00"/>
    <n v="200000"/>
    <x v="1"/>
    <x v="2"/>
    <n v="12675"/>
    <n v="16477.5"/>
    <n v="14787.5"/>
    <n v="13097.5"/>
    <n v="11407.5"/>
    <n v="9717.5"/>
    <n v="8027.5"/>
    <n v="6337.5"/>
    <n v="4647.5"/>
    <n v="2957.5"/>
    <n v="1267.5"/>
    <n v="0"/>
    <n v="0"/>
    <n v="0"/>
    <n v="0"/>
    <n v="29152.5"/>
    <n v="72247.5"/>
    <n v="1014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100000"/>
    <n v="0"/>
    <n v="0"/>
    <n v="0"/>
    <n v="0"/>
    <n v="0"/>
    <n v="0"/>
    <m/>
    <n v="100000"/>
    <d v="2017-01-19T00:00:00"/>
    <d v="2037-01-19T00:00:00"/>
    <n v="100000"/>
    <x v="1"/>
    <x v="2"/>
    <n v="4225"/>
    <n v="8450"/>
    <n v="8027.5"/>
    <n v="7182.5"/>
    <n v="6337.5"/>
    <n v="5492.5"/>
    <n v="4647.5"/>
    <n v="3802.5"/>
    <n v="2957.5"/>
    <n v="2112.5"/>
    <n v="1267.5"/>
    <n v="422.5"/>
    <n v="0"/>
    <n v="0"/>
    <n v="0"/>
    <n v="12675"/>
    <n v="42250"/>
    <n v="54925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5000"/>
    <n v="0"/>
    <n v="0"/>
    <n v="7816.25"/>
    <n v="0"/>
    <n v="0"/>
    <n v="0"/>
    <m/>
    <n v="185000"/>
    <d v="2016-08-24T00:00:00"/>
    <d v="2036-08-24T00:00:00"/>
    <n v="70000"/>
    <x v="1"/>
    <x v="2"/>
    <n v="7816.25"/>
    <n v="15241.68999999999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057.94"/>
    <n v="66828.960000000006"/>
    <n v="89886.900000000009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5000"/>
    <n v="0"/>
    <n v="0"/>
    <n v="7816.25"/>
    <n v="0"/>
    <n v="0"/>
    <n v="0"/>
    <m/>
    <n v="185000"/>
    <d v="2016-08-25T00:00:00"/>
    <d v="2036-08-25T00:00:00"/>
    <n v="185000"/>
    <x v="1"/>
    <x v="2"/>
    <n v="7816.25"/>
    <n v="15241.68999999999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057.94"/>
    <n v="66828.960000000006"/>
    <n v="89886.900000000009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0000"/>
    <n v="0"/>
    <n v="85000"/>
    <n v="10880"/>
    <n v="0"/>
    <n v="0"/>
    <n v="0"/>
    <m/>
    <n v="255000"/>
    <d v="2017-08-08T00:00:00"/>
    <d v="2027-08-08T00:00:00"/>
    <n v="85000"/>
    <x v="1"/>
    <x v="2"/>
    <n v="8160"/>
    <n v="8160"/>
    <n v="0"/>
    <n v="0"/>
    <n v="0"/>
    <n v="0"/>
    <n v="0"/>
    <n v="0"/>
    <n v="0"/>
    <n v="0"/>
    <n v="0"/>
    <n v="0"/>
    <n v="0"/>
    <n v="0"/>
    <n v="0"/>
    <n v="16320"/>
    <n v="0"/>
    <n v="1632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000"/>
    <n v="0"/>
    <n v="0"/>
    <n v="0"/>
    <n v="0"/>
    <n v="0"/>
    <n v="0"/>
    <m/>
    <n v="72000"/>
    <d v="2017-12-28T00:00:00"/>
    <d v="2027-12-28T00:00:00"/>
    <n v="125000"/>
    <x v="1"/>
    <x v="2"/>
    <n v="4032"/>
    <n v="1728"/>
    <n v="0"/>
    <n v="0"/>
    <n v="0"/>
    <n v="0"/>
    <n v="0"/>
    <n v="0"/>
    <n v="0"/>
    <n v="0"/>
    <n v="0"/>
    <n v="0"/>
    <n v="0"/>
    <n v="0"/>
    <n v="0"/>
    <n v="5760"/>
    <n v="0"/>
    <n v="576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6834167.989999998"/>
    <n v="0"/>
    <n v="0"/>
    <n v="0"/>
    <n v="0"/>
    <n v="0"/>
    <n v="0"/>
    <m/>
    <n v="26834167.989999998"/>
    <d v="2017-03-08T00:00:00"/>
    <d v="2027-03-08T00:00:00"/>
    <n v="89447226.609999999"/>
    <x v="1"/>
    <x v="2"/>
    <n v="1431155.63"/>
    <n v="286231.13"/>
    <n v="0"/>
    <n v="0"/>
    <n v="0"/>
    <n v="0"/>
    <n v="0"/>
    <n v="0"/>
    <n v="0"/>
    <n v="0"/>
    <n v="0"/>
    <n v="0"/>
    <n v="0"/>
    <n v="0"/>
    <n v="0"/>
    <n v="1717386.7599999998"/>
    <n v="0"/>
    <n v="1717386.7599999998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350000"/>
    <n v="0"/>
    <n v="0"/>
    <n v="7393.75"/>
    <n v="0"/>
    <n v="0"/>
    <n v="0"/>
    <m/>
    <n v="350000"/>
    <d v="2017-05-11T00:00:00"/>
    <d v="2037-05-11T00:00:00"/>
    <n v="350000"/>
    <x v="1"/>
    <x v="2"/>
    <n v="22181.2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1756.25"/>
    <n v="140481.30000000002"/>
    <n v="192237.55000000002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6666.68"/>
    <n v="0"/>
    <n v="0"/>
    <n v="0"/>
    <n v="0"/>
    <n v="0"/>
    <n v="0"/>
    <m/>
    <n v="476666.68"/>
    <d v="2018-10-31T00:00:00"/>
    <d v="2038-10-31T00:00:00"/>
    <n v="550000"/>
    <x v="1"/>
    <x v="2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67375"/>
    <n v="173937.5"/>
    <n v="241312.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666.68"/>
    <n v="0"/>
    <n v="0"/>
    <n v="0"/>
    <n v="0"/>
    <n v="0"/>
    <n v="0"/>
    <m/>
    <n v="60666.68"/>
    <d v="2018-10-31T00:00:00"/>
    <d v="2038-10-31T00:00:00"/>
    <n v="70000"/>
    <x v="1"/>
    <x v="2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8575"/>
    <n v="22137.5"/>
    <n v="30712.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000"/>
    <n v="0"/>
    <n v="0"/>
    <n v="0"/>
    <n v="0"/>
    <n v="0"/>
    <n v="0"/>
    <m/>
    <n v="33000"/>
    <d v="2018-12-26T00:00:00"/>
    <d v="2028-12-26T00:00:00"/>
    <n v="55000"/>
    <x v="1"/>
    <x v="2"/>
    <n v="1833.15"/>
    <n v="1166.55"/>
    <n v="499.95"/>
    <n v="0"/>
    <n v="0"/>
    <n v="0"/>
    <n v="0"/>
    <n v="0"/>
    <n v="0"/>
    <n v="0"/>
    <n v="0"/>
    <n v="0"/>
    <n v="0"/>
    <n v="0"/>
    <n v="0"/>
    <n v="2999.7"/>
    <n v="499.95"/>
    <n v="3499.64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5000"/>
    <n v="0"/>
    <n v="0"/>
    <n v="0"/>
    <n v="0"/>
    <n v="0"/>
    <n v="0"/>
    <m/>
    <n v="135000"/>
    <d v="2018-12-26T00:00:00"/>
    <d v="2028-12-26T00:00:00"/>
    <n v="225000"/>
    <x v="1"/>
    <x v="2"/>
    <n v="7499.25"/>
    <n v="4772.25"/>
    <n v="2045.25"/>
    <n v="0"/>
    <n v="0"/>
    <n v="0"/>
    <n v="0"/>
    <n v="0"/>
    <n v="0"/>
    <n v="0"/>
    <n v="0"/>
    <n v="0"/>
    <n v="0"/>
    <n v="0"/>
    <n v="0"/>
    <n v="12271.5"/>
    <n v="2045.25"/>
    <n v="14316.7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470"/>
    <n v="0"/>
    <n v="1210"/>
    <n v="256.64"/>
    <n v="0"/>
    <n v="0"/>
    <n v="0"/>
    <m/>
    <n v="7260"/>
    <d v="2019-02-22T00:00:00"/>
    <d v="2029-02-22T00:00:00"/>
    <n v="12100"/>
    <x v="1"/>
    <x v="2"/>
    <n v="219.98"/>
    <n v="329.97"/>
    <n v="183.32"/>
    <n v="36.659999999999997"/>
    <n v="0"/>
    <n v="0"/>
    <n v="0"/>
    <n v="0"/>
    <n v="0"/>
    <n v="0"/>
    <n v="0"/>
    <n v="0"/>
    <n v="0"/>
    <n v="0"/>
    <n v="0"/>
    <n v="549.95000000000005"/>
    <n v="219.98"/>
    <n v="769.93000000000006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530"/>
    <n v="0"/>
    <n v="5790"/>
    <n v="1228.06"/>
    <n v="0"/>
    <n v="0"/>
    <n v="0"/>
    <m/>
    <n v="34740"/>
    <d v="2019-02-22T00:00:00"/>
    <d v="2029-02-22T00:00:00"/>
    <n v="57900"/>
    <x v="1"/>
    <x v="2"/>
    <n v="1052.6199999999999"/>
    <n v="1578.94"/>
    <n v="877.18"/>
    <n v="175.44"/>
    <n v="0"/>
    <n v="0"/>
    <n v="0"/>
    <n v="0"/>
    <n v="0"/>
    <n v="0"/>
    <n v="0"/>
    <n v="0"/>
    <n v="0"/>
    <n v="0"/>
    <n v="0"/>
    <n v="2631.56"/>
    <n v="1052.6199999999999"/>
    <n v="3684.1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5000"/>
    <n v="0"/>
    <n v="0"/>
    <n v="0"/>
    <n v="0"/>
    <n v="0"/>
    <n v="0"/>
    <m/>
    <n v="105000"/>
    <d v="2019-05-21T00:00:00"/>
    <d v="2029-05-21T00:00:00"/>
    <n v="150000"/>
    <x v="1"/>
    <x v="2"/>
    <n v="5908.5"/>
    <n v="4090.5"/>
    <n v="2272.5"/>
    <n v="454.5"/>
    <n v="0"/>
    <n v="0"/>
    <n v="0"/>
    <n v="0"/>
    <n v="0"/>
    <n v="0"/>
    <n v="0"/>
    <n v="0"/>
    <n v="0"/>
    <n v="0"/>
    <n v="0"/>
    <n v="9999"/>
    <n v="2727"/>
    <n v="12726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9500"/>
    <n v="0"/>
    <n v="0"/>
    <n v="0"/>
    <n v="0"/>
    <n v="0"/>
    <n v="0"/>
    <m/>
    <n v="549500"/>
    <d v="2019-05-21T00:00:00"/>
    <d v="2029-05-21T00:00:00"/>
    <n v="785000"/>
    <x v="1"/>
    <x v="2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52328.1"/>
    <n v="14271.3"/>
    <n v="66599.399999999994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500"/>
    <n v="0"/>
    <n v="0"/>
    <n v="0"/>
    <n v="0"/>
    <n v="0"/>
    <n v="0"/>
    <m/>
    <n v="66500"/>
    <d v="2019-06-21T00:00:00"/>
    <d v="2029-06-21T00:00:00"/>
    <n v="95000"/>
    <x v="1"/>
    <x v="2"/>
    <n v="3742.05"/>
    <n v="2590.65"/>
    <n v="1439.25"/>
    <n v="287.85000000000002"/>
    <n v="0"/>
    <n v="0"/>
    <n v="0"/>
    <n v="0"/>
    <n v="0"/>
    <n v="0"/>
    <n v="0"/>
    <n v="0"/>
    <n v="0"/>
    <n v="0"/>
    <n v="0"/>
    <n v="6332.7000000000007"/>
    <n v="1727.1"/>
    <n v="8059.8000000000011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32633.75"/>
    <n v="0"/>
    <n v="0"/>
    <n v="10493.38"/>
    <n v="0"/>
    <n v="0"/>
    <n v="0"/>
    <m/>
    <n v="2232633.75"/>
    <d v="2019-07-31T00:00:00"/>
    <d v="2026-07-31T00:00:00"/>
    <n v="4465267.5"/>
    <x v="1"/>
    <x v="2"/>
    <n v="52466.899999999994"/>
    <n v="0"/>
    <n v="0"/>
    <n v="0"/>
    <n v="0"/>
    <n v="0"/>
    <n v="0"/>
    <n v="0"/>
    <n v="0"/>
    <n v="0"/>
    <n v="0"/>
    <n v="0"/>
    <n v="0"/>
    <n v="0"/>
    <n v="0"/>
    <n v="52466.899999999994"/>
    <n v="0"/>
    <n v="52466.899999999994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22961.67"/>
    <n v="0"/>
    <n v="0"/>
    <n v="5055.1400000000003"/>
    <n v="0"/>
    <n v="0"/>
    <n v="0"/>
    <m/>
    <n v="1022961.67"/>
    <d v="2019-07-31T00:00:00"/>
    <d v="2027-07-31T00:00:00"/>
    <n v="1534442.5"/>
    <x v="1"/>
    <x v="2"/>
    <n v="37913.550000000003"/>
    <n v="17692.990000000002"/>
    <n v="0"/>
    <n v="0"/>
    <n v="0"/>
    <n v="0"/>
    <n v="0"/>
    <n v="0"/>
    <n v="0"/>
    <n v="0"/>
    <n v="0"/>
    <n v="0"/>
    <n v="0"/>
    <n v="0"/>
    <n v="0"/>
    <n v="55606.540000000008"/>
    <n v="0"/>
    <n v="55606.540000000008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n v="0"/>
    <n v="0"/>
    <n v="412.19"/>
    <n v="0"/>
    <n v="0"/>
    <n v="0"/>
    <m/>
    <n v="79650"/>
    <d v="2019-07-31T00:00:00"/>
    <d v="2028-07-31T00:00:00"/>
    <n v="106200"/>
    <x v="1"/>
    <x v="2"/>
    <n v="3434.8999999999996"/>
    <n v="2610.5300000000002"/>
    <n v="961.8"/>
    <n v="0"/>
    <n v="0"/>
    <n v="0"/>
    <n v="0"/>
    <n v="0"/>
    <n v="0"/>
    <n v="0"/>
    <n v="0"/>
    <n v="0"/>
    <n v="0"/>
    <n v="0"/>
    <n v="0"/>
    <n v="6045.43"/>
    <n v="961.8"/>
    <n v="7007.2300000000005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88761.25"/>
    <n v="0"/>
    <n v="0"/>
    <n v="4177.18"/>
    <n v="0"/>
    <n v="0"/>
    <n v="0"/>
    <m/>
    <n v="888761.25"/>
    <d v="2019-08-01T00:00:00"/>
    <d v="2026-08-01T00:00:00"/>
    <n v="1777522.5"/>
    <x v="1"/>
    <x v="2"/>
    <n v="25063.08"/>
    <n v="0"/>
    <n v="0"/>
    <n v="0"/>
    <n v="0"/>
    <n v="0"/>
    <n v="0"/>
    <n v="0"/>
    <n v="0"/>
    <n v="0"/>
    <n v="0"/>
    <n v="0"/>
    <n v="0"/>
    <n v="0"/>
    <n v="0"/>
    <n v="25063.08"/>
    <n v="0"/>
    <n v="25063.08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8845"/>
    <n v="0"/>
    <n v="0"/>
    <n v="2465.13"/>
    <n v="0"/>
    <n v="0"/>
    <n v="0"/>
    <m/>
    <n v="498845"/>
    <d v="2019-08-01T00:00:00"/>
    <d v="2027-08-01T00:00:00"/>
    <n v="748267.5"/>
    <x v="1"/>
    <x v="2"/>
    <n v="19721.020000000004"/>
    <n v="9860.4799999999977"/>
    <n v="0"/>
    <n v="0"/>
    <n v="0"/>
    <n v="0"/>
    <n v="0"/>
    <n v="0"/>
    <n v="0"/>
    <n v="0"/>
    <n v="0"/>
    <n v="0"/>
    <n v="0"/>
    <n v="0"/>
    <n v="0"/>
    <n v="29581.5"/>
    <n v="0"/>
    <n v="29581.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n v="0"/>
    <n v="0"/>
    <n v="412.19"/>
    <n v="0"/>
    <n v="0"/>
    <n v="0"/>
    <m/>
    <n v="79650"/>
    <d v="2019-08-01T00:00:00"/>
    <d v="2028-08-01T00:00:00"/>
    <n v="106200"/>
    <x v="1"/>
    <x v="2"/>
    <n v="3572.2999999999997"/>
    <n v="2747.9200000000005"/>
    <n v="1099.2"/>
    <n v="0"/>
    <n v="0"/>
    <n v="0"/>
    <n v="0"/>
    <n v="0"/>
    <n v="0"/>
    <n v="0"/>
    <n v="0"/>
    <n v="0"/>
    <n v="0"/>
    <n v="0"/>
    <n v="0"/>
    <n v="6320.22"/>
    <n v="1099.2"/>
    <n v="7419.42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4681.25"/>
    <n v="0"/>
    <n v="0"/>
    <n v="3312"/>
    <n v="0"/>
    <n v="0"/>
    <n v="0"/>
    <m/>
    <n v="704681.25"/>
    <d v="2019-08-02T00:00:00"/>
    <d v="2026-08-02T00:00:00"/>
    <n v="1409362.5"/>
    <x v="1"/>
    <x v="2"/>
    <n v="19872"/>
    <n v="0"/>
    <n v="0"/>
    <n v="0"/>
    <n v="0"/>
    <n v="0"/>
    <n v="0"/>
    <n v="0"/>
    <n v="0"/>
    <n v="0"/>
    <n v="0"/>
    <n v="0"/>
    <n v="0"/>
    <n v="0"/>
    <n v="0"/>
    <n v="19872"/>
    <n v="0"/>
    <n v="19872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496.67"/>
    <n v="0"/>
    <n v="0"/>
    <n v="1371.3"/>
    <n v="0"/>
    <n v="0"/>
    <n v="0"/>
    <m/>
    <n v="277496.67"/>
    <d v="2019-08-02T00:00:00"/>
    <d v="2027-08-02T00:00:00"/>
    <n v="416245"/>
    <x v="1"/>
    <x v="2"/>
    <n v="10970.399999999998"/>
    <n v="5485.1999999999989"/>
    <n v="0"/>
    <n v="0"/>
    <n v="0"/>
    <n v="0"/>
    <n v="0"/>
    <n v="0"/>
    <n v="0"/>
    <n v="0"/>
    <n v="0"/>
    <n v="0"/>
    <n v="0"/>
    <n v="0"/>
    <n v="0"/>
    <n v="16455.599999999999"/>
    <n v="0"/>
    <n v="16455.599999999999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4401.25"/>
    <n v="0"/>
    <n v="0"/>
    <n v="1947.69"/>
    <n v="0"/>
    <n v="0"/>
    <n v="0"/>
    <m/>
    <n v="414401.25"/>
    <d v="2019-08-02T00:00:00"/>
    <d v="2026-08-02T00:00:00"/>
    <n v="828802.5"/>
    <x v="1"/>
    <x v="2"/>
    <n v="11686.140000000001"/>
    <n v="0"/>
    <n v="0"/>
    <n v="0"/>
    <n v="0"/>
    <n v="0"/>
    <n v="0"/>
    <n v="0"/>
    <n v="0"/>
    <n v="0"/>
    <n v="0"/>
    <n v="0"/>
    <n v="0"/>
    <n v="0"/>
    <n v="0"/>
    <n v="11686.140000000001"/>
    <n v="0"/>
    <n v="11686.140000000001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7975"/>
    <n v="0"/>
    <n v="0"/>
    <n v="1027.74"/>
    <n v="0"/>
    <n v="0"/>
    <n v="0"/>
    <m/>
    <n v="207975"/>
    <d v="2019-08-02T00:00:00"/>
    <d v="2027-08-02T00:00:00"/>
    <n v="311962.5"/>
    <x v="1"/>
    <x v="2"/>
    <n v="8221.92"/>
    <n v="4110.96"/>
    <n v="0"/>
    <n v="0"/>
    <n v="0"/>
    <n v="0"/>
    <n v="0"/>
    <n v="0"/>
    <n v="0"/>
    <n v="0"/>
    <n v="0"/>
    <n v="0"/>
    <n v="0"/>
    <n v="0"/>
    <n v="0"/>
    <n v="12332.880000000001"/>
    <n v="0"/>
    <n v="12332.880000000001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77236.25"/>
    <n v="0"/>
    <n v="0"/>
    <n v="2243.0100000000002"/>
    <n v="0"/>
    <n v="0"/>
    <n v="0"/>
    <m/>
    <n v="477236.25"/>
    <d v="2019-08-05T00:00:00"/>
    <d v="2026-08-05T00:00:00"/>
    <n v="954472.5"/>
    <x v="1"/>
    <x v="2"/>
    <n v="13458.060000000001"/>
    <n v="0"/>
    <n v="0"/>
    <n v="0"/>
    <n v="0"/>
    <n v="0"/>
    <n v="0"/>
    <n v="0"/>
    <n v="0"/>
    <n v="0"/>
    <n v="0"/>
    <n v="0"/>
    <n v="0"/>
    <n v="0"/>
    <n v="0"/>
    <n v="13458.060000000001"/>
    <n v="0"/>
    <n v="13458.060000000001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7975"/>
    <n v="0"/>
    <n v="0"/>
    <n v="1027.74"/>
    <n v="0"/>
    <n v="0"/>
    <n v="0"/>
    <m/>
    <n v="207975"/>
    <d v="2019-08-05T00:00:00"/>
    <d v="2027-08-05T00:00:00"/>
    <n v="311962.5"/>
    <x v="1"/>
    <x v="2"/>
    <n v="8221.92"/>
    <n v="4110.96"/>
    <n v="0"/>
    <n v="0"/>
    <n v="0"/>
    <n v="0"/>
    <n v="0"/>
    <n v="0"/>
    <n v="0"/>
    <n v="0"/>
    <n v="0"/>
    <n v="0"/>
    <n v="0"/>
    <n v="0"/>
    <n v="0"/>
    <n v="12332.880000000001"/>
    <n v="0"/>
    <n v="12332.880000000001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9681.25"/>
    <n v="0"/>
    <n v="0"/>
    <n v="1925.5"/>
    <n v="0"/>
    <n v="0"/>
    <n v="0"/>
    <m/>
    <n v="409681.25"/>
    <d v="2019-08-06T00:00:00"/>
    <d v="2026-08-06T00:00:00"/>
    <n v="819362.5"/>
    <x v="1"/>
    <x v="2"/>
    <n v="11553"/>
    <n v="0"/>
    <n v="0"/>
    <n v="0"/>
    <n v="0"/>
    <n v="0"/>
    <n v="0"/>
    <n v="0"/>
    <n v="0"/>
    <n v="0"/>
    <n v="0"/>
    <n v="0"/>
    <n v="0"/>
    <n v="0"/>
    <n v="0"/>
    <n v="11553"/>
    <n v="0"/>
    <n v="11553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3058.34"/>
    <n v="0"/>
    <n v="0"/>
    <n v="1003.45"/>
    <n v="0"/>
    <n v="0"/>
    <n v="0"/>
    <m/>
    <n v="203058.34"/>
    <d v="2019-08-06T00:00:00"/>
    <d v="2027-08-06T00:00:00"/>
    <n v="304587.5"/>
    <x v="1"/>
    <x v="2"/>
    <n v="8027.5800000000008"/>
    <n v="4013.7600000000011"/>
    <n v="0"/>
    <n v="0"/>
    <n v="0"/>
    <n v="0"/>
    <n v="0"/>
    <n v="0"/>
    <n v="0"/>
    <n v="0"/>
    <n v="0"/>
    <n v="0"/>
    <n v="0"/>
    <n v="0"/>
    <n v="0"/>
    <n v="12041.340000000002"/>
    <n v="0"/>
    <n v="12041.340000000002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n v="0"/>
    <n v="0"/>
    <n v="230.1"/>
    <n v="0"/>
    <n v="0"/>
    <n v="0"/>
    <m/>
    <n v="42480"/>
    <d v="2019-08-06T00:00:00"/>
    <d v="2029-08-06T00:00:00"/>
    <n v="53100"/>
    <x v="1"/>
    <x v="2"/>
    <n v="2070.8799999999997"/>
    <n v="1840.7599999999995"/>
    <n v="1150.48"/>
    <n v="460.16"/>
    <n v="0"/>
    <n v="0"/>
    <n v="0"/>
    <n v="0"/>
    <n v="0"/>
    <n v="0"/>
    <n v="0"/>
    <n v="0"/>
    <n v="0"/>
    <n v="0"/>
    <n v="0"/>
    <n v="3911.6399999999994"/>
    <n v="1610.64"/>
    <n v="5522.28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8743.75"/>
    <n v="0"/>
    <n v="0"/>
    <n v="2532.1"/>
    <n v="0"/>
    <n v="0"/>
    <n v="0"/>
    <m/>
    <n v="538743.75"/>
    <d v="2019-08-06T00:00:00"/>
    <d v="2026-08-06T00:00:00"/>
    <n v="1077487.5"/>
    <x v="1"/>
    <x v="2"/>
    <n v="15192.6"/>
    <n v="0"/>
    <n v="0"/>
    <n v="0"/>
    <n v="0"/>
    <n v="0"/>
    <n v="0"/>
    <n v="0"/>
    <n v="0"/>
    <n v="0"/>
    <n v="0"/>
    <n v="0"/>
    <n v="0"/>
    <n v="0"/>
    <n v="0"/>
    <n v="15192.6"/>
    <n v="0"/>
    <n v="15192.6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595"/>
    <n v="0"/>
    <n v="0"/>
    <n v="1371.78"/>
    <n v="0"/>
    <n v="0"/>
    <n v="0"/>
    <m/>
    <n v="277595"/>
    <d v="2019-08-06T00:00:00"/>
    <d v="2027-08-06T00:00:00"/>
    <n v="416392.5"/>
    <x v="1"/>
    <x v="2"/>
    <n v="10974.239999999998"/>
    <n v="5487.1200000000008"/>
    <n v="0"/>
    <n v="0"/>
    <n v="0"/>
    <n v="0"/>
    <n v="0"/>
    <n v="0"/>
    <n v="0"/>
    <n v="0"/>
    <n v="0"/>
    <n v="0"/>
    <n v="0"/>
    <n v="0"/>
    <n v="0"/>
    <n v="16461.36"/>
    <n v="0"/>
    <n v="16461.36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2076.25"/>
    <n v="0"/>
    <n v="0"/>
    <n v="2453.7600000000002"/>
    <n v="0"/>
    <n v="0"/>
    <n v="0"/>
    <m/>
    <n v="522076.25"/>
    <d v="2019-08-07T00:00:00"/>
    <d v="2026-08-07T00:00:00"/>
    <n v="1044152.5"/>
    <x v="1"/>
    <x v="2"/>
    <n v="14722.560000000001"/>
    <n v="0"/>
    <n v="0"/>
    <n v="0"/>
    <n v="0"/>
    <n v="0"/>
    <n v="0"/>
    <n v="0"/>
    <n v="0"/>
    <n v="0"/>
    <n v="0"/>
    <n v="0"/>
    <n v="0"/>
    <n v="0"/>
    <n v="0"/>
    <n v="14722.560000000001"/>
    <n v="0"/>
    <n v="14722.560000000001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6008.34"/>
    <n v="0"/>
    <n v="0"/>
    <n v="1018.02"/>
    <n v="0"/>
    <n v="0"/>
    <n v="0"/>
    <m/>
    <n v="206008.34"/>
    <d v="2019-08-07T00:00:00"/>
    <d v="2027-08-07T00:00:00"/>
    <n v="309012.5"/>
    <x v="1"/>
    <x v="2"/>
    <n v="8144.1600000000017"/>
    <n v="4072.0800000000008"/>
    <n v="0"/>
    <n v="0"/>
    <n v="0"/>
    <n v="0"/>
    <n v="0"/>
    <n v="0"/>
    <n v="0"/>
    <n v="0"/>
    <n v="0"/>
    <n v="0"/>
    <n v="0"/>
    <n v="0"/>
    <n v="0"/>
    <n v="12216.240000000002"/>
    <n v="0"/>
    <n v="12216.24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n v="0"/>
    <n v="0"/>
    <n v="412.19"/>
    <n v="0"/>
    <n v="0"/>
    <n v="0"/>
    <m/>
    <n v="79650"/>
    <d v="2019-08-07T00:00:00"/>
    <d v="2028-08-07T00:00:00"/>
    <n v="106200"/>
    <x v="1"/>
    <x v="2"/>
    <n v="3572.2999999999997"/>
    <n v="2747.9200000000005"/>
    <n v="1099.2"/>
    <n v="0"/>
    <n v="0"/>
    <n v="0"/>
    <n v="0"/>
    <n v="0"/>
    <n v="0"/>
    <n v="0"/>
    <n v="0"/>
    <n v="0"/>
    <n v="0"/>
    <n v="0"/>
    <n v="0"/>
    <n v="6320.22"/>
    <n v="1099.2"/>
    <n v="7419.42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31290"/>
    <n v="0"/>
    <n v="0"/>
    <n v="2027.06"/>
    <n v="0"/>
    <n v="0"/>
    <n v="0"/>
    <m/>
    <n v="431290"/>
    <d v="2019-08-08T00:00:00"/>
    <d v="2026-08-08T00:00:00"/>
    <n v="862580"/>
    <x v="1"/>
    <x v="2"/>
    <n v="12162.359999999999"/>
    <n v="0"/>
    <n v="0"/>
    <n v="0"/>
    <n v="0"/>
    <n v="0"/>
    <n v="0"/>
    <n v="0"/>
    <n v="0"/>
    <n v="0"/>
    <n v="0"/>
    <n v="0"/>
    <n v="0"/>
    <n v="0"/>
    <n v="0"/>
    <n v="12162.359999999999"/>
    <n v="0"/>
    <n v="12162.359999999999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3585"/>
    <n v="0"/>
    <n v="0"/>
    <n v="1549.63"/>
    <n v="0"/>
    <n v="0"/>
    <n v="0"/>
    <m/>
    <n v="313585"/>
    <d v="2019-08-08T00:00:00"/>
    <d v="2027-08-08T00:00:00"/>
    <n v="470377.5"/>
    <x v="1"/>
    <x v="2"/>
    <n v="12397.06"/>
    <n v="6198.5599999999995"/>
    <n v="0"/>
    <n v="0"/>
    <n v="0"/>
    <n v="0"/>
    <n v="0"/>
    <n v="0"/>
    <n v="0"/>
    <n v="0"/>
    <n v="0"/>
    <n v="0"/>
    <n v="0"/>
    <n v="0"/>
    <n v="0"/>
    <n v="18595.62"/>
    <n v="0"/>
    <n v="18595.62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24146.25"/>
    <n v="0"/>
    <n v="0"/>
    <n v="2933.49"/>
    <n v="0"/>
    <n v="0"/>
    <n v="0"/>
    <m/>
    <n v="624146.25"/>
    <d v="2019-08-12T00:00:00"/>
    <d v="2026-08-12T00:00:00"/>
    <n v="1248292.5"/>
    <x v="1"/>
    <x v="2"/>
    <n v="17600.939999999999"/>
    <n v="0"/>
    <n v="0"/>
    <n v="0"/>
    <n v="0"/>
    <n v="0"/>
    <n v="0"/>
    <n v="0"/>
    <n v="0"/>
    <n v="0"/>
    <n v="0"/>
    <n v="0"/>
    <n v="0"/>
    <n v="0"/>
    <n v="0"/>
    <n v="17600.939999999999"/>
    <n v="0"/>
    <n v="17600.939999999999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8001.67"/>
    <n v="0"/>
    <n v="0"/>
    <n v="1719.71"/>
    <n v="0"/>
    <n v="0"/>
    <n v="0"/>
    <m/>
    <n v="348001.67"/>
    <d v="2019-08-12T00:00:00"/>
    <d v="2027-08-12T00:00:00"/>
    <n v="522002.5"/>
    <x v="1"/>
    <x v="2"/>
    <n v="13757.66"/>
    <n v="6878.8000000000011"/>
    <n v="0"/>
    <n v="0"/>
    <n v="0"/>
    <n v="0"/>
    <n v="0"/>
    <n v="0"/>
    <n v="0"/>
    <n v="0"/>
    <n v="0"/>
    <n v="0"/>
    <n v="0"/>
    <n v="0"/>
    <n v="0"/>
    <n v="20636.46"/>
    <n v="0"/>
    <n v="20636.46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3158.75"/>
    <n v="0"/>
    <n v="0"/>
    <n v="4385.8500000000004"/>
    <n v="0"/>
    <n v="0"/>
    <n v="0"/>
    <m/>
    <n v="933158.75"/>
    <d v="2019-08-13T00:00:00"/>
    <d v="2026-08-13T00:00:00"/>
    <n v="1866317.5"/>
    <x v="1"/>
    <x v="2"/>
    <n v="26315.1"/>
    <n v="0"/>
    <n v="0"/>
    <n v="0"/>
    <n v="0"/>
    <n v="0"/>
    <n v="0"/>
    <n v="0"/>
    <n v="0"/>
    <n v="0"/>
    <n v="0"/>
    <n v="0"/>
    <n v="0"/>
    <n v="0"/>
    <n v="0"/>
    <n v="26315.1"/>
    <n v="0"/>
    <n v="26315.1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9935"/>
    <n v="0"/>
    <n v="0"/>
    <n v="2322.2600000000002"/>
    <n v="0"/>
    <n v="0"/>
    <n v="0"/>
    <m/>
    <n v="469935"/>
    <d v="2019-08-13T00:00:00"/>
    <d v="2027-08-13T00:00:00"/>
    <n v="704902.5"/>
    <x v="1"/>
    <x v="2"/>
    <n v="18578.080000000005"/>
    <n v="9289.0400000000009"/>
    <n v="0"/>
    <n v="0"/>
    <n v="0"/>
    <n v="0"/>
    <n v="0"/>
    <n v="0"/>
    <n v="0"/>
    <n v="0"/>
    <n v="0"/>
    <n v="0"/>
    <n v="0"/>
    <n v="0"/>
    <n v="0"/>
    <n v="27867.120000000006"/>
    <n v="0"/>
    <n v="27867.120000000006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940"/>
    <n v="0"/>
    <n v="0"/>
    <n v="201.51"/>
    <n v="0"/>
    <n v="0"/>
    <n v="0"/>
    <m/>
    <n v="38940"/>
    <d v="2019-08-13T00:00:00"/>
    <d v="2028-08-13T00:00:00"/>
    <n v="51920"/>
    <x v="1"/>
    <x v="2"/>
    <n v="1746.4199999999996"/>
    <n v="1343.4000000000003"/>
    <n v="537.36"/>
    <n v="0"/>
    <n v="0"/>
    <n v="0"/>
    <n v="0"/>
    <n v="0"/>
    <n v="0"/>
    <n v="0"/>
    <n v="0"/>
    <n v="0"/>
    <n v="0"/>
    <n v="0"/>
    <n v="0"/>
    <n v="3089.8199999999997"/>
    <n v="537.36"/>
    <n v="3627.18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3765"/>
    <n v="0"/>
    <n v="0"/>
    <n v="1756.7"/>
    <n v="0"/>
    <n v="0"/>
    <n v="0"/>
    <m/>
    <n v="373765"/>
    <d v="2019-08-14T00:00:00"/>
    <d v="2026-08-14T00:00:00"/>
    <n v="747530"/>
    <x v="1"/>
    <x v="2"/>
    <n v="10540.2"/>
    <n v="0"/>
    <n v="0"/>
    <n v="0"/>
    <n v="0"/>
    <n v="0"/>
    <n v="0"/>
    <n v="0"/>
    <n v="0"/>
    <n v="0"/>
    <n v="0"/>
    <n v="0"/>
    <n v="0"/>
    <n v="0"/>
    <n v="0"/>
    <n v="10540.2"/>
    <n v="0"/>
    <n v="10540.2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988.33"/>
    <n v="0"/>
    <n v="0"/>
    <n v="1373.73"/>
    <n v="0"/>
    <n v="0"/>
    <n v="0"/>
    <m/>
    <n v="277988.33"/>
    <d v="2019-08-14T00:00:00"/>
    <d v="2027-08-14T00:00:00"/>
    <n v="416982.5"/>
    <x v="1"/>
    <x v="2"/>
    <n v="10989.820000000002"/>
    <n v="5494.8799999999992"/>
    <n v="0"/>
    <n v="0"/>
    <n v="0"/>
    <n v="0"/>
    <n v="0"/>
    <n v="0"/>
    <n v="0"/>
    <n v="0"/>
    <n v="0"/>
    <n v="0"/>
    <n v="0"/>
    <n v="0"/>
    <n v="0"/>
    <n v="16484.7"/>
    <n v="0"/>
    <n v="16484.7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1786.1400000000003"/>
    <n v="1374.0000000000002"/>
    <n v="549.6"/>
    <n v="0"/>
    <n v="0"/>
    <n v="0"/>
    <n v="0"/>
    <n v="0"/>
    <n v="0"/>
    <n v="0"/>
    <n v="0"/>
    <n v="0"/>
    <n v="0"/>
    <n v="0"/>
    <n v="0"/>
    <n v="3160.1400000000003"/>
    <n v="549.6"/>
    <n v="3709.7400000000002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53208.75"/>
    <n v="0"/>
    <n v="0"/>
    <n v="3540.08"/>
    <n v="0"/>
    <n v="0"/>
    <n v="0"/>
    <m/>
    <n v="753208.75"/>
    <d v="2019-08-14T00:00:00"/>
    <d v="2026-08-14T00:00:00"/>
    <n v="1506417.5"/>
    <x v="1"/>
    <x v="2"/>
    <n v="21240.480000000003"/>
    <n v="0"/>
    <n v="0"/>
    <n v="0"/>
    <n v="0"/>
    <n v="0"/>
    <n v="0"/>
    <n v="0"/>
    <n v="0"/>
    <n v="0"/>
    <n v="0"/>
    <n v="0"/>
    <n v="0"/>
    <n v="0"/>
    <n v="0"/>
    <n v="21240.480000000003"/>
    <n v="0"/>
    <n v="21240.480000000003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8843.34000000003"/>
    <n v="0"/>
    <n v="0"/>
    <n v="1328.53"/>
    <n v="0"/>
    <n v="0"/>
    <n v="0"/>
    <m/>
    <n v="268843.34000000003"/>
    <d v="2019-08-14T00:00:00"/>
    <d v="2027-08-14T00:00:00"/>
    <n v="403265"/>
    <x v="1"/>
    <x v="2"/>
    <n v="10628.26"/>
    <n v="5314.16"/>
    <n v="0"/>
    <n v="0"/>
    <n v="0"/>
    <n v="0"/>
    <n v="0"/>
    <n v="0"/>
    <n v="0"/>
    <n v="0"/>
    <n v="0"/>
    <n v="0"/>
    <n v="0"/>
    <n v="0"/>
    <n v="0"/>
    <n v="15942.42"/>
    <n v="0"/>
    <n v="15942.42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08-14T00:00:00"/>
    <d v="2028-08-14T00:00:00"/>
    <n v="53100"/>
    <x v="1"/>
    <x v="2"/>
    <n v="1786.1400000000003"/>
    <n v="1374.0000000000002"/>
    <n v="549.6"/>
    <n v="0"/>
    <n v="0"/>
    <n v="0"/>
    <n v="0"/>
    <n v="0"/>
    <n v="0"/>
    <n v="0"/>
    <n v="0"/>
    <n v="0"/>
    <n v="0"/>
    <n v="0"/>
    <n v="0"/>
    <n v="3160.1400000000003"/>
    <n v="549.6"/>
    <n v="3709.7400000000002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45976.25"/>
    <n v="0"/>
    <n v="0"/>
    <n v="3036.09"/>
    <n v="0"/>
    <n v="0"/>
    <n v="0"/>
    <m/>
    <n v="645976.25"/>
    <d v="2019-08-16T00:00:00"/>
    <d v="2026-08-16T00:00:00"/>
    <n v="1291952.5"/>
    <x v="1"/>
    <x v="2"/>
    <n v="18216.54"/>
    <n v="0"/>
    <n v="0"/>
    <n v="0"/>
    <n v="0"/>
    <n v="0"/>
    <n v="0"/>
    <n v="0"/>
    <n v="0"/>
    <n v="0"/>
    <n v="0"/>
    <n v="0"/>
    <n v="0"/>
    <n v="0"/>
    <n v="0"/>
    <n v="18216.54"/>
    <n v="0"/>
    <n v="18216.54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5655"/>
    <n v="0"/>
    <n v="0"/>
    <n v="2054.0300000000002"/>
    <n v="0"/>
    <n v="0"/>
    <n v="0"/>
    <m/>
    <n v="415655"/>
    <d v="2019-08-16T00:00:00"/>
    <d v="2027-08-16T00:00:00"/>
    <n v="623482.5"/>
    <x v="1"/>
    <x v="2"/>
    <n v="16432.22"/>
    <n v="8216.08"/>
    <n v="0"/>
    <n v="0"/>
    <n v="0"/>
    <n v="0"/>
    <n v="0"/>
    <n v="0"/>
    <n v="0"/>
    <n v="0"/>
    <n v="0"/>
    <n v="0"/>
    <n v="0"/>
    <n v="0"/>
    <n v="0"/>
    <n v="24648.300000000003"/>
    <n v="0"/>
    <n v="24648.300000000003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8388.75"/>
    <n v="0"/>
    <n v="0"/>
    <n v="2436.4299999999998"/>
    <n v="0"/>
    <n v="0"/>
    <n v="0"/>
    <m/>
    <n v="518388.75"/>
    <d v="2019-08-19T00:00:00"/>
    <d v="2026-08-19T00:00:00"/>
    <n v="1036777.5"/>
    <x v="1"/>
    <x v="2"/>
    <n v="14618.58"/>
    <n v="0"/>
    <n v="0"/>
    <n v="0"/>
    <n v="0"/>
    <n v="0"/>
    <n v="0"/>
    <n v="0"/>
    <n v="0"/>
    <n v="0"/>
    <n v="0"/>
    <n v="0"/>
    <n v="0"/>
    <n v="0"/>
    <n v="0"/>
    <n v="14618.58"/>
    <n v="0"/>
    <n v="14618.58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216.67"/>
    <n v="0"/>
    <n v="0"/>
    <n v="519.95000000000005"/>
    <n v="0"/>
    <n v="0"/>
    <n v="0"/>
    <m/>
    <n v="105216.67"/>
    <d v="2019-08-19T00:00:00"/>
    <d v="2027-08-19T00:00:00"/>
    <n v="157825"/>
    <x v="1"/>
    <x v="2"/>
    <n v="4159.5800000000008"/>
    <n v="2079.7600000000002"/>
    <n v="0"/>
    <n v="0"/>
    <n v="0"/>
    <n v="0"/>
    <n v="0"/>
    <n v="0"/>
    <n v="0"/>
    <n v="0"/>
    <n v="0"/>
    <n v="0"/>
    <n v="0"/>
    <n v="0"/>
    <n v="0"/>
    <n v="6239.3400000000011"/>
    <n v="0"/>
    <n v="6239.3400000000011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0735"/>
    <n v="0"/>
    <n v="0"/>
    <n v="2541.4499999999998"/>
    <n v="0"/>
    <n v="0"/>
    <n v="0"/>
    <m/>
    <n v="540735"/>
    <d v="2019-08-20T00:00:00"/>
    <d v="2026-08-20T00:00:00"/>
    <n v="1081470"/>
    <x v="1"/>
    <x v="2"/>
    <n v="15248.7"/>
    <n v="0"/>
    <n v="0"/>
    <n v="0"/>
    <n v="0"/>
    <n v="0"/>
    <n v="0"/>
    <n v="0"/>
    <n v="0"/>
    <n v="0"/>
    <n v="0"/>
    <n v="0"/>
    <n v="0"/>
    <n v="0"/>
    <n v="0"/>
    <n v="15248.7"/>
    <n v="0"/>
    <n v="15248.7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0335"/>
    <n v="0"/>
    <n v="0"/>
    <n v="1039.4100000000001"/>
    <n v="0"/>
    <n v="0"/>
    <n v="0"/>
    <m/>
    <n v="210335"/>
    <d v="2019-08-20T00:00:00"/>
    <d v="2027-08-20T00:00:00"/>
    <n v="315502.5"/>
    <x v="1"/>
    <x v="2"/>
    <n v="8315.26"/>
    <n v="4157.5999999999995"/>
    <n v="0"/>
    <n v="0"/>
    <n v="0"/>
    <n v="0"/>
    <n v="0"/>
    <n v="0"/>
    <n v="0"/>
    <n v="0"/>
    <n v="0"/>
    <n v="0"/>
    <n v="0"/>
    <n v="0"/>
    <n v="0"/>
    <n v="12472.86"/>
    <n v="0"/>
    <n v="12472.86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n v="0"/>
    <n v="0"/>
    <n v="230.1"/>
    <n v="0"/>
    <n v="0"/>
    <n v="0"/>
    <m/>
    <n v="42480"/>
    <d v="2019-08-20T00:00:00"/>
    <d v="2029-08-20T00:00:00"/>
    <n v="53100"/>
    <x v="1"/>
    <x v="2"/>
    <n v="2070.8799999999997"/>
    <n v="1840.7599999999995"/>
    <n v="1150.48"/>
    <n v="460.16"/>
    <n v="0"/>
    <n v="0"/>
    <n v="0"/>
    <n v="0"/>
    <n v="0"/>
    <n v="0"/>
    <n v="0"/>
    <n v="0"/>
    <n v="0"/>
    <n v="0"/>
    <n v="0"/>
    <n v="3911.6399999999994"/>
    <n v="1610.64"/>
    <n v="5522.28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33886.25"/>
    <n v="0"/>
    <n v="0"/>
    <n v="3449.27"/>
    <n v="0"/>
    <n v="0"/>
    <n v="0"/>
    <m/>
    <n v="733886.25"/>
    <d v="2019-08-21T00:00:00"/>
    <d v="2026-08-21T00:00:00"/>
    <n v="1467772.5"/>
    <x v="1"/>
    <x v="2"/>
    <n v="20695.62"/>
    <n v="0"/>
    <n v="0"/>
    <n v="0"/>
    <n v="0"/>
    <n v="0"/>
    <n v="0"/>
    <n v="0"/>
    <n v="0"/>
    <n v="0"/>
    <n v="0"/>
    <n v="0"/>
    <n v="0"/>
    <n v="0"/>
    <n v="0"/>
    <n v="20695.62"/>
    <n v="0"/>
    <n v="20695.62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0433.34"/>
    <n v="0"/>
    <n v="0"/>
    <n v="1039.8900000000001"/>
    <n v="0"/>
    <n v="0"/>
    <n v="0"/>
    <m/>
    <n v="210433.34"/>
    <d v="2019-08-21T00:00:00"/>
    <d v="2027-08-21T00:00:00"/>
    <n v="315650"/>
    <x v="1"/>
    <x v="2"/>
    <n v="8319.1400000000012"/>
    <n v="4159.5999999999995"/>
    <n v="0"/>
    <n v="0"/>
    <n v="0"/>
    <n v="0"/>
    <n v="0"/>
    <n v="0"/>
    <n v="0"/>
    <n v="0"/>
    <n v="0"/>
    <n v="0"/>
    <n v="0"/>
    <n v="0"/>
    <n v="0"/>
    <n v="12478.740000000002"/>
    <n v="0"/>
    <n v="12478.740000000002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n v="0"/>
    <n v="0"/>
    <n v="412.19"/>
    <n v="0"/>
    <n v="0"/>
    <n v="0"/>
    <m/>
    <n v="79650"/>
    <d v="2019-08-21T00:00:00"/>
    <d v="2028-08-21T00:00:00"/>
    <n v="106200"/>
    <x v="1"/>
    <x v="2"/>
    <n v="3572.2999999999997"/>
    <n v="2747.9200000000005"/>
    <n v="1099.2"/>
    <n v="0"/>
    <n v="0"/>
    <n v="0"/>
    <n v="0"/>
    <n v="0"/>
    <n v="0"/>
    <n v="0"/>
    <n v="0"/>
    <n v="0"/>
    <n v="0"/>
    <n v="0"/>
    <n v="0"/>
    <n v="6320.22"/>
    <n v="1099.2"/>
    <n v="7419.42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n v="0"/>
    <n v="0"/>
    <n v="230.1"/>
    <n v="0"/>
    <n v="0"/>
    <n v="0"/>
    <m/>
    <n v="42480"/>
    <d v="2019-08-21T00:00:00"/>
    <d v="2029-08-21T00:00:00"/>
    <n v="53100"/>
    <x v="1"/>
    <x v="2"/>
    <n v="2070.8799999999997"/>
    <n v="1840.7599999999995"/>
    <n v="1150.48"/>
    <n v="460.16"/>
    <n v="0"/>
    <n v="0"/>
    <n v="0"/>
    <n v="0"/>
    <n v="0"/>
    <n v="0"/>
    <n v="0"/>
    <n v="0"/>
    <n v="0"/>
    <n v="0"/>
    <n v="0"/>
    <n v="3911.6399999999994"/>
    <n v="1610.64"/>
    <n v="5522.28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70318.75"/>
    <n v="0"/>
    <n v="0"/>
    <n v="3620.5"/>
    <n v="0"/>
    <n v="0"/>
    <n v="0"/>
    <m/>
    <n v="770318.75"/>
    <d v="2019-08-22T00:00:00"/>
    <d v="2026-08-22T00:00:00"/>
    <n v="1540637.5"/>
    <x v="1"/>
    <x v="2"/>
    <n v="21723"/>
    <n v="0"/>
    <n v="0"/>
    <n v="0"/>
    <n v="0"/>
    <n v="0"/>
    <n v="0"/>
    <n v="0"/>
    <n v="0"/>
    <n v="0"/>
    <n v="0"/>
    <n v="0"/>
    <n v="0"/>
    <n v="0"/>
    <n v="0"/>
    <n v="21723"/>
    <n v="0"/>
    <n v="21723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6060"/>
    <n v="0"/>
    <n v="0"/>
    <n v="1265.3599999999999"/>
    <n v="0"/>
    <n v="0"/>
    <n v="0"/>
    <m/>
    <n v="256060"/>
    <d v="2019-08-22T00:00:00"/>
    <d v="2027-08-22T00:00:00"/>
    <n v="384090"/>
    <x v="1"/>
    <x v="2"/>
    <n v="10122.879999999999"/>
    <n v="5061.4399999999996"/>
    <n v="0"/>
    <n v="0"/>
    <n v="0"/>
    <n v="0"/>
    <n v="0"/>
    <n v="0"/>
    <n v="0"/>
    <n v="0"/>
    <n v="0"/>
    <n v="0"/>
    <n v="0"/>
    <n v="0"/>
    <n v="0"/>
    <n v="15184.32"/>
    <n v="0"/>
    <n v="15184.32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08-22T00:00:00"/>
    <d v="2028-08-22T00:00:00"/>
    <n v="53100"/>
    <x v="1"/>
    <x v="2"/>
    <n v="1786.1400000000003"/>
    <n v="1374.0000000000002"/>
    <n v="549.6"/>
    <n v="0"/>
    <n v="0"/>
    <n v="0"/>
    <n v="0"/>
    <n v="0"/>
    <n v="0"/>
    <n v="0"/>
    <n v="0"/>
    <n v="0"/>
    <n v="0"/>
    <n v="0"/>
    <n v="0"/>
    <n v="3160.1400000000003"/>
    <n v="549.6"/>
    <n v="3709.7400000000002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5750"/>
    <n v="0"/>
    <n v="0"/>
    <n v="2565.02"/>
    <n v="0"/>
    <n v="0"/>
    <n v="0"/>
    <m/>
    <n v="545750"/>
    <d v="2019-08-23T00:00:00"/>
    <d v="2026-08-23T00:00:00"/>
    <n v="1091500"/>
    <x v="1"/>
    <x v="2"/>
    <n v="15390.12"/>
    <n v="0"/>
    <n v="0"/>
    <n v="0"/>
    <n v="0"/>
    <n v="0"/>
    <n v="0"/>
    <n v="0"/>
    <n v="0"/>
    <n v="0"/>
    <n v="0"/>
    <n v="0"/>
    <n v="0"/>
    <n v="0"/>
    <n v="0"/>
    <n v="15390.12"/>
    <n v="0"/>
    <n v="15390.12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8971.67"/>
    <n v="0"/>
    <n v="0"/>
    <n v="1378.59"/>
    <n v="0"/>
    <n v="0"/>
    <n v="0"/>
    <m/>
    <n v="278971.67"/>
    <d v="2019-08-23T00:00:00"/>
    <d v="2027-08-23T00:00:00"/>
    <n v="418457.5"/>
    <x v="1"/>
    <x v="2"/>
    <n v="11028.7"/>
    <n v="5514.32"/>
    <n v="0"/>
    <n v="0"/>
    <n v="0"/>
    <n v="0"/>
    <n v="0"/>
    <n v="0"/>
    <n v="0"/>
    <n v="0"/>
    <n v="0"/>
    <n v="0"/>
    <n v="0"/>
    <n v="0"/>
    <n v="0"/>
    <n v="16543.02"/>
    <n v="0"/>
    <n v="16543.02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08447.5"/>
    <n v="0"/>
    <n v="0"/>
    <n v="3799.7"/>
    <n v="0"/>
    <n v="0"/>
    <n v="0"/>
    <m/>
    <n v="808447.5"/>
    <d v="2019-08-26T00:00:00"/>
    <d v="2026-08-26T00:00:00"/>
    <n v="1616895"/>
    <x v="1"/>
    <x v="2"/>
    <n v="22798.2"/>
    <n v="0"/>
    <n v="0"/>
    <n v="0"/>
    <n v="0"/>
    <n v="0"/>
    <n v="0"/>
    <n v="0"/>
    <n v="0"/>
    <n v="0"/>
    <n v="0"/>
    <n v="0"/>
    <n v="0"/>
    <n v="0"/>
    <n v="0"/>
    <n v="22798.2"/>
    <n v="0"/>
    <n v="22798.2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72983.34"/>
    <n v="0"/>
    <n v="0"/>
    <n v="2337.33"/>
    <n v="0"/>
    <n v="0"/>
    <n v="0"/>
    <m/>
    <n v="472983.34"/>
    <d v="2019-08-26T00:00:00"/>
    <d v="2027-08-26T00:00:00"/>
    <n v="709475"/>
    <x v="1"/>
    <x v="2"/>
    <n v="18698.62"/>
    <n v="9349.2800000000007"/>
    <n v="0"/>
    <n v="0"/>
    <n v="0"/>
    <n v="0"/>
    <n v="0"/>
    <n v="0"/>
    <n v="0"/>
    <n v="0"/>
    <n v="0"/>
    <n v="0"/>
    <n v="0"/>
    <n v="0"/>
    <n v="0"/>
    <n v="28047.9"/>
    <n v="0"/>
    <n v="28047.9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12503.75"/>
    <n v="0"/>
    <n v="0"/>
    <n v="3818.77"/>
    <n v="0"/>
    <n v="0"/>
    <n v="0"/>
    <m/>
    <n v="812503.75"/>
    <d v="2019-08-27T00:00:00"/>
    <d v="2026-08-27T00:00:00"/>
    <n v="1625007.5"/>
    <x v="1"/>
    <x v="2"/>
    <n v="22912.62"/>
    <n v="0"/>
    <n v="0"/>
    <n v="0"/>
    <n v="0"/>
    <n v="0"/>
    <n v="0"/>
    <n v="0"/>
    <n v="0"/>
    <n v="0"/>
    <n v="0"/>
    <n v="0"/>
    <n v="0"/>
    <n v="0"/>
    <n v="0"/>
    <n v="22912.62"/>
    <n v="0"/>
    <n v="22912.62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37200"/>
    <n v="0"/>
    <n v="0"/>
    <n v="3148.83"/>
    <n v="0"/>
    <n v="0"/>
    <n v="0"/>
    <m/>
    <n v="637200"/>
    <d v="2019-08-27T00:00:00"/>
    <d v="2027-08-27T00:00:00"/>
    <n v="955800"/>
    <x v="1"/>
    <x v="2"/>
    <n v="25190.62"/>
    <n v="12595.28"/>
    <n v="0"/>
    <n v="0"/>
    <n v="0"/>
    <n v="0"/>
    <n v="0"/>
    <n v="0"/>
    <n v="0"/>
    <n v="0"/>
    <n v="0"/>
    <n v="0"/>
    <n v="0"/>
    <n v="0"/>
    <n v="0"/>
    <n v="37785.9"/>
    <n v="0"/>
    <n v="37785.9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02906.25"/>
    <n v="0"/>
    <n v="0"/>
    <n v="0"/>
    <n v="0"/>
    <n v="0"/>
    <n v="0"/>
    <m/>
    <n v="602906.25"/>
    <d v="2019-08-28T00:00:00"/>
    <d v="2026-08-28T00:00:00"/>
    <n v="1205812.5"/>
    <x v="1"/>
    <x v="2"/>
    <n v="17001.96"/>
    <n v="0"/>
    <n v="0"/>
    <n v="0"/>
    <n v="0"/>
    <n v="0"/>
    <n v="0"/>
    <n v="0"/>
    <n v="0"/>
    <n v="0"/>
    <n v="0"/>
    <n v="0"/>
    <n v="0"/>
    <n v="0"/>
    <n v="0"/>
    <n v="17001.96"/>
    <n v="0"/>
    <n v="17001.96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1823.34000000003"/>
    <n v="0"/>
    <n v="0"/>
    <n v="0"/>
    <n v="0"/>
    <n v="0"/>
    <n v="0"/>
    <m/>
    <n v="281823.34000000003"/>
    <d v="2019-08-28T00:00:00"/>
    <d v="2027-08-28T00:00:00"/>
    <n v="422735"/>
    <x v="1"/>
    <x v="2"/>
    <n v="11141.44"/>
    <n v="5570.72"/>
    <n v="0"/>
    <n v="0"/>
    <n v="0"/>
    <n v="0"/>
    <n v="0"/>
    <n v="0"/>
    <n v="0"/>
    <n v="0"/>
    <n v="0"/>
    <n v="0"/>
    <n v="0"/>
    <n v="0"/>
    <n v="0"/>
    <n v="16712.16"/>
    <n v="0"/>
    <n v="16712.16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0"/>
    <n v="0"/>
    <n v="0"/>
    <n v="0"/>
    <m/>
    <n v="39825"/>
    <d v="2019-08-28T00:00:00"/>
    <d v="2028-08-28T00:00:00"/>
    <n v="53100"/>
    <x v="1"/>
    <x v="2"/>
    <n v="1786.1400000000003"/>
    <n v="1374.0000000000002"/>
    <n v="549.6"/>
    <n v="0"/>
    <n v="0"/>
    <n v="0"/>
    <n v="0"/>
    <n v="0"/>
    <n v="0"/>
    <n v="0"/>
    <n v="0"/>
    <n v="0"/>
    <n v="0"/>
    <n v="0"/>
    <n v="0"/>
    <n v="3160.1400000000003"/>
    <n v="549.6"/>
    <n v="3709.7400000000002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63376.25"/>
    <n v="0"/>
    <n v="0"/>
    <n v="0"/>
    <n v="0"/>
    <n v="0"/>
    <n v="0"/>
    <m/>
    <n v="563376.25"/>
    <d v="2019-08-29T00:00:00"/>
    <d v="2026-08-29T00:00:00"/>
    <n v="1126752.5"/>
    <x v="1"/>
    <x v="2"/>
    <n v="15887.219999999998"/>
    <n v="0"/>
    <n v="0"/>
    <n v="0"/>
    <n v="0"/>
    <n v="0"/>
    <n v="0"/>
    <n v="0"/>
    <n v="0"/>
    <n v="0"/>
    <n v="0"/>
    <n v="0"/>
    <n v="0"/>
    <n v="0"/>
    <n v="0"/>
    <n v="15887.219999999998"/>
    <n v="0"/>
    <n v="15887.219999999998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8663.34"/>
    <n v="0"/>
    <n v="0"/>
    <n v="0"/>
    <n v="0"/>
    <n v="0"/>
    <n v="0"/>
    <m/>
    <n v="208663.34"/>
    <d v="2019-08-29T00:00:00"/>
    <d v="2027-08-29T00:00:00"/>
    <n v="312995"/>
    <x v="1"/>
    <x v="2"/>
    <n v="8249.1200000000008"/>
    <n v="4124.5600000000004"/>
    <n v="0"/>
    <n v="0"/>
    <n v="0"/>
    <n v="0"/>
    <n v="0"/>
    <n v="0"/>
    <n v="0"/>
    <n v="0"/>
    <n v="0"/>
    <n v="0"/>
    <n v="0"/>
    <n v="0"/>
    <n v="0"/>
    <n v="12373.68"/>
    <n v="0"/>
    <n v="12373.68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404.379999999997"/>
    <n v="0"/>
    <n v="0"/>
    <n v="0"/>
    <n v="0"/>
    <n v="0"/>
    <n v="0"/>
    <m/>
    <n v="34404.379999999997"/>
    <d v="2019-08-29T00:00:00"/>
    <d v="2028-08-29T00:00:00"/>
    <n v="45872.5"/>
    <x v="1"/>
    <x v="2"/>
    <n v="1543.0400000000002"/>
    <n v="1187"/>
    <n v="474.8"/>
    <n v="0"/>
    <n v="0"/>
    <n v="0"/>
    <n v="0"/>
    <n v="0"/>
    <n v="0"/>
    <n v="0"/>
    <n v="0"/>
    <n v="0"/>
    <n v="0"/>
    <n v="0"/>
    <n v="0"/>
    <n v="2730.04"/>
    <n v="474.8"/>
    <n v="3204.84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55116.25"/>
    <n v="0"/>
    <n v="0"/>
    <n v="0"/>
    <n v="0"/>
    <n v="0"/>
    <n v="0"/>
    <m/>
    <n v="555116.25"/>
    <d v="2019-08-30T00:00:00"/>
    <d v="2026-08-30T00:00:00"/>
    <n v="1110232.5"/>
    <x v="1"/>
    <x v="2"/>
    <n v="15654.3"/>
    <n v="0"/>
    <n v="0"/>
    <n v="0"/>
    <n v="0"/>
    <n v="0"/>
    <n v="0"/>
    <n v="0"/>
    <n v="0"/>
    <n v="0"/>
    <n v="0"/>
    <n v="0"/>
    <n v="0"/>
    <n v="0"/>
    <n v="0"/>
    <n v="15654.3"/>
    <n v="0"/>
    <n v="15654.3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3080"/>
    <n v="0"/>
    <n v="0"/>
    <n v="0"/>
    <n v="0"/>
    <n v="0"/>
    <n v="0"/>
    <m/>
    <n v="243080"/>
    <d v="2019-08-30T00:00:00"/>
    <d v="2027-08-30T00:00:00"/>
    <n v="364620"/>
    <x v="1"/>
    <x v="2"/>
    <n v="9609.760000000002"/>
    <n v="4804.88"/>
    <n v="0"/>
    <n v="0"/>
    <n v="0"/>
    <n v="0"/>
    <n v="0"/>
    <n v="0"/>
    <n v="0"/>
    <n v="0"/>
    <n v="0"/>
    <n v="0"/>
    <n v="0"/>
    <n v="0"/>
    <n v="0"/>
    <n v="14414.640000000003"/>
    <n v="0"/>
    <n v="14414.640000000003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0"/>
    <n v="0"/>
    <n v="0"/>
    <n v="0"/>
    <m/>
    <n v="39825"/>
    <d v="2019-08-30T00:00:00"/>
    <d v="2028-08-30T00:00:00"/>
    <n v="53100"/>
    <x v="1"/>
    <x v="2"/>
    <n v="1786.1400000000003"/>
    <n v="1374.0000000000002"/>
    <n v="549.6"/>
    <n v="0"/>
    <n v="0"/>
    <n v="0"/>
    <n v="0"/>
    <n v="0"/>
    <n v="0"/>
    <n v="0"/>
    <n v="0"/>
    <n v="0"/>
    <n v="0"/>
    <n v="0"/>
    <n v="0"/>
    <n v="3160.1400000000003"/>
    <n v="549.6"/>
    <n v="3709.7400000000002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68018.75"/>
    <n v="0"/>
    <n v="0"/>
    <n v="9249.69"/>
    <n v="0"/>
    <n v="0"/>
    <n v="0"/>
    <m/>
    <n v="1968018.75"/>
    <d v="2019-09-06T00:00:00"/>
    <d v="2026-09-06T00:00:00"/>
    <n v="3936037.5"/>
    <x v="1"/>
    <x v="2"/>
    <n v="64747.830000000009"/>
    <n v="0"/>
    <n v="0"/>
    <n v="0"/>
    <n v="0"/>
    <n v="0"/>
    <n v="0"/>
    <n v="0"/>
    <n v="0"/>
    <n v="0"/>
    <n v="0"/>
    <n v="0"/>
    <n v="0"/>
    <n v="0"/>
    <n v="0"/>
    <n v="64747.830000000009"/>
    <n v="0"/>
    <n v="64747.830000000009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45903.34"/>
    <n v="0"/>
    <n v="0"/>
    <n v="8133.51"/>
    <n v="0"/>
    <n v="0"/>
    <n v="0"/>
    <m/>
    <n v="1645903.34"/>
    <d v="2019-09-06T00:00:00"/>
    <d v="2027-09-06T00:00:00"/>
    <n v="2468855"/>
    <x v="1"/>
    <x v="2"/>
    <n v="69134.820000000007"/>
    <n v="36600.75"/>
    <n v="0"/>
    <n v="0"/>
    <n v="0"/>
    <n v="0"/>
    <n v="0"/>
    <n v="0"/>
    <n v="0"/>
    <n v="0"/>
    <n v="0"/>
    <n v="0"/>
    <n v="0"/>
    <n v="0"/>
    <n v="0"/>
    <n v="105735.57"/>
    <n v="0"/>
    <n v="105735.57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9125"/>
    <n v="0"/>
    <n v="0"/>
    <n v="1030.47"/>
    <n v="0"/>
    <n v="0"/>
    <n v="0"/>
    <m/>
    <n v="199125"/>
    <d v="2019-09-06T00:00:00"/>
    <d v="2028-09-06T00:00:00"/>
    <n v="265500"/>
    <x v="1"/>
    <x v="2"/>
    <n v="9274.23"/>
    <n v="7213.2899999999991"/>
    <n v="3091.41"/>
    <n v="0"/>
    <n v="0"/>
    <n v="0"/>
    <n v="0"/>
    <n v="0"/>
    <n v="0"/>
    <n v="0"/>
    <n v="0"/>
    <n v="0"/>
    <n v="0"/>
    <n v="0"/>
    <n v="0"/>
    <n v="16487.519999999997"/>
    <n v="3091.41"/>
    <n v="19578.929999999997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n v="0"/>
    <n v="0"/>
    <n v="174.93"/>
    <n v="0"/>
    <n v="0"/>
    <n v="0"/>
    <m/>
    <n v="35400"/>
    <d v="2019-09-06T00:00:00"/>
    <d v="2027-09-06T00:00:00"/>
    <n v="53100"/>
    <x v="1"/>
    <x v="2"/>
    <n v="1486.9200000000003"/>
    <n v="787.23000000000013"/>
    <n v="0"/>
    <n v="0"/>
    <n v="0"/>
    <n v="0"/>
    <n v="0"/>
    <n v="0"/>
    <n v="0"/>
    <n v="0"/>
    <n v="0"/>
    <n v="0"/>
    <n v="0"/>
    <n v="0"/>
    <n v="0"/>
    <n v="2274.1500000000005"/>
    <n v="0"/>
    <n v="2274.1500000000005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379201.25"/>
    <n v="0"/>
    <n v="0"/>
    <n v="20582.25"/>
    <n v="0"/>
    <n v="0"/>
    <n v="0"/>
    <m/>
    <n v="4379201.25"/>
    <d v="2019-09-13T00:00:00"/>
    <d v="2026-09-13T00:00:00"/>
    <n v="8758402.5"/>
    <x v="1"/>
    <x v="2"/>
    <n v="144075.75"/>
    <n v="0"/>
    <n v="0"/>
    <n v="0"/>
    <n v="0"/>
    <n v="0"/>
    <n v="0"/>
    <n v="0"/>
    <n v="0"/>
    <n v="0"/>
    <n v="0"/>
    <n v="0"/>
    <n v="0"/>
    <n v="0"/>
    <n v="0"/>
    <n v="144075.75"/>
    <n v="0"/>
    <n v="144075.7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16635"/>
    <n v="0"/>
    <n v="0"/>
    <n v="11448.04"/>
    <n v="0"/>
    <n v="0"/>
    <n v="0"/>
    <m/>
    <n v="2316635"/>
    <d v="2019-09-13T00:00:00"/>
    <d v="2027-09-13T00:00:00"/>
    <n v="3474952.5"/>
    <x v="1"/>
    <x v="2"/>
    <n v="97308.340000000011"/>
    <n v="51516.180000000008"/>
    <n v="0"/>
    <n v="0"/>
    <n v="0"/>
    <n v="0"/>
    <n v="0"/>
    <n v="0"/>
    <n v="0"/>
    <n v="0"/>
    <n v="0"/>
    <n v="0"/>
    <n v="0"/>
    <n v="0"/>
    <n v="0"/>
    <n v="148824.52000000002"/>
    <n v="0"/>
    <n v="148824.52000000002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9125"/>
    <n v="0"/>
    <n v="0"/>
    <n v="1030.47"/>
    <n v="0"/>
    <n v="0"/>
    <n v="0"/>
    <m/>
    <n v="199125"/>
    <d v="2019-09-13T00:00:00"/>
    <d v="2028-09-13T00:00:00"/>
    <n v="265500"/>
    <x v="1"/>
    <x v="2"/>
    <n v="9274.23"/>
    <n v="7213.2899999999991"/>
    <n v="3091.41"/>
    <n v="0"/>
    <n v="0"/>
    <n v="0"/>
    <n v="0"/>
    <n v="0"/>
    <n v="0"/>
    <n v="0"/>
    <n v="0"/>
    <n v="0"/>
    <n v="0"/>
    <n v="0"/>
    <n v="0"/>
    <n v="16487.519999999997"/>
    <n v="3091.41"/>
    <n v="19578.929999999997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350"/>
    <n v="0"/>
    <n v="0"/>
    <n v="207.73"/>
    <n v="0"/>
    <n v="0"/>
    <n v="0"/>
    <m/>
    <n v="38350"/>
    <d v="2019-09-13T00:00:00"/>
    <d v="2029-09-13T00:00:00"/>
    <n v="47937.5"/>
    <x v="1"/>
    <x v="2"/>
    <n v="1921.5099999999998"/>
    <n v="1713.7799999999995"/>
    <n v="1090.53"/>
    <n v="467.37"/>
    <n v="0"/>
    <n v="0"/>
    <n v="0"/>
    <n v="0"/>
    <n v="0"/>
    <n v="0"/>
    <n v="0"/>
    <n v="0"/>
    <n v="0"/>
    <n v="0"/>
    <n v="0"/>
    <n v="3635.2899999999991"/>
    <n v="1557.9"/>
    <n v="5193.1899999999987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49.57"/>
    <n v="0"/>
    <n v="0"/>
    <n v="0"/>
    <m/>
    <n v="53100"/>
    <d v="2019-09-17T00:00:00"/>
    <d v="2026-09-17T00:00:00"/>
    <n v="106200"/>
    <x v="1"/>
    <x v="2"/>
    <n v="1746.9899999999998"/>
    <n v="0"/>
    <n v="0"/>
    <n v="0"/>
    <n v="0"/>
    <n v="0"/>
    <n v="0"/>
    <n v="0"/>
    <n v="0"/>
    <n v="0"/>
    <n v="0"/>
    <n v="0"/>
    <n v="0"/>
    <n v="0"/>
    <n v="0"/>
    <n v="1746.9899999999998"/>
    <n v="0"/>
    <n v="1746.9899999999998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9581.67"/>
    <n v="0"/>
    <n v="0"/>
    <n v="442.68"/>
    <n v="0"/>
    <n v="0"/>
    <n v="0"/>
    <m/>
    <n v="89581.67"/>
    <d v="2019-09-17T00:00:00"/>
    <d v="2027-09-17T00:00:00"/>
    <n v="134372.5"/>
    <x v="1"/>
    <x v="2"/>
    <n v="3762.78"/>
    <n v="1992.0599999999997"/>
    <n v="0"/>
    <n v="0"/>
    <n v="0"/>
    <n v="0"/>
    <n v="0"/>
    <n v="0"/>
    <n v="0"/>
    <n v="0"/>
    <n v="0"/>
    <n v="0"/>
    <n v="0"/>
    <n v="0"/>
    <n v="0"/>
    <n v="5754.84"/>
    <n v="0"/>
    <n v="5754.84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09-17T00:00:00"/>
    <d v="2028-09-17T00:00:00"/>
    <n v="53100"/>
    <x v="1"/>
    <x v="2"/>
    <n v="1854.8300000000002"/>
    <n v="1442.7000000000003"/>
    <n v="618.29999999999995"/>
    <n v="0"/>
    <n v="0"/>
    <n v="0"/>
    <n v="0"/>
    <n v="0"/>
    <n v="0"/>
    <n v="0"/>
    <n v="0"/>
    <n v="0"/>
    <n v="0"/>
    <n v="0"/>
    <n v="0"/>
    <n v="3297.5300000000007"/>
    <n v="618.29999999999995"/>
    <n v="3915.8300000000008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84628.75"/>
    <n v="0"/>
    <n v="0"/>
    <n v="17787.759999999998"/>
    <n v="0"/>
    <n v="0"/>
    <n v="0"/>
    <m/>
    <n v="3784628.75"/>
    <d v="2019-09-20T00:00:00"/>
    <d v="2026-09-20T00:00:00"/>
    <n v="7569257.5"/>
    <x v="1"/>
    <x v="2"/>
    <n v="124514.31999999998"/>
    <n v="0"/>
    <n v="0"/>
    <n v="0"/>
    <n v="0"/>
    <n v="0"/>
    <n v="0"/>
    <n v="0"/>
    <n v="0"/>
    <n v="0"/>
    <n v="0"/>
    <n v="0"/>
    <n v="0"/>
    <n v="0"/>
    <n v="0"/>
    <n v="124514.31999999998"/>
    <n v="0"/>
    <n v="124514.31999999998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03571.67"/>
    <n v="0"/>
    <n v="0"/>
    <n v="12865.98"/>
    <n v="0"/>
    <n v="0"/>
    <n v="0"/>
    <m/>
    <n v="2603571.67"/>
    <d v="2019-09-20T00:00:00"/>
    <d v="2027-09-20T00:00:00"/>
    <n v="3905357.5"/>
    <x v="1"/>
    <x v="2"/>
    <n v="109360.83"/>
    <n v="57896.909999999989"/>
    <n v="0"/>
    <n v="0"/>
    <n v="0"/>
    <n v="0"/>
    <n v="0"/>
    <n v="0"/>
    <n v="0"/>
    <n v="0"/>
    <n v="0"/>
    <n v="0"/>
    <n v="0"/>
    <n v="0"/>
    <n v="0"/>
    <n v="167257.74"/>
    <n v="0"/>
    <n v="167257.74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9786.25"/>
    <n v="0"/>
    <n v="0"/>
    <n v="775.14"/>
    <n v="0"/>
    <n v="0"/>
    <n v="0"/>
    <m/>
    <n v="149786.25"/>
    <d v="2019-09-20T00:00:00"/>
    <d v="2028-09-20T00:00:00"/>
    <n v="199715"/>
    <x v="1"/>
    <x v="2"/>
    <n v="6976.2600000000011"/>
    <n v="5425.9800000000014"/>
    <n v="2325.42"/>
    <n v="0"/>
    <n v="0"/>
    <n v="0"/>
    <n v="0"/>
    <n v="0"/>
    <n v="0"/>
    <n v="0"/>
    <n v="0"/>
    <n v="0"/>
    <n v="0"/>
    <n v="0"/>
    <n v="0"/>
    <n v="12402.240000000002"/>
    <n v="2325.42"/>
    <n v="14727.66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n v="0"/>
    <n v="0"/>
    <n v="230.1"/>
    <n v="0"/>
    <n v="0"/>
    <n v="0"/>
    <m/>
    <n v="42480"/>
    <d v="2019-09-20T00:00:00"/>
    <d v="2029-09-20T00:00:00"/>
    <n v="53100"/>
    <x v="1"/>
    <x v="2"/>
    <n v="2128.41"/>
    <n v="1898.2799999999995"/>
    <n v="1208.01"/>
    <n v="517.67999999999995"/>
    <n v="0"/>
    <n v="0"/>
    <n v="0"/>
    <n v="0"/>
    <n v="0"/>
    <n v="0"/>
    <n v="0"/>
    <n v="0"/>
    <n v="0"/>
    <n v="0"/>
    <n v="0"/>
    <n v="4026.6899999999996"/>
    <n v="1725.69"/>
    <n v="5752.3799999999992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n v="0"/>
    <n v="0"/>
    <n v="124.79"/>
    <n v="0"/>
    <n v="0"/>
    <n v="0"/>
    <m/>
    <n v="26550"/>
    <d v="2019-09-20T00:00:00"/>
    <d v="2026-09-20T00:00:00"/>
    <n v="5310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4036.67"/>
    <n v="0"/>
    <n v="0"/>
    <n v="514.11"/>
    <n v="0"/>
    <n v="0"/>
    <n v="0"/>
    <m/>
    <n v="104036.67"/>
    <d v="2019-09-20T00:00:00"/>
    <d v="2027-09-20T00:00:00"/>
    <n v="15605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718.34"/>
    <n v="0"/>
    <n v="0"/>
    <n v="344.52"/>
    <n v="0"/>
    <n v="0"/>
    <n v="0"/>
    <m/>
    <n v="69718.34"/>
    <d v="2019-09-27T00:00:00"/>
    <d v="2027-09-27T00:00:00"/>
    <n v="104577.5"/>
    <x v="1"/>
    <x v="2"/>
    <n v="2928.42"/>
    <n v="1550.34"/>
    <n v="0"/>
    <n v="0"/>
    <n v="0"/>
    <n v="0"/>
    <n v="0"/>
    <n v="0"/>
    <n v="0"/>
    <n v="0"/>
    <n v="0"/>
    <n v="0"/>
    <n v="0"/>
    <n v="0"/>
    <n v="0"/>
    <n v="4478.76"/>
    <n v="0"/>
    <n v="4478.76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53765"/>
    <n v="0"/>
    <n v="0"/>
    <n v="7302.7"/>
    <n v="0"/>
    <n v="0"/>
    <n v="0"/>
    <m/>
    <n v="1553765"/>
    <d v="2019-09-27T00:00:00"/>
    <d v="2026-09-27T00:00:00"/>
    <n v="3107530"/>
    <x v="1"/>
    <x v="2"/>
    <n v="51118.899999999994"/>
    <n v="0"/>
    <n v="0"/>
    <n v="0"/>
    <n v="0"/>
    <n v="0"/>
    <n v="0"/>
    <n v="0"/>
    <n v="0"/>
    <n v="0"/>
    <n v="0"/>
    <n v="0"/>
    <n v="0"/>
    <n v="0"/>
    <n v="0"/>
    <n v="51118.899999999994"/>
    <n v="0"/>
    <n v="51118.899999999994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40750"/>
    <n v="0"/>
    <n v="0"/>
    <n v="4154.71"/>
    <n v="0"/>
    <n v="0"/>
    <n v="0"/>
    <m/>
    <n v="840750"/>
    <d v="2019-09-27T00:00:00"/>
    <d v="2027-09-27T00:00:00"/>
    <n v="1261125"/>
    <x v="1"/>
    <x v="2"/>
    <n v="35315.019999999997"/>
    <n v="18696.149999999998"/>
    <n v="0"/>
    <n v="0"/>
    <n v="0"/>
    <n v="0"/>
    <n v="0"/>
    <n v="0"/>
    <n v="0"/>
    <n v="0"/>
    <n v="0"/>
    <n v="0"/>
    <n v="0"/>
    <n v="0"/>
    <n v="0"/>
    <n v="54011.17"/>
    <n v="0"/>
    <n v="54011.17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9475"/>
    <n v="0"/>
    <n v="0"/>
    <n v="618.28"/>
    <n v="0"/>
    <n v="0"/>
    <n v="0"/>
    <m/>
    <n v="119475"/>
    <d v="2019-09-27T00:00:00"/>
    <d v="2028-09-27T00:00:00"/>
    <n v="159300"/>
    <x v="1"/>
    <x v="2"/>
    <n v="5564.5299999999979"/>
    <n v="4327.9800000000005"/>
    <n v="1854.81"/>
    <n v="0"/>
    <n v="0"/>
    <n v="0"/>
    <n v="0"/>
    <n v="0"/>
    <n v="0"/>
    <n v="0"/>
    <n v="0"/>
    <n v="0"/>
    <n v="0"/>
    <n v="0"/>
    <n v="0"/>
    <n v="9892.5099999999984"/>
    <n v="1854.81"/>
    <n v="11747.319999999998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73372.5"/>
    <n v="0"/>
    <n v="0"/>
    <n v="6454.85"/>
    <n v="0"/>
    <n v="0"/>
    <n v="0"/>
    <m/>
    <n v="1373372.5"/>
    <d v="2019-10-04T00:00:00"/>
    <d v="2026-10-04T00:00:00"/>
    <n v="2746745"/>
    <x v="1"/>
    <x v="2"/>
    <n v="51638.799999999996"/>
    <n v="0"/>
    <n v="0"/>
    <n v="0"/>
    <n v="0"/>
    <n v="0"/>
    <n v="0"/>
    <n v="0"/>
    <n v="0"/>
    <n v="0"/>
    <n v="0"/>
    <n v="0"/>
    <n v="0"/>
    <n v="0"/>
    <n v="0"/>
    <n v="51638.799999999996"/>
    <n v="0"/>
    <n v="51638.799999999996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09490"/>
    <n v="0"/>
    <n v="0"/>
    <n v="4988.5600000000004"/>
    <n v="0"/>
    <n v="0"/>
    <n v="0"/>
    <m/>
    <n v="1009490"/>
    <d v="2019-10-04T00:00:00"/>
    <d v="2027-10-04T00:00:00"/>
    <n v="1514235"/>
    <x v="1"/>
    <x v="2"/>
    <n v="44897.04"/>
    <n v="24942.799999999999"/>
    <n v="0"/>
    <n v="0"/>
    <n v="0"/>
    <n v="0"/>
    <n v="0"/>
    <n v="0"/>
    <n v="0"/>
    <n v="0"/>
    <n v="0"/>
    <n v="0"/>
    <n v="0"/>
    <n v="0"/>
    <n v="0"/>
    <n v="69839.839999999997"/>
    <n v="0"/>
    <n v="69839.839999999997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n v="0"/>
    <n v="0"/>
    <n v="230.1"/>
    <n v="0"/>
    <n v="0"/>
    <n v="0"/>
    <m/>
    <n v="42480"/>
    <d v="2019-10-04T00:00:00"/>
    <d v="2029-10-04T00:00:00"/>
    <n v="53100"/>
    <x v="1"/>
    <x v="2"/>
    <n v="2185.9399999999996"/>
    <n v="1955.7999999999995"/>
    <n v="1265.54"/>
    <n v="575.20000000000005"/>
    <n v="0"/>
    <n v="0"/>
    <n v="0"/>
    <n v="0"/>
    <n v="0"/>
    <n v="0"/>
    <n v="0"/>
    <n v="0"/>
    <n v="0"/>
    <n v="0"/>
    <n v="0"/>
    <n v="4141.7399999999989"/>
    <n v="1840.74"/>
    <n v="5982.4799999999987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47417.5"/>
    <n v="0"/>
    <n v="0"/>
    <n v="6802.86"/>
    <n v="0"/>
    <n v="0"/>
    <n v="0"/>
    <m/>
    <n v="1447417.5"/>
    <d v="2019-10-15T00:00:00"/>
    <d v="2026-10-15T00:00:00"/>
    <n v="2894835"/>
    <x v="1"/>
    <x v="2"/>
    <n v="54422.879999999997"/>
    <n v="0"/>
    <n v="0"/>
    <n v="0"/>
    <n v="0"/>
    <n v="0"/>
    <n v="0"/>
    <n v="0"/>
    <n v="0"/>
    <n v="0"/>
    <n v="0"/>
    <n v="0"/>
    <n v="0"/>
    <n v="0"/>
    <n v="0"/>
    <n v="54422.879999999997"/>
    <n v="0"/>
    <n v="54422.879999999997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6395"/>
    <n v="0"/>
    <n v="0"/>
    <n v="5220.3500000000004"/>
    <n v="0"/>
    <n v="0"/>
    <n v="0"/>
    <m/>
    <n v="1056395"/>
    <d v="2019-10-15T00:00:00"/>
    <d v="2027-10-15T00:00:00"/>
    <n v="1584592.5"/>
    <x v="1"/>
    <x v="2"/>
    <n v="46983.159999999996"/>
    <n v="26101.8"/>
    <n v="0"/>
    <n v="0"/>
    <n v="0"/>
    <n v="0"/>
    <n v="0"/>
    <n v="0"/>
    <n v="0"/>
    <n v="0"/>
    <n v="0"/>
    <n v="0"/>
    <n v="0"/>
    <n v="0"/>
    <n v="0"/>
    <n v="73084.959999999992"/>
    <n v="0"/>
    <n v="73084.959999999992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10-15T00:00:00"/>
    <d v="2028-10-15T00:00:00"/>
    <n v="53100"/>
    <x v="1"/>
    <x v="2"/>
    <n v="1923.52"/>
    <n v="1511.4000000000003"/>
    <n v="687"/>
    <n v="0"/>
    <n v="0"/>
    <n v="0"/>
    <n v="0"/>
    <n v="0"/>
    <n v="0"/>
    <n v="0"/>
    <n v="0"/>
    <n v="0"/>
    <n v="0"/>
    <n v="0"/>
    <n v="0"/>
    <n v="3434.92"/>
    <n v="687"/>
    <n v="4121.92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8573.75"/>
    <n v="0"/>
    <n v="0"/>
    <n v="3189.3"/>
    <n v="0"/>
    <n v="0"/>
    <n v="0"/>
    <m/>
    <n v="678573.75"/>
    <d v="2019-10-21T00:00:00"/>
    <d v="2026-10-21T00:00:00"/>
    <n v="1357147.5"/>
    <x v="1"/>
    <x v="2"/>
    <n v="25514.399999999998"/>
    <n v="0"/>
    <n v="0"/>
    <n v="0"/>
    <n v="0"/>
    <n v="0"/>
    <n v="0"/>
    <n v="0"/>
    <n v="0"/>
    <n v="0"/>
    <n v="0"/>
    <n v="0"/>
    <n v="0"/>
    <n v="0"/>
    <n v="0"/>
    <n v="25514.399999999998"/>
    <n v="0"/>
    <n v="25514.399999999998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5510"/>
    <n v="0"/>
    <n v="0"/>
    <n v="2300.4"/>
    <n v="0"/>
    <n v="0"/>
    <n v="0"/>
    <m/>
    <n v="465510"/>
    <d v="2019-10-21T00:00:00"/>
    <d v="2027-10-21T00:00:00"/>
    <n v="698265"/>
    <x v="1"/>
    <x v="2"/>
    <n v="20703.600000000002"/>
    <n v="11502.000000000002"/>
    <n v="0"/>
    <n v="0"/>
    <n v="0"/>
    <n v="0"/>
    <n v="0"/>
    <n v="0"/>
    <n v="0"/>
    <n v="0"/>
    <n v="0"/>
    <n v="0"/>
    <n v="0"/>
    <n v="0"/>
    <n v="0"/>
    <n v="32205.600000000006"/>
    <n v="0"/>
    <n v="32205.600000000006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10-21T00:00:00"/>
    <d v="2028-10-21T00:00:00"/>
    <n v="53100"/>
    <x v="1"/>
    <x v="2"/>
    <n v="1923.52"/>
    <n v="1511.4000000000003"/>
    <n v="687"/>
    <n v="0"/>
    <n v="0"/>
    <n v="0"/>
    <n v="0"/>
    <n v="0"/>
    <n v="0"/>
    <n v="0"/>
    <n v="0"/>
    <n v="0"/>
    <n v="0"/>
    <n v="0"/>
    <n v="0"/>
    <n v="3434.92"/>
    <n v="687"/>
    <n v="4121.92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6598.75"/>
    <n v="0"/>
    <n v="0"/>
    <n v="0"/>
    <n v="0"/>
    <n v="0"/>
    <n v="0"/>
    <m/>
    <n v="116598.75"/>
    <d v="2019-10-28T00:00:00"/>
    <d v="2028-10-28T00:00:00"/>
    <n v="155465"/>
    <x v="1"/>
    <x v="2"/>
    <n v="5631.74"/>
    <n v="4424.96"/>
    <n v="2011.3"/>
    <n v="0"/>
    <n v="0"/>
    <n v="0"/>
    <n v="0"/>
    <n v="0"/>
    <n v="0"/>
    <n v="0"/>
    <n v="0"/>
    <n v="0"/>
    <n v="0"/>
    <n v="0"/>
    <n v="0"/>
    <n v="10056.700000000001"/>
    <n v="2011.3"/>
    <n v="12068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692"/>
    <n v="0"/>
    <n v="0"/>
    <n v="0"/>
    <n v="0"/>
    <n v="0"/>
    <n v="0"/>
    <m/>
    <n v="34692"/>
    <d v="2019-10-28T00:00:00"/>
    <d v="2029-10-28T00:00:00"/>
    <n v="43365"/>
    <x v="1"/>
    <x v="2"/>
    <n v="1785.1600000000003"/>
    <n v="1597.3200000000004"/>
    <n v="1033.56"/>
    <n v="469.8"/>
    <n v="0"/>
    <n v="0"/>
    <n v="0"/>
    <n v="0"/>
    <n v="0"/>
    <n v="0"/>
    <n v="0"/>
    <n v="0"/>
    <n v="0"/>
    <n v="0"/>
    <n v="0"/>
    <n v="3382.4800000000005"/>
    <n v="1503.36"/>
    <n v="4885.84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3877.5"/>
    <n v="0"/>
    <n v="0"/>
    <n v="0"/>
    <n v="0"/>
    <n v="0"/>
    <n v="0"/>
    <m/>
    <n v="853877.5"/>
    <d v="2019-10-28T00:00:00"/>
    <d v="2026-10-28T00:00:00"/>
    <n v="1707755"/>
    <x v="1"/>
    <x v="2"/>
    <n v="32105.760000000002"/>
    <n v="0"/>
    <n v="0"/>
    <n v="0"/>
    <n v="0"/>
    <n v="0"/>
    <n v="0"/>
    <n v="0"/>
    <n v="0"/>
    <n v="0"/>
    <n v="0"/>
    <n v="0"/>
    <n v="0"/>
    <n v="0"/>
    <n v="0"/>
    <n v="32105.760000000002"/>
    <n v="0"/>
    <n v="32105.760000000002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19996.67"/>
    <n v="0"/>
    <n v="0"/>
    <n v="0"/>
    <n v="0"/>
    <n v="0"/>
    <n v="0"/>
    <m/>
    <n v="719996.67"/>
    <d v="2019-10-28T00:00:00"/>
    <d v="2027-10-28T00:00:00"/>
    <n v="1079995"/>
    <x v="1"/>
    <x v="2"/>
    <n v="32021.820000000003"/>
    <n v="17789.900000000001"/>
    <n v="0"/>
    <n v="0"/>
    <n v="0"/>
    <n v="0"/>
    <n v="0"/>
    <n v="0"/>
    <n v="0"/>
    <n v="0"/>
    <n v="0"/>
    <n v="0"/>
    <n v="0"/>
    <n v="0"/>
    <n v="0"/>
    <n v="49811.72"/>
    <n v="0"/>
    <n v="49811.72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n v="0"/>
    <n v="0"/>
    <n v="0"/>
    <n v="0"/>
    <n v="0"/>
    <n v="0"/>
    <m/>
    <n v="79650"/>
    <d v="2019-10-28T00:00:00"/>
    <d v="2028-10-28T00:00:00"/>
    <n v="106200"/>
    <x v="1"/>
    <x v="2"/>
    <n v="3847.1"/>
    <n v="3022.7000000000003"/>
    <n v="1374"/>
    <n v="0"/>
    <n v="0"/>
    <n v="0"/>
    <n v="0"/>
    <n v="0"/>
    <n v="0"/>
    <n v="0"/>
    <n v="0"/>
    <n v="0"/>
    <n v="0"/>
    <n v="0"/>
    <n v="0"/>
    <n v="6869.8"/>
    <n v="1374"/>
    <n v="8243.7999999999993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90000000"/>
    <n v="0"/>
    <n v="0"/>
    <n v="0"/>
    <n v="0"/>
    <n v="0"/>
    <n v="0"/>
    <m/>
    <n v="90000000"/>
    <d v="2019-10-31T00:00:00"/>
    <d v="2029-10-31T00:00:00"/>
    <n v="220000000"/>
    <x v="1"/>
    <x v="2"/>
    <n v="6435000"/>
    <n v="4826250"/>
    <n v="3217500"/>
    <n v="1608750"/>
    <n v="0"/>
    <n v="0"/>
    <n v="0"/>
    <n v="0"/>
    <n v="0"/>
    <n v="0"/>
    <n v="0"/>
    <n v="0"/>
    <n v="0"/>
    <n v="0"/>
    <n v="0"/>
    <n v="11261250"/>
    <n v="4826250"/>
    <n v="160875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0453.75"/>
    <n v="0"/>
    <n v="0"/>
    <n v="2446.13"/>
    <n v="0"/>
    <n v="0"/>
    <n v="0"/>
    <m/>
    <n v="520453.75"/>
    <d v="2019-11-07T00:00:00"/>
    <d v="2026-11-07T00:00:00"/>
    <n v="1040907.5"/>
    <x v="1"/>
    <x v="2"/>
    <n v="22015.170000000006"/>
    <n v="0"/>
    <n v="0"/>
    <n v="0"/>
    <n v="0"/>
    <n v="0"/>
    <n v="0"/>
    <n v="0"/>
    <n v="0"/>
    <n v="0"/>
    <n v="0"/>
    <n v="0"/>
    <n v="0"/>
    <n v="0"/>
    <n v="0"/>
    <n v="22015.170000000006"/>
    <n v="0"/>
    <n v="22015.170000000006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2563.34000000003"/>
    <n v="0"/>
    <n v="0"/>
    <n v="1643.42"/>
    <n v="0"/>
    <n v="0"/>
    <n v="0"/>
    <m/>
    <n v="332563.34000000003"/>
    <d v="2019-11-07T00:00:00"/>
    <d v="2027-11-07T00:00:00"/>
    <n v="498845"/>
    <x v="1"/>
    <x v="2"/>
    <n v="15612.490000000002"/>
    <n v="9038.8100000000013"/>
    <n v="0"/>
    <n v="0"/>
    <n v="0"/>
    <n v="0"/>
    <n v="0"/>
    <n v="0"/>
    <n v="0"/>
    <n v="0"/>
    <n v="0"/>
    <n v="0"/>
    <n v="0"/>
    <n v="0"/>
    <n v="0"/>
    <n v="24651.300000000003"/>
    <n v="0"/>
    <n v="24651.300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n v="0"/>
    <n v="0"/>
    <n v="230.1"/>
    <n v="0"/>
    <n v="0"/>
    <n v="0"/>
    <m/>
    <n v="42480"/>
    <d v="2019-11-07T00:00:00"/>
    <d v="2029-11-07T00:00:00"/>
    <n v="53100"/>
    <x v="1"/>
    <x v="2"/>
    <n v="2243.4699999999998"/>
    <n v="2013.3199999999995"/>
    <n v="1323.07"/>
    <n v="632.72"/>
    <n v="0"/>
    <n v="0"/>
    <n v="0"/>
    <n v="0"/>
    <n v="0"/>
    <n v="0"/>
    <n v="0"/>
    <n v="0"/>
    <n v="0"/>
    <n v="0"/>
    <n v="0"/>
    <n v="4256.7899999999991"/>
    <n v="1955.79"/>
    <n v="6212.579999999999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1941.25"/>
    <n v="0"/>
    <n v="0"/>
    <n v="855.12"/>
    <n v="0"/>
    <n v="0"/>
    <n v="0"/>
    <m/>
    <n v="181941.25"/>
    <d v="2019-11-11T00:00:00"/>
    <d v="2026-11-11T00:00:00"/>
    <n v="363882.5"/>
    <x v="1"/>
    <x v="2"/>
    <n v="7696.08"/>
    <n v="0"/>
    <n v="0"/>
    <n v="0"/>
    <n v="0"/>
    <n v="0"/>
    <n v="0"/>
    <n v="0"/>
    <n v="0"/>
    <n v="0"/>
    <n v="0"/>
    <n v="0"/>
    <n v="0"/>
    <n v="0"/>
    <n v="0"/>
    <n v="7696.08"/>
    <n v="0"/>
    <n v="7696.08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5985"/>
    <n v="0"/>
    <n v="0"/>
    <n v="2599.2399999999998"/>
    <n v="0"/>
    <n v="0"/>
    <n v="0"/>
    <m/>
    <n v="525985"/>
    <d v="2019-11-11T00:00:00"/>
    <d v="2027-11-11T00:00:00"/>
    <n v="788977.5"/>
    <x v="1"/>
    <x v="2"/>
    <n v="24692.779999999995"/>
    <n v="14295.819999999996"/>
    <n v="0"/>
    <n v="0"/>
    <n v="0"/>
    <n v="0"/>
    <n v="0"/>
    <n v="0"/>
    <n v="0"/>
    <n v="0"/>
    <n v="0"/>
    <n v="0"/>
    <n v="0"/>
    <n v="0"/>
    <n v="0"/>
    <n v="38988.599999999991"/>
    <n v="0"/>
    <n v="38988.599999999991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8775"/>
    <n v="0"/>
    <n v="0"/>
    <n v="1442.66"/>
    <n v="0"/>
    <n v="0"/>
    <n v="0"/>
    <m/>
    <n v="278775"/>
    <d v="2019-11-11T00:00:00"/>
    <d v="2028-11-11T00:00:00"/>
    <n v="371700"/>
    <x v="1"/>
    <x v="2"/>
    <n v="13945.710000000001"/>
    <n v="11060.360000000002"/>
    <n v="5289.79"/>
    <n v="0"/>
    <n v="0"/>
    <n v="0"/>
    <n v="0"/>
    <n v="0"/>
    <n v="0"/>
    <n v="0"/>
    <n v="0"/>
    <n v="0"/>
    <n v="0"/>
    <n v="0"/>
    <n v="0"/>
    <n v="25006.070000000003"/>
    <n v="5289.79"/>
    <n v="30295.860000000004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9840"/>
    <n v="0"/>
    <n v="0"/>
    <n v="1840.8"/>
    <n v="0"/>
    <n v="0"/>
    <n v="0"/>
    <m/>
    <n v="339840"/>
    <d v="2019-11-11T00:00:00"/>
    <d v="2029-11-11T00:00:00"/>
    <n v="424800"/>
    <x v="1"/>
    <x v="2"/>
    <n v="17947.799999999996"/>
    <n v="16107.000000000002"/>
    <n v="10584.6"/>
    <n v="5062.2"/>
    <n v="0"/>
    <n v="0"/>
    <n v="0"/>
    <n v="0"/>
    <n v="0"/>
    <n v="0"/>
    <n v="0"/>
    <n v="0"/>
    <n v="0"/>
    <n v="0"/>
    <n v="0"/>
    <n v="34054.799999999996"/>
    <n v="15646.8"/>
    <n v="49701.599999999991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3381.25"/>
    <n v="0"/>
    <n v="0"/>
    <n v="344.89"/>
    <n v="0"/>
    <n v="0"/>
    <n v="0"/>
    <m/>
    <n v="73381.25"/>
    <d v="2019-11-15T00:00:00"/>
    <d v="2026-11-15T00:00:00"/>
    <n v="146762.5"/>
    <x v="1"/>
    <x v="2"/>
    <n v="3104.0099999999993"/>
    <n v="0"/>
    <n v="0"/>
    <n v="0"/>
    <n v="0"/>
    <n v="0"/>
    <n v="0"/>
    <n v="0"/>
    <n v="0"/>
    <n v="0"/>
    <n v="0"/>
    <n v="0"/>
    <n v="0"/>
    <n v="0"/>
    <n v="0"/>
    <n v="3104.0099999999993"/>
    <n v="0"/>
    <n v="3104.0099999999993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678.34"/>
    <n v="0"/>
    <n v="0"/>
    <n v="472.81"/>
    <n v="0"/>
    <n v="0"/>
    <n v="0"/>
    <m/>
    <n v="95678.34"/>
    <d v="2019-11-15T00:00:00"/>
    <d v="2027-11-15T00:00:00"/>
    <n v="143517.5"/>
    <x v="1"/>
    <x v="2"/>
    <n v="4491.7"/>
    <n v="2600.5099999999998"/>
    <n v="0"/>
    <n v="0"/>
    <n v="0"/>
    <n v="0"/>
    <n v="0"/>
    <n v="0"/>
    <n v="0"/>
    <n v="0"/>
    <n v="0"/>
    <n v="0"/>
    <n v="0"/>
    <n v="0"/>
    <n v="0"/>
    <n v="7092.2099999999991"/>
    <n v="0"/>
    <n v="7092.2099999999991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1268.13"/>
    <n v="0"/>
    <n v="0"/>
    <n v="731.06"/>
    <n v="0"/>
    <n v="0"/>
    <n v="0"/>
    <m/>
    <n v="141268.13"/>
    <d v="2019-11-15T00:00:00"/>
    <d v="2028-11-15T00:00:00"/>
    <n v="188357.5"/>
    <x v="1"/>
    <x v="2"/>
    <n v="7066.9199999999992"/>
    <n v="5604.87"/>
    <n v="2680.59"/>
    <n v="0"/>
    <n v="0"/>
    <n v="0"/>
    <n v="0"/>
    <n v="0"/>
    <n v="0"/>
    <n v="0"/>
    <n v="0"/>
    <n v="0"/>
    <n v="0"/>
    <n v="0"/>
    <n v="0"/>
    <n v="12671.789999999999"/>
    <n v="2680.59"/>
    <n v="15352.38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4960"/>
    <n v="0"/>
    <n v="0"/>
    <n v="460.2"/>
    <n v="0"/>
    <n v="0"/>
    <n v="0"/>
    <m/>
    <n v="84960"/>
    <d v="2019-11-15T00:00:00"/>
    <d v="2029-11-15T00:00:00"/>
    <n v="106200"/>
    <x v="1"/>
    <x v="2"/>
    <n v="4486.9499999999989"/>
    <n v="4026.7500000000005"/>
    <n v="2646.15"/>
    <n v="1265.55"/>
    <n v="0"/>
    <n v="0"/>
    <n v="0"/>
    <n v="0"/>
    <n v="0"/>
    <n v="0"/>
    <n v="0"/>
    <n v="0"/>
    <n v="0"/>
    <n v="0"/>
    <n v="0"/>
    <n v="8513.6999999999989"/>
    <n v="3911.7"/>
    <n v="12425.399999999998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7732.5"/>
    <n v="0"/>
    <n v="0"/>
    <n v="365.34"/>
    <n v="0"/>
    <n v="0"/>
    <n v="0"/>
    <m/>
    <n v="77732.5"/>
    <d v="2019-11-21T00:00:00"/>
    <d v="2026-11-21T00:00:00"/>
    <n v="155465"/>
    <x v="1"/>
    <x v="2"/>
    <n v="3288.0600000000004"/>
    <n v="0"/>
    <n v="0"/>
    <n v="0"/>
    <n v="0"/>
    <n v="0"/>
    <n v="0"/>
    <n v="0"/>
    <n v="0"/>
    <n v="0"/>
    <n v="0"/>
    <n v="0"/>
    <n v="0"/>
    <n v="0"/>
    <n v="0"/>
    <n v="3288.0600000000004"/>
    <n v="0"/>
    <n v="3288.0600000000004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7863.34"/>
    <n v="0"/>
    <n v="0"/>
    <n v="681.27"/>
    <n v="0"/>
    <n v="0"/>
    <n v="0"/>
    <m/>
    <n v="137863.34"/>
    <d v="2019-11-21T00:00:00"/>
    <d v="2027-11-21T00:00:00"/>
    <n v="206795"/>
    <x v="1"/>
    <x v="2"/>
    <n v="6472.0700000000006"/>
    <n v="3747.0399999999991"/>
    <n v="0"/>
    <n v="0"/>
    <n v="0"/>
    <n v="0"/>
    <n v="0"/>
    <n v="0"/>
    <n v="0"/>
    <n v="0"/>
    <n v="0"/>
    <n v="0"/>
    <n v="0"/>
    <n v="0"/>
    <n v="0"/>
    <n v="10219.11"/>
    <n v="0"/>
    <n v="10219.11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9320.63"/>
    <n v="0"/>
    <n v="0"/>
    <n v="669.23"/>
    <n v="0"/>
    <n v="0"/>
    <n v="0"/>
    <m/>
    <n v="129320.63"/>
    <d v="2019-11-21T00:00:00"/>
    <d v="2028-11-21T00:00:00"/>
    <n v="172427.5"/>
    <x v="1"/>
    <x v="2"/>
    <n v="6469.23"/>
    <n v="5130.8399999999992"/>
    <n v="2453.88"/>
    <n v="0"/>
    <n v="0"/>
    <n v="0"/>
    <n v="0"/>
    <n v="0"/>
    <n v="0"/>
    <n v="0"/>
    <n v="0"/>
    <n v="0"/>
    <n v="0"/>
    <n v="0"/>
    <n v="0"/>
    <n v="11600.07"/>
    <n v="2453.88"/>
    <n v="14053.95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n v="0"/>
    <n v="0"/>
    <n v="230.1"/>
    <n v="0"/>
    <n v="0"/>
    <n v="0"/>
    <m/>
    <n v="42480"/>
    <d v="2019-11-21T00:00:00"/>
    <d v="2029-11-21T00:00:00"/>
    <n v="53100"/>
    <x v="1"/>
    <x v="2"/>
    <n v="2243.4699999999998"/>
    <n v="2013.3199999999995"/>
    <n v="1323.07"/>
    <n v="632.72"/>
    <n v="0"/>
    <n v="0"/>
    <n v="0"/>
    <n v="0"/>
    <n v="0"/>
    <n v="0"/>
    <n v="0"/>
    <n v="0"/>
    <n v="0"/>
    <n v="0"/>
    <n v="0"/>
    <n v="4256.7899999999991"/>
    <n v="1955.79"/>
    <n v="6212.579999999999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n v="0"/>
    <n v="0"/>
    <n v="124.78"/>
    <n v="0"/>
    <n v="0"/>
    <n v="0"/>
    <m/>
    <n v="26550"/>
    <d v="2019-12-04T00:00:00"/>
    <d v="2026-12-04T00:00:00"/>
    <n v="53100"/>
    <x v="1"/>
    <x v="2"/>
    <n v="1247.8"/>
    <n v="0"/>
    <n v="0"/>
    <n v="0"/>
    <n v="0"/>
    <n v="0"/>
    <n v="0"/>
    <n v="0"/>
    <n v="0"/>
    <n v="0"/>
    <n v="0"/>
    <n v="0"/>
    <n v="0"/>
    <n v="0"/>
    <n v="0"/>
    <n v="1247.8"/>
    <n v="0"/>
    <n v="1247.8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236.67"/>
    <n v="0"/>
    <n v="0"/>
    <n v="164.24"/>
    <n v="0"/>
    <n v="0"/>
    <n v="0"/>
    <m/>
    <n v="33236.67"/>
    <d v="2019-12-04T00:00:00"/>
    <d v="2027-12-04T00:00:00"/>
    <n v="49855"/>
    <x v="1"/>
    <x v="2"/>
    <n v="1642.4"/>
    <n v="985.44"/>
    <n v="0"/>
    <n v="0"/>
    <n v="0"/>
    <n v="0"/>
    <n v="0"/>
    <n v="0"/>
    <n v="0"/>
    <n v="0"/>
    <n v="0"/>
    <n v="0"/>
    <n v="0"/>
    <n v="0"/>
    <n v="0"/>
    <n v="2627.84"/>
    <n v="0"/>
    <n v="2627.84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1832.5"/>
    <n v="0"/>
    <n v="0"/>
    <n v="337.61"/>
    <n v="0"/>
    <n v="0"/>
    <n v="0"/>
    <m/>
    <n v="71832.5"/>
    <d v="2019-12-04T00:00:00"/>
    <d v="2026-12-04T00:00:00"/>
    <n v="143665"/>
    <x v="1"/>
    <x v="2"/>
    <n v="3376.1000000000008"/>
    <n v="0"/>
    <n v="0"/>
    <n v="0"/>
    <n v="0"/>
    <n v="0"/>
    <n v="0"/>
    <n v="0"/>
    <n v="0"/>
    <n v="0"/>
    <n v="0"/>
    <n v="0"/>
    <n v="0"/>
    <n v="0"/>
    <n v="0"/>
    <n v="3376.1000000000008"/>
    <n v="0"/>
    <n v="3376.1000000000008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6866.66"/>
    <n v="0"/>
    <n v="0"/>
    <n v="330.43"/>
    <n v="0"/>
    <n v="0"/>
    <n v="0"/>
    <m/>
    <n v="66866.66"/>
    <d v="2019-12-04T00:00:00"/>
    <d v="2027-12-04T00:00:00"/>
    <n v="100300"/>
    <x v="1"/>
    <x v="2"/>
    <n v="3304.2999999999997"/>
    <n v="1982.64"/>
    <n v="0"/>
    <n v="0"/>
    <n v="0"/>
    <n v="0"/>
    <n v="0"/>
    <n v="0"/>
    <n v="0"/>
    <n v="0"/>
    <n v="0"/>
    <n v="0"/>
    <n v="0"/>
    <n v="0"/>
    <n v="0"/>
    <n v="5286.94"/>
    <n v="0"/>
    <n v="5286.94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n v="0"/>
    <n v="0"/>
    <n v="174.93"/>
    <n v="0"/>
    <n v="0"/>
    <n v="0"/>
    <m/>
    <n v="35400"/>
    <d v="2019-12-04T00:00:00"/>
    <d v="2027-12-04T00:00:00"/>
    <n v="53100"/>
    <x v="1"/>
    <x v="2"/>
    <n v="1749.3000000000004"/>
    <n v="1049.6400000000001"/>
    <n v="0"/>
    <n v="0"/>
    <n v="0"/>
    <n v="0"/>
    <n v="0"/>
    <n v="0"/>
    <n v="0"/>
    <n v="0"/>
    <n v="0"/>
    <n v="0"/>
    <n v="0"/>
    <n v="0"/>
    <n v="0"/>
    <n v="2798.9400000000005"/>
    <n v="0"/>
    <n v="2798.9400000000005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6889.37"/>
    <n v="0"/>
    <n v="0"/>
    <n v="915.4"/>
    <n v="0"/>
    <n v="0"/>
    <n v="0"/>
    <m/>
    <n v="176889.37"/>
    <d v="2019-12-04T00:00:00"/>
    <d v="2028-12-04T00:00:00"/>
    <n v="235852.5"/>
    <x v="1"/>
    <x v="2"/>
    <n v="9153.9999999999982"/>
    <n v="7323.2400000000016"/>
    <n v="3661.56"/>
    <n v="0"/>
    <n v="0"/>
    <n v="0"/>
    <n v="0"/>
    <n v="0"/>
    <n v="0"/>
    <n v="0"/>
    <n v="0"/>
    <n v="0"/>
    <n v="0"/>
    <n v="0"/>
    <n v="0"/>
    <n v="16477.239999999998"/>
    <n v="3661.56"/>
    <n v="20138.8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2883.75"/>
    <n v="0"/>
    <n v="0"/>
    <n v="718.55"/>
    <n v="0"/>
    <n v="0"/>
    <n v="0"/>
    <m/>
    <n v="152883.75"/>
    <d v="2019-12-04T00:00:00"/>
    <d v="2026-12-04T00:00:00"/>
    <n v="305767.5"/>
    <x v="1"/>
    <x v="2"/>
    <n v="7185.5000000000009"/>
    <n v="0"/>
    <n v="0"/>
    <n v="0"/>
    <n v="0"/>
    <n v="0"/>
    <n v="0"/>
    <n v="0"/>
    <n v="0"/>
    <n v="0"/>
    <n v="0"/>
    <n v="0"/>
    <n v="0"/>
    <n v="0"/>
    <n v="0"/>
    <n v="7185.5000000000009"/>
    <n v="0"/>
    <n v="7185.5000000000009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1690"/>
    <n v="0"/>
    <n v="0"/>
    <n v="848.43"/>
    <n v="0"/>
    <n v="0"/>
    <n v="0"/>
    <m/>
    <n v="171690"/>
    <d v="2019-12-04T00:00:00"/>
    <d v="2027-12-04T00:00:00"/>
    <n v="257535"/>
    <x v="1"/>
    <x v="2"/>
    <n v="8484.3000000000011"/>
    <n v="5090.6400000000021"/>
    <n v="0"/>
    <n v="0"/>
    <n v="0"/>
    <n v="0"/>
    <n v="0"/>
    <n v="0"/>
    <n v="0"/>
    <n v="0"/>
    <n v="0"/>
    <n v="0"/>
    <n v="0"/>
    <n v="0"/>
    <n v="0"/>
    <n v="13574.940000000002"/>
    <n v="0"/>
    <n v="13574.940000000002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0.8999999999996"/>
    <n v="1648.8000000000004"/>
    <n v="824.4"/>
    <n v="0"/>
    <n v="0"/>
    <n v="0"/>
    <n v="0"/>
    <n v="0"/>
    <n v="0"/>
    <n v="0"/>
    <n v="0"/>
    <n v="0"/>
    <n v="0"/>
    <n v="0"/>
    <n v="0"/>
    <n v="3709.7"/>
    <n v="824.4"/>
    <n v="4534.0999999999995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9873.75"/>
    <n v="0"/>
    <n v="0"/>
    <n v="610.41"/>
    <n v="0"/>
    <n v="0"/>
    <n v="0"/>
    <m/>
    <n v="129873.75"/>
    <d v="2019-12-04T00:00:00"/>
    <d v="2026-12-04T00:00:00"/>
    <n v="259747.5"/>
    <x v="1"/>
    <x v="2"/>
    <n v="6104.0999999999995"/>
    <n v="0"/>
    <n v="0"/>
    <n v="0"/>
    <n v="0"/>
    <n v="0"/>
    <n v="0"/>
    <n v="0"/>
    <n v="0"/>
    <n v="0"/>
    <n v="0"/>
    <n v="0"/>
    <n v="0"/>
    <n v="0"/>
    <n v="0"/>
    <n v="6104.0999999999995"/>
    <n v="0"/>
    <n v="6104.099999999999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5490"/>
    <n v="0"/>
    <n v="0"/>
    <n v="323.63"/>
    <n v="0"/>
    <n v="0"/>
    <n v="0"/>
    <m/>
    <n v="65490"/>
    <d v="2019-12-04T00:00:00"/>
    <d v="2027-12-04T00:00:00"/>
    <n v="98235"/>
    <x v="1"/>
    <x v="2"/>
    <n v="3236.3000000000006"/>
    <n v="1941.7199999999996"/>
    <n v="0"/>
    <n v="0"/>
    <n v="0"/>
    <n v="0"/>
    <n v="0"/>
    <n v="0"/>
    <n v="0"/>
    <n v="0"/>
    <n v="0"/>
    <n v="0"/>
    <n v="0"/>
    <n v="0"/>
    <n v="0"/>
    <n v="5178.0200000000004"/>
    <n v="0"/>
    <n v="5178.0200000000004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0.8999999999996"/>
    <n v="1648.8000000000004"/>
    <n v="824.4"/>
    <n v="0"/>
    <n v="0"/>
    <n v="0"/>
    <n v="0"/>
    <n v="0"/>
    <n v="0"/>
    <n v="0"/>
    <n v="0"/>
    <n v="0"/>
    <n v="0"/>
    <n v="0"/>
    <n v="0"/>
    <n v="3709.7"/>
    <n v="824.4"/>
    <n v="4534.0999999999995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n v="0"/>
    <n v="0"/>
    <n v="230.1"/>
    <n v="0"/>
    <n v="0"/>
    <n v="0"/>
    <n v="11551.64"/>
    <n v="42480"/>
    <d v="2019-12-04T00:00:00"/>
    <d v="2029-12-04T00:00:00"/>
    <n v="53100"/>
    <x v="1"/>
    <x v="2"/>
    <n v="2300.9999999999995"/>
    <n v="2070.8399999999997"/>
    <n v="1380.6"/>
    <n v="690.24"/>
    <n v="0"/>
    <n v="0"/>
    <n v="0"/>
    <n v="0"/>
    <n v="0"/>
    <n v="0"/>
    <n v="0"/>
    <n v="0"/>
    <n v="0"/>
    <n v="0"/>
    <n v="0"/>
    <n v="4371.8399999999992"/>
    <n v="2070.84"/>
    <n v="6442.6799999999994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515"/>
    <n v="0"/>
    <n v="0"/>
    <n v="170.56"/>
    <n v="0"/>
    <n v="0"/>
    <n v="0"/>
    <m/>
    <n v="34515"/>
    <d v="2019-12-04T00:00:00"/>
    <d v="2027-12-04T00:00:00"/>
    <n v="51772.5"/>
    <x v="1"/>
    <x v="2"/>
    <n v="1705.5999999999997"/>
    <n v="1023.3599999999998"/>
    <n v="0"/>
    <n v="0"/>
    <n v="0"/>
    <n v="0"/>
    <n v="0"/>
    <n v="0"/>
    <n v="0"/>
    <n v="0"/>
    <n v="0"/>
    <n v="0"/>
    <n v="0"/>
    <n v="0"/>
    <n v="0"/>
    <n v="2728.9599999999996"/>
    <n v="0"/>
    <n v="2728.95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12-04T00:00:00"/>
    <d v="2028-12-04T00:00:00"/>
    <n v="53100"/>
    <x v="1"/>
    <x v="2"/>
    <n v="2060.8999999999996"/>
    <n v="1648.8000000000004"/>
    <n v="824.4"/>
    <n v="0"/>
    <n v="0"/>
    <n v="0"/>
    <n v="0"/>
    <n v="0"/>
    <n v="0"/>
    <n v="0"/>
    <n v="0"/>
    <n v="0"/>
    <n v="0"/>
    <n v="0"/>
    <n v="0"/>
    <n v="3709.7"/>
    <n v="824.4"/>
    <n v="4534.0999999999995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800"/>
    <n v="0"/>
    <n v="0"/>
    <n v="349.87"/>
    <n v="0"/>
    <n v="0"/>
    <n v="0"/>
    <m/>
    <n v="70800"/>
    <d v="2019-12-05T00:00:00"/>
    <d v="2027-12-05T00:00:00"/>
    <n v="106200"/>
    <x v="1"/>
    <x v="2"/>
    <n v="3498.6999999999994"/>
    <n v="2099.1600000000003"/>
    <n v="0"/>
    <n v="0"/>
    <n v="0"/>
    <n v="0"/>
    <n v="0"/>
    <n v="0"/>
    <n v="0"/>
    <n v="0"/>
    <n v="0"/>
    <n v="0"/>
    <n v="0"/>
    <n v="0"/>
    <n v="0"/>
    <n v="5597.86"/>
    <n v="0"/>
    <n v="5597.86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5225"/>
    <n v="0"/>
    <n v="0"/>
    <n v="389.29"/>
    <n v="0"/>
    <n v="0"/>
    <n v="0"/>
    <m/>
    <n v="75225"/>
    <d v="2019-12-05T00:00:00"/>
    <d v="2028-12-05T00:00:00"/>
    <n v="100300"/>
    <x v="1"/>
    <x v="2"/>
    <n v="3892.9"/>
    <n v="3114.3599999999988"/>
    <n v="1557.12"/>
    <n v="0"/>
    <n v="0"/>
    <n v="0"/>
    <n v="0"/>
    <n v="0"/>
    <n v="0"/>
    <n v="0"/>
    <n v="0"/>
    <n v="0"/>
    <n v="0"/>
    <n v="0"/>
    <n v="0"/>
    <n v="7007.2599999999984"/>
    <n v="1557.12"/>
    <n v="8564.3799999999974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5670"/>
    <n v="0"/>
    <n v="0"/>
    <n v="590.65"/>
    <n v="0"/>
    <n v="0"/>
    <n v="0"/>
    <m/>
    <n v="125670"/>
    <d v="2019-12-05T00:00:00"/>
    <d v="2026-12-05T00:00:00"/>
    <n v="251340"/>
    <x v="1"/>
    <x v="2"/>
    <n v="5906.4999999999991"/>
    <n v="0"/>
    <n v="0"/>
    <n v="0"/>
    <n v="0"/>
    <n v="0"/>
    <n v="0"/>
    <n v="0"/>
    <n v="0"/>
    <n v="0"/>
    <n v="0"/>
    <n v="0"/>
    <n v="0"/>
    <n v="0"/>
    <n v="0"/>
    <n v="5906.4999999999991"/>
    <n v="0"/>
    <n v="5906.4999999999991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3871.66"/>
    <n v="0"/>
    <n v="0"/>
    <n v="1699.3"/>
    <n v="0"/>
    <n v="0"/>
    <n v="0"/>
    <m/>
    <n v="343871.66"/>
    <d v="2019-12-05T00:00:00"/>
    <d v="2027-12-05T00:00:00"/>
    <n v="515807.5"/>
    <x v="1"/>
    <x v="2"/>
    <n v="16992.999999999996"/>
    <n v="10195.799999999997"/>
    <n v="0"/>
    <n v="0"/>
    <n v="0"/>
    <n v="0"/>
    <n v="0"/>
    <n v="0"/>
    <n v="0"/>
    <n v="0"/>
    <n v="0"/>
    <n v="0"/>
    <n v="0"/>
    <n v="0"/>
    <n v="0"/>
    <n v="27188.799999999996"/>
    <n v="0"/>
    <n v="27188.79999999999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5695.62"/>
    <n v="0"/>
    <n v="0"/>
    <n v="1012.72"/>
    <n v="0"/>
    <n v="0"/>
    <n v="0"/>
    <m/>
    <n v="195695.62"/>
    <d v="2019-12-05T00:00:00"/>
    <d v="2028-12-05T00:00:00"/>
    <n v="260927.5"/>
    <x v="1"/>
    <x v="2"/>
    <n v="10127.200000000001"/>
    <n v="8101.7999999999984"/>
    <n v="4050.84"/>
    <n v="0"/>
    <n v="0"/>
    <n v="0"/>
    <n v="0"/>
    <n v="0"/>
    <n v="0"/>
    <n v="0"/>
    <n v="0"/>
    <n v="0"/>
    <n v="0"/>
    <n v="0"/>
    <n v="0"/>
    <n v="18229"/>
    <n v="4050.84"/>
    <n v="22279.84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440"/>
    <n v="0"/>
    <n v="0"/>
    <n v="690.3"/>
    <n v="0"/>
    <n v="0"/>
    <n v="0"/>
    <m/>
    <n v="127440"/>
    <d v="2019-12-05T00:00:00"/>
    <d v="2029-12-05T00:00:00"/>
    <n v="159300"/>
    <x v="1"/>
    <x v="2"/>
    <n v="6903.0000000000009"/>
    <n v="6212.6400000000021"/>
    <n v="4141.8"/>
    <n v="2070.84"/>
    <n v="0"/>
    <n v="0"/>
    <n v="0"/>
    <n v="0"/>
    <n v="0"/>
    <n v="0"/>
    <n v="0"/>
    <n v="0"/>
    <n v="0"/>
    <n v="0"/>
    <n v="0"/>
    <n v="13115.640000000003"/>
    <n v="6212.64"/>
    <n v="19328.280000000002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6847.5"/>
    <n v="0"/>
    <n v="0"/>
    <n v="361.18"/>
    <n v="0"/>
    <n v="0"/>
    <n v="0"/>
    <n v="9343.33"/>
    <n v="76847.5"/>
    <d v="2019-12-09T00:00:00"/>
    <d v="2026-12-09T00:00:00"/>
    <n v="153695"/>
    <x v="1"/>
    <x v="2"/>
    <n v="3611.7999999999993"/>
    <n v="0"/>
    <n v="0"/>
    <n v="0"/>
    <n v="0"/>
    <n v="0"/>
    <n v="0"/>
    <n v="0"/>
    <n v="0"/>
    <n v="0"/>
    <n v="0"/>
    <n v="0"/>
    <n v="0"/>
    <n v="0"/>
    <n v="0"/>
    <n v="3611.7999999999993"/>
    <n v="0"/>
    <n v="3611.7999999999993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8306.66"/>
    <n v="0"/>
    <n v="0"/>
    <n v="2709.55"/>
    <n v="0"/>
    <n v="0"/>
    <n v="0"/>
    <n v="590.70000000000005"/>
    <n v="548306.66"/>
    <d v="2019-12-09T00:00:00"/>
    <d v="2027-12-09T00:00:00"/>
    <n v="822460"/>
    <x v="1"/>
    <x v="2"/>
    <n v="27095.499999999996"/>
    <n v="16257.240000000003"/>
    <n v="0"/>
    <n v="0"/>
    <n v="0"/>
    <n v="0"/>
    <n v="0"/>
    <n v="0"/>
    <n v="0"/>
    <n v="0"/>
    <n v="0"/>
    <n v="0"/>
    <n v="0"/>
    <n v="0"/>
    <n v="0"/>
    <n v="43352.74"/>
    <n v="0"/>
    <n v="43352.74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5772.5"/>
    <n v="0"/>
    <n v="0"/>
    <n v="2099.87"/>
    <n v="0"/>
    <n v="0"/>
    <n v="0"/>
    <n v="2257.94"/>
    <n v="405772.5"/>
    <d v="2019-12-09T00:00:00"/>
    <d v="2028-12-09T00:00:00"/>
    <n v="541030"/>
    <x v="1"/>
    <x v="2"/>
    <n v="20998.699999999993"/>
    <n v="16799.04"/>
    <n v="8399.52"/>
    <n v="0"/>
    <n v="0"/>
    <n v="0"/>
    <n v="0"/>
    <n v="0"/>
    <n v="0"/>
    <n v="0"/>
    <n v="0"/>
    <n v="0"/>
    <n v="0"/>
    <n v="0"/>
    <n v="0"/>
    <n v="37797.739999999991"/>
    <n v="8399.52"/>
    <n v="46197.25999999999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2134"/>
    <n v="0"/>
    <n v="0"/>
    <n v="1094.8900000000001"/>
    <n v="0"/>
    <n v="0"/>
    <n v="0"/>
    <m/>
    <n v="202134"/>
    <d v="2019-12-09T00:00:00"/>
    <d v="2029-12-09T00:00:00"/>
    <n v="252667.5"/>
    <x v="1"/>
    <x v="2"/>
    <n v="10948.9"/>
    <n v="9854.0399999999991"/>
    <n v="6569.4"/>
    <n v="3284.64"/>
    <n v="0"/>
    <n v="0"/>
    <n v="0"/>
    <n v="0"/>
    <n v="0"/>
    <n v="0"/>
    <n v="0"/>
    <n v="0"/>
    <n v="0"/>
    <n v="0"/>
    <n v="0"/>
    <n v="20802.939999999999"/>
    <n v="9854.0399999999991"/>
    <n v="30656.979999999996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n v="0"/>
    <n v="0"/>
    <n v="124.78"/>
    <n v="0"/>
    <n v="0"/>
    <n v="0"/>
    <m/>
    <n v="26550"/>
    <d v="2019-12-10T00:00:00"/>
    <d v="2026-12-10T00:00:00"/>
    <n v="53100"/>
    <x v="1"/>
    <x v="2"/>
    <n v="1247.8"/>
    <n v="0"/>
    <n v="0"/>
    <n v="0"/>
    <n v="0"/>
    <n v="0"/>
    <n v="0"/>
    <n v="0"/>
    <n v="0"/>
    <n v="0"/>
    <n v="0"/>
    <n v="0"/>
    <n v="0"/>
    <n v="0"/>
    <n v="0"/>
    <n v="1247.8"/>
    <n v="0"/>
    <n v="1247.8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524.79999999999995"/>
    <n v="0"/>
    <n v="0"/>
    <n v="0"/>
    <n v="53993.06"/>
    <n v="106200"/>
    <d v="2019-12-10T00:00:00"/>
    <d v="2027-12-10T00:00:00"/>
    <n v="159300"/>
    <x v="1"/>
    <x v="2"/>
    <n v="5248.0000000000009"/>
    <n v="3148.8000000000006"/>
    <n v="0"/>
    <n v="0"/>
    <n v="0"/>
    <n v="0"/>
    <n v="0"/>
    <n v="0"/>
    <n v="0"/>
    <n v="0"/>
    <n v="0"/>
    <n v="0"/>
    <n v="0"/>
    <n v="0"/>
    <n v="0"/>
    <n v="8396.8000000000011"/>
    <n v="0"/>
    <n v="8396.8000000000011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0717.5"/>
    <n v="0"/>
    <n v="0"/>
    <n v="986.96"/>
    <n v="0"/>
    <n v="0"/>
    <n v="0"/>
    <m/>
    <n v="190717.5"/>
    <d v="2019-12-10T00:00:00"/>
    <d v="2028-12-10T00:00:00"/>
    <n v="254290"/>
    <x v="1"/>
    <x v="2"/>
    <n v="9869.5999999999985"/>
    <n v="7895.7599999999984"/>
    <n v="3947.88"/>
    <n v="0"/>
    <n v="0"/>
    <n v="0"/>
    <n v="0"/>
    <n v="0"/>
    <n v="0"/>
    <n v="0"/>
    <n v="0"/>
    <n v="0"/>
    <n v="0"/>
    <n v="0"/>
    <n v="0"/>
    <n v="17765.359999999997"/>
    <n v="3947.88"/>
    <n v="21713.239999999998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n v="0"/>
    <n v="0"/>
    <n v="824.38"/>
    <n v="0"/>
    <n v="0"/>
    <n v="0"/>
    <m/>
    <n v="159300"/>
    <d v="2019-12-10T00:00:00"/>
    <d v="2028-12-10T00:00:00"/>
    <n v="212400"/>
    <x v="1"/>
    <x v="2"/>
    <n v="8243.7999999999993"/>
    <n v="6594.96"/>
    <n v="3297.48"/>
    <n v="0"/>
    <n v="0"/>
    <n v="0"/>
    <n v="0"/>
    <n v="0"/>
    <n v="0"/>
    <n v="0"/>
    <n v="0"/>
    <n v="0"/>
    <n v="0"/>
    <n v="0"/>
    <n v="0"/>
    <n v="14838.759999999998"/>
    <n v="3297.48"/>
    <n v="18136.23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665"/>
    <n v="0"/>
    <n v="0"/>
    <n v="120.63"/>
    <n v="0"/>
    <n v="0"/>
    <n v="0"/>
    <m/>
    <n v="25665"/>
    <d v="2019-12-10T00:00:00"/>
    <d v="2026-12-10T00:00:00"/>
    <n v="51330"/>
    <x v="1"/>
    <x v="2"/>
    <n v="1206.3000000000002"/>
    <n v="0"/>
    <n v="0"/>
    <n v="0"/>
    <n v="0"/>
    <n v="0"/>
    <n v="0"/>
    <n v="0"/>
    <n v="0"/>
    <n v="0"/>
    <n v="0"/>
    <n v="0"/>
    <n v="0"/>
    <n v="0"/>
    <n v="0"/>
    <n v="1206.3000000000002"/>
    <n v="0"/>
    <n v="1206.3000000000002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n v="0"/>
    <n v="0"/>
    <n v="174.93"/>
    <n v="0"/>
    <n v="0"/>
    <n v="0"/>
    <m/>
    <n v="35400"/>
    <d v="2019-12-10T00:00:00"/>
    <d v="2027-12-10T00:00:00"/>
    <n v="53100"/>
    <x v="1"/>
    <x v="2"/>
    <n v="1749.3000000000004"/>
    <n v="1049.6400000000001"/>
    <n v="0"/>
    <n v="0"/>
    <n v="0"/>
    <n v="0"/>
    <n v="0"/>
    <n v="0"/>
    <n v="0"/>
    <n v="0"/>
    <n v="0"/>
    <n v="0"/>
    <n v="0"/>
    <n v="0"/>
    <n v="0"/>
    <n v="2798.9400000000005"/>
    <n v="0"/>
    <n v="2798.9400000000005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4628.12"/>
    <n v="0"/>
    <n v="0"/>
    <n v="437.95"/>
    <n v="0"/>
    <n v="0"/>
    <n v="0"/>
    <m/>
    <n v="84628.12"/>
    <d v="2019-12-10T00:00:00"/>
    <d v="2028-12-10T00:00:00"/>
    <n v="112837.5"/>
    <x v="1"/>
    <x v="2"/>
    <n v="4379.4999999999991"/>
    <n v="3503.6400000000012"/>
    <n v="1751.76"/>
    <n v="0"/>
    <n v="0"/>
    <n v="0"/>
    <n v="0"/>
    <n v="0"/>
    <n v="0"/>
    <n v="0"/>
    <n v="0"/>
    <n v="0"/>
    <n v="0"/>
    <n v="0"/>
    <n v="0"/>
    <n v="7883.14"/>
    <n v="1751.76"/>
    <n v="9634.9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2822.5"/>
    <n v="0"/>
    <n v="0"/>
    <n v="1893.27"/>
    <n v="0"/>
    <n v="0"/>
    <n v="0"/>
    <m/>
    <n v="402822.5"/>
    <d v="2019-12-11T00:00:00"/>
    <d v="2026-12-11T00:00:00"/>
    <n v="805645"/>
    <x v="1"/>
    <x v="2"/>
    <n v="18932.7"/>
    <n v="0"/>
    <n v="0"/>
    <n v="0"/>
    <n v="0"/>
    <n v="0"/>
    <n v="0"/>
    <n v="0"/>
    <n v="0"/>
    <n v="0"/>
    <n v="0"/>
    <n v="0"/>
    <n v="0"/>
    <n v="0"/>
    <n v="0"/>
    <n v="18932.7"/>
    <n v="0"/>
    <n v="18932.7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5043.33"/>
    <n v="0"/>
    <n v="0"/>
    <n v="1853.34"/>
    <n v="0"/>
    <n v="0"/>
    <n v="0"/>
    <m/>
    <n v="375043.33"/>
    <d v="2019-12-11T00:00:00"/>
    <d v="2027-12-11T00:00:00"/>
    <n v="562565"/>
    <x v="1"/>
    <x v="2"/>
    <n v="18533.399999999998"/>
    <n v="11120.039999999999"/>
    <n v="0"/>
    <n v="0"/>
    <n v="0"/>
    <n v="0"/>
    <n v="0"/>
    <n v="0"/>
    <n v="0"/>
    <n v="0"/>
    <n v="0"/>
    <n v="0"/>
    <n v="0"/>
    <n v="0"/>
    <n v="0"/>
    <n v="29653.439999999995"/>
    <n v="0"/>
    <n v="29653.439999999995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9475"/>
    <n v="0"/>
    <n v="0"/>
    <n v="618.28"/>
    <n v="0"/>
    <n v="0"/>
    <n v="0"/>
    <m/>
    <n v="119475"/>
    <d v="2019-12-11T00:00:00"/>
    <d v="2028-12-11T00:00:00"/>
    <n v="159300"/>
    <x v="1"/>
    <x v="2"/>
    <n v="6182.7999999999984"/>
    <n v="4946.2799999999988"/>
    <n v="2473.08"/>
    <n v="0"/>
    <n v="0"/>
    <n v="0"/>
    <n v="0"/>
    <n v="0"/>
    <n v="0"/>
    <n v="0"/>
    <n v="0"/>
    <n v="0"/>
    <n v="0"/>
    <n v="0"/>
    <n v="0"/>
    <n v="11129.079999999998"/>
    <n v="2473.08"/>
    <n v="13602.159999999998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440"/>
    <n v="0"/>
    <n v="0"/>
    <n v="690.3"/>
    <n v="0"/>
    <n v="0"/>
    <n v="0"/>
    <m/>
    <n v="127440"/>
    <d v="2019-12-11T00:00:00"/>
    <d v="2029-12-11T00:00:00"/>
    <n v="159300"/>
    <x v="1"/>
    <x v="2"/>
    <n v="6903.0000000000009"/>
    <n v="6212.6400000000021"/>
    <n v="4141.8"/>
    <n v="2070.84"/>
    <n v="0"/>
    <n v="0"/>
    <n v="0"/>
    <n v="0"/>
    <n v="0"/>
    <n v="0"/>
    <n v="0"/>
    <n v="0"/>
    <n v="0"/>
    <n v="0"/>
    <n v="0"/>
    <n v="13115.640000000003"/>
    <n v="6212.64"/>
    <n v="19328.280000000002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2383.75"/>
    <n v="0"/>
    <n v="0"/>
    <n v="857.2"/>
    <n v="0"/>
    <n v="0"/>
    <n v="0"/>
    <m/>
    <n v="182383.75"/>
    <d v="2019-12-11T00:00:00"/>
    <d v="2026-12-11T00:00:00"/>
    <n v="364767.5"/>
    <x v="1"/>
    <x v="2"/>
    <n v="8572"/>
    <n v="0"/>
    <n v="0"/>
    <n v="0"/>
    <n v="0"/>
    <n v="0"/>
    <n v="0"/>
    <n v="0"/>
    <n v="0"/>
    <n v="0"/>
    <n v="0"/>
    <n v="0"/>
    <n v="0"/>
    <n v="0"/>
    <n v="0"/>
    <n v="8572"/>
    <n v="0"/>
    <n v="8572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46148.32999999996"/>
    <n v="0"/>
    <n v="0"/>
    <n v="3193.05"/>
    <n v="0"/>
    <n v="0"/>
    <n v="0"/>
    <m/>
    <n v="646148.32999999996"/>
    <d v="2019-12-11T00:00:00"/>
    <d v="2027-12-11T00:00:00"/>
    <n v="969222.5"/>
    <x v="1"/>
    <x v="2"/>
    <n v="31930.499999999996"/>
    <n v="19158.240000000002"/>
    <n v="0"/>
    <n v="0"/>
    <n v="0"/>
    <n v="0"/>
    <n v="0"/>
    <n v="0"/>
    <n v="0"/>
    <n v="0"/>
    <n v="0"/>
    <n v="0"/>
    <n v="0"/>
    <n v="0"/>
    <n v="0"/>
    <n v="51088.74"/>
    <n v="0"/>
    <n v="51088.74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85015"/>
    <n v="0"/>
    <n v="0"/>
    <n v="6132.45"/>
    <n v="0"/>
    <n v="0"/>
    <n v="0"/>
    <m/>
    <n v="1185015"/>
    <d v="2019-12-11T00:00:00"/>
    <d v="2028-12-11T00:00:00"/>
    <n v="1580020"/>
    <x v="1"/>
    <x v="2"/>
    <n v="61324.499999999985"/>
    <n v="49059.600000000006"/>
    <n v="24529.8"/>
    <n v="0"/>
    <n v="0"/>
    <n v="0"/>
    <n v="0"/>
    <n v="0"/>
    <n v="0"/>
    <n v="0"/>
    <n v="0"/>
    <n v="0"/>
    <n v="0"/>
    <n v="0"/>
    <n v="0"/>
    <n v="110384.09999999999"/>
    <n v="24529.8"/>
    <n v="134913.9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4644"/>
    <n v="0"/>
    <n v="0"/>
    <n v="1379.32"/>
    <n v="0"/>
    <n v="0"/>
    <n v="0"/>
    <m/>
    <n v="254644"/>
    <d v="2019-12-11T00:00:00"/>
    <d v="2029-12-11T00:00:00"/>
    <n v="318305"/>
    <x v="1"/>
    <x v="2"/>
    <n v="13793.199999999999"/>
    <n v="12413.88"/>
    <n v="8275.92"/>
    <n v="4137.96"/>
    <n v="0"/>
    <n v="0"/>
    <n v="0"/>
    <n v="0"/>
    <n v="0"/>
    <n v="0"/>
    <n v="0"/>
    <n v="0"/>
    <n v="0"/>
    <n v="0"/>
    <n v="0"/>
    <n v="26207.079999999998"/>
    <n v="12413.880000000001"/>
    <n v="38620.959999999999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927.5"/>
    <n v="0"/>
    <n v="0"/>
    <n v="117.16"/>
    <n v="0"/>
    <n v="0"/>
    <n v="0"/>
    <m/>
    <n v="24927.5"/>
    <d v="2019-12-11T00:00:00"/>
    <d v="2026-12-11T00:00:00"/>
    <n v="49855"/>
    <x v="1"/>
    <x v="2"/>
    <n v="1171.5999999999999"/>
    <n v="0"/>
    <n v="0"/>
    <n v="0"/>
    <n v="0"/>
    <n v="0"/>
    <n v="0"/>
    <n v="0"/>
    <n v="0"/>
    <n v="0"/>
    <n v="0"/>
    <n v="0"/>
    <n v="0"/>
    <n v="0"/>
    <n v="0"/>
    <n v="1171.5999999999999"/>
    <n v="0"/>
    <n v="1171.5999999999999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751.66"/>
    <n v="0"/>
    <n v="0"/>
    <n v="334.81"/>
    <n v="0"/>
    <n v="0"/>
    <n v="0"/>
    <m/>
    <n v="67751.66"/>
    <d v="2019-12-11T00:00:00"/>
    <d v="2027-12-11T00:00:00"/>
    <n v="101627.5"/>
    <x v="1"/>
    <x v="2"/>
    <n v="3348.1"/>
    <n v="2008.8000000000004"/>
    <n v="0"/>
    <n v="0"/>
    <n v="0"/>
    <n v="0"/>
    <n v="0"/>
    <n v="0"/>
    <n v="0"/>
    <n v="0"/>
    <n v="0"/>
    <n v="0"/>
    <n v="0"/>
    <n v="0"/>
    <n v="0"/>
    <n v="5356.9000000000005"/>
    <n v="0"/>
    <n v="5356.9000000000005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506.25"/>
    <n v="0"/>
    <n v="0"/>
    <n v="188.92"/>
    <n v="0"/>
    <n v="0"/>
    <n v="0"/>
    <m/>
    <n v="36506.25"/>
    <d v="2019-12-11T00:00:00"/>
    <d v="2028-12-11T00:00:00"/>
    <n v="48675"/>
    <x v="1"/>
    <x v="2"/>
    <n v="1889.2000000000003"/>
    <n v="1511.4000000000003"/>
    <n v="755.64"/>
    <n v="0"/>
    <n v="0"/>
    <n v="0"/>
    <n v="0"/>
    <n v="0"/>
    <n v="0"/>
    <n v="0"/>
    <n v="0"/>
    <n v="0"/>
    <n v="0"/>
    <n v="0"/>
    <n v="0"/>
    <n v="3400.6000000000004"/>
    <n v="755.64"/>
    <n v="4156.2400000000007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536"/>
    <n v="0"/>
    <n v="0"/>
    <n v="224.99"/>
    <n v="0"/>
    <n v="0"/>
    <n v="0"/>
    <m/>
    <n v="41536"/>
    <d v="2019-12-11T00:00:00"/>
    <d v="2029-12-11T00:00:00"/>
    <n v="51920"/>
    <x v="1"/>
    <x v="2"/>
    <n v="2249.9"/>
    <n v="2024.88"/>
    <n v="1349.88"/>
    <n v="675"/>
    <n v="0"/>
    <n v="0"/>
    <n v="0"/>
    <n v="0"/>
    <n v="0"/>
    <n v="0"/>
    <n v="0"/>
    <n v="0"/>
    <n v="0"/>
    <n v="0"/>
    <n v="0"/>
    <n v="4274.7800000000007"/>
    <n v="2024.88"/>
    <n v="6299.6600000000008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980"/>
    <n v="0"/>
    <n v="0"/>
    <n v="61.01"/>
    <n v="0"/>
    <n v="0"/>
    <n v="0"/>
    <m/>
    <n v="12980"/>
    <d v="2019-12-11T00:00:00"/>
    <d v="2026-12-11T00:00:00"/>
    <n v="25960"/>
    <x v="1"/>
    <x v="2"/>
    <n v="610.1"/>
    <n v="0"/>
    <n v="0"/>
    <n v="0"/>
    <n v="0"/>
    <n v="0"/>
    <n v="0"/>
    <n v="0"/>
    <n v="0"/>
    <n v="0"/>
    <n v="0"/>
    <n v="0"/>
    <n v="0"/>
    <n v="0"/>
    <n v="0"/>
    <n v="610.1"/>
    <n v="0"/>
    <n v="610.1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882.5"/>
    <n v="0"/>
    <n v="0"/>
    <n v="601.04999999999995"/>
    <n v="0"/>
    <n v="0"/>
    <n v="0"/>
    <m/>
    <n v="127882.5"/>
    <d v="2019-12-11T00:00:00"/>
    <d v="2026-12-11T00:00:00"/>
    <n v="255765"/>
    <x v="1"/>
    <x v="2"/>
    <n v="6010.5000000000009"/>
    <n v="0"/>
    <n v="0"/>
    <n v="0"/>
    <n v="0"/>
    <n v="0"/>
    <n v="0"/>
    <n v="0"/>
    <n v="0"/>
    <n v="0"/>
    <n v="0"/>
    <n v="0"/>
    <n v="0"/>
    <n v="0"/>
    <n v="0"/>
    <n v="6010.5000000000009"/>
    <n v="0"/>
    <n v="6010.5000000000009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800"/>
    <n v="0"/>
    <n v="0"/>
    <n v="349.87"/>
    <n v="0"/>
    <n v="0"/>
    <n v="0"/>
    <m/>
    <n v="70800"/>
    <d v="2019-12-11T00:00:00"/>
    <d v="2027-12-11T00:00:00"/>
    <n v="106200"/>
    <x v="1"/>
    <x v="2"/>
    <n v="3498.6999999999994"/>
    <n v="2099.1600000000003"/>
    <n v="0"/>
    <n v="0"/>
    <n v="0"/>
    <n v="0"/>
    <n v="0"/>
    <n v="0"/>
    <n v="0"/>
    <n v="0"/>
    <n v="0"/>
    <n v="0"/>
    <n v="0"/>
    <n v="0"/>
    <n v="0"/>
    <n v="5597.86"/>
    <n v="0"/>
    <n v="5597.86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30"/>
    <n v="0"/>
    <n v="0"/>
    <n v="137.03"/>
    <n v="0"/>
    <n v="0"/>
    <n v="0"/>
    <m/>
    <n v="27730"/>
    <d v="2019-12-12T00:00:00"/>
    <d v="2027-12-12T00:00:00"/>
    <n v="41595"/>
    <x v="1"/>
    <x v="2"/>
    <n v="1370.3"/>
    <n v="822.2399999999999"/>
    <n v="0"/>
    <n v="0"/>
    <n v="0"/>
    <n v="0"/>
    <n v="0"/>
    <n v="0"/>
    <n v="0"/>
    <n v="0"/>
    <n v="0"/>
    <n v="0"/>
    <n v="0"/>
    <n v="0"/>
    <n v="0"/>
    <n v="2192.54"/>
    <n v="0"/>
    <n v="2192.54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61.25"/>
    <n v="0"/>
    <n v="0"/>
    <n v="19.46"/>
    <n v="0"/>
    <n v="0"/>
    <n v="0"/>
    <m/>
    <n v="3761.25"/>
    <d v="2019-12-12T00:00:00"/>
    <d v="2028-12-12T00:00:00"/>
    <n v="5015"/>
    <x v="1"/>
    <x v="2"/>
    <n v="194.60000000000005"/>
    <n v="155.76"/>
    <n v="77.88"/>
    <n v="0"/>
    <n v="0"/>
    <n v="0"/>
    <n v="0"/>
    <n v="0"/>
    <n v="0"/>
    <n v="0"/>
    <n v="0"/>
    <n v="0"/>
    <n v="0"/>
    <n v="0"/>
    <n v="0"/>
    <n v="350.36"/>
    <n v="77.88"/>
    <n v="428.24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9357.5"/>
    <n v="0"/>
    <n v="0"/>
    <n v="607.98"/>
    <n v="0"/>
    <n v="0"/>
    <n v="0"/>
    <m/>
    <n v="129357.5"/>
    <d v="2019-12-12T00:00:00"/>
    <d v="2026-12-12T00:00:00"/>
    <n v="258715"/>
    <x v="1"/>
    <x v="2"/>
    <n v="6079.7999999999993"/>
    <n v="0"/>
    <n v="0"/>
    <n v="0"/>
    <n v="0"/>
    <n v="0"/>
    <n v="0"/>
    <n v="0"/>
    <n v="0"/>
    <n v="0"/>
    <n v="0"/>
    <n v="0"/>
    <n v="0"/>
    <n v="0"/>
    <n v="0"/>
    <n v="6079.7999999999993"/>
    <n v="0"/>
    <n v="6079.7999999999993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0266.66"/>
    <n v="0"/>
    <n v="0"/>
    <n v="1088.48"/>
    <n v="0"/>
    <n v="0"/>
    <n v="0"/>
    <m/>
    <n v="220266.66"/>
    <d v="2019-12-12T00:00:00"/>
    <d v="2027-12-12T00:00:00"/>
    <n v="330400"/>
    <x v="1"/>
    <x v="2"/>
    <n v="10884.799999999997"/>
    <n v="6530.8799999999983"/>
    <n v="0"/>
    <n v="0"/>
    <n v="0"/>
    <n v="0"/>
    <n v="0"/>
    <n v="0"/>
    <n v="0"/>
    <n v="0"/>
    <n v="0"/>
    <n v="0"/>
    <n v="0"/>
    <n v="0"/>
    <n v="0"/>
    <n v="17415.679999999997"/>
    <n v="0"/>
    <n v="17415.679999999997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7210.62"/>
    <n v="0"/>
    <n v="0"/>
    <n v="2107.31"/>
    <n v="0"/>
    <n v="0"/>
    <n v="0"/>
    <m/>
    <n v="407210.62"/>
    <d v="2019-12-12T00:00:00"/>
    <d v="2028-12-12T00:00:00"/>
    <n v="542947.5"/>
    <x v="1"/>
    <x v="2"/>
    <n v="21073.100000000002"/>
    <n v="16858.560000000005"/>
    <n v="8429.2800000000007"/>
    <n v="0"/>
    <n v="0"/>
    <n v="0"/>
    <n v="0"/>
    <n v="0"/>
    <n v="0"/>
    <n v="0"/>
    <n v="0"/>
    <n v="0"/>
    <n v="0"/>
    <n v="0"/>
    <n v="0"/>
    <n v="37931.660000000003"/>
    <n v="8429.2800000000007"/>
    <n v="46360.94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440"/>
    <n v="0"/>
    <n v="0"/>
    <n v="690.3"/>
    <n v="0"/>
    <n v="0"/>
    <n v="0"/>
    <m/>
    <n v="127440"/>
    <d v="2019-12-12T00:00:00"/>
    <d v="2029-12-12T00:00:00"/>
    <n v="159300"/>
    <x v="1"/>
    <x v="2"/>
    <n v="6903.0000000000009"/>
    <n v="6212.6400000000021"/>
    <n v="4141.8"/>
    <n v="2070.84"/>
    <n v="0"/>
    <n v="0"/>
    <n v="0"/>
    <n v="0"/>
    <n v="0"/>
    <n v="0"/>
    <n v="0"/>
    <n v="0"/>
    <n v="0"/>
    <n v="0"/>
    <n v="0"/>
    <n v="13115.640000000003"/>
    <n v="6212.64"/>
    <n v="19328.280000000002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707.5"/>
    <n v="0"/>
    <n v="0"/>
    <n v="233.63"/>
    <n v="0"/>
    <n v="0"/>
    <n v="0"/>
    <m/>
    <n v="49707.5"/>
    <d v="2019-12-16T00:00:00"/>
    <d v="2026-12-16T00:00:00"/>
    <n v="99415"/>
    <x v="1"/>
    <x v="2"/>
    <n v="2336.3000000000006"/>
    <n v="0"/>
    <n v="0"/>
    <n v="0"/>
    <n v="0"/>
    <n v="0"/>
    <n v="0"/>
    <n v="0"/>
    <n v="0"/>
    <n v="0"/>
    <n v="0"/>
    <n v="0"/>
    <n v="0"/>
    <n v="0"/>
    <n v="0"/>
    <n v="2336.3000000000006"/>
    <n v="0"/>
    <n v="2336.3000000000006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6978.32999999999"/>
    <n v="0"/>
    <n v="0"/>
    <n v="676.9"/>
    <n v="0"/>
    <n v="0"/>
    <n v="0"/>
    <m/>
    <n v="136978.32999999999"/>
    <d v="2019-12-16T00:00:00"/>
    <d v="2027-12-16T00:00:00"/>
    <n v="205467.5"/>
    <x v="1"/>
    <x v="2"/>
    <n v="6768.9999999999991"/>
    <n v="4061.3999999999992"/>
    <n v="0"/>
    <n v="0"/>
    <n v="0"/>
    <n v="0"/>
    <n v="0"/>
    <n v="0"/>
    <n v="0"/>
    <n v="0"/>
    <n v="0"/>
    <n v="0"/>
    <n v="0"/>
    <n v="0"/>
    <n v="0"/>
    <n v="10830.399999999998"/>
    <n v="0"/>
    <n v="10830.399999999998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n v="0"/>
    <n v="0"/>
    <n v="824.38"/>
    <n v="0"/>
    <n v="0"/>
    <n v="0"/>
    <m/>
    <n v="159300"/>
    <d v="2019-12-16T00:00:00"/>
    <d v="2028-12-16T00:00:00"/>
    <n v="212400"/>
    <x v="1"/>
    <x v="2"/>
    <n v="8243.7999999999993"/>
    <n v="6594.96"/>
    <n v="3297.48"/>
    <n v="0"/>
    <n v="0"/>
    <n v="0"/>
    <n v="0"/>
    <n v="0"/>
    <n v="0"/>
    <n v="0"/>
    <n v="0"/>
    <n v="0"/>
    <n v="0"/>
    <n v="0"/>
    <n v="0"/>
    <n v="14838.759999999998"/>
    <n v="3297.48"/>
    <n v="18136.23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2900"/>
    <n v="0"/>
    <n v="0"/>
    <n v="990.71"/>
    <n v="0"/>
    <n v="0"/>
    <n v="0"/>
    <m/>
    <n v="182900"/>
    <d v="2019-12-16T00:00:00"/>
    <d v="2029-12-16T00:00:00"/>
    <n v="228625"/>
    <x v="1"/>
    <x v="2"/>
    <n v="9907.0999999999985"/>
    <n v="8916.3599999999988"/>
    <n v="5944.2"/>
    <n v="2972.16"/>
    <n v="0"/>
    <n v="0"/>
    <n v="0"/>
    <n v="0"/>
    <n v="0"/>
    <n v="0"/>
    <n v="0"/>
    <n v="0"/>
    <n v="0"/>
    <n v="0"/>
    <n v="0"/>
    <n v="18823.46"/>
    <n v="8916.36"/>
    <n v="27739.82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157.5"/>
    <n v="0"/>
    <n v="0"/>
    <n v="108.84"/>
    <n v="0"/>
    <n v="0"/>
    <n v="0"/>
    <m/>
    <n v="23157.5"/>
    <d v="2019-12-16T00:00:00"/>
    <d v="2026-12-16T00:00:00"/>
    <n v="46315"/>
    <x v="1"/>
    <x v="2"/>
    <n v="1088.4000000000001"/>
    <n v="0"/>
    <n v="0"/>
    <n v="0"/>
    <n v="0"/>
    <n v="0"/>
    <n v="0"/>
    <n v="0"/>
    <n v="0"/>
    <n v="0"/>
    <n v="0"/>
    <n v="0"/>
    <n v="0"/>
    <n v="0"/>
    <n v="0"/>
    <n v="1088.4000000000001"/>
    <n v="0"/>
    <n v="1088.4000000000001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0890"/>
    <n v="0"/>
    <n v="0"/>
    <n v="498.56"/>
    <n v="0"/>
    <n v="0"/>
    <n v="0"/>
    <m/>
    <n v="100890"/>
    <d v="2019-12-16T00:00:00"/>
    <d v="2027-12-16T00:00:00"/>
    <n v="151335"/>
    <x v="1"/>
    <x v="2"/>
    <n v="4985.6000000000004"/>
    <n v="2991.3600000000006"/>
    <n v="0"/>
    <n v="0"/>
    <n v="0"/>
    <n v="0"/>
    <n v="0"/>
    <n v="0"/>
    <n v="0"/>
    <n v="0"/>
    <n v="0"/>
    <n v="0"/>
    <n v="0"/>
    <n v="0"/>
    <n v="0"/>
    <n v="7976.9600000000009"/>
    <n v="0"/>
    <n v="7976.9600000000009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4782.5"/>
    <n v="0"/>
    <n v="0"/>
    <n v="387"/>
    <n v="0"/>
    <n v="0"/>
    <n v="0"/>
    <m/>
    <n v="74782.5"/>
    <d v="2019-12-16T00:00:00"/>
    <d v="2028-12-16T00:00:00"/>
    <n v="99710"/>
    <x v="1"/>
    <x v="2"/>
    <n v="3870"/>
    <n v="3096"/>
    <n v="1548"/>
    <n v="0"/>
    <n v="0"/>
    <n v="0"/>
    <n v="0"/>
    <n v="0"/>
    <n v="0"/>
    <n v="0"/>
    <n v="0"/>
    <n v="0"/>
    <n v="0"/>
    <n v="0"/>
    <n v="0"/>
    <n v="6966"/>
    <n v="1548"/>
    <n v="8514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n v="0"/>
    <n v="0"/>
    <n v="124.78"/>
    <n v="0"/>
    <n v="0"/>
    <n v="0"/>
    <m/>
    <n v="26550"/>
    <d v="2019-12-16T00:00:00"/>
    <d v="2026-12-16T00:00:00"/>
    <n v="53100"/>
    <x v="1"/>
    <x v="2"/>
    <n v="1247.8"/>
    <n v="0"/>
    <n v="0"/>
    <n v="0"/>
    <n v="0"/>
    <n v="0"/>
    <n v="0"/>
    <n v="0"/>
    <n v="0"/>
    <n v="0"/>
    <n v="0"/>
    <n v="0"/>
    <n v="0"/>
    <n v="0"/>
    <n v="0"/>
    <n v="1247.8"/>
    <n v="0"/>
    <n v="1247.8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515"/>
    <n v="0"/>
    <n v="0"/>
    <n v="170.56"/>
    <n v="0"/>
    <n v="0"/>
    <n v="0"/>
    <m/>
    <n v="34515"/>
    <d v="2019-12-16T00:00:00"/>
    <d v="2027-12-16T00:00:00"/>
    <n v="51772.5"/>
    <x v="1"/>
    <x v="2"/>
    <n v="1705.5999999999997"/>
    <n v="1023.3599999999998"/>
    <n v="0"/>
    <n v="0"/>
    <n v="0"/>
    <n v="0"/>
    <n v="0"/>
    <n v="0"/>
    <n v="0"/>
    <n v="0"/>
    <n v="0"/>
    <n v="0"/>
    <n v="0"/>
    <n v="0"/>
    <n v="0"/>
    <n v="2728.9599999999996"/>
    <n v="0"/>
    <n v="2728.95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480"/>
    <n v="0"/>
    <n v="0"/>
    <n v="230.1"/>
    <n v="0"/>
    <n v="0"/>
    <n v="0"/>
    <m/>
    <n v="42480"/>
    <d v="2019-12-17T00:00:00"/>
    <d v="2029-12-17T00:00:00"/>
    <n v="53100"/>
    <x v="1"/>
    <x v="2"/>
    <n v="2300.9999999999995"/>
    <n v="2070.8399999999997"/>
    <n v="1380.6"/>
    <n v="690.24"/>
    <n v="0"/>
    <n v="0"/>
    <n v="0"/>
    <n v="0"/>
    <n v="0"/>
    <n v="0"/>
    <n v="0"/>
    <n v="0"/>
    <n v="0"/>
    <n v="0"/>
    <n v="0"/>
    <n v="4371.8399999999992"/>
    <n v="2070.84"/>
    <n v="6442.6799999999994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4273.75"/>
    <n v="0"/>
    <n v="0"/>
    <n v="1054.0899999999999"/>
    <n v="0"/>
    <n v="0"/>
    <n v="0"/>
    <m/>
    <n v="224273.75"/>
    <d v="2019-12-17T00:00:00"/>
    <d v="2026-12-17T00:00:00"/>
    <n v="448547.5"/>
    <x v="1"/>
    <x v="2"/>
    <n v="10540.9"/>
    <n v="0"/>
    <n v="0"/>
    <n v="0"/>
    <n v="0"/>
    <n v="0"/>
    <n v="0"/>
    <n v="0"/>
    <n v="0"/>
    <n v="0"/>
    <n v="0"/>
    <n v="0"/>
    <n v="0"/>
    <n v="0"/>
    <n v="0"/>
    <n v="10540.9"/>
    <n v="0"/>
    <n v="10540.9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6978.32999999999"/>
    <n v="0"/>
    <n v="0"/>
    <n v="676.9"/>
    <n v="0"/>
    <n v="0"/>
    <n v="0"/>
    <m/>
    <n v="136978.32999999999"/>
    <d v="2019-12-17T00:00:00"/>
    <d v="2027-12-17T00:00:00"/>
    <n v="205467.5"/>
    <x v="1"/>
    <x v="2"/>
    <n v="6768.9999999999991"/>
    <n v="4061.3999999999992"/>
    <n v="0"/>
    <n v="0"/>
    <n v="0"/>
    <n v="0"/>
    <n v="0"/>
    <n v="0"/>
    <n v="0"/>
    <n v="0"/>
    <n v="0"/>
    <n v="0"/>
    <n v="0"/>
    <n v="0"/>
    <n v="0"/>
    <n v="10830.399999999998"/>
    <n v="0"/>
    <n v="10830.399999999998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n v="0"/>
    <n v="0"/>
    <n v="824.38"/>
    <n v="0"/>
    <n v="0"/>
    <n v="0"/>
    <m/>
    <n v="159300"/>
    <d v="2019-12-17T00:00:00"/>
    <d v="2028-12-17T00:00:00"/>
    <n v="212400"/>
    <x v="1"/>
    <x v="2"/>
    <n v="8243.7999999999993"/>
    <n v="6594.96"/>
    <n v="3297.48"/>
    <n v="0"/>
    <n v="0"/>
    <n v="0"/>
    <n v="0"/>
    <n v="0"/>
    <n v="0"/>
    <n v="0"/>
    <n v="0"/>
    <n v="0"/>
    <n v="0"/>
    <n v="0"/>
    <n v="0"/>
    <n v="14838.759999999998"/>
    <n v="3297.48"/>
    <n v="18136.23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n v="0"/>
    <n v="0"/>
    <n v="124.78"/>
    <n v="0"/>
    <n v="0"/>
    <n v="0"/>
    <m/>
    <n v="26550"/>
    <d v="2019-12-18T00:00:00"/>
    <d v="2026-12-18T00:00:00"/>
    <n v="53100"/>
    <x v="1"/>
    <x v="2"/>
    <n v="1247.8"/>
    <n v="0"/>
    <n v="0"/>
    <n v="0"/>
    <n v="0"/>
    <n v="0"/>
    <n v="0"/>
    <n v="0"/>
    <n v="0"/>
    <n v="0"/>
    <n v="0"/>
    <n v="0"/>
    <n v="0"/>
    <n v="0"/>
    <n v="0"/>
    <n v="1247.8"/>
    <n v="0"/>
    <n v="1247.8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117.5"/>
    <n v="0"/>
    <n v="0"/>
    <n v="230.85"/>
    <n v="0"/>
    <n v="0"/>
    <n v="0"/>
    <m/>
    <n v="49117.5"/>
    <d v="2019-12-18T00:00:00"/>
    <d v="2026-12-18T00:00:00"/>
    <n v="98235"/>
    <x v="1"/>
    <x v="2"/>
    <n v="2308.4999999999995"/>
    <n v="0"/>
    <n v="0"/>
    <n v="0"/>
    <n v="0"/>
    <n v="0"/>
    <n v="0"/>
    <n v="0"/>
    <n v="0"/>
    <n v="0"/>
    <n v="0"/>
    <n v="0"/>
    <n v="0"/>
    <n v="0"/>
    <n v="0"/>
    <n v="2308.4999999999995"/>
    <n v="0"/>
    <n v="2308.499999999999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49.3000000000004"/>
    <n v="1049.6400000000001"/>
    <n v="0"/>
    <n v="0"/>
    <n v="0"/>
    <n v="0"/>
    <n v="0"/>
    <n v="0"/>
    <n v="0"/>
    <n v="0"/>
    <n v="0"/>
    <n v="0"/>
    <n v="0"/>
    <n v="0"/>
    <n v="0"/>
    <n v="2798.9400000000005"/>
    <n v="0"/>
    <n v="2798.9400000000005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603.75"/>
    <n v="0"/>
    <n v="0"/>
    <n v="204.95"/>
    <n v="0"/>
    <n v="0"/>
    <n v="0"/>
    <m/>
    <n v="39603.75"/>
    <d v="2019-12-18T00:00:00"/>
    <d v="2028-12-18T00:00:00"/>
    <n v="52805"/>
    <x v="1"/>
    <x v="2"/>
    <n v="2049.5"/>
    <n v="1639.5600000000004"/>
    <n v="819.84"/>
    <n v="0"/>
    <n v="0"/>
    <n v="0"/>
    <n v="0"/>
    <n v="0"/>
    <n v="0"/>
    <n v="0"/>
    <n v="0"/>
    <n v="0"/>
    <n v="0"/>
    <n v="0"/>
    <n v="0"/>
    <n v="3689.0600000000004"/>
    <n v="819.84"/>
    <n v="4508.900000000000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4598.75"/>
    <n v="0"/>
    <n v="0"/>
    <n v="1102.6099999999999"/>
    <n v="0"/>
    <n v="0"/>
    <n v="0"/>
    <m/>
    <n v="234598.75"/>
    <d v="2019-12-18T00:00:00"/>
    <d v="2026-12-18T00:00:00"/>
    <n v="469197.5"/>
    <x v="1"/>
    <x v="2"/>
    <n v="11026.1"/>
    <n v="0"/>
    <n v="0"/>
    <n v="0"/>
    <n v="0"/>
    <n v="0"/>
    <n v="0"/>
    <n v="0"/>
    <n v="0"/>
    <n v="0"/>
    <n v="0"/>
    <n v="0"/>
    <n v="0"/>
    <n v="0"/>
    <n v="0"/>
    <n v="11026.1"/>
    <n v="0"/>
    <n v="11026.1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9400"/>
    <n v="0"/>
    <n v="0"/>
    <n v="1924.28"/>
    <n v="0"/>
    <n v="0"/>
    <n v="0"/>
    <m/>
    <n v="389400"/>
    <d v="2019-12-18T00:00:00"/>
    <d v="2027-12-18T00:00:00"/>
    <n v="584100"/>
    <x v="1"/>
    <x v="2"/>
    <n v="19242.8"/>
    <n v="11545.679999999998"/>
    <n v="0"/>
    <n v="0"/>
    <n v="0"/>
    <n v="0"/>
    <n v="0"/>
    <n v="0"/>
    <n v="0"/>
    <n v="0"/>
    <n v="0"/>
    <n v="0"/>
    <n v="0"/>
    <n v="0"/>
    <n v="0"/>
    <n v="30788.479999999996"/>
    <n v="0"/>
    <n v="30788.47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9446.25"/>
    <n v="0"/>
    <n v="0"/>
    <n v="2222.38"/>
    <n v="0"/>
    <n v="0"/>
    <n v="0"/>
    <m/>
    <n v="429446.25"/>
    <d v="2019-12-18T00:00:00"/>
    <d v="2028-12-18T00:00:00"/>
    <n v="572595"/>
    <x v="1"/>
    <x v="2"/>
    <n v="22223.800000000007"/>
    <n v="17779.079999999998"/>
    <n v="8889.48"/>
    <n v="0"/>
    <n v="0"/>
    <n v="0"/>
    <n v="0"/>
    <n v="0"/>
    <n v="0"/>
    <n v="0"/>
    <n v="0"/>
    <n v="0"/>
    <n v="0"/>
    <n v="0"/>
    <n v="0"/>
    <n v="40002.880000000005"/>
    <n v="8889.48"/>
    <n v="48892.36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9604"/>
    <n v="0"/>
    <n v="0"/>
    <n v="1839.52"/>
    <n v="0"/>
    <n v="0"/>
    <n v="0"/>
    <m/>
    <n v="339604"/>
    <d v="2019-12-18T00:00:00"/>
    <d v="2029-12-18T00:00:00"/>
    <n v="424505"/>
    <x v="1"/>
    <x v="2"/>
    <n v="18395.2"/>
    <n v="16555.679999999997"/>
    <n v="11037.12"/>
    <n v="5518.56"/>
    <n v="0"/>
    <n v="0"/>
    <n v="0"/>
    <n v="0"/>
    <n v="0"/>
    <n v="0"/>
    <n v="0"/>
    <n v="0"/>
    <n v="0"/>
    <n v="0"/>
    <n v="0"/>
    <n v="34950.879999999997"/>
    <n v="16555.68"/>
    <n v="51506.559999999998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362.5"/>
    <n v="0"/>
    <n v="0"/>
    <n v="246.1"/>
    <n v="0"/>
    <n v="0"/>
    <n v="0"/>
    <m/>
    <n v="52362.5"/>
    <d v="2019-12-18T00:00:00"/>
    <d v="2026-12-18T00:00:00"/>
    <n v="104725"/>
    <x v="1"/>
    <x v="2"/>
    <n v="2460.9999999999995"/>
    <n v="0"/>
    <n v="0"/>
    <n v="0"/>
    <n v="0"/>
    <n v="0"/>
    <n v="0"/>
    <n v="0"/>
    <n v="0"/>
    <n v="0"/>
    <n v="0"/>
    <n v="0"/>
    <n v="0"/>
    <n v="0"/>
    <n v="0"/>
    <n v="2460.9999999999995"/>
    <n v="0"/>
    <n v="2460.999999999999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9205"/>
    <n v="0"/>
    <n v="0"/>
    <n v="151.13999999999999"/>
    <n v="0"/>
    <n v="0"/>
    <n v="0"/>
    <m/>
    <n v="29205"/>
    <d v="2019-12-18T00:00:00"/>
    <d v="2028-12-18T00:00:00"/>
    <n v="38940"/>
    <x v="1"/>
    <x v="2"/>
    <n v="1511.3999999999996"/>
    <n v="1209.1200000000001"/>
    <n v="604.55999999999995"/>
    <n v="0"/>
    <n v="0"/>
    <n v="0"/>
    <n v="0"/>
    <n v="0"/>
    <n v="0"/>
    <n v="0"/>
    <n v="0"/>
    <n v="0"/>
    <n v="0"/>
    <n v="0"/>
    <n v="0"/>
    <n v="2720.5199999999995"/>
    <n v="604.55999999999995"/>
    <n v="3325.0799999999995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n v="0"/>
    <n v="0"/>
    <n v="174.93"/>
    <n v="0"/>
    <n v="0"/>
    <n v="0"/>
    <m/>
    <n v="35400"/>
    <d v="2019-12-18T00:00:00"/>
    <d v="2027-12-18T00:00:00"/>
    <n v="53100"/>
    <x v="1"/>
    <x v="2"/>
    <n v="1749.3000000000004"/>
    <n v="1049.6400000000001"/>
    <n v="0"/>
    <n v="0"/>
    <n v="0"/>
    <n v="0"/>
    <n v="0"/>
    <n v="0"/>
    <n v="0"/>
    <n v="0"/>
    <n v="0"/>
    <n v="0"/>
    <n v="0"/>
    <n v="0"/>
    <n v="0"/>
    <n v="2798.9400000000005"/>
    <n v="0"/>
    <n v="2798.9400000000005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73593.75"/>
    <n v="0"/>
    <n v="0"/>
    <n v="6455.89"/>
    <n v="0"/>
    <n v="0"/>
    <n v="0"/>
    <m/>
    <n v="1373593.75"/>
    <d v="2019-12-18T00:00:00"/>
    <d v="2026-12-18T00:00:00"/>
    <n v="2747187.5"/>
    <x v="1"/>
    <x v="2"/>
    <n v="64558.9"/>
    <n v="0"/>
    <n v="0"/>
    <n v="0"/>
    <n v="0"/>
    <n v="0"/>
    <n v="0"/>
    <n v="0"/>
    <n v="0"/>
    <n v="0"/>
    <n v="0"/>
    <n v="0"/>
    <n v="0"/>
    <n v="0"/>
    <n v="0"/>
    <n v="64558.9"/>
    <n v="0"/>
    <n v="64558.9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81376.6599999999"/>
    <n v="0"/>
    <n v="0"/>
    <n v="5837.97"/>
    <n v="0"/>
    <n v="0"/>
    <n v="0"/>
    <m/>
    <n v="1181376.6599999999"/>
    <d v="2019-12-18T00:00:00"/>
    <d v="2027-12-18T00:00:00"/>
    <n v="1772065"/>
    <x v="1"/>
    <x v="2"/>
    <n v="58379.700000000004"/>
    <n v="35027.760000000002"/>
    <n v="0"/>
    <n v="0"/>
    <n v="0"/>
    <n v="0"/>
    <n v="0"/>
    <n v="0"/>
    <n v="0"/>
    <n v="0"/>
    <n v="0"/>
    <n v="0"/>
    <n v="0"/>
    <n v="0"/>
    <n v="0"/>
    <n v="93407.46"/>
    <n v="0"/>
    <n v="93407.46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1230"/>
    <n v="0"/>
    <n v="0"/>
    <n v="8234.6200000000008"/>
    <n v="0"/>
    <n v="0"/>
    <n v="0"/>
    <m/>
    <n v="1591230"/>
    <d v="2019-12-18T00:00:00"/>
    <d v="2028-12-18T00:00:00"/>
    <n v="2121640"/>
    <x v="1"/>
    <x v="2"/>
    <n v="82346.2"/>
    <n v="65876.87999999999"/>
    <n v="32938.44"/>
    <n v="0"/>
    <n v="0"/>
    <n v="0"/>
    <n v="0"/>
    <n v="0"/>
    <n v="0"/>
    <n v="0"/>
    <n v="0"/>
    <n v="0"/>
    <n v="0"/>
    <n v="0"/>
    <n v="0"/>
    <n v="148223.07999999999"/>
    <n v="32938.44"/>
    <n v="181161.52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10124"/>
    <n v="0"/>
    <n v="0"/>
    <n v="3846.5"/>
    <n v="0"/>
    <n v="0"/>
    <n v="0"/>
    <m/>
    <n v="710124"/>
    <d v="2019-12-18T00:00:00"/>
    <d v="2029-12-18T00:00:00"/>
    <n v="887655"/>
    <x v="1"/>
    <x v="2"/>
    <n v="38465"/>
    <n v="34618.560000000005"/>
    <n v="23079"/>
    <n v="11539.56"/>
    <n v="0"/>
    <n v="0"/>
    <n v="0"/>
    <n v="0"/>
    <n v="0"/>
    <n v="0"/>
    <n v="0"/>
    <n v="0"/>
    <n v="0"/>
    <n v="0"/>
    <n v="0"/>
    <n v="73083.56"/>
    <n v="34618.559999999998"/>
    <n v="107702.12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n v="0"/>
    <n v="0"/>
    <n v="124.78"/>
    <n v="0"/>
    <n v="0"/>
    <n v="0"/>
    <m/>
    <n v="26550"/>
    <d v="2019-12-20T00:00:00"/>
    <d v="2026-12-20T00:00:00"/>
    <n v="53100"/>
    <x v="1"/>
    <x v="2"/>
    <n v="1247.8"/>
    <n v="0"/>
    <n v="0"/>
    <n v="0"/>
    <n v="0"/>
    <n v="0"/>
    <n v="0"/>
    <n v="0"/>
    <n v="0"/>
    <n v="0"/>
    <n v="0"/>
    <n v="0"/>
    <n v="0"/>
    <n v="0"/>
    <n v="0"/>
    <n v="1247.8"/>
    <n v="0"/>
    <n v="1247.8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912.5"/>
    <n v="0"/>
    <n v="0"/>
    <n v="93.59"/>
    <n v="0"/>
    <n v="0"/>
    <n v="0"/>
    <m/>
    <n v="19912.5"/>
    <d v="2019-12-20T00:00:00"/>
    <d v="2026-12-20T00:00:00"/>
    <n v="39825"/>
    <x v="1"/>
    <x v="2"/>
    <n v="935.9000000000002"/>
    <n v="0"/>
    <n v="0"/>
    <n v="0"/>
    <n v="0"/>
    <n v="0"/>
    <n v="0"/>
    <n v="0"/>
    <n v="0"/>
    <n v="0"/>
    <n v="0"/>
    <n v="0"/>
    <n v="0"/>
    <n v="0"/>
    <n v="0"/>
    <n v="935.9000000000002"/>
    <n v="0"/>
    <n v="935.9000000000002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800"/>
    <n v="0"/>
    <n v="0"/>
    <n v="349.87"/>
    <n v="0"/>
    <n v="0"/>
    <n v="0"/>
    <m/>
    <n v="70800"/>
    <d v="2019-12-20T00:00:00"/>
    <d v="2027-12-20T00:00:00"/>
    <n v="106200"/>
    <x v="1"/>
    <x v="2"/>
    <n v="3498.6999999999994"/>
    <n v="2099.1600000000003"/>
    <n v="0"/>
    <n v="0"/>
    <n v="0"/>
    <n v="0"/>
    <n v="0"/>
    <n v="0"/>
    <n v="0"/>
    <n v="0"/>
    <n v="0"/>
    <n v="0"/>
    <n v="0"/>
    <n v="0"/>
    <n v="0"/>
    <n v="5597.86"/>
    <n v="0"/>
    <n v="5597.86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736.25"/>
    <n v="0"/>
    <n v="0"/>
    <n v="163.26"/>
    <n v="0"/>
    <n v="0"/>
    <n v="0"/>
    <m/>
    <n v="34736.25"/>
    <d v="2019-12-20T00:00:00"/>
    <d v="2026-12-20T00:00:00"/>
    <n v="69472.5"/>
    <x v="1"/>
    <x v="2"/>
    <n v="1632.6"/>
    <n v="0"/>
    <n v="0"/>
    <n v="0"/>
    <n v="0"/>
    <n v="0"/>
    <n v="0"/>
    <n v="0"/>
    <n v="0"/>
    <n v="0"/>
    <n v="0"/>
    <n v="0"/>
    <n v="0"/>
    <n v="0"/>
    <n v="0"/>
    <n v="1632.6"/>
    <n v="0"/>
    <n v="1632.6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12-20T00:00:00"/>
    <d v="2028-12-20T00:00:00"/>
    <n v="53100"/>
    <x v="1"/>
    <x v="2"/>
    <n v="2060.8999999999996"/>
    <n v="1648.8000000000004"/>
    <n v="824.4"/>
    <n v="0"/>
    <n v="0"/>
    <n v="0"/>
    <n v="0"/>
    <n v="0"/>
    <n v="0"/>
    <n v="0"/>
    <n v="0"/>
    <n v="0"/>
    <n v="0"/>
    <n v="0"/>
    <n v="0"/>
    <n v="3709.7"/>
    <n v="824.4"/>
    <n v="4534.0999999999995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49.3000000000004"/>
    <n v="1049.6400000000001"/>
    <n v="0"/>
    <n v="0"/>
    <n v="0"/>
    <n v="0"/>
    <n v="0"/>
    <n v="0"/>
    <n v="0"/>
    <n v="0"/>
    <n v="0"/>
    <n v="0"/>
    <n v="0"/>
    <n v="0"/>
    <n v="0"/>
    <n v="2798.9400000000005"/>
    <n v="0"/>
    <n v="2798.9400000000005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12-24T00:00:00"/>
    <d v="2028-12-24T00:00:00"/>
    <n v="53100"/>
    <x v="1"/>
    <x v="2"/>
    <n v="2060.8999999999996"/>
    <n v="1648.8000000000004"/>
    <n v="824.4"/>
    <n v="0"/>
    <n v="0"/>
    <n v="0"/>
    <n v="0"/>
    <n v="0"/>
    <n v="0"/>
    <n v="0"/>
    <n v="0"/>
    <n v="0"/>
    <n v="0"/>
    <n v="0"/>
    <n v="0"/>
    <n v="3709.7"/>
    <n v="824.4"/>
    <n v="4534.0999999999995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9237.5"/>
    <n v="0"/>
    <n v="0"/>
    <n v="419.42"/>
    <n v="0"/>
    <n v="0"/>
    <n v="0"/>
    <m/>
    <n v="89237.5"/>
    <d v="2019-12-24T00:00:00"/>
    <d v="2026-12-24T00:00:00"/>
    <n v="178475"/>
    <x v="1"/>
    <x v="2"/>
    <n v="4194.2"/>
    <n v="0"/>
    <n v="0"/>
    <n v="0"/>
    <n v="0"/>
    <n v="0"/>
    <n v="0"/>
    <n v="0"/>
    <n v="0"/>
    <n v="0"/>
    <n v="0"/>
    <n v="0"/>
    <n v="0"/>
    <n v="0"/>
    <n v="0"/>
    <n v="4194.2"/>
    <n v="0"/>
    <n v="4194.2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n v="0"/>
    <n v="0"/>
    <n v="174.93"/>
    <n v="0"/>
    <n v="0"/>
    <n v="0"/>
    <m/>
    <n v="35400"/>
    <d v="2019-12-24T00:00:00"/>
    <d v="2027-12-24T00:00:00"/>
    <n v="53100"/>
    <x v="1"/>
    <x v="2"/>
    <n v="1749.3000000000004"/>
    <n v="1049.6400000000001"/>
    <n v="0"/>
    <n v="0"/>
    <n v="0"/>
    <n v="0"/>
    <n v="0"/>
    <n v="0"/>
    <n v="0"/>
    <n v="0"/>
    <n v="0"/>
    <n v="0"/>
    <n v="0"/>
    <n v="0"/>
    <n v="0"/>
    <n v="2798.9400000000005"/>
    <n v="0"/>
    <n v="2798.9400000000005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49.57"/>
    <n v="0"/>
    <n v="0"/>
    <n v="0"/>
    <m/>
    <n v="53100"/>
    <d v="2019-12-24T00:00:00"/>
    <d v="2026-12-24T00:00:00"/>
    <n v="106200"/>
    <x v="1"/>
    <x v="2"/>
    <n v="2495.6999999999998"/>
    <n v="0"/>
    <n v="0"/>
    <n v="0"/>
    <n v="0"/>
    <n v="0"/>
    <n v="0"/>
    <n v="0"/>
    <n v="0"/>
    <n v="0"/>
    <n v="0"/>
    <n v="0"/>
    <n v="0"/>
    <n v="0"/>
    <n v="0"/>
    <n v="2495.6999999999998"/>
    <n v="0"/>
    <n v="2495.6999999999998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476.66"/>
    <n v="0"/>
    <n v="0"/>
    <n v="269.20999999999998"/>
    <n v="0"/>
    <n v="0"/>
    <n v="0"/>
    <m/>
    <n v="54476.66"/>
    <d v="2019-12-24T00:00:00"/>
    <d v="2027-12-24T00:00:00"/>
    <n v="81715"/>
    <x v="1"/>
    <x v="2"/>
    <n v="2692.1"/>
    <n v="1615.1999999999996"/>
    <n v="0"/>
    <n v="0"/>
    <n v="0"/>
    <n v="0"/>
    <n v="0"/>
    <n v="0"/>
    <n v="0"/>
    <n v="0"/>
    <n v="0"/>
    <n v="0"/>
    <n v="0"/>
    <n v="0"/>
    <n v="0"/>
    <n v="4307.2999999999993"/>
    <n v="0"/>
    <n v="4307.2999999999993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00"/>
    <n v="0"/>
    <n v="0"/>
    <n v="174.93"/>
    <n v="0"/>
    <n v="0"/>
    <n v="0"/>
    <m/>
    <n v="35400"/>
    <d v="2019-12-26T00:00:00"/>
    <d v="2027-12-26T00:00:00"/>
    <n v="53100"/>
    <x v="1"/>
    <x v="2"/>
    <n v="1749.3000000000004"/>
    <n v="1049.6400000000001"/>
    <n v="0"/>
    <n v="0"/>
    <n v="0"/>
    <n v="0"/>
    <n v="0"/>
    <n v="0"/>
    <n v="0"/>
    <n v="0"/>
    <n v="0"/>
    <n v="0"/>
    <n v="0"/>
    <n v="0"/>
    <n v="0"/>
    <n v="2798.9400000000005"/>
    <n v="0"/>
    <n v="2798.9400000000005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9747.5"/>
    <n v="0"/>
    <n v="0"/>
    <n v="1220.81"/>
    <n v="0"/>
    <n v="0"/>
    <n v="0"/>
    <m/>
    <n v="259747.5"/>
    <d v="2019-12-26T00:00:00"/>
    <d v="2026-12-26T00:00:00"/>
    <n v="519495"/>
    <x v="1"/>
    <x v="2"/>
    <n v="12208.099999999997"/>
    <n v="0"/>
    <n v="0"/>
    <n v="0"/>
    <n v="0"/>
    <n v="0"/>
    <n v="0"/>
    <n v="0"/>
    <n v="0"/>
    <n v="0"/>
    <n v="0"/>
    <n v="0"/>
    <n v="0"/>
    <n v="0"/>
    <n v="0"/>
    <n v="12208.099999999997"/>
    <n v="0"/>
    <n v="12208.09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270"/>
    <n v="0"/>
    <n v="0"/>
    <n v="154.53"/>
    <n v="0"/>
    <n v="0"/>
    <n v="0"/>
    <m/>
    <n v="31270"/>
    <d v="2019-12-26T00:00:00"/>
    <d v="2027-12-26T00:00:00"/>
    <n v="46905"/>
    <x v="1"/>
    <x v="2"/>
    <n v="1545.3"/>
    <n v="927.12"/>
    <n v="0"/>
    <n v="0"/>
    <n v="0"/>
    <n v="0"/>
    <n v="0"/>
    <n v="0"/>
    <n v="0"/>
    <n v="0"/>
    <n v="0"/>
    <n v="0"/>
    <n v="0"/>
    <n v="0"/>
    <n v="0"/>
    <n v="2472.42"/>
    <n v="0"/>
    <n v="2472.42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4875"/>
    <n v="0"/>
    <n v="0"/>
    <n v="801.48"/>
    <n v="0"/>
    <n v="0"/>
    <n v="0"/>
    <m/>
    <n v="154875"/>
    <d v="2019-12-26T00:00:00"/>
    <d v="2028-12-26T00:00:00"/>
    <n v="206500"/>
    <x v="1"/>
    <x v="2"/>
    <n v="8014.7999999999993"/>
    <n v="6411.8399999999992"/>
    <n v="3205.92"/>
    <n v="0"/>
    <n v="0"/>
    <n v="0"/>
    <n v="0"/>
    <n v="0"/>
    <n v="0"/>
    <n v="0"/>
    <n v="0"/>
    <n v="0"/>
    <n v="0"/>
    <n v="0"/>
    <n v="0"/>
    <n v="14426.64"/>
    <n v="3205.92"/>
    <n v="17632.559999999998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"/>
    <n v="0"/>
    <n v="0"/>
    <n v="124.78"/>
    <n v="0"/>
    <n v="0"/>
    <n v="0"/>
    <m/>
    <n v="26550"/>
    <d v="2019-12-26T00:00:00"/>
    <d v="2026-12-26T00:00:00"/>
    <n v="53100"/>
    <x v="1"/>
    <x v="2"/>
    <n v="1247.8"/>
    <n v="0"/>
    <n v="0"/>
    <n v="0"/>
    <n v="0"/>
    <n v="0"/>
    <n v="0"/>
    <n v="0"/>
    <n v="0"/>
    <n v="0"/>
    <n v="0"/>
    <n v="0"/>
    <n v="0"/>
    <n v="0"/>
    <n v="0"/>
    <n v="1247.8"/>
    <n v="0"/>
    <n v="1247.8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010"/>
    <n v="0"/>
    <n v="0"/>
    <n v="108.15"/>
    <n v="0"/>
    <n v="0"/>
    <n v="0"/>
    <m/>
    <n v="23010"/>
    <d v="2019-12-26T00:00:00"/>
    <d v="2026-12-26T00:00:00"/>
    <n v="46020"/>
    <x v="1"/>
    <x v="2"/>
    <n v="1081.5"/>
    <n v="0"/>
    <n v="0"/>
    <n v="0"/>
    <n v="0"/>
    <n v="0"/>
    <n v="0"/>
    <n v="0"/>
    <n v="0"/>
    <n v="0"/>
    <n v="0"/>
    <n v="0"/>
    <n v="0"/>
    <n v="0"/>
    <n v="0"/>
    <n v="1081.5"/>
    <n v="0"/>
    <n v="1081.5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516.66"/>
    <n v="0"/>
    <n v="0"/>
    <n v="140.91999999999999"/>
    <n v="0"/>
    <n v="0"/>
    <n v="0"/>
    <m/>
    <n v="28516.66"/>
    <d v="2019-12-26T00:00:00"/>
    <d v="2027-12-26T00:00:00"/>
    <n v="42775"/>
    <x v="1"/>
    <x v="2"/>
    <n v="1409.2"/>
    <n v="845.5200000000001"/>
    <n v="0"/>
    <n v="0"/>
    <n v="0"/>
    <n v="0"/>
    <n v="0"/>
    <n v="0"/>
    <n v="0"/>
    <n v="0"/>
    <n v="0"/>
    <n v="0"/>
    <n v="0"/>
    <n v="0"/>
    <n v="0"/>
    <n v="2254.7200000000003"/>
    <n v="0"/>
    <n v="2254.7200000000003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1065"/>
    <n v="0"/>
    <n v="0"/>
    <n v="316.01"/>
    <n v="0"/>
    <n v="0"/>
    <n v="0"/>
    <m/>
    <n v="61065"/>
    <d v="2019-12-26T00:00:00"/>
    <d v="2028-12-26T00:00:00"/>
    <n v="81420"/>
    <x v="1"/>
    <x v="2"/>
    <n v="3160.1000000000004"/>
    <n v="2528.0400000000004"/>
    <n v="1264.08"/>
    <n v="0"/>
    <n v="0"/>
    <n v="0"/>
    <n v="0"/>
    <n v="0"/>
    <n v="0"/>
    <n v="0"/>
    <n v="0"/>
    <n v="0"/>
    <n v="0"/>
    <n v="0"/>
    <n v="0"/>
    <n v="5688.1400000000012"/>
    <n v="1264.08"/>
    <n v="6952.2200000000012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n v="0"/>
    <n v="0"/>
    <n v="0"/>
    <n v="0"/>
    <n v="0"/>
    <n v="0"/>
    <m/>
    <n v="1500000"/>
    <d v="2019-12-27T00:00:00"/>
    <d v="2026-12-27T00:00:00"/>
    <n v="1500000"/>
    <x v="1"/>
    <x v="2"/>
    <n v="127500"/>
    <n v="0"/>
    <n v="0"/>
    <n v="0"/>
    <n v="0"/>
    <n v="0"/>
    <n v="0"/>
    <n v="0"/>
    <n v="0"/>
    <n v="0"/>
    <n v="0"/>
    <n v="0"/>
    <n v="0"/>
    <n v="0"/>
    <n v="0"/>
    <n v="127500"/>
    <n v="0"/>
    <n v="1275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85000"/>
    <n v="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n v="0"/>
    <n v="0"/>
    <n v="0"/>
    <n v="0"/>
    <n v="0"/>
    <n v="0"/>
    <m/>
    <n v="1000000"/>
    <d v="2019-12-27T00:00:00"/>
    <d v="2026-12-27T00:00:00"/>
    <n v="1000000"/>
    <x v="1"/>
    <x v="2"/>
    <n v="85000"/>
    <n v="0"/>
    <n v="0"/>
    <n v="0"/>
    <n v="0"/>
    <n v="0"/>
    <n v="0"/>
    <n v="0"/>
    <n v="0"/>
    <n v="0"/>
    <n v="0"/>
    <n v="0"/>
    <n v="0"/>
    <n v="0"/>
    <n v="0"/>
    <n v="85000"/>
    <n v="0"/>
    <n v="85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27642.5"/>
    <n v="0"/>
    <n v="0"/>
    <n v="5769.92"/>
    <n v="0"/>
    <n v="0"/>
    <n v="0"/>
    <m/>
    <n v="1227642.5"/>
    <d v="2019-12-27T00:00:00"/>
    <d v="2026-12-27T00:00:00"/>
    <n v="2455285"/>
    <x v="1"/>
    <x v="2"/>
    <n v="57699.19999999999"/>
    <n v="0"/>
    <n v="0"/>
    <n v="0"/>
    <n v="0"/>
    <n v="0"/>
    <n v="0"/>
    <n v="0"/>
    <n v="0"/>
    <n v="0"/>
    <n v="0"/>
    <n v="0"/>
    <n v="0"/>
    <n v="0"/>
    <n v="0"/>
    <n v="57699.19999999999"/>
    <n v="0"/>
    <n v="57699.19999999999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23143.33"/>
    <n v="0"/>
    <n v="0"/>
    <n v="3573.53"/>
    <n v="0"/>
    <n v="0"/>
    <n v="0"/>
    <m/>
    <n v="723143.33"/>
    <d v="2019-12-27T00:00:00"/>
    <d v="2027-12-27T00:00:00"/>
    <n v="1084715"/>
    <x v="1"/>
    <x v="2"/>
    <n v="35735.299999999996"/>
    <n v="21441.24"/>
    <n v="0"/>
    <n v="0"/>
    <n v="0"/>
    <n v="0"/>
    <n v="0"/>
    <n v="0"/>
    <n v="0"/>
    <n v="0"/>
    <n v="0"/>
    <n v="0"/>
    <n v="0"/>
    <n v="0"/>
    <n v="0"/>
    <n v="57176.539999999994"/>
    <n v="0"/>
    <n v="57176.539999999994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825"/>
    <n v="0"/>
    <n v="0"/>
    <n v="206.09"/>
    <n v="0"/>
    <n v="0"/>
    <n v="0"/>
    <m/>
    <n v="39825"/>
    <d v="2019-12-27T00:00:00"/>
    <d v="2028-12-27T00:00:00"/>
    <n v="53100"/>
    <x v="1"/>
    <x v="2"/>
    <n v="2060.8999999999996"/>
    <n v="1648.8000000000004"/>
    <n v="824.4"/>
    <n v="0"/>
    <n v="0"/>
    <n v="0"/>
    <n v="0"/>
    <n v="0"/>
    <n v="0"/>
    <n v="0"/>
    <n v="0"/>
    <n v="0"/>
    <n v="0"/>
    <n v="0"/>
    <n v="0"/>
    <n v="3709.7"/>
    <n v="824.4"/>
    <n v="4534.0999999999995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5000"/>
    <n v="0"/>
    <n v="0"/>
    <n v="0"/>
    <n v="0"/>
    <n v="0"/>
    <n v="0"/>
    <m/>
    <n v="155000"/>
    <d v="2019-12-27T00:00:00"/>
    <d v="2026-12-27T00:00:00"/>
    <n v="155000"/>
    <x v="1"/>
    <x v="2"/>
    <n v="13175"/>
    <n v="0"/>
    <n v="0"/>
    <n v="0"/>
    <n v="0"/>
    <n v="0"/>
    <n v="0"/>
    <n v="0"/>
    <n v="0"/>
    <n v="0"/>
    <n v="0"/>
    <n v="0"/>
    <n v="0"/>
    <n v="0"/>
    <n v="0"/>
    <n v="13175"/>
    <n v="0"/>
    <n v="1317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0000"/>
    <n v="0"/>
    <n v="0"/>
    <n v="0"/>
    <n v="0"/>
    <n v="0"/>
    <n v="0"/>
    <m/>
    <n v="390000"/>
    <d v="2019-12-27T00:00:00"/>
    <d v="2026-12-27T00:00:00"/>
    <n v="390000"/>
    <x v="1"/>
    <x v="2"/>
    <n v="33150"/>
    <n v="0"/>
    <n v="0"/>
    <n v="0"/>
    <n v="0"/>
    <n v="0"/>
    <n v="0"/>
    <n v="0"/>
    <n v="0"/>
    <n v="0"/>
    <n v="0"/>
    <n v="0"/>
    <n v="0"/>
    <n v="0"/>
    <n v="0"/>
    <n v="33150"/>
    <n v="0"/>
    <n v="3315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500"/>
    <n v="0"/>
    <n v="0"/>
    <n v="0"/>
    <n v="0"/>
    <n v="0"/>
    <n v="0"/>
    <m/>
    <n v="600500"/>
    <d v="2019-12-27T00:00:00"/>
    <d v="2026-12-27T00:00:00"/>
    <n v="600500"/>
    <x v="1"/>
    <x v="2"/>
    <n v="51042.5"/>
    <n v="0"/>
    <n v="0"/>
    <n v="0"/>
    <n v="0"/>
    <n v="0"/>
    <n v="0"/>
    <n v="0"/>
    <n v="0"/>
    <n v="0"/>
    <n v="0"/>
    <n v="0"/>
    <n v="0"/>
    <n v="0"/>
    <n v="0"/>
    <n v="51042.5"/>
    <n v="0"/>
    <n v="51042.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"/>
    <n v="0"/>
    <n v="0"/>
    <n v="0"/>
    <n v="0"/>
    <n v="0"/>
    <n v="0"/>
    <m/>
    <n v="150000"/>
    <d v="2019-12-27T00:00:00"/>
    <d v="2026-12-27T00:00:00"/>
    <n v="150000"/>
    <x v="1"/>
    <x v="2"/>
    <n v="12750"/>
    <n v="0"/>
    <n v="0"/>
    <n v="0"/>
    <n v="0"/>
    <n v="0"/>
    <n v="0"/>
    <n v="0"/>
    <n v="0"/>
    <n v="0"/>
    <n v="0"/>
    <n v="0"/>
    <n v="0"/>
    <n v="0"/>
    <n v="0"/>
    <n v="12750"/>
    <n v="0"/>
    <n v="12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350000000"/>
    <n v="0"/>
    <n v="0"/>
    <n v="0"/>
    <n v="0"/>
    <n v="0"/>
    <n v="0"/>
    <m/>
    <n v="350000000"/>
    <d v="2019-12-27T00:00:00"/>
    <d v="2026-12-27T00:00:00"/>
    <n v="350000000"/>
    <x v="1"/>
    <x v="2"/>
    <n v="29750000"/>
    <n v="0"/>
    <n v="0"/>
    <n v="0"/>
    <n v="0"/>
    <n v="0"/>
    <n v="0"/>
    <n v="0"/>
    <n v="0"/>
    <n v="0"/>
    <n v="0"/>
    <n v="0"/>
    <n v="0"/>
    <n v="0"/>
    <n v="0"/>
    <n v="29750000"/>
    <n v="0"/>
    <n v="297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n v="0"/>
    <n v="0"/>
    <n v="0"/>
    <n v="0"/>
    <n v="0"/>
    <n v="0"/>
    <m/>
    <n v="3000000"/>
    <d v="2019-12-27T00:00:00"/>
    <d v="2026-12-27T00:00:00"/>
    <n v="3000000"/>
    <x v="1"/>
    <x v="2"/>
    <n v="2550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00000"/>
    <n v="0"/>
    <n v="0"/>
    <n v="0"/>
    <n v="0"/>
    <n v="0"/>
    <n v="0"/>
    <m/>
    <n v="2200000"/>
    <d v="2019-12-27T00:00:00"/>
    <d v="2026-12-27T00:00:00"/>
    <n v="2200000"/>
    <x v="1"/>
    <x v="2"/>
    <n v="187000"/>
    <n v="0"/>
    <n v="0"/>
    <n v="0"/>
    <n v="0"/>
    <n v="0"/>
    <n v="0"/>
    <n v="0"/>
    <n v="0"/>
    <n v="0"/>
    <n v="0"/>
    <n v="0"/>
    <n v="0"/>
    <n v="0"/>
    <n v="0"/>
    <n v="187000"/>
    <n v="0"/>
    <n v="187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58632.5"/>
    <n v="0"/>
    <n v="0"/>
    <n v="7325.57"/>
    <n v="0"/>
    <n v="0"/>
    <n v="0"/>
    <m/>
    <n v="1558632.5"/>
    <d v="2020-01-22T00:00:00"/>
    <d v="2027-01-22T00:00:00"/>
    <n v="3117265"/>
    <x v="1"/>
    <x v="2"/>
    <n v="73255.700000000012"/>
    <n v="7325.57"/>
    <n v="0"/>
    <n v="0"/>
    <n v="0"/>
    <n v="0"/>
    <n v="0"/>
    <n v="0"/>
    <n v="0"/>
    <n v="0"/>
    <n v="0"/>
    <n v="0"/>
    <n v="0"/>
    <n v="0"/>
    <n v="0"/>
    <n v="80581.270000000019"/>
    <n v="0"/>
    <n v="80581.270000000019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5971.66"/>
    <n v="0"/>
    <n v="0"/>
    <n v="2253.2600000000002"/>
    <n v="0"/>
    <n v="0"/>
    <n v="0"/>
    <m/>
    <n v="455971.66"/>
    <d v="2020-01-22T00:00:00"/>
    <d v="2028-01-22T00:00:00"/>
    <n v="683957.5"/>
    <x v="1"/>
    <x v="2"/>
    <n v="22532.600000000006"/>
    <n v="14646.190000000006"/>
    <n v="1126.6300000000001"/>
    <n v="0"/>
    <n v="0"/>
    <n v="0"/>
    <n v="0"/>
    <n v="0"/>
    <n v="0"/>
    <n v="0"/>
    <n v="0"/>
    <n v="0"/>
    <n v="0"/>
    <n v="0"/>
    <n v="0"/>
    <n v="37178.790000000008"/>
    <n v="1126.6300000000001"/>
    <n v="38305.420000000006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n v="0"/>
    <n v="0"/>
    <n v="412.19"/>
    <n v="0"/>
    <n v="0"/>
    <n v="0"/>
    <m/>
    <n v="79650"/>
    <d v="2020-01-22T00:00:00"/>
    <d v="2029-01-22T00:00:00"/>
    <n v="106200"/>
    <x v="1"/>
    <x v="2"/>
    <n v="4121.8999999999996"/>
    <n v="3434.8799999999997"/>
    <n v="1786.19"/>
    <n v="137.4"/>
    <n v="0"/>
    <n v="0"/>
    <n v="0"/>
    <n v="0"/>
    <n v="0"/>
    <n v="0"/>
    <n v="0"/>
    <n v="0"/>
    <n v="0"/>
    <n v="0"/>
    <n v="0"/>
    <n v="7556.7799999999988"/>
    <n v="1923.5900000000001"/>
    <n v="9480.369999999999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"/>
    <n v="0"/>
    <n v="0"/>
    <n v="0"/>
    <n v="0"/>
    <n v="0"/>
    <n v="0"/>
    <m/>
    <n v="600000"/>
    <d v="2019-12-27T00:00:00"/>
    <d v="2026-12-27T00:00:00"/>
    <n v="600000"/>
    <x v="1"/>
    <x v="2"/>
    <n v="51000"/>
    <n v="0"/>
    <n v="0"/>
    <n v="0"/>
    <n v="0"/>
    <n v="0"/>
    <n v="0"/>
    <n v="0"/>
    <n v="0"/>
    <n v="0"/>
    <n v="0"/>
    <n v="0"/>
    <n v="0"/>
    <n v="0"/>
    <n v="0"/>
    <n v="51000"/>
    <n v="0"/>
    <n v="51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6247.5"/>
    <n v="0"/>
    <n v="0"/>
    <n v="0"/>
    <n v="0"/>
    <n v="0"/>
    <n v="0"/>
    <m/>
    <n v="1056247.5"/>
    <d v="2020-01-28T00:00:00"/>
    <d v="2027-01-28T00:00:00"/>
    <n v="2112495"/>
    <x v="1"/>
    <x v="2"/>
    <n v="49643.6"/>
    <n v="4964.3599999999997"/>
    <n v="0"/>
    <n v="0"/>
    <n v="0"/>
    <n v="0"/>
    <n v="0"/>
    <n v="0"/>
    <n v="0"/>
    <n v="0"/>
    <n v="0"/>
    <n v="0"/>
    <n v="0"/>
    <n v="0"/>
    <n v="0"/>
    <n v="54607.96"/>
    <n v="0"/>
    <n v="54607.96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5620"/>
    <n v="0"/>
    <n v="0"/>
    <n v="0"/>
    <n v="0"/>
    <n v="0"/>
    <n v="0"/>
    <m/>
    <n v="305620"/>
    <d v="2020-01-28T00:00:00"/>
    <d v="2028-01-28T00:00:00"/>
    <n v="458430"/>
    <x v="1"/>
    <x v="2"/>
    <n v="15102.700000000003"/>
    <n v="9816.81"/>
    <n v="755.14"/>
    <n v="0"/>
    <n v="0"/>
    <n v="0"/>
    <n v="0"/>
    <n v="0"/>
    <n v="0"/>
    <n v="0"/>
    <n v="0"/>
    <n v="0"/>
    <n v="0"/>
    <n v="0"/>
    <n v="0"/>
    <n v="24919.510000000002"/>
    <n v="755.14"/>
    <n v="25674.65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9650"/>
    <n v="0"/>
    <n v="0"/>
    <n v="0"/>
    <n v="0"/>
    <n v="0"/>
    <n v="0"/>
    <m/>
    <n v="79650"/>
    <d v="2020-01-28T00:00:00"/>
    <d v="2029-01-28T00:00:00"/>
    <n v="106200"/>
    <x v="1"/>
    <x v="2"/>
    <n v="4121.8999999999996"/>
    <n v="3434.8799999999997"/>
    <n v="1786.19"/>
    <n v="137.4"/>
    <n v="0"/>
    <n v="0"/>
    <n v="0"/>
    <n v="0"/>
    <n v="0"/>
    <n v="0"/>
    <n v="0"/>
    <n v="0"/>
    <n v="0"/>
    <n v="0"/>
    <n v="0"/>
    <n v="7556.7799999999988"/>
    <n v="1923.5900000000001"/>
    <n v="9480.369999999999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8470"/>
    <n v="0"/>
    <n v="0"/>
    <n v="0"/>
    <n v="0"/>
    <n v="0"/>
    <n v="0"/>
    <m/>
    <n v="78470"/>
    <d v="2020-01-28T00:00:00"/>
    <d v="2030-01-28T00:00:00"/>
    <n v="98087.5"/>
    <x v="1"/>
    <x v="2"/>
    <n v="4250.5000000000009"/>
    <n v="3931.6299999999983"/>
    <n v="2656.5"/>
    <n v="1381.38"/>
    <n v="106.26"/>
    <n v="0"/>
    <n v="0"/>
    <n v="0"/>
    <n v="0"/>
    <n v="0"/>
    <n v="0"/>
    <n v="0"/>
    <n v="0"/>
    <n v="0"/>
    <n v="0"/>
    <n v="8182.1299999999992"/>
    <n v="4144.1400000000003"/>
    <n v="12326.27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00000"/>
    <n v="0"/>
    <n v="0"/>
    <n v="0"/>
    <n v="0"/>
    <n v="0"/>
    <n v="0"/>
    <m/>
    <n v="1400000"/>
    <d v="2019-12-27T00:00:00"/>
    <d v="2026-12-27T00:00:00"/>
    <n v="1400000"/>
    <x v="1"/>
    <x v="2"/>
    <n v="119000"/>
    <n v="0"/>
    <n v="0"/>
    <n v="0"/>
    <n v="0"/>
    <n v="0"/>
    <n v="0"/>
    <n v="0"/>
    <n v="0"/>
    <n v="0"/>
    <n v="0"/>
    <n v="0"/>
    <n v="0"/>
    <n v="0"/>
    <n v="0"/>
    <n v="119000"/>
    <n v="0"/>
    <n v="119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00000"/>
    <n v="0"/>
    <n v="0"/>
    <n v="0"/>
    <n v="0"/>
    <n v="0"/>
    <n v="0"/>
    <m/>
    <n v="5600000"/>
    <d v="2019-12-27T00:00:00"/>
    <d v="2026-12-27T00:00:00"/>
    <n v="5600000"/>
    <x v="1"/>
    <x v="2"/>
    <n v="476000"/>
    <n v="0"/>
    <n v="0"/>
    <n v="0"/>
    <n v="0"/>
    <n v="0"/>
    <n v="0"/>
    <n v="0"/>
    <n v="0"/>
    <n v="0"/>
    <n v="0"/>
    <n v="0"/>
    <n v="0"/>
    <n v="0"/>
    <n v="0"/>
    <n v="476000"/>
    <n v="0"/>
    <n v="476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76838.75"/>
    <n v="0"/>
    <n v="1376838.75"/>
    <n v="6149.88"/>
    <n v="0"/>
    <n v="0"/>
    <n v="0"/>
    <m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50357.5"/>
    <n v="0"/>
    <n v="625178.75"/>
    <n v="5876.68"/>
    <n v="0"/>
    <n v="0"/>
    <n v="0"/>
    <m/>
    <n v="625178.75"/>
    <d v="2020-02-05T00:00:00"/>
    <d v="2027-02-05T00:00:00"/>
    <n v="1250357.5"/>
    <x v="1"/>
    <x v="2"/>
    <n v="29383.4"/>
    <n v="5876.68"/>
    <n v="0"/>
    <n v="0"/>
    <n v="0"/>
    <n v="0"/>
    <n v="0"/>
    <n v="0"/>
    <n v="0"/>
    <n v="0"/>
    <n v="0"/>
    <n v="0"/>
    <n v="0"/>
    <n v="0"/>
    <n v="0"/>
    <n v="35260.080000000002"/>
    <n v="0"/>
    <n v="35260.080000000002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35400"/>
    <n v="524.79999999999995"/>
    <n v="0"/>
    <n v="0"/>
    <n v="0"/>
    <m/>
    <n v="70800"/>
    <d v="2020-02-05T00:00:00"/>
    <d v="2028-02-05T00:00:00"/>
    <n v="106200"/>
    <x v="1"/>
    <x v="2"/>
    <n v="3498.6999999999994"/>
    <n v="2449.04"/>
    <n v="349.86"/>
    <n v="0"/>
    <n v="0"/>
    <n v="0"/>
    <n v="0"/>
    <n v="0"/>
    <n v="0"/>
    <n v="0"/>
    <n v="0"/>
    <n v="0"/>
    <n v="0"/>
    <n v="0"/>
    <n v="0"/>
    <n v="5947.74"/>
    <n v="349.86"/>
    <n v="6297.5999999999995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10620"/>
    <n v="287.62"/>
    <n v="0"/>
    <n v="0"/>
    <n v="0"/>
    <m/>
    <n v="42480"/>
    <d v="2020-02-05T00:00:00"/>
    <d v="2030-02-05T00:00:00"/>
    <n v="53100"/>
    <x v="1"/>
    <x v="2"/>
    <n v="2300.9999999999995"/>
    <n v="2185.8999999999996"/>
    <n v="1495.64"/>
    <n v="805.3"/>
    <n v="115.04"/>
    <n v="0"/>
    <n v="0"/>
    <n v="0"/>
    <n v="0"/>
    <n v="0"/>
    <n v="0"/>
    <n v="0"/>
    <n v="0"/>
    <n v="0"/>
    <n v="0"/>
    <n v="4486.8999999999996"/>
    <n v="2415.98"/>
    <n v="6902.8799999999992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5831"/>
    <n v="0"/>
    <n v="0"/>
    <n v="0"/>
    <n v="0"/>
    <n v="0"/>
    <n v="0"/>
    <m/>
    <n v="585831"/>
    <d v="2019-12-27T00:00:00"/>
    <d v="2026-12-27T00:00:00"/>
    <n v="585831"/>
    <x v="1"/>
    <x v="2"/>
    <n v="49795.64"/>
    <n v="0"/>
    <n v="0"/>
    <n v="0"/>
    <n v="0"/>
    <n v="0"/>
    <n v="0"/>
    <n v="0"/>
    <n v="0"/>
    <n v="0"/>
    <n v="0"/>
    <n v="0"/>
    <n v="0"/>
    <n v="0"/>
    <n v="0"/>
    <n v="49795.64"/>
    <n v="0"/>
    <n v="49795.64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32756.25"/>
    <n v="0"/>
    <n v="1732756.25"/>
    <n v="7739.64"/>
    <n v="0"/>
    <n v="0"/>
    <n v="0"/>
    <m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11665"/>
    <n v="0"/>
    <n v="1605832.5"/>
    <n v="15094.83"/>
    <n v="0"/>
    <n v="0"/>
    <n v="0"/>
    <m/>
    <n v="1605832.5"/>
    <d v="2020-02-11T00:00:00"/>
    <d v="2027-02-11T00:00:00"/>
    <n v="3211665"/>
    <x v="1"/>
    <x v="2"/>
    <n v="75474.10000000002"/>
    <n v="15094.82"/>
    <n v="0"/>
    <n v="0"/>
    <n v="0"/>
    <n v="0"/>
    <n v="0"/>
    <n v="0"/>
    <n v="0"/>
    <n v="0"/>
    <n v="0"/>
    <n v="0"/>
    <n v="0"/>
    <n v="0"/>
    <n v="0"/>
    <n v="90568.920000000013"/>
    <n v="0"/>
    <n v="90568.920000000013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9302.5"/>
    <n v="0"/>
    <n v="69767.5"/>
    <n v="1034.3"/>
    <n v="0"/>
    <n v="0"/>
    <n v="0"/>
    <m/>
    <n v="139535"/>
    <d v="2020-02-11T00:00:00"/>
    <d v="2028-02-11T00:00:00"/>
    <n v="209302.5"/>
    <x v="1"/>
    <x v="2"/>
    <n v="6895.4"/>
    <n v="4826.7800000000007"/>
    <n v="689.54"/>
    <n v="0"/>
    <n v="0"/>
    <n v="0"/>
    <n v="0"/>
    <n v="0"/>
    <n v="0"/>
    <n v="0"/>
    <n v="0"/>
    <n v="0"/>
    <n v="0"/>
    <n v="0"/>
    <n v="0"/>
    <n v="11722.18"/>
    <n v="689.54"/>
    <n v="12411.720000000001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97926.25"/>
    <n v="0"/>
    <n v="1297926.25"/>
    <n v="5797.4"/>
    <n v="0"/>
    <n v="0"/>
    <n v="0"/>
    <m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75600"/>
    <n v="0"/>
    <n v="837800"/>
    <n v="7875.32"/>
    <n v="0"/>
    <n v="0"/>
    <n v="0"/>
    <m/>
    <n v="837800"/>
    <d v="2020-02-18T00:00:00"/>
    <d v="2027-02-18T00:00:00"/>
    <n v="1675600"/>
    <x v="1"/>
    <x v="2"/>
    <n v="39376.600000000006"/>
    <n v="7875.32"/>
    <n v="0"/>
    <n v="0"/>
    <n v="0"/>
    <n v="0"/>
    <n v="0"/>
    <n v="0"/>
    <n v="0"/>
    <n v="0"/>
    <n v="0"/>
    <n v="0"/>
    <n v="0"/>
    <n v="0"/>
    <n v="0"/>
    <n v="47251.920000000006"/>
    <n v="0"/>
    <n v="47251.920000000006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6057.5"/>
    <n v="0"/>
    <n v="68685.84"/>
    <n v="1018.27"/>
    <n v="0"/>
    <n v="0"/>
    <n v="0"/>
    <m/>
    <n v="137371.66"/>
    <d v="2020-02-18T00:00:00"/>
    <d v="2028-02-18T00:00:00"/>
    <n v="206057.5"/>
    <x v="1"/>
    <x v="2"/>
    <n v="6788.4000000000005"/>
    <n v="4751.88"/>
    <n v="678.84"/>
    <n v="0"/>
    <n v="0"/>
    <n v="0"/>
    <n v="0"/>
    <n v="0"/>
    <n v="0"/>
    <n v="0"/>
    <n v="0"/>
    <n v="0"/>
    <n v="0"/>
    <n v="0"/>
    <n v="0"/>
    <n v="11540.28"/>
    <n v="678.84"/>
    <n v="12219.12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32848.75"/>
    <n v="0"/>
    <n v="632848.75"/>
    <n v="2826.72"/>
    <n v="0"/>
    <n v="0"/>
    <n v="0"/>
    <m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59065"/>
    <n v="0"/>
    <n v="679532.5"/>
    <n v="6387.61"/>
    <n v="0"/>
    <n v="0"/>
    <n v="0"/>
    <m/>
    <n v="679532.5"/>
    <d v="2020-02-27T00:00:00"/>
    <d v="2027-02-27T00:00:00"/>
    <n v="1359065"/>
    <x v="1"/>
    <x v="2"/>
    <n v="31937.999999999996"/>
    <n v="6387.6"/>
    <n v="0"/>
    <n v="0"/>
    <n v="0"/>
    <n v="0"/>
    <n v="0"/>
    <n v="0"/>
    <n v="0"/>
    <n v="0"/>
    <n v="0"/>
    <n v="0"/>
    <n v="0"/>
    <n v="0"/>
    <n v="0"/>
    <n v="38325.599999999999"/>
    <n v="0"/>
    <n v="38325.599999999999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3737.5"/>
    <n v="0"/>
    <n v="137912.5"/>
    <n v="2044.55"/>
    <n v="0"/>
    <n v="0"/>
    <n v="0"/>
    <m/>
    <n v="275825"/>
    <d v="2020-02-27T00:00:00"/>
    <d v="2028-02-27T00:00:00"/>
    <n v="413737.5"/>
    <x v="1"/>
    <x v="2"/>
    <n v="13630.400000000001"/>
    <n v="9541.2800000000025"/>
    <n v="1363.04"/>
    <n v="0"/>
    <n v="0"/>
    <n v="0"/>
    <n v="0"/>
    <n v="0"/>
    <n v="0"/>
    <n v="0"/>
    <n v="0"/>
    <n v="0"/>
    <n v="0"/>
    <n v="0"/>
    <n v="0"/>
    <n v="23171.680000000004"/>
    <n v="1363.04"/>
    <n v="24534.72000000000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x v="1"/>
    <x v="2"/>
    <n v="17000000"/>
    <n v="0"/>
    <n v="0"/>
    <n v="0"/>
    <n v="0"/>
    <n v="0"/>
    <n v="0"/>
    <n v="0"/>
    <n v="0"/>
    <n v="0"/>
    <n v="0"/>
    <n v="0"/>
    <n v="0"/>
    <n v="0"/>
    <n v="0"/>
    <n v="17000000"/>
    <n v="0"/>
    <n v="17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64434.67"/>
    <n v="0"/>
    <n v="0"/>
    <n v="0"/>
    <n v="0"/>
    <n v="0"/>
    <n v="0"/>
    <m/>
    <n v="1564434.67"/>
    <d v="2019-12-27T00:00:00"/>
    <d v="2026-12-27T00:00:00"/>
    <n v="1564434.67"/>
    <x v="1"/>
    <x v="2"/>
    <n v="132976.94"/>
    <n v="0"/>
    <n v="0"/>
    <n v="0"/>
    <n v="0"/>
    <n v="0"/>
    <n v="0"/>
    <n v="0"/>
    <n v="0"/>
    <n v="0"/>
    <n v="0"/>
    <n v="0"/>
    <n v="0"/>
    <n v="0"/>
    <n v="0"/>
    <n v="132976.94"/>
    <n v="0"/>
    <n v="132976.94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05686.01"/>
    <n v="0"/>
    <n v="0"/>
    <n v="0"/>
    <n v="0"/>
    <n v="0"/>
    <n v="0"/>
    <m/>
    <n v="1405686.01"/>
    <d v="2019-12-27T00:00:00"/>
    <d v="2026-12-27T00:00:00"/>
    <n v="1405686.01"/>
    <x v="1"/>
    <x v="2"/>
    <n v="119483.32"/>
    <n v="0"/>
    <n v="0"/>
    <n v="0"/>
    <n v="0"/>
    <n v="0"/>
    <n v="0"/>
    <n v="0"/>
    <n v="0"/>
    <n v="0"/>
    <n v="0"/>
    <n v="0"/>
    <n v="0"/>
    <n v="0"/>
    <n v="0"/>
    <n v="119483.32"/>
    <n v="0"/>
    <n v="119483.32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4773"/>
    <n v="0"/>
    <n v="0"/>
    <n v="0"/>
    <n v="0"/>
    <n v="0"/>
    <n v="0"/>
    <m/>
    <n v="1204773"/>
    <d v="2019-12-27T00:00:00"/>
    <d v="2026-12-27T00:00:00"/>
    <n v="1204773"/>
    <x v="1"/>
    <x v="2"/>
    <n v="102405.7"/>
    <n v="0"/>
    <n v="0"/>
    <n v="0"/>
    <n v="0"/>
    <n v="0"/>
    <n v="0"/>
    <n v="0"/>
    <n v="0"/>
    <n v="0"/>
    <n v="0"/>
    <n v="0"/>
    <n v="0"/>
    <n v="0"/>
    <n v="0"/>
    <n v="102405.7"/>
    <n v="0"/>
    <n v="102405.7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49703.75"/>
    <n v="0"/>
    <n v="0"/>
    <n v="6475.34"/>
    <n v="0"/>
    <n v="0"/>
    <n v="0"/>
    <m/>
    <n v="1449703.75"/>
    <d v="2020-03-10T00:00:00"/>
    <d v="2026-03-10T00:00:00"/>
    <n v="2899407.5"/>
    <x v="1"/>
    <x v="2"/>
    <n v="6475.34"/>
    <n v="0"/>
    <n v="0"/>
    <n v="0"/>
    <n v="0"/>
    <n v="0"/>
    <n v="0"/>
    <n v="0"/>
    <n v="0"/>
    <n v="0"/>
    <n v="0"/>
    <n v="0"/>
    <n v="0"/>
    <n v="0"/>
    <n v="0"/>
    <n v="6475.34"/>
    <n v="0"/>
    <n v="6475.34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4172.5"/>
    <n v="0"/>
    <n v="0"/>
    <n v="4014.61"/>
    <n v="0"/>
    <n v="0"/>
    <n v="0"/>
    <m/>
    <n v="854172.5"/>
    <d v="2020-03-10T00:00:00"/>
    <d v="2027-03-10T00:00:00"/>
    <n v="854172.5"/>
    <x v="1"/>
    <x v="2"/>
    <n v="22080.400000000001"/>
    <n v="6021.93"/>
    <n v="0"/>
    <n v="0"/>
    <n v="0"/>
    <n v="0"/>
    <n v="0"/>
    <n v="0"/>
    <n v="0"/>
    <n v="0"/>
    <n v="0"/>
    <n v="0"/>
    <n v="0"/>
    <n v="0"/>
    <n v="0"/>
    <n v="28102.33"/>
    <n v="0"/>
    <n v="28102.33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0002.5"/>
    <n v="0"/>
    <n v="0"/>
    <n v="258.76"/>
    <n v="0"/>
    <n v="0"/>
    <n v="0"/>
    <m/>
    <n v="50002.5"/>
    <d v="2020-03-10T00:00:00"/>
    <d v="2029-03-10T00:00:00"/>
    <n v="50002.5"/>
    <x v="1"/>
    <x v="2"/>
    <n v="2005.3899999999996"/>
    <n v="1746.6300000000006"/>
    <n v="970.35"/>
    <n v="194.07"/>
    <n v="0"/>
    <n v="0"/>
    <n v="0"/>
    <n v="0"/>
    <n v="0"/>
    <n v="0"/>
    <n v="0"/>
    <n v="0"/>
    <n v="0"/>
    <n v="0"/>
    <n v="0"/>
    <n v="3752.0200000000004"/>
    <n v="1164.42"/>
    <n v="4916.4400000000005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7038.97"/>
    <n v="0"/>
    <n v="0"/>
    <n v="0"/>
    <n v="0"/>
    <n v="0"/>
    <n v="0"/>
    <m/>
    <n v="127038.97"/>
    <d v="2019-12-27T00:00:00"/>
    <d v="2026-12-27T00:00:00"/>
    <n v="127038.97"/>
    <x v="1"/>
    <x v="2"/>
    <n v="10798.32"/>
    <n v="0"/>
    <n v="0"/>
    <n v="0"/>
    <n v="0"/>
    <n v="0"/>
    <n v="0"/>
    <n v="0"/>
    <n v="0"/>
    <n v="0"/>
    <n v="0"/>
    <n v="0"/>
    <n v="0"/>
    <n v="0"/>
    <n v="0"/>
    <n v="10798.32"/>
    <n v="0"/>
    <n v="10798.32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7542.38"/>
    <n v="0"/>
    <n v="0"/>
    <n v="0"/>
    <n v="0"/>
    <n v="0"/>
    <n v="0"/>
    <m/>
    <n v="437542.38"/>
    <d v="2019-12-27T00:00:00"/>
    <d v="2026-12-27T00:00:00"/>
    <n v="437542.38"/>
    <x v="1"/>
    <x v="2"/>
    <n v="37191.1"/>
    <n v="0"/>
    <n v="0"/>
    <n v="0"/>
    <n v="0"/>
    <n v="0"/>
    <n v="0"/>
    <n v="0"/>
    <n v="0"/>
    <n v="0"/>
    <n v="0"/>
    <n v="0"/>
    <n v="0"/>
    <n v="0"/>
    <n v="0"/>
    <n v="37191.1"/>
    <n v="0"/>
    <n v="37191.1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44345"/>
    <n v="0"/>
    <n v="0"/>
    <n v="8684.74"/>
    <n v="0"/>
    <n v="0"/>
    <n v="0"/>
    <m/>
    <n v="1944345"/>
    <d v="2020-03-18T00:00:00"/>
    <d v="2026-03-18T00:00:00"/>
    <n v="3888690"/>
    <x v="1"/>
    <x v="2"/>
    <n v="8684.74"/>
    <n v="0"/>
    <n v="0"/>
    <n v="0"/>
    <n v="0"/>
    <n v="0"/>
    <n v="0"/>
    <n v="0"/>
    <n v="0"/>
    <n v="0"/>
    <n v="0"/>
    <n v="0"/>
    <n v="0"/>
    <n v="0"/>
    <n v="0"/>
    <n v="8684.74"/>
    <n v="0"/>
    <n v="8684.74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49425"/>
    <n v="0"/>
    <n v="0"/>
    <n v="15272.3"/>
    <n v="0"/>
    <n v="0"/>
    <n v="0"/>
    <m/>
    <n v="3249425"/>
    <d v="2020-03-18T00:00:00"/>
    <d v="2027-03-18T00:00:00"/>
    <n v="3249425"/>
    <x v="1"/>
    <x v="2"/>
    <n v="83997.65"/>
    <n v="22908.449999999997"/>
    <n v="0"/>
    <n v="0"/>
    <n v="0"/>
    <n v="0"/>
    <n v="0"/>
    <n v="0"/>
    <n v="0"/>
    <n v="0"/>
    <n v="0"/>
    <n v="0"/>
    <n v="0"/>
    <n v="0"/>
    <n v="0"/>
    <n v="106906.09999999999"/>
    <n v="0"/>
    <n v="106906.09999999999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72000"/>
    <n v="0"/>
    <n v="0"/>
    <n v="0"/>
    <n v="0"/>
    <n v="0"/>
    <n v="0"/>
    <m/>
    <n v="2772000"/>
    <d v="2019-12-27T00:00:00"/>
    <d v="2026-12-27T00:00:00"/>
    <n v="2772000"/>
    <x v="1"/>
    <x v="2"/>
    <n v="235620"/>
    <n v="0"/>
    <n v="0"/>
    <n v="0"/>
    <n v="0"/>
    <n v="0"/>
    <n v="0"/>
    <n v="0"/>
    <n v="0"/>
    <n v="0"/>
    <n v="0"/>
    <n v="0"/>
    <n v="0"/>
    <n v="0"/>
    <n v="0"/>
    <n v="235620"/>
    <n v="0"/>
    <n v="23562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84519"/>
    <n v="0"/>
    <n v="0"/>
    <n v="0"/>
    <n v="0"/>
    <n v="0"/>
    <n v="0"/>
    <m/>
    <n v="1984519"/>
    <d v="2019-12-27T00:00:00"/>
    <d v="2026-12-27T00:00:00"/>
    <n v="1984519"/>
    <x v="1"/>
    <x v="2"/>
    <n v="168684.12"/>
    <n v="0"/>
    <n v="0"/>
    <n v="0"/>
    <n v="0"/>
    <n v="0"/>
    <n v="0"/>
    <n v="0"/>
    <n v="0"/>
    <n v="0"/>
    <n v="0"/>
    <n v="0"/>
    <n v="0"/>
    <n v="0"/>
    <n v="0"/>
    <n v="168684.12"/>
    <n v="0"/>
    <n v="168684.12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46357"/>
    <n v="0"/>
    <n v="0"/>
    <n v="0"/>
    <n v="0"/>
    <n v="0"/>
    <n v="0"/>
    <m/>
    <n v="2346357"/>
    <d v="2019-12-27T00:00:00"/>
    <d v="2026-12-27T00:00:00"/>
    <n v="2346357"/>
    <x v="1"/>
    <x v="2"/>
    <n v="199440.34"/>
    <n v="0"/>
    <n v="0"/>
    <n v="0"/>
    <n v="0"/>
    <n v="0"/>
    <n v="0"/>
    <n v="0"/>
    <n v="0"/>
    <n v="0"/>
    <n v="0"/>
    <n v="0"/>
    <n v="0"/>
    <n v="0"/>
    <n v="0"/>
    <n v="199440.34"/>
    <n v="0"/>
    <n v="199440.34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2000"/>
    <n v="0"/>
    <n v="0"/>
    <n v="0"/>
    <n v="0"/>
    <n v="0"/>
    <n v="0"/>
    <m/>
    <n v="312000"/>
    <d v="2019-12-27T00:00:00"/>
    <d v="2026-12-27T00:00:00"/>
    <n v="312000"/>
    <x v="1"/>
    <x v="2"/>
    <n v="26520"/>
    <n v="0"/>
    <n v="0"/>
    <n v="0"/>
    <n v="0"/>
    <n v="0"/>
    <n v="0"/>
    <n v="0"/>
    <n v="0"/>
    <n v="0"/>
    <n v="0"/>
    <n v="0"/>
    <n v="0"/>
    <n v="0"/>
    <n v="0"/>
    <n v="26520"/>
    <n v="0"/>
    <n v="2652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66641.25"/>
    <n v="0"/>
    <n v="0"/>
    <n v="4317.66"/>
    <n v="0"/>
    <n v="0"/>
    <n v="0"/>
    <m/>
    <n v="966641.25"/>
    <d v="2020-03-27T00:00:00"/>
    <d v="2026-03-27T00:00:00"/>
    <n v="1933282.5"/>
    <x v="1"/>
    <x v="2"/>
    <n v="4317.66"/>
    <n v="0"/>
    <n v="0"/>
    <n v="0"/>
    <n v="0"/>
    <n v="0"/>
    <n v="0"/>
    <n v="0"/>
    <n v="0"/>
    <n v="0"/>
    <n v="0"/>
    <n v="0"/>
    <n v="0"/>
    <n v="0"/>
    <n v="0"/>
    <n v="4317.66"/>
    <n v="0"/>
    <n v="4317.66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65012.5"/>
    <n v="0"/>
    <n v="0"/>
    <n v="24745.56"/>
    <n v="0"/>
    <n v="0"/>
    <n v="0"/>
    <m/>
    <n v="5265012.5"/>
    <d v="2020-03-27T00:00:00"/>
    <d v="2027-03-27T00:00:00"/>
    <n v="5265012.5"/>
    <x v="1"/>
    <x v="2"/>
    <n v="136100.58000000002"/>
    <n v="37118.340000000004"/>
    <n v="0"/>
    <n v="0"/>
    <n v="0"/>
    <n v="0"/>
    <n v="0"/>
    <n v="0"/>
    <n v="0"/>
    <n v="0"/>
    <n v="0"/>
    <n v="0"/>
    <n v="0"/>
    <n v="0"/>
    <n v="0"/>
    <n v="173218.92"/>
    <n v="0"/>
    <n v="173218.92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59537.5"/>
    <n v="0"/>
    <n v="0"/>
    <n v="9683.3799999999992"/>
    <n v="0"/>
    <n v="0"/>
    <n v="0"/>
    <m/>
    <n v="1959537.5"/>
    <d v="2020-03-27T00:00:00"/>
    <d v="2028-03-27T00:00:00"/>
    <n v="1959537.5"/>
    <x v="1"/>
    <x v="2"/>
    <n v="67783.689999999988"/>
    <n v="48416.880000000005"/>
    <n v="9683.3700000000008"/>
    <n v="0"/>
    <n v="0"/>
    <n v="0"/>
    <n v="0"/>
    <n v="0"/>
    <n v="0"/>
    <n v="0"/>
    <n v="0"/>
    <n v="0"/>
    <n v="0"/>
    <n v="0"/>
    <n v="0"/>
    <n v="116200.56999999999"/>
    <n v="9683.3700000000008"/>
    <n v="125883.93999999999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n v="0"/>
    <n v="0"/>
    <n v="1373.96"/>
    <n v="0"/>
    <n v="0"/>
    <n v="0"/>
    <m/>
    <n v="265500"/>
    <d v="2020-03-27T00:00:00"/>
    <d v="2029-03-27T00:00:00"/>
    <n v="265500"/>
    <x v="1"/>
    <x v="2"/>
    <n v="10648.19"/>
    <n v="9274.2299999999977"/>
    <n v="5152.3500000000004"/>
    <n v="1030.47"/>
    <n v="0"/>
    <n v="0"/>
    <n v="0"/>
    <n v="0"/>
    <n v="0"/>
    <n v="0"/>
    <n v="0"/>
    <n v="0"/>
    <n v="0"/>
    <n v="0"/>
    <n v="0"/>
    <n v="19922.419999999998"/>
    <n v="6182.8200000000006"/>
    <n v="26105.239999999998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2777.5"/>
    <n v="0"/>
    <n v="0"/>
    <n v="502.54"/>
    <n v="0"/>
    <n v="0"/>
    <n v="0"/>
    <m/>
    <n v="92777.5"/>
    <d v="2020-03-27T00:00:00"/>
    <d v="2030-03-27T00:00:00"/>
    <n v="92777.5"/>
    <x v="1"/>
    <x v="2"/>
    <n v="4120.9000000000005"/>
    <n v="3919.8899999999985"/>
    <n v="2713.77"/>
    <n v="1507.65"/>
    <n v="301.52999999999997"/>
    <n v="0"/>
    <n v="0"/>
    <n v="0"/>
    <n v="0"/>
    <n v="0"/>
    <n v="0"/>
    <n v="0"/>
    <n v="0"/>
    <n v="0"/>
    <n v="0"/>
    <n v="8040.7899999999991"/>
    <n v="4522.95"/>
    <n v="12563.739999999998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0702.26"/>
    <n v="0"/>
    <n v="0"/>
    <n v="0"/>
    <n v="0"/>
    <n v="0"/>
    <n v="0"/>
    <m/>
    <n v="1750702.26"/>
    <d v="2019-12-27T00:00:00"/>
    <d v="2026-12-27T00:00:00"/>
    <n v="1750702.26"/>
    <x v="1"/>
    <x v="2"/>
    <n v="148809.70000000001"/>
    <n v="0"/>
    <n v="0"/>
    <n v="0"/>
    <n v="0"/>
    <n v="0"/>
    <n v="0"/>
    <n v="0"/>
    <n v="0"/>
    <n v="0"/>
    <n v="0"/>
    <n v="0"/>
    <n v="0"/>
    <n v="0"/>
    <n v="0"/>
    <n v="148809.70000000001"/>
    <n v="0"/>
    <n v="148809.70000000001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15306.25"/>
    <n v="0"/>
    <n v="0"/>
    <n v="3641.7"/>
    <n v="0"/>
    <n v="0"/>
    <n v="0"/>
    <m/>
    <n v="815306.25"/>
    <d v="2020-04-03T00:00:00"/>
    <d v="2026-04-03T00:00:00"/>
    <n v="1630612.5"/>
    <x v="1"/>
    <x v="2"/>
    <n v="7283.4"/>
    <n v="0"/>
    <n v="0"/>
    <n v="0"/>
    <n v="0"/>
    <n v="0"/>
    <n v="0"/>
    <n v="0"/>
    <n v="0"/>
    <n v="0"/>
    <n v="0"/>
    <n v="0"/>
    <n v="0"/>
    <n v="0"/>
    <n v="0"/>
    <n v="7283.4"/>
    <n v="0"/>
    <n v="7283.4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15422.5"/>
    <n v="0"/>
    <n v="0"/>
    <n v="21692.49"/>
    <n v="0"/>
    <n v="0"/>
    <n v="0"/>
    <m/>
    <n v="4615422.5"/>
    <d v="2020-04-03T00:00:00"/>
    <d v="2027-04-03T00:00:00"/>
    <n v="4615422.5"/>
    <x v="1"/>
    <x v="2"/>
    <n v="130154.90000000002"/>
    <n v="43384.959999999999"/>
    <n v="0"/>
    <n v="0"/>
    <n v="0"/>
    <n v="0"/>
    <n v="0"/>
    <n v="0"/>
    <n v="0"/>
    <n v="0"/>
    <n v="0"/>
    <n v="0"/>
    <n v="0"/>
    <n v="0"/>
    <n v="0"/>
    <n v="173539.86000000002"/>
    <n v="0"/>
    <n v="173539.86000000002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48077.5"/>
    <n v="0"/>
    <n v="0"/>
    <n v="14074.25"/>
    <n v="0"/>
    <n v="0"/>
    <n v="0"/>
    <m/>
    <n v="2848077.5"/>
    <d v="2020-04-03T00:00:00"/>
    <d v="2028-04-03T00:00:00"/>
    <n v="2848077.5"/>
    <x v="1"/>
    <x v="2"/>
    <n v="103211.14000000001"/>
    <n v="75062.679999999993"/>
    <n v="18765.68"/>
    <n v="0"/>
    <n v="0"/>
    <n v="0"/>
    <n v="0"/>
    <n v="0"/>
    <n v="0"/>
    <n v="0"/>
    <n v="0"/>
    <n v="0"/>
    <n v="0"/>
    <n v="0"/>
    <n v="0"/>
    <n v="178273.82"/>
    <n v="18765.68"/>
    <n v="197039.5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n v="0"/>
    <n v="0"/>
    <n v="1373.96"/>
    <n v="0"/>
    <n v="0"/>
    <n v="0"/>
    <m/>
    <n v="265500"/>
    <d v="2020-04-03T00:00:00"/>
    <d v="2029-04-03T00:00:00"/>
    <n v="265500"/>
    <x v="1"/>
    <x v="2"/>
    <n v="10991.68"/>
    <n v="9617.7199999999975"/>
    <n v="5495.84"/>
    <n v="1373.96"/>
    <n v="0"/>
    <n v="0"/>
    <n v="0"/>
    <n v="0"/>
    <n v="0"/>
    <n v="0"/>
    <n v="0"/>
    <n v="0"/>
    <n v="0"/>
    <n v="0"/>
    <n v="0"/>
    <n v="20609.399999999998"/>
    <n v="6869.8"/>
    <n v="27479.199999999997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87.62"/>
    <n v="0"/>
    <n v="0"/>
    <n v="0"/>
    <m/>
    <n v="53100"/>
    <d v="2020-04-03T00:00:00"/>
    <d v="2030-04-03T00:00:00"/>
    <n v="53100"/>
    <x v="1"/>
    <x v="2"/>
    <n v="2416.0399999999995"/>
    <n v="2300.96"/>
    <n v="1610.68"/>
    <n v="920.36"/>
    <n v="230.08"/>
    <n v="0"/>
    <n v="0"/>
    <n v="0"/>
    <n v="0"/>
    <n v="0"/>
    <n v="0"/>
    <n v="0"/>
    <n v="0"/>
    <n v="0"/>
    <n v="0"/>
    <n v="4717"/>
    <n v="2761.12"/>
    <n v="7478.12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n v="1"/>
    <n v="1"/>
    <n v="1"/>
    <n v="0"/>
    <n v="626913.92000000004"/>
    <n v="0"/>
    <n v="0"/>
    <n v="0"/>
    <n v="0"/>
    <n v="0"/>
    <n v="0"/>
    <m/>
    <n v="626913.92000000004"/>
    <d v="2019-12-27T00:00:00"/>
    <d v="2026-12-27T00:00:00"/>
    <n v="626913.92000000004"/>
    <x v="1"/>
    <x v="2"/>
    <n v="53287.68"/>
    <n v="0"/>
    <n v="0"/>
    <n v="0"/>
    <n v="0"/>
    <n v="0"/>
    <n v="0"/>
    <n v="0"/>
    <n v="0"/>
    <n v="0"/>
    <n v="0"/>
    <n v="0"/>
    <n v="0"/>
    <n v="0"/>
    <n v="0"/>
    <n v="53287.68"/>
    <n v="0"/>
    <n v="53287.68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1019.78"/>
    <n v="0"/>
    <n v="0"/>
    <n v="0"/>
    <n v="0"/>
    <n v="0"/>
    <n v="0"/>
    <m/>
    <n v="451019.78"/>
    <d v="2019-12-27T00:00:00"/>
    <d v="2026-12-27T00:00:00"/>
    <n v="451019.78"/>
    <x v="1"/>
    <x v="2"/>
    <n v="38336.68"/>
    <n v="0"/>
    <n v="0"/>
    <n v="0"/>
    <n v="0"/>
    <n v="0"/>
    <n v="0"/>
    <n v="0"/>
    <n v="0"/>
    <n v="0"/>
    <n v="0"/>
    <n v="0"/>
    <n v="0"/>
    <n v="0"/>
    <n v="0"/>
    <n v="38336.68"/>
    <n v="0"/>
    <n v="38336.6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49032.27"/>
    <n v="0"/>
    <n v="0"/>
    <n v="0"/>
    <n v="0"/>
    <n v="0"/>
    <n v="0"/>
    <m/>
    <n v="1549032.27"/>
    <d v="2019-12-27T00:00:00"/>
    <d v="2026-12-27T00:00:00"/>
    <n v="1549032.27"/>
    <x v="1"/>
    <x v="2"/>
    <n v="131667.74"/>
    <n v="0"/>
    <n v="0"/>
    <n v="0"/>
    <n v="0"/>
    <n v="0"/>
    <n v="0"/>
    <n v="0"/>
    <n v="0"/>
    <n v="0"/>
    <n v="0"/>
    <n v="0"/>
    <n v="0"/>
    <n v="0"/>
    <n v="0"/>
    <n v="131667.74"/>
    <n v="0"/>
    <n v="131667.74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1522.5"/>
    <n v="0"/>
    <n v="0"/>
    <n v="4250.13"/>
    <n v="0"/>
    <n v="0"/>
    <n v="0"/>
    <m/>
    <n v="951522.5"/>
    <d v="2020-04-20T00:00:00"/>
    <d v="2026-04-20T00:00:00"/>
    <n v="1903045"/>
    <x v="1"/>
    <x v="2"/>
    <n v="8500.26"/>
    <n v="0"/>
    <n v="0"/>
    <n v="0"/>
    <n v="0"/>
    <n v="0"/>
    <n v="0"/>
    <n v="0"/>
    <n v="0"/>
    <n v="0"/>
    <n v="0"/>
    <n v="0"/>
    <n v="0"/>
    <n v="0"/>
    <n v="0"/>
    <n v="8500.26"/>
    <n v="0"/>
    <n v="8500.26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64500"/>
    <n v="0"/>
    <n v="0"/>
    <n v="18163.150000000001"/>
    <n v="0"/>
    <n v="0"/>
    <n v="0"/>
    <m/>
    <n v="3864500"/>
    <d v="2020-04-20T00:00:00"/>
    <d v="2027-04-20T00:00:00"/>
    <n v="3864500"/>
    <x v="1"/>
    <x v="2"/>
    <n v="108978.86000000002"/>
    <n v="36326.28"/>
    <n v="0"/>
    <n v="0"/>
    <n v="0"/>
    <n v="0"/>
    <n v="0"/>
    <n v="0"/>
    <n v="0"/>
    <n v="0"/>
    <n v="0"/>
    <n v="0"/>
    <n v="0"/>
    <n v="0"/>
    <n v="0"/>
    <n v="145305.14000000001"/>
    <n v="0"/>
    <n v="145305.14000000001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17382.5"/>
    <n v="0"/>
    <n v="0"/>
    <n v="12440.07"/>
    <n v="0"/>
    <n v="0"/>
    <n v="0"/>
    <m/>
    <n v="2517382.5"/>
    <d v="2020-04-20T00:00:00"/>
    <d v="2028-04-20T00:00:00"/>
    <n v="2517382.5"/>
    <x v="1"/>
    <x v="2"/>
    <n v="91227.180000000008"/>
    <n v="66347.040000000008"/>
    <n v="16586.759999999998"/>
    <n v="0"/>
    <n v="0"/>
    <n v="0"/>
    <n v="0"/>
    <n v="0"/>
    <n v="0"/>
    <n v="0"/>
    <n v="0"/>
    <n v="0"/>
    <n v="0"/>
    <n v="0"/>
    <n v="0"/>
    <n v="157574.22000000003"/>
    <n v="16586.759999999998"/>
    <n v="174160.98000000004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549.58000000000004"/>
    <n v="0"/>
    <n v="0"/>
    <n v="0"/>
    <m/>
    <n v="106200"/>
    <d v="2020-04-20T00:00:00"/>
    <d v="2029-04-20T00:00:00"/>
    <n v="106200"/>
    <x v="1"/>
    <x v="2"/>
    <n v="4396.68"/>
    <n v="3847.08"/>
    <n v="2198.36"/>
    <n v="549.6"/>
    <n v="0"/>
    <n v="0"/>
    <n v="0"/>
    <n v="0"/>
    <n v="0"/>
    <n v="0"/>
    <n v="0"/>
    <n v="0"/>
    <n v="0"/>
    <n v="0"/>
    <n v="0"/>
    <n v="8243.76"/>
    <n v="2747.96"/>
    <n v="10991.720000000001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87.62"/>
    <n v="0"/>
    <n v="0"/>
    <n v="0"/>
    <m/>
    <n v="53100"/>
    <d v="2020-04-20T00:00:00"/>
    <d v="2030-04-20T00:00:00"/>
    <n v="53100"/>
    <x v="1"/>
    <x v="2"/>
    <n v="2416.0399999999995"/>
    <n v="2300.96"/>
    <n v="1610.68"/>
    <n v="920.36"/>
    <n v="230.08"/>
    <n v="0"/>
    <n v="0"/>
    <n v="0"/>
    <n v="0"/>
    <n v="0"/>
    <n v="0"/>
    <n v="0"/>
    <n v="0"/>
    <n v="0"/>
    <n v="0"/>
    <n v="4717"/>
    <n v="2761.12"/>
    <n v="7478.12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5350"/>
    <n v="0"/>
    <n v="0"/>
    <n v="0"/>
    <n v="0"/>
    <n v="0"/>
    <n v="0"/>
    <m/>
    <n v="405350"/>
    <d v="2019-12-27T00:00:00"/>
    <d v="2026-12-27T00:00:00"/>
    <n v="405350"/>
    <x v="1"/>
    <x v="2"/>
    <n v="34454.76"/>
    <n v="0"/>
    <n v="0"/>
    <n v="0"/>
    <n v="0"/>
    <n v="0"/>
    <n v="0"/>
    <n v="0"/>
    <n v="0"/>
    <n v="0"/>
    <n v="0"/>
    <n v="0"/>
    <n v="0"/>
    <n v="0"/>
    <n v="0"/>
    <n v="34454.76"/>
    <n v="0"/>
    <n v="34454.76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1924.85"/>
    <n v="0"/>
    <n v="0"/>
    <n v="0"/>
    <n v="0"/>
    <n v="0"/>
    <n v="0"/>
    <m/>
    <n v="401924.85"/>
    <d v="2019-12-27T00:00:00"/>
    <d v="2026-12-27T00:00:00"/>
    <n v="401924.85"/>
    <x v="1"/>
    <x v="2"/>
    <n v="34163.620000000003"/>
    <n v="0"/>
    <n v="0"/>
    <n v="0"/>
    <n v="0"/>
    <n v="0"/>
    <n v="0"/>
    <n v="0"/>
    <n v="0"/>
    <n v="0"/>
    <n v="0"/>
    <n v="0"/>
    <n v="0"/>
    <n v="0"/>
    <n v="0"/>
    <n v="34163.620000000003"/>
    <n v="0"/>
    <n v="34163.620000000003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14431.25"/>
    <n v="0"/>
    <n v="0"/>
    <n v="4531.13"/>
    <n v="0"/>
    <n v="0"/>
    <n v="0"/>
    <m/>
    <n v="1014431.25"/>
    <d v="2020-05-11T00:00:00"/>
    <d v="2026-05-11T00:00:00"/>
    <n v="2028862.5"/>
    <x v="1"/>
    <x v="2"/>
    <n v="13593.39"/>
    <n v="0"/>
    <n v="0"/>
    <n v="0"/>
    <n v="0"/>
    <n v="0"/>
    <n v="0"/>
    <n v="0"/>
    <n v="0"/>
    <n v="0"/>
    <n v="0"/>
    <n v="0"/>
    <n v="0"/>
    <n v="0"/>
    <n v="0"/>
    <n v="13593.39"/>
    <n v="0"/>
    <n v="13593.39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63580"/>
    <n v="0"/>
    <n v="0"/>
    <n v="14868.83"/>
    <n v="0"/>
    <n v="0"/>
    <n v="0"/>
    <m/>
    <n v="3163580"/>
    <d v="2020-05-11T00:00:00"/>
    <d v="2027-05-11T00:00:00"/>
    <n v="3163580"/>
    <x v="1"/>
    <x v="2"/>
    <n v="96647.360000000015"/>
    <n v="37172.050000000003"/>
    <n v="0"/>
    <n v="0"/>
    <n v="0"/>
    <n v="0"/>
    <n v="0"/>
    <n v="0"/>
    <n v="0"/>
    <n v="0"/>
    <n v="0"/>
    <n v="0"/>
    <n v="0"/>
    <n v="0"/>
    <n v="0"/>
    <n v="133819.41000000003"/>
    <n v="0"/>
    <n v="133819.41000000003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17687.5"/>
    <n v="0"/>
    <n v="0"/>
    <n v="13429.91"/>
    <n v="0"/>
    <n v="0"/>
    <n v="0"/>
    <m/>
    <n v="2717687.5"/>
    <d v="2020-05-11T00:00:00"/>
    <d v="2028-05-11T00:00:00"/>
    <n v="2717687.5"/>
    <x v="1"/>
    <x v="2"/>
    <n v="102962.62000000002"/>
    <n v="76102.83"/>
    <n v="22383.200000000001"/>
    <n v="0"/>
    <n v="0"/>
    <n v="0"/>
    <n v="0"/>
    <n v="0"/>
    <n v="0"/>
    <n v="0"/>
    <n v="0"/>
    <n v="0"/>
    <n v="0"/>
    <n v="0"/>
    <n v="0"/>
    <n v="179065.45"/>
    <n v="22383.200000000001"/>
    <n v="201448.65000000002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74.79000000000002"/>
    <n v="0"/>
    <n v="0"/>
    <n v="0"/>
    <m/>
    <n v="53100"/>
    <d v="2020-05-11T00:00:00"/>
    <d v="2029-05-11T00:00:00"/>
    <n v="53100"/>
    <x v="1"/>
    <x v="2"/>
    <n v="2267"/>
    <n v="1992.2500000000007"/>
    <n v="1167.9000000000001"/>
    <n v="343.5"/>
    <n v="0"/>
    <n v="0"/>
    <n v="0"/>
    <n v="0"/>
    <n v="0"/>
    <n v="0"/>
    <n v="0"/>
    <n v="0"/>
    <n v="0"/>
    <n v="0"/>
    <n v="0"/>
    <n v="4259.2500000000009"/>
    <n v="1511.4"/>
    <n v="5770.6500000000015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39101.67"/>
    <n v="0"/>
    <n v="0"/>
    <n v="0"/>
    <n v="0"/>
    <n v="0"/>
    <n v="0"/>
    <m/>
    <n v="1039101.67"/>
    <d v="2019-12-27T00:00:00"/>
    <d v="2026-12-27T00:00:00"/>
    <n v="1039101.67"/>
    <x v="1"/>
    <x v="2"/>
    <n v="88323.64"/>
    <n v="0"/>
    <n v="0"/>
    <n v="0"/>
    <n v="0"/>
    <n v="0"/>
    <n v="0"/>
    <n v="0"/>
    <n v="0"/>
    <n v="0"/>
    <n v="0"/>
    <n v="0"/>
    <n v="0"/>
    <n v="0"/>
    <n v="0"/>
    <n v="88323.64"/>
    <n v="0"/>
    <n v="88323.64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7650000"/>
    <n v="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90000000"/>
    <n v="0"/>
    <n v="0"/>
    <n v="0"/>
    <n v="0"/>
    <n v="0"/>
    <n v="0"/>
    <m/>
    <n v="90000000"/>
    <d v="2019-12-27T00:00:00"/>
    <d v="2026-12-27T00:00:00"/>
    <n v="90000000"/>
    <x v="1"/>
    <x v="2"/>
    <n v="7650000"/>
    <n v="0"/>
    <n v="0"/>
    <n v="0"/>
    <n v="0"/>
    <n v="0"/>
    <n v="0"/>
    <n v="0"/>
    <n v="0"/>
    <n v="0"/>
    <n v="0"/>
    <n v="0"/>
    <n v="0"/>
    <n v="0"/>
    <n v="0"/>
    <n v="7650000"/>
    <n v="0"/>
    <n v="765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89756147.980000004"/>
    <n v="0"/>
    <n v="0"/>
    <n v="0"/>
    <n v="0"/>
    <n v="0"/>
    <n v="0"/>
    <m/>
    <n v="89756147.980000004"/>
    <d v="2019-12-27T00:00:00"/>
    <d v="2026-12-27T00:00:00"/>
    <n v="89756147.980000004"/>
    <x v="1"/>
    <x v="2"/>
    <n v="7629272.5800000001"/>
    <n v="0"/>
    <n v="0"/>
    <n v="0"/>
    <n v="0"/>
    <n v="0"/>
    <n v="0"/>
    <n v="0"/>
    <n v="0"/>
    <n v="0"/>
    <n v="0"/>
    <n v="0"/>
    <n v="0"/>
    <n v="0"/>
    <n v="0"/>
    <n v="7629272.5800000001"/>
    <n v="0"/>
    <n v="7629272.5800000001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6120.73"/>
    <n v="0"/>
    <n v="0"/>
    <n v="0"/>
    <n v="0"/>
    <n v="0"/>
    <n v="0"/>
    <m/>
    <n v="266120.73"/>
    <d v="2019-12-27T00:00:00"/>
    <d v="2026-12-27T00:00:00"/>
    <n v="266120.73"/>
    <x v="1"/>
    <x v="2"/>
    <n v="22620.26"/>
    <n v="0"/>
    <n v="0"/>
    <n v="0"/>
    <n v="0"/>
    <n v="0"/>
    <n v="0"/>
    <n v="0"/>
    <n v="0"/>
    <n v="0"/>
    <n v="0"/>
    <n v="0"/>
    <n v="0"/>
    <n v="0"/>
    <n v="0"/>
    <n v="22620.26"/>
    <n v="0"/>
    <n v="22620.2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88930180.959999993"/>
    <n v="0"/>
    <n v="0"/>
    <n v="0"/>
    <n v="0"/>
    <n v="0"/>
    <n v="0"/>
    <m/>
    <n v="88930180.959999993"/>
    <d v="2019-12-27T00:00:00"/>
    <d v="2026-12-27T00:00:00"/>
    <n v="88930180.959999993"/>
    <x v="1"/>
    <x v="2"/>
    <n v="7559065.3799999999"/>
    <n v="0"/>
    <n v="0"/>
    <n v="0"/>
    <n v="0"/>
    <n v="0"/>
    <n v="0"/>
    <n v="0"/>
    <n v="0"/>
    <n v="0"/>
    <n v="0"/>
    <n v="0"/>
    <n v="0"/>
    <n v="0"/>
    <n v="0"/>
    <n v="7559065.3799999999"/>
    <n v="0"/>
    <n v="7559065.3799999999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2758.62"/>
    <n v="0"/>
    <n v="0"/>
    <n v="0"/>
    <n v="0"/>
    <n v="0"/>
    <n v="0"/>
    <m/>
    <n v="132758.62"/>
    <d v="2019-12-27T00:00:00"/>
    <d v="2026-12-27T00:00:00"/>
    <n v="132758.62"/>
    <x v="1"/>
    <x v="2"/>
    <n v="11284.48"/>
    <n v="0"/>
    <n v="0"/>
    <n v="0"/>
    <n v="0"/>
    <n v="0"/>
    <n v="0"/>
    <n v="0"/>
    <n v="0"/>
    <n v="0"/>
    <n v="0"/>
    <n v="0"/>
    <n v="0"/>
    <n v="0"/>
    <n v="0"/>
    <n v="11284.48"/>
    <n v="0"/>
    <n v="11284.48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7000"/>
    <n v="0"/>
    <n v="0"/>
    <n v="0"/>
    <n v="0"/>
    <n v="0"/>
    <n v="0"/>
    <m/>
    <n v="147000"/>
    <d v="2019-12-27T00:00:00"/>
    <d v="2026-12-27T00:00:00"/>
    <n v="147000"/>
    <x v="1"/>
    <x v="2"/>
    <n v="12495"/>
    <n v="0"/>
    <n v="0"/>
    <n v="0"/>
    <n v="0"/>
    <n v="0"/>
    <n v="0"/>
    <n v="0"/>
    <n v="0"/>
    <n v="0"/>
    <n v="0"/>
    <n v="0"/>
    <n v="0"/>
    <n v="0"/>
    <n v="0"/>
    <n v="12495"/>
    <n v="0"/>
    <n v="12495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67402.03"/>
    <n v="0"/>
    <n v="0"/>
    <n v="0"/>
    <n v="0"/>
    <n v="0"/>
    <n v="0"/>
    <m/>
    <n v="1567402.03"/>
    <d v="2019-12-27T00:00:00"/>
    <d v="2026-12-27T00:00:00"/>
    <n v="1567402.03"/>
    <x v="1"/>
    <x v="2"/>
    <n v="133229.18"/>
    <n v="0"/>
    <n v="0"/>
    <n v="0"/>
    <n v="0"/>
    <n v="0"/>
    <n v="0"/>
    <n v="0"/>
    <n v="0"/>
    <n v="0"/>
    <n v="0"/>
    <n v="0"/>
    <n v="0"/>
    <n v="0"/>
    <n v="0"/>
    <n v="133229.18"/>
    <n v="0"/>
    <n v="133229.18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0301.87"/>
    <n v="0"/>
    <n v="0"/>
    <n v="0"/>
    <n v="0"/>
    <n v="0"/>
    <n v="0"/>
    <m/>
    <n v="680301.87"/>
    <d v="2019-12-27T00:00:00"/>
    <d v="2026-12-27T00:00:00"/>
    <n v="680301.87"/>
    <x v="1"/>
    <x v="2"/>
    <n v="57825.66"/>
    <n v="0"/>
    <n v="0"/>
    <n v="0"/>
    <n v="0"/>
    <n v="0"/>
    <n v="0"/>
    <n v="0"/>
    <n v="0"/>
    <n v="0"/>
    <n v="0"/>
    <n v="0"/>
    <n v="0"/>
    <n v="0"/>
    <n v="0"/>
    <n v="57825.66"/>
    <n v="0"/>
    <n v="57825.66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1498.75"/>
    <n v="0"/>
    <n v="0"/>
    <n v="810.69"/>
    <n v="0"/>
    <n v="0"/>
    <n v="0"/>
    <m/>
    <n v="181498.75"/>
    <d v="2020-07-01T00:00:00"/>
    <d v="2026-07-01T00:00:00"/>
    <n v="362997.5"/>
    <x v="1"/>
    <x v="2"/>
    <n v="4053.4500000000003"/>
    <n v="0"/>
    <n v="0"/>
    <n v="0"/>
    <n v="0"/>
    <n v="0"/>
    <n v="0"/>
    <n v="0"/>
    <n v="0"/>
    <n v="0"/>
    <n v="0"/>
    <n v="0"/>
    <n v="0"/>
    <n v="0"/>
    <n v="0"/>
    <n v="4053.4500000000003"/>
    <n v="0"/>
    <n v="4053.4500000000003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95365"/>
    <n v="0"/>
    <n v="0"/>
    <n v="7968.22"/>
    <n v="0"/>
    <n v="0"/>
    <n v="0"/>
    <m/>
    <n v="1695365"/>
    <d v="2020-07-01T00:00:00"/>
    <d v="2027-07-01T00:00:00"/>
    <n v="1695365"/>
    <x v="1"/>
    <x v="2"/>
    <n v="59761.65"/>
    <n v="27888.77"/>
    <n v="0"/>
    <n v="0"/>
    <n v="0"/>
    <n v="0"/>
    <n v="0"/>
    <n v="0"/>
    <n v="0"/>
    <n v="0"/>
    <n v="0"/>
    <n v="0"/>
    <n v="0"/>
    <n v="0"/>
    <n v="0"/>
    <n v="87650.42"/>
    <n v="0"/>
    <n v="87650.42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4467.5"/>
    <n v="0"/>
    <n v="0"/>
    <n v="1306.9100000000001"/>
    <n v="0"/>
    <n v="0"/>
    <n v="0"/>
    <m/>
    <n v="264467.5"/>
    <d v="2020-07-01T00:00:00"/>
    <d v="2028-07-01T00:00:00"/>
    <n v="264467.5"/>
    <x v="1"/>
    <x v="2"/>
    <n v="10890.900000000001"/>
    <n v="8277.090000000002"/>
    <n v="3049.48"/>
    <n v="0"/>
    <n v="0"/>
    <n v="0"/>
    <n v="0"/>
    <n v="0"/>
    <n v="0"/>
    <n v="0"/>
    <n v="0"/>
    <n v="0"/>
    <n v="0"/>
    <n v="0"/>
    <n v="0"/>
    <n v="19167.990000000005"/>
    <n v="3049.48"/>
    <n v="22217.470000000005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3040.22"/>
    <n v="0"/>
    <n v="0"/>
    <n v="0"/>
    <n v="0"/>
    <n v="0"/>
    <n v="0"/>
    <m/>
    <n v="493040.22"/>
    <d v="2019-12-27T00:00:00"/>
    <d v="2026-12-27T00:00:00"/>
    <n v="493040.22"/>
    <x v="1"/>
    <x v="2"/>
    <n v="41908.42"/>
    <n v="0"/>
    <n v="0"/>
    <n v="0"/>
    <n v="0"/>
    <n v="0"/>
    <n v="0"/>
    <n v="0"/>
    <n v="0"/>
    <n v="0"/>
    <n v="0"/>
    <n v="0"/>
    <n v="0"/>
    <n v="0"/>
    <n v="0"/>
    <n v="41908.42"/>
    <n v="0"/>
    <n v="41908.4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87635"/>
    <n v="0"/>
    <n v="0"/>
    <n v="2178.1"/>
    <n v="0"/>
    <n v="0"/>
    <n v="0"/>
    <m/>
    <n v="487635"/>
    <d v="2020-07-09T00:00:00"/>
    <d v="2026-07-09T00:00:00"/>
    <n v="975270"/>
    <x v="1"/>
    <x v="2"/>
    <n v="10890.5"/>
    <n v="0"/>
    <n v="0"/>
    <n v="0"/>
    <n v="0"/>
    <n v="0"/>
    <n v="0"/>
    <n v="0"/>
    <n v="0"/>
    <n v="0"/>
    <n v="0"/>
    <n v="0"/>
    <n v="0"/>
    <n v="0"/>
    <n v="0"/>
    <n v="10890.5"/>
    <n v="0"/>
    <n v="10890.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4322.5"/>
    <n v="0"/>
    <n v="0"/>
    <n v="1477.32"/>
    <n v="0"/>
    <n v="0"/>
    <n v="0"/>
    <m/>
    <n v="314322.5"/>
    <d v="2020-07-09T00:00:00"/>
    <d v="2027-07-09T00:00:00"/>
    <n v="314322.5"/>
    <x v="1"/>
    <x v="2"/>
    <n v="11079.9"/>
    <n v="5170.62"/>
    <n v="0"/>
    <n v="0"/>
    <n v="0"/>
    <n v="0"/>
    <n v="0"/>
    <n v="0"/>
    <n v="0"/>
    <n v="0"/>
    <n v="0"/>
    <n v="0"/>
    <n v="0"/>
    <n v="0"/>
    <n v="0"/>
    <n v="16250.52"/>
    <n v="0"/>
    <n v="16250.52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4320"/>
    <n v="0"/>
    <n v="0"/>
    <n v="1306.18"/>
    <n v="0"/>
    <n v="0"/>
    <n v="0"/>
    <m/>
    <n v="264320"/>
    <d v="2020-07-09T00:00:00"/>
    <d v="2028-07-09T00:00:00"/>
    <n v="264320"/>
    <x v="1"/>
    <x v="2"/>
    <n v="10884.850000000002"/>
    <n v="8272.4800000000014"/>
    <n v="3047.73"/>
    <n v="0"/>
    <n v="0"/>
    <n v="0"/>
    <n v="0"/>
    <n v="0"/>
    <n v="0"/>
    <n v="0"/>
    <n v="0"/>
    <n v="0"/>
    <n v="0"/>
    <n v="0"/>
    <n v="0"/>
    <n v="19157.330000000002"/>
    <n v="3047.73"/>
    <n v="22205.06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9201.25"/>
    <n v="0"/>
    <n v="0"/>
    <n v="1113.0999999999999"/>
    <n v="0"/>
    <n v="0"/>
    <n v="0"/>
    <m/>
    <n v="249201.25"/>
    <d v="2020-07-17T00:00:00"/>
    <d v="2026-07-17T00:00:00"/>
    <n v="498402.5"/>
    <x v="1"/>
    <x v="2"/>
    <n v="5565.5"/>
    <n v="0"/>
    <n v="0"/>
    <n v="0"/>
    <n v="0"/>
    <n v="0"/>
    <n v="0"/>
    <n v="0"/>
    <n v="0"/>
    <n v="0"/>
    <n v="0"/>
    <n v="0"/>
    <n v="0"/>
    <n v="0"/>
    <n v="0"/>
    <n v="5565.5"/>
    <n v="0"/>
    <n v="5565.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12480"/>
    <n v="0"/>
    <n v="0"/>
    <n v="8518.66"/>
    <n v="0"/>
    <n v="0"/>
    <n v="0"/>
    <m/>
    <n v="1812480"/>
    <d v="2020-07-17T00:00:00"/>
    <d v="2027-07-17T00:00:00"/>
    <n v="1812480"/>
    <x v="1"/>
    <x v="2"/>
    <n v="63889.950000000012"/>
    <n v="29815.310000000005"/>
    <n v="0"/>
    <n v="0"/>
    <n v="0"/>
    <n v="0"/>
    <n v="0"/>
    <n v="0"/>
    <n v="0"/>
    <n v="0"/>
    <n v="0"/>
    <n v="0"/>
    <n v="0"/>
    <n v="0"/>
    <n v="0"/>
    <n v="93705.260000000009"/>
    <n v="0"/>
    <n v="93705.260000000009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6792.5"/>
    <n v="0"/>
    <n v="0"/>
    <n v="774.82"/>
    <n v="0"/>
    <n v="0"/>
    <n v="0"/>
    <m/>
    <n v="156792.5"/>
    <d v="2020-07-17T00:00:00"/>
    <d v="2028-07-17T00:00:00"/>
    <n v="156792.5"/>
    <x v="1"/>
    <x v="2"/>
    <n v="6456.8"/>
    <n v="4907.130000000001"/>
    <n v="1807.89"/>
    <n v="0"/>
    <n v="0"/>
    <n v="0"/>
    <n v="0"/>
    <n v="0"/>
    <n v="0"/>
    <n v="0"/>
    <n v="0"/>
    <n v="0"/>
    <n v="0"/>
    <n v="0"/>
    <n v="0"/>
    <n v="11363.93"/>
    <n v="1807.89"/>
    <n v="13171.82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87165.75"/>
    <n v="0"/>
    <n v="0"/>
    <n v="0"/>
    <n v="0"/>
    <n v="0"/>
    <n v="0"/>
    <m/>
    <n v="6587165.75"/>
    <d v="2019-12-27T00:00:00"/>
    <d v="2026-12-27T00:00:00"/>
    <n v="6587165.7480864301"/>
    <x v="1"/>
    <x v="2"/>
    <n v="559909.07999999996"/>
    <n v="0"/>
    <n v="0"/>
    <n v="0"/>
    <n v="0"/>
    <n v="0"/>
    <n v="0"/>
    <n v="0"/>
    <n v="0"/>
    <n v="0"/>
    <n v="0"/>
    <n v="0"/>
    <n v="0"/>
    <n v="0"/>
    <n v="0"/>
    <n v="559909.07999999996"/>
    <n v="0"/>
    <n v="559909.07999999996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1457.5"/>
    <n v="0"/>
    <n v="0"/>
    <n v="0"/>
    <n v="0"/>
    <n v="0"/>
    <n v="0"/>
    <m/>
    <n v="241457.5"/>
    <d v="2020-07-28T00:00:00"/>
    <d v="2027-07-28T00:00:00"/>
    <n v="241457.5"/>
    <x v="1"/>
    <x v="2"/>
    <n v="8511.4000000000015"/>
    <n v="3972.0099999999993"/>
    <n v="0"/>
    <n v="0"/>
    <n v="0"/>
    <n v="0"/>
    <n v="0"/>
    <n v="0"/>
    <n v="0"/>
    <n v="0"/>
    <n v="0"/>
    <n v="0"/>
    <n v="0"/>
    <n v="0"/>
    <n v="0"/>
    <n v="12483.41"/>
    <n v="0"/>
    <n v="12483.41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59257.5"/>
    <n v="0"/>
    <n v="0"/>
    <n v="0"/>
    <n v="0"/>
    <n v="0"/>
    <n v="0"/>
    <m/>
    <n v="2259257.5"/>
    <d v="2020-07-28T00:00:00"/>
    <d v="2028-07-28T00:00:00"/>
    <n v="2259257.5"/>
    <x v="1"/>
    <x v="2"/>
    <n v="93037.5"/>
    <n v="70708.5"/>
    <n v="26050.5"/>
    <n v="0"/>
    <n v="0"/>
    <n v="0"/>
    <n v="0"/>
    <n v="0"/>
    <n v="0"/>
    <n v="0"/>
    <n v="0"/>
    <n v="0"/>
    <n v="0"/>
    <n v="0"/>
    <n v="0"/>
    <n v="163746"/>
    <n v="26050.5"/>
    <n v="189796.5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0"/>
    <n v="0"/>
    <n v="0"/>
    <n v="0"/>
    <m/>
    <n v="53100"/>
    <d v="2020-07-28T00:00:00"/>
    <d v="2029-07-28T00:00:00"/>
    <n v="53100"/>
    <x v="1"/>
    <x v="2"/>
    <n v="2404.4"/>
    <n v="2129.63"/>
    <n v="1305.3"/>
    <n v="480.9"/>
    <n v="0"/>
    <n v="0"/>
    <n v="0"/>
    <n v="0"/>
    <n v="0"/>
    <n v="0"/>
    <n v="0"/>
    <n v="0"/>
    <n v="0"/>
    <n v="0"/>
    <n v="0"/>
    <n v="4534.0300000000007"/>
    <n v="1786.1999999999998"/>
    <n v="6320.230000000000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4092.65"/>
    <n v="0"/>
    <n v="0"/>
    <n v="59407.83"/>
    <n v="0"/>
    <n v="0"/>
    <n v="0"/>
    <m/>
    <n v="1574092.65"/>
    <d v="2020-08-07T00:00:00"/>
    <d v="2027-08-07T00:00:00"/>
    <n v="1574092.65"/>
    <x v="1"/>
    <x v="2"/>
    <n v="59407.83"/>
    <n v="118815.66"/>
    <n v="0"/>
    <n v="0"/>
    <n v="0"/>
    <n v="0"/>
    <n v="0"/>
    <n v="0"/>
    <n v="0"/>
    <n v="0"/>
    <n v="0"/>
    <n v="0"/>
    <n v="0"/>
    <n v="0"/>
    <n v="0"/>
    <n v="178223.49"/>
    <n v="0"/>
    <n v="178223.49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1675"/>
    <n v="0"/>
    <n v="230837.5"/>
    <n v="2062.15"/>
    <n v="0"/>
    <n v="0"/>
    <n v="0"/>
    <m/>
    <n v="230837.5"/>
    <d v="2020-08-07T00:00:00"/>
    <d v="2026-08-07T00:00:00"/>
    <n v="461675"/>
    <x v="1"/>
    <x v="2"/>
    <n v="6186.4199999999992"/>
    <n v="0"/>
    <n v="0"/>
    <n v="0"/>
    <n v="0"/>
    <n v="0"/>
    <n v="0"/>
    <n v="0"/>
    <n v="0"/>
    <n v="0"/>
    <n v="0"/>
    <n v="0"/>
    <n v="0"/>
    <n v="0"/>
    <n v="0"/>
    <n v="6186.4199999999992"/>
    <n v="0"/>
    <n v="6186.4199999999992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37210"/>
    <n v="0"/>
    <n v="0"/>
    <n v="3934.89"/>
    <n v="0"/>
    <n v="0"/>
    <n v="0"/>
    <m/>
    <n v="837210"/>
    <d v="2020-08-07T00:00:00"/>
    <d v="2027-08-07T00:00:00"/>
    <n v="837210"/>
    <x v="1"/>
    <x v="2"/>
    <n v="31479.099999999995"/>
    <n v="15739.520000000002"/>
    <n v="0"/>
    <n v="0"/>
    <n v="0"/>
    <n v="0"/>
    <n v="0"/>
    <n v="0"/>
    <n v="0"/>
    <n v="0"/>
    <n v="0"/>
    <n v="0"/>
    <n v="0"/>
    <n v="0"/>
    <n v="0"/>
    <n v="47218.619999999995"/>
    <n v="0"/>
    <n v="47218.619999999995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524.79999999999995"/>
    <n v="0"/>
    <n v="0"/>
    <n v="0"/>
    <m/>
    <n v="106200"/>
    <d v="2020-08-07T00:00:00"/>
    <d v="2028-08-07T00:00:00"/>
    <n v="106200"/>
    <x v="1"/>
    <x v="2"/>
    <n v="4548.28"/>
    <n v="3498.6799999999989"/>
    <n v="1399.44"/>
    <n v="0"/>
    <n v="0"/>
    <n v="0"/>
    <n v="0"/>
    <n v="0"/>
    <n v="0"/>
    <n v="0"/>
    <n v="0"/>
    <n v="0"/>
    <n v="0"/>
    <n v="0"/>
    <n v="0"/>
    <n v="8046.9599999999991"/>
    <n v="1399.44"/>
    <n v="9446.4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74.79000000000002"/>
    <n v="0"/>
    <n v="0"/>
    <n v="0"/>
    <m/>
    <n v="53100"/>
    <d v="2020-08-07T00:00:00"/>
    <d v="2029-08-07T00:00:00"/>
    <n v="53100"/>
    <x v="1"/>
    <x v="2"/>
    <n v="2473.1000000000004"/>
    <n v="2198.3200000000002"/>
    <n v="1374"/>
    <n v="549.6"/>
    <n v="0"/>
    <n v="0"/>
    <n v="0"/>
    <n v="0"/>
    <n v="0"/>
    <n v="0"/>
    <n v="0"/>
    <n v="0"/>
    <n v="0"/>
    <n v="0"/>
    <n v="0"/>
    <n v="4671.42"/>
    <n v="1923.6"/>
    <n v="6595.02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2063.34"/>
    <n v="0"/>
    <n v="0"/>
    <n v="18948.37"/>
    <n v="0"/>
    <n v="0"/>
    <n v="0"/>
    <m/>
    <n v="502063.34"/>
    <d v="2020-08-07T00:00:00"/>
    <d v="2027-08-07T00:00:00"/>
    <n v="502063.34"/>
    <x v="1"/>
    <x v="2"/>
    <n v="18948.37"/>
    <n v="37896.74"/>
    <n v="0"/>
    <n v="0"/>
    <n v="0"/>
    <n v="0"/>
    <n v="0"/>
    <n v="0"/>
    <n v="0"/>
    <n v="0"/>
    <n v="0"/>
    <n v="0"/>
    <n v="0"/>
    <n v="0"/>
    <n v="0"/>
    <n v="56845.11"/>
    <n v="0"/>
    <n v="56845.11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3200.63"/>
    <n v="0"/>
    <n v="0"/>
    <n v="10688.27"/>
    <n v="0"/>
    <n v="0"/>
    <n v="0"/>
    <m/>
    <n v="283200.63"/>
    <d v="2020-08-07T00:00:00"/>
    <d v="2027-08-07T00:00:00"/>
    <n v="283200.63"/>
    <x v="1"/>
    <x v="2"/>
    <n v="10688.27"/>
    <n v="21376.54"/>
    <n v="0"/>
    <n v="0"/>
    <n v="0"/>
    <n v="0"/>
    <n v="0"/>
    <n v="0"/>
    <n v="0"/>
    <n v="0"/>
    <n v="0"/>
    <n v="0"/>
    <n v="0"/>
    <n v="0"/>
    <n v="0"/>
    <n v="32064.81"/>
    <n v="0"/>
    <n v="32064.81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7115"/>
    <n v="0"/>
    <n v="353557.5"/>
    <n v="3158.45"/>
    <n v="0"/>
    <n v="0"/>
    <n v="0"/>
    <m/>
    <n v="353557.5"/>
    <d v="2020-08-20T00:00:00"/>
    <d v="2026-08-20T00:00:00"/>
    <n v="707115"/>
    <x v="1"/>
    <x v="2"/>
    <n v="9475.32"/>
    <n v="0"/>
    <n v="0"/>
    <n v="0"/>
    <n v="0"/>
    <n v="0"/>
    <n v="0"/>
    <n v="0"/>
    <n v="0"/>
    <n v="0"/>
    <n v="0"/>
    <n v="0"/>
    <n v="0"/>
    <n v="0"/>
    <n v="0"/>
    <n v="9475.32"/>
    <n v="0"/>
    <n v="9475.32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85010"/>
    <n v="0"/>
    <n v="0"/>
    <n v="5099.55"/>
    <n v="0"/>
    <n v="0"/>
    <n v="0"/>
    <m/>
    <n v="1085010"/>
    <d v="2020-08-20T00:00:00"/>
    <d v="2027-08-20T00:00:00"/>
    <n v="1085010"/>
    <x v="1"/>
    <x v="2"/>
    <n v="40796.37999999999"/>
    <n v="20398.16"/>
    <n v="0"/>
    <n v="0"/>
    <n v="0"/>
    <n v="0"/>
    <n v="0"/>
    <n v="0"/>
    <n v="0"/>
    <n v="0"/>
    <n v="0"/>
    <n v="0"/>
    <n v="0"/>
    <n v="0"/>
    <n v="0"/>
    <n v="61194.539999999994"/>
    <n v="0"/>
    <n v="61194.539999999994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524.79999999999995"/>
    <n v="0"/>
    <n v="0"/>
    <n v="0"/>
    <m/>
    <n v="106200"/>
    <d v="2020-08-20T00:00:00"/>
    <d v="2028-08-20T00:00:00"/>
    <n v="106200"/>
    <x v="1"/>
    <x v="2"/>
    <n v="4548.28"/>
    <n v="3498.6799999999989"/>
    <n v="1399.44"/>
    <n v="0"/>
    <n v="0"/>
    <n v="0"/>
    <n v="0"/>
    <n v="0"/>
    <n v="0"/>
    <n v="0"/>
    <n v="0"/>
    <n v="0"/>
    <n v="0"/>
    <n v="0"/>
    <n v="0"/>
    <n v="8046.9599999999991"/>
    <n v="1399.44"/>
    <n v="9446.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42554.11"/>
    <n v="0"/>
    <n v="0"/>
    <n v="69539.83"/>
    <n v="0"/>
    <n v="0"/>
    <n v="0"/>
    <m/>
    <n v="1842554.11"/>
    <d v="2020-08-07T00:00:00"/>
    <d v="2027-08-07T00:00:00"/>
    <n v="1842554.11"/>
    <x v="1"/>
    <x v="2"/>
    <n v="69539.83"/>
    <n v="139079.66"/>
    <n v="0"/>
    <n v="0"/>
    <n v="0"/>
    <n v="0"/>
    <n v="0"/>
    <n v="0"/>
    <n v="0"/>
    <n v="0"/>
    <n v="0"/>
    <n v="0"/>
    <n v="0"/>
    <n v="0"/>
    <n v="0"/>
    <n v="208619.49"/>
    <n v="0"/>
    <n v="208619.49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9418.99"/>
    <n v="0"/>
    <n v="0"/>
    <n v="9035.91"/>
    <n v="0"/>
    <n v="0"/>
    <n v="0"/>
    <m/>
    <n v="239418.99"/>
    <d v="2020-08-07T00:00:00"/>
    <d v="2027-08-07T00:00:00"/>
    <n v="239418.99"/>
    <x v="1"/>
    <x v="2"/>
    <n v="9035.91"/>
    <n v="18071.82"/>
    <n v="0"/>
    <n v="0"/>
    <n v="0"/>
    <n v="0"/>
    <n v="0"/>
    <n v="0"/>
    <n v="0"/>
    <n v="0"/>
    <n v="0"/>
    <n v="0"/>
    <n v="0"/>
    <n v="0"/>
    <n v="0"/>
    <n v="27107.73"/>
    <n v="0"/>
    <n v="27107.73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28855.76"/>
    <n v="0"/>
    <n v="0"/>
    <n v="19959.55"/>
    <n v="0"/>
    <n v="0"/>
    <n v="0"/>
    <m/>
    <n v="528855.76"/>
    <d v="2020-08-07T00:00:00"/>
    <d v="2027-08-07T00:00:00"/>
    <n v="528855.76"/>
    <x v="1"/>
    <x v="2"/>
    <n v="19959.55"/>
    <n v="39919.1"/>
    <n v="0"/>
    <n v="0"/>
    <n v="0"/>
    <n v="0"/>
    <n v="0"/>
    <n v="0"/>
    <n v="0"/>
    <n v="0"/>
    <n v="0"/>
    <n v="0"/>
    <n v="0"/>
    <n v="0"/>
    <n v="0"/>
    <n v="59878.649999999994"/>
    <n v="0"/>
    <n v="59878.649999999994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4737.5"/>
    <n v="0"/>
    <n v="0"/>
    <n v="0"/>
    <n v="0"/>
    <n v="0"/>
    <n v="0"/>
    <m/>
    <n v="354737.5"/>
    <d v="2020-08-28T00:00:00"/>
    <d v="2026-08-28T00:00:00"/>
    <n v="354737.5"/>
    <x v="1"/>
    <x v="2"/>
    <n v="4753.5"/>
    <n v="0"/>
    <n v="0"/>
    <n v="0"/>
    <n v="0"/>
    <n v="0"/>
    <n v="0"/>
    <n v="0"/>
    <n v="0"/>
    <n v="0"/>
    <n v="0"/>
    <n v="0"/>
    <n v="0"/>
    <n v="0"/>
    <n v="0"/>
    <n v="4753.5"/>
    <n v="0"/>
    <n v="4753.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9935"/>
    <n v="0"/>
    <n v="0"/>
    <n v="0"/>
    <n v="0"/>
    <n v="0"/>
    <n v="0"/>
    <m/>
    <n v="469935"/>
    <d v="2020-08-28T00:00:00"/>
    <d v="2027-08-28T00:00:00"/>
    <n v="469935"/>
    <x v="1"/>
    <x v="2"/>
    <n v="17669.54"/>
    <n v="8834.8000000000011"/>
    <n v="0"/>
    <n v="0"/>
    <n v="0"/>
    <n v="0"/>
    <n v="0"/>
    <n v="0"/>
    <n v="0"/>
    <n v="0"/>
    <n v="0"/>
    <n v="0"/>
    <n v="0"/>
    <n v="0"/>
    <n v="0"/>
    <n v="26504.340000000004"/>
    <n v="0"/>
    <n v="26504.340000000004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64502.5"/>
    <n v="0"/>
    <n v="0"/>
    <n v="0"/>
    <n v="0"/>
    <n v="0"/>
    <n v="0"/>
    <m/>
    <n v="964502.5"/>
    <d v="2020-08-28T00:00:00"/>
    <d v="2028-08-28T00:00:00"/>
    <n v="964502.5"/>
    <x v="1"/>
    <x v="2"/>
    <n v="41307.5"/>
    <n v="31775"/>
    <n v="12710"/>
    <n v="0"/>
    <n v="0"/>
    <n v="0"/>
    <n v="0"/>
    <n v="0"/>
    <n v="0"/>
    <n v="0"/>
    <n v="0"/>
    <n v="0"/>
    <n v="0"/>
    <n v="0"/>
    <n v="0"/>
    <n v="73082.5"/>
    <n v="12710"/>
    <n v="85792.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02562.5"/>
    <n v="0"/>
    <n v="0"/>
    <n v="0"/>
    <n v="0"/>
    <n v="0"/>
    <n v="0"/>
    <m/>
    <n v="1102562.5"/>
    <d v="2020-08-28T00:00:00"/>
    <d v="2029-08-28T00:00:00"/>
    <n v="1102562.5"/>
    <x v="1"/>
    <x v="2"/>
    <n v="51351.840000000004"/>
    <n v="45646.079999999987"/>
    <n v="28528.799999999999"/>
    <n v="11411.52"/>
    <n v="0"/>
    <n v="0"/>
    <n v="0"/>
    <n v="0"/>
    <n v="0"/>
    <n v="0"/>
    <n v="0"/>
    <n v="0"/>
    <n v="0"/>
    <n v="0"/>
    <n v="0"/>
    <n v="96997.919999999984"/>
    <n v="39940.32"/>
    <n v="136938.23999999999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n v="0"/>
    <n v="0"/>
    <n v="0"/>
    <n v="0"/>
    <n v="0"/>
    <n v="0"/>
    <m/>
    <n v="265500"/>
    <d v="2020-08-28T00:00:00"/>
    <d v="2030-08-28T00:00:00"/>
    <n v="265500"/>
    <x v="1"/>
    <x v="2"/>
    <n v="13230.72"/>
    <n v="12655.480000000003"/>
    <n v="9203.9599999999991"/>
    <n v="5752.48"/>
    <n v="2300.96"/>
    <n v="0"/>
    <n v="0"/>
    <n v="0"/>
    <n v="0"/>
    <n v="0"/>
    <n v="0"/>
    <n v="0"/>
    <n v="0"/>
    <n v="0"/>
    <n v="0"/>
    <n v="25886.200000000004"/>
    <n v="17257.399999999998"/>
    <n v="43143.600000000006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6021.98"/>
    <n v="0"/>
    <n v="0"/>
    <n v="8907.7099999999991"/>
    <n v="0"/>
    <n v="0"/>
    <n v="0"/>
    <m/>
    <n v="236021.98"/>
    <d v="2020-08-07T00:00:00"/>
    <d v="2027-08-07T00:00:00"/>
    <n v="236021.98"/>
    <x v="1"/>
    <x v="2"/>
    <n v="8907.7099999999991"/>
    <n v="17815.419999999998"/>
    <n v="0"/>
    <n v="0"/>
    <n v="0"/>
    <n v="0"/>
    <n v="0"/>
    <n v="0"/>
    <n v="0"/>
    <n v="0"/>
    <n v="0"/>
    <n v="0"/>
    <n v="0"/>
    <n v="0"/>
    <n v="0"/>
    <n v="26723.129999999997"/>
    <n v="0"/>
    <n v="26723.12999999999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932.43"/>
    <n v="0"/>
    <n v="0"/>
    <n v="1922.24"/>
    <n v="0"/>
    <n v="0"/>
    <n v="0"/>
    <m/>
    <n v="50932.43"/>
    <d v="2020-08-07T00:00:00"/>
    <d v="2027-08-07T00:00:00"/>
    <n v="50932.43"/>
    <x v="1"/>
    <x v="2"/>
    <n v="1922.24"/>
    <n v="3844.48"/>
    <n v="0"/>
    <n v="0"/>
    <n v="0"/>
    <n v="0"/>
    <n v="0"/>
    <n v="0"/>
    <n v="0"/>
    <n v="0"/>
    <n v="0"/>
    <n v="0"/>
    <n v="0"/>
    <n v="0"/>
    <n v="0"/>
    <n v="5766.72"/>
    <n v="0"/>
    <n v="5766.72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417.18"/>
    <n v="0"/>
    <n v="0"/>
    <n v="1110.23"/>
    <n v="0"/>
    <n v="0"/>
    <n v="0"/>
    <m/>
    <n v="29417.18"/>
    <d v="2020-08-07T00:00:00"/>
    <d v="2027-08-07T00:00:00"/>
    <n v="29417.18"/>
    <x v="1"/>
    <x v="2"/>
    <n v="1110.23"/>
    <n v="2220.46"/>
    <n v="0"/>
    <n v="0"/>
    <n v="0"/>
    <n v="0"/>
    <n v="0"/>
    <n v="0"/>
    <n v="0"/>
    <n v="0"/>
    <n v="0"/>
    <n v="0"/>
    <n v="0"/>
    <n v="0"/>
    <n v="0"/>
    <n v="3330.69"/>
    <n v="0"/>
    <n v="3330.6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407.93"/>
    <n v="0"/>
    <n v="0"/>
    <n v="1336.33"/>
    <n v="0"/>
    <n v="0"/>
    <n v="0"/>
    <m/>
    <n v="35407.93"/>
    <d v="2020-08-07T00:00:00"/>
    <d v="2027-08-07T00:00:00"/>
    <n v="35407.93"/>
    <x v="1"/>
    <x v="2"/>
    <n v="1336.33"/>
    <n v="2672.66"/>
    <n v="0"/>
    <n v="0"/>
    <n v="0"/>
    <n v="0"/>
    <n v="0"/>
    <n v="0"/>
    <n v="0"/>
    <n v="0"/>
    <n v="0"/>
    <n v="0"/>
    <n v="0"/>
    <n v="0"/>
    <n v="0"/>
    <n v="4008.99"/>
    <n v="0"/>
    <n v="4008.99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6148.06"/>
    <n v="0"/>
    <n v="0"/>
    <n v="8157.64"/>
    <n v="0"/>
    <n v="0"/>
    <n v="0"/>
    <m/>
    <n v="216148.06"/>
    <d v="2020-08-07T00:00:00"/>
    <d v="2027-08-07T00:00:00"/>
    <n v="216148.06"/>
    <x v="1"/>
    <x v="2"/>
    <n v="8157.64"/>
    <n v="16315.28"/>
    <n v="0"/>
    <n v="0"/>
    <n v="0"/>
    <n v="0"/>
    <n v="0"/>
    <n v="0"/>
    <n v="0"/>
    <n v="0"/>
    <n v="0"/>
    <n v="0"/>
    <n v="0"/>
    <n v="0"/>
    <n v="0"/>
    <n v="24472.920000000002"/>
    <n v="0"/>
    <n v="24472.920000000002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38675"/>
    <n v="0"/>
    <n v="0"/>
    <n v="2852.75"/>
    <n v="0"/>
    <n v="0"/>
    <n v="0"/>
    <m/>
    <n v="638675"/>
    <d v="2020-09-11T00:00:00"/>
    <d v="2026-09-11T00:00:00"/>
    <n v="638675"/>
    <x v="1"/>
    <x v="2"/>
    <n v="11410.969999999998"/>
    <n v="0"/>
    <n v="0"/>
    <n v="0"/>
    <n v="0"/>
    <n v="0"/>
    <n v="0"/>
    <n v="0"/>
    <n v="0"/>
    <n v="0"/>
    <n v="0"/>
    <n v="0"/>
    <n v="0"/>
    <n v="0"/>
    <n v="0"/>
    <n v="11410.969999999998"/>
    <n v="0"/>
    <n v="11410.969999999998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91500"/>
    <n v="0"/>
    <n v="0"/>
    <n v="5130.05"/>
    <n v="0"/>
    <n v="0"/>
    <n v="0"/>
    <m/>
    <n v="1091500"/>
    <d v="2020-09-11T00:00:00"/>
    <d v="2027-09-11T00:00:00"/>
    <n v="1091500"/>
    <x v="1"/>
    <x v="2"/>
    <n v="43605.409999999989"/>
    <n v="23085.18"/>
    <n v="0"/>
    <n v="0"/>
    <n v="0"/>
    <n v="0"/>
    <n v="0"/>
    <n v="0"/>
    <n v="0"/>
    <n v="0"/>
    <n v="0"/>
    <n v="0"/>
    <n v="0"/>
    <n v="0"/>
    <n v="0"/>
    <n v="66690.59"/>
    <n v="0"/>
    <n v="66690.59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8412.5"/>
    <n v="0"/>
    <n v="0"/>
    <n v="3451.32"/>
    <n v="0"/>
    <n v="0"/>
    <n v="0"/>
    <m/>
    <n v="698412.5"/>
    <d v="2020-09-11T00:00:00"/>
    <d v="2028-09-11T00:00:00"/>
    <n v="698412.5"/>
    <x v="1"/>
    <x v="2"/>
    <n v="31061.880000000005"/>
    <n v="24159.24"/>
    <n v="10353.959999999999"/>
    <n v="0"/>
    <n v="0"/>
    <n v="0"/>
    <n v="0"/>
    <n v="0"/>
    <n v="0"/>
    <n v="0"/>
    <n v="0"/>
    <n v="0"/>
    <n v="0"/>
    <n v="0"/>
    <n v="0"/>
    <n v="55221.12000000001"/>
    <n v="10353.959999999999"/>
    <n v="65575.080000000016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17612.5"/>
    <n v="0"/>
    <n v="0"/>
    <n v="6301.14"/>
    <n v="0"/>
    <n v="0"/>
    <n v="0"/>
    <m/>
    <n v="1217612.5"/>
    <d v="2020-09-11T00:00:00"/>
    <d v="2029-09-11T00:00:00"/>
    <n v="1217612.5"/>
    <x v="1"/>
    <x v="2"/>
    <n v="58285.560000000005"/>
    <n v="51984.45"/>
    <n v="33081"/>
    <n v="14177.61"/>
    <n v="0"/>
    <n v="0"/>
    <n v="0"/>
    <n v="0"/>
    <n v="0"/>
    <n v="0"/>
    <n v="0"/>
    <n v="0"/>
    <n v="0"/>
    <n v="0"/>
    <n v="0"/>
    <n v="110270.01000000001"/>
    <n v="47258.61"/>
    <n v="157528.62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2562.5"/>
    <n v="0"/>
    <n v="0"/>
    <n v="2776.38"/>
    <n v="0"/>
    <n v="0"/>
    <n v="0"/>
    <m/>
    <n v="512562.5"/>
    <d v="2020-09-11T00:00:00"/>
    <d v="2030-09-11T00:00:00"/>
    <n v="512562.5"/>
    <x v="1"/>
    <x v="2"/>
    <n v="26097.96"/>
    <n v="24987.39"/>
    <n v="18324.12"/>
    <n v="11660.79"/>
    <n v="4997.5200000000004"/>
    <n v="0"/>
    <n v="0"/>
    <n v="0"/>
    <n v="0"/>
    <n v="0"/>
    <n v="0"/>
    <n v="0"/>
    <n v="0"/>
    <n v="0"/>
    <n v="0"/>
    <n v="51085.35"/>
    <n v="34982.43"/>
    <n v="86067.78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n v="1"/>
    <n v="1"/>
    <n v="1"/>
    <n v="0"/>
    <n v="2712598.82"/>
    <n v="0"/>
    <n v="0"/>
    <n v="102376.19"/>
    <n v="0"/>
    <n v="0"/>
    <n v="0"/>
    <m/>
    <n v="2712598.82"/>
    <d v="2020-08-07T00:00:00"/>
    <d v="2027-08-07T00:00:00"/>
    <n v="2712598.82"/>
    <x v="1"/>
    <x v="2"/>
    <n v="102376.19"/>
    <n v="204752.38"/>
    <n v="0"/>
    <n v="0"/>
    <n v="0"/>
    <n v="0"/>
    <n v="0"/>
    <n v="0"/>
    <n v="0"/>
    <n v="0"/>
    <n v="0"/>
    <n v="0"/>
    <n v="0"/>
    <n v="0"/>
    <n v="0"/>
    <n v="307128.57"/>
    <n v="0"/>
    <n v="307128.57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9827.17"/>
    <n v="0"/>
    <n v="0"/>
    <n v="11315.78"/>
    <n v="0"/>
    <n v="0"/>
    <n v="0"/>
    <m/>
    <n v="299827.17"/>
    <d v="2020-08-07T00:00:00"/>
    <d v="2027-08-07T00:00:00"/>
    <n v="299827.17"/>
    <x v="1"/>
    <x v="2"/>
    <n v="11315.78"/>
    <n v="22631.56"/>
    <n v="0"/>
    <n v="0"/>
    <n v="0"/>
    <n v="0"/>
    <n v="0"/>
    <n v="0"/>
    <n v="0"/>
    <n v="0"/>
    <n v="0"/>
    <n v="0"/>
    <n v="0"/>
    <n v="0"/>
    <n v="0"/>
    <n v="33947.340000000004"/>
    <n v="0"/>
    <n v="33947.340000000004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49457562.909999996"/>
    <n v="0"/>
    <n v="0"/>
    <n v="1866577.88"/>
    <n v="0"/>
    <n v="0"/>
    <n v="0"/>
    <m/>
    <n v="49457562.909999996"/>
    <d v="2020-08-07T00:00:00"/>
    <d v="2027-08-07T00:00:00"/>
    <n v="49457562.909999996"/>
    <x v="1"/>
    <x v="2"/>
    <n v="1866577.88"/>
    <n v="3733155.76"/>
    <n v="0"/>
    <n v="0"/>
    <n v="0"/>
    <n v="0"/>
    <n v="0"/>
    <n v="0"/>
    <n v="0"/>
    <n v="0"/>
    <n v="0"/>
    <n v="0"/>
    <n v="0"/>
    <n v="0"/>
    <n v="0"/>
    <n v="5599733.6399999997"/>
    <n v="0"/>
    <n v="5599733.639999999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97719.94"/>
    <n v="0"/>
    <n v="0"/>
    <n v="37654.949999999997"/>
    <n v="0"/>
    <n v="0"/>
    <n v="0"/>
    <m/>
    <n v="997719.94"/>
    <d v="2020-08-07T00:00:00"/>
    <d v="2027-08-07T00:00:00"/>
    <n v="997719.94"/>
    <x v="1"/>
    <x v="2"/>
    <n v="37654.949999999997"/>
    <n v="75309.899999999994"/>
    <n v="0"/>
    <n v="0"/>
    <n v="0"/>
    <n v="0"/>
    <n v="0"/>
    <n v="0"/>
    <n v="0"/>
    <n v="0"/>
    <n v="0"/>
    <n v="0"/>
    <n v="0"/>
    <n v="0"/>
    <n v="0"/>
    <n v="112964.84999999999"/>
    <n v="0"/>
    <n v="112964.84999999999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11899.23"/>
    <n v="0"/>
    <n v="0"/>
    <n v="19319.59"/>
    <n v="0"/>
    <n v="0"/>
    <n v="0"/>
    <m/>
    <n v="511899.23"/>
    <d v="2020-08-07T00:00:00"/>
    <d v="2027-08-07T00:00:00"/>
    <n v="511899.23"/>
    <x v="1"/>
    <x v="2"/>
    <n v="19319.59"/>
    <n v="38639.18"/>
    <n v="0"/>
    <n v="0"/>
    <n v="0"/>
    <n v="0"/>
    <n v="0"/>
    <n v="0"/>
    <n v="0"/>
    <n v="0"/>
    <n v="0"/>
    <n v="0"/>
    <n v="0"/>
    <n v="0"/>
    <n v="0"/>
    <n v="57958.770000000004"/>
    <n v="0"/>
    <n v="57958.770000000004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86321.15"/>
    <n v="0"/>
    <n v="0"/>
    <n v="63643.45"/>
    <n v="0"/>
    <n v="0"/>
    <n v="0"/>
    <m/>
    <n v="1686321.15"/>
    <d v="2020-08-07T00:00:00"/>
    <d v="2027-08-07T00:00:00"/>
    <n v="1686321.15"/>
    <x v="1"/>
    <x v="2"/>
    <n v="63643.45"/>
    <n v="127286.9"/>
    <n v="0"/>
    <n v="0"/>
    <n v="0"/>
    <n v="0"/>
    <n v="0"/>
    <n v="0"/>
    <n v="0"/>
    <n v="0"/>
    <n v="0"/>
    <n v="0"/>
    <n v="0"/>
    <n v="0"/>
    <n v="0"/>
    <n v="190930.34999999998"/>
    <n v="0"/>
    <n v="190930.34999999998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98155650.84999999"/>
    <n v="0"/>
    <n v="0"/>
    <n v="0"/>
    <n v="0"/>
    <n v="0"/>
    <n v="0"/>
    <m/>
    <n v="198155650.84999999"/>
    <d v="2020-10-26T00:00:00"/>
    <d v="2030-10-26T00:00:00"/>
    <n v="198155650.84999999"/>
    <x v="1"/>
    <x v="2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31016511.399999999"/>
    <n v="46524767.099999994"/>
    <n v="77541278.5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85351572.81999999"/>
    <n v="0"/>
    <n v="0"/>
    <n v="0"/>
    <n v="0"/>
    <n v="0"/>
    <n v="0"/>
    <m/>
    <n v="185351572.81999999"/>
    <d v="2020-10-26T00:00:00"/>
    <d v="2030-10-26T00:00:00"/>
    <n v="185351572.81999999"/>
    <x v="1"/>
    <x v="2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9012340.280000001"/>
    <n v="43518510.420000002"/>
    <n v="72530850.700000003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23673164.18000001"/>
    <n v="0"/>
    <n v="0"/>
    <n v="0"/>
    <n v="0"/>
    <n v="0"/>
    <n v="0"/>
    <m/>
    <n v="123673164.18000001"/>
    <d v="2020-10-30T00:00:00"/>
    <d v="2035-10-30T00:00:00"/>
    <n v="123673164.18000001"/>
    <x v="1"/>
    <x v="2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9750109.640000001"/>
    <n v="79000438.560000002"/>
    <n v="98750548.20000000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43259469.170000002"/>
    <n v="0"/>
    <n v="0"/>
    <n v="0"/>
    <n v="0"/>
    <n v="0"/>
    <n v="0"/>
    <m/>
    <n v="43259469.170000002"/>
    <d v="2020-10-26T00:00:00"/>
    <d v="2030-10-26T00:00:00"/>
    <n v="43259469.170000002"/>
    <x v="1"/>
    <x v="2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6771231.6799999997"/>
    <n v="10156847.52"/>
    <n v="16928079.19999999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8012.24"/>
    <n v="0"/>
    <n v="0"/>
    <n v="13134.33"/>
    <n v="0"/>
    <n v="0"/>
    <n v="0"/>
    <m/>
    <n v="348012.24"/>
    <d v="2020-08-07T00:00:00"/>
    <d v="2027-08-07T00:00:00"/>
    <n v="348012.24"/>
    <x v="1"/>
    <x v="2"/>
    <n v="13134.33"/>
    <n v="26268.66"/>
    <n v="0"/>
    <n v="0"/>
    <n v="0"/>
    <n v="0"/>
    <n v="0"/>
    <n v="0"/>
    <n v="0"/>
    <n v="0"/>
    <n v="0"/>
    <n v="0"/>
    <n v="0"/>
    <n v="0"/>
    <n v="0"/>
    <n v="39402.99"/>
    <n v="0"/>
    <n v="39402.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84641459.61000001"/>
    <n v="0"/>
    <n v="0"/>
    <n v="0"/>
    <n v="0"/>
    <n v="0"/>
    <n v="0"/>
    <m/>
    <n v="184641459.61000001"/>
    <d v="2020-10-26T00:00:00"/>
    <d v="2030-10-26T00:00:00"/>
    <n v="184641459.61000001"/>
    <x v="1"/>
    <x v="2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8901189.120000001"/>
    <n v="43351783.68"/>
    <n v="72252972.799999997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23163170.16"/>
    <n v="0"/>
    <n v="0"/>
    <n v="0"/>
    <n v="0"/>
    <n v="0"/>
    <n v="0"/>
    <m/>
    <n v="123163170.16"/>
    <d v="2020-10-30T00:00:00"/>
    <d v="2035-10-30T00:00:00"/>
    <n v="123163170.16"/>
    <x v="1"/>
    <x v="2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9668665.640000001"/>
    <n v="78674662.560000002"/>
    <n v="98343328.200000003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21122.5"/>
    <n v="0"/>
    <n v="0"/>
    <n v="2774.35"/>
    <n v="0"/>
    <n v="0"/>
    <n v="0"/>
    <m/>
    <n v="621122.5"/>
    <d v="2020-11-24T00:00:00"/>
    <d v="2026-11-24T00:00:00"/>
    <n v="621122.5"/>
    <x v="1"/>
    <x v="2"/>
    <n v="16646.07"/>
    <n v="0"/>
    <n v="0"/>
    <n v="0"/>
    <n v="0"/>
    <n v="0"/>
    <n v="0"/>
    <n v="0"/>
    <n v="0"/>
    <n v="0"/>
    <n v="0"/>
    <n v="0"/>
    <n v="0"/>
    <n v="0"/>
    <n v="0"/>
    <n v="16646.07"/>
    <n v="0"/>
    <n v="16646.07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2370"/>
    <n v="0"/>
    <n v="0"/>
    <n v="951.14"/>
    <n v="0"/>
    <n v="0"/>
    <n v="0"/>
    <m/>
    <n v="202370"/>
    <d v="2020-11-24T00:00:00"/>
    <d v="2027-11-24T00:00:00"/>
    <n v="202370"/>
    <x v="1"/>
    <x v="2"/>
    <n v="9035.83"/>
    <n v="5231.2699999999995"/>
    <n v="0"/>
    <n v="0"/>
    <n v="0"/>
    <n v="0"/>
    <n v="0"/>
    <n v="0"/>
    <n v="0"/>
    <n v="0"/>
    <n v="0"/>
    <n v="0"/>
    <n v="0"/>
    <n v="0"/>
    <n v="0"/>
    <n v="14267.099999999999"/>
    <n v="0"/>
    <n v="14267.099999999999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8600"/>
    <n v="0"/>
    <n v="0"/>
    <n v="1574.41"/>
    <n v="0"/>
    <n v="0"/>
    <n v="0"/>
    <m/>
    <n v="318600"/>
    <d v="2020-11-24T00:00:00"/>
    <d v="2028-11-24T00:00:00"/>
    <n v="318600"/>
    <x v="1"/>
    <x v="2"/>
    <n v="15219.300000000001"/>
    <n v="12070.51"/>
    <n v="5772.8"/>
    <n v="0"/>
    <n v="0"/>
    <n v="0"/>
    <n v="0"/>
    <n v="0"/>
    <n v="0"/>
    <n v="0"/>
    <n v="0"/>
    <n v="0"/>
    <n v="0"/>
    <n v="0"/>
    <n v="0"/>
    <n v="27289.81"/>
    <n v="5772.8"/>
    <n v="33062.61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4575"/>
    <n v="0"/>
    <n v="0"/>
    <n v="4324.18"/>
    <n v="0"/>
    <n v="0"/>
    <n v="0"/>
    <m/>
    <n v="114575"/>
    <d v="2020-08-07T00:00:00"/>
    <d v="2027-08-07T00:00:00"/>
    <n v="114575"/>
    <x v="1"/>
    <x v="2"/>
    <n v="4324.18"/>
    <n v="8648.36"/>
    <n v="0"/>
    <n v="0"/>
    <n v="0"/>
    <n v="0"/>
    <n v="0"/>
    <n v="0"/>
    <n v="0"/>
    <n v="0"/>
    <n v="0"/>
    <n v="0"/>
    <n v="0"/>
    <n v="0"/>
    <n v="0"/>
    <n v="12972.54"/>
    <n v="0"/>
    <n v="12972.54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16615"/>
    <n v="0"/>
    <n v="0"/>
    <n v="8560.8799999999992"/>
    <n v="0"/>
    <n v="0"/>
    <n v="0"/>
    <m/>
    <n v="1916615"/>
    <d v="2020-11-27T00:00:00"/>
    <d v="2026-11-27T00:00:00"/>
    <n v="1916615"/>
    <x v="1"/>
    <x v="2"/>
    <n v="51365.280000000006"/>
    <n v="0"/>
    <n v="0"/>
    <n v="0"/>
    <n v="0"/>
    <n v="0"/>
    <n v="0"/>
    <n v="0"/>
    <n v="0"/>
    <n v="0"/>
    <n v="0"/>
    <n v="0"/>
    <n v="0"/>
    <n v="0"/>
    <n v="0"/>
    <n v="51365.280000000006"/>
    <n v="0"/>
    <n v="51365.280000000006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99367.5"/>
    <n v="0"/>
    <n v="0"/>
    <n v="9867.0300000000007"/>
    <n v="0"/>
    <n v="0"/>
    <n v="0"/>
    <m/>
    <n v="2099367.5"/>
    <d v="2020-11-27T00:00:00"/>
    <d v="2027-11-27T00:00:00"/>
    <n v="2099367.5"/>
    <x v="1"/>
    <x v="2"/>
    <n v="93736.78"/>
    <n v="54268.610000000015"/>
    <n v="0"/>
    <n v="0"/>
    <n v="0"/>
    <n v="0"/>
    <n v="0"/>
    <n v="0"/>
    <n v="0"/>
    <n v="0"/>
    <n v="0"/>
    <n v="0"/>
    <n v="0"/>
    <n v="0"/>
    <n v="0"/>
    <n v="148005.39000000001"/>
    <n v="0"/>
    <n v="148005.39000000001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05512.5"/>
    <n v="0"/>
    <n v="0"/>
    <n v="5463.07"/>
    <n v="0"/>
    <n v="0"/>
    <n v="0"/>
    <m/>
    <n v="1105512.5"/>
    <d v="2020-11-27T00:00:00"/>
    <d v="2028-11-27T00:00:00"/>
    <n v="1105512.5"/>
    <x v="1"/>
    <x v="2"/>
    <n v="52809.68"/>
    <n v="41883.57"/>
    <n v="20031.22"/>
    <n v="0"/>
    <n v="0"/>
    <n v="0"/>
    <n v="0"/>
    <n v="0"/>
    <n v="0"/>
    <n v="0"/>
    <n v="0"/>
    <n v="0"/>
    <n v="0"/>
    <n v="0"/>
    <n v="0"/>
    <n v="94693.25"/>
    <n v="20031.22"/>
    <n v="114724.47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2850"/>
    <n v="0"/>
    <n v="0"/>
    <n v="1620.73"/>
    <n v="0"/>
    <n v="0"/>
    <n v="0"/>
    <m/>
    <n v="362850"/>
    <d v="2020-12-04T00:00:00"/>
    <d v="2026-12-04T00:00:00"/>
    <n v="362850"/>
    <x v="1"/>
    <x v="2"/>
    <n v="11345.080000000002"/>
    <n v="0"/>
    <n v="0"/>
    <n v="0"/>
    <n v="0"/>
    <n v="0"/>
    <n v="0"/>
    <n v="0"/>
    <n v="0"/>
    <n v="0"/>
    <n v="0"/>
    <n v="0"/>
    <n v="0"/>
    <n v="0"/>
    <n v="0"/>
    <n v="11345.080000000002"/>
    <n v="0"/>
    <n v="11345.080000000002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56027.5"/>
    <n v="0"/>
    <n v="0"/>
    <n v="12013.33"/>
    <n v="0"/>
    <n v="0"/>
    <n v="0"/>
    <m/>
    <n v="2556027.5"/>
    <d v="2020-12-04T00:00:00"/>
    <d v="2027-12-04T00:00:00"/>
    <n v="2556027.5"/>
    <x v="1"/>
    <x v="2"/>
    <n v="120133.3"/>
    <n v="72079.920000000013"/>
    <n v="0"/>
    <n v="0"/>
    <n v="0"/>
    <n v="0"/>
    <n v="0"/>
    <n v="0"/>
    <n v="0"/>
    <n v="0"/>
    <n v="0"/>
    <n v="0"/>
    <n v="0"/>
    <n v="0"/>
    <n v="0"/>
    <n v="192213.22000000003"/>
    <n v="0"/>
    <n v="192213.22000000003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48160"/>
    <n v="0"/>
    <n v="0"/>
    <n v="7650.49"/>
    <n v="0"/>
    <n v="0"/>
    <n v="0"/>
    <m/>
    <n v="1548160"/>
    <d v="2020-12-04T00:00:00"/>
    <d v="2028-12-04T00:00:00"/>
    <n v="1548160"/>
    <x v="1"/>
    <x v="2"/>
    <n v="76504.899999999994"/>
    <n v="61203.960000000014"/>
    <n v="30601.919999999998"/>
    <n v="0"/>
    <n v="0"/>
    <n v="0"/>
    <n v="0"/>
    <n v="0"/>
    <n v="0"/>
    <n v="0"/>
    <n v="0"/>
    <n v="0"/>
    <n v="0"/>
    <n v="0"/>
    <n v="0"/>
    <n v="137708.86000000002"/>
    <n v="30601.919999999998"/>
    <n v="168310.78000000003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6772.5"/>
    <n v="0"/>
    <n v="0"/>
    <n v="1794.55"/>
    <n v="0"/>
    <n v="0"/>
    <n v="0"/>
    <m/>
    <n v="346772.5"/>
    <d v="2020-12-04T00:00:00"/>
    <d v="2029-12-04T00:00:00"/>
    <n v="346772.5"/>
    <x v="1"/>
    <x v="2"/>
    <n v="17945.499999999996"/>
    <n v="16150.92"/>
    <n v="10767.24"/>
    <n v="5383.68"/>
    <n v="0"/>
    <n v="0"/>
    <n v="0"/>
    <n v="0"/>
    <n v="0"/>
    <n v="0"/>
    <n v="0"/>
    <n v="0"/>
    <n v="0"/>
    <n v="0"/>
    <n v="0"/>
    <n v="34096.42"/>
    <n v="16150.92"/>
    <n v="50247.34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2040"/>
    <n v="0"/>
    <n v="0"/>
    <n v="498.55"/>
    <n v="0"/>
    <n v="0"/>
    <n v="0"/>
    <m/>
    <n v="92040"/>
    <d v="2020-12-04T00:00:00"/>
    <d v="2030-12-04T00:00:00"/>
    <n v="92040"/>
    <x v="1"/>
    <x v="2"/>
    <n v="4985.5000000000009"/>
    <n v="4786.0800000000008"/>
    <n v="3589.56"/>
    <n v="2393.04"/>
    <n v="1196.52"/>
    <n v="0"/>
    <n v="0"/>
    <n v="0"/>
    <n v="0"/>
    <n v="0"/>
    <n v="0"/>
    <n v="0"/>
    <n v="0"/>
    <n v="0"/>
    <n v="0"/>
    <n v="9771.5800000000017"/>
    <n v="7179.1200000000008"/>
    <n v="16950.700000000004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932.71"/>
    <n v="0"/>
    <n v="0"/>
    <n v="488.09"/>
    <n v="0"/>
    <n v="0"/>
    <n v="0"/>
    <m/>
    <n v="12932.71"/>
    <d v="2020-08-07T00:00:00"/>
    <d v="2027-08-07T00:00:00"/>
    <n v="12932.71"/>
    <x v="1"/>
    <x v="2"/>
    <n v="488.09"/>
    <n v="976.18"/>
    <n v="0"/>
    <n v="0"/>
    <n v="0"/>
    <n v="0"/>
    <n v="0"/>
    <n v="0"/>
    <n v="0"/>
    <n v="0"/>
    <n v="0"/>
    <n v="0"/>
    <n v="0"/>
    <n v="0"/>
    <n v="0"/>
    <n v="1464.27"/>
    <n v="0"/>
    <n v="1464.27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87071.04"/>
    <n v="0"/>
    <n v="0"/>
    <n v="29704.85"/>
    <n v="0"/>
    <n v="0"/>
    <n v="0"/>
    <m/>
    <n v="787071.04"/>
    <d v="2020-08-07T00:00:00"/>
    <d v="2027-08-07T00:00:00"/>
    <n v="787071.04"/>
    <x v="1"/>
    <x v="2"/>
    <n v="29704.85"/>
    <n v="59409.7"/>
    <n v="0"/>
    <n v="0"/>
    <n v="0"/>
    <n v="0"/>
    <n v="0"/>
    <n v="0"/>
    <n v="0"/>
    <n v="0"/>
    <n v="0"/>
    <n v="0"/>
    <n v="0"/>
    <n v="0"/>
    <n v="0"/>
    <n v="89114.549999999988"/>
    <n v="0"/>
    <n v="89114.549999999988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83503106.19999999"/>
    <n v="0"/>
    <n v="0"/>
    <n v="0"/>
    <n v="0"/>
    <n v="0"/>
    <n v="0"/>
    <m/>
    <n v="183503106.19999999"/>
    <d v="2020-10-26T00:00:00"/>
    <d v="2030-10-26T00:00:00"/>
    <n v="183503106.19999999"/>
    <x v="1"/>
    <x v="2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8723007.199999999"/>
    <n v="43084510.799999997"/>
    <n v="71807518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72254.1"/>
    <n v="0"/>
    <n v="0"/>
    <n v="14049.24"/>
    <n v="0"/>
    <n v="0"/>
    <n v="0"/>
    <m/>
    <n v="372254.1"/>
    <d v="2020-08-07T00:00:00"/>
    <d v="2027-08-07T00:00:00"/>
    <n v="372254.1"/>
    <x v="1"/>
    <x v="2"/>
    <n v="14049.24"/>
    <n v="28098.48"/>
    <n v="0"/>
    <n v="0"/>
    <n v="0"/>
    <n v="0"/>
    <n v="0"/>
    <n v="0"/>
    <n v="0"/>
    <n v="0"/>
    <n v="0"/>
    <n v="0"/>
    <n v="0"/>
    <n v="0"/>
    <n v="0"/>
    <n v="42147.72"/>
    <n v="0"/>
    <n v="42147.72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n v="1"/>
    <n v="1"/>
    <n v="1"/>
    <n v="0"/>
    <n v="1523963.52"/>
    <n v="0"/>
    <n v="0"/>
    <n v="0"/>
    <n v="0"/>
    <n v="0"/>
    <n v="0"/>
    <m/>
    <n v="1523963.52"/>
    <d v="2020-12-21T00:00:00"/>
    <d v="2027-12-21T00:00:00"/>
    <n v="1523963.52"/>
    <x v="1"/>
    <x v="2"/>
    <n v="115031.82"/>
    <n v="115031.82"/>
    <n v="0"/>
    <n v="0"/>
    <n v="0"/>
    <n v="0"/>
    <n v="0"/>
    <n v="0"/>
    <n v="0"/>
    <n v="0"/>
    <n v="0"/>
    <n v="0"/>
    <n v="0"/>
    <n v="0"/>
    <n v="0"/>
    <n v="230063.64"/>
    <n v="0"/>
    <n v="230063.64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45712.5"/>
    <n v="0"/>
    <n v="0"/>
    <n v="12264.18"/>
    <n v="0"/>
    <n v="0"/>
    <n v="0"/>
    <m/>
    <n v="2745712.5"/>
    <d v="2020-12-23T00:00:00"/>
    <d v="2026-12-23T00:00:00"/>
    <n v="2745712.5"/>
    <x v="1"/>
    <x v="2"/>
    <n v="85849.25999999998"/>
    <n v="0"/>
    <n v="0"/>
    <n v="0"/>
    <n v="0"/>
    <n v="0"/>
    <n v="0"/>
    <n v="0"/>
    <n v="0"/>
    <n v="0"/>
    <n v="0"/>
    <n v="0"/>
    <n v="0"/>
    <n v="0"/>
    <n v="0"/>
    <n v="85849.25999999998"/>
    <n v="0"/>
    <n v="85849.25999999998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53280"/>
    <n v="0"/>
    <n v="0"/>
    <n v="44900.42"/>
    <n v="0"/>
    <n v="0"/>
    <n v="0"/>
    <m/>
    <n v="9553280"/>
    <d v="2020-12-23T00:00:00"/>
    <d v="2027-12-23T00:00:00"/>
    <n v="9553280"/>
    <x v="1"/>
    <x v="2"/>
    <n v="449004.1999999999"/>
    <n v="269402.51999999996"/>
    <n v="0"/>
    <n v="0"/>
    <n v="0"/>
    <n v="0"/>
    <n v="0"/>
    <n v="0"/>
    <n v="0"/>
    <n v="0"/>
    <n v="0"/>
    <n v="0"/>
    <n v="0"/>
    <n v="0"/>
    <n v="0"/>
    <n v="718406.71999999986"/>
    <n v="0"/>
    <n v="718406.71999999986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51265"/>
    <n v="0"/>
    <n v="0"/>
    <n v="22985"/>
    <n v="0"/>
    <n v="0"/>
    <n v="0"/>
    <m/>
    <n v="4651265"/>
    <d v="2020-12-23T00:00:00"/>
    <d v="2028-12-23T00:00:00"/>
    <n v="4651265"/>
    <x v="1"/>
    <x v="2"/>
    <n v="229850"/>
    <n v="183879.95999999996"/>
    <n v="91940.04"/>
    <n v="0"/>
    <n v="0"/>
    <n v="0"/>
    <n v="0"/>
    <n v="0"/>
    <n v="0"/>
    <n v="0"/>
    <n v="0"/>
    <n v="0"/>
    <n v="0"/>
    <n v="0"/>
    <n v="0"/>
    <n v="413729.95999999996"/>
    <n v="91940.04"/>
    <n v="505669.99999999994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74.79000000000002"/>
    <n v="0"/>
    <n v="0"/>
    <n v="0"/>
    <m/>
    <n v="53100"/>
    <d v="2020-12-23T00:00:00"/>
    <d v="2029-12-23T00:00:00"/>
    <n v="53100"/>
    <x v="1"/>
    <x v="2"/>
    <n v="2747.9"/>
    <n v="2473.08"/>
    <n v="1648.8"/>
    <n v="824.4"/>
    <n v="0"/>
    <n v="0"/>
    <n v="0"/>
    <n v="0"/>
    <n v="0"/>
    <n v="0"/>
    <n v="0"/>
    <n v="0"/>
    <n v="0"/>
    <n v="0"/>
    <n v="0"/>
    <n v="5220.9799999999996"/>
    <n v="2473.1999999999998"/>
    <n v="7694.1799999999994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22255792.54000001"/>
    <n v="0"/>
    <n v="0"/>
    <n v="0"/>
    <n v="0"/>
    <n v="0"/>
    <n v="0"/>
    <m/>
    <n v="122255792.54000001"/>
    <d v="2020-10-30T00:00:00"/>
    <d v="2035-10-30T00:00:00"/>
    <n v="122255792.54000001"/>
    <x v="1"/>
    <x v="2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9523761.039999999"/>
    <n v="78095044.159999982"/>
    <n v="97618805.199999988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n v="1"/>
    <n v="0"/>
    <n v="1"/>
    <n v="0"/>
    <n v="2585731.2200000002"/>
    <n v="0"/>
    <n v="0"/>
    <n v="0"/>
    <n v="0"/>
    <n v="0"/>
    <n v="0"/>
    <m/>
    <n v="2585731.2200000002"/>
    <d v="2021-04-05T00:00:00"/>
    <d v="2026-04-05T00:00:00"/>
    <n v="2585731.2200000002"/>
    <x v="1"/>
    <x v="2"/>
    <n v="92174.85"/>
    <n v="0"/>
    <n v="0"/>
    <n v="0"/>
    <n v="0"/>
    <n v="0"/>
    <n v="0"/>
    <n v="0"/>
    <n v="0"/>
    <n v="0"/>
    <n v="0"/>
    <n v="0"/>
    <n v="0"/>
    <n v="0"/>
    <n v="0"/>
    <n v="92174.85"/>
    <n v="0"/>
    <n v="92174.85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n v="1"/>
    <n v="0"/>
    <n v="1"/>
    <n v="0"/>
    <n v="631820.51"/>
    <n v="0"/>
    <n v="0"/>
    <n v="0"/>
    <n v="0"/>
    <n v="0"/>
    <n v="0"/>
    <m/>
    <n v="631820.51"/>
    <d v="2021-04-05T00:00:00"/>
    <d v="2026-04-05T00:00:00"/>
    <n v="631820.51"/>
    <x v="1"/>
    <x v="2"/>
    <n v="22522.82"/>
    <n v="0"/>
    <n v="0"/>
    <n v="0"/>
    <n v="0"/>
    <n v="0"/>
    <n v="0"/>
    <n v="0"/>
    <n v="0"/>
    <n v="0"/>
    <n v="0"/>
    <n v="0"/>
    <n v="0"/>
    <n v="0"/>
    <n v="0"/>
    <n v="22522.82"/>
    <n v="0"/>
    <n v="22522.82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n v="1"/>
    <n v="0"/>
    <n v="1"/>
    <n v="0"/>
    <n v="486119.84"/>
    <n v="0"/>
    <n v="0"/>
    <n v="0"/>
    <n v="0"/>
    <n v="0"/>
    <n v="0"/>
    <m/>
    <n v="486119.84"/>
    <d v="2021-04-05T00:00:00"/>
    <d v="2026-04-05T00:00:00"/>
    <n v="486119.84"/>
    <x v="1"/>
    <x v="2"/>
    <n v="17328.96"/>
    <n v="0"/>
    <n v="0"/>
    <n v="0"/>
    <n v="0"/>
    <n v="0"/>
    <n v="0"/>
    <n v="0"/>
    <n v="0"/>
    <n v="0"/>
    <n v="0"/>
    <n v="0"/>
    <n v="0"/>
    <n v="0"/>
    <n v="0"/>
    <n v="17328.96"/>
    <n v="0"/>
    <n v="17328.96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n v="1"/>
    <n v="0"/>
    <n v="1"/>
    <n v="0"/>
    <n v="368430.1"/>
    <n v="0"/>
    <n v="0"/>
    <n v="0"/>
    <n v="0"/>
    <n v="0"/>
    <n v="0"/>
    <m/>
    <n v="368430.1"/>
    <d v="2021-04-05T00:00:00"/>
    <d v="2026-04-05T00:00:00"/>
    <n v="368430.1"/>
    <x v="1"/>
    <x v="2"/>
    <n v="13133.61"/>
    <n v="0"/>
    <n v="0"/>
    <n v="0"/>
    <n v="0"/>
    <n v="0"/>
    <n v="0"/>
    <n v="0"/>
    <n v="0"/>
    <n v="0"/>
    <n v="0"/>
    <n v="0"/>
    <n v="0"/>
    <n v="0"/>
    <n v="0"/>
    <n v="13133.61"/>
    <n v="0"/>
    <n v="13133.6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n v="1"/>
    <n v="0"/>
    <n v="1"/>
    <n v="0"/>
    <n v="225665.15"/>
    <n v="0"/>
    <n v="0"/>
    <n v="0"/>
    <n v="0"/>
    <n v="0"/>
    <n v="0"/>
    <m/>
    <n v="225665.15"/>
    <d v="2021-04-05T00:00:00"/>
    <d v="2026-04-05T00:00:00"/>
    <n v="225665.15"/>
    <x v="1"/>
    <x v="2"/>
    <n v="8044.4"/>
    <n v="0"/>
    <n v="0"/>
    <n v="0"/>
    <n v="0"/>
    <n v="0"/>
    <n v="0"/>
    <n v="0"/>
    <n v="0"/>
    <n v="0"/>
    <n v="0"/>
    <n v="0"/>
    <n v="0"/>
    <n v="0"/>
    <n v="0"/>
    <n v="8044.4"/>
    <n v="0"/>
    <n v="8044.4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n v="1"/>
    <n v="0"/>
    <n v="1"/>
    <n v="0"/>
    <n v="483442.86"/>
    <n v="0"/>
    <n v="0"/>
    <n v="0"/>
    <n v="0"/>
    <n v="0"/>
    <n v="0"/>
    <m/>
    <n v="483442.86"/>
    <d v="2021-04-05T00:00:00"/>
    <d v="2026-04-05T00:00:00"/>
    <n v="483442.86"/>
    <x v="1"/>
    <x v="2"/>
    <n v="17233.53"/>
    <n v="0"/>
    <n v="0"/>
    <n v="0"/>
    <n v="0"/>
    <n v="0"/>
    <n v="0"/>
    <n v="0"/>
    <n v="0"/>
    <n v="0"/>
    <n v="0"/>
    <n v="0"/>
    <n v="0"/>
    <n v="0"/>
    <n v="0"/>
    <n v="17233.53"/>
    <n v="0"/>
    <n v="17233.53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n v="1"/>
    <n v="0"/>
    <n v="1"/>
    <n v="0"/>
    <n v="2916155.9"/>
    <n v="0"/>
    <n v="0"/>
    <n v="0"/>
    <n v="0"/>
    <n v="0"/>
    <n v="0"/>
    <m/>
    <n v="2916155.9"/>
    <d v="2021-04-05T00:00:00"/>
    <d v="2026-04-05T00:00:00"/>
    <n v="2916155.9"/>
    <x v="1"/>
    <x v="2"/>
    <n v="103953.67"/>
    <n v="0"/>
    <n v="0"/>
    <n v="0"/>
    <n v="0"/>
    <n v="0"/>
    <n v="0"/>
    <n v="0"/>
    <n v="0"/>
    <n v="0"/>
    <n v="0"/>
    <n v="0"/>
    <n v="0"/>
    <n v="0"/>
    <n v="0"/>
    <n v="103953.67"/>
    <n v="0"/>
    <n v="103953.67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n v="1"/>
    <n v="0"/>
    <n v="1"/>
    <n v="0"/>
    <n v="134728.43"/>
    <n v="0"/>
    <n v="0"/>
    <n v="0"/>
    <n v="0"/>
    <n v="0"/>
    <n v="0"/>
    <m/>
    <n v="134728.43"/>
    <d v="2021-04-05T00:00:00"/>
    <d v="2026-04-05T00:00:00"/>
    <n v="134728.43"/>
    <x v="1"/>
    <x v="2"/>
    <n v="4802.7299999999996"/>
    <n v="0"/>
    <n v="0"/>
    <n v="0"/>
    <n v="0"/>
    <n v="0"/>
    <n v="0"/>
    <n v="0"/>
    <n v="0"/>
    <n v="0"/>
    <n v="0"/>
    <n v="0"/>
    <n v="0"/>
    <n v="0"/>
    <n v="0"/>
    <n v="4802.7299999999996"/>
    <n v="0"/>
    <n v="4802.7299999999996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n v="1"/>
    <n v="0"/>
    <n v="1"/>
    <n v="0"/>
    <n v="2054758.88"/>
    <n v="0"/>
    <n v="0"/>
    <n v="0"/>
    <n v="0"/>
    <n v="0"/>
    <n v="0"/>
    <m/>
    <n v="2054758.88"/>
    <d v="2021-04-05T00:00:00"/>
    <d v="2026-04-05T00:00:00"/>
    <n v="2054758.88"/>
    <x v="1"/>
    <x v="2"/>
    <n v="73247.02"/>
    <n v="0"/>
    <n v="0"/>
    <n v="0"/>
    <n v="0"/>
    <n v="0"/>
    <n v="0"/>
    <n v="0"/>
    <n v="0"/>
    <n v="0"/>
    <n v="0"/>
    <n v="0"/>
    <n v="0"/>
    <n v="0"/>
    <n v="0"/>
    <n v="73247.02"/>
    <n v="0"/>
    <n v="73247.02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n v="1"/>
    <n v="0"/>
    <n v="1"/>
    <n v="0"/>
    <n v="523524.21"/>
    <n v="0"/>
    <n v="0"/>
    <n v="0"/>
    <n v="0"/>
    <n v="0"/>
    <n v="0"/>
    <m/>
    <n v="523524.21"/>
    <d v="2021-04-05T00:00:00"/>
    <d v="2026-04-05T00:00:00"/>
    <n v="523524.21"/>
    <x v="1"/>
    <x v="2"/>
    <n v="18662.330000000002"/>
    <n v="0"/>
    <n v="0"/>
    <n v="0"/>
    <n v="0"/>
    <n v="0"/>
    <n v="0"/>
    <n v="0"/>
    <n v="0"/>
    <n v="0"/>
    <n v="0"/>
    <n v="0"/>
    <n v="0"/>
    <n v="0"/>
    <n v="0"/>
    <n v="18662.330000000002"/>
    <n v="0"/>
    <n v="18662.330000000002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99844.34"/>
    <n v="0"/>
    <n v="0"/>
    <n v="0"/>
    <n v="0"/>
    <n v="0"/>
    <n v="0"/>
    <m/>
    <n v="799844.34"/>
    <d v="2021-04-05T00:00:00"/>
    <d v="2026-04-05T00:00:00"/>
    <n v="799844.34"/>
    <x v="1"/>
    <x v="2"/>
    <n v="28512.45"/>
    <n v="0"/>
    <n v="0"/>
    <n v="0"/>
    <n v="0"/>
    <n v="0"/>
    <n v="0"/>
    <n v="0"/>
    <n v="0"/>
    <n v="0"/>
    <n v="0"/>
    <n v="0"/>
    <n v="0"/>
    <n v="0"/>
    <n v="0"/>
    <n v="28512.45"/>
    <n v="0"/>
    <n v="28512.4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79518.23"/>
    <n v="0"/>
    <n v="0"/>
    <n v="0"/>
    <n v="0"/>
    <n v="0"/>
    <n v="0"/>
    <m/>
    <n v="579518.23"/>
    <d v="2021-04-05T00:00:00"/>
    <d v="2026-04-05T00:00:00"/>
    <n v="579518.23"/>
    <x v="1"/>
    <x v="2"/>
    <n v="20658.38"/>
    <n v="0"/>
    <n v="0"/>
    <n v="0"/>
    <n v="0"/>
    <n v="0"/>
    <n v="0"/>
    <n v="0"/>
    <n v="0"/>
    <n v="0"/>
    <n v="0"/>
    <n v="0"/>
    <n v="0"/>
    <n v="0"/>
    <n v="0"/>
    <n v="20658.38"/>
    <n v="0"/>
    <n v="20658.3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n v="1"/>
    <n v="1"/>
    <n v="1"/>
    <n v="0"/>
    <n v="488262.74"/>
    <n v="0"/>
    <n v="0"/>
    <n v="0"/>
    <n v="0"/>
    <n v="0"/>
    <n v="0"/>
    <m/>
    <n v="488262.74"/>
    <d v="2021-04-05T00:00:00"/>
    <d v="2026-04-05T00:00:00"/>
    <n v="488262.74"/>
    <x v="1"/>
    <x v="2"/>
    <n v="17405.349999999999"/>
    <n v="0"/>
    <n v="0"/>
    <n v="0"/>
    <n v="0"/>
    <n v="0"/>
    <n v="0"/>
    <n v="0"/>
    <n v="0"/>
    <n v="0"/>
    <n v="0"/>
    <n v="0"/>
    <n v="0"/>
    <n v="0"/>
    <n v="0"/>
    <n v="17405.349999999999"/>
    <n v="0"/>
    <n v="17405.349999999999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n v="1"/>
    <n v="1"/>
    <n v="1"/>
    <n v="0"/>
    <n v="1144147.07"/>
    <n v="0"/>
    <n v="0"/>
    <n v="0"/>
    <n v="0"/>
    <n v="0"/>
    <n v="0"/>
    <m/>
    <n v="1144147.07"/>
    <d v="2021-04-05T00:00:00"/>
    <d v="2026-04-05T00:00:00"/>
    <n v="1144147.07"/>
    <x v="1"/>
    <x v="2"/>
    <n v="40785.980000000003"/>
    <n v="0"/>
    <n v="0"/>
    <n v="0"/>
    <n v="0"/>
    <n v="0"/>
    <n v="0"/>
    <n v="0"/>
    <n v="0"/>
    <n v="0"/>
    <n v="0"/>
    <n v="0"/>
    <n v="0"/>
    <n v="0"/>
    <n v="0"/>
    <n v="40785.980000000003"/>
    <n v="0"/>
    <n v="40785.980000000003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n v="1"/>
    <n v="0"/>
    <n v="1"/>
    <n v="0"/>
    <n v="640629.77"/>
    <n v="0"/>
    <n v="0"/>
    <n v="0"/>
    <n v="0"/>
    <n v="0"/>
    <n v="0"/>
    <m/>
    <n v="640629.77"/>
    <d v="2021-04-05T00:00:00"/>
    <d v="2026-04-05T00:00:00"/>
    <n v="640629.77"/>
    <x v="1"/>
    <x v="2"/>
    <n v="22836.85"/>
    <n v="0"/>
    <n v="0"/>
    <n v="0"/>
    <n v="0"/>
    <n v="0"/>
    <n v="0"/>
    <n v="0"/>
    <n v="0"/>
    <n v="0"/>
    <n v="0"/>
    <n v="0"/>
    <n v="0"/>
    <n v="0"/>
    <n v="0"/>
    <n v="22836.85"/>
    <n v="0"/>
    <n v="22836.85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n v="1"/>
    <n v="0"/>
    <n v="1"/>
    <n v="0"/>
    <n v="192177.27"/>
    <n v="0"/>
    <n v="0"/>
    <n v="0"/>
    <n v="0"/>
    <n v="0"/>
    <n v="0"/>
    <m/>
    <n v="192177.27"/>
    <d v="2021-04-05T00:00:00"/>
    <d v="2026-04-05T00:00:00"/>
    <n v="192177.27"/>
    <x v="1"/>
    <x v="2"/>
    <n v="6850.64"/>
    <n v="0"/>
    <n v="0"/>
    <n v="0"/>
    <n v="0"/>
    <n v="0"/>
    <n v="0"/>
    <n v="0"/>
    <n v="0"/>
    <n v="0"/>
    <n v="0"/>
    <n v="0"/>
    <n v="0"/>
    <n v="0"/>
    <n v="0"/>
    <n v="6850.64"/>
    <n v="0"/>
    <n v="6850.6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1000"/>
    <n v="0"/>
    <n v="0"/>
    <n v="0"/>
    <n v="0"/>
    <n v="0"/>
    <n v="0"/>
    <m/>
    <n v="71000"/>
    <d v="2021-04-05T00:00:00"/>
    <d v="2026-04-05T00:00:00"/>
    <n v="71000"/>
    <x v="1"/>
    <x v="2"/>
    <n v="2530.9699999999998"/>
    <n v="0"/>
    <n v="0"/>
    <n v="0"/>
    <n v="0"/>
    <n v="0"/>
    <n v="0"/>
    <n v="0"/>
    <n v="0"/>
    <n v="0"/>
    <n v="0"/>
    <n v="0"/>
    <n v="0"/>
    <n v="0"/>
    <n v="0"/>
    <n v="2530.9699999999998"/>
    <n v="0"/>
    <n v="2530.9699999999998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n v="1"/>
    <n v="1"/>
    <n v="1"/>
    <n v="0"/>
    <n v="1057546.19"/>
    <n v="0"/>
    <n v="0"/>
    <n v="0"/>
    <n v="0"/>
    <n v="0"/>
    <n v="0"/>
    <m/>
    <n v="1057546.19"/>
    <d v="2021-04-05T00:00:00"/>
    <d v="2026-04-05T00:00:00"/>
    <n v="1057546.19"/>
    <x v="1"/>
    <x v="2"/>
    <n v="37698.879999999997"/>
    <n v="0"/>
    <n v="0"/>
    <n v="0"/>
    <n v="0"/>
    <n v="0"/>
    <n v="0"/>
    <n v="0"/>
    <n v="0"/>
    <n v="0"/>
    <n v="0"/>
    <n v="0"/>
    <n v="0"/>
    <n v="0"/>
    <n v="0"/>
    <n v="37698.879999999997"/>
    <n v="0"/>
    <n v="37698.879999999997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092955.8"/>
    <n v="0"/>
    <n v="0"/>
    <n v="0"/>
    <n v="0"/>
    <n v="0"/>
    <n v="0"/>
    <m/>
    <n v="1092955.8"/>
    <d v="2021-04-05T00:00:00"/>
    <d v="2026-04-05T00:00:00"/>
    <n v="1092955.8"/>
    <x v="1"/>
    <x v="2"/>
    <n v="38961.14"/>
    <n v="0"/>
    <n v="0"/>
    <n v="0"/>
    <n v="0"/>
    <n v="0"/>
    <n v="0"/>
    <n v="0"/>
    <n v="0"/>
    <n v="0"/>
    <n v="0"/>
    <n v="0"/>
    <n v="0"/>
    <n v="0"/>
    <n v="0"/>
    <n v="38961.14"/>
    <n v="0"/>
    <n v="38961.14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8602.5"/>
    <n v="0"/>
    <n v="0"/>
    <n v="1557.35"/>
    <n v="0"/>
    <n v="0"/>
    <n v="0"/>
    <m/>
    <n v="368602.5"/>
    <d v="2021-04-15T00:00:00"/>
    <d v="2026-04-15T00:00:00"/>
    <n v="737205"/>
    <x v="1"/>
    <x v="2"/>
    <n v="3114.7"/>
    <n v="0"/>
    <n v="0"/>
    <n v="0"/>
    <n v="0"/>
    <n v="0"/>
    <n v="0"/>
    <n v="0"/>
    <n v="0"/>
    <n v="0"/>
    <n v="0"/>
    <n v="0"/>
    <n v="0"/>
    <n v="0"/>
    <n v="0"/>
    <n v="3114.7"/>
    <n v="0"/>
    <n v="3114.7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51955"/>
    <n v="0"/>
    <n v="0"/>
    <n v="3358.73"/>
    <n v="0"/>
    <n v="0"/>
    <n v="0"/>
    <m/>
    <n v="751955"/>
    <d v="2021-04-15T00:00:00"/>
    <d v="2027-04-15T00:00:00"/>
    <n v="751955"/>
    <x v="1"/>
    <x v="2"/>
    <n v="30228.579999999998"/>
    <n v="6717.48"/>
    <n v="0"/>
    <n v="0"/>
    <n v="0"/>
    <n v="0"/>
    <n v="0"/>
    <n v="0"/>
    <n v="0"/>
    <n v="0"/>
    <n v="0"/>
    <n v="0"/>
    <n v="0"/>
    <n v="0"/>
    <n v="0"/>
    <n v="36946.06"/>
    <n v="0"/>
    <n v="36946.06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499.14"/>
    <n v="0"/>
    <n v="0"/>
    <n v="0"/>
    <m/>
    <n v="106200"/>
    <d v="2021-04-15T00:00:00"/>
    <d v="2028-04-15T00:00:00"/>
    <n v="106200"/>
    <x v="1"/>
    <x v="2"/>
    <n v="4991.3999999999996"/>
    <n v="3993.1200000000013"/>
    <n v="998.28"/>
    <n v="0"/>
    <n v="0"/>
    <n v="0"/>
    <n v="0"/>
    <n v="0"/>
    <n v="0"/>
    <n v="0"/>
    <n v="0"/>
    <n v="0"/>
    <n v="0"/>
    <n v="0"/>
    <n v="0"/>
    <n v="8984.52"/>
    <n v="998.28"/>
    <n v="9982.8000000000011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62.39999999999998"/>
    <n v="0"/>
    <n v="0"/>
    <n v="0"/>
    <m/>
    <n v="53100"/>
    <d v="2021-04-15T00:00:00"/>
    <d v="2029-04-15T00:00:00"/>
    <n v="53100"/>
    <x v="1"/>
    <x v="2"/>
    <n v="2624.0000000000005"/>
    <n v="2449.04"/>
    <n v="1399.48"/>
    <n v="349.88"/>
    <n v="0"/>
    <n v="0"/>
    <n v="0"/>
    <n v="0"/>
    <n v="0"/>
    <n v="0"/>
    <n v="0"/>
    <n v="0"/>
    <n v="0"/>
    <n v="0"/>
    <n v="0"/>
    <n v="5073.0400000000009"/>
    <n v="1749.3600000000001"/>
    <n v="6822.4000000000015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659568.88"/>
    <n v="0"/>
    <n v="0"/>
    <n v="0"/>
    <n v="0"/>
    <n v="0"/>
    <n v="0"/>
    <m/>
    <n v="659568.88"/>
    <d v="2021-04-05T00:00:00"/>
    <d v="2026-04-05T00:00:00"/>
    <n v="659568.88"/>
    <x v="1"/>
    <x v="2"/>
    <n v="23511.98"/>
    <n v="0"/>
    <n v="0"/>
    <n v="0"/>
    <n v="0"/>
    <n v="0"/>
    <n v="0"/>
    <n v="0"/>
    <n v="0"/>
    <n v="0"/>
    <n v="0"/>
    <n v="0"/>
    <n v="0"/>
    <n v="0"/>
    <n v="0"/>
    <n v="23511.98"/>
    <n v="0"/>
    <n v="23511.9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940514.33"/>
    <n v="0"/>
    <n v="0"/>
    <n v="0"/>
    <n v="0"/>
    <n v="0"/>
    <n v="0"/>
    <m/>
    <n v="940514.33"/>
    <d v="2021-04-05T00:00:00"/>
    <d v="2026-04-05T00:00:00"/>
    <n v="940514.33"/>
    <x v="1"/>
    <x v="2"/>
    <n v="33526.980000000003"/>
    <n v="0"/>
    <n v="0"/>
    <n v="0"/>
    <n v="0"/>
    <n v="0"/>
    <n v="0"/>
    <n v="0"/>
    <n v="0"/>
    <n v="0"/>
    <n v="0"/>
    <n v="0"/>
    <n v="0"/>
    <n v="0"/>
    <n v="0"/>
    <n v="33526.980000000003"/>
    <n v="0"/>
    <n v="33526.98000000000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5028.14"/>
    <n v="0"/>
    <n v="0"/>
    <n v="0"/>
    <n v="0"/>
    <n v="0"/>
    <n v="0"/>
    <m/>
    <n v="195028.14"/>
    <d v="2021-04-05T00:00:00"/>
    <d v="2026-04-05T00:00:00"/>
    <n v="195028.14"/>
    <x v="1"/>
    <x v="2"/>
    <n v="6952.27"/>
    <n v="0"/>
    <n v="0"/>
    <n v="0"/>
    <n v="0"/>
    <n v="0"/>
    <n v="0"/>
    <n v="0"/>
    <n v="0"/>
    <n v="0"/>
    <n v="0"/>
    <n v="0"/>
    <n v="0"/>
    <n v="0"/>
    <n v="0"/>
    <n v="6952.27"/>
    <n v="0"/>
    <n v="6952.27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8389.96"/>
    <n v="0"/>
    <n v="0"/>
    <n v="0"/>
    <n v="0"/>
    <n v="0"/>
    <n v="0"/>
    <m/>
    <n v="218389.96"/>
    <d v="2021-04-05T00:00:00"/>
    <d v="2026-04-05T00:00:00"/>
    <n v="218389.96"/>
    <x v="1"/>
    <x v="2"/>
    <n v="7785.06"/>
    <n v="0"/>
    <n v="0"/>
    <n v="0"/>
    <n v="0"/>
    <n v="0"/>
    <n v="0"/>
    <n v="0"/>
    <n v="0"/>
    <n v="0"/>
    <n v="0"/>
    <n v="0"/>
    <n v="0"/>
    <n v="0"/>
    <n v="0"/>
    <n v="7785.06"/>
    <n v="0"/>
    <n v="7785.0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6534.35"/>
    <n v="0"/>
    <n v="0"/>
    <n v="0"/>
    <n v="0"/>
    <n v="0"/>
    <n v="0"/>
    <m/>
    <n v="226534.35"/>
    <d v="2021-04-05T00:00:00"/>
    <d v="2026-04-05T00:00:00"/>
    <n v="226534.35"/>
    <x v="1"/>
    <x v="2"/>
    <n v="8075.38"/>
    <n v="0"/>
    <n v="0"/>
    <n v="0"/>
    <n v="0"/>
    <n v="0"/>
    <n v="0"/>
    <n v="0"/>
    <n v="0"/>
    <n v="0"/>
    <n v="0"/>
    <n v="0"/>
    <n v="0"/>
    <n v="0"/>
    <n v="0"/>
    <n v="8075.38"/>
    <n v="0"/>
    <n v="8075.38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0816.8400000001"/>
    <n v="0"/>
    <n v="0"/>
    <n v="0"/>
    <n v="0"/>
    <n v="0"/>
    <n v="0"/>
    <m/>
    <n v="1190816.8400000001"/>
    <d v="2021-04-05T00:00:00"/>
    <d v="2026-04-05T00:00:00"/>
    <n v="1190816.8400000001"/>
    <x v="1"/>
    <x v="2"/>
    <n v="42449.64"/>
    <n v="0"/>
    <n v="0"/>
    <n v="0"/>
    <n v="0"/>
    <n v="0"/>
    <n v="0"/>
    <n v="0"/>
    <n v="0"/>
    <n v="0"/>
    <n v="0"/>
    <n v="0"/>
    <n v="0"/>
    <n v="0"/>
    <n v="0"/>
    <n v="42449.64"/>
    <n v="0"/>
    <n v="42449.64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64000"/>
    <n v="0"/>
    <n v="0"/>
    <n v="0"/>
    <n v="0"/>
    <n v="0"/>
    <n v="0"/>
    <m/>
    <n v="1964000"/>
    <d v="2021-04-05T00:00:00"/>
    <d v="2026-04-05T00:00:00"/>
    <n v="1964000"/>
    <x v="1"/>
    <x v="2"/>
    <n v="70011.69"/>
    <n v="0"/>
    <n v="0"/>
    <n v="0"/>
    <n v="0"/>
    <n v="0"/>
    <n v="0"/>
    <n v="0"/>
    <n v="0"/>
    <n v="0"/>
    <n v="0"/>
    <n v="0"/>
    <n v="0"/>
    <n v="0"/>
    <n v="0"/>
    <n v="70011.69"/>
    <n v="0"/>
    <n v="70011.69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9513.1499999999"/>
    <n v="0"/>
    <n v="0"/>
    <n v="0"/>
    <n v="0"/>
    <n v="0"/>
    <n v="0"/>
    <m/>
    <n v="1199513.1499999999"/>
    <d v="2021-04-05T00:00:00"/>
    <d v="2026-04-05T00:00:00"/>
    <n v="1199513.1499999999"/>
    <x v="1"/>
    <x v="2"/>
    <n v="42759.65"/>
    <n v="0"/>
    <n v="0"/>
    <n v="0"/>
    <n v="0"/>
    <n v="0"/>
    <n v="0"/>
    <n v="0"/>
    <n v="0"/>
    <n v="0"/>
    <n v="0"/>
    <n v="0"/>
    <n v="0"/>
    <n v="0"/>
    <n v="0"/>
    <n v="42759.65"/>
    <n v="0"/>
    <n v="42759.65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72844.86"/>
    <n v="0"/>
    <n v="0"/>
    <n v="0"/>
    <n v="0"/>
    <n v="0"/>
    <n v="0"/>
    <m/>
    <n v="872844.86"/>
    <d v="2021-04-05T00:00:00"/>
    <d v="2026-04-05T00:00:00"/>
    <n v="872844.86"/>
    <x v="1"/>
    <x v="2"/>
    <n v="31114.74"/>
    <n v="0"/>
    <n v="0"/>
    <n v="0"/>
    <n v="0"/>
    <n v="0"/>
    <n v="0"/>
    <n v="0"/>
    <n v="0"/>
    <n v="0"/>
    <n v="0"/>
    <n v="0"/>
    <n v="0"/>
    <n v="0"/>
    <n v="0"/>
    <n v="31114.74"/>
    <n v="0"/>
    <n v="31114.74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95191.5900000001"/>
    <n v="0"/>
    <n v="0"/>
    <n v="0"/>
    <n v="0"/>
    <n v="0"/>
    <n v="0"/>
    <m/>
    <n v="1295191.5900000001"/>
    <d v="2021-04-05T00:00:00"/>
    <d v="2026-04-05T00:00:00"/>
    <n v="1295191.5900000001"/>
    <x v="1"/>
    <x v="2"/>
    <n v="46170.34"/>
    <n v="0"/>
    <n v="0"/>
    <n v="0"/>
    <n v="0"/>
    <n v="0"/>
    <n v="0"/>
    <n v="0"/>
    <n v="0"/>
    <n v="0"/>
    <n v="0"/>
    <n v="0"/>
    <n v="0"/>
    <n v="0"/>
    <n v="0"/>
    <n v="46170.34"/>
    <n v="0"/>
    <n v="46170.34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22400000"/>
    <n v="0"/>
    <n v="0"/>
    <n v="0"/>
    <n v="0"/>
    <n v="0"/>
    <n v="0"/>
    <m/>
    <n v="122400000"/>
    <d v="2021-04-28T00:00:00"/>
    <d v="2031-04-28T00:00:00"/>
    <n v="122400000"/>
    <x v="1"/>
    <x v="2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9158782.399999999"/>
    <n v="33527869.199999996"/>
    <n v="52686651.5999999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n v="1"/>
    <n v="1"/>
    <n v="1"/>
    <n v="0"/>
    <n v="353107.51"/>
    <n v="0"/>
    <n v="0"/>
    <n v="0"/>
    <n v="0"/>
    <n v="0"/>
    <n v="0"/>
    <m/>
    <n v="353107.51"/>
    <d v="2021-04-05T00:00:00"/>
    <d v="2026-04-05T00:00:00"/>
    <n v="353107.51"/>
    <x v="1"/>
    <x v="2"/>
    <n v="12587.4"/>
    <n v="0"/>
    <n v="0"/>
    <n v="0"/>
    <n v="0"/>
    <n v="0"/>
    <n v="0"/>
    <n v="0"/>
    <n v="0"/>
    <n v="0"/>
    <n v="0"/>
    <n v="0"/>
    <n v="0"/>
    <n v="0"/>
    <n v="0"/>
    <n v="12587.4"/>
    <n v="0"/>
    <n v="12587.4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39554.1299999999"/>
    <n v="0"/>
    <n v="0"/>
    <n v="0"/>
    <n v="0"/>
    <n v="0"/>
    <n v="0"/>
    <m/>
    <n v="1239554.1299999999"/>
    <d v="2021-04-05T00:00:00"/>
    <d v="2026-04-05T00:00:00"/>
    <n v="1239554.1299999999"/>
    <x v="1"/>
    <x v="2"/>
    <n v="44187.01"/>
    <n v="0"/>
    <n v="0"/>
    <n v="0"/>
    <n v="0"/>
    <n v="0"/>
    <n v="0"/>
    <n v="0"/>
    <n v="0"/>
    <n v="0"/>
    <n v="0"/>
    <n v="0"/>
    <n v="0"/>
    <n v="0"/>
    <n v="0"/>
    <n v="44187.01"/>
    <n v="0"/>
    <n v="44187.01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n v="1"/>
    <n v="1"/>
    <n v="1"/>
    <n v="0"/>
    <n v="513270.53"/>
    <n v="0"/>
    <n v="0"/>
    <n v="0"/>
    <n v="0"/>
    <n v="0"/>
    <n v="0"/>
    <m/>
    <n v="513270.53"/>
    <d v="2021-04-05T00:00:00"/>
    <d v="2026-04-05T00:00:00"/>
    <n v="513270.53"/>
    <x v="1"/>
    <x v="2"/>
    <n v="18296.810000000001"/>
    <n v="0"/>
    <n v="0"/>
    <n v="0"/>
    <n v="0"/>
    <n v="0"/>
    <n v="0"/>
    <n v="0"/>
    <n v="0"/>
    <n v="0"/>
    <n v="0"/>
    <n v="0"/>
    <n v="0"/>
    <n v="0"/>
    <n v="0"/>
    <n v="18296.810000000001"/>
    <n v="0"/>
    <n v="18296.810000000001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81600000"/>
    <n v="0"/>
    <n v="0"/>
    <n v="0"/>
    <n v="0"/>
    <n v="0"/>
    <n v="0"/>
    <m/>
    <n v="81600000"/>
    <d v="2021-04-29T00:00:00"/>
    <d v="2033-04-29T00:00:00"/>
    <n v="81600000"/>
    <x v="1"/>
    <x v="2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12917769.6"/>
    <n v="35523866.399999999"/>
    <n v="48441636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0094.26999999999"/>
    <n v="0"/>
    <n v="0"/>
    <n v="0"/>
    <n v="0"/>
    <n v="0"/>
    <n v="0"/>
    <m/>
    <n v="160094.26999999999"/>
    <d v="2021-04-05T00:00:00"/>
    <d v="2026-04-05T00:00:00"/>
    <n v="160094.26999999999"/>
    <x v="1"/>
    <x v="2"/>
    <n v="5706.96"/>
    <n v="0"/>
    <n v="0"/>
    <n v="0"/>
    <n v="0"/>
    <n v="0"/>
    <n v="0"/>
    <n v="0"/>
    <n v="0"/>
    <n v="0"/>
    <n v="0"/>
    <n v="0"/>
    <n v="0"/>
    <n v="0"/>
    <n v="0"/>
    <n v="5706.96"/>
    <n v="0"/>
    <n v="5706.96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0086.89"/>
    <n v="0"/>
    <n v="0"/>
    <n v="0"/>
    <n v="0"/>
    <n v="0"/>
    <n v="0"/>
    <m/>
    <n v="310086.89"/>
    <d v="2021-04-05T00:00:00"/>
    <d v="2026-04-05T00:00:00"/>
    <n v="310086.89"/>
    <x v="1"/>
    <x v="2"/>
    <n v="11053.82"/>
    <n v="0"/>
    <n v="0"/>
    <n v="0"/>
    <n v="0"/>
    <n v="0"/>
    <n v="0"/>
    <n v="0"/>
    <n v="0"/>
    <n v="0"/>
    <n v="0"/>
    <n v="0"/>
    <n v="0"/>
    <n v="0"/>
    <n v="0"/>
    <n v="11053.82"/>
    <n v="0"/>
    <n v="11053.82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n v="1"/>
    <n v="0"/>
    <n v="1"/>
    <n v="0"/>
    <n v="2435775.94"/>
    <n v="0"/>
    <n v="0"/>
    <n v="0"/>
    <n v="0"/>
    <n v="0"/>
    <n v="0"/>
    <m/>
    <n v="2435775.94"/>
    <d v="2021-04-05T00:00:00"/>
    <d v="2026-04-05T00:00:00"/>
    <n v="2435775.94"/>
    <x v="1"/>
    <x v="2"/>
    <n v="86829.32"/>
    <n v="0"/>
    <n v="0"/>
    <n v="0"/>
    <n v="0"/>
    <n v="0"/>
    <n v="0"/>
    <n v="0"/>
    <n v="0"/>
    <n v="0"/>
    <n v="0"/>
    <n v="0"/>
    <n v="0"/>
    <n v="0"/>
    <n v="0"/>
    <n v="86829.32"/>
    <n v="0"/>
    <n v="86829.32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5094.68000000005"/>
    <n v="0"/>
    <n v="0"/>
    <n v="0"/>
    <n v="0"/>
    <n v="0"/>
    <n v="0"/>
    <m/>
    <n v="665094.68000000005"/>
    <d v="2021-04-05T00:00:00"/>
    <d v="2026-04-05T00:00:00"/>
    <n v="665094.68000000005"/>
    <x v="1"/>
    <x v="2"/>
    <n v="23708.959999999999"/>
    <n v="0"/>
    <n v="0"/>
    <n v="0"/>
    <n v="0"/>
    <n v="0"/>
    <n v="0"/>
    <n v="0"/>
    <n v="0"/>
    <n v="0"/>
    <n v="0"/>
    <n v="0"/>
    <n v="0"/>
    <n v="0"/>
    <n v="0"/>
    <n v="23708.959999999999"/>
    <n v="0"/>
    <n v="23708.959999999999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1501.13"/>
    <n v="0"/>
    <n v="0"/>
    <n v="0"/>
    <n v="0"/>
    <n v="0"/>
    <n v="0"/>
    <m/>
    <n v="201501.13"/>
    <d v="2021-04-05T00:00:00"/>
    <d v="2026-04-05T00:00:00"/>
    <n v="201501.13"/>
    <x v="1"/>
    <x v="2"/>
    <n v="7183.01"/>
    <n v="0"/>
    <n v="0"/>
    <n v="0"/>
    <n v="0"/>
    <n v="0"/>
    <n v="0"/>
    <n v="0"/>
    <n v="0"/>
    <n v="0"/>
    <n v="0"/>
    <n v="0"/>
    <n v="0"/>
    <n v="0"/>
    <n v="0"/>
    <n v="7183.01"/>
    <n v="0"/>
    <n v="7183.01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897.66"/>
    <n v="0"/>
    <n v="0"/>
    <n v="0"/>
    <n v="0"/>
    <n v="0"/>
    <n v="0"/>
    <m/>
    <n v="43897.66"/>
    <d v="2021-04-05T00:00:00"/>
    <d v="2026-04-05T00:00:00"/>
    <n v="43897.66"/>
    <x v="1"/>
    <x v="2"/>
    <n v="1564.84"/>
    <n v="0"/>
    <n v="0"/>
    <n v="0"/>
    <n v="0"/>
    <n v="0"/>
    <n v="0"/>
    <n v="0"/>
    <n v="0"/>
    <n v="0"/>
    <n v="0"/>
    <n v="0"/>
    <n v="0"/>
    <n v="0"/>
    <n v="0"/>
    <n v="1564.84"/>
    <n v="0"/>
    <n v="1564.84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9133.41"/>
    <n v="0"/>
    <n v="0"/>
    <n v="0"/>
    <n v="0"/>
    <n v="0"/>
    <n v="0"/>
    <m/>
    <n v="509133.41"/>
    <d v="2021-04-05T00:00:00"/>
    <d v="2026-04-05T00:00:00"/>
    <n v="509133.41"/>
    <x v="1"/>
    <x v="2"/>
    <n v="18149.330000000002"/>
    <n v="0"/>
    <n v="0"/>
    <n v="0"/>
    <n v="0"/>
    <n v="0"/>
    <n v="0"/>
    <n v="0"/>
    <n v="0"/>
    <n v="0"/>
    <n v="0"/>
    <n v="0"/>
    <n v="0"/>
    <n v="0"/>
    <n v="0"/>
    <n v="18149.330000000002"/>
    <n v="0"/>
    <n v="18149.330000000002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7857.5"/>
    <n v="0"/>
    <n v="0"/>
    <n v="920.45"/>
    <n v="0"/>
    <n v="0"/>
    <n v="0"/>
    <m/>
    <n v="217857.5"/>
    <d v="2021-05-05T00:00:00"/>
    <d v="2026-05-05T00:00:00"/>
    <n v="435715"/>
    <x v="1"/>
    <x v="2"/>
    <n v="2761.3500000000004"/>
    <n v="0"/>
    <n v="0"/>
    <n v="0"/>
    <n v="0"/>
    <n v="0"/>
    <n v="0"/>
    <n v="0"/>
    <n v="0"/>
    <n v="0"/>
    <n v="0"/>
    <n v="0"/>
    <n v="0"/>
    <n v="0"/>
    <n v="0"/>
    <n v="2761.3500000000004"/>
    <n v="0"/>
    <n v="2761.3500000000004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29290"/>
    <n v="0"/>
    <n v="0"/>
    <n v="7724.16"/>
    <n v="0"/>
    <n v="0"/>
    <n v="0"/>
    <m/>
    <n v="1729290"/>
    <d v="2021-05-05T00:00:00"/>
    <d v="2027-05-05T00:00:00"/>
    <n v="1729290"/>
    <x v="1"/>
    <x v="2"/>
    <n v="73379.520000000019"/>
    <n v="19310.400000000001"/>
    <n v="0"/>
    <n v="0"/>
    <n v="0"/>
    <n v="0"/>
    <n v="0"/>
    <n v="0"/>
    <n v="0"/>
    <n v="0"/>
    <n v="0"/>
    <n v="0"/>
    <n v="0"/>
    <n v="0"/>
    <n v="0"/>
    <n v="92689.920000000013"/>
    <n v="0"/>
    <n v="92689.920000000013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43847.5"/>
    <n v="0"/>
    <n v="0"/>
    <n v="31696.080000000002"/>
    <n v="0"/>
    <n v="0"/>
    <n v="0"/>
    <m/>
    <n v="6743847.5"/>
    <d v="2021-05-05T00:00:00"/>
    <d v="2028-05-05T00:00:00"/>
    <n v="6743847.5"/>
    <x v="1"/>
    <x v="2"/>
    <n v="316960.8000000001"/>
    <n v="269416.68000000005"/>
    <n v="79240.2"/>
    <n v="0"/>
    <n v="0"/>
    <n v="0"/>
    <n v="0"/>
    <n v="0"/>
    <n v="0"/>
    <n v="0"/>
    <n v="0"/>
    <n v="0"/>
    <n v="0"/>
    <n v="0"/>
    <n v="0"/>
    <n v="586377.48000000021"/>
    <n v="79240.2"/>
    <n v="665617.68000000017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62.39999999999998"/>
    <n v="0"/>
    <n v="0"/>
    <n v="0"/>
    <m/>
    <n v="53100"/>
    <d v="2021-05-05T00:00:00"/>
    <d v="2029-05-05T00:00:00"/>
    <n v="53100"/>
    <x v="1"/>
    <x v="2"/>
    <n v="2624.0000000000005"/>
    <n v="2536.5099999999998"/>
    <n v="1486.94"/>
    <n v="437.35"/>
    <n v="0"/>
    <n v="0"/>
    <n v="0"/>
    <n v="0"/>
    <n v="0"/>
    <n v="0"/>
    <n v="0"/>
    <n v="0"/>
    <n v="0"/>
    <n v="0"/>
    <n v="0"/>
    <n v="5160.51"/>
    <n v="1924.29"/>
    <n v="7084.8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87.62"/>
    <n v="0"/>
    <n v="0"/>
    <n v="0"/>
    <m/>
    <n v="53100"/>
    <d v="2021-05-05T00:00:00"/>
    <d v="2031-05-05T00:00:00"/>
    <n v="53100"/>
    <x v="1"/>
    <x v="2"/>
    <n v="2876.1999999999994"/>
    <n v="3048.7999999999993"/>
    <n v="2358.4899999999998"/>
    <n v="1668.2"/>
    <n v="977.89"/>
    <n v="287.60000000000002"/>
    <n v="0"/>
    <n v="0"/>
    <n v="0"/>
    <n v="0"/>
    <n v="0"/>
    <n v="0"/>
    <n v="0"/>
    <n v="0"/>
    <n v="0"/>
    <n v="5924.9999999999982"/>
    <n v="5292.18"/>
    <n v="11217.179999999998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1256.76"/>
    <n v="0"/>
    <n v="0"/>
    <n v="0"/>
    <n v="0"/>
    <n v="0"/>
    <n v="0"/>
    <m/>
    <n v="221256.76"/>
    <d v="2021-04-05T00:00:00"/>
    <d v="2026-04-05T00:00:00"/>
    <n v="221256.76"/>
    <x v="1"/>
    <x v="2"/>
    <n v="7887.25"/>
    <n v="0"/>
    <n v="0"/>
    <n v="0"/>
    <n v="0"/>
    <n v="0"/>
    <n v="0"/>
    <n v="0"/>
    <n v="0"/>
    <n v="0"/>
    <n v="0"/>
    <n v="0"/>
    <n v="0"/>
    <n v="0"/>
    <n v="0"/>
    <n v="7887.25"/>
    <n v="0"/>
    <n v="7887.25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n v="1"/>
    <n v="1"/>
    <n v="1"/>
    <n v="0"/>
    <n v="1429962.1"/>
    <n v="0"/>
    <n v="0"/>
    <n v="0"/>
    <n v="0"/>
    <n v="0"/>
    <n v="0"/>
    <m/>
    <n v="1429962.1"/>
    <d v="2021-04-05T00:00:00"/>
    <d v="2026-04-05T00:00:00"/>
    <n v="1429962.1"/>
    <x v="1"/>
    <x v="2"/>
    <n v="50974.57"/>
    <n v="0"/>
    <n v="0"/>
    <n v="0"/>
    <n v="0"/>
    <n v="0"/>
    <n v="0"/>
    <n v="0"/>
    <n v="0"/>
    <n v="0"/>
    <n v="0"/>
    <n v="0"/>
    <n v="0"/>
    <n v="0"/>
    <n v="0"/>
    <n v="50974.57"/>
    <n v="0"/>
    <n v="50974.57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9932.76"/>
    <n v="0"/>
    <n v="0"/>
    <n v="0"/>
    <n v="0"/>
    <n v="0"/>
    <n v="0"/>
    <m/>
    <n v="289932.76"/>
    <d v="2021-04-05T00:00:00"/>
    <d v="2026-04-05T00:00:00"/>
    <n v="289932.76"/>
    <x v="1"/>
    <x v="2"/>
    <n v="10335.379999999999"/>
    <n v="0"/>
    <n v="0"/>
    <n v="0"/>
    <n v="0"/>
    <n v="0"/>
    <n v="0"/>
    <n v="0"/>
    <n v="0"/>
    <n v="0"/>
    <n v="0"/>
    <n v="0"/>
    <n v="0"/>
    <n v="0"/>
    <n v="0"/>
    <n v="10335.379999999999"/>
    <n v="0"/>
    <n v="10335.37999999999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n v="1"/>
    <n v="1"/>
    <n v="1"/>
    <n v="0"/>
    <n v="1440208.53"/>
    <n v="0"/>
    <n v="0"/>
    <n v="0"/>
    <n v="0"/>
    <n v="0"/>
    <n v="0"/>
    <m/>
    <n v="1440208.53"/>
    <d v="2021-04-05T00:00:00"/>
    <d v="2026-04-05T00:00:00"/>
    <n v="1440208.53"/>
    <x v="1"/>
    <x v="2"/>
    <n v="51339.83"/>
    <n v="0"/>
    <n v="0"/>
    <n v="0"/>
    <n v="0"/>
    <n v="0"/>
    <n v="0"/>
    <n v="0"/>
    <n v="0"/>
    <n v="0"/>
    <n v="0"/>
    <n v="0"/>
    <n v="0"/>
    <n v="0"/>
    <n v="0"/>
    <n v="51339.83"/>
    <n v="0"/>
    <n v="51339.8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2191.25"/>
    <n v="0"/>
    <n v="0"/>
    <n v="1952.76"/>
    <n v="0"/>
    <n v="0"/>
    <n v="0"/>
    <m/>
    <n v="462191.25"/>
    <d v="2021-05-12T00:00:00"/>
    <d v="2026-05-12T00:00:00"/>
    <n v="924382.5"/>
    <x v="1"/>
    <x v="2"/>
    <n v="5858.28"/>
    <n v="0"/>
    <n v="0"/>
    <n v="0"/>
    <n v="0"/>
    <n v="0"/>
    <n v="0"/>
    <n v="0"/>
    <n v="0"/>
    <n v="0"/>
    <n v="0"/>
    <n v="0"/>
    <n v="0"/>
    <n v="0"/>
    <n v="0"/>
    <n v="5858.28"/>
    <n v="0"/>
    <n v="5858.28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43460"/>
    <n v="0"/>
    <n v="0"/>
    <n v="8680.7900000000009"/>
    <n v="0"/>
    <n v="0"/>
    <n v="0"/>
    <m/>
    <n v="1943460"/>
    <d v="2021-05-12T00:00:00"/>
    <d v="2027-05-12T00:00:00"/>
    <n v="1943460"/>
    <x v="1"/>
    <x v="2"/>
    <n v="82467.500000000015"/>
    <n v="21701.95"/>
    <n v="0"/>
    <n v="0"/>
    <n v="0"/>
    <n v="0"/>
    <n v="0"/>
    <n v="0"/>
    <n v="0"/>
    <n v="0"/>
    <n v="0"/>
    <n v="0"/>
    <n v="0"/>
    <n v="0"/>
    <n v="0"/>
    <n v="104169.45000000001"/>
    <n v="0"/>
    <n v="104169.45000000001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6237.5"/>
    <n v="0"/>
    <n v="0"/>
    <n v="4024.32"/>
    <n v="0"/>
    <n v="0"/>
    <n v="0"/>
    <m/>
    <n v="856237.5"/>
    <d v="2021-05-12T00:00:00"/>
    <d v="2028-05-12T00:00:00"/>
    <n v="856237.5"/>
    <x v="1"/>
    <x v="2"/>
    <n v="40243.200000000004"/>
    <n v="34206.720000000001"/>
    <n v="10060.799999999999"/>
    <n v="0"/>
    <n v="0"/>
    <n v="0"/>
    <n v="0"/>
    <n v="0"/>
    <n v="0"/>
    <n v="0"/>
    <n v="0"/>
    <n v="0"/>
    <n v="0"/>
    <n v="0"/>
    <n v="0"/>
    <n v="74449.920000000013"/>
    <n v="10060.799999999999"/>
    <n v="84510.720000000016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34977.5"/>
    <n v="0"/>
    <n v="0"/>
    <n v="1837.78"/>
    <n v="0"/>
    <n v="0"/>
    <n v="0"/>
    <m/>
    <n v="434977.5"/>
    <d v="2021-05-12T00:00:00"/>
    <d v="2026-05-12T00:00:00"/>
    <n v="869955"/>
    <x v="1"/>
    <x v="2"/>
    <n v="5513.34"/>
    <n v="0"/>
    <n v="0"/>
    <n v="0"/>
    <n v="0"/>
    <n v="0"/>
    <n v="0"/>
    <n v="0"/>
    <n v="0"/>
    <n v="0"/>
    <n v="0"/>
    <n v="0"/>
    <n v="0"/>
    <n v="0"/>
    <n v="0"/>
    <n v="5513.34"/>
    <n v="0"/>
    <n v="5513.34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17185"/>
    <n v="0"/>
    <n v="0"/>
    <n v="6776.76"/>
    <n v="0"/>
    <n v="0"/>
    <n v="0"/>
    <m/>
    <n v="1517185"/>
    <d v="2021-05-12T00:00:00"/>
    <d v="2027-05-12T00:00:00"/>
    <n v="1517185"/>
    <x v="1"/>
    <x v="2"/>
    <n v="64379.220000000008"/>
    <n v="16941.900000000001"/>
    <n v="0"/>
    <n v="0"/>
    <n v="0"/>
    <n v="0"/>
    <n v="0"/>
    <n v="0"/>
    <n v="0"/>
    <n v="0"/>
    <n v="0"/>
    <n v="0"/>
    <n v="0"/>
    <n v="0"/>
    <n v="0"/>
    <n v="81321.12000000001"/>
    <n v="0"/>
    <n v="81321.12000000001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26370"/>
    <n v="0"/>
    <n v="0"/>
    <n v="10933.94"/>
    <n v="0"/>
    <n v="0"/>
    <n v="0"/>
    <m/>
    <n v="2326370"/>
    <d v="2021-05-12T00:00:00"/>
    <d v="2028-05-12T00:00:00"/>
    <n v="2326370"/>
    <x v="1"/>
    <x v="2"/>
    <n v="109339.40000000001"/>
    <n v="92938.49"/>
    <n v="27334.85"/>
    <n v="0"/>
    <n v="0"/>
    <n v="0"/>
    <n v="0"/>
    <n v="0"/>
    <n v="0"/>
    <n v="0"/>
    <n v="0"/>
    <n v="0"/>
    <n v="0"/>
    <n v="0"/>
    <n v="0"/>
    <n v="202277.89"/>
    <n v="27334.85"/>
    <n v="229612.74000000002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02657.5"/>
    <n v="0"/>
    <n v="0"/>
    <n v="14838.13"/>
    <n v="0"/>
    <n v="0"/>
    <n v="0"/>
    <m/>
    <n v="3002657.5"/>
    <d v="2021-05-12T00:00:00"/>
    <d v="2029-05-12T00:00:00"/>
    <n v="3002657.5"/>
    <x v="1"/>
    <x v="2"/>
    <n v="148381.30000000002"/>
    <n v="143435.27999999997"/>
    <n v="84082.73"/>
    <n v="24730.2"/>
    <n v="0"/>
    <n v="0"/>
    <n v="0"/>
    <n v="0"/>
    <n v="0"/>
    <n v="0"/>
    <n v="0"/>
    <n v="0"/>
    <n v="0"/>
    <n v="0"/>
    <n v="0"/>
    <n v="291816.57999999996"/>
    <n v="108812.93"/>
    <n v="400629.5099999999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72395"/>
    <n v="0"/>
    <n v="0"/>
    <n v="12794.64"/>
    <n v="0"/>
    <n v="0"/>
    <n v="0"/>
    <m/>
    <n v="2472395"/>
    <d v="2021-05-12T00:00:00"/>
    <d v="2030-05-12T00:00:00"/>
    <n v="2472395"/>
    <x v="1"/>
    <x v="2"/>
    <n v="127946.4"/>
    <n v="131145.05999999997"/>
    <n v="92761.14"/>
    <n v="54377.22"/>
    <n v="15993.3"/>
    <n v="0"/>
    <n v="0"/>
    <n v="0"/>
    <n v="0"/>
    <n v="0"/>
    <n v="0"/>
    <n v="0"/>
    <n v="0"/>
    <n v="0"/>
    <n v="0"/>
    <n v="259091.45999999996"/>
    <n v="163131.65999999997"/>
    <n v="422223.11999999994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7940"/>
    <n v="0"/>
    <n v="0"/>
    <n v="530.51"/>
    <n v="0"/>
    <n v="0"/>
    <n v="0"/>
    <m/>
    <n v="97940"/>
    <d v="2021-05-12T00:00:00"/>
    <d v="2031-05-12T00:00:00"/>
    <n v="97940"/>
    <x v="1"/>
    <x v="2"/>
    <n v="5305.1000000000013"/>
    <n v="5623.4199999999992"/>
    <n v="4350.1499999999996"/>
    <n v="3076.9"/>
    <n v="1803.7"/>
    <n v="530.5"/>
    <n v="0"/>
    <n v="0"/>
    <n v="0"/>
    <n v="0"/>
    <n v="0"/>
    <n v="0"/>
    <n v="0"/>
    <n v="0"/>
    <n v="0"/>
    <n v="10928.52"/>
    <n v="9761.25"/>
    <n v="20689.77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7760.08"/>
    <n v="0"/>
    <n v="0"/>
    <n v="0"/>
    <n v="0"/>
    <n v="0"/>
    <n v="0"/>
    <m/>
    <n v="367760.08"/>
    <d v="2021-04-05T00:00:00"/>
    <d v="2026-04-05T00:00:00"/>
    <n v="367760.08"/>
    <x v="1"/>
    <x v="2"/>
    <n v="13109.73"/>
    <n v="0"/>
    <n v="0"/>
    <n v="0"/>
    <n v="0"/>
    <n v="0"/>
    <n v="0"/>
    <n v="0"/>
    <n v="0"/>
    <n v="0"/>
    <n v="0"/>
    <n v="0"/>
    <n v="0"/>
    <n v="0"/>
    <n v="0"/>
    <n v="13109.73"/>
    <n v="0"/>
    <n v="13109.73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n v="1"/>
    <n v="1"/>
    <n v="1"/>
    <n v="0"/>
    <n v="770482.75"/>
    <n v="0"/>
    <n v="0"/>
    <n v="0"/>
    <n v="0"/>
    <n v="0"/>
    <n v="0"/>
    <m/>
    <n v="770482.75"/>
    <d v="2021-04-05T00:00:00"/>
    <d v="2026-04-05T00:00:00"/>
    <n v="770482.75"/>
    <x v="1"/>
    <x v="2"/>
    <n v="27465.78"/>
    <n v="0"/>
    <n v="0"/>
    <n v="0"/>
    <n v="0"/>
    <n v="0"/>
    <n v="0"/>
    <n v="0"/>
    <n v="0"/>
    <n v="0"/>
    <n v="0"/>
    <n v="0"/>
    <n v="0"/>
    <n v="0"/>
    <n v="0"/>
    <n v="27465.78"/>
    <n v="0"/>
    <n v="27465.7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4391.94"/>
    <n v="0"/>
    <n v="0"/>
    <n v="0"/>
    <n v="0"/>
    <n v="0"/>
    <n v="0"/>
    <m/>
    <n v="134391.94"/>
    <d v="2021-04-05T00:00:00"/>
    <d v="2026-04-05T00:00:00"/>
    <n v="134391.94"/>
    <x v="1"/>
    <x v="2"/>
    <n v="4790.74"/>
    <n v="0"/>
    <n v="0"/>
    <n v="0"/>
    <n v="0"/>
    <n v="0"/>
    <n v="0"/>
    <n v="0"/>
    <n v="0"/>
    <n v="0"/>
    <n v="0"/>
    <n v="0"/>
    <n v="0"/>
    <n v="0"/>
    <n v="0"/>
    <n v="4790.74"/>
    <n v="0"/>
    <n v="4790.7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2707.5"/>
    <n v="0"/>
    <n v="0"/>
    <n v="1954.94"/>
    <n v="0"/>
    <n v="0"/>
    <n v="0"/>
    <m/>
    <n v="462707.5"/>
    <d v="2021-05-17T00:00:00"/>
    <d v="2026-05-17T00:00:00"/>
    <n v="925415"/>
    <x v="1"/>
    <x v="2"/>
    <n v="5864.82"/>
    <n v="0"/>
    <n v="0"/>
    <n v="0"/>
    <n v="0"/>
    <n v="0"/>
    <n v="0"/>
    <n v="0"/>
    <n v="0"/>
    <n v="0"/>
    <n v="0"/>
    <n v="0"/>
    <n v="0"/>
    <n v="0"/>
    <n v="0"/>
    <n v="5864.82"/>
    <n v="0"/>
    <n v="5864.82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10070"/>
    <n v="0"/>
    <n v="0"/>
    <n v="29971.65"/>
    <n v="0"/>
    <n v="0"/>
    <n v="0"/>
    <m/>
    <n v="6710070"/>
    <d v="2021-05-17T00:00:00"/>
    <d v="2027-05-17T00:00:00"/>
    <n v="6710070"/>
    <x v="1"/>
    <x v="2"/>
    <n v="284730.67"/>
    <n v="74929.100000000006"/>
    <n v="0"/>
    <n v="0"/>
    <n v="0"/>
    <n v="0"/>
    <n v="0"/>
    <n v="0"/>
    <n v="0"/>
    <n v="0"/>
    <n v="0"/>
    <n v="0"/>
    <n v="0"/>
    <n v="0"/>
    <n v="0"/>
    <n v="359659.77"/>
    <n v="0"/>
    <n v="359659.77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747100"/>
    <n v="0"/>
    <n v="0"/>
    <n v="74011.37"/>
    <n v="0"/>
    <n v="0"/>
    <n v="0"/>
    <m/>
    <n v="15747100"/>
    <d v="2021-05-17T00:00:00"/>
    <d v="2028-05-17T00:00:00"/>
    <n v="15747100"/>
    <x v="1"/>
    <x v="2"/>
    <n v="740113.7"/>
    <n v="629096.6100000001"/>
    <n v="185028.4"/>
    <n v="0"/>
    <n v="0"/>
    <n v="0"/>
    <n v="0"/>
    <n v="0"/>
    <n v="0"/>
    <n v="0"/>
    <n v="0"/>
    <n v="0"/>
    <n v="0"/>
    <n v="0"/>
    <n v="0"/>
    <n v="1369210.31"/>
    <n v="185028.4"/>
    <n v="1554238.71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38667.5"/>
    <n v="0"/>
    <n v="0"/>
    <n v="16992.75"/>
    <n v="0"/>
    <n v="0"/>
    <n v="0"/>
    <m/>
    <n v="3438667.5"/>
    <d v="2021-05-17T00:00:00"/>
    <d v="2029-05-17T00:00:00"/>
    <n v="3438667.5"/>
    <x v="1"/>
    <x v="2"/>
    <n v="169927.5"/>
    <n v="164263.25"/>
    <n v="96292.25"/>
    <n v="28321.25"/>
    <n v="0"/>
    <n v="0"/>
    <n v="0"/>
    <n v="0"/>
    <n v="0"/>
    <n v="0"/>
    <n v="0"/>
    <n v="0"/>
    <n v="0"/>
    <n v="0"/>
    <n v="0"/>
    <n v="334190.75"/>
    <n v="124613.5"/>
    <n v="458804.2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1957.5"/>
    <n v="0"/>
    <n v="0"/>
    <n v="1096.8800000000001"/>
    <n v="0"/>
    <n v="0"/>
    <n v="0"/>
    <m/>
    <n v="211957.5"/>
    <d v="2021-05-17T00:00:00"/>
    <d v="2030-05-17T00:00:00"/>
    <n v="211957.5"/>
    <x v="1"/>
    <x v="2"/>
    <n v="10968.800000000003"/>
    <n v="11243.02"/>
    <n v="7952.38"/>
    <n v="4661.74"/>
    <n v="1371.1"/>
    <n v="0"/>
    <n v="0"/>
    <n v="0"/>
    <n v="0"/>
    <n v="0"/>
    <n v="0"/>
    <n v="0"/>
    <n v="0"/>
    <n v="0"/>
    <n v="0"/>
    <n v="22211.820000000003"/>
    <n v="13985.22"/>
    <n v="36197.040000000001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7188.75"/>
    <n v="0"/>
    <n v="0"/>
    <n v="495.12"/>
    <n v="0"/>
    <n v="0"/>
    <n v="0"/>
    <m/>
    <n v="117188.75"/>
    <d v="2021-05-19T00:00:00"/>
    <d v="2026-05-19T00:00:00"/>
    <n v="234377.5"/>
    <x v="1"/>
    <x v="2"/>
    <n v="1485.3600000000001"/>
    <n v="0"/>
    <n v="0"/>
    <n v="0"/>
    <n v="0"/>
    <n v="0"/>
    <n v="0"/>
    <n v="0"/>
    <n v="0"/>
    <n v="0"/>
    <n v="0"/>
    <n v="0"/>
    <n v="0"/>
    <n v="0"/>
    <n v="0"/>
    <n v="1485.3600000000001"/>
    <n v="0"/>
    <n v="1485.3600000000001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80000"/>
    <n v="0"/>
    <n v="0"/>
    <n v="5270.67"/>
    <n v="0"/>
    <n v="0"/>
    <n v="0"/>
    <m/>
    <n v="1180000"/>
    <d v="2021-05-19T00:00:00"/>
    <d v="2027-05-19T00:00:00"/>
    <n v="1180000"/>
    <x v="1"/>
    <x v="2"/>
    <n v="50071.359999999993"/>
    <n v="13176.65"/>
    <n v="0"/>
    <n v="0"/>
    <n v="0"/>
    <n v="0"/>
    <n v="0"/>
    <n v="0"/>
    <n v="0"/>
    <n v="0"/>
    <n v="0"/>
    <n v="0"/>
    <n v="0"/>
    <n v="0"/>
    <n v="0"/>
    <n v="63248.009999999995"/>
    <n v="0"/>
    <n v="63248.009999999995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9047.5"/>
    <n v="0"/>
    <n v="0"/>
    <n v="13061.52"/>
    <n v="0"/>
    <n v="0"/>
    <n v="0"/>
    <m/>
    <n v="2779047.5"/>
    <d v="2021-05-19T00:00:00"/>
    <d v="2028-05-19T00:00:00"/>
    <n v="2779047.5"/>
    <x v="1"/>
    <x v="2"/>
    <n v="130615.20000000003"/>
    <n v="111022.91999999997"/>
    <n v="32653.8"/>
    <n v="0"/>
    <n v="0"/>
    <n v="0"/>
    <n v="0"/>
    <n v="0"/>
    <n v="0"/>
    <n v="0"/>
    <n v="0"/>
    <n v="0"/>
    <n v="0"/>
    <n v="0"/>
    <n v="0"/>
    <n v="241638.12"/>
    <n v="32653.8"/>
    <n v="274291.92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83662.5"/>
    <n v="0"/>
    <n v="0"/>
    <n v="3378.43"/>
    <n v="0"/>
    <n v="0"/>
    <n v="0"/>
    <m/>
    <n v="683662.5"/>
    <d v="2021-05-19T00:00:00"/>
    <d v="2029-05-19T00:00:00"/>
    <n v="683662.5"/>
    <x v="1"/>
    <x v="2"/>
    <n v="33784.299999999996"/>
    <n v="32658.180000000004"/>
    <n v="19144.43"/>
    <n v="5630.7"/>
    <n v="0"/>
    <n v="0"/>
    <n v="0"/>
    <n v="0"/>
    <n v="0"/>
    <n v="0"/>
    <n v="0"/>
    <n v="0"/>
    <n v="0"/>
    <n v="0"/>
    <n v="0"/>
    <n v="66442.48"/>
    <n v="24775.13"/>
    <n v="91217.61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549.58000000000004"/>
    <n v="0"/>
    <n v="0"/>
    <n v="0"/>
    <m/>
    <n v="106200"/>
    <d v="2021-05-19T00:00:00"/>
    <d v="2030-05-19T00:00:00"/>
    <n v="106200"/>
    <x v="1"/>
    <x v="2"/>
    <n v="5495.8"/>
    <n v="5633.2299999999987"/>
    <n v="3984.48"/>
    <n v="2335.75"/>
    <n v="687"/>
    <n v="0"/>
    <n v="0"/>
    <n v="0"/>
    <n v="0"/>
    <n v="0"/>
    <n v="0"/>
    <n v="0"/>
    <n v="0"/>
    <n v="0"/>
    <n v="0"/>
    <n v="11129.029999999999"/>
    <n v="7007.23"/>
    <n v="18136.259999999998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87.62"/>
    <n v="0"/>
    <n v="0"/>
    <n v="0"/>
    <m/>
    <n v="53100"/>
    <d v="2021-05-19T00:00:00"/>
    <d v="2031-05-19T00:00:00"/>
    <n v="53100"/>
    <x v="1"/>
    <x v="2"/>
    <n v="2876.1999999999994"/>
    <n v="3048.7999999999993"/>
    <n v="2358.4899999999998"/>
    <n v="1668.2"/>
    <n v="977.89"/>
    <n v="287.60000000000002"/>
    <n v="0"/>
    <n v="0"/>
    <n v="0"/>
    <n v="0"/>
    <n v="0"/>
    <n v="0"/>
    <n v="0"/>
    <n v="0"/>
    <n v="0"/>
    <n v="5924.9999999999982"/>
    <n v="5292.18"/>
    <n v="11217.17999999999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9813"/>
    <n v="0"/>
    <n v="0"/>
    <n v="0"/>
    <n v="0"/>
    <n v="0"/>
    <n v="0"/>
    <m/>
    <n v="59813"/>
    <d v="2021-04-05T00:00:00"/>
    <d v="2026-04-05T00:00:00"/>
    <n v="59813"/>
    <x v="1"/>
    <x v="2"/>
    <n v="2132.1799999999998"/>
    <n v="0"/>
    <n v="0"/>
    <n v="0"/>
    <n v="0"/>
    <n v="0"/>
    <n v="0"/>
    <n v="0"/>
    <n v="0"/>
    <n v="0"/>
    <n v="0"/>
    <n v="0"/>
    <n v="0"/>
    <n v="0"/>
    <n v="0"/>
    <n v="2132.1799999999998"/>
    <n v="0"/>
    <n v="2132.1799999999998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n v="1"/>
    <n v="1"/>
    <n v="1"/>
    <n v="0"/>
    <n v="1657111.2"/>
    <n v="0"/>
    <n v="0"/>
    <n v="0"/>
    <n v="0"/>
    <n v="0"/>
    <n v="0"/>
    <m/>
    <n v="1657111.2"/>
    <d v="2021-04-05T00:00:00"/>
    <d v="2026-04-05T00:00:00"/>
    <n v="1657111.2"/>
    <x v="1"/>
    <x v="2"/>
    <n v="59071.87"/>
    <n v="0"/>
    <n v="0"/>
    <n v="0"/>
    <n v="0"/>
    <n v="0"/>
    <n v="0"/>
    <n v="0"/>
    <n v="0"/>
    <n v="0"/>
    <n v="0"/>
    <n v="0"/>
    <n v="0"/>
    <n v="0"/>
    <n v="0"/>
    <n v="59071.87"/>
    <n v="0"/>
    <n v="59071.87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n v="1"/>
    <n v="1"/>
    <n v="1"/>
    <n v="0"/>
    <n v="1025317.35"/>
    <n v="0"/>
    <n v="0"/>
    <n v="0"/>
    <n v="0"/>
    <n v="0"/>
    <n v="0"/>
    <m/>
    <n v="1025317.35"/>
    <d v="2021-04-05T00:00:00"/>
    <d v="2026-04-05T00:00:00"/>
    <n v="1025317.35"/>
    <x v="1"/>
    <x v="2"/>
    <n v="36550"/>
    <n v="0"/>
    <n v="0"/>
    <n v="0"/>
    <n v="0"/>
    <n v="0"/>
    <n v="0"/>
    <n v="0"/>
    <n v="0"/>
    <n v="0"/>
    <n v="0"/>
    <n v="0"/>
    <n v="0"/>
    <n v="0"/>
    <n v="0"/>
    <n v="36550"/>
    <n v="0"/>
    <n v="36550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83483.46"/>
    <n v="0"/>
    <n v="0"/>
    <n v="0"/>
    <n v="0"/>
    <n v="0"/>
    <n v="0"/>
    <m/>
    <n v="883483.46"/>
    <d v="2021-04-05T00:00:00"/>
    <d v="2026-04-05T00:00:00"/>
    <n v="883483.46"/>
    <x v="1"/>
    <x v="2"/>
    <n v="31493.98"/>
    <n v="0"/>
    <n v="0"/>
    <n v="0"/>
    <n v="0"/>
    <n v="0"/>
    <n v="0"/>
    <n v="0"/>
    <n v="0"/>
    <n v="0"/>
    <n v="0"/>
    <n v="0"/>
    <n v="0"/>
    <n v="0"/>
    <n v="0"/>
    <n v="31493.98"/>
    <n v="0"/>
    <n v="31493.98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37886.16"/>
    <n v="0"/>
    <n v="0"/>
    <n v="0"/>
    <n v="0"/>
    <n v="0"/>
    <n v="0"/>
    <m/>
    <n v="937886.16"/>
    <d v="2021-04-05T00:00:00"/>
    <d v="2026-04-05T00:00:00"/>
    <n v="937886.16"/>
    <x v="1"/>
    <x v="2"/>
    <n v="33433.300000000003"/>
    <n v="0"/>
    <n v="0"/>
    <n v="0"/>
    <n v="0"/>
    <n v="0"/>
    <n v="0"/>
    <n v="0"/>
    <n v="0"/>
    <n v="0"/>
    <n v="0"/>
    <n v="0"/>
    <n v="0"/>
    <n v="0"/>
    <n v="0"/>
    <n v="33433.300000000003"/>
    <n v="0"/>
    <n v="33433.300000000003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4591.86"/>
    <n v="0"/>
    <n v="0"/>
    <n v="0"/>
    <n v="0"/>
    <n v="0"/>
    <n v="0"/>
    <m/>
    <n v="914591.86"/>
    <d v="2021-04-05T00:00:00"/>
    <d v="2026-04-05T00:00:00"/>
    <n v="914591.86"/>
    <x v="1"/>
    <x v="2"/>
    <n v="32602.91"/>
    <n v="0"/>
    <n v="0"/>
    <n v="0"/>
    <n v="0"/>
    <n v="0"/>
    <n v="0"/>
    <n v="0"/>
    <n v="0"/>
    <n v="0"/>
    <n v="0"/>
    <n v="0"/>
    <n v="0"/>
    <n v="0"/>
    <n v="0"/>
    <n v="32602.91"/>
    <n v="0"/>
    <n v="32602.91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6652.05"/>
    <n v="0"/>
    <n v="0"/>
    <n v="0"/>
    <n v="0"/>
    <n v="0"/>
    <n v="0"/>
    <m/>
    <n v="406652.05"/>
    <d v="2021-04-05T00:00:00"/>
    <d v="2026-04-05T00:00:00"/>
    <n v="406652.05"/>
    <x v="1"/>
    <x v="2"/>
    <n v="14496.13"/>
    <n v="0"/>
    <n v="0"/>
    <n v="0"/>
    <n v="0"/>
    <n v="0"/>
    <n v="0"/>
    <n v="0"/>
    <n v="0"/>
    <n v="0"/>
    <n v="0"/>
    <n v="0"/>
    <n v="0"/>
    <n v="0"/>
    <n v="0"/>
    <n v="14496.13"/>
    <n v="0"/>
    <n v="14496.13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31588.55"/>
    <n v="0"/>
    <n v="0"/>
    <n v="0"/>
    <n v="0"/>
    <n v="0"/>
    <n v="0"/>
    <m/>
    <n v="731588.55"/>
    <d v="2021-04-05T00:00:00"/>
    <d v="2026-04-05T00:00:00"/>
    <n v="731588.55"/>
    <x v="1"/>
    <x v="2"/>
    <n v="26079.3"/>
    <n v="0"/>
    <n v="0"/>
    <n v="0"/>
    <n v="0"/>
    <n v="0"/>
    <n v="0"/>
    <n v="0"/>
    <n v="0"/>
    <n v="0"/>
    <n v="0"/>
    <n v="0"/>
    <n v="0"/>
    <n v="0"/>
    <n v="0"/>
    <n v="26079.3"/>
    <n v="0"/>
    <n v="26079.3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3323.75"/>
    <n v="0"/>
    <n v="0"/>
    <n v="436.54"/>
    <n v="0"/>
    <n v="0"/>
    <n v="0"/>
    <m/>
    <n v="103323.75"/>
    <d v="2021-06-16T00:00:00"/>
    <d v="2026-06-16T00:00:00"/>
    <n v="206647.5"/>
    <x v="1"/>
    <x v="2"/>
    <n v="1746.16"/>
    <n v="0"/>
    <n v="0"/>
    <n v="0"/>
    <n v="0"/>
    <n v="0"/>
    <n v="0"/>
    <n v="0"/>
    <n v="0"/>
    <n v="0"/>
    <n v="0"/>
    <n v="0"/>
    <n v="0"/>
    <n v="0"/>
    <n v="0"/>
    <n v="1746.16"/>
    <n v="0"/>
    <n v="1746.16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6677.5"/>
    <n v="0"/>
    <n v="0"/>
    <n v="967.83"/>
    <n v="0"/>
    <n v="0"/>
    <n v="0"/>
    <m/>
    <n v="216677.5"/>
    <d v="2021-06-16T00:00:00"/>
    <d v="2027-06-16T00:00:00"/>
    <n v="216677.5"/>
    <x v="1"/>
    <x v="2"/>
    <n v="9678.3000000000011"/>
    <n v="2903.46"/>
    <n v="0"/>
    <n v="0"/>
    <n v="0"/>
    <n v="0"/>
    <n v="0"/>
    <n v="0"/>
    <n v="0"/>
    <n v="0"/>
    <n v="0"/>
    <n v="0"/>
    <n v="0"/>
    <n v="0"/>
    <n v="0"/>
    <n v="12581.760000000002"/>
    <n v="0"/>
    <n v="12581.760000000002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8847.5"/>
    <n v="0"/>
    <n v="0"/>
    <n v="2579.58"/>
    <n v="0"/>
    <n v="0"/>
    <n v="0"/>
    <m/>
    <n v="548847.5"/>
    <d v="2021-06-16T00:00:00"/>
    <d v="2028-06-16T00:00:00"/>
    <n v="548847.5"/>
    <x v="1"/>
    <x v="2"/>
    <n v="25795.800000000003"/>
    <n v="23216.220000000005"/>
    <n v="7738.74"/>
    <n v="0"/>
    <n v="0"/>
    <n v="0"/>
    <n v="0"/>
    <n v="0"/>
    <n v="0"/>
    <n v="0"/>
    <n v="0"/>
    <n v="0"/>
    <n v="0"/>
    <n v="0"/>
    <n v="0"/>
    <n v="49012.020000000004"/>
    <n v="7738.74"/>
    <n v="56750.76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2527.5"/>
    <n v="0"/>
    <n v="0"/>
    <n v="1989.16"/>
    <n v="0"/>
    <n v="0"/>
    <n v="0"/>
    <m/>
    <n v="402527.5"/>
    <d v="2021-06-16T00:00:00"/>
    <d v="2029-06-16T00:00:00"/>
    <n v="402527.5"/>
    <x v="1"/>
    <x v="2"/>
    <n v="19891.600000000002"/>
    <n v="19891.559999999998"/>
    <n v="11934.9"/>
    <n v="3978.3"/>
    <n v="0"/>
    <n v="0"/>
    <n v="0"/>
    <n v="0"/>
    <n v="0"/>
    <n v="0"/>
    <n v="0"/>
    <n v="0"/>
    <n v="0"/>
    <n v="0"/>
    <n v="0"/>
    <n v="39783.160000000003"/>
    <n v="15913.2"/>
    <n v="55696.36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4340"/>
    <n v="0"/>
    <n v="0"/>
    <n v="384.71"/>
    <n v="0"/>
    <n v="0"/>
    <n v="0"/>
    <m/>
    <n v="74340"/>
    <d v="2021-06-16T00:00:00"/>
    <d v="2030-06-16T00:00:00"/>
    <n v="74340"/>
    <x v="1"/>
    <x v="2"/>
    <n v="3847.1"/>
    <n v="4039.4399999999987"/>
    <n v="2885.28"/>
    <n v="1731.18"/>
    <n v="577.08000000000004"/>
    <n v="0"/>
    <n v="0"/>
    <n v="0"/>
    <n v="0"/>
    <n v="0"/>
    <n v="0"/>
    <n v="0"/>
    <n v="0"/>
    <n v="0"/>
    <n v="0"/>
    <n v="7886.5399999999991"/>
    <n v="5193.54"/>
    <n v="13080.079999999998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76488.34"/>
    <n v="0"/>
    <n v="0"/>
    <n v="0"/>
    <n v="0"/>
    <n v="0"/>
    <n v="0"/>
    <m/>
    <n v="576488.34"/>
    <d v="2021-04-05T00:00:00"/>
    <d v="2026-04-05T00:00:00"/>
    <n v="576488.34"/>
    <x v="1"/>
    <x v="2"/>
    <n v="20550.37"/>
    <n v="0"/>
    <n v="0"/>
    <n v="0"/>
    <n v="0"/>
    <n v="0"/>
    <n v="0"/>
    <n v="0"/>
    <n v="0"/>
    <n v="0"/>
    <n v="0"/>
    <n v="0"/>
    <n v="0"/>
    <n v="0"/>
    <n v="0"/>
    <n v="20550.37"/>
    <n v="0"/>
    <n v="20550.37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9111.47"/>
    <n v="0"/>
    <n v="0"/>
    <n v="0"/>
    <n v="0"/>
    <n v="0"/>
    <n v="0"/>
    <m/>
    <n v="609111.47"/>
    <d v="2021-04-05T00:00:00"/>
    <d v="2026-04-05T00:00:00"/>
    <n v="609111.47"/>
    <x v="1"/>
    <x v="2"/>
    <n v="21713.3"/>
    <n v="0"/>
    <n v="0"/>
    <n v="0"/>
    <n v="0"/>
    <n v="0"/>
    <n v="0"/>
    <n v="0"/>
    <n v="0"/>
    <n v="0"/>
    <n v="0"/>
    <n v="0"/>
    <n v="0"/>
    <n v="0"/>
    <n v="0"/>
    <n v="21713.3"/>
    <n v="0"/>
    <n v="21713.3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6628.74"/>
    <n v="0"/>
    <n v="0"/>
    <n v="0"/>
    <n v="0"/>
    <n v="0"/>
    <n v="0"/>
    <m/>
    <n v="366628.74"/>
    <d v="2021-04-05T00:00:00"/>
    <d v="2026-04-05T00:00:00"/>
    <n v="366628.74"/>
    <x v="1"/>
    <x v="2"/>
    <n v="13069.4"/>
    <n v="0"/>
    <n v="0"/>
    <n v="0"/>
    <n v="0"/>
    <n v="0"/>
    <n v="0"/>
    <n v="0"/>
    <n v="0"/>
    <n v="0"/>
    <n v="0"/>
    <n v="0"/>
    <n v="0"/>
    <n v="0"/>
    <n v="0"/>
    <n v="13069.4"/>
    <n v="0"/>
    <n v="13069.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77695.76"/>
    <n v="0"/>
    <n v="0"/>
    <n v="0"/>
    <n v="0"/>
    <n v="0"/>
    <n v="0"/>
    <m/>
    <n v="1177695.76"/>
    <d v="2021-04-05T00:00:00"/>
    <d v="2026-04-05T00:00:00"/>
    <n v="1177695.76"/>
    <x v="1"/>
    <x v="2"/>
    <n v="41981.91"/>
    <n v="0"/>
    <n v="0"/>
    <n v="0"/>
    <n v="0"/>
    <n v="0"/>
    <n v="0"/>
    <n v="0"/>
    <n v="0"/>
    <n v="0"/>
    <n v="0"/>
    <n v="0"/>
    <n v="0"/>
    <n v="0"/>
    <n v="0"/>
    <n v="41981.91"/>
    <n v="0"/>
    <n v="41981.9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25166.01"/>
    <n v="0"/>
    <n v="0"/>
    <n v="0"/>
    <n v="0"/>
    <n v="0"/>
    <n v="0"/>
    <m/>
    <n v="825166.01"/>
    <d v="2021-04-05T00:00:00"/>
    <d v="2026-04-05T00:00:00"/>
    <n v="825166.01"/>
    <x v="1"/>
    <x v="2"/>
    <n v="29415.11"/>
    <n v="0"/>
    <n v="0"/>
    <n v="0"/>
    <n v="0"/>
    <n v="0"/>
    <n v="0"/>
    <n v="0"/>
    <n v="0"/>
    <n v="0"/>
    <n v="0"/>
    <n v="0"/>
    <n v="0"/>
    <n v="0"/>
    <n v="0"/>
    <n v="29415.11"/>
    <n v="0"/>
    <n v="29415.1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55893.6"/>
    <n v="0"/>
    <n v="0"/>
    <n v="0"/>
    <n v="0"/>
    <n v="0"/>
    <n v="0"/>
    <m/>
    <n v="3555893.6"/>
    <d v="2021-04-05T00:00:00"/>
    <d v="2026-04-05T00:00:00"/>
    <n v="3555893.6"/>
    <x v="1"/>
    <x v="2"/>
    <n v="126758.72"/>
    <n v="0"/>
    <n v="0"/>
    <n v="0"/>
    <n v="0"/>
    <n v="0"/>
    <n v="0"/>
    <n v="0"/>
    <n v="0"/>
    <n v="0"/>
    <n v="0"/>
    <n v="0"/>
    <n v="0"/>
    <n v="0"/>
    <n v="0"/>
    <n v="126758.72"/>
    <n v="0"/>
    <n v="126758.7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282.02"/>
    <n v="0"/>
    <n v="0"/>
    <n v="0"/>
    <n v="0"/>
    <n v="0"/>
    <n v="0"/>
    <m/>
    <n v="91282.02"/>
    <d v="2021-04-05T00:00:00"/>
    <d v="2026-04-05T00:00:00"/>
    <n v="91282.02"/>
    <x v="1"/>
    <x v="2"/>
    <n v="3253.98"/>
    <n v="0"/>
    <n v="0"/>
    <n v="0"/>
    <n v="0"/>
    <n v="0"/>
    <n v="0"/>
    <n v="0"/>
    <n v="0"/>
    <n v="0"/>
    <n v="0"/>
    <n v="0"/>
    <n v="0"/>
    <n v="0"/>
    <n v="0"/>
    <n v="3253.98"/>
    <n v="0"/>
    <n v="3253.98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0356.710000000006"/>
    <n v="0"/>
    <n v="0"/>
    <n v="0"/>
    <n v="0"/>
    <n v="0"/>
    <n v="0"/>
    <m/>
    <n v="80356.710000000006"/>
    <d v="2021-04-05T00:00:00"/>
    <d v="2026-04-05T00:00:00"/>
    <n v="80356.710000000006"/>
    <x v="1"/>
    <x v="2"/>
    <n v="2864.52"/>
    <n v="0"/>
    <n v="0"/>
    <n v="0"/>
    <n v="0"/>
    <n v="0"/>
    <n v="0"/>
    <n v="0"/>
    <n v="0"/>
    <n v="0"/>
    <n v="0"/>
    <n v="0"/>
    <n v="0"/>
    <n v="0"/>
    <n v="0"/>
    <n v="2864.52"/>
    <n v="0"/>
    <n v="2864.52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46714.93"/>
    <n v="0"/>
    <n v="0"/>
    <n v="0"/>
    <n v="0"/>
    <n v="0"/>
    <n v="0"/>
    <m/>
    <n v="1046714.93"/>
    <d v="2021-04-05T00:00:00"/>
    <d v="2026-04-05T00:00:00"/>
    <n v="1046714.93"/>
    <x v="1"/>
    <x v="2"/>
    <n v="37312.769999999997"/>
    <n v="0"/>
    <n v="0"/>
    <n v="0"/>
    <n v="0"/>
    <n v="0"/>
    <n v="0"/>
    <n v="0"/>
    <n v="0"/>
    <n v="0"/>
    <n v="0"/>
    <n v="0"/>
    <n v="0"/>
    <n v="0"/>
    <n v="0"/>
    <n v="37312.769999999997"/>
    <n v="0"/>
    <n v="37312.769999999997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50375.09"/>
    <n v="0"/>
    <n v="0"/>
    <n v="0"/>
    <n v="0"/>
    <n v="0"/>
    <n v="0"/>
    <m/>
    <n v="1850375.09"/>
    <d v="2021-04-05T00:00:00"/>
    <d v="2026-04-05T00:00:00"/>
    <n v="1850375.09"/>
    <x v="1"/>
    <x v="2"/>
    <n v="65961.25"/>
    <n v="0"/>
    <n v="0"/>
    <n v="0"/>
    <n v="0"/>
    <n v="0"/>
    <n v="0"/>
    <n v="0"/>
    <n v="0"/>
    <n v="0"/>
    <n v="0"/>
    <n v="0"/>
    <n v="0"/>
    <n v="0"/>
    <n v="0"/>
    <n v="65961.25"/>
    <n v="0"/>
    <n v="65961.2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83406083.75"/>
    <n v="0"/>
    <n v="0"/>
    <n v="0"/>
    <n v="0"/>
    <n v="0"/>
    <n v="0"/>
    <m/>
    <n v="183406083.75"/>
    <d v="2021-04-28T00:00:00"/>
    <d v="2031-04-28T00:00:00"/>
    <n v="183406083.75"/>
    <x v="1"/>
    <x v="2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8707820.68"/>
    <n v="50238686.189999998"/>
    <n v="78946506.870000005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37.18"/>
    <n v="0"/>
    <n v="0"/>
    <n v="0"/>
    <m/>
    <n v="53100"/>
    <d v="2021-08-06T00:00:00"/>
    <d v="2027-08-06T00:00:00"/>
    <n v="53100"/>
    <x v="1"/>
    <x v="2"/>
    <n v="2371.8000000000002"/>
    <n v="1185.9000000000001"/>
    <n v="0"/>
    <n v="0"/>
    <n v="0"/>
    <n v="0"/>
    <n v="0"/>
    <n v="0"/>
    <n v="0"/>
    <n v="0"/>
    <n v="0"/>
    <n v="0"/>
    <n v="0"/>
    <n v="0"/>
    <n v="0"/>
    <n v="3557.7000000000003"/>
    <n v="0"/>
    <n v="3557.7000000000003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2955"/>
    <n v="0"/>
    <n v="0"/>
    <n v="483.89"/>
    <n v="0"/>
    <n v="0"/>
    <n v="0"/>
    <m/>
    <n v="102955"/>
    <d v="2021-08-06T00:00:00"/>
    <d v="2028-08-06T00:00:00"/>
    <n v="102955"/>
    <x v="1"/>
    <x v="2"/>
    <n v="4838.8999999999996"/>
    <n v="4838.8799999999983"/>
    <n v="1935.52"/>
    <n v="0"/>
    <n v="0"/>
    <n v="0"/>
    <n v="0"/>
    <n v="0"/>
    <n v="0"/>
    <n v="0"/>
    <n v="0"/>
    <n v="0"/>
    <n v="0"/>
    <n v="0"/>
    <n v="0"/>
    <n v="9677.7799999999988"/>
    <n v="1935.52"/>
    <n v="11613.3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12515"/>
    <n v="0"/>
    <n v="0"/>
    <n v="12416.01"/>
    <n v="0"/>
    <n v="0"/>
    <n v="0"/>
    <m/>
    <n v="2512515"/>
    <d v="2021-08-06T00:00:00"/>
    <d v="2029-08-06T00:00:00"/>
    <n v="2512515"/>
    <x v="1"/>
    <x v="2"/>
    <n v="124160.09999999998"/>
    <n v="132437.43999999997"/>
    <n v="82773.399999999994"/>
    <n v="33109.360000000001"/>
    <n v="0"/>
    <n v="0"/>
    <n v="0"/>
    <n v="0"/>
    <n v="0"/>
    <n v="0"/>
    <n v="0"/>
    <n v="0"/>
    <n v="0"/>
    <n v="0"/>
    <n v="0"/>
    <n v="256597.53999999995"/>
    <n v="115882.76"/>
    <n v="372480.29999999993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635975"/>
    <n v="0"/>
    <n v="0"/>
    <n v="29166.17"/>
    <n v="0"/>
    <n v="0"/>
    <n v="0"/>
    <m/>
    <n v="5635975"/>
    <d v="2021-08-06T00:00:00"/>
    <d v="2030-08-06T00:00:00"/>
    <n v="5635975"/>
    <x v="1"/>
    <x v="2"/>
    <n v="291661.6999999999"/>
    <n v="320827.87999999995"/>
    <n v="233329.4"/>
    <n v="145830.88"/>
    <n v="58332.32"/>
    <n v="0"/>
    <n v="0"/>
    <n v="0"/>
    <n v="0"/>
    <n v="0"/>
    <n v="0"/>
    <n v="0"/>
    <n v="0"/>
    <n v="0"/>
    <n v="0"/>
    <n v="612489.57999999984"/>
    <n v="437492.60000000003"/>
    <n v="1049982.18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2067.5"/>
    <n v="0"/>
    <n v="0"/>
    <n v="282.02999999999997"/>
    <n v="0"/>
    <n v="0"/>
    <n v="0"/>
    <m/>
    <n v="52067.5"/>
    <d v="2021-08-06T00:00:00"/>
    <d v="2031-08-06T00:00:00"/>
    <n v="52067.5"/>
    <x v="1"/>
    <x v="2"/>
    <n v="2820.2999999999993"/>
    <n v="3158.76"/>
    <n v="2481.92"/>
    <n v="1805"/>
    <n v="1128.1199999999999"/>
    <n v="451.28"/>
    <n v="0"/>
    <n v="0"/>
    <n v="0"/>
    <n v="0"/>
    <n v="0"/>
    <n v="0"/>
    <n v="0"/>
    <n v="0"/>
    <n v="0"/>
    <n v="5979.0599999999995"/>
    <n v="5866.32"/>
    <n v="11845.3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8396.38"/>
    <n v="0"/>
    <n v="0"/>
    <n v="0"/>
    <n v="0"/>
    <n v="0"/>
    <n v="0"/>
    <m/>
    <n v="268396.38"/>
    <d v="2021-04-05T00:00:00"/>
    <d v="2026-04-05T00:00:00"/>
    <n v="268396.38"/>
    <x v="1"/>
    <x v="2"/>
    <n v="9567.66"/>
    <n v="0"/>
    <n v="0"/>
    <n v="0"/>
    <n v="0"/>
    <n v="0"/>
    <n v="0"/>
    <n v="0"/>
    <n v="0"/>
    <n v="0"/>
    <n v="0"/>
    <n v="0"/>
    <n v="0"/>
    <n v="0"/>
    <n v="0"/>
    <n v="9567.66"/>
    <n v="0"/>
    <n v="9567.66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97783.5"/>
    <n v="0"/>
    <n v="0"/>
    <n v="0"/>
    <n v="0"/>
    <n v="0"/>
    <n v="0"/>
    <m/>
    <n v="897783.5"/>
    <d v="2021-04-05T00:00:00"/>
    <d v="2026-04-05T00:00:00"/>
    <n v="897783.5"/>
    <x v="1"/>
    <x v="2"/>
    <n v="32003.74"/>
    <n v="0"/>
    <n v="0"/>
    <n v="0"/>
    <n v="0"/>
    <n v="0"/>
    <n v="0"/>
    <n v="0"/>
    <n v="0"/>
    <n v="0"/>
    <n v="0"/>
    <n v="0"/>
    <n v="0"/>
    <n v="0"/>
    <n v="0"/>
    <n v="32003.74"/>
    <n v="0"/>
    <n v="32003.74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9860"/>
    <n v="0"/>
    <n v="0"/>
    <n v="0"/>
    <n v="0"/>
    <n v="0"/>
    <n v="0"/>
    <m/>
    <n v="299860"/>
    <d v="2021-04-05T00:00:00"/>
    <d v="2026-04-05T00:00:00"/>
    <n v="299860"/>
    <x v="1"/>
    <x v="2"/>
    <n v="10689.26"/>
    <n v="0"/>
    <n v="0"/>
    <n v="0"/>
    <n v="0"/>
    <n v="0"/>
    <n v="0"/>
    <n v="0"/>
    <n v="0"/>
    <n v="0"/>
    <n v="0"/>
    <n v="0"/>
    <n v="0"/>
    <n v="0"/>
    <n v="0"/>
    <n v="10689.26"/>
    <n v="0"/>
    <n v="10689.26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7838.23"/>
    <n v="0"/>
    <n v="0"/>
    <n v="0"/>
    <n v="0"/>
    <n v="0"/>
    <n v="0"/>
    <m/>
    <n v="497838.23"/>
    <d v="2021-04-05T00:00:00"/>
    <d v="2026-04-05T00:00:00"/>
    <n v="497838.23"/>
    <x v="1"/>
    <x v="2"/>
    <n v="17746.689999999999"/>
    <n v="0"/>
    <n v="0"/>
    <n v="0"/>
    <n v="0"/>
    <n v="0"/>
    <n v="0"/>
    <n v="0"/>
    <n v="0"/>
    <n v="0"/>
    <n v="0"/>
    <n v="0"/>
    <n v="0"/>
    <n v="0"/>
    <n v="0"/>
    <n v="17746.689999999999"/>
    <n v="0"/>
    <n v="17746.689999999999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2304.59"/>
    <n v="0"/>
    <n v="0"/>
    <n v="0"/>
    <n v="0"/>
    <n v="0"/>
    <n v="0"/>
    <m/>
    <n v="682304.59"/>
    <d v="2021-04-05T00:00:00"/>
    <d v="2026-04-05T00:00:00"/>
    <n v="682304.59"/>
    <x v="1"/>
    <x v="2"/>
    <n v="24322.45"/>
    <n v="0"/>
    <n v="0"/>
    <n v="0"/>
    <n v="0"/>
    <n v="0"/>
    <n v="0"/>
    <n v="0"/>
    <n v="0"/>
    <n v="0"/>
    <n v="0"/>
    <n v="0"/>
    <n v="0"/>
    <n v="0"/>
    <n v="0"/>
    <n v="24322.45"/>
    <n v="0"/>
    <n v="24322.4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26653981.23999999"/>
    <n v="0"/>
    <n v="0"/>
    <n v="0"/>
    <n v="0"/>
    <n v="0"/>
    <n v="0"/>
    <m/>
    <n v="126653981.23999999"/>
    <d v="2021-04-05T00:00:00"/>
    <d v="2026-04-05T00:00:00"/>
    <n v="126653981.23999999"/>
    <x v="1"/>
    <x v="2"/>
    <n v="4514897.8"/>
    <n v="0"/>
    <n v="0"/>
    <n v="0"/>
    <n v="0"/>
    <n v="0"/>
    <n v="0"/>
    <n v="0"/>
    <n v="0"/>
    <n v="0"/>
    <n v="0"/>
    <n v="0"/>
    <n v="0"/>
    <n v="0"/>
    <n v="0"/>
    <n v="4514897.8"/>
    <n v="0"/>
    <n v="4514897.8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94019.6000000001"/>
    <n v="0"/>
    <n v="0"/>
    <n v="0"/>
    <n v="0"/>
    <n v="0"/>
    <n v="0"/>
    <m/>
    <n v="1094019.6000000001"/>
    <d v="2021-04-05T00:00:00"/>
    <d v="2026-04-05T00:00:00"/>
    <n v="1094019.60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94019.6100000001"/>
    <n v="0"/>
    <n v="0"/>
    <n v="0"/>
    <n v="0"/>
    <n v="0"/>
    <n v="0"/>
    <m/>
    <n v="1094019.6100000001"/>
    <d v="2021-04-05T00:00:00"/>
    <d v="2026-04-05T00:00:00"/>
    <n v="1094019.6100000001"/>
    <x v="1"/>
    <x v="2"/>
    <n v="38999.06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5422.69999999995"/>
    <n v="0"/>
    <n v="0"/>
    <n v="0"/>
    <n v="0"/>
    <n v="0"/>
    <n v="0"/>
    <m/>
    <n v="625422.69999999995"/>
    <d v="2021-04-05T00:00:00"/>
    <d v="2026-04-05T00:00:00"/>
    <n v="625422.69999999995"/>
    <x v="1"/>
    <x v="2"/>
    <n v="22294.76"/>
    <n v="0"/>
    <n v="0"/>
    <n v="0"/>
    <n v="0"/>
    <n v="0"/>
    <n v="0"/>
    <n v="0"/>
    <n v="0"/>
    <n v="0"/>
    <n v="0"/>
    <n v="0"/>
    <n v="0"/>
    <n v="0"/>
    <n v="0"/>
    <n v="22294.76"/>
    <n v="0"/>
    <n v="22294.76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9240"/>
    <n v="0"/>
    <n v="0"/>
    <n v="588.29"/>
    <n v="0"/>
    <n v="0"/>
    <n v="0"/>
    <m/>
    <n v="139240"/>
    <d v="2021-09-07T00:00:00"/>
    <d v="2026-09-07T00:00:00"/>
    <n v="139240"/>
    <x v="1"/>
    <x v="2"/>
    <n v="2353.1299999999997"/>
    <n v="0"/>
    <n v="0"/>
    <n v="0"/>
    <n v="0"/>
    <n v="0"/>
    <n v="0"/>
    <n v="0"/>
    <n v="0"/>
    <n v="0"/>
    <n v="0"/>
    <n v="0"/>
    <n v="0"/>
    <n v="0"/>
    <n v="0"/>
    <n v="2353.1299999999997"/>
    <n v="0"/>
    <n v="2353.1299999999997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47555"/>
    <n v="0"/>
    <n v="0"/>
    <n v="5572.41"/>
    <n v="0"/>
    <n v="0"/>
    <n v="0"/>
    <m/>
    <n v="1247555"/>
    <d v="2021-09-07T00:00:00"/>
    <d v="2027-09-07T00:00:00"/>
    <n v="1247555"/>
    <x v="1"/>
    <x v="2"/>
    <n v="55724.100000000006"/>
    <n v="33434.49"/>
    <n v="0"/>
    <n v="0"/>
    <n v="0"/>
    <n v="0"/>
    <n v="0"/>
    <n v="0"/>
    <n v="0"/>
    <n v="0"/>
    <n v="0"/>
    <n v="0"/>
    <n v="0"/>
    <n v="0"/>
    <n v="0"/>
    <n v="89158.59"/>
    <n v="0"/>
    <n v="89158.59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91650"/>
    <n v="0"/>
    <n v="0"/>
    <n v="19230.75"/>
    <n v="0"/>
    <n v="0"/>
    <n v="0"/>
    <m/>
    <n v="4091650"/>
    <d v="2021-09-07T00:00:00"/>
    <d v="2028-09-07T00:00:00"/>
    <n v="4091650"/>
    <x v="1"/>
    <x v="2"/>
    <n v="192307.5"/>
    <n v="201922.89"/>
    <n v="86538.42"/>
    <n v="0"/>
    <n v="0"/>
    <n v="0"/>
    <n v="0"/>
    <n v="0"/>
    <n v="0"/>
    <n v="0"/>
    <n v="0"/>
    <n v="0"/>
    <n v="0"/>
    <n v="0"/>
    <n v="0"/>
    <n v="394230.39"/>
    <n v="86538.42"/>
    <n v="480768.81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59827.5"/>
    <n v="0"/>
    <n v="0"/>
    <n v="9190.65"/>
    <n v="0"/>
    <n v="0"/>
    <n v="0"/>
    <m/>
    <n v="1859827.5"/>
    <d v="2021-09-07T00:00:00"/>
    <d v="2029-09-07T00:00:00"/>
    <n v="1859827.5"/>
    <x v="1"/>
    <x v="2"/>
    <n v="91906.499999999985"/>
    <n v="101097.15000000001"/>
    <n v="64334.55"/>
    <n v="27571.95"/>
    <n v="0"/>
    <n v="0"/>
    <n v="0"/>
    <n v="0"/>
    <n v="0"/>
    <n v="0"/>
    <n v="0"/>
    <n v="0"/>
    <n v="0"/>
    <n v="0"/>
    <n v="0"/>
    <n v="193003.65"/>
    <n v="91906.5"/>
    <n v="284910.15000000002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74.79000000000002"/>
    <n v="0"/>
    <n v="0"/>
    <n v="0"/>
    <m/>
    <n v="53100"/>
    <d v="2021-09-07T00:00:00"/>
    <d v="2030-09-07T00:00:00"/>
    <n v="53100"/>
    <x v="1"/>
    <x v="2"/>
    <n v="2747.9"/>
    <n v="3091.3800000000006"/>
    <n v="2267.0100000000002"/>
    <n v="1442.7"/>
    <n v="618.29999999999995"/>
    <n v="0"/>
    <n v="0"/>
    <n v="0"/>
    <n v="0"/>
    <n v="0"/>
    <n v="0"/>
    <n v="0"/>
    <n v="0"/>
    <n v="0"/>
    <n v="0"/>
    <n v="5839.2800000000007"/>
    <n v="4328.01"/>
    <n v="10167.290000000001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905"/>
    <n v="0"/>
    <n v="0"/>
    <n v="573.65"/>
    <n v="0"/>
    <n v="0"/>
    <n v="0"/>
    <m/>
    <n v="105905"/>
    <d v="2021-09-07T00:00:00"/>
    <d v="2031-09-07T00:00:00"/>
    <n v="105905"/>
    <x v="1"/>
    <x v="2"/>
    <n v="5736.4999999999991"/>
    <n v="6539.61"/>
    <n v="5162.8500000000004"/>
    <n v="3786.09"/>
    <n v="2409.33"/>
    <n v="1032.57"/>
    <n v="0"/>
    <n v="0"/>
    <n v="0"/>
    <n v="0"/>
    <n v="0"/>
    <n v="0"/>
    <n v="0"/>
    <n v="0"/>
    <n v="0"/>
    <n v="12276.109999999999"/>
    <n v="12390.84"/>
    <n v="24666.949999999997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8135"/>
    <n v="0"/>
    <n v="0"/>
    <n v="0"/>
    <n v="0"/>
    <n v="0"/>
    <n v="0"/>
    <m/>
    <n v="458135"/>
    <d v="2021-09-28T00:00:00"/>
    <d v="2026-09-28T00:00:00"/>
    <n v="458135"/>
    <x v="1"/>
    <x v="2"/>
    <n v="7742.4799999999977"/>
    <n v="0"/>
    <n v="0"/>
    <n v="0"/>
    <n v="0"/>
    <n v="0"/>
    <n v="0"/>
    <n v="0"/>
    <n v="0"/>
    <n v="0"/>
    <n v="0"/>
    <n v="0"/>
    <n v="0"/>
    <n v="0"/>
    <n v="0"/>
    <n v="7742.4799999999977"/>
    <n v="0"/>
    <n v="7742.4799999999977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25710"/>
    <n v="0"/>
    <n v="0"/>
    <n v="0"/>
    <n v="0"/>
    <n v="0"/>
    <n v="0"/>
    <m/>
    <n v="925710"/>
    <d v="2021-09-28T00:00:00"/>
    <d v="2027-09-28T00:00:00"/>
    <n v="925710"/>
    <x v="1"/>
    <x v="2"/>
    <n v="41348.399999999994"/>
    <n v="24809.039999999994"/>
    <n v="0"/>
    <n v="0"/>
    <n v="0"/>
    <n v="0"/>
    <n v="0"/>
    <n v="0"/>
    <n v="0"/>
    <n v="0"/>
    <n v="0"/>
    <n v="0"/>
    <n v="0"/>
    <n v="0"/>
    <n v="0"/>
    <n v="66157.439999999988"/>
    <n v="0"/>
    <n v="66157.439999999988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60645"/>
    <n v="0"/>
    <n v="0"/>
    <n v="0"/>
    <n v="0"/>
    <n v="0"/>
    <n v="0"/>
    <m/>
    <n v="3460645"/>
    <d v="2021-09-28T00:00:00"/>
    <d v="2028-09-28T00:00:00"/>
    <n v="3460645"/>
    <x v="1"/>
    <x v="2"/>
    <n v="162650.30000000002"/>
    <n v="170782.83"/>
    <n v="73192.679999999993"/>
    <n v="0"/>
    <n v="0"/>
    <n v="0"/>
    <n v="0"/>
    <n v="0"/>
    <n v="0"/>
    <n v="0"/>
    <n v="0"/>
    <n v="0"/>
    <n v="0"/>
    <n v="0"/>
    <n v="0"/>
    <n v="333433.13"/>
    <n v="73192.679999999993"/>
    <n v="406625.81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80920"/>
    <n v="0"/>
    <n v="0"/>
    <n v="0"/>
    <n v="0"/>
    <n v="0"/>
    <n v="0"/>
    <m/>
    <n v="1880920"/>
    <d v="2021-09-28T00:00:00"/>
    <d v="2029-09-28T00:00:00"/>
    <n v="1880920"/>
    <x v="1"/>
    <x v="2"/>
    <n v="92948.800000000003"/>
    <n v="102243.68999999999"/>
    <n v="65064.18"/>
    <n v="27884.61"/>
    <n v="0"/>
    <n v="0"/>
    <n v="0"/>
    <n v="0"/>
    <n v="0"/>
    <n v="0"/>
    <n v="0"/>
    <n v="0"/>
    <n v="0"/>
    <n v="0"/>
    <n v="0"/>
    <n v="195192.49"/>
    <n v="92948.790000000008"/>
    <n v="288141.28000000003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515"/>
    <n v="0"/>
    <n v="0"/>
    <n v="0"/>
    <n v="0"/>
    <n v="0"/>
    <n v="0"/>
    <m/>
    <n v="93515"/>
    <d v="2021-09-28T00:00:00"/>
    <d v="2030-09-28T00:00:00"/>
    <n v="93515"/>
    <x v="1"/>
    <x v="2"/>
    <n v="4839.3999999999996"/>
    <n v="5444.34"/>
    <n v="3992.55"/>
    <n v="2540.6999999999998"/>
    <n v="1088.9100000000001"/>
    <n v="0"/>
    <n v="0"/>
    <n v="0"/>
    <n v="0"/>
    <n v="0"/>
    <n v="0"/>
    <n v="0"/>
    <n v="0"/>
    <n v="0"/>
    <n v="0"/>
    <n v="10283.74"/>
    <n v="7622.16"/>
    <n v="17905.900000000001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920"/>
    <n v="0"/>
    <n v="0"/>
    <n v="0"/>
    <n v="0"/>
    <n v="0"/>
    <n v="0"/>
    <m/>
    <n v="51920"/>
    <d v="2021-09-28T00:00:00"/>
    <d v="2031-09-28T00:00:00"/>
    <n v="51920"/>
    <x v="1"/>
    <x v="2"/>
    <n v="2812.3"/>
    <n v="3206.04"/>
    <n v="2531.13"/>
    <n v="1856.13"/>
    <n v="1181.1600000000001"/>
    <n v="506.25"/>
    <n v="0"/>
    <n v="0"/>
    <n v="0"/>
    <n v="0"/>
    <n v="0"/>
    <n v="0"/>
    <n v="0"/>
    <n v="0"/>
    <n v="0"/>
    <n v="6018.34"/>
    <n v="6074.67"/>
    <n v="12093.01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500000000"/>
    <n v="0"/>
    <n v="0"/>
    <n v="0"/>
    <n v="0"/>
    <n v="0"/>
    <n v="0"/>
    <m/>
    <n v="500000000"/>
    <d v="2021-04-28T00:00:00"/>
    <d v="2031-04-28T00:00:00"/>
    <n v="500000000"/>
    <x v="1"/>
    <x v="2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78263000"/>
    <n v="136960250"/>
    <n v="21522325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54385.53"/>
    <n v="0"/>
    <n v="0"/>
    <n v="0"/>
    <n v="0"/>
    <n v="0"/>
    <n v="0"/>
    <m/>
    <n v="2954385.53"/>
    <d v="2021-04-05T00:00:00"/>
    <d v="2026-04-05T00:00:00"/>
    <n v="2954385.53"/>
    <x v="1"/>
    <x v="2"/>
    <n v="105316.46"/>
    <n v="0"/>
    <n v="0"/>
    <n v="0"/>
    <n v="0"/>
    <n v="0"/>
    <n v="0"/>
    <n v="0"/>
    <n v="0"/>
    <n v="0"/>
    <n v="0"/>
    <n v="0"/>
    <n v="0"/>
    <n v="0"/>
    <n v="0"/>
    <n v="105316.46"/>
    <n v="0"/>
    <n v="105316.46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1888.79"/>
    <n v="0"/>
    <n v="0"/>
    <n v="0"/>
    <n v="0"/>
    <n v="0"/>
    <n v="0"/>
    <m/>
    <n v="161888.79"/>
    <d v="2021-04-05T00:00:00"/>
    <d v="2026-04-05T00:00:00"/>
    <n v="161866.76"/>
    <x v="1"/>
    <x v="2"/>
    <n v="5770.93"/>
    <n v="0"/>
    <n v="0"/>
    <n v="0"/>
    <n v="0"/>
    <n v="0"/>
    <n v="0"/>
    <n v="0"/>
    <n v="0"/>
    <n v="0"/>
    <n v="0"/>
    <n v="0"/>
    <n v="0"/>
    <n v="0"/>
    <n v="0"/>
    <n v="5770.93"/>
    <n v="0"/>
    <n v="5770.93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70703.75"/>
    <n v="0"/>
    <n v="0"/>
    <n v="0"/>
    <n v="0"/>
    <n v="0"/>
    <n v="0"/>
    <m/>
    <n v="4870703.75"/>
    <d v="2021-04-05T00:00:00"/>
    <d v="2026-04-05T00:00:00"/>
    <n v="4870041.04"/>
    <x v="1"/>
    <x v="2"/>
    <n v="173628.41"/>
    <n v="0"/>
    <n v="0"/>
    <n v="0"/>
    <n v="0"/>
    <n v="0"/>
    <n v="0"/>
    <n v="0"/>
    <n v="0"/>
    <n v="0"/>
    <n v="0"/>
    <n v="0"/>
    <n v="0"/>
    <n v="0"/>
    <n v="0"/>
    <n v="173628.41"/>
    <n v="0"/>
    <n v="173628.41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6448.37"/>
    <n v="0"/>
    <n v="0"/>
    <n v="0"/>
    <n v="0"/>
    <n v="0"/>
    <n v="0"/>
    <m/>
    <n v="606448.37"/>
    <d v="2021-04-05T00:00:00"/>
    <d v="2026-04-05T00:00:00"/>
    <n v="606448.37"/>
    <x v="1"/>
    <x v="2"/>
    <n v="21618.37"/>
    <n v="0"/>
    <n v="0"/>
    <n v="0"/>
    <n v="0"/>
    <n v="0"/>
    <n v="0"/>
    <n v="0"/>
    <n v="0"/>
    <n v="0"/>
    <n v="0"/>
    <n v="0"/>
    <n v="0"/>
    <n v="0"/>
    <n v="0"/>
    <n v="21618.37"/>
    <n v="0"/>
    <n v="2161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15700.29"/>
    <n v="0"/>
    <n v="0"/>
    <n v="0"/>
    <n v="0"/>
    <n v="0"/>
    <n v="0"/>
    <m/>
    <n v="2815700.29"/>
    <d v="2021-04-05T00:00:00"/>
    <d v="2026-04-05T00:00:00"/>
    <n v="2815700.29"/>
    <x v="1"/>
    <x v="2"/>
    <n v="100372.68"/>
    <n v="0"/>
    <n v="0"/>
    <n v="0"/>
    <n v="0"/>
    <n v="0"/>
    <n v="0"/>
    <n v="0"/>
    <n v="0"/>
    <n v="0"/>
    <n v="0"/>
    <n v="0"/>
    <n v="0"/>
    <n v="0"/>
    <n v="0"/>
    <n v="100372.68"/>
    <n v="0"/>
    <n v="100372.6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7294"/>
    <n v="0"/>
    <n v="0"/>
    <n v="0"/>
    <n v="0"/>
    <n v="0"/>
    <n v="0"/>
    <m/>
    <n v="567294"/>
    <d v="2021-04-05T00:00:00"/>
    <d v="2026-04-05T00:00:00"/>
    <n v="567294"/>
    <x v="1"/>
    <x v="2"/>
    <n v="20222.61"/>
    <n v="0"/>
    <n v="0"/>
    <n v="0"/>
    <n v="0"/>
    <n v="0"/>
    <n v="0"/>
    <n v="0"/>
    <n v="0"/>
    <n v="0"/>
    <n v="0"/>
    <n v="0"/>
    <n v="0"/>
    <n v="0"/>
    <n v="0"/>
    <n v="20222.61"/>
    <n v="0"/>
    <n v="20222.61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68097.42"/>
    <n v="0"/>
    <n v="0"/>
    <n v="0"/>
    <n v="0"/>
    <n v="0"/>
    <n v="0"/>
    <m/>
    <n v="2768097.42"/>
    <d v="2021-04-05T00:00:00"/>
    <d v="2026-04-05T00:00:00"/>
    <n v="2768097.42"/>
    <x v="1"/>
    <x v="2"/>
    <n v="98675.75"/>
    <n v="0"/>
    <n v="0"/>
    <n v="0"/>
    <n v="0"/>
    <n v="0"/>
    <n v="0"/>
    <n v="0"/>
    <n v="0"/>
    <n v="0"/>
    <n v="0"/>
    <n v="0"/>
    <n v="0"/>
    <n v="0"/>
    <n v="0"/>
    <n v="98675.75"/>
    <n v="0"/>
    <n v="98675.7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78506.37"/>
    <n v="0"/>
    <n v="0"/>
    <n v="0"/>
    <n v="0"/>
    <n v="0"/>
    <n v="0"/>
    <m/>
    <n v="2978506.37"/>
    <d v="2021-04-05T00:00:00"/>
    <d v="2026-04-05T00:00:00"/>
    <n v="2978506.37"/>
    <x v="1"/>
    <x v="2"/>
    <n v="106176.31"/>
    <n v="0"/>
    <n v="0"/>
    <n v="0"/>
    <n v="0"/>
    <n v="0"/>
    <n v="0"/>
    <n v="0"/>
    <n v="0"/>
    <n v="0"/>
    <n v="0"/>
    <n v="0"/>
    <n v="0"/>
    <n v="0"/>
    <n v="0"/>
    <n v="106176.31"/>
    <n v="0"/>
    <n v="106176.31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13386.9900000002"/>
    <n v="0"/>
    <n v="0"/>
    <n v="0"/>
    <n v="0"/>
    <n v="0"/>
    <n v="0"/>
    <m/>
    <n v="6813386.9900000002"/>
    <d v="2021-04-05T00:00:00"/>
    <d v="2026-04-05T00:00:00"/>
    <n v="6813386.9900000002"/>
    <x v="1"/>
    <x v="2"/>
    <n v="242880.21"/>
    <n v="0"/>
    <n v="0"/>
    <n v="0"/>
    <n v="0"/>
    <n v="0"/>
    <n v="0"/>
    <n v="0"/>
    <n v="0"/>
    <n v="0"/>
    <n v="0"/>
    <n v="0"/>
    <n v="0"/>
    <n v="0"/>
    <n v="0"/>
    <n v="242880.21"/>
    <n v="0"/>
    <n v="242880.21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0076.67000000004"/>
    <n v="0"/>
    <n v="0"/>
    <n v="0"/>
    <n v="0"/>
    <n v="0"/>
    <n v="0"/>
    <m/>
    <n v="660076.67000000004"/>
    <d v="2021-04-05T00:00:00"/>
    <d v="2026-04-05T00:00:00"/>
    <n v="660076.67000000004"/>
    <x v="1"/>
    <x v="2"/>
    <n v="23530.080000000002"/>
    <n v="0"/>
    <n v="0"/>
    <n v="0"/>
    <n v="0"/>
    <n v="0"/>
    <n v="0"/>
    <n v="0"/>
    <n v="0"/>
    <n v="0"/>
    <n v="0"/>
    <n v="0"/>
    <n v="0"/>
    <n v="0"/>
    <n v="0"/>
    <n v="23530.080000000002"/>
    <n v="0"/>
    <n v="23530.080000000002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1084.49"/>
    <n v="0"/>
    <n v="0"/>
    <n v="0"/>
    <n v="0"/>
    <n v="0"/>
    <n v="0"/>
    <m/>
    <n v="101084.49"/>
    <d v="2021-04-05T00:00:00"/>
    <d v="2026-04-05T00:00:00"/>
    <n v="101069.95"/>
    <x v="1"/>
    <x v="2"/>
    <n v="3603.41"/>
    <n v="0"/>
    <n v="0"/>
    <n v="0"/>
    <n v="0"/>
    <n v="0"/>
    <n v="0"/>
    <n v="0"/>
    <n v="0"/>
    <n v="0"/>
    <n v="0"/>
    <n v="0"/>
    <n v="0"/>
    <n v="0"/>
    <n v="0"/>
    <n v="3603.41"/>
    <n v="0"/>
    <n v="3603.41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71455"/>
    <n v="0"/>
    <n v="0"/>
    <n v="0"/>
    <n v="0"/>
    <n v="0"/>
    <n v="0"/>
    <m/>
    <n v="1271455"/>
    <d v="2021-04-05T00:00:00"/>
    <d v="2026-04-05T00:00:00"/>
    <n v="1271455"/>
    <x v="1"/>
    <x v="2"/>
    <n v="45324.19"/>
    <n v="0"/>
    <n v="0"/>
    <n v="0"/>
    <n v="0"/>
    <n v="0"/>
    <n v="0"/>
    <n v="0"/>
    <n v="0"/>
    <n v="0"/>
    <n v="0"/>
    <n v="0"/>
    <n v="0"/>
    <n v="0"/>
    <n v="0"/>
    <n v="45324.19"/>
    <n v="0"/>
    <n v="45324.19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25056.59"/>
    <n v="0"/>
    <n v="0"/>
    <n v="0"/>
    <n v="0"/>
    <n v="0"/>
    <n v="0"/>
    <m/>
    <n v="4725056.59"/>
    <d v="2021-04-05T00:00:00"/>
    <d v="2026-04-05T00:00:00"/>
    <n v="4724056.59"/>
    <x v="1"/>
    <x v="2"/>
    <n v="168436.45"/>
    <n v="0"/>
    <n v="0"/>
    <n v="0"/>
    <n v="0"/>
    <n v="0"/>
    <n v="0"/>
    <n v="0"/>
    <n v="0"/>
    <n v="0"/>
    <n v="0"/>
    <n v="0"/>
    <n v="0"/>
    <n v="0"/>
    <n v="0"/>
    <n v="168436.45"/>
    <n v="0"/>
    <n v="168436.4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n v="1"/>
    <n v="1"/>
    <n v="1"/>
    <n v="0"/>
    <n v="928479.65"/>
    <n v="0"/>
    <n v="0"/>
    <n v="0"/>
    <n v="0"/>
    <n v="0"/>
    <n v="0"/>
    <m/>
    <n v="928479.65"/>
    <d v="2021-04-05T00:00:00"/>
    <d v="2026-04-05T00:00:00"/>
    <n v="928479.65"/>
    <x v="1"/>
    <x v="2"/>
    <n v="33097.980000000003"/>
    <n v="0"/>
    <n v="0"/>
    <n v="0"/>
    <n v="0"/>
    <n v="0"/>
    <n v="0"/>
    <n v="0"/>
    <n v="0"/>
    <n v="0"/>
    <n v="0"/>
    <n v="0"/>
    <n v="0"/>
    <n v="0"/>
    <n v="0"/>
    <n v="33097.980000000003"/>
    <n v="0"/>
    <n v="33097.980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n v="1"/>
    <n v="1"/>
    <n v="1"/>
    <n v="0"/>
    <n v="2222644.7999999998"/>
    <n v="0"/>
    <n v="0"/>
    <n v="0"/>
    <n v="0"/>
    <n v="0"/>
    <n v="0"/>
    <m/>
    <n v="2222644.7999999998"/>
    <d v="2021-04-05T00:00:00"/>
    <d v="2026-04-05T00:00:00"/>
    <n v="2222644.7999999998"/>
    <x v="1"/>
    <x v="2"/>
    <n v="79231.73"/>
    <n v="0"/>
    <n v="0"/>
    <n v="0"/>
    <n v="0"/>
    <n v="0"/>
    <n v="0"/>
    <n v="0"/>
    <n v="0"/>
    <n v="0"/>
    <n v="0"/>
    <n v="0"/>
    <n v="0"/>
    <n v="0"/>
    <n v="0"/>
    <n v="79231.73"/>
    <n v="0"/>
    <n v="79231.73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34251.98"/>
    <n v="0"/>
    <n v="0"/>
    <n v="0"/>
    <n v="0"/>
    <n v="0"/>
    <n v="0"/>
    <m/>
    <n v="634251.98"/>
    <d v="2021-04-05T00:00:00"/>
    <d v="2026-04-05T00:00:00"/>
    <n v="634251.98"/>
    <x v="1"/>
    <x v="2"/>
    <n v="22609.5"/>
    <n v="0"/>
    <n v="0"/>
    <n v="0"/>
    <n v="0"/>
    <n v="0"/>
    <n v="0"/>
    <n v="0"/>
    <n v="0"/>
    <n v="0"/>
    <n v="0"/>
    <n v="0"/>
    <n v="0"/>
    <n v="0"/>
    <n v="0"/>
    <n v="22609.5"/>
    <n v="0"/>
    <n v="22609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0536.43"/>
    <n v="0"/>
    <n v="0"/>
    <n v="0"/>
    <n v="0"/>
    <n v="0"/>
    <n v="0"/>
    <m/>
    <n v="450536.43"/>
    <d v="2021-04-05T00:00:00"/>
    <d v="2026-04-05T00:00:00"/>
    <n v="450536.43"/>
    <x v="1"/>
    <x v="2"/>
    <n v="16060.5"/>
    <n v="0"/>
    <n v="0"/>
    <n v="0"/>
    <n v="0"/>
    <n v="0"/>
    <n v="0"/>
    <n v="0"/>
    <n v="0"/>
    <n v="0"/>
    <n v="0"/>
    <n v="0"/>
    <n v="0"/>
    <n v="0"/>
    <n v="0"/>
    <n v="16060.5"/>
    <n v="0"/>
    <n v="16060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675.649999999994"/>
    <n v="0"/>
    <n v="0"/>
    <n v="0"/>
    <n v="0"/>
    <n v="0"/>
    <n v="0"/>
    <m/>
    <n v="65675.649999999994"/>
    <d v="2021-04-05T00:00:00"/>
    <d v="2026-04-05T00:00:00"/>
    <n v="65675.649999999994"/>
    <x v="1"/>
    <x v="2"/>
    <n v="2341.17"/>
    <n v="0"/>
    <n v="0"/>
    <n v="0"/>
    <n v="0"/>
    <n v="0"/>
    <n v="0"/>
    <n v="0"/>
    <n v="0"/>
    <n v="0"/>
    <n v="0"/>
    <n v="0"/>
    <n v="0"/>
    <n v="0"/>
    <n v="0"/>
    <n v="2341.17"/>
    <n v="0"/>
    <n v="2341.17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2126.15"/>
    <n v="0"/>
    <n v="0"/>
    <n v="0"/>
    <n v="0"/>
    <n v="0"/>
    <n v="0"/>
    <m/>
    <n v="122126.15"/>
    <d v="2021-04-05T00:00:00"/>
    <d v="2026-04-05T00:00:00"/>
    <n v="122126.15"/>
    <x v="1"/>
    <x v="2"/>
    <n v="4353.49"/>
    <n v="0"/>
    <n v="0"/>
    <n v="0"/>
    <n v="0"/>
    <n v="0"/>
    <n v="0"/>
    <n v="0"/>
    <n v="0"/>
    <n v="0"/>
    <n v="0"/>
    <n v="0"/>
    <n v="0"/>
    <n v="0"/>
    <n v="0"/>
    <n v="4353.49"/>
    <n v="0"/>
    <n v="4353.49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2375"/>
    <n v="0"/>
    <n v="0"/>
    <n v="0"/>
    <n v="0"/>
    <n v="0"/>
    <n v="0"/>
    <m/>
    <n v="402375"/>
    <d v="2021-04-05T00:00:00"/>
    <d v="2026-04-05T00:00:00"/>
    <n v="402375"/>
    <x v="1"/>
    <x v="2"/>
    <n v="14343.66"/>
    <n v="0"/>
    <n v="0"/>
    <n v="0"/>
    <n v="0"/>
    <n v="0"/>
    <n v="0"/>
    <n v="0"/>
    <n v="0"/>
    <n v="0"/>
    <n v="0"/>
    <n v="0"/>
    <n v="0"/>
    <n v="0"/>
    <n v="0"/>
    <n v="14343.66"/>
    <n v="0"/>
    <n v="14343.66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0490"/>
    <n v="0"/>
    <n v="0"/>
    <n v="4015.82"/>
    <n v="0"/>
    <n v="0"/>
    <n v="0"/>
    <m/>
    <n v="950490"/>
    <d v="2021-12-07T00:00:00"/>
    <d v="2026-12-07T00:00:00"/>
    <n v="950490"/>
    <x v="1"/>
    <x v="2"/>
    <n v="28110.74"/>
    <n v="0"/>
    <n v="0"/>
    <n v="0"/>
    <n v="0"/>
    <n v="0"/>
    <n v="0"/>
    <n v="0"/>
    <n v="0"/>
    <n v="0"/>
    <n v="0"/>
    <n v="0"/>
    <n v="0"/>
    <n v="0"/>
    <n v="0"/>
    <n v="28110.74"/>
    <n v="0"/>
    <n v="28110.74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21585"/>
    <n v="0"/>
    <n v="0"/>
    <n v="4563.08"/>
    <n v="0"/>
    <n v="0"/>
    <n v="0"/>
    <m/>
    <n v="1021585"/>
    <d v="2021-12-07T00:00:00"/>
    <d v="2027-12-07T00:00:00"/>
    <n v="1021585"/>
    <x v="1"/>
    <x v="2"/>
    <n v="45630.80000000001"/>
    <n v="41067.720000000008"/>
    <n v="0"/>
    <n v="0"/>
    <n v="0"/>
    <n v="0"/>
    <n v="0"/>
    <n v="0"/>
    <n v="0"/>
    <n v="0"/>
    <n v="0"/>
    <n v="0"/>
    <n v="0"/>
    <n v="0"/>
    <n v="0"/>
    <n v="86698.520000000019"/>
    <n v="0"/>
    <n v="86698.520000000019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58490"/>
    <n v="0"/>
    <n v="0"/>
    <n v="7794.9"/>
    <n v="0"/>
    <n v="0"/>
    <n v="0"/>
    <m/>
    <n v="1658490"/>
    <d v="2021-12-07T00:00:00"/>
    <d v="2028-12-07T00:00:00"/>
    <n v="1658490"/>
    <x v="1"/>
    <x v="2"/>
    <n v="77949"/>
    <n v="93538.799999999988"/>
    <n v="46769.4"/>
    <n v="0"/>
    <n v="0"/>
    <n v="0"/>
    <n v="0"/>
    <n v="0"/>
    <n v="0"/>
    <n v="0"/>
    <n v="0"/>
    <n v="0"/>
    <n v="0"/>
    <n v="0"/>
    <n v="0"/>
    <n v="171487.8"/>
    <n v="46769.4"/>
    <n v="218257.19999999998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9897.5"/>
    <n v="0"/>
    <n v="0"/>
    <n v="1531.41"/>
    <n v="0"/>
    <n v="0"/>
    <n v="0"/>
    <m/>
    <n v="309897.5"/>
    <d v="2021-12-07T00:00:00"/>
    <d v="2029-12-07T00:00:00"/>
    <n v="309897.5"/>
    <x v="1"/>
    <x v="2"/>
    <n v="15314.1"/>
    <n v="18376.920000000002"/>
    <n v="12251.28"/>
    <n v="6125.64"/>
    <n v="0"/>
    <n v="0"/>
    <n v="0"/>
    <n v="0"/>
    <n v="0"/>
    <n v="0"/>
    <n v="0"/>
    <n v="0"/>
    <n v="0"/>
    <n v="0"/>
    <n v="0"/>
    <n v="33691.020000000004"/>
    <n v="18376.920000000002"/>
    <n v="52067.94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810"/>
    <n v="0"/>
    <n v="0"/>
    <n v="485.47"/>
    <n v="0"/>
    <n v="0"/>
    <n v="0"/>
    <m/>
    <n v="93810"/>
    <d v="2021-12-07T00:00:00"/>
    <d v="2030-12-07T00:00:00"/>
    <n v="93810"/>
    <x v="1"/>
    <x v="2"/>
    <n v="4854.7000000000016"/>
    <n v="5825.6400000000021"/>
    <n v="4369.2"/>
    <n v="2912.76"/>
    <n v="1456.44"/>
    <n v="0"/>
    <n v="0"/>
    <n v="0"/>
    <n v="0"/>
    <n v="0"/>
    <n v="0"/>
    <n v="0"/>
    <n v="0"/>
    <n v="0"/>
    <n v="0"/>
    <n v="10680.340000000004"/>
    <n v="8738.4"/>
    <n v="19418.740000000005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87.62"/>
    <n v="0"/>
    <n v="0"/>
    <n v="0"/>
    <m/>
    <n v="53100"/>
    <d v="2021-12-07T00:00:00"/>
    <d v="2031-12-07T00:00:00"/>
    <n v="53100"/>
    <x v="1"/>
    <x v="2"/>
    <n v="2876.1999999999994"/>
    <n v="3451.4399999999991"/>
    <n v="2761.2"/>
    <n v="2070.84"/>
    <n v="1380.6"/>
    <n v="690.24"/>
    <n v="0"/>
    <n v="0"/>
    <n v="0"/>
    <n v="0"/>
    <n v="0"/>
    <n v="0"/>
    <n v="0"/>
    <n v="0"/>
    <n v="0"/>
    <n v="6327.6399999999985"/>
    <n v="6902.8799999999992"/>
    <n v="13230.519999999997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1797.96"/>
    <n v="0"/>
    <n v="0"/>
    <n v="0"/>
    <n v="0"/>
    <n v="0"/>
    <n v="0"/>
    <m/>
    <n v="721797.96"/>
    <d v="2021-04-05T00:00:00"/>
    <d v="2026-04-05T00:00:00"/>
    <n v="721797.96"/>
    <x v="1"/>
    <x v="2"/>
    <n v="25730.29"/>
    <n v="0"/>
    <n v="0"/>
    <n v="0"/>
    <n v="0"/>
    <n v="0"/>
    <n v="0"/>
    <n v="0"/>
    <n v="0"/>
    <n v="0"/>
    <n v="0"/>
    <n v="0"/>
    <n v="0"/>
    <n v="0"/>
    <n v="0"/>
    <n v="25730.29"/>
    <n v="0"/>
    <n v="25730.2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1259.07999999999"/>
    <n v="0"/>
    <n v="0"/>
    <n v="0"/>
    <n v="0"/>
    <n v="0"/>
    <n v="0"/>
    <m/>
    <n v="151259.07999999999"/>
    <d v="2021-04-05T00:00:00"/>
    <d v="2026-04-05T00:00:00"/>
    <n v="151259.07999999999"/>
    <x v="1"/>
    <x v="2"/>
    <n v="5392.01"/>
    <n v="0"/>
    <n v="0"/>
    <n v="0"/>
    <n v="0"/>
    <n v="0"/>
    <n v="0"/>
    <n v="0"/>
    <n v="0"/>
    <n v="0"/>
    <n v="0"/>
    <n v="0"/>
    <n v="0"/>
    <n v="0"/>
    <n v="0"/>
    <n v="5392.01"/>
    <n v="0"/>
    <n v="5392.01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207.43"/>
    <n v="0"/>
    <n v="0"/>
    <n v="0"/>
    <n v="0"/>
    <n v="0"/>
    <n v="0"/>
    <m/>
    <n v="56207.43"/>
    <d v="2021-04-05T00:00:00"/>
    <d v="2026-04-05T00:00:00"/>
    <n v="56207.43"/>
    <x v="1"/>
    <x v="2"/>
    <n v="2003.65"/>
    <n v="0"/>
    <n v="0"/>
    <n v="0"/>
    <n v="0"/>
    <n v="0"/>
    <n v="0"/>
    <n v="0"/>
    <n v="0"/>
    <n v="0"/>
    <n v="0"/>
    <n v="0"/>
    <n v="0"/>
    <n v="0"/>
    <n v="0"/>
    <n v="2003.65"/>
    <n v="0"/>
    <n v="2003.65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4956.36"/>
    <n v="0"/>
    <n v="0"/>
    <n v="0"/>
    <n v="0"/>
    <n v="0"/>
    <n v="0"/>
    <m/>
    <n v="724956.36"/>
    <d v="2021-04-05T00:00:00"/>
    <d v="2026-04-05T00:00:00"/>
    <n v="724956.36"/>
    <x v="1"/>
    <x v="2"/>
    <n v="25842.880000000001"/>
    <n v="0"/>
    <n v="0"/>
    <n v="0"/>
    <n v="0"/>
    <n v="0"/>
    <n v="0"/>
    <n v="0"/>
    <n v="0"/>
    <n v="0"/>
    <n v="0"/>
    <n v="0"/>
    <n v="0"/>
    <n v="0"/>
    <n v="0"/>
    <n v="25842.880000000001"/>
    <n v="0"/>
    <n v="25842.880000000001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1473.73"/>
    <n v="0"/>
    <n v="0"/>
    <n v="0"/>
    <n v="0"/>
    <n v="0"/>
    <n v="0"/>
    <m/>
    <n v="111473.73"/>
    <d v="2021-04-05T00:00:00"/>
    <d v="2026-04-05T00:00:00"/>
    <n v="111473.73"/>
    <x v="1"/>
    <x v="2"/>
    <n v="3973.76"/>
    <n v="0"/>
    <n v="0"/>
    <n v="0"/>
    <n v="0"/>
    <n v="0"/>
    <n v="0"/>
    <n v="0"/>
    <n v="0"/>
    <n v="0"/>
    <n v="0"/>
    <n v="0"/>
    <n v="0"/>
    <n v="0"/>
    <n v="0"/>
    <n v="3973.76"/>
    <n v="0"/>
    <n v="3973.76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7206.83"/>
    <n v="0"/>
    <n v="0"/>
    <n v="0"/>
    <n v="0"/>
    <n v="0"/>
    <n v="0"/>
    <m/>
    <n v="87206.83"/>
    <d v="2021-04-05T00:00:00"/>
    <d v="2026-04-05T00:00:00"/>
    <n v="87206.83"/>
    <x v="1"/>
    <x v="2"/>
    <n v="3108.71"/>
    <n v="0"/>
    <n v="0"/>
    <n v="0"/>
    <n v="0"/>
    <n v="0"/>
    <n v="0"/>
    <n v="0"/>
    <n v="0"/>
    <n v="0"/>
    <n v="0"/>
    <n v="0"/>
    <n v="0"/>
    <n v="0"/>
    <n v="0"/>
    <n v="3108.71"/>
    <n v="0"/>
    <n v="3108.71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4222.59"/>
    <n v="0"/>
    <n v="0"/>
    <n v="0"/>
    <n v="0"/>
    <n v="0"/>
    <n v="0"/>
    <m/>
    <n v="44222.59"/>
    <d v="2021-04-05T00:00:00"/>
    <d v="2026-04-05T00:00:00"/>
    <n v="44222.59"/>
    <x v="1"/>
    <x v="2"/>
    <n v="1576.42"/>
    <n v="0"/>
    <n v="0"/>
    <n v="0"/>
    <n v="0"/>
    <n v="0"/>
    <n v="0"/>
    <n v="0"/>
    <n v="0"/>
    <n v="0"/>
    <n v="0"/>
    <n v="0"/>
    <n v="0"/>
    <n v="0"/>
    <n v="0"/>
    <n v="1576.42"/>
    <n v="0"/>
    <n v="1576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9802.44"/>
    <n v="0"/>
    <n v="0"/>
    <n v="0"/>
    <n v="0"/>
    <n v="0"/>
    <n v="0"/>
    <m/>
    <n v="149802.44"/>
    <d v="2021-04-05T00:00:00"/>
    <d v="2026-04-05T00:00:00"/>
    <n v="149802.44"/>
    <x v="1"/>
    <x v="2"/>
    <n v="5340.08"/>
    <n v="0"/>
    <n v="0"/>
    <n v="0"/>
    <n v="0"/>
    <n v="0"/>
    <n v="0"/>
    <n v="0"/>
    <n v="0"/>
    <n v="0"/>
    <n v="0"/>
    <n v="0"/>
    <n v="0"/>
    <n v="0"/>
    <n v="0"/>
    <n v="5340.08"/>
    <n v="0"/>
    <n v="5340.08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n v="1"/>
    <n v="1"/>
    <n v="1"/>
    <n v="0"/>
    <n v="2071588.69"/>
    <n v="0"/>
    <n v="0"/>
    <n v="0"/>
    <n v="0"/>
    <n v="0"/>
    <n v="0"/>
    <m/>
    <n v="2071588.69"/>
    <d v="2021-04-05T00:00:00"/>
    <d v="2026-04-05T00:00:00"/>
    <n v="2071588.69"/>
    <x v="1"/>
    <x v="2"/>
    <n v="73846.960000000006"/>
    <n v="0"/>
    <n v="0"/>
    <n v="0"/>
    <n v="0"/>
    <n v="0"/>
    <n v="0"/>
    <n v="0"/>
    <n v="0"/>
    <n v="0"/>
    <n v="0"/>
    <n v="0"/>
    <n v="0"/>
    <n v="0"/>
    <n v="0"/>
    <n v="73846.960000000006"/>
    <n v="0"/>
    <n v="73846.96000000000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3679.42"/>
    <n v="0"/>
    <n v="0"/>
    <n v="0"/>
    <n v="0"/>
    <n v="0"/>
    <n v="0"/>
    <m/>
    <n v="183679.42"/>
    <d v="2021-04-05T00:00:00"/>
    <d v="2026-04-05T00:00:00"/>
    <n v="183679.42"/>
    <x v="1"/>
    <x v="2"/>
    <n v="6547.71"/>
    <n v="0"/>
    <n v="0"/>
    <n v="0"/>
    <n v="0"/>
    <n v="0"/>
    <n v="0"/>
    <n v="0"/>
    <n v="0"/>
    <n v="0"/>
    <n v="0"/>
    <n v="0"/>
    <n v="0"/>
    <n v="0"/>
    <n v="0"/>
    <n v="6547.71"/>
    <n v="0"/>
    <n v="6547.71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4677.71"/>
    <n v="0"/>
    <n v="0"/>
    <n v="0"/>
    <n v="0"/>
    <n v="0"/>
    <n v="0"/>
    <m/>
    <n v="64677.71"/>
    <d v="2021-04-05T00:00:00"/>
    <d v="2026-04-05T00:00:00"/>
    <n v="64677.71"/>
    <x v="1"/>
    <x v="2"/>
    <n v="2305.6"/>
    <n v="0"/>
    <n v="0"/>
    <n v="0"/>
    <n v="0"/>
    <n v="0"/>
    <n v="0"/>
    <n v="0"/>
    <n v="0"/>
    <n v="0"/>
    <n v="0"/>
    <n v="0"/>
    <n v="0"/>
    <n v="0"/>
    <n v="0"/>
    <n v="2305.6"/>
    <n v="0"/>
    <n v="2305.6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8811.39"/>
    <n v="0"/>
    <n v="0"/>
    <n v="0"/>
    <n v="0"/>
    <n v="0"/>
    <n v="0"/>
    <m/>
    <n v="258811.39"/>
    <d v="2021-04-05T00:00:00"/>
    <d v="2026-04-05T00:00:00"/>
    <n v="258811.39"/>
    <x v="1"/>
    <x v="2"/>
    <n v="9225.98"/>
    <n v="0"/>
    <n v="0"/>
    <n v="0"/>
    <n v="0"/>
    <n v="0"/>
    <n v="0"/>
    <n v="0"/>
    <n v="0"/>
    <n v="0"/>
    <n v="0"/>
    <n v="0"/>
    <n v="0"/>
    <n v="0"/>
    <n v="0"/>
    <n v="9225.98"/>
    <n v="0"/>
    <n v="9225.9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743.16"/>
    <n v="0"/>
    <n v="0"/>
    <n v="0"/>
    <n v="0"/>
    <n v="0"/>
    <n v="0"/>
    <m/>
    <n v="47743.16"/>
    <d v="2021-04-05T00:00:00"/>
    <d v="2026-04-05T00:00:00"/>
    <n v="47743.16"/>
    <x v="1"/>
    <x v="2"/>
    <n v="1701.92"/>
    <n v="0"/>
    <n v="0"/>
    <n v="0"/>
    <n v="0"/>
    <n v="0"/>
    <n v="0"/>
    <n v="0"/>
    <n v="0"/>
    <n v="0"/>
    <n v="0"/>
    <n v="0"/>
    <n v="0"/>
    <n v="0"/>
    <n v="0"/>
    <n v="1701.92"/>
    <n v="0"/>
    <n v="1701.92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3636.33"/>
    <n v="0"/>
    <n v="0"/>
    <n v="0"/>
    <n v="0"/>
    <n v="0"/>
    <n v="0"/>
    <m/>
    <n v="233636.33"/>
    <d v="2021-04-05T00:00:00"/>
    <d v="2026-04-05T00:00:00"/>
    <n v="233636.33"/>
    <x v="1"/>
    <x v="2"/>
    <n v="8328.5499999999993"/>
    <n v="0"/>
    <n v="0"/>
    <n v="0"/>
    <n v="0"/>
    <n v="0"/>
    <n v="0"/>
    <n v="0"/>
    <n v="0"/>
    <n v="0"/>
    <n v="0"/>
    <n v="0"/>
    <n v="0"/>
    <n v="0"/>
    <n v="0"/>
    <n v="8328.5499999999993"/>
    <n v="0"/>
    <n v="8328.549999999999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2305.23"/>
    <n v="0"/>
    <n v="0"/>
    <n v="0"/>
    <n v="0"/>
    <n v="0"/>
    <n v="0"/>
    <m/>
    <n v="52305.23"/>
    <d v="2021-04-05T00:00:00"/>
    <d v="2026-04-05T00:00:00"/>
    <n v="52305.23"/>
    <x v="1"/>
    <x v="2"/>
    <n v="1864.55"/>
    <n v="0"/>
    <n v="0"/>
    <n v="0"/>
    <n v="0"/>
    <n v="0"/>
    <n v="0"/>
    <n v="0"/>
    <n v="0"/>
    <n v="0"/>
    <n v="0"/>
    <n v="0"/>
    <n v="0"/>
    <n v="0"/>
    <n v="0"/>
    <n v="1864.55"/>
    <n v="0"/>
    <n v="1864.5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9570.5"/>
    <n v="0"/>
    <n v="0"/>
    <n v="0"/>
    <n v="0"/>
    <n v="0"/>
    <n v="0"/>
    <m/>
    <n v="69570.5"/>
    <d v="2021-04-05T00:00:00"/>
    <d v="2026-04-05T00:00:00"/>
    <n v="69570.5"/>
    <x v="1"/>
    <x v="2"/>
    <n v="2480.0100000000002"/>
    <n v="0"/>
    <n v="0"/>
    <n v="0"/>
    <n v="0"/>
    <n v="0"/>
    <n v="0"/>
    <n v="0"/>
    <n v="0"/>
    <n v="0"/>
    <n v="0"/>
    <n v="0"/>
    <n v="0"/>
    <n v="0"/>
    <n v="0"/>
    <n v="2480.0100000000002"/>
    <n v="0"/>
    <n v="2480.0100000000002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2504.68"/>
    <n v="0"/>
    <n v="0"/>
    <n v="0"/>
    <n v="0"/>
    <n v="0"/>
    <n v="0"/>
    <m/>
    <n v="292504.68"/>
    <d v="2021-04-05T00:00:00"/>
    <d v="2026-04-05T00:00:00"/>
    <n v="292504.68"/>
    <x v="1"/>
    <x v="2"/>
    <n v="10427.06"/>
    <n v="0"/>
    <n v="0"/>
    <n v="0"/>
    <n v="0"/>
    <n v="0"/>
    <n v="0"/>
    <n v="0"/>
    <n v="0"/>
    <n v="0"/>
    <n v="0"/>
    <n v="0"/>
    <n v="0"/>
    <n v="0"/>
    <n v="0"/>
    <n v="10427.06"/>
    <n v="0"/>
    <n v="10427.06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53583.05"/>
    <n v="0"/>
    <n v="0"/>
    <n v="0"/>
    <n v="0"/>
    <n v="0"/>
    <n v="0"/>
    <m/>
    <n v="953583.05"/>
    <d v="2021-04-05T00:00:00"/>
    <d v="2026-04-05T00:00:00"/>
    <n v="953583.05"/>
    <x v="1"/>
    <x v="2"/>
    <n v="33992.85"/>
    <n v="0"/>
    <n v="0"/>
    <n v="0"/>
    <n v="0"/>
    <n v="0"/>
    <n v="0"/>
    <n v="0"/>
    <n v="0"/>
    <n v="0"/>
    <n v="0"/>
    <n v="0"/>
    <n v="0"/>
    <n v="0"/>
    <n v="0"/>
    <n v="33992.85"/>
    <n v="0"/>
    <n v="33992.8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060.18"/>
    <n v="0"/>
    <n v="0"/>
    <n v="0"/>
    <n v="0"/>
    <n v="0"/>
    <n v="0"/>
    <m/>
    <n v="8060.18"/>
    <d v="2021-04-05T00:00:00"/>
    <d v="2026-04-05T00:00:00"/>
    <n v="8060.18"/>
    <x v="1"/>
    <x v="2"/>
    <n v="287.33"/>
    <n v="0"/>
    <n v="0"/>
    <n v="0"/>
    <n v="0"/>
    <n v="0"/>
    <n v="0"/>
    <n v="0"/>
    <n v="0"/>
    <n v="0"/>
    <n v="0"/>
    <n v="0"/>
    <n v="0"/>
    <n v="0"/>
    <n v="0"/>
    <n v="287.33"/>
    <n v="0"/>
    <n v="287.33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n v="1"/>
    <n v="1"/>
    <n v="1"/>
    <n v="0"/>
    <n v="12994667.630000001"/>
    <n v="0"/>
    <n v="0"/>
    <n v="0"/>
    <n v="0"/>
    <n v="0"/>
    <n v="0"/>
    <m/>
    <n v="12994667.630000001"/>
    <d v="2021-04-05T00:00:00"/>
    <d v="2026-04-05T00:00:00"/>
    <n v="12994667.630000001"/>
    <x v="1"/>
    <x v="2"/>
    <n v="463227.41"/>
    <n v="0"/>
    <n v="0"/>
    <n v="0"/>
    <n v="0"/>
    <n v="0"/>
    <n v="0"/>
    <n v="0"/>
    <n v="0"/>
    <n v="0"/>
    <n v="0"/>
    <n v="0"/>
    <n v="0"/>
    <n v="0"/>
    <n v="0"/>
    <n v="463227.41"/>
    <n v="0"/>
    <n v="463227.4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2337432.89"/>
    <n v="0"/>
    <n v="0"/>
    <n v="0"/>
    <n v="0"/>
    <n v="0"/>
    <n v="0"/>
    <m/>
    <n v="2337432.89"/>
    <d v="2021-04-05T00:00:00"/>
    <d v="2026-04-05T00:00:00"/>
    <n v="2337432.89"/>
    <x v="1"/>
    <x v="2"/>
    <n v="83323.64"/>
    <n v="0"/>
    <n v="0"/>
    <n v="0"/>
    <n v="0"/>
    <n v="0"/>
    <n v="0"/>
    <n v="0"/>
    <n v="0"/>
    <n v="0"/>
    <n v="0"/>
    <n v="0"/>
    <n v="0"/>
    <n v="0"/>
    <n v="0"/>
    <n v="83323.64"/>
    <n v="0"/>
    <n v="83323.64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1040699.65"/>
    <n v="0"/>
    <n v="0"/>
    <n v="0"/>
    <n v="0"/>
    <n v="0"/>
    <n v="0"/>
    <m/>
    <n v="1040699.65"/>
    <d v="2021-04-05T00:00:00"/>
    <d v="2026-04-05T00:00:00"/>
    <n v="1040699.65"/>
    <x v="1"/>
    <x v="2"/>
    <n v="37098.339999999997"/>
    <n v="0"/>
    <n v="0"/>
    <n v="0"/>
    <n v="0"/>
    <n v="0"/>
    <n v="0"/>
    <n v="0"/>
    <n v="0"/>
    <n v="0"/>
    <n v="0"/>
    <n v="0"/>
    <n v="0"/>
    <n v="0"/>
    <n v="0"/>
    <n v="37098.339999999997"/>
    <n v="0"/>
    <n v="37098.339999999997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78520"/>
    <n v="0"/>
    <n v="0"/>
    <n v="4556.75"/>
    <n v="0"/>
    <n v="0"/>
    <n v="0"/>
    <m/>
    <n v="1078520"/>
    <d v="2021-12-23T00:00:00"/>
    <d v="2026-12-23T00:00:00"/>
    <n v="1078520"/>
    <x v="1"/>
    <x v="2"/>
    <n v="31897.219999999994"/>
    <n v="0"/>
    <n v="0"/>
    <n v="0"/>
    <n v="0"/>
    <n v="0"/>
    <n v="0"/>
    <n v="0"/>
    <n v="0"/>
    <n v="0"/>
    <n v="0"/>
    <n v="0"/>
    <n v="0"/>
    <n v="0"/>
    <n v="0"/>
    <n v="31897.219999999994"/>
    <n v="0"/>
    <n v="31897.219999999994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820447.5"/>
    <n v="0"/>
    <n v="0"/>
    <n v="21531.33"/>
    <n v="0"/>
    <n v="0"/>
    <n v="0"/>
    <m/>
    <n v="4820447.5"/>
    <d v="2021-12-23T00:00:00"/>
    <d v="2027-12-23T00:00:00"/>
    <n v="4820447.5"/>
    <x v="1"/>
    <x v="2"/>
    <n v="215313.30000000005"/>
    <n v="193782.00000000009"/>
    <n v="0"/>
    <n v="0"/>
    <n v="0"/>
    <n v="0"/>
    <n v="0"/>
    <n v="0"/>
    <n v="0"/>
    <n v="0"/>
    <n v="0"/>
    <n v="0"/>
    <n v="0"/>
    <n v="0"/>
    <n v="0"/>
    <n v="409095.30000000016"/>
    <n v="0"/>
    <n v="409095.30000000016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9195"/>
    <n v="0"/>
    <n v="0"/>
    <n v="1970.22"/>
    <n v="0"/>
    <n v="0"/>
    <n v="0"/>
    <m/>
    <n v="419195"/>
    <d v="2021-12-23T00:00:00"/>
    <d v="2028-12-23T00:00:00"/>
    <n v="419195"/>
    <x v="1"/>
    <x v="2"/>
    <n v="19702.2"/>
    <n v="23642.640000000003"/>
    <n v="11821.32"/>
    <n v="0"/>
    <n v="0"/>
    <n v="0"/>
    <n v="0"/>
    <n v="0"/>
    <n v="0"/>
    <n v="0"/>
    <n v="0"/>
    <n v="0"/>
    <n v="0"/>
    <n v="0"/>
    <n v="0"/>
    <n v="43344.840000000004"/>
    <n v="11821.32"/>
    <n v="55166.16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62.39999999999998"/>
    <n v="0"/>
    <n v="0"/>
    <n v="0"/>
    <m/>
    <n v="53100"/>
    <d v="2021-12-23T00:00:00"/>
    <d v="2029-12-23T00:00:00"/>
    <n v="53100"/>
    <x v="1"/>
    <x v="2"/>
    <n v="2624.0000000000005"/>
    <n v="3148.8000000000006"/>
    <n v="2099.16"/>
    <n v="1049.6400000000001"/>
    <n v="0"/>
    <n v="0"/>
    <n v="0"/>
    <n v="0"/>
    <n v="0"/>
    <n v="0"/>
    <n v="0"/>
    <n v="0"/>
    <n v="0"/>
    <n v="0"/>
    <n v="0"/>
    <n v="5772.8000000000011"/>
    <n v="3148.8"/>
    <n v="8921.600000000002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n v="1"/>
    <n v="1"/>
    <n v="1"/>
    <n v="0"/>
    <n v="1549766.08"/>
    <n v="0"/>
    <n v="0"/>
    <n v="0"/>
    <n v="0"/>
    <n v="0"/>
    <n v="0"/>
    <m/>
    <n v="1549766.08"/>
    <d v="2021-04-05T00:00:00"/>
    <d v="2026-04-05T00:00:00"/>
    <n v="1549766.09"/>
    <x v="1"/>
    <x v="2"/>
    <n v="55245.29"/>
    <n v="0"/>
    <n v="0"/>
    <n v="0"/>
    <n v="0"/>
    <n v="0"/>
    <n v="0"/>
    <n v="0"/>
    <n v="0"/>
    <n v="0"/>
    <n v="0"/>
    <n v="0"/>
    <n v="0"/>
    <n v="0"/>
    <n v="0"/>
    <n v="55245.29"/>
    <n v="0"/>
    <n v="55245.2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90599"/>
    <n v="0"/>
    <n v="0"/>
    <n v="0"/>
    <n v="0"/>
    <n v="0"/>
    <n v="0"/>
    <m/>
    <n v="2090599"/>
    <d v="2021-04-05T00:00:00"/>
    <d v="2026-04-05T00:00:00"/>
    <n v="2090599"/>
    <x v="1"/>
    <x v="2"/>
    <n v="74524.63"/>
    <n v="0"/>
    <n v="0"/>
    <n v="0"/>
    <n v="0"/>
    <n v="0"/>
    <n v="0"/>
    <n v="0"/>
    <n v="0"/>
    <n v="0"/>
    <n v="0"/>
    <n v="0"/>
    <n v="0"/>
    <n v="0"/>
    <n v="0"/>
    <n v="74524.63"/>
    <n v="0"/>
    <n v="74524.63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770402"/>
    <n v="0"/>
    <n v="0"/>
    <n v="0"/>
    <n v="0"/>
    <n v="0"/>
    <n v="0"/>
    <m/>
    <n v="21770402"/>
    <d v="2021-04-05T00:00:00"/>
    <d v="2026-04-05T00:00:00"/>
    <n v="21770402"/>
    <x v="1"/>
    <x v="2"/>
    <n v="776060.41"/>
    <n v="0"/>
    <n v="0"/>
    <n v="0"/>
    <n v="0"/>
    <n v="0"/>
    <n v="0"/>
    <n v="0"/>
    <n v="0"/>
    <n v="0"/>
    <n v="0"/>
    <n v="0"/>
    <n v="0"/>
    <n v="0"/>
    <n v="0"/>
    <n v="776060.41"/>
    <n v="0"/>
    <n v="776060.41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51807.5"/>
    <n v="0"/>
    <n v="0"/>
    <n v="0"/>
    <n v="0"/>
    <n v="0"/>
    <n v="0"/>
    <m/>
    <n v="751807.5"/>
    <d v="2021-12-28T00:00:00"/>
    <d v="2026-12-28T00:00:00"/>
    <n v="751807.5"/>
    <x v="1"/>
    <x v="2"/>
    <n v="22234.699999999997"/>
    <n v="0"/>
    <n v="0"/>
    <n v="0"/>
    <n v="0"/>
    <n v="0"/>
    <n v="0"/>
    <n v="0"/>
    <n v="0"/>
    <n v="0"/>
    <n v="0"/>
    <n v="0"/>
    <n v="0"/>
    <n v="0"/>
    <n v="0"/>
    <n v="22234.699999999997"/>
    <n v="0"/>
    <n v="22234.699999999997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93447.5"/>
    <n v="0"/>
    <n v="0"/>
    <n v="0"/>
    <n v="0"/>
    <n v="0"/>
    <n v="0"/>
    <m/>
    <n v="1693447.5"/>
    <d v="2021-12-28T00:00:00"/>
    <d v="2027-12-28T00:00:00"/>
    <n v="1693447.5"/>
    <x v="1"/>
    <x v="2"/>
    <n v="75640.700000000012"/>
    <n v="68076.599999999991"/>
    <n v="0"/>
    <n v="0"/>
    <n v="0"/>
    <n v="0"/>
    <n v="0"/>
    <n v="0"/>
    <n v="0"/>
    <n v="0"/>
    <n v="0"/>
    <n v="0"/>
    <n v="0"/>
    <n v="0"/>
    <n v="0"/>
    <n v="143717.29999999999"/>
    <n v="0"/>
    <n v="143717.29999999999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8247.5"/>
    <n v="0"/>
    <n v="0"/>
    <n v="0"/>
    <n v="0"/>
    <n v="0"/>
    <n v="0"/>
    <m/>
    <n v="938247.5"/>
    <d v="2021-12-28T00:00:00"/>
    <d v="2028-12-28T00:00:00"/>
    <n v="938247.5"/>
    <x v="1"/>
    <x v="2"/>
    <n v="44097.600000000013"/>
    <n v="52917.120000000017"/>
    <n v="26458.560000000001"/>
    <n v="0"/>
    <n v="0"/>
    <n v="0"/>
    <n v="0"/>
    <n v="0"/>
    <n v="0"/>
    <n v="0"/>
    <n v="0"/>
    <n v="0"/>
    <n v="0"/>
    <n v="0"/>
    <n v="0"/>
    <n v="97014.72000000003"/>
    <n v="26458.560000000001"/>
    <n v="123473.28000000003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7717.5"/>
    <n v="0"/>
    <n v="0"/>
    <n v="0"/>
    <n v="0"/>
    <n v="0"/>
    <n v="0"/>
    <m/>
    <n v="957717.5"/>
    <d v="2021-12-28T00:00:00"/>
    <d v="2029-12-28T00:00:00"/>
    <n v="857717.5"/>
    <x v="1"/>
    <x v="2"/>
    <n v="47327.200000000004"/>
    <n v="56792.640000000007"/>
    <n v="37861.800000000003"/>
    <n v="18930.84"/>
    <n v="0"/>
    <n v="0"/>
    <n v="0"/>
    <n v="0"/>
    <n v="0"/>
    <n v="0"/>
    <n v="0"/>
    <n v="0"/>
    <n v="0"/>
    <n v="0"/>
    <n v="0"/>
    <n v="104119.84000000001"/>
    <n v="56792.639999999999"/>
    <n v="160912.48000000001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0"/>
    <n v="0"/>
    <n v="0"/>
    <n v="0"/>
    <m/>
    <n v="53100"/>
    <d v="2021-12-28T00:00:00"/>
    <d v="2030-12-28T00:00:00"/>
    <n v="53100"/>
    <x v="1"/>
    <x v="2"/>
    <n v="2747.9"/>
    <n v="3297.48"/>
    <n v="2473.08"/>
    <n v="1648.8"/>
    <n v="824.4"/>
    <n v="0"/>
    <n v="0"/>
    <n v="0"/>
    <n v="0"/>
    <n v="0"/>
    <n v="0"/>
    <n v="0"/>
    <n v="0"/>
    <n v="0"/>
    <n v="0"/>
    <n v="6045.38"/>
    <n v="4946.28"/>
    <n v="10991.66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n v="1"/>
    <n v="1"/>
    <n v="1"/>
    <n v="0"/>
    <n v="1239330.45"/>
    <n v="0"/>
    <n v="0"/>
    <n v="0"/>
    <n v="0"/>
    <n v="0"/>
    <n v="0"/>
    <m/>
    <n v="1239330.45"/>
    <d v="2021-04-05T00:00:00"/>
    <d v="2026-04-05T00:00:00"/>
    <n v="1239330.45"/>
    <x v="1"/>
    <x v="2"/>
    <n v="44179.03"/>
    <n v="0"/>
    <n v="0"/>
    <n v="0"/>
    <n v="0"/>
    <n v="0"/>
    <n v="0"/>
    <n v="0"/>
    <n v="0"/>
    <n v="0"/>
    <n v="0"/>
    <n v="0"/>
    <n v="0"/>
    <n v="0"/>
    <n v="0"/>
    <n v="44179.03"/>
    <n v="0"/>
    <n v="44179.03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n v="1"/>
    <n v="1"/>
    <n v="1"/>
    <n v="0"/>
    <n v="639337.13"/>
    <n v="0"/>
    <n v="0"/>
    <n v="0"/>
    <n v="0"/>
    <n v="0"/>
    <n v="0"/>
    <m/>
    <n v="639337.13"/>
    <d v="2021-04-05T00:00:00"/>
    <d v="2026-04-05T00:00:00"/>
    <n v="639337.13"/>
    <x v="1"/>
    <x v="2"/>
    <n v="22790.77"/>
    <n v="0"/>
    <n v="0"/>
    <n v="0"/>
    <n v="0"/>
    <n v="0"/>
    <n v="0"/>
    <n v="0"/>
    <n v="0"/>
    <n v="0"/>
    <n v="0"/>
    <n v="0"/>
    <n v="0"/>
    <n v="0"/>
    <n v="0"/>
    <n v="22790.77"/>
    <n v="0"/>
    <n v="22790.7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n v="1"/>
    <n v="1"/>
    <n v="1"/>
    <n v="0"/>
    <n v="901812.87"/>
    <n v="0"/>
    <n v="0"/>
    <n v="0"/>
    <n v="0"/>
    <n v="0"/>
    <n v="0"/>
    <m/>
    <n v="901812.87"/>
    <d v="2021-04-05T00:00:00"/>
    <d v="2026-04-05T00:00:00"/>
    <n v="901812.87"/>
    <x v="1"/>
    <x v="2"/>
    <n v="32147.37"/>
    <n v="0"/>
    <n v="0"/>
    <n v="0"/>
    <n v="0"/>
    <n v="0"/>
    <n v="0"/>
    <n v="0"/>
    <n v="0"/>
    <n v="0"/>
    <n v="0"/>
    <n v="0"/>
    <n v="0"/>
    <n v="0"/>
    <n v="0"/>
    <n v="32147.37"/>
    <n v="0"/>
    <n v="32147.3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92544.18"/>
    <n v="0"/>
    <n v="0"/>
    <n v="0"/>
    <n v="0"/>
    <n v="0"/>
    <n v="0"/>
    <m/>
    <n v="992544.18"/>
    <d v="2021-04-05T00:00:00"/>
    <d v="2026-04-05T00:00:00"/>
    <n v="992544.18"/>
    <x v="1"/>
    <x v="2"/>
    <n v="35381.72"/>
    <n v="0"/>
    <n v="0"/>
    <n v="0"/>
    <n v="0"/>
    <n v="0"/>
    <n v="0"/>
    <n v="0"/>
    <n v="0"/>
    <n v="0"/>
    <n v="0"/>
    <n v="0"/>
    <n v="0"/>
    <n v="0"/>
    <n v="0"/>
    <n v="35381.72"/>
    <n v="0"/>
    <n v="35381.72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2785.86"/>
    <n v="0"/>
    <n v="0"/>
    <n v="0"/>
    <n v="0"/>
    <n v="0"/>
    <n v="0"/>
    <m/>
    <n v="112785.86"/>
    <d v="2021-04-05T00:00:00"/>
    <d v="2026-04-05T00:00:00"/>
    <n v="112785.86"/>
    <x v="1"/>
    <x v="2"/>
    <n v="4020.53"/>
    <n v="0"/>
    <n v="0"/>
    <n v="0"/>
    <n v="0"/>
    <n v="0"/>
    <n v="0"/>
    <n v="0"/>
    <n v="0"/>
    <n v="0"/>
    <n v="0"/>
    <n v="0"/>
    <n v="0"/>
    <n v="0"/>
    <n v="0"/>
    <n v="4020.53"/>
    <n v="0"/>
    <n v="4020.53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62726.56"/>
    <n v="0"/>
    <n v="0"/>
    <n v="0"/>
    <n v="0"/>
    <n v="0"/>
    <n v="0"/>
    <m/>
    <n v="762726.56"/>
    <d v="2021-04-05T00:00:00"/>
    <d v="2026-04-05T00:00:00"/>
    <n v="762726.56"/>
    <x v="1"/>
    <x v="2"/>
    <n v="27189.3"/>
    <n v="0"/>
    <n v="0"/>
    <n v="0"/>
    <n v="0"/>
    <n v="0"/>
    <n v="0"/>
    <n v="0"/>
    <n v="0"/>
    <n v="0"/>
    <n v="0"/>
    <n v="0"/>
    <n v="0"/>
    <n v="0"/>
    <n v="0"/>
    <n v="27189.3"/>
    <n v="0"/>
    <n v="27189.3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4070.59999999998"/>
    <n v="0"/>
    <n v="0"/>
    <n v="0"/>
    <n v="0"/>
    <n v="0"/>
    <n v="0"/>
    <m/>
    <n v="314070.59999999998"/>
    <d v="2021-04-05T00:00:00"/>
    <d v="2026-04-05T00:00:00"/>
    <n v="314070.59999999998"/>
    <x v="1"/>
    <x v="2"/>
    <n v="11195.83"/>
    <n v="0"/>
    <n v="0"/>
    <n v="0"/>
    <n v="0"/>
    <n v="0"/>
    <n v="0"/>
    <n v="0"/>
    <n v="0"/>
    <n v="0"/>
    <n v="0"/>
    <n v="0"/>
    <n v="0"/>
    <n v="0"/>
    <n v="0"/>
    <n v="11195.83"/>
    <n v="0"/>
    <n v="11195.83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6305.76"/>
    <n v="0"/>
    <n v="0"/>
    <n v="0"/>
    <n v="0"/>
    <n v="0"/>
    <n v="0"/>
    <m/>
    <n v="546305.76"/>
    <d v="2021-04-05T00:00:00"/>
    <d v="2026-04-05T00:00:00"/>
    <n v="546305.76"/>
    <x v="1"/>
    <x v="2"/>
    <n v="19474.43"/>
    <n v="0"/>
    <n v="0"/>
    <n v="0"/>
    <n v="0"/>
    <n v="0"/>
    <n v="0"/>
    <n v="0"/>
    <n v="0"/>
    <n v="0"/>
    <n v="0"/>
    <n v="0"/>
    <n v="0"/>
    <n v="0"/>
    <n v="0"/>
    <n v="19474.43"/>
    <n v="0"/>
    <n v="19474.43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5255.29"/>
    <n v="0"/>
    <n v="0"/>
    <n v="0"/>
    <n v="0"/>
    <n v="0"/>
    <n v="0"/>
    <m/>
    <n v="125255.29"/>
    <d v="2021-04-05T00:00:00"/>
    <d v="2026-04-05T00:00:00"/>
    <n v="125255.29"/>
    <x v="1"/>
    <x v="2"/>
    <n v="4465.04"/>
    <n v="0"/>
    <n v="0"/>
    <n v="0"/>
    <n v="0"/>
    <n v="0"/>
    <n v="0"/>
    <n v="0"/>
    <n v="0"/>
    <n v="0"/>
    <n v="0"/>
    <n v="0"/>
    <n v="0"/>
    <n v="0"/>
    <n v="0"/>
    <n v="4465.04"/>
    <n v="0"/>
    <n v="4465.04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906.68"/>
    <n v="0"/>
    <n v="0"/>
    <n v="0"/>
    <n v="0"/>
    <n v="0"/>
    <n v="0"/>
    <m/>
    <n v="8906.68"/>
    <d v="2021-04-05T00:00:00"/>
    <d v="2026-04-05T00:00:00"/>
    <n v="8906.68"/>
    <x v="1"/>
    <x v="2"/>
    <n v="317.48"/>
    <n v="0"/>
    <n v="0"/>
    <n v="0"/>
    <n v="0"/>
    <n v="0"/>
    <n v="0"/>
    <n v="0"/>
    <n v="0"/>
    <n v="0"/>
    <n v="0"/>
    <n v="0"/>
    <n v="0"/>
    <n v="0"/>
    <n v="0"/>
    <n v="317.48"/>
    <n v="0"/>
    <n v="317.4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61638.71"/>
    <n v="0"/>
    <n v="0"/>
    <n v="0"/>
    <n v="0"/>
    <n v="0"/>
    <n v="0"/>
    <m/>
    <n v="761638.71"/>
    <d v="2021-04-05T00:00:00"/>
    <d v="2026-04-05T00:00:00"/>
    <n v="761638.71"/>
    <x v="1"/>
    <x v="2"/>
    <n v="27150.52"/>
    <n v="0"/>
    <n v="0"/>
    <n v="0"/>
    <n v="0"/>
    <n v="0"/>
    <n v="0"/>
    <n v="0"/>
    <n v="0"/>
    <n v="0"/>
    <n v="0"/>
    <n v="0"/>
    <n v="0"/>
    <n v="0"/>
    <n v="0"/>
    <n v="27150.52"/>
    <n v="0"/>
    <n v="27150.52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28350.51"/>
    <n v="0"/>
    <n v="0"/>
    <n v="0"/>
    <n v="0"/>
    <n v="0"/>
    <n v="0"/>
    <m/>
    <n v="428350.51"/>
    <d v="2021-04-05T00:00:00"/>
    <d v="2026-04-05T00:00:00"/>
    <n v="428350.51"/>
    <x v="1"/>
    <x v="2"/>
    <n v="15269.62"/>
    <n v="0"/>
    <n v="0"/>
    <n v="0"/>
    <n v="0"/>
    <n v="0"/>
    <n v="0"/>
    <n v="0"/>
    <n v="0"/>
    <n v="0"/>
    <n v="0"/>
    <n v="0"/>
    <n v="0"/>
    <n v="0"/>
    <n v="0"/>
    <n v="15269.62"/>
    <n v="0"/>
    <n v="15269.62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10648.09"/>
    <n v="0"/>
    <n v="0"/>
    <n v="0"/>
    <n v="0"/>
    <n v="0"/>
    <n v="0"/>
    <m/>
    <n v="1410648.09"/>
    <d v="2021-04-05T00:00:00"/>
    <d v="2026-04-05T00:00:00"/>
    <n v="1410648.09"/>
    <x v="1"/>
    <x v="2"/>
    <n v="50286.080000000002"/>
    <n v="0"/>
    <n v="0"/>
    <n v="0"/>
    <n v="0"/>
    <n v="0"/>
    <n v="0"/>
    <n v="0"/>
    <n v="0"/>
    <n v="0"/>
    <n v="0"/>
    <n v="0"/>
    <n v="0"/>
    <n v="0"/>
    <n v="0"/>
    <n v="50286.080000000002"/>
    <n v="0"/>
    <n v="50286.080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6242.06999999995"/>
    <n v="0"/>
    <n v="0"/>
    <n v="0"/>
    <n v="0"/>
    <n v="0"/>
    <n v="0"/>
    <m/>
    <n v="536242.06999999995"/>
    <d v="2021-04-05T00:00:00"/>
    <d v="2026-04-05T00:00:00"/>
    <n v="536242.06999999995"/>
    <x v="1"/>
    <x v="2"/>
    <n v="19115.689999999999"/>
    <n v="0"/>
    <n v="0"/>
    <n v="0"/>
    <n v="0"/>
    <n v="0"/>
    <n v="0"/>
    <n v="0"/>
    <n v="0"/>
    <n v="0"/>
    <n v="0"/>
    <n v="0"/>
    <n v="0"/>
    <n v="0"/>
    <n v="0"/>
    <n v="19115.689999999999"/>
    <n v="0"/>
    <n v="19115.689999999999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1874.61"/>
    <n v="0"/>
    <n v="0"/>
    <n v="0"/>
    <n v="0"/>
    <n v="0"/>
    <n v="0"/>
    <m/>
    <n v="41874.61"/>
    <d v="2021-04-05T00:00:00"/>
    <d v="2026-04-05T00:00:00"/>
    <n v="41874.61"/>
    <x v="1"/>
    <x v="2"/>
    <n v="1492.73"/>
    <n v="0"/>
    <n v="0"/>
    <n v="0"/>
    <n v="0"/>
    <n v="0"/>
    <n v="0"/>
    <n v="0"/>
    <n v="0"/>
    <n v="0"/>
    <n v="0"/>
    <n v="0"/>
    <n v="0"/>
    <n v="0"/>
    <n v="0"/>
    <n v="1492.73"/>
    <n v="0"/>
    <n v="1492.73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7561"/>
    <n v="0"/>
    <n v="0"/>
    <n v="0"/>
    <n v="0"/>
    <n v="0"/>
    <n v="0"/>
    <m/>
    <n v="77561"/>
    <d v="2021-04-05T00:00:00"/>
    <d v="2026-04-05T00:00:00"/>
    <n v="77561"/>
    <x v="1"/>
    <x v="2"/>
    <n v="2764.86"/>
    <n v="0"/>
    <n v="0"/>
    <n v="0"/>
    <n v="0"/>
    <n v="0"/>
    <n v="0"/>
    <n v="0"/>
    <n v="0"/>
    <n v="0"/>
    <n v="0"/>
    <n v="0"/>
    <n v="0"/>
    <n v="0"/>
    <n v="0"/>
    <n v="2764.86"/>
    <n v="0"/>
    <n v="2764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0992.09"/>
    <n v="0"/>
    <n v="0"/>
    <n v="0"/>
    <n v="0"/>
    <n v="0"/>
    <n v="0"/>
    <m/>
    <n v="390992.09"/>
    <d v="2021-04-05T00:00:00"/>
    <d v="2026-04-05T00:00:00"/>
    <n v="390992.09"/>
    <x v="1"/>
    <x v="2"/>
    <n v="13937.89"/>
    <n v="0"/>
    <n v="0"/>
    <n v="0"/>
    <n v="0"/>
    <n v="0"/>
    <n v="0"/>
    <n v="0"/>
    <n v="0"/>
    <n v="0"/>
    <n v="0"/>
    <n v="0"/>
    <n v="0"/>
    <n v="0"/>
    <n v="0"/>
    <n v="13937.89"/>
    <n v="0"/>
    <n v="13937.8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28426"/>
    <n v="0"/>
    <n v="0"/>
    <n v="0"/>
    <n v="0"/>
    <n v="0"/>
    <n v="0"/>
    <m/>
    <n v="2428426"/>
    <d v="2021-04-05T00:00:00"/>
    <d v="2026-04-05T00:00:00"/>
    <n v="2428426"/>
    <x v="1"/>
    <x v="2"/>
    <n v="86567.32"/>
    <n v="0"/>
    <n v="0"/>
    <n v="0"/>
    <n v="0"/>
    <n v="0"/>
    <n v="0"/>
    <n v="0"/>
    <n v="0"/>
    <n v="0"/>
    <n v="0"/>
    <n v="0"/>
    <n v="0"/>
    <n v="0"/>
    <n v="0"/>
    <n v="86567.32"/>
    <n v="0"/>
    <n v="86567.3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2412.32"/>
    <n v="0"/>
    <n v="0"/>
    <n v="0"/>
    <n v="0"/>
    <n v="0"/>
    <n v="0"/>
    <m/>
    <n v="222412.32"/>
    <d v="2021-04-05T00:00:00"/>
    <d v="2026-04-05T00:00:00"/>
    <n v="222412.32"/>
    <x v="1"/>
    <x v="2"/>
    <n v="7928.44"/>
    <n v="0"/>
    <n v="0"/>
    <n v="0"/>
    <n v="0"/>
    <n v="0"/>
    <n v="0"/>
    <n v="0"/>
    <n v="0"/>
    <n v="0"/>
    <n v="0"/>
    <n v="0"/>
    <n v="0"/>
    <n v="0"/>
    <n v="0"/>
    <n v="7928.44"/>
    <n v="0"/>
    <n v="7928.44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19710609.879999999"/>
    <n v="0"/>
    <n v="0"/>
    <n v="0"/>
    <n v="0"/>
    <n v="0"/>
    <n v="0"/>
    <m/>
    <n v="19710609.879999999"/>
    <d v="2021-04-05T00:00:00"/>
    <d v="2026-04-05T00:00:00"/>
    <n v="19710609.879999999"/>
    <x v="1"/>
    <x v="2"/>
    <n v="702633.97"/>
    <n v="0"/>
    <n v="0"/>
    <n v="0"/>
    <n v="0"/>
    <n v="0"/>
    <n v="0"/>
    <n v="0"/>
    <n v="0"/>
    <n v="0"/>
    <n v="0"/>
    <n v="0"/>
    <n v="0"/>
    <n v="0"/>
    <n v="0"/>
    <n v="702633.97"/>
    <n v="0"/>
    <n v="702633.97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9449.89"/>
    <n v="0"/>
    <n v="0"/>
    <n v="0"/>
    <n v="0"/>
    <n v="0"/>
    <n v="0"/>
    <m/>
    <n v="239449.89"/>
    <d v="2021-04-05T00:00:00"/>
    <d v="2026-04-05T00:00:00"/>
    <n v="239449.89"/>
    <x v="1"/>
    <x v="2"/>
    <n v="8535.7900000000009"/>
    <n v="0"/>
    <n v="0"/>
    <n v="0"/>
    <n v="0"/>
    <n v="0"/>
    <n v="0"/>
    <n v="0"/>
    <n v="0"/>
    <n v="0"/>
    <n v="0"/>
    <n v="0"/>
    <n v="0"/>
    <n v="0"/>
    <n v="0"/>
    <n v="8535.7900000000009"/>
    <n v="0"/>
    <n v="8535.790000000000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77850"/>
    <n v="0"/>
    <n v="0"/>
    <n v="0"/>
    <n v="0"/>
    <n v="0"/>
    <n v="0"/>
    <m/>
    <n v="2277850"/>
    <d v="2021-04-05T00:00:00"/>
    <d v="2026-04-05T00:00:00"/>
    <n v="2277850"/>
    <x v="1"/>
    <x v="2"/>
    <n v="81199.66"/>
    <n v="0"/>
    <n v="0"/>
    <n v="0"/>
    <n v="0"/>
    <n v="0"/>
    <n v="0"/>
    <n v="0"/>
    <n v="0"/>
    <n v="0"/>
    <n v="0"/>
    <n v="0"/>
    <n v="0"/>
    <n v="0"/>
    <n v="0"/>
    <n v="81199.66"/>
    <n v="0"/>
    <n v="81199.66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16409.26"/>
    <n v="0"/>
    <n v="0"/>
    <n v="0"/>
    <n v="0"/>
    <n v="0"/>
    <n v="0"/>
    <m/>
    <n v="1516409.26"/>
    <d v="2021-04-05T00:00:00"/>
    <d v="2026-04-05T00:00:00"/>
    <n v="1516409.26"/>
    <x v="1"/>
    <x v="2"/>
    <n v="54056.2"/>
    <n v="0"/>
    <n v="0"/>
    <n v="0"/>
    <n v="0"/>
    <n v="0"/>
    <n v="0"/>
    <n v="0"/>
    <n v="0"/>
    <n v="0"/>
    <n v="0"/>
    <n v="0"/>
    <n v="0"/>
    <n v="0"/>
    <n v="0"/>
    <n v="54056.2"/>
    <n v="0"/>
    <n v="54056.2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34730.53"/>
    <n v="0"/>
    <n v="0"/>
    <n v="0"/>
    <n v="0"/>
    <n v="0"/>
    <n v="0"/>
    <m/>
    <n v="4934730.53"/>
    <d v="2021-04-05T00:00:00"/>
    <d v="2026-04-05T00:00:00"/>
    <n v="4934730.53"/>
    <x v="1"/>
    <x v="2"/>
    <n v="175910.81"/>
    <n v="0"/>
    <n v="0"/>
    <n v="0"/>
    <n v="0"/>
    <n v="0"/>
    <n v="0"/>
    <n v="0"/>
    <n v="0"/>
    <n v="0"/>
    <n v="0"/>
    <n v="0"/>
    <n v="0"/>
    <n v="0"/>
    <n v="0"/>
    <n v="175910.81"/>
    <n v="0"/>
    <n v="175910.81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49311.8399999999"/>
    <n v="0"/>
    <n v="0"/>
    <n v="0"/>
    <n v="0"/>
    <n v="0"/>
    <n v="0"/>
    <m/>
    <n v="8149311.8399999999"/>
    <d v="2021-04-05T00:00:00"/>
    <d v="2026-04-05T00:00:00"/>
    <n v="8149311.8399999999"/>
    <x v="1"/>
    <x v="2"/>
    <n v="290502.59000000003"/>
    <n v="0"/>
    <n v="0"/>
    <n v="0"/>
    <n v="0"/>
    <n v="0"/>
    <n v="0"/>
    <n v="0"/>
    <n v="0"/>
    <n v="0"/>
    <n v="0"/>
    <n v="0"/>
    <n v="0"/>
    <n v="0"/>
    <n v="0"/>
    <n v="290502.59000000003"/>
    <n v="0"/>
    <n v="290502.59000000003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66646"/>
    <n v="0"/>
    <n v="0"/>
    <n v="0"/>
    <n v="0"/>
    <n v="0"/>
    <n v="0"/>
    <m/>
    <n v="1666646"/>
    <d v="2021-04-05T00:00:00"/>
    <d v="2026-04-05T00:00:00"/>
    <n v="1666646"/>
    <x v="1"/>
    <x v="2"/>
    <n v="59411.76"/>
    <n v="0"/>
    <n v="0"/>
    <n v="0"/>
    <n v="0"/>
    <n v="0"/>
    <n v="0"/>
    <n v="0"/>
    <n v="0"/>
    <n v="0"/>
    <n v="0"/>
    <n v="0"/>
    <n v="0"/>
    <n v="0"/>
    <n v="0"/>
    <n v="59411.76"/>
    <n v="0"/>
    <n v="59411.7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96810548.420000002"/>
    <n v="0"/>
    <n v="0"/>
    <n v="0"/>
    <n v="0"/>
    <n v="0"/>
    <n v="0"/>
    <m/>
    <n v="96810548.420000002"/>
    <d v="2021-04-28T00:00:00"/>
    <d v="2031-04-28T00:00:00"/>
    <n v="96810548.420000002"/>
    <x v="1"/>
    <x v="2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5153367.92"/>
    <n v="26518393.859999999"/>
    <n v="41671761.780000001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0042.5"/>
    <n v="0"/>
    <n v="0"/>
    <n v="1020.67"/>
    <n v="0"/>
    <n v="0"/>
    <n v="0"/>
    <m/>
    <n v="260042.5"/>
    <d v="2022-04-27T00:00:00"/>
    <d v="2026-04-27T00:00:00"/>
    <n v="520085"/>
    <x v="1"/>
    <x v="2"/>
    <n v="2041.34"/>
    <n v="0"/>
    <n v="0"/>
    <n v="0"/>
    <n v="0"/>
    <n v="0"/>
    <n v="0"/>
    <n v="0"/>
    <n v="0"/>
    <n v="0"/>
    <n v="0"/>
    <n v="0"/>
    <n v="0"/>
    <n v="0"/>
    <n v="0"/>
    <n v="2041.34"/>
    <n v="0"/>
    <n v="2041.34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39010"/>
    <n v="0"/>
    <n v="0"/>
    <n v="6079.82"/>
    <n v="0"/>
    <n v="0"/>
    <n v="0"/>
    <m/>
    <n v="1439010"/>
    <d v="2022-04-27T00:00:00"/>
    <d v="2027-04-27T00:00:00"/>
    <n v="1439010"/>
    <x v="1"/>
    <x v="2"/>
    <n v="54718.380000000005"/>
    <n v="12159.64"/>
    <n v="0"/>
    <n v="0"/>
    <n v="0"/>
    <n v="0"/>
    <n v="0"/>
    <n v="0"/>
    <n v="0"/>
    <n v="0"/>
    <n v="0"/>
    <n v="0"/>
    <n v="0"/>
    <n v="0"/>
    <n v="0"/>
    <n v="66878.02"/>
    <n v="0"/>
    <n v="66878.02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232712.5"/>
    <n v="0"/>
    <n v="0"/>
    <n v="36772.78"/>
    <n v="0"/>
    <n v="0"/>
    <n v="0"/>
    <m/>
    <n v="8232712.5"/>
    <d v="2022-04-27T00:00:00"/>
    <d v="2028-04-27T00:00:00"/>
    <n v="8232712.5"/>
    <x v="1"/>
    <x v="2"/>
    <n v="367727.80000000005"/>
    <n v="404500.58000000007"/>
    <n v="73545.56"/>
    <n v="0"/>
    <n v="0"/>
    <n v="0"/>
    <n v="0"/>
    <n v="0"/>
    <n v="0"/>
    <n v="0"/>
    <n v="0"/>
    <n v="0"/>
    <n v="0"/>
    <n v="0"/>
    <n v="0"/>
    <n v="772228.38000000012"/>
    <n v="73545.56"/>
    <n v="845773.94000000018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68350"/>
    <n v="0"/>
    <n v="0"/>
    <n v="19591.240000000002"/>
    <n v="0"/>
    <n v="0"/>
    <n v="0"/>
    <m/>
    <n v="4168350"/>
    <d v="2022-04-27T00:00:00"/>
    <d v="2029-04-27T00:00:00"/>
    <n v="4168350"/>
    <x v="1"/>
    <x v="2"/>
    <n v="195912.4"/>
    <n v="235094.87999999998"/>
    <n v="156729.92000000001"/>
    <n v="39182.480000000003"/>
    <n v="0"/>
    <n v="0"/>
    <n v="0"/>
    <n v="0"/>
    <n v="0"/>
    <n v="0"/>
    <n v="0"/>
    <n v="0"/>
    <n v="0"/>
    <n v="0"/>
    <n v="0"/>
    <n v="431007.27999999997"/>
    <n v="195912.40000000002"/>
    <n v="626919.67999999993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8957.5"/>
    <n v="0"/>
    <n v="0"/>
    <n v="1922.1"/>
    <n v="0"/>
    <n v="0"/>
    <n v="0"/>
    <m/>
    <n v="388957.5"/>
    <d v="2022-04-27T00:00:00"/>
    <d v="2030-04-27T00:00:00"/>
    <n v="388957.5"/>
    <x v="1"/>
    <x v="2"/>
    <n v="19221"/>
    <n v="23065.199999999997"/>
    <n v="17939.599999999999"/>
    <n v="10251.200000000001"/>
    <n v="2562.8000000000002"/>
    <n v="0"/>
    <n v="0"/>
    <n v="0"/>
    <n v="0"/>
    <n v="0"/>
    <n v="0"/>
    <n v="0"/>
    <n v="0"/>
    <n v="0"/>
    <n v="0"/>
    <n v="42286.2"/>
    <n v="30753.599999999999"/>
    <n v="73039.799999999988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87.62"/>
    <n v="0"/>
    <n v="0"/>
    <n v="0"/>
    <m/>
    <n v="53100"/>
    <d v="2022-04-27T00:00:00"/>
    <d v="2032-04-27T00:00:00"/>
    <n v="53100"/>
    <x v="1"/>
    <x v="2"/>
    <n v="2876.1999999999994"/>
    <n v="3451.4399999999991"/>
    <n v="2991.28"/>
    <n v="2300.9699999999998"/>
    <n v="1610.68"/>
    <n v="920.36"/>
    <n v="230.08"/>
    <n v="0"/>
    <n v="0"/>
    <n v="0"/>
    <n v="0"/>
    <n v="0"/>
    <n v="0"/>
    <n v="0"/>
    <n v="0"/>
    <n v="6327.6399999999985"/>
    <n v="8053.37"/>
    <n v="14381.00999999999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78795.64"/>
    <n v="0"/>
    <n v="0"/>
    <n v="0"/>
    <n v="0"/>
    <n v="0"/>
    <n v="0"/>
    <m/>
    <n v="1978795.64"/>
    <d v="2022-05-04T00:00:00"/>
    <d v="2027-05-04T00:00:00"/>
    <n v="1978795.64"/>
    <x v="1"/>
    <x v="2"/>
    <n v="141078.24"/>
    <n v="70539.12"/>
    <n v="0"/>
    <n v="0"/>
    <n v="0"/>
    <n v="0"/>
    <n v="0"/>
    <n v="0"/>
    <n v="0"/>
    <n v="0"/>
    <n v="0"/>
    <n v="0"/>
    <n v="0"/>
    <n v="0"/>
    <n v="0"/>
    <n v="211617.36"/>
    <n v="0"/>
    <n v="211617.36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58826.75"/>
    <n v="0"/>
    <n v="0"/>
    <n v="0"/>
    <n v="0"/>
    <n v="0"/>
    <n v="0"/>
    <m/>
    <n v="3058826.75"/>
    <d v="2022-05-04T00:00:00"/>
    <d v="2027-05-04T00:00:00"/>
    <n v="3058826.75"/>
    <x v="1"/>
    <x v="2"/>
    <n v="218079.06"/>
    <n v="109039.53"/>
    <n v="0"/>
    <n v="0"/>
    <n v="0"/>
    <n v="0"/>
    <n v="0"/>
    <n v="0"/>
    <n v="0"/>
    <n v="0"/>
    <n v="0"/>
    <n v="0"/>
    <n v="0"/>
    <n v="0"/>
    <n v="0"/>
    <n v="327118.58999999997"/>
    <n v="0"/>
    <n v="327118.58999999997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20818.17"/>
    <n v="0"/>
    <n v="0"/>
    <n v="0"/>
    <n v="0"/>
    <n v="0"/>
    <n v="0"/>
    <m/>
    <n v="1020818.17"/>
    <d v="2022-05-04T00:00:00"/>
    <d v="2027-05-04T00:00:00"/>
    <n v="1020818.17"/>
    <x v="1"/>
    <x v="2"/>
    <n v="72779.240000000005"/>
    <n v="36389.620000000003"/>
    <n v="0"/>
    <n v="0"/>
    <n v="0"/>
    <n v="0"/>
    <n v="0"/>
    <n v="0"/>
    <n v="0"/>
    <n v="0"/>
    <n v="0"/>
    <n v="0"/>
    <n v="0"/>
    <n v="0"/>
    <n v="0"/>
    <n v="109168.86000000002"/>
    <n v="0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99098.41"/>
    <n v="0"/>
    <n v="0"/>
    <n v="0"/>
    <n v="0"/>
    <n v="0"/>
    <n v="0"/>
    <m/>
    <n v="1399098.41"/>
    <d v="2022-05-04T00:00:00"/>
    <d v="2027-05-04T00:00:00"/>
    <n v="1399098.41"/>
    <x v="1"/>
    <x v="2"/>
    <n v="99748.72"/>
    <n v="49874.36"/>
    <n v="0"/>
    <n v="0"/>
    <n v="0"/>
    <n v="0"/>
    <n v="0"/>
    <n v="0"/>
    <n v="0"/>
    <n v="0"/>
    <n v="0"/>
    <n v="0"/>
    <n v="0"/>
    <n v="0"/>
    <n v="0"/>
    <n v="149623.08000000002"/>
    <n v="0"/>
    <n v="149623.08000000002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04277"/>
    <n v="0"/>
    <n v="0"/>
    <n v="0"/>
    <n v="0"/>
    <n v="0"/>
    <n v="0"/>
    <m/>
    <n v="1604277"/>
    <d v="2022-05-04T00:00:00"/>
    <d v="2027-05-04T00:00:00"/>
    <n v="1604277"/>
    <x v="1"/>
    <x v="2"/>
    <n v="114376.92"/>
    <n v="57188.46"/>
    <n v="0"/>
    <n v="0"/>
    <n v="0"/>
    <n v="0"/>
    <n v="0"/>
    <n v="0"/>
    <n v="0"/>
    <n v="0"/>
    <n v="0"/>
    <n v="0"/>
    <n v="0"/>
    <n v="0"/>
    <n v="0"/>
    <n v="171565.38"/>
    <n v="0"/>
    <n v="171565.38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6335.80000000005"/>
    <n v="0"/>
    <n v="0"/>
    <n v="0"/>
    <n v="0"/>
    <n v="0"/>
    <n v="0"/>
    <m/>
    <n v="546335.80000000005"/>
    <d v="2022-05-04T00:00:00"/>
    <d v="2027-05-04T00:00:00"/>
    <n v="546335.80000000005"/>
    <x v="1"/>
    <x v="2"/>
    <n v="38951.019999999997"/>
    <n v="19475.509999999998"/>
    <n v="0"/>
    <n v="0"/>
    <n v="0"/>
    <n v="0"/>
    <n v="0"/>
    <n v="0"/>
    <n v="0"/>
    <n v="0"/>
    <n v="0"/>
    <n v="0"/>
    <n v="0"/>
    <n v="0"/>
    <n v="0"/>
    <n v="58426.53"/>
    <n v="0"/>
    <n v="58426.53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72605.32"/>
    <n v="0"/>
    <n v="0"/>
    <n v="0"/>
    <n v="0"/>
    <n v="0"/>
    <n v="0"/>
    <m/>
    <n v="1372605.32"/>
    <d v="2022-05-04T00:00:00"/>
    <d v="2027-05-04T00:00:00"/>
    <n v="1372605.32"/>
    <x v="1"/>
    <x v="2"/>
    <n v="97859.9"/>
    <n v="48929.95"/>
    <n v="0"/>
    <n v="0"/>
    <n v="0"/>
    <n v="0"/>
    <n v="0"/>
    <n v="0"/>
    <n v="0"/>
    <n v="0"/>
    <n v="0"/>
    <n v="0"/>
    <n v="0"/>
    <n v="0"/>
    <n v="0"/>
    <n v="146789.84999999998"/>
    <n v="0"/>
    <n v="146789.84999999998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38571.49"/>
    <n v="0"/>
    <n v="0"/>
    <n v="0"/>
    <n v="0"/>
    <n v="0"/>
    <n v="0"/>
    <m/>
    <n v="1838571.49"/>
    <d v="2022-05-04T00:00:00"/>
    <d v="2027-05-04T00:00:00"/>
    <n v="1838571.49"/>
    <x v="1"/>
    <x v="2"/>
    <n v="131080.95999999999"/>
    <n v="65540.479999999996"/>
    <n v="0"/>
    <n v="0"/>
    <n v="0"/>
    <n v="0"/>
    <n v="0"/>
    <n v="0"/>
    <n v="0"/>
    <n v="0"/>
    <n v="0"/>
    <n v="0"/>
    <n v="0"/>
    <n v="0"/>
    <n v="0"/>
    <n v="196621.44"/>
    <n v="0"/>
    <n v="196621.4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2331.46"/>
    <n v="0"/>
    <n v="0"/>
    <n v="0"/>
    <n v="0"/>
    <n v="0"/>
    <n v="0"/>
    <m/>
    <n v="1572331.46"/>
    <d v="2022-05-04T00:00:00"/>
    <d v="2027-05-04T00:00:00"/>
    <n v="1572331.46"/>
    <x v="1"/>
    <x v="2"/>
    <n v="112099.38"/>
    <n v="56049.69"/>
    <n v="0"/>
    <n v="0"/>
    <n v="0"/>
    <n v="0"/>
    <n v="0"/>
    <n v="0"/>
    <n v="0"/>
    <n v="0"/>
    <n v="0"/>
    <n v="0"/>
    <n v="0"/>
    <n v="0"/>
    <n v="0"/>
    <n v="168149.07"/>
    <n v="0"/>
    <n v="168149.07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4990"/>
    <n v="0"/>
    <n v="0"/>
    <n v="372.84"/>
    <n v="0"/>
    <n v="0"/>
    <n v="0"/>
    <m/>
    <n v="94990"/>
    <d v="2022-05-16T00:00:00"/>
    <d v="2026-05-16T00:00:00"/>
    <n v="189980"/>
    <x v="1"/>
    <x v="2"/>
    <n v="1118.52"/>
    <n v="0"/>
    <n v="0"/>
    <n v="0"/>
    <n v="0"/>
    <n v="0"/>
    <n v="0"/>
    <n v="0"/>
    <n v="0"/>
    <n v="0"/>
    <n v="0"/>
    <n v="0"/>
    <n v="0"/>
    <n v="0"/>
    <n v="0"/>
    <n v="1118.52"/>
    <n v="0"/>
    <n v="1118.52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77462.5"/>
    <n v="0"/>
    <n v="0"/>
    <n v="2439.7800000000002"/>
    <n v="0"/>
    <n v="0"/>
    <n v="0"/>
    <m/>
    <n v="577462.5"/>
    <d v="2022-05-16T00:00:00"/>
    <d v="2027-05-16T00:00:00"/>
    <n v="577462.5"/>
    <x v="1"/>
    <x v="2"/>
    <n v="23177.91"/>
    <n v="6099.4500000000007"/>
    <n v="0"/>
    <n v="0"/>
    <n v="0"/>
    <n v="0"/>
    <n v="0"/>
    <n v="0"/>
    <n v="0"/>
    <n v="0"/>
    <n v="0"/>
    <n v="0"/>
    <n v="0"/>
    <n v="0"/>
    <n v="0"/>
    <n v="29277.360000000001"/>
    <n v="0"/>
    <n v="29277.360000000001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87601"/>
    <n v="0"/>
    <n v="0"/>
    <n v="4411.28"/>
    <n v="0"/>
    <n v="0"/>
    <n v="0"/>
    <m/>
    <n v="987601"/>
    <d v="2022-05-16T00:00:00"/>
    <d v="2028-05-16T00:00:00"/>
    <n v="987601"/>
    <x v="1"/>
    <x v="2"/>
    <n v="44112.799999999996"/>
    <n v="50729.719999999994"/>
    <n v="11028.2"/>
    <n v="0"/>
    <n v="0"/>
    <n v="0"/>
    <n v="0"/>
    <n v="0"/>
    <n v="0"/>
    <n v="0"/>
    <n v="0"/>
    <n v="0"/>
    <n v="0"/>
    <n v="0"/>
    <n v="0"/>
    <n v="94842.51999999999"/>
    <n v="11028.2"/>
    <n v="105870.71999999999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24540"/>
    <n v="0"/>
    <n v="0"/>
    <n v="5285.34"/>
    <n v="0"/>
    <n v="0"/>
    <n v="0"/>
    <m/>
    <n v="1124540"/>
    <d v="2022-05-16T00:00:00"/>
    <d v="2029-05-16T00:00:00"/>
    <n v="1124540"/>
    <x v="1"/>
    <x v="2"/>
    <n v="52853.399999999994"/>
    <n v="63424.079999999987"/>
    <n v="44925.39"/>
    <n v="13213.35"/>
    <n v="0"/>
    <n v="0"/>
    <n v="0"/>
    <n v="0"/>
    <n v="0"/>
    <n v="0"/>
    <n v="0"/>
    <n v="0"/>
    <n v="0"/>
    <n v="0"/>
    <n v="0"/>
    <n v="116277.47999999998"/>
    <n v="58138.74"/>
    <n v="174416.21999999997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75270"/>
    <n v="0"/>
    <n v="0"/>
    <n v="4819.46"/>
    <n v="0"/>
    <n v="0"/>
    <n v="0"/>
    <m/>
    <n v="975270"/>
    <d v="2022-05-16T00:00:00"/>
    <d v="2030-05-16T00:00:00"/>
    <n v="975270"/>
    <x v="1"/>
    <x v="2"/>
    <n v="48194.6"/>
    <n v="57833.52"/>
    <n v="46588.09"/>
    <n v="27310.28"/>
    <n v="8032.45"/>
    <n v="0"/>
    <n v="0"/>
    <n v="0"/>
    <n v="0"/>
    <n v="0"/>
    <n v="0"/>
    <n v="0"/>
    <n v="0"/>
    <n v="0"/>
    <n v="0"/>
    <n v="106028.12"/>
    <n v="81930.819999999992"/>
    <n v="187958.94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4340"/>
    <n v="0"/>
    <n v="0"/>
    <n v="384.71"/>
    <n v="0"/>
    <n v="0"/>
    <n v="0"/>
    <m/>
    <n v="74340"/>
    <d v="2022-05-16T00:00:00"/>
    <d v="2031-05-16T00:00:00"/>
    <n v="74340"/>
    <x v="1"/>
    <x v="2"/>
    <n v="3847.1"/>
    <n v="4616.5199999999995"/>
    <n v="3943.26"/>
    <n v="2789.1"/>
    <n v="1635.01"/>
    <n v="480.9"/>
    <n v="0"/>
    <n v="0"/>
    <n v="0"/>
    <n v="0"/>
    <n v="0"/>
    <n v="0"/>
    <n v="0"/>
    <n v="0"/>
    <n v="0"/>
    <n v="8463.619999999999"/>
    <n v="8848.27"/>
    <n v="17311.89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1863.72"/>
    <n v="0"/>
    <n v="0"/>
    <n v="0"/>
    <n v="0"/>
    <n v="0"/>
    <n v="0"/>
    <m/>
    <n v="1191863.72"/>
    <d v="2022-05-04T00:00:00"/>
    <d v="2027-05-04T00:00:00"/>
    <n v="1191863.72"/>
    <x v="1"/>
    <x v="2"/>
    <n v="84973.92"/>
    <n v="42486.96"/>
    <n v="0"/>
    <n v="0"/>
    <n v="0"/>
    <n v="0"/>
    <n v="0"/>
    <n v="0"/>
    <n v="0"/>
    <n v="0"/>
    <n v="0"/>
    <n v="0"/>
    <n v="0"/>
    <n v="0"/>
    <n v="0"/>
    <n v="127460.88"/>
    <n v="0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70436700"/>
    <n v="101741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86980919.34"/>
    <n v="0"/>
    <n v="0"/>
    <n v="0"/>
    <n v="0"/>
    <n v="0"/>
    <n v="0"/>
    <m/>
    <n v="186980919.34"/>
    <d v="2022-05-17T00:00:00"/>
    <d v="2032-05-17T00:00:00"/>
    <n v="186980919.342462"/>
    <x v="1"/>
    <x v="2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65851594.649999999"/>
    <n v="95118970.049999997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8841.25"/>
    <n v="0"/>
    <n v="0"/>
    <n v="505.7"/>
    <n v="0"/>
    <n v="0"/>
    <n v="0"/>
    <m/>
    <n v="128841.25"/>
    <d v="2022-06-23T00:00:00"/>
    <d v="2026-06-23T00:00:00"/>
    <n v="257682.5"/>
    <x v="1"/>
    <x v="2"/>
    <n v="2022.8"/>
    <n v="0"/>
    <n v="0"/>
    <n v="0"/>
    <n v="0"/>
    <n v="0"/>
    <n v="0"/>
    <n v="0"/>
    <n v="0"/>
    <n v="0"/>
    <n v="0"/>
    <n v="0"/>
    <n v="0"/>
    <n v="0"/>
    <n v="0"/>
    <n v="2022.8"/>
    <n v="0"/>
    <n v="2022.8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1517.5"/>
    <n v="0"/>
    <n v="0"/>
    <n v="3597.66"/>
    <n v="0"/>
    <n v="0"/>
    <n v="0"/>
    <m/>
    <n v="851517.5"/>
    <d v="2022-06-23T00:00:00"/>
    <d v="2027-06-23T00:00:00"/>
    <n v="851517.5"/>
    <x v="1"/>
    <x v="2"/>
    <n v="35976.6"/>
    <n v="10792.98"/>
    <n v="0"/>
    <n v="0"/>
    <n v="0"/>
    <n v="0"/>
    <n v="0"/>
    <n v="0"/>
    <n v="0"/>
    <n v="0"/>
    <n v="0"/>
    <n v="0"/>
    <n v="0"/>
    <n v="0"/>
    <n v="0"/>
    <n v="46769.58"/>
    <n v="0"/>
    <n v="46769.58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0740"/>
    <n v="0"/>
    <n v="0"/>
    <n v="226.64"/>
    <n v="0"/>
    <n v="0"/>
    <n v="0"/>
    <m/>
    <n v="50740"/>
    <d v="2022-06-23T00:00:00"/>
    <d v="2028-06-23T00:00:00"/>
    <n v="50740"/>
    <x v="1"/>
    <x v="2"/>
    <n v="2266.3999999999992"/>
    <n v="2719.6799999999989"/>
    <n v="679.92"/>
    <n v="0"/>
    <n v="0"/>
    <n v="0"/>
    <n v="0"/>
    <n v="0"/>
    <n v="0"/>
    <n v="0"/>
    <n v="0"/>
    <n v="0"/>
    <n v="0"/>
    <n v="0"/>
    <n v="0"/>
    <n v="4986.0799999999981"/>
    <n v="679.92"/>
    <n v="5665.9999999999982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n v="0"/>
    <n v="0"/>
    <n v="748.71"/>
    <n v="0"/>
    <n v="0"/>
    <n v="0"/>
    <m/>
    <n v="159300"/>
    <d v="2022-06-23T00:00:00"/>
    <d v="2029-06-23T00:00:00"/>
    <n v="159300"/>
    <x v="1"/>
    <x v="2"/>
    <n v="7487.1"/>
    <n v="8984.52"/>
    <n v="6738.36"/>
    <n v="2246.1"/>
    <n v="0"/>
    <n v="0"/>
    <n v="0"/>
    <n v="0"/>
    <n v="0"/>
    <n v="0"/>
    <n v="0"/>
    <n v="0"/>
    <n v="0"/>
    <n v="0"/>
    <n v="0"/>
    <n v="16471.620000000003"/>
    <n v="8984.4599999999991"/>
    <n v="25456.080000000002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278.75"/>
    <n v="0"/>
    <n v="0"/>
    <n v="1041.22"/>
    <n v="0"/>
    <n v="0"/>
    <n v="0"/>
    <m/>
    <n v="265278.75"/>
    <d v="2022-06-27T00:00:00"/>
    <d v="2026-06-27T00:00:00"/>
    <n v="530557.5"/>
    <x v="1"/>
    <x v="2"/>
    <n v="4164.88"/>
    <n v="0"/>
    <n v="0"/>
    <n v="0"/>
    <n v="0"/>
    <n v="0"/>
    <n v="0"/>
    <n v="0"/>
    <n v="0"/>
    <n v="0"/>
    <n v="0"/>
    <n v="0"/>
    <n v="0"/>
    <n v="0"/>
    <n v="0"/>
    <n v="4164.88"/>
    <n v="0"/>
    <n v="4164.88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47457.5"/>
    <n v="0"/>
    <n v="0"/>
    <n v="9495.51"/>
    <n v="0"/>
    <n v="0"/>
    <n v="0"/>
    <m/>
    <n v="2247457.5"/>
    <d v="2022-06-27T00:00:00"/>
    <d v="2027-06-27T00:00:00"/>
    <n v="2247457.5"/>
    <x v="1"/>
    <x v="2"/>
    <n v="94955.099999999991"/>
    <n v="28486.5"/>
    <n v="0"/>
    <n v="0"/>
    <n v="0"/>
    <n v="0"/>
    <n v="0"/>
    <n v="0"/>
    <n v="0"/>
    <n v="0"/>
    <n v="0"/>
    <n v="0"/>
    <n v="0"/>
    <n v="0"/>
    <n v="0"/>
    <n v="123441.59999999999"/>
    <n v="0"/>
    <n v="123441.59999999999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782937.5"/>
    <n v="0"/>
    <n v="0"/>
    <n v="43697.120000000003"/>
    <n v="0"/>
    <n v="0"/>
    <n v="0"/>
    <m/>
    <n v="9782937.5"/>
    <d v="2022-06-27T00:00:00"/>
    <d v="2028-06-27T00:00:00"/>
    <n v="9782937.5"/>
    <x v="1"/>
    <x v="2"/>
    <n v="436971.2"/>
    <n v="524365.44000000006"/>
    <n v="131091.35999999999"/>
    <n v="0"/>
    <n v="0"/>
    <n v="0"/>
    <n v="0"/>
    <n v="0"/>
    <n v="0"/>
    <n v="0"/>
    <n v="0"/>
    <n v="0"/>
    <n v="0"/>
    <n v="0"/>
    <n v="0"/>
    <n v="961336.64000000013"/>
    <n v="131091.35999999999"/>
    <n v="1092428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935552.5"/>
    <n v="0"/>
    <n v="0"/>
    <n v="56097.1"/>
    <n v="0"/>
    <n v="0"/>
    <n v="0"/>
    <m/>
    <n v="11935552.5"/>
    <d v="2022-06-27T00:00:00"/>
    <d v="2029-06-27T00:00:00"/>
    <n v="11935552.5"/>
    <x v="1"/>
    <x v="2"/>
    <n v="560970.99999999988"/>
    <n v="673165.19999999984"/>
    <n v="504873.9"/>
    <n v="168291.3"/>
    <n v="0"/>
    <n v="0"/>
    <n v="0"/>
    <n v="0"/>
    <n v="0"/>
    <n v="0"/>
    <n v="0"/>
    <n v="0"/>
    <n v="0"/>
    <n v="0"/>
    <n v="0"/>
    <n v="1234136.1999999997"/>
    <n v="673165.2"/>
    <n v="1907301.3999999997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19637.5"/>
    <n v="0"/>
    <n v="0"/>
    <n v="2073.71"/>
    <n v="0"/>
    <n v="0"/>
    <n v="0"/>
    <m/>
    <n v="419637.5"/>
    <d v="2022-06-27T00:00:00"/>
    <d v="2030-06-27T00:00:00"/>
    <n v="419637.5"/>
    <x v="1"/>
    <x v="2"/>
    <n v="20737.099999999995"/>
    <n v="24884.519999999993"/>
    <n v="20737.080000000002"/>
    <n v="12442.26"/>
    <n v="4147.4399999999996"/>
    <n v="0"/>
    <n v="0"/>
    <n v="0"/>
    <n v="0"/>
    <n v="0"/>
    <n v="0"/>
    <n v="0"/>
    <n v="0"/>
    <n v="0"/>
    <n v="0"/>
    <n v="45621.619999999988"/>
    <n v="37326.780000000006"/>
    <n v="82948.399999999994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8062.5"/>
    <n v="0"/>
    <n v="0"/>
    <n v="973.22"/>
    <n v="0"/>
    <n v="0"/>
    <n v="0"/>
    <m/>
    <n v="188062.5"/>
    <d v="2022-06-27T00:00:00"/>
    <d v="2031-06-27T00:00:00"/>
    <n v="188062.5"/>
    <x v="1"/>
    <x v="2"/>
    <n v="9732.2000000000007"/>
    <n v="11678.64"/>
    <n v="10218.84"/>
    <n v="7299.18"/>
    <n v="4379.5200000000004"/>
    <n v="1459.86"/>
    <n v="0"/>
    <n v="0"/>
    <n v="0"/>
    <n v="0"/>
    <n v="0"/>
    <n v="0"/>
    <n v="0"/>
    <n v="0"/>
    <n v="0"/>
    <n v="21410.84"/>
    <n v="23357.4"/>
    <n v="44768.240000000005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34695318.020000003"/>
    <n v="0"/>
    <n v="0"/>
    <n v="0"/>
    <n v="0"/>
    <n v="0"/>
    <n v="0"/>
    <m/>
    <n v="34695318.020000003"/>
    <d v="2022-05-17T00:00:00"/>
    <d v="2032-05-17T00:00:00"/>
    <n v="34695318.049999997"/>
    <x v="1"/>
    <x v="2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2219118.560000001"/>
    <n v="17649837.920000002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16426.58"/>
    <n v="0"/>
    <n v="0"/>
    <n v="0"/>
    <n v="0"/>
    <n v="0"/>
    <n v="0"/>
    <m/>
    <n v="1216426.58"/>
    <d v="2022-05-04T00:00:00"/>
    <d v="2027-05-04T00:00:00"/>
    <n v="1216426.58"/>
    <x v="1"/>
    <x v="2"/>
    <n v="86725.14"/>
    <n v="43362.57"/>
    <n v="0"/>
    <n v="0"/>
    <n v="0"/>
    <n v="0"/>
    <n v="0"/>
    <n v="0"/>
    <n v="0"/>
    <n v="0"/>
    <n v="0"/>
    <n v="0"/>
    <n v="0"/>
    <n v="0"/>
    <n v="0"/>
    <n v="130087.70999999999"/>
    <n v="0"/>
    <n v="130087.70999999999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88948.49"/>
    <n v="0"/>
    <n v="0"/>
    <n v="0"/>
    <n v="0"/>
    <n v="0"/>
    <n v="0"/>
    <m/>
    <n v="1288948.49"/>
    <d v="2022-05-04T00:00:00"/>
    <d v="2027-05-04T00:00:00"/>
    <n v="1288948.49"/>
    <x v="1"/>
    <x v="2"/>
    <n v="91895.58"/>
    <n v="45947.79"/>
    <n v="0"/>
    <n v="0"/>
    <n v="0"/>
    <n v="0"/>
    <n v="0"/>
    <n v="0"/>
    <n v="0"/>
    <n v="0"/>
    <n v="0"/>
    <n v="0"/>
    <n v="0"/>
    <n v="0"/>
    <n v="0"/>
    <n v="137843.37"/>
    <n v="0"/>
    <n v="137843.37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89243"/>
    <n v="0"/>
    <n v="0"/>
    <n v="0"/>
    <n v="0"/>
    <n v="0"/>
    <n v="0"/>
    <m/>
    <n v="1089243"/>
    <d v="2022-05-04T00:00:00"/>
    <d v="2027-05-04T00:00:00"/>
    <n v="1089243"/>
    <x v="1"/>
    <x v="2"/>
    <n v="77657.58"/>
    <n v="38828.79"/>
    <n v="0"/>
    <n v="0"/>
    <n v="0"/>
    <n v="0"/>
    <n v="0"/>
    <n v="0"/>
    <n v="0"/>
    <n v="0"/>
    <n v="0"/>
    <n v="0"/>
    <n v="0"/>
    <n v="0"/>
    <n v="0"/>
    <n v="116486.37"/>
    <n v="0"/>
    <n v="116486.3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89500.53"/>
    <n v="0"/>
    <n v="0"/>
    <n v="0"/>
    <n v="0"/>
    <n v="0"/>
    <n v="0"/>
    <m/>
    <n v="1589500.53"/>
    <d v="2022-05-04T00:00:00"/>
    <d v="2027-05-04T00:00:00"/>
    <n v="1589500.53"/>
    <x v="1"/>
    <x v="2"/>
    <n v="113323.44"/>
    <n v="56661.72"/>
    <n v="0"/>
    <n v="0"/>
    <n v="0"/>
    <n v="0"/>
    <n v="0"/>
    <n v="0"/>
    <n v="0"/>
    <n v="0"/>
    <n v="0"/>
    <n v="0"/>
    <n v="0"/>
    <n v="0"/>
    <n v="0"/>
    <n v="169985.16"/>
    <n v="0"/>
    <n v="169985.16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33986.15"/>
    <n v="0"/>
    <n v="0"/>
    <n v="0"/>
    <n v="0"/>
    <n v="0"/>
    <n v="0"/>
    <m/>
    <n v="2233986.15"/>
    <d v="2022-05-04T00:00:00"/>
    <d v="2027-05-04T00:00:00"/>
    <n v="2233986.15"/>
    <x v="1"/>
    <x v="2"/>
    <n v="159272.04"/>
    <n v="79636.02"/>
    <n v="0"/>
    <n v="0"/>
    <n v="0"/>
    <n v="0"/>
    <n v="0"/>
    <n v="0"/>
    <n v="0"/>
    <n v="0"/>
    <n v="0"/>
    <n v="0"/>
    <n v="0"/>
    <n v="0"/>
    <n v="0"/>
    <n v="238908.06"/>
    <n v="0"/>
    <n v="238908.06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125.88"/>
    <n v="0"/>
    <n v="0"/>
    <n v="0"/>
    <n v="0"/>
    <n v="0"/>
    <n v="0"/>
    <m/>
    <n v="16125.88"/>
    <d v="2022-05-04T00:00:00"/>
    <d v="2027-05-04T00:00:00"/>
    <n v="16125.88"/>
    <x v="1"/>
    <x v="2"/>
    <n v="1149.7"/>
    <n v="574.85"/>
    <n v="0"/>
    <n v="0"/>
    <n v="0"/>
    <n v="0"/>
    <n v="0"/>
    <n v="0"/>
    <n v="0"/>
    <n v="0"/>
    <n v="0"/>
    <n v="0"/>
    <n v="0"/>
    <n v="0"/>
    <n v="0"/>
    <n v="1724.5500000000002"/>
    <n v="0"/>
    <n v="1724.5500000000002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5511.25"/>
    <n v="0"/>
    <n v="0"/>
    <n v="767.38"/>
    <n v="0"/>
    <n v="0"/>
    <n v="0"/>
    <m/>
    <n v="195511.25"/>
    <d v="2022-07-27T00:00:00"/>
    <d v="2026-07-27T00:00:00"/>
    <n v="391022.5"/>
    <x v="1"/>
    <x v="2"/>
    <n v="3836.9"/>
    <n v="0"/>
    <n v="0"/>
    <n v="0"/>
    <n v="0"/>
    <n v="0"/>
    <n v="0"/>
    <n v="0"/>
    <n v="0"/>
    <n v="0"/>
    <n v="0"/>
    <n v="0"/>
    <n v="0"/>
    <n v="0"/>
    <n v="0"/>
    <n v="3836.9"/>
    <n v="0"/>
    <n v="3836.9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15916"/>
    <n v="0"/>
    <n v="0"/>
    <n v="3869.75"/>
    <n v="0"/>
    <n v="0"/>
    <n v="0"/>
    <m/>
    <n v="915916"/>
    <d v="2022-07-27T00:00:00"/>
    <d v="2027-07-27T00:00:00"/>
    <n v="915916"/>
    <x v="1"/>
    <x v="2"/>
    <n v="38697.5"/>
    <n v="15478.969999999998"/>
    <n v="0"/>
    <n v="0"/>
    <n v="0"/>
    <n v="0"/>
    <n v="0"/>
    <n v="0"/>
    <n v="0"/>
    <n v="0"/>
    <n v="0"/>
    <n v="0"/>
    <n v="0"/>
    <n v="0"/>
    <n v="0"/>
    <n v="54176.47"/>
    <n v="0"/>
    <n v="54176.47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92242.5"/>
    <n v="0"/>
    <n v="0"/>
    <n v="5325.35"/>
    <n v="0"/>
    <n v="0"/>
    <n v="0"/>
    <m/>
    <n v="1192242.5"/>
    <d v="2022-07-27T00:00:00"/>
    <d v="2028-07-27T00:00:00"/>
    <n v="1192242.5"/>
    <x v="1"/>
    <x v="2"/>
    <n v="53253.499999999993"/>
    <n v="63904.19999999999"/>
    <n v="21301.37"/>
    <n v="0"/>
    <n v="0"/>
    <n v="0"/>
    <n v="0"/>
    <n v="0"/>
    <n v="0"/>
    <n v="0"/>
    <n v="0"/>
    <n v="0"/>
    <n v="0"/>
    <n v="0"/>
    <n v="0"/>
    <n v="117157.69999999998"/>
    <n v="21301.37"/>
    <n v="138459.06999999998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09352.5"/>
    <n v="0"/>
    <n v="0"/>
    <n v="5683.96"/>
    <n v="0"/>
    <n v="0"/>
    <n v="0"/>
    <m/>
    <n v="1209352.5"/>
    <d v="2022-07-27T00:00:00"/>
    <d v="2029-07-27T00:00:00"/>
    <n v="1209352.5"/>
    <x v="1"/>
    <x v="2"/>
    <n v="56839.6"/>
    <n v="68207.520000000004"/>
    <n v="53997.62"/>
    <n v="19893.86"/>
    <n v="0"/>
    <n v="0"/>
    <n v="0"/>
    <n v="0"/>
    <n v="0"/>
    <n v="0"/>
    <n v="0"/>
    <n v="0"/>
    <n v="0"/>
    <n v="0"/>
    <n v="0"/>
    <n v="125047.12"/>
    <n v="73891.48000000001"/>
    <n v="198938.6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62.39999999999998"/>
    <n v="0"/>
    <n v="0"/>
    <n v="0"/>
    <m/>
    <n v="53100"/>
    <d v="2022-07-27T00:00:00"/>
    <d v="2030-07-27T00:00:00"/>
    <n v="53100"/>
    <x v="1"/>
    <x v="2"/>
    <n v="2624.0000000000005"/>
    <n v="3148.8000000000006"/>
    <n v="2711.45"/>
    <n v="1661.86"/>
    <n v="612.29"/>
    <n v="0"/>
    <n v="0"/>
    <n v="0"/>
    <n v="0"/>
    <n v="0"/>
    <n v="0"/>
    <n v="0"/>
    <n v="0"/>
    <n v="0"/>
    <n v="0"/>
    <n v="5772.8000000000011"/>
    <n v="4985.5999999999995"/>
    <n v="10758.400000000001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86165.73"/>
    <n v="0"/>
    <n v="0"/>
    <n v="0"/>
    <n v="0"/>
    <n v="0"/>
    <n v="0"/>
    <m/>
    <n v="786165.73"/>
    <d v="2022-05-04T00:00:00"/>
    <d v="2027-05-04T00:00:00"/>
    <n v="786165.73"/>
    <x v="1"/>
    <x v="2"/>
    <n v="56049.68"/>
    <n v="28024.84"/>
    <n v="0"/>
    <n v="0"/>
    <n v="0"/>
    <n v="0"/>
    <n v="0"/>
    <n v="0"/>
    <n v="0"/>
    <n v="0"/>
    <n v="0"/>
    <n v="0"/>
    <n v="0"/>
    <n v="0"/>
    <n v="0"/>
    <n v="84074.52"/>
    <n v="0"/>
    <n v="84074.52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63119.95"/>
    <n v="0"/>
    <n v="0"/>
    <n v="0"/>
    <n v="0"/>
    <n v="0"/>
    <n v="0"/>
    <m/>
    <n v="1263119.95"/>
    <d v="2022-05-04T00:00:00"/>
    <d v="2027-05-04T00:00:00"/>
    <n v="1263119.95"/>
    <x v="1"/>
    <x v="2"/>
    <n v="90054.14"/>
    <n v="45027.07"/>
    <n v="0"/>
    <n v="0"/>
    <n v="0"/>
    <n v="0"/>
    <n v="0"/>
    <n v="0"/>
    <n v="0"/>
    <n v="0"/>
    <n v="0"/>
    <n v="0"/>
    <n v="0"/>
    <n v="0"/>
    <n v="0"/>
    <n v="135081.21"/>
    <n v="0"/>
    <n v="135081.21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3231.64"/>
    <n v="0"/>
    <n v="0"/>
    <n v="0"/>
    <n v="0"/>
    <n v="0"/>
    <n v="0"/>
    <m/>
    <n v="103231.64"/>
    <d v="2022-05-04T00:00:00"/>
    <d v="2027-05-04T00:00:00"/>
    <n v="103231.64"/>
    <x v="1"/>
    <x v="2"/>
    <n v="7359.9"/>
    <n v="3679.95"/>
    <n v="0"/>
    <n v="0"/>
    <n v="0"/>
    <n v="0"/>
    <n v="0"/>
    <n v="0"/>
    <n v="0"/>
    <n v="0"/>
    <n v="0"/>
    <n v="0"/>
    <n v="0"/>
    <n v="0"/>
    <n v="0"/>
    <n v="11039.849999999999"/>
    <n v="0"/>
    <n v="11039.849999999999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4046.67"/>
    <n v="0"/>
    <n v="0"/>
    <n v="0"/>
    <n v="0"/>
    <n v="0"/>
    <n v="0"/>
    <m/>
    <n v="394046.67"/>
    <d v="2022-05-04T00:00:00"/>
    <d v="2027-05-04T00:00:00"/>
    <n v="394046.67"/>
    <x v="1"/>
    <x v="2"/>
    <n v="28093.56"/>
    <n v="14046.78"/>
    <n v="0"/>
    <n v="0"/>
    <n v="0"/>
    <n v="0"/>
    <n v="0"/>
    <n v="0"/>
    <n v="0"/>
    <n v="0"/>
    <n v="0"/>
    <n v="0"/>
    <n v="0"/>
    <n v="0"/>
    <n v="0"/>
    <n v="42140.340000000004"/>
    <n v="0"/>
    <n v="42140.34000000000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1482.02"/>
    <n v="0"/>
    <n v="0"/>
    <n v="0"/>
    <n v="0"/>
    <n v="0"/>
    <n v="0"/>
    <m/>
    <n v="811482.02"/>
    <d v="2022-05-04T00:00:00"/>
    <d v="2027-05-04T00:00:00"/>
    <n v="811482.02"/>
    <x v="1"/>
    <x v="2"/>
    <n v="57854.62"/>
    <n v="28927.31"/>
    <n v="0"/>
    <n v="0"/>
    <n v="0"/>
    <n v="0"/>
    <n v="0"/>
    <n v="0"/>
    <n v="0"/>
    <n v="0"/>
    <n v="0"/>
    <n v="0"/>
    <n v="0"/>
    <n v="0"/>
    <n v="0"/>
    <n v="86781.930000000008"/>
    <n v="0"/>
    <n v="86781.930000000008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06413.36"/>
    <n v="0"/>
    <n v="0"/>
    <n v="0"/>
    <n v="0"/>
    <n v="0"/>
    <n v="0"/>
    <m/>
    <n v="706413.36"/>
    <d v="2022-05-04T00:00:00"/>
    <d v="2027-05-04T00:00:00"/>
    <n v="706413.36"/>
    <x v="1"/>
    <x v="2"/>
    <n v="50363.74"/>
    <n v="25181.87"/>
    <n v="0"/>
    <n v="0"/>
    <n v="0"/>
    <n v="0"/>
    <n v="0"/>
    <n v="0"/>
    <n v="0"/>
    <n v="0"/>
    <n v="0"/>
    <n v="0"/>
    <n v="0"/>
    <n v="0"/>
    <n v="0"/>
    <n v="75545.61"/>
    <n v="0"/>
    <n v="75545.6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7534.93"/>
    <n v="0"/>
    <n v="0"/>
    <n v="0"/>
    <n v="0"/>
    <n v="0"/>
    <n v="0"/>
    <m/>
    <n v="247534.93"/>
    <d v="2022-05-04T00:00:00"/>
    <d v="2027-05-04T00:00:00"/>
    <n v="247534.93"/>
    <x v="1"/>
    <x v="2"/>
    <n v="17648"/>
    <n v="8824"/>
    <n v="0"/>
    <n v="0"/>
    <n v="0"/>
    <n v="0"/>
    <n v="0"/>
    <n v="0"/>
    <n v="0"/>
    <n v="0"/>
    <n v="0"/>
    <n v="0"/>
    <n v="0"/>
    <n v="0"/>
    <n v="0"/>
    <n v="26472"/>
    <n v="0"/>
    <n v="26472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6877.92"/>
    <n v="0"/>
    <n v="0"/>
    <n v="0"/>
    <n v="0"/>
    <n v="0"/>
    <n v="0"/>
    <m/>
    <n v="106877.92"/>
    <d v="2022-05-04T00:00:00"/>
    <d v="2027-05-04T00:00:00"/>
    <n v="106877.92"/>
    <x v="1"/>
    <x v="2"/>
    <n v="7619.86"/>
    <n v="3809.93"/>
    <n v="0"/>
    <n v="0"/>
    <n v="0"/>
    <n v="0"/>
    <n v="0"/>
    <n v="0"/>
    <n v="0"/>
    <n v="0"/>
    <n v="0"/>
    <n v="0"/>
    <n v="0"/>
    <n v="0"/>
    <n v="0"/>
    <n v="11429.789999999999"/>
    <n v="0"/>
    <n v="11429.789999999999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0.3"/>
    <n v="0"/>
    <n v="0"/>
    <n v="0"/>
    <n v="0"/>
    <n v="0"/>
    <n v="0"/>
    <m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78637.5"/>
    <n v="0"/>
    <n v="239318.75"/>
    <n v="1878.65"/>
    <n v="0"/>
    <n v="0"/>
    <n v="0"/>
    <m/>
    <n v="239318.75"/>
    <d v="2022-08-08T00:00:00"/>
    <d v="2026-08-08T00:00:00"/>
    <n v="478637.5"/>
    <x v="1"/>
    <x v="2"/>
    <n v="5635.9800000000005"/>
    <n v="0"/>
    <n v="0"/>
    <n v="0"/>
    <n v="0"/>
    <n v="0"/>
    <n v="0"/>
    <n v="0"/>
    <n v="0"/>
    <n v="0"/>
    <n v="0"/>
    <n v="0"/>
    <n v="0"/>
    <n v="0"/>
    <n v="0"/>
    <n v="5635.9800000000005"/>
    <n v="0"/>
    <n v="5635.980000000000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83692.5"/>
    <n v="0"/>
    <n v="0"/>
    <n v="5423.6"/>
    <n v="0"/>
    <n v="0"/>
    <n v="0"/>
    <m/>
    <n v="1283692.5"/>
    <d v="2022-08-08T00:00:00"/>
    <d v="2027-08-08T00:00:00"/>
    <n v="1283692.5"/>
    <x v="1"/>
    <x v="2"/>
    <n v="54235.999999999993"/>
    <n v="27117.999999999996"/>
    <n v="0"/>
    <n v="0"/>
    <n v="0"/>
    <n v="0"/>
    <n v="0"/>
    <n v="0"/>
    <n v="0"/>
    <n v="0"/>
    <n v="0"/>
    <n v="0"/>
    <n v="0"/>
    <n v="0"/>
    <n v="0"/>
    <n v="81353.999999999985"/>
    <n v="0"/>
    <n v="81353.99999999998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59592.5"/>
    <n v="0"/>
    <n v="0"/>
    <n v="13666.18"/>
    <n v="0"/>
    <n v="0"/>
    <n v="0"/>
    <m/>
    <n v="3059592.5"/>
    <d v="2022-08-08T00:00:00"/>
    <d v="2028-08-08T00:00:00"/>
    <n v="3059592.5"/>
    <x v="1"/>
    <x v="2"/>
    <n v="136661.79999999996"/>
    <n v="163994.15999999995"/>
    <n v="68330.899999999994"/>
    <n v="0"/>
    <n v="0"/>
    <n v="0"/>
    <n v="0"/>
    <n v="0"/>
    <n v="0"/>
    <n v="0"/>
    <n v="0"/>
    <n v="0"/>
    <n v="0"/>
    <n v="0"/>
    <n v="0"/>
    <n v="300655.9599999999"/>
    <n v="68330.899999999994"/>
    <n v="368986.85999999987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52522.5"/>
    <n v="0"/>
    <n v="0"/>
    <n v="15286.86"/>
    <n v="0"/>
    <n v="0"/>
    <n v="0"/>
    <m/>
    <n v="3252522.5"/>
    <d v="2022-08-08T00:00:00"/>
    <d v="2029-08-08T00:00:00"/>
    <n v="3252522.5"/>
    <x v="1"/>
    <x v="2"/>
    <n v="152868.59999999998"/>
    <n v="183442.31999999995"/>
    <n v="152868.6"/>
    <n v="61147.44"/>
    <n v="0"/>
    <n v="0"/>
    <n v="0"/>
    <n v="0"/>
    <n v="0"/>
    <n v="0"/>
    <n v="0"/>
    <n v="0"/>
    <n v="0"/>
    <n v="0"/>
    <n v="0"/>
    <n v="336310.91999999993"/>
    <n v="214016.04"/>
    <n v="550326.96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0005"/>
    <n v="0"/>
    <n v="0"/>
    <n v="3409.77"/>
    <n v="0"/>
    <n v="0"/>
    <n v="0"/>
    <m/>
    <n v="690005"/>
    <d v="2022-08-08T00:00:00"/>
    <d v="2030-08-08T00:00:00"/>
    <n v="690005"/>
    <x v="1"/>
    <x v="2"/>
    <n v="34097.699999999997"/>
    <n v="40917.239999999991"/>
    <n v="36370.879999999997"/>
    <n v="22731.8"/>
    <n v="9092.7199999999993"/>
    <n v="0"/>
    <n v="0"/>
    <n v="0"/>
    <n v="0"/>
    <n v="0"/>
    <n v="0"/>
    <n v="0"/>
    <n v="0"/>
    <n v="0"/>
    <n v="0"/>
    <n v="75014.939999999988"/>
    <n v="68195.399999999994"/>
    <n v="143210.33999999997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549.58000000000004"/>
    <n v="0"/>
    <n v="0"/>
    <n v="0"/>
    <m/>
    <n v="106200"/>
    <d v="2022-08-08T00:00:00"/>
    <d v="2031-08-08T00:00:00"/>
    <n v="106200"/>
    <x v="1"/>
    <x v="2"/>
    <n v="5495.8"/>
    <n v="6594.96"/>
    <n v="6045.4"/>
    <n v="4396.68"/>
    <n v="2747.92"/>
    <n v="1099.2"/>
    <n v="0"/>
    <n v="0"/>
    <n v="0"/>
    <n v="0"/>
    <n v="0"/>
    <n v="0"/>
    <n v="0"/>
    <n v="0"/>
    <n v="0"/>
    <n v="12090.76"/>
    <n v="14289.2"/>
    <n v="26379.96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575.25"/>
    <n v="0"/>
    <n v="0"/>
    <n v="0"/>
    <m/>
    <n v="106200"/>
    <d v="2022-08-08T00:00:00"/>
    <d v="2032-08-08T00:00:00"/>
    <n v="106200"/>
    <x v="1"/>
    <x v="2"/>
    <n v="5752.5"/>
    <n v="6903"/>
    <n v="6442.8"/>
    <n v="5062.2"/>
    <n v="3681.6"/>
    <n v="2301"/>
    <n v="920.4"/>
    <n v="0"/>
    <n v="0"/>
    <n v="0"/>
    <n v="0"/>
    <n v="0"/>
    <n v="0"/>
    <n v="0"/>
    <n v="0"/>
    <n v="12655.5"/>
    <n v="18408"/>
    <n v="31063.5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70845"/>
    <n v="0"/>
    <n v="485422.5"/>
    <n v="3810.57"/>
    <n v="0"/>
    <n v="0"/>
    <n v="0"/>
    <m/>
    <n v="485422.5"/>
    <d v="2022-08-09T00:00:00"/>
    <d v="2026-08-09T00:00:00"/>
    <n v="970845"/>
    <x v="1"/>
    <x v="2"/>
    <n v="11431.68"/>
    <n v="0"/>
    <n v="0"/>
    <n v="0"/>
    <n v="0"/>
    <n v="0"/>
    <n v="0"/>
    <n v="0"/>
    <n v="0"/>
    <n v="0"/>
    <n v="0"/>
    <n v="0"/>
    <n v="0"/>
    <n v="0"/>
    <n v="0"/>
    <n v="11431.68"/>
    <n v="0"/>
    <n v="11431.68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69665"/>
    <n v="0"/>
    <n v="0"/>
    <n v="4096.83"/>
    <n v="0"/>
    <n v="0"/>
    <n v="0"/>
    <m/>
    <n v="969665"/>
    <d v="2022-08-09T00:00:00"/>
    <d v="2027-08-09T00:00:00"/>
    <n v="969665"/>
    <x v="1"/>
    <x v="2"/>
    <n v="40968.30000000001"/>
    <n v="20484.18"/>
    <n v="0"/>
    <n v="0"/>
    <n v="0"/>
    <n v="0"/>
    <n v="0"/>
    <n v="0"/>
    <n v="0"/>
    <n v="0"/>
    <n v="0"/>
    <n v="0"/>
    <n v="0"/>
    <n v="0"/>
    <n v="0"/>
    <n v="61452.48000000001"/>
    <n v="0"/>
    <n v="61452.48000000001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48002.5"/>
    <n v="0"/>
    <n v="0"/>
    <n v="6021.08"/>
    <n v="0"/>
    <n v="0"/>
    <n v="0"/>
    <m/>
    <n v="1348002.5"/>
    <d v="2022-08-09T00:00:00"/>
    <d v="2028-08-09T00:00:00"/>
    <n v="1348002.5"/>
    <x v="1"/>
    <x v="2"/>
    <n v="60210.80000000001"/>
    <n v="72252.960000000006"/>
    <n v="30105.4"/>
    <n v="0"/>
    <n v="0"/>
    <n v="0"/>
    <n v="0"/>
    <n v="0"/>
    <n v="0"/>
    <n v="0"/>
    <n v="0"/>
    <n v="0"/>
    <n v="0"/>
    <n v="0"/>
    <n v="0"/>
    <n v="132463.76"/>
    <n v="30105.4"/>
    <n v="162569.16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97842.5"/>
    <n v="0"/>
    <n v="0"/>
    <n v="5159.8599999999997"/>
    <n v="0"/>
    <n v="0"/>
    <n v="0"/>
    <m/>
    <n v="1097842.5"/>
    <d v="2022-08-09T00:00:00"/>
    <d v="2029-08-09T00:00:00"/>
    <n v="1097842.5"/>
    <x v="1"/>
    <x v="2"/>
    <n v="51598.6"/>
    <n v="61918.32"/>
    <n v="51598.6"/>
    <n v="20639.439999999999"/>
    <n v="0"/>
    <n v="0"/>
    <n v="0"/>
    <n v="0"/>
    <n v="0"/>
    <n v="0"/>
    <n v="0"/>
    <n v="0"/>
    <n v="0"/>
    <n v="0"/>
    <n v="0"/>
    <n v="113516.92"/>
    <n v="72238.039999999994"/>
    <n v="185754.96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5657.5"/>
    <n v="0"/>
    <n v="0"/>
    <n v="2301.12"/>
    <n v="0"/>
    <n v="0"/>
    <n v="0"/>
    <m/>
    <n v="465657.5"/>
    <d v="2022-08-09T00:00:00"/>
    <d v="2030-08-09T00:00:00"/>
    <n v="465657.5"/>
    <x v="1"/>
    <x v="2"/>
    <n v="23011.199999999993"/>
    <n v="27613.439999999991"/>
    <n v="24545.279999999999"/>
    <n v="15340.8"/>
    <n v="6136.32"/>
    <n v="0"/>
    <n v="0"/>
    <n v="0"/>
    <n v="0"/>
    <n v="0"/>
    <n v="0"/>
    <n v="0"/>
    <n v="0"/>
    <n v="0"/>
    <n v="0"/>
    <n v="50624.639999999985"/>
    <n v="46022.400000000001"/>
    <n v="96647.039999999979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7642.5"/>
    <n v="0"/>
    <n v="0"/>
    <n v="246.55"/>
    <n v="0"/>
    <n v="0"/>
    <n v="0"/>
    <m/>
    <n v="47642.5"/>
    <d v="2022-08-09T00:00:00"/>
    <d v="2031-08-09T00:00:00"/>
    <n v="47642.5"/>
    <x v="1"/>
    <x v="2"/>
    <n v="2465.5"/>
    <n v="2958.6000000000004"/>
    <n v="2712.04"/>
    <n v="1972.36"/>
    <n v="1232.72"/>
    <n v="493.12"/>
    <n v="0"/>
    <n v="0"/>
    <n v="0"/>
    <n v="0"/>
    <n v="0"/>
    <n v="0"/>
    <n v="0"/>
    <n v="0"/>
    <n v="0"/>
    <n v="5424.1"/>
    <n v="6410.24"/>
    <n v="11834.34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87.63"/>
    <n v="0"/>
    <n v="0"/>
    <n v="0"/>
    <m/>
    <n v="53100"/>
    <d v="2022-08-09T00:00:00"/>
    <d v="2032-08-09T00:00:00"/>
    <n v="53100"/>
    <x v="1"/>
    <x v="2"/>
    <n v="2876.3000000000006"/>
    <n v="3451.5600000000009"/>
    <n v="3221.44"/>
    <n v="2531.12"/>
    <n v="1840.84"/>
    <n v="1150.52"/>
    <n v="460.24"/>
    <n v="0"/>
    <n v="0"/>
    <n v="0"/>
    <n v="0"/>
    <n v="0"/>
    <n v="0"/>
    <n v="0"/>
    <n v="0"/>
    <n v="6327.8600000000015"/>
    <n v="9204.16"/>
    <n v="15532.02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3972.5"/>
    <n v="0"/>
    <n v="196986.25"/>
    <n v="1546.34"/>
    <n v="0"/>
    <n v="0"/>
    <n v="0"/>
    <m/>
    <n v="196986.25"/>
    <d v="2022-08-10T00:00:00"/>
    <d v="2026-08-10T00:00:00"/>
    <n v="393972.5"/>
    <x v="1"/>
    <x v="2"/>
    <n v="4639.0199999999995"/>
    <n v="0"/>
    <n v="0"/>
    <n v="0"/>
    <n v="0"/>
    <n v="0"/>
    <n v="0"/>
    <n v="0"/>
    <n v="0"/>
    <n v="0"/>
    <n v="0"/>
    <n v="0"/>
    <n v="0"/>
    <n v="0"/>
    <n v="0"/>
    <n v="4639.0199999999995"/>
    <n v="0"/>
    <n v="4639.019999999999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5352.5"/>
    <n v="0"/>
    <n v="0"/>
    <n v="3613.86"/>
    <n v="0"/>
    <n v="0"/>
    <n v="0"/>
    <m/>
    <n v="855352.5"/>
    <d v="2022-08-10T00:00:00"/>
    <d v="2027-08-10T00:00:00"/>
    <n v="855352.5"/>
    <x v="1"/>
    <x v="2"/>
    <n v="36138.6"/>
    <n v="18069.3"/>
    <n v="0"/>
    <n v="0"/>
    <n v="0"/>
    <n v="0"/>
    <n v="0"/>
    <n v="0"/>
    <n v="0"/>
    <n v="0"/>
    <n v="0"/>
    <n v="0"/>
    <n v="0"/>
    <n v="0"/>
    <n v="0"/>
    <n v="54207.899999999994"/>
    <n v="0"/>
    <n v="54207.899999999994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88097.5"/>
    <n v="0"/>
    <n v="0"/>
    <n v="3966.84"/>
    <n v="0"/>
    <n v="0"/>
    <n v="0"/>
    <m/>
    <n v="888097.5"/>
    <d v="2022-08-10T00:00:00"/>
    <d v="2028-08-10T00:00:00"/>
    <n v="888097.5"/>
    <x v="1"/>
    <x v="2"/>
    <n v="39668.399999999994"/>
    <n v="47602.079999999987"/>
    <n v="19834.2"/>
    <n v="0"/>
    <n v="0"/>
    <n v="0"/>
    <n v="0"/>
    <n v="0"/>
    <n v="0"/>
    <n v="0"/>
    <n v="0"/>
    <n v="0"/>
    <n v="0"/>
    <n v="0"/>
    <n v="0"/>
    <n v="87270.479999999981"/>
    <n v="19834.2"/>
    <n v="107104.67999999998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67727.5"/>
    <n v="0"/>
    <n v="0"/>
    <n v="2668.32"/>
    <n v="0"/>
    <n v="0"/>
    <n v="0"/>
    <m/>
    <n v="567727.5"/>
    <d v="2022-08-10T00:00:00"/>
    <d v="2029-08-10T00:00:00"/>
    <n v="567727.5"/>
    <x v="1"/>
    <x v="2"/>
    <n v="26683.200000000001"/>
    <n v="32019.84"/>
    <n v="26683.200000000001"/>
    <n v="10673.28"/>
    <n v="0"/>
    <n v="0"/>
    <n v="0"/>
    <n v="0"/>
    <n v="0"/>
    <n v="0"/>
    <n v="0"/>
    <n v="0"/>
    <n v="0"/>
    <n v="0"/>
    <n v="0"/>
    <n v="58703.040000000001"/>
    <n v="37356.480000000003"/>
    <n v="96059.520000000004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524.79999999999995"/>
    <n v="0"/>
    <n v="0"/>
    <n v="0"/>
    <m/>
    <n v="106200"/>
    <d v="2022-08-10T00:00:00"/>
    <d v="2030-08-10T00:00:00"/>
    <n v="106200"/>
    <x v="1"/>
    <x v="2"/>
    <n v="5248.0000000000009"/>
    <n v="6297.6000000000013"/>
    <n v="5597.88"/>
    <n v="3498.69"/>
    <n v="1399.44"/>
    <n v="0"/>
    <n v="0"/>
    <n v="0"/>
    <n v="0"/>
    <n v="0"/>
    <n v="0"/>
    <n v="0"/>
    <n v="0"/>
    <n v="0"/>
    <n v="0"/>
    <n v="11545.600000000002"/>
    <n v="10496.01"/>
    <n v="22041.61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1860975.88"/>
    <n v="0"/>
    <n v="0"/>
    <n v="0"/>
    <n v="0"/>
    <n v="0"/>
    <n v="0"/>
    <m/>
    <n v="1860975.88"/>
    <d v="2022-08-17T00:00:00"/>
    <d v="2032-08-17T00:00:00"/>
    <n v="1860975.88"/>
    <x v="1"/>
    <x v="2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655405.02"/>
    <n v="946696.14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269941.420000002"/>
    <n v="0"/>
    <n v="0"/>
    <n v="0"/>
    <n v="0"/>
    <n v="0"/>
    <n v="0"/>
    <m/>
    <n v="36269941.420000002"/>
    <d v="2022-08-04T00:00:00"/>
    <d v="2027-08-04T00:00:00"/>
    <n v="36269941.420000002"/>
    <x v="1"/>
    <x v="2"/>
    <n v="2585865.48"/>
    <n v="1292932.74"/>
    <n v="0"/>
    <n v="0"/>
    <n v="0"/>
    <n v="0"/>
    <n v="0"/>
    <n v="0"/>
    <n v="0"/>
    <n v="0"/>
    <n v="0"/>
    <n v="0"/>
    <n v="0"/>
    <n v="0"/>
    <n v="0"/>
    <n v="3878798.2199999997"/>
    <n v="0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2-08-04T00:00:00"/>
    <d v="2027-08-04T00:00:00"/>
    <n v="200000000"/>
    <x v="1"/>
    <x v="2"/>
    <n v="14259000"/>
    <n v="7129500"/>
    <n v="0"/>
    <n v="0"/>
    <n v="0"/>
    <n v="0"/>
    <n v="0"/>
    <n v="0"/>
    <n v="0"/>
    <n v="0"/>
    <n v="0"/>
    <n v="0"/>
    <n v="0"/>
    <n v="0"/>
    <n v="0"/>
    <n v="21388500"/>
    <n v="0"/>
    <n v="213885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51279.19"/>
    <n v="0"/>
    <n v="0"/>
    <n v="0"/>
    <n v="0"/>
    <n v="0"/>
    <n v="0"/>
    <m/>
    <n v="2051279.19"/>
    <d v="2022-05-04T00:00:00"/>
    <d v="2027-05-04T00:00:00"/>
    <n v="2051279.19"/>
    <x v="1"/>
    <x v="2"/>
    <n v="146245.94"/>
    <n v="73122.97"/>
    <n v="0"/>
    <n v="0"/>
    <n v="0"/>
    <n v="0"/>
    <n v="0"/>
    <n v="0"/>
    <n v="0"/>
    <n v="0"/>
    <n v="0"/>
    <n v="0"/>
    <n v="0"/>
    <n v="0"/>
    <n v="0"/>
    <n v="219368.91"/>
    <n v="0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37111.24"/>
    <n v="0"/>
    <n v="0"/>
    <n v="0"/>
    <n v="0"/>
    <n v="0"/>
    <n v="0"/>
    <m/>
    <n v="2837111.24"/>
    <d v="2022-05-04T00:00:00"/>
    <d v="2027-05-04T00:00:00"/>
    <n v="2837111.24"/>
    <x v="1"/>
    <x v="2"/>
    <n v="202271.84"/>
    <n v="101135.92"/>
    <n v="0"/>
    <n v="0"/>
    <n v="0"/>
    <n v="0"/>
    <n v="0"/>
    <n v="0"/>
    <n v="0"/>
    <n v="0"/>
    <n v="0"/>
    <n v="0"/>
    <n v="0"/>
    <n v="0"/>
    <n v="0"/>
    <n v="303407.76"/>
    <n v="0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600000000"/>
    <n v="0"/>
    <n v="0"/>
    <n v="0"/>
    <n v="0"/>
    <n v="0"/>
    <n v="0"/>
    <m/>
    <n v="600000000"/>
    <d v="2022-05-17T00:00:00"/>
    <d v="2032-05-17T00:00:00"/>
    <n v="600000000"/>
    <x v="1"/>
    <x v="2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11310100"/>
    <n v="3052257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77610"/>
    <n v="0"/>
    <n v="0"/>
    <n v="0"/>
    <n v="0"/>
    <n v="0"/>
    <n v="0"/>
    <m/>
    <n v="577610"/>
    <d v="2022-09-28T00:00:00"/>
    <d v="2026-09-28T00:00:00"/>
    <n v="577610"/>
    <x v="1"/>
    <x v="2"/>
    <n v="9068.4799999999977"/>
    <n v="0"/>
    <n v="0"/>
    <n v="0"/>
    <n v="0"/>
    <n v="0"/>
    <n v="0"/>
    <n v="0"/>
    <n v="0"/>
    <n v="0"/>
    <n v="0"/>
    <n v="0"/>
    <n v="0"/>
    <n v="0"/>
    <n v="0"/>
    <n v="9068.4799999999977"/>
    <n v="0"/>
    <n v="9068.4799999999977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62747.5"/>
    <n v="0"/>
    <n v="0"/>
    <n v="0"/>
    <n v="0"/>
    <n v="0"/>
    <n v="0"/>
    <m/>
    <n v="1262747.5"/>
    <d v="2022-09-28T00:00:00"/>
    <d v="2027-09-28T00:00:00"/>
    <n v="1262747.5"/>
    <x v="1"/>
    <x v="2"/>
    <n v="53351.1"/>
    <n v="32010.629999999994"/>
    <n v="0"/>
    <n v="0"/>
    <n v="0"/>
    <n v="0"/>
    <n v="0"/>
    <n v="0"/>
    <n v="0"/>
    <n v="0"/>
    <n v="0"/>
    <n v="0"/>
    <n v="0"/>
    <n v="0"/>
    <n v="0"/>
    <n v="85361.73"/>
    <n v="0"/>
    <n v="85361.73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672997.5"/>
    <n v="0"/>
    <n v="0"/>
    <n v="0"/>
    <n v="0"/>
    <n v="0"/>
    <n v="0"/>
    <m/>
    <n v="5672997.5"/>
    <d v="2022-09-28T00:00:00"/>
    <d v="2028-09-28T00:00:00"/>
    <n v="5672997.5"/>
    <x v="1"/>
    <x v="2"/>
    <n v="253393.90000000002"/>
    <n v="304072.68000000005"/>
    <n v="152036.31"/>
    <n v="0"/>
    <n v="0"/>
    <n v="0"/>
    <n v="0"/>
    <n v="0"/>
    <n v="0"/>
    <n v="0"/>
    <n v="0"/>
    <n v="0"/>
    <n v="0"/>
    <n v="0"/>
    <n v="0"/>
    <n v="557466.58000000007"/>
    <n v="152036.31"/>
    <n v="709502.89000000013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094065"/>
    <n v="0"/>
    <n v="0"/>
    <n v="0"/>
    <n v="0"/>
    <n v="0"/>
    <n v="0"/>
    <m/>
    <n v="11094065"/>
    <d v="2022-09-28T00:00:00"/>
    <d v="2029-09-28T00:00:00"/>
    <n v="11094065"/>
    <x v="1"/>
    <x v="2"/>
    <n v="521421.09999999992"/>
    <n v="625705.31999999995"/>
    <n v="547492.14"/>
    <n v="234639.45"/>
    <n v="0"/>
    <n v="0"/>
    <n v="0"/>
    <n v="0"/>
    <n v="0"/>
    <n v="0"/>
    <n v="0"/>
    <n v="0"/>
    <n v="0"/>
    <n v="0"/>
    <n v="0"/>
    <n v="1147126.42"/>
    <n v="782131.59000000008"/>
    <n v="1929258.01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68982.5"/>
    <n v="0"/>
    <n v="0"/>
    <n v="0"/>
    <n v="0"/>
    <n v="0"/>
    <n v="0"/>
    <m/>
    <n v="2068982.5"/>
    <d v="2022-09-28T00:00:00"/>
    <d v="2030-09-28T00:00:00"/>
    <n v="2068982.5"/>
    <x v="1"/>
    <x v="2"/>
    <n v="102242.2"/>
    <n v="122690.64"/>
    <n v="112466.43"/>
    <n v="71569.56"/>
    <n v="30672.63"/>
    <n v="0"/>
    <n v="0"/>
    <n v="0"/>
    <n v="0"/>
    <n v="0"/>
    <n v="0"/>
    <n v="0"/>
    <n v="0"/>
    <n v="0"/>
    <n v="0"/>
    <n v="224932.84"/>
    <n v="214708.62"/>
    <n v="439641.45999999996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0"/>
    <n v="0"/>
    <n v="0"/>
    <n v="0"/>
    <m/>
    <n v="106200"/>
    <d v="2022-09-28T00:00:00"/>
    <d v="2031-09-28T00:00:00"/>
    <n v="106200"/>
    <x v="1"/>
    <x v="2"/>
    <n v="5495.8"/>
    <n v="6594.96"/>
    <n v="6182.79"/>
    <n v="4534.08"/>
    <n v="2885.31"/>
    <n v="1236.5999999999999"/>
    <n v="0"/>
    <n v="0"/>
    <n v="0"/>
    <n v="0"/>
    <n v="0"/>
    <n v="0"/>
    <n v="0"/>
    <n v="0"/>
    <n v="0"/>
    <n v="12090.76"/>
    <n v="14838.779999999999"/>
    <n v="26929.54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9415"/>
    <n v="0"/>
    <n v="0"/>
    <n v="0"/>
    <n v="0"/>
    <n v="0"/>
    <n v="0"/>
    <m/>
    <n v="99415"/>
    <d v="2022-09-28T00:00:00"/>
    <d v="2032-09-28T00:00:00"/>
    <n v="99415"/>
    <x v="1"/>
    <x v="2"/>
    <n v="5385"/>
    <n v="6462"/>
    <n v="6138.9"/>
    <n v="4846.5"/>
    <n v="3554.1"/>
    <n v="2261.6999999999998"/>
    <n v="969.3"/>
    <n v="0"/>
    <n v="0"/>
    <n v="0"/>
    <n v="0"/>
    <n v="0"/>
    <n v="0"/>
    <n v="0"/>
    <n v="0"/>
    <n v="11847"/>
    <n v="17770.5"/>
    <n v="29617.5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337.5"/>
    <n v="0"/>
    <n v="0"/>
    <n v="95.52"/>
    <n v="0"/>
    <n v="0"/>
    <n v="0"/>
    <m/>
    <n v="24337.5"/>
    <d v="2022-10-25T00:00:00"/>
    <d v="2026-10-25T00:00:00"/>
    <n v="24337.5"/>
    <x v="1"/>
    <x v="2"/>
    <n v="477.59999999999997"/>
    <n v="0"/>
    <n v="0"/>
    <n v="0"/>
    <n v="0"/>
    <n v="0"/>
    <n v="0"/>
    <n v="0"/>
    <n v="0"/>
    <n v="0"/>
    <n v="0"/>
    <n v="0"/>
    <n v="0"/>
    <n v="0"/>
    <n v="0"/>
    <n v="477.59999999999997"/>
    <n v="0"/>
    <n v="477.59999999999997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31752.49"/>
    <n v="0"/>
    <n v="0"/>
    <n v="3514.15"/>
    <n v="0"/>
    <n v="0"/>
    <n v="0"/>
    <m/>
    <n v="831752.49"/>
    <d v="2022-10-25T00:00:00"/>
    <d v="2027-10-25T00:00:00"/>
    <n v="831752.49"/>
    <x v="1"/>
    <x v="2"/>
    <n v="35141.500000000007"/>
    <n v="24599.080000000009"/>
    <n v="0"/>
    <n v="0"/>
    <n v="0"/>
    <n v="0"/>
    <n v="0"/>
    <n v="0"/>
    <n v="0"/>
    <n v="0"/>
    <n v="0"/>
    <n v="0"/>
    <n v="0"/>
    <n v="0"/>
    <n v="0"/>
    <n v="59740.580000000016"/>
    <n v="0"/>
    <n v="59740.580000000016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6362.5"/>
    <n v="0"/>
    <n v="0"/>
    <n v="1815.09"/>
    <n v="0"/>
    <n v="0"/>
    <n v="0"/>
    <m/>
    <n v="406362.5"/>
    <d v="2022-10-25T00:00:00"/>
    <d v="2028-10-25T00:00:00"/>
    <n v="406362.5"/>
    <x v="1"/>
    <x v="2"/>
    <n v="18150.899999999998"/>
    <n v="21781.079999999998"/>
    <n v="12705.6"/>
    <n v="0"/>
    <n v="0"/>
    <n v="0"/>
    <n v="0"/>
    <n v="0"/>
    <n v="0"/>
    <n v="0"/>
    <n v="0"/>
    <n v="0"/>
    <n v="0"/>
    <n v="0"/>
    <n v="0"/>
    <n v="39931.979999999996"/>
    <n v="12705.6"/>
    <n v="52637.579999999994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7442.5"/>
    <n v="0"/>
    <n v="0"/>
    <n v="833.98"/>
    <n v="0"/>
    <n v="0"/>
    <n v="0"/>
    <m/>
    <n v="177442.5"/>
    <d v="2022-10-25T00:00:00"/>
    <d v="2029-10-25T00:00:00"/>
    <n v="177442.5"/>
    <x v="1"/>
    <x v="2"/>
    <n v="8339.7999999999975"/>
    <n v="10007.759999999997"/>
    <n v="9173.7800000000007"/>
    <n v="4169.8999999999996"/>
    <n v="0"/>
    <n v="0"/>
    <n v="0"/>
    <n v="0"/>
    <n v="0"/>
    <n v="0"/>
    <n v="0"/>
    <n v="0"/>
    <n v="0"/>
    <n v="0"/>
    <n v="0"/>
    <n v="18347.559999999994"/>
    <n v="13343.68"/>
    <n v="31691.239999999994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6552.5"/>
    <n v="0"/>
    <n v="0"/>
    <n v="300.47000000000003"/>
    <n v="0"/>
    <n v="0"/>
    <n v="0"/>
    <m/>
    <n v="76552.5"/>
    <d v="2022-11-01T00:00:00"/>
    <d v="2026-11-01T00:00:00"/>
    <n v="76552.5"/>
    <x v="1"/>
    <x v="2"/>
    <n v="1802.7900000000002"/>
    <n v="0"/>
    <n v="0"/>
    <n v="0"/>
    <n v="0"/>
    <n v="0"/>
    <n v="0"/>
    <n v="0"/>
    <n v="0"/>
    <n v="0"/>
    <n v="0"/>
    <n v="0"/>
    <n v="0"/>
    <n v="0"/>
    <n v="0"/>
    <n v="1802.7900000000002"/>
    <n v="0"/>
    <n v="1802.7900000000002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10945"/>
    <n v="0"/>
    <n v="0"/>
    <n v="2581.2399999999998"/>
    <n v="0"/>
    <n v="0"/>
    <n v="0"/>
    <m/>
    <n v="610945"/>
    <d v="2022-11-01T00:00:00"/>
    <d v="2027-11-01T00:00:00"/>
    <n v="610945"/>
    <x v="1"/>
    <x v="2"/>
    <n v="25812.399999999994"/>
    <n v="20649.919999999995"/>
    <n v="0"/>
    <n v="0"/>
    <n v="0"/>
    <n v="0"/>
    <n v="0"/>
    <n v="0"/>
    <n v="0"/>
    <n v="0"/>
    <n v="0"/>
    <n v="0"/>
    <n v="0"/>
    <n v="0"/>
    <n v="0"/>
    <n v="46462.319999999992"/>
    <n v="0"/>
    <n v="46462.319999999992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7480"/>
    <n v="0"/>
    <n v="0"/>
    <n v="1507.41"/>
    <n v="0"/>
    <n v="0"/>
    <n v="0"/>
    <m/>
    <n v="337480"/>
    <d v="2022-11-01T00:00:00"/>
    <d v="2028-11-01T00:00:00"/>
    <n v="337480"/>
    <x v="1"/>
    <x v="2"/>
    <n v="15074.1"/>
    <n v="18088.920000000002"/>
    <n v="12059.31"/>
    <n v="0"/>
    <n v="0"/>
    <n v="0"/>
    <n v="0"/>
    <n v="0"/>
    <n v="0"/>
    <n v="0"/>
    <n v="0"/>
    <n v="0"/>
    <n v="0"/>
    <n v="0"/>
    <n v="0"/>
    <n v="33163.020000000004"/>
    <n v="12059.31"/>
    <n v="45222.33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68042.5"/>
    <n v="0"/>
    <n v="0"/>
    <n v="4549.8"/>
    <n v="0"/>
    <n v="0"/>
    <n v="0"/>
    <m/>
    <n v="968042.5"/>
    <d v="2022-11-01T00:00:00"/>
    <d v="2029-11-01T00:00:00"/>
    <n v="968042.5"/>
    <x v="1"/>
    <x v="2"/>
    <n v="45498.000000000007"/>
    <n v="54597.600000000013"/>
    <n v="52322.7"/>
    <n v="25023.9"/>
    <n v="0"/>
    <n v="0"/>
    <n v="0"/>
    <n v="0"/>
    <n v="0"/>
    <n v="0"/>
    <n v="0"/>
    <n v="0"/>
    <n v="0"/>
    <n v="0"/>
    <n v="0"/>
    <n v="100095.60000000002"/>
    <n v="77346.600000000006"/>
    <n v="177442.2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64002.5"/>
    <n v="0"/>
    <n v="0"/>
    <n v="13658.78"/>
    <n v="0"/>
    <n v="0"/>
    <n v="0"/>
    <m/>
    <n v="2764002.5"/>
    <d v="2022-11-01T00:00:00"/>
    <d v="2030-11-01T00:00:00"/>
    <n v="2764002.5"/>
    <x v="1"/>
    <x v="2"/>
    <n v="136587.80000000002"/>
    <n v="163905.36000000002"/>
    <n v="159352.43"/>
    <n v="104717.28"/>
    <n v="50082.23"/>
    <n v="0"/>
    <n v="0"/>
    <n v="0"/>
    <n v="0"/>
    <n v="0"/>
    <n v="0"/>
    <n v="0"/>
    <n v="0"/>
    <n v="0"/>
    <n v="0"/>
    <n v="300493.16000000003"/>
    <n v="314151.93999999994"/>
    <n v="614645.1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"/>
    <n v="0"/>
    <n v="0"/>
    <n v="0"/>
    <n v="0"/>
    <n v="0"/>
    <n v="0"/>
    <m/>
    <n v="500000"/>
    <d v="2022-05-04T00:00:00"/>
    <d v="2027-05-04T00:00:00"/>
    <n v="500000"/>
    <x v="1"/>
    <x v="2"/>
    <n v="35647.5"/>
    <n v="17823.75"/>
    <n v="0"/>
    <n v="0"/>
    <n v="0"/>
    <n v="0"/>
    <n v="0"/>
    <n v="0"/>
    <n v="0"/>
    <n v="0"/>
    <n v="0"/>
    <n v="0"/>
    <n v="0"/>
    <n v="0"/>
    <n v="0"/>
    <n v="53471.25"/>
    <n v="0"/>
    <n v="53471.25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02705"/>
    <n v="0"/>
    <n v="0"/>
    <n v="3935.62"/>
    <n v="0"/>
    <n v="0"/>
    <n v="0"/>
    <m/>
    <n v="1002705"/>
    <d v="2022-11-18T00:00:00"/>
    <d v="2026-11-18T00:00:00"/>
    <n v="1002705"/>
    <x v="1"/>
    <x v="2"/>
    <n v="23613.720000000005"/>
    <n v="0"/>
    <n v="0"/>
    <n v="0"/>
    <n v="0"/>
    <n v="0"/>
    <n v="0"/>
    <n v="0"/>
    <n v="0"/>
    <n v="0"/>
    <n v="0"/>
    <n v="0"/>
    <n v="0"/>
    <n v="0"/>
    <n v="0"/>
    <n v="23613.720000000005"/>
    <n v="0"/>
    <n v="23613.7200000000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57477.5"/>
    <n v="0"/>
    <n v="0"/>
    <n v="8692.84"/>
    <n v="0"/>
    <n v="0"/>
    <n v="0"/>
    <m/>
    <n v="2057477.5"/>
    <d v="2022-11-18T00:00:00"/>
    <d v="2027-11-18T00:00:00"/>
    <n v="2057477.5"/>
    <x v="1"/>
    <x v="2"/>
    <n v="86928.39999999998"/>
    <n v="69542.719999999987"/>
    <n v="0"/>
    <n v="0"/>
    <n v="0"/>
    <n v="0"/>
    <n v="0"/>
    <n v="0"/>
    <n v="0"/>
    <n v="0"/>
    <n v="0"/>
    <n v="0"/>
    <n v="0"/>
    <n v="0"/>
    <n v="0"/>
    <n v="156471.11999999997"/>
    <n v="0"/>
    <n v="156471.11999999997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50420"/>
    <n v="0"/>
    <n v="0"/>
    <n v="24345.21"/>
    <n v="0"/>
    <n v="0"/>
    <n v="0"/>
    <m/>
    <n v="5450420"/>
    <d v="2022-11-18T00:00:00"/>
    <d v="2028-11-18T00:00:00"/>
    <n v="5450420"/>
    <x v="1"/>
    <x v="2"/>
    <n v="243452.09999999995"/>
    <n v="292142.51999999996"/>
    <n v="194761.65"/>
    <n v="0"/>
    <n v="0"/>
    <n v="0"/>
    <n v="0"/>
    <n v="0"/>
    <n v="0"/>
    <n v="0"/>
    <n v="0"/>
    <n v="0"/>
    <n v="0"/>
    <n v="0"/>
    <n v="0"/>
    <n v="535594.61999999988"/>
    <n v="194761.65"/>
    <n v="730356.2699999999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14340"/>
    <n v="0"/>
    <n v="0"/>
    <n v="44717.4"/>
    <n v="0"/>
    <n v="0"/>
    <n v="0"/>
    <m/>
    <n v="9514340"/>
    <d v="2022-11-18T00:00:00"/>
    <d v="2029-11-18T00:00:00"/>
    <n v="9514340"/>
    <x v="1"/>
    <x v="2"/>
    <n v="447174.00000000012"/>
    <n v="536608.80000000016"/>
    <n v="514250.1"/>
    <n v="245945.7"/>
    <n v="0"/>
    <n v="0"/>
    <n v="0"/>
    <n v="0"/>
    <n v="0"/>
    <n v="0"/>
    <n v="0"/>
    <n v="0"/>
    <n v="0"/>
    <n v="0"/>
    <n v="0"/>
    <n v="983782.80000000028"/>
    <n v="760195.8"/>
    <n v="1743978.6000000003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90390"/>
    <n v="0"/>
    <n v="0"/>
    <n v="12306.68"/>
    <n v="0"/>
    <n v="0"/>
    <n v="0"/>
    <m/>
    <n v="2490390"/>
    <d v="2022-11-18T00:00:00"/>
    <d v="2030-11-18T00:00:00"/>
    <n v="2490390"/>
    <x v="1"/>
    <x v="2"/>
    <n v="123066.79999999999"/>
    <n v="147680.15999999997"/>
    <n v="143577.93"/>
    <n v="94351.18"/>
    <n v="45124.53"/>
    <n v="0"/>
    <n v="0"/>
    <n v="0"/>
    <n v="0"/>
    <n v="0"/>
    <n v="0"/>
    <n v="0"/>
    <n v="0"/>
    <n v="0"/>
    <n v="0"/>
    <n v="270746.95999999996"/>
    <n v="283053.64"/>
    <n v="553800.6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549.58000000000004"/>
    <n v="0"/>
    <n v="0"/>
    <n v="0"/>
    <m/>
    <n v="106200"/>
    <d v="2022-11-18T00:00:00"/>
    <d v="2031-11-18T00:00:00"/>
    <n v="106200"/>
    <x v="1"/>
    <x v="2"/>
    <n v="5495.8"/>
    <n v="6594.96"/>
    <n v="6457.57"/>
    <n v="4808.88"/>
    <n v="3160.09"/>
    <n v="1511.4"/>
    <n v="0"/>
    <n v="0"/>
    <n v="0"/>
    <n v="0"/>
    <n v="0"/>
    <n v="0"/>
    <n v="0"/>
    <n v="0"/>
    <n v="0"/>
    <n v="12090.76"/>
    <n v="15937.94"/>
    <n v="28028.7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2-05-04T00:00:00"/>
    <d v="2027-05-04T00:00:00"/>
    <n v="200000000"/>
    <x v="1"/>
    <x v="2"/>
    <n v="14259000"/>
    <n v="7129500"/>
    <n v="0"/>
    <n v="0"/>
    <n v="0"/>
    <n v="0"/>
    <n v="0"/>
    <n v="0"/>
    <n v="0"/>
    <n v="0"/>
    <n v="0"/>
    <n v="0"/>
    <n v="0"/>
    <n v="0"/>
    <n v="0"/>
    <n v="21388500"/>
    <n v="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450000000"/>
    <n v="0"/>
    <n v="0"/>
    <n v="0"/>
    <n v="0"/>
    <n v="0"/>
    <n v="0"/>
    <m/>
    <n v="450000000"/>
    <d v="2022-05-17T00:00:00"/>
    <d v="2032-05-17T00:00:00"/>
    <n v="450000000"/>
    <x v="1"/>
    <x v="2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58482575"/>
    <n v="22891927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70530.87"/>
    <n v="0"/>
    <n v="0"/>
    <n v="0"/>
    <n v="0"/>
    <n v="0"/>
    <n v="0"/>
    <m/>
    <n v="3970530.87"/>
    <d v="2022-05-04T00:00:00"/>
    <d v="2027-05-04T00:00:00"/>
    <n v="3970530.87"/>
    <x v="1"/>
    <x v="2"/>
    <n v="283079"/>
    <n v="141539.5"/>
    <n v="0"/>
    <n v="0"/>
    <n v="0"/>
    <n v="0"/>
    <n v="0"/>
    <n v="0"/>
    <n v="0"/>
    <n v="0"/>
    <n v="0"/>
    <n v="0"/>
    <n v="0"/>
    <n v="0"/>
    <n v="0"/>
    <n v="424618.5"/>
    <n v="0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141539.5"/>
    <n v="70769.75"/>
    <n v="0"/>
    <n v="0"/>
    <n v="0"/>
    <n v="0"/>
    <n v="0"/>
    <n v="0"/>
    <n v="0"/>
    <n v="0"/>
    <n v="0"/>
    <n v="0"/>
    <n v="0"/>
    <n v="0"/>
    <n v="0"/>
    <n v="212309.25"/>
    <n v="0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85265.44"/>
    <n v="0"/>
    <n v="0"/>
    <n v="0"/>
    <n v="0"/>
    <n v="0"/>
    <n v="0"/>
    <m/>
    <n v="1985265.44"/>
    <d v="2022-05-04T00:00:00"/>
    <d v="2027-05-04T00:00:00"/>
    <n v="1985265.44"/>
    <x v="1"/>
    <x v="2"/>
    <n v="141539.5"/>
    <n v="70769.75"/>
    <n v="0"/>
    <n v="0"/>
    <n v="0"/>
    <n v="0"/>
    <n v="0"/>
    <n v="0"/>
    <n v="0"/>
    <n v="0"/>
    <n v="0"/>
    <n v="0"/>
    <n v="0"/>
    <n v="0"/>
    <n v="0"/>
    <n v="212309.25"/>
    <n v="0"/>
    <n v="212309.25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1675"/>
    <n v="0"/>
    <n v="0"/>
    <n v="1812.07"/>
    <n v="0"/>
    <n v="0"/>
    <n v="0"/>
    <m/>
    <n v="461675"/>
    <d v="2022-12-15T00:00:00"/>
    <d v="2026-12-15T00:00:00"/>
    <n v="461675"/>
    <x v="1"/>
    <x v="2"/>
    <n v="12684.520000000004"/>
    <n v="0"/>
    <n v="0"/>
    <n v="0"/>
    <n v="0"/>
    <n v="0"/>
    <n v="0"/>
    <n v="0"/>
    <n v="0"/>
    <n v="0"/>
    <n v="0"/>
    <n v="0"/>
    <n v="0"/>
    <n v="0"/>
    <n v="0"/>
    <n v="12684.520000000004"/>
    <n v="0"/>
    <n v="12684.520000000004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48842.5"/>
    <n v="0"/>
    <n v="0"/>
    <n v="1896.36"/>
    <n v="0"/>
    <n v="0"/>
    <n v="0"/>
    <m/>
    <n v="448842.5"/>
    <d v="2022-12-15T00:00:00"/>
    <d v="2027-12-15T00:00:00"/>
    <n v="448842.5"/>
    <x v="1"/>
    <x v="2"/>
    <n v="18963.600000000002"/>
    <n v="17067.240000000002"/>
    <n v="0"/>
    <n v="0"/>
    <n v="0"/>
    <n v="0"/>
    <n v="0"/>
    <n v="0"/>
    <n v="0"/>
    <n v="0"/>
    <n v="0"/>
    <n v="0"/>
    <n v="0"/>
    <n v="0"/>
    <n v="0"/>
    <n v="36030.840000000004"/>
    <n v="0"/>
    <n v="36030.840000000004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9755"/>
    <n v="0"/>
    <n v="0"/>
    <n v="1830.24"/>
    <n v="0"/>
    <n v="0"/>
    <n v="0"/>
    <m/>
    <n v="409755"/>
    <d v="2022-12-15T00:00:00"/>
    <d v="2028-12-15T00:00:00"/>
    <n v="409755"/>
    <x v="1"/>
    <x v="2"/>
    <n v="18302.400000000001"/>
    <n v="21962.880000000005"/>
    <n v="16472.16"/>
    <n v="0"/>
    <n v="0"/>
    <n v="0"/>
    <n v="0"/>
    <n v="0"/>
    <n v="0"/>
    <n v="0"/>
    <n v="0"/>
    <n v="0"/>
    <n v="0"/>
    <n v="0"/>
    <n v="0"/>
    <n v="40265.280000000006"/>
    <n v="16472.16"/>
    <n v="56737.440000000002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4312.5"/>
    <n v="0"/>
    <n v="0"/>
    <n v="3310.27"/>
    <n v="0"/>
    <n v="0"/>
    <n v="0"/>
    <m/>
    <n v="704312.5"/>
    <d v="2022-12-15T00:00:00"/>
    <d v="2029-12-15T00:00:00"/>
    <n v="704312.5"/>
    <x v="1"/>
    <x v="2"/>
    <n v="33102.699999999997"/>
    <n v="39723.239999999991"/>
    <n v="39723.24"/>
    <n v="19861.560000000001"/>
    <n v="0"/>
    <n v="0"/>
    <n v="0"/>
    <n v="0"/>
    <n v="0"/>
    <n v="0"/>
    <n v="0"/>
    <n v="0"/>
    <n v="0"/>
    <n v="0"/>
    <n v="0"/>
    <n v="72825.939999999988"/>
    <n v="59584.800000000003"/>
    <n v="132410.74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12957.5"/>
    <n v="0"/>
    <n v="0"/>
    <n v="12418.2"/>
    <n v="0"/>
    <n v="0"/>
    <n v="0"/>
    <m/>
    <n v="2512957.5"/>
    <d v="2022-12-15T00:00:00"/>
    <d v="2030-12-15T00:00:00"/>
    <n v="2512957.5"/>
    <x v="1"/>
    <x v="2"/>
    <n v="124181.99999999999"/>
    <n v="149018.4"/>
    <n v="149018.4"/>
    <n v="99345.600000000006"/>
    <n v="49672.800000000003"/>
    <n v="0"/>
    <n v="0"/>
    <n v="0"/>
    <n v="0"/>
    <n v="0"/>
    <n v="0"/>
    <n v="0"/>
    <n v="0"/>
    <n v="0"/>
    <n v="0"/>
    <n v="273200.39999999997"/>
    <n v="298036.8"/>
    <n v="571237.19999999995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74.79000000000002"/>
    <n v="0"/>
    <n v="0"/>
    <n v="0"/>
    <m/>
    <n v="53100"/>
    <d v="2022-12-15T00:00:00"/>
    <d v="2031-12-15T00:00:00"/>
    <n v="53100"/>
    <x v="1"/>
    <x v="2"/>
    <n v="2747.9"/>
    <n v="3297.48"/>
    <n v="3297.48"/>
    <n v="2473.08"/>
    <n v="1648.8"/>
    <n v="824.4"/>
    <n v="0"/>
    <n v="0"/>
    <n v="0"/>
    <n v="0"/>
    <n v="0"/>
    <n v="0"/>
    <n v="0"/>
    <n v="0"/>
    <n v="0"/>
    <n v="6045.38"/>
    <n v="8243.76"/>
    <n v="14289.14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3115.9"/>
    <n v="0"/>
    <n v="0"/>
    <n v="993.48"/>
    <n v="0"/>
    <n v="0"/>
    <n v="0"/>
    <m/>
    <n v="253115.9"/>
    <d v="2022-12-27T00:00:00"/>
    <d v="2026-12-27T00:00:00"/>
    <n v="253115.9"/>
    <x v="1"/>
    <x v="2"/>
    <n v="6954.3599999999988"/>
    <n v="0"/>
    <n v="0"/>
    <n v="0"/>
    <n v="0"/>
    <n v="0"/>
    <n v="0"/>
    <n v="0"/>
    <n v="0"/>
    <n v="0"/>
    <n v="0"/>
    <n v="0"/>
    <n v="0"/>
    <n v="0"/>
    <n v="0"/>
    <n v="6954.3599999999988"/>
    <n v="0"/>
    <n v="6954.3599999999988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7940"/>
    <n v="0"/>
    <n v="0"/>
    <n v="413.8"/>
    <n v="0"/>
    <n v="0"/>
    <n v="0"/>
    <m/>
    <n v="97940"/>
    <d v="2022-12-27T00:00:00"/>
    <d v="2027-12-27T00:00:00"/>
    <n v="97940"/>
    <x v="1"/>
    <x v="2"/>
    <n v="4138.0000000000009"/>
    <n v="3724.2000000000007"/>
    <n v="0"/>
    <n v="0"/>
    <n v="0"/>
    <n v="0"/>
    <n v="0"/>
    <n v="0"/>
    <n v="0"/>
    <n v="0"/>
    <n v="0"/>
    <n v="0"/>
    <n v="0"/>
    <n v="0"/>
    <n v="0"/>
    <n v="7862.2000000000016"/>
    <n v="0"/>
    <n v="7862.2000000000016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0422.5"/>
    <n v="0"/>
    <n v="0"/>
    <n v="850.55"/>
    <n v="0"/>
    <n v="0"/>
    <n v="0"/>
    <m/>
    <n v="190422.5"/>
    <d v="2022-12-27T00:00:00"/>
    <d v="2028-12-27T00:00:00"/>
    <n v="190422.5"/>
    <x v="1"/>
    <x v="2"/>
    <n v="8505.5"/>
    <n v="10206.599999999999"/>
    <n v="7654.98"/>
    <n v="0"/>
    <n v="0"/>
    <n v="0"/>
    <n v="0"/>
    <n v="0"/>
    <n v="0"/>
    <n v="0"/>
    <n v="0"/>
    <n v="0"/>
    <n v="0"/>
    <n v="0"/>
    <n v="0"/>
    <n v="18712.099999999999"/>
    <n v="7654.98"/>
    <n v="26367.079999999998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1545"/>
    <n v="0"/>
    <n v="0"/>
    <n v="1041.26"/>
    <n v="0"/>
    <n v="0"/>
    <n v="0"/>
    <m/>
    <n v="221545"/>
    <d v="2022-12-27T00:00:00"/>
    <d v="2029-12-27T00:00:00"/>
    <n v="221545"/>
    <x v="1"/>
    <x v="2"/>
    <n v="10412.6"/>
    <n v="12495.12"/>
    <n v="12495.12"/>
    <n v="6247.56"/>
    <n v="0"/>
    <n v="0"/>
    <n v="0"/>
    <n v="0"/>
    <n v="0"/>
    <n v="0"/>
    <n v="0"/>
    <n v="0"/>
    <n v="0"/>
    <n v="0"/>
    <n v="0"/>
    <n v="22907.72"/>
    <n v="18742.68"/>
    <n v="41650.400000000001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9636.83"/>
    <n v="0"/>
    <n v="0"/>
    <n v="1035.96"/>
    <n v="0"/>
    <n v="0"/>
    <n v="0"/>
    <m/>
    <n v="209636.83"/>
    <d v="2022-12-27T00:00:00"/>
    <d v="2030-12-27T00:00:00"/>
    <n v="209636.83"/>
    <x v="1"/>
    <x v="2"/>
    <n v="10359.599999999999"/>
    <n v="12431.519999999997"/>
    <n v="12431.52"/>
    <n v="8287.68"/>
    <n v="4143.84"/>
    <n v="0"/>
    <n v="0"/>
    <n v="0"/>
    <n v="0"/>
    <n v="0"/>
    <n v="0"/>
    <n v="0"/>
    <n v="0"/>
    <n v="0"/>
    <n v="0"/>
    <n v="22791.119999999995"/>
    <n v="24863.040000000001"/>
    <n v="47654.159999999996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7.9"/>
    <n v="3297.48"/>
    <n v="3297.48"/>
    <n v="2473.08"/>
    <n v="1648.79"/>
    <n v="824.4"/>
    <n v="0"/>
    <n v="0"/>
    <n v="0"/>
    <n v="0"/>
    <n v="0"/>
    <n v="0"/>
    <n v="0"/>
    <n v="0"/>
    <n v="0"/>
    <n v="6045.38"/>
    <n v="8243.75"/>
    <n v="14289.130000000001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08.42"/>
    <n v="0"/>
    <n v="0"/>
    <n v="0"/>
    <m/>
    <n v="53100"/>
    <d v="2022-12-27T00:00:00"/>
    <d v="2026-12-27T00:00:00"/>
    <n v="53100"/>
    <x v="1"/>
    <x v="2"/>
    <n v="1458.94"/>
    <n v="0"/>
    <n v="0"/>
    <n v="0"/>
    <n v="0"/>
    <n v="0"/>
    <n v="0"/>
    <n v="0"/>
    <n v="0"/>
    <n v="0"/>
    <n v="0"/>
    <n v="0"/>
    <n v="0"/>
    <n v="0"/>
    <n v="0"/>
    <n v="1458.94"/>
    <n v="0"/>
    <n v="1458.94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5062.5"/>
    <n v="0"/>
    <n v="0"/>
    <n v="1542.39"/>
    <n v="0"/>
    <n v="0"/>
    <n v="0"/>
    <m/>
    <n v="365062.5"/>
    <d v="2022-12-27T00:00:00"/>
    <d v="2027-12-27T00:00:00"/>
    <n v="365062.5"/>
    <x v="1"/>
    <x v="2"/>
    <n v="15423.899999999998"/>
    <n v="13881.480000000003"/>
    <n v="0"/>
    <n v="0"/>
    <n v="0"/>
    <n v="0"/>
    <n v="0"/>
    <n v="0"/>
    <n v="0"/>
    <n v="0"/>
    <n v="0"/>
    <n v="0"/>
    <n v="0"/>
    <n v="0"/>
    <n v="0"/>
    <n v="29305.38"/>
    <n v="0"/>
    <n v="29305.38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5470"/>
    <n v="0"/>
    <n v="0"/>
    <n v="1141.0999999999999"/>
    <n v="0"/>
    <n v="0"/>
    <n v="0"/>
    <m/>
    <n v="255470"/>
    <d v="2022-12-27T00:00:00"/>
    <d v="2028-12-27T00:00:00"/>
    <n v="255470"/>
    <x v="1"/>
    <x v="2"/>
    <n v="11411.000000000002"/>
    <n v="13693.200000000003"/>
    <n v="10269.9"/>
    <n v="0"/>
    <n v="0"/>
    <n v="0"/>
    <n v="0"/>
    <n v="0"/>
    <n v="0"/>
    <n v="0"/>
    <n v="0"/>
    <n v="0"/>
    <n v="0"/>
    <n v="0"/>
    <n v="0"/>
    <n v="25104.200000000004"/>
    <n v="10269.9"/>
    <n v="35374.100000000006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98600"/>
    <n v="0"/>
    <n v="0"/>
    <n v="7043.42"/>
    <n v="0"/>
    <n v="0"/>
    <n v="0"/>
    <m/>
    <n v="1498600"/>
    <d v="2022-12-27T00:00:00"/>
    <d v="2029-12-27T00:00:00"/>
    <n v="1498600"/>
    <x v="1"/>
    <x v="2"/>
    <n v="70434.2"/>
    <n v="84521.04"/>
    <n v="84521.04"/>
    <n v="42260.52"/>
    <n v="0"/>
    <n v="0"/>
    <n v="0"/>
    <n v="0"/>
    <n v="0"/>
    <n v="0"/>
    <n v="0"/>
    <n v="0"/>
    <n v="0"/>
    <n v="0"/>
    <n v="0"/>
    <n v="154955.24"/>
    <n v="126781.56"/>
    <n v="281736.8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86760"/>
    <n v="0"/>
    <n v="0"/>
    <n v="3393.74"/>
    <n v="0"/>
    <n v="0"/>
    <n v="0"/>
    <m/>
    <n v="686760"/>
    <d v="2022-12-27T00:00:00"/>
    <d v="2030-12-27T00:00:00"/>
    <n v="686760"/>
    <x v="1"/>
    <x v="2"/>
    <n v="33937.399999999987"/>
    <n v="40724.879999999983"/>
    <n v="40724.879999999997"/>
    <n v="27149.88"/>
    <n v="13575"/>
    <n v="0"/>
    <n v="0"/>
    <n v="0"/>
    <n v="0"/>
    <n v="0"/>
    <n v="0"/>
    <n v="0"/>
    <n v="0"/>
    <n v="0"/>
    <n v="0"/>
    <n v="74662.27999999997"/>
    <n v="81449.759999999995"/>
    <n v="156112.03999999998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74.79000000000002"/>
    <n v="0"/>
    <n v="0"/>
    <n v="0"/>
    <m/>
    <n v="53100"/>
    <d v="2022-12-27T00:00:00"/>
    <d v="2031-12-27T00:00:00"/>
    <n v="53100"/>
    <x v="1"/>
    <x v="2"/>
    <n v="2747.9"/>
    <n v="3297.48"/>
    <n v="3297.48"/>
    <n v="2473.08"/>
    <n v="1648.8"/>
    <n v="824.4"/>
    <n v="0"/>
    <n v="0"/>
    <n v="0"/>
    <n v="0"/>
    <n v="0"/>
    <n v="0"/>
    <n v="0"/>
    <n v="0"/>
    <n v="0"/>
    <n v="6045.38"/>
    <n v="8243.76"/>
    <n v="14289.14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76185"/>
    <n v="0"/>
    <n v="0"/>
    <n v="0"/>
    <n v="0"/>
    <n v="0"/>
    <n v="0"/>
    <m/>
    <n v="1576185"/>
    <d v="2022-12-28T00:00:00"/>
    <d v="2026-12-28T00:00:00"/>
    <n v="1576185"/>
    <x v="1"/>
    <x v="2"/>
    <n v="43305.680000000008"/>
    <n v="0"/>
    <n v="0"/>
    <n v="0"/>
    <n v="0"/>
    <n v="0"/>
    <n v="0"/>
    <n v="0"/>
    <n v="0"/>
    <n v="0"/>
    <n v="0"/>
    <n v="0"/>
    <n v="0"/>
    <n v="0"/>
    <n v="0"/>
    <n v="43305.680000000008"/>
    <n v="0"/>
    <n v="43305.680000000008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63962.5"/>
    <n v="0"/>
    <n v="0"/>
    <n v="0"/>
    <n v="0"/>
    <n v="0"/>
    <n v="0"/>
    <m/>
    <n v="1963962.5"/>
    <d v="2022-12-28T00:00:00"/>
    <d v="2027-12-28T00:00:00"/>
    <n v="1963962.5"/>
    <x v="1"/>
    <x v="2"/>
    <n v="82977.400000000009"/>
    <n v="74679.659999999989"/>
    <n v="0"/>
    <n v="0"/>
    <n v="0"/>
    <n v="0"/>
    <n v="0"/>
    <n v="0"/>
    <n v="0"/>
    <n v="0"/>
    <n v="0"/>
    <n v="0"/>
    <n v="0"/>
    <n v="0"/>
    <n v="0"/>
    <n v="157657.06"/>
    <n v="0"/>
    <n v="157657.06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407892.5"/>
    <n v="0"/>
    <n v="0"/>
    <n v="0"/>
    <n v="0"/>
    <n v="0"/>
    <n v="0"/>
    <m/>
    <n v="7407892.5"/>
    <d v="2022-12-28T00:00:00"/>
    <d v="2028-12-28T00:00:00"/>
    <n v="7407892.5"/>
    <x v="1"/>
    <x v="2"/>
    <n v="330885.89999999991"/>
    <n v="397063.07999999984"/>
    <n v="297797.28000000003"/>
    <n v="0"/>
    <n v="0"/>
    <n v="0"/>
    <n v="0"/>
    <n v="0"/>
    <n v="0"/>
    <n v="0"/>
    <n v="0"/>
    <n v="0"/>
    <n v="0"/>
    <n v="0"/>
    <n v="0"/>
    <n v="727948.97999999975"/>
    <n v="297797.28000000003"/>
    <n v="1025746.2599999998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823352.5"/>
    <n v="0"/>
    <n v="0"/>
    <n v="0"/>
    <n v="0"/>
    <n v="0"/>
    <n v="0"/>
    <m/>
    <n v="9823352.5"/>
    <d v="2022-12-28T00:00:00"/>
    <d v="2029-12-28T00:00:00"/>
    <n v="9823352.5"/>
    <x v="1"/>
    <x v="2"/>
    <n v="461697.60000000003"/>
    <n v="554037.12"/>
    <n v="554037.12"/>
    <n v="277018.56"/>
    <n v="0"/>
    <n v="0"/>
    <n v="0"/>
    <n v="0"/>
    <n v="0"/>
    <n v="0"/>
    <n v="0"/>
    <n v="0"/>
    <n v="0"/>
    <n v="0"/>
    <n v="0"/>
    <n v="1015734.72"/>
    <n v="831055.67999999993"/>
    <n v="1846790.4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25505"/>
    <n v="0"/>
    <n v="0"/>
    <n v="0"/>
    <n v="0"/>
    <n v="0"/>
    <n v="0"/>
    <m/>
    <n v="2725505"/>
    <d v="2022-12-28T00:00:00"/>
    <d v="2030-12-28T00:00:00"/>
    <n v="2725505"/>
    <x v="1"/>
    <x v="2"/>
    <n v="134685.40000000005"/>
    <n v="161622.48000000007"/>
    <n v="161622.48000000001"/>
    <n v="107748.24"/>
    <n v="53874.12"/>
    <n v="0"/>
    <n v="0"/>
    <n v="0"/>
    <n v="0"/>
    <n v="0"/>
    <n v="0"/>
    <n v="0"/>
    <n v="0"/>
    <n v="0"/>
    <n v="0"/>
    <n v="296307.88000000012"/>
    <n v="323244.84000000003"/>
    <n v="619552.7200000002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1567.5"/>
    <n v="0"/>
    <n v="0"/>
    <n v="0"/>
    <n v="0"/>
    <n v="0"/>
    <n v="0"/>
    <m/>
    <n v="81567.5"/>
    <d v="2022-12-28T00:00:00"/>
    <d v="2031-12-28T00:00:00"/>
    <n v="81567.5"/>
    <x v="1"/>
    <x v="2"/>
    <n v="4221.1000000000004"/>
    <n v="5065.32"/>
    <n v="5065.32"/>
    <n v="3798.96"/>
    <n v="2532.7199999999998"/>
    <n v="1266.3599999999999"/>
    <n v="0"/>
    <n v="0"/>
    <n v="0"/>
    <n v="0"/>
    <n v="0"/>
    <n v="0"/>
    <n v="0"/>
    <n v="0"/>
    <n v="0"/>
    <n v="9286.42"/>
    <n v="12663.359999999999"/>
    <n v="21949.78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2-05-17T00:00:00"/>
    <d v="2032-05-17T00:00:00"/>
    <n v="200000000"/>
    <x v="1"/>
    <x v="2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70436700"/>
    <n v="101741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160000000"/>
    <n v="0"/>
    <n v="0"/>
    <n v="0"/>
    <n v="0"/>
    <n v="0"/>
    <n v="0"/>
    <m/>
    <n v="160000000"/>
    <d v="2023-03-02T00:00:00"/>
    <d v="2026-03-02T00:00:00"/>
    <n v="160000000"/>
    <x v="1"/>
    <x v="2"/>
    <n v="4932240"/>
    <n v="0"/>
    <n v="0"/>
    <n v="0"/>
    <n v="0"/>
    <n v="0"/>
    <n v="0"/>
    <n v="0"/>
    <n v="0"/>
    <n v="0"/>
    <n v="0"/>
    <n v="0"/>
    <n v="0"/>
    <n v="0"/>
    <n v="0"/>
    <n v="4932240"/>
    <n v="0"/>
    <n v="493224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1233060"/>
    <n v="0"/>
    <n v="0"/>
    <n v="0"/>
    <n v="0"/>
    <n v="0"/>
    <n v="0"/>
    <n v="0"/>
    <n v="0"/>
    <n v="0"/>
    <n v="0"/>
    <n v="0"/>
    <n v="0"/>
    <n v="0"/>
    <n v="0"/>
    <n v="1233060"/>
    <n v="0"/>
    <n v="123306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14259000"/>
    <n v="14259000"/>
    <n v="7129500"/>
    <n v="0"/>
    <n v="0"/>
    <n v="0"/>
    <n v="0"/>
    <n v="0"/>
    <n v="0"/>
    <n v="0"/>
    <n v="0"/>
    <n v="0"/>
    <n v="0"/>
    <n v="0"/>
    <n v="0"/>
    <n v="28518000"/>
    <n v="7129500"/>
    <n v="35647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7286.92"/>
    <n v="0"/>
    <n v="0"/>
    <n v="0"/>
    <n v="0"/>
    <n v="0"/>
    <n v="0"/>
    <m/>
    <n v="1757286.92"/>
    <d v="2023-03-15T00:00:00"/>
    <d v="2029-03-15T00:00:00"/>
    <n v="1757286.92"/>
    <x v="1"/>
    <x v="2"/>
    <n v="129638.58"/>
    <n v="129638.58"/>
    <n v="129638.58"/>
    <n v="64819.29"/>
    <n v="0"/>
    <n v="0"/>
    <n v="0"/>
    <n v="0"/>
    <n v="0"/>
    <n v="0"/>
    <n v="0"/>
    <n v="0"/>
    <n v="0"/>
    <n v="0"/>
    <n v="0"/>
    <n v="259277.16"/>
    <n v="194457.87"/>
    <n v="453735.03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55000000"/>
    <n v="0"/>
    <n v="0"/>
    <n v="0"/>
    <n v="0"/>
    <n v="0"/>
    <n v="0"/>
    <m/>
    <n v="55000000"/>
    <d v="2023-03-02T00:00:00"/>
    <d v="2026-03-02T00:00:00"/>
    <n v="55000000"/>
    <x v="1"/>
    <x v="2"/>
    <n v="1695457.5"/>
    <n v="0"/>
    <n v="0"/>
    <n v="0"/>
    <n v="0"/>
    <n v="0"/>
    <n v="0"/>
    <n v="0"/>
    <n v="0"/>
    <n v="0"/>
    <n v="0"/>
    <n v="0"/>
    <n v="0"/>
    <n v="0"/>
    <n v="0"/>
    <n v="1695457.5"/>
    <n v="0"/>
    <n v="1695457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30000000"/>
    <n v="0"/>
    <n v="0"/>
    <n v="0"/>
    <n v="0"/>
    <n v="0"/>
    <n v="0"/>
    <m/>
    <n v="30000000"/>
    <d v="2023-03-02T00:00:00"/>
    <d v="2026-03-02T00:00:00"/>
    <n v="30000000"/>
    <x v="1"/>
    <x v="2"/>
    <n v="924795"/>
    <n v="0"/>
    <n v="0"/>
    <n v="0"/>
    <n v="0"/>
    <n v="0"/>
    <n v="0"/>
    <n v="0"/>
    <n v="0"/>
    <n v="0"/>
    <n v="0"/>
    <n v="0"/>
    <n v="0"/>
    <n v="0"/>
    <n v="0"/>
    <n v="924795"/>
    <n v="0"/>
    <n v="92479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15970.29"/>
    <n v="0"/>
    <n v="0"/>
    <n v="0"/>
    <n v="0"/>
    <n v="0"/>
    <n v="0"/>
    <m/>
    <n v="1515970.29"/>
    <d v="2023-03-15T00:00:00"/>
    <d v="2029-03-15T00:00:00"/>
    <n v="1515970.29"/>
    <x v="1"/>
    <x v="2"/>
    <n v="111836.16"/>
    <n v="111836.16"/>
    <n v="111836.16"/>
    <n v="55918.080000000002"/>
    <n v="0"/>
    <n v="0"/>
    <n v="0"/>
    <n v="0"/>
    <n v="0"/>
    <n v="0"/>
    <n v="0"/>
    <n v="0"/>
    <n v="0"/>
    <n v="0"/>
    <n v="0"/>
    <n v="223672.32000000001"/>
    <n v="167754.23999999999"/>
    <n v="391426.56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3-03-10T00:00:00"/>
    <d v="2028-03-10T00:00:00"/>
    <n v="200000000"/>
    <x v="1"/>
    <x v="2"/>
    <n v="14259000"/>
    <n v="14259000"/>
    <n v="7129500"/>
    <n v="0"/>
    <n v="0"/>
    <n v="0"/>
    <n v="0"/>
    <n v="0"/>
    <n v="0"/>
    <n v="0"/>
    <n v="0"/>
    <n v="0"/>
    <n v="0"/>
    <n v="0"/>
    <n v="0"/>
    <n v="28518000"/>
    <n v="7129500"/>
    <n v="35647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40352.93"/>
    <n v="0"/>
    <n v="0"/>
    <n v="0"/>
    <n v="0"/>
    <n v="0"/>
    <n v="0"/>
    <m/>
    <n v="1140352.93"/>
    <d v="2023-03-15T00:00:00"/>
    <d v="2029-03-15T00:00:00"/>
    <n v="1140352.93"/>
    <x v="1"/>
    <x v="2"/>
    <n v="84126.12"/>
    <n v="84126.12"/>
    <n v="84126.12"/>
    <n v="42063.06"/>
    <n v="0"/>
    <n v="0"/>
    <n v="0"/>
    <n v="0"/>
    <n v="0"/>
    <n v="0"/>
    <n v="0"/>
    <n v="0"/>
    <n v="0"/>
    <n v="0"/>
    <n v="0"/>
    <n v="168252.24"/>
    <n v="126189.18"/>
    <n v="294441.42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58134.16"/>
    <n v="0"/>
    <n v="0"/>
    <n v="0"/>
    <n v="0"/>
    <n v="0"/>
    <n v="0"/>
    <m/>
    <n v="2258134.16"/>
    <d v="2023-03-15T00:00:00"/>
    <d v="2029-03-15T00:00:00"/>
    <n v="2258134.16"/>
    <x v="1"/>
    <x v="2"/>
    <n v="166587.07999999999"/>
    <n v="166587.07999999999"/>
    <n v="166587.07999999999"/>
    <n v="83293.539999999994"/>
    <n v="0"/>
    <n v="0"/>
    <n v="0"/>
    <n v="0"/>
    <n v="0"/>
    <n v="0"/>
    <n v="0"/>
    <n v="0"/>
    <n v="0"/>
    <n v="0"/>
    <n v="0"/>
    <n v="333174.15999999997"/>
    <n v="249880.62"/>
    <n v="583054.78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22720.44"/>
    <n v="0"/>
    <n v="0"/>
    <n v="0"/>
    <n v="0"/>
    <n v="0"/>
    <n v="0"/>
    <m/>
    <n v="822720.44"/>
    <d v="2023-03-15T00:00:00"/>
    <d v="2029-03-15T00:00:00"/>
    <n v="822720.44"/>
    <x v="1"/>
    <x v="2"/>
    <n v="60693.74"/>
    <n v="60693.74"/>
    <n v="60693.74"/>
    <n v="30346.87"/>
    <n v="0"/>
    <n v="0"/>
    <n v="0"/>
    <n v="0"/>
    <n v="0"/>
    <n v="0"/>
    <n v="0"/>
    <n v="0"/>
    <n v="0"/>
    <n v="0"/>
    <n v="0"/>
    <n v="121387.48"/>
    <n v="91040.61"/>
    <n v="212428.09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12682.73"/>
    <n v="0"/>
    <n v="0"/>
    <n v="0"/>
    <n v="0"/>
    <n v="0"/>
    <n v="0"/>
    <m/>
    <n v="2012682.73"/>
    <d v="2023-03-15T00:00:00"/>
    <d v="2029-03-15T00:00:00"/>
    <n v="2012682.73"/>
    <x v="1"/>
    <x v="2"/>
    <n v="148479.64000000001"/>
    <n v="148479.64000000001"/>
    <n v="148479.64000000001"/>
    <n v="74239.820000000007"/>
    <n v="0"/>
    <n v="0"/>
    <n v="0"/>
    <n v="0"/>
    <n v="0"/>
    <n v="0"/>
    <n v="0"/>
    <n v="0"/>
    <n v="0"/>
    <n v="0"/>
    <n v="0"/>
    <n v="296959.28000000003"/>
    <n v="222719.46000000002"/>
    <n v="519678.74000000005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40000000"/>
    <n v="0"/>
    <n v="0"/>
    <n v="0"/>
    <n v="0"/>
    <n v="0"/>
    <n v="0"/>
    <m/>
    <n v="40000000"/>
    <d v="2023-03-02T00:00:00"/>
    <d v="2026-03-02T00:00:00"/>
    <n v="40000000"/>
    <x v="1"/>
    <x v="2"/>
    <n v="1233060"/>
    <n v="0"/>
    <n v="0"/>
    <n v="0"/>
    <n v="0"/>
    <n v="0"/>
    <n v="0"/>
    <n v="0"/>
    <n v="0"/>
    <n v="0"/>
    <n v="0"/>
    <n v="0"/>
    <n v="0"/>
    <n v="0"/>
    <n v="0"/>
    <n v="1233060"/>
    <n v="0"/>
    <n v="123306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8857.5"/>
    <n v="0"/>
    <n v="0"/>
    <n v="623.52"/>
    <n v="0"/>
    <n v="0"/>
    <n v="0"/>
    <m/>
    <n v="158857.5"/>
    <d v="2023-04-21T00:00:00"/>
    <d v="2027-04-21T00:00:00"/>
    <n v="158857.5"/>
    <x v="1"/>
    <x v="2"/>
    <n v="5611.68"/>
    <n v="1247.04"/>
    <n v="0"/>
    <n v="0"/>
    <n v="0"/>
    <n v="0"/>
    <n v="0"/>
    <n v="0"/>
    <n v="0"/>
    <n v="0"/>
    <n v="0"/>
    <n v="0"/>
    <n v="0"/>
    <n v="0"/>
    <n v="0"/>
    <n v="6858.72"/>
    <n v="0"/>
    <n v="6858.72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0152.5"/>
    <n v="0"/>
    <n v="0"/>
    <n v="423.14"/>
    <n v="0"/>
    <n v="0"/>
    <n v="0"/>
    <m/>
    <n v="100152.5"/>
    <d v="2023-04-21T00:00:00"/>
    <d v="2028-04-21T00:00:00"/>
    <n v="100152.5"/>
    <x v="1"/>
    <x v="2"/>
    <n v="4231.3999999999996"/>
    <n v="4654.5399999999991"/>
    <n v="846.28"/>
    <n v="0"/>
    <n v="0"/>
    <n v="0"/>
    <n v="0"/>
    <n v="0"/>
    <n v="0"/>
    <n v="0"/>
    <n v="0"/>
    <n v="0"/>
    <n v="0"/>
    <n v="0"/>
    <n v="0"/>
    <n v="8885.9399999999987"/>
    <n v="846.28"/>
    <n v="9732.2199999999993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388130"/>
    <n v="0"/>
    <n v="0"/>
    <n v="46400.31"/>
    <n v="0"/>
    <n v="0"/>
    <n v="0"/>
    <m/>
    <n v="10388130"/>
    <d v="2023-04-21T00:00:00"/>
    <d v="2029-04-21T00:00:00"/>
    <n v="10388130"/>
    <x v="1"/>
    <x v="2"/>
    <n v="464003.1"/>
    <n v="556803.72"/>
    <n v="510403.42"/>
    <n v="92800.639999999999"/>
    <n v="0"/>
    <n v="0"/>
    <n v="0"/>
    <n v="0"/>
    <n v="0"/>
    <n v="0"/>
    <n v="0"/>
    <n v="0"/>
    <n v="0"/>
    <n v="0"/>
    <n v="0"/>
    <n v="1020806.82"/>
    <n v="603204.05999999994"/>
    <n v="1624010.88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n v="1"/>
    <n v="1"/>
    <n v="1"/>
    <n v="0"/>
    <n v="3438387.66"/>
    <n v="0"/>
    <n v="0"/>
    <n v="0"/>
    <n v="0"/>
    <n v="0"/>
    <n v="0"/>
    <m/>
    <n v="3438387.66"/>
    <d v="2023-04-25T00:00:00"/>
    <d v="2027-04-25T00:00:00"/>
    <n v="3438387.66"/>
    <x v="1"/>
    <x v="2"/>
    <n v="232283.72"/>
    <n v="116141.86"/>
    <n v="0"/>
    <n v="0"/>
    <n v="0"/>
    <n v="0"/>
    <n v="0"/>
    <n v="0"/>
    <n v="0"/>
    <n v="0"/>
    <n v="0"/>
    <n v="0"/>
    <n v="0"/>
    <n v="0"/>
    <n v="0"/>
    <n v="348425.58"/>
    <n v="0"/>
    <n v="348425.58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82980"/>
    <n v="0"/>
    <n v="0"/>
    <n v="6389.01"/>
    <n v="0"/>
    <n v="0"/>
    <n v="0"/>
    <m/>
    <n v="1782980"/>
    <d v="2023-04-26T00:00:00"/>
    <d v="2026-04-26T00:00:00"/>
    <n v="3565960"/>
    <x v="1"/>
    <x v="2"/>
    <n v="12778.02"/>
    <n v="0"/>
    <n v="0"/>
    <n v="0"/>
    <n v="0"/>
    <n v="0"/>
    <n v="0"/>
    <n v="0"/>
    <n v="0"/>
    <n v="0"/>
    <n v="0"/>
    <n v="0"/>
    <n v="0"/>
    <n v="0"/>
    <n v="0"/>
    <n v="12778.02"/>
    <n v="0"/>
    <n v="12778.02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169482.5"/>
    <n v="0"/>
    <n v="0"/>
    <n v="24215.22"/>
    <n v="0"/>
    <n v="0"/>
    <n v="0"/>
    <m/>
    <n v="6169482.5"/>
    <d v="2023-04-26T00:00:00"/>
    <d v="2027-04-26T00:00:00"/>
    <n v="6169482.5"/>
    <x v="1"/>
    <x v="2"/>
    <n v="217936.97999999998"/>
    <n v="48430.44"/>
    <n v="0"/>
    <n v="0"/>
    <n v="0"/>
    <n v="0"/>
    <n v="0"/>
    <n v="0"/>
    <n v="0"/>
    <n v="0"/>
    <n v="0"/>
    <n v="0"/>
    <n v="0"/>
    <n v="0"/>
    <n v="0"/>
    <n v="266367.42"/>
    <n v="0"/>
    <n v="266367.42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882357.5"/>
    <n v="0"/>
    <n v="0"/>
    <n v="67102.960000000006"/>
    <n v="0"/>
    <n v="0"/>
    <n v="0"/>
    <m/>
    <n v="15882357.5"/>
    <d v="2023-04-26T00:00:00"/>
    <d v="2028-04-26T00:00:00"/>
    <n v="15882357.5"/>
    <x v="1"/>
    <x v="2"/>
    <n v="671029.6"/>
    <n v="738132.55999999994"/>
    <n v="134205.92000000001"/>
    <n v="0"/>
    <n v="0"/>
    <n v="0"/>
    <n v="0"/>
    <n v="0"/>
    <n v="0"/>
    <n v="0"/>
    <n v="0"/>
    <n v="0"/>
    <n v="0"/>
    <n v="0"/>
    <n v="0"/>
    <n v="1409162.16"/>
    <n v="134205.92000000001"/>
    <n v="1543368.0799999998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997495"/>
    <n v="0"/>
    <n v="0"/>
    <n v="13388.81"/>
    <n v="0"/>
    <n v="0"/>
    <n v="0"/>
    <m/>
    <n v="2997495"/>
    <d v="2023-04-26T00:00:00"/>
    <d v="2029-04-26T00:00:00"/>
    <n v="2997495"/>
    <x v="1"/>
    <x v="2"/>
    <n v="133888.1"/>
    <n v="160665.72"/>
    <n v="147276.92000000001"/>
    <n v="26777.64"/>
    <n v="0"/>
    <n v="0"/>
    <n v="0"/>
    <n v="0"/>
    <n v="0"/>
    <n v="0"/>
    <n v="0"/>
    <n v="0"/>
    <n v="0"/>
    <n v="0"/>
    <n v="0"/>
    <n v="294553.82"/>
    <n v="174054.56"/>
    <n v="468608.38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89852.5"/>
    <n v="0"/>
    <n v="0"/>
    <n v="2772.31"/>
    <n v="0"/>
    <n v="0"/>
    <n v="0"/>
    <m/>
    <n v="589852.5"/>
    <d v="2023-04-26T00:00:00"/>
    <d v="2030-04-26T00:00:00"/>
    <n v="589852.5"/>
    <x v="1"/>
    <x v="2"/>
    <n v="27723.100000000006"/>
    <n v="33267.720000000008"/>
    <n v="33267.72"/>
    <n v="22178.44"/>
    <n v="5544.6"/>
    <n v="0"/>
    <n v="0"/>
    <n v="0"/>
    <n v="0"/>
    <n v="0"/>
    <n v="0"/>
    <n v="0"/>
    <n v="0"/>
    <n v="0"/>
    <n v="0"/>
    <n v="60990.820000000014"/>
    <n v="60990.76"/>
    <n v="121981.58000000002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n v="0"/>
    <n v="0"/>
    <n v="787.21"/>
    <n v="0"/>
    <n v="0"/>
    <n v="0"/>
    <m/>
    <n v="159300"/>
    <d v="2023-04-26T00:00:00"/>
    <d v="2031-04-26T00:00:00"/>
    <n v="159300"/>
    <x v="1"/>
    <x v="2"/>
    <n v="7872.1"/>
    <n v="9446.52"/>
    <n v="9446.52"/>
    <n v="7347.24"/>
    <n v="4198.3999999999996"/>
    <n v="1049.5999999999999"/>
    <n v="0"/>
    <n v="0"/>
    <n v="0"/>
    <n v="0"/>
    <n v="0"/>
    <n v="0"/>
    <n v="0"/>
    <n v="0"/>
    <n v="0"/>
    <n v="17318.620000000003"/>
    <n v="22041.760000000002"/>
    <n v="39360.380000000005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3240"/>
    <n v="0"/>
    <n v="0"/>
    <n v="1767.44"/>
    <n v="0"/>
    <n v="0"/>
    <n v="0"/>
    <m/>
    <n v="493240"/>
    <d v="2023-05-17T00:00:00"/>
    <d v="2026-05-17T00:00:00"/>
    <n v="986480"/>
    <x v="1"/>
    <x v="2"/>
    <n v="5302.32"/>
    <n v="0"/>
    <n v="0"/>
    <n v="0"/>
    <n v="0"/>
    <n v="0"/>
    <n v="0"/>
    <n v="0"/>
    <n v="0"/>
    <n v="0"/>
    <n v="0"/>
    <n v="0"/>
    <n v="0"/>
    <n v="0"/>
    <n v="0"/>
    <n v="5302.32"/>
    <n v="0"/>
    <n v="5302.32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53435"/>
    <n v="0"/>
    <n v="0"/>
    <n v="3349.73"/>
    <n v="0"/>
    <n v="0"/>
    <n v="0"/>
    <m/>
    <n v="853435"/>
    <d v="2023-05-17T00:00:00"/>
    <d v="2027-05-17T00:00:00"/>
    <n v="853435"/>
    <x v="1"/>
    <x v="2"/>
    <n v="31822.44"/>
    <n v="8374.3499999999985"/>
    <n v="0"/>
    <n v="0"/>
    <n v="0"/>
    <n v="0"/>
    <n v="0"/>
    <n v="0"/>
    <n v="0"/>
    <n v="0"/>
    <n v="0"/>
    <n v="0"/>
    <n v="0"/>
    <n v="0"/>
    <n v="0"/>
    <n v="40196.789999999994"/>
    <n v="0"/>
    <n v="40196.789999999994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56685"/>
    <n v="0"/>
    <n v="0"/>
    <n v="4041.99"/>
    <n v="0"/>
    <n v="0"/>
    <n v="0"/>
    <m/>
    <n v="956685"/>
    <d v="2023-05-17T00:00:00"/>
    <d v="2028-05-17T00:00:00"/>
    <n v="956685"/>
    <x v="1"/>
    <x v="2"/>
    <n v="40419.899999999987"/>
    <n v="46482.889999999985"/>
    <n v="10105"/>
    <n v="0"/>
    <n v="0"/>
    <n v="0"/>
    <n v="0"/>
    <n v="0"/>
    <n v="0"/>
    <n v="0"/>
    <n v="0"/>
    <n v="0"/>
    <n v="0"/>
    <n v="0"/>
    <n v="0"/>
    <n v="86902.789999999979"/>
    <n v="10105"/>
    <n v="97007.789999999979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74517.5"/>
    <n v="0"/>
    <n v="0"/>
    <n v="3012.84"/>
    <n v="0"/>
    <n v="0"/>
    <n v="0"/>
    <m/>
    <n v="674517.5"/>
    <d v="2023-05-17T00:00:00"/>
    <d v="2029-05-17T00:00:00"/>
    <n v="674517.5"/>
    <x v="1"/>
    <x v="2"/>
    <n v="30128.400000000001"/>
    <n v="36154.080000000002"/>
    <n v="34647.660000000003"/>
    <n v="7532.1"/>
    <n v="0"/>
    <n v="0"/>
    <n v="0"/>
    <n v="0"/>
    <n v="0"/>
    <n v="0"/>
    <n v="0"/>
    <n v="0"/>
    <n v="0"/>
    <n v="0"/>
    <n v="0"/>
    <n v="66282.48000000001"/>
    <n v="42179.76"/>
    <n v="108462.24000000002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56852.5"/>
    <n v="0"/>
    <n v="0"/>
    <n v="6377.21"/>
    <n v="0"/>
    <n v="0"/>
    <n v="0"/>
    <m/>
    <n v="1356852.5"/>
    <d v="2023-05-17T00:00:00"/>
    <d v="2030-05-17T00:00:00"/>
    <n v="1356852.5"/>
    <x v="1"/>
    <x v="2"/>
    <n v="63772.1"/>
    <n v="76526.52"/>
    <n v="76526.52"/>
    <n v="54206.25"/>
    <n v="15943"/>
    <n v="0"/>
    <n v="0"/>
    <n v="0"/>
    <n v="0"/>
    <n v="0"/>
    <n v="0"/>
    <n v="0"/>
    <n v="0"/>
    <n v="0"/>
    <n v="0"/>
    <n v="140298.62"/>
    <n v="146675.77000000002"/>
    <n v="286974.39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27237.5"/>
    <n v="0"/>
    <n v="0"/>
    <n v="24348.77"/>
    <n v="0"/>
    <n v="0"/>
    <n v="0"/>
    <m/>
    <n v="4927237.5"/>
    <d v="2023-05-17T00:00:00"/>
    <d v="2031-05-17T00:00:00"/>
    <n v="4927237.5"/>
    <x v="1"/>
    <x v="2"/>
    <n v="243487.69999999995"/>
    <n v="292185.24"/>
    <n v="292185.24"/>
    <n v="235371.42"/>
    <n v="137976.37"/>
    <n v="40581.300000000003"/>
    <n v="0"/>
    <n v="0"/>
    <n v="0"/>
    <n v="0"/>
    <n v="0"/>
    <n v="0"/>
    <n v="0"/>
    <n v="0"/>
    <n v="0"/>
    <n v="535672.93999999994"/>
    <n v="706114.33000000007"/>
    <n v="1241787.27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71029.5"/>
    <n v="0"/>
    <n v="0"/>
    <n v="21067.58"/>
    <n v="0"/>
    <n v="0"/>
    <n v="0"/>
    <m/>
    <n v="4071029.5"/>
    <d v="2023-05-17T00:00:00"/>
    <d v="2032-05-17T00:00:00"/>
    <n v="4071029.5"/>
    <x v="1"/>
    <x v="2"/>
    <n v="210675.80000000005"/>
    <n v="252810.96000000008"/>
    <n v="252810.96"/>
    <n v="215942.66"/>
    <n v="152739.93"/>
    <n v="89537.18"/>
    <n v="26334.45"/>
    <n v="0"/>
    <n v="0"/>
    <n v="0"/>
    <n v="0"/>
    <n v="0"/>
    <n v="0"/>
    <n v="0"/>
    <n v="0"/>
    <n v="463486.76000000013"/>
    <n v="737365.17999999993"/>
    <n v="1200851.94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53631.5"/>
    <n v="0"/>
    <n v="0"/>
    <n v="3540.5"/>
    <n v="0"/>
    <n v="0"/>
    <n v="0"/>
    <m/>
    <n v="653631.5"/>
    <d v="2023-05-17T00:00:00"/>
    <d v="2033-05-17T00:00:00"/>
    <n v="653631.5"/>
    <x v="1"/>
    <x v="2"/>
    <n v="35405"/>
    <n v="42486"/>
    <n v="42486"/>
    <n v="37529.300000000003"/>
    <n v="29032.1"/>
    <n v="20534.900000000001"/>
    <n v="12037.7"/>
    <n v="3540.5"/>
    <n v="0"/>
    <n v="0"/>
    <n v="0"/>
    <n v="0"/>
    <n v="0"/>
    <n v="0"/>
    <n v="0"/>
    <n v="77891"/>
    <n v="145160.5"/>
    <n v="223051.5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9651.25"/>
    <n v="0"/>
    <n v="0"/>
    <n v="1432.08"/>
    <n v="0"/>
    <n v="0"/>
    <n v="0"/>
    <m/>
    <n v="399651.25"/>
    <d v="2023-05-24T00:00:00"/>
    <d v="2026-05-24T00:00:00"/>
    <n v="799302.5"/>
    <x v="1"/>
    <x v="2"/>
    <n v="4296.24"/>
    <n v="0"/>
    <n v="0"/>
    <n v="0"/>
    <n v="0"/>
    <n v="0"/>
    <n v="0"/>
    <n v="0"/>
    <n v="0"/>
    <n v="0"/>
    <n v="0"/>
    <n v="0"/>
    <n v="0"/>
    <n v="0"/>
    <n v="0"/>
    <n v="4296.24"/>
    <n v="0"/>
    <n v="4296.24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32377.5"/>
    <n v="0"/>
    <n v="0"/>
    <n v="6014.58"/>
    <n v="0"/>
    <n v="0"/>
    <n v="0"/>
    <m/>
    <n v="1532377.5"/>
    <d v="2023-05-24T00:00:00"/>
    <d v="2027-05-24T00:00:00"/>
    <n v="1532377.5"/>
    <x v="1"/>
    <x v="2"/>
    <n v="57138.510000000009"/>
    <n v="15036.45"/>
    <n v="0"/>
    <n v="0"/>
    <n v="0"/>
    <n v="0"/>
    <n v="0"/>
    <n v="0"/>
    <n v="0"/>
    <n v="0"/>
    <n v="0"/>
    <n v="0"/>
    <n v="0"/>
    <n v="0"/>
    <n v="0"/>
    <n v="72174.960000000006"/>
    <n v="0"/>
    <n v="72174.960000000006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71505"/>
    <n v="0"/>
    <n v="0"/>
    <n v="10019.61"/>
    <n v="0"/>
    <n v="0"/>
    <n v="0"/>
    <m/>
    <n v="2371505"/>
    <d v="2023-05-24T00:00:00"/>
    <d v="2028-05-24T00:00:00"/>
    <n v="2371505"/>
    <x v="1"/>
    <x v="2"/>
    <n v="100196.1"/>
    <n v="115225.51000000001"/>
    <n v="25049"/>
    <n v="0"/>
    <n v="0"/>
    <n v="0"/>
    <n v="0"/>
    <n v="0"/>
    <n v="0"/>
    <n v="0"/>
    <n v="0"/>
    <n v="0"/>
    <n v="0"/>
    <n v="0"/>
    <n v="0"/>
    <n v="215421.61000000002"/>
    <n v="25049"/>
    <n v="240470.61000000002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465562.5"/>
    <n v="0"/>
    <n v="0"/>
    <n v="19946.18"/>
    <n v="0"/>
    <n v="0"/>
    <n v="0"/>
    <m/>
    <n v="4465562.5"/>
    <d v="2023-05-24T00:00:00"/>
    <d v="2029-05-24T00:00:00"/>
    <n v="4465562.5"/>
    <x v="1"/>
    <x v="2"/>
    <n v="199461.79999999996"/>
    <n v="239354.15999999995"/>
    <n v="229381.07"/>
    <n v="49865.45"/>
    <n v="0"/>
    <n v="0"/>
    <n v="0"/>
    <n v="0"/>
    <n v="0"/>
    <n v="0"/>
    <n v="0"/>
    <n v="0"/>
    <n v="0"/>
    <n v="0"/>
    <n v="0"/>
    <n v="438815.9599999999"/>
    <n v="279246.52"/>
    <n v="718062.48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655545"/>
    <n v="0"/>
    <n v="0"/>
    <n v="35981.06"/>
    <n v="0"/>
    <n v="0"/>
    <n v="0"/>
    <m/>
    <n v="7655545"/>
    <d v="2023-05-24T00:00:00"/>
    <d v="2030-05-24T00:00:00"/>
    <n v="7655545"/>
    <x v="1"/>
    <x v="2"/>
    <n v="359810.6"/>
    <n v="431772.72"/>
    <n v="431772.72"/>
    <n v="305839.01"/>
    <n v="89952.65"/>
    <n v="0"/>
    <n v="0"/>
    <n v="0"/>
    <n v="0"/>
    <n v="0"/>
    <n v="0"/>
    <n v="0"/>
    <n v="0"/>
    <n v="0"/>
    <n v="0"/>
    <n v="791583.32"/>
    <n v="827564.38"/>
    <n v="1619147.7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14362.5"/>
    <n v="0"/>
    <n v="0"/>
    <n v="5506.81"/>
    <n v="0"/>
    <n v="0"/>
    <n v="0"/>
    <m/>
    <n v="1114362.5"/>
    <d v="2023-05-24T00:00:00"/>
    <d v="2031-05-24T00:00:00"/>
    <n v="1114362.5"/>
    <x v="1"/>
    <x v="2"/>
    <n v="55068.099999999991"/>
    <n v="66081.719999999987"/>
    <n v="66081.72"/>
    <n v="53232.52"/>
    <n v="31205.25"/>
    <n v="9178"/>
    <n v="0"/>
    <n v="0"/>
    <n v="0"/>
    <n v="0"/>
    <n v="0"/>
    <n v="0"/>
    <n v="0"/>
    <n v="0"/>
    <n v="0"/>
    <n v="121149.81999999998"/>
    <n v="159697.49"/>
    <n v="280847.30999999994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n v="0"/>
    <n v="0"/>
    <n v="1373.96"/>
    <n v="0"/>
    <n v="0"/>
    <n v="0"/>
    <m/>
    <n v="265500"/>
    <d v="2023-05-24T00:00:00"/>
    <d v="2032-05-24T00:00:00"/>
    <n v="265500"/>
    <x v="1"/>
    <x v="2"/>
    <n v="13739.599999999999"/>
    <n v="16487.519999999997"/>
    <n v="16487.52"/>
    <n v="14083.09"/>
    <n v="9961.2099999999991"/>
    <n v="5839.33"/>
    <n v="1717.45"/>
    <n v="0"/>
    <n v="0"/>
    <n v="0"/>
    <n v="0"/>
    <n v="0"/>
    <n v="0"/>
    <n v="0"/>
    <n v="0"/>
    <n v="30227.119999999995"/>
    <n v="48088.6"/>
    <n v="78315.72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1227.5"/>
    <n v="0"/>
    <n v="0"/>
    <n v="1956.65"/>
    <n v="0"/>
    <n v="0"/>
    <n v="0"/>
    <m/>
    <n v="361227.5"/>
    <d v="2023-05-24T00:00:00"/>
    <d v="2033-05-24T00:00:00"/>
    <n v="361227.5"/>
    <x v="1"/>
    <x v="2"/>
    <n v="19566.5"/>
    <n v="23479.800000000003"/>
    <n v="23479.8"/>
    <n v="20740.490000000002"/>
    <n v="16044.53"/>
    <n v="11348.57"/>
    <n v="6652.61"/>
    <n v="1956.65"/>
    <n v="0"/>
    <n v="0"/>
    <n v="0"/>
    <n v="0"/>
    <n v="0"/>
    <n v="0"/>
    <n v="0"/>
    <n v="43046.3"/>
    <n v="80222.649999999994"/>
    <n v="123268.9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14173820.699999999"/>
    <n v="0"/>
    <n v="0"/>
    <n v="0"/>
    <n v="0"/>
    <n v="0"/>
    <n v="0"/>
    <m/>
    <n v="14173820.699999999"/>
    <d v="2023-03-10T00:00:00"/>
    <d v="2028-03-10T00:00:00"/>
    <n v="14173820.699999999"/>
    <x v="1"/>
    <x v="2"/>
    <n v="1010522.54"/>
    <n v="1010522.54"/>
    <n v="505261.27"/>
    <n v="0"/>
    <n v="0"/>
    <n v="0"/>
    <n v="0"/>
    <n v="0"/>
    <n v="0"/>
    <n v="0"/>
    <n v="0"/>
    <n v="0"/>
    <n v="0"/>
    <n v="0"/>
    <n v="0"/>
    <n v="2021045.08"/>
    <n v="505261.27"/>
    <n v="2526306.35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2865"/>
    <n v="0"/>
    <n v="0"/>
    <n v="261.10000000000002"/>
    <n v="0"/>
    <n v="0"/>
    <n v="0"/>
    <m/>
    <n v="72865"/>
    <d v="2023-07-03T00:00:00"/>
    <d v="2026-07-03T00:00:00"/>
    <n v="145730"/>
    <x v="1"/>
    <x v="2"/>
    <n v="1305.5"/>
    <n v="0"/>
    <n v="0"/>
    <n v="0"/>
    <n v="0"/>
    <n v="0"/>
    <n v="0"/>
    <n v="0"/>
    <n v="0"/>
    <n v="0"/>
    <n v="0"/>
    <n v="0"/>
    <n v="0"/>
    <n v="0"/>
    <n v="0"/>
    <n v="1305.5"/>
    <n v="0"/>
    <n v="1305.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8240"/>
    <n v="0"/>
    <n v="0"/>
    <n v="778.09"/>
    <n v="0"/>
    <n v="0"/>
    <n v="0"/>
    <m/>
    <n v="198240"/>
    <d v="2023-07-03T00:00:00"/>
    <d v="2027-07-03T00:00:00"/>
    <n v="198240"/>
    <x v="1"/>
    <x v="2"/>
    <n v="7780.9000000000005"/>
    <n v="3112.3900000000003"/>
    <n v="0"/>
    <n v="0"/>
    <n v="0"/>
    <n v="0"/>
    <n v="0"/>
    <n v="0"/>
    <n v="0"/>
    <n v="0"/>
    <n v="0"/>
    <n v="0"/>
    <n v="0"/>
    <n v="0"/>
    <n v="0"/>
    <n v="10893.29"/>
    <n v="0"/>
    <n v="10893.29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92917.5"/>
    <n v="0"/>
    <n v="0"/>
    <n v="12222.58"/>
    <n v="0"/>
    <n v="0"/>
    <n v="0"/>
    <m/>
    <n v="2892917.5"/>
    <d v="2023-07-03T00:00:00"/>
    <d v="2028-07-03T00:00:00"/>
    <n v="2892917.5"/>
    <x v="1"/>
    <x v="2"/>
    <n v="122225.8"/>
    <n v="146670.96"/>
    <n v="48890.32"/>
    <n v="0"/>
    <n v="0"/>
    <n v="0"/>
    <n v="0"/>
    <n v="0"/>
    <n v="0"/>
    <n v="0"/>
    <n v="0"/>
    <n v="0"/>
    <n v="0"/>
    <n v="0"/>
    <n v="0"/>
    <n v="268896.76"/>
    <n v="48890.32"/>
    <n v="317787.08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498657.5"/>
    <n v="0"/>
    <n v="0"/>
    <n v="51360.67"/>
    <n v="0"/>
    <n v="0"/>
    <n v="0"/>
    <m/>
    <n v="11498657.5"/>
    <d v="2023-07-03T00:00:00"/>
    <d v="2029-07-03T00:00:00"/>
    <n v="11498657.5"/>
    <x v="1"/>
    <x v="2"/>
    <n v="513606.6999999999"/>
    <n v="616328.03999999992"/>
    <n v="616328.04"/>
    <n v="205442.71"/>
    <n v="0"/>
    <n v="0"/>
    <n v="0"/>
    <n v="0"/>
    <n v="0"/>
    <n v="0"/>
    <n v="0"/>
    <n v="0"/>
    <n v="0"/>
    <n v="0"/>
    <n v="0"/>
    <n v="1129934.7399999998"/>
    <n v="821770.75"/>
    <n v="1951705.48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96720.37"/>
    <n v="0"/>
    <n v="0"/>
    <n v="0"/>
    <n v="0"/>
    <n v="0"/>
    <n v="0"/>
    <m/>
    <n v="2296720.37"/>
    <d v="2023-03-10T00:00:00"/>
    <d v="2028-03-10T00:00:00"/>
    <n v="2296720.37"/>
    <x v="1"/>
    <x v="2"/>
    <n v="163744.68"/>
    <n v="163744.68"/>
    <n v="81872.34"/>
    <n v="0"/>
    <n v="0"/>
    <n v="0"/>
    <n v="0"/>
    <n v="0"/>
    <n v="0"/>
    <n v="0"/>
    <n v="0"/>
    <n v="0"/>
    <n v="0"/>
    <n v="0"/>
    <n v="0"/>
    <n v="327489.36"/>
    <n v="81872.34"/>
    <n v="409361.69999999995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90219.5"/>
    <n v="0"/>
    <n v="0"/>
    <n v="0"/>
    <n v="0"/>
    <n v="0"/>
    <n v="0"/>
    <m/>
    <n v="3690219.5"/>
    <d v="2023-03-10T00:00:00"/>
    <d v="2028-03-10T00:00:00"/>
    <n v="3690219.5"/>
    <x v="1"/>
    <x v="2"/>
    <n v="263094.2"/>
    <n v="263094.2"/>
    <n v="131547.1"/>
    <n v="0"/>
    <n v="0"/>
    <n v="0"/>
    <n v="0"/>
    <n v="0"/>
    <n v="0"/>
    <n v="0"/>
    <n v="0"/>
    <n v="0"/>
    <n v="0"/>
    <n v="0"/>
    <n v="0"/>
    <n v="526188.4"/>
    <n v="131547.1"/>
    <n v="657735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64683.39"/>
    <n v="0"/>
    <n v="0"/>
    <n v="0"/>
    <n v="0"/>
    <n v="0"/>
    <n v="0"/>
    <m/>
    <n v="2864683.39"/>
    <d v="2023-03-15T00:00:00"/>
    <d v="2029-03-15T00:00:00"/>
    <n v="2864683.39"/>
    <x v="1"/>
    <x v="2"/>
    <n v="211333.42"/>
    <n v="211333.42"/>
    <n v="211333.42"/>
    <n v="105666.71"/>
    <n v="0"/>
    <n v="0"/>
    <n v="0"/>
    <n v="0"/>
    <n v="0"/>
    <n v="0"/>
    <n v="0"/>
    <n v="0"/>
    <n v="0"/>
    <n v="0"/>
    <n v="0"/>
    <n v="422666.84"/>
    <n v="317000.13"/>
    <n v="739666.97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2821.25"/>
    <n v="0"/>
    <n v="0"/>
    <n v="296.77999999999997"/>
    <n v="0"/>
    <n v="0"/>
    <n v="0"/>
    <m/>
    <n v="82821.25"/>
    <d v="2023-07-11T00:00:00"/>
    <d v="2026-07-11T00:00:00"/>
    <n v="165642.5"/>
    <x v="1"/>
    <x v="2"/>
    <n v="1483.8999999999999"/>
    <n v="0"/>
    <n v="0"/>
    <n v="0"/>
    <n v="0"/>
    <n v="0"/>
    <n v="0"/>
    <n v="0"/>
    <n v="0"/>
    <n v="0"/>
    <n v="0"/>
    <n v="0"/>
    <n v="0"/>
    <n v="0"/>
    <n v="0"/>
    <n v="1483.8999999999999"/>
    <n v="0"/>
    <n v="1483.8999999999999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9827.5"/>
    <n v="0"/>
    <n v="0"/>
    <n v="352.57"/>
    <n v="0"/>
    <n v="0"/>
    <n v="0"/>
    <m/>
    <n v="89827.5"/>
    <d v="2023-07-11T00:00:00"/>
    <d v="2027-07-11T00:00:00"/>
    <n v="89827.5"/>
    <x v="1"/>
    <x v="2"/>
    <n v="3525.7000000000007"/>
    <n v="1410.31"/>
    <n v="0"/>
    <n v="0"/>
    <n v="0"/>
    <n v="0"/>
    <n v="0"/>
    <n v="0"/>
    <n v="0"/>
    <n v="0"/>
    <n v="0"/>
    <n v="0"/>
    <n v="0"/>
    <n v="0"/>
    <n v="0"/>
    <n v="4936.01"/>
    <n v="0"/>
    <n v="4936.01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2840"/>
    <n v="0"/>
    <n v="0"/>
    <n v="688"/>
    <n v="0"/>
    <n v="0"/>
    <n v="0"/>
    <m/>
    <n v="162840"/>
    <d v="2023-07-11T00:00:00"/>
    <d v="2028-07-11T00:00:00"/>
    <n v="162840"/>
    <x v="1"/>
    <x v="2"/>
    <n v="6880"/>
    <n v="8256"/>
    <n v="2752"/>
    <n v="0"/>
    <n v="0"/>
    <n v="0"/>
    <n v="0"/>
    <n v="0"/>
    <n v="0"/>
    <n v="0"/>
    <n v="0"/>
    <n v="0"/>
    <n v="0"/>
    <n v="0"/>
    <n v="0"/>
    <n v="15136"/>
    <n v="2752"/>
    <n v="17888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3367.5"/>
    <n v="0"/>
    <n v="0"/>
    <n v="417.04"/>
    <n v="0"/>
    <n v="0"/>
    <n v="0"/>
    <m/>
    <n v="93367.5"/>
    <d v="2023-07-11T00:00:00"/>
    <d v="2029-07-11T00:00:00"/>
    <n v="93367.5"/>
    <x v="1"/>
    <x v="2"/>
    <n v="4170.4000000000005"/>
    <n v="5004.4800000000005"/>
    <n v="5004.4799999999996"/>
    <n v="1668.16"/>
    <n v="0"/>
    <n v="0"/>
    <n v="0"/>
    <n v="0"/>
    <n v="0"/>
    <n v="0"/>
    <n v="0"/>
    <n v="0"/>
    <n v="0"/>
    <n v="0"/>
    <n v="0"/>
    <n v="9174.880000000001"/>
    <n v="6672.6399999999994"/>
    <n v="15847.52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9710"/>
    <n v="0"/>
    <n v="0"/>
    <n v="468.64"/>
    <n v="0"/>
    <n v="0"/>
    <n v="0"/>
    <m/>
    <n v="99710"/>
    <d v="2023-07-11T00:00:00"/>
    <d v="2030-07-11T00:00:00"/>
    <n v="99710"/>
    <x v="1"/>
    <x v="2"/>
    <n v="4686.3999999999996"/>
    <n v="5623.68"/>
    <n v="5623.68"/>
    <n v="4452.08"/>
    <n v="1640.24"/>
    <n v="0"/>
    <n v="0"/>
    <n v="0"/>
    <n v="0"/>
    <n v="0"/>
    <n v="0"/>
    <n v="0"/>
    <n v="0"/>
    <n v="0"/>
    <n v="0"/>
    <n v="10310.08"/>
    <n v="11716"/>
    <n v="22026.080000000002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1792.5"/>
    <n v="0"/>
    <n v="0"/>
    <n v="2232.61"/>
    <n v="0"/>
    <n v="0"/>
    <n v="0"/>
    <m/>
    <n v="451792.5"/>
    <d v="2023-07-11T00:00:00"/>
    <d v="2031-07-11T00:00:00"/>
    <n v="451792.5"/>
    <x v="1"/>
    <x v="2"/>
    <n v="22326.100000000002"/>
    <n v="26791.320000000003"/>
    <n v="26791.32"/>
    <n v="23070.32"/>
    <n v="14139.87"/>
    <n v="5209.3999999999996"/>
    <n v="0"/>
    <n v="0"/>
    <n v="0"/>
    <n v="0"/>
    <n v="0"/>
    <n v="0"/>
    <n v="0"/>
    <n v="0"/>
    <n v="0"/>
    <n v="49117.420000000006"/>
    <n v="69210.91"/>
    <n v="118328.33000000002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50402.5"/>
    <n v="0"/>
    <n v="0"/>
    <n v="11128.33"/>
    <n v="0"/>
    <n v="0"/>
    <n v="0"/>
    <m/>
    <n v="2150402.5"/>
    <d v="2023-07-11T00:00:00"/>
    <d v="2032-07-11T00:00:00"/>
    <n v="2150402.5"/>
    <x v="1"/>
    <x v="2"/>
    <n v="111283.3"/>
    <n v="133539.96"/>
    <n v="133539.96"/>
    <n v="119629.56"/>
    <n v="86244.6"/>
    <n v="52859.59"/>
    <n v="19474.560000000001"/>
    <n v="0"/>
    <n v="0"/>
    <n v="0"/>
    <n v="0"/>
    <n v="0"/>
    <n v="0"/>
    <n v="0"/>
    <n v="0"/>
    <n v="244823.26"/>
    <n v="411748.26999999996"/>
    <n v="656571.53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92547.5"/>
    <n v="0"/>
    <n v="0"/>
    <n v="7542.97"/>
    <n v="0"/>
    <n v="0"/>
    <n v="0"/>
    <m/>
    <n v="1392547.5"/>
    <d v="2023-07-11T00:00:00"/>
    <d v="2033-07-11T00:00:00"/>
    <n v="1392547.5"/>
    <x v="1"/>
    <x v="2"/>
    <n v="75429.7"/>
    <n v="90515.64"/>
    <n v="90515.64"/>
    <n v="82972.639999999999"/>
    <n v="64869.49"/>
    <n v="46766.41"/>
    <n v="28663.279999999999"/>
    <n v="10560.13"/>
    <n v="0"/>
    <n v="0"/>
    <n v="0"/>
    <n v="0"/>
    <n v="0"/>
    <n v="0"/>
    <n v="0"/>
    <n v="165945.34"/>
    <n v="324347.58999999997"/>
    <n v="490292.92999999993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67701.0899999999"/>
    <n v="0"/>
    <n v="0"/>
    <n v="0"/>
    <n v="0"/>
    <n v="0"/>
    <n v="0"/>
    <m/>
    <n v="5667701.0899999999"/>
    <d v="2023-03-15T00:00:00"/>
    <d v="2029-03-15T00:00:00"/>
    <n v="5667701.0899999999"/>
    <x v="1"/>
    <x v="2"/>
    <n v="418117.64"/>
    <n v="418117.64"/>
    <n v="418117.64"/>
    <n v="209058.82"/>
    <n v="0"/>
    <n v="0"/>
    <n v="0"/>
    <n v="0"/>
    <n v="0"/>
    <n v="0"/>
    <n v="0"/>
    <n v="0"/>
    <n v="0"/>
    <n v="0"/>
    <n v="0"/>
    <n v="836235.28"/>
    <n v="627176.46"/>
    <n v="1463411.74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27282.14"/>
    <n v="0"/>
    <n v="0"/>
    <n v="0"/>
    <n v="0"/>
    <n v="0"/>
    <n v="0"/>
    <m/>
    <n v="2327282.14"/>
    <d v="2023-03-15T00:00:00"/>
    <d v="2029-03-15T00:00:00"/>
    <n v="2327282.14"/>
    <x v="1"/>
    <x v="2"/>
    <n v="171688.26"/>
    <n v="171688.26"/>
    <n v="171688.26"/>
    <n v="85844.13"/>
    <n v="0"/>
    <n v="0"/>
    <n v="0"/>
    <n v="0"/>
    <n v="0"/>
    <n v="0"/>
    <n v="0"/>
    <n v="0"/>
    <n v="0"/>
    <n v="0"/>
    <n v="0"/>
    <n v="343376.52"/>
    <n v="257532.39"/>
    <n v="600908.91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76061.67"/>
    <n v="0"/>
    <n v="0"/>
    <n v="0"/>
    <n v="0"/>
    <n v="0"/>
    <n v="0"/>
    <m/>
    <n v="3676061.67"/>
    <d v="2023-03-15T00:00:00"/>
    <d v="2029-03-15T00:00:00"/>
    <n v="3676061.67"/>
    <x v="1"/>
    <x v="2"/>
    <n v="271190.42"/>
    <n v="271190.42"/>
    <n v="271190.42"/>
    <n v="135595.21"/>
    <n v="0"/>
    <n v="0"/>
    <n v="0"/>
    <n v="0"/>
    <n v="0"/>
    <n v="0"/>
    <n v="0"/>
    <n v="0"/>
    <n v="0"/>
    <n v="0"/>
    <n v="0"/>
    <n v="542380.84"/>
    <n v="406785.63"/>
    <n v="949166.4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54715.72"/>
    <n v="0"/>
    <n v="0"/>
    <n v="0"/>
    <n v="0"/>
    <n v="0"/>
    <n v="0"/>
    <m/>
    <n v="3354715.72"/>
    <d v="2023-03-15T00:00:00"/>
    <d v="2029-03-15T00:00:00"/>
    <n v="3354715.72"/>
    <x v="1"/>
    <x v="2"/>
    <n v="247484.08"/>
    <n v="247484.08"/>
    <n v="247484.08"/>
    <n v="123742.04"/>
    <n v="0"/>
    <n v="0"/>
    <n v="0"/>
    <n v="0"/>
    <n v="0"/>
    <n v="0"/>
    <n v="0"/>
    <n v="0"/>
    <n v="0"/>
    <n v="0"/>
    <n v="0"/>
    <n v="494968.16"/>
    <n v="371226.12"/>
    <n v="866194.28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191734.7999999998"/>
    <n v="0"/>
    <n v="0"/>
    <n v="0"/>
    <n v="0"/>
    <n v="0"/>
    <n v="0"/>
    <m/>
    <n v="7191734.7999999998"/>
    <d v="2023-03-02T00:00:00"/>
    <d v="2026-03-02T00:00:00"/>
    <n v="7191734.7999999998"/>
    <x v="1"/>
    <x v="2"/>
    <n v="221696.01"/>
    <n v="0"/>
    <n v="0"/>
    <n v="0"/>
    <n v="0"/>
    <n v="0"/>
    <n v="0"/>
    <n v="0"/>
    <n v="0"/>
    <n v="0"/>
    <n v="0"/>
    <n v="0"/>
    <n v="0"/>
    <n v="0"/>
    <n v="0"/>
    <n v="221696.01"/>
    <n v="0"/>
    <n v="221696.01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172766.4500000002"/>
    <n v="0"/>
    <n v="0"/>
    <n v="0"/>
    <n v="0"/>
    <n v="0"/>
    <n v="0"/>
    <m/>
    <n v="7172766.4500000002"/>
    <d v="2023-03-10T00:00:00"/>
    <d v="2028-03-10T00:00:00"/>
    <n v="7172766.4500000002"/>
    <x v="1"/>
    <x v="2"/>
    <n v="511382.38"/>
    <n v="511382.38"/>
    <n v="255691.19"/>
    <n v="0"/>
    <n v="0"/>
    <n v="0"/>
    <n v="0"/>
    <n v="0"/>
    <n v="0"/>
    <n v="0"/>
    <n v="0"/>
    <n v="0"/>
    <n v="0"/>
    <n v="0"/>
    <n v="0"/>
    <n v="1022764.76"/>
    <n v="255691.19"/>
    <n v="1278455.95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80249.61"/>
    <n v="0"/>
    <n v="0"/>
    <n v="0"/>
    <n v="0"/>
    <n v="0"/>
    <n v="0"/>
    <m/>
    <n v="2180249.61"/>
    <d v="2023-03-02T00:00:00"/>
    <d v="2026-03-02T00:00:00"/>
    <n v="2180249.61"/>
    <x v="1"/>
    <x v="2"/>
    <n v="67209.460000000006"/>
    <n v="0"/>
    <n v="0"/>
    <n v="0"/>
    <n v="0"/>
    <n v="0"/>
    <n v="0"/>
    <n v="0"/>
    <n v="0"/>
    <n v="0"/>
    <n v="0"/>
    <n v="0"/>
    <n v="0"/>
    <n v="0"/>
    <n v="0"/>
    <n v="67209.460000000006"/>
    <n v="0"/>
    <n v="67209.460000000006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6699.85999999999"/>
    <n v="0"/>
    <n v="0"/>
    <n v="0"/>
    <n v="0"/>
    <n v="0"/>
    <n v="0"/>
    <m/>
    <n v="166699.85999999999"/>
    <d v="2023-03-10T00:00:00"/>
    <d v="2028-03-10T00:00:00"/>
    <n v="166699.85999999999"/>
    <x v="1"/>
    <x v="2"/>
    <n v="11884.86"/>
    <n v="11884.86"/>
    <n v="5942.43"/>
    <n v="0"/>
    <n v="0"/>
    <n v="0"/>
    <n v="0"/>
    <n v="0"/>
    <n v="0"/>
    <n v="0"/>
    <n v="0"/>
    <n v="0"/>
    <n v="0"/>
    <n v="0"/>
    <n v="0"/>
    <n v="23769.72"/>
    <n v="5942.43"/>
    <n v="29712.15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6906.88"/>
    <n v="6906.88"/>
    <n v="3453.44"/>
    <n v="0"/>
    <n v="0"/>
    <n v="0"/>
    <n v="0"/>
    <n v="0"/>
    <n v="0"/>
    <n v="0"/>
    <n v="0"/>
    <n v="0"/>
    <n v="0"/>
    <n v="0"/>
    <n v="0"/>
    <n v="13813.76"/>
    <n v="3453.44"/>
    <n v="17267.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0929.5"/>
    <n v="0"/>
    <n v="0"/>
    <n v="0"/>
    <n v="0"/>
    <n v="0"/>
    <n v="0"/>
    <m/>
    <n v="190929.5"/>
    <d v="2023-03-10T00:00:00"/>
    <d v="2028-03-10T00:00:00"/>
    <n v="190929.5"/>
    <x v="1"/>
    <x v="2"/>
    <n v="13612.32"/>
    <n v="13612.32"/>
    <n v="6806.16"/>
    <n v="0"/>
    <n v="0"/>
    <n v="0"/>
    <n v="0"/>
    <n v="0"/>
    <n v="0"/>
    <n v="0"/>
    <n v="0"/>
    <n v="0"/>
    <n v="0"/>
    <n v="0"/>
    <n v="0"/>
    <n v="27224.639999999999"/>
    <n v="6806.16"/>
    <n v="34030.800000000003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390.87"/>
    <n v="0"/>
    <n v="0"/>
    <n v="0"/>
    <n v="0"/>
    <n v="0"/>
    <n v="0"/>
    <m/>
    <n v="48390.87"/>
    <d v="2023-03-10T00:00:00"/>
    <d v="2028-03-10T00:00:00"/>
    <n v="48390.87"/>
    <x v="1"/>
    <x v="2"/>
    <n v="3450.02"/>
    <n v="3450.02"/>
    <n v="1725.01"/>
    <n v="0"/>
    <n v="0"/>
    <n v="0"/>
    <n v="0"/>
    <n v="0"/>
    <n v="0"/>
    <n v="0"/>
    <n v="0"/>
    <n v="0"/>
    <n v="0"/>
    <n v="0"/>
    <n v="0"/>
    <n v="6900.04"/>
    <n v="1725.01"/>
    <n v="8625.0499999999993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155.19"/>
    <n v="0"/>
    <n v="0"/>
    <n v="0"/>
    <n v="0"/>
    <n v="0"/>
    <n v="0"/>
    <m/>
    <n v="58155.19"/>
    <d v="2023-03-10T00:00:00"/>
    <d v="2028-03-10T00:00:00"/>
    <n v="58155.19"/>
    <x v="1"/>
    <x v="2"/>
    <n v="4146.18"/>
    <n v="4146.18"/>
    <n v="2073.09"/>
    <n v="0"/>
    <n v="0"/>
    <n v="0"/>
    <n v="0"/>
    <n v="0"/>
    <n v="0"/>
    <n v="0"/>
    <n v="0"/>
    <n v="0"/>
    <n v="0"/>
    <n v="0"/>
    <n v="0"/>
    <n v="8292.36"/>
    <n v="2073.09"/>
    <n v="10365.450000000001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8941.44"/>
    <n v="0"/>
    <n v="0"/>
    <n v="0"/>
    <n v="0"/>
    <n v="0"/>
    <n v="0"/>
    <m/>
    <n v="158941.44"/>
    <d v="2023-03-10T00:00:00"/>
    <d v="2028-03-10T00:00:00"/>
    <n v="158941.44"/>
    <x v="1"/>
    <x v="2"/>
    <n v="11331.72"/>
    <n v="11331.72"/>
    <n v="5665.86"/>
    <n v="0"/>
    <n v="0"/>
    <n v="0"/>
    <n v="0"/>
    <n v="0"/>
    <n v="0"/>
    <n v="0"/>
    <n v="0"/>
    <n v="0"/>
    <n v="0"/>
    <n v="0"/>
    <n v="0"/>
    <n v="22663.439999999999"/>
    <n v="5665.86"/>
    <n v="28329.3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877.440000000002"/>
    <n v="0"/>
    <n v="0"/>
    <n v="0"/>
    <n v="0"/>
    <n v="0"/>
    <n v="0"/>
    <m/>
    <n v="96877.440000000002"/>
    <d v="2023-03-10T00:00:00"/>
    <d v="2028-03-10T00:00:00"/>
    <n v="96877.440000000002"/>
    <x v="1"/>
    <x v="2"/>
    <n v="6906.88"/>
    <n v="6906.88"/>
    <n v="3453.44"/>
    <n v="0"/>
    <n v="0"/>
    <n v="0"/>
    <n v="0"/>
    <n v="0"/>
    <n v="0"/>
    <n v="0"/>
    <n v="0"/>
    <n v="0"/>
    <n v="0"/>
    <n v="0"/>
    <n v="0"/>
    <n v="13813.76"/>
    <n v="3453.44"/>
    <n v="17267.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908.43"/>
    <n v="0"/>
    <n v="0"/>
    <n v="0"/>
    <n v="0"/>
    <n v="0"/>
    <n v="0"/>
    <m/>
    <n v="96908.43"/>
    <d v="2023-03-10T00:00:00"/>
    <d v="2028-03-10T00:00:00"/>
    <n v="96908.43"/>
    <x v="1"/>
    <x v="2"/>
    <n v="6909.08"/>
    <n v="6909.08"/>
    <n v="3454.54"/>
    <n v="0"/>
    <n v="0"/>
    <n v="0"/>
    <n v="0"/>
    <n v="0"/>
    <n v="0"/>
    <n v="0"/>
    <n v="0"/>
    <n v="0"/>
    <n v="0"/>
    <n v="0"/>
    <n v="0"/>
    <n v="13818.16"/>
    <n v="3454.54"/>
    <n v="17272.7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453.25"/>
    <n v="0"/>
    <n v="0"/>
    <n v="0"/>
    <n v="0"/>
    <n v="0"/>
    <n v="0"/>
    <m/>
    <n v="48453.25"/>
    <d v="2023-03-10T00:00:00"/>
    <d v="2028-03-10T00:00:00"/>
    <n v="48453.25"/>
    <x v="1"/>
    <x v="2"/>
    <n v="3454.48"/>
    <n v="3454.48"/>
    <n v="1727.24"/>
    <n v="0"/>
    <n v="0"/>
    <n v="0"/>
    <n v="0"/>
    <n v="0"/>
    <n v="0"/>
    <n v="0"/>
    <n v="0"/>
    <n v="0"/>
    <n v="0"/>
    <n v="0"/>
    <n v="0"/>
    <n v="6908.96"/>
    <n v="1727.24"/>
    <n v="8636.2000000000007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0476.05"/>
    <n v="0"/>
    <n v="0"/>
    <n v="0"/>
    <n v="0"/>
    <n v="0"/>
    <n v="0"/>
    <m/>
    <n v="110476.05"/>
    <d v="2023-03-10T00:00:00"/>
    <d v="2028-03-10T00:00:00"/>
    <n v="110476.05"/>
    <x v="1"/>
    <x v="2"/>
    <n v="7876.38"/>
    <n v="7876.38"/>
    <n v="3938.19"/>
    <n v="0"/>
    <n v="0"/>
    <n v="0"/>
    <n v="0"/>
    <n v="0"/>
    <n v="0"/>
    <n v="0"/>
    <n v="0"/>
    <n v="0"/>
    <n v="0"/>
    <n v="0"/>
    <n v="0"/>
    <n v="15752.76"/>
    <n v="3938.19"/>
    <n v="19690.9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7525.19"/>
    <n v="0"/>
    <n v="0"/>
    <n v="0"/>
    <n v="0"/>
    <n v="0"/>
    <n v="0"/>
    <m/>
    <n v="77525.19"/>
    <d v="2023-03-10T00:00:00"/>
    <d v="2028-03-10T00:00:00"/>
    <n v="77525.19"/>
    <x v="1"/>
    <x v="2"/>
    <n v="5527.16"/>
    <n v="5527.16"/>
    <n v="2763.58"/>
    <n v="0"/>
    <n v="0"/>
    <n v="0"/>
    <n v="0"/>
    <n v="0"/>
    <n v="0"/>
    <n v="0"/>
    <n v="0"/>
    <n v="0"/>
    <n v="0"/>
    <n v="0"/>
    <n v="0"/>
    <n v="11054.32"/>
    <n v="2763.58"/>
    <n v="13817.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129.65"/>
    <n v="0"/>
    <n v="0"/>
    <n v="0"/>
    <n v="0"/>
    <n v="0"/>
    <n v="0"/>
    <m/>
    <n v="56129.65"/>
    <d v="2023-03-10T00:00:00"/>
    <d v="2028-03-10T00:00:00"/>
    <n v="56129.65"/>
    <x v="1"/>
    <x v="2"/>
    <n v="4001.76"/>
    <n v="4001.76"/>
    <n v="2000.88"/>
    <n v="0"/>
    <n v="0"/>
    <n v="0"/>
    <n v="0"/>
    <n v="0"/>
    <n v="0"/>
    <n v="0"/>
    <n v="0"/>
    <n v="0"/>
    <n v="0"/>
    <n v="0"/>
    <n v="0"/>
    <n v="8003.52"/>
    <n v="2000.88"/>
    <n v="10004.400000000001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228.18"/>
    <n v="0"/>
    <n v="0"/>
    <n v="0"/>
    <n v="0"/>
    <n v="0"/>
    <n v="0"/>
    <m/>
    <n v="53228.18"/>
    <d v="2023-03-10T00:00:00"/>
    <d v="2028-03-10T00:00:00"/>
    <n v="53228.18"/>
    <x v="1"/>
    <x v="2"/>
    <n v="3794.9"/>
    <n v="3794.9"/>
    <n v="1897.45"/>
    <n v="0"/>
    <n v="0"/>
    <n v="0"/>
    <n v="0"/>
    <n v="0"/>
    <n v="0"/>
    <n v="0"/>
    <n v="0"/>
    <n v="0"/>
    <n v="0"/>
    <n v="0"/>
    <n v="0"/>
    <n v="7589.8"/>
    <n v="1897.45"/>
    <n v="9487.25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3817.60000000001"/>
    <n v="0"/>
    <n v="0"/>
    <n v="0"/>
    <n v="0"/>
    <n v="0"/>
    <n v="0"/>
    <m/>
    <n v="193817.60000000001"/>
    <d v="2023-03-10T00:00:00"/>
    <d v="2028-03-10T00:00:00"/>
    <n v="193817.60000000001"/>
    <x v="1"/>
    <x v="2"/>
    <n v="13818.22"/>
    <n v="13818.22"/>
    <n v="6909.11"/>
    <n v="0"/>
    <n v="0"/>
    <n v="0"/>
    <n v="0"/>
    <n v="0"/>
    <n v="0"/>
    <n v="0"/>
    <n v="0"/>
    <n v="0"/>
    <n v="0"/>
    <n v="0"/>
    <n v="0"/>
    <n v="27636.44"/>
    <n v="6909.11"/>
    <n v="34545.549999999996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4000000"/>
    <n v="0"/>
    <n v="0"/>
    <n v="0"/>
    <n v="0"/>
    <n v="0"/>
    <n v="0"/>
    <m/>
    <n v="4000000"/>
    <d v="2023-03-02T00:00:00"/>
    <d v="2026-03-02T00:00:00"/>
    <n v="4000000"/>
    <x v="1"/>
    <x v="2"/>
    <n v="123306"/>
    <n v="0"/>
    <n v="0"/>
    <n v="0"/>
    <n v="0"/>
    <n v="0"/>
    <n v="0"/>
    <n v="0"/>
    <n v="0"/>
    <n v="0"/>
    <n v="0"/>
    <n v="0"/>
    <n v="0"/>
    <n v="0"/>
    <n v="0"/>
    <n v="123306"/>
    <n v="0"/>
    <n v="123306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0770"/>
    <n v="0"/>
    <n v="30385"/>
    <n v="217.76"/>
    <n v="0"/>
    <n v="0"/>
    <n v="0"/>
    <m/>
    <n v="30385"/>
    <d v="2023-08-24T00:00:00"/>
    <d v="2026-08-24T00:00:00"/>
    <n v="60770"/>
    <x v="1"/>
    <x v="2"/>
    <n v="653.28"/>
    <n v="0"/>
    <n v="0"/>
    <n v="0"/>
    <n v="0"/>
    <n v="0"/>
    <n v="0"/>
    <n v="0"/>
    <n v="0"/>
    <n v="0"/>
    <n v="0"/>
    <n v="0"/>
    <n v="0"/>
    <n v="0"/>
    <n v="0"/>
    <n v="653.28"/>
    <n v="0"/>
    <n v="653.28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125"/>
    <n v="0"/>
    <n v="0"/>
    <n v="98.82"/>
    <n v="0"/>
    <n v="0"/>
    <n v="0"/>
    <m/>
    <n v="22125"/>
    <d v="2023-08-24T00:00:00"/>
    <d v="2029-08-24T00:00:00"/>
    <n v="22125"/>
    <x v="1"/>
    <x v="2"/>
    <n v="988.19999999999982"/>
    <n v="1185.8399999999997"/>
    <n v="1185.8399999999999"/>
    <n v="494.1"/>
    <n v="0"/>
    <n v="0"/>
    <n v="0"/>
    <n v="0"/>
    <n v="0"/>
    <n v="0"/>
    <n v="0"/>
    <n v="0"/>
    <n v="0"/>
    <n v="0"/>
    <n v="0"/>
    <n v="2174.0399999999995"/>
    <n v="1679.94"/>
    <n v="3853.9799999999996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819.67"/>
    <n v="0"/>
    <n v="0"/>
    <n v="332.85"/>
    <n v="0"/>
    <n v="0"/>
    <n v="0"/>
    <m/>
    <n v="70819.67"/>
    <d v="2023-08-24T00:00:00"/>
    <d v="2030-08-24T00:00:00"/>
    <n v="70819.67"/>
    <x v="1"/>
    <x v="2"/>
    <n v="3328.4999999999995"/>
    <n v="3994.1999999999994"/>
    <n v="3994.2"/>
    <n v="3328.52"/>
    <n v="1331.44"/>
    <n v="0"/>
    <n v="0"/>
    <n v="0"/>
    <n v="0"/>
    <n v="0"/>
    <n v="0"/>
    <n v="0"/>
    <n v="0"/>
    <n v="0"/>
    <n v="0"/>
    <n v="7322.6999999999989"/>
    <n v="8654.16"/>
    <n v="15976.859999999999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0717.5"/>
    <n v="0"/>
    <n v="0"/>
    <n v="942.46"/>
    <n v="0"/>
    <n v="0"/>
    <n v="0"/>
    <m/>
    <n v="190717.5"/>
    <d v="2023-08-24T00:00:00"/>
    <d v="2031-08-24T00:00:00"/>
    <n v="190717.5"/>
    <x v="1"/>
    <x v="2"/>
    <n v="9424.5999999999985"/>
    <n v="11309.519999999997"/>
    <n v="11309.52"/>
    <n v="10052.92"/>
    <n v="6283.08"/>
    <n v="2513.1999999999998"/>
    <n v="0"/>
    <n v="0"/>
    <n v="0"/>
    <n v="0"/>
    <n v="0"/>
    <n v="0"/>
    <n v="0"/>
    <n v="0"/>
    <n v="0"/>
    <n v="20734.119999999995"/>
    <n v="30158.720000000005"/>
    <n v="50892.84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1248.91"/>
    <n v="0"/>
    <n v="0"/>
    <n v="523.96"/>
    <n v="0"/>
    <n v="0"/>
    <n v="0"/>
    <m/>
    <n v="101248.91"/>
    <d v="2023-08-24T00:00:00"/>
    <d v="2032-08-24T00:00:00"/>
    <n v="101248.91"/>
    <x v="1"/>
    <x v="2"/>
    <n v="5239.6000000000004"/>
    <n v="6287.52"/>
    <n v="6287.52"/>
    <n v="5763.56"/>
    <n v="4191.68"/>
    <n v="2619.8000000000002"/>
    <n v="1047.92"/>
    <n v="0"/>
    <n v="0"/>
    <n v="0"/>
    <n v="0"/>
    <n v="0"/>
    <n v="0"/>
    <n v="0"/>
    <n v="0"/>
    <n v="11527.12"/>
    <n v="19910.480000000003"/>
    <n v="31437.600000000006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87.62"/>
    <n v="0"/>
    <n v="0"/>
    <n v="0"/>
    <m/>
    <n v="53100"/>
    <d v="2023-08-24T00:00:00"/>
    <d v="2033-08-24T00:00:00"/>
    <n v="53100"/>
    <x v="1"/>
    <x v="2"/>
    <n v="2876.1999999999994"/>
    <n v="3451.4399999999991"/>
    <n v="3451.44"/>
    <n v="3221.36"/>
    <n v="2531.09"/>
    <n v="1840.76"/>
    <n v="1150.49"/>
    <n v="460.16"/>
    <n v="0"/>
    <n v="0"/>
    <n v="0"/>
    <n v="0"/>
    <n v="0"/>
    <n v="0"/>
    <n v="0"/>
    <n v="6327.6399999999985"/>
    <n v="12655.3"/>
    <n v="18982.939999999999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87307.21"/>
    <n v="0"/>
    <n v="0"/>
    <n v="0"/>
    <n v="0"/>
    <n v="0"/>
    <n v="0"/>
    <m/>
    <n v="4987307.21"/>
    <d v="2023-03-02T00:00:00"/>
    <d v="2026-03-02T00:00:00"/>
    <n v="4987307.21"/>
    <x v="1"/>
    <x v="2"/>
    <n v="153741.23000000001"/>
    <n v="0"/>
    <n v="0"/>
    <n v="0"/>
    <n v="0"/>
    <n v="0"/>
    <n v="0"/>
    <n v="0"/>
    <n v="0"/>
    <n v="0"/>
    <n v="0"/>
    <n v="0"/>
    <n v="0"/>
    <n v="0"/>
    <n v="0"/>
    <n v="153741.23000000001"/>
    <n v="0"/>
    <n v="153741.2300000000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71962.1100000003"/>
    <n v="0"/>
    <n v="0"/>
    <n v="0"/>
    <n v="0"/>
    <n v="0"/>
    <n v="0"/>
    <m/>
    <n v="4971962.1100000003"/>
    <d v="2023-03-10T00:00:00"/>
    <d v="2028-03-10T00:00:00"/>
    <n v="4971962.1100000003"/>
    <x v="1"/>
    <x v="2"/>
    <n v="354476.04"/>
    <n v="354476.04"/>
    <n v="177238.02"/>
    <n v="0"/>
    <n v="0"/>
    <n v="0"/>
    <n v="0"/>
    <n v="0"/>
    <n v="0"/>
    <n v="0"/>
    <n v="0"/>
    <n v="0"/>
    <n v="0"/>
    <n v="0"/>
    <n v="0"/>
    <n v="708952.08"/>
    <n v="177238.02"/>
    <n v="886190.1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52218.65"/>
    <n v="0"/>
    <n v="0"/>
    <n v="0"/>
    <n v="0"/>
    <n v="0"/>
    <n v="0"/>
    <m/>
    <n v="2052218.65"/>
    <d v="2023-03-15T00:00:00"/>
    <d v="2029-03-15T00:00:00"/>
    <n v="2052218.64"/>
    <x v="1"/>
    <x v="2"/>
    <n v="151396.28"/>
    <n v="151396.28"/>
    <n v="151396.28"/>
    <n v="75698.14"/>
    <n v="0"/>
    <n v="0"/>
    <n v="0"/>
    <n v="0"/>
    <n v="0"/>
    <n v="0"/>
    <n v="0"/>
    <n v="0"/>
    <n v="0"/>
    <n v="0"/>
    <n v="0"/>
    <n v="302792.56"/>
    <n v="227094.41999999998"/>
    <n v="529886.9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137.919999999998"/>
    <n v="0"/>
    <n v="0"/>
    <n v="0"/>
    <n v="0"/>
    <n v="0"/>
    <n v="0"/>
    <m/>
    <n v="50137.919999999998"/>
    <d v="2023-03-10T00:00:00"/>
    <d v="2028-03-10T00:00:00"/>
    <n v="50137.919999999998"/>
    <x v="1"/>
    <x v="2"/>
    <n v="3574.58"/>
    <n v="3574.58"/>
    <n v="1787.29"/>
    <n v="0"/>
    <n v="0"/>
    <n v="0"/>
    <n v="0"/>
    <n v="0"/>
    <n v="0"/>
    <n v="0"/>
    <n v="0"/>
    <n v="0"/>
    <n v="0"/>
    <n v="0"/>
    <n v="0"/>
    <n v="7149.16"/>
    <n v="1787.29"/>
    <n v="8936.4500000000007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2529.13"/>
    <n v="0"/>
    <n v="0"/>
    <n v="0"/>
    <n v="0"/>
    <n v="0"/>
    <n v="0"/>
    <m/>
    <n v="82529.13"/>
    <d v="2023-03-10T00:00:00"/>
    <d v="2028-03-10T00:00:00"/>
    <n v="82529.13"/>
    <x v="1"/>
    <x v="2"/>
    <n v="5883.92"/>
    <n v="5883.92"/>
    <n v="2941.96"/>
    <n v="0"/>
    <n v="0"/>
    <n v="0"/>
    <n v="0"/>
    <n v="0"/>
    <n v="0"/>
    <n v="0"/>
    <n v="0"/>
    <n v="0"/>
    <n v="0"/>
    <n v="0"/>
    <n v="0"/>
    <n v="11767.84"/>
    <n v="2941.96"/>
    <n v="14709.8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720.71"/>
    <n v="0"/>
    <n v="0"/>
    <n v="0"/>
    <n v="0"/>
    <n v="0"/>
    <n v="0"/>
    <m/>
    <n v="18720.71"/>
    <d v="2023-03-10T00:00:00"/>
    <d v="2028-03-10T00:00:00"/>
    <n v="18720.71"/>
    <x v="1"/>
    <x v="2"/>
    <n v="1334.7"/>
    <n v="1334.7"/>
    <n v="667.35"/>
    <n v="0"/>
    <n v="0"/>
    <n v="0"/>
    <n v="0"/>
    <n v="0"/>
    <n v="0"/>
    <n v="0"/>
    <n v="0"/>
    <n v="0"/>
    <n v="0"/>
    <n v="0"/>
    <n v="0"/>
    <n v="2669.4"/>
    <n v="667.35"/>
    <n v="3336.75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569.25"/>
    <n v="0"/>
    <n v="0"/>
    <n v="0"/>
    <n v="0"/>
    <n v="0"/>
    <n v="0"/>
    <m/>
    <n v="65569.25"/>
    <d v="2023-03-10T00:00:00"/>
    <d v="2028-03-10T00:00:00"/>
    <n v="65569.25"/>
    <x v="1"/>
    <x v="2"/>
    <n v="4674.76"/>
    <n v="4674.76"/>
    <n v="2337.38"/>
    <n v="0"/>
    <n v="0"/>
    <n v="0"/>
    <n v="0"/>
    <n v="0"/>
    <n v="0"/>
    <n v="0"/>
    <n v="0"/>
    <n v="0"/>
    <n v="0"/>
    <n v="0"/>
    <n v="0"/>
    <n v="9349.52"/>
    <n v="2337.38"/>
    <n v="11686.900000000001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381.04"/>
    <n v="0"/>
    <n v="0"/>
    <n v="0"/>
    <n v="0"/>
    <n v="0"/>
    <n v="0"/>
    <m/>
    <n v="43381.04"/>
    <d v="2023-03-10T00:00:00"/>
    <d v="2028-03-10T00:00:00"/>
    <n v="43381.04"/>
    <x v="1"/>
    <x v="2"/>
    <n v="3092.86"/>
    <n v="3092.86"/>
    <n v="1546.43"/>
    <n v="0"/>
    <n v="0"/>
    <n v="0"/>
    <n v="0"/>
    <n v="0"/>
    <n v="0"/>
    <n v="0"/>
    <n v="0"/>
    <n v="0"/>
    <n v="0"/>
    <n v="0"/>
    <n v="0"/>
    <n v="6185.72"/>
    <n v="1546.43"/>
    <n v="7732.1500000000005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8206.34"/>
    <n v="0"/>
    <n v="0"/>
    <n v="0"/>
    <n v="0"/>
    <n v="0"/>
    <n v="0"/>
    <m/>
    <n v="218206.34"/>
    <d v="2023-03-10T00:00:00"/>
    <d v="2028-03-10T00:00:00"/>
    <n v="218206.34"/>
    <x v="1"/>
    <x v="2"/>
    <n v="15557.02"/>
    <n v="15557.02"/>
    <n v="7778.51"/>
    <n v="0"/>
    <n v="0"/>
    <n v="0"/>
    <n v="0"/>
    <n v="0"/>
    <n v="0"/>
    <n v="0"/>
    <n v="0"/>
    <n v="0"/>
    <n v="0"/>
    <n v="0"/>
    <n v="0"/>
    <n v="31114.04"/>
    <n v="7778.51"/>
    <n v="38892.550000000003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4827.22"/>
    <n v="0"/>
    <n v="0"/>
    <n v="0"/>
    <n v="0"/>
    <n v="0"/>
    <n v="0"/>
    <m/>
    <n v="144827.22"/>
    <d v="2023-03-10T00:00:00"/>
    <d v="2028-03-10T00:00:00"/>
    <n v="144827.22"/>
    <x v="1"/>
    <x v="2"/>
    <n v="10325.459999999999"/>
    <n v="10325.459999999999"/>
    <n v="5162.7299999999996"/>
    <n v="0"/>
    <n v="0"/>
    <n v="0"/>
    <n v="0"/>
    <n v="0"/>
    <n v="0"/>
    <n v="0"/>
    <n v="0"/>
    <n v="0"/>
    <n v="0"/>
    <n v="0"/>
    <n v="0"/>
    <n v="20650.919999999998"/>
    <n v="5162.7299999999996"/>
    <n v="25813.649999999998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549.91"/>
    <n v="0"/>
    <n v="0"/>
    <n v="0"/>
    <n v="0"/>
    <n v="0"/>
    <n v="0"/>
    <m/>
    <n v="68549.91"/>
    <d v="2023-03-10T00:00:00"/>
    <d v="2028-03-10T00:00:00"/>
    <n v="68549.91"/>
    <x v="1"/>
    <x v="2"/>
    <n v="4887.26"/>
    <n v="4887.26"/>
    <n v="2443.63"/>
    <n v="0"/>
    <n v="0"/>
    <n v="0"/>
    <n v="0"/>
    <n v="0"/>
    <n v="0"/>
    <n v="0"/>
    <n v="0"/>
    <n v="0"/>
    <n v="0"/>
    <n v="0"/>
    <n v="0"/>
    <n v="9774.52"/>
    <n v="2443.63"/>
    <n v="12218.15000000000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9170.31"/>
    <n v="0"/>
    <n v="0"/>
    <n v="0"/>
    <n v="0"/>
    <n v="0"/>
    <n v="0"/>
    <m/>
    <n v="79170.31"/>
    <d v="2023-03-10T00:00:00"/>
    <d v="2028-03-10T00:00:00"/>
    <n v="79170.31"/>
    <x v="1"/>
    <x v="2"/>
    <n v="5644.44"/>
    <n v="5644.44"/>
    <n v="2822.22"/>
    <n v="0"/>
    <n v="0"/>
    <n v="0"/>
    <n v="0"/>
    <n v="0"/>
    <n v="0"/>
    <n v="0"/>
    <n v="0"/>
    <n v="0"/>
    <n v="0"/>
    <n v="0"/>
    <n v="0"/>
    <n v="11288.88"/>
    <n v="2822.22"/>
    <n v="14111.099999999999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607.29"/>
    <n v="0"/>
    <n v="0"/>
    <n v="0"/>
    <n v="0"/>
    <n v="0"/>
    <n v="0"/>
    <m/>
    <n v="62607.29"/>
    <d v="2023-03-10T00:00:00"/>
    <d v="2028-03-10T00:00:00"/>
    <n v="62607.29"/>
    <x v="1"/>
    <x v="2"/>
    <n v="4463.58"/>
    <n v="4463.58"/>
    <n v="2231.79"/>
    <n v="0"/>
    <n v="0"/>
    <n v="0"/>
    <n v="0"/>
    <n v="0"/>
    <n v="0"/>
    <n v="0"/>
    <n v="0"/>
    <n v="0"/>
    <n v="0"/>
    <n v="0"/>
    <n v="0"/>
    <n v="8927.16"/>
    <n v="2231.79"/>
    <n v="11158.95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102.06"/>
    <n v="0"/>
    <n v="0"/>
    <n v="0"/>
    <n v="0"/>
    <n v="0"/>
    <n v="0"/>
    <m/>
    <n v="53102.06"/>
    <d v="2023-03-10T00:00:00"/>
    <d v="2028-03-10T00:00:00"/>
    <n v="53102.06"/>
    <x v="1"/>
    <x v="2"/>
    <n v="3785.92"/>
    <n v="3785.92"/>
    <n v="1892.96"/>
    <n v="0"/>
    <n v="0"/>
    <n v="0"/>
    <n v="0"/>
    <n v="0"/>
    <n v="0"/>
    <n v="0"/>
    <n v="0"/>
    <n v="0"/>
    <n v="0"/>
    <n v="0"/>
    <n v="0"/>
    <n v="7571.84"/>
    <n v="1892.96"/>
    <n v="9464.7999999999993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500"/>
    <n v="0"/>
    <n v="0"/>
    <n v="0"/>
    <n v="0"/>
    <n v="0"/>
    <n v="0"/>
    <m/>
    <n v="68500"/>
    <d v="2023-03-10T00:00:00"/>
    <d v="2028-03-10T00:00:00"/>
    <n v="68500"/>
    <x v="1"/>
    <x v="2"/>
    <n v="4883.7"/>
    <n v="4883.7"/>
    <n v="2441.85"/>
    <n v="0"/>
    <n v="0"/>
    <n v="0"/>
    <n v="0"/>
    <n v="0"/>
    <n v="0"/>
    <n v="0"/>
    <n v="0"/>
    <n v="0"/>
    <n v="0"/>
    <n v="0"/>
    <n v="0"/>
    <n v="9767.4"/>
    <n v="2441.85"/>
    <n v="12209.25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5820.01"/>
    <n v="0"/>
    <n v="0"/>
    <n v="0"/>
    <n v="0"/>
    <n v="0"/>
    <n v="0"/>
    <m/>
    <n v="115820.01"/>
    <d v="2023-03-10T00:00:00"/>
    <d v="2028-03-10T00:00:00"/>
    <n v="115820.01"/>
    <x v="1"/>
    <x v="2"/>
    <n v="8257.3799999999992"/>
    <n v="8257.3799999999992"/>
    <n v="4128.6899999999996"/>
    <n v="0"/>
    <n v="0"/>
    <n v="0"/>
    <n v="0"/>
    <n v="0"/>
    <n v="0"/>
    <n v="0"/>
    <n v="0"/>
    <n v="0"/>
    <n v="0"/>
    <n v="0"/>
    <n v="0"/>
    <n v="16514.759999999998"/>
    <n v="4128.6899999999996"/>
    <n v="20643.449999999997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1425.63"/>
    <n v="0"/>
    <n v="0"/>
    <n v="0"/>
    <n v="0"/>
    <n v="0"/>
    <n v="0"/>
    <m/>
    <n v="241425.63"/>
    <d v="2023-03-10T00:00:00"/>
    <d v="2028-03-10T00:00:00"/>
    <n v="241425.63"/>
    <x v="1"/>
    <x v="2"/>
    <n v="17212.439999999999"/>
    <n v="17212.439999999999"/>
    <n v="8606.2199999999993"/>
    <n v="0"/>
    <n v="0"/>
    <n v="0"/>
    <n v="0"/>
    <n v="0"/>
    <n v="0"/>
    <n v="0"/>
    <n v="0"/>
    <n v="0"/>
    <n v="0"/>
    <n v="0"/>
    <n v="0"/>
    <n v="34424.879999999997"/>
    <n v="8606.2199999999993"/>
    <n v="43031.1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550.47"/>
    <n v="0"/>
    <n v="0"/>
    <n v="0"/>
    <n v="0"/>
    <n v="0"/>
    <n v="0"/>
    <m/>
    <n v="38550.47"/>
    <d v="2023-03-10T00:00:00"/>
    <d v="2028-03-10T00:00:00"/>
    <n v="38550.47"/>
    <x v="1"/>
    <x v="2"/>
    <n v="2748.46"/>
    <n v="2748.46"/>
    <n v="1374.23"/>
    <n v="0"/>
    <n v="0"/>
    <n v="0"/>
    <n v="0"/>
    <n v="0"/>
    <n v="0"/>
    <n v="0"/>
    <n v="0"/>
    <n v="0"/>
    <n v="0"/>
    <n v="0"/>
    <n v="0"/>
    <n v="5496.92"/>
    <n v="1374.23"/>
    <n v="6871.15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535.05"/>
    <n v="0"/>
    <n v="0"/>
    <n v="0"/>
    <n v="0"/>
    <n v="0"/>
    <n v="0"/>
    <m/>
    <n v="96535.05"/>
    <d v="2023-03-10T00:00:00"/>
    <d v="2028-03-10T00:00:00"/>
    <n v="96535.05"/>
    <x v="1"/>
    <x v="2"/>
    <n v="6882.46"/>
    <n v="6882.46"/>
    <n v="3441.23"/>
    <n v="0"/>
    <n v="0"/>
    <n v="0"/>
    <n v="0"/>
    <n v="0"/>
    <n v="0"/>
    <n v="0"/>
    <n v="0"/>
    <n v="0"/>
    <n v="0"/>
    <n v="0"/>
    <n v="0"/>
    <n v="13764.92"/>
    <n v="3441.23"/>
    <n v="17206.150000000001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40104.52"/>
    <n v="0"/>
    <n v="0"/>
    <n v="0"/>
    <n v="0"/>
    <n v="0"/>
    <n v="0"/>
    <m/>
    <n v="3140104.52"/>
    <d v="2023-03-02T00:00:00"/>
    <d v="2026-03-02T00:00:00"/>
    <n v="3140104.52"/>
    <x v="1"/>
    <x v="2"/>
    <n v="96798.43"/>
    <n v="0"/>
    <n v="0"/>
    <n v="0"/>
    <n v="0"/>
    <n v="0"/>
    <n v="0"/>
    <n v="0"/>
    <n v="0"/>
    <n v="0"/>
    <n v="0"/>
    <n v="0"/>
    <n v="0"/>
    <n v="0"/>
    <n v="0"/>
    <n v="96798.43"/>
    <n v="0"/>
    <n v="96798.43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75140.54"/>
    <n v="0"/>
    <n v="0"/>
    <n v="0"/>
    <n v="0"/>
    <n v="0"/>
    <n v="0"/>
    <m/>
    <n v="1175140.54"/>
    <d v="2023-03-10T00:00:00"/>
    <d v="2028-03-10T00:00:00"/>
    <n v="1175140.54"/>
    <x v="1"/>
    <x v="2"/>
    <n v="83781.64"/>
    <n v="83781.64"/>
    <n v="41890.82"/>
    <n v="0"/>
    <n v="0"/>
    <n v="0"/>
    <n v="0"/>
    <n v="0"/>
    <n v="0"/>
    <n v="0"/>
    <n v="0"/>
    <n v="0"/>
    <n v="0"/>
    <n v="0"/>
    <n v="0"/>
    <n v="167563.28"/>
    <n v="41890.82"/>
    <n v="209454.1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8376.95"/>
    <n v="0"/>
    <n v="0"/>
    <n v="0"/>
    <n v="0"/>
    <n v="0"/>
    <n v="0"/>
    <m/>
    <n v="1198376.95"/>
    <d v="2023-03-02T00:00:00"/>
    <d v="2026-03-02T00:00:00"/>
    <n v="1198376.95"/>
    <x v="1"/>
    <x v="2"/>
    <n v="36941.769999999997"/>
    <n v="0"/>
    <n v="0"/>
    <n v="0"/>
    <n v="0"/>
    <n v="0"/>
    <n v="0"/>
    <n v="0"/>
    <n v="0"/>
    <n v="0"/>
    <n v="0"/>
    <n v="0"/>
    <n v="0"/>
    <n v="0"/>
    <n v="0"/>
    <n v="36941.769999999997"/>
    <n v="0"/>
    <n v="36941.769999999997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n v="1"/>
    <n v="1"/>
    <n v="1"/>
    <n v="0"/>
    <n v="40099383.560000002"/>
    <n v="0"/>
    <n v="0"/>
    <n v="0"/>
    <n v="0"/>
    <n v="0"/>
    <n v="0"/>
    <m/>
    <n v="40099383.560000002"/>
    <d v="2023-03-02T00:00:00"/>
    <d v="2026-03-02T00:00:00"/>
    <n v="40099383.560000002"/>
    <x v="1"/>
    <x v="2"/>
    <n v="1236123.6499999999"/>
    <n v="0"/>
    <n v="0"/>
    <n v="0"/>
    <n v="0"/>
    <n v="0"/>
    <n v="0"/>
    <n v="0"/>
    <n v="0"/>
    <n v="0"/>
    <n v="0"/>
    <n v="0"/>
    <n v="0"/>
    <n v="0"/>
    <n v="0"/>
    <n v="1236123.6499999999"/>
    <n v="0"/>
    <n v="1236123.6499999999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n v="1"/>
    <n v="1"/>
    <n v="1"/>
    <n v="0"/>
    <n v="40135838.530000001"/>
    <n v="0"/>
    <n v="0"/>
    <n v="0"/>
    <n v="0"/>
    <n v="0"/>
    <n v="0"/>
    <m/>
    <n v="40135838.530000001"/>
    <d v="2023-03-10T00:00:00"/>
    <d v="2028-03-10T00:00:00"/>
    <n v="40135838.530000001"/>
    <x v="1"/>
    <x v="2"/>
    <n v="2861484.6"/>
    <n v="2861484.6"/>
    <n v="1430742.3"/>
    <n v="0"/>
    <n v="0"/>
    <n v="0"/>
    <n v="0"/>
    <n v="0"/>
    <n v="0"/>
    <n v="0"/>
    <n v="0"/>
    <n v="0"/>
    <n v="0"/>
    <n v="0"/>
    <n v="0"/>
    <n v="5722969.2000000002"/>
    <n v="1430742.3"/>
    <n v="7153711.5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n v="1"/>
    <n v="1"/>
    <n v="1"/>
    <n v="0"/>
    <n v="31120469.350000001"/>
    <n v="0"/>
    <n v="0"/>
    <n v="1217790.6499999999"/>
    <n v="0"/>
    <n v="0"/>
    <n v="0"/>
    <m/>
    <n v="31120469.350000001"/>
    <d v="2023-02-27T00:00:00"/>
    <d v="2033-02-27T00:00:00"/>
    <n v="31120469.350000001"/>
    <x v="1"/>
    <x v="2"/>
    <n v="1217790.6499999999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3653371.9499999997"/>
    <n v="13395697.15"/>
    <n v="17049069.10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802650.619999999"/>
    <n v="0"/>
    <n v="0"/>
    <n v="0"/>
    <n v="0"/>
    <n v="0"/>
    <n v="0"/>
    <m/>
    <n v="11802650.619999999"/>
    <d v="2023-03-02T00:00:00"/>
    <d v="2026-03-02T00:00:00"/>
    <n v="11802650.619999999"/>
    <x v="1"/>
    <x v="2"/>
    <n v="363834.41"/>
    <n v="0"/>
    <n v="0"/>
    <n v="0"/>
    <n v="0"/>
    <n v="0"/>
    <n v="0"/>
    <n v="0"/>
    <n v="0"/>
    <n v="0"/>
    <n v="0"/>
    <n v="0"/>
    <n v="0"/>
    <n v="0"/>
    <n v="0"/>
    <n v="363834.41"/>
    <n v="0"/>
    <n v="363834.41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90045"/>
    <n v="0"/>
    <n v="0"/>
    <n v="5339.33"/>
    <n v="0"/>
    <n v="0"/>
    <n v="0"/>
    <m/>
    <n v="1490045"/>
    <d v="2023-10-18T00:00:00"/>
    <d v="2026-10-18T00:00:00"/>
    <n v="1490045"/>
    <x v="1"/>
    <x v="2"/>
    <n v="26696.62"/>
    <n v="0"/>
    <n v="0"/>
    <n v="0"/>
    <n v="0"/>
    <n v="0"/>
    <n v="0"/>
    <n v="0"/>
    <n v="0"/>
    <n v="0"/>
    <n v="0"/>
    <n v="0"/>
    <n v="0"/>
    <n v="0"/>
    <n v="0"/>
    <n v="26696.62"/>
    <n v="0"/>
    <n v="26696.62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59912.5"/>
    <n v="0"/>
    <n v="0"/>
    <n v="13972.66"/>
    <n v="0"/>
    <n v="0"/>
    <n v="0"/>
    <m/>
    <n v="3559912.5"/>
    <d v="2023-10-18T00:00:00"/>
    <d v="2027-10-18T00:00:00"/>
    <n v="3559912.5"/>
    <x v="1"/>
    <x v="2"/>
    <n v="139726.6"/>
    <n v="97808.62000000001"/>
    <n v="0"/>
    <n v="0"/>
    <n v="0"/>
    <n v="0"/>
    <n v="0"/>
    <n v="0"/>
    <n v="0"/>
    <n v="0"/>
    <n v="0"/>
    <n v="0"/>
    <n v="0"/>
    <n v="0"/>
    <n v="0"/>
    <n v="237535.22000000003"/>
    <n v="0"/>
    <n v="237535.22000000003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931120"/>
    <n v="0"/>
    <n v="0"/>
    <n v="12383.98"/>
    <n v="0"/>
    <n v="0"/>
    <n v="0"/>
    <m/>
    <n v="2931120"/>
    <d v="2023-10-18T00:00:00"/>
    <d v="2028-10-18T00:00:00"/>
    <n v="2931120"/>
    <x v="1"/>
    <x v="2"/>
    <n v="123839.79999999997"/>
    <n v="148607.75999999998"/>
    <n v="86687.86"/>
    <n v="0"/>
    <n v="0"/>
    <n v="0"/>
    <n v="0"/>
    <n v="0"/>
    <n v="0"/>
    <n v="0"/>
    <n v="0"/>
    <n v="0"/>
    <n v="0"/>
    <n v="0"/>
    <n v="0"/>
    <n v="272447.55999999994"/>
    <n v="86687.86"/>
    <n v="359135.41999999993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389465"/>
    <n v="0"/>
    <n v="0"/>
    <n v="86606.28"/>
    <n v="0"/>
    <n v="0"/>
    <n v="0"/>
    <m/>
    <n v="19389465"/>
    <d v="2023-10-18T00:00:00"/>
    <d v="2029-10-18T00:00:00"/>
    <n v="19389465"/>
    <x v="1"/>
    <x v="2"/>
    <n v="866062.80000000016"/>
    <n v="1039275.3600000002"/>
    <n v="1039275.36"/>
    <n v="606243.96"/>
    <n v="0"/>
    <n v="0"/>
    <n v="0"/>
    <n v="0"/>
    <n v="0"/>
    <n v="0"/>
    <n v="0"/>
    <n v="0"/>
    <n v="0"/>
    <n v="0"/>
    <n v="0"/>
    <n v="1905338.1600000004"/>
    <n v="1645519.3199999998"/>
    <n v="3550857.4800000004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36315"/>
    <n v="0"/>
    <n v="0"/>
    <n v="2990.68"/>
    <n v="0"/>
    <n v="0"/>
    <n v="0"/>
    <m/>
    <n v="636315"/>
    <d v="2023-10-18T00:00:00"/>
    <d v="2030-10-18T00:00:00"/>
    <n v="636315"/>
    <x v="1"/>
    <x v="2"/>
    <n v="29906.799999999999"/>
    <n v="35888.159999999996"/>
    <n v="35888.160000000003"/>
    <n v="32897.480000000003"/>
    <n v="14953.4"/>
    <n v="0"/>
    <n v="0"/>
    <n v="0"/>
    <n v="0"/>
    <n v="0"/>
    <n v="0"/>
    <n v="0"/>
    <n v="0"/>
    <n v="0"/>
    <n v="0"/>
    <n v="65794.959999999992"/>
    <n v="83739.040000000008"/>
    <n v="149534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1037.5"/>
    <n v="0"/>
    <n v="0"/>
    <n v="499.29"/>
    <n v="0"/>
    <n v="0"/>
    <n v="0"/>
    <m/>
    <n v="101037.5"/>
    <d v="2023-10-18T00:00:00"/>
    <d v="2031-10-18T00:00:00"/>
    <n v="101037.5"/>
    <x v="1"/>
    <x v="2"/>
    <n v="4992.9000000000005"/>
    <n v="5991.4800000000005"/>
    <n v="5991.48"/>
    <n v="5658.62"/>
    <n v="3661.46"/>
    <n v="1664.3"/>
    <n v="0"/>
    <n v="0"/>
    <n v="0"/>
    <n v="0"/>
    <n v="0"/>
    <n v="0"/>
    <n v="0"/>
    <n v="0"/>
    <n v="0"/>
    <n v="10984.380000000001"/>
    <n v="16975.859999999997"/>
    <n v="27960.239999999998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74.79000000000002"/>
    <n v="0"/>
    <n v="0"/>
    <n v="0"/>
    <m/>
    <n v="53100"/>
    <d v="2023-10-18T00:00:00"/>
    <d v="2032-10-18T00:00:00"/>
    <n v="53100"/>
    <x v="1"/>
    <x v="2"/>
    <n v="2747.9"/>
    <n v="3297.48"/>
    <n v="3297.48"/>
    <n v="3160.08"/>
    <n v="2335.6999999999998"/>
    <n v="1511.4"/>
    <n v="687"/>
    <n v="0"/>
    <n v="0"/>
    <n v="0"/>
    <n v="0"/>
    <n v="0"/>
    <n v="0"/>
    <n v="0"/>
    <n v="0"/>
    <n v="6045.38"/>
    <n v="10991.659999999998"/>
    <n v="17037.039999999997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920"/>
    <n v="0"/>
    <n v="0"/>
    <n v="281.23"/>
    <n v="0"/>
    <n v="0"/>
    <n v="0"/>
    <m/>
    <n v="51920"/>
    <d v="2023-10-18T00:00:00"/>
    <d v="2033-10-18T00:00:00"/>
    <n v="51920"/>
    <x v="1"/>
    <x v="2"/>
    <n v="2812.3"/>
    <n v="3374.76"/>
    <n v="3374.76"/>
    <n v="3262.28"/>
    <n v="2587.38"/>
    <n v="1912.38"/>
    <n v="1237.4000000000001"/>
    <n v="562.5"/>
    <n v="0"/>
    <n v="0"/>
    <n v="0"/>
    <n v="0"/>
    <n v="0"/>
    <n v="0"/>
    <n v="0"/>
    <n v="6187.06"/>
    <n v="12936.700000000003"/>
    <n v="19123.760000000002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58743.7300000004"/>
    <n v="0"/>
    <n v="0"/>
    <n v="0"/>
    <n v="0"/>
    <n v="0"/>
    <n v="0"/>
    <m/>
    <n v="5358743.7300000004"/>
    <d v="2023-03-02T00:00:00"/>
    <d v="2026-03-02T00:00:00"/>
    <n v="5358743.7300000004"/>
    <x v="1"/>
    <x v="2"/>
    <n v="165191.31"/>
    <n v="0"/>
    <n v="0"/>
    <n v="0"/>
    <n v="0"/>
    <n v="0"/>
    <n v="0"/>
    <n v="0"/>
    <n v="0"/>
    <n v="0"/>
    <n v="0"/>
    <n v="0"/>
    <n v="0"/>
    <n v="0"/>
    <n v="0"/>
    <n v="165191.31"/>
    <n v="0"/>
    <n v="165191.31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58813.13"/>
    <n v="0"/>
    <n v="0"/>
    <n v="0"/>
    <n v="0"/>
    <n v="0"/>
    <n v="0"/>
    <m/>
    <n v="5358813.13"/>
    <d v="2023-03-10T00:00:00"/>
    <d v="2028-03-10T00:00:00"/>
    <n v="5358813.13"/>
    <x v="1"/>
    <x v="2"/>
    <n v="382056.58"/>
    <n v="382056.58"/>
    <n v="191028.29"/>
    <n v="0"/>
    <n v="0"/>
    <n v="0"/>
    <n v="0"/>
    <n v="0"/>
    <n v="0"/>
    <n v="0"/>
    <n v="0"/>
    <n v="0"/>
    <n v="0"/>
    <n v="0"/>
    <n v="0"/>
    <n v="764113.16"/>
    <n v="191028.29"/>
    <n v="955141.45000000007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77557.38"/>
    <n v="0"/>
    <n v="0"/>
    <n v="0"/>
    <n v="0"/>
    <n v="0"/>
    <n v="0"/>
    <m/>
    <n v="2677557.38"/>
    <d v="2023-04-25T00:00:00"/>
    <d v="2027-04-25T00:00:00"/>
    <n v="2677557.38"/>
    <x v="1"/>
    <x v="2"/>
    <n v="180885.06"/>
    <n v="90442.53"/>
    <n v="0"/>
    <n v="0"/>
    <n v="0"/>
    <n v="0"/>
    <n v="0"/>
    <n v="0"/>
    <n v="0"/>
    <n v="0"/>
    <n v="0"/>
    <n v="0"/>
    <n v="0"/>
    <n v="0"/>
    <n v="0"/>
    <n v="271327.58999999997"/>
    <n v="0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570000000"/>
    <n v="0"/>
    <n v="0"/>
    <n v="0"/>
    <n v="0"/>
    <n v="0"/>
    <n v="0"/>
    <m/>
    <n v="570000000"/>
    <d v="2023-03-10T00:00:00"/>
    <d v="2028-03-10T00:00:00"/>
    <n v="570000000"/>
    <x v="1"/>
    <x v="2"/>
    <n v="40638150"/>
    <n v="40638150"/>
    <n v="20319075"/>
    <n v="0"/>
    <n v="0"/>
    <n v="0"/>
    <n v="0"/>
    <n v="0"/>
    <n v="0"/>
    <n v="0"/>
    <n v="0"/>
    <n v="0"/>
    <n v="0"/>
    <n v="0"/>
    <n v="0"/>
    <n v="81276300"/>
    <n v="20319075"/>
    <n v="10159537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33028.65"/>
    <n v="0"/>
    <n v="0"/>
    <n v="0"/>
    <n v="0"/>
    <n v="0"/>
    <n v="0"/>
    <m/>
    <n v="1533028.65"/>
    <d v="2023-03-02T00:00:00"/>
    <d v="2026-03-02T00:00:00"/>
    <n v="1533028.65"/>
    <x v="1"/>
    <x v="2"/>
    <n v="47257.91"/>
    <n v="0"/>
    <n v="0"/>
    <n v="0"/>
    <n v="0"/>
    <n v="0"/>
    <n v="0"/>
    <n v="0"/>
    <n v="0"/>
    <n v="0"/>
    <n v="0"/>
    <n v="0"/>
    <n v="0"/>
    <n v="0"/>
    <n v="0"/>
    <n v="47257.91"/>
    <n v="0"/>
    <n v="47257.9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32872.01"/>
    <n v="0"/>
    <n v="0"/>
    <n v="0"/>
    <n v="0"/>
    <n v="0"/>
    <n v="0"/>
    <m/>
    <n v="1532872.01"/>
    <d v="2023-03-10T00:00:00"/>
    <d v="2028-03-10T00:00:00"/>
    <n v="1532872.01"/>
    <x v="1"/>
    <x v="2"/>
    <n v="109286.1"/>
    <n v="109286.1"/>
    <n v="54643.05"/>
    <n v="0"/>
    <n v="0"/>
    <n v="0"/>
    <n v="0"/>
    <n v="0"/>
    <n v="0"/>
    <n v="0"/>
    <n v="0"/>
    <n v="0"/>
    <n v="0"/>
    <n v="0"/>
    <n v="0"/>
    <n v="218572.2"/>
    <n v="54643.05"/>
    <n v="273215.25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39218.17"/>
    <n v="0"/>
    <n v="0"/>
    <n v="0"/>
    <n v="0"/>
    <n v="0"/>
    <n v="0"/>
    <m/>
    <n v="1439218.17"/>
    <d v="2023-03-02T00:00:00"/>
    <d v="2026-03-02T00:00:00"/>
    <n v="1439218.17"/>
    <x v="1"/>
    <x v="2"/>
    <n v="44366.06"/>
    <n v="0"/>
    <n v="0"/>
    <n v="0"/>
    <n v="0"/>
    <n v="0"/>
    <n v="0"/>
    <n v="0"/>
    <n v="0"/>
    <n v="0"/>
    <n v="0"/>
    <n v="0"/>
    <n v="0"/>
    <n v="0"/>
    <n v="0"/>
    <n v="44366.06"/>
    <n v="0"/>
    <n v="44366.06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77899"/>
    <n v="0"/>
    <n v="0"/>
    <n v="0"/>
    <n v="0"/>
    <n v="0"/>
    <n v="0"/>
    <m/>
    <n v="2077899"/>
    <d v="2023-03-10T00:00:00"/>
    <d v="2028-03-10T00:00:00"/>
    <n v="2077899"/>
    <x v="1"/>
    <x v="2"/>
    <n v="148143.79999999999"/>
    <n v="148143.79999999999"/>
    <n v="74071.899999999994"/>
    <n v="0"/>
    <n v="0"/>
    <n v="0"/>
    <n v="0"/>
    <n v="0"/>
    <n v="0"/>
    <n v="0"/>
    <n v="0"/>
    <n v="0"/>
    <n v="0"/>
    <n v="0"/>
    <n v="0"/>
    <n v="296287.59999999998"/>
    <n v="74071.899999999994"/>
    <n v="370359.5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242823.2599999998"/>
    <n v="0"/>
    <n v="0"/>
    <n v="0"/>
    <n v="0"/>
    <n v="0"/>
    <n v="0"/>
    <m/>
    <n v="7242823.2599999998"/>
    <d v="2023-03-10T00:00:00"/>
    <d v="2028-03-10T00:00:00"/>
    <n v="7242823.2599999998"/>
    <x v="1"/>
    <x v="2"/>
    <n v="516377.08"/>
    <n v="516377.08"/>
    <n v="258188.54"/>
    <n v="0"/>
    <n v="0"/>
    <n v="0"/>
    <n v="0"/>
    <n v="0"/>
    <n v="0"/>
    <n v="0"/>
    <n v="0"/>
    <n v="0"/>
    <n v="0"/>
    <n v="0"/>
    <n v="0"/>
    <n v="1032754.16"/>
    <n v="258188.54"/>
    <n v="1290942.7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8908.7300000004"/>
    <n v="0"/>
    <n v="0"/>
    <n v="0"/>
    <n v="0"/>
    <n v="0"/>
    <n v="0"/>
    <m/>
    <n v="5008908.7300000004"/>
    <d v="2023-03-02T00:00:00"/>
    <d v="2026-03-02T00:00:00"/>
    <n v="5008908.7300000004"/>
    <x v="1"/>
    <x v="2"/>
    <n v="154407.12"/>
    <n v="0"/>
    <n v="0"/>
    <n v="0"/>
    <n v="0"/>
    <n v="0"/>
    <n v="0"/>
    <n v="0"/>
    <n v="0"/>
    <n v="0"/>
    <n v="0"/>
    <n v="0"/>
    <n v="0"/>
    <n v="0"/>
    <n v="0"/>
    <n v="154407.12"/>
    <n v="0"/>
    <n v="154407.12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8007.7"/>
    <n v="0"/>
    <n v="0"/>
    <n v="0"/>
    <n v="0"/>
    <n v="0"/>
    <n v="0"/>
    <m/>
    <n v="5008007.7"/>
    <d v="2023-03-10T00:00:00"/>
    <d v="2028-03-10T00:00:00"/>
    <n v="5008007.7"/>
    <x v="1"/>
    <x v="2"/>
    <n v="357045.9"/>
    <n v="357045.9"/>
    <n v="178522.95"/>
    <n v="0"/>
    <n v="0"/>
    <n v="0"/>
    <n v="0"/>
    <n v="0"/>
    <n v="0"/>
    <n v="0"/>
    <n v="0"/>
    <n v="0"/>
    <n v="0"/>
    <n v="0"/>
    <n v="0"/>
    <n v="714091.8"/>
    <n v="178522.95"/>
    <n v="892614.75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94574.87"/>
    <n v="0"/>
    <n v="0"/>
    <n v="0"/>
    <n v="0"/>
    <n v="0"/>
    <n v="0"/>
    <m/>
    <n v="2894574.87"/>
    <d v="2023-03-10T00:00:00"/>
    <d v="2028-03-10T00:00:00"/>
    <n v="2894574.87"/>
    <x v="1"/>
    <x v="2"/>
    <n v="206368.72"/>
    <n v="206368.72"/>
    <n v="103184.36"/>
    <n v="0"/>
    <n v="0"/>
    <n v="0"/>
    <n v="0"/>
    <n v="0"/>
    <n v="0"/>
    <n v="0"/>
    <n v="0"/>
    <n v="0"/>
    <n v="0"/>
    <n v="0"/>
    <n v="0"/>
    <n v="412737.44"/>
    <n v="103184.36"/>
    <n v="515921.8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15347.7"/>
    <n v="0"/>
    <n v="0"/>
    <n v="0"/>
    <n v="0"/>
    <n v="0"/>
    <n v="0"/>
    <m/>
    <n v="1415347.7"/>
    <d v="2023-03-10T00:00:00"/>
    <d v="2028-03-10T00:00:00"/>
    <n v="1415347.7"/>
    <x v="1"/>
    <x v="2"/>
    <n v="100907.22"/>
    <n v="100907.22"/>
    <n v="50453.61"/>
    <n v="0"/>
    <n v="0"/>
    <n v="0"/>
    <n v="0"/>
    <n v="0"/>
    <n v="0"/>
    <n v="0"/>
    <n v="0"/>
    <n v="0"/>
    <n v="0"/>
    <n v="0"/>
    <n v="0"/>
    <n v="201814.44"/>
    <n v="50453.61"/>
    <n v="252268.05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461241.0199999996"/>
    <n v="0"/>
    <n v="0"/>
    <n v="0"/>
    <n v="0"/>
    <n v="0"/>
    <n v="0"/>
    <m/>
    <n v="4461241.0199999996"/>
    <d v="2023-03-02T00:00:00"/>
    <d v="2026-03-02T00:00:00"/>
    <n v="4461241.0199999996"/>
    <x v="1"/>
    <x v="2"/>
    <n v="137524.45000000001"/>
    <n v="0"/>
    <n v="0"/>
    <n v="0"/>
    <n v="0"/>
    <n v="0"/>
    <n v="0"/>
    <n v="0"/>
    <n v="0"/>
    <n v="0"/>
    <n v="0"/>
    <n v="0"/>
    <n v="0"/>
    <n v="0"/>
    <n v="0"/>
    <n v="137524.45000000001"/>
    <n v="0"/>
    <n v="137524.45000000001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23713.12"/>
    <n v="0"/>
    <n v="0"/>
    <n v="0"/>
    <n v="0"/>
    <n v="0"/>
    <n v="0"/>
    <m/>
    <n v="923713.12"/>
    <d v="2023-03-02T00:00:00"/>
    <d v="2026-03-02T00:00:00"/>
    <n v="923713.12"/>
    <x v="1"/>
    <x v="2"/>
    <n v="28474.84"/>
    <n v="0"/>
    <n v="0"/>
    <n v="0"/>
    <n v="0"/>
    <n v="0"/>
    <n v="0"/>
    <n v="0"/>
    <n v="0"/>
    <n v="0"/>
    <n v="0"/>
    <n v="0"/>
    <n v="0"/>
    <n v="0"/>
    <n v="0"/>
    <n v="28474.84"/>
    <n v="0"/>
    <n v="28474.84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06958.84"/>
    <n v="0"/>
    <n v="0"/>
    <n v="0"/>
    <n v="0"/>
    <n v="0"/>
    <n v="0"/>
    <m/>
    <n v="3306958.84"/>
    <d v="2023-03-10T00:00:00"/>
    <d v="2028-03-10T00:00:00"/>
    <n v="3306958.84"/>
    <x v="1"/>
    <x v="2"/>
    <n v="235769.64"/>
    <n v="235769.64"/>
    <n v="117884.82"/>
    <n v="0"/>
    <n v="0"/>
    <n v="0"/>
    <n v="0"/>
    <n v="0"/>
    <n v="0"/>
    <n v="0"/>
    <n v="0"/>
    <n v="0"/>
    <n v="0"/>
    <n v="0"/>
    <n v="0"/>
    <n v="471539.28"/>
    <n v="117884.82"/>
    <n v="589424.10000000009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227185.0999999996"/>
    <n v="0"/>
    <n v="0"/>
    <n v="0"/>
    <n v="0"/>
    <n v="0"/>
    <n v="0"/>
    <m/>
    <n v="4227185.0999999996"/>
    <d v="2023-03-02T00:00:00"/>
    <d v="2026-03-02T00:00:00"/>
    <n v="4227185.0999999996"/>
    <x v="1"/>
    <x v="2"/>
    <n v="130309.32"/>
    <n v="0"/>
    <n v="0"/>
    <n v="0"/>
    <n v="0"/>
    <n v="0"/>
    <n v="0"/>
    <n v="0"/>
    <n v="0"/>
    <n v="0"/>
    <n v="0"/>
    <n v="0"/>
    <n v="0"/>
    <n v="0"/>
    <n v="0"/>
    <n v="130309.32"/>
    <n v="0"/>
    <n v="130309.32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224454.29"/>
    <n v="0"/>
    <n v="0"/>
    <n v="0"/>
    <n v="0"/>
    <n v="0"/>
    <n v="0"/>
    <m/>
    <n v="4224454.29"/>
    <d v="2023-03-10T00:00:00"/>
    <d v="2028-03-10T00:00:00"/>
    <n v="4224454.29"/>
    <x v="1"/>
    <x v="2"/>
    <n v="301182.46000000002"/>
    <n v="301182.46000000002"/>
    <n v="150591.23000000001"/>
    <n v="0"/>
    <n v="0"/>
    <n v="0"/>
    <n v="0"/>
    <n v="0"/>
    <n v="0"/>
    <n v="0"/>
    <n v="0"/>
    <n v="0"/>
    <n v="0"/>
    <n v="0"/>
    <n v="0"/>
    <n v="602364.92000000004"/>
    <n v="150591.23000000001"/>
    <n v="752956.15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4970.14"/>
    <n v="0"/>
    <n v="0"/>
    <n v="0"/>
    <n v="0"/>
    <n v="0"/>
    <n v="0"/>
    <m/>
    <n v="964970.14"/>
    <d v="2023-03-02T00:00:00"/>
    <d v="2026-03-02T00:00:00"/>
    <n v="964970.14"/>
    <x v="1"/>
    <x v="2"/>
    <n v="29746.65"/>
    <n v="0"/>
    <n v="0"/>
    <n v="0"/>
    <n v="0"/>
    <n v="0"/>
    <n v="0"/>
    <n v="0"/>
    <n v="0"/>
    <n v="0"/>
    <n v="0"/>
    <n v="0"/>
    <n v="0"/>
    <n v="0"/>
    <n v="0"/>
    <n v="29746.65"/>
    <n v="0"/>
    <n v="29746.65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n v="1"/>
    <n v="1"/>
    <n v="1"/>
    <n v="0"/>
    <n v="45797743.100000001"/>
    <n v="0"/>
    <n v="0"/>
    <n v="0"/>
    <n v="0"/>
    <n v="0"/>
    <n v="0"/>
    <m/>
    <n v="45797743.100000001"/>
    <d v="2023-03-02T00:00:00"/>
    <d v="2026-03-02T00:00:00"/>
    <n v="45797743.100000001"/>
    <x v="1"/>
    <x v="2"/>
    <n v="1411784.13"/>
    <n v="0"/>
    <n v="0"/>
    <n v="0"/>
    <n v="0"/>
    <n v="0"/>
    <n v="0"/>
    <n v="0"/>
    <n v="0"/>
    <n v="0"/>
    <n v="0"/>
    <n v="0"/>
    <n v="0"/>
    <n v="0"/>
    <n v="0"/>
    <n v="1411784.13"/>
    <n v="0"/>
    <n v="1411784.13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84261.4099999999"/>
    <n v="0"/>
    <n v="0"/>
    <n v="0"/>
    <n v="0"/>
    <n v="0"/>
    <n v="0"/>
    <m/>
    <n v="1084261.4099999999"/>
    <d v="2023-03-02T00:00:00"/>
    <d v="2026-03-02T00:00:00"/>
    <n v="1084261.4099999999"/>
    <x v="1"/>
    <x v="2"/>
    <n v="33423.980000000003"/>
    <n v="0"/>
    <n v="0"/>
    <n v="0"/>
    <n v="0"/>
    <n v="0"/>
    <n v="0"/>
    <n v="0"/>
    <n v="0"/>
    <n v="0"/>
    <n v="0"/>
    <n v="0"/>
    <n v="0"/>
    <n v="0"/>
    <n v="0"/>
    <n v="33423.980000000003"/>
    <n v="0"/>
    <n v="33423.980000000003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65436.48"/>
    <n v="0"/>
    <n v="0"/>
    <n v="0"/>
    <n v="0"/>
    <n v="0"/>
    <n v="0"/>
    <m/>
    <n v="2165436.48"/>
    <d v="2023-03-10T00:00:00"/>
    <d v="2028-03-10T00:00:00"/>
    <n v="2165436.48"/>
    <x v="1"/>
    <x v="2"/>
    <n v="154384.79999999999"/>
    <n v="154384.79999999999"/>
    <n v="77192.399999999994"/>
    <n v="0"/>
    <n v="0"/>
    <n v="0"/>
    <n v="0"/>
    <n v="0"/>
    <n v="0"/>
    <n v="0"/>
    <n v="0"/>
    <n v="0"/>
    <n v="0"/>
    <n v="0"/>
    <n v="0"/>
    <n v="308769.59999999998"/>
    <n v="77192.399999999994"/>
    <n v="385962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818571.76"/>
    <n v="0"/>
    <n v="0"/>
    <n v="0"/>
    <n v="0"/>
    <n v="0"/>
    <n v="0"/>
    <m/>
    <n v="11818571.76"/>
    <d v="2023-03-15T00:00:00"/>
    <d v="2029-03-15T00:00:00"/>
    <n v="11818571.76"/>
    <x v="1"/>
    <x v="2"/>
    <n v="871879.68000000005"/>
    <n v="871879.68000000005"/>
    <n v="871879.68000000005"/>
    <n v="435939.84000000003"/>
    <n v="0"/>
    <n v="0"/>
    <n v="0"/>
    <n v="0"/>
    <n v="0"/>
    <n v="0"/>
    <n v="0"/>
    <n v="0"/>
    <n v="0"/>
    <n v="0"/>
    <n v="0"/>
    <n v="1743759.3600000001"/>
    <n v="1307819.52"/>
    <n v="3051578.88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41259.11"/>
    <n v="0"/>
    <n v="0"/>
    <n v="68138.080000000002"/>
    <n v="0"/>
    <n v="0"/>
    <n v="0"/>
    <m/>
    <n v="1741259.11"/>
    <d v="2023-02-27T00:00:00"/>
    <d v="2033-02-27T00:00:00"/>
    <n v="1741259.11"/>
    <x v="1"/>
    <x v="2"/>
    <n v="68138.080000000002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04414.24"/>
    <n v="749518.88"/>
    <n v="953933.12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378544.4"/>
    <n v="0"/>
    <n v="0"/>
    <n v="0"/>
    <n v="0"/>
    <n v="0"/>
    <n v="0"/>
    <m/>
    <n v="12378544.4"/>
    <d v="2023-03-15T00:00:00"/>
    <d v="2029-03-15T00:00:00"/>
    <n v="12378544.4"/>
    <x v="1"/>
    <x v="2"/>
    <n v="913189.98"/>
    <n v="913189.98"/>
    <n v="913189.98"/>
    <n v="456594.99"/>
    <n v="0"/>
    <n v="0"/>
    <n v="0"/>
    <n v="0"/>
    <n v="0"/>
    <n v="0"/>
    <n v="0"/>
    <n v="0"/>
    <n v="0"/>
    <n v="0"/>
    <n v="0"/>
    <n v="1826379.96"/>
    <n v="1369784.97"/>
    <n v="3196164.9299999997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n v="1"/>
    <n v="0"/>
    <n v="1"/>
    <n v="0"/>
    <n v="4694126.49"/>
    <n v="0"/>
    <n v="0"/>
    <n v="0"/>
    <n v="0"/>
    <n v="0"/>
    <n v="0"/>
    <m/>
    <n v="4694126.49"/>
    <d v="2023-03-02T00:00:00"/>
    <d v="2026-03-02T00:00:00"/>
    <n v="4694126.49"/>
    <x v="1"/>
    <x v="2"/>
    <n v="144703.49"/>
    <n v="0"/>
    <n v="0"/>
    <n v="0"/>
    <n v="0"/>
    <n v="0"/>
    <n v="0"/>
    <n v="0"/>
    <n v="0"/>
    <n v="0"/>
    <n v="0"/>
    <n v="0"/>
    <n v="0"/>
    <n v="0"/>
    <n v="0"/>
    <n v="144703.49"/>
    <n v="0"/>
    <n v="144703.49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n v="1"/>
    <n v="0"/>
    <n v="1"/>
    <n v="0"/>
    <n v="4943113.7699999996"/>
    <n v="0"/>
    <n v="0"/>
    <n v="0"/>
    <n v="0"/>
    <n v="0"/>
    <n v="0"/>
    <m/>
    <n v="4943113.7699999996"/>
    <d v="2023-04-25T00:00:00"/>
    <d v="2027-04-25T00:00:00"/>
    <n v="4943113.7699999996"/>
    <x v="1"/>
    <x v="2"/>
    <n v="333937"/>
    <n v="166968.5"/>
    <n v="0"/>
    <n v="0"/>
    <n v="0"/>
    <n v="0"/>
    <n v="0"/>
    <n v="0"/>
    <n v="0"/>
    <n v="0"/>
    <n v="0"/>
    <n v="0"/>
    <n v="0"/>
    <n v="0"/>
    <n v="0"/>
    <n v="500905.5"/>
    <n v="0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n v="1"/>
    <n v="0"/>
    <n v="1"/>
    <n v="0"/>
    <n v="4896968.82"/>
    <n v="0"/>
    <n v="0"/>
    <n v="0"/>
    <n v="0"/>
    <n v="0"/>
    <n v="0"/>
    <m/>
    <n v="4896968.82"/>
    <d v="2023-03-10T00:00:00"/>
    <d v="2028-03-10T00:00:00"/>
    <n v="4896968.82"/>
    <x v="1"/>
    <x v="2"/>
    <n v="349129.4"/>
    <n v="349129.4"/>
    <n v="174564.7"/>
    <n v="0"/>
    <n v="0"/>
    <n v="0"/>
    <n v="0"/>
    <n v="0"/>
    <n v="0"/>
    <n v="0"/>
    <n v="0"/>
    <n v="0"/>
    <n v="0"/>
    <n v="0"/>
    <n v="0"/>
    <n v="698258.8"/>
    <n v="174564.7"/>
    <n v="872823.5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44491.0599999996"/>
    <n v="0"/>
    <n v="0"/>
    <n v="0"/>
    <n v="0"/>
    <n v="0"/>
    <n v="0"/>
    <m/>
    <n v="6544491.0599999996"/>
    <d v="2023-03-02T00:00:00"/>
    <d v="2026-03-02T00:00:00"/>
    <n v="6544491.0599999996"/>
    <x v="1"/>
    <x v="2"/>
    <n v="201743.75"/>
    <n v="0"/>
    <n v="0"/>
    <n v="0"/>
    <n v="0"/>
    <n v="0"/>
    <n v="0"/>
    <n v="0"/>
    <n v="0"/>
    <n v="0"/>
    <n v="0"/>
    <n v="0"/>
    <n v="0"/>
    <n v="0"/>
    <n v="0"/>
    <n v="201743.75"/>
    <n v="0"/>
    <n v="201743.7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48745.48"/>
    <n v="0"/>
    <n v="0"/>
    <n v="0"/>
    <n v="0"/>
    <n v="0"/>
    <n v="0"/>
    <m/>
    <n v="15248745.48"/>
    <d v="2023-03-10T00:00:00"/>
    <d v="2028-03-10T00:00:00"/>
    <n v="15248745.48"/>
    <x v="1"/>
    <x v="2"/>
    <n v="1087159.3"/>
    <n v="1087159.3"/>
    <n v="543579.65"/>
    <n v="0"/>
    <n v="0"/>
    <n v="0"/>
    <n v="0"/>
    <n v="0"/>
    <n v="0"/>
    <n v="0"/>
    <n v="0"/>
    <n v="0"/>
    <n v="0"/>
    <n v="0"/>
    <n v="0"/>
    <n v="2174318.6"/>
    <n v="543579.65"/>
    <n v="2717898.25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n v="1"/>
    <n v="1"/>
    <n v="0"/>
    <n v="0"/>
    <n v="14682097.49"/>
    <n v="0"/>
    <n v="0"/>
    <n v="0"/>
    <n v="0"/>
    <n v="0"/>
    <n v="0"/>
    <m/>
    <n v="14682097.49"/>
    <d v="2023-03-02T00:00:00"/>
    <d v="2026-03-02T00:00:00"/>
    <n v="14682097.49"/>
    <x v="1"/>
    <x v="2"/>
    <n v="452597.68"/>
    <n v="0"/>
    <n v="0"/>
    <n v="0"/>
    <n v="0"/>
    <n v="0"/>
    <n v="0"/>
    <n v="0"/>
    <n v="0"/>
    <n v="0"/>
    <n v="0"/>
    <n v="0"/>
    <n v="0"/>
    <n v="0"/>
    <n v="0"/>
    <n v="452597.68"/>
    <n v="0"/>
    <n v="452597.68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n v="1"/>
    <n v="1"/>
    <n v="0"/>
    <n v="0"/>
    <n v="15269381.390000001"/>
    <n v="0"/>
    <n v="0"/>
    <n v="0"/>
    <n v="0"/>
    <n v="0"/>
    <n v="0"/>
    <m/>
    <n v="15269381.390000001"/>
    <d v="2023-03-02T00:00:00"/>
    <d v="2026-03-02T00:00:00"/>
    <n v="15269381.390000001"/>
    <x v="1"/>
    <x v="2"/>
    <n v="470701.59"/>
    <n v="0"/>
    <n v="0"/>
    <n v="0"/>
    <n v="0"/>
    <n v="0"/>
    <n v="0"/>
    <n v="0"/>
    <n v="0"/>
    <n v="0"/>
    <n v="0"/>
    <n v="0"/>
    <n v="0"/>
    <n v="0"/>
    <n v="0"/>
    <n v="470701.59"/>
    <n v="0"/>
    <n v="470701.59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n v="1"/>
    <n v="1"/>
    <n v="0"/>
    <n v="0"/>
    <n v="14094813.59"/>
    <n v="0"/>
    <n v="0"/>
    <n v="0"/>
    <n v="0"/>
    <n v="0"/>
    <n v="0"/>
    <m/>
    <n v="14094813.59"/>
    <d v="2023-03-02T00:00:00"/>
    <d v="2026-03-02T00:00:00"/>
    <n v="14094813.59"/>
    <x v="1"/>
    <x v="2"/>
    <n v="434493.77"/>
    <n v="0"/>
    <n v="0"/>
    <n v="0"/>
    <n v="0"/>
    <n v="0"/>
    <n v="0"/>
    <n v="0"/>
    <n v="0"/>
    <n v="0"/>
    <n v="0"/>
    <n v="0"/>
    <n v="0"/>
    <n v="0"/>
    <n v="0"/>
    <n v="434493.77"/>
    <n v="0"/>
    <n v="434493.77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n v="1"/>
    <n v="1"/>
    <n v="0"/>
    <n v="0"/>
    <n v="14679621.25"/>
    <n v="0"/>
    <n v="0"/>
    <n v="0"/>
    <n v="0"/>
    <n v="0"/>
    <n v="0"/>
    <m/>
    <n v="14679621.25"/>
    <d v="2023-03-02T00:00:00"/>
    <d v="2026-03-02T00:00:00"/>
    <n v="14679621.25"/>
    <x v="1"/>
    <x v="2"/>
    <n v="452521.34"/>
    <n v="0"/>
    <n v="0"/>
    <n v="0"/>
    <n v="0"/>
    <n v="0"/>
    <n v="0"/>
    <n v="0"/>
    <n v="0"/>
    <n v="0"/>
    <n v="0"/>
    <n v="0"/>
    <n v="0"/>
    <n v="0"/>
    <n v="0"/>
    <n v="452521.34"/>
    <n v="0"/>
    <n v="452521.34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n v="1"/>
    <n v="1"/>
    <n v="0"/>
    <n v="0"/>
    <n v="9786414.1699999999"/>
    <n v="0"/>
    <n v="0"/>
    <n v="0"/>
    <n v="0"/>
    <n v="0"/>
    <n v="0"/>
    <m/>
    <n v="9786414.1699999999"/>
    <d v="2023-03-02T00:00:00"/>
    <d v="2026-03-02T00:00:00"/>
    <n v="9786414.1699999999"/>
    <x v="1"/>
    <x v="2"/>
    <n v="301680.90000000002"/>
    <n v="0"/>
    <n v="0"/>
    <n v="0"/>
    <n v="0"/>
    <n v="0"/>
    <n v="0"/>
    <n v="0"/>
    <n v="0"/>
    <n v="0"/>
    <n v="0"/>
    <n v="0"/>
    <n v="0"/>
    <n v="0"/>
    <n v="0"/>
    <n v="301680.90000000002"/>
    <n v="0"/>
    <n v="301680.90000000002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n v="1"/>
    <n v="1"/>
    <n v="0"/>
    <n v="0"/>
    <n v="10765055.58"/>
    <n v="0"/>
    <n v="0"/>
    <n v="0"/>
    <n v="0"/>
    <n v="0"/>
    <n v="0"/>
    <m/>
    <n v="10765055.58"/>
    <d v="2023-03-02T00:00:00"/>
    <d v="2026-03-02T00:00:00"/>
    <n v="10765055.58"/>
    <x v="1"/>
    <x v="2"/>
    <n v="331848.99"/>
    <n v="0"/>
    <n v="0"/>
    <n v="0"/>
    <n v="0"/>
    <n v="0"/>
    <n v="0"/>
    <n v="0"/>
    <n v="0"/>
    <n v="0"/>
    <n v="0"/>
    <n v="0"/>
    <n v="0"/>
    <n v="0"/>
    <n v="0"/>
    <n v="331848.99"/>
    <n v="0"/>
    <n v="331848.99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n v="1"/>
    <n v="1"/>
    <n v="1"/>
    <n v="0"/>
    <n v="3766108.07"/>
    <n v="0"/>
    <n v="41107.879999999997"/>
    <n v="26793.66"/>
    <n v="0"/>
    <n v="0"/>
    <n v="0"/>
    <m/>
    <n v="3725000.19"/>
    <d v="2024-01-31T00:00:00"/>
    <d v="2033-08-11T00:00:00"/>
    <n v="4677691.78"/>
    <x v="1"/>
    <x v="2"/>
    <n v="251494.35"/>
    <n v="260111.74000000002"/>
    <n v="214447.26"/>
    <n v="183277.11"/>
    <n v="119068.02"/>
    <n v="66567.460000000006"/>
    <n v="26832.02"/>
    <n v="5742.02"/>
    <n v="0"/>
    <n v="0"/>
    <n v="0"/>
    <n v="0"/>
    <n v="0"/>
    <n v="0"/>
    <n v="0"/>
    <n v="511606.09"/>
    <n v="615933.89"/>
    <n v="1127539.98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n v="1"/>
    <n v="1"/>
    <n v="1"/>
    <n v="0"/>
    <n v="2757360.65"/>
    <n v="0"/>
    <n v="110831.92"/>
    <n v="19477.87"/>
    <n v="0"/>
    <n v="0"/>
    <n v="0"/>
    <m/>
    <n v="2646528.73"/>
    <d v="2024-01-31T00:00:00"/>
    <d v="2027-11-22T00:00:00"/>
    <n v="5219359.88"/>
    <x v="1"/>
    <x v="2"/>
    <n v="161348.13"/>
    <n v="58938.5"/>
    <n v="0"/>
    <n v="0"/>
    <n v="0"/>
    <n v="0"/>
    <n v="0"/>
    <n v="0"/>
    <n v="0"/>
    <n v="0"/>
    <n v="0"/>
    <n v="0"/>
    <n v="0"/>
    <n v="0"/>
    <n v="0"/>
    <n v="220286.63"/>
    <n v="0"/>
    <n v="220286.63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950340.23"/>
    <n v="0"/>
    <n v="17620.400000000001"/>
    <n v="6567.07"/>
    <n v="0"/>
    <n v="0"/>
    <n v="0"/>
    <m/>
    <n v="932719.83"/>
    <d v="2024-01-31T00:00:00"/>
    <d v="2029-10-26T00:00:00"/>
    <n v="1340324.05"/>
    <x v="1"/>
    <x v="2"/>
    <n v="58833.100000000006"/>
    <n v="53293.970000000008"/>
    <n v="34645.21"/>
    <n v="8944.26"/>
    <n v="0"/>
    <n v="0"/>
    <n v="0"/>
    <n v="0"/>
    <n v="0"/>
    <n v="0"/>
    <n v="0"/>
    <n v="0"/>
    <n v="0"/>
    <n v="0"/>
    <n v="0"/>
    <n v="112127.07"/>
    <n v="43589.47"/>
    <n v="155716.5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7305769.0899999999"/>
    <n v="0"/>
    <n v="0"/>
    <n v="0"/>
    <n v="0"/>
    <n v="0"/>
    <n v="0"/>
    <m/>
    <n v="7305769.0899999999"/>
    <d v="2023-03-02T00:00:00"/>
    <d v="2026-03-02T00:00:00"/>
    <n v="7305769.0899999999"/>
    <x v="1"/>
    <x v="2"/>
    <n v="225211.29"/>
    <n v="0"/>
    <n v="0"/>
    <n v="0"/>
    <n v="0"/>
    <n v="0"/>
    <n v="0"/>
    <n v="0"/>
    <n v="0"/>
    <n v="0"/>
    <n v="0"/>
    <n v="0"/>
    <n v="0"/>
    <n v="0"/>
    <n v="0"/>
    <n v="225211.29"/>
    <n v="0"/>
    <n v="225211.2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n v="1"/>
    <n v="1"/>
    <n v="1"/>
    <n v="0"/>
    <n v="279553.17"/>
    <n v="0"/>
    <n v="92552.27"/>
    <n v="1722.37"/>
    <n v="0"/>
    <n v="0"/>
    <n v="0"/>
    <m/>
    <n v="187000.9"/>
    <d v="2024-01-31T00:00:00"/>
    <d v="2026-04-28T00:00:00"/>
    <n v="2412354.96"/>
    <x v="1"/>
    <x v="2"/>
    <n v="1730.17"/>
    <n v="0"/>
    <n v="0"/>
    <n v="0"/>
    <n v="0"/>
    <n v="0"/>
    <n v="0"/>
    <n v="0"/>
    <n v="0"/>
    <n v="0"/>
    <n v="0"/>
    <n v="0"/>
    <n v="0"/>
    <n v="0"/>
    <n v="0"/>
    <n v="1730.17"/>
    <n v="0"/>
    <n v="1730.17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n v="1"/>
    <n v="1"/>
    <n v="1"/>
    <n v="0"/>
    <n v="8314063.9299999997"/>
    <n v="0"/>
    <n v="62319.59"/>
    <n v="59425.32"/>
    <n v="0"/>
    <n v="0"/>
    <n v="0"/>
    <m/>
    <n v="8251744.3399999999"/>
    <d v="2024-01-31T00:00:00"/>
    <d v="2033-12-08T00:00:00"/>
    <n v="9652458.2400000002"/>
    <x v="1"/>
    <x v="2"/>
    <n v="568999.87"/>
    <n v="617709.57000000007"/>
    <n v="538860.65"/>
    <n v="484052.02"/>
    <n v="343678.51"/>
    <n v="234715.05"/>
    <n v="143840.24"/>
    <n v="53041.59"/>
    <n v="0"/>
    <n v="0"/>
    <n v="0"/>
    <n v="0"/>
    <n v="0"/>
    <n v="0"/>
    <n v="0"/>
    <n v="1186709.44"/>
    <n v="1798188.0600000003"/>
    <n v="2984897.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n v="1"/>
    <n v="1"/>
    <n v="1"/>
    <n v="0"/>
    <n v="2205215.61"/>
    <n v="0"/>
    <n v="83257.88"/>
    <n v="15300.98"/>
    <n v="0"/>
    <n v="0"/>
    <n v="0"/>
    <m/>
    <n v="2121957.73"/>
    <d v="2024-01-31T00:00:00"/>
    <d v="2031-08-14T00:00:00"/>
    <n v="5073977.74"/>
    <x v="1"/>
    <x v="2"/>
    <n v="123206.33"/>
    <n v="98671.920000000013"/>
    <n v="78585.210000000006"/>
    <n v="53641.31"/>
    <n v="28901.45"/>
    <n v="5293.73"/>
    <n v="0"/>
    <n v="0"/>
    <n v="0"/>
    <n v="0"/>
    <n v="0"/>
    <n v="0"/>
    <n v="0"/>
    <n v="0"/>
    <n v="0"/>
    <n v="221878.25"/>
    <n v="166421.70000000004"/>
    <n v="388299.95000000007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n v="1"/>
    <n v="1"/>
    <n v="1"/>
    <n v="0"/>
    <n v="2046437.19"/>
    <n v="0"/>
    <n v="36130.93"/>
    <n v="14068.86"/>
    <n v="0"/>
    <n v="0"/>
    <n v="0"/>
    <m/>
    <n v="2010306.26"/>
    <d v="2024-01-31T00:00:00"/>
    <d v="2030-01-06T00:00:00"/>
    <n v="5384699.0099999998"/>
    <x v="1"/>
    <x v="2"/>
    <n v="126741.29000000001"/>
    <n v="116799.15"/>
    <n v="75188.41"/>
    <n v="30012.07"/>
    <n v="342.76"/>
    <n v="0"/>
    <n v="0"/>
    <n v="0"/>
    <n v="0"/>
    <n v="0"/>
    <n v="0"/>
    <n v="0"/>
    <n v="0"/>
    <n v="0"/>
    <n v="0"/>
    <n v="243540.44"/>
    <n v="105543.24"/>
    <n v="349083.68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n v="1"/>
    <n v="1"/>
    <n v="1"/>
    <n v="0"/>
    <n v="10769529.800000001"/>
    <n v="0"/>
    <n v="0"/>
    <n v="0"/>
    <n v="0"/>
    <n v="0"/>
    <n v="0"/>
    <m/>
    <n v="10769529.800000001"/>
    <d v="2023-03-02T00:00:00"/>
    <d v="2026-03-02T00:00:00"/>
    <n v="10769529.800000001"/>
    <x v="1"/>
    <x v="2"/>
    <n v="331986.90999999997"/>
    <n v="0"/>
    <n v="0"/>
    <n v="0"/>
    <n v="0"/>
    <n v="0"/>
    <n v="0"/>
    <n v="0"/>
    <n v="0"/>
    <n v="0"/>
    <n v="0"/>
    <n v="0"/>
    <n v="0"/>
    <n v="0"/>
    <n v="0"/>
    <n v="331986.90999999997"/>
    <n v="0"/>
    <n v="331986.90999999997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n v="1"/>
    <n v="1"/>
    <n v="1"/>
    <n v="0"/>
    <n v="3073880.28"/>
    <n v="0"/>
    <n v="86418.41"/>
    <n v="13702.46"/>
    <n v="0"/>
    <n v="0"/>
    <n v="0"/>
    <m/>
    <n v="2987461.87"/>
    <d v="2024-01-31T00:00:00"/>
    <d v="2029-10-26T00:00:00"/>
    <n v="9093830.6699999999"/>
    <x v="1"/>
    <x v="2"/>
    <n v="147166.95000000001"/>
    <n v="123230.40000000002"/>
    <n v="64051.03"/>
    <n v="12595.46"/>
    <n v="0"/>
    <n v="0"/>
    <n v="0"/>
    <n v="0"/>
    <n v="0"/>
    <n v="0"/>
    <n v="0"/>
    <n v="0"/>
    <n v="0"/>
    <n v="0"/>
    <n v="0"/>
    <n v="270397.35000000003"/>
    <n v="76646.489999999991"/>
    <n v="347043.84000000003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n v="1"/>
    <n v="1"/>
    <n v="1"/>
    <n v="0"/>
    <n v="5476513.7300000004"/>
    <n v="0"/>
    <n v="0"/>
    <n v="0"/>
    <n v="0"/>
    <n v="0"/>
    <n v="0"/>
    <m/>
    <n v="5476513.7300000004"/>
    <d v="2023-03-02T00:00:00"/>
    <d v="2026-03-02T00:00:00"/>
    <n v="5476513.7300000004"/>
    <x v="1"/>
    <x v="2"/>
    <n v="168821.75"/>
    <n v="0"/>
    <n v="0"/>
    <n v="0"/>
    <n v="0"/>
    <n v="0"/>
    <n v="0"/>
    <n v="0"/>
    <n v="0"/>
    <n v="0"/>
    <n v="0"/>
    <n v="0"/>
    <n v="0"/>
    <n v="0"/>
    <n v="0"/>
    <n v="168821.75"/>
    <n v="0"/>
    <n v="168821.7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n v="1"/>
    <n v="1"/>
    <n v="1"/>
    <n v="0"/>
    <n v="5488903.1299999999"/>
    <n v="0"/>
    <n v="0"/>
    <n v="0"/>
    <n v="0"/>
    <n v="0"/>
    <n v="0"/>
    <m/>
    <n v="5488903.1299999999"/>
    <d v="2023-03-02T00:00:00"/>
    <d v="2026-03-02T00:00:00"/>
    <n v="5488903.1299999999"/>
    <x v="1"/>
    <x v="2"/>
    <n v="169203.67"/>
    <n v="0"/>
    <n v="0"/>
    <n v="0"/>
    <n v="0"/>
    <n v="0"/>
    <n v="0"/>
    <n v="0"/>
    <n v="0"/>
    <n v="0"/>
    <n v="0"/>
    <n v="0"/>
    <n v="0"/>
    <n v="0"/>
    <n v="0"/>
    <n v="169203.67"/>
    <n v="0"/>
    <n v="169203.67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n v="1"/>
    <n v="1"/>
    <n v="1"/>
    <n v="0"/>
    <n v="1316267.1100000001"/>
    <n v="0"/>
    <n v="54998.19"/>
    <n v="9395.02"/>
    <n v="0"/>
    <n v="0"/>
    <n v="0"/>
    <m/>
    <n v="1261268.92"/>
    <d v="2024-01-31T00:00:00"/>
    <d v="2032-12-31T00:00:00"/>
    <n v="2571949.09"/>
    <x v="1"/>
    <x v="2"/>
    <n v="68762.219999999987"/>
    <n v="64335.560000000005"/>
    <n v="50550.39"/>
    <n v="41271.660000000003"/>
    <n v="31146.36"/>
    <n v="20097.29"/>
    <n v="8132.11"/>
    <n v="0"/>
    <n v="0"/>
    <n v="0"/>
    <n v="0"/>
    <n v="0"/>
    <n v="0"/>
    <n v="0"/>
    <n v="0"/>
    <n v="133097.78"/>
    <n v="151197.81"/>
    <n v="284295.58999999997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n v="1"/>
    <n v="1"/>
    <n v="1"/>
    <n v="0"/>
    <n v="5211134.32"/>
    <n v="0"/>
    <n v="0"/>
    <n v="0"/>
    <n v="0"/>
    <n v="0"/>
    <n v="0"/>
    <m/>
    <n v="5211134.32"/>
    <d v="2023-03-02T00:00:00"/>
    <d v="2026-03-02T00:00:00"/>
    <n v="5211134.32"/>
    <x v="1"/>
    <x v="2"/>
    <n v="160641.03"/>
    <n v="0"/>
    <n v="0"/>
    <n v="0"/>
    <n v="0"/>
    <n v="0"/>
    <n v="0"/>
    <n v="0"/>
    <n v="0"/>
    <n v="0"/>
    <n v="0"/>
    <n v="0"/>
    <n v="0"/>
    <n v="0"/>
    <n v="0"/>
    <n v="160641.03"/>
    <n v="0"/>
    <n v="160641.03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n v="1"/>
    <n v="1"/>
    <n v="1"/>
    <n v="0"/>
    <n v="140507.32999999999"/>
    <n v="0"/>
    <n v="45769.24"/>
    <n v="842.6"/>
    <n v="0"/>
    <n v="0"/>
    <n v="0"/>
    <m/>
    <n v="94738.09"/>
    <d v="2024-01-31T00:00:00"/>
    <d v="2026-12-24T00:00:00"/>
    <n v="1599497.38"/>
    <x v="1"/>
    <x v="2"/>
    <n v="2260.41"/>
    <n v="0"/>
    <n v="0"/>
    <n v="0"/>
    <n v="0"/>
    <n v="0"/>
    <n v="0"/>
    <n v="0"/>
    <n v="0"/>
    <n v="0"/>
    <n v="0"/>
    <n v="0"/>
    <n v="0"/>
    <n v="0"/>
    <n v="0"/>
    <n v="2260.41"/>
    <n v="0"/>
    <n v="2260.4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n v="1"/>
    <n v="1"/>
    <n v="1"/>
    <n v="0"/>
    <n v="17973917.870000001"/>
    <n v="0"/>
    <n v="350057.74"/>
    <n v="129128.88"/>
    <n v="0"/>
    <n v="0"/>
    <n v="0"/>
    <m/>
    <n v="17623860.129999999"/>
    <d v="2024-01-31T00:00:00"/>
    <d v="2029-11-03T00:00:00"/>
    <n v="26043160.600000001"/>
    <x v="1"/>
    <x v="2"/>
    <n v="1149856.54"/>
    <n v="1021099.33"/>
    <n v="564026.02"/>
    <n v="214352.47"/>
    <n v="0"/>
    <n v="0"/>
    <n v="0"/>
    <n v="0"/>
    <n v="0"/>
    <n v="0"/>
    <n v="0"/>
    <n v="0"/>
    <n v="0"/>
    <n v="0"/>
    <n v="0"/>
    <n v="2170955.87"/>
    <n v="778378.49"/>
    <n v="2949334.360000000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n v="1"/>
    <n v="1"/>
    <n v="1"/>
    <n v="0"/>
    <n v="13616051.960000001"/>
    <n v="0"/>
    <n v="0"/>
    <n v="0"/>
    <n v="0"/>
    <n v="0"/>
    <n v="0"/>
    <m/>
    <n v="13616051.960000001"/>
    <d v="2023-03-02T00:00:00"/>
    <d v="2026-03-02T00:00:00"/>
    <n v="13616051.960000001"/>
    <x v="1"/>
    <x v="2"/>
    <n v="419735.23"/>
    <n v="0"/>
    <n v="0"/>
    <n v="0"/>
    <n v="0"/>
    <n v="0"/>
    <n v="0"/>
    <n v="0"/>
    <n v="0"/>
    <n v="0"/>
    <n v="0"/>
    <n v="0"/>
    <n v="0"/>
    <n v="0"/>
    <n v="0"/>
    <n v="419735.23"/>
    <n v="0"/>
    <n v="419735.23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n v="1"/>
    <n v="1"/>
    <n v="1"/>
    <n v="0"/>
    <n v="8988760.1799999997"/>
    <n v="0"/>
    <n v="196644.3"/>
    <n v="62813.15"/>
    <n v="0"/>
    <n v="0"/>
    <n v="0"/>
    <m/>
    <n v="8792115.8800000008"/>
    <d v="2024-01-31T00:00:00"/>
    <d v="2033-03-05T00:00:00"/>
    <n v="13409459.25"/>
    <x v="1"/>
    <x v="2"/>
    <n v="550928.62"/>
    <n v="467397.75"/>
    <n v="308705.33"/>
    <n v="170115.25"/>
    <n v="84508.5"/>
    <n v="37511.22"/>
    <n v="11564.55"/>
    <n v="91.12"/>
    <n v="0"/>
    <n v="0"/>
    <n v="0"/>
    <n v="0"/>
    <n v="0"/>
    <n v="0"/>
    <n v="0"/>
    <n v="1018326.37"/>
    <n v="612495.97000000009"/>
    <n v="1630822.3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n v="1"/>
    <n v="1"/>
    <n v="1"/>
    <n v="0"/>
    <n v="1484441.48"/>
    <n v="0"/>
    <n v="0"/>
    <n v="0"/>
    <n v="0"/>
    <n v="0"/>
    <n v="0"/>
    <m/>
    <n v="1484441.48"/>
    <d v="2023-03-02T00:00:00"/>
    <d v="2026-03-02T00:00:00"/>
    <n v="1484441.48"/>
    <x v="1"/>
    <x v="2"/>
    <n v="45760.14"/>
    <n v="0"/>
    <n v="0"/>
    <n v="0"/>
    <n v="0"/>
    <n v="0"/>
    <n v="0"/>
    <n v="0"/>
    <n v="0"/>
    <n v="0"/>
    <n v="0"/>
    <n v="0"/>
    <n v="0"/>
    <n v="0"/>
    <n v="0"/>
    <n v="45760.14"/>
    <n v="0"/>
    <n v="45760.14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4852723.25"/>
    <n v="0"/>
    <n v="180540.7"/>
    <n v="32981.32"/>
    <n v="0"/>
    <n v="0"/>
    <n v="0"/>
    <m/>
    <n v="4672182.55"/>
    <d v="2024-01-31T00:00:00"/>
    <d v="2032-08-14T00:00:00"/>
    <n v="8844291.1799999997"/>
    <x v="1"/>
    <x v="2"/>
    <n v="289365.67999999993"/>
    <n v="305310.62"/>
    <n v="219761.5"/>
    <n v="153614.32"/>
    <n v="102706.22"/>
    <n v="58415.48"/>
    <n v="12484.99"/>
    <n v="0"/>
    <n v="0"/>
    <n v="0"/>
    <n v="0"/>
    <n v="0"/>
    <n v="0"/>
    <n v="0"/>
    <n v="0"/>
    <n v="594676.29999999993"/>
    <n v="546982.51"/>
    <n v="1141658.81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n v="1"/>
    <n v="1"/>
    <n v="1"/>
    <n v="0"/>
    <n v="5032988.78"/>
    <n v="0"/>
    <n v="72279.100000000006"/>
    <n v="35303.5"/>
    <n v="0"/>
    <n v="0"/>
    <n v="0"/>
    <m/>
    <n v="4960709.68"/>
    <d v="2024-01-31T00:00:00"/>
    <d v="2032-08-06T00:00:00"/>
    <n v="7166559.2999999998"/>
    <x v="1"/>
    <x v="2"/>
    <n v="324524.04000000004"/>
    <n v="339889.08999999997"/>
    <n v="224471.38"/>
    <n v="152602.01999999999"/>
    <n v="109063.28"/>
    <n v="62090.06"/>
    <n v="13281.04"/>
    <n v="0"/>
    <n v="0"/>
    <n v="0"/>
    <n v="0"/>
    <n v="0"/>
    <n v="0"/>
    <n v="0"/>
    <n v="0"/>
    <n v="664413.13"/>
    <n v="561507.78"/>
    <n v="1225920.9100000001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n v="1"/>
    <n v="1"/>
    <n v="1"/>
    <n v="0"/>
    <n v="1716960.56"/>
    <n v="0"/>
    <n v="37234.239999999998"/>
    <n v="12267.31"/>
    <n v="0"/>
    <n v="0"/>
    <n v="0"/>
    <m/>
    <n v="1679726.32"/>
    <d v="2024-01-31T00:00:00"/>
    <d v="2029-05-05T00:00:00"/>
    <n v="3357828.03"/>
    <x v="1"/>
    <x v="2"/>
    <n v="107723.26000000001"/>
    <n v="91362.03"/>
    <n v="46531.040000000001"/>
    <n v="5217.9799999999996"/>
    <n v="0"/>
    <n v="0"/>
    <n v="0"/>
    <n v="0"/>
    <n v="0"/>
    <n v="0"/>
    <n v="0"/>
    <n v="0"/>
    <n v="0"/>
    <n v="0"/>
    <n v="0"/>
    <n v="199085.29"/>
    <n v="51749.020000000004"/>
    <n v="250834.31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7826300"/>
    <n v="0"/>
    <n v="0"/>
    <n v="0"/>
    <m/>
    <n v="200000000"/>
    <d v="2023-02-27T00:00:00"/>
    <d v="2033-02-27T00:00:00"/>
    <n v="200000000"/>
    <x v="1"/>
    <x v="2"/>
    <n v="78263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86089300"/>
    <n v="1095682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42053.71"/>
    <n v="0"/>
    <n v="0"/>
    <n v="0"/>
    <n v="0"/>
    <n v="0"/>
    <n v="0"/>
    <m/>
    <n v="2042053.71"/>
    <d v="2023-03-02T00:00:00"/>
    <d v="2026-03-02T00:00:00"/>
    <n v="2042053.71"/>
    <x v="1"/>
    <x v="2"/>
    <n v="62949.37"/>
    <n v="0"/>
    <n v="0"/>
    <n v="0"/>
    <n v="0"/>
    <n v="0"/>
    <n v="0"/>
    <n v="0"/>
    <n v="0"/>
    <n v="0"/>
    <n v="0"/>
    <n v="0"/>
    <n v="0"/>
    <n v="0"/>
    <n v="0"/>
    <n v="62949.37"/>
    <n v="0"/>
    <n v="62949.37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1197.3599999999999"/>
    <n v="0"/>
    <n v="0"/>
    <n v="0"/>
    <n v="0"/>
    <n v="0"/>
    <n v="0"/>
    <n v="0"/>
    <n v="0"/>
    <n v="0"/>
    <n v="0"/>
    <n v="0"/>
    <n v="0"/>
    <n v="0"/>
    <n v="0"/>
    <n v="1197.3599999999999"/>
    <n v="0"/>
    <n v="1197.359999999999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41.9"/>
    <n v="0"/>
    <n v="0"/>
    <n v="0"/>
    <n v="0"/>
    <n v="0"/>
    <n v="0"/>
    <m/>
    <n v="38841.9"/>
    <d v="2023-03-02T00:00:00"/>
    <d v="2026-03-02T00:00:00"/>
    <n v="38841.9"/>
    <x v="1"/>
    <x v="2"/>
    <n v="1197.3599999999999"/>
    <n v="0"/>
    <n v="0"/>
    <n v="0"/>
    <n v="0"/>
    <n v="0"/>
    <n v="0"/>
    <n v="0"/>
    <n v="0"/>
    <n v="0"/>
    <n v="0"/>
    <n v="0"/>
    <n v="0"/>
    <n v="0"/>
    <n v="0"/>
    <n v="1197.3599999999999"/>
    <n v="0"/>
    <n v="1197.359999999999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1196.22"/>
    <n v="0"/>
    <n v="0"/>
    <n v="0"/>
    <n v="0"/>
    <n v="0"/>
    <n v="0"/>
    <n v="0"/>
    <n v="0"/>
    <n v="0"/>
    <n v="0"/>
    <n v="0"/>
    <n v="0"/>
    <n v="0"/>
    <n v="0"/>
    <n v="1196.22"/>
    <n v="0"/>
    <n v="1196.22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1196.22"/>
    <n v="0"/>
    <n v="0"/>
    <n v="0"/>
    <n v="0"/>
    <n v="0"/>
    <n v="0"/>
    <n v="0"/>
    <n v="0"/>
    <n v="0"/>
    <n v="0"/>
    <n v="0"/>
    <n v="0"/>
    <n v="0"/>
    <n v="0"/>
    <n v="1196.22"/>
    <n v="0"/>
    <n v="1196.22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04.89"/>
    <n v="0"/>
    <n v="0"/>
    <n v="0"/>
    <n v="0"/>
    <n v="0"/>
    <n v="0"/>
    <m/>
    <n v="38804.89"/>
    <d v="2023-03-02T00:00:00"/>
    <d v="2026-03-02T00:00:00"/>
    <n v="38804.89"/>
    <x v="1"/>
    <x v="2"/>
    <n v="1196.22"/>
    <n v="0"/>
    <n v="0"/>
    <n v="0"/>
    <n v="0"/>
    <n v="0"/>
    <n v="0"/>
    <n v="0"/>
    <n v="0"/>
    <n v="0"/>
    <n v="0"/>
    <n v="0"/>
    <n v="0"/>
    <n v="0"/>
    <n v="0"/>
    <n v="1196.22"/>
    <n v="0"/>
    <n v="1196.22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159.11"/>
    <n v="0"/>
    <n v="0"/>
    <n v="0"/>
    <n v="0"/>
    <n v="0"/>
    <n v="0"/>
    <m/>
    <n v="27159.11"/>
    <d v="2023-03-02T00:00:00"/>
    <d v="2026-03-02T00:00:00"/>
    <n v="27159.11"/>
    <x v="1"/>
    <x v="2"/>
    <n v="837.22"/>
    <n v="0"/>
    <n v="0"/>
    <n v="0"/>
    <n v="0"/>
    <n v="0"/>
    <n v="0"/>
    <n v="0"/>
    <n v="0"/>
    <n v="0"/>
    <n v="0"/>
    <n v="0"/>
    <n v="0"/>
    <n v="0"/>
    <n v="0"/>
    <n v="837.22"/>
    <n v="0"/>
    <n v="837.22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103.200000000001"/>
    <n v="0"/>
    <n v="0"/>
    <n v="0"/>
    <n v="0"/>
    <n v="0"/>
    <n v="0"/>
    <m/>
    <n v="29103.200000000001"/>
    <d v="2023-03-02T00:00:00"/>
    <d v="2026-03-02T00:00:00"/>
    <n v="29103.200000000001"/>
    <x v="1"/>
    <x v="2"/>
    <n v="897.15"/>
    <n v="0"/>
    <n v="0"/>
    <n v="0"/>
    <n v="0"/>
    <n v="0"/>
    <n v="0"/>
    <n v="0"/>
    <n v="0"/>
    <n v="0"/>
    <n v="0"/>
    <n v="0"/>
    <n v="0"/>
    <n v="0"/>
    <n v="0"/>
    <n v="897.15"/>
    <n v="0"/>
    <n v="897.1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36.29"/>
    <n v="0"/>
    <n v="0"/>
    <n v="0"/>
    <n v="0"/>
    <n v="0"/>
    <n v="0"/>
    <m/>
    <n v="38836.29"/>
    <d v="2023-03-02T00:00:00"/>
    <d v="2026-03-02T00:00:00"/>
    <n v="38836.29"/>
    <x v="1"/>
    <x v="2"/>
    <n v="1197.19"/>
    <n v="0"/>
    <n v="0"/>
    <n v="0"/>
    <n v="0"/>
    <n v="0"/>
    <n v="0"/>
    <n v="0"/>
    <n v="0"/>
    <n v="0"/>
    <n v="0"/>
    <n v="0"/>
    <n v="0"/>
    <n v="0"/>
    <n v="0"/>
    <n v="1197.19"/>
    <n v="0"/>
    <n v="1197.1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1197.1600000000001"/>
    <n v="0"/>
    <n v="0"/>
    <n v="0"/>
    <n v="0"/>
    <n v="0"/>
    <n v="0"/>
    <n v="0"/>
    <n v="0"/>
    <n v="0"/>
    <n v="0"/>
    <n v="0"/>
    <n v="0"/>
    <n v="0"/>
    <n v="0"/>
    <n v="1197.1600000000001"/>
    <n v="0"/>
    <n v="1197.160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1197.1600000000001"/>
    <n v="0"/>
    <n v="0"/>
    <n v="0"/>
    <n v="0"/>
    <n v="0"/>
    <n v="0"/>
    <n v="0"/>
    <n v="0"/>
    <n v="0"/>
    <n v="0"/>
    <n v="0"/>
    <n v="0"/>
    <n v="0"/>
    <n v="0"/>
    <n v="1197.1600000000001"/>
    <n v="0"/>
    <n v="1197.160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35.360000000001"/>
    <n v="0"/>
    <n v="0"/>
    <n v="0"/>
    <n v="0"/>
    <n v="0"/>
    <n v="0"/>
    <m/>
    <n v="38835.360000000001"/>
    <d v="2023-03-02T00:00:00"/>
    <d v="2026-03-02T00:00:00"/>
    <n v="38835.360000000001"/>
    <x v="1"/>
    <x v="2"/>
    <n v="1197.1600000000001"/>
    <n v="0"/>
    <n v="0"/>
    <n v="0"/>
    <n v="0"/>
    <n v="0"/>
    <n v="0"/>
    <n v="0"/>
    <n v="0"/>
    <n v="0"/>
    <n v="0"/>
    <n v="0"/>
    <n v="0"/>
    <n v="0"/>
    <n v="0"/>
    <n v="1197.1600000000001"/>
    <n v="0"/>
    <n v="1197.160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764.879999999997"/>
    <n v="0"/>
    <n v="0"/>
    <n v="0"/>
    <n v="0"/>
    <n v="0"/>
    <n v="0"/>
    <m/>
    <n v="38764.879999999997"/>
    <d v="2023-03-02T00:00:00"/>
    <d v="2026-03-02T00:00:00"/>
    <n v="38764.879999999997"/>
    <x v="1"/>
    <x v="2"/>
    <n v="1194.99"/>
    <n v="0"/>
    <n v="0"/>
    <n v="0"/>
    <n v="0"/>
    <n v="0"/>
    <n v="0"/>
    <n v="0"/>
    <n v="0"/>
    <n v="0"/>
    <n v="0"/>
    <n v="0"/>
    <n v="0"/>
    <n v="0"/>
    <n v="0"/>
    <n v="1194.99"/>
    <n v="0"/>
    <n v="1194.99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180.17"/>
    <n v="0"/>
    <n v="0"/>
    <n v="0"/>
    <n v="0"/>
    <n v="0"/>
    <n v="0"/>
    <m/>
    <n v="27180.17"/>
    <d v="2023-03-02T00:00:00"/>
    <d v="2026-03-02T00:00:00"/>
    <n v="27180.17"/>
    <x v="1"/>
    <x v="2"/>
    <n v="837.87"/>
    <n v="0"/>
    <n v="0"/>
    <n v="0"/>
    <n v="0"/>
    <n v="0"/>
    <n v="0"/>
    <n v="0"/>
    <n v="0"/>
    <n v="0"/>
    <n v="0"/>
    <n v="0"/>
    <n v="0"/>
    <n v="0"/>
    <n v="0"/>
    <n v="837.87"/>
    <n v="0"/>
    <n v="837.8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096.25"/>
    <n v="0"/>
    <n v="0"/>
    <n v="0"/>
    <n v="0"/>
    <n v="0"/>
    <n v="0"/>
    <m/>
    <n v="27096.25"/>
    <d v="2023-03-02T00:00:00"/>
    <d v="2026-03-02T00:00:00"/>
    <n v="27096.25"/>
    <x v="1"/>
    <x v="2"/>
    <n v="835.28"/>
    <n v="0"/>
    <n v="0"/>
    <n v="0"/>
    <n v="0"/>
    <n v="0"/>
    <n v="0"/>
    <n v="0"/>
    <n v="0"/>
    <n v="0"/>
    <n v="0"/>
    <n v="0"/>
    <n v="0"/>
    <n v="0"/>
    <n v="0"/>
    <n v="835.28"/>
    <n v="0"/>
    <n v="835.28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835.37"/>
    <n v="0"/>
    <n v="0"/>
    <n v="0"/>
    <n v="0"/>
    <n v="0"/>
    <n v="0"/>
    <n v="0"/>
    <n v="0"/>
    <n v="0"/>
    <n v="0"/>
    <n v="0"/>
    <n v="0"/>
    <n v="0"/>
    <n v="0"/>
    <n v="835.37"/>
    <n v="0"/>
    <n v="835.37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182.68"/>
    <n v="0"/>
    <n v="0"/>
    <n v="0"/>
    <n v="0"/>
    <n v="0"/>
    <n v="0"/>
    <m/>
    <n v="24182.68"/>
    <d v="2023-03-02T00:00:00"/>
    <d v="2026-03-02T00:00:00"/>
    <n v="24182.68"/>
    <x v="1"/>
    <x v="2"/>
    <n v="745.47"/>
    <n v="0"/>
    <n v="0"/>
    <n v="0"/>
    <n v="0"/>
    <n v="0"/>
    <n v="0"/>
    <n v="0"/>
    <n v="0"/>
    <n v="0"/>
    <n v="0"/>
    <n v="0"/>
    <n v="0"/>
    <n v="0"/>
    <n v="0"/>
    <n v="745.47"/>
    <n v="0"/>
    <n v="745.47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041.61"/>
    <n v="0"/>
    <n v="0"/>
    <n v="0"/>
    <n v="0"/>
    <n v="0"/>
    <n v="0"/>
    <m/>
    <n v="29041.61"/>
    <d v="2023-03-02T00:00:00"/>
    <d v="2026-03-02T00:00:00"/>
    <n v="29041.61"/>
    <x v="1"/>
    <x v="2"/>
    <n v="895.25"/>
    <n v="0"/>
    <n v="0"/>
    <n v="0"/>
    <n v="0"/>
    <n v="0"/>
    <n v="0"/>
    <n v="0"/>
    <n v="0"/>
    <n v="0"/>
    <n v="0"/>
    <n v="0"/>
    <n v="0"/>
    <n v="0"/>
    <n v="0"/>
    <n v="895.25"/>
    <n v="0"/>
    <n v="895.2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099.21"/>
    <n v="0"/>
    <n v="0"/>
    <n v="0"/>
    <n v="0"/>
    <n v="0"/>
    <n v="0"/>
    <m/>
    <n v="27099.21"/>
    <d v="2023-03-02T00:00:00"/>
    <d v="2026-03-02T00:00:00"/>
    <n v="27099.21"/>
    <x v="1"/>
    <x v="2"/>
    <n v="835.37"/>
    <n v="0"/>
    <n v="0"/>
    <n v="0"/>
    <n v="0"/>
    <n v="0"/>
    <n v="0"/>
    <n v="0"/>
    <n v="0"/>
    <n v="0"/>
    <n v="0"/>
    <n v="0"/>
    <n v="0"/>
    <n v="0"/>
    <n v="0"/>
    <n v="835.37"/>
    <n v="0"/>
    <n v="835.37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414.41"/>
    <n v="0"/>
    <n v="0"/>
    <n v="0"/>
    <n v="0"/>
    <n v="0"/>
    <n v="0"/>
    <m/>
    <n v="19414.41"/>
    <d v="2023-03-02T00:00:00"/>
    <d v="2026-03-02T00:00:00"/>
    <n v="19414.41"/>
    <x v="1"/>
    <x v="2"/>
    <n v="598.48"/>
    <n v="0"/>
    <n v="0"/>
    <n v="0"/>
    <n v="0"/>
    <n v="0"/>
    <n v="0"/>
    <n v="0"/>
    <n v="0"/>
    <n v="0"/>
    <n v="0"/>
    <n v="0"/>
    <n v="0"/>
    <n v="0"/>
    <n v="0"/>
    <n v="598.48"/>
    <n v="0"/>
    <n v="598.48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897.72"/>
    <n v="0"/>
    <n v="0"/>
    <n v="0"/>
    <n v="0"/>
    <n v="0"/>
    <n v="0"/>
    <n v="0"/>
    <n v="0"/>
    <n v="0"/>
    <n v="0"/>
    <n v="0"/>
    <n v="0"/>
    <n v="0"/>
    <n v="0"/>
    <n v="897.72"/>
    <n v="0"/>
    <n v="897.72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121.61"/>
    <n v="0"/>
    <n v="0"/>
    <n v="0"/>
    <n v="0"/>
    <n v="0"/>
    <n v="0"/>
    <m/>
    <n v="29121.61"/>
    <d v="2023-03-02T00:00:00"/>
    <d v="2026-03-02T00:00:00"/>
    <n v="29121.61"/>
    <x v="1"/>
    <x v="2"/>
    <n v="897.72"/>
    <n v="0"/>
    <n v="0"/>
    <n v="0"/>
    <n v="0"/>
    <n v="0"/>
    <n v="0"/>
    <n v="0"/>
    <n v="0"/>
    <n v="0"/>
    <n v="0"/>
    <n v="0"/>
    <n v="0"/>
    <n v="0"/>
    <n v="0"/>
    <n v="897.72"/>
    <n v="0"/>
    <n v="897.72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975.21"/>
    <n v="0"/>
    <n v="0"/>
    <n v="0"/>
    <n v="0"/>
    <n v="0"/>
    <n v="0"/>
    <m/>
    <n v="33975.21"/>
    <d v="2023-03-02T00:00:00"/>
    <d v="2026-03-02T00:00:00"/>
    <n v="33975.21"/>
    <x v="1"/>
    <x v="2"/>
    <n v="1047.3399999999999"/>
    <n v="0"/>
    <n v="0"/>
    <n v="0"/>
    <n v="0"/>
    <n v="0"/>
    <n v="0"/>
    <n v="0"/>
    <n v="0"/>
    <n v="0"/>
    <n v="0"/>
    <n v="0"/>
    <n v="0"/>
    <n v="0"/>
    <n v="0"/>
    <n v="1047.3399999999999"/>
    <n v="0"/>
    <n v="1047.3399999999999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268.01"/>
    <n v="0"/>
    <n v="0"/>
    <n v="0"/>
    <n v="0"/>
    <n v="0"/>
    <n v="0"/>
    <m/>
    <n v="24268.01"/>
    <d v="2023-03-02T00:00:00"/>
    <d v="2026-03-02T00:00:00"/>
    <n v="24268.01"/>
    <x v="1"/>
    <x v="2"/>
    <n v="748.1"/>
    <n v="0"/>
    <n v="0"/>
    <n v="0"/>
    <n v="0"/>
    <n v="0"/>
    <n v="0"/>
    <n v="0"/>
    <n v="0"/>
    <n v="0"/>
    <n v="0"/>
    <n v="0"/>
    <n v="0"/>
    <n v="0"/>
    <n v="0"/>
    <n v="748.1"/>
    <n v="0"/>
    <n v="748.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122.31"/>
    <n v="0"/>
    <n v="0"/>
    <n v="0"/>
    <n v="0"/>
    <n v="0"/>
    <n v="0"/>
    <m/>
    <n v="29122.31"/>
    <d v="2023-03-02T00:00:00"/>
    <d v="2026-03-02T00:00:00"/>
    <n v="29122.31"/>
    <x v="1"/>
    <x v="2"/>
    <n v="897.74"/>
    <n v="0"/>
    <n v="0"/>
    <n v="0"/>
    <n v="0"/>
    <n v="0"/>
    <n v="0"/>
    <n v="0"/>
    <n v="0"/>
    <n v="0"/>
    <n v="0"/>
    <n v="0"/>
    <n v="0"/>
    <n v="0"/>
    <n v="0"/>
    <n v="897.74"/>
    <n v="0"/>
    <n v="897.74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828.81"/>
    <n v="0"/>
    <n v="0"/>
    <n v="0"/>
    <n v="0"/>
    <n v="0"/>
    <n v="0"/>
    <m/>
    <n v="38828.81"/>
    <d v="2023-03-02T00:00:00"/>
    <d v="2026-03-02T00:00:00"/>
    <n v="38828.81"/>
    <x v="1"/>
    <x v="2"/>
    <n v="1196.96"/>
    <n v="0"/>
    <n v="0"/>
    <n v="0"/>
    <n v="0"/>
    <n v="0"/>
    <n v="0"/>
    <n v="0"/>
    <n v="0"/>
    <n v="0"/>
    <n v="0"/>
    <n v="0"/>
    <n v="0"/>
    <n v="0"/>
    <n v="0"/>
    <n v="1196.96"/>
    <n v="0"/>
    <n v="1196.96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880.480000000003"/>
    <n v="0"/>
    <n v="0"/>
    <n v="0"/>
    <n v="0"/>
    <n v="0"/>
    <n v="0"/>
    <m/>
    <n v="33880.480000000003"/>
    <d v="2023-03-02T00:00:00"/>
    <d v="2026-03-02T00:00:00"/>
    <n v="33880.480000000003"/>
    <x v="1"/>
    <x v="2"/>
    <n v="1044.42"/>
    <n v="0"/>
    <n v="0"/>
    <n v="0"/>
    <n v="0"/>
    <n v="0"/>
    <n v="0"/>
    <n v="0"/>
    <n v="0"/>
    <n v="0"/>
    <n v="0"/>
    <n v="0"/>
    <n v="0"/>
    <n v="0"/>
    <n v="0"/>
    <n v="1044.42"/>
    <n v="0"/>
    <n v="1044.42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894.71"/>
    <n v="0"/>
    <n v="0"/>
    <n v="0"/>
    <n v="0"/>
    <n v="0"/>
    <n v="0"/>
    <n v="0"/>
    <n v="0"/>
    <n v="0"/>
    <n v="0"/>
    <n v="0"/>
    <n v="0"/>
    <n v="0"/>
    <n v="0"/>
    <n v="894.71"/>
    <n v="0"/>
    <n v="894.71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023.95"/>
    <n v="0"/>
    <n v="0"/>
    <n v="0"/>
    <n v="0"/>
    <n v="0"/>
    <n v="0"/>
    <m/>
    <n v="29023.95"/>
    <d v="2023-03-02T00:00:00"/>
    <d v="2026-03-02T00:00:00"/>
    <n v="29023.95"/>
    <x v="1"/>
    <x v="2"/>
    <n v="894.71"/>
    <n v="0"/>
    <n v="0"/>
    <n v="0"/>
    <n v="0"/>
    <n v="0"/>
    <n v="0"/>
    <n v="0"/>
    <n v="0"/>
    <n v="0"/>
    <n v="0"/>
    <n v="0"/>
    <n v="0"/>
    <n v="0"/>
    <n v="0"/>
    <n v="894.71"/>
    <n v="0"/>
    <n v="894.71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045.4"/>
    <n v="0"/>
    <n v="0"/>
    <n v="0"/>
    <n v="0"/>
    <n v="0"/>
    <n v="0"/>
    <m/>
    <n v="29045.4"/>
    <d v="2023-03-02T00:00:00"/>
    <d v="2026-03-02T00:00:00"/>
    <n v="29045.4"/>
    <x v="1"/>
    <x v="2"/>
    <n v="895.37"/>
    <n v="0"/>
    <n v="0"/>
    <n v="0"/>
    <n v="0"/>
    <n v="0"/>
    <n v="0"/>
    <n v="0"/>
    <n v="0"/>
    <n v="0"/>
    <n v="0"/>
    <n v="0"/>
    <n v="0"/>
    <n v="0"/>
    <n v="0"/>
    <n v="895.37"/>
    <n v="0"/>
    <n v="895.37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734.050000000003"/>
    <n v="0"/>
    <n v="0"/>
    <n v="0"/>
    <n v="0"/>
    <n v="0"/>
    <n v="0"/>
    <m/>
    <n v="38734.050000000003"/>
    <d v="2023-03-02T00:00:00"/>
    <d v="2026-03-02T00:00:00"/>
    <n v="38734.050000000003"/>
    <x v="1"/>
    <x v="2"/>
    <n v="1194.04"/>
    <n v="0"/>
    <n v="0"/>
    <n v="0"/>
    <n v="0"/>
    <n v="0"/>
    <n v="0"/>
    <n v="0"/>
    <n v="0"/>
    <n v="0"/>
    <n v="0"/>
    <n v="0"/>
    <n v="0"/>
    <n v="0"/>
    <n v="0"/>
    <n v="1194.04"/>
    <n v="0"/>
    <n v="1194.04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n v="1"/>
    <n v="1"/>
    <n v="1"/>
    <n v="0"/>
    <n v="6450687.8899999997"/>
    <n v="0"/>
    <n v="73303.27"/>
    <n v="47053.48"/>
    <n v="0"/>
    <n v="0"/>
    <n v="0"/>
    <m/>
    <n v="6377384.6200000001"/>
    <d v="2024-02-29T00:00:00"/>
    <d v="2033-05-21T00:00:00"/>
    <n v="8136663.0999999996"/>
    <x v="1"/>
    <x v="2"/>
    <n v="431001.56"/>
    <n v="450095.49"/>
    <n v="375634.38"/>
    <n v="299000.01"/>
    <n v="223452.27"/>
    <n v="147904.54999999999"/>
    <n v="72615.520000000004"/>
    <n v="7848"/>
    <n v="0"/>
    <n v="0"/>
    <n v="0"/>
    <n v="0"/>
    <n v="0"/>
    <n v="0"/>
    <n v="0"/>
    <n v="881097.05"/>
    <n v="1126454.73"/>
    <n v="2007551.78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n v="1"/>
    <n v="1"/>
    <n v="1"/>
    <n v="0"/>
    <n v="6391228.6299999999"/>
    <n v="0"/>
    <n v="0"/>
    <n v="0"/>
    <n v="0"/>
    <n v="0"/>
    <n v="0"/>
    <m/>
    <n v="6391228.6299999999"/>
    <d v="2023-03-02T00:00:00"/>
    <d v="2026-03-02T00:00:00"/>
    <n v="6391228.6299999999"/>
    <x v="1"/>
    <x v="2"/>
    <n v="197019.21"/>
    <n v="0"/>
    <n v="0"/>
    <n v="0"/>
    <n v="0"/>
    <n v="0"/>
    <n v="0"/>
    <n v="0"/>
    <n v="0"/>
    <n v="0"/>
    <n v="0"/>
    <n v="0"/>
    <n v="0"/>
    <n v="0"/>
    <n v="0"/>
    <n v="197019.21"/>
    <n v="0"/>
    <n v="197019.21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n v="1"/>
    <n v="1"/>
    <n v="1"/>
    <n v="0"/>
    <n v="4646056.34"/>
    <n v="0"/>
    <n v="0"/>
    <n v="0"/>
    <n v="0"/>
    <n v="0"/>
    <n v="0"/>
    <m/>
    <n v="4646056.34"/>
    <d v="2023-03-02T00:00:00"/>
    <d v="2026-03-02T00:00:00"/>
    <n v="4646056.34"/>
    <x v="1"/>
    <x v="2"/>
    <n v="143221.66"/>
    <n v="0"/>
    <n v="0"/>
    <n v="0"/>
    <n v="0"/>
    <n v="0"/>
    <n v="0"/>
    <n v="0"/>
    <n v="0"/>
    <n v="0"/>
    <n v="0"/>
    <n v="0"/>
    <n v="0"/>
    <n v="0"/>
    <n v="0"/>
    <n v="143221.66"/>
    <n v="0"/>
    <n v="143221.66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n v="1"/>
    <n v="1"/>
    <n v="1"/>
    <n v="0"/>
    <n v="6166648.9900000002"/>
    <n v="0"/>
    <n v="0"/>
    <n v="0"/>
    <n v="0"/>
    <n v="0"/>
    <n v="0"/>
    <m/>
    <n v="6166648.9900000002"/>
    <d v="2023-03-02T00:00:00"/>
    <d v="2026-03-02T00:00:00"/>
    <n v="6166648.9900000002"/>
    <x v="1"/>
    <x v="2"/>
    <n v="190096.21"/>
    <n v="0"/>
    <n v="0"/>
    <n v="0"/>
    <n v="0"/>
    <n v="0"/>
    <n v="0"/>
    <n v="0"/>
    <n v="0"/>
    <n v="0"/>
    <n v="0"/>
    <n v="0"/>
    <n v="0"/>
    <n v="0"/>
    <n v="0"/>
    <n v="190096.21"/>
    <n v="0"/>
    <n v="190096.21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n v="1"/>
    <n v="1"/>
    <n v="1"/>
    <n v="0"/>
    <n v="6718186.1900000004"/>
    <n v="0"/>
    <n v="0"/>
    <n v="0"/>
    <n v="0"/>
    <n v="0"/>
    <n v="0"/>
    <m/>
    <n v="6718186.1900000004"/>
    <d v="2023-03-02T00:00:00"/>
    <d v="2026-03-02T00:00:00"/>
    <n v="6718186.1900000004"/>
    <x v="1"/>
    <x v="2"/>
    <n v="207098.17"/>
    <n v="0"/>
    <n v="0"/>
    <n v="0"/>
    <n v="0"/>
    <n v="0"/>
    <n v="0"/>
    <n v="0"/>
    <n v="0"/>
    <n v="0"/>
    <n v="0"/>
    <n v="0"/>
    <n v="0"/>
    <n v="0"/>
    <n v="0"/>
    <n v="207098.17"/>
    <n v="0"/>
    <n v="207098.17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n v="1"/>
    <n v="1"/>
    <n v="1"/>
    <n v="0"/>
    <n v="8368829.6399999997"/>
    <n v="0"/>
    <n v="0"/>
    <n v="0"/>
    <n v="0"/>
    <n v="0"/>
    <n v="0"/>
    <m/>
    <n v="8368829.6399999997"/>
    <d v="2023-03-02T00:00:00"/>
    <d v="2026-03-02T00:00:00"/>
    <n v="8368829.6399999997"/>
    <x v="1"/>
    <x v="2"/>
    <n v="257981.73"/>
    <n v="0"/>
    <n v="0"/>
    <n v="0"/>
    <n v="0"/>
    <n v="0"/>
    <n v="0"/>
    <n v="0"/>
    <n v="0"/>
    <n v="0"/>
    <n v="0"/>
    <n v="0"/>
    <n v="0"/>
    <n v="0"/>
    <n v="0"/>
    <n v="257981.73"/>
    <n v="0"/>
    <n v="257981.73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n v="1"/>
    <n v="1"/>
    <n v="1"/>
    <n v="0"/>
    <n v="22595766.530000001"/>
    <n v="0"/>
    <n v="0"/>
    <n v="0"/>
    <n v="0"/>
    <n v="0"/>
    <n v="0"/>
    <m/>
    <n v="22595766.530000001"/>
    <d v="2023-03-02T00:00:00"/>
    <d v="2026-03-02T00:00:00"/>
    <n v="22595766.530000001"/>
    <x v="1"/>
    <x v="2"/>
    <n v="696548.4"/>
    <n v="0"/>
    <n v="0"/>
    <n v="0"/>
    <n v="0"/>
    <n v="0"/>
    <n v="0"/>
    <n v="0"/>
    <n v="0"/>
    <n v="0"/>
    <n v="0"/>
    <n v="0"/>
    <n v="0"/>
    <n v="0"/>
    <n v="0"/>
    <n v="696548.4"/>
    <n v="0"/>
    <n v="696548.4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n v="1"/>
    <n v="1"/>
    <n v="1"/>
    <n v="0"/>
    <n v="3886656.82"/>
    <n v="0"/>
    <n v="0"/>
    <n v="0"/>
    <n v="0"/>
    <n v="0"/>
    <n v="0"/>
    <m/>
    <n v="3886656.82"/>
    <d v="2023-03-02T00:00:00"/>
    <d v="2026-03-02T00:00:00"/>
    <n v="3886656.82"/>
    <x v="1"/>
    <x v="2"/>
    <n v="119812.03"/>
    <n v="0"/>
    <n v="0"/>
    <n v="0"/>
    <n v="0"/>
    <n v="0"/>
    <n v="0"/>
    <n v="0"/>
    <n v="0"/>
    <n v="0"/>
    <n v="0"/>
    <n v="0"/>
    <n v="0"/>
    <n v="0"/>
    <n v="0"/>
    <n v="119812.03"/>
    <n v="0"/>
    <n v="119812.03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n v="1"/>
    <n v="1"/>
    <n v="1"/>
    <n v="0"/>
    <n v="1113810.49"/>
    <n v="0"/>
    <n v="0"/>
    <n v="0"/>
    <n v="0"/>
    <n v="0"/>
    <n v="0"/>
    <m/>
    <n v="1113810.49"/>
    <d v="2023-03-02T00:00:00"/>
    <d v="2026-03-02T00:00:00"/>
    <n v="1113810.49"/>
    <x v="1"/>
    <x v="2"/>
    <n v="34334.879999999997"/>
    <n v="0"/>
    <n v="0"/>
    <n v="0"/>
    <n v="0"/>
    <n v="0"/>
    <n v="0"/>
    <n v="0"/>
    <n v="0"/>
    <n v="0"/>
    <n v="0"/>
    <n v="0"/>
    <n v="0"/>
    <n v="0"/>
    <n v="0"/>
    <n v="34334.879999999997"/>
    <n v="0"/>
    <n v="34334.879999999997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0"/>
    <n v="0"/>
    <n v="0"/>
    <n v="0"/>
    <m/>
    <n v="100000000"/>
    <d v="2024-03-19T00:00:00"/>
    <d v="2029-03-19T00:00:00"/>
    <n v="100000000"/>
    <x v="1"/>
    <x v="2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13875000"/>
    <n v="32375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n v="1"/>
    <n v="1"/>
    <n v="1"/>
    <n v="0"/>
    <n v="104840395.84"/>
    <n v="0"/>
    <n v="0"/>
    <n v="0"/>
    <n v="0"/>
    <n v="0"/>
    <n v="0"/>
    <m/>
    <n v="104840395.84"/>
    <d v="2024-03-25T00:00:00"/>
    <d v="2027-03-25T00:00:00"/>
    <n v="104840395.84"/>
    <x v="1"/>
    <x v="2"/>
    <n v="9173534.6400000006"/>
    <n v="4586767.32"/>
    <n v="0"/>
    <n v="0"/>
    <n v="0"/>
    <n v="0"/>
    <n v="0"/>
    <n v="0"/>
    <n v="0"/>
    <n v="0"/>
    <n v="0"/>
    <n v="0"/>
    <n v="0"/>
    <n v="0"/>
    <n v="0"/>
    <n v="13760301.960000001"/>
    <n v="0"/>
    <n v="13760301.96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n v="1"/>
    <n v="1"/>
    <n v="1"/>
    <n v="0"/>
    <n v="23284458.739999998"/>
    <n v="0"/>
    <n v="0"/>
    <n v="0"/>
    <n v="0"/>
    <n v="0"/>
    <n v="0"/>
    <m/>
    <n v="23284458.739999998"/>
    <d v="2024-03-25T00:00:00"/>
    <d v="2027-03-25T00:00:00"/>
    <n v="23284458.739999998"/>
    <x v="1"/>
    <x v="2"/>
    <n v="2037390.14"/>
    <n v="1018695.07"/>
    <n v="0"/>
    <n v="0"/>
    <n v="0"/>
    <n v="0"/>
    <n v="0"/>
    <n v="0"/>
    <n v="0"/>
    <n v="0"/>
    <n v="0"/>
    <n v="0"/>
    <n v="0"/>
    <n v="0"/>
    <n v="0"/>
    <n v="3056085.21"/>
    <n v="0"/>
    <n v="3056085.21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29993.57"/>
    <n v="0"/>
    <n v="0"/>
    <n v="0"/>
    <n v="0"/>
    <n v="0"/>
    <n v="0"/>
    <m/>
    <n v="1229993.57"/>
    <d v="2024-03-25T00:00:00"/>
    <d v="2027-03-25T00:00:00"/>
    <n v="1230871.69"/>
    <x v="1"/>
    <x v="2"/>
    <n v="107624.44"/>
    <n v="0"/>
    <n v="0"/>
    <n v="0"/>
    <n v="0"/>
    <n v="0"/>
    <n v="0"/>
    <n v="0"/>
    <n v="0"/>
    <n v="0"/>
    <n v="0"/>
    <n v="0"/>
    <n v="0"/>
    <n v="0"/>
    <n v="0"/>
    <n v="107624.44"/>
    <n v="0"/>
    <n v="107624.44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n v="1"/>
    <n v="1"/>
    <n v="1"/>
    <n v="0"/>
    <n v="3241571.12"/>
    <n v="0"/>
    <n v="55889.16"/>
    <n v="22830.45"/>
    <n v="0"/>
    <n v="0"/>
    <n v="0"/>
    <m/>
    <n v="3185681.96"/>
    <d v="2024-04-03T00:00:00"/>
    <d v="2030-11-03T00:00:00"/>
    <n v="4415243.4800000004"/>
    <x v="1"/>
    <x v="2"/>
    <n v="206654.95999999996"/>
    <n v="196026.98000000004"/>
    <n v="139344.48000000001"/>
    <n v="82661.98"/>
    <n v="25979.47"/>
    <n v="0"/>
    <n v="0"/>
    <n v="0"/>
    <n v="0"/>
    <n v="0"/>
    <n v="0"/>
    <n v="0"/>
    <n v="0"/>
    <n v="0"/>
    <n v="0"/>
    <n v="402681.94"/>
    <n v="247985.93000000002"/>
    <n v="650667.87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n v="1"/>
    <n v="1"/>
    <n v="1"/>
    <n v="0"/>
    <n v="2604817.7799999998"/>
    <n v="0"/>
    <n v="0"/>
    <n v="0"/>
    <n v="0"/>
    <n v="0"/>
    <n v="0"/>
    <m/>
    <n v="2604817.7799999998"/>
    <d v="2024-03-25T00:00:00"/>
    <d v="2027-03-25T00:00:00"/>
    <n v="2604817.7799999998"/>
    <x v="1"/>
    <x v="2"/>
    <n v="227921.56"/>
    <n v="113960.78"/>
    <n v="0"/>
    <n v="0"/>
    <n v="0"/>
    <n v="0"/>
    <n v="0"/>
    <n v="0"/>
    <n v="0"/>
    <n v="0"/>
    <n v="0"/>
    <n v="0"/>
    <n v="0"/>
    <n v="0"/>
    <n v="0"/>
    <n v="341882.33999999997"/>
    <n v="0"/>
    <n v="341882.33999999997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n v="1"/>
    <n v="1"/>
    <n v="1"/>
    <n v="0"/>
    <n v="343750"/>
    <n v="0"/>
    <n v="31250"/>
    <n v="2291.67"/>
    <n v="0"/>
    <n v="0"/>
    <n v="0"/>
    <m/>
    <n v="312500"/>
    <d v="2024-04-03T00:00:00"/>
    <d v="2026-12-03T00:00:00"/>
    <n v="1000000"/>
    <x v="1"/>
    <x v="2"/>
    <n v="11458.33"/>
    <n v="0"/>
    <n v="0"/>
    <n v="0"/>
    <n v="0"/>
    <n v="0"/>
    <n v="0"/>
    <n v="0"/>
    <n v="0"/>
    <n v="0"/>
    <n v="0"/>
    <n v="0"/>
    <n v="0"/>
    <n v="0"/>
    <n v="0"/>
    <n v="11458.33"/>
    <n v="0"/>
    <n v="11458.33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n v="1"/>
    <n v="1"/>
    <n v="1"/>
    <n v="0"/>
    <n v="3036401.39"/>
    <n v="0"/>
    <n v="0"/>
    <n v="0"/>
    <n v="0"/>
    <n v="0"/>
    <n v="0"/>
    <m/>
    <n v="3036401.39"/>
    <d v="2024-03-25T00:00:00"/>
    <d v="2027-03-25T00:00:00"/>
    <n v="3036401.39"/>
    <x v="1"/>
    <x v="2"/>
    <n v="265685.12"/>
    <n v="132842.56"/>
    <n v="0"/>
    <n v="0"/>
    <n v="0"/>
    <n v="0"/>
    <n v="0"/>
    <n v="0"/>
    <n v="0"/>
    <n v="0"/>
    <n v="0"/>
    <n v="0"/>
    <n v="0"/>
    <n v="0"/>
    <n v="0"/>
    <n v="398527.68"/>
    <n v="0"/>
    <n v="398527.68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n v="1"/>
    <n v="1"/>
    <n v="1"/>
    <n v="0"/>
    <n v="405180.51"/>
    <n v="0"/>
    <n v="0"/>
    <n v="0"/>
    <n v="0"/>
    <n v="0"/>
    <n v="0"/>
    <m/>
    <n v="405180.51"/>
    <d v="2024-03-25T00:00:00"/>
    <d v="2027-03-25T00:00:00"/>
    <n v="405180.51"/>
    <x v="1"/>
    <x v="2"/>
    <n v="35453.300000000003"/>
    <n v="17726.650000000001"/>
    <n v="0"/>
    <n v="0"/>
    <n v="0"/>
    <n v="0"/>
    <n v="0"/>
    <n v="0"/>
    <n v="0"/>
    <n v="0"/>
    <n v="0"/>
    <n v="0"/>
    <n v="0"/>
    <n v="0"/>
    <n v="0"/>
    <n v="53179.950000000004"/>
    <n v="0"/>
    <n v="53179.950000000004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n v="1"/>
    <n v="1"/>
    <n v="1"/>
    <n v="0"/>
    <n v="6069611.8899999997"/>
    <n v="0"/>
    <n v="94837.68"/>
    <n v="41283.17"/>
    <n v="0"/>
    <n v="0"/>
    <n v="0"/>
    <m/>
    <n v="5974774.21"/>
    <d v="2024-04-03T00:00:00"/>
    <d v="2031-05-03T00:00:00"/>
    <n v="8061203.1699999999"/>
    <x v="1"/>
    <x v="2"/>
    <n v="377353.95"/>
    <n v="367678.24000000005"/>
    <n v="274791.09000000003"/>
    <n v="181903.98"/>
    <n v="89016.86"/>
    <n v="9675.75"/>
    <n v="0"/>
    <n v="0"/>
    <n v="0"/>
    <n v="0"/>
    <n v="0"/>
    <n v="0"/>
    <n v="0"/>
    <n v="0"/>
    <n v="0"/>
    <n v="745032.19000000006"/>
    <n v="555387.68000000005"/>
    <n v="1300419.8700000001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65335.39"/>
    <n v="0"/>
    <n v="0"/>
    <n v="0"/>
    <n v="0"/>
    <n v="0"/>
    <n v="0"/>
    <m/>
    <n v="1465335.39"/>
    <d v="2024-03-25T00:00:00"/>
    <d v="2027-03-25T00:00:00"/>
    <n v="1465335.39"/>
    <x v="1"/>
    <x v="2"/>
    <n v="128216.84"/>
    <n v="64108.42"/>
    <n v="0"/>
    <n v="0"/>
    <n v="0"/>
    <n v="0"/>
    <n v="0"/>
    <n v="0"/>
    <n v="0"/>
    <n v="0"/>
    <n v="0"/>
    <n v="0"/>
    <n v="0"/>
    <n v="0"/>
    <n v="0"/>
    <n v="192325.26"/>
    <n v="0"/>
    <n v="192325.26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48490.09"/>
    <n v="0"/>
    <n v="0"/>
    <n v="0"/>
    <n v="0"/>
    <n v="0"/>
    <n v="0"/>
    <m/>
    <n v="1348490.09"/>
    <d v="2024-03-25T00:00:00"/>
    <d v="2027-03-25T00:00:00"/>
    <n v="1348490.09"/>
    <x v="1"/>
    <x v="2"/>
    <n v="117992.88"/>
    <n v="58996.44"/>
    <n v="0"/>
    <n v="0"/>
    <n v="0"/>
    <n v="0"/>
    <n v="0"/>
    <n v="0"/>
    <n v="0"/>
    <n v="0"/>
    <n v="0"/>
    <n v="0"/>
    <n v="0"/>
    <n v="0"/>
    <n v="0"/>
    <n v="176989.32"/>
    <n v="0"/>
    <n v="176989.3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5758.55"/>
    <n v="0"/>
    <n v="0"/>
    <n v="0"/>
    <n v="0"/>
    <n v="0"/>
    <n v="0"/>
    <m/>
    <n v="1525758.55"/>
    <d v="2024-03-25T00:00:00"/>
    <d v="2027-03-25T00:00:00"/>
    <n v="1525758.55"/>
    <x v="1"/>
    <x v="2"/>
    <n v="133503.88"/>
    <n v="66751.94"/>
    <n v="0"/>
    <n v="0"/>
    <n v="0"/>
    <n v="0"/>
    <n v="0"/>
    <n v="0"/>
    <n v="0"/>
    <n v="0"/>
    <n v="0"/>
    <n v="0"/>
    <n v="0"/>
    <n v="0"/>
    <n v="0"/>
    <n v="200255.82"/>
    <n v="0"/>
    <n v="200255.82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31193.9"/>
    <n v="0"/>
    <n v="0"/>
    <n v="0"/>
    <n v="0"/>
    <n v="0"/>
    <n v="0"/>
    <m/>
    <n v="1531193.9"/>
    <d v="2024-03-25T00:00:00"/>
    <d v="2027-03-25T00:00:00"/>
    <n v="1531193.9"/>
    <x v="1"/>
    <x v="2"/>
    <n v="133979.46"/>
    <n v="66989.73"/>
    <n v="0"/>
    <n v="0"/>
    <n v="0"/>
    <n v="0"/>
    <n v="0"/>
    <n v="0"/>
    <n v="0"/>
    <n v="0"/>
    <n v="0"/>
    <n v="0"/>
    <n v="0"/>
    <n v="0"/>
    <n v="0"/>
    <n v="200969.19"/>
    <n v="0"/>
    <n v="200969.1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50000000"/>
    <n v="0"/>
    <n v="0"/>
    <n v="0"/>
    <n v="0"/>
    <n v="0"/>
    <n v="0"/>
    <m/>
    <n v="150000000"/>
    <d v="2024-03-19T00:00:00"/>
    <d v="2029-03-19T00:00:00"/>
    <n v="150000000"/>
    <x v="1"/>
    <x v="2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20812500"/>
    <n v="485625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68934.91"/>
    <n v="0"/>
    <n v="0"/>
    <n v="0"/>
    <n v="0"/>
    <n v="0"/>
    <n v="0"/>
    <m/>
    <n v="4868934.91"/>
    <d v="2024-03-25T00:00:00"/>
    <d v="2027-03-25T00:00:00"/>
    <n v="4868934.91"/>
    <x v="1"/>
    <x v="2"/>
    <n v="426031.8"/>
    <n v="213015.9"/>
    <n v="0"/>
    <n v="0"/>
    <n v="0"/>
    <n v="0"/>
    <n v="0"/>
    <n v="0"/>
    <n v="0"/>
    <n v="0"/>
    <n v="0"/>
    <n v="0"/>
    <n v="0"/>
    <n v="0"/>
    <n v="0"/>
    <n v="639047.69999999995"/>
    <n v="0"/>
    <n v="639047.6999999999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150000000"/>
    <n v="0"/>
    <n v="0"/>
    <n v="0"/>
    <n v="0"/>
    <n v="0"/>
    <n v="0"/>
    <m/>
    <n v="150000000"/>
    <d v="2024-03-25T00:00:00"/>
    <d v="2027-03-25T00:00:00"/>
    <n v="150000000"/>
    <x v="1"/>
    <x v="2"/>
    <n v="13125000"/>
    <n v="6562500"/>
    <n v="0"/>
    <n v="0"/>
    <n v="0"/>
    <n v="0"/>
    <n v="0"/>
    <n v="0"/>
    <n v="0"/>
    <n v="0"/>
    <n v="0"/>
    <n v="0"/>
    <n v="0"/>
    <n v="0"/>
    <n v="0"/>
    <n v="19687500"/>
    <n v="0"/>
    <n v="19687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200000000"/>
    <n v="0"/>
    <n v="0"/>
    <n v="0"/>
    <n v="0"/>
    <n v="0"/>
    <n v="0"/>
    <m/>
    <n v="200000000"/>
    <d v="2024-03-19T00:00:00"/>
    <d v="2029-03-19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0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85039273.040000007"/>
    <n v="0"/>
    <n v="0"/>
    <n v="0"/>
    <n v="0"/>
    <n v="0"/>
    <n v="0"/>
    <m/>
    <n v="85039273.040000007"/>
    <d v="2024-04-05T00:00:00"/>
    <d v="2027-04-05T00:00:00"/>
    <n v="85039273.040000007"/>
    <x v="1"/>
    <x v="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0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40000000"/>
    <n v="0"/>
    <n v="0"/>
    <n v="0"/>
    <n v="0"/>
    <n v="0"/>
    <n v="0"/>
    <m/>
    <n v="40000000"/>
    <d v="2024-04-05T00:00:00"/>
    <d v="2027-04-05T00:00:00"/>
    <n v="40000000"/>
    <x v="1"/>
    <x v="2"/>
    <n v="3500000"/>
    <n v="1750000"/>
    <n v="0"/>
    <n v="0"/>
    <n v="0"/>
    <n v="0"/>
    <n v="0"/>
    <n v="0"/>
    <n v="0"/>
    <n v="0"/>
    <n v="0"/>
    <n v="0"/>
    <n v="0"/>
    <n v="0"/>
    <n v="0"/>
    <n v="5250000"/>
    <n v="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19445990.18"/>
    <n v="0"/>
    <n v="0"/>
    <n v="0"/>
    <n v="0"/>
    <n v="0"/>
    <n v="0"/>
    <m/>
    <n v="19445990.18"/>
    <d v="2024-04-05T00:00:00"/>
    <d v="2027-04-05T00:00:00"/>
    <n v="19445990.18"/>
    <x v="1"/>
    <x v="2"/>
    <n v="1701524.14"/>
    <n v="850762.07"/>
    <n v="0"/>
    <n v="0"/>
    <n v="0"/>
    <n v="0"/>
    <n v="0"/>
    <n v="0"/>
    <n v="0"/>
    <n v="0"/>
    <n v="0"/>
    <n v="0"/>
    <n v="0"/>
    <n v="0"/>
    <n v="0"/>
    <n v="2552286.21"/>
    <n v="0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3344400.16"/>
    <n v="0"/>
    <n v="0"/>
    <n v="0"/>
    <n v="0"/>
    <n v="0"/>
    <n v="0"/>
    <m/>
    <n v="23344400.16"/>
    <d v="2024-03-25T00:00:00"/>
    <d v="2027-03-25T00:00:00"/>
    <n v="23344400.16"/>
    <x v="1"/>
    <x v="2"/>
    <n v="2042635.02"/>
    <n v="1021317.51"/>
    <n v="0"/>
    <n v="0"/>
    <n v="0"/>
    <n v="0"/>
    <n v="0"/>
    <n v="0"/>
    <n v="0"/>
    <n v="0"/>
    <n v="0"/>
    <n v="0"/>
    <n v="0"/>
    <n v="0"/>
    <n v="0"/>
    <n v="3063952.5300000003"/>
    <n v="0"/>
    <n v="3063952.5300000003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n v="1"/>
    <n v="1"/>
    <n v="1"/>
    <n v="0"/>
    <n v="3594977.23"/>
    <n v="0"/>
    <n v="0"/>
    <n v="0"/>
    <n v="0"/>
    <n v="0"/>
    <n v="0"/>
    <m/>
    <n v="3594977.23"/>
    <d v="2024-04-05T00:00:00"/>
    <d v="2027-04-05T00:00:00"/>
    <n v="3594977.23"/>
    <x v="1"/>
    <x v="2"/>
    <n v="314560.5"/>
    <n v="157280.25"/>
    <n v="0"/>
    <n v="0"/>
    <n v="0"/>
    <n v="0"/>
    <n v="0"/>
    <n v="0"/>
    <n v="0"/>
    <n v="0"/>
    <n v="0"/>
    <n v="0"/>
    <n v="0"/>
    <n v="0"/>
    <n v="0"/>
    <n v="471840.75"/>
    <n v="0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n v="1"/>
    <n v="1"/>
    <n v="1"/>
    <n v="0"/>
    <n v="405405.5"/>
    <n v="0"/>
    <n v="4504.5"/>
    <n v="2997.87"/>
    <n v="0"/>
    <n v="0"/>
    <n v="0"/>
    <m/>
    <n v="400901"/>
    <d v="2024-04-15T00:00:00"/>
    <d v="2033-07-01T00:00:00"/>
    <n v="500000"/>
    <x v="1"/>
    <x v="2"/>
    <n v="28146.68"/>
    <n v="29379.18"/>
    <n v="24582.54"/>
    <n v="19786"/>
    <n v="14989.38"/>
    <n v="10192.790000000001"/>
    <n v="5396.22"/>
    <n v="932.68"/>
    <n v="0"/>
    <n v="0"/>
    <n v="0"/>
    <n v="0"/>
    <n v="0"/>
    <n v="0"/>
    <n v="0"/>
    <n v="57525.86"/>
    <n v="75879.609999999986"/>
    <n v="133405.46999999997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n v="1"/>
    <n v="1"/>
    <n v="1"/>
    <n v="0"/>
    <n v="7773712.4699999997"/>
    <n v="0"/>
    <n v="0"/>
    <n v="0"/>
    <n v="0"/>
    <n v="0"/>
    <n v="0"/>
    <m/>
    <n v="7773712.4699999997"/>
    <d v="2024-04-05T00:00:00"/>
    <d v="2027-04-05T00:00:00"/>
    <n v="7773712.4699999997"/>
    <x v="1"/>
    <x v="2"/>
    <n v="680199.84"/>
    <n v="340099.92"/>
    <n v="0"/>
    <n v="0"/>
    <n v="0"/>
    <n v="0"/>
    <n v="0"/>
    <n v="0"/>
    <n v="0"/>
    <n v="0"/>
    <n v="0"/>
    <n v="0"/>
    <n v="0"/>
    <n v="0"/>
    <n v="0"/>
    <n v="1020299.76"/>
    <n v="0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10000000"/>
    <n v="0"/>
    <n v="0"/>
    <n v="0"/>
    <n v="0"/>
    <n v="0"/>
    <n v="0"/>
    <m/>
    <n v="110000000"/>
    <d v="2024-04-16T00:00:00"/>
    <d v="2029-04-16T00:00:00"/>
    <n v="110000000"/>
    <x v="1"/>
    <x v="2"/>
    <n v="10175000"/>
    <n v="10175000"/>
    <n v="10175000"/>
    <n v="5087500"/>
    <n v="0"/>
    <n v="0"/>
    <n v="0"/>
    <n v="0"/>
    <n v="0"/>
    <n v="0"/>
    <n v="0"/>
    <n v="0"/>
    <n v="0"/>
    <n v="0"/>
    <n v="0"/>
    <n v="20350000"/>
    <n v="15262500"/>
    <n v="356125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4-04-16T00:00:00"/>
    <d v="2029-04-16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164000000"/>
    <n v="0"/>
    <n v="0"/>
    <n v="0"/>
    <n v="0"/>
    <n v="0"/>
    <n v="0"/>
    <m/>
    <n v="164000000"/>
    <d v="2024-05-06T00:00:00"/>
    <d v="2027-05-06T00:00:00"/>
    <n v="164000000"/>
    <x v="1"/>
    <x v="2"/>
    <n v="14350000"/>
    <n v="7175000"/>
    <n v="0"/>
    <n v="0"/>
    <n v="0"/>
    <n v="0"/>
    <n v="0"/>
    <n v="0"/>
    <n v="0"/>
    <n v="0"/>
    <n v="0"/>
    <n v="0"/>
    <n v="0"/>
    <n v="0"/>
    <n v="0"/>
    <n v="21525000"/>
    <n v="0"/>
    <n v="21525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50000000"/>
    <n v="0"/>
    <n v="0"/>
    <n v="0"/>
    <n v="0"/>
    <n v="0"/>
    <n v="0"/>
    <m/>
    <n v="150000000"/>
    <d v="2024-05-13T00:00:00"/>
    <d v="2029-05-13T00:00:00"/>
    <n v="150000000"/>
    <x v="1"/>
    <x v="2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20812500"/>
    <n v="485625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n v="1"/>
    <n v="1"/>
    <n v="1"/>
    <n v="0"/>
    <n v="1314118.33"/>
    <n v="0"/>
    <n v="20533.099999999999"/>
    <n v="9356.92"/>
    <n v="0"/>
    <n v="0"/>
    <n v="0"/>
    <m/>
    <n v="1293585.23"/>
    <d v="2024-05-23T00:00:00"/>
    <d v="2031-05-23T00:00:00"/>
    <n v="1724780.33"/>
    <x v="1"/>
    <x v="2"/>
    <n v="85528.06"/>
    <n v="83335.039999999994"/>
    <n v="62281.97"/>
    <n v="41228.910000000003"/>
    <n v="20175.849999999999"/>
    <n v="2193.02"/>
    <n v="0"/>
    <n v="0"/>
    <n v="0"/>
    <n v="0"/>
    <n v="0"/>
    <n v="0"/>
    <n v="0"/>
    <n v="0"/>
    <n v="0"/>
    <n v="168863.09999999998"/>
    <n v="125879.75000000001"/>
    <n v="294742.84999999998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n v="1"/>
    <n v="1"/>
    <n v="1"/>
    <n v="0"/>
    <n v="686665.55"/>
    <n v="0"/>
    <n v="0"/>
    <n v="0"/>
    <n v="0"/>
    <n v="0"/>
    <n v="0"/>
    <m/>
    <n v="686665.55"/>
    <d v="2024-03-25T00:00:00"/>
    <d v="2027-03-25T00:00:00"/>
    <n v="686665.55"/>
    <x v="1"/>
    <x v="2"/>
    <n v="60083.24"/>
    <n v="30041.62"/>
    <n v="0"/>
    <n v="0"/>
    <n v="0"/>
    <n v="0"/>
    <n v="0"/>
    <n v="0"/>
    <n v="0"/>
    <n v="0"/>
    <n v="0"/>
    <n v="0"/>
    <n v="0"/>
    <n v="0"/>
    <n v="0"/>
    <n v="90124.86"/>
    <n v="0"/>
    <n v="90124.86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n v="1"/>
    <n v="1"/>
    <n v="1"/>
    <n v="0"/>
    <n v="720959.79"/>
    <n v="0"/>
    <n v="0"/>
    <n v="0"/>
    <n v="0"/>
    <n v="0"/>
    <n v="0"/>
    <m/>
    <n v="720959.79"/>
    <d v="2024-03-25T00:00:00"/>
    <d v="2027-03-25T00:00:00"/>
    <n v="720959.79"/>
    <x v="1"/>
    <x v="2"/>
    <n v="63083.98"/>
    <n v="31541.99"/>
    <n v="0"/>
    <n v="0"/>
    <n v="0"/>
    <n v="0"/>
    <n v="0"/>
    <n v="0"/>
    <n v="0"/>
    <n v="0"/>
    <n v="0"/>
    <n v="0"/>
    <n v="0"/>
    <n v="0"/>
    <n v="0"/>
    <n v="94625.97"/>
    <n v="0"/>
    <n v="94625.97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n v="1"/>
    <n v="1"/>
    <n v="1"/>
    <n v="0"/>
    <n v="577901.26"/>
    <n v="0"/>
    <n v="0"/>
    <n v="0"/>
    <n v="0"/>
    <n v="0"/>
    <n v="0"/>
    <m/>
    <n v="577901.26"/>
    <d v="2024-03-25T00:00:00"/>
    <d v="2027-03-25T00:00:00"/>
    <n v="577901.26"/>
    <x v="1"/>
    <x v="2"/>
    <n v="50566.36"/>
    <n v="25283.18"/>
    <n v="0"/>
    <n v="0"/>
    <n v="0"/>
    <n v="0"/>
    <n v="0"/>
    <n v="0"/>
    <n v="0"/>
    <n v="0"/>
    <n v="0"/>
    <n v="0"/>
    <n v="0"/>
    <n v="0"/>
    <n v="0"/>
    <n v="75849.540000000008"/>
    <n v="0"/>
    <n v="75849.540000000008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n v="1"/>
    <n v="1"/>
    <n v="1"/>
    <n v="0"/>
    <n v="758472.39"/>
    <n v="0"/>
    <n v="0"/>
    <n v="0"/>
    <n v="0"/>
    <n v="0"/>
    <n v="0"/>
    <m/>
    <n v="758472.39"/>
    <d v="2024-03-25T00:00:00"/>
    <d v="2027-03-25T00:00:00"/>
    <n v="758472.39"/>
    <x v="1"/>
    <x v="2"/>
    <n v="66366.34"/>
    <n v="33183.17"/>
    <n v="0"/>
    <n v="0"/>
    <n v="0"/>
    <n v="0"/>
    <n v="0"/>
    <n v="0"/>
    <n v="0"/>
    <n v="0"/>
    <n v="0"/>
    <n v="0"/>
    <n v="0"/>
    <n v="0"/>
    <n v="0"/>
    <n v="99549.51"/>
    <n v="0"/>
    <n v="99549.51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n v="1"/>
    <n v="1"/>
    <n v="1"/>
    <n v="0"/>
    <n v="1307638.31"/>
    <n v="0"/>
    <n v="0"/>
    <n v="0"/>
    <n v="0"/>
    <n v="0"/>
    <n v="0"/>
    <m/>
    <n v="1307638.31"/>
    <d v="2024-03-25T00:00:00"/>
    <d v="2027-03-25T00:00:00"/>
    <n v="1307638.31"/>
    <x v="1"/>
    <x v="2"/>
    <n v="114418.36"/>
    <n v="57209.18"/>
    <n v="0"/>
    <n v="0"/>
    <n v="0"/>
    <n v="0"/>
    <n v="0"/>
    <n v="0"/>
    <n v="0"/>
    <n v="0"/>
    <n v="0"/>
    <n v="0"/>
    <n v="0"/>
    <n v="0"/>
    <n v="0"/>
    <n v="171627.54"/>
    <n v="0"/>
    <n v="171627.54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n v="1"/>
    <n v="1"/>
    <n v="1"/>
    <n v="0"/>
    <n v="1763796.18"/>
    <n v="0"/>
    <n v="0"/>
    <n v="0"/>
    <n v="0"/>
    <n v="0"/>
    <n v="0"/>
    <m/>
    <n v="1763796.18"/>
    <d v="2024-03-25T00:00:00"/>
    <d v="2027-03-25T00:00:00"/>
    <n v="1763796.18"/>
    <x v="1"/>
    <x v="2"/>
    <n v="154332.16"/>
    <n v="77166.080000000002"/>
    <n v="0"/>
    <n v="0"/>
    <n v="0"/>
    <n v="0"/>
    <n v="0"/>
    <n v="0"/>
    <n v="0"/>
    <n v="0"/>
    <n v="0"/>
    <n v="0"/>
    <n v="0"/>
    <n v="0"/>
    <n v="0"/>
    <n v="231498.23999999999"/>
    <n v="0"/>
    <n v="231498.23999999999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n v="1"/>
    <n v="1"/>
    <n v="1"/>
    <n v="0"/>
    <n v="1942691.4"/>
    <n v="0"/>
    <n v="0"/>
    <n v="0"/>
    <n v="0"/>
    <n v="0"/>
    <n v="0"/>
    <m/>
    <n v="1942691.4"/>
    <d v="2024-03-25T00:00:00"/>
    <d v="2027-03-25T00:00:00"/>
    <n v="1942691.4"/>
    <x v="1"/>
    <x v="2"/>
    <n v="169985.5"/>
    <n v="84992.75"/>
    <n v="0"/>
    <n v="0"/>
    <n v="0"/>
    <n v="0"/>
    <n v="0"/>
    <n v="0"/>
    <n v="0"/>
    <n v="0"/>
    <n v="0"/>
    <n v="0"/>
    <n v="0"/>
    <n v="0"/>
    <n v="0"/>
    <n v="254978.25"/>
    <n v="0"/>
    <n v="254978.2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n v="1"/>
    <n v="1"/>
    <n v="1"/>
    <n v="0"/>
    <n v="2373776.2999999998"/>
    <n v="0"/>
    <n v="0"/>
    <n v="0"/>
    <n v="0"/>
    <n v="0"/>
    <n v="0"/>
    <m/>
    <n v="2373776.2999999998"/>
    <d v="2024-03-25T00:00:00"/>
    <d v="2027-03-25T00:00:00"/>
    <n v="2373776.2999999998"/>
    <x v="1"/>
    <x v="2"/>
    <n v="207705.42"/>
    <n v="103852.71"/>
    <n v="0"/>
    <n v="0"/>
    <n v="0"/>
    <n v="0"/>
    <n v="0"/>
    <n v="0"/>
    <n v="0"/>
    <n v="0"/>
    <n v="0"/>
    <n v="0"/>
    <n v="0"/>
    <n v="0"/>
    <n v="0"/>
    <n v="311558.13"/>
    <n v="0"/>
    <n v="311558.13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n v="1"/>
    <n v="1"/>
    <n v="1"/>
    <n v="0"/>
    <n v="351016.28"/>
    <n v="0"/>
    <n v="0"/>
    <n v="0"/>
    <n v="0"/>
    <n v="0"/>
    <n v="0"/>
    <m/>
    <n v="351016.28"/>
    <d v="2024-03-25T00:00:00"/>
    <d v="2027-03-25T00:00:00"/>
    <n v="351016.28"/>
    <x v="1"/>
    <x v="2"/>
    <n v="30713.919999999998"/>
    <n v="15356.96"/>
    <n v="0"/>
    <n v="0"/>
    <n v="0"/>
    <n v="0"/>
    <n v="0"/>
    <n v="0"/>
    <n v="0"/>
    <n v="0"/>
    <n v="0"/>
    <n v="0"/>
    <n v="0"/>
    <n v="0"/>
    <n v="0"/>
    <n v="46070.879999999997"/>
    <n v="0"/>
    <n v="46070.87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n v="1"/>
    <n v="1"/>
    <n v="1"/>
    <n v="0"/>
    <n v="1445659.71"/>
    <n v="0"/>
    <n v="0"/>
    <n v="0"/>
    <n v="0"/>
    <n v="0"/>
    <n v="0"/>
    <m/>
    <n v="1445659.71"/>
    <d v="2024-03-25T00:00:00"/>
    <d v="2027-03-25T00:00:00"/>
    <n v="1445659.71"/>
    <x v="1"/>
    <x v="2"/>
    <n v="126495.22"/>
    <n v="63247.61"/>
    <n v="0"/>
    <n v="0"/>
    <n v="0"/>
    <n v="0"/>
    <n v="0"/>
    <n v="0"/>
    <n v="0"/>
    <n v="0"/>
    <n v="0"/>
    <n v="0"/>
    <n v="0"/>
    <n v="0"/>
    <n v="0"/>
    <n v="189742.83000000002"/>
    <n v="0"/>
    <n v="189742.8300000000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378.75"/>
    <n v="0"/>
    <n v="0"/>
    <n v="74.42"/>
    <n v="0"/>
    <n v="0"/>
    <n v="0"/>
    <m/>
    <n v="23378.75"/>
    <d v="2024-06-12T00:00:00"/>
    <d v="2026-06-12T00:00:00"/>
    <n v="46757.5"/>
    <x v="1"/>
    <x v="2"/>
    <n v="297.68"/>
    <n v="0"/>
    <n v="0"/>
    <n v="0"/>
    <n v="0"/>
    <n v="0"/>
    <n v="0"/>
    <n v="0"/>
    <n v="0"/>
    <n v="0"/>
    <n v="0"/>
    <n v="0"/>
    <n v="0"/>
    <n v="0"/>
    <n v="0"/>
    <n v="297.68"/>
    <n v="0"/>
    <n v="297.68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25970"/>
    <n v="0"/>
    <n v="0"/>
    <n v="809.73"/>
    <n v="0"/>
    <n v="0"/>
    <n v="0"/>
    <m/>
    <n v="225970"/>
    <d v="2024-06-12T00:00:00"/>
    <d v="2027-06-12T00:00:00"/>
    <n v="225970"/>
    <x v="1"/>
    <x v="2"/>
    <n v="8097.2999999999993"/>
    <n v="2429.1600000000003"/>
    <n v="0"/>
    <n v="0"/>
    <n v="0"/>
    <n v="0"/>
    <n v="0"/>
    <n v="0"/>
    <n v="0"/>
    <n v="0"/>
    <n v="0"/>
    <n v="0"/>
    <n v="0"/>
    <n v="0"/>
    <n v="0"/>
    <n v="10526.46"/>
    <n v="0"/>
    <n v="10526.46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33857.5"/>
    <n v="0"/>
    <n v="0"/>
    <n v="6412.89"/>
    <n v="0"/>
    <n v="0"/>
    <n v="0"/>
    <m/>
    <n v="1633857.5"/>
    <d v="2024-06-12T00:00:00"/>
    <d v="2028-06-12T00:00:00"/>
    <n v="1633857.5"/>
    <x v="1"/>
    <x v="2"/>
    <n v="64128.9"/>
    <n v="76954.680000000008"/>
    <n v="19238.7"/>
    <n v="0"/>
    <n v="0"/>
    <n v="0"/>
    <n v="0"/>
    <n v="0"/>
    <n v="0"/>
    <n v="0"/>
    <n v="0"/>
    <n v="0"/>
    <n v="0"/>
    <n v="0"/>
    <n v="0"/>
    <n v="141083.58000000002"/>
    <n v="19238.7"/>
    <n v="160322.28000000003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242652.5"/>
    <n v="0"/>
    <n v="0"/>
    <n v="77075.210000000006"/>
    <n v="0"/>
    <n v="0"/>
    <n v="0"/>
    <m/>
    <n v="18242652.5"/>
    <d v="2024-06-12T00:00:00"/>
    <d v="2029-06-12T00:00:00"/>
    <n v="18242652.5"/>
    <x v="1"/>
    <x v="2"/>
    <n v="770752.1"/>
    <n v="924902.5199999999"/>
    <n v="924902.52"/>
    <n v="231225.60000000001"/>
    <n v="0"/>
    <n v="0"/>
    <n v="0"/>
    <n v="0"/>
    <n v="0"/>
    <n v="0"/>
    <n v="0"/>
    <n v="0"/>
    <n v="0"/>
    <n v="0"/>
    <n v="0"/>
    <n v="1695654.6199999999"/>
    <n v="1156128.1200000001"/>
    <n v="2851782.74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52440"/>
    <n v="0"/>
    <n v="0"/>
    <n v="20334.23"/>
    <n v="0"/>
    <n v="0"/>
    <n v="0"/>
    <m/>
    <n v="4552440"/>
    <d v="2024-06-12T00:00:00"/>
    <d v="2030-06-12T00:00:00"/>
    <n v="4552440"/>
    <x v="1"/>
    <x v="2"/>
    <n v="203342.30000000002"/>
    <n v="244010.76000000004"/>
    <n v="244010.76"/>
    <n v="244010.76"/>
    <n v="61002.720000000001"/>
    <n v="0"/>
    <n v="0"/>
    <n v="0"/>
    <n v="0"/>
    <n v="0"/>
    <n v="0"/>
    <n v="0"/>
    <n v="0"/>
    <n v="0"/>
    <n v="0"/>
    <n v="447353.06000000006"/>
    <n v="549024.24"/>
    <n v="996377.3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49.57"/>
    <n v="0"/>
    <n v="0"/>
    <n v="0"/>
    <m/>
    <n v="53100"/>
    <d v="2024-06-12T00:00:00"/>
    <d v="2031-06-12T00:00:00"/>
    <n v="53100"/>
    <x v="1"/>
    <x v="2"/>
    <n v="2495.6999999999998"/>
    <n v="2994.84"/>
    <n v="2994.84"/>
    <n v="2994.84"/>
    <n v="2246.1"/>
    <n v="748.68"/>
    <n v="0"/>
    <n v="0"/>
    <n v="0"/>
    <n v="0"/>
    <n v="0"/>
    <n v="0"/>
    <n v="0"/>
    <n v="0"/>
    <n v="0"/>
    <n v="5490.54"/>
    <n v="8984.4600000000009"/>
    <n v="14475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05708.78"/>
    <n v="0"/>
    <n v="0"/>
    <n v="0"/>
    <n v="0"/>
    <n v="0"/>
    <n v="0"/>
    <m/>
    <n v="4505708.78"/>
    <d v="2024-06-12T00:00:00"/>
    <d v="2029-06-12T00:00:00"/>
    <n v="4505708.78"/>
    <x v="1"/>
    <x v="2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625167.09"/>
    <n v="1458723.21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400000"/>
    <n v="0"/>
    <n v="0"/>
    <n v="0"/>
    <n v="0"/>
    <n v="0"/>
    <n v="0"/>
    <m/>
    <n v="11400000"/>
    <d v="2024-03-25T00:00:00"/>
    <d v="2027-03-25T00:00:00"/>
    <n v="11400000"/>
    <x v="1"/>
    <x v="2"/>
    <n v="997500"/>
    <n v="498750"/>
    <n v="0"/>
    <n v="0"/>
    <n v="0"/>
    <n v="0"/>
    <n v="0"/>
    <n v="0"/>
    <n v="0"/>
    <n v="0"/>
    <n v="0"/>
    <n v="0"/>
    <n v="0"/>
    <n v="0"/>
    <n v="0"/>
    <n v="1496250"/>
    <n v="0"/>
    <n v="149625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132.5"/>
    <n v="0"/>
    <n v="0"/>
    <n v="172.32"/>
    <n v="0"/>
    <n v="0"/>
    <n v="0"/>
    <m/>
    <n v="54132.5"/>
    <d v="2024-06-27T00:00:00"/>
    <d v="2026-06-27T00:00:00"/>
    <n v="108265"/>
    <x v="1"/>
    <x v="2"/>
    <n v="689.28"/>
    <n v="0"/>
    <n v="0"/>
    <n v="0"/>
    <n v="0"/>
    <n v="0"/>
    <n v="0"/>
    <n v="0"/>
    <n v="0"/>
    <n v="0"/>
    <n v="0"/>
    <n v="0"/>
    <n v="0"/>
    <n v="0"/>
    <n v="0"/>
    <n v="689.28"/>
    <n v="0"/>
    <n v="689.28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8597.5"/>
    <n v="0"/>
    <n v="0"/>
    <n v="962.47"/>
    <n v="0"/>
    <n v="0"/>
    <n v="0"/>
    <m/>
    <n v="268597.5"/>
    <d v="2024-06-27T00:00:00"/>
    <d v="2027-06-27T00:00:00"/>
    <n v="268597.5"/>
    <x v="1"/>
    <x v="2"/>
    <n v="9624.7000000000007"/>
    <n v="2887.4399999999996"/>
    <n v="0"/>
    <n v="0"/>
    <n v="0"/>
    <n v="0"/>
    <n v="0"/>
    <n v="0"/>
    <n v="0"/>
    <n v="0"/>
    <n v="0"/>
    <n v="0"/>
    <n v="0"/>
    <n v="0"/>
    <n v="0"/>
    <n v="12512.14"/>
    <n v="0"/>
    <n v="12512.14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2495"/>
    <n v="0"/>
    <n v="0"/>
    <n v="1344.29"/>
    <n v="0"/>
    <n v="0"/>
    <n v="0"/>
    <m/>
    <n v="342495"/>
    <d v="2024-06-27T00:00:00"/>
    <d v="2028-06-27T00:00:00"/>
    <n v="342495"/>
    <x v="1"/>
    <x v="2"/>
    <n v="13442.900000000001"/>
    <n v="16131.480000000003"/>
    <n v="4032.9"/>
    <n v="0"/>
    <n v="0"/>
    <n v="0"/>
    <n v="0"/>
    <n v="0"/>
    <n v="0"/>
    <n v="0"/>
    <n v="0"/>
    <n v="0"/>
    <n v="0"/>
    <n v="0"/>
    <n v="0"/>
    <n v="29574.380000000005"/>
    <n v="4032.9"/>
    <n v="33607.280000000006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7155"/>
    <n v="0"/>
    <n v="0"/>
    <n v="1382.23"/>
    <n v="0"/>
    <n v="0"/>
    <n v="0"/>
    <m/>
    <n v="327155"/>
    <d v="2024-06-27T00:00:00"/>
    <d v="2029-06-27T00:00:00"/>
    <n v="327155"/>
    <x v="1"/>
    <x v="2"/>
    <n v="13822.299999999997"/>
    <n v="16586.759999999998"/>
    <n v="16586.759999999998"/>
    <n v="4146.66"/>
    <n v="0"/>
    <n v="0"/>
    <n v="0"/>
    <n v="0"/>
    <n v="0"/>
    <n v="0"/>
    <n v="0"/>
    <n v="0"/>
    <n v="0"/>
    <n v="0"/>
    <n v="0"/>
    <n v="30409.059999999998"/>
    <n v="20733.419999999998"/>
    <n v="51142.479999999996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5117.5"/>
    <n v="0"/>
    <n v="0"/>
    <n v="1273.52"/>
    <n v="0"/>
    <n v="0"/>
    <n v="0"/>
    <m/>
    <n v="285117.5"/>
    <d v="2024-06-27T00:00:00"/>
    <d v="2030-06-27T00:00:00"/>
    <n v="285117.5"/>
    <x v="1"/>
    <x v="2"/>
    <n v="12735.200000000003"/>
    <n v="15282.240000000003"/>
    <n v="15282.24"/>
    <n v="15282.24"/>
    <n v="3820.56"/>
    <n v="0"/>
    <n v="0"/>
    <n v="0"/>
    <n v="0"/>
    <n v="0"/>
    <n v="0"/>
    <n v="0"/>
    <n v="0"/>
    <n v="0"/>
    <n v="0"/>
    <n v="28017.440000000006"/>
    <n v="34385.040000000001"/>
    <n v="62402.48000000001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4023.5"/>
    <n v="0"/>
    <n v="0"/>
    <n v="1099.9100000000001"/>
    <n v="0"/>
    <n v="0"/>
    <n v="0"/>
    <m/>
    <n v="234023.5"/>
    <d v="2024-06-27T00:00:00"/>
    <d v="2031-06-27T00:00:00"/>
    <n v="234023.5"/>
    <x v="1"/>
    <x v="2"/>
    <n v="10999.1"/>
    <n v="13198.92"/>
    <n v="13198.92"/>
    <n v="13198.92"/>
    <n v="9899.2199999999993"/>
    <n v="3299.76"/>
    <n v="0"/>
    <n v="0"/>
    <n v="0"/>
    <n v="0"/>
    <n v="0"/>
    <n v="0"/>
    <n v="0"/>
    <n v="0"/>
    <n v="0"/>
    <n v="24198.02"/>
    <n v="39596.82"/>
    <n v="63794.84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39521"/>
    <n v="0"/>
    <n v="0"/>
    <n v="5136.97"/>
    <n v="0"/>
    <n v="0"/>
    <n v="0"/>
    <m/>
    <n v="1039521"/>
    <d v="2024-06-27T00:00:00"/>
    <d v="2032-06-27T00:00:00"/>
    <n v="1039521"/>
    <x v="1"/>
    <x v="2"/>
    <n v="51369.700000000004"/>
    <n v="61643.640000000007"/>
    <n v="61643.64"/>
    <n v="61643.64"/>
    <n v="51369.66"/>
    <n v="30821.759999999998"/>
    <n v="10273.92"/>
    <n v="0"/>
    <n v="0"/>
    <n v="0"/>
    <n v="0"/>
    <n v="0"/>
    <n v="0"/>
    <n v="0"/>
    <n v="0"/>
    <n v="113013.34000000001"/>
    <n v="215752.62000000002"/>
    <n v="328765.96000000002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63902.5"/>
    <n v="0"/>
    <n v="0"/>
    <n v="3953.2"/>
    <n v="0"/>
    <n v="0"/>
    <n v="0"/>
    <m/>
    <n v="763902.5"/>
    <d v="2024-06-27T00:00:00"/>
    <d v="2033-06-27T00:00:00"/>
    <n v="763902.5"/>
    <x v="1"/>
    <x v="2"/>
    <n v="39532"/>
    <n v="47438.399999999994"/>
    <n v="47438.400000000001"/>
    <n v="47438.400000000001"/>
    <n v="41508.6"/>
    <n v="29649"/>
    <n v="17789.400000000001"/>
    <n v="5929.8"/>
    <n v="0"/>
    <n v="0"/>
    <n v="0"/>
    <n v="0"/>
    <n v="0"/>
    <n v="0"/>
    <n v="0"/>
    <n v="86970.4"/>
    <n v="189753.59999999998"/>
    <n v="276724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0"/>
    <n v="0"/>
    <n v="0"/>
    <n v="0"/>
    <m/>
    <n v="100000000"/>
    <d v="2024-05-13T00:00:00"/>
    <d v="2029-05-13T00:00:00"/>
    <n v="100000000"/>
    <x v="1"/>
    <x v="2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13875000"/>
    <n v="323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0"/>
    <n v="0"/>
    <n v="0"/>
    <n v="0"/>
    <n v="0"/>
    <n v="0"/>
    <n v="0"/>
    <m/>
    <n v="15000000"/>
    <d v="2024-03-25T00:00:00"/>
    <d v="2027-03-25T00:00:00"/>
    <n v="15000000"/>
    <x v="1"/>
    <x v="2"/>
    <n v="1312500"/>
    <n v="656250"/>
    <n v="0"/>
    <n v="0"/>
    <n v="0"/>
    <n v="0"/>
    <n v="0"/>
    <n v="0"/>
    <n v="0"/>
    <n v="0"/>
    <n v="0"/>
    <n v="0"/>
    <n v="0"/>
    <n v="0"/>
    <n v="0"/>
    <n v="1968750"/>
    <n v="0"/>
    <n v="19687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n v="1"/>
    <n v="1"/>
    <n v="1"/>
    <n v="0"/>
    <n v="1078927.69"/>
    <n v="0"/>
    <n v="0"/>
    <n v="0"/>
    <n v="0"/>
    <n v="0"/>
    <n v="0"/>
    <m/>
    <n v="1078927.69"/>
    <d v="2024-04-05T00:00:00"/>
    <d v="2027-04-05T00:00:00"/>
    <n v="1078927.69"/>
    <x v="1"/>
    <x v="2"/>
    <n v="94406.18"/>
    <n v="47203.09"/>
    <n v="0"/>
    <n v="0"/>
    <n v="0"/>
    <n v="0"/>
    <n v="0"/>
    <n v="0"/>
    <n v="0"/>
    <n v="0"/>
    <n v="0"/>
    <n v="0"/>
    <n v="0"/>
    <n v="0"/>
    <n v="0"/>
    <n v="141609.26999999999"/>
    <n v="0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n v="1"/>
    <n v="1"/>
    <n v="1"/>
    <n v="0"/>
    <n v="1754764.59"/>
    <n v="0"/>
    <n v="0"/>
    <n v="0"/>
    <n v="0"/>
    <n v="0"/>
    <n v="0"/>
    <m/>
    <n v="1754764.59"/>
    <d v="2024-04-05T00:00:00"/>
    <d v="2027-04-05T00:00:00"/>
    <n v="1754764.59"/>
    <x v="1"/>
    <x v="2"/>
    <n v="153541.9"/>
    <n v="76770.95"/>
    <n v="0"/>
    <n v="0"/>
    <n v="0"/>
    <n v="0"/>
    <n v="0"/>
    <n v="0"/>
    <n v="0"/>
    <n v="0"/>
    <n v="0"/>
    <n v="0"/>
    <n v="0"/>
    <n v="0"/>
    <n v="0"/>
    <n v="230312.84999999998"/>
    <n v="0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n v="1"/>
    <n v="1"/>
    <n v="1"/>
    <n v="0"/>
    <n v="176856.6"/>
    <n v="0"/>
    <n v="0"/>
    <n v="0"/>
    <n v="0"/>
    <n v="0"/>
    <n v="0"/>
    <m/>
    <n v="176856.6"/>
    <d v="2024-04-05T00:00:00"/>
    <d v="2027-04-05T00:00:00"/>
    <n v="176856.6"/>
    <x v="1"/>
    <x v="2"/>
    <n v="15474.96"/>
    <n v="7737.48"/>
    <n v="0"/>
    <n v="0"/>
    <n v="0"/>
    <n v="0"/>
    <n v="0"/>
    <n v="0"/>
    <n v="0"/>
    <n v="0"/>
    <n v="0"/>
    <n v="0"/>
    <n v="0"/>
    <n v="0"/>
    <n v="0"/>
    <n v="23212.44"/>
    <n v="0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n v="1"/>
    <n v="1"/>
    <n v="1"/>
    <n v="0"/>
    <n v="572989.93999999994"/>
    <n v="0"/>
    <n v="0"/>
    <n v="0"/>
    <n v="0"/>
    <n v="0"/>
    <n v="0"/>
    <m/>
    <n v="572989.93999999994"/>
    <d v="2024-04-05T00:00:00"/>
    <d v="2027-04-05T00:00:00"/>
    <n v="572989.93999999994"/>
    <x v="1"/>
    <x v="2"/>
    <n v="50136.62"/>
    <n v="25068.31"/>
    <n v="0"/>
    <n v="0"/>
    <n v="0"/>
    <n v="0"/>
    <n v="0"/>
    <n v="0"/>
    <n v="0"/>
    <n v="0"/>
    <n v="0"/>
    <n v="0"/>
    <n v="0"/>
    <n v="0"/>
    <n v="0"/>
    <n v="75204.930000000008"/>
    <n v="0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n v="1"/>
    <n v="1"/>
    <n v="1"/>
    <n v="0"/>
    <n v="4368725.49"/>
    <n v="0"/>
    <n v="0"/>
    <n v="0"/>
    <n v="0"/>
    <n v="0"/>
    <n v="0"/>
    <m/>
    <n v="4368725.49"/>
    <d v="2024-04-05T00:00:00"/>
    <d v="2027-04-05T00:00:00"/>
    <n v="4368725.49"/>
    <x v="1"/>
    <x v="2"/>
    <n v="382263.48"/>
    <n v="191131.74"/>
    <n v="0"/>
    <n v="0"/>
    <n v="0"/>
    <n v="0"/>
    <n v="0"/>
    <n v="0"/>
    <n v="0"/>
    <n v="0"/>
    <n v="0"/>
    <n v="0"/>
    <n v="0"/>
    <n v="0"/>
    <n v="0"/>
    <n v="573395.22"/>
    <n v="0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n v="1"/>
    <n v="1"/>
    <n v="1"/>
    <n v="0"/>
    <n v="2937151.34"/>
    <n v="0"/>
    <n v="0"/>
    <n v="0"/>
    <n v="0"/>
    <n v="0"/>
    <n v="0"/>
    <m/>
    <n v="2937151.34"/>
    <d v="2024-04-05T00:00:00"/>
    <d v="2027-04-05T00:00:00"/>
    <n v="2937151.34"/>
    <x v="1"/>
    <x v="2"/>
    <n v="257000.74"/>
    <n v="128500.37"/>
    <n v="0"/>
    <n v="0"/>
    <n v="0"/>
    <n v="0"/>
    <n v="0"/>
    <n v="0"/>
    <n v="0"/>
    <n v="0"/>
    <n v="0"/>
    <n v="0"/>
    <n v="0"/>
    <n v="0"/>
    <n v="0"/>
    <n v="385501.11"/>
    <n v="0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n v="1"/>
    <n v="1"/>
    <n v="1"/>
    <n v="0"/>
    <n v="1067430.07"/>
    <n v="0"/>
    <n v="0"/>
    <n v="0"/>
    <n v="0"/>
    <n v="0"/>
    <n v="0"/>
    <m/>
    <n v="1067430.07"/>
    <d v="2024-04-05T00:00:00"/>
    <d v="2027-04-05T00:00:00"/>
    <n v="1067430.07"/>
    <x v="1"/>
    <x v="2"/>
    <n v="93400.14"/>
    <n v="46700.07"/>
    <n v="0"/>
    <n v="0"/>
    <n v="0"/>
    <n v="0"/>
    <n v="0"/>
    <n v="0"/>
    <n v="0"/>
    <n v="0"/>
    <n v="0"/>
    <n v="0"/>
    <n v="0"/>
    <n v="0"/>
    <n v="0"/>
    <n v="140100.21"/>
    <n v="0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n v="1"/>
    <n v="1"/>
    <n v="1"/>
    <n v="0"/>
    <n v="1199456.49"/>
    <n v="0"/>
    <n v="66636.47"/>
    <n v="7836.35"/>
    <n v="0"/>
    <n v="0"/>
    <n v="0"/>
    <m/>
    <n v="1132820.02"/>
    <d v="2024-07-04T00:00:00"/>
    <d v="2027-07-04T00:00:00"/>
    <n v="2398912.9500000002"/>
    <x v="1"/>
    <x v="2"/>
    <n v="54419.09"/>
    <n v="12189.88"/>
    <n v="0"/>
    <n v="0"/>
    <n v="0"/>
    <n v="0"/>
    <n v="0"/>
    <n v="0"/>
    <n v="0"/>
    <n v="0"/>
    <n v="0"/>
    <n v="0"/>
    <n v="0"/>
    <n v="0"/>
    <n v="0"/>
    <n v="66608.97"/>
    <n v="0"/>
    <n v="66608.97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n v="1"/>
    <n v="1"/>
    <n v="1"/>
    <n v="0"/>
    <n v="2717649.04"/>
    <n v="0"/>
    <n v="26643.62"/>
    <n v="19264.28"/>
    <n v="0"/>
    <n v="0"/>
    <n v="0"/>
    <m/>
    <n v="2691005.42"/>
    <d v="2024-07-04T00:00:00"/>
    <d v="2034-07-04T00:00:00"/>
    <n v="3197234.2"/>
    <x v="1"/>
    <x v="2"/>
    <n v="182255.22"/>
    <n v="193776.01"/>
    <n v="166579.37"/>
    <n v="139382.74"/>
    <n v="112186.1"/>
    <n v="84989.47"/>
    <n v="57792.83"/>
    <n v="30596.19"/>
    <n v="5288.23"/>
    <n v="0"/>
    <n v="0"/>
    <n v="0"/>
    <n v="0"/>
    <n v="0"/>
    <n v="0"/>
    <n v="376031.23"/>
    <n v="596814.92999999982"/>
    <n v="972846.1599999998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n v="1"/>
    <n v="1"/>
    <n v="1"/>
    <n v="0"/>
    <n v="191748.57"/>
    <n v="0"/>
    <n v="7669.95"/>
    <n v="1354.5"/>
    <n v="0"/>
    <n v="0"/>
    <n v="0"/>
    <m/>
    <n v="184078.62"/>
    <d v="2024-07-04T00:00:00"/>
    <d v="2028-07-04T00:00:00"/>
    <n v="329807.67"/>
    <x v="1"/>
    <x v="2"/>
    <n v="10565.099999999999"/>
    <n v="5526.36"/>
    <n v="162.54"/>
    <n v="0"/>
    <n v="0"/>
    <n v="0"/>
    <n v="0"/>
    <n v="0"/>
    <n v="0"/>
    <n v="0"/>
    <n v="0"/>
    <n v="0"/>
    <n v="0"/>
    <n v="0"/>
    <n v="0"/>
    <n v="16091.46"/>
    <n v="162.54"/>
    <n v="16254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n v="1"/>
    <n v="1"/>
    <n v="1"/>
    <n v="0"/>
    <n v="2820681.84"/>
    <n v="0"/>
    <n v="27653.74"/>
    <n v="19994.64"/>
    <n v="0"/>
    <n v="0"/>
    <n v="0"/>
    <m/>
    <n v="2793028.1"/>
    <d v="2024-07-04T00:00:00"/>
    <d v="2034-07-04T00:00:00"/>
    <n v="3318449.16"/>
    <x v="1"/>
    <x v="2"/>
    <n v="189164.96"/>
    <n v="201122.53999999998"/>
    <n v="172894.82"/>
    <n v="144667.1"/>
    <n v="116439.38"/>
    <n v="88211.66"/>
    <n v="59983.94"/>
    <n v="31756.22"/>
    <n v="5488.74"/>
    <n v="0"/>
    <n v="0"/>
    <n v="0"/>
    <n v="0"/>
    <n v="0"/>
    <n v="0"/>
    <n v="390287.5"/>
    <n v="619441.8600000001"/>
    <n v="1009729.360000000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n v="1"/>
    <n v="1"/>
    <n v="1"/>
    <n v="0"/>
    <n v="744761.35"/>
    <n v="0"/>
    <n v="0"/>
    <n v="0"/>
    <n v="0"/>
    <n v="0"/>
    <n v="0"/>
    <m/>
    <n v="744761.35"/>
    <d v="2024-04-05T00:00:00"/>
    <d v="2027-04-05T00:00:00"/>
    <n v="744761.35"/>
    <x v="1"/>
    <x v="2"/>
    <n v="65166.62"/>
    <n v="32583.31"/>
    <n v="0"/>
    <n v="0"/>
    <n v="0"/>
    <n v="0"/>
    <n v="0"/>
    <n v="0"/>
    <n v="0"/>
    <n v="0"/>
    <n v="0"/>
    <n v="0"/>
    <n v="0"/>
    <n v="0"/>
    <n v="0"/>
    <n v="97749.930000000008"/>
    <n v="0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n v="1"/>
    <n v="1"/>
    <n v="1"/>
    <n v="0"/>
    <n v="682048.12"/>
    <n v="0"/>
    <n v="0"/>
    <n v="0"/>
    <n v="0"/>
    <n v="0"/>
    <n v="0"/>
    <m/>
    <n v="682048.12"/>
    <d v="2024-04-05T00:00:00"/>
    <d v="2027-04-05T00:00:00"/>
    <n v="682048.12093628896"/>
    <x v="1"/>
    <x v="2"/>
    <n v="59679.22"/>
    <n v="29839.61"/>
    <n v="0"/>
    <n v="0"/>
    <n v="0"/>
    <n v="0"/>
    <n v="0"/>
    <n v="0"/>
    <n v="0"/>
    <n v="0"/>
    <n v="0"/>
    <n v="0"/>
    <n v="0"/>
    <n v="0"/>
    <n v="0"/>
    <n v="89518.83"/>
    <n v="0"/>
    <n v="89518.8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n v="1"/>
    <n v="1"/>
    <n v="1"/>
    <n v="0"/>
    <n v="1209796.04"/>
    <n v="0"/>
    <n v="0"/>
    <n v="0"/>
    <n v="0"/>
    <n v="0"/>
    <n v="0"/>
    <m/>
    <n v="1209796.04"/>
    <d v="2024-04-05T00:00:00"/>
    <d v="2027-04-05T00:00:00"/>
    <n v="1209796.04"/>
    <x v="1"/>
    <x v="2"/>
    <n v="105857.16"/>
    <n v="52928.58"/>
    <n v="0"/>
    <n v="0"/>
    <n v="0"/>
    <n v="0"/>
    <n v="0"/>
    <n v="0"/>
    <n v="0"/>
    <n v="0"/>
    <n v="0"/>
    <n v="0"/>
    <n v="0"/>
    <n v="0"/>
    <n v="0"/>
    <n v="158785.74"/>
    <n v="0"/>
    <n v="158785.7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4-05-13T00:00:00"/>
    <d v="2029-05-13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00000"/>
    <n v="0"/>
    <n v="0"/>
    <n v="0"/>
    <n v="0"/>
    <n v="0"/>
    <n v="0"/>
    <m/>
    <n v="15700000"/>
    <d v="2024-03-25T00:00:00"/>
    <d v="2027-03-25T00:00:00"/>
    <n v="15700000"/>
    <x v="1"/>
    <x v="2"/>
    <n v="1373750"/>
    <n v="686875"/>
    <n v="0"/>
    <n v="0"/>
    <n v="0"/>
    <n v="0"/>
    <n v="0"/>
    <n v="0"/>
    <n v="0"/>
    <n v="0"/>
    <n v="0"/>
    <n v="0"/>
    <n v="0"/>
    <n v="0"/>
    <n v="0"/>
    <n v="2060625"/>
    <n v="0"/>
    <n v="206062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863105.66"/>
    <n v="0"/>
    <n v="0"/>
    <n v="0"/>
    <n v="0"/>
    <n v="0"/>
    <n v="0"/>
    <m/>
    <n v="20863105.66"/>
    <d v="2024-07-12T00:00:00"/>
    <d v="2027-07-12T00:00:00"/>
    <n v="20863105.66"/>
    <x v="1"/>
    <x v="2"/>
    <n v="912760.87"/>
    <n v="1825521.74"/>
    <n v="0"/>
    <n v="0"/>
    <n v="0"/>
    <n v="0"/>
    <n v="0"/>
    <n v="0"/>
    <n v="0"/>
    <n v="0"/>
    <n v="0"/>
    <n v="0"/>
    <n v="0"/>
    <n v="0"/>
    <n v="0"/>
    <n v="2738282.61"/>
    <n v="0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n v="0"/>
    <n v="0"/>
    <n v="0"/>
    <n v="0"/>
    <n v="0"/>
    <n v="0"/>
    <m/>
    <n v="5000000"/>
    <d v="2024-03-25T00:00:00"/>
    <d v="2027-03-2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63716.25"/>
    <n v="0"/>
    <n v="0"/>
    <n v="4659.5"/>
    <n v="0"/>
    <n v="0"/>
    <n v="0"/>
    <m/>
    <n v="1463716.25"/>
    <d v="2024-07-15T00:00:00"/>
    <d v="2026-07-15T00:00:00"/>
    <n v="2927432.5"/>
    <x v="1"/>
    <x v="2"/>
    <n v="23297.5"/>
    <n v="0"/>
    <n v="0"/>
    <n v="0"/>
    <n v="0"/>
    <n v="0"/>
    <n v="0"/>
    <n v="0"/>
    <n v="0"/>
    <n v="0"/>
    <n v="0"/>
    <n v="0"/>
    <n v="0"/>
    <n v="0"/>
    <n v="0"/>
    <n v="23297.5"/>
    <n v="0"/>
    <n v="23297.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611097.5"/>
    <n v="0"/>
    <n v="0"/>
    <n v="23689.77"/>
    <n v="0"/>
    <n v="0"/>
    <n v="0"/>
    <m/>
    <n v="6611097.5"/>
    <d v="2024-07-15T00:00:00"/>
    <d v="2027-07-15T00:00:00"/>
    <n v="6611097.5"/>
    <x v="1"/>
    <x v="2"/>
    <n v="236897.69999999995"/>
    <n v="94759.05"/>
    <n v="0"/>
    <n v="0"/>
    <n v="0"/>
    <n v="0"/>
    <n v="0"/>
    <n v="0"/>
    <n v="0"/>
    <n v="0"/>
    <n v="0"/>
    <n v="0"/>
    <n v="0"/>
    <n v="0"/>
    <n v="0"/>
    <n v="331656.74999999994"/>
    <n v="0"/>
    <n v="331656.74999999994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887122.5"/>
    <n v="0"/>
    <n v="0"/>
    <n v="42731.96"/>
    <n v="0"/>
    <n v="0"/>
    <n v="0"/>
    <m/>
    <n v="10887122.5"/>
    <d v="2024-07-15T00:00:00"/>
    <d v="2028-07-15T00:00:00"/>
    <n v="10887122.5"/>
    <x v="1"/>
    <x v="2"/>
    <n v="427319.60000000003"/>
    <n v="512783.52000000008"/>
    <n v="170927.84"/>
    <n v="0"/>
    <n v="0"/>
    <n v="0"/>
    <n v="0"/>
    <n v="0"/>
    <n v="0"/>
    <n v="0"/>
    <n v="0"/>
    <n v="0"/>
    <n v="0"/>
    <n v="0"/>
    <n v="0"/>
    <n v="940103.12000000011"/>
    <n v="170927.84"/>
    <n v="1111030.9600000002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5242.5"/>
    <n v="0"/>
    <n v="0"/>
    <n v="1796.65"/>
    <n v="0"/>
    <n v="0"/>
    <n v="0"/>
    <m/>
    <n v="425242.5"/>
    <d v="2024-07-15T00:00:00"/>
    <d v="2029-07-15T00:00:00"/>
    <n v="425242.5"/>
    <x v="1"/>
    <x v="2"/>
    <n v="17966.5"/>
    <n v="21559.800000000003"/>
    <n v="21559.8"/>
    <n v="7186.57"/>
    <n v="0"/>
    <n v="0"/>
    <n v="0"/>
    <n v="0"/>
    <n v="0"/>
    <n v="0"/>
    <n v="0"/>
    <n v="0"/>
    <n v="0"/>
    <n v="0"/>
    <n v="0"/>
    <n v="39526.300000000003"/>
    <n v="28746.37"/>
    <n v="68272.67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42977.5"/>
    <n v="0"/>
    <n v="0"/>
    <n v="5105.3"/>
    <n v="0"/>
    <n v="0"/>
    <n v="0"/>
    <m/>
    <n v="1142977.5"/>
    <d v="2024-07-15T00:00:00"/>
    <d v="2030-07-15T00:00:00"/>
    <n v="1142977.5"/>
    <x v="1"/>
    <x v="2"/>
    <n v="51053.000000000007"/>
    <n v="61263.600000000013"/>
    <n v="61263.6"/>
    <n v="61263.6"/>
    <n v="20421.2"/>
    <n v="0"/>
    <n v="0"/>
    <n v="0"/>
    <n v="0"/>
    <n v="0"/>
    <n v="0"/>
    <n v="0"/>
    <n v="0"/>
    <n v="0"/>
    <n v="0"/>
    <n v="112316.60000000002"/>
    <n v="142948.4"/>
    <n v="255265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n v="0"/>
    <n v="0"/>
    <n v="1247.8499999999999"/>
    <n v="0"/>
    <n v="0"/>
    <n v="0"/>
    <m/>
    <n v="265500"/>
    <d v="2024-07-15T00:00:00"/>
    <d v="2031-07-15T00:00:00"/>
    <n v="265500"/>
    <x v="1"/>
    <x v="2"/>
    <n v="12478.500000000002"/>
    <n v="14974.200000000003"/>
    <n v="14974.2"/>
    <n v="14974.2"/>
    <n v="11854.56"/>
    <n v="4367.4399999999996"/>
    <n v="0"/>
    <n v="0"/>
    <n v="0"/>
    <n v="0"/>
    <n v="0"/>
    <n v="0"/>
    <n v="0"/>
    <n v="0"/>
    <n v="0"/>
    <n v="27452.700000000004"/>
    <n v="46170.400000000001"/>
    <n v="73623.100000000006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8085"/>
    <n v="0"/>
    <n v="0"/>
    <n v="237.62"/>
    <n v="0"/>
    <n v="0"/>
    <n v="0"/>
    <m/>
    <n v="48085"/>
    <d v="2024-07-15T00:00:00"/>
    <d v="2032-07-15T00:00:00"/>
    <n v="48085"/>
    <x v="1"/>
    <x v="2"/>
    <n v="2376.1999999999994"/>
    <n v="2851.4399999999991"/>
    <n v="2851.44"/>
    <n v="2851.44"/>
    <n v="2455.39"/>
    <n v="1504.92"/>
    <n v="554.47"/>
    <n v="0"/>
    <n v="0"/>
    <n v="0"/>
    <n v="0"/>
    <n v="0"/>
    <n v="0"/>
    <n v="0"/>
    <n v="0"/>
    <n v="5227.6399999999985"/>
    <n v="10217.66"/>
    <n v="15445.3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0"/>
    <n v="0"/>
    <n v="0"/>
    <n v="0"/>
    <n v="0"/>
    <n v="0"/>
    <n v="0"/>
    <m/>
    <n v="40000000"/>
    <d v="2024-03-25T00:00:00"/>
    <d v="2027-03-25T00:00:00"/>
    <n v="40000000"/>
    <x v="1"/>
    <x v="2"/>
    <n v="3500000"/>
    <n v="1750000"/>
    <n v="0"/>
    <n v="0"/>
    <n v="0"/>
    <n v="0"/>
    <n v="0"/>
    <n v="0"/>
    <n v="0"/>
    <n v="0"/>
    <n v="0"/>
    <n v="0"/>
    <n v="0"/>
    <n v="0"/>
    <n v="0"/>
    <n v="5250000"/>
    <n v="0"/>
    <n v="52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700000"/>
    <n v="0"/>
    <n v="0"/>
    <n v="0"/>
    <n v="0"/>
    <n v="0"/>
    <n v="0"/>
    <m/>
    <n v="48700000"/>
    <d v="2024-03-25T00:00:00"/>
    <d v="2027-03-25T00:00:00"/>
    <n v="48700000"/>
    <x v="1"/>
    <x v="2"/>
    <n v="4261250"/>
    <n v="2130625"/>
    <n v="0"/>
    <n v="0"/>
    <n v="0"/>
    <n v="0"/>
    <n v="0"/>
    <n v="0"/>
    <n v="0"/>
    <n v="0"/>
    <n v="0"/>
    <n v="0"/>
    <n v="0"/>
    <n v="0"/>
    <n v="0"/>
    <n v="6391875"/>
    <n v="0"/>
    <n v="639187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767316.4000000004"/>
    <n v="0"/>
    <n v="0"/>
    <n v="0"/>
    <n v="0"/>
    <n v="0"/>
    <n v="0"/>
    <m/>
    <n v="7767316.4000000004"/>
    <d v="2024-04-05T00:00:00"/>
    <d v="2027-04-05T00:00:00"/>
    <n v="7767316.4000000004"/>
    <x v="1"/>
    <x v="2"/>
    <n v="679640.18"/>
    <n v="339820.09"/>
    <n v="0"/>
    <n v="0"/>
    <n v="0"/>
    <n v="0"/>
    <n v="0"/>
    <n v="0"/>
    <n v="0"/>
    <n v="0"/>
    <n v="0"/>
    <n v="0"/>
    <n v="0"/>
    <n v="0"/>
    <n v="0"/>
    <n v="1019460.27"/>
    <n v="0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886282.8499999996"/>
    <n v="0"/>
    <n v="0"/>
    <n v="0"/>
    <n v="0"/>
    <n v="0"/>
    <n v="0"/>
    <m/>
    <n v="7886282.8499999996"/>
    <d v="2024-06-12T00:00:00"/>
    <d v="2029-06-12T00:00:00"/>
    <n v="7886282.8499999996"/>
    <x v="1"/>
    <x v="2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094221.74"/>
    <n v="2553184.0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00000"/>
    <n v="0"/>
    <n v="0"/>
    <n v="0"/>
    <n v="0"/>
    <n v="0"/>
    <n v="0"/>
    <m/>
    <n v="5500000"/>
    <d v="2024-04-05T00:00:00"/>
    <d v="2027-04-05T00:00:00"/>
    <n v="5500000"/>
    <x v="1"/>
    <x v="2"/>
    <n v="481250"/>
    <n v="240625"/>
    <n v="0"/>
    <n v="0"/>
    <n v="0"/>
    <n v="0"/>
    <n v="0"/>
    <n v="0"/>
    <n v="0"/>
    <n v="0"/>
    <n v="0"/>
    <n v="0"/>
    <n v="0"/>
    <n v="0"/>
    <n v="0"/>
    <n v="721875"/>
    <n v="0"/>
    <n v="721875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722.5"/>
    <n v="0"/>
    <n v="0"/>
    <n v="196.09"/>
    <n v="0"/>
    <n v="0"/>
    <n v="0"/>
    <m/>
    <n v="54722.5"/>
    <d v="2024-07-25T00:00:00"/>
    <d v="2027-07-25T00:00:00"/>
    <n v="54722.5"/>
    <x v="1"/>
    <x v="2"/>
    <n v="1960.8999999999996"/>
    <n v="784.32999999999993"/>
    <n v="0"/>
    <n v="0"/>
    <n v="0"/>
    <n v="0"/>
    <n v="0"/>
    <n v="0"/>
    <n v="0"/>
    <n v="0"/>
    <n v="0"/>
    <n v="0"/>
    <n v="0"/>
    <n v="0"/>
    <n v="0"/>
    <n v="2745.2299999999996"/>
    <n v="0"/>
    <n v="2745.2299999999996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1865"/>
    <n v="0"/>
    <n v="0"/>
    <n v="517.57000000000005"/>
    <n v="0"/>
    <n v="0"/>
    <n v="0"/>
    <m/>
    <n v="131865"/>
    <d v="2024-07-25T00:00:00"/>
    <d v="2028-07-25T00:00:00"/>
    <n v="131865"/>
    <x v="1"/>
    <x v="2"/>
    <n v="5175.7"/>
    <n v="6210.8399999999992"/>
    <n v="2070.31"/>
    <n v="0"/>
    <n v="0"/>
    <n v="0"/>
    <n v="0"/>
    <n v="0"/>
    <n v="0"/>
    <n v="0"/>
    <n v="0"/>
    <n v="0"/>
    <n v="0"/>
    <n v="0"/>
    <n v="0"/>
    <n v="11386.539999999999"/>
    <n v="2070.31"/>
    <n v="13456.849999999999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462.5"/>
    <n v="0"/>
    <n v="0"/>
    <n v="196.3"/>
    <n v="0"/>
    <n v="0"/>
    <n v="0"/>
    <m/>
    <n v="46462.5"/>
    <d v="2024-07-25T00:00:00"/>
    <d v="2029-07-25T00:00:00"/>
    <n v="46462.5"/>
    <x v="1"/>
    <x v="2"/>
    <n v="1962.9999999999998"/>
    <n v="2355.6"/>
    <n v="2355.6"/>
    <n v="785.2"/>
    <n v="0"/>
    <n v="0"/>
    <n v="0"/>
    <n v="0"/>
    <n v="0"/>
    <n v="0"/>
    <n v="0"/>
    <n v="0"/>
    <n v="0"/>
    <n v="0"/>
    <n v="0"/>
    <n v="4318.5999999999995"/>
    <n v="3140.8"/>
    <n v="7459.4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474.36"/>
    <n v="0"/>
    <n v="0"/>
    <n v="0"/>
    <m/>
    <n v="106200"/>
    <d v="2024-07-25T00:00:00"/>
    <d v="2030-07-25T00:00:00"/>
    <n v="106200"/>
    <x v="1"/>
    <x v="2"/>
    <n v="4743.6000000000004"/>
    <n v="5692.32"/>
    <n v="5692.32"/>
    <n v="5692.32"/>
    <n v="1897.44"/>
    <n v="0"/>
    <n v="0"/>
    <n v="0"/>
    <n v="0"/>
    <n v="0"/>
    <n v="0"/>
    <n v="0"/>
    <n v="0"/>
    <n v="0"/>
    <n v="0"/>
    <n v="10435.92"/>
    <n v="13282.08"/>
    <n v="23718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5375"/>
    <n v="0"/>
    <n v="0"/>
    <n v="589.26"/>
    <n v="0"/>
    <n v="0"/>
    <n v="0"/>
    <m/>
    <n v="125375"/>
    <d v="2024-07-25T00:00:00"/>
    <d v="2031-07-25T00:00:00"/>
    <n v="125375"/>
    <x v="1"/>
    <x v="2"/>
    <n v="5892.6000000000013"/>
    <n v="7071.1200000000017"/>
    <n v="7071.12"/>
    <n v="7071.12"/>
    <n v="5597.97"/>
    <n v="2062.41"/>
    <n v="0"/>
    <n v="0"/>
    <n v="0"/>
    <n v="0"/>
    <n v="0"/>
    <n v="0"/>
    <n v="0"/>
    <n v="0"/>
    <n v="0"/>
    <n v="12963.720000000003"/>
    <n v="21802.62"/>
    <n v="34766.340000000004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48872.5"/>
    <n v="0"/>
    <n v="0"/>
    <n v="5183.18"/>
    <n v="0"/>
    <n v="0"/>
    <n v="0"/>
    <m/>
    <n v="1048872.5"/>
    <d v="2024-07-25T00:00:00"/>
    <d v="2032-07-25T00:00:00"/>
    <n v="1048872.5"/>
    <x v="1"/>
    <x v="2"/>
    <n v="51831.8"/>
    <n v="62198.16"/>
    <n v="62198.16"/>
    <n v="62198.16"/>
    <n v="53559.51"/>
    <n v="32826.800000000003"/>
    <n v="12094.11"/>
    <n v="0"/>
    <n v="0"/>
    <n v="0"/>
    <n v="0"/>
    <n v="0"/>
    <n v="0"/>
    <n v="0"/>
    <n v="0"/>
    <n v="114029.96"/>
    <n v="222876.74"/>
    <n v="336906.7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03192.5"/>
    <n v="0"/>
    <n v="0"/>
    <n v="9849.02"/>
    <n v="0"/>
    <n v="0"/>
    <n v="0"/>
    <m/>
    <n v="1903192.5"/>
    <d v="2024-07-25T00:00:00"/>
    <d v="2033-07-25T00:00:00"/>
    <n v="1903192.5"/>
    <x v="1"/>
    <x v="2"/>
    <n v="98490.200000000026"/>
    <n v="118188.24000000003"/>
    <n v="118188.24"/>
    <n v="118188.24"/>
    <n v="105876.99"/>
    <n v="76329.94"/>
    <n v="46782.87"/>
    <n v="17235.82"/>
    <n v="0"/>
    <n v="0"/>
    <n v="0"/>
    <n v="0"/>
    <n v="0"/>
    <n v="0"/>
    <n v="0"/>
    <n v="216678.44000000006"/>
    <n v="482602.10000000003"/>
    <n v="699280.54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1982441.129999999"/>
    <n v="0"/>
    <n v="0"/>
    <n v="0"/>
    <n v="0"/>
    <n v="0"/>
    <n v="0"/>
    <m/>
    <n v="21982441.129999999"/>
    <d v="2024-07-30T00:00:00"/>
    <d v="2027-07-30T00:00:00"/>
    <n v="21982441.129999999"/>
    <x v="1"/>
    <x v="2"/>
    <n v="961731.8"/>
    <n v="1923463.6"/>
    <n v="0"/>
    <n v="0"/>
    <n v="0"/>
    <n v="0"/>
    <n v="0"/>
    <n v="0"/>
    <n v="0"/>
    <n v="0"/>
    <n v="0"/>
    <n v="0"/>
    <n v="0"/>
    <n v="0"/>
    <n v="0"/>
    <n v="2885195.4000000004"/>
    <n v="0"/>
    <n v="2885195.4000000004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9250000"/>
    <n v="18500000"/>
    <n v="18500000"/>
    <n v="18500000"/>
    <n v="0"/>
    <n v="0"/>
    <n v="0"/>
    <n v="0"/>
    <n v="0"/>
    <n v="0"/>
    <n v="0"/>
    <n v="0"/>
    <n v="0"/>
    <n v="0"/>
    <n v="0"/>
    <n v="27750000"/>
    <n v="37000000"/>
    <n v="64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2310007.920000002"/>
    <n v="0"/>
    <n v="0"/>
    <n v="1031837.87"/>
    <n v="0"/>
    <n v="0"/>
    <n v="0"/>
    <m/>
    <n v="22310007.920000002"/>
    <d v="2024-08-07T00:00:00"/>
    <d v="2029-08-07T00:00:00"/>
    <n v="22310007.920000002"/>
    <x v="1"/>
    <x v="2"/>
    <n v="1031837.87"/>
    <n v="2063675.74"/>
    <n v="2063675.74"/>
    <n v="2063675.74"/>
    <n v="0"/>
    <n v="0"/>
    <n v="0"/>
    <n v="0"/>
    <n v="0"/>
    <n v="0"/>
    <n v="0"/>
    <n v="0"/>
    <n v="0"/>
    <n v="0"/>
    <n v="0"/>
    <n v="3095513.61"/>
    <n v="4127351.48"/>
    <n v="7222865.0899999999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n v="1"/>
    <n v="1"/>
    <n v="1"/>
    <n v="0"/>
    <n v="28980299.300000001"/>
    <n v="0"/>
    <n v="0"/>
    <n v="0"/>
    <n v="0"/>
    <n v="0"/>
    <n v="0"/>
    <m/>
    <n v="28980299.300000001"/>
    <d v="2024-04-05T00:00:00"/>
    <d v="2027-04-05T00:00:00"/>
    <n v="28980299.300000001"/>
    <x v="1"/>
    <x v="2"/>
    <n v="2535776.1800000002"/>
    <n v="1267888.0900000001"/>
    <n v="0"/>
    <n v="0"/>
    <n v="0"/>
    <n v="0"/>
    <n v="0"/>
    <n v="0"/>
    <n v="0"/>
    <n v="0"/>
    <n v="0"/>
    <n v="0"/>
    <n v="0"/>
    <n v="0"/>
    <n v="0"/>
    <n v="3803664.2700000005"/>
    <n v="0"/>
    <n v="3803664.2700000005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70000000"/>
    <n v="0"/>
    <n v="0"/>
    <n v="7862500"/>
    <n v="0"/>
    <n v="0"/>
    <n v="0"/>
    <m/>
    <n v="170000000"/>
    <d v="2024-08-02T00:00:00"/>
    <d v="2029-08-02T00:00:00"/>
    <n v="170000000"/>
    <x v="1"/>
    <x v="2"/>
    <n v="7862500"/>
    <n v="15725000"/>
    <n v="15725000"/>
    <n v="15725000"/>
    <n v="0"/>
    <n v="0"/>
    <n v="0"/>
    <n v="0"/>
    <n v="0"/>
    <n v="0"/>
    <n v="0"/>
    <n v="0"/>
    <n v="0"/>
    <n v="0"/>
    <n v="0"/>
    <n v="23587500"/>
    <n v="31450000"/>
    <n v="5503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483125.75"/>
    <n v="0"/>
    <n v="0"/>
    <n v="0"/>
    <n v="0"/>
    <n v="0"/>
    <n v="0"/>
    <m/>
    <n v="4483125.75"/>
    <d v="2024-04-05T00:00:00"/>
    <d v="2027-04-05T00:00:00"/>
    <n v="4483125.75"/>
    <x v="1"/>
    <x v="2"/>
    <n v="392273.5"/>
    <n v="196136.75"/>
    <n v="0"/>
    <n v="0"/>
    <n v="0"/>
    <n v="0"/>
    <n v="0"/>
    <n v="0"/>
    <n v="0"/>
    <n v="0"/>
    <n v="0"/>
    <n v="0"/>
    <n v="0"/>
    <n v="0"/>
    <n v="0"/>
    <n v="588410.25"/>
    <n v="0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52692.77"/>
    <n v="0"/>
    <n v="0"/>
    <n v="0"/>
    <n v="0"/>
    <n v="0"/>
    <n v="0"/>
    <m/>
    <n v="1552692.77"/>
    <d v="2024-06-12T00:00:00"/>
    <d v="2029-06-12T00:00:00"/>
    <n v="1552692.77"/>
    <x v="1"/>
    <x v="2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215436.12"/>
    <n v="502684.27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38236.36"/>
    <n v="0"/>
    <n v="0"/>
    <n v="0"/>
    <n v="0"/>
    <n v="0"/>
    <n v="0"/>
    <m/>
    <n v="1538236.36"/>
    <d v="2024-04-05T00:00:00"/>
    <d v="2027-04-05T00:00:00"/>
    <n v="1538236.36"/>
    <x v="1"/>
    <x v="2"/>
    <n v="134595.68"/>
    <n v="67297.84"/>
    <n v="0"/>
    <n v="0"/>
    <n v="0"/>
    <n v="0"/>
    <n v="0"/>
    <n v="0"/>
    <n v="0"/>
    <n v="0"/>
    <n v="0"/>
    <n v="0"/>
    <n v="0"/>
    <n v="0"/>
    <n v="0"/>
    <n v="201893.52"/>
    <n v="0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60711.84"/>
    <n v="0"/>
    <n v="0"/>
    <n v="0"/>
    <n v="0"/>
    <n v="0"/>
    <n v="0"/>
    <m/>
    <n v="1360711.84"/>
    <d v="2024-04-05T00:00:00"/>
    <d v="2027-04-05T00:00:00"/>
    <n v="1360711.84"/>
    <x v="1"/>
    <x v="2"/>
    <n v="119062.28"/>
    <n v="59531.14"/>
    <n v="0"/>
    <n v="0"/>
    <n v="0"/>
    <n v="0"/>
    <n v="0"/>
    <n v="0"/>
    <n v="0"/>
    <n v="0"/>
    <n v="0"/>
    <n v="0"/>
    <n v="0"/>
    <n v="0"/>
    <n v="0"/>
    <n v="178593.41999999998"/>
    <n v="0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43172.79"/>
    <n v="0"/>
    <n v="0"/>
    <n v="0"/>
    <n v="0"/>
    <n v="0"/>
    <n v="0"/>
    <m/>
    <n v="3443172.79"/>
    <d v="2024-04-05T00:00:00"/>
    <d v="2027-04-05T00:00:00"/>
    <n v="3443172.79"/>
    <x v="1"/>
    <x v="2"/>
    <n v="301277.62"/>
    <n v="150638.81"/>
    <n v="0"/>
    <n v="0"/>
    <n v="0"/>
    <n v="0"/>
    <n v="0"/>
    <n v="0"/>
    <n v="0"/>
    <n v="0"/>
    <n v="0"/>
    <n v="0"/>
    <n v="0"/>
    <n v="0"/>
    <n v="0"/>
    <n v="451916.43"/>
    <n v="0"/>
    <n v="451916.43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0372.5"/>
    <n v="0"/>
    <n v="0"/>
    <n v="0"/>
    <n v="0"/>
    <n v="0"/>
    <n v="0"/>
    <m/>
    <n v="370372.5"/>
    <d v="2024-08-28T00:00:00"/>
    <d v="2026-08-28T00:00:00"/>
    <n v="370372.5"/>
    <x v="1"/>
    <x v="2"/>
    <n v="3537.0600000000004"/>
    <n v="0"/>
    <n v="0"/>
    <n v="0"/>
    <n v="0"/>
    <n v="0"/>
    <n v="0"/>
    <n v="0"/>
    <n v="0"/>
    <n v="0"/>
    <n v="0"/>
    <n v="0"/>
    <n v="0"/>
    <n v="0"/>
    <n v="0"/>
    <n v="3537.0600000000004"/>
    <n v="0"/>
    <n v="3537.0600000000004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6000.09000000003"/>
    <n v="0"/>
    <n v="0"/>
    <n v="0"/>
    <n v="0"/>
    <n v="0"/>
    <n v="0"/>
    <m/>
    <n v="326000.09000000003"/>
    <d v="2024-08-28T00:00:00"/>
    <d v="2027-08-28T00:00:00"/>
    <n v="326000.09000000003"/>
    <x v="1"/>
    <x v="2"/>
    <n v="11681.7"/>
    <n v="5840.82"/>
    <n v="0"/>
    <n v="0"/>
    <n v="0"/>
    <n v="0"/>
    <n v="0"/>
    <n v="0"/>
    <n v="0"/>
    <n v="0"/>
    <n v="0"/>
    <n v="0"/>
    <n v="0"/>
    <n v="0"/>
    <n v="0"/>
    <n v="17522.52"/>
    <n v="0"/>
    <n v="17522.52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56965"/>
    <n v="0"/>
    <n v="0"/>
    <n v="0"/>
    <n v="0"/>
    <n v="0"/>
    <n v="0"/>
    <m/>
    <n v="656965"/>
    <d v="2024-08-28T00:00:00"/>
    <d v="2028-08-28T00:00:00"/>
    <n v="656965"/>
    <x v="1"/>
    <x v="2"/>
    <n v="25785.9"/>
    <n v="30943.08"/>
    <n v="12892.92"/>
    <n v="0"/>
    <n v="0"/>
    <n v="0"/>
    <n v="0"/>
    <n v="0"/>
    <n v="0"/>
    <n v="0"/>
    <n v="0"/>
    <n v="0"/>
    <n v="0"/>
    <n v="0"/>
    <n v="0"/>
    <n v="56728.98"/>
    <n v="12892.92"/>
    <n v="69621.900000000009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701362.5"/>
    <n v="0"/>
    <n v="0"/>
    <n v="0"/>
    <n v="0"/>
    <n v="0"/>
    <n v="0"/>
    <m/>
    <n v="701362.5"/>
    <d v="2024-08-28T00:00:00"/>
    <d v="2029-08-28T00:00:00"/>
    <n v="701362.5"/>
    <x v="1"/>
    <x v="2"/>
    <n v="29632.600000000006"/>
    <n v="35559.12000000001"/>
    <n v="35559.120000000003"/>
    <n v="14816.3"/>
    <n v="0"/>
    <n v="0"/>
    <n v="0"/>
    <n v="0"/>
    <n v="0"/>
    <n v="0"/>
    <n v="0"/>
    <n v="0"/>
    <n v="0"/>
    <n v="0"/>
    <n v="0"/>
    <n v="65191.720000000016"/>
    <n v="50375.42"/>
    <n v="115567.14000000001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04525"/>
    <n v="0"/>
    <n v="0"/>
    <n v="0"/>
    <n v="0"/>
    <n v="0"/>
    <n v="0"/>
    <m/>
    <n v="2004525"/>
    <d v="2024-08-28T00:00:00"/>
    <d v="2030-08-28T00:00:00"/>
    <n v="2004525"/>
    <x v="1"/>
    <x v="2"/>
    <n v="89535.400000000023"/>
    <n v="107442.48000000004"/>
    <n v="107442.48"/>
    <n v="107442.48"/>
    <n v="44767.7"/>
    <n v="0"/>
    <n v="0"/>
    <n v="0"/>
    <n v="0"/>
    <n v="0"/>
    <n v="0"/>
    <n v="0"/>
    <n v="0"/>
    <n v="0"/>
    <n v="0"/>
    <n v="196977.88000000006"/>
    <n v="259652.65999999997"/>
    <n v="456630.54000000004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89415"/>
    <n v="0"/>
    <n v="0"/>
    <n v="0"/>
    <n v="0"/>
    <n v="0"/>
    <n v="0"/>
    <m/>
    <n v="689415"/>
    <d v="2024-08-28T00:00:00"/>
    <d v="2031-08-28T00:00:00"/>
    <n v="689415"/>
    <x v="1"/>
    <x v="2"/>
    <n v="32402.5"/>
    <n v="38883"/>
    <n v="38883"/>
    <n v="38883"/>
    <n v="32402.52"/>
    <n v="12961.04"/>
    <n v="0"/>
    <n v="0"/>
    <n v="0"/>
    <n v="0"/>
    <n v="0"/>
    <n v="0"/>
    <n v="0"/>
    <n v="0"/>
    <n v="0"/>
    <n v="71285.5"/>
    <n v="123129.56"/>
    <n v="194415.06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0"/>
    <n v="0"/>
    <n v="0"/>
    <n v="0"/>
    <m/>
    <n v="106200"/>
    <d v="2024-08-28T00:00:00"/>
    <d v="2032-08-28T00:00:00"/>
    <n v="106200"/>
    <x v="1"/>
    <x v="2"/>
    <n v="5248.0000000000009"/>
    <n v="6297.6000000000013"/>
    <n v="6297.6"/>
    <n v="6297.6"/>
    <n v="5597.88"/>
    <n v="3498.69"/>
    <n v="1399.44"/>
    <n v="0"/>
    <n v="0"/>
    <n v="0"/>
    <n v="0"/>
    <n v="0"/>
    <n v="0"/>
    <n v="0"/>
    <n v="0"/>
    <n v="11545.600000000002"/>
    <n v="23091.21"/>
    <n v="34636.81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34571368.609999999"/>
    <n v="0"/>
    <n v="0"/>
    <n v="0"/>
    <n v="0"/>
    <n v="0"/>
    <n v="0"/>
    <m/>
    <n v="34571368.609999999"/>
    <d v="2024-04-05T00:00:00"/>
    <d v="2027-04-05T00:00:00"/>
    <n v="34571368.609999999"/>
    <x v="1"/>
    <x v="2"/>
    <n v="3024994.76"/>
    <n v="1512497.38"/>
    <n v="0"/>
    <n v="0"/>
    <n v="0"/>
    <n v="0"/>
    <n v="0"/>
    <n v="0"/>
    <n v="0"/>
    <n v="0"/>
    <n v="0"/>
    <n v="0"/>
    <n v="0"/>
    <n v="0"/>
    <n v="0"/>
    <n v="4537492.1399999997"/>
    <n v="0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74205.16"/>
    <n v="0"/>
    <n v="0"/>
    <n v="0"/>
    <n v="0"/>
    <n v="0"/>
    <n v="0"/>
    <m/>
    <n v="1874205.16"/>
    <d v="2024-04-05T00:00:00"/>
    <d v="2027-04-05T00:00:00"/>
    <n v="1874205.16"/>
    <x v="1"/>
    <x v="2"/>
    <n v="163992.95999999999"/>
    <n v="81996.479999999996"/>
    <n v="0"/>
    <n v="0"/>
    <n v="0"/>
    <n v="0"/>
    <n v="0"/>
    <n v="0"/>
    <n v="0"/>
    <n v="0"/>
    <n v="0"/>
    <n v="0"/>
    <n v="0"/>
    <n v="0"/>
    <n v="0"/>
    <n v="245989.44"/>
    <n v="0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15081.64"/>
    <n v="0"/>
    <n v="0"/>
    <n v="0"/>
    <n v="0"/>
    <n v="0"/>
    <n v="0"/>
    <m/>
    <n v="2815081.64"/>
    <d v="2024-04-05T00:00:00"/>
    <d v="2027-04-05T00:00:00"/>
    <n v="2815081.64"/>
    <x v="1"/>
    <x v="2"/>
    <n v="246319.64"/>
    <n v="123159.82"/>
    <n v="0"/>
    <n v="0"/>
    <n v="0"/>
    <n v="0"/>
    <n v="0"/>
    <n v="0"/>
    <n v="0"/>
    <n v="0"/>
    <n v="0"/>
    <n v="0"/>
    <n v="0"/>
    <n v="0"/>
    <n v="0"/>
    <n v="369479.46"/>
    <n v="0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9250000"/>
    <n v="0"/>
    <n v="0"/>
    <n v="0"/>
    <m/>
    <n v="200000000"/>
    <d v="2024-08-02T00:00:00"/>
    <d v="2029-08-02T00:00:00"/>
    <n v="200000000"/>
    <x v="1"/>
    <x v="2"/>
    <n v="9250000"/>
    <n v="18500000"/>
    <n v="18500000"/>
    <n v="18500000"/>
    <n v="0"/>
    <n v="0"/>
    <n v="0"/>
    <n v="0"/>
    <n v="0"/>
    <n v="0"/>
    <n v="0"/>
    <n v="0"/>
    <n v="0"/>
    <n v="0"/>
    <n v="0"/>
    <n v="27750000"/>
    <n v="37000000"/>
    <n v="64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2600000"/>
    <n v="0"/>
    <n v="0"/>
    <n v="0"/>
    <n v="0"/>
    <n v="0"/>
    <n v="0"/>
    <m/>
    <n v="22600000"/>
    <d v="2024-09-09T00:00:00"/>
    <d v="2029-09-09T00:00:00"/>
    <n v="22600000"/>
    <x v="1"/>
    <x v="2"/>
    <n v="2090500"/>
    <n v="2090500"/>
    <n v="2090500"/>
    <n v="2090500"/>
    <n v="0"/>
    <n v="0"/>
    <n v="0"/>
    <n v="0"/>
    <n v="0"/>
    <n v="0"/>
    <n v="0"/>
    <n v="0"/>
    <n v="0"/>
    <n v="0"/>
    <n v="0"/>
    <n v="4181000"/>
    <n v="4181000"/>
    <n v="836200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85517.0999999996"/>
    <n v="0"/>
    <n v="0"/>
    <n v="0"/>
    <n v="0"/>
    <n v="0"/>
    <n v="0"/>
    <m/>
    <n v="4885517.0999999996"/>
    <d v="2024-04-05T00:00:00"/>
    <d v="2027-04-05T00:00:00"/>
    <n v="4885517.0999999996"/>
    <x v="1"/>
    <x v="2"/>
    <n v="427482.74"/>
    <n v="213741.37"/>
    <n v="0"/>
    <n v="0"/>
    <n v="0"/>
    <n v="0"/>
    <n v="0"/>
    <n v="0"/>
    <n v="0"/>
    <n v="0"/>
    <n v="0"/>
    <n v="0"/>
    <n v="0"/>
    <n v="0"/>
    <n v="0"/>
    <n v="641224.11"/>
    <n v="0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027.98000000001"/>
    <n v="0"/>
    <n v="0"/>
    <n v="0"/>
    <n v="0"/>
    <n v="0"/>
    <n v="0"/>
    <m/>
    <n v="152027.98000000001"/>
    <d v="2024-09-16T00:00:00"/>
    <d v="2027-09-16T00:00:00"/>
    <n v="152027.98000000001"/>
    <x v="1"/>
    <x v="2"/>
    <n v="13302.44"/>
    <n v="13302.44"/>
    <n v="0"/>
    <n v="0"/>
    <n v="0"/>
    <n v="0"/>
    <n v="0"/>
    <n v="0"/>
    <n v="0"/>
    <n v="0"/>
    <n v="0"/>
    <n v="0"/>
    <n v="0"/>
    <n v="0"/>
    <n v="0"/>
    <n v="26604.880000000001"/>
    <n v="0"/>
    <n v="26604.880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2067100.550000001"/>
    <n v="0"/>
    <n v="0"/>
    <n v="0"/>
    <n v="0"/>
    <n v="0"/>
    <n v="0"/>
    <m/>
    <n v="22067100.550000001"/>
    <d v="2024-06-12T00:00:00"/>
    <d v="2029-06-12T00:00:00"/>
    <n v="22067100.550000001"/>
    <x v="1"/>
    <x v="2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3061810.2"/>
    <n v="7144223.8000000007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n v="0"/>
    <n v="0"/>
    <n v="0"/>
    <n v="0"/>
    <n v="0"/>
    <n v="0"/>
    <m/>
    <n v="1000000"/>
    <d v="2024-04-05T00:00:00"/>
    <d v="2027-04-05T00:00:00"/>
    <n v="1000000"/>
    <x v="1"/>
    <x v="2"/>
    <n v="87500"/>
    <n v="43750"/>
    <n v="0"/>
    <n v="0"/>
    <n v="0"/>
    <n v="0"/>
    <n v="0"/>
    <n v="0"/>
    <n v="0"/>
    <n v="0"/>
    <n v="0"/>
    <n v="0"/>
    <n v="0"/>
    <n v="0"/>
    <n v="0"/>
    <n v="131250"/>
    <n v="0"/>
    <n v="13125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55000000"/>
    <n v="0"/>
    <n v="0"/>
    <n v="0"/>
    <n v="0"/>
    <n v="0"/>
    <n v="0"/>
    <m/>
    <n v="55000000"/>
    <d v="2024-09-30T00:00:00"/>
    <d v="2031-09-30T00:00:00"/>
    <n v="55000000"/>
    <x v="1"/>
    <x v="2"/>
    <n v="5225000"/>
    <n v="5225000"/>
    <n v="5225000"/>
    <n v="5225000"/>
    <n v="5225000"/>
    <n v="5225000"/>
    <n v="0"/>
    <n v="0"/>
    <n v="0"/>
    <n v="0"/>
    <n v="0"/>
    <n v="0"/>
    <n v="0"/>
    <n v="0"/>
    <n v="0"/>
    <n v="10450000"/>
    <n v="20900000"/>
    <n v="3135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4-09-30T00:00:00"/>
    <d v="2031-09-30T00:00:00"/>
    <n v="200000000"/>
    <x v="1"/>
    <x v="2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76000000"/>
    <n v="114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708750"/>
    <n v="354375"/>
    <n v="0"/>
    <n v="0"/>
    <n v="0"/>
    <n v="0"/>
    <n v="0"/>
    <n v="0"/>
    <n v="0"/>
    <n v="0"/>
    <n v="0"/>
    <n v="0"/>
    <n v="0"/>
    <n v="0"/>
    <n v="0"/>
    <n v="1063125"/>
    <n v="0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00000"/>
    <n v="0"/>
    <n v="0"/>
    <n v="0"/>
    <n v="0"/>
    <n v="0"/>
    <n v="0"/>
    <m/>
    <n v="8100000"/>
    <d v="2024-04-05T00:00:00"/>
    <d v="2027-04-05T00:00:00"/>
    <n v="8100000"/>
    <x v="1"/>
    <x v="2"/>
    <n v="708750"/>
    <n v="354375"/>
    <n v="0"/>
    <n v="0"/>
    <n v="0"/>
    <n v="0"/>
    <n v="0"/>
    <n v="0"/>
    <n v="0"/>
    <n v="0"/>
    <n v="0"/>
    <n v="0"/>
    <n v="0"/>
    <n v="0"/>
    <n v="0"/>
    <n v="1063125"/>
    <n v="0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n v="1"/>
    <n v="1"/>
    <n v="0"/>
    <n v="0"/>
    <n v="7996194.6799999997"/>
    <n v="0"/>
    <n v="0"/>
    <n v="0"/>
    <n v="0"/>
    <n v="0"/>
    <n v="0"/>
    <m/>
    <n v="7996194.6799999997"/>
    <d v="2024-04-05T00:00:00"/>
    <d v="2027-04-05T00:00:00"/>
    <n v="7996194.6799999997"/>
    <x v="1"/>
    <x v="2"/>
    <n v="699667.04"/>
    <n v="349833.52"/>
    <n v="0"/>
    <n v="0"/>
    <n v="0"/>
    <n v="0"/>
    <n v="0"/>
    <n v="0"/>
    <n v="0"/>
    <n v="0"/>
    <n v="0"/>
    <n v="0"/>
    <n v="0"/>
    <n v="0"/>
    <n v="0"/>
    <n v="1049500.56"/>
    <n v="0"/>
    <n v="1049500.56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00000"/>
    <n v="0"/>
    <n v="0"/>
    <n v="0"/>
    <n v="0"/>
    <n v="0"/>
    <n v="0"/>
    <m/>
    <n v="12000000"/>
    <d v="2024-04-05T00:00:00"/>
    <d v="2027-04-05T00:00:00"/>
    <n v="12000000"/>
    <x v="1"/>
    <x v="2"/>
    <n v="1050000"/>
    <n v="525000"/>
    <n v="0"/>
    <n v="0"/>
    <n v="0"/>
    <n v="0"/>
    <n v="0"/>
    <n v="0"/>
    <n v="0"/>
    <n v="0"/>
    <n v="0"/>
    <n v="0"/>
    <n v="0"/>
    <n v="0"/>
    <n v="0"/>
    <n v="1575000"/>
    <n v="0"/>
    <n v="1575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9500000"/>
    <n v="9500000"/>
    <n v="9500000"/>
    <n v="9500000"/>
    <n v="9500000"/>
    <n v="9500000"/>
    <n v="0"/>
    <n v="0"/>
    <n v="0"/>
    <n v="0"/>
    <n v="0"/>
    <n v="0"/>
    <n v="0"/>
    <n v="0"/>
    <n v="0"/>
    <n v="19000000"/>
    <n v="38000000"/>
    <n v="5700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7057.5"/>
    <n v="0"/>
    <n v="0"/>
    <n v="468.13"/>
    <n v="0"/>
    <n v="0"/>
    <n v="0"/>
    <m/>
    <n v="147057.5"/>
    <d v="2024-11-05T00:00:00"/>
    <d v="2026-11-05T00:00:00"/>
    <n v="147057.5"/>
    <x v="1"/>
    <x v="2"/>
    <n v="2808.8100000000004"/>
    <n v="0"/>
    <n v="0"/>
    <n v="0"/>
    <n v="0"/>
    <n v="0"/>
    <n v="0"/>
    <n v="0"/>
    <n v="0"/>
    <n v="0"/>
    <n v="0"/>
    <n v="0"/>
    <n v="0"/>
    <n v="0"/>
    <n v="0"/>
    <n v="2808.8100000000004"/>
    <n v="0"/>
    <n v="2808.8100000000004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190.27"/>
    <n v="0"/>
    <n v="0"/>
    <n v="0"/>
    <m/>
    <n v="53100"/>
    <d v="2024-11-05T00:00:00"/>
    <d v="2027-11-05T00:00:00"/>
    <n v="53100"/>
    <x v="1"/>
    <x v="2"/>
    <n v="1902.7"/>
    <n v="1522.1900000000005"/>
    <n v="0"/>
    <n v="0"/>
    <n v="0"/>
    <n v="0"/>
    <n v="0"/>
    <n v="0"/>
    <n v="0"/>
    <n v="0"/>
    <n v="0"/>
    <n v="0"/>
    <n v="0"/>
    <n v="0"/>
    <n v="0"/>
    <n v="3424.8900000000003"/>
    <n v="0"/>
    <n v="3424.8900000000003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61957.5"/>
    <n v="0"/>
    <n v="0"/>
    <n v="12410.68"/>
    <n v="0"/>
    <n v="0"/>
    <n v="0"/>
    <m/>
    <n v="3161957.5"/>
    <d v="2024-11-05T00:00:00"/>
    <d v="2028-11-05T00:00:00"/>
    <n v="3161957.5"/>
    <x v="1"/>
    <x v="2"/>
    <n v="124106.79999999999"/>
    <n v="148928.15999999997"/>
    <n v="99285.440000000002"/>
    <n v="0"/>
    <n v="0"/>
    <n v="0"/>
    <n v="0"/>
    <n v="0"/>
    <n v="0"/>
    <n v="0"/>
    <n v="0"/>
    <n v="0"/>
    <n v="0"/>
    <n v="0"/>
    <n v="0"/>
    <n v="273034.95999999996"/>
    <n v="99285.440000000002"/>
    <n v="372320.39999999997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237640"/>
    <n v="0"/>
    <n v="0"/>
    <n v="89729.03"/>
    <n v="0"/>
    <n v="0"/>
    <n v="0"/>
    <m/>
    <n v="21237640"/>
    <d v="2024-11-05T00:00:00"/>
    <d v="2029-11-05T00:00:00"/>
    <n v="21237640"/>
    <x v="1"/>
    <x v="2"/>
    <n v="897290.30000000016"/>
    <n v="1076748.3600000001"/>
    <n v="1076748.3600000001"/>
    <n v="717832.21"/>
    <n v="0"/>
    <n v="0"/>
    <n v="0"/>
    <n v="0"/>
    <n v="0"/>
    <n v="0"/>
    <n v="0"/>
    <n v="0"/>
    <n v="0"/>
    <n v="0"/>
    <n v="0"/>
    <n v="1974038.6600000001"/>
    <n v="1794580.57"/>
    <n v="3768619.2300000004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92470.07999999996"/>
    <n v="0"/>
    <n v="0"/>
    <n v="0"/>
    <n v="0"/>
    <n v="0"/>
    <n v="0"/>
    <m/>
    <n v="592470.07999999996"/>
    <d v="2024-11-07T00:00:00"/>
    <d v="2027-11-07T00:00:00"/>
    <n v="592470.07999999996"/>
    <x v="1"/>
    <x v="2"/>
    <n v="51841.14"/>
    <n v="51841.14"/>
    <n v="0"/>
    <n v="0"/>
    <n v="0"/>
    <n v="0"/>
    <n v="0"/>
    <n v="0"/>
    <n v="0"/>
    <n v="0"/>
    <n v="0"/>
    <n v="0"/>
    <n v="0"/>
    <n v="0"/>
    <n v="0"/>
    <n v="103682.28"/>
    <n v="0"/>
    <n v="103682.28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n v="0"/>
    <n v="0"/>
    <n v="0"/>
    <n v="0"/>
    <n v="0"/>
    <n v="0"/>
    <m/>
    <n v="2000000"/>
    <d v="2024-04-05T00:00:00"/>
    <d v="2027-04-05T00:00:00"/>
    <n v="2000000"/>
    <x v="1"/>
    <x v="2"/>
    <n v="175000"/>
    <n v="87500"/>
    <n v="0"/>
    <n v="0"/>
    <n v="0"/>
    <n v="0"/>
    <n v="0"/>
    <n v="0"/>
    <n v="0"/>
    <n v="0"/>
    <n v="0"/>
    <n v="0"/>
    <n v="0"/>
    <n v="0"/>
    <n v="0"/>
    <n v="262500"/>
    <n v="0"/>
    <n v="2625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"/>
    <n v="0"/>
    <n v="0"/>
    <n v="0"/>
    <n v="0"/>
    <n v="0"/>
    <n v="0"/>
    <m/>
    <n v="4000000"/>
    <d v="2024-04-05T00:00:00"/>
    <d v="2027-04-05T00:00:00"/>
    <n v="4000000"/>
    <x v="1"/>
    <x v="2"/>
    <n v="350000"/>
    <n v="175000"/>
    <n v="0"/>
    <n v="0"/>
    <n v="0"/>
    <n v="0"/>
    <n v="0"/>
    <n v="0"/>
    <n v="0"/>
    <n v="0"/>
    <n v="0"/>
    <n v="0"/>
    <n v="0"/>
    <n v="0"/>
    <n v="0"/>
    <n v="525000"/>
    <n v="0"/>
    <n v="525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7937.5"/>
    <n v="0"/>
    <n v="0"/>
    <n v="152.6"/>
    <n v="0"/>
    <n v="0"/>
    <n v="0"/>
    <m/>
    <n v="47937.5"/>
    <d v="2024-11-18T00:00:00"/>
    <d v="2026-11-18T00:00:00"/>
    <n v="47937.5"/>
    <x v="1"/>
    <x v="2"/>
    <n v="915.59999999999968"/>
    <n v="0"/>
    <n v="0"/>
    <n v="0"/>
    <n v="0"/>
    <n v="0"/>
    <n v="0"/>
    <n v="0"/>
    <n v="0"/>
    <n v="0"/>
    <n v="0"/>
    <n v="0"/>
    <n v="0"/>
    <n v="0"/>
    <n v="0"/>
    <n v="915.59999999999968"/>
    <n v="0"/>
    <n v="915.59999999999968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78190"/>
    <n v="0"/>
    <n v="0"/>
    <n v="1355.18"/>
    <n v="0"/>
    <n v="0"/>
    <n v="0"/>
    <m/>
    <n v="378190"/>
    <d v="2024-11-18T00:00:00"/>
    <d v="2027-11-18T00:00:00"/>
    <n v="378190"/>
    <x v="1"/>
    <x v="2"/>
    <n v="13551.800000000001"/>
    <n v="10841.44"/>
    <n v="0"/>
    <n v="0"/>
    <n v="0"/>
    <n v="0"/>
    <n v="0"/>
    <n v="0"/>
    <n v="0"/>
    <n v="0"/>
    <n v="0"/>
    <n v="0"/>
    <n v="0"/>
    <n v="0"/>
    <n v="0"/>
    <n v="24393.24"/>
    <n v="0"/>
    <n v="24393.24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3150"/>
    <n v="0"/>
    <n v="0"/>
    <n v="1817.86"/>
    <n v="0"/>
    <n v="0"/>
    <n v="0"/>
    <m/>
    <n v="463150"/>
    <d v="2024-11-18T00:00:00"/>
    <d v="2028-11-18T00:00:00"/>
    <n v="463150"/>
    <x v="1"/>
    <x v="2"/>
    <n v="18178.600000000002"/>
    <n v="21814.320000000003"/>
    <n v="14542.88"/>
    <n v="0"/>
    <n v="0"/>
    <n v="0"/>
    <n v="0"/>
    <n v="0"/>
    <n v="0"/>
    <n v="0"/>
    <n v="0"/>
    <n v="0"/>
    <n v="0"/>
    <n v="0"/>
    <n v="0"/>
    <n v="39992.920000000006"/>
    <n v="14542.88"/>
    <n v="54535.8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0835"/>
    <n v="0"/>
    <n v="0"/>
    <n v="764.03"/>
    <n v="0"/>
    <n v="0"/>
    <n v="0"/>
    <m/>
    <n v="180835"/>
    <d v="2024-11-18T00:00:00"/>
    <d v="2029-11-18T00:00:00"/>
    <n v="180835"/>
    <x v="1"/>
    <x v="2"/>
    <n v="7640.2999999999984"/>
    <n v="9168.3599999999988"/>
    <n v="9168.36"/>
    <n v="6112.21"/>
    <n v="0"/>
    <n v="0"/>
    <n v="0"/>
    <n v="0"/>
    <n v="0"/>
    <n v="0"/>
    <n v="0"/>
    <n v="0"/>
    <n v="0"/>
    <n v="0"/>
    <n v="0"/>
    <n v="16808.659999999996"/>
    <n v="15280.57"/>
    <n v="32089.229999999996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26275"/>
    <n v="0"/>
    <n v="0"/>
    <n v="1904.03"/>
    <n v="0"/>
    <n v="0"/>
    <n v="0"/>
    <m/>
    <n v="426275"/>
    <d v="2024-11-18T00:00:00"/>
    <d v="2030-11-18T00:00:00"/>
    <n v="426275"/>
    <x v="1"/>
    <x v="2"/>
    <n v="19040.3"/>
    <n v="22848.359999999997"/>
    <n v="22848.36"/>
    <n v="22848.36"/>
    <n v="15232.21"/>
    <n v="0"/>
    <n v="0"/>
    <n v="0"/>
    <n v="0"/>
    <n v="0"/>
    <n v="0"/>
    <n v="0"/>
    <n v="0"/>
    <n v="0"/>
    <n v="0"/>
    <n v="41888.659999999996"/>
    <n v="60928.93"/>
    <n v="102817.59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19352.5"/>
    <n v="0"/>
    <n v="0"/>
    <n v="2910.96"/>
    <n v="0"/>
    <n v="0"/>
    <n v="0"/>
    <m/>
    <n v="619352.5"/>
    <d v="2024-11-18T00:00:00"/>
    <d v="2031-11-18T00:00:00"/>
    <n v="619352.5"/>
    <x v="1"/>
    <x v="2"/>
    <n v="29109.599999999995"/>
    <n v="34931.519999999997"/>
    <n v="34931.519999999997"/>
    <n v="34931.519999999997"/>
    <n v="33476.04"/>
    <n v="16010.28"/>
    <n v="0"/>
    <n v="0"/>
    <n v="0"/>
    <n v="0"/>
    <n v="0"/>
    <n v="0"/>
    <n v="0"/>
    <n v="0"/>
    <n v="0"/>
    <n v="64041.119999999995"/>
    <n v="119349.35999999999"/>
    <n v="183390.47999999998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37642.5"/>
    <n v="0"/>
    <n v="0"/>
    <n v="3151.02"/>
    <n v="0"/>
    <n v="0"/>
    <n v="0"/>
    <m/>
    <n v="637642.5"/>
    <d v="2024-11-18T00:00:00"/>
    <d v="2032-11-18T00:00:00"/>
    <n v="637642.5"/>
    <x v="1"/>
    <x v="2"/>
    <n v="31510.2"/>
    <n v="37812.239999999998"/>
    <n v="37812.239999999998"/>
    <n v="37812.239999999998"/>
    <n v="36761.9"/>
    <n v="24157.82"/>
    <n v="11553.74"/>
    <n v="0"/>
    <n v="0"/>
    <n v="0"/>
    <n v="0"/>
    <n v="0"/>
    <n v="0"/>
    <n v="0"/>
    <n v="0"/>
    <n v="69322.44"/>
    <n v="148097.94"/>
    <n v="217420.38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043417.5"/>
    <n v="0"/>
    <n v="0"/>
    <n v="20924.689999999999"/>
    <n v="0"/>
    <n v="0"/>
    <n v="0"/>
    <m/>
    <n v="4043417.5"/>
    <d v="2024-11-18T00:00:00"/>
    <d v="2033-11-18T00:00:00"/>
    <n v="4043417.5"/>
    <x v="1"/>
    <x v="2"/>
    <n v="209246.9"/>
    <n v="251096.28"/>
    <n v="251096.28"/>
    <n v="251096.28"/>
    <n v="245865.1"/>
    <n v="183090.95"/>
    <n v="120316.91"/>
    <n v="57542.87"/>
    <n v="0"/>
    <n v="0"/>
    <n v="0"/>
    <n v="0"/>
    <n v="0"/>
    <n v="0"/>
    <n v="0"/>
    <n v="460343.18"/>
    <n v="1109008.3900000001"/>
    <n v="1569351.57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0"/>
    <n v="0"/>
    <n v="0"/>
    <n v="0"/>
    <m/>
    <n v="100000000"/>
    <d v="2024-09-30T00:00:00"/>
    <d v="2031-09-30T00:00:00"/>
    <n v="100000000"/>
    <x v="1"/>
    <x v="2"/>
    <n v="9500000"/>
    <n v="9500000"/>
    <n v="9500000"/>
    <n v="9500000"/>
    <n v="9500000"/>
    <n v="9500000"/>
    <n v="0"/>
    <n v="0"/>
    <n v="0"/>
    <n v="0"/>
    <n v="0"/>
    <n v="0"/>
    <n v="0"/>
    <n v="0"/>
    <n v="0"/>
    <n v="19000000"/>
    <n v="38000000"/>
    <n v="57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n v="1"/>
    <n v="1"/>
    <n v="1"/>
    <n v="0"/>
    <n v="7012962.8399999999"/>
    <n v="0"/>
    <n v="0"/>
    <n v="0"/>
    <n v="0"/>
    <n v="0"/>
    <n v="0"/>
    <m/>
    <n v="7012962.8399999999"/>
    <d v="2024-04-05T00:00:00"/>
    <d v="2027-04-05T00:00:00"/>
    <n v="7012962.8399999999"/>
    <x v="1"/>
    <x v="2"/>
    <n v="613634.24"/>
    <n v="306817.12"/>
    <n v="0"/>
    <n v="0"/>
    <n v="0"/>
    <n v="0"/>
    <n v="0"/>
    <n v="0"/>
    <n v="0"/>
    <n v="0"/>
    <n v="0"/>
    <n v="0"/>
    <n v="0"/>
    <n v="0"/>
    <n v="0"/>
    <n v="920451.36"/>
    <n v="0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3601.22"/>
    <n v="0"/>
    <n v="0"/>
    <n v="0"/>
    <n v="0"/>
    <n v="0"/>
    <n v="0"/>
    <m/>
    <n v="1193601.22"/>
    <d v="2024-11-27T00:00:00"/>
    <d v="2027-11-27T00:00:00"/>
    <n v="1193601.22"/>
    <x v="1"/>
    <x v="2"/>
    <n v="104440.1"/>
    <n v="104440.1"/>
    <n v="0"/>
    <n v="0"/>
    <n v="0"/>
    <n v="0"/>
    <n v="0"/>
    <n v="0"/>
    <n v="0"/>
    <n v="0"/>
    <n v="0"/>
    <n v="0"/>
    <n v="0"/>
    <n v="0"/>
    <n v="0"/>
    <n v="208880.2"/>
    <n v="0"/>
    <n v="208880.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98392.5"/>
    <n v="0"/>
    <n v="0"/>
    <n v="949.88"/>
    <n v="0"/>
    <n v="0"/>
    <n v="0"/>
    <m/>
    <n v="298392.5"/>
    <d v="2024-12-02T00:00:00"/>
    <d v="2026-12-02T00:00:00"/>
    <n v="298392.5"/>
    <x v="1"/>
    <x v="2"/>
    <n v="6649.159999999998"/>
    <n v="0"/>
    <n v="0"/>
    <n v="0"/>
    <n v="0"/>
    <n v="0"/>
    <n v="0"/>
    <n v="0"/>
    <n v="0"/>
    <n v="0"/>
    <n v="0"/>
    <n v="0"/>
    <n v="0"/>
    <n v="0"/>
    <n v="0"/>
    <n v="6649.159999999998"/>
    <n v="0"/>
    <n v="6649.15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5467.5"/>
    <n v="0"/>
    <n v="0"/>
    <n v="736.26"/>
    <n v="0"/>
    <n v="0"/>
    <n v="0"/>
    <m/>
    <n v="205467.5"/>
    <d v="2024-12-02T00:00:00"/>
    <d v="2027-12-02T00:00:00"/>
    <n v="205467.5"/>
    <x v="1"/>
    <x v="2"/>
    <n v="7362.6000000000013"/>
    <n v="6626.3400000000011"/>
    <n v="0"/>
    <n v="0"/>
    <n v="0"/>
    <n v="0"/>
    <n v="0"/>
    <n v="0"/>
    <n v="0"/>
    <n v="0"/>
    <n v="0"/>
    <n v="0"/>
    <n v="0"/>
    <n v="0"/>
    <n v="0"/>
    <n v="13988.940000000002"/>
    <n v="0"/>
    <n v="13988.940000000002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6802.5"/>
    <n v="0"/>
    <n v="0"/>
    <n v="1400.45"/>
    <n v="0"/>
    <n v="0"/>
    <n v="0"/>
    <m/>
    <n v="356802.5"/>
    <d v="2024-12-02T00:00:00"/>
    <d v="2028-12-02T00:00:00"/>
    <n v="356802.5"/>
    <x v="1"/>
    <x v="2"/>
    <n v="14004.500000000004"/>
    <n v="16805.400000000005"/>
    <n v="12604.02"/>
    <n v="0"/>
    <n v="0"/>
    <n v="0"/>
    <n v="0"/>
    <n v="0"/>
    <n v="0"/>
    <n v="0"/>
    <n v="0"/>
    <n v="0"/>
    <n v="0"/>
    <n v="0"/>
    <n v="0"/>
    <n v="30809.900000000009"/>
    <n v="12604.02"/>
    <n v="43413.920000000013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47957.5"/>
    <n v="0"/>
    <n v="0"/>
    <n v="1892.62"/>
    <n v="0"/>
    <n v="0"/>
    <n v="0"/>
    <m/>
    <n v="447957.5"/>
    <d v="2024-12-02T00:00:00"/>
    <d v="2029-12-02T00:00:00"/>
    <n v="447957.5"/>
    <x v="1"/>
    <x v="2"/>
    <n v="18926.199999999993"/>
    <n v="22711.439999999991"/>
    <n v="22711.439999999999"/>
    <n v="17033.580000000002"/>
    <n v="0"/>
    <n v="0"/>
    <n v="0"/>
    <n v="0"/>
    <n v="0"/>
    <n v="0"/>
    <n v="0"/>
    <n v="0"/>
    <n v="0"/>
    <n v="0"/>
    <n v="0"/>
    <n v="41637.639999999985"/>
    <n v="39745.020000000004"/>
    <n v="81382.659999999989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06697.5"/>
    <n v="0"/>
    <n v="0"/>
    <n v="5389.92"/>
    <n v="0"/>
    <n v="0"/>
    <n v="0"/>
    <m/>
    <n v="1206697.5"/>
    <d v="2024-12-02T00:00:00"/>
    <d v="2030-12-02T00:00:00"/>
    <n v="1206697.5"/>
    <x v="1"/>
    <x v="2"/>
    <n v="53899.19999999999"/>
    <n v="64679.039999999986"/>
    <n v="64679.040000000001"/>
    <n v="64679.040000000001"/>
    <n v="48509.279999999999"/>
    <n v="0"/>
    <n v="0"/>
    <n v="0"/>
    <n v="0"/>
    <n v="0"/>
    <n v="0"/>
    <n v="0"/>
    <n v="0"/>
    <n v="0"/>
    <n v="0"/>
    <n v="118578.23999999998"/>
    <n v="177867.36"/>
    <n v="296445.59999999998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75192.5"/>
    <n v="0"/>
    <n v="0"/>
    <n v="11163.4"/>
    <n v="0"/>
    <n v="0"/>
    <n v="0"/>
    <m/>
    <n v="2375192.5"/>
    <d v="2024-12-02T00:00:00"/>
    <d v="2031-12-02T00:00:00"/>
    <n v="2375192.5"/>
    <x v="1"/>
    <x v="2"/>
    <n v="111633.99999999997"/>
    <n v="133960.79999999996"/>
    <n v="133960.79999999999"/>
    <n v="133960.79999999999"/>
    <n v="133960.79999999999"/>
    <n v="66980.399999999994"/>
    <n v="0"/>
    <n v="0"/>
    <n v="0"/>
    <n v="0"/>
    <n v="0"/>
    <n v="0"/>
    <n v="0"/>
    <n v="0"/>
    <n v="0"/>
    <n v="245594.79999999993"/>
    <n v="468862.79999999993"/>
    <n v="714457.59999999986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65500"/>
    <n v="0"/>
    <n v="0"/>
    <n v="1312.01"/>
    <n v="0"/>
    <n v="0"/>
    <n v="0"/>
    <m/>
    <n v="265500"/>
    <d v="2024-12-02T00:00:00"/>
    <d v="2032-12-02T00:00:00"/>
    <n v="265500"/>
    <x v="1"/>
    <x v="2"/>
    <n v="13120.1"/>
    <n v="15744.12"/>
    <n v="15744.12"/>
    <n v="15744.12"/>
    <n v="15744.12"/>
    <n v="10496.04"/>
    <n v="5248.08"/>
    <n v="0"/>
    <n v="0"/>
    <n v="0"/>
    <n v="0"/>
    <n v="0"/>
    <n v="0"/>
    <n v="0"/>
    <n v="0"/>
    <n v="28864.22"/>
    <n v="62976.480000000003"/>
    <n v="91840.700000000012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03122.5"/>
    <n v="0"/>
    <n v="0"/>
    <n v="1601.61"/>
    <n v="0"/>
    <n v="0"/>
    <n v="0"/>
    <m/>
    <n v="503122.5"/>
    <d v="2024-12-04T00:00:00"/>
    <d v="2027-12-04T00:00:00"/>
    <n v="642215"/>
    <x v="1"/>
    <x v="2"/>
    <n v="11211.239999999998"/>
    <n v="0"/>
    <n v="0"/>
    <n v="0"/>
    <n v="0"/>
    <n v="0"/>
    <n v="0"/>
    <n v="0"/>
    <n v="0"/>
    <n v="0"/>
    <n v="0"/>
    <n v="0"/>
    <n v="0"/>
    <n v="0"/>
    <n v="0"/>
    <n v="11211.239999999998"/>
    <n v="0"/>
    <n v="11211.239999999998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42215"/>
    <n v="0"/>
    <n v="0"/>
    <n v="2301.27"/>
    <n v="0"/>
    <n v="0"/>
    <n v="0"/>
    <m/>
    <n v="642215"/>
    <d v="2024-12-04T00:00:00"/>
    <d v="2028-12-04T00:00:00"/>
    <n v="699740"/>
    <x v="1"/>
    <x v="2"/>
    <n v="23012.7"/>
    <n v="20711.46"/>
    <n v="0"/>
    <n v="0"/>
    <n v="0"/>
    <n v="0"/>
    <n v="0"/>
    <n v="0"/>
    <n v="0"/>
    <n v="0"/>
    <n v="0"/>
    <n v="0"/>
    <n v="0"/>
    <n v="0"/>
    <n v="0"/>
    <n v="43724.160000000003"/>
    <n v="0"/>
    <n v="43724.160000000003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9740"/>
    <n v="0"/>
    <n v="0"/>
    <n v="2746.48"/>
    <n v="0"/>
    <n v="0"/>
    <n v="0"/>
    <m/>
    <n v="699740"/>
    <d v="2024-12-04T00:00:00"/>
    <d v="2029-12-04T00:00:00"/>
    <n v="1168937.5"/>
    <x v="1"/>
    <x v="2"/>
    <n v="27464.799999999999"/>
    <n v="32957.760000000002"/>
    <n v="24718.32"/>
    <n v="0"/>
    <n v="0"/>
    <n v="0"/>
    <n v="0"/>
    <n v="0"/>
    <n v="0"/>
    <n v="0"/>
    <n v="0"/>
    <n v="0"/>
    <n v="0"/>
    <n v="0"/>
    <n v="0"/>
    <n v="60422.559999999998"/>
    <n v="24718.32"/>
    <n v="85140.88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68937.5"/>
    <n v="0"/>
    <n v="0"/>
    <n v="4938.76"/>
    <n v="0"/>
    <n v="0"/>
    <n v="0"/>
    <m/>
    <n v="1168937.5"/>
    <d v="2024-12-04T00:00:00"/>
    <d v="2030-12-04T00:00:00"/>
    <n v="3396777.5"/>
    <x v="1"/>
    <x v="2"/>
    <n v="49387.600000000013"/>
    <n v="59265.120000000017"/>
    <n v="59265.120000000003"/>
    <n v="44448.84"/>
    <n v="0"/>
    <n v="0"/>
    <n v="0"/>
    <n v="0"/>
    <n v="0"/>
    <n v="0"/>
    <n v="0"/>
    <n v="0"/>
    <n v="0"/>
    <n v="0"/>
    <n v="0"/>
    <n v="108652.72000000003"/>
    <n v="103713.95999999999"/>
    <n v="212366.68000000002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96777.5"/>
    <n v="0"/>
    <n v="0"/>
    <n v="15172.27"/>
    <n v="0"/>
    <n v="0"/>
    <n v="0"/>
    <m/>
    <n v="3396777.5"/>
    <d v="2024-12-04T00:00:00"/>
    <d v="2031-12-04T00:00:00"/>
    <n v="3339695"/>
    <x v="1"/>
    <x v="2"/>
    <n v="151722.70000000001"/>
    <n v="182067.24"/>
    <n v="182067.24"/>
    <n v="182067.24"/>
    <n v="136550.46"/>
    <n v="0"/>
    <n v="0"/>
    <n v="0"/>
    <n v="0"/>
    <n v="0"/>
    <n v="0"/>
    <n v="0"/>
    <n v="0"/>
    <n v="0"/>
    <n v="0"/>
    <n v="333789.94"/>
    <n v="500684.93999999994"/>
    <n v="834474.87999999989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39695"/>
    <n v="0"/>
    <n v="0"/>
    <n v="15696.57"/>
    <n v="0"/>
    <n v="0"/>
    <n v="0"/>
    <m/>
    <n v="3339695"/>
    <d v="2024-12-04T00:00:00"/>
    <d v="2032-12-04T00:00:00"/>
    <n v="318600"/>
    <x v="1"/>
    <x v="2"/>
    <n v="156965.70000000004"/>
    <n v="188358.84000000005"/>
    <n v="188358.84"/>
    <n v="188358.84"/>
    <n v="188358.84"/>
    <n v="94179.36"/>
    <n v="0"/>
    <n v="0"/>
    <n v="0"/>
    <n v="0"/>
    <n v="0"/>
    <n v="0"/>
    <n v="0"/>
    <n v="0"/>
    <n v="0"/>
    <n v="345324.5400000001"/>
    <n v="659255.88"/>
    <n v="1004580.4200000002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8600"/>
    <n v="0"/>
    <n v="0"/>
    <n v="1574.41"/>
    <n v="0"/>
    <n v="0"/>
    <n v="0"/>
    <m/>
    <n v="318600"/>
    <d v="2024-12-04T00:00:00"/>
    <d v="2033-12-04T00:00:00"/>
    <n v="105905"/>
    <x v="1"/>
    <x v="2"/>
    <n v="15744.1"/>
    <n v="18892.920000000002"/>
    <n v="18892.919999999998"/>
    <n v="18892.919999999998"/>
    <n v="18892.919999999998"/>
    <n v="12595.32"/>
    <n v="6297.6"/>
    <n v="0"/>
    <n v="0"/>
    <n v="0"/>
    <n v="0"/>
    <n v="0"/>
    <n v="0"/>
    <n v="0"/>
    <n v="0"/>
    <n v="34637.020000000004"/>
    <n v="75571.679999999993"/>
    <n v="110208.7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5905"/>
    <n v="0"/>
    <n v="0"/>
    <n v="548.05999999999995"/>
    <n v="0"/>
    <n v="0"/>
    <n v="0"/>
    <m/>
    <n v="105905"/>
    <d v="2024-11-14T00:00:00"/>
    <d v="2033-12-04T00:00:00"/>
    <n v="20000000"/>
    <x v="1"/>
    <x v="2"/>
    <n v="5480.5999999999985"/>
    <n v="6576.7199999999975"/>
    <n v="6576.72"/>
    <n v="6576.72"/>
    <n v="6576.72"/>
    <n v="4932.4799999999996"/>
    <n v="3288.36"/>
    <n v="1644.12"/>
    <n v="0"/>
    <n v="0"/>
    <n v="0"/>
    <n v="0"/>
    <n v="0"/>
    <n v="0"/>
    <n v="0"/>
    <n v="12057.319999999996"/>
    <n v="29595.119999999999"/>
    <n v="41652.43999999999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n v="1"/>
    <n v="1"/>
    <n v="1"/>
    <n v="0"/>
    <n v="23548489.539999999"/>
    <n v="0"/>
    <n v="0"/>
    <n v="0"/>
    <n v="0"/>
    <n v="0"/>
    <n v="0"/>
    <m/>
    <n v="23548489.539999999"/>
    <d v="2024-03-21T00:00:00"/>
    <d v="2027-04-05T00:00:00"/>
    <n v="15000000"/>
    <x v="1"/>
    <x v="2"/>
    <n v="2060492.84"/>
    <n v="1030246.42"/>
    <n v="0"/>
    <n v="0"/>
    <n v="0"/>
    <n v="0"/>
    <n v="0"/>
    <n v="0"/>
    <n v="0"/>
    <n v="0"/>
    <n v="0"/>
    <n v="0"/>
    <n v="0"/>
    <n v="0"/>
    <n v="0"/>
    <n v="3090739.2600000002"/>
    <n v="0"/>
    <n v="3090739.2600000002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n v="0"/>
    <n v="0"/>
    <n v="0"/>
    <n v="0"/>
    <n v="0"/>
    <n v="0"/>
    <m/>
    <n v="5000000"/>
    <d v="2024-04-05T00:00:00"/>
    <d v="2027-04-05T00:00:00"/>
    <n v="5000000"/>
    <x v="1"/>
    <x v="2"/>
    <n v="437500"/>
    <n v="21875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50000000"/>
    <n v="0"/>
    <n v="0"/>
    <n v="0"/>
    <n v="0"/>
    <n v="0"/>
    <n v="0"/>
    <m/>
    <n v="150000000"/>
    <d v="2024-12-10T00:00:00"/>
    <d v="2031-12-10T00:00:00"/>
    <n v="150000000"/>
    <x v="1"/>
    <x v="2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57000000"/>
    <n v="85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14714.95"/>
    <n v="0"/>
    <n v="0"/>
    <n v="0"/>
    <n v="0"/>
    <n v="0"/>
    <n v="0"/>
    <m/>
    <n v="1414714.95"/>
    <d v="2024-12-12T00:00:00"/>
    <d v="2027-12-12T00:00:00"/>
    <n v="1414714.95"/>
    <x v="1"/>
    <x v="2"/>
    <n v="123787.56"/>
    <n v="123787.56"/>
    <n v="0"/>
    <n v="0"/>
    <n v="0"/>
    <n v="0"/>
    <n v="0"/>
    <n v="0"/>
    <n v="0"/>
    <n v="0"/>
    <n v="0"/>
    <n v="0"/>
    <n v="0"/>
    <n v="0"/>
    <n v="0"/>
    <n v="247575.12"/>
    <n v="0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0"/>
    <n v="0"/>
    <n v="0"/>
    <n v="0"/>
    <m/>
    <n v="100000000"/>
    <d v="2024-07-30T00:00:00"/>
    <d v="2027-07-30T00:00:00"/>
    <n v="100000000"/>
    <x v="1"/>
    <x v="2"/>
    <n v="4375000"/>
    <n v="8750000"/>
    <n v="0"/>
    <n v="0"/>
    <n v="0"/>
    <n v="0"/>
    <n v="0"/>
    <n v="0"/>
    <n v="0"/>
    <n v="0"/>
    <n v="0"/>
    <n v="0"/>
    <n v="0"/>
    <n v="0"/>
    <n v="0"/>
    <n v="13125000"/>
    <n v="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4-06-12T00:00:00"/>
    <d v="2029-06-12T00:00:00"/>
    <n v="200000000"/>
    <x v="1"/>
    <x v="2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27750000"/>
    <n v="6475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02730"/>
    <n v="0"/>
    <n v="0"/>
    <n v="4783.6899999999996"/>
    <n v="0"/>
    <n v="0"/>
    <n v="0"/>
    <m/>
    <n v="1502730"/>
    <d v="2024-12-19T00:00:00"/>
    <d v="2026-12-19T00:00:00"/>
    <n v="1502730"/>
    <x v="1"/>
    <x v="2"/>
    <n v="33485.859999999993"/>
    <n v="0"/>
    <n v="0"/>
    <n v="0"/>
    <n v="0"/>
    <n v="0"/>
    <n v="0"/>
    <n v="0"/>
    <n v="0"/>
    <n v="0"/>
    <n v="0"/>
    <n v="0"/>
    <n v="0"/>
    <n v="0"/>
    <n v="0"/>
    <n v="33485.859999999993"/>
    <n v="0"/>
    <n v="33485.859999999993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88615"/>
    <n v="0"/>
    <n v="0"/>
    <n v="8559.2000000000007"/>
    <n v="0"/>
    <n v="0"/>
    <n v="0"/>
    <m/>
    <n v="2388615"/>
    <d v="2024-12-19T00:00:00"/>
    <d v="2027-12-19T00:00:00"/>
    <n v="2388615"/>
    <x v="1"/>
    <x v="2"/>
    <n v="85591.999999999985"/>
    <n v="77032.800000000003"/>
    <n v="0"/>
    <n v="0"/>
    <n v="0"/>
    <n v="0"/>
    <n v="0"/>
    <n v="0"/>
    <n v="0"/>
    <n v="0"/>
    <n v="0"/>
    <n v="0"/>
    <n v="0"/>
    <n v="0"/>
    <n v="0"/>
    <n v="162624.79999999999"/>
    <n v="0"/>
    <n v="162624.79999999999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84720"/>
    <n v="0"/>
    <n v="0"/>
    <n v="4650.03"/>
    <n v="0"/>
    <n v="0"/>
    <n v="0"/>
    <m/>
    <n v="1184720"/>
    <d v="2024-12-19T00:00:00"/>
    <d v="2028-12-19T00:00:00"/>
    <n v="1184720"/>
    <x v="1"/>
    <x v="2"/>
    <n v="46500.299999999996"/>
    <n v="55800.359999999993"/>
    <n v="41850.239999999998"/>
    <n v="0"/>
    <n v="0"/>
    <n v="0"/>
    <n v="0"/>
    <n v="0"/>
    <n v="0"/>
    <n v="0"/>
    <n v="0"/>
    <n v="0"/>
    <n v="0"/>
    <n v="0"/>
    <n v="0"/>
    <n v="102300.65999999999"/>
    <n v="41850.239999999998"/>
    <n v="144150.9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937720"/>
    <n v="0"/>
    <n v="0"/>
    <n v="71561.87"/>
    <n v="0"/>
    <n v="0"/>
    <n v="0"/>
    <m/>
    <n v="16937720"/>
    <d v="2024-12-19T00:00:00"/>
    <d v="2029-12-19T00:00:00"/>
    <n v="16937720"/>
    <x v="1"/>
    <x v="2"/>
    <n v="715618.7"/>
    <n v="858742.44"/>
    <n v="858742.44"/>
    <n v="644056.80000000005"/>
    <n v="0"/>
    <n v="0"/>
    <n v="0"/>
    <n v="0"/>
    <n v="0"/>
    <n v="0"/>
    <n v="0"/>
    <n v="0"/>
    <n v="0"/>
    <n v="0"/>
    <n v="0"/>
    <n v="1574361.14"/>
    <n v="1502799.24"/>
    <n v="3077160.38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93447.5"/>
    <n v="0"/>
    <n v="0"/>
    <n v="7564.07"/>
    <n v="0"/>
    <n v="0"/>
    <n v="0"/>
    <m/>
    <n v="1693447.5"/>
    <d v="2024-12-19T00:00:00"/>
    <d v="2030-12-19T00:00:00"/>
    <n v="1693447.5"/>
    <x v="1"/>
    <x v="2"/>
    <n v="75640.700000000012"/>
    <n v="90768.840000000026"/>
    <n v="90768.84"/>
    <n v="90768.84"/>
    <n v="68076.600000000006"/>
    <n v="0"/>
    <n v="0"/>
    <n v="0"/>
    <n v="0"/>
    <n v="0"/>
    <n v="0"/>
    <n v="0"/>
    <n v="0"/>
    <n v="0"/>
    <n v="0"/>
    <n v="166409.54000000004"/>
    <n v="249614.28"/>
    <n v="416023.82000000007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90737.5"/>
    <n v="0"/>
    <n v="0"/>
    <n v="2776.47"/>
    <n v="0"/>
    <n v="0"/>
    <n v="0"/>
    <m/>
    <n v="590737.5"/>
    <d v="2024-12-19T00:00:00"/>
    <d v="2031-12-19T00:00:00"/>
    <n v="590737.5"/>
    <x v="1"/>
    <x v="2"/>
    <n v="27764.700000000004"/>
    <n v="33317.640000000007"/>
    <n v="33317.64"/>
    <n v="33317.64"/>
    <n v="33317.64"/>
    <n v="16658.759999999998"/>
    <n v="0"/>
    <n v="0"/>
    <n v="0"/>
    <n v="0"/>
    <n v="0"/>
    <n v="0"/>
    <n v="0"/>
    <n v="0"/>
    <n v="0"/>
    <n v="61082.340000000011"/>
    <n v="116611.68"/>
    <n v="177694.02000000002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74.79000000000002"/>
    <n v="0"/>
    <n v="0"/>
    <n v="0"/>
    <m/>
    <n v="53100"/>
    <d v="2024-12-19T00:00:00"/>
    <d v="2033-12-19T00:00:00"/>
    <n v="53100"/>
    <x v="1"/>
    <x v="2"/>
    <n v="2747.9"/>
    <n v="3297.48"/>
    <n v="3297.48"/>
    <n v="3297.48"/>
    <n v="3297.48"/>
    <n v="2473.08"/>
    <n v="1648.8"/>
    <n v="824.4"/>
    <n v="0"/>
    <n v="0"/>
    <n v="0"/>
    <n v="0"/>
    <n v="0"/>
    <n v="0"/>
    <n v="0"/>
    <n v="6045.38"/>
    <n v="14838.72"/>
    <n v="20884.099999999999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8730931.799999997"/>
    <n v="0"/>
    <n v="0"/>
    <n v="0"/>
    <n v="0"/>
    <n v="0"/>
    <n v="0"/>
    <m/>
    <n v="38730931.799999997"/>
    <d v="2024-09-09T00:00:00"/>
    <d v="2029-09-09T00:00:00"/>
    <n v="38730931.799999997"/>
    <x v="1"/>
    <x v="2"/>
    <n v="3582611.2"/>
    <n v="3582611.2"/>
    <n v="3582611.2"/>
    <n v="3582611.2"/>
    <n v="0"/>
    <n v="0"/>
    <n v="0"/>
    <n v="0"/>
    <n v="0"/>
    <n v="0"/>
    <n v="0"/>
    <n v="0"/>
    <n v="0"/>
    <n v="0"/>
    <n v="0"/>
    <n v="7165222.4000000004"/>
    <n v="7165222.4000000004"/>
    <n v="14330444.800000001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8915111.509999998"/>
    <n v="0"/>
    <n v="0"/>
    <n v="0"/>
    <n v="0"/>
    <n v="0"/>
    <n v="0"/>
    <m/>
    <n v="38915111.509999998"/>
    <d v="2024-09-30T00:00:00"/>
    <d v="2031-09-30T00:00:00"/>
    <n v="38915111.509999998"/>
    <x v="1"/>
    <x v="2"/>
    <n v="3696935.6"/>
    <n v="3696935.6"/>
    <n v="3696935.6"/>
    <n v="3696935.6"/>
    <n v="3696935.6"/>
    <n v="3696935.6"/>
    <n v="0"/>
    <n v="0"/>
    <n v="0"/>
    <n v="0"/>
    <n v="0"/>
    <n v="0"/>
    <n v="0"/>
    <n v="0"/>
    <n v="0"/>
    <n v="7393871.2000000002"/>
    <n v="14787742.4"/>
    <n v="22181613.600000001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293.98"/>
    <n v="0"/>
    <n v="0"/>
    <n v="61.42"/>
    <n v="0"/>
    <n v="0"/>
    <n v="0"/>
    <m/>
    <n v="19293.98"/>
    <d v="2024-11-14T00:00:00"/>
    <d v="2026-12-26T00:00:00"/>
    <n v="51624984.539999999"/>
    <x v="1"/>
    <x v="2"/>
    <n v="429.93999999999988"/>
    <n v="0"/>
    <n v="0"/>
    <n v="0"/>
    <n v="0"/>
    <n v="0"/>
    <n v="0"/>
    <n v="0"/>
    <n v="0"/>
    <n v="0"/>
    <n v="0"/>
    <n v="0"/>
    <n v="0"/>
    <n v="0"/>
    <n v="0"/>
    <n v="429.93999999999988"/>
    <n v="0"/>
    <n v="429.9399999999998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17022.73"/>
    <n v="0"/>
    <n v="0"/>
    <n v="1136"/>
    <n v="0"/>
    <n v="0"/>
    <n v="0"/>
    <m/>
    <n v="317022.73"/>
    <d v="2024-11-14T00:00:00"/>
    <d v="2027-12-26T00:00:00"/>
    <n v="49718407.899999999"/>
    <x v="1"/>
    <x v="2"/>
    <n v="11360"/>
    <n v="10224"/>
    <n v="0"/>
    <n v="0"/>
    <n v="0"/>
    <n v="0"/>
    <n v="0"/>
    <n v="0"/>
    <n v="0"/>
    <n v="0"/>
    <n v="0"/>
    <n v="0"/>
    <n v="0"/>
    <n v="0"/>
    <n v="0"/>
    <n v="21584"/>
    <n v="0"/>
    <n v="21584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6852.5"/>
    <n v="0"/>
    <n v="0"/>
    <n v="694.15"/>
    <n v="0"/>
    <n v="0"/>
    <n v="0"/>
    <m/>
    <n v="176852.5"/>
    <d v="2024-12-26T00:00:00"/>
    <d v="2028-12-26T00:00:00"/>
    <n v="1881362.5"/>
    <x v="1"/>
    <x v="2"/>
    <n v="6941.4999999999982"/>
    <n v="8329.7999999999975"/>
    <n v="6247.32"/>
    <n v="0"/>
    <n v="0"/>
    <n v="0"/>
    <n v="0"/>
    <n v="0"/>
    <n v="0"/>
    <n v="0"/>
    <n v="0"/>
    <n v="0"/>
    <n v="0"/>
    <n v="0"/>
    <n v="0"/>
    <n v="15271.299999999996"/>
    <n v="6247.32"/>
    <n v="21518.619999999995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448.69"/>
    <n v="0"/>
    <n v="0"/>
    <n v="0"/>
    <m/>
    <n v="106200"/>
    <d v="2024-12-26T00:00:00"/>
    <d v="2029-12-26T00:00:00"/>
    <n v="8099520"/>
    <x v="1"/>
    <x v="2"/>
    <n v="4486.8999999999996"/>
    <n v="5384.2799999999988"/>
    <n v="5384.28"/>
    <n v="4038.24"/>
    <n v="0"/>
    <n v="0"/>
    <n v="0"/>
    <n v="0"/>
    <n v="0"/>
    <n v="0"/>
    <n v="0"/>
    <n v="0"/>
    <n v="0"/>
    <n v="0"/>
    <n v="0"/>
    <n v="9871.1799999999985"/>
    <n v="9422.52"/>
    <n v="19293.699999999997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3192.5"/>
    <n v="0"/>
    <n v="0"/>
    <n v="594.92999999999995"/>
    <n v="0"/>
    <n v="0"/>
    <n v="0"/>
    <m/>
    <n v="133192.5"/>
    <d v="2024-12-26T00:00:00"/>
    <d v="2030-12-26T00:00:00"/>
    <n v="22616.67"/>
    <x v="1"/>
    <x v="2"/>
    <n v="5949.3"/>
    <n v="7139.1600000000008"/>
    <n v="7139.16"/>
    <n v="7139.16"/>
    <n v="5354.34"/>
    <n v="0"/>
    <n v="0"/>
    <n v="0"/>
    <n v="0"/>
    <n v="0"/>
    <n v="0"/>
    <n v="0"/>
    <n v="0"/>
    <n v="0"/>
    <n v="0"/>
    <n v="13088.460000000001"/>
    <n v="19632.66"/>
    <n v="32721.120000000003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2840"/>
    <n v="0"/>
    <n v="0"/>
    <n v="765.35"/>
    <n v="0"/>
    <n v="0"/>
    <n v="0"/>
    <m/>
    <n v="162840"/>
    <d v="2024-12-26T00:00:00"/>
    <d v="2026-12-26T00:00:00"/>
    <n v="19293.98"/>
    <x v="1"/>
    <x v="2"/>
    <n v="7653.5000000000018"/>
    <n v="9184.2000000000025"/>
    <n v="9184.2000000000007"/>
    <n v="9184.2000000000007"/>
    <n v="9184.2000000000007"/>
    <n v="4592.04"/>
    <n v="0"/>
    <n v="0"/>
    <n v="0"/>
    <n v="0"/>
    <n v="0"/>
    <n v="0"/>
    <n v="0"/>
    <n v="0"/>
    <n v="0"/>
    <n v="16837.700000000004"/>
    <n v="32144.640000000003"/>
    <n v="48982.340000000011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28482.5"/>
    <n v="0"/>
    <n v="0"/>
    <n v="1623.25"/>
    <n v="0"/>
    <n v="0"/>
    <n v="0"/>
    <m/>
    <n v="328482.5"/>
    <d v="2024-12-26T00:00:00"/>
    <d v="2027-12-26T00:00:00"/>
    <n v="317022.73"/>
    <x v="1"/>
    <x v="2"/>
    <n v="16232.5"/>
    <n v="19479"/>
    <n v="19479"/>
    <n v="19479"/>
    <n v="19479"/>
    <n v="12986.04"/>
    <n v="6492.96"/>
    <n v="0"/>
    <n v="0"/>
    <n v="0"/>
    <n v="0"/>
    <n v="0"/>
    <n v="0"/>
    <n v="0"/>
    <n v="0"/>
    <n v="35711.5"/>
    <n v="77916.000000000015"/>
    <n v="113627.50000000001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2234.38"/>
    <n v="0"/>
    <n v="0"/>
    <n v="1564.06"/>
    <n v="0"/>
    <n v="0"/>
    <n v="0"/>
    <m/>
    <n v="302234.38"/>
    <d v="2024-12-26T00:00:00"/>
    <d v="2028-12-26T00:00:00"/>
    <n v="176852.5"/>
    <x v="1"/>
    <x v="2"/>
    <n v="15640.599999999997"/>
    <n v="18768.719999999998"/>
    <n v="18768.72"/>
    <n v="18768.72"/>
    <n v="18768.72"/>
    <n v="14076.6"/>
    <n v="9384.36"/>
    <n v="4692.24"/>
    <n v="0"/>
    <n v="0"/>
    <n v="0"/>
    <n v="0"/>
    <n v="0"/>
    <n v="0"/>
    <n v="0"/>
    <n v="34409.319999999992"/>
    <n v="84459.360000000015"/>
    <n v="118868.68000000001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287.62"/>
    <n v="0"/>
    <n v="0"/>
    <n v="0"/>
    <m/>
    <n v="53100"/>
    <d v="2024-07-30T00:00:00"/>
    <d v="2027-07-30T00:00:00"/>
    <n v="50000000"/>
    <x v="1"/>
    <x v="2"/>
    <n v="2876.1999999999994"/>
    <n v="3451.4399999999991"/>
    <n v="3451.44"/>
    <n v="3451.44"/>
    <n v="3451.44"/>
    <n v="2761.2"/>
    <n v="2070.84"/>
    <n v="1380.6"/>
    <n v="690.24"/>
    <n v="0"/>
    <n v="0"/>
    <n v="0"/>
    <n v="0"/>
    <n v="0"/>
    <n v="0"/>
    <n v="6327.6399999999985"/>
    <n v="17257.2"/>
    <n v="23584.84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81362.5"/>
    <n v="0"/>
    <n v="0"/>
    <n v="7384.35"/>
    <n v="0"/>
    <n v="0"/>
    <n v="0"/>
    <m/>
    <n v="1881362.5"/>
    <d v="2024-12-26T00:00:00"/>
    <d v="2029-12-26T00:00:00"/>
    <n v="106200"/>
    <x v="1"/>
    <x v="2"/>
    <n v="73843.5"/>
    <n v="88612.200000000012"/>
    <n v="66459.12"/>
    <n v="0"/>
    <n v="0"/>
    <n v="0"/>
    <n v="0"/>
    <n v="0"/>
    <n v="0"/>
    <n v="0"/>
    <n v="0"/>
    <n v="0"/>
    <n v="0"/>
    <n v="0"/>
    <n v="0"/>
    <n v="162455.70000000001"/>
    <n v="66459.12"/>
    <n v="228914.82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099520"/>
    <n v="0"/>
    <n v="0"/>
    <n v="34220.47"/>
    <n v="0"/>
    <n v="0"/>
    <n v="0"/>
    <m/>
    <n v="8099520"/>
    <d v="2024-12-26T00:00:00"/>
    <d v="2030-12-26T00:00:00"/>
    <n v="133192.5"/>
    <x v="1"/>
    <x v="2"/>
    <n v="342204.69999999995"/>
    <n v="410645.6399999999"/>
    <n v="410645.64"/>
    <n v="307984.26"/>
    <n v="0"/>
    <n v="0"/>
    <n v="0"/>
    <n v="0"/>
    <n v="0"/>
    <n v="0"/>
    <n v="0"/>
    <n v="0"/>
    <n v="0"/>
    <n v="0"/>
    <n v="0"/>
    <n v="752850.33999999985"/>
    <n v="718629.9"/>
    <n v="1471480.2399999998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50000000"/>
    <n v="0"/>
    <n v="0"/>
    <n v="0"/>
    <n v="0"/>
    <n v="0"/>
    <n v="0"/>
    <m/>
    <n v="50000000"/>
    <d v="2024-12-26T00:00:00"/>
    <d v="2032-12-26T00:00:00"/>
    <n v="328482.5"/>
    <x v="1"/>
    <x v="2"/>
    <n v="2187500"/>
    <n v="4375000"/>
    <n v="0"/>
    <n v="0"/>
    <n v="0"/>
    <n v="0"/>
    <n v="0"/>
    <n v="0"/>
    <n v="0"/>
    <n v="0"/>
    <n v="0"/>
    <n v="0"/>
    <n v="0"/>
    <n v="0"/>
    <n v="0"/>
    <n v="6562500"/>
    <n v="0"/>
    <n v="65625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n v="1"/>
    <n v="1"/>
    <n v="1"/>
    <n v="0"/>
    <n v="6363049.2300000004"/>
    <n v="0"/>
    <n v="0"/>
    <n v="0"/>
    <n v="0"/>
    <n v="0"/>
    <n v="0"/>
    <m/>
    <n v="6363049.2300000004"/>
    <d v="2024-12-30T00:00:00"/>
    <d v="2031-12-30T00:00:00"/>
    <n v="477863.58"/>
    <x v="1"/>
    <x v="2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2417958.7200000002"/>
    <n v="3626938.08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n v="1"/>
    <n v="1"/>
    <n v="1"/>
    <n v="0"/>
    <n v="1244366.82"/>
    <n v="0"/>
    <n v="0"/>
    <n v="0"/>
    <n v="0"/>
    <n v="0"/>
    <n v="0"/>
    <m/>
    <n v="1244366.82"/>
    <d v="2024-12-30T00:00:00"/>
    <d v="2031-12-30T00:00:00"/>
    <n v="4374835.57"/>
    <x v="1"/>
    <x v="2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472859.36"/>
    <n v="709289.04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n v="1"/>
    <n v="1"/>
    <n v="1"/>
    <n v="0"/>
    <n v="863688.09"/>
    <n v="0"/>
    <n v="0"/>
    <n v="0"/>
    <n v="0"/>
    <n v="0"/>
    <n v="0"/>
    <m/>
    <n v="863688.09"/>
    <d v="2024-12-30T00:00:00"/>
    <d v="2031-12-30T00:00:00"/>
    <n v="1207065.28"/>
    <x v="1"/>
    <x v="2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328201.44"/>
    <n v="492302.16000000003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1598041.94"/>
    <n v="0"/>
    <n v="0"/>
    <n v="0"/>
    <n v="0"/>
    <n v="0"/>
    <n v="0"/>
    <m/>
    <n v="1598041.94"/>
    <d v="2024-12-30T00:00:00"/>
    <d v="2031-12-30T00:00:00"/>
    <n v="863688.09"/>
    <x v="1"/>
    <x v="2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607255.92000000004"/>
    <n v="910883.8800000001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n v="1"/>
    <n v="1"/>
    <n v="1"/>
    <n v="0"/>
    <n v="2888776.29"/>
    <n v="0"/>
    <n v="0"/>
    <n v="0"/>
    <n v="0"/>
    <n v="0"/>
    <n v="0"/>
    <m/>
    <n v="2888776.29"/>
    <d v="2024-12-30T00:00:00"/>
    <d v="2031-12-30T00:00:00"/>
    <n v="453568.36"/>
    <x v="1"/>
    <x v="2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097734.96"/>
    <n v="1646602.44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n v="1"/>
    <n v="1"/>
    <n v="1"/>
    <n v="0"/>
    <n v="946288.8"/>
    <n v="0"/>
    <n v="0"/>
    <n v="0"/>
    <n v="0"/>
    <n v="0"/>
    <n v="0"/>
    <m/>
    <n v="946288.8"/>
    <d v="2024-12-30T00:00:00"/>
    <d v="2031-12-30T00:00:00"/>
    <n v="2398248.75"/>
    <x v="1"/>
    <x v="2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645842.12000000011"/>
    <n v="830368.4400000001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n v="1"/>
    <n v="1"/>
    <n v="1"/>
    <n v="0"/>
    <n v="453568.36"/>
    <n v="0"/>
    <n v="0"/>
    <n v="0"/>
    <n v="0"/>
    <n v="0"/>
    <n v="0"/>
    <m/>
    <n v="453568.36"/>
    <d v="2024-12-30T00:00:00"/>
    <d v="2031-12-30T00:00:00"/>
    <n v="1399235.53"/>
    <x v="1"/>
    <x v="2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172356"/>
    <n v="258534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n v="1"/>
    <n v="1"/>
    <n v="1"/>
    <n v="0"/>
    <n v="2398248.75"/>
    <n v="0"/>
    <n v="0"/>
    <n v="0"/>
    <n v="0"/>
    <n v="0"/>
    <n v="0"/>
    <m/>
    <n v="2398248.75"/>
    <d v="2024-12-30T00:00:00"/>
    <d v="2031-12-30T00:00:00"/>
    <n v="2201188.2000000002"/>
    <x v="1"/>
    <x v="2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911334.56"/>
    <n v="1367001.84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1896427.15"/>
    <n v="0"/>
    <n v="0"/>
    <n v="0"/>
    <n v="0"/>
    <n v="0"/>
    <n v="0"/>
    <m/>
    <n v="1896427.15"/>
    <d v="2024-12-30T00:00:00"/>
    <d v="2031-12-30T00:00:00"/>
    <n v="1598041.94"/>
    <x v="1"/>
    <x v="2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720642.32"/>
    <n v="1080963.4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n v="1"/>
    <n v="1"/>
    <n v="1"/>
    <n v="0"/>
    <n v="425412.64"/>
    <n v="0"/>
    <n v="0"/>
    <n v="0"/>
    <n v="0"/>
    <n v="0"/>
    <n v="0"/>
    <m/>
    <n v="425412.64"/>
    <d v="2024-12-30T00:00:00"/>
    <d v="2031-12-30T00:00:00"/>
    <n v="2128570.4"/>
    <x v="1"/>
    <x v="2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161656.79999999999"/>
    <n v="242485.19999999998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1302030.05"/>
    <n v="0"/>
    <n v="0"/>
    <n v="0"/>
    <n v="0"/>
    <n v="0"/>
    <n v="0"/>
    <m/>
    <n v="1302030.05"/>
    <d v="2024-12-30T00:00:00"/>
    <d v="2031-12-30T00:00:00"/>
    <n v="1244366.82"/>
    <x v="1"/>
    <x v="2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494771.44"/>
    <n v="742157.16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n v="1"/>
    <n v="1"/>
    <n v="1"/>
    <n v="0"/>
    <n v="1399235.53"/>
    <n v="0"/>
    <n v="0"/>
    <n v="0"/>
    <n v="0"/>
    <n v="0"/>
    <n v="0"/>
    <m/>
    <n v="1399235.53"/>
    <d v="2024-12-30T00:00:00"/>
    <d v="2031-12-30T00:00:00"/>
    <n v="2065011.29"/>
    <x v="1"/>
    <x v="2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531709.52"/>
    <n v="797564.28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n v="1"/>
    <n v="1"/>
    <n v="1"/>
    <n v="0"/>
    <n v="2128570.4"/>
    <n v="0"/>
    <n v="0"/>
    <n v="0"/>
    <n v="0"/>
    <n v="0"/>
    <n v="0"/>
    <m/>
    <n v="2128570.4"/>
    <d v="2024-12-30T00:00:00"/>
    <d v="2031-12-30T00:00:00"/>
    <n v="2888776.29"/>
    <x v="1"/>
    <x v="2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808856.72"/>
    <n v="1213285.0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n v="1"/>
    <n v="1"/>
    <n v="1"/>
    <n v="0"/>
    <n v="579521.18999999994"/>
    <n v="0"/>
    <n v="0"/>
    <n v="0"/>
    <n v="0"/>
    <n v="0"/>
    <n v="0"/>
    <m/>
    <n v="579521.18999999994"/>
    <d v="2024-12-30T00:00:00"/>
    <d v="2031-12-30T00:00:00"/>
    <n v="6363049.2300000004"/>
    <x v="1"/>
    <x v="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20218.08"/>
    <n v="330327.12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1207065.28"/>
    <n v="0"/>
    <n v="0"/>
    <n v="0"/>
    <n v="0"/>
    <n v="0"/>
    <n v="0"/>
    <m/>
    <n v="1207065.28"/>
    <d v="2024-12-30T00:00:00"/>
    <d v="2031-12-30T00:00:00"/>
    <n v="619496.68000000005"/>
    <x v="1"/>
    <x v="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458684.8"/>
    <n v="688027.2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n v="1"/>
    <n v="1"/>
    <n v="1"/>
    <n v="0"/>
    <n v="477863.58"/>
    <n v="0"/>
    <n v="0"/>
    <n v="0"/>
    <n v="0"/>
    <n v="0"/>
    <n v="0"/>
    <m/>
    <n v="477863.58"/>
    <d v="2024-12-30T00:00:00"/>
    <d v="2031-12-30T00:00:00"/>
    <n v="1896427.15"/>
    <x v="1"/>
    <x v="2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181588.16"/>
    <n v="272382.24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n v="1"/>
    <n v="1"/>
    <n v="1"/>
    <n v="0"/>
    <n v="4374835.57"/>
    <n v="0"/>
    <n v="0"/>
    <n v="0"/>
    <n v="0"/>
    <n v="0"/>
    <n v="0"/>
    <m/>
    <n v="4374835.57"/>
    <d v="2024-12-30T00:00:00"/>
    <d v="2031-12-30T00:00:00"/>
    <n v="454230.63"/>
    <x v="1"/>
    <x v="2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1662437.52"/>
    <n v="2493656.2800000003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n v="1"/>
    <n v="1"/>
    <n v="1"/>
    <n v="0"/>
    <n v="2201188.2000000002"/>
    <n v="0"/>
    <n v="0"/>
    <n v="0"/>
    <n v="0"/>
    <n v="0"/>
    <n v="0"/>
    <m/>
    <n v="2201188.2000000002"/>
    <d v="2024-12-30T00:00:00"/>
    <d v="2031-12-30T00:00:00"/>
    <n v="1302030.05"/>
    <x v="1"/>
    <x v="2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836451.52"/>
    <n v="1254677.28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n v="1"/>
    <n v="1"/>
    <n v="1"/>
    <n v="0"/>
    <n v="563185.93999999994"/>
    <n v="0"/>
    <n v="0"/>
    <n v="0"/>
    <n v="0"/>
    <n v="0"/>
    <n v="0"/>
    <m/>
    <n v="563185.93999999994"/>
    <d v="2024-12-30T00:00:00"/>
    <d v="2031-12-30T00:00:00"/>
    <n v="579521.18999999994"/>
    <x v="1"/>
    <x v="2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14010.64"/>
    <n v="321015.9600000000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n v="1"/>
    <n v="1"/>
    <n v="1"/>
    <n v="0"/>
    <n v="619496.68000000005"/>
    <n v="0"/>
    <n v="0"/>
    <n v="0"/>
    <n v="0"/>
    <n v="0"/>
    <n v="0"/>
    <m/>
    <n v="619496.68000000005"/>
    <d v="2024-12-30T00:00:00"/>
    <d v="2031-12-30T00:00:00"/>
    <n v="563185.93999999994"/>
    <x v="1"/>
    <x v="2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35408.72"/>
    <n v="353113.08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n v="1"/>
    <n v="1"/>
    <n v="1"/>
    <n v="0"/>
    <n v="454230.63"/>
    <n v="0"/>
    <n v="0"/>
    <n v="0"/>
    <n v="0"/>
    <n v="0"/>
    <n v="0"/>
    <m/>
    <n v="454230.63"/>
    <d v="2024-12-30T00:00:00"/>
    <d v="2034-12-30T00:00:00"/>
    <n v="946288.8"/>
    <x v="1"/>
    <x v="2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172607.6"/>
    <n v="258911.40000000002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n v="1"/>
    <n v="1"/>
    <n v="1"/>
    <n v="0"/>
    <n v="2065011.29"/>
    <n v="0"/>
    <n v="0"/>
    <n v="0"/>
    <n v="0"/>
    <n v="0"/>
    <n v="0"/>
    <m/>
    <n v="2065011.29"/>
    <d v="2024-12-30T00:00:00"/>
    <d v="2034-12-30T00:00:00"/>
    <n v="425412.64"/>
    <x v="1"/>
    <x v="2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784704.32"/>
    <n v="1177056.4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n v="1"/>
    <n v="1"/>
    <n v="1"/>
    <n v="0"/>
    <n v="417763.9"/>
    <n v="0"/>
    <n v="0"/>
    <n v="0"/>
    <n v="0"/>
    <n v="0"/>
    <n v="0"/>
    <m/>
    <n v="417763.9"/>
    <d v="2024-12-30T00:00:00"/>
    <d v="2034-12-30T00:00:00"/>
    <n v="417763.9"/>
    <x v="1"/>
    <x v="2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58750.32"/>
    <n v="238125.48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000000"/>
    <n v="0"/>
    <n v="0"/>
    <n v="0"/>
    <n v="0"/>
    <n v="0"/>
    <n v="0"/>
    <m/>
    <n v="9000000"/>
    <d v="2024-11-27T00:00:00"/>
    <d v="2027-11-27T00:00:00"/>
    <n v="9000000"/>
    <x v="1"/>
    <x v="2"/>
    <n v="787500"/>
    <n v="787500"/>
    <n v="0"/>
    <n v="0"/>
    <n v="0"/>
    <n v="0"/>
    <n v="0"/>
    <n v="0"/>
    <n v="0"/>
    <n v="0"/>
    <n v="0"/>
    <n v="0"/>
    <n v="0"/>
    <n v="0"/>
    <n v="0"/>
    <n v="1575000"/>
    <n v="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0"/>
    <n v="0"/>
    <n v="0"/>
    <n v="0"/>
    <n v="0"/>
    <n v="0"/>
    <n v="0"/>
    <m/>
    <n v="6000000"/>
    <d v="2024-11-27T00:00:00"/>
    <d v="2027-11-27T00:00:00"/>
    <n v="6000000"/>
    <x v="1"/>
    <x v="2"/>
    <n v="525000"/>
    <n v="525000"/>
    <n v="0"/>
    <n v="0"/>
    <n v="0"/>
    <n v="0"/>
    <n v="0"/>
    <n v="0"/>
    <n v="0"/>
    <n v="0"/>
    <n v="0"/>
    <n v="0"/>
    <n v="0"/>
    <n v="0"/>
    <n v="0"/>
    <n v="1050000"/>
    <n v="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00000"/>
    <n v="0"/>
    <n v="0"/>
    <n v="0"/>
    <n v="0"/>
    <n v="0"/>
    <n v="0"/>
    <m/>
    <n v="7500000"/>
    <d v="2024-11-27T00:00:00"/>
    <d v="2027-11-27T00:00:00"/>
    <n v="7500000"/>
    <x v="1"/>
    <x v="2"/>
    <n v="656250"/>
    <n v="656250"/>
    <n v="0"/>
    <n v="0"/>
    <n v="0"/>
    <n v="0"/>
    <n v="0"/>
    <n v="0"/>
    <n v="0"/>
    <n v="0"/>
    <n v="0"/>
    <n v="0"/>
    <n v="0"/>
    <n v="0"/>
    <n v="0"/>
    <n v="1312500"/>
    <n v="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800000"/>
    <n v="0"/>
    <n v="0"/>
    <n v="0"/>
    <n v="0"/>
    <n v="0"/>
    <n v="0"/>
    <m/>
    <n v="25800000"/>
    <d v="2024-11-27T00:00:00"/>
    <d v="2027-11-27T00:00:00"/>
    <n v="25800000"/>
    <x v="1"/>
    <x v="2"/>
    <n v="2257500"/>
    <n v="2257500"/>
    <n v="0"/>
    <n v="0"/>
    <n v="0"/>
    <n v="0"/>
    <n v="0"/>
    <n v="0"/>
    <n v="0"/>
    <n v="0"/>
    <n v="0"/>
    <n v="0"/>
    <n v="0"/>
    <n v="0"/>
    <n v="0"/>
    <n v="4515000"/>
    <n v="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200000"/>
    <n v="0"/>
    <n v="0"/>
    <n v="0"/>
    <n v="0"/>
    <n v="0"/>
    <n v="0"/>
    <m/>
    <n v="17200000"/>
    <d v="2024-11-27T00:00:00"/>
    <d v="2027-11-27T00:00:00"/>
    <n v="17200000"/>
    <x v="1"/>
    <x v="2"/>
    <n v="1505000"/>
    <n v="1505000"/>
    <n v="0"/>
    <n v="0"/>
    <n v="0"/>
    <n v="0"/>
    <n v="0"/>
    <n v="0"/>
    <n v="0"/>
    <n v="0"/>
    <n v="0"/>
    <n v="0"/>
    <n v="0"/>
    <n v="0"/>
    <n v="0"/>
    <n v="3010000"/>
    <n v="0"/>
    <n v="301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76000000"/>
    <n v="114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0"/>
    <n v="0"/>
    <n v="0"/>
    <n v="0"/>
    <n v="0"/>
    <n v="0"/>
    <n v="0"/>
    <m/>
    <n v="15000000"/>
    <d v="2025-01-27T00:00:00"/>
    <d v="2028-01-27T00:00:00"/>
    <n v="15000000"/>
    <x v="1"/>
    <x v="2"/>
    <n v="656250"/>
    <n v="1312500"/>
    <n v="656250"/>
    <n v="0"/>
    <n v="0"/>
    <n v="0"/>
    <n v="0"/>
    <n v="0"/>
    <n v="0"/>
    <n v="0"/>
    <n v="0"/>
    <n v="0"/>
    <n v="0"/>
    <n v="0"/>
    <n v="0"/>
    <n v="1968750"/>
    <n v="656250"/>
    <n v="262500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00000"/>
    <n v="0"/>
    <n v="0"/>
    <n v="0"/>
    <n v="0"/>
    <n v="0"/>
    <n v="0"/>
    <m/>
    <n v="2900000"/>
    <d v="2024-11-27T00:00:00"/>
    <d v="2027-11-27T00:00:00"/>
    <n v="2900000"/>
    <x v="1"/>
    <x v="2"/>
    <n v="253750"/>
    <n v="253750"/>
    <n v="0"/>
    <n v="0"/>
    <n v="0"/>
    <n v="0"/>
    <n v="0"/>
    <n v="0"/>
    <n v="0"/>
    <n v="0"/>
    <n v="0"/>
    <n v="0"/>
    <n v="0"/>
    <n v="0"/>
    <n v="0"/>
    <n v="507500"/>
    <n v="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20000"/>
    <n v="0"/>
    <n v="0"/>
    <n v="0"/>
    <n v="0"/>
    <n v="0"/>
    <n v="0"/>
    <m/>
    <n v="1220000"/>
    <d v="2024-11-27T00:00:00"/>
    <d v="2027-11-27T00:00:00"/>
    <n v="1220000"/>
    <x v="1"/>
    <x v="2"/>
    <n v="106750"/>
    <n v="106750"/>
    <n v="0"/>
    <n v="0"/>
    <n v="0"/>
    <n v="0"/>
    <n v="0"/>
    <n v="0"/>
    <n v="0"/>
    <n v="0"/>
    <n v="0"/>
    <n v="0"/>
    <n v="0"/>
    <n v="0"/>
    <n v="0"/>
    <n v="213500"/>
    <n v="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1093750"/>
    <n v="218750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1093750"/>
    <n v="218750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4-12-10T00:00:00"/>
    <d v="2031-12-10T00:00:00"/>
    <n v="200000000"/>
    <x v="1"/>
    <x v="2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76000000"/>
    <n v="114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000000"/>
    <n v="0"/>
    <n v="0"/>
    <n v="0"/>
    <n v="0"/>
    <n v="0"/>
    <n v="0"/>
    <m/>
    <n v="25000000"/>
    <d v="2025-01-27T00:00:00"/>
    <d v="2028-01-27T00:00:00"/>
    <n v="25000000"/>
    <x v="1"/>
    <x v="2"/>
    <n v="1093750"/>
    <n v="2187500"/>
    <n v="1093750"/>
    <n v="0"/>
    <n v="0"/>
    <n v="0"/>
    <n v="0"/>
    <n v="0"/>
    <n v="0"/>
    <n v="0"/>
    <n v="0"/>
    <n v="0"/>
    <n v="0"/>
    <n v="0"/>
    <n v="0"/>
    <n v="3281250"/>
    <n v="1093750"/>
    <n v="4375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437500"/>
    <n v="875000"/>
    <n v="437500"/>
    <n v="0"/>
    <n v="0"/>
    <n v="0"/>
    <n v="0"/>
    <n v="0"/>
    <n v="0"/>
    <n v="0"/>
    <n v="0"/>
    <n v="0"/>
    <n v="0"/>
    <n v="0"/>
    <n v="0"/>
    <n v="1312500"/>
    <n v="437500"/>
    <n v="175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n v="0"/>
    <n v="0"/>
    <n v="0"/>
    <n v="0"/>
    <n v="0"/>
    <n v="0"/>
    <m/>
    <n v="10000000"/>
    <d v="2025-01-27T00:00:00"/>
    <d v="2028-01-27T00:00:00"/>
    <n v="10000000"/>
    <x v="1"/>
    <x v="2"/>
    <n v="437500"/>
    <n v="875000"/>
    <n v="437500"/>
    <n v="0"/>
    <n v="0"/>
    <n v="0"/>
    <n v="0"/>
    <n v="0"/>
    <n v="0"/>
    <n v="0"/>
    <n v="0"/>
    <n v="0"/>
    <n v="0"/>
    <n v="0"/>
    <n v="0"/>
    <n v="1312500"/>
    <n v="437500"/>
    <n v="175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328125"/>
    <n v="656250"/>
    <n v="328125"/>
    <n v="0"/>
    <n v="0"/>
    <n v="0"/>
    <n v="0"/>
    <n v="0"/>
    <n v="0"/>
    <n v="0"/>
    <n v="0"/>
    <n v="0"/>
    <n v="0"/>
    <n v="0"/>
    <n v="0"/>
    <n v="984375"/>
    <n v="328125"/>
    <n v="13125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00000"/>
    <n v="0"/>
    <n v="0"/>
    <n v="0"/>
    <n v="0"/>
    <n v="0"/>
    <n v="0"/>
    <m/>
    <n v="7500000"/>
    <d v="2025-01-27T00:00:00"/>
    <d v="2028-01-27T00:00:00"/>
    <n v="7500000"/>
    <x v="1"/>
    <x v="2"/>
    <n v="328125"/>
    <n v="656250"/>
    <n v="328125"/>
    <n v="0"/>
    <n v="0"/>
    <n v="0"/>
    <n v="0"/>
    <n v="0"/>
    <n v="0"/>
    <n v="0"/>
    <n v="0"/>
    <n v="0"/>
    <n v="0"/>
    <n v="0"/>
    <n v="0"/>
    <n v="984375"/>
    <n v="328125"/>
    <n v="13125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n v="0"/>
    <n v="0"/>
    <n v="0"/>
    <n v="0"/>
    <n v="0"/>
    <n v="0"/>
    <m/>
    <n v="5000000"/>
    <d v="2024-12-12T00:00:00"/>
    <d v="2027-12-12T00:00:00"/>
    <n v="5000000"/>
    <x v="1"/>
    <x v="2"/>
    <n v="437500"/>
    <n v="437500"/>
    <n v="0"/>
    <n v="0"/>
    <n v="0"/>
    <n v="0"/>
    <n v="0"/>
    <n v="0"/>
    <n v="0"/>
    <n v="0"/>
    <n v="0"/>
    <n v="0"/>
    <n v="0"/>
    <n v="0"/>
    <n v="0"/>
    <n v="875000"/>
    <n v="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475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42750000"/>
    <n v="57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000000"/>
    <n v="0"/>
    <n v="0"/>
    <n v="0"/>
    <n v="0"/>
    <n v="0"/>
    <n v="0"/>
    <m/>
    <n v="7000000"/>
    <d v="2024-12-12T00:00:00"/>
    <d v="2027-12-12T00:00:00"/>
    <n v="7000000"/>
    <x v="1"/>
    <x v="2"/>
    <n v="612500"/>
    <n v="61250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0"/>
    <n v="0"/>
    <n v="0"/>
    <n v="0"/>
    <m/>
    <n v="100000000"/>
    <d v="2025-02-28T00:00:00"/>
    <d v="2032-02-29T00:00:00"/>
    <n v="100000000"/>
    <x v="1"/>
    <x v="2"/>
    <n v="475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42750000"/>
    <n v="57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200000000"/>
    <n v="0"/>
    <n v="0"/>
    <n v="0"/>
    <n v="0"/>
    <n v="0"/>
    <n v="0"/>
    <m/>
    <n v="200000000"/>
    <d v="2025-03-17T00:00:00"/>
    <d v="2026-03-17T00:00:00"/>
    <n v="200000000"/>
    <x v="1"/>
    <x v="2"/>
    <n v="4900000"/>
    <n v="0"/>
    <n v="0"/>
    <n v="0"/>
    <n v="0"/>
    <n v="0"/>
    <n v="0"/>
    <n v="0"/>
    <n v="0"/>
    <n v="0"/>
    <n v="0"/>
    <n v="0"/>
    <n v="0"/>
    <n v="0"/>
    <n v="0"/>
    <n v="4900000"/>
    <n v="0"/>
    <n v="49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50000000"/>
    <n v="0"/>
    <n v="0"/>
    <n v="0"/>
    <n v="0"/>
    <n v="0"/>
    <n v="0"/>
    <m/>
    <n v="250000000"/>
    <d v="2025-03-18T00:00:00"/>
    <d v="2032-03-18T00:00:00"/>
    <n v="250000000"/>
    <x v="1"/>
    <x v="2"/>
    <n v="23750000"/>
    <n v="23750000"/>
    <n v="23750000"/>
    <n v="23750000"/>
    <n v="23750000"/>
    <n v="23750000"/>
    <n v="11875000"/>
    <n v="0"/>
    <n v="0"/>
    <n v="0"/>
    <n v="0"/>
    <n v="0"/>
    <n v="0"/>
    <n v="0"/>
    <n v="0"/>
    <n v="47500000"/>
    <n v="106875000"/>
    <n v="154375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n v="1"/>
    <n v="1"/>
    <n v="0"/>
    <n v="0"/>
    <n v="120000000"/>
    <n v="0"/>
    <n v="0"/>
    <n v="0"/>
    <n v="0"/>
    <n v="0"/>
    <n v="0"/>
    <m/>
    <n v="120000000"/>
    <d v="2025-03-17T00:00:00"/>
    <d v="2026-03-17T00:00:00"/>
    <n v="120000000"/>
    <x v="1"/>
    <x v="2"/>
    <n v="2940000"/>
    <n v="0"/>
    <n v="0"/>
    <n v="0"/>
    <n v="0"/>
    <n v="0"/>
    <n v="0"/>
    <n v="0"/>
    <n v="0"/>
    <n v="0"/>
    <n v="0"/>
    <n v="0"/>
    <n v="0"/>
    <n v="0"/>
    <n v="0"/>
    <n v="2940000"/>
    <n v="0"/>
    <n v="294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36750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71000000"/>
    <n v="0"/>
    <n v="0"/>
    <n v="0"/>
    <n v="0"/>
    <n v="0"/>
    <n v="0"/>
    <m/>
    <n v="71000000"/>
    <d v="2025-03-17T00:00:00"/>
    <d v="2026-03-17T00:00:00"/>
    <n v="71000000"/>
    <x v="1"/>
    <x v="2"/>
    <n v="1739500"/>
    <n v="0"/>
    <n v="0"/>
    <n v="0"/>
    <n v="0"/>
    <n v="0"/>
    <n v="0"/>
    <n v="0"/>
    <n v="0"/>
    <n v="0"/>
    <n v="0"/>
    <n v="0"/>
    <n v="0"/>
    <n v="0"/>
    <n v="0"/>
    <n v="1739500"/>
    <n v="0"/>
    <n v="17395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60000000"/>
    <n v="0"/>
    <n v="0"/>
    <n v="0"/>
    <n v="0"/>
    <n v="0"/>
    <n v="0"/>
    <m/>
    <n v="60000000"/>
    <d v="2025-03-17T00:00:00"/>
    <d v="2026-03-17T00:00:00"/>
    <n v="60000000"/>
    <x v="1"/>
    <x v="2"/>
    <n v="1470000"/>
    <n v="0"/>
    <n v="0"/>
    <n v="0"/>
    <n v="0"/>
    <n v="0"/>
    <n v="0"/>
    <n v="0"/>
    <n v="0"/>
    <n v="0"/>
    <n v="0"/>
    <n v="0"/>
    <n v="0"/>
    <n v="0"/>
    <n v="0"/>
    <n v="1470000"/>
    <n v="0"/>
    <n v="147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1225000"/>
    <n v="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1163750"/>
    <n v="0"/>
    <n v="0"/>
    <n v="0"/>
    <n v="0"/>
    <n v="0"/>
    <n v="0"/>
    <n v="0"/>
    <n v="0"/>
    <n v="0"/>
    <n v="0"/>
    <n v="0"/>
    <n v="0"/>
    <n v="0"/>
    <n v="0"/>
    <n v="1163750"/>
    <n v="0"/>
    <n v="116375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500000"/>
    <n v="0"/>
    <n v="0"/>
    <n v="0"/>
    <n v="0"/>
    <n v="0"/>
    <n v="0"/>
    <m/>
    <n v="47500000"/>
    <d v="2025-03-17T00:00:00"/>
    <d v="2026-03-17T00:00:00"/>
    <n v="47500000"/>
    <x v="1"/>
    <x v="2"/>
    <n v="1163750"/>
    <n v="0"/>
    <n v="0"/>
    <n v="0"/>
    <n v="0"/>
    <n v="0"/>
    <n v="0"/>
    <n v="0"/>
    <n v="0"/>
    <n v="0"/>
    <n v="0"/>
    <n v="0"/>
    <n v="0"/>
    <n v="0"/>
    <n v="0"/>
    <n v="1163750"/>
    <n v="0"/>
    <n v="116375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0"/>
    <n v="0"/>
    <n v="0"/>
    <n v="0"/>
    <n v="0"/>
    <n v="0"/>
    <n v="0"/>
    <m/>
    <n v="50000000"/>
    <d v="2025-03-17T00:00:00"/>
    <d v="2026-03-17T00:00:00"/>
    <n v="50000000"/>
    <x v="1"/>
    <x v="2"/>
    <n v="1225000"/>
    <n v="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0"/>
    <n v="0"/>
    <n v="0"/>
    <n v="0"/>
    <n v="0"/>
    <n v="0"/>
    <n v="0"/>
    <m/>
    <n v="6000000"/>
    <d v="2025-03-21T00:00:00"/>
    <d v="2026-03-21T00:00:00"/>
    <n v="6000000"/>
    <x v="1"/>
    <x v="2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24500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490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0"/>
    <n v="0"/>
    <n v="0"/>
    <n v="0"/>
    <n v="0"/>
    <n v="0"/>
    <n v="0"/>
    <m/>
    <n v="50000000"/>
    <d v="2025-03-21T00:00:00"/>
    <d v="2026-03-21T00:00:00"/>
    <n v="50000000"/>
    <x v="1"/>
    <x v="2"/>
    <n v="1225000"/>
    <n v="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0"/>
    <n v="0"/>
    <n v="0"/>
    <n v="0"/>
    <n v="0"/>
    <n v="0"/>
    <n v="0"/>
    <m/>
    <n v="20000000"/>
    <d v="2025-03-21T00:00:00"/>
    <d v="2026-03-21T00:00:00"/>
    <n v="20000000"/>
    <x v="1"/>
    <x v="2"/>
    <n v="490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"/>
    <n v="0"/>
    <n v="0"/>
    <n v="0"/>
    <n v="0"/>
    <n v="0"/>
    <n v="0"/>
    <m/>
    <n v="10000000"/>
    <d v="2025-03-21T00:00:00"/>
    <d v="2026-03-21T00:00:00"/>
    <n v="10000000"/>
    <x v="1"/>
    <x v="2"/>
    <n v="24500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500000"/>
    <n v="0"/>
    <n v="0"/>
    <n v="0"/>
    <n v="0"/>
    <n v="0"/>
    <n v="0"/>
    <m/>
    <n v="27500000"/>
    <d v="2025-03-21T00:00:00"/>
    <d v="2026-03-21T00:00:00"/>
    <n v="27500000"/>
    <x v="1"/>
    <x v="2"/>
    <n v="1925000"/>
    <n v="962500"/>
    <n v="0"/>
    <n v="0"/>
    <n v="0"/>
    <n v="0"/>
    <n v="0"/>
    <n v="0"/>
    <n v="0"/>
    <n v="0"/>
    <n v="0"/>
    <n v="0"/>
    <n v="0"/>
    <n v="0"/>
    <n v="0"/>
    <n v="2887500"/>
    <n v="0"/>
    <n v="28875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50000000"/>
    <n v="0"/>
    <n v="0"/>
    <n v="0"/>
    <n v="0"/>
    <n v="0"/>
    <n v="0"/>
    <m/>
    <n v="50000000"/>
    <d v="2025-03-24T00:00:00"/>
    <d v="2030-03-24T00:00:00"/>
    <n v="50000000"/>
    <x v="1"/>
    <x v="2"/>
    <n v="4625000"/>
    <n v="4625000"/>
    <n v="4625000"/>
    <n v="4625000"/>
    <n v="2312500"/>
    <n v="0"/>
    <n v="0"/>
    <n v="0"/>
    <n v="0"/>
    <n v="0"/>
    <n v="0"/>
    <n v="0"/>
    <n v="0"/>
    <n v="0"/>
    <n v="0"/>
    <n v="9250000"/>
    <n v="11562500"/>
    <n v="20812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n v="0"/>
    <n v="0"/>
    <n v="0"/>
    <n v="0"/>
    <n v="0"/>
    <n v="0"/>
    <m/>
    <n v="2000000"/>
    <d v="2025-01-27T00:00:00"/>
    <d v="2028-01-17T00:00:00"/>
    <n v="2000000"/>
    <x v="1"/>
    <x v="2"/>
    <n v="87500"/>
    <n v="175000"/>
    <n v="87500"/>
    <n v="0"/>
    <n v="0"/>
    <n v="0"/>
    <n v="0"/>
    <n v="0"/>
    <n v="0"/>
    <n v="0"/>
    <n v="0"/>
    <n v="0"/>
    <n v="0"/>
    <n v="0"/>
    <n v="0"/>
    <n v="262500"/>
    <n v="87500"/>
    <n v="35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n v="0"/>
    <n v="0"/>
    <n v="0"/>
    <n v="0"/>
    <n v="0"/>
    <n v="0"/>
    <m/>
    <n v="2000000"/>
    <d v="2024-12-12T00:00:00"/>
    <d v="2027-12-12T00:00:00"/>
    <n v="2000000"/>
    <x v="1"/>
    <x v="2"/>
    <n v="175000"/>
    <n v="175000"/>
    <n v="0"/>
    <n v="0"/>
    <n v="0"/>
    <n v="0"/>
    <n v="0"/>
    <n v="0"/>
    <n v="0"/>
    <n v="0"/>
    <n v="0"/>
    <n v="0"/>
    <n v="0"/>
    <n v="0"/>
    <n v="0"/>
    <n v="350000"/>
    <n v="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15000000"/>
    <n v="0"/>
    <n v="0"/>
    <n v="0"/>
    <n v="0"/>
    <n v="0"/>
    <n v="0"/>
    <m/>
    <n v="15000000"/>
    <d v="2025-03-17T00:00:00"/>
    <d v="2026-03-17T00:00:00"/>
    <n v="15000000"/>
    <x v="1"/>
    <x v="2"/>
    <n v="36750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0000"/>
    <n v="0"/>
    <n v="0"/>
    <n v="0"/>
    <n v="0"/>
    <n v="0"/>
    <n v="0"/>
    <m/>
    <n v="1190000"/>
    <d v="2025-03-21T00:00:00"/>
    <d v="2026-03-21T00:00:00"/>
    <n v="1190000"/>
    <x v="1"/>
    <x v="2"/>
    <n v="29155"/>
    <n v="0"/>
    <n v="0"/>
    <n v="0"/>
    <n v="0"/>
    <n v="0"/>
    <n v="0"/>
    <n v="0"/>
    <n v="0"/>
    <n v="0"/>
    <n v="0"/>
    <n v="0"/>
    <n v="0"/>
    <n v="0"/>
    <n v="0"/>
    <n v="29155"/>
    <n v="0"/>
    <n v="29155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n v="1"/>
    <n v="1"/>
    <n v="0"/>
    <n v="0"/>
    <n v="20000000"/>
    <n v="0"/>
    <n v="0"/>
    <n v="0"/>
    <n v="0"/>
    <n v="0"/>
    <n v="0"/>
    <m/>
    <n v="20000000"/>
    <d v="2025-03-17T00:00:00"/>
    <d v="2026-03-17T00:00:00"/>
    <n v="20000000"/>
    <x v="1"/>
    <x v="2"/>
    <n v="490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n v="0"/>
    <n v="0"/>
    <n v="0"/>
    <n v="0"/>
    <n v="0"/>
    <n v="0"/>
    <m/>
    <n v="1000000"/>
    <d v="2025-03-31T00:00:00"/>
    <d v="2032-03-31T00:00:00"/>
    <n v="1000000"/>
    <x v="1"/>
    <x v="2"/>
    <n v="95000"/>
    <n v="95000"/>
    <n v="95000"/>
    <n v="95000"/>
    <n v="95000"/>
    <n v="95000"/>
    <n v="47500"/>
    <n v="0"/>
    <n v="0"/>
    <n v="0"/>
    <n v="0"/>
    <n v="0"/>
    <n v="0"/>
    <n v="0"/>
    <n v="0"/>
    <n v="190000"/>
    <n v="427500"/>
    <n v="6175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0000"/>
    <n v="0"/>
    <n v="0"/>
    <n v="0"/>
    <n v="0"/>
    <n v="0"/>
    <n v="0"/>
    <m/>
    <n v="1200000"/>
    <d v="2025-03-21T00:00:00"/>
    <d v="2026-03-21T00:00:00"/>
    <n v="1200000"/>
    <x v="1"/>
    <x v="2"/>
    <n v="29400"/>
    <n v="0"/>
    <n v="0"/>
    <n v="0"/>
    <n v="0"/>
    <n v="0"/>
    <n v="0"/>
    <n v="0"/>
    <n v="0"/>
    <n v="0"/>
    <n v="0"/>
    <n v="0"/>
    <n v="0"/>
    <n v="0"/>
    <n v="0"/>
    <n v="29400"/>
    <n v="0"/>
    <n v="294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70634296.230000004"/>
    <n v="0"/>
    <n v="0"/>
    <n v="0"/>
    <n v="0"/>
    <n v="0"/>
    <n v="0"/>
    <m/>
    <n v="70634296.230000004"/>
    <d v="2025-04-02T00:00:00"/>
    <d v="2030-04-02T00:00:00"/>
    <n v="70634296.230000004"/>
    <x v="1"/>
    <x v="2"/>
    <n v="6533672.4000000004"/>
    <n v="6533672.4000000004"/>
    <n v="6533672.4000000004"/>
    <n v="6533672.4000000004"/>
    <n v="3266836.2"/>
    <n v="0"/>
    <n v="0"/>
    <n v="0"/>
    <n v="0"/>
    <n v="0"/>
    <n v="0"/>
    <n v="0"/>
    <n v="0"/>
    <n v="0"/>
    <n v="0"/>
    <n v="13067344.800000001"/>
    <n v="16334181"/>
    <n v="29401525.80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00000"/>
    <n v="0"/>
    <n v="0"/>
    <n v="0"/>
    <n v="0"/>
    <n v="0"/>
    <n v="0"/>
    <m/>
    <n v="1400000"/>
    <d v="2025-04-04T00:00:00"/>
    <d v="2026-04-04T00:00:00"/>
    <n v="1400000"/>
    <x v="1"/>
    <x v="2"/>
    <n v="34300"/>
    <n v="0"/>
    <n v="0"/>
    <n v="0"/>
    <n v="0"/>
    <n v="0"/>
    <n v="0"/>
    <n v="0"/>
    <n v="0"/>
    <n v="0"/>
    <n v="0"/>
    <n v="0"/>
    <n v="0"/>
    <n v="0"/>
    <n v="0"/>
    <n v="34300"/>
    <n v="0"/>
    <n v="343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n v="0"/>
    <n v="0"/>
    <n v="0"/>
    <n v="0"/>
    <n v="0"/>
    <n v="0"/>
    <m/>
    <n v="2000000"/>
    <d v="2025-04-04T00:00:00"/>
    <d v="2028-04-04T00:00:00"/>
    <n v="2000000"/>
    <x v="1"/>
    <x v="2"/>
    <n v="490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n v="1"/>
    <n v="1"/>
    <n v="1"/>
    <n v="0"/>
    <n v="1835446.43"/>
    <n v="0"/>
    <n v="0"/>
    <n v="0"/>
    <n v="0"/>
    <n v="0"/>
    <n v="0"/>
    <m/>
    <n v="1835446.43"/>
    <d v="2025-04-04T00:00:00"/>
    <d v="2030-04-04T00:00:00"/>
    <n v="1835446.43"/>
    <x v="1"/>
    <x v="2"/>
    <n v="169778.8"/>
    <n v="169778.8"/>
    <n v="169778.8"/>
    <n v="169778.8"/>
    <n v="84889.4"/>
    <n v="0"/>
    <n v="0"/>
    <n v="0"/>
    <n v="0"/>
    <n v="0"/>
    <n v="0"/>
    <n v="0"/>
    <n v="0"/>
    <n v="0"/>
    <n v="0"/>
    <n v="339557.6"/>
    <n v="424447"/>
    <n v="764004.6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n v="1"/>
    <n v="1"/>
    <n v="1"/>
    <n v="0"/>
    <n v="1835446.44"/>
    <n v="0"/>
    <n v="0"/>
    <n v="0"/>
    <n v="0"/>
    <n v="0"/>
    <n v="0"/>
    <m/>
    <n v="1835446.44"/>
    <d v="2025-04-04T00:00:00"/>
    <d v="2026-04-04T00:00:00"/>
    <n v="1835446.44"/>
    <x v="1"/>
    <x v="2"/>
    <n v="160601.56"/>
    <n v="160601.56"/>
    <n v="80300.78"/>
    <n v="0"/>
    <n v="0"/>
    <n v="0"/>
    <n v="0"/>
    <n v="0"/>
    <n v="0"/>
    <n v="0"/>
    <n v="0"/>
    <n v="0"/>
    <n v="0"/>
    <n v="0"/>
    <n v="0"/>
    <n v="321203.12"/>
    <n v="80300.78"/>
    <n v="401503.9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n v="1"/>
    <n v="1"/>
    <n v="1"/>
    <n v="0"/>
    <n v="1835446.44"/>
    <n v="0"/>
    <n v="0"/>
    <n v="0"/>
    <n v="0"/>
    <n v="0"/>
    <n v="0"/>
    <m/>
    <n v="1835446.44"/>
    <d v="2025-04-04T00:00:00"/>
    <d v="2028-04-04T00:00:00"/>
    <n v="1835446.44"/>
    <x v="1"/>
    <x v="2"/>
    <n v="44968.44"/>
    <n v="0"/>
    <n v="0"/>
    <n v="0"/>
    <n v="0"/>
    <n v="0"/>
    <n v="0"/>
    <n v="0"/>
    <n v="0"/>
    <n v="0"/>
    <n v="0"/>
    <n v="0"/>
    <n v="0"/>
    <n v="0"/>
    <n v="0"/>
    <n v="44968.44"/>
    <n v="0"/>
    <n v="44968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52750.75"/>
    <n v="0"/>
    <n v="0"/>
    <n v="0"/>
    <n v="0"/>
    <n v="0"/>
    <n v="0"/>
    <m/>
    <n v="1652750.75"/>
    <d v="2025-04-04T00:00:00"/>
    <d v="2030-04-04T00:00:00"/>
    <n v="1652750.75"/>
    <x v="1"/>
    <x v="2"/>
    <n v="152879.44"/>
    <n v="152879.44"/>
    <n v="152879.44"/>
    <n v="152879.44"/>
    <n v="76439.72"/>
    <n v="0"/>
    <n v="0"/>
    <n v="0"/>
    <n v="0"/>
    <n v="0"/>
    <n v="0"/>
    <n v="0"/>
    <n v="0"/>
    <n v="0"/>
    <n v="0"/>
    <n v="305758.88"/>
    <n v="382198.6"/>
    <n v="687957.48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52750.74"/>
    <n v="0"/>
    <n v="0"/>
    <n v="0"/>
    <n v="0"/>
    <n v="0"/>
    <n v="0"/>
    <m/>
    <n v="1652750.74"/>
    <d v="2025-04-04T00:00:00"/>
    <d v="2026-04-04T00:00:00"/>
    <n v="1652750.74"/>
    <x v="1"/>
    <x v="2"/>
    <n v="144615.67999999999"/>
    <n v="144615.67999999999"/>
    <n v="72307.839999999997"/>
    <n v="0"/>
    <n v="0"/>
    <n v="0"/>
    <n v="0"/>
    <n v="0"/>
    <n v="0"/>
    <n v="0"/>
    <n v="0"/>
    <n v="0"/>
    <n v="0"/>
    <n v="0"/>
    <n v="0"/>
    <n v="289231.35999999999"/>
    <n v="72307.839999999997"/>
    <n v="361539.19999999995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52750.74"/>
    <n v="0"/>
    <n v="0"/>
    <n v="0"/>
    <n v="0"/>
    <n v="0"/>
    <n v="0"/>
    <m/>
    <n v="1652750.74"/>
    <d v="2025-04-04T00:00:00"/>
    <d v="2028-04-04T00:00:00"/>
    <n v="1652750.74"/>
    <x v="1"/>
    <x v="2"/>
    <n v="40492.39"/>
    <n v="0"/>
    <n v="0"/>
    <n v="0"/>
    <n v="0"/>
    <n v="0"/>
    <n v="0"/>
    <n v="0"/>
    <n v="0"/>
    <n v="0"/>
    <n v="0"/>
    <n v="0"/>
    <n v="0"/>
    <n v="0"/>
    <n v="0"/>
    <n v="40492.39"/>
    <n v="0"/>
    <n v="40492.39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n v="1"/>
    <n v="1"/>
    <n v="1"/>
    <n v="0"/>
    <n v="844405.73"/>
    <n v="0"/>
    <n v="0"/>
    <n v="0"/>
    <n v="0"/>
    <n v="0"/>
    <n v="0"/>
    <m/>
    <n v="844405.73"/>
    <d v="2025-04-04T00:00:00"/>
    <d v="2030-04-04T00:00:00"/>
    <n v="844405.73"/>
    <x v="1"/>
    <x v="2"/>
    <n v="78107.539999999994"/>
    <n v="78107.539999999994"/>
    <n v="78107.539999999994"/>
    <n v="78107.539999999994"/>
    <n v="39053.769999999997"/>
    <n v="0"/>
    <n v="0"/>
    <n v="0"/>
    <n v="0"/>
    <n v="0"/>
    <n v="0"/>
    <n v="0"/>
    <n v="0"/>
    <n v="0"/>
    <n v="0"/>
    <n v="156215.07999999999"/>
    <n v="195268.84999999998"/>
    <n v="351483.92999999993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n v="1"/>
    <n v="1"/>
    <n v="1"/>
    <n v="0"/>
    <n v="844405.73"/>
    <n v="0"/>
    <n v="0"/>
    <n v="0"/>
    <n v="0"/>
    <n v="0"/>
    <n v="0"/>
    <m/>
    <n v="844405.73"/>
    <d v="2025-04-04T00:00:00"/>
    <d v="2026-04-04T00:00:00"/>
    <n v="844405.73"/>
    <x v="1"/>
    <x v="2"/>
    <n v="73885.5"/>
    <n v="73885.5"/>
    <n v="36942.75"/>
    <n v="0"/>
    <n v="0"/>
    <n v="0"/>
    <n v="0"/>
    <n v="0"/>
    <n v="0"/>
    <n v="0"/>
    <n v="0"/>
    <n v="0"/>
    <n v="0"/>
    <n v="0"/>
    <n v="0"/>
    <n v="147771"/>
    <n v="36942.75"/>
    <n v="184713.7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n v="1"/>
    <n v="1"/>
    <n v="1"/>
    <n v="0"/>
    <n v="844405.73"/>
    <n v="0"/>
    <n v="0"/>
    <n v="0"/>
    <n v="0"/>
    <n v="0"/>
    <n v="0"/>
    <m/>
    <n v="844405.73"/>
    <d v="2025-04-04T00:00:00"/>
    <d v="2028-04-04T00:00:00"/>
    <n v="844405.73"/>
    <x v="1"/>
    <x v="2"/>
    <n v="20687.939999999999"/>
    <n v="0"/>
    <n v="0"/>
    <n v="0"/>
    <n v="0"/>
    <n v="0"/>
    <n v="0"/>
    <n v="0"/>
    <n v="0"/>
    <n v="0"/>
    <n v="0"/>
    <n v="0"/>
    <n v="0"/>
    <n v="0"/>
    <n v="0"/>
    <n v="20687.939999999999"/>
    <n v="0"/>
    <n v="20687.939999999999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n v="1"/>
    <n v="1"/>
    <n v="1"/>
    <n v="0"/>
    <n v="371837.68"/>
    <n v="0"/>
    <n v="0"/>
    <n v="0"/>
    <n v="0"/>
    <n v="0"/>
    <n v="0"/>
    <m/>
    <n v="371837.68"/>
    <d v="2025-04-04T00:00:00"/>
    <d v="2030-04-04T00:00:00"/>
    <n v="371837.68"/>
    <x v="1"/>
    <x v="2"/>
    <n v="34394.980000000003"/>
    <n v="34394.980000000003"/>
    <n v="34394.980000000003"/>
    <n v="34394.980000000003"/>
    <n v="17197.490000000002"/>
    <n v="0"/>
    <n v="0"/>
    <n v="0"/>
    <n v="0"/>
    <n v="0"/>
    <n v="0"/>
    <n v="0"/>
    <n v="0"/>
    <n v="0"/>
    <n v="0"/>
    <n v="68789.960000000006"/>
    <n v="85987.450000000012"/>
    <n v="154777.41000000003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n v="1"/>
    <n v="1"/>
    <n v="1"/>
    <n v="0"/>
    <n v="371837.68"/>
    <n v="0"/>
    <n v="0"/>
    <n v="0"/>
    <n v="0"/>
    <n v="0"/>
    <n v="0"/>
    <m/>
    <n v="371837.68"/>
    <d v="2025-04-04T00:00:00"/>
    <d v="2026-04-04T00:00:00"/>
    <n v="371837.68"/>
    <x v="1"/>
    <x v="2"/>
    <n v="32535.8"/>
    <n v="32535.8"/>
    <n v="16267.9"/>
    <n v="0"/>
    <n v="0"/>
    <n v="0"/>
    <n v="0"/>
    <n v="0"/>
    <n v="0"/>
    <n v="0"/>
    <n v="0"/>
    <n v="0"/>
    <n v="0"/>
    <n v="0"/>
    <n v="0"/>
    <n v="65071.6"/>
    <n v="16267.9"/>
    <n v="81339.5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n v="1"/>
    <n v="1"/>
    <n v="1"/>
    <n v="0"/>
    <n v="371837.68"/>
    <n v="0"/>
    <n v="0"/>
    <n v="0"/>
    <n v="0"/>
    <n v="0"/>
    <n v="0"/>
    <m/>
    <n v="371837.68"/>
    <d v="2025-04-04T00:00:00"/>
    <d v="2028-04-04T00:00:00"/>
    <n v="371837.68"/>
    <x v="1"/>
    <x v="2"/>
    <n v="9110.02"/>
    <n v="0"/>
    <n v="0"/>
    <n v="0"/>
    <n v="0"/>
    <n v="0"/>
    <n v="0"/>
    <n v="0"/>
    <n v="0"/>
    <n v="0"/>
    <n v="0"/>
    <n v="0"/>
    <n v="0"/>
    <n v="0"/>
    <n v="0"/>
    <n v="9110.02"/>
    <n v="0"/>
    <n v="9110.02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n v="1"/>
    <n v="1"/>
    <n v="1"/>
    <n v="0"/>
    <n v="293598.5"/>
    <n v="0"/>
    <n v="0"/>
    <n v="0"/>
    <n v="0"/>
    <n v="0"/>
    <n v="0"/>
    <m/>
    <n v="293598.5"/>
    <d v="2025-04-04T00:00:00"/>
    <d v="2030-04-04T00:00:00"/>
    <n v="293598.5"/>
    <x v="1"/>
    <x v="2"/>
    <n v="27157.86"/>
    <n v="27157.86"/>
    <n v="27157.86"/>
    <n v="27157.86"/>
    <n v="13578.93"/>
    <n v="0"/>
    <n v="0"/>
    <n v="0"/>
    <n v="0"/>
    <n v="0"/>
    <n v="0"/>
    <n v="0"/>
    <n v="0"/>
    <n v="0"/>
    <n v="0"/>
    <n v="54315.72"/>
    <n v="67894.649999999994"/>
    <n v="122210.37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n v="1"/>
    <n v="1"/>
    <n v="1"/>
    <n v="0"/>
    <n v="293598.49"/>
    <n v="0"/>
    <n v="0"/>
    <n v="0"/>
    <n v="0"/>
    <n v="0"/>
    <n v="0"/>
    <m/>
    <n v="293598.49"/>
    <d v="2025-04-04T00:00:00"/>
    <d v="2026-04-04T00:00:00"/>
    <n v="293598.49"/>
    <x v="1"/>
    <x v="2"/>
    <n v="25689.86"/>
    <n v="25689.86"/>
    <n v="12844.93"/>
    <n v="0"/>
    <n v="0"/>
    <n v="0"/>
    <n v="0"/>
    <n v="0"/>
    <n v="0"/>
    <n v="0"/>
    <n v="0"/>
    <n v="0"/>
    <n v="0"/>
    <n v="0"/>
    <n v="0"/>
    <n v="51379.72"/>
    <n v="12844.93"/>
    <n v="64224.65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n v="1"/>
    <n v="1"/>
    <n v="1"/>
    <n v="0"/>
    <n v="293598.49"/>
    <n v="0"/>
    <n v="0"/>
    <n v="0"/>
    <n v="0"/>
    <n v="0"/>
    <n v="0"/>
    <m/>
    <n v="293598.49"/>
    <d v="2025-04-04T00:00:00"/>
    <d v="2028-04-04T00:00:00"/>
    <n v="293598.49"/>
    <x v="1"/>
    <x v="2"/>
    <n v="7193.16"/>
    <n v="0"/>
    <n v="0"/>
    <n v="0"/>
    <n v="0"/>
    <n v="0"/>
    <n v="0"/>
    <n v="0"/>
    <n v="0"/>
    <n v="0"/>
    <n v="0"/>
    <n v="0"/>
    <n v="0"/>
    <n v="0"/>
    <n v="0"/>
    <n v="7193.16"/>
    <n v="0"/>
    <n v="7193.16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n v="1"/>
    <n v="1"/>
    <n v="1"/>
    <n v="0"/>
    <n v="235248.58"/>
    <n v="0"/>
    <n v="0"/>
    <n v="0"/>
    <n v="0"/>
    <n v="0"/>
    <n v="0"/>
    <m/>
    <n v="235248.58"/>
    <d v="2025-04-04T00:00:00"/>
    <d v="2030-04-04T00:00:00"/>
    <n v="235248.58"/>
    <x v="1"/>
    <x v="2"/>
    <n v="21760.5"/>
    <n v="21760.5"/>
    <n v="21760.5"/>
    <n v="21760.5"/>
    <n v="10880.25"/>
    <n v="0"/>
    <n v="0"/>
    <n v="0"/>
    <n v="0"/>
    <n v="0"/>
    <n v="0"/>
    <n v="0"/>
    <n v="0"/>
    <n v="0"/>
    <n v="0"/>
    <n v="43521"/>
    <n v="54401.25"/>
    <n v="97922.2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n v="1"/>
    <n v="1"/>
    <n v="1"/>
    <n v="0"/>
    <n v="235248.59"/>
    <n v="0"/>
    <n v="0"/>
    <n v="0"/>
    <n v="0"/>
    <n v="0"/>
    <n v="0"/>
    <m/>
    <n v="235248.59"/>
    <d v="2025-04-04T00:00:00"/>
    <d v="2026-04-04T00:00:00"/>
    <n v="235248.59"/>
    <x v="1"/>
    <x v="2"/>
    <n v="20584.259999999998"/>
    <n v="20584.259999999998"/>
    <n v="10292.129999999999"/>
    <n v="0"/>
    <n v="0"/>
    <n v="0"/>
    <n v="0"/>
    <n v="0"/>
    <n v="0"/>
    <n v="0"/>
    <n v="0"/>
    <n v="0"/>
    <n v="0"/>
    <n v="0"/>
    <n v="0"/>
    <n v="41168.519999999997"/>
    <n v="10292.129999999999"/>
    <n v="51460.649999999994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n v="1"/>
    <n v="1"/>
    <n v="1"/>
    <n v="0"/>
    <n v="235248.59"/>
    <n v="0"/>
    <n v="0"/>
    <n v="0"/>
    <n v="0"/>
    <n v="0"/>
    <n v="0"/>
    <m/>
    <n v="235248.59"/>
    <d v="2025-04-04T00:00:00"/>
    <d v="2028-04-04T00:00:00"/>
    <n v="235248.59"/>
    <x v="1"/>
    <x v="2"/>
    <n v="5763.59"/>
    <n v="0"/>
    <n v="0"/>
    <n v="0"/>
    <n v="0"/>
    <n v="0"/>
    <n v="0"/>
    <n v="0"/>
    <n v="0"/>
    <n v="0"/>
    <n v="0"/>
    <n v="0"/>
    <n v="0"/>
    <n v="0"/>
    <n v="0"/>
    <n v="5763.59"/>
    <n v="0"/>
    <n v="5763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n v="1"/>
    <n v="1"/>
    <n v="1"/>
    <n v="0"/>
    <n v="184812.68"/>
    <n v="0"/>
    <n v="0"/>
    <n v="0"/>
    <n v="0"/>
    <n v="0"/>
    <n v="0"/>
    <m/>
    <n v="184812.68"/>
    <d v="2025-04-04T00:00:00"/>
    <d v="2030-04-04T00:00:00"/>
    <n v="184812.68"/>
    <x v="1"/>
    <x v="2"/>
    <n v="17095.18"/>
    <n v="17095.18"/>
    <n v="17095.18"/>
    <n v="17095.18"/>
    <n v="8547.59"/>
    <n v="0"/>
    <n v="0"/>
    <n v="0"/>
    <n v="0"/>
    <n v="0"/>
    <n v="0"/>
    <n v="0"/>
    <n v="0"/>
    <n v="0"/>
    <n v="0"/>
    <n v="34190.36"/>
    <n v="42737.95"/>
    <n v="76928.31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n v="1"/>
    <n v="1"/>
    <n v="1"/>
    <n v="0"/>
    <n v="184812.68"/>
    <n v="0"/>
    <n v="0"/>
    <n v="0"/>
    <n v="0"/>
    <n v="0"/>
    <n v="0"/>
    <m/>
    <n v="184812.68"/>
    <d v="2025-04-04T00:00:00"/>
    <d v="2026-04-04T00:00:00"/>
    <n v="184812.68"/>
    <x v="1"/>
    <x v="2"/>
    <n v="16171.1"/>
    <n v="16171.1"/>
    <n v="8085.55"/>
    <n v="0"/>
    <n v="0"/>
    <n v="0"/>
    <n v="0"/>
    <n v="0"/>
    <n v="0"/>
    <n v="0"/>
    <n v="0"/>
    <n v="0"/>
    <n v="0"/>
    <n v="0"/>
    <n v="0"/>
    <n v="32342.2"/>
    <n v="8085.55"/>
    <n v="40427.75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n v="1"/>
    <n v="1"/>
    <n v="1"/>
    <n v="0"/>
    <n v="184812.68"/>
    <n v="0"/>
    <n v="0"/>
    <n v="0"/>
    <n v="0"/>
    <n v="0"/>
    <n v="0"/>
    <m/>
    <n v="184812.68"/>
    <d v="2025-04-04T00:00:00"/>
    <d v="2028-04-04T00:00:00"/>
    <n v="184812.68"/>
    <x v="1"/>
    <x v="2"/>
    <n v="4527.91"/>
    <n v="0"/>
    <n v="0"/>
    <n v="0"/>
    <n v="0"/>
    <n v="0"/>
    <n v="0"/>
    <n v="0"/>
    <n v="0"/>
    <n v="0"/>
    <n v="0"/>
    <n v="0"/>
    <n v="0"/>
    <n v="0"/>
    <n v="0"/>
    <n v="4527.91"/>
    <n v="0"/>
    <n v="4527.91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n v="1"/>
    <n v="1"/>
    <n v="1"/>
    <n v="0"/>
    <n v="150021.71"/>
    <n v="0"/>
    <n v="0"/>
    <n v="0"/>
    <n v="0"/>
    <n v="0"/>
    <n v="0"/>
    <m/>
    <n v="150021.71"/>
    <d v="2025-04-04T00:00:00"/>
    <d v="2030-04-04T00:00:00"/>
    <n v="150021.71"/>
    <x v="1"/>
    <x v="2"/>
    <n v="13877"/>
    <n v="13877"/>
    <n v="13877"/>
    <n v="13877"/>
    <n v="6938.5"/>
    <n v="0"/>
    <n v="0"/>
    <n v="0"/>
    <n v="0"/>
    <n v="0"/>
    <n v="0"/>
    <n v="0"/>
    <n v="0"/>
    <n v="0"/>
    <n v="0"/>
    <n v="27754"/>
    <n v="34692.5"/>
    <n v="62446.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n v="1"/>
    <n v="1"/>
    <n v="1"/>
    <n v="0"/>
    <n v="150021.72"/>
    <n v="0"/>
    <n v="0"/>
    <n v="0"/>
    <n v="0"/>
    <n v="0"/>
    <n v="0"/>
    <m/>
    <n v="150021.72"/>
    <d v="2025-04-04T00:00:00"/>
    <d v="2026-04-04T00:00:00"/>
    <n v="150021.72"/>
    <x v="1"/>
    <x v="2"/>
    <n v="13126.9"/>
    <n v="13126.9"/>
    <n v="6563.45"/>
    <n v="0"/>
    <n v="0"/>
    <n v="0"/>
    <n v="0"/>
    <n v="0"/>
    <n v="0"/>
    <n v="0"/>
    <n v="0"/>
    <n v="0"/>
    <n v="0"/>
    <n v="0"/>
    <n v="0"/>
    <n v="26253.8"/>
    <n v="6563.45"/>
    <n v="32817.25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n v="1"/>
    <n v="1"/>
    <n v="1"/>
    <n v="0"/>
    <n v="150021.72"/>
    <n v="0"/>
    <n v="0"/>
    <n v="0"/>
    <n v="0"/>
    <n v="0"/>
    <n v="0"/>
    <m/>
    <n v="150021.72"/>
    <d v="2025-04-04T00:00:00"/>
    <d v="2028-04-04T00:00:00"/>
    <n v="150021.72"/>
    <x v="1"/>
    <x v="2"/>
    <n v="3675.53"/>
    <n v="0"/>
    <n v="0"/>
    <n v="0"/>
    <n v="0"/>
    <n v="0"/>
    <n v="0"/>
    <n v="0"/>
    <n v="0"/>
    <n v="0"/>
    <n v="0"/>
    <n v="0"/>
    <n v="0"/>
    <n v="0"/>
    <n v="0"/>
    <n v="3675.53"/>
    <n v="0"/>
    <n v="3675.53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n v="1"/>
    <n v="1"/>
    <n v="1"/>
    <n v="0"/>
    <n v="2410742.34"/>
    <n v="0"/>
    <n v="0"/>
    <n v="0"/>
    <n v="0"/>
    <n v="0"/>
    <n v="0"/>
    <m/>
    <n v="2410742.34"/>
    <d v="2025-04-04T00:00:00"/>
    <d v="2030-04-04T00:00:00"/>
    <n v="2410742.34"/>
    <x v="1"/>
    <x v="2"/>
    <n v="222993.66"/>
    <n v="222993.66"/>
    <n v="222993.66"/>
    <n v="222993.66"/>
    <n v="111496.83"/>
    <n v="0"/>
    <n v="0"/>
    <n v="0"/>
    <n v="0"/>
    <n v="0"/>
    <n v="0"/>
    <n v="0"/>
    <n v="0"/>
    <n v="0"/>
    <n v="0"/>
    <n v="445987.32"/>
    <n v="557484.15"/>
    <n v="1003471.47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n v="1"/>
    <n v="1"/>
    <n v="1"/>
    <n v="0"/>
    <n v="2410742.35"/>
    <n v="0"/>
    <n v="0"/>
    <n v="0"/>
    <n v="0"/>
    <n v="0"/>
    <n v="0"/>
    <m/>
    <n v="2410742.35"/>
    <d v="2025-04-04T00:00:00"/>
    <d v="2026-04-04T00:00:00"/>
    <n v="2410742.35"/>
    <x v="1"/>
    <x v="2"/>
    <n v="210939.96"/>
    <n v="210939.96"/>
    <n v="105469.98"/>
    <n v="0"/>
    <n v="0"/>
    <n v="0"/>
    <n v="0"/>
    <n v="0"/>
    <n v="0"/>
    <n v="0"/>
    <n v="0"/>
    <n v="0"/>
    <n v="0"/>
    <n v="0"/>
    <n v="0"/>
    <n v="421879.92"/>
    <n v="105469.98"/>
    <n v="527349.9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n v="1"/>
    <n v="1"/>
    <n v="1"/>
    <n v="0"/>
    <n v="2410742.35"/>
    <n v="0"/>
    <n v="0"/>
    <n v="0"/>
    <n v="0"/>
    <n v="0"/>
    <n v="0"/>
    <m/>
    <n v="2410742.35"/>
    <d v="2025-04-04T00:00:00"/>
    <d v="2028-04-04T00:00:00"/>
    <n v="2410742.35"/>
    <x v="1"/>
    <x v="2"/>
    <n v="59063.19"/>
    <n v="0"/>
    <n v="0"/>
    <n v="0"/>
    <n v="0"/>
    <n v="0"/>
    <n v="0"/>
    <n v="0"/>
    <n v="0"/>
    <n v="0"/>
    <n v="0"/>
    <n v="0"/>
    <n v="0"/>
    <n v="0"/>
    <n v="0"/>
    <n v="59063.19"/>
    <n v="0"/>
    <n v="59063.19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n v="1"/>
    <n v="1"/>
    <n v="1"/>
    <n v="0"/>
    <n v="215035.61"/>
    <n v="0"/>
    <n v="0"/>
    <n v="0"/>
    <n v="0"/>
    <n v="0"/>
    <n v="0"/>
    <m/>
    <n v="215035.61"/>
    <d v="2025-04-04T00:00:00"/>
    <d v="2030-04-04T00:00:00"/>
    <n v="215035.61"/>
    <x v="1"/>
    <x v="2"/>
    <n v="19890.8"/>
    <n v="19890.8"/>
    <n v="19890.8"/>
    <n v="19890.8"/>
    <n v="9945.4"/>
    <n v="0"/>
    <n v="0"/>
    <n v="0"/>
    <n v="0"/>
    <n v="0"/>
    <n v="0"/>
    <n v="0"/>
    <n v="0"/>
    <n v="0"/>
    <n v="0"/>
    <n v="39781.599999999999"/>
    <n v="49727"/>
    <n v="89508.6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n v="1"/>
    <n v="1"/>
    <n v="1"/>
    <n v="0"/>
    <n v="215035.62"/>
    <n v="0"/>
    <n v="0"/>
    <n v="0"/>
    <n v="0"/>
    <n v="0"/>
    <n v="0"/>
    <m/>
    <n v="215035.62"/>
    <d v="2025-04-04T00:00:00"/>
    <d v="2026-04-04T00:00:00"/>
    <n v="215035.62"/>
    <x v="1"/>
    <x v="2"/>
    <n v="18815.62"/>
    <n v="18815.62"/>
    <n v="9407.81"/>
    <n v="0"/>
    <n v="0"/>
    <n v="0"/>
    <n v="0"/>
    <n v="0"/>
    <n v="0"/>
    <n v="0"/>
    <n v="0"/>
    <n v="0"/>
    <n v="0"/>
    <n v="0"/>
    <n v="0"/>
    <n v="37631.24"/>
    <n v="9407.81"/>
    <n v="47039.049999999996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n v="1"/>
    <n v="1"/>
    <n v="1"/>
    <n v="0"/>
    <n v="215035.62"/>
    <n v="0"/>
    <n v="0"/>
    <n v="0"/>
    <n v="0"/>
    <n v="0"/>
    <n v="0"/>
    <m/>
    <n v="215035.62"/>
    <d v="2025-04-04T00:00:00"/>
    <d v="2028-04-04T00:00:00"/>
    <n v="215035.62"/>
    <x v="1"/>
    <x v="2"/>
    <n v="5268.37"/>
    <n v="0"/>
    <n v="0"/>
    <n v="0"/>
    <n v="0"/>
    <n v="0"/>
    <n v="0"/>
    <n v="0"/>
    <n v="0"/>
    <n v="0"/>
    <n v="0"/>
    <n v="0"/>
    <n v="0"/>
    <n v="0"/>
    <n v="0"/>
    <n v="5268.37"/>
    <n v="0"/>
    <n v="5268.37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n v="1"/>
    <n v="1"/>
    <n v="1"/>
    <n v="0"/>
    <n v="683736.82"/>
    <n v="0"/>
    <n v="0"/>
    <n v="0"/>
    <n v="0"/>
    <n v="0"/>
    <n v="0"/>
    <m/>
    <n v="683736.82"/>
    <d v="2025-04-04T00:00:00"/>
    <d v="2030-04-04T00:00:00"/>
    <n v="683736.82"/>
    <x v="1"/>
    <x v="2"/>
    <n v="63245.66"/>
    <n v="63245.66"/>
    <n v="63245.66"/>
    <n v="63245.66"/>
    <n v="31622.83"/>
    <n v="0"/>
    <n v="0"/>
    <n v="0"/>
    <n v="0"/>
    <n v="0"/>
    <n v="0"/>
    <n v="0"/>
    <n v="0"/>
    <n v="0"/>
    <n v="0"/>
    <n v="126491.32"/>
    <n v="158114.15000000002"/>
    <n v="284605.47000000003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n v="1"/>
    <n v="1"/>
    <n v="1"/>
    <n v="0"/>
    <n v="683736.81"/>
    <n v="0"/>
    <n v="0"/>
    <n v="0"/>
    <n v="0"/>
    <n v="0"/>
    <n v="0"/>
    <m/>
    <n v="683736.81"/>
    <d v="2025-04-04T00:00:00"/>
    <d v="2026-04-04T00:00:00"/>
    <n v="683736.81"/>
    <x v="1"/>
    <x v="2"/>
    <n v="59826.98"/>
    <n v="59826.98"/>
    <n v="29913.49"/>
    <n v="0"/>
    <n v="0"/>
    <n v="0"/>
    <n v="0"/>
    <n v="0"/>
    <n v="0"/>
    <n v="0"/>
    <n v="0"/>
    <n v="0"/>
    <n v="0"/>
    <n v="0"/>
    <n v="0"/>
    <n v="119653.96"/>
    <n v="29913.49"/>
    <n v="149567.45000000001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n v="1"/>
    <n v="1"/>
    <n v="1"/>
    <n v="0"/>
    <n v="683736.81"/>
    <n v="0"/>
    <n v="0"/>
    <n v="0"/>
    <n v="0"/>
    <n v="0"/>
    <n v="0"/>
    <m/>
    <n v="683736.81"/>
    <d v="2025-04-04T00:00:00"/>
    <d v="2028-04-04T00:00:00"/>
    <n v="683736.81"/>
    <x v="1"/>
    <x v="2"/>
    <n v="16751.55"/>
    <n v="0"/>
    <n v="0"/>
    <n v="0"/>
    <n v="0"/>
    <n v="0"/>
    <n v="0"/>
    <n v="0"/>
    <n v="0"/>
    <n v="0"/>
    <n v="0"/>
    <n v="0"/>
    <n v="0"/>
    <n v="0"/>
    <n v="0"/>
    <n v="16751.55"/>
    <n v="0"/>
    <n v="16751.55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189852.63"/>
    <n v="0"/>
    <n v="0"/>
    <n v="0"/>
    <n v="0"/>
    <n v="0"/>
    <n v="0"/>
    <m/>
    <n v="189852.63"/>
    <d v="2025-04-04T00:00:00"/>
    <d v="2030-04-04T00:00:00"/>
    <n v="189852.63"/>
    <x v="1"/>
    <x v="2"/>
    <n v="17561.36"/>
    <n v="17561.36"/>
    <n v="17561.36"/>
    <n v="17561.36"/>
    <n v="8780.68"/>
    <n v="0"/>
    <n v="0"/>
    <n v="0"/>
    <n v="0"/>
    <n v="0"/>
    <n v="0"/>
    <n v="0"/>
    <n v="0"/>
    <n v="0"/>
    <n v="0"/>
    <n v="35122.720000000001"/>
    <n v="43903.4"/>
    <n v="79026.12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189852.62"/>
    <n v="0"/>
    <n v="0"/>
    <n v="0"/>
    <n v="0"/>
    <n v="0"/>
    <n v="0"/>
    <m/>
    <n v="189852.62"/>
    <d v="2025-04-04T00:00:00"/>
    <d v="2026-04-04T00:00:00"/>
    <n v="189852.62"/>
    <x v="1"/>
    <x v="2"/>
    <n v="16612.099999999999"/>
    <n v="16612.099999999999"/>
    <n v="8306.0499999999993"/>
    <n v="0"/>
    <n v="0"/>
    <n v="0"/>
    <n v="0"/>
    <n v="0"/>
    <n v="0"/>
    <n v="0"/>
    <n v="0"/>
    <n v="0"/>
    <n v="0"/>
    <n v="0"/>
    <n v="0"/>
    <n v="33224.199999999997"/>
    <n v="8306.0499999999993"/>
    <n v="41530.25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189852.62"/>
    <n v="0"/>
    <n v="0"/>
    <n v="0"/>
    <n v="0"/>
    <n v="0"/>
    <n v="0"/>
    <m/>
    <n v="189852.62"/>
    <d v="2025-04-04T00:00:00"/>
    <d v="2028-04-04T00:00:00"/>
    <n v="189852.62"/>
    <x v="1"/>
    <x v="2"/>
    <n v="4651.3900000000003"/>
    <n v="0"/>
    <n v="0"/>
    <n v="0"/>
    <n v="0"/>
    <n v="0"/>
    <n v="0"/>
    <n v="0"/>
    <n v="0"/>
    <n v="0"/>
    <n v="0"/>
    <n v="0"/>
    <n v="0"/>
    <n v="0"/>
    <n v="0"/>
    <n v="4651.3900000000003"/>
    <n v="0"/>
    <n v="4651.3900000000003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n v="1"/>
    <n v="1"/>
    <n v="1"/>
    <n v="0"/>
    <n v="434522.02"/>
    <n v="0"/>
    <n v="0"/>
    <n v="0"/>
    <n v="0"/>
    <n v="0"/>
    <n v="0"/>
    <m/>
    <n v="434522.02"/>
    <d v="2025-04-04T00:00:00"/>
    <d v="2030-04-04T00:00:00"/>
    <n v="434522.02"/>
    <x v="1"/>
    <x v="2"/>
    <n v="40193.279999999999"/>
    <n v="40193.279999999999"/>
    <n v="40193.279999999999"/>
    <n v="40193.279999999999"/>
    <n v="20096.64"/>
    <n v="0"/>
    <n v="0"/>
    <n v="0"/>
    <n v="0"/>
    <n v="0"/>
    <n v="0"/>
    <n v="0"/>
    <n v="0"/>
    <n v="0"/>
    <n v="0"/>
    <n v="80386.559999999998"/>
    <n v="100483.2"/>
    <n v="180869.76000000001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n v="1"/>
    <n v="1"/>
    <n v="1"/>
    <n v="0"/>
    <n v="434522.01"/>
    <n v="0"/>
    <n v="0"/>
    <n v="0"/>
    <n v="0"/>
    <n v="0"/>
    <n v="0"/>
    <m/>
    <n v="434522.01"/>
    <d v="2025-04-04T00:00:00"/>
    <d v="2026-04-04T00:00:00"/>
    <n v="434522.01"/>
    <x v="1"/>
    <x v="2"/>
    <n v="38020.68"/>
    <n v="38020.68"/>
    <n v="19010.34"/>
    <n v="0"/>
    <n v="0"/>
    <n v="0"/>
    <n v="0"/>
    <n v="0"/>
    <n v="0"/>
    <n v="0"/>
    <n v="0"/>
    <n v="0"/>
    <n v="0"/>
    <n v="0"/>
    <n v="0"/>
    <n v="76041.36"/>
    <n v="19010.34"/>
    <n v="95051.7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n v="1"/>
    <n v="1"/>
    <n v="1"/>
    <n v="0"/>
    <n v="434522.01"/>
    <n v="0"/>
    <n v="0"/>
    <n v="0"/>
    <n v="0"/>
    <n v="0"/>
    <n v="0"/>
    <m/>
    <n v="434522.01"/>
    <d v="2025-04-04T00:00:00"/>
    <d v="2028-04-04T00:00:00"/>
    <n v="434522.01"/>
    <x v="1"/>
    <x v="2"/>
    <n v="10645.79"/>
    <n v="0"/>
    <n v="0"/>
    <n v="0"/>
    <n v="0"/>
    <n v="0"/>
    <n v="0"/>
    <n v="0"/>
    <n v="0"/>
    <n v="0"/>
    <n v="0"/>
    <n v="0"/>
    <n v="0"/>
    <n v="0"/>
    <n v="0"/>
    <n v="10645.79"/>
    <n v="0"/>
    <n v="10645.79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416981.16"/>
    <n v="0"/>
    <n v="0"/>
    <n v="0"/>
    <n v="0"/>
    <n v="0"/>
    <n v="0"/>
    <m/>
    <n v="416981.16"/>
    <d v="2025-04-04T00:00:00"/>
    <d v="2030-04-04T00:00:00"/>
    <n v="416981.16"/>
    <x v="1"/>
    <x v="2"/>
    <n v="38570.76"/>
    <n v="38570.76"/>
    <n v="38570.76"/>
    <n v="38570.76"/>
    <n v="19285.38"/>
    <n v="0"/>
    <n v="0"/>
    <n v="0"/>
    <n v="0"/>
    <n v="0"/>
    <n v="0"/>
    <n v="0"/>
    <n v="0"/>
    <n v="0"/>
    <n v="0"/>
    <n v="77141.52"/>
    <n v="96426.900000000009"/>
    <n v="173568.42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416981.17"/>
    <n v="0"/>
    <n v="0"/>
    <n v="0"/>
    <n v="0"/>
    <n v="0"/>
    <n v="0"/>
    <m/>
    <n v="416981.17"/>
    <d v="2025-04-04T00:00:00"/>
    <d v="2026-04-04T00:00:00"/>
    <n v="416981.17"/>
    <x v="1"/>
    <x v="2"/>
    <n v="36485.86"/>
    <n v="36485.86"/>
    <n v="18242.93"/>
    <n v="0"/>
    <n v="0"/>
    <n v="0"/>
    <n v="0"/>
    <n v="0"/>
    <n v="0"/>
    <n v="0"/>
    <n v="0"/>
    <n v="0"/>
    <n v="0"/>
    <n v="0"/>
    <n v="0"/>
    <n v="72971.72"/>
    <n v="18242.93"/>
    <n v="91214.65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416981.17"/>
    <n v="0"/>
    <n v="0"/>
    <n v="0"/>
    <n v="0"/>
    <n v="0"/>
    <n v="0"/>
    <m/>
    <n v="416981.17"/>
    <d v="2025-04-04T00:00:00"/>
    <d v="2028-04-04T00:00:00"/>
    <n v="416981.17"/>
    <x v="1"/>
    <x v="2"/>
    <n v="10216.040000000001"/>
    <n v="0"/>
    <n v="0"/>
    <n v="0"/>
    <n v="0"/>
    <n v="0"/>
    <n v="0"/>
    <n v="0"/>
    <n v="0"/>
    <n v="0"/>
    <n v="0"/>
    <n v="0"/>
    <n v="0"/>
    <n v="0"/>
    <n v="0"/>
    <n v="10216.040000000001"/>
    <n v="0"/>
    <n v="10216.040000000001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n v="1"/>
    <n v="1"/>
    <n v="1"/>
    <n v="0"/>
    <n v="158178.47"/>
    <n v="0"/>
    <n v="0"/>
    <n v="0"/>
    <n v="0"/>
    <n v="0"/>
    <n v="0"/>
    <m/>
    <n v="158178.47"/>
    <d v="2025-04-04T00:00:00"/>
    <d v="2030-04-04T00:00:00"/>
    <n v="158178.47"/>
    <x v="1"/>
    <x v="2"/>
    <n v="14631.5"/>
    <n v="14631.5"/>
    <n v="14631.5"/>
    <n v="14631.5"/>
    <n v="7315.75"/>
    <n v="0"/>
    <n v="0"/>
    <n v="0"/>
    <n v="0"/>
    <n v="0"/>
    <n v="0"/>
    <n v="0"/>
    <n v="0"/>
    <n v="0"/>
    <n v="0"/>
    <n v="29263"/>
    <n v="36578.75"/>
    <n v="65841.7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n v="1"/>
    <n v="1"/>
    <n v="1"/>
    <n v="0"/>
    <n v="158178.47"/>
    <n v="0"/>
    <n v="0"/>
    <n v="0"/>
    <n v="0"/>
    <n v="0"/>
    <n v="0"/>
    <m/>
    <n v="158178.47"/>
    <d v="2025-04-04T00:00:00"/>
    <d v="2026-04-04T00:00:00"/>
    <n v="158178.47"/>
    <x v="1"/>
    <x v="2"/>
    <n v="13840.62"/>
    <n v="13840.62"/>
    <n v="6920.31"/>
    <n v="0"/>
    <n v="0"/>
    <n v="0"/>
    <n v="0"/>
    <n v="0"/>
    <n v="0"/>
    <n v="0"/>
    <n v="0"/>
    <n v="0"/>
    <n v="0"/>
    <n v="0"/>
    <n v="0"/>
    <n v="27681.24"/>
    <n v="6920.31"/>
    <n v="34601.550000000003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n v="1"/>
    <n v="1"/>
    <n v="1"/>
    <n v="0"/>
    <n v="158178.47"/>
    <n v="0"/>
    <n v="0"/>
    <n v="0"/>
    <n v="0"/>
    <n v="0"/>
    <n v="0"/>
    <m/>
    <n v="158178.47"/>
    <d v="2025-04-04T00:00:00"/>
    <d v="2028-04-04T00:00:00"/>
    <n v="158178.47"/>
    <x v="1"/>
    <x v="2"/>
    <n v="3875.37"/>
    <n v="0"/>
    <n v="0"/>
    <n v="0"/>
    <n v="0"/>
    <n v="0"/>
    <n v="0"/>
    <n v="0"/>
    <n v="0"/>
    <n v="0"/>
    <n v="0"/>
    <n v="0"/>
    <n v="0"/>
    <n v="0"/>
    <n v="0"/>
    <n v="3875.37"/>
    <n v="0"/>
    <n v="3875.3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n v="1"/>
    <n v="1"/>
    <n v="1"/>
    <n v="0"/>
    <n v="1129261.0900000001"/>
    <n v="0"/>
    <n v="0"/>
    <n v="0"/>
    <n v="0"/>
    <n v="0"/>
    <n v="0"/>
    <m/>
    <n v="1129261.0900000001"/>
    <d v="2025-04-04T00:00:00"/>
    <d v="2030-04-04T00:00:00"/>
    <n v="1129261.0900000001"/>
    <x v="1"/>
    <x v="2"/>
    <n v="104456.66"/>
    <n v="104456.66"/>
    <n v="104456.66"/>
    <n v="104456.66"/>
    <n v="52228.33"/>
    <n v="0"/>
    <n v="0"/>
    <n v="0"/>
    <n v="0"/>
    <n v="0"/>
    <n v="0"/>
    <n v="0"/>
    <n v="0"/>
    <n v="0"/>
    <n v="0"/>
    <n v="208913.32"/>
    <n v="261141.65000000002"/>
    <n v="470054.97000000003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n v="1"/>
    <n v="1"/>
    <n v="1"/>
    <n v="0"/>
    <n v="1129261.0900000001"/>
    <n v="0"/>
    <n v="0"/>
    <n v="0"/>
    <n v="0"/>
    <n v="0"/>
    <n v="0"/>
    <m/>
    <n v="1129261.0900000001"/>
    <d v="2025-04-04T00:00:00"/>
    <d v="2026-04-04T00:00:00"/>
    <n v="1129261.0900000001"/>
    <x v="1"/>
    <x v="2"/>
    <n v="98810.34"/>
    <n v="98810.34"/>
    <n v="49405.17"/>
    <n v="0"/>
    <n v="0"/>
    <n v="0"/>
    <n v="0"/>
    <n v="0"/>
    <n v="0"/>
    <n v="0"/>
    <n v="0"/>
    <n v="0"/>
    <n v="0"/>
    <n v="0"/>
    <n v="0"/>
    <n v="197620.68"/>
    <n v="49405.17"/>
    <n v="247025.84999999998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n v="1"/>
    <n v="1"/>
    <n v="1"/>
    <n v="0"/>
    <n v="1129261.0900000001"/>
    <n v="0"/>
    <n v="0"/>
    <n v="0"/>
    <n v="0"/>
    <n v="0"/>
    <n v="0"/>
    <m/>
    <n v="1129261.0900000001"/>
    <d v="2025-04-04T00:00:00"/>
    <d v="2028-04-04T00:00:00"/>
    <n v="1129261.0900000001"/>
    <x v="1"/>
    <x v="2"/>
    <n v="27666.9"/>
    <n v="0"/>
    <n v="0"/>
    <n v="0"/>
    <n v="0"/>
    <n v="0"/>
    <n v="0"/>
    <n v="0"/>
    <n v="0"/>
    <n v="0"/>
    <n v="0"/>
    <n v="0"/>
    <n v="0"/>
    <n v="0"/>
    <n v="0"/>
    <n v="27666.9"/>
    <n v="0"/>
    <n v="27666.9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n v="1"/>
    <n v="1"/>
    <n v="1"/>
    <n v="0"/>
    <n v="243658.73"/>
    <n v="0"/>
    <n v="0"/>
    <n v="0"/>
    <n v="0"/>
    <n v="0"/>
    <n v="0"/>
    <m/>
    <n v="243658.73"/>
    <d v="2025-04-04T00:00:00"/>
    <d v="2030-04-04T00:00:00"/>
    <n v="243658.73"/>
    <x v="1"/>
    <x v="2"/>
    <n v="22538.44"/>
    <n v="22538.44"/>
    <n v="22538.44"/>
    <n v="22538.44"/>
    <n v="11269.22"/>
    <n v="0"/>
    <n v="0"/>
    <n v="0"/>
    <n v="0"/>
    <n v="0"/>
    <n v="0"/>
    <n v="0"/>
    <n v="0"/>
    <n v="0"/>
    <n v="0"/>
    <n v="45076.88"/>
    <n v="56346.1"/>
    <n v="101422.9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n v="1"/>
    <n v="1"/>
    <n v="1"/>
    <n v="0"/>
    <n v="243658.74"/>
    <n v="0"/>
    <n v="0"/>
    <n v="0"/>
    <n v="0"/>
    <n v="0"/>
    <n v="0"/>
    <m/>
    <n v="243658.74"/>
    <d v="2025-04-04T00:00:00"/>
    <d v="2026-04-04T00:00:00"/>
    <n v="243658.74"/>
    <x v="1"/>
    <x v="2"/>
    <n v="21320.14"/>
    <n v="21320.14"/>
    <n v="10660.07"/>
    <n v="0"/>
    <n v="0"/>
    <n v="0"/>
    <n v="0"/>
    <n v="0"/>
    <n v="0"/>
    <n v="0"/>
    <n v="0"/>
    <n v="0"/>
    <n v="0"/>
    <n v="0"/>
    <n v="0"/>
    <n v="42640.28"/>
    <n v="10660.07"/>
    <n v="53300.35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n v="1"/>
    <n v="1"/>
    <n v="1"/>
    <n v="0"/>
    <n v="243658.74"/>
    <n v="0"/>
    <n v="0"/>
    <n v="0"/>
    <n v="0"/>
    <n v="0"/>
    <n v="0"/>
    <m/>
    <n v="243658.74"/>
    <d v="2025-04-04T00:00:00"/>
    <d v="2028-04-04T00:00:00"/>
    <n v="243658.74"/>
    <x v="1"/>
    <x v="2"/>
    <n v="5969.64"/>
    <n v="0"/>
    <n v="0"/>
    <n v="0"/>
    <n v="0"/>
    <n v="0"/>
    <n v="0"/>
    <n v="0"/>
    <n v="0"/>
    <n v="0"/>
    <n v="0"/>
    <n v="0"/>
    <n v="0"/>
    <n v="0"/>
    <n v="0"/>
    <n v="5969.64"/>
    <n v="0"/>
    <n v="5969.6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n v="1"/>
    <n v="1"/>
    <n v="1"/>
    <n v="0"/>
    <n v="705934.83"/>
    <n v="0"/>
    <n v="0"/>
    <n v="0"/>
    <n v="0"/>
    <n v="0"/>
    <n v="0"/>
    <m/>
    <n v="705934.83"/>
    <d v="2025-04-04T00:00:00"/>
    <d v="2030-04-04T00:00:00"/>
    <n v="705934.83"/>
    <x v="1"/>
    <x v="2"/>
    <n v="65298.98"/>
    <n v="65298.98"/>
    <n v="65298.98"/>
    <n v="65298.98"/>
    <n v="32649.49"/>
    <n v="0"/>
    <n v="0"/>
    <n v="0"/>
    <n v="0"/>
    <n v="0"/>
    <n v="0"/>
    <n v="0"/>
    <n v="0"/>
    <n v="0"/>
    <n v="0"/>
    <n v="130597.96"/>
    <n v="163247.45000000001"/>
    <n v="293845.41000000003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n v="1"/>
    <n v="1"/>
    <n v="1"/>
    <n v="0"/>
    <n v="705934.83"/>
    <n v="0"/>
    <n v="0"/>
    <n v="0"/>
    <n v="0"/>
    <n v="0"/>
    <n v="0"/>
    <m/>
    <n v="705934.83"/>
    <d v="2025-04-04T00:00:00"/>
    <d v="2026-04-04T00:00:00"/>
    <n v="705934.83"/>
    <x v="1"/>
    <x v="2"/>
    <n v="61769.3"/>
    <n v="61769.3"/>
    <n v="30884.65"/>
    <n v="0"/>
    <n v="0"/>
    <n v="0"/>
    <n v="0"/>
    <n v="0"/>
    <n v="0"/>
    <n v="0"/>
    <n v="0"/>
    <n v="0"/>
    <n v="0"/>
    <n v="0"/>
    <n v="0"/>
    <n v="123538.6"/>
    <n v="30884.65"/>
    <n v="154423.25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n v="1"/>
    <n v="1"/>
    <n v="1"/>
    <n v="0"/>
    <n v="705934.83"/>
    <n v="0"/>
    <n v="0"/>
    <n v="0"/>
    <n v="0"/>
    <n v="0"/>
    <n v="0"/>
    <m/>
    <n v="705934.83"/>
    <d v="2025-04-04T00:00:00"/>
    <d v="2028-04-04T00:00:00"/>
    <n v="705934.83"/>
    <x v="1"/>
    <x v="2"/>
    <n v="17295.400000000001"/>
    <n v="0"/>
    <n v="0"/>
    <n v="0"/>
    <n v="0"/>
    <n v="0"/>
    <n v="0"/>
    <n v="0"/>
    <n v="0"/>
    <n v="0"/>
    <n v="0"/>
    <n v="0"/>
    <n v="0"/>
    <n v="0"/>
    <n v="0"/>
    <n v="17295.400000000001"/>
    <n v="0"/>
    <n v="17295.400000000001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372914.47"/>
    <n v="0"/>
    <n v="0"/>
    <n v="0"/>
    <n v="0"/>
    <n v="0"/>
    <n v="0"/>
    <m/>
    <n v="372914.47"/>
    <d v="2025-04-04T00:00:00"/>
    <d v="2030-04-04T00:00:00"/>
    <n v="372914.47"/>
    <x v="1"/>
    <x v="2"/>
    <n v="34494.58"/>
    <n v="34494.58"/>
    <n v="34494.58"/>
    <n v="34494.58"/>
    <n v="17247.29"/>
    <n v="0"/>
    <n v="0"/>
    <n v="0"/>
    <n v="0"/>
    <n v="0"/>
    <n v="0"/>
    <n v="0"/>
    <n v="0"/>
    <n v="0"/>
    <n v="0"/>
    <n v="68989.16"/>
    <n v="86236.450000000012"/>
    <n v="155225.61000000002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372914.46"/>
    <n v="0"/>
    <n v="0"/>
    <n v="0"/>
    <n v="0"/>
    <n v="0"/>
    <n v="0"/>
    <m/>
    <n v="372914.46"/>
    <d v="2025-04-04T00:00:00"/>
    <d v="2026-04-04T00:00:00"/>
    <n v="372914.46"/>
    <x v="1"/>
    <x v="2"/>
    <n v="32630.02"/>
    <n v="32630.02"/>
    <n v="16315.01"/>
    <n v="0"/>
    <n v="0"/>
    <n v="0"/>
    <n v="0"/>
    <n v="0"/>
    <n v="0"/>
    <n v="0"/>
    <n v="0"/>
    <n v="0"/>
    <n v="0"/>
    <n v="0"/>
    <n v="0"/>
    <n v="65260.04"/>
    <n v="16315.01"/>
    <n v="81575.05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n v="1"/>
    <n v="1"/>
    <n v="1"/>
    <n v="0"/>
    <n v="372914.46"/>
    <n v="0"/>
    <n v="0"/>
    <n v="0"/>
    <n v="0"/>
    <n v="0"/>
    <n v="0"/>
    <m/>
    <n v="372914.46"/>
    <d v="2025-04-04T00:00:00"/>
    <d v="2028-04-04T00:00:00"/>
    <n v="372914.46"/>
    <x v="1"/>
    <x v="2"/>
    <n v="9136.4"/>
    <n v="0"/>
    <n v="0"/>
    <n v="0"/>
    <n v="0"/>
    <n v="0"/>
    <n v="0"/>
    <n v="0"/>
    <n v="0"/>
    <n v="0"/>
    <n v="0"/>
    <n v="0"/>
    <n v="0"/>
    <n v="0"/>
    <n v="0"/>
    <n v="9136.4"/>
    <n v="0"/>
    <n v="9136.4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n v="1"/>
    <n v="1"/>
    <n v="1"/>
    <n v="0"/>
    <n v="828028.5"/>
    <n v="0"/>
    <n v="0"/>
    <n v="0"/>
    <n v="0"/>
    <n v="0"/>
    <n v="0"/>
    <m/>
    <n v="828028.5"/>
    <d v="2025-04-04T00:00:00"/>
    <d v="2030-04-04T00:00:00"/>
    <n v="828028.5"/>
    <x v="1"/>
    <x v="2"/>
    <n v="76592.639999999999"/>
    <n v="76592.639999999999"/>
    <n v="76592.639999999999"/>
    <n v="76592.639999999999"/>
    <n v="38296.32"/>
    <n v="0"/>
    <n v="0"/>
    <n v="0"/>
    <n v="0"/>
    <n v="0"/>
    <n v="0"/>
    <n v="0"/>
    <n v="0"/>
    <n v="0"/>
    <n v="0"/>
    <n v="153185.28"/>
    <n v="191481.60000000001"/>
    <n v="344666.88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n v="1"/>
    <n v="1"/>
    <n v="1"/>
    <n v="0"/>
    <n v="828028.51"/>
    <n v="0"/>
    <n v="0"/>
    <n v="0"/>
    <n v="0"/>
    <n v="0"/>
    <n v="0"/>
    <m/>
    <n v="828028.51"/>
    <d v="2025-04-04T00:00:00"/>
    <d v="2026-04-04T00:00:00"/>
    <n v="828028.51"/>
    <x v="1"/>
    <x v="2"/>
    <n v="72452.5"/>
    <n v="72452.5"/>
    <n v="36226.25"/>
    <n v="0"/>
    <n v="0"/>
    <n v="0"/>
    <n v="0"/>
    <n v="0"/>
    <n v="0"/>
    <n v="0"/>
    <n v="0"/>
    <n v="0"/>
    <n v="0"/>
    <n v="0"/>
    <n v="0"/>
    <n v="144905"/>
    <n v="36226.25"/>
    <n v="181131.2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n v="1"/>
    <n v="1"/>
    <n v="1"/>
    <n v="0"/>
    <n v="828028.51"/>
    <n v="0"/>
    <n v="0"/>
    <n v="0"/>
    <n v="0"/>
    <n v="0"/>
    <n v="0"/>
    <m/>
    <n v="828028.51"/>
    <d v="2025-04-04T00:00:00"/>
    <d v="2028-04-04T00:00:00"/>
    <n v="828028.51"/>
    <x v="1"/>
    <x v="2"/>
    <n v="20286.7"/>
    <n v="0"/>
    <n v="0"/>
    <n v="0"/>
    <n v="0"/>
    <n v="0"/>
    <n v="0"/>
    <n v="0"/>
    <n v="0"/>
    <n v="0"/>
    <n v="0"/>
    <n v="0"/>
    <n v="0"/>
    <n v="0"/>
    <n v="0"/>
    <n v="20286.7"/>
    <n v="0"/>
    <n v="20286.7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7969918.5899999999"/>
    <n v="0"/>
    <n v="0"/>
    <n v="0"/>
    <n v="0"/>
    <n v="0"/>
    <n v="0"/>
    <m/>
    <n v="7969918.5899999999"/>
    <d v="2025-04-04T00:00:00"/>
    <d v="2030-04-04T00:00:00"/>
    <n v="7969918.5899999999"/>
    <x v="1"/>
    <x v="2"/>
    <n v="737217.46"/>
    <n v="737217.46"/>
    <n v="737217.46"/>
    <n v="737217.46"/>
    <n v="368608.73"/>
    <n v="0"/>
    <n v="0"/>
    <n v="0"/>
    <n v="0"/>
    <n v="0"/>
    <n v="0"/>
    <n v="0"/>
    <n v="0"/>
    <n v="0"/>
    <n v="0"/>
    <n v="1474434.92"/>
    <n v="1843043.65"/>
    <n v="3317478.57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7969918.5999999996"/>
    <n v="0"/>
    <n v="0"/>
    <n v="0"/>
    <n v="0"/>
    <n v="0"/>
    <n v="0"/>
    <m/>
    <n v="7969918.5999999996"/>
    <d v="2025-04-04T00:00:00"/>
    <d v="2026-04-04T00:00:00"/>
    <n v="7969918.5999999996"/>
    <x v="1"/>
    <x v="2"/>
    <n v="697367.88"/>
    <n v="697367.88"/>
    <n v="348683.94"/>
    <n v="0"/>
    <n v="0"/>
    <n v="0"/>
    <n v="0"/>
    <n v="0"/>
    <n v="0"/>
    <n v="0"/>
    <n v="0"/>
    <n v="0"/>
    <n v="0"/>
    <n v="0"/>
    <n v="0"/>
    <n v="1394735.76"/>
    <n v="348683.94"/>
    <n v="1743419.7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7969918.5999999996"/>
    <n v="0"/>
    <n v="0"/>
    <n v="0"/>
    <n v="0"/>
    <n v="0"/>
    <n v="0"/>
    <m/>
    <n v="7969918.5999999996"/>
    <d v="2025-04-04T00:00:00"/>
    <d v="2028-04-04T00:00:00"/>
    <n v="7969918.5999999996"/>
    <x v="1"/>
    <x v="2"/>
    <n v="195263.01"/>
    <n v="0"/>
    <n v="0"/>
    <n v="0"/>
    <n v="0"/>
    <n v="0"/>
    <n v="0"/>
    <n v="0"/>
    <n v="0"/>
    <n v="0"/>
    <n v="0"/>
    <n v="0"/>
    <n v="0"/>
    <n v="0"/>
    <n v="0"/>
    <n v="195263.01"/>
    <n v="0"/>
    <n v="195263.01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n v="1"/>
    <n v="1"/>
    <n v="1"/>
    <n v="0"/>
    <n v="157715.9"/>
    <n v="0"/>
    <n v="0"/>
    <n v="0"/>
    <n v="0"/>
    <n v="0"/>
    <n v="0"/>
    <m/>
    <n v="157715.9"/>
    <d v="2025-04-04T00:00:00"/>
    <d v="2030-04-04T00:00:00"/>
    <n v="157715.9"/>
    <x v="1"/>
    <x v="2"/>
    <n v="14588.72"/>
    <n v="14588.72"/>
    <n v="14588.72"/>
    <n v="14588.72"/>
    <n v="7294.36"/>
    <n v="0"/>
    <n v="0"/>
    <n v="0"/>
    <n v="0"/>
    <n v="0"/>
    <n v="0"/>
    <n v="0"/>
    <n v="0"/>
    <n v="0"/>
    <n v="0"/>
    <n v="29177.439999999999"/>
    <n v="36471.799999999996"/>
    <n v="65649.239999999991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n v="1"/>
    <n v="1"/>
    <n v="1"/>
    <n v="0"/>
    <n v="157715.91"/>
    <n v="0"/>
    <n v="0"/>
    <n v="0"/>
    <n v="0"/>
    <n v="0"/>
    <n v="0"/>
    <m/>
    <n v="157715.91"/>
    <d v="2025-04-04T00:00:00"/>
    <d v="2026-04-04T00:00:00"/>
    <n v="157715.91"/>
    <x v="1"/>
    <x v="2"/>
    <n v="13800.14"/>
    <n v="13800.14"/>
    <n v="6900.07"/>
    <n v="0"/>
    <n v="0"/>
    <n v="0"/>
    <n v="0"/>
    <n v="0"/>
    <n v="0"/>
    <n v="0"/>
    <n v="0"/>
    <n v="0"/>
    <n v="0"/>
    <n v="0"/>
    <n v="0"/>
    <n v="27600.28"/>
    <n v="6900.07"/>
    <n v="34500.35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n v="1"/>
    <n v="1"/>
    <n v="1"/>
    <n v="0"/>
    <n v="157715.91"/>
    <n v="0"/>
    <n v="0"/>
    <n v="0"/>
    <n v="0"/>
    <n v="0"/>
    <n v="0"/>
    <m/>
    <n v="157715.91"/>
    <d v="2025-04-04T00:00:00"/>
    <d v="2028-04-04T00:00:00"/>
    <n v="157715.91"/>
    <x v="1"/>
    <x v="2"/>
    <n v="3864.04"/>
    <n v="0"/>
    <n v="0"/>
    <n v="0"/>
    <n v="0"/>
    <n v="0"/>
    <n v="0"/>
    <n v="0"/>
    <n v="0"/>
    <n v="0"/>
    <n v="0"/>
    <n v="0"/>
    <n v="0"/>
    <n v="0"/>
    <n v="0"/>
    <n v="3864.04"/>
    <n v="0"/>
    <n v="3864.04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n v="1"/>
    <n v="1"/>
    <n v="1"/>
    <n v="0"/>
    <n v="322206.73"/>
    <n v="0"/>
    <n v="0"/>
    <n v="0"/>
    <n v="0"/>
    <n v="0"/>
    <n v="0"/>
    <m/>
    <n v="322206.73"/>
    <d v="2025-04-04T00:00:00"/>
    <d v="2030-04-04T00:00:00"/>
    <n v="322206.73"/>
    <x v="1"/>
    <x v="2"/>
    <n v="29804.12"/>
    <n v="29804.12"/>
    <n v="29804.12"/>
    <n v="29804.12"/>
    <n v="14902.06"/>
    <n v="0"/>
    <n v="0"/>
    <n v="0"/>
    <n v="0"/>
    <n v="0"/>
    <n v="0"/>
    <n v="0"/>
    <n v="0"/>
    <n v="0"/>
    <n v="0"/>
    <n v="59608.24"/>
    <n v="74510.3"/>
    <n v="134118.54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n v="1"/>
    <n v="1"/>
    <n v="1"/>
    <n v="0"/>
    <n v="322206.73"/>
    <n v="0"/>
    <n v="0"/>
    <n v="0"/>
    <n v="0"/>
    <n v="0"/>
    <n v="0"/>
    <m/>
    <n v="322206.73"/>
    <d v="2025-04-04T00:00:00"/>
    <d v="2026-04-04T00:00:00"/>
    <n v="322206.73"/>
    <x v="1"/>
    <x v="2"/>
    <n v="28193.08"/>
    <n v="28193.08"/>
    <n v="14096.54"/>
    <n v="0"/>
    <n v="0"/>
    <n v="0"/>
    <n v="0"/>
    <n v="0"/>
    <n v="0"/>
    <n v="0"/>
    <n v="0"/>
    <n v="0"/>
    <n v="0"/>
    <n v="0"/>
    <n v="0"/>
    <n v="56386.16"/>
    <n v="14096.54"/>
    <n v="70482.700000000012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n v="1"/>
    <n v="1"/>
    <n v="1"/>
    <n v="0"/>
    <n v="322206.73"/>
    <n v="0"/>
    <n v="0"/>
    <n v="0"/>
    <n v="0"/>
    <n v="0"/>
    <n v="0"/>
    <m/>
    <n v="322206.73"/>
    <d v="2025-04-04T00:00:00"/>
    <d v="2028-04-04T00:00:00"/>
    <n v="322206.73"/>
    <x v="1"/>
    <x v="2"/>
    <n v="7894.06"/>
    <n v="0"/>
    <n v="0"/>
    <n v="0"/>
    <n v="0"/>
    <n v="0"/>
    <n v="0"/>
    <n v="0"/>
    <n v="0"/>
    <n v="0"/>
    <n v="0"/>
    <n v="0"/>
    <n v="0"/>
    <n v="0"/>
    <n v="0"/>
    <n v="7894.06"/>
    <n v="0"/>
    <n v="7894.06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n v="1"/>
    <n v="1"/>
    <n v="1"/>
    <n v="0"/>
    <n v="573117.63"/>
    <n v="0"/>
    <n v="0"/>
    <n v="0"/>
    <n v="0"/>
    <n v="0"/>
    <n v="0"/>
    <m/>
    <n v="573117.63"/>
    <d v="2025-04-04T00:00:00"/>
    <d v="2030-04-04T00:00:00"/>
    <n v="573117.63"/>
    <x v="1"/>
    <x v="2"/>
    <n v="53013.38"/>
    <n v="53013.38"/>
    <n v="53013.38"/>
    <n v="53013.38"/>
    <n v="26506.69"/>
    <n v="0"/>
    <n v="0"/>
    <n v="0"/>
    <n v="0"/>
    <n v="0"/>
    <n v="0"/>
    <n v="0"/>
    <n v="0"/>
    <n v="0"/>
    <n v="0"/>
    <n v="106026.76"/>
    <n v="132533.44999999998"/>
    <n v="238560.20999999996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n v="1"/>
    <n v="1"/>
    <n v="1"/>
    <n v="0"/>
    <n v="573117.64"/>
    <n v="0"/>
    <n v="0"/>
    <n v="0"/>
    <n v="0"/>
    <n v="0"/>
    <n v="0"/>
    <m/>
    <n v="573117.64"/>
    <d v="2025-04-04T00:00:00"/>
    <d v="2026-04-04T00:00:00"/>
    <n v="573117.64"/>
    <x v="1"/>
    <x v="2"/>
    <n v="50147.8"/>
    <n v="50147.8"/>
    <n v="25073.9"/>
    <n v="0"/>
    <n v="0"/>
    <n v="0"/>
    <n v="0"/>
    <n v="0"/>
    <n v="0"/>
    <n v="0"/>
    <n v="0"/>
    <n v="0"/>
    <n v="0"/>
    <n v="0"/>
    <n v="0"/>
    <n v="100295.6"/>
    <n v="25073.9"/>
    <n v="125369.5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n v="1"/>
    <n v="1"/>
    <n v="1"/>
    <n v="0"/>
    <n v="573117.64"/>
    <n v="0"/>
    <n v="0"/>
    <n v="0"/>
    <n v="0"/>
    <n v="0"/>
    <n v="0"/>
    <m/>
    <n v="573117.64"/>
    <d v="2025-04-04T00:00:00"/>
    <d v="2028-04-04T00:00:00"/>
    <n v="573117.64"/>
    <x v="1"/>
    <x v="2"/>
    <n v="14041.38"/>
    <n v="0"/>
    <n v="0"/>
    <n v="0"/>
    <n v="0"/>
    <n v="0"/>
    <n v="0"/>
    <n v="0"/>
    <n v="0"/>
    <n v="0"/>
    <n v="0"/>
    <n v="0"/>
    <n v="0"/>
    <n v="0"/>
    <n v="0"/>
    <n v="14041.38"/>
    <n v="0"/>
    <n v="14041.38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n v="1"/>
    <n v="1"/>
    <n v="1"/>
    <n v="0"/>
    <n v="298266.12"/>
    <n v="0"/>
    <n v="0"/>
    <n v="0"/>
    <n v="0"/>
    <n v="0"/>
    <n v="0"/>
    <m/>
    <n v="298266.12"/>
    <d v="2025-04-04T00:00:00"/>
    <d v="2030-04-04T00:00:00"/>
    <n v="298266.12"/>
    <x v="1"/>
    <x v="2"/>
    <n v="27589.62"/>
    <n v="27589.62"/>
    <n v="27589.62"/>
    <n v="27589.62"/>
    <n v="13794.81"/>
    <n v="0"/>
    <n v="0"/>
    <n v="0"/>
    <n v="0"/>
    <n v="0"/>
    <n v="0"/>
    <n v="0"/>
    <n v="0"/>
    <n v="0"/>
    <n v="0"/>
    <n v="55179.24"/>
    <n v="68974.05"/>
    <n v="124153.29000000001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n v="1"/>
    <n v="1"/>
    <n v="1"/>
    <n v="0"/>
    <n v="298266.13"/>
    <n v="0"/>
    <n v="0"/>
    <n v="0"/>
    <n v="0"/>
    <n v="0"/>
    <n v="0"/>
    <m/>
    <n v="298266.13"/>
    <d v="2025-04-04T00:00:00"/>
    <d v="2026-04-04T00:00:00"/>
    <n v="298266.13"/>
    <x v="1"/>
    <x v="2"/>
    <n v="26098.28"/>
    <n v="26098.28"/>
    <n v="13049.14"/>
    <n v="0"/>
    <n v="0"/>
    <n v="0"/>
    <n v="0"/>
    <n v="0"/>
    <n v="0"/>
    <n v="0"/>
    <n v="0"/>
    <n v="0"/>
    <n v="0"/>
    <n v="0"/>
    <n v="0"/>
    <n v="52196.56"/>
    <n v="13049.14"/>
    <n v="65245.7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n v="1"/>
    <n v="1"/>
    <n v="1"/>
    <n v="0"/>
    <n v="298266.13"/>
    <n v="0"/>
    <n v="0"/>
    <n v="0"/>
    <n v="0"/>
    <n v="0"/>
    <n v="0"/>
    <m/>
    <n v="298266.13"/>
    <d v="2025-04-04T00:00:00"/>
    <d v="2028-04-04T00:00:00"/>
    <n v="298266.13"/>
    <x v="1"/>
    <x v="2"/>
    <n v="7307.52"/>
    <n v="0"/>
    <n v="0"/>
    <n v="0"/>
    <n v="0"/>
    <n v="0"/>
    <n v="0"/>
    <n v="0"/>
    <n v="0"/>
    <n v="0"/>
    <n v="0"/>
    <n v="0"/>
    <n v="0"/>
    <n v="0"/>
    <n v="0"/>
    <n v="7307.52"/>
    <n v="0"/>
    <n v="7307.52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n v="1"/>
    <n v="1"/>
    <n v="1"/>
    <n v="0"/>
    <n v="155087.21"/>
    <n v="0"/>
    <n v="0"/>
    <n v="0"/>
    <n v="0"/>
    <n v="0"/>
    <n v="0"/>
    <m/>
    <n v="155087.21"/>
    <d v="2025-04-04T00:00:00"/>
    <d v="2030-04-04T00:00:00"/>
    <n v="155087.21"/>
    <x v="1"/>
    <x v="2"/>
    <n v="14345.56"/>
    <n v="14345.56"/>
    <n v="14345.56"/>
    <n v="14345.56"/>
    <n v="7172.78"/>
    <n v="0"/>
    <n v="0"/>
    <n v="0"/>
    <n v="0"/>
    <n v="0"/>
    <n v="0"/>
    <n v="0"/>
    <n v="0"/>
    <n v="0"/>
    <n v="0"/>
    <n v="28691.119999999999"/>
    <n v="35863.9"/>
    <n v="64555.020000000004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n v="1"/>
    <n v="1"/>
    <n v="1"/>
    <n v="0"/>
    <n v="155087.21"/>
    <n v="0"/>
    <n v="0"/>
    <n v="0"/>
    <n v="0"/>
    <n v="0"/>
    <n v="0"/>
    <m/>
    <n v="155087.21"/>
    <d v="2025-04-04T00:00:00"/>
    <d v="2026-04-04T00:00:00"/>
    <n v="155087.21"/>
    <x v="1"/>
    <x v="2"/>
    <n v="13570.14"/>
    <n v="13570.14"/>
    <n v="6785.07"/>
    <n v="0"/>
    <n v="0"/>
    <n v="0"/>
    <n v="0"/>
    <n v="0"/>
    <n v="0"/>
    <n v="0"/>
    <n v="0"/>
    <n v="0"/>
    <n v="0"/>
    <n v="0"/>
    <n v="0"/>
    <n v="27140.28"/>
    <n v="6785.07"/>
    <n v="33925.35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n v="1"/>
    <n v="1"/>
    <n v="1"/>
    <n v="0"/>
    <n v="155087.21"/>
    <n v="0"/>
    <n v="0"/>
    <n v="0"/>
    <n v="0"/>
    <n v="0"/>
    <n v="0"/>
    <m/>
    <n v="155087.21"/>
    <d v="2025-04-04T00:00:00"/>
    <d v="2028-04-04T00:00:00"/>
    <n v="155087.21"/>
    <x v="1"/>
    <x v="2"/>
    <n v="3799.64"/>
    <n v="0"/>
    <n v="0"/>
    <n v="0"/>
    <n v="0"/>
    <n v="0"/>
    <n v="0"/>
    <n v="0"/>
    <n v="0"/>
    <n v="0"/>
    <n v="0"/>
    <n v="0"/>
    <n v="0"/>
    <n v="0"/>
    <n v="0"/>
    <n v="3799.64"/>
    <n v="0"/>
    <n v="3799.64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n v="1"/>
    <n v="1"/>
    <n v="1"/>
    <n v="0"/>
    <n v="266693.28999999998"/>
    <n v="0"/>
    <n v="0"/>
    <n v="0"/>
    <n v="0"/>
    <n v="0"/>
    <n v="0"/>
    <m/>
    <n v="266693.28999999998"/>
    <d v="2025-04-04T00:00:00"/>
    <d v="2030-04-04T00:00:00"/>
    <n v="266693.28999999998"/>
    <x v="1"/>
    <x v="2"/>
    <n v="6533.99"/>
    <n v="0"/>
    <n v="0"/>
    <n v="0"/>
    <n v="0"/>
    <n v="0"/>
    <n v="0"/>
    <n v="0"/>
    <n v="0"/>
    <n v="0"/>
    <n v="0"/>
    <n v="0"/>
    <n v="0"/>
    <n v="0"/>
    <n v="0"/>
    <n v="6533.99"/>
    <n v="0"/>
    <n v="6533.99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n v="1"/>
    <n v="1"/>
    <n v="1"/>
    <n v="0"/>
    <n v="266693.28999999998"/>
    <n v="0"/>
    <n v="0"/>
    <n v="0"/>
    <n v="0"/>
    <n v="0"/>
    <n v="0"/>
    <m/>
    <n v="266693.28999999998"/>
    <d v="2025-04-04T00:00:00"/>
    <d v="2026-04-04T00:00:00"/>
    <n v="266693.28999999998"/>
    <x v="1"/>
    <x v="2"/>
    <n v="23335.66"/>
    <n v="23335.66"/>
    <n v="11667.83"/>
    <n v="0"/>
    <n v="0"/>
    <n v="0"/>
    <n v="0"/>
    <n v="0"/>
    <n v="0"/>
    <n v="0"/>
    <n v="0"/>
    <n v="0"/>
    <n v="0"/>
    <n v="0"/>
    <n v="0"/>
    <n v="46671.32"/>
    <n v="11667.83"/>
    <n v="58339.15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n v="1"/>
    <n v="1"/>
    <n v="1"/>
    <n v="0"/>
    <n v="266693.28000000003"/>
    <n v="0"/>
    <n v="0"/>
    <n v="0"/>
    <n v="0"/>
    <n v="0"/>
    <n v="0"/>
    <m/>
    <n v="266693.28000000003"/>
    <d v="2025-04-04T00:00:00"/>
    <d v="2028-04-04T00:00:00"/>
    <n v="266693.28000000003"/>
    <x v="1"/>
    <x v="2"/>
    <n v="24669.119999999999"/>
    <n v="24669.119999999999"/>
    <n v="24669.119999999999"/>
    <n v="24669.119999999999"/>
    <n v="12334.56"/>
    <n v="0"/>
    <n v="0"/>
    <n v="0"/>
    <n v="0"/>
    <n v="0"/>
    <n v="0"/>
    <n v="0"/>
    <n v="0"/>
    <n v="0"/>
    <n v="0"/>
    <n v="49338.239999999998"/>
    <n v="61672.799999999996"/>
    <n v="111011.04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n v="1"/>
    <n v="1"/>
    <n v="1"/>
    <n v="0"/>
    <n v="738418.34"/>
    <n v="0"/>
    <n v="0"/>
    <n v="0"/>
    <n v="0"/>
    <n v="0"/>
    <n v="0"/>
    <m/>
    <n v="738418.34"/>
    <d v="2025-04-04T00:00:00"/>
    <d v="2030-04-04T00:00:00"/>
    <n v="738418.34"/>
    <x v="1"/>
    <x v="2"/>
    <n v="68303.7"/>
    <n v="68303.7"/>
    <n v="68303.7"/>
    <n v="68303.7"/>
    <n v="34151.85"/>
    <n v="0"/>
    <n v="0"/>
    <n v="0"/>
    <n v="0"/>
    <n v="0"/>
    <n v="0"/>
    <n v="0"/>
    <n v="0"/>
    <n v="0"/>
    <n v="0"/>
    <n v="136607.4"/>
    <n v="170759.25"/>
    <n v="307366.65000000002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n v="1"/>
    <n v="1"/>
    <n v="1"/>
    <n v="0"/>
    <n v="738418.33"/>
    <n v="0"/>
    <n v="0"/>
    <n v="0"/>
    <n v="0"/>
    <n v="0"/>
    <n v="0"/>
    <m/>
    <n v="738418.33"/>
    <d v="2025-04-04T00:00:00"/>
    <d v="2026-04-04T00:00:00"/>
    <n v="738418.33"/>
    <x v="1"/>
    <x v="2"/>
    <n v="64611.6"/>
    <n v="64611.6"/>
    <n v="32305.8"/>
    <n v="0"/>
    <n v="0"/>
    <n v="0"/>
    <n v="0"/>
    <n v="0"/>
    <n v="0"/>
    <n v="0"/>
    <n v="0"/>
    <n v="0"/>
    <n v="0"/>
    <n v="0"/>
    <n v="0"/>
    <n v="129223.2"/>
    <n v="32305.8"/>
    <n v="161529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n v="1"/>
    <n v="1"/>
    <n v="1"/>
    <n v="0"/>
    <n v="738418.33"/>
    <n v="0"/>
    <n v="0"/>
    <n v="0"/>
    <n v="0"/>
    <n v="0"/>
    <n v="0"/>
    <m/>
    <n v="738418.33"/>
    <d v="2025-04-04T00:00:00"/>
    <d v="2028-04-04T00:00:00"/>
    <n v="738418.33"/>
    <x v="1"/>
    <x v="2"/>
    <n v="18091.25"/>
    <n v="0"/>
    <n v="0"/>
    <n v="0"/>
    <n v="0"/>
    <n v="0"/>
    <n v="0"/>
    <n v="0"/>
    <n v="0"/>
    <n v="0"/>
    <n v="0"/>
    <n v="0"/>
    <n v="0"/>
    <n v="0"/>
    <n v="0"/>
    <n v="18091.25"/>
    <n v="0"/>
    <n v="18091.2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498461.93"/>
    <n v="0"/>
    <n v="0"/>
    <n v="0"/>
    <n v="0"/>
    <n v="0"/>
    <n v="0"/>
    <m/>
    <n v="498461.93"/>
    <d v="2025-04-04T00:00:00"/>
    <d v="2030-04-04T00:00:00"/>
    <n v="498461.93"/>
    <x v="1"/>
    <x v="2"/>
    <n v="46107.72"/>
    <n v="46107.72"/>
    <n v="46107.72"/>
    <n v="46107.72"/>
    <n v="23053.86"/>
    <n v="0"/>
    <n v="0"/>
    <n v="0"/>
    <n v="0"/>
    <n v="0"/>
    <n v="0"/>
    <n v="0"/>
    <n v="0"/>
    <n v="0"/>
    <n v="0"/>
    <n v="92215.44"/>
    <n v="115269.3"/>
    <n v="207484.74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498461.94"/>
    <n v="0"/>
    <n v="0"/>
    <n v="0"/>
    <n v="0"/>
    <n v="0"/>
    <n v="0"/>
    <m/>
    <n v="498461.94"/>
    <d v="2025-04-04T00:00:00"/>
    <d v="2026-04-04T00:00:00"/>
    <n v="498461.94"/>
    <x v="1"/>
    <x v="2"/>
    <n v="43615.42"/>
    <n v="43615.42"/>
    <n v="21807.71"/>
    <n v="0"/>
    <n v="0"/>
    <n v="0"/>
    <n v="0"/>
    <n v="0"/>
    <n v="0"/>
    <n v="0"/>
    <n v="0"/>
    <n v="0"/>
    <n v="0"/>
    <n v="0"/>
    <n v="0"/>
    <n v="87230.84"/>
    <n v="21807.71"/>
    <n v="109038.54999999999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498461.94"/>
    <n v="0"/>
    <n v="0"/>
    <n v="0"/>
    <n v="0"/>
    <n v="0"/>
    <n v="0"/>
    <m/>
    <n v="498461.94"/>
    <d v="2025-04-04T00:00:00"/>
    <d v="2028-04-04T00:00:00"/>
    <n v="498461.94"/>
    <x v="1"/>
    <x v="2"/>
    <n v="12212.32"/>
    <n v="0"/>
    <n v="0"/>
    <n v="0"/>
    <n v="0"/>
    <n v="0"/>
    <n v="0"/>
    <n v="0"/>
    <n v="0"/>
    <n v="0"/>
    <n v="0"/>
    <n v="0"/>
    <n v="0"/>
    <n v="0"/>
    <n v="0"/>
    <n v="12212.32"/>
    <n v="0"/>
    <n v="12212.32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789024.18"/>
    <n v="0"/>
    <n v="0"/>
    <n v="0"/>
    <n v="0"/>
    <n v="0"/>
    <n v="0"/>
    <m/>
    <n v="789024.18"/>
    <d v="2025-04-04T00:00:00"/>
    <d v="2030-04-04T00:00:00"/>
    <n v="789024.18"/>
    <x v="1"/>
    <x v="2"/>
    <n v="72984.740000000005"/>
    <n v="72984.740000000005"/>
    <n v="72984.740000000005"/>
    <n v="72984.740000000005"/>
    <n v="36492.370000000003"/>
    <n v="0"/>
    <n v="0"/>
    <n v="0"/>
    <n v="0"/>
    <n v="0"/>
    <n v="0"/>
    <n v="0"/>
    <n v="0"/>
    <n v="0"/>
    <n v="0"/>
    <n v="145969.48000000001"/>
    <n v="182461.85"/>
    <n v="328431.33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789024.17"/>
    <n v="0"/>
    <n v="0"/>
    <n v="0"/>
    <n v="0"/>
    <n v="0"/>
    <n v="0"/>
    <m/>
    <n v="789024.17"/>
    <d v="2025-04-04T00:00:00"/>
    <d v="2026-04-04T00:00:00"/>
    <n v="789024.17"/>
    <x v="1"/>
    <x v="2"/>
    <n v="69039.62"/>
    <n v="69039.62"/>
    <n v="34519.81"/>
    <n v="0"/>
    <n v="0"/>
    <n v="0"/>
    <n v="0"/>
    <n v="0"/>
    <n v="0"/>
    <n v="0"/>
    <n v="0"/>
    <n v="0"/>
    <n v="0"/>
    <n v="0"/>
    <n v="0"/>
    <n v="138079.24"/>
    <n v="34519.81"/>
    <n v="172599.05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n v="1"/>
    <n v="1"/>
    <n v="1"/>
    <n v="0"/>
    <n v="789024.17"/>
    <n v="0"/>
    <n v="0"/>
    <n v="0"/>
    <n v="0"/>
    <n v="0"/>
    <n v="0"/>
    <m/>
    <n v="789024.17"/>
    <d v="2025-04-04T00:00:00"/>
    <d v="2028-04-04T00:00:00"/>
    <n v="789024.17"/>
    <x v="1"/>
    <x v="2"/>
    <n v="19331.09"/>
    <n v="0"/>
    <n v="0"/>
    <n v="0"/>
    <n v="0"/>
    <n v="0"/>
    <n v="0"/>
    <n v="0"/>
    <n v="0"/>
    <n v="0"/>
    <n v="0"/>
    <n v="0"/>
    <n v="0"/>
    <n v="0"/>
    <n v="0"/>
    <n v="19331.09"/>
    <n v="0"/>
    <n v="19331.09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n v="1"/>
    <n v="1"/>
    <n v="1"/>
    <n v="0"/>
    <n v="160699.87"/>
    <n v="0"/>
    <n v="0"/>
    <n v="0"/>
    <n v="0"/>
    <n v="0"/>
    <n v="0"/>
    <m/>
    <n v="160699.87"/>
    <d v="2025-04-04T00:00:00"/>
    <d v="2030-04-04T00:00:00"/>
    <n v="160699.87"/>
    <x v="1"/>
    <x v="2"/>
    <n v="14864.74"/>
    <n v="14864.74"/>
    <n v="14864.74"/>
    <n v="14864.74"/>
    <n v="7432.37"/>
    <n v="0"/>
    <n v="0"/>
    <n v="0"/>
    <n v="0"/>
    <n v="0"/>
    <n v="0"/>
    <n v="0"/>
    <n v="0"/>
    <n v="0"/>
    <n v="0"/>
    <n v="29729.48"/>
    <n v="37161.85"/>
    <n v="66891.33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n v="1"/>
    <n v="1"/>
    <n v="1"/>
    <n v="0"/>
    <n v="160699.85999999999"/>
    <n v="0"/>
    <n v="0"/>
    <n v="0"/>
    <n v="0"/>
    <n v="0"/>
    <n v="0"/>
    <m/>
    <n v="160699.85999999999"/>
    <d v="2025-04-04T00:00:00"/>
    <d v="2026-04-04T00:00:00"/>
    <n v="160699.85999999999"/>
    <x v="1"/>
    <x v="2"/>
    <n v="14061.24"/>
    <n v="14061.24"/>
    <n v="7030.62"/>
    <n v="0"/>
    <n v="0"/>
    <n v="0"/>
    <n v="0"/>
    <n v="0"/>
    <n v="0"/>
    <n v="0"/>
    <n v="0"/>
    <n v="0"/>
    <n v="0"/>
    <n v="0"/>
    <n v="0"/>
    <n v="28122.48"/>
    <n v="7030.62"/>
    <n v="35153.1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n v="1"/>
    <n v="1"/>
    <n v="1"/>
    <n v="0"/>
    <n v="160699.85999999999"/>
    <n v="0"/>
    <n v="0"/>
    <n v="0"/>
    <n v="0"/>
    <n v="0"/>
    <n v="0"/>
    <m/>
    <n v="160699.85999999999"/>
    <d v="2025-04-04T00:00:00"/>
    <d v="2028-04-04T00:00:00"/>
    <n v="160699.85999999999"/>
    <x v="1"/>
    <x v="2"/>
    <n v="3937.15"/>
    <n v="0"/>
    <n v="0"/>
    <n v="0"/>
    <n v="0"/>
    <n v="0"/>
    <n v="0"/>
    <n v="0"/>
    <n v="0"/>
    <n v="0"/>
    <n v="0"/>
    <n v="0"/>
    <n v="0"/>
    <n v="0"/>
    <n v="0"/>
    <n v="3937.15"/>
    <n v="0"/>
    <n v="3937.15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n v="1"/>
    <n v="1"/>
    <n v="1"/>
    <n v="0"/>
    <n v="645900.53"/>
    <n v="0"/>
    <n v="0"/>
    <n v="0"/>
    <n v="0"/>
    <n v="0"/>
    <n v="0"/>
    <m/>
    <n v="645900.53"/>
    <d v="2025-04-04T00:00:00"/>
    <d v="2030-04-04T00:00:00"/>
    <n v="645900.53"/>
    <x v="1"/>
    <x v="2"/>
    <n v="59745.8"/>
    <n v="59745.8"/>
    <n v="59745.8"/>
    <n v="59745.8"/>
    <n v="29872.9"/>
    <n v="0"/>
    <n v="0"/>
    <n v="0"/>
    <n v="0"/>
    <n v="0"/>
    <n v="0"/>
    <n v="0"/>
    <n v="0"/>
    <n v="0"/>
    <n v="0"/>
    <n v="119491.6"/>
    <n v="149364.5"/>
    <n v="268856.09999999998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n v="1"/>
    <n v="1"/>
    <n v="1"/>
    <n v="0"/>
    <n v="645900.54"/>
    <n v="0"/>
    <n v="0"/>
    <n v="0"/>
    <n v="0"/>
    <n v="0"/>
    <n v="0"/>
    <m/>
    <n v="645900.54"/>
    <d v="2025-04-04T00:00:00"/>
    <d v="2026-04-04T00:00:00"/>
    <n v="645900.54"/>
    <x v="1"/>
    <x v="2"/>
    <n v="56516.3"/>
    <n v="56516.3"/>
    <n v="28258.15"/>
    <n v="0"/>
    <n v="0"/>
    <n v="0"/>
    <n v="0"/>
    <n v="0"/>
    <n v="0"/>
    <n v="0"/>
    <n v="0"/>
    <n v="0"/>
    <n v="0"/>
    <n v="0"/>
    <n v="0"/>
    <n v="113032.6"/>
    <n v="28258.15"/>
    <n v="141290.75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n v="1"/>
    <n v="1"/>
    <n v="1"/>
    <n v="0"/>
    <n v="645900.54"/>
    <n v="0"/>
    <n v="0"/>
    <n v="0"/>
    <n v="0"/>
    <n v="0"/>
    <n v="0"/>
    <m/>
    <n v="645900.54"/>
    <d v="2025-04-04T00:00:00"/>
    <d v="2028-04-04T00:00:00"/>
    <n v="645900.54"/>
    <x v="1"/>
    <x v="2"/>
    <n v="15824.56"/>
    <n v="0"/>
    <n v="0"/>
    <n v="0"/>
    <n v="0"/>
    <n v="0"/>
    <n v="0"/>
    <n v="0"/>
    <n v="0"/>
    <n v="0"/>
    <n v="0"/>
    <n v="0"/>
    <n v="0"/>
    <n v="0"/>
    <n v="0"/>
    <n v="15824.56"/>
    <n v="0"/>
    <n v="15824.56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n v="1"/>
    <n v="1"/>
    <n v="1"/>
    <n v="0"/>
    <n v="714904.85"/>
    <n v="0"/>
    <n v="0"/>
    <n v="0"/>
    <n v="0"/>
    <n v="0"/>
    <n v="0"/>
    <m/>
    <n v="714904.85"/>
    <d v="2025-04-04T00:00:00"/>
    <d v="2030-04-04T00:00:00"/>
    <n v="714904.85"/>
    <x v="1"/>
    <x v="2"/>
    <n v="66128.7"/>
    <n v="66128.7"/>
    <n v="66128.7"/>
    <n v="66128.7"/>
    <n v="33064.35"/>
    <n v="0"/>
    <n v="0"/>
    <n v="0"/>
    <n v="0"/>
    <n v="0"/>
    <n v="0"/>
    <n v="0"/>
    <n v="0"/>
    <n v="0"/>
    <n v="0"/>
    <n v="132257.4"/>
    <n v="165321.75"/>
    <n v="297579.15000000002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n v="1"/>
    <n v="1"/>
    <n v="1"/>
    <n v="0"/>
    <n v="714904.86"/>
    <n v="0"/>
    <n v="0"/>
    <n v="0"/>
    <n v="0"/>
    <n v="0"/>
    <n v="0"/>
    <m/>
    <n v="714904.86"/>
    <d v="2025-04-04T00:00:00"/>
    <d v="2026-04-04T00:00:00"/>
    <n v="714904.86"/>
    <x v="1"/>
    <x v="2"/>
    <n v="62554.18"/>
    <n v="62554.18"/>
    <n v="31277.09"/>
    <n v="0"/>
    <n v="0"/>
    <n v="0"/>
    <n v="0"/>
    <n v="0"/>
    <n v="0"/>
    <n v="0"/>
    <n v="0"/>
    <n v="0"/>
    <n v="0"/>
    <n v="0"/>
    <n v="0"/>
    <n v="125108.36"/>
    <n v="31277.09"/>
    <n v="156385.45000000001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n v="1"/>
    <n v="1"/>
    <n v="1"/>
    <n v="0"/>
    <n v="714904.86"/>
    <n v="0"/>
    <n v="0"/>
    <n v="0"/>
    <n v="0"/>
    <n v="0"/>
    <n v="0"/>
    <m/>
    <n v="714904.86"/>
    <d v="2025-04-04T00:00:00"/>
    <d v="2028-04-04T00:00:00"/>
    <n v="714904.86"/>
    <x v="1"/>
    <x v="2"/>
    <n v="17515.169999999998"/>
    <n v="0"/>
    <n v="0"/>
    <n v="0"/>
    <n v="0"/>
    <n v="0"/>
    <n v="0"/>
    <n v="0"/>
    <n v="0"/>
    <n v="0"/>
    <n v="0"/>
    <n v="0"/>
    <n v="0"/>
    <n v="0"/>
    <n v="0"/>
    <n v="17515.169999999998"/>
    <n v="0"/>
    <n v="17515.169999999998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n v="1"/>
    <n v="1"/>
    <n v="1"/>
    <n v="0"/>
    <n v="152248.14000000001"/>
    <n v="0"/>
    <n v="0"/>
    <n v="0"/>
    <n v="0"/>
    <n v="0"/>
    <n v="0"/>
    <m/>
    <n v="152248.14000000001"/>
    <d v="2025-04-04T00:00:00"/>
    <d v="2030-04-04T00:00:00"/>
    <n v="152248.14000000001"/>
    <x v="1"/>
    <x v="2"/>
    <n v="14082.96"/>
    <n v="14082.96"/>
    <n v="14082.96"/>
    <n v="14082.96"/>
    <n v="7041.48"/>
    <n v="0"/>
    <n v="0"/>
    <n v="0"/>
    <n v="0"/>
    <n v="0"/>
    <n v="0"/>
    <n v="0"/>
    <n v="0"/>
    <n v="0"/>
    <n v="0"/>
    <n v="28165.919999999998"/>
    <n v="35207.399999999994"/>
    <n v="63373.319999999992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n v="1"/>
    <n v="1"/>
    <n v="1"/>
    <n v="0"/>
    <n v="152248.13"/>
    <n v="0"/>
    <n v="0"/>
    <n v="0"/>
    <n v="0"/>
    <n v="0"/>
    <n v="0"/>
    <m/>
    <n v="152248.13"/>
    <d v="2025-04-04T00:00:00"/>
    <d v="2026-04-04T00:00:00"/>
    <n v="152248.13"/>
    <x v="1"/>
    <x v="2"/>
    <n v="13321.72"/>
    <n v="13321.72"/>
    <n v="6660.86"/>
    <n v="0"/>
    <n v="0"/>
    <n v="0"/>
    <n v="0"/>
    <n v="0"/>
    <n v="0"/>
    <n v="0"/>
    <n v="0"/>
    <n v="0"/>
    <n v="0"/>
    <n v="0"/>
    <n v="0"/>
    <n v="26643.439999999999"/>
    <n v="6660.86"/>
    <n v="33304.299999999996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n v="1"/>
    <n v="1"/>
    <n v="1"/>
    <n v="0"/>
    <n v="152248.13"/>
    <n v="0"/>
    <n v="0"/>
    <n v="0"/>
    <n v="0"/>
    <n v="0"/>
    <n v="0"/>
    <m/>
    <n v="152248.13"/>
    <d v="2025-04-04T00:00:00"/>
    <d v="2028-04-04T00:00:00"/>
    <n v="152248.13"/>
    <x v="1"/>
    <x v="2"/>
    <n v="3730.08"/>
    <n v="0"/>
    <n v="0"/>
    <n v="0"/>
    <n v="0"/>
    <n v="0"/>
    <n v="0"/>
    <n v="0"/>
    <n v="0"/>
    <n v="0"/>
    <n v="0"/>
    <n v="0"/>
    <n v="0"/>
    <n v="0"/>
    <n v="0"/>
    <n v="3730.08"/>
    <n v="0"/>
    <n v="3730.08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n v="1"/>
    <n v="1"/>
    <n v="1"/>
    <n v="0"/>
    <n v="500240.94"/>
    <n v="0"/>
    <n v="0"/>
    <n v="0"/>
    <n v="0"/>
    <n v="0"/>
    <n v="0"/>
    <m/>
    <n v="500240.94"/>
    <d v="2025-04-04T00:00:00"/>
    <d v="2030-04-04T00:00:00"/>
    <n v="500240.94"/>
    <x v="1"/>
    <x v="2"/>
    <n v="46272.28"/>
    <n v="46272.28"/>
    <n v="46272.28"/>
    <n v="46272.28"/>
    <n v="23136.14"/>
    <n v="0"/>
    <n v="0"/>
    <n v="0"/>
    <n v="0"/>
    <n v="0"/>
    <n v="0"/>
    <n v="0"/>
    <n v="0"/>
    <n v="0"/>
    <n v="0"/>
    <n v="92544.56"/>
    <n v="115680.7"/>
    <n v="208225.26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n v="1"/>
    <n v="1"/>
    <n v="1"/>
    <n v="0"/>
    <n v="500240.94"/>
    <n v="0"/>
    <n v="0"/>
    <n v="0"/>
    <n v="0"/>
    <n v="0"/>
    <n v="0"/>
    <m/>
    <n v="500240.94"/>
    <d v="2025-04-04T00:00:00"/>
    <d v="2026-04-04T00:00:00"/>
    <n v="500240.94"/>
    <x v="1"/>
    <x v="2"/>
    <n v="43771.08"/>
    <n v="43771.08"/>
    <n v="21885.54"/>
    <n v="0"/>
    <n v="0"/>
    <n v="0"/>
    <n v="0"/>
    <n v="0"/>
    <n v="0"/>
    <n v="0"/>
    <n v="0"/>
    <n v="0"/>
    <n v="0"/>
    <n v="0"/>
    <n v="0"/>
    <n v="87542.16"/>
    <n v="21885.54"/>
    <n v="109427.70000000001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n v="1"/>
    <n v="1"/>
    <n v="1"/>
    <n v="0"/>
    <n v="500240.94"/>
    <n v="0"/>
    <n v="0"/>
    <n v="0"/>
    <n v="0"/>
    <n v="0"/>
    <n v="0"/>
    <m/>
    <n v="500240.94"/>
    <d v="2025-04-04T00:00:00"/>
    <d v="2028-04-04T00:00:00"/>
    <n v="500240.94"/>
    <x v="1"/>
    <x v="2"/>
    <n v="12255.9"/>
    <n v="0"/>
    <n v="0"/>
    <n v="0"/>
    <n v="0"/>
    <n v="0"/>
    <n v="0"/>
    <n v="0"/>
    <n v="0"/>
    <n v="0"/>
    <n v="0"/>
    <n v="0"/>
    <n v="0"/>
    <n v="0"/>
    <n v="0"/>
    <n v="12255.9"/>
    <n v="0"/>
    <n v="12255.9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n v="1"/>
    <n v="1"/>
    <n v="1"/>
    <n v="0"/>
    <n v="152982.68"/>
    <n v="0"/>
    <n v="0"/>
    <n v="0"/>
    <n v="0"/>
    <n v="0"/>
    <n v="0"/>
    <m/>
    <n v="152982.68"/>
    <d v="2025-04-04T00:00:00"/>
    <d v="2030-04-04T00:00:00"/>
    <n v="152982.68"/>
    <x v="1"/>
    <x v="2"/>
    <n v="14150.9"/>
    <n v="14150.9"/>
    <n v="14150.9"/>
    <n v="14150.9"/>
    <n v="7075.45"/>
    <n v="0"/>
    <n v="0"/>
    <n v="0"/>
    <n v="0"/>
    <n v="0"/>
    <n v="0"/>
    <n v="0"/>
    <n v="0"/>
    <n v="0"/>
    <n v="0"/>
    <n v="28301.8"/>
    <n v="35377.25"/>
    <n v="63679.0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n v="1"/>
    <n v="1"/>
    <n v="1"/>
    <n v="0"/>
    <n v="152982.67000000001"/>
    <n v="0"/>
    <n v="0"/>
    <n v="0"/>
    <n v="0"/>
    <n v="0"/>
    <n v="0"/>
    <m/>
    <n v="152982.67000000001"/>
    <d v="2025-04-04T00:00:00"/>
    <d v="2026-04-04T00:00:00"/>
    <n v="152982.67000000001"/>
    <x v="1"/>
    <x v="2"/>
    <n v="13385.98"/>
    <n v="13385.98"/>
    <n v="6692.99"/>
    <n v="0"/>
    <n v="0"/>
    <n v="0"/>
    <n v="0"/>
    <n v="0"/>
    <n v="0"/>
    <n v="0"/>
    <n v="0"/>
    <n v="0"/>
    <n v="0"/>
    <n v="0"/>
    <n v="0"/>
    <n v="26771.96"/>
    <n v="6692.99"/>
    <n v="33464.949999999997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n v="1"/>
    <n v="1"/>
    <n v="1"/>
    <n v="0"/>
    <n v="152982.67000000001"/>
    <n v="0"/>
    <n v="0"/>
    <n v="0"/>
    <n v="0"/>
    <n v="0"/>
    <n v="0"/>
    <m/>
    <n v="152982.67000000001"/>
    <d v="2025-04-04T00:00:00"/>
    <d v="2028-04-04T00:00:00"/>
    <n v="152982.67000000001"/>
    <x v="1"/>
    <x v="2"/>
    <n v="3748.08"/>
    <n v="0"/>
    <n v="0"/>
    <n v="0"/>
    <n v="0"/>
    <n v="0"/>
    <n v="0"/>
    <n v="0"/>
    <n v="0"/>
    <n v="0"/>
    <n v="0"/>
    <n v="0"/>
    <n v="0"/>
    <n v="0"/>
    <n v="0"/>
    <n v="3748.08"/>
    <n v="0"/>
    <n v="3748.08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n v="1"/>
    <n v="1"/>
    <n v="1"/>
    <n v="0"/>
    <n v="1504797.21"/>
    <n v="0"/>
    <n v="0"/>
    <n v="0"/>
    <n v="0"/>
    <n v="0"/>
    <n v="0"/>
    <m/>
    <n v="1504797.21"/>
    <d v="2025-04-04T00:00:00"/>
    <d v="2030-04-04T00:00:00"/>
    <n v="1504797.21"/>
    <x v="1"/>
    <x v="2"/>
    <n v="139193.74"/>
    <n v="139193.74"/>
    <n v="139193.74"/>
    <n v="139193.74"/>
    <n v="69596.87"/>
    <n v="0"/>
    <n v="0"/>
    <n v="0"/>
    <n v="0"/>
    <n v="0"/>
    <n v="0"/>
    <n v="0"/>
    <n v="0"/>
    <n v="0"/>
    <n v="0"/>
    <n v="278387.48"/>
    <n v="347984.35"/>
    <n v="626371.82999999996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n v="1"/>
    <n v="1"/>
    <n v="1"/>
    <n v="0"/>
    <n v="1504797.21"/>
    <n v="0"/>
    <n v="0"/>
    <n v="0"/>
    <n v="0"/>
    <n v="0"/>
    <n v="0"/>
    <m/>
    <n v="1504797.21"/>
    <d v="2025-04-04T00:00:00"/>
    <d v="2026-04-04T00:00:00"/>
    <n v="1504797.21"/>
    <x v="1"/>
    <x v="2"/>
    <n v="131669.76000000001"/>
    <n v="131669.76000000001"/>
    <n v="65834.880000000005"/>
    <n v="0"/>
    <n v="0"/>
    <n v="0"/>
    <n v="0"/>
    <n v="0"/>
    <n v="0"/>
    <n v="0"/>
    <n v="0"/>
    <n v="0"/>
    <n v="0"/>
    <n v="0"/>
    <n v="0"/>
    <n v="263339.52000000002"/>
    <n v="65834.880000000005"/>
    <n v="329174.40000000002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n v="1"/>
    <n v="1"/>
    <n v="1"/>
    <n v="0"/>
    <n v="1504797.21"/>
    <n v="0"/>
    <n v="0"/>
    <n v="0"/>
    <n v="0"/>
    <n v="0"/>
    <n v="0"/>
    <m/>
    <n v="1504797.21"/>
    <d v="2025-04-04T00:00:00"/>
    <d v="2028-04-04T00:00:00"/>
    <n v="1504797.21"/>
    <x v="1"/>
    <x v="2"/>
    <n v="36867.53"/>
    <n v="0"/>
    <n v="0"/>
    <n v="0"/>
    <n v="0"/>
    <n v="0"/>
    <n v="0"/>
    <n v="0"/>
    <n v="0"/>
    <n v="0"/>
    <n v="0"/>
    <n v="0"/>
    <n v="0"/>
    <n v="0"/>
    <n v="0"/>
    <n v="36867.53"/>
    <n v="0"/>
    <n v="36867.53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n v="1"/>
    <n v="1"/>
    <n v="1"/>
    <n v="0"/>
    <n v="768890.73"/>
    <n v="0"/>
    <n v="0"/>
    <n v="0"/>
    <n v="0"/>
    <n v="0"/>
    <n v="0"/>
    <m/>
    <n v="768890.73"/>
    <d v="2025-04-04T00:00:00"/>
    <d v="2030-04-04T00:00:00"/>
    <n v="768890.73"/>
    <x v="1"/>
    <x v="2"/>
    <n v="71122.399999999994"/>
    <n v="71122.399999999994"/>
    <n v="71122.399999999994"/>
    <n v="71122.399999999994"/>
    <n v="35561.199999999997"/>
    <n v="0"/>
    <n v="0"/>
    <n v="0"/>
    <n v="0"/>
    <n v="0"/>
    <n v="0"/>
    <n v="0"/>
    <n v="0"/>
    <n v="0"/>
    <n v="0"/>
    <n v="142244.79999999999"/>
    <n v="177806"/>
    <n v="320050.8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n v="1"/>
    <n v="1"/>
    <n v="1"/>
    <n v="0"/>
    <n v="768890.73"/>
    <n v="0"/>
    <n v="0"/>
    <n v="0"/>
    <n v="0"/>
    <n v="0"/>
    <n v="0"/>
    <m/>
    <n v="768890.73"/>
    <d v="2025-04-04T00:00:00"/>
    <d v="2026-04-04T00:00:00"/>
    <n v="768890.73"/>
    <x v="1"/>
    <x v="2"/>
    <n v="67277.94"/>
    <n v="67277.94"/>
    <n v="33638.97"/>
    <n v="0"/>
    <n v="0"/>
    <n v="0"/>
    <n v="0"/>
    <n v="0"/>
    <n v="0"/>
    <n v="0"/>
    <n v="0"/>
    <n v="0"/>
    <n v="0"/>
    <n v="0"/>
    <n v="0"/>
    <n v="134555.88"/>
    <n v="33638.97"/>
    <n v="168194.85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n v="1"/>
    <n v="1"/>
    <n v="1"/>
    <n v="0"/>
    <n v="768890.73"/>
    <n v="0"/>
    <n v="0"/>
    <n v="0"/>
    <n v="0"/>
    <n v="0"/>
    <n v="0"/>
    <m/>
    <n v="768890.73"/>
    <d v="2025-04-04T00:00:00"/>
    <d v="2028-04-04T00:00:00"/>
    <n v="768890.73"/>
    <x v="1"/>
    <x v="2"/>
    <n v="18837.82"/>
    <n v="0"/>
    <n v="0"/>
    <n v="0"/>
    <n v="0"/>
    <n v="0"/>
    <n v="0"/>
    <n v="0"/>
    <n v="0"/>
    <n v="0"/>
    <n v="0"/>
    <n v="0"/>
    <n v="0"/>
    <n v="0"/>
    <n v="0"/>
    <n v="18837.82"/>
    <n v="0"/>
    <n v="18837.82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n v="1"/>
    <n v="1"/>
    <n v="1"/>
    <n v="0"/>
    <n v="380572.36"/>
    <n v="0"/>
    <n v="0"/>
    <n v="0"/>
    <n v="0"/>
    <n v="0"/>
    <n v="0"/>
    <m/>
    <n v="380572.36"/>
    <d v="2025-04-04T00:00:00"/>
    <d v="2030-04-04T00:00:00"/>
    <n v="380572.36"/>
    <x v="1"/>
    <x v="2"/>
    <n v="35202.94"/>
    <n v="35202.94"/>
    <n v="35202.94"/>
    <n v="35202.94"/>
    <n v="17601.47"/>
    <n v="0"/>
    <n v="0"/>
    <n v="0"/>
    <n v="0"/>
    <n v="0"/>
    <n v="0"/>
    <n v="0"/>
    <n v="0"/>
    <n v="0"/>
    <n v="0"/>
    <n v="70405.88"/>
    <n v="88007.35"/>
    <n v="158413.23000000001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n v="1"/>
    <n v="1"/>
    <n v="1"/>
    <n v="0"/>
    <n v="380572.36"/>
    <n v="0"/>
    <n v="0"/>
    <n v="0"/>
    <n v="0"/>
    <n v="0"/>
    <n v="0"/>
    <m/>
    <n v="380572.36"/>
    <d v="2025-04-04T00:00:00"/>
    <d v="2026-04-04T00:00:00"/>
    <n v="380572.36"/>
    <x v="1"/>
    <x v="2"/>
    <n v="33300.080000000002"/>
    <n v="33300.080000000002"/>
    <n v="16650.04"/>
    <n v="0"/>
    <n v="0"/>
    <n v="0"/>
    <n v="0"/>
    <n v="0"/>
    <n v="0"/>
    <n v="0"/>
    <n v="0"/>
    <n v="0"/>
    <n v="0"/>
    <n v="0"/>
    <n v="0"/>
    <n v="66600.160000000003"/>
    <n v="16650.04"/>
    <n v="83250.20000000001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n v="1"/>
    <n v="1"/>
    <n v="1"/>
    <n v="0"/>
    <n v="380572.36"/>
    <n v="0"/>
    <n v="0"/>
    <n v="0"/>
    <n v="0"/>
    <n v="0"/>
    <n v="0"/>
    <m/>
    <n v="380572.36"/>
    <d v="2025-04-04T00:00:00"/>
    <d v="2028-04-04T00:00:00"/>
    <n v="380572.36"/>
    <x v="1"/>
    <x v="2"/>
    <n v="9324.02"/>
    <n v="0"/>
    <n v="0"/>
    <n v="0"/>
    <n v="0"/>
    <n v="0"/>
    <n v="0"/>
    <n v="0"/>
    <n v="0"/>
    <n v="0"/>
    <n v="0"/>
    <n v="0"/>
    <n v="0"/>
    <n v="0"/>
    <n v="0"/>
    <n v="9324.02"/>
    <n v="0"/>
    <n v="9324.02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n v="1"/>
    <n v="1"/>
    <n v="1"/>
    <n v="0"/>
    <n v="5036646.49"/>
    <n v="0"/>
    <n v="0"/>
    <n v="0"/>
    <n v="0"/>
    <n v="0"/>
    <n v="0"/>
    <m/>
    <n v="5036646.49"/>
    <d v="2025-04-04T00:00:00"/>
    <d v="2030-04-04T00:00:00"/>
    <n v="5036646.49"/>
    <x v="1"/>
    <x v="2"/>
    <n v="465889.8"/>
    <n v="465889.8"/>
    <n v="465889.8"/>
    <n v="465889.8"/>
    <n v="232944.9"/>
    <n v="0"/>
    <n v="0"/>
    <n v="0"/>
    <n v="0"/>
    <n v="0"/>
    <n v="0"/>
    <n v="0"/>
    <n v="0"/>
    <n v="0"/>
    <n v="0"/>
    <n v="931779.6"/>
    <n v="1164724.5"/>
    <n v="2096504.1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n v="1"/>
    <n v="1"/>
    <n v="1"/>
    <n v="0"/>
    <n v="5036646.5"/>
    <n v="0"/>
    <n v="0"/>
    <n v="0"/>
    <n v="0"/>
    <n v="0"/>
    <n v="0"/>
    <m/>
    <n v="5036646.5"/>
    <d v="2025-04-04T00:00:00"/>
    <d v="2026-04-04T00:00:00"/>
    <n v="5036646.5"/>
    <x v="1"/>
    <x v="2"/>
    <n v="440706.56"/>
    <n v="440706.56"/>
    <n v="220353.28"/>
    <n v="0"/>
    <n v="0"/>
    <n v="0"/>
    <n v="0"/>
    <n v="0"/>
    <n v="0"/>
    <n v="0"/>
    <n v="0"/>
    <n v="0"/>
    <n v="0"/>
    <n v="0"/>
    <n v="0"/>
    <n v="881413.12"/>
    <n v="220353.28"/>
    <n v="1101766.3999999999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n v="1"/>
    <n v="1"/>
    <n v="1"/>
    <n v="0"/>
    <n v="5036646.5"/>
    <n v="0"/>
    <n v="0"/>
    <n v="0"/>
    <n v="0"/>
    <n v="0"/>
    <n v="0"/>
    <m/>
    <n v="5036646.5"/>
    <d v="2025-04-04T00:00:00"/>
    <d v="2028-04-04T00:00:00"/>
    <n v="5036646.5"/>
    <x v="1"/>
    <x v="2"/>
    <n v="123397.84"/>
    <n v="0"/>
    <n v="0"/>
    <n v="0"/>
    <n v="0"/>
    <n v="0"/>
    <n v="0"/>
    <n v="0"/>
    <n v="0"/>
    <n v="0"/>
    <n v="0"/>
    <n v="0"/>
    <n v="0"/>
    <n v="0"/>
    <n v="0"/>
    <n v="123397.84"/>
    <n v="0"/>
    <n v="123397.84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n v="1"/>
    <n v="1"/>
    <n v="1"/>
    <n v="0"/>
    <n v="475191.3"/>
    <n v="0"/>
    <n v="0"/>
    <n v="0"/>
    <n v="0"/>
    <n v="0"/>
    <n v="0"/>
    <m/>
    <n v="475191.3"/>
    <d v="2025-04-04T00:00:00"/>
    <d v="2030-04-04T00:00:00"/>
    <n v="475191.3"/>
    <x v="1"/>
    <x v="2"/>
    <n v="43955.199999999997"/>
    <n v="43955.199999999997"/>
    <n v="43955.199999999997"/>
    <n v="43955.199999999997"/>
    <n v="21977.599999999999"/>
    <n v="0"/>
    <n v="0"/>
    <n v="0"/>
    <n v="0"/>
    <n v="0"/>
    <n v="0"/>
    <n v="0"/>
    <n v="0"/>
    <n v="0"/>
    <n v="0"/>
    <n v="87910.399999999994"/>
    <n v="109888"/>
    <n v="197798.39999999999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n v="1"/>
    <n v="1"/>
    <n v="1"/>
    <n v="0"/>
    <n v="475191.31"/>
    <n v="0"/>
    <n v="0"/>
    <n v="0"/>
    <n v="0"/>
    <n v="0"/>
    <n v="0"/>
    <m/>
    <n v="475191.31"/>
    <d v="2025-04-04T00:00:00"/>
    <d v="2026-04-04T00:00:00"/>
    <n v="475191.31"/>
    <x v="1"/>
    <x v="2"/>
    <n v="41579.24"/>
    <n v="41579.24"/>
    <n v="20789.62"/>
    <n v="0"/>
    <n v="0"/>
    <n v="0"/>
    <n v="0"/>
    <n v="0"/>
    <n v="0"/>
    <n v="0"/>
    <n v="0"/>
    <n v="0"/>
    <n v="0"/>
    <n v="0"/>
    <n v="0"/>
    <n v="83158.48"/>
    <n v="20789.62"/>
    <n v="103948.09999999999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n v="1"/>
    <n v="1"/>
    <n v="1"/>
    <n v="0"/>
    <n v="475191.31"/>
    <n v="0"/>
    <n v="0"/>
    <n v="0"/>
    <n v="0"/>
    <n v="0"/>
    <n v="0"/>
    <m/>
    <n v="475191.31"/>
    <d v="2025-04-04T00:00:00"/>
    <d v="2028-04-04T00:00:00"/>
    <n v="475191.31"/>
    <x v="1"/>
    <x v="2"/>
    <n v="11642.19"/>
    <n v="0"/>
    <n v="0"/>
    <n v="0"/>
    <n v="0"/>
    <n v="0"/>
    <n v="0"/>
    <n v="0"/>
    <n v="0"/>
    <n v="0"/>
    <n v="0"/>
    <n v="0"/>
    <n v="0"/>
    <n v="0"/>
    <n v="0"/>
    <n v="11642.19"/>
    <n v="0"/>
    <n v="11642.19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549369.94999999995"/>
    <n v="0"/>
    <n v="0"/>
    <n v="0"/>
    <n v="0"/>
    <n v="0"/>
    <n v="0"/>
    <m/>
    <n v="549369.94999999995"/>
    <d v="2025-04-04T00:00:00"/>
    <d v="2030-04-04T00:00:00"/>
    <n v="549369.94999999995"/>
    <x v="1"/>
    <x v="2"/>
    <n v="50816.72"/>
    <n v="50816.72"/>
    <n v="50816.72"/>
    <n v="50816.72"/>
    <n v="25408.36"/>
    <n v="0"/>
    <n v="0"/>
    <n v="0"/>
    <n v="0"/>
    <n v="0"/>
    <n v="0"/>
    <n v="0"/>
    <n v="0"/>
    <n v="0"/>
    <n v="0"/>
    <n v="101633.44"/>
    <n v="127041.8"/>
    <n v="228675.24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549369.96"/>
    <n v="0"/>
    <n v="0"/>
    <n v="0"/>
    <n v="0"/>
    <n v="0"/>
    <n v="0"/>
    <m/>
    <n v="549369.96"/>
    <d v="2025-04-04T00:00:00"/>
    <d v="2026-04-04T00:00:00"/>
    <n v="549369.96"/>
    <x v="1"/>
    <x v="2"/>
    <n v="48069.88"/>
    <n v="48069.88"/>
    <n v="24034.94"/>
    <n v="0"/>
    <n v="0"/>
    <n v="0"/>
    <n v="0"/>
    <n v="0"/>
    <n v="0"/>
    <n v="0"/>
    <n v="0"/>
    <n v="0"/>
    <n v="0"/>
    <n v="0"/>
    <n v="0"/>
    <n v="96139.76"/>
    <n v="24034.94"/>
    <n v="120174.7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549369.96"/>
    <n v="0"/>
    <n v="0"/>
    <n v="0"/>
    <n v="0"/>
    <n v="0"/>
    <n v="0"/>
    <m/>
    <n v="549369.96"/>
    <d v="2025-04-04T00:00:00"/>
    <d v="2028-04-04T00:00:00"/>
    <n v="549369.96"/>
    <x v="1"/>
    <x v="2"/>
    <n v="13459.56"/>
    <n v="0"/>
    <n v="0"/>
    <n v="0"/>
    <n v="0"/>
    <n v="0"/>
    <n v="0"/>
    <n v="0"/>
    <n v="0"/>
    <n v="0"/>
    <n v="0"/>
    <n v="0"/>
    <n v="0"/>
    <n v="0"/>
    <n v="0"/>
    <n v="13459.56"/>
    <n v="0"/>
    <n v="13459.5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n v="1"/>
    <n v="1"/>
    <n v="1"/>
    <n v="0"/>
    <n v="256947.06"/>
    <n v="0"/>
    <n v="0"/>
    <n v="0"/>
    <n v="0"/>
    <n v="0"/>
    <n v="0"/>
    <m/>
    <n v="256947.06"/>
    <d v="2025-04-04T00:00:00"/>
    <d v="2030-04-04T00:00:00"/>
    <n v="256947.06"/>
    <x v="1"/>
    <x v="2"/>
    <n v="23767.599999999999"/>
    <n v="23767.599999999999"/>
    <n v="23767.599999999999"/>
    <n v="23767.599999999999"/>
    <n v="11883.8"/>
    <n v="0"/>
    <n v="0"/>
    <n v="0"/>
    <n v="0"/>
    <n v="0"/>
    <n v="0"/>
    <n v="0"/>
    <n v="0"/>
    <n v="0"/>
    <n v="0"/>
    <n v="47535.199999999997"/>
    <n v="59419"/>
    <n v="106954.2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n v="1"/>
    <n v="1"/>
    <n v="1"/>
    <n v="0"/>
    <n v="256947.05"/>
    <n v="0"/>
    <n v="0"/>
    <n v="0"/>
    <n v="0"/>
    <n v="0"/>
    <n v="0"/>
    <m/>
    <n v="256947.05"/>
    <d v="2025-04-04T00:00:00"/>
    <d v="2026-04-04T00:00:00"/>
    <n v="256947.05"/>
    <x v="1"/>
    <x v="2"/>
    <n v="22482.86"/>
    <n v="22482.86"/>
    <n v="11241.43"/>
    <n v="0"/>
    <n v="0"/>
    <n v="0"/>
    <n v="0"/>
    <n v="0"/>
    <n v="0"/>
    <n v="0"/>
    <n v="0"/>
    <n v="0"/>
    <n v="0"/>
    <n v="0"/>
    <n v="0"/>
    <n v="44965.72"/>
    <n v="11241.43"/>
    <n v="56207.15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n v="1"/>
    <n v="1"/>
    <n v="1"/>
    <n v="0"/>
    <n v="256947.05"/>
    <n v="0"/>
    <n v="0"/>
    <n v="0"/>
    <n v="0"/>
    <n v="0"/>
    <n v="0"/>
    <m/>
    <n v="256947.05"/>
    <d v="2025-04-04T00:00:00"/>
    <d v="2028-04-04T00:00:00"/>
    <n v="256947.05"/>
    <x v="1"/>
    <x v="2"/>
    <n v="6295.2"/>
    <n v="0"/>
    <n v="0"/>
    <n v="0"/>
    <n v="0"/>
    <n v="0"/>
    <n v="0"/>
    <n v="0"/>
    <n v="0"/>
    <n v="0"/>
    <n v="0"/>
    <n v="0"/>
    <n v="0"/>
    <n v="0"/>
    <n v="0"/>
    <n v="6295.2"/>
    <n v="0"/>
    <n v="6295.2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n v="1"/>
    <n v="1"/>
    <n v="1"/>
    <n v="0"/>
    <n v="145553.99"/>
    <n v="0"/>
    <n v="0"/>
    <n v="0"/>
    <n v="0"/>
    <n v="0"/>
    <n v="0"/>
    <m/>
    <n v="145553.99"/>
    <d v="2025-04-04T00:00:00"/>
    <d v="2030-04-04T00:00:00"/>
    <n v="145553.99"/>
    <x v="1"/>
    <x v="2"/>
    <n v="13463.74"/>
    <n v="13463.74"/>
    <n v="13463.74"/>
    <n v="13463.74"/>
    <n v="6731.87"/>
    <n v="0"/>
    <n v="0"/>
    <n v="0"/>
    <n v="0"/>
    <n v="0"/>
    <n v="0"/>
    <n v="0"/>
    <n v="0"/>
    <n v="0"/>
    <n v="0"/>
    <n v="26927.48"/>
    <n v="33659.35"/>
    <n v="60586.83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n v="1"/>
    <n v="1"/>
    <n v="1"/>
    <n v="0"/>
    <n v="145553.99"/>
    <n v="0"/>
    <n v="0"/>
    <n v="0"/>
    <n v="0"/>
    <n v="0"/>
    <n v="0"/>
    <m/>
    <n v="145553.99"/>
    <d v="2025-04-04T00:00:00"/>
    <d v="2026-04-04T00:00:00"/>
    <n v="145553.99"/>
    <x v="1"/>
    <x v="2"/>
    <n v="12735.98"/>
    <n v="12735.98"/>
    <n v="6367.99"/>
    <n v="0"/>
    <n v="0"/>
    <n v="0"/>
    <n v="0"/>
    <n v="0"/>
    <n v="0"/>
    <n v="0"/>
    <n v="0"/>
    <n v="0"/>
    <n v="0"/>
    <n v="0"/>
    <n v="0"/>
    <n v="25471.96"/>
    <n v="6367.99"/>
    <n v="31839.949999999997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n v="1"/>
    <n v="1"/>
    <n v="1"/>
    <n v="0"/>
    <n v="145553.99"/>
    <n v="0"/>
    <n v="0"/>
    <n v="0"/>
    <n v="0"/>
    <n v="0"/>
    <n v="0"/>
    <m/>
    <n v="145553.99"/>
    <d v="2025-04-04T00:00:00"/>
    <d v="2028-04-04T00:00:00"/>
    <n v="145553.99"/>
    <x v="1"/>
    <x v="2"/>
    <n v="3566.07"/>
    <n v="0"/>
    <n v="0"/>
    <n v="0"/>
    <n v="0"/>
    <n v="0"/>
    <n v="0"/>
    <n v="0"/>
    <n v="0"/>
    <n v="0"/>
    <n v="0"/>
    <n v="0"/>
    <n v="0"/>
    <n v="0"/>
    <n v="0"/>
    <n v="3566.07"/>
    <n v="0"/>
    <n v="3566.07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n v="1"/>
    <n v="1"/>
    <n v="1"/>
    <n v="0"/>
    <n v="542338.68999999994"/>
    <n v="0"/>
    <n v="0"/>
    <n v="0"/>
    <n v="0"/>
    <n v="0"/>
    <n v="0"/>
    <m/>
    <n v="542338.68999999994"/>
    <d v="2025-04-04T00:00:00"/>
    <d v="2030-04-04T00:00:00"/>
    <n v="542338.68999999994"/>
    <x v="1"/>
    <x v="2"/>
    <n v="50166.32"/>
    <n v="50166.32"/>
    <n v="50166.32"/>
    <n v="50166.32"/>
    <n v="25083.16"/>
    <n v="0"/>
    <n v="0"/>
    <n v="0"/>
    <n v="0"/>
    <n v="0"/>
    <n v="0"/>
    <n v="0"/>
    <n v="0"/>
    <n v="0"/>
    <n v="0"/>
    <n v="100332.64"/>
    <n v="125415.8"/>
    <n v="225748.4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n v="1"/>
    <n v="1"/>
    <n v="1"/>
    <n v="0"/>
    <n v="542338.69999999995"/>
    <n v="0"/>
    <n v="0"/>
    <n v="0"/>
    <n v="0"/>
    <n v="0"/>
    <n v="0"/>
    <m/>
    <n v="542338.69999999995"/>
    <d v="2025-04-04T00:00:00"/>
    <d v="2026-04-04T00:00:00"/>
    <n v="542338.69999999995"/>
    <x v="1"/>
    <x v="2"/>
    <n v="47454.64"/>
    <n v="47454.64"/>
    <n v="23727.32"/>
    <n v="0"/>
    <n v="0"/>
    <n v="0"/>
    <n v="0"/>
    <n v="0"/>
    <n v="0"/>
    <n v="0"/>
    <n v="0"/>
    <n v="0"/>
    <n v="0"/>
    <n v="0"/>
    <n v="0"/>
    <n v="94909.28"/>
    <n v="23727.32"/>
    <n v="118636.6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n v="1"/>
    <n v="1"/>
    <n v="1"/>
    <n v="0"/>
    <n v="542338.69999999995"/>
    <n v="0"/>
    <n v="0"/>
    <n v="0"/>
    <n v="0"/>
    <n v="0"/>
    <n v="0"/>
    <m/>
    <n v="542338.69999999995"/>
    <d v="2025-04-04T00:00:00"/>
    <d v="2028-04-04T00:00:00"/>
    <n v="542338.69999999995"/>
    <x v="1"/>
    <x v="2"/>
    <n v="13287.3"/>
    <n v="0"/>
    <n v="0"/>
    <n v="0"/>
    <n v="0"/>
    <n v="0"/>
    <n v="0"/>
    <n v="0"/>
    <n v="0"/>
    <n v="0"/>
    <n v="0"/>
    <n v="0"/>
    <n v="0"/>
    <n v="0"/>
    <n v="0"/>
    <n v="13287.3"/>
    <n v="0"/>
    <n v="13287.3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n v="1"/>
    <n v="1"/>
    <n v="1"/>
    <n v="0"/>
    <n v="556739.68999999994"/>
    <n v="0"/>
    <n v="0"/>
    <n v="0"/>
    <n v="0"/>
    <n v="0"/>
    <n v="0"/>
    <m/>
    <n v="556739.68999999994"/>
    <d v="2025-04-04T00:00:00"/>
    <d v="2030-04-04T00:00:00"/>
    <n v="556739.68999999994"/>
    <x v="1"/>
    <x v="2"/>
    <n v="13640.12"/>
    <n v="0"/>
    <n v="0"/>
    <n v="0"/>
    <n v="0"/>
    <n v="0"/>
    <n v="0"/>
    <n v="0"/>
    <n v="0"/>
    <n v="0"/>
    <n v="0"/>
    <n v="0"/>
    <n v="0"/>
    <n v="0"/>
    <n v="0"/>
    <n v="13640.12"/>
    <n v="0"/>
    <n v="13640.1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n v="1"/>
    <n v="1"/>
    <n v="1"/>
    <n v="0"/>
    <n v="696712.42"/>
    <n v="0"/>
    <n v="0"/>
    <n v="0"/>
    <n v="0"/>
    <n v="0"/>
    <n v="0"/>
    <m/>
    <n v="696712.42"/>
    <d v="2025-04-04T00:00:00"/>
    <d v="2026-04-04T00:00:00"/>
    <n v="696712.42"/>
    <x v="1"/>
    <x v="2"/>
    <n v="60962.34"/>
    <n v="60962.34"/>
    <n v="30481.17"/>
    <n v="0"/>
    <n v="0"/>
    <n v="0"/>
    <n v="0"/>
    <n v="0"/>
    <n v="0"/>
    <n v="0"/>
    <n v="0"/>
    <n v="0"/>
    <n v="0"/>
    <n v="0"/>
    <n v="0"/>
    <n v="121924.68"/>
    <n v="30481.17"/>
    <n v="152405.84999999998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n v="1"/>
    <n v="1"/>
    <n v="1"/>
    <n v="0"/>
    <n v="563495.18999999994"/>
    <n v="0"/>
    <n v="0"/>
    <n v="0"/>
    <n v="0"/>
    <n v="0"/>
    <n v="0"/>
    <m/>
    <n v="563495.18999999994"/>
    <d v="2025-04-04T00:00:00"/>
    <d v="2028-04-04T00:00:00"/>
    <n v="563495.18999999994"/>
    <x v="1"/>
    <x v="2"/>
    <n v="49305.82"/>
    <n v="49305.82"/>
    <n v="24652.91"/>
    <n v="0"/>
    <n v="0"/>
    <n v="0"/>
    <n v="0"/>
    <n v="0"/>
    <n v="0"/>
    <n v="0"/>
    <n v="0"/>
    <n v="0"/>
    <n v="0"/>
    <n v="0"/>
    <n v="0"/>
    <n v="98611.64"/>
    <n v="24652.91"/>
    <n v="123264.55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n v="1"/>
    <n v="1"/>
    <n v="1"/>
    <n v="0"/>
    <n v="412528.46"/>
    <n v="0"/>
    <n v="0"/>
    <n v="0"/>
    <n v="0"/>
    <n v="0"/>
    <n v="0"/>
    <m/>
    <n v="412528.46"/>
    <d v="2025-04-04T00:00:00"/>
    <d v="2030-04-04T00:00:00"/>
    <n v="412528.46"/>
    <x v="1"/>
    <x v="2"/>
    <n v="10106.950000000001"/>
    <n v="0"/>
    <n v="0"/>
    <n v="0"/>
    <n v="0"/>
    <n v="0"/>
    <n v="0"/>
    <n v="0"/>
    <n v="0"/>
    <n v="0"/>
    <n v="0"/>
    <n v="0"/>
    <n v="0"/>
    <n v="0"/>
    <n v="0"/>
    <n v="10106.950000000001"/>
    <n v="0"/>
    <n v="10106.95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n v="1"/>
    <n v="1"/>
    <n v="1"/>
    <n v="0"/>
    <n v="1482982.57"/>
    <n v="0"/>
    <n v="0"/>
    <n v="0"/>
    <n v="0"/>
    <n v="0"/>
    <n v="0"/>
    <m/>
    <n v="1482982.57"/>
    <d v="2025-04-04T00:00:00"/>
    <d v="2026-04-04T00:00:00"/>
    <n v="1482982.57"/>
    <x v="1"/>
    <x v="2"/>
    <n v="36333.07"/>
    <n v="0"/>
    <n v="0"/>
    <n v="0"/>
    <n v="0"/>
    <n v="0"/>
    <n v="0"/>
    <n v="0"/>
    <n v="0"/>
    <n v="0"/>
    <n v="0"/>
    <n v="0"/>
    <n v="0"/>
    <n v="0"/>
    <n v="0"/>
    <n v="36333.07"/>
    <n v="0"/>
    <n v="36333.0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n v="1"/>
    <n v="1"/>
    <n v="1"/>
    <n v="0"/>
    <n v="1482982.56"/>
    <n v="0"/>
    <n v="0"/>
    <n v="0"/>
    <n v="0"/>
    <n v="0"/>
    <n v="0"/>
    <m/>
    <n v="1482982.56"/>
    <d v="2025-04-04T00:00:00"/>
    <d v="2028-04-04T00:00:00"/>
    <n v="1482982.56"/>
    <x v="1"/>
    <x v="2"/>
    <n v="129760.98"/>
    <n v="129760.98"/>
    <n v="64880.49"/>
    <n v="0"/>
    <n v="0"/>
    <n v="0"/>
    <n v="0"/>
    <n v="0"/>
    <n v="0"/>
    <n v="0"/>
    <n v="0"/>
    <n v="0"/>
    <n v="0"/>
    <n v="0"/>
    <n v="0"/>
    <n v="259521.96"/>
    <n v="64880.49"/>
    <n v="324402.45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n v="1"/>
    <n v="1"/>
    <n v="1"/>
    <n v="0"/>
    <n v="4577766.63"/>
    <n v="0"/>
    <n v="0"/>
    <n v="0"/>
    <n v="0"/>
    <n v="0"/>
    <n v="0"/>
    <m/>
    <n v="4577766.63"/>
    <d v="2025-04-04T00:00:00"/>
    <d v="2028-04-04T00:00:00"/>
    <n v="4577766.63"/>
    <x v="1"/>
    <x v="2"/>
    <n v="112155.28"/>
    <n v="0"/>
    <n v="0"/>
    <n v="0"/>
    <n v="0"/>
    <n v="0"/>
    <n v="0"/>
    <n v="0"/>
    <n v="0"/>
    <n v="0"/>
    <n v="0"/>
    <n v="0"/>
    <n v="0"/>
    <n v="0"/>
    <n v="0"/>
    <n v="112155.28"/>
    <n v="0"/>
    <n v="112155.28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n v="1"/>
    <n v="1"/>
    <n v="1"/>
    <n v="0"/>
    <n v="2836983.33"/>
    <n v="0"/>
    <n v="0"/>
    <n v="0"/>
    <n v="0"/>
    <n v="0"/>
    <n v="0"/>
    <m/>
    <n v="2836983.33"/>
    <d v="2025-04-04T00:00:00"/>
    <d v="2026-04-04T00:00:00"/>
    <n v="2836983.33"/>
    <x v="1"/>
    <x v="2"/>
    <n v="69506.09"/>
    <n v="0"/>
    <n v="0"/>
    <n v="0"/>
    <n v="0"/>
    <n v="0"/>
    <n v="0"/>
    <n v="0"/>
    <n v="0"/>
    <n v="0"/>
    <n v="0"/>
    <n v="0"/>
    <n v="0"/>
    <n v="0"/>
    <n v="0"/>
    <n v="69506.09"/>
    <n v="0"/>
    <n v="69506.09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n v="1"/>
    <n v="1"/>
    <n v="1"/>
    <n v="0"/>
    <n v="10565764.380000001"/>
    <n v="0"/>
    <n v="0"/>
    <n v="0"/>
    <n v="0"/>
    <n v="0"/>
    <n v="0"/>
    <m/>
    <n v="10565764.380000001"/>
    <d v="2025-04-04T00:00:00"/>
    <d v="2026-04-04T00:00:00"/>
    <n v="10565764.380000001"/>
    <x v="1"/>
    <x v="2"/>
    <n v="258861.23"/>
    <n v="0"/>
    <n v="0"/>
    <n v="0"/>
    <n v="0"/>
    <n v="0"/>
    <n v="0"/>
    <n v="0"/>
    <n v="0"/>
    <n v="0"/>
    <n v="0"/>
    <n v="0"/>
    <n v="0"/>
    <n v="0"/>
    <n v="0"/>
    <n v="258861.23"/>
    <n v="0"/>
    <n v="258861.23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n v="1"/>
    <n v="1"/>
    <n v="1"/>
    <n v="0"/>
    <n v="20173576.34"/>
    <n v="0"/>
    <n v="0"/>
    <n v="0"/>
    <n v="0"/>
    <n v="0"/>
    <n v="0"/>
    <m/>
    <n v="20173576.34"/>
    <d v="2025-04-04T00:00:00"/>
    <d v="2028-04-04T00:00:00"/>
    <n v="20173576.34"/>
    <x v="1"/>
    <x v="2"/>
    <n v="1866055.82"/>
    <n v="1866055.82"/>
    <n v="1866055.82"/>
    <n v="1866055.82"/>
    <n v="933027.91"/>
    <n v="0"/>
    <n v="0"/>
    <n v="0"/>
    <n v="0"/>
    <n v="0"/>
    <n v="0"/>
    <n v="0"/>
    <n v="0"/>
    <n v="0"/>
    <n v="0"/>
    <n v="3732111.64"/>
    <n v="4665139.55"/>
    <n v="8397251.1899999995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n v="1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1765187.94"/>
    <n v="1765187.94"/>
    <n v="882593.97"/>
    <n v="0"/>
    <n v="0"/>
    <n v="0"/>
    <n v="0"/>
    <n v="0"/>
    <n v="0"/>
    <n v="0"/>
    <n v="0"/>
    <n v="0"/>
    <n v="0"/>
    <n v="0"/>
    <n v="0"/>
    <n v="3530375.88"/>
    <n v="882593.97"/>
    <n v="4412969.8499999996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n v="1"/>
    <n v="1"/>
    <n v="1"/>
    <n v="0"/>
    <n v="20173576.350000001"/>
    <n v="0"/>
    <n v="0"/>
    <n v="0"/>
    <n v="0"/>
    <n v="0"/>
    <n v="0"/>
    <m/>
    <n v="20173576.350000001"/>
    <d v="2025-04-04T00:00:00"/>
    <d v="2026-04-04T00:00:00"/>
    <n v="20173576.350000001"/>
    <x v="1"/>
    <x v="2"/>
    <n v="494252.62"/>
    <n v="0"/>
    <n v="0"/>
    <n v="0"/>
    <n v="0"/>
    <n v="0"/>
    <n v="0"/>
    <n v="0"/>
    <n v="0"/>
    <n v="0"/>
    <n v="0"/>
    <n v="0"/>
    <n v="0"/>
    <n v="0"/>
    <n v="0"/>
    <n v="494252.62"/>
    <n v="0"/>
    <n v="494252.62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n v="1"/>
    <n v="1"/>
    <n v="1"/>
    <n v="0"/>
    <n v="213663.58"/>
    <n v="0"/>
    <n v="0"/>
    <n v="0"/>
    <n v="0"/>
    <n v="0"/>
    <n v="0"/>
    <m/>
    <n v="213663.58"/>
    <d v="2025-04-04T00:00:00"/>
    <d v="2026-04-04T00:00:00"/>
    <n v="213663.58"/>
    <x v="1"/>
    <x v="2"/>
    <n v="19763.88"/>
    <n v="19763.88"/>
    <n v="19763.88"/>
    <n v="19763.88"/>
    <n v="9881.94"/>
    <n v="0"/>
    <n v="0"/>
    <n v="0"/>
    <n v="0"/>
    <n v="0"/>
    <n v="0"/>
    <n v="0"/>
    <n v="0"/>
    <n v="0"/>
    <n v="0"/>
    <n v="39527.760000000002"/>
    <n v="49409.700000000004"/>
    <n v="88937.46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n v="1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18695.560000000001"/>
    <n v="18695.560000000001"/>
    <n v="9347.7800000000007"/>
    <n v="0"/>
    <n v="0"/>
    <n v="0"/>
    <n v="0"/>
    <n v="0"/>
    <n v="0"/>
    <n v="0"/>
    <n v="0"/>
    <n v="0"/>
    <n v="0"/>
    <n v="0"/>
    <n v="0"/>
    <n v="37391.120000000003"/>
    <n v="9347.7800000000007"/>
    <n v="46738.9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n v="1"/>
    <n v="1"/>
    <n v="1"/>
    <n v="0"/>
    <n v="213663.59"/>
    <n v="0"/>
    <n v="0"/>
    <n v="0"/>
    <n v="0"/>
    <n v="0"/>
    <n v="0"/>
    <m/>
    <n v="213663.59"/>
    <d v="2025-03-17T00:00:00"/>
    <d v="2026-03-17T00:00:00"/>
    <n v="213663.59"/>
    <x v="1"/>
    <x v="2"/>
    <n v="5234.76"/>
    <n v="0"/>
    <n v="0"/>
    <n v="0"/>
    <n v="0"/>
    <n v="0"/>
    <n v="0"/>
    <n v="0"/>
    <n v="0"/>
    <n v="0"/>
    <n v="0"/>
    <n v="0"/>
    <n v="0"/>
    <n v="0"/>
    <n v="0"/>
    <n v="5234.76"/>
    <n v="0"/>
    <n v="5234.76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99632.89"/>
    <n v="0"/>
    <n v="0"/>
    <n v="0"/>
    <n v="0"/>
    <n v="0"/>
    <n v="0"/>
    <m/>
    <n v="799632.89"/>
    <d v="2025-04-04T00:00:00"/>
    <d v="2026-04-04T00:00:00"/>
    <n v="799632.89"/>
    <x v="1"/>
    <x v="2"/>
    <n v="19591.009999999998"/>
    <n v="0"/>
    <n v="0"/>
    <n v="0"/>
    <n v="0"/>
    <n v="0"/>
    <n v="0"/>
    <n v="0"/>
    <n v="0"/>
    <n v="0"/>
    <n v="0"/>
    <n v="0"/>
    <n v="0"/>
    <n v="0"/>
    <n v="0"/>
    <n v="19591.009999999998"/>
    <n v="0"/>
    <n v="19591.009999999998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5-03-24T00:00:00"/>
    <d v="2030-03-24T00:00:00"/>
    <n v="200000000"/>
    <x v="1"/>
    <x v="2"/>
    <n v="18500000"/>
    <n v="18500000"/>
    <n v="18500000"/>
    <n v="18500000"/>
    <n v="9250000"/>
    <n v="0"/>
    <n v="0"/>
    <n v="0"/>
    <n v="0"/>
    <n v="0"/>
    <n v="0"/>
    <n v="0"/>
    <n v="0"/>
    <n v="0"/>
    <n v="0"/>
    <n v="37000000"/>
    <n v="46250000"/>
    <n v="8325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6391.03"/>
    <n v="0"/>
    <n v="0"/>
    <n v="0"/>
    <n v="0"/>
    <n v="0"/>
    <n v="0"/>
    <m/>
    <n v="206391.03"/>
    <d v="2025-04-04T00:00:00"/>
    <d v="2026-04-04T00:00:00"/>
    <n v="206391.03"/>
    <x v="1"/>
    <x v="2"/>
    <n v="5056.58"/>
    <n v="0"/>
    <n v="0"/>
    <n v="0"/>
    <n v="0"/>
    <n v="0"/>
    <n v="0"/>
    <n v="0"/>
    <n v="0"/>
    <n v="0"/>
    <n v="0"/>
    <n v="0"/>
    <n v="0"/>
    <n v="0"/>
    <n v="0"/>
    <n v="5056.58"/>
    <n v="0"/>
    <n v="5056.58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30704"/>
    <n v="0"/>
    <n v="0"/>
    <n v="0"/>
    <n v="0"/>
    <n v="0"/>
    <n v="0"/>
    <m/>
    <n v="6030704"/>
    <d v="2025-04-04T00:00:00"/>
    <d v="2028-04-04T00:00:00"/>
    <n v="6030704"/>
    <x v="1"/>
    <x v="2"/>
    <n v="527686.6"/>
    <n v="527686.6"/>
    <n v="263843.3"/>
    <n v="0"/>
    <n v="0"/>
    <n v="0"/>
    <n v="0"/>
    <n v="0"/>
    <n v="0"/>
    <n v="0"/>
    <n v="0"/>
    <n v="0"/>
    <n v="0"/>
    <n v="0"/>
    <n v="0"/>
    <n v="1055373.2"/>
    <n v="263843.3"/>
    <n v="1319216.5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7336.49"/>
    <n v="0"/>
    <n v="0"/>
    <n v="0"/>
    <n v="0"/>
    <n v="0"/>
    <n v="0"/>
    <m/>
    <n v="157336.49"/>
    <d v="2025-04-04T00:00:00"/>
    <d v="2028-04-04T00:00:00"/>
    <n v="157336.49"/>
    <x v="1"/>
    <x v="2"/>
    <n v="3854.74"/>
    <n v="0"/>
    <n v="0"/>
    <n v="0"/>
    <n v="0"/>
    <n v="0"/>
    <n v="0"/>
    <n v="0"/>
    <n v="0"/>
    <n v="0"/>
    <n v="0"/>
    <n v="0"/>
    <n v="0"/>
    <n v="0"/>
    <n v="0"/>
    <n v="3854.74"/>
    <n v="0"/>
    <n v="3854.74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30894"/>
    <n v="0"/>
    <n v="0"/>
    <n v="0"/>
    <n v="0"/>
    <n v="0"/>
    <n v="0"/>
    <m/>
    <n v="2030894"/>
    <d v="2025-04-04T00:00:00"/>
    <d v="2028-04-04T00:00:00"/>
    <n v="2030894"/>
    <x v="1"/>
    <x v="2"/>
    <n v="177703.22"/>
    <n v="177703.22"/>
    <n v="88851.61"/>
    <n v="0"/>
    <n v="0"/>
    <n v="0"/>
    <n v="0"/>
    <n v="0"/>
    <n v="0"/>
    <n v="0"/>
    <n v="0"/>
    <n v="0"/>
    <n v="0"/>
    <n v="0"/>
    <n v="0"/>
    <n v="355406.44"/>
    <n v="88851.61"/>
    <n v="444258.05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24312"/>
    <n v="0"/>
    <n v="0"/>
    <n v="0"/>
    <n v="0"/>
    <n v="0"/>
    <n v="0"/>
    <m/>
    <n v="1624312"/>
    <d v="2025-04-04T00:00:00"/>
    <d v="2026-04-04T00:00:00"/>
    <n v="1624312"/>
    <x v="1"/>
    <x v="2"/>
    <n v="142127.29999999999"/>
    <n v="142127.29999999999"/>
    <n v="71063.649999999994"/>
    <n v="0"/>
    <n v="0"/>
    <n v="0"/>
    <n v="0"/>
    <n v="0"/>
    <n v="0"/>
    <n v="0"/>
    <n v="0"/>
    <n v="0"/>
    <n v="0"/>
    <n v="0"/>
    <n v="0"/>
    <n v="284254.59999999998"/>
    <n v="71063.649999999994"/>
    <n v="355318.25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13239.19"/>
    <n v="0"/>
    <n v="0"/>
    <n v="0"/>
    <n v="0"/>
    <n v="0"/>
    <n v="0"/>
    <m/>
    <n v="2613239.19"/>
    <d v="2025-04-04T00:00:00"/>
    <d v="2028-04-04T00:00:00"/>
    <n v="2613239.19"/>
    <x v="1"/>
    <x v="2"/>
    <n v="228658.42"/>
    <n v="228658.42"/>
    <n v="114329.21"/>
    <n v="0"/>
    <n v="0"/>
    <n v="0"/>
    <n v="0"/>
    <n v="0"/>
    <n v="0"/>
    <n v="0"/>
    <n v="0"/>
    <n v="0"/>
    <n v="0"/>
    <n v="0"/>
    <n v="0"/>
    <n v="457316.84"/>
    <n v="114329.21"/>
    <n v="571646.05000000005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20793.88"/>
    <n v="0"/>
    <n v="0"/>
    <n v="0"/>
    <n v="0"/>
    <n v="0"/>
    <n v="0"/>
    <m/>
    <n v="2220793.88"/>
    <d v="2025-04-04T00:00:00"/>
    <d v="2028-04-04T00:00:00"/>
    <n v="2220793.88"/>
    <x v="1"/>
    <x v="2"/>
    <n v="194319.46"/>
    <n v="194319.46"/>
    <n v="97159.73"/>
    <n v="0"/>
    <n v="0"/>
    <n v="0"/>
    <n v="0"/>
    <n v="0"/>
    <n v="0"/>
    <n v="0"/>
    <n v="0"/>
    <n v="0"/>
    <n v="0"/>
    <n v="0"/>
    <n v="0"/>
    <n v="388638.92"/>
    <n v="97159.73"/>
    <n v="485798.64999999997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58039.79"/>
    <n v="0"/>
    <n v="0"/>
    <n v="0"/>
    <n v="0"/>
    <n v="0"/>
    <n v="0"/>
    <m/>
    <n v="3858039.79"/>
    <d v="2025-04-04T00:00:00"/>
    <d v="2026-04-04T00:00:00"/>
    <n v="3858039.79"/>
    <x v="1"/>
    <x v="2"/>
    <n v="356868.68"/>
    <n v="356868.68"/>
    <n v="356868.68"/>
    <n v="356868.68"/>
    <n v="178434.34"/>
    <n v="0"/>
    <n v="0"/>
    <n v="0"/>
    <n v="0"/>
    <n v="0"/>
    <n v="0"/>
    <n v="0"/>
    <n v="0"/>
    <n v="0"/>
    <n v="0"/>
    <n v="713737.36"/>
    <n v="892171.7"/>
    <n v="1605909.06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4882.16"/>
    <n v="0"/>
    <n v="0"/>
    <n v="0"/>
    <n v="0"/>
    <n v="0"/>
    <n v="0"/>
    <m/>
    <n v="174882.16"/>
    <d v="2025-04-04T00:00:00"/>
    <d v="2028-04-04T00:00:00"/>
    <n v="174882.16"/>
    <x v="1"/>
    <x v="2"/>
    <n v="4284.6099999999997"/>
    <n v="0"/>
    <n v="0"/>
    <n v="0"/>
    <n v="0"/>
    <n v="0"/>
    <n v="0"/>
    <n v="0"/>
    <n v="0"/>
    <n v="0"/>
    <n v="0"/>
    <n v="0"/>
    <n v="0"/>
    <n v="0"/>
    <n v="0"/>
    <n v="4284.6099999999997"/>
    <n v="0"/>
    <n v="4284.6099999999997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6702.58"/>
    <n v="0"/>
    <n v="0"/>
    <n v="0"/>
    <n v="0"/>
    <n v="0"/>
    <n v="0"/>
    <m/>
    <n v="296702.58"/>
    <d v="2025-04-04T00:00:00"/>
    <d v="2030-04-04T00:00:00"/>
    <n v="296702.58"/>
    <x v="1"/>
    <x v="2"/>
    <n v="7269.21"/>
    <n v="0"/>
    <n v="0"/>
    <n v="0"/>
    <n v="0"/>
    <n v="0"/>
    <n v="0"/>
    <n v="0"/>
    <n v="0"/>
    <n v="0"/>
    <n v="0"/>
    <n v="0"/>
    <n v="0"/>
    <n v="0"/>
    <n v="0"/>
    <n v="7269.21"/>
    <n v="0"/>
    <n v="7269.21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69589.61"/>
    <n v="0"/>
    <n v="0"/>
    <n v="0"/>
    <n v="0"/>
    <n v="0"/>
    <n v="0"/>
    <m/>
    <n v="2569589.61"/>
    <d v="2025-04-04T00:00:00"/>
    <d v="2028-04-04T00:00:00"/>
    <n v="2569589.61"/>
    <x v="1"/>
    <x v="2"/>
    <n v="224839.1"/>
    <n v="224839.1"/>
    <n v="112419.55"/>
    <n v="0"/>
    <n v="0"/>
    <n v="0"/>
    <n v="0"/>
    <n v="0"/>
    <n v="0"/>
    <n v="0"/>
    <n v="0"/>
    <n v="0"/>
    <n v="0"/>
    <n v="0"/>
    <n v="0"/>
    <n v="449678.2"/>
    <n v="112419.55"/>
    <n v="562097.75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6501.18000000005"/>
    <n v="0"/>
    <n v="0"/>
    <n v="0"/>
    <n v="0"/>
    <n v="0"/>
    <n v="0"/>
    <m/>
    <n v="586501.18000000005"/>
    <d v="2025-04-04T00:00:00"/>
    <d v="2026-04-04T00:00:00"/>
    <n v="586501.18000000005"/>
    <x v="1"/>
    <x v="2"/>
    <n v="14369.28"/>
    <n v="0"/>
    <n v="0"/>
    <n v="0"/>
    <n v="0"/>
    <n v="0"/>
    <n v="0"/>
    <n v="0"/>
    <n v="0"/>
    <n v="0"/>
    <n v="0"/>
    <n v="0"/>
    <n v="0"/>
    <n v="0"/>
    <n v="0"/>
    <n v="14369.28"/>
    <n v="0"/>
    <n v="14369.28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2985.56"/>
    <n v="0"/>
    <n v="0"/>
    <n v="0"/>
    <n v="0"/>
    <n v="0"/>
    <n v="0"/>
    <m/>
    <n v="812985.56"/>
    <d v="2025-04-04T00:00:00"/>
    <d v="2026-04-04T00:00:00"/>
    <n v="812985.56"/>
    <x v="1"/>
    <x v="2"/>
    <n v="71136.240000000005"/>
    <n v="71136.240000000005"/>
    <n v="35568.120000000003"/>
    <n v="0"/>
    <n v="0"/>
    <n v="0"/>
    <n v="0"/>
    <n v="0"/>
    <n v="0"/>
    <n v="0"/>
    <n v="0"/>
    <n v="0"/>
    <n v="0"/>
    <n v="0"/>
    <n v="0"/>
    <n v="142272.48000000001"/>
    <n v="35568.120000000003"/>
    <n v="177840.6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95823.58"/>
    <n v="0"/>
    <n v="0"/>
    <n v="0"/>
    <n v="0"/>
    <n v="0"/>
    <n v="0"/>
    <m/>
    <n v="995823.58"/>
    <d v="2025-04-04T00:00:00"/>
    <d v="2030-04-04T00:00:00"/>
    <n v="995823.58"/>
    <x v="1"/>
    <x v="2"/>
    <n v="92113.68"/>
    <n v="92113.68"/>
    <n v="92113.68"/>
    <n v="92113.68"/>
    <n v="46056.84"/>
    <n v="0"/>
    <n v="0"/>
    <n v="0"/>
    <n v="0"/>
    <n v="0"/>
    <n v="0"/>
    <n v="0"/>
    <n v="0"/>
    <n v="0"/>
    <n v="0"/>
    <n v="184227.36"/>
    <n v="230284.19999999998"/>
    <n v="414511.55999999994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3197.92"/>
    <n v="0"/>
    <n v="0"/>
    <n v="0"/>
    <n v="0"/>
    <n v="0"/>
    <n v="0"/>
    <m/>
    <n v="293197.92"/>
    <d v="2025-04-04T00:00:00"/>
    <d v="2026-04-04T00:00:00"/>
    <n v="293197.92"/>
    <x v="1"/>
    <x v="2"/>
    <n v="7183.35"/>
    <n v="0"/>
    <n v="0"/>
    <n v="0"/>
    <n v="0"/>
    <n v="0"/>
    <n v="0"/>
    <n v="0"/>
    <n v="0"/>
    <n v="0"/>
    <n v="0"/>
    <n v="0"/>
    <n v="0"/>
    <n v="0"/>
    <n v="0"/>
    <n v="7183.35"/>
    <n v="0"/>
    <n v="7183.35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6632.02"/>
    <n v="0"/>
    <n v="0"/>
    <n v="0"/>
    <n v="0"/>
    <n v="0"/>
    <n v="0"/>
    <m/>
    <n v="96632.02"/>
    <d v="2025-04-04T00:00:00"/>
    <d v="2026-04-04T00:00:00"/>
    <n v="96632.02"/>
    <x v="1"/>
    <x v="2"/>
    <n v="2367.48"/>
    <n v="0"/>
    <n v="0"/>
    <n v="0"/>
    <n v="0"/>
    <n v="0"/>
    <n v="0"/>
    <n v="0"/>
    <n v="0"/>
    <n v="0"/>
    <n v="0"/>
    <n v="0"/>
    <n v="0"/>
    <n v="0"/>
    <n v="0"/>
    <n v="2367.48"/>
    <n v="0"/>
    <n v="2367.48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580.490000000005"/>
    <n v="0"/>
    <n v="0"/>
    <n v="0"/>
    <n v="0"/>
    <n v="0"/>
    <n v="0"/>
    <m/>
    <n v="68580.490000000005"/>
    <d v="2025-04-04T00:00:00"/>
    <d v="2026-04-04T00:00:00"/>
    <n v="68580.490000000005"/>
    <x v="1"/>
    <x v="2"/>
    <n v="1680.22"/>
    <n v="0"/>
    <n v="0"/>
    <n v="0"/>
    <n v="0"/>
    <n v="0"/>
    <n v="0"/>
    <n v="0"/>
    <n v="0"/>
    <n v="0"/>
    <n v="0"/>
    <n v="0"/>
    <n v="0"/>
    <n v="0"/>
    <n v="0"/>
    <n v="1680.22"/>
    <n v="0"/>
    <n v="1680.22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2125.3"/>
    <n v="0"/>
    <n v="0"/>
    <n v="0"/>
    <n v="0"/>
    <n v="0"/>
    <n v="0"/>
    <m/>
    <n v="102125.3"/>
    <d v="2025-04-04T00:00:00"/>
    <d v="2026-04-04T00:00:00"/>
    <n v="102125.3"/>
    <x v="1"/>
    <x v="2"/>
    <n v="2502.0700000000002"/>
    <n v="0"/>
    <n v="0"/>
    <n v="0"/>
    <n v="0"/>
    <n v="0"/>
    <n v="0"/>
    <n v="0"/>
    <n v="0"/>
    <n v="0"/>
    <n v="0"/>
    <n v="0"/>
    <n v="0"/>
    <n v="0"/>
    <n v="0"/>
    <n v="2502.0700000000002"/>
    <n v="0"/>
    <n v="2502.0700000000002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3834.43"/>
    <n v="0"/>
    <n v="0"/>
    <n v="0"/>
    <n v="0"/>
    <n v="0"/>
    <n v="0"/>
    <m/>
    <n v="353834.43"/>
    <d v="2025-04-04T00:00:00"/>
    <d v="2026-04-04T00:00:00"/>
    <n v="353834.43"/>
    <x v="1"/>
    <x v="2"/>
    <n v="8668.94"/>
    <n v="0"/>
    <n v="0"/>
    <n v="0"/>
    <n v="0"/>
    <n v="0"/>
    <n v="0"/>
    <n v="0"/>
    <n v="0"/>
    <n v="0"/>
    <n v="0"/>
    <n v="0"/>
    <n v="0"/>
    <n v="0"/>
    <n v="0"/>
    <n v="8668.94"/>
    <n v="0"/>
    <n v="8668.94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8553.63"/>
    <n v="0"/>
    <n v="0"/>
    <n v="0"/>
    <n v="0"/>
    <n v="0"/>
    <n v="0"/>
    <m/>
    <n v="148553.63"/>
    <d v="2025-04-04T00:00:00"/>
    <d v="2028-04-04T00:00:00"/>
    <n v="148553.63"/>
    <x v="1"/>
    <x v="2"/>
    <n v="3639.56"/>
    <n v="0"/>
    <n v="0"/>
    <n v="0"/>
    <n v="0"/>
    <n v="0"/>
    <n v="0"/>
    <n v="0"/>
    <n v="0"/>
    <n v="0"/>
    <n v="0"/>
    <n v="0"/>
    <n v="0"/>
    <n v="0"/>
    <n v="0"/>
    <n v="3639.56"/>
    <n v="0"/>
    <n v="3639.56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73743.71"/>
    <n v="0"/>
    <n v="0"/>
    <n v="0"/>
    <n v="0"/>
    <n v="0"/>
    <n v="0"/>
    <m/>
    <n v="1973743.71"/>
    <d v="2025-04-04T00:00:00"/>
    <d v="2028-04-04T00:00:00"/>
    <n v="1973743.71"/>
    <x v="1"/>
    <x v="2"/>
    <n v="172702.58"/>
    <n v="172702.58"/>
    <n v="86351.29"/>
    <n v="0"/>
    <n v="0"/>
    <n v="0"/>
    <n v="0"/>
    <n v="0"/>
    <n v="0"/>
    <n v="0"/>
    <n v="0"/>
    <n v="0"/>
    <n v="0"/>
    <n v="0"/>
    <n v="0"/>
    <n v="345405.16"/>
    <n v="86351.29"/>
    <n v="431756.44999999995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95580.53"/>
    <n v="0"/>
    <n v="0"/>
    <n v="0"/>
    <n v="0"/>
    <n v="0"/>
    <n v="0"/>
    <m/>
    <n v="1695580.53"/>
    <d v="2025-04-04T00:00:00"/>
    <d v="2026-04-04T00:00:00"/>
    <n v="1695580.53"/>
    <x v="1"/>
    <x v="2"/>
    <n v="148363.29999999999"/>
    <n v="148363.29999999999"/>
    <n v="74181.649999999994"/>
    <n v="0"/>
    <n v="0"/>
    <n v="0"/>
    <n v="0"/>
    <n v="0"/>
    <n v="0"/>
    <n v="0"/>
    <n v="0"/>
    <n v="0"/>
    <n v="0"/>
    <n v="0"/>
    <n v="0"/>
    <n v="296726.59999999998"/>
    <n v="74181.649999999994"/>
    <n v="370908.25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43021.89"/>
    <n v="0"/>
    <n v="0"/>
    <n v="0"/>
    <n v="0"/>
    <n v="0"/>
    <n v="0"/>
    <m/>
    <n v="743021.89"/>
    <d v="2025-04-04T00:00:00"/>
    <d v="2026-04-04T00:00:00"/>
    <n v="743021.89"/>
    <x v="1"/>
    <x v="2"/>
    <n v="18204.04"/>
    <n v="0"/>
    <n v="0"/>
    <n v="0"/>
    <n v="0"/>
    <n v="0"/>
    <n v="0"/>
    <n v="0"/>
    <n v="0"/>
    <n v="0"/>
    <n v="0"/>
    <n v="0"/>
    <n v="0"/>
    <n v="0"/>
    <n v="0"/>
    <n v="18204.04"/>
    <n v="0"/>
    <n v="18204.04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9814.92"/>
    <n v="0"/>
    <n v="0"/>
    <n v="0"/>
    <n v="0"/>
    <n v="0"/>
    <n v="0"/>
    <m/>
    <n v="239814.92"/>
    <d v="2025-04-04T00:00:00"/>
    <d v="2026-04-04T00:00:00"/>
    <n v="239814.92"/>
    <x v="1"/>
    <x v="2"/>
    <n v="5875.47"/>
    <n v="0"/>
    <n v="0"/>
    <n v="0"/>
    <n v="0"/>
    <n v="0"/>
    <n v="0"/>
    <n v="0"/>
    <n v="0"/>
    <n v="0"/>
    <n v="0"/>
    <n v="0"/>
    <n v="0"/>
    <n v="0"/>
    <n v="0"/>
    <n v="5875.47"/>
    <n v="0"/>
    <n v="5875.47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3882.75"/>
    <n v="0"/>
    <n v="0"/>
    <n v="0"/>
    <n v="0"/>
    <n v="0"/>
    <n v="0"/>
    <m/>
    <n v="333882.75"/>
    <d v="2025-04-04T00:00:00"/>
    <d v="2026-04-04T00:00:00"/>
    <n v="333882.75"/>
    <x v="1"/>
    <x v="2"/>
    <n v="8180.13"/>
    <n v="0"/>
    <n v="0"/>
    <n v="0"/>
    <n v="0"/>
    <n v="0"/>
    <n v="0"/>
    <n v="0"/>
    <n v="0"/>
    <n v="0"/>
    <n v="0"/>
    <n v="0"/>
    <n v="0"/>
    <n v="0"/>
    <n v="0"/>
    <n v="8180.13"/>
    <n v="0"/>
    <n v="8180.13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9663.07"/>
    <n v="0"/>
    <n v="0"/>
    <n v="0"/>
    <n v="0"/>
    <n v="0"/>
    <n v="0"/>
    <m/>
    <n v="409663.07"/>
    <d v="2025-04-04T00:00:00"/>
    <d v="2026-04-04T00:00:00"/>
    <n v="409663.07"/>
    <x v="1"/>
    <x v="2"/>
    <n v="10036.75"/>
    <n v="0"/>
    <n v="0"/>
    <n v="0"/>
    <n v="0"/>
    <n v="0"/>
    <n v="0"/>
    <n v="0"/>
    <n v="0"/>
    <n v="0"/>
    <n v="0"/>
    <n v="0"/>
    <n v="0"/>
    <n v="0"/>
    <n v="0"/>
    <n v="10036.75"/>
    <n v="0"/>
    <n v="10036.7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5130.82"/>
    <n v="0"/>
    <n v="0"/>
    <n v="0"/>
    <n v="0"/>
    <n v="0"/>
    <n v="0"/>
    <m/>
    <n v="95130.82"/>
    <d v="2025-04-04T00:00:00"/>
    <d v="2026-04-04T00:00:00"/>
    <n v="95130.82"/>
    <x v="1"/>
    <x v="2"/>
    <n v="2330.71"/>
    <n v="0"/>
    <n v="0"/>
    <n v="0"/>
    <n v="0"/>
    <n v="0"/>
    <n v="0"/>
    <n v="0"/>
    <n v="0"/>
    <n v="0"/>
    <n v="0"/>
    <n v="0"/>
    <n v="0"/>
    <n v="0"/>
    <n v="0"/>
    <n v="2330.71"/>
    <n v="0"/>
    <n v="2330.71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22613.98"/>
    <n v="0"/>
    <n v="0"/>
    <n v="0"/>
    <n v="0"/>
    <n v="0"/>
    <n v="0"/>
    <m/>
    <n v="322613.98"/>
    <d v="2025-04-04T00:00:00"/>
    <d v="2026-04-04T00:00:00"/>
    <n v="322613.98"/>
    <x v="1"/>
    <x v="2"/>
    <n v="7904.04"/>
    <n v="0"/>
    <n v="0"/>
    <n v="0"/>
    <n v="0"/>
    <n v="0"/>
    <n v="0"/>
    <n v="0"/>
    <n v="0"/>
    <n v="0"/>
    <n v="0"/>
    <n v="0"/>
    <n v="0"/>
    <n v="0"/>
    <n v="0"/>
    <n v="7904.04"/>
    <n v="0"/>
    <n v="7904.04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6045.57"/>
    <n v="0"/>
    <n v="0"/>
    <n v="0"/>
    <n v="0"/>
    <n v="0"/>
    <n v="0"/>
    <m/>
    <n v="196045.57"/>
    <d v="2025-04-04T00:00:00"/>
    <d v="2026-04-04T00:00:00"/>
    <n v="196045.57"/>
    <x v="1"/>
    <x v="2"/>
    <n v="4803.12"/>
    <n v="0"/>
    <n v="0"/>
    <n v="0"/>
    <n v="0"/>
    <n v="0"/>
    <n v="0"/>
    <n v="0"/>
    <n v="0"/>
    <n v="0"/>
    <n v="0"/>
    <n v="0"/>
    <n v="0"/>
    <n v="0"/>
    <n v="0"/>
    <n v="4803.12"/>
    <n v="0"/>
    <n v="4803.12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8876.26"/>
    <n v="0"/>
    <n v="0"/>
    <n v="0"/>
    <n v="0"/>
    <n v="0"/>
    <n v="0"/>
    <m/>
    <n v="438876.26"/>
    <d v="2025-04-04T00:00:00"/>
    <d v="2026-04-04T00:00:00"/>
    <n v="438876.26"/>
    <x v="1"/>
    <x v="2"/>
    <n v="10752.47"/>
    <n v="0"/>
    <n v="0"/>
    <n v="0"/>
    <n v="0"/>
    <n v="0"/>
    <n v="0"/>
    <n v="0"/>
    <n v="0"/>
    <n v="0"/>
    <n v="0"/>
    <n v="0"/>
    <n v="0"/>
    <n v="0"/>
    <n v="0"/>
    <n v="10752.47"/>
    <n v="0"/>
    <n v="10752.47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1709.03"/>
    <n v="0"/>
    <n v="0"/>
    <n v="0"/>
    <n v="0"/>
    <n v="0"/>
    <n v="0"/>
    <m/>
    <n v="251709.03"/>
    <d v="2025-04-04T00:00:00"/>
    <d v="2026-04-04T00:00:00"/>
    <n v="251709.03"/>
    <x v="1"/>
    <x v="2"/>
    <n v="6166.87"/>
    <n v="0"/>
    <n v="0"/>
    <n v="0"/>
    <n v="0"/>
    <n v="0"/>
    <n v="0"/>
    <n v="0"/>
    <n v="0"/>
    <n v="0"/>
    <n v="0"/>
    <n v="0"/>
    <n v="0"/>
    <n v="0"/>
    <n v="0"/>
    <n v="6166.87"/>
    <n v="0"/>
    <n v="6166.87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96200.28"/>
    <n v="0"/>
    <n v="0"/>
    <n v="0"/>
    <n v="0"/>
    <n v="0"/>
    <n v="0"/>
    <m/>
    <n v="1496200.28"/>
    <d v="2025-04-04T00:00:00"/>
    <d v="2026-04-04T00:00:00"/>
    <n v="1496200.28"/>
    <x v="1"/>
    <x v="2"/>
    <n v="130917.52"/>
    <n v="130917.52"/>
    <n v="65458.76"/>
    <n v="0"/>
    <n v="0"/>
    <n v="0"/>
    <n v="0"/>
    <n v="0"/>
    <n v="0"/>
    <n v="0"/>
    <n v="0"/>
    <n v="0"/>
    <n v="0"/>
    <n v="0"/>
    <n v="0"/>
    <n v="261835.04"/>
    <n v="65458.76"/>
    <n v="327293.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97374.14"/>
    <n v="0"/>
    <n v="0"/>
    <n v="0"/>
    <n v="0"/>
    <n v="0"/>
    <n v="0"/>
    <m/>
    <n v="997374.14"/>
    <d v="2025-04-04T00:00:00"/>
    <d v="2026-04-04T00:00:00"/>
    <n v="997374.14"/>
    <x v="1"/>
    <x v="2"/>
    <n v="92257.1"/>
    <n v="92257.1"/>
    <n v="92257.1"/>
    <n v="92257.1"/>
    <n v="46128.55"/>
    <n v="0"/>
    <n v="0"/>
    <n v="0"/>
    <n v="0"/>
    <n v="0"/>
    <n v="0"/>
    <n v="0"/>
    <n v="0"/>
    <n v="0"/>
    <n v="0"/>
    <n v="184514.2"/>
    <n v="230642.75"/>
    <n v="415156.95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2386.22"/>
    <n v="0"/>
    <n v="0"/>
    <n v="0"/>
    <n v="0"/>
    <n v="0"/>
    <n v="0"/>
    <m/>
    <n v="382386.22"/>
    <d v="2025-04-04T00:00:00"/>
    <d v="2028-04-04T00:00:00"/>
    <n v="382386.22"/>
    <x v="1"/>
    <x v="2"/>
    <n v="9368.4599999999991"/>
    <n v="0"/>
    <n v="0"/>
    <n v="0"/>
    <n v="0"/>
    <n v="0"/>
    <n v="0"/>
    <n v="0"/>
    <n v="0"/>
    <n v="0"/>
    <n v="0"/>
    <n v="0"/>
    <n v="0"/>
    <n v="0"/>
    <n v="0"/>
    <n v="9368.4599999999991"/>
    <n v="0"/>
    <n v="9368.4599999999991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0566.9"/>
    <n v="0"/>
    <n v="0"/>
    <n v="0"/>
    <n v="0"/>
    <n v="0"/>
    <n v="0"/>
    <m/>
    <n v="170566.9"/>
    <d v="2025-04-04T00:00:00"/>
    <d v="2026-04-04T00:00:00"/>
    <n v="170566.9"/>
    <x v="1"/>
    <x v="2"/>
    <n v="4178.8900000000003"/>
    <n v="0"/>
    <n v="0"/>
    <n v="0"/>
    <n v="0"/>
    <n v="0"/>
    <n v="0"/>
    <n v="0"/>
    <n v="0"/>
    <n v="0"/>
    <n v="0"/>
    <n v="0"/>
    <n v="0"/>
    <n v="0"/>
    <n v="0"/>
    <n v="4178.8900000000003"/>
    <n v="0"/>
    <n v="4178.8900000000003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4972.17"/>
    <n v="0"/>
    <n v="0"/>
    <n v="0"/>
    <n v="0"/>
    <n v="0"/>
    <n v="0"/>
    <m/>
    <n v="174972.17"/>
    <d v="2025-04-04T00:00:00"/>
    <d v="2026-04-04T00:00:00"/>
    <n v="174972.17"/>
    <x v="1"/>
    <x v="2"/>
    <n v="4286.82"/>
    <n v="0"/>
    <n v="0"/>
    <n v="0"/>
    <n v="0"/>
    <n v="0"/>
    <n v="0"/>
    <n v="0"/>
    <n v="0"/>
    <n v="0"/>
    <n v="0"/>
    <n v="0"/>
    <n v="0"/>
    <n v="0"/>
    <n v="0"/>
    <n v="4286.82"/>
    <n v="0"/>
    <n v="4286.82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4589.28"/>
    <n v="0"/>
    <n v="0"/>
    <n v="0"/>
    <n v="0"/>
    <n v="0"/>
    <n v="0"/>
    <m/>
    <n v="104589.28"/>
    <d v="2025-04-04T00:00:00"/>
    <d v="2030-04-04T00:00:00"/>
    <n v="104589.28"/>
    <x v="1"/>
    <x v="2"/>
    <n v="2562.44"/>
    <n v="0"/>
    <n v="0"/>
    <n v="0"/>
    <n v="0"/>
    <n v="0"/>
    <n v="0"/>
    <n v="0"/>
    <n v="0"/>
    <n v="0"/>
    <n v="0"/>
    <n v="0"/>
    <n v="0"/>
    <n v="0"/>
    <n v="0"/>
    <n v="2562.44"/>
    <n v="0"/>
    <n v="2562.44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4160.73"/>
    <n v="0"/>
    <n v="0"/>
    <n v="0"/>
    <n v="0"/>
    <n v="0"/>
    <n v="0"/>
    <m/>
    <n v="404160.73"/>
    <d v="2025-04-04T00:00:00"/>
    <d v="2028-04-04T00:00:00"/>
    <n v="404160.73"/>
    <x v="1"/>
    <x v="2"/>
    <n v="35364.06"/>
    <n v="35364.06"/>
    <n v="17682.03"/>
    <n v="0"/>
    <n v="0"/>
    <n v="0"/>
    <n v="0"/>
    <n v="0"/>
    <n v="0"/>
    <n v="0"/>
    <n v="0"/>
    <n v="0"/>
    <n v="0"/>
    <n v="0"/>
    <n v="0"/>
    <n v="70728.12"/>
    <n v="17682.03"/>
    <n v="88410.15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738.68"/>
    <n v="0"/>
    <n v="0"/>
    <n v="0"/>
    <n v="0"/>
    <n v="0"/>
    <n v="0"/>
    <m/>
    <n v="91738.68"/>
    <d v="2025-04-04T00:00:00"/>
    <d v="2026-04-04T00:00:00"/>
    <n v="91738.68"/>
    <x v="1"/>
    <x v="2"/>
    <n v="2247.6"/>
    <n v="0"/>
    <n v="0"/>
    <n v="0"/>
    <n v="0"/>
    <n v="0"/>
    <n v="0"/>
    <n v="0"/>
    <n v="0"/>
    <n v="0"/>
    <n v="0"/>
    <n v="0"/>
    <n v="0"/>
    <n v="0"/>
    <n v="0"/>
    <n v="2247.6"/>
    <n v="0"/>
    <n v="2247.6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29669.5"/>
    <n v="0"/>
    <n v="0"/>
    <n v="0"/>
    <n v="0"/>
    <n v="0"/>
    <n v="0"/>
    <m/>
    <n v="429669.5"/>
    <d v="2025-04-04T00:00:00"/>
    <d v="2026-04-04T00:00:00"/>
    <n v="429669.5"/>
    <x v="1"/>
    <x v="2"/>
    <n v="10526.9"/>
    <n v="0"/>
    <n v="0"/>
    <n v="0"/>
    <n v="0"/>
    <n v="0"/>
    <n v="0"/>
    <n v="0"/>
    <n v="0"/>
    <n v="0"/>
    <n v="0"/>
    <n v="0"/>
    <n v="0"/>
    <n v="0"/>
    <n v="0"/>
    <n v="10526.9"/>
    <n v="0"/>
    <n v="10526.9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2633.7"/>
    <n v="0"/>
    <n v="0"/>
    <n v="0"/>
    <n v="0"/>
    <n v="0"/>
    <n v="0"/>
    <m/>
    <n v="272633.7"/>
    <d v="2025-04-04T00:00:00"/>
    <d v="2026-04-04T00:00:00"/>
    <n v="272633.7"/>
    <x v="1"/>
    <x v="2"/>
    <n v="6679.53"/>
    <n v="0"/>
    <n v="0"/>
    <n v="0"/>
    <n v="0"/>
    <n v="0"/>
    <n v="0"/>
    <n v="0"/>
    <n v="0"/>
    <n v="0"/>
    <n v="0"/>
    <n v="0"/>
    <n v="0"/>
    <n v="0"/>
    <n v="0"/>
    <n v="6679.53"/>
    <n v="0"/>
    <n v="6679.53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0"/>
    <n v="0"/>
    <n v="0"/>
    <n v="0"/>
    <n v="0"/>
    <n v="0"/>
    <n v="0"/>
    <m/>
    <n v="6000000"/>
    <d v="2025-04-04T00:00:00"/>
    <d v="2026-04-04T00:00:00"/>
    <n v="6000000"/>
    <x v="1"/>
    <x v="2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1501.65"/>
    <n v="0"/>
    <n v="0"/>
    <n v="0"/>
    <n v="0"/>
    <n v="0"/>
    <n v="0"/>
    <m/>
    <n v="651501.65"/>
    <d v="2025-04-04T00:00:00"/>
    <d v="2026-04-04T00:00:00"/>
    <n v="651501.65"/>
    <x v="1"/>
    <x v="2"/>
    <n v="15961.79"/>
    <n v="0"/>
    <n v="0"/>
    <n v="0"/>
    <n v="0"/>
    <n v="0"/>
    <n v="0"/>
    <n v="0"/>
    <n v="0"/>
    <n v="0"/>
    <n v="0"/>
    <n v="0"/>
    <n v="0"/>
    <n v="0"/>
    <n v="0"/>
    <n v="15961.79"/>
    <n v="0"/>
    <n v="15961.79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189.16"/>
    <n v="0"/>
    <n v="0"/>
    <n v="0"/>
    <n v="0"/>
    <n v="0"/>
    <n v="0"/>
    <m/>
    <n v="175189.16"/>
    <d v="2025-04-04T00:00:00"/>
    <d v="2026-04-04T00:00:00"/>
    <n v="175189.16"/>
    <x v="1"/>
    <x v="2"/>
    <n v="4292.13"/>
    <n v="0"/>
    <n v="0"/>
    <n v="0"/>
    <n v="0"/>
    <n v="0"/>
    <n v="0"/>
    <n v="0"/>
    <n v="0"/>
    <n v="0"/>
    <n v="0"/>
    <n v="0"/>
    <n v="0"/>
    <n v="0"/>
    <n v="0"/>
    <n v="4292.13"/>
    <n v="0"/>
    <n v="4292.13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n v="1"/>
    <n v="1"/>
    <n v="1"/>
    <n v="0"/>
    <n v="21933788.399999999"/>
    <n v="0"/>
    <n v="0"/>
    <n v="0"/>
    <n v="0"/>
    <n v="0"/>
    <n v="0"/>
    <m/>
    <n v="21933788.399999999"/>
    <d v="2025-04-04T00:00:00"/>
    <d v="2026-04-04T00:00:00"/>
    <n v="21933788.399999999"/>
    <x v="1"/>
    <x v="2"/>
    <n v="2028875.42"/>
    <n v="2028875.42"/>
    <n v="2028875.42"/>
    <n v="2028875.42"/>
    <n v="1014437.71"/>
    <n v="0"/>
    <n v="0"/>
    <n v="0"/>
    <n v="0"/>
    <n v="0"/>
    <n v="0"/>
    <n v="0"/>
    <n v="0"/>
    <n v="0"/>
    <n v="0"/>
    <n v="4057750.84"/>
    <n v="5072188.55"/>
    <n v="9129939.3900000006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1788159.76"/>
    <n v="0"/>
    <n v="0"/>
    <n v="0"/>
    <n v="0"/>
    <n v="0"/>
    <n v="0"/>
    <m/>
    <n v="1788159.76"/>
    <d v="2025-04-04T00:00:00"/>
    <d v="2030-04-04T00:00:00"/>
    <n v="1788159.76"/>
    <x v="1"/>
    <x v="2"/>
    <n v="43809.91"/>
    <n v="0"/>
    <n v="0"/>
    <n v="0"/>
    <n v="0"/>
    <n v="0"/>
    <n v="0"/>
    <n v="0"/>
    <n v="0"/>
    <n v="0"/>
    <n v="0"/>
    <n v="0"/>
    <n v="0"/>
    <n v="0"/>
    <n v="0"/>
    <n v="43809.91"/>
    <n v="0"/>
    <n v="43809.91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500000"/>
    <n v="0"/>
    <n v="0"/>
    <n v="0"/>
    <n v="0"/>
    <n v="0"/>
    <n v="0"/>
    <m/>
    <n v="29500000"/>
    <d v="2025-04-04T00:00:00"/>
    <d v="2026-04-04T00:00:00"/>
    <n v="29500000"/>
    <x v="1"/>
    <x v="2"/>
    <n v="72275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0"/>
    <n v="0"/>
    <n v="0"/>
    <n v="0"/>
    <m/>
    <n v="100000000"/>
    <d v="2025-04-04T00:00:00"/>
    <d v="2030-04-04T00:00:00"/>
    <n v="100000000"/>
    <x v="1"/>
    <x v="2"/>
    <n v="9250000"/>
    <n v="9250000"/>
    <n v="9250000"/>
    <n v="9250000"/>
    <n v="4625000"/>
    <n v="0"/>
    <n v="0"/>
    <n v="0"/>
    <n v="0"/>
    <n v="0"/>
    <n v="0"/>
    <n v="0"/>
    <n v="0"/>
    <n v="0"/>
    <n v="0"/>
    <n v="18500000"/>
    <n v="23125000"/>
    <n v="41625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0790"/>
    <n v="0"/>
    <n v="0"/>
    <n v="0"/>
    <n v="0"/>
    <n v="0"/>
    <n v="0"/>
    <m/>
    <n v="460790"/>
    <d v="2025-04-28T00:00:00"/>
    <d v="2026-04-28T00:00:00"/>
    <n v="460790"/>
    <x v="1"/>
    <x v="2"/>
    <n v="3133.38"/>
    <n v="0"/>
    <n v="0"/>
    <n v="0"/>
    <n v="0"/>
    <n v="0"/>
    <n v="0"/>
    <n v="0"/>
    <n v="0"/>
    <n v="0"/>
    <n v="0"/>
    <n v="0"/>
    <n v="0"/>
    <n v="0"/>
    <n v="0"/>
    <n v="3133.38"/>
    <n v="0"/>
    <n v="3133.38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82822.5"/>
    <n v="0"/>
    <n v="0"/>
    <n v="0"/>
    <n v="0"/>
    <n v="0"/>
    <n v="0"/>
    <m/>
    <n v="1582822.5"/>
    <d v="2025-04-28T00:00:00"/>
    <d v="2027-04-28T00:00:00"/>
    <n v="1582822.5"/>
    <x v="1"/>
    <x v="2"/>
    <n v="61136.539999999994"/>
    <n v="13585.88"/>
    <n v="0"/>
    <n v="0"/>
    <n v="0"/>
    <n v="0"/>
    <n v="0"/>
    <n v="0"/>
    <n v="0"/>
    <n v="0"/>
    <n v="0"/>
    <n v="0"/>
    <n v="0"/>
    <n v="0"/>
    <n v="0"/>
    <n v="74722.42"/>
    <n v="0"/>
    <n v="74722.42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009097.5"/>
    <n v="0"/>
    <n v="0"/>
    <n v="0"/>
    <n v="0"/>
    <n v="0"/>
    <n v="0"/>
    <m/>
    <n v="2009097.5"/>
    <d v="2025-04-28T00:00:00"/>
    <d v="2028-04-28T00:00:00"/>
    <n v="2009097.5"/>
    <x v="1"/>
    <x v="2"/>
    <n v="105645"/>
    <n v="116209.5"/>
    <n v="21129"/>
    <n v="0"/>
    <n v="0"/>
    <n v="0"/>
    <n v="0"/>
    <n v="0"/>
    <n v="0"/>
    <n v="0"/>
    <n v="0"/>
    <n v="0"/>
    <n v="0"/>
    <n v="0"/>
    <n v="0"/>
    <n v="221854.5"/>
    <n v="21129"/>
    <n v="242983.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80095"/>
    <n v="0"/>
    <n v="0"/>
    <n v="0"/>
    <n v="0"/>
    <n v="0"/>
    <n v="0"/>
    <m/>
    <n v="3080095"/>
    <d v="2025-04-28T00:00:00"/>
    <d v="2029-04-28T00:00:00"/>
    <n v="3080095"/>
    <x v="1"/>
    <x v="2"/>
    <n v="175052.09999999995"/>
    <n v="210062.51999999993"/>
    <n v="192557.3"/>
    <n v="35010.400000000001"/>
    <n v="0"/>
    <n v="0"/>
    <n v="0"/>
    <n v="0"/>
    <n v="0"/>
    <n v="0"/>
    <n v="0"/>
    <n v="0"/>
    <n v="0"/>
    <n v="0"/>
    <n v="0"/>
    <n v="385114.61999999988"/>
    <n v="227567.69999999998"/>
    <n v="612682.31999999983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5552367.5"/>
    <n v="0"/>
    <n v="0"/>
    <n v="0"/>
    <n v="0"/>
    <n v="0"/>
    <n v="0"/>
    <m/>
    <n v="35552367.5"/>
    <d v="2025-04-28T00:00:00"/>
    <d v="2030-04-28T00:00:00"/>
    <n v="35552367.5"/>
    <x v="1"/>
    <x v="2"/>
    <n v="2112403.2000000002"/>
    <n v="2534883.84"/>
    <n v="2534883.84"/>
    <n v="2323643.52"/>
    <n v="422480.64000000001"/>
    <n v="0"/>
    <n v="0"/>
    <n v="0"/>
    <n v="0"/>
    <n v="0"/>
    <n v="0"/>
    <n v="0"/>
    <n v="0"/>
    <n v="0"/>
    <n v="0"/>
    <n v="4647287.04"/>
    <n v="5281007.9999999991"/>
    <n v="9928295.0399999991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99307.5"/>
    <n v="0"/>
    <n v="0"/>
    <n v="0"/>
    <n v="0"/>
    <n v="0"/>
    <n v="0"/>
    <m/>
    <n v="899307.5"/>
    <d v="2025-04-28T00:00:00"/>
    <d v="2031-04-28T00:00:00"/>
    <n v="899307.5"/>
    <x v="1"/>
    <x v="2"/>
    <n v="55082.600000000013"/>
    <n v="66099.12000000001"/>
    <n v="66099.12"/>
    <n v="66099.12"/>
    <n v="60590.86"/>
    <n v="11016.52"/>
    <n v="0"/>
    <n v="0"/>
    <n v="0"/>
    <n v="0"/>
    <n v="0"/>
    <n v="0"/>
    <n v="0"/>
    <n v="0"/>
    <n v="0"/>
    <n v="121181.72000000003"/>
    <n v="203805.61999999997"/>
    <n v="324987.33999999997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77005"/>
    <n v="0"/>
    <n v="0"/>
    <n v="0"/>
    <n v="0"/>
    <n v="0"/>
    <n v="0"/>
    <m/>
    <n v="277005"/>
    <d v="2025-04-28T00:00:00"/>
    <d v="2032-04-28T00:00:00"/>
    <n v="277005"/>
    <x v="1"/>
    <x v="2"/>
    <n v="17405.099999999999"/>
    <n v="20886.119999999995"/>
    <n v="20886.12"/>
    <n v="20886.12"/>
    <n v="20886.12"/>
    <n v="13924.12"/>
    <n v="3481.04"/>
    <n v="0"/>
    <n v="0"/>
    <n v="0"/>
    <n v="0"/>
    <n v="0"/>
    <n v="0"/>
    <n v="0"/>
    <n v="0"/>
    <n v="38291.219999999994"/>
    <n v="80063.51999999999"/>
    <n v="118354.73999999999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0"/>
    <n v="0"/>
    <n v="0"/>
    <n v="0"/>
    <m/>
    <n v="106200"/>
    <d v="2025-04-28T00:00:00"/>
    <d v="2033-04-28T00:00:00"/>
    <n v="106200"/>
    <x v="1"/>
    <x v="2"/>
    <n v="6832.2000000000016"/>
    <n v="8198.6400000000012"/>
    <n v="8198.64"/>
    <n v="8198.64"/>
    <n v="8198.64"/>
    <n v="6376.72"/>
    <n v="3643.84"/>
    <n v="910.96"/>
    <n v="0"/>
    <n v="0"/>
    <n v="0"/>
    <n v="0"/>
    <n v="0"/>
    <n v="0"/>
    <n v="0"/>
    <n v="15030.840000000004"/>
    <n v="35527.439999999995"/>
    <n v="50558.28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16757"/>
    <n v="0"/>
    <n v="0"/>
    <n v="0"/>
    <n v="0"/>
    <n v="0"/>
    <n v="0"/>
    <m/>
    <n v="3616757"/>
    <d v="2025-01-27T00:00:00"/>
    <d v="2028-01-27T00:00:00"/>
    <n v="3616757"/>
    <x v="1"/>
    <x v="2"/>
    <n v="158233.12"/>
    <n v="316466.24"/>
    <n v="0"/>
    <n v="0"/>
    <n v="0"/>
    <n v="0"/>
    <n v="0"/>
    <n v="0"/>
    <n v="0"/>
    <n v="0"/>
    <n v="0"/>
    <n v="0"/>
    <n v="0"/>
    <n v="0"/>
    <n v="0"/>
    <n v="474699.36"/>
    <n v="0"/>
    <n v="474699.36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80000"/>
    <n v="0"/>
    <n v="0"/>
    <n v="0"/>
    <n v="0"/>
    <n v="0"/>
    <n v="0"/>
    <m/>
    <n v="1080000"/>
    <d v="2024-07-12T00:00:00"/>
    <d v="2027-07-12T00:00:00"/>
    <n v="1080000"/>
    <x v="1"/>
    <x v="2"/>
    <n v="47250"/>
    <n v="94500"/>
    <n v="47250"/>
    <n v="0"/>
    <n v="0"/>
    <n v="0"/>
    <n v="0"/>
    <n v="0"/>
    <n v="0"/>
    <n v="0"/>
    <n v="0"/>
    <n v="0"/>
    <n v="0"/>
    <n v="0"/>
    <n v="0"/>
    <n v="141750"/>
    <n v="47250"/>
    <n v="189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80046.89"/>
    <n v="0"/>
    <n v="0"/>
    <n v="0"/>
    <n v="0"/>
    <n v="0"/>
    <n v="0"/>
    <m/>
    <n v="1580046.89"/>
    <d v="2025-04-04T00:00:00"/>
    <d v="2030-04-04T00:00:00"/>
    <n v="1580046.89"/>
    <x v="1"/>
    <x v="2"/>
    <n v="146154.34"/>
    <n v="146154.34"/>
    <n v="146154.34"/>
    <n v="146154.34"/>
    <n v="73077.17"/>
    <n v="0"/>
    <n v="0"/>
    <n v="0"/>
    <n v="0"/>
    <n v="0"/>
    <n v="0"/>
    <n v="0"/>
    <n v="0"/>
    <n v="0"/>
    <n v="0"/>
    <n v="292308.68"/>
    <n v="365385.85"/>
    <n v="657694.53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6000"/>
    <n v="0"/>
    <n v="0"/>
    <n v="0"/>
    <n v="0"/>
    <n v="0"/>
    <n v="0"/>
    <m/>
    <n v="626000"/>
    <d v="2025-04-04T00:00:00"/>
    <d v="2026-04-04T00:00:00"/>
    <n v="626000"/>
    <x v="1"/>
    <x v="2"/>
    <n v="15337"/>
    <n v="0"/>
    <n v="0"/>
    <n v="0"/>
    <n v="0"/>
    <n v="0"/>
    <n v="0"/>
    <n v="0"/>
    <n v="0"/>
    <n v="0"/>
    <n v="0"/>
    <n v="0"/>
    <n v="0"/>
    <n v="0"/>
    <n v="0"/>
    <n v="15337"/>
    <n v="0"/>
    <n v="15337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00000"/>
    <n v="0"/>
    <n v="0"/>
    <n v="0"/>
    <n v="0"/>
    <n v="0"/>
    <n v="0"/>
    <m/>
    <n v="6600000"/>
    <d v="2025-04-04T00:00:00"/>
    <d v="2026-04-04T00:00:00"/>
    <n v="6600000"/>
    <x v="1"/>
    <x v="2"/>
    <n v="161700"/>
    <n v="0"/>
    <n v="0"/>
    <n v="0"/>
    <n v="0"/>
    <n v="0"/>
    <n v="0"/>
    <n v="0"/>
    <n v="0"/>
    <n v="0"/>
    <n v="0"/>
    <n v="0"/>
    <n v="0"/>
    <n v="0"/>
    <n v="0"/>
    <n v="161700"/>
    <n v="0"/>
    <n v="1617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5-04-04T00:00:00"/>
    <d v="2030-04-04T00:00:00"/>
    <n v="200000000"/>
    <x v="1"/>
    <x v="2"/>
    <n v="18500000"/>
    <n v="18500000"/>
    <n v="18500000"/>
    <n v="18500000"/>
    <n v="9250000"/>
    <n v="0"/>
    <n v="0"/>
    <n v="0"/>
    <n v="0"/>
    <n v="0"/>
    <n v="0"/>
    <n v="0"/>
    <n v="0"/>
    <n v="0"/>
    <n v="0"/>
    <n v="37000000"/>
    <n v="46250000"/>
    <n v="8325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882600.21"/>
    <n v="0"/>
    <n v="0"/>
    <n v="0"/>
    <n v="0"/>
    <n v="0"/>
    <n v="0"/>
    <m/>
    <n v="6882600.21"/>
    <d v="2025-04-04T00:00:00"/>
    <d v="2028-04-04T00:00:00"/>
    <n v="6882600.21"/>
    <x v="1"/>
    <x v="2"/>
    <n v="602227.52"/>
    <n v="602227.52"/>
    <n v="301113.76"/>
    <n v="0"/>
    <n v="0"/>
    <n v="0"/>
    <n v="0"/>
    <n v="0"/>
    <n v="0"/>
    <n v="0"/>
    <n v="0"/>
    <n v="0"/>
    <n v="0"/>
    <n v="0"/>
    <n v="0"/>
    <n v="1204455.04"/>
    <n v="301113.76"/>
    <n v="1505568.8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48354.38"/>
    <n v="0"/>
    <n v="0"/>
    <n v="0"/>
    <n v="0"/>
    <n v="0"/>
    <n v="0"/>
    <m/>
    <n v="2948354.38"/>
    <d v="2025-04-04T00:00:00"/>
    <d v="2030-04-04T00:00:00"/>
    <n v="2948354.38"/>
    <x v="1"/>
    <x v="2"/>
    <n v="272722.78000000003"/>
    <n v="272722.78000000003"/>
    <n v="272722.78000000003"/>
    <n v="272722.78000000003"/>
    <n v="136361.39000000001"/>
    <n v="0"/>
    <n v="0"/>
    <n v="0"/>
    <n v="0"/>
    <n v="0"/>
    <n v="0"/>
    <n v="0"/>
    <n v="0"/>
    <n v="0"/>
    <n v="0"/>
    <n v="545445.56000000006"/>
    <n v="681806.95000000007"/>
    <n v="1227252.5100000002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44450.15"/>
    <n v="0"/>
    <n v="0"/>
    <n v="0"/>
    <n v="0"/>
    <n v="0"/>
    <n v="0"/>
    <m/>
    <n v="2944450.15"/>
    <d v="2025-04-04T00:00:00"/>
    <d v="2028-04-04T00:00:00"/>
    <n v="2944450.15"/>
    <x v="1"/>
    <x v="2"/>
    <n v="257639.38"/>
    <n v="257639.38"/>
    <n v="128819.69"/>
    <n v="0"/>
    <n v="0"/>
    <n v="0"/>
    <n v="0"/>
    <n v="0"/>
    <n v="0"/>
    <n v="0"/>
    <n v="0"/>
    <n v="0"/>
    <n v="0"/>
    <n v="0"/>
    <n v="0"/>
    <n v="515278.76"/>
    <n v="128819.69"/>
    <n v="644098.44999999995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06277.42"/>
    <n v="0"/>
    <n v="0"/>
    <n v="0"/>
    <n v="0"/>
    <n v="0"/>
    <n v="0"/>
    <m/>
    <n v="2306277.42"/>
    <d v="2025-04-04T00:00:00"/>
    <d v="2028-04-04T00:00:00"/>
    <n v="2306277.42"/>
    <x v="1"/>
    <x v="2"/>
    <n v="201799.28"/>
    <n v="201799.28"/>
    <n v="100899.64"/>
    <n v="0"/>
    <n v="0"/>
    <n v="0"/>
    <n v="0"/>
    <n v="0"/>
    <n v="0"/>
    <n v="0"/>
    <n v="0"/>
    <n v="0"/>
    <n v="0"/>
    <n v="0"/>
    <n v="0"/>
    <n v="403598.56"/>
    <n v="100899.64"/>
    <n v="504498.2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135"/>
    <n v="0"/>
    <n v="0"/>
    <n v="193.7"/>
    <n v="0"/>
    <n v="0"/>
    <n v="0"/>
    <m/>
    <n v="45135"/>
    <d v="2025-05-08T00:00:00"/>
    <d v="2027-05-08T00:00:00"/>
    <n v="45135"/>
    <x v="1"/>
    <x v="2"/>
    <n v="1840.15"/>
    <n v="484.25"/>
    <n v="0"/>
    <n v="0"/>
    <n v="0"/>
    <n v="0"/>
    <n v="0"/>
    <n v="0"/>
    <n v="0"/>
    <n v="0"/>
    <n v="0"/>
    <n v="0"/>
    <n v="0"/>
    <n v="0"/>
    <n v="0"/>
    <n v="2324.4"/>
    <n v="0"/>
    <n v="2324.4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3365"/>
    <n v="0"/>
    <n v="0"/>
    <n v="228.03"/>
    <n v="0"/>
    <n v="0"/>
    <n v="0"/>
    <m/>
    <n v="43365"/>
    <d v="2025-05-08T00:00:00"/>
    <d v="2027-05-08T00:00:00"/>
    <n v="43365"/>
    <x v="1"/>
    <x v="2"/>
    <n v="2280.3000000000002"/>
    <n v="2622.3400000000006"/>
    <n v="570.04999999999995"/>
    <n v="0"/>
    <n v="0"/>
    <n v="0"/>
    <n v="0"/>
    <n v="0"/>
    <n v="0"/>
    <n v="0"/>
    <n v="0"/>
    <n v="0"/>
    <n v="0"/>
    <n v="0"/>
    <n v="0"/>
    <n v="4902.6400000000012"/>
    <n v="570.04999999999995"/>
    <n v="5472.6900000000014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5819.5"/>
    <n v="0"/>
    <n v="0"/>
    <n v="942.41"/>
    <n v="0"/>
    <n v="0"/>
    <n v="0"/>
    <m/>
    <n v="165819.5"/>
    <d v="2025-05-08T00:00:00"/>
    <d v="2027-05-08T00:00:00"/>
    <n v="165819.5"/>
    <x v="1"/>
    <x v="2"/>
    <n v="9424.1"/>
    <n v="11308.92"/>
    <n v="10837.71"/>
    <n v="2356"/>
    <n v="0"/>
    <n v="0"/>
    <n v="0"/>
    <n v="0"/>
    <n v="0"/>
    <n v="0"/>
    <n v="0"/>
    <n v="0"/>
    <n v="0"/>
    <n v="0"/>
    <n v="0"/>
    <n v="20733.02"/>
    <n v="13193.71"/>
    <n v="33926.729999999996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41895"/>
    <n v="0"/>
    <n v="0"/>
    <n v="843.09"/>
    <n v="0"/>
    <n v="0"/>
    <n v="0"/>
    <m/>
    <n v="141895"/>
    <d v="2025-05-08T00:00:00"/>
    <d v="2027-05-08T00:00:00"/>
    <n v="141895"/>
    <x v="1"/>
    <x v="2"/>
    <n v="8430.9"/>
    <n v="10117.08"/>
    <n v="10117.08"/>
    <n v="9695.5400000000009"/>
    <n v="2107.75"/>
    <n v="0"/>
    <n v="0"/>
    <n v="0"/>
    <n v="0"/>
    <n v="0"/>
    <n v="0"/>
    <n v="0"/>
    <n v="0"/>
    <n v="0"/>
    <n v="0"/>
    <n v="18547.98"/>
    <n v="21920.370000000003"/>
    <n v="40468.350000000006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7262.5"/>
    <n v="0"/>
    <n v="0"/>
    <n v="718.23"/>
    <n v="0"/>
    <n v="0"/>
    <n v="0"/>
    <m/>
    <n v="117262.5"/>
    <d v="2025-05-08T00:00:00"/>
    <d v="2027-05-08T00:00:00"/>
    <n v="117262.5"/>
    <x v="1"/>
    <x v="2"/>
    <n v="7182.2999999999993"/>
    <n v="8618.7599999999984"/>
    <n v="8618.76"/>
    <n v="8618.76"/>
    <n v="8259.65"/>
    <n v="1795.6"/>
    <n v="0"/>
    <n v="0"/>
    <n v="0"/>
    <n v="0"/>
    <n v="0"/>
    <n v="0"/>
    <n v="0"/>
    <n v="0"/>
    <n v="0"/>
    <n v="15801.059999999998"/>
    <n v="27292.769999999997"/>
    <n v="43093.829999999994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6652.5"/>
    <n v="0"/>
    <n v="0"/>
    <n v="1926.8"/>
    <n v="0"/>
    <n v="0"/>
    <n v="0"/>
    <m/>
    <n v="306652.5"/>
    <d v="2025-05-08T00:00:00"/>
    <d v="2027-05-08T00:00:00"/>
    <n v="306652.5"/>
    <x v="1"/>
    <x v="2"/>
    <n v="19267.999999999996"/>
    <n v="23121.599999999995"/>
    <n v="23121.599999999999"/>
    <n v="23121.599999999999"/>
    <n v="23121.599999999999"/>
    <n v="17983.45"/>
    <n v="3211.35"/>
    <n v="0"/>
    <n v="0"/>
    <n v="0"/>
    <n v="0"/>
    <n v="0"/>
    <n v="0"/>
    <n v="0"/>
    <n v="0"/>
    <n v="42389.599999999991"/>
    <n v="90559.599999999991"/>
    <n v="132949.19999999998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07547.5"/>
    <n v="0"/>
    <n v="0"/>
    <n v="3265.22"/>
    <n v="0"/>
    <n v="0"/>
    <n v="0"/>
    <m/>
    <n v="507547.5"/>
    <d v="2025-05-08T00:00:00"/>
    <d v="2027-05-08T00:00:00"/>
    <n v="507547.5"/>
    <x v="1"/>
    <x v="2"/>
    <n v="32652.200000000004"/>
    <n v="39182.640000000007"/>
    <n v="39182.639999999999"/>
    <n v="39182.639999999999"/>
    <n v="39182.639999999999"/>
    <n v="31563.77"/>
    <n v="18502.919999999998"/>
    <n v="5442.05"/>
    <n v="0"/>
    <n v="0"/>
    <n v="0"/>
    <n v="0"/>
    <n v="0"/>
    <n v="0"/>
    <n v="0"/>
    <n v="71834.840000000011"/>
    <n v="173056.65999999997"/>
    <n v="244891.5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129702.5"/>
    <n v="0"/>
    <n v="0"/>
    <n v="7465.45"/>
    <n v="0"/>
    <n v="0"/>
    <n v="0"/>
    <m/>
    <n v="1129702.5"/>
    <d v="2025-05-08T00:00:00"/>
    <d v="2027-05-08T00:00:00"/>
    <n v="1129702.5"/>
    <x v="1"/>
    <x v="2"/>
    <n v="74654.499999999985"/>
    <n v="89585.39999999998"/>
    <n v="89585.4"/>
    <n v="89585.4"/>
    <n v="89585.4"/>
    <n v="76520.88"/>
    <n v="54124.56"/>
    <n v="31728.17"/>
    <n v="9331.7999999999993"/>
    <n v="0"/>
    <n v="0"/>
    <n v="0"/>
    <n v="0"/>
    <n v="0"/>
    <n v="0"/>
    <n v="164239.89999999997"/>
    <n v="440461.60999999993"/>
    <n v="604701.50999999989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86508.3600000001"/>
    <n v="0"/>
    <n v="0"/>
    <n v="0"/>
    <n v="0"/>
    <n v="0"/>
    <n v="0"/>
    <m/>
    <n v="1286508.3600000001"/>
    <d v="2025-04-04T00:00:00"/>
    <d v="2028-04-04T00:00:00"/>
    <n v="1286508.3600000001"/>
    <x v="1"/>
    <x v="2"/>
    <n v="112569.48"/>
    <n v="112569.48"/>
    <n v="56284.74"/>
    <n v="0"/>
    <n v="0"/>
    <n v="0"/>
    <n v="0"/>
    <n v="0"/>
    <n v="0"/>
    <n v="0"/>
    <n v="0"/>
    <n v="0"/>
    <n v="0"/>
    <n v="0"/>
    <n v="0"/>
    <n v="225138.96"/>
    <n v="56284.74"/>
    <n v="281423.7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42841.6"/>
    <n v="0"/>
    <n v="0"/>
    <n v="0"/>
    <n v="0"/>
    <n v="0"/>
    <n v="0"/>
    <m/>
    <n v="1742841.6"/>
    <d v="2025-04-04T00:00:00"/>
    <d v="2028-04-04T00:00:00"/>
    <n v="1742841.6"/>
    <x v="1"/>
    <x v="2"/>
    <n v="152498.64000000001"/>
    <n v="152498.64000000001"/>
    <n v="76249.320000000007"/>
    <n v="0"/>
    <n v="0"/>
    <n v="0"/>
    <n v="0"/>
    <n v="0"/>
    <n v="0"/>
    <n v="0"/>
    <n v="0"/>
    <n v="0"/>
    <n v="0"/>
    <n v="0"/>
    <n v="0"/>
    <n v="304997.28000000003"/>
    <n v="76249.320000000007"/>
    <n v="381246.60000000003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0148.94"/>
    <n v="0"/>
    <n v="0"/>
    <n v="0"/>
    <n v="0"/>
    <n v="0"/>
    <n v="0"/>
    <m/>
    <n v="1200148.94"/>
    <d v="2025-04-04T00:00:00"/>
    <d v="2028-04-04T00:00:00"/>
    <n v="1200148.94"/>
    <x v="1"/>
    <x v="2"/>
    <n v="105013.04"/>
    <n v="105013.04"/>
    <n v="52506.52"/>
    <n v="0"/>
    <n v="0"/>
    <n v="0"/>
    <n v="0"/>
    <n v="0"/>
    <n v="0"/>
    <n v="0"/>
    <n v="0"/>
    <n v="0"/>
    <n v="0"/>
    <n v="0"/>
    <n v="0"/>
    <n v="210026.08"/>
    <n v="52506.52"/>
    <n v="262532.59999999998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55924.52"/>
    <n v="0"/>
    <n v="0"/>
    <n v="0"/>
    <n v="0"/>
    <n v="0"/>
    <n v="0"/>
    <m/>
    <n v="1055924.52"/>
    <d v="2025-04-04T00:00:00"/>
    <d v="2028-04-04T00:00:00"/>
    <n v="1055924.52"/>
    <x v="1"/>
    <x v="2"/>
    <n v="92393.4"/>
    <n v="92393.4"/>
    <n v="46196.7"/>
    <n v="0"/>
    <n v="0"/>
    <n v="0"/>
    <n v="0"/>
    <n v="0"/>
    <n v="0"/>
    <n v="0"/>
    <n v="0"/>
    <n v="0"/>
    <n v="0"/>
    <n v="0"/>
    <n v="0"/>
    <n v="184786.8"/>
    <n v="46196.7"/>
    <n v="230983.5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70238.84"/>
    <n v="0"/>
    <n v="0"/>
    <n v="0"/>
    <n v="0"/>
    <n v="0"/>
    <n v="0"/>
    <m/>
    <n v="2370238.84"/>
    <d v="2025-04-04T00:00:00"/>
    <d v="2028-04-04T00:00:00"/>
    <n v="2370238.84"/>
    <x v="1"/>
    <x v="2"/>
    <n v="207395.9"/>
    <n v="207395.9"/>
    <n v="103697.95"/>
    <n v="0"/>
    <n v="0"/>
    <n v="0"/>
    <n v="0"/>
    <n v="0"/>
    <n v="0"/>
    <n v="0"/>
    <n v="0"/>
    <n v="0"/>
    <n v="0"/>
    <n v="0"/>
    <n v="0"/>
    <n v="414791.8"/>
    <n v="103697.95"/>
    <n v="518489.75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14201.86"/>
    <n v="0"/>
    <n v="0"/>
    <n v="0"/>
    <n v="0"/>
    <n v="0"/>
    <n v="0"/>
    <m/>
    <n v="1714201.86"/>
    <d v="2025-04-04T00:00:00"/>
    <d v="2028-04-04T00:00:00"/>
    <n v="1714201.86"/>
    <x v="1"/>
    <x v="2"/>
    <n v="149992.66"/>
    <n v="149992.66"/>
    <n v="74996.33"/>
    <n v="0"/>
    <n v="0"/>
    <n v="0"/>
    <n v="0"/>
    <n v="0"/>
    <n v="0"/>
    <n v="0"/>
    <n v="0"/>
    <n v="0"/>
    <n v="0"/>
    <n v="0"/>
    <n v="0"/>
    <n v="299985.32"/>
    <n v="74996.33"/>
    <n v="374981.65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29835056.399999999"/>
    <n v="0"/>
    <n v="0"/>
    <n v="0"/>
    <n v="0"/>
    <n v="0"/>
    <n v="0"/>
    <m/>
    <n v="29835056.399999999"/>
    <d v="2025-04-04T00:00:00"/>
    <d v="2026-04-04T00:00:00"/>
    <n v="29835056.399999999"/>
    <x v="1"/>
    <x v="2"/>
    <n v="730958.88"/>
    <n v="0"/>
    <n v="0"/>
    <n v="0"/>
    <n v="0"/>
    <n v="0"/>
    <n v="0"/>
    <n v="0"/>
    <n v="0"/>
    <n v="0"/>
    <n v="0"/>
    <n v="0"/>
    <n v="0"/>
    <n v="0"/>
    <n v="0"/>
    <n v="730958.88"/>
    <n v="0"/>
    <n v="730958.88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22329446.68"/>
    <n v="0"/>
    <n v="0"/>
    <n v="0"/>
    <n v="0"/>
    <n v="0"/>
    <n v="0"/>
    <m/>
    <n v="22329446.68"/>
    <d v="2025-04-04T00:00:00"/>
    <d v="2028-04-04T00:00:00"/>
    <n v="22329446.68"/>
    <x v="1"/>
    <x v="2"/>
    <n v="1953826.58"/>
    <n v="1953826.58"/>
    <n v="976913.29"/>
    <n v="0"/>
    <n v="0"/>
    <n v="0"/>
    <n v="0"/>
    <n v="0"/>
    <n v="0"/>
    <n v="0"/>
    <n v="0"/>
    <n v="0"/>
    <n v="0"/>
    <n v="0"/>
    <n v="0"/>
    <n v="3907653.16"/>
    <n v="976913.29"/>
    <n v="4884566.45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8733.62"/>
    <n v="0"/>
    <n v="0"/>
    <n v="0"/>
    <n v="0"/>
    <n v="0"/>
    <n v="0"/>
    <m/>
    <n v="98733.62"/>
    <d v="2025-04-04T00:00:00"/>
    <d v="2030-04-04T00:00:00"/>
    <n v="98733.62"/>
    <x v="1"/>
    <x v="2"/>
    <n v="9132.86"/>
    <n v="9132.86"/>
    <n v="9132.86"/>
    <n v="9132.86"/>
    <n v="4566.43"/>
    <n v="0"/>
    <n v="0"/>
    <n v="0"/>
    <n v="0"/>
    <n v="0"/>
    <n v="0"/>
    <n v="0"/>
    <n v="0"/>
    <n v="0"/>
    <n v="0"/>
    <n v="18265.72"/>
    <n v="22832.15"/>
    <n v="41097.870000000003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6915.86"/>
    <n v="0"/>
    <n v="0"/>
    <n v="0"/>
    <n v="0"/>
    <n v="0"/>
    <n v="0"/>
    <m/>
    <n v="176915.86"/>
    <d v="2025-04-04T00:00:00"/>
    <d v="2030-04-04T00:00:00"/>
    <n v="176915.86"/>
    <x v="1"/>
    <x v="2"/>
    <n v="16364.72"/>
    <n v="16364.72"/>
    <n v="16364.72"/>
    <n v="16364.72"/>
    <n v="8182.36"/>
    <n v="0"/>
    <n v="0"/>
    <n v="0"/>
    <n v="0"/>
    <n v="0"/>
    <n v="0"/>
    <n v="0"/>
    <n v="0"/>
    <n v="0"/>
    <n v="0"/>
    <n v="32729.439999999999"/>
    <n v="40911.799999999996"/>
    <n v="73641.239999999991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6500.33"/>
    <n v="0"/>
    <n v="0"/>
    <n v="0"/>
    <n v="0"/>
    <n v="0"/>
    <n v="0"/>
    <m/>
    <n v="216500.33"/>
    <d v="2025-04-04T00:00:00"/>
    <d v="2030-04-04T00:00:00"/>
    <n v="216500.33"/>
    <x v="1"/>
    <x v="2"/>
    <n v="20026.28"/>
    <n v="20026.28"/>
    <n v="20026.28"/>
    <n v="20026.28"/>
    <n v="10013.14"/>
    <n v="0"/>
    <n v="0"/>
    <n v="0"/>
    <n v="0"/>
    <n v="0"/>
    <n v="0"/>
    <n v="0"/>
    <n v="0"/>
    <n v="0"/>
    <n v="0"/>
    <n v="40052.559999999998"/>
    <n v="50065.7"/>
    <n v="90118.26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6111.66"/>
    <n v="0"/>
    <n v="0"/>
    <n v="0"/>
    <n v="0"/>
    <n v="0"/>
    <n v="0"/>
    <m/>
    <n v="626111.66"/>
    <d v="2025-04-04T00:00:00"/>
    <d v="2030-04-04T00:00:00"/>
    <n v="626111.66"/>
    <x v="1"/>
    <x v="2"/>
    <n v="57915.32"/>
    <n v="57915.32"/>
    <n v="57915.32"/>
    <n v="57915.32"/>
    <n v="28957.66"/>
    <n v="0"/>
    <n v="0"/>
    <n v="0"/>
    <n v="0"/>
    <n v="0"/>
    <n v="0"/>
    <n v="0"/>
    <n v="0"/>
    <n v="0"/>
    <n v="0"/>
    <n v="115830.64"/>
    <n v="144788.29999999999"/>
    <n v="260618.94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25115.06999999995"/>
    <n v="0"/>
    <n v="0"/>
    <n v="0"/>
    <n v="0"/>
    <n v="0"/>
    <n v="0"/>
    <m/>
    <n v="525115.06999999995"/>
    <d v="2025-04-04T00:00:00"/>
    <d v="2028-04-04T00:00:00"/>
    <n v="525115.06999999995"/>
    <x v="1"/>
    <x v="2"/>
    <n v="45947.56"/>
    <n v="45947.56"/>
    <n v="22973.78"/>
    <n v="0"/>
    <n v="0"/>
    <n v="0"/>
    <n v="0"/>
    <n v="0"/>
    <n v="0"/>
    <n v="0"/>
    <n v="0"/>
    <n v="0"/>
    <n v="0"/>
    <n v="0"/>
    <n v="0"/>
    <n v="91895.12"/>
    <n v="22973.78"/>
    <n v="114868.9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4926.43"/>
    <n v="0"/>
    <n v="0"/>
    <n v="0"/>
    <n v="0"/>
    <n v="0"/>
    <n v="0"/>
    <m/>
    <n v="394926.43"/>
    <d v="2025-04-04T00:00:00"/>
    <d v="2028-04-04T00:00:00"/>
    <n v="394926.43"/>
    <x v="1"/>
    <x v="2"/>
    <n v="34556.06"/>
    <n v="34556.06"/>
    <n v="17278.03"/>
    <n v="0"/>
    <n v="0"/>
    <n v="0"/>
    <n v="0"/>
    <n v="0"/>
    <n v="0"/>
    <n v="0"/>
    <n v="0"/>
    <n v="0"/>
    <n v="0"/>
    <n v="0"/>
    <n v="0"/>
    <n v="69112.12"/>
    <n v="17278.03"/>
    <n v="86390.15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08096.51"/>
    <n v="0"/>
    <n v="0"/>
    <n v="0"/>
    <n v="0"/>
    <n v="0"/>
    <n v="0"/>
    <m/>
    <n v="708096.51"/>
    <d v="2025-04-04T00:00:00"/>
    <d v="2028-04-04T00:00:00"/>
    <n v="708096.51"/>
    <x v="1"/>
    <x v="2"/>
    <n v="61958.44"/>
    <n v="61958.44"/>
    <n v="30979.22"/>
    <n v="0"/>
    <n v="0"/>
    <n v="0"/>
    <n v="0"/>
    <n v="0"/>
    <n v="0"/>
    <n v="0"/>
    <n v="0"/>
    <n v="0"/>
    <n v="0"/>
    <n v="0"/>
    <n v="0"/>
    <n v="123916.88"/>
    <n v="30979.22"/>
    <n v="154896.1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66530.91"/>
    <n v="0"/>
    <n v="0"/>
    <n v="0"/>
    <n v="0"/>
    <n v="0"/>
    <n v="0"/>
    <m/>
    <n v="866530.91"/>
    <d v="2025-04-04T00:00:00"/>
    <d v="2028-04-04T00:00:00"/>
    <n v="866530.91"/>
    <x v="1"/>
    <x v="2"/>
    <n v="75821.460000000006"/>
    <n v="75821.460000000006"/>
    <n v="37910.730000000003"/>
    <n v="0"/>
    <n v="0"/>
    <n v="0"/>
    <n v="0"/>
    <n v="0"/>
    <n v="0"/>
    <n v="0"/>
    <n v="0"/>
    <n v="0"/>
    <n v="0"/>
    <n v="0"/>
    <n v="0"/>
    <n v="151642.92000000001"/>
    <n v="37910.730000000003"/>
    <n v="189553.65000000002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3883.43000000005"/>
    <n v="0"/>
    <n v="0"/>
    <n v="0"/>
    <n v="0"/>
    <n v="0"/>
    <n v="0"/>
    <m/>
    <n v="623883.43000000005"/>
    <d v="2025-04-04T00:00:00"/>
    <d v="2028-04-04T00:00:00"/>
    <n v="623883.43000000005"/>
    <x v="1"/>
    <x v="2"/>
    <n v="54589.8"/>
    <n v="54589.8"/>
    <n v="27294.9"/>
    <n v="0"/>
    <n v="0"/>
    <n v="0"/>
    <n v="0"/>
    <n v="0"/>
    <n v="0"/>
    <n v="0"/>
    <n v="0"/>
    <n v="0"/>
    <n v="0"/>
    <n v="0"/>
    <n v="0"/>
    <n v="109179.6"/>
    <n v="27294.9"/>
    <n v="136474.5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2110.34"/>
    <n v="0"/>
    <n v="0"/>
    <n v="0"/>
    <n v="0"/>
    <n v="0"/>
    <n v="0"/>
    <m/>
    <n v="542110.34"/>
    <d v="2025-04-04T00:00:00"/>
    <d v="2028-04-04T00:00:00"/>
    <n v="542110.34"/>
    <x v="1"/>
    <x v="2"/>
    <n v="47434.66"/>
    <n v="47434.66"/>
    <n v="23717.33"/>
    <n v="0"/>
    <n v="0"/>
    <n v="0"/>
    <n v="0"/>
    <n v="0"/>
    <n v="0"/>
    <n v="0"/>
    <n v="0"/>
    <n v="0"/>
    <n v="0"/>
    <n v="0"/>
    <n v="0"/>
    <n v="94869.32"/>
    <n v="23717.33"/>
    <n v="118586.65000000001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4268.17000000004"/>
    <n v="0"/>
    <n v="0"/>
    <n v="0"/>
    <n v="0"/>
    <n v="0"/>
    <n v="0"/>
    <m/>
    <n v="654268.17000000004"/>
    <d v="2025-04-04T00:00:00"/>
    <d v="2028-04-04T00:00:00"/>
    <n v="654268.17000000004"/>
    <x v="1"/>
    <x v="2"/>
    <n v="57248.46"/>
    <n v="57248.46"/>
    <n v="28624.23"/>
    <n v="0"/>
    <n v="0"/>
    <n v="0"/>
    <n v="0"/>
    <n v="0"/>
    <n v="0"/>
    <n v="0"/>
    <n v="0"/>
    <n v="0"/>
    <n v="0"/>
    <n v="0"/>
    <n v="0"/>
    <n v="114496.92"/>
    <n v="28624.23"/>
    <n v="143121.15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653.94"/>
    <n v="0"/>
    <n v="0"/>
    <n v="0"/>
    <n v="0"/>
    <n v="0"/>
    <n v="0"/>
    <m/>
    <n v="300653.94"/>
    <d v="2025-04-04T00:00:00"/>
    <d v="2028-04-04T00:00:00"/>
    <n v="300653.94"/>
    <x v="1"/>
    <x v="2"/>
    <n v="26307.22"/>
    <n v="26307.22"/>
    <n v="13153.61"/>
    <n v="0"/>
    <n v="0"/>
    <n v="0"/>
    <n v="0"/>
    <n v="0"/>
    <n v="0"/>
    <n v="0"/>
    <n v="0"/>
    <n v="0"/>
    <n v="0"/>
    <n v="0"/>
    <n v="0"/>
    <n v="52614.44"/>
    <n v="13153.61"/>
    <n v="65768.05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39965.47"/>
    <n v="0"/>
    <n v="0"/>
    <n v="0"/>
    <n v="0"/>
    <n v="0"/>
    <n v="0"/>
    <m/>
    <n v="439965.47"/>
    <d v="2025-04-04T00:00:00"/>
    <d v="2028-04-04T00:00:00"/>
    <n v="439965.47"/>
    <x v="1"/>
    <x v="2"/>
    <n v="38496.980000000003"/>
    <n v="38496.980000000003"/>
    <n v="19248.490000000002"/>
    <n v="0"/>
    <n v="0"/>
    <n v="0"/>
    <n v="0"/>
    <n v="0"/>
    <n v="0"/>
    <n v="0"/>
    <n v="0"/>
    <n v="0"/>
    <n v="0"/>
    <n v="0"/>
    <n v="0"/>
    <n v="76993.960000000006"/>
    <n v="19248.490000000002"/>
    <n v="96242.450000000012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90977.87"/>
    <n v="0"/>
    <n v="0"/>
    <n v="0"/>
    <n v="0"/>
    <n v="0"/>
    <n v="0"/>
    <m/>
    <n v="790977.87"/>
    <d v="2025-04-04T00:00:00"/>
    <d v="2028-04-04T00:00:00"/>
    <n v="790977.87"/>
    <x v="1"/>
    <x v="2"/>
    <n v="69210.559999999998"/>
    <n v="69210.559999999998"/>
    <n v="34605.279999999999"/>
    <n v="0"/>
    <n v="0"/>
    <n v="0"/>
    <n v="0"/>
    <n v="0"/>
    <n v="0"/>
    <n v="0"/>
    <n v="0"/>
    <n v="0"/>
    <n v="0"/>
    <n v="0"/>
    <n v="0"/>
    <n v="138421.12"/>
    <n v="34605.279999999999"/>
    <n v="173026.4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4644.4"/>
    <n v="0"/>
    <n v="0"/>
    <n v="0"/>
    <n v="0"/>
    <n v="0"/>
    <n v="0"/>
    <m/>
    <n v="204644.4"/>
    <d v="2025-04-04T00:00:00"/>
    <d v="2028-04-04T00:00:00"/>
    <n v="204644.4"/>
    <x v="1"/>
    <x v="2"/>
    <n v="17906.38"/>
    <n v="17906.38"/>
    <n v="8953.19"/>
    <n v="0"/>
    <n v="0"/>
    <n v="0"/>
    <n v="0"/>
    <n v="0"/>
    <n v="0"/>
    <n v="0"/>
    <n v="0"/>
    <n v="0"/>
    <n v="0"/>
    <n v="0"/>
    <n v="0"/>
    <n v="35812.76"/>
    <n v="8953.19"/>
    <n v="44765.950000000004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30348.95"/>
    <n v="0"/>
    <n v="0"/>
    <n v="0"/>
    <n v="0"/>
    <n v="0"/>
    <n v="0"/>
    <m/>
    <n v="1130348.95"/>
    <d v="2025-04-04T00:00:00"/>
    <d v="2028-04-04T00:00:00"/>
    <n v="1130348.95"/>
    <x v="1"/>
    <x v="2"/>
    <n v="98905.54"/>
    <n v="98905.54"/>
    <n v="49452.77"/>
    <n v="0"/>
    <n v="0"/>
    <n v="0"/>
    <n v="0"/>
    <n v="0"/>
    <n v="0"/>
    <n v="0"/>
    <n v="0"/>
    <n v="0"/>
    <n v="0"/>
    <n v="0"/>
    <n v="0"/>
    <n v="197811.08"/>
    <n v="49452.77"/>
    <n v="247263.84999999998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26556.12"/>
    <n v="0"/>
    <n v="0"/>
    <n v="0"/>
    <n v="0"/>
    <n v="0"/>
    <n v="0"/>
    <m/>
    <n v="526556.12"/>
    <d v="2025-04-04T00:00:00"/>
    <d v="2028-04-04T00:00:00"/>
    <n v="526556.12"/>
    <x v="1"/>
    <x v="2"/>
    <n v="46073.66"/>
    <n v="46073.66"/>
    <n v="23036.83"/>
    <n v="0"/>
    <n v="0"/>
    <n v="0"/>
    <n v="0"/>
    <n v="0"/>
    <n v="0"/>
    <n v="0"/>
    <n v="0"/>
    <n v="0"/>
    <n v="0"/>
    <n v="0"/>
    <n v="0"/>
    <n v="92147.32"/>
    <n v="23036.83"/>
    <n v="115184.15000000001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30836.65"/>
    <n v="0"/>
    <n v="0"/>
    <n v="0"/>
    <n v="0"/>
    <n v="0"/>
    <n v="0"/>
    <m/>
    <n v="830836.65"/>
    <d v="2025-04-04T00:00:00"/>
    <d v="2028-04-04T00:00:00"/>
    <n v="830836.65"/>
    <x v="1"/>
    <x v="2"/>
    <n v="72698.2"/>
    <n v="72698.2"/>
    <n v="36349.1"/>
    <n v="0"/>
    <n v="0"/>
    <n v="0"/>
    <n v="0"/>
    <n v="0"/>
    <n v="0"/>
    <n v="0"/>
    <n v="0"/>
    <n v="0"/>
    <n v="0"/>
    <n v="0"/>
    <n v="0"/>
    <n v="145396.4"/>
    <n v="36349.1"/>
    <n v="181745.5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3892.02"/>
    <n v="0"/>
    <n v="0"/>
    <n v="0"/>
    <n v="0"/>
    <n v="0"/>
    <n v="0"/>
    <m/>
    <n v="623892.02"/>
    <d v="2025-04-04T00:00:00"/>
    <d v="2030-04-04T00:00:00"/>
    <n v="623892.02"/>
    <x v="1"/>
    <x v="2"/>
    <n v="57710.02"/>
    <n v="57710.02"/>
    <n v="57710.02"/>
    <n v="57710.02"/>
    <n v="28855.01"/>
    <n v="0"/>
    <n v="0"/>
    <n v="0"/>
    <n v="0"/>
    <n v="0"/>
    <n v="0"/>
    <n v="0"/>
    <n v="0"/>
    <n v="0"/>
    <n v="0"/>
    <n v="115420.04"/>
    <n v="144275.04999999999"/>
    <n v="259695.08999999997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18628.52"/>
    <n v="0"/>
    <n v="0"/>
    <n v="0"/>
    <n v="0"/>
    <n v="0"/>
    <n v="0"/>
    <m/>
    <n v="418628.52"/>
    <d v="2025-04-04T00:00:00"/>
    <d v="2030-04-04T00:00:00"/>
    <n v="418628.52"/>
    <x v="1"/>
    <x v="2"/>
    <n v="38723.14"/>
    <n v="38723.14"/>
    <n v="38723.14"/>
    <n v="38723.14"/>
    <n v="19361.57"/>
    <n v="0"/>
    <n v="0"/>
    <n v="0"/>
    <n v="0"/>
    <n v="0"/>
    <n v="0"/>
    <n v="0"/>
    <n v="0"/>
    <n v="0"/>
    <n v="0"/>
    <n v="77446.28"/>
    <n v="96807.85"/>
    <n v="174254.13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7001.59"/>
    <n v="0"/>
    <n v="0"/>
    <n v="0"/>
    <n v="0"/>
    <n v="0"/>
    <n v="0"/>
    <m/>
    <n v="667001.59"/>
    <d v="2025-04-04T00:00:00"/>
    <d v="2028-04-04T00:00:00"/>
    <n v="667001.59"/>
    <x v="1"/>
    <x v="2"/>
    <n v="58362.64"/>
    <n v="58362.64"/>
    <n v="29181.32"/>
    <n v="0"/>
    <n v="0"/>
    <n v="0"/>
    <n v="0"/>
    <n v="0"/>
    <n v="0"/>
    <n v="0"/>
    <n v="0"/>
    <n v="0"/>
    <n v="0"/>
    <n v="0"/>
    <n v="0"/>
    <n v="116725.28"/>
    <n v="29181.32"/>
    <n v="145906.6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8666.53"/>
    <n v="0"/>
    <n v="0"/>
    <n v="0"/>
    <n v="0"/>
    <n v="0"/>
    <n v="0"/>
    <m/>
    <n v="458666.53"/>
    <d v="2025-04-04T00:00:00"/>
    <d v="2028-04-04T00:00:00"/>
    <n v="458666.53"/>
    <x v="1"/>
    <x v="2"/>
    <n v="40133.32"/>
    <n v="40133.32"/>
    <n v="20066.66"/>
    <n v="0"/>
    <n v="0"/>
    <n v="0"/>
    <n v="0"/>
    <n v="0"/>
    <n v="0"/>
    <n v="0"/>
    <n v="0"/>
    <n v="0"/>
    <n v="0"/>
    <n v="0"/>
    <n v="0"/>
    <n v="80266.64"/>
    <n v="20066.66"/>
    <n v="100333.3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83100.29"/>
    <n v="0"/>
    <n v="0"/>
    <n v="0"/>
    <n v="0"/>
    <n v="0"/>
    <n v="0"/>
    <m/>
    <n v="583100.29"/>
    <d v="2025-04-04T00:00:00"/>
    <d v="2028-04-04T00:00:00"/>
    <n v="583100.29"/>
    <x v="1"/>
    <x v="2"/>
    <n v="51021.279999999999"/>
    <n v="51021.279999999999"/>
    <n v="25510.639999999999"/>
    <n v="0"/>
    <n v="0"/>
    <n v="0"/>
    <n v="0"/>
    <n v="0"/>
    <n v="0"/>
    <n v="0"/>
    <n v="0"/>
    <n v="0"/>
    <n v="0"/>
    <n v="0"/>
    <n v="0"/>
    <n v="102042.56"/>
    <n v="25510.639999999999"/>
    <n v="127553.2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15817.7"/>
    <n v="0"/>
    <n v="0"/>
    <n v="0"/>
    <n v="0"/>
    <n v="0"/>
    <n v="0"/>
    <m/>
    <n v="815817.7"/>
    <d v="2025-04-04T00:00:00"/>
    <d v="2028-04-04T00:00:00"/>
    <n v="815817.7"/>
    <x v="1"/>
    <x v="2"/>
    <n v="71384.039999999994"/>
    <n v="71384.039999999994"/>
    <n v="35692.019999999997"/>
    <n v="0"/>
    <n v="0"/>
    <n v="0"/>
    <n v="0"/>
    <n v="0"/>
    <n v="0"/>
    <n v="0"/>
    <n v="0"/>
    <n v="0"/>
    <n v="0"/>
    <n v="0"/>
    <n v="0"/>
    <n v="142768.07999999999"/>
    <n v="35692.019999999997"/>
    <n v="178460.09999999998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3938.67000000004"/>
    <n v="0"/>
    <n v="0"/>
    <n v="0"/>
    <n v="0"/>
    <n v="0"/>
    <n v="0"/>
    <m/>
    <n v="553938.67000000004"/>
    <d v="2025-04-04T00:00:00"/>
    <d v="2028-04-04T00:00:00"/>
    <n v="553938.67000000004"/>
    <x v="1"/>
    <x v="2"/>
    <n v="48469.64"/>
    <n v="48469.64"/>
    <n v="24234.82"/>
    <n v="0"/>
    <n v="0"/>
    <n v="0"/>
    <n v="0"/>
    <n v="0"/>
    <n v="0"/>
    <n v="0"/>
    <n v="0"/>
    <n v="0"/>
    <n v="0"/>
    <n v="0"/>
    <n v="0"/>
    <n v="96939.28"/>
    <n v="24234.82"/>
    <n v="121174.1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64265.7"/>
    <n v="0"/>
    <n v="0"/>
    <n v="0"/>
    <n v="0"/>
    <n v="0"/>
    <n v="0"/>
    <m/>
    <n v="864265.7"/>
    <d v="2025-04-04T00:00:00"/>
    <d v="2028-04-04T00:00:00"/>
    <n v="864265.7"/>
    <x v="1"/>
    <x v="2"/>
    <n v="75623.240000000005"/>
    <n v="75623.240000000005"/>
    <n v="37811.620000000003"/>
    <n v="0"/>
    <n v="0"/>
    <n v="0"/>
    <n v="0"/>
    <n v="0"/>
    <n v="0"/>
    <n v="0"/>
    <n v="0"/>
    <n v="0"/>
    <n v="0"/>
    <n v="0"/>
    <n v="0"/>
    <n v="151246.48000000001"/>
    <n v="37811.620000000003"/>
    <n v="189058.1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27488.98"/>
    <n v="0"/>
    <n v="0"/>
    <n v="0"/>
    <n v="0"/>
    <n v="0"/>
    <n v="0"/>
    <m/>
    <n v="1027488.98"/>
    <d v="2025-04-04T00:00:00"/>
    <d v="2030-04-04T00:00:00"/>
    <n v="1027488.98"/>
    <x v="1"/>
    <x v="2"/>
    <n v="95042.74"/>
    <n v="95042.74"/>
    <n v="95042.74"/>
    <n v="95042.74"/>
    <n v="47521.37"/>
    <n v="0"/>
    <n v="0"/>
    <n v="0"/>
    <n v="0"/>
    <n v="0"/>
    <n v="0"/>
    <n v="0"/>
    <n v="0"/>
    <n v="0"/>
    <n v="0"/>
    <n v="190085.48"/>
    <n v="237606.85"/>
    <n v="427692.33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08186.77"/>
    <n v="0"/>
    <n v="0"/>
    <n v="0"/>
    <n v="0"/>
    <n v="0"/>
    <n v="0"/>
    <m/>
    <n v="908186.77"/>
    <d v="2025-04-04T00:00:00"/>
    <d v="2028-04-04T00:00:00"/>
    <n v="908186.77"/>
    <x v="1"/>
    <x v="2"/>
    <n v="79466.34"/>
    <n v="79466.34"/>
    <n v="39733.17"/>
    <n v="0"/>
    <n v="0"/>
    <n v="0"/>
    <n v="0"/>
    <n v="0"/>
    <n v="0"/>
    <n v="0"/>
    <n v="0"/>
    <n v="0"/>
    <n v="0"/>
    <n v="0"/>
    <n v="0"/>
    <n v="158932.68"/>
    <n v="39733.17"/>
    <n v="198665.84999999998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94903.67000000004"/>
    <n v="0"/>
    <n v="0"/>
    <n v="0"/>
    <n v="0"/>
    <n v="0"/>
    <n v="0"/>
    <m/>
    <n v="594903.67000000004"/>
    <d v="2025-04-04T00:00:00"/>
    <d v="2028-04-04T00:00:00"/>
    <n v="594903.67000000004"/>
    <x v="1"/>
    <x v="2"/>
    <n v="52054.080000000002"/>
    <n v="52054.080000000002"/>
    <n v="26027.040000000001"/>
    <n v="0"/>
    <n v="0"/>
    <n v="0"/>
    <n v="0"/>
    <n v="0"/>
    <n v="0"/>
    <n v="0"/>
    <n v="0"/>
    <n v="0"/>
    <n v="0"/>
    <n v="0"/>
    <n v="0"/>
    <n v="104108.16"/>
    <n v="26027.040000000001"/>
    <n v="130135.20000000001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10177"/>
    <n v="0"/>
    <n v="0"/>
    <n v="0"/>
    <n v="0"/>
    <n v="0"/>
    <n v="0"/>
    <m/>
    <n v="2710177"/>
    <d v="2025-04-04T00:00:00"/>
    <d v="2028-04-04T00:00:00"/>
    <n v="2710177"/>
    <x v="1"/>
    <x v="2"/>
    <n v="237140.48000000001"/>
    <n v="237140.48000000001"/>
    <n v="118570.24000000001"/>
    <n v="0"/>
    <n v="0"/>
    <n v="0"/>
    <n v="0"/>
    <n v="0"/>
    <n v="0"/>
    <n v="0"/>
    <n v="0"/>
    <n v="0"/>
    <n v="0"/>
    <n v="0"/>
    <n v="0"/>
    <n v="474280.96000000002"/>
    <n v="118570.24000000001"/>
    <n v="592851.20000000007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5500"/>
    <n v="0"/>
    <n v="0"/>
    <n v="0"/>
    <n v="0"/>
    <n v="0"/>
    <n v="0"/>
    <m/>
    <n v="555500"/>
    <d v="2025-04-04T00:00:00"/>
    <d v="2030-04-04T00:00:00"/>
    <n v="555500"/>
    <x v="1"/>
    <x v="2"/>
    <n v="51383.76"/>
    <n v="51383.76"/>
    <n v="51383.76"/>
    <n v="51383.76"/>
    <n v="25691.88"/>
    <n v="0"/>
    <n v="0"/>
    <n v="0"/>
    <n v="0"/>
    <n v="0"/>
    <n v="0"/>
    <n v="0"/>
    <n v="0"/>
    <n v="0"/>
    <n v="0"/>
    <n v="102767.52"/>
    <n v="128459.40000000001"/>
    <n v="231226.92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7032.33"/>
    <n v="0"/>
    <n v="0"/>
    <n v="0"/>
    <n v="0"/>
    <n v="0"/>
    <n v="0"/>
    <m/>
    <n v="67032.33"/>
    <d v="2025-04-04T00:00:00"/>
    <d v="2030-04-04T00:00:00"/>
    <n v="67032.33"/>
    <x v="1"/>
    <x v="2"/>
    <n v="6200.5"/>
    <n v="6200.5"/>
    <n v="6200.5"/>
    <n v="6200.5"/>
    <n v="3100.25"/>
    <n v="0"/>
    <n v="0"/>
    <n v="0"/>
    <n v="0"/>
    <n v="0"/>
    <n v="0"/>
    <n v="0"/>
    <n v="0"/>
    <n v="0"/>
    <n v="0"/>
    <n v="12401"/>
    <n v="15501.25"/>
    <n v="27902.2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6648.69"/>
    <n v="0"/>
    <n v="0"/>
    <n v="0"/>
    <n v="0"/>
    <n v="0"/>
    <n v="0"/>
    <m/>
    <n v="756648.69"/>
    <d v="2025-04-04T00:00:00"/>
    <d v="2028-04-04T00:00:00"/>
    <n v="756648.69"/>
    <x v="1"/>
    <x v="2"/>
    <n v="66206.759999999995"/>
    <n v="66206.759999999995"/>
    <n v="33103.379999999997"/>
    <n v="0"/>
    <n v="0"/>
    <n v="0"/>
    <n v="0"/>
    <n v="0"/>
    <n v="0"/>
    <n v="0"/>
    <n v="0"/>
    <n v="0"/>
    <n v="0"/>
    <n v="0"/>
    <n v="0"/>
    <n v="132413.51999999999"/>
    <n v="33103.379999999997"/>
    <n v="165516.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69613.54"/>
    <n v="0"/>
    <n v="0"/>
    <n v="0"/>
    <n v="0"/>
    <n v="0"/>
    <n v="0"/>
    <m/>
    <n v="469613.54"/>
    <d v="2025-04-04T00:00:00"/>
    <d v="2028-04-04T00:00:00"/>
    <n v="469613.54"/>
    <x v="1"/>
    <x v="2"/>
    <n v="41091.18"/>
    <n v="41091.18"/>
    <n v="20545.59"/>
    <n v="0"/>
    <n v="0"/>
    <n v="0"/>
    <n v="0"/>
    <n v="0"/>
    <n v="0"/>
    <n v="0"/>
    <n v="0"/>
    <n v="0"/>
    <n v="0"/>
    <n v="0"/>
    <n v="0"/>
    <n v="82182.36"/>
    <n v="20545.59"/>
    <n v="102727.95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34418.61"/>
    <n v="0"/>
    <n v="0"/>
    <n v="0"/>
    <n v="0"/>
    <n v="0"/>
    <n v="0"/>
    <m/>
    <n v="634418.61"/>
    <d v="2025-04-04T00:00:00"/>
    <d v="2028-04-04T00:00:00"/>
    <n v="634418.61"/>
    <x v="1"/>
    <x v="2"/>
    <n v="55511.62"/>
    <n v="55511.62"/>
    <n v="27755.81"/>
    <n v="0"/>
    <n v="0"/>
    <n v="0"/>
    <n v="0"/>
    <n v="0"/>
    <n v="0"/>
    <n v="0"/>
    <n v="0"/>
    <n v="0"/>
    <n v="0"/>
    <n v="0"/>
    <n v="0"/>
    <n v="111023.24"/>
    <n v="27755.81"/>
    <n v="138779.05000000002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3218.34999999998"/>
    <n v="0"/>
    <n v="0"/>
    <n v="0"/>
    <n v="0"/>
    <n v="0"/>
    <n v="0"/>
    <m/>
    <n v="303218.34999999998"/>
    <d v="2025-04-04T00:00:00"/>
    <d v="2030-04-04T00:00:00"/>
    <n v="303218.34999999998"/>
    <x v="1"/>
    <x v="2"/>
    <n v="28047.7"/>
    <n v="28047.7"/>
    <n v="28047.7"/>
    <n v="28047.7"/>
    <n v="14023.85"/>
    <n v="0"/>
    <n v="0"/>
    <n v="0"/>
    <n v="0"/>
    <n v="0"/>
    <n v="0"/>
    <n v="0"/>
    <n v="0"/>
    <n v="0"/>
    <n v="0"/>
    <n v="56095.4"/>
    <n v="70119.25"/>
    <n v="126214.65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n v="1"/>
    <n v="1"/>
    <n v="1"/>
    <n v="0"/>
    <n v="216904.99"/>
    <n v="0"/>
    <n v="0"/>
    <n v="0"/>
    <n v="0"/>
    <n v="0"/>
    <n v="0"/>
    <m/>
    <n v="216904.99"/>
    <d v="2025-05-22T00:00:00"/>
    <d v="2026-05-22T00:00:00"/>
    <n v="216904.99"/>
    <x v="1"/>
    <x v="2"/>
    <n v="5314.17"/>
    <n v="0"/>
    <n v="0"/>
    <n v="0"/>
    <n v="0"/>
    <n v="0"/>
    <n v="0"/>
    <n v="0"/>
    <n v="0"/>
    <n v="0"/>
    <n v="0"/>
    <n v="0"/>
    <n v="0"/>
    <n v="0"/>
    <n v="0"/>
    <n v="5314.17"/>
    <n v="0"/>
    <n v="5314.17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n v="1"/>
    <n v="1"/>
    <n v="1"/>
    <n v="0"/>
    <n v="216904.99"/>
    <n v="0"/>
    <n v="0"/>
    <n v="0"/>
    <n v="0"/>
    <n v="0"/>
    <n v="0"/>
    <m/>
    <n v="216904.99"/>
    <d v="2025-05-22T00:00:00"/>
    <d v="2028-05-22T00:00:00"/>
    <n v="216904.99"/>
    <x v="1"/>
    <x v="2"/>
    <n v="18979.18"/>
    <n v="18979.18"/>
    <n v="9489.59"/>
    <n v="0"/>
    <n v="0"/>
    <n v="0"/>
    <n v="0"/>
    <n v="0"/>
    <n v="0"/>
    <n v="0"/>
    <n v="0"/>
    <n v="0"/>
    <n v="0"/>
    <n v="0"/>
    <n v="0"/>
    <n v="37958.36"/>
    <n v="9489.59"/>
    <n v="47447.95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n v="1"/>
    <n v="1"/>
    <n v="1"/>
    <n v="0"/>
    <n v="216905"/>
    <n v="0"/>
    <n v="0"/>
    <n v="0"/>
    <n v="0"/>
    <n v="0"/>
    <n v="0"/>
    <m/>
    <n v="216905"/>
    <d v="2025-05-22T00:00:00"/>
    <d v="2030-05-22T00:00:00"/>
    <n v="216905"/>
    <x v="1"/>
    <x v="2"/>
    <n v="20063.72"/>
    <n v="20063.72"/>
    <n v="20063.72"/>
    <n v="20063.72"/>
    <n v="10031.86"/>
    <n v="0"/>
    <n v="0"/>
    <n v="0"/>
    <n v="0"/>
    <n v="0"/>
    <n v="0"/>
    <n v="0"/>
    <n v="0"/>
    <n v="0"/>
    <n v="0"/>
    <n v="40127.440000000002"/>
    <n v="50159.3"/>
    <n v="90286.74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n v="1"/>
    <n v="1"/>
    <n v="1"/>
    <n v="0"/>
    <n v="133333.32999999999"/>
    <n v="0"/>
    <n v="0"/>
    <n v="0"/>
    <n v="0"/>
    <n v="0"/>
    <n v="0"/>
    <m/>
    <n v="133333.32999999999"/>
    <d v="2025-05-22T00:00:00"/>
    <d v="2026-05-22T00:00:00"/>
    <n v="133333.32999999999"/>
    <x v="1"/>
    <x v="2"/>
    <n v="3266.67"/>
    <n v="0"/>
    <n v="0"/>
    <n v="0"/>
    <n v="0"/>
    <n v="0"/>
    <n v="0"/>
    <n v="0"/>
    <n v="0"/>
    <n v="0"/>
    <n v="0"/>
    <n v="0"/>
    <n v="0"/>
    <n v="0"/>
    <n v="0"/>
    <n v="3266.67"/>
    <n v="0"/>
    <n v="3266.67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n v="1"/>
    <n v="1"/>
    <n v="1"/>
    <n v="0"/>
    <n v="133333.32999999999"/>
    <n v="0"/>
    <n v="0"/>
    <n v="0"/>
    <n v="0"/>
    <n v="0"/>
    <n v="0"/>
    <m/>
    <n v="133333.32999999999"/>
    <d v="2025-05-22T00:00:00"/>
    <d v="2028-05-22T00:00:00"/>
    <n v="133333.32999999999"/>
    <x v="1"/>
    <x v="2"/>
    <n v="11666.66"/>
    <n v="11666.66"/>
    <n v="5833.33"/>
    <n v="0"/>
    <n v="0"/>
    <n v="0"/>
    <n v="0"/>
    <n v="0"/>
    <n v="0"/>
    <n v="0"/>
    <n v="0"/>
    <n v="0"/>
    <n v="0"/>
    <n v="0"/>
    <n v="0"/>
    <n v="23333.32"/>
    <n v="5833.33"/>
    <n v="29166.65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n v="1"/>
    <n v="1"/>
    <n v="1"/>
    <n v="0"/>
    <n v="133333.34"/>
    <n v="0"/>
    <n v="0"/>
    <n v="0"/>
    <n v="0"/>
    <n v="0"/>
    <n v="0"/>
    <m/>
    <n v="133333.34"/>
    <d v="2025-05-22T00:00:00"/>
    <d v="2030-05-22T00:00:00"/>
    <n v="133333.34"/>
    <x v="1"/>
    <x v="2"/>
    <n v="12333.34"/>
    <n v="12333.34"/>
    <n v="12333.34"/>
    <n v="12333.34"/>
    <n v="6166.67"/>
    <n v="0"/>
    <n v="0"/>
    <n v="0"/>
    <n v="0"/>
    <n v="0"/>
    <n v="0"/>
    <n v="0"/>
    <n v="0"/>
    <n v="0"/>
    <n v="0"/>
    <n v="24666.68"/>
    <n v="30833.35"/>
    <n v="55500.03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n v="1"/>
    <n v="1"/>
    <n v="1"/>
    <n v="0"/>
    <n v="160553.72"/>
    <n v="0"/>
    <n v="0"/>
    <n v="0"/>
    <n v="0"/>
    <n v="0"/>
    <n v="0"/>
    <m/>
    <n v="160553.72"/>
    <d v="2025-05-22T00:00:00"/>
    <d v="2026-05-22T00:00:00"/>
    <n v="160553.72"/>
    <x v="1"/>
    <x v="2"/>
    <n v="3933.57"/>
    <n v="0"/>
    <n v="0"/>
    <n v="0"/>
    <n v="0"/>
    <n v="0"/>
    <n v="0"/>
    <n v="0"/>
    <n v="0"/>
    <n v="0"/>
    <n v="0"/>
    <n v="0"/>
    <n v="0"/>
    <n v="0"/>
    <n v="0"/>
    <n v="3933.57"/>
    <n v="0"/>
    <n v="3933.57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n v="1"/>
    <n v="1"/>
    <n v="1"/>
    <n v="0"/>
    <n v="160553.72"/>
    <n v="0"/>
    <n v="0"/>
    <n v="0"/>
    <n v="0"/>
    <n v="0"/>
    <n v="0"/>
    <m/>
    <n v="160553.72"/>
    <d v="2025-05-22T00:00:00"/>
    <d v="2028-05-22T00:00:00"/>
    <n v="160553.72"/>
    <x v="1"/>
    <x v="2"/>
    <n v="14048.46"/>
    <n v="14048.46"/>
    <n v="7024.23"/>
    <n v="0"/>
    <n v="0"/>
    <n v="0"/>
    <n v="0"/>
    <n v="0"/>
    <n v="0"/>
    <n v="0"/>
    <n v="0"/>
    <n v="0"/>
    <n v="0"/>
    <n v="0"/>
    <n v="0"/>
    <n v="28096.92"/>
    <n v="7024.23"/>
    <n v="35121.149999999994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n v="1"/>
    <n v="1"/>
    <n v="1"/>
    <n v="0"/>
    <n v="160553.73000000001"/>
    <n v="0"/>
    <n v="0"/>
    <n v="0"/>
    <n v="0"/>
    <n v="0"/>
    <n v="0"/>
    <m/>
    <n v="160553.73000000001"/>
    <d v="2025-05-22T00:00:00"/>
    <d v="2030-05-22T00:00:00"/>
    <n v="160553.73000000001"/>
    <x v="1"/>
    <x v="2"/>
    <n v="14851.22"/>
    <n v="14851.22"/>
    <n v="14851.22"/>
    <n v="14851.22"/>
    <n v="7425.61"/>
    <n v="0"/>
    <n v="0"/>
    <n v="0"/>
    <n v="0"/>
    <n v="0"/>
    <n v="0"/>
    <n v="0"/>
    <n v="0"/>
    <n v="0"/>
    <n v="0"/>
    <n v="29702.44"/>
    <n v="37128.049999999996"/>
    <n v="66830.489999999991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n v="1"/>
    <n v="1"/>
    <n v="1"/>
    <n v="0"/>
    <n v="181326.47"/>
    <n v="0"/>
    <n v="0"/>
    <n v="0"/>
    <n v="0"/>
    <n v="0"/>
    <n v="0"/>
    <m/>
    <n v="181326.47"/>
    <d v="2025-05-22T00:00:00"/>
    <d v="2026-05-22T00:00:00"/>
    <n v="181326.47"/>
    <x v="1"/>
    <x v="2"/>
    <n v="4442.5"/>
    <n v="0"/>
    <n v="0"/>
    <n v="0"/>
    <n v="0"/>
    <n v="0"/>
    <n v="0"/>
    <n v="0"/>
    <n v="0"/>
    <n v="0"/>
    <n v="0"/>
    <n v="0"/>
    <n v="0"/>
    <n v="0"/>
    <n v="0"/>
    <n v="4442.5"/>
    <n v="0"/>
    <n v="4442.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n v="1"/>
    <n v="1"/>
    <n v="1"/>
    <n v="0"/>
    <n v="181326.47"/>
    <n v="0"/>
    <n v="0"/>
    <n v="0"/>
    <n v="0"/>
    <n v="0"/>
    <n v="0"/>
    <m/>
    <n v="181326.47"/>
    <d v="2025-05-22T00:00:00"/>
    <d v="2028-05-22T00:00:00"/>
    <n v="181326.47"/>
    <x v="1"/>
    <x v="2"/>
    <n v="15866.06"/>
    <n v="15866.06"/>
    <n v="7933.03"/>
    <n v="0"/>
    <n v="0"/>
    <n v="0"/>
    <n v="0"/>
    <n v="0"/>
    <n v="0"/>
    <n v="0"/>
    <n v="0"/>
    <n v="0"/>
    <n v="0"/>
    <n v="0"/>
    <n v="0"/>
    <n v="31732.12"/>
    <n v="7933.03"/>
    <n v="39665.15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n v="1"/>
    <n v="1"/>
    <n v="1"/>
    <n v="0"/>
    <n v="181326.48"/>
    <n v="0"/>
    <n v="0"/>
    <n v="0"/>
    <n v="0"/>
    <n v="0"/>
    <n v="0"/>
    <m/>
    <n v="181326.48"/>
    <d v="2025-05-22T00:00:00"/>
    <d v="2030-05-22T00:00:00"/>
    <n v="181326.48"/>
    <x v="1"/>
    <x v="2"/>
    <n v="16772.7"/>
    <n v="16772.7"/>
    <n v="16772.7"/>
    <n v="16772.7"/>
    <n v="8386.35"/>
    <n v="0"/>
    <n v="0"/>
    <n v="0"/>
    <n v="0"/>
    <n v="0"/>
    <n v="0"/>
    <n v="0"/>
    <n v="0"/>
    <n v="0"/>
    <n v="0"/>
    <n v="33545.4"/>
    <n v="41931.75"/>
    <n v="75477.149999999994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n v="1"/>
    <n v="1"/>
    <n v="1"/>
    <n v="0"/>
    <n v="1396521.6"/>
    <n v="0"/>
    <n v="0"/>
    <n v="0"/>
    <n v="0"/>
    <n v="0"/>
    <n v="0"/>
    <m/>
    <n v="1396521.6"/>
    <d v="2025-05-22T00:00:00"/>
    <d v="2026-05-22T00:00:00"/>
    <n v="1396521.6"/>
    <x v="1"/>
    <x v="2"/>
    <n v="34214.78"/>
    <n v="0"/>
    <n v="0"/>
    <n v="0"/>
    <n v="0"/>
    <n v="0"/>
    <n v="0"/>
    <n v="0"/>
    <n v="0"/>
    <n v="0"/>
    <n v="0"/>
    <n v="0"/>
    <n v="0"/>
    <n v="0"/>
    <n v="0"/>
    <n v="34214.78"/>
    <n v="0"/>
    <n v="34214.78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n v="1"/>
    <n v="1"/>
    <n v="1"/>
    <n v="0"/>
    <n v="1396521.6"/>
    <n v="0"/>
    <n v="0"/>
    <n v="0"/>
    <n v="0"/>
    <n v="0"/>
    <n v="0"/>
    <m/>
    <n v="1396521.6"/>
    <d v="2025-05-22T00:00:00"/>
    <d v="2028-05-22T00:00:00"/>
    <n v="1396521.6"/>
    <x v="1"/>
    <x v="2"/>
    <n v="122195.64"/>
    <n v="122195.64"/>
    <n v="61097.82"/>
    <n v="0"/>
    <n v="0"/>
    <n v="0"/>
    <n v="0"/>
    <n v="0"/>
    <n v="0"/>
    <n v="0"/>
    <n v="0"/>
    <n v="0"/>
    <n v="0"/>
    <n v="0"/>
    <n v="0"/>
    <n v="244391.28"/>
    <n v="61097.82"/>
    <n v="305489.09999999998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n v="1"/>
    <n v="1"/>
    <n v="1"/>
    <n v="0"/>
    <n v="1396521.59"/>
    <n v="0"/>
    <n v="0"/>
    <n v="0"/>
    <n v="0"/>
    <n v="0"/>
    <n v="0"/>
    <m/>
    <n v="1396521.59"/>
    <d v="2025-05-22T00:00:00"/>
    <d v="2030-05-22T00:00:00"/>
    <n v="1396521.59"/>
    <x v="1"/>
    <x v="2"/>
    <n v="129178.24000000001"/>
    <n v="129178.24000000001"/>
    <n v="129178.24000000001"/>
    <n v="129178.24000000001"/>
    <n v="64589.120000000003"/>
    <n v="0"/>
    <n v="0"/>
    <n v="0"/>
    <n v="0"/>
    <n v="0"/>
    <n v="0"/>
    <n v="0"/>
    <n v="0"/>
    <n v="0"/>
    <n v="0"/>
    <n v="258356.48000000001"/>
    <n v="322945.60000000003"/>
    <n v="581302.08000000007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508027.85"/>
    <n v="0"/>
    <n v="0"/>
    <n v="0"/>
    <n v="0"/>
    <n v="0"/>
    <n v="0"/>
    <m/>
    <n v="508027.85"/>
    <d v="2025-05-22T00:00:00"/>
    <d v="2026-05-22T00:00:00"/>
    <n v="508027.85"/>
    <x v="1"/>
    <x v="2"/>
    <n v="12446.68"/>
    <n v="0"/>
    <n v="0"/>
    <n v="0"/>
    <n v="0"/>
    <n v="0"/>
    <n v="0"/>
    <n v="0"/>
    <n v="0"/>
    <n v="0"/>
    <n v="0"/>
    <n v="0"/>
    <n v="0"/>
    <n v="0"/>
    <n v="0"/>
    <n v="12446.68"/>
    <n v="0"/>
    <n v="12446.68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508027.85"/>
    <n v="0"/>
    <n v="0"/>
    <n v="0"/>
    <n v="0"/>
    <n v="0"/>
    <n v="0"/>
    <m/>
    <n v="508027.85"/>
    <d v="2025-05-22T00:00:00"/>
    <d v="2028-05-22T00:00:00"/>
    <n v="508027.85"/>
    <x v="1"/>
    <x v="2"/>
    <n v="44452.44"/>
    <n v="44452.44"/>
    <n v="22226.22"/>
    <n v="0"/>
    <n v="0"/>
    <n v="0"/>
    <n v="0"/>
    <n v="0"/>
    <n v="0"/>
    <n v="0"/>
    <n v="0"/>
    <n v="0"/>
    <n v="0"/>
    <n v="0"/>
    <n v="0"/>
    <n v="88904.88"/>
    <n v="22226.22"/>
    <n v="111131.1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508027.85"/>
    <n v="0"/>
    <n v="0"/>
    <n v="0"/>
    <n v="0"/>
    <n v="0"/>
    <n v="0"/>
    <m/>
    <n v="508027.85"/>
    <d v="2025-05-22T00:00:00"/>
    <d v="2030-05-22T00:00:00"/>
    <n v="508027.85"/>
    <x v="1"/>
    <x v="2"/>
    <n v="46992.58"/>
    <n v="46992.58"/>
    <n v="46992.58"/>
    <n v="46992.58"/>
    <n v="23496.29"/>
    <n v="0"/>
    <n v="0"/>
    <n v="0"/>
    <n v="0"/>
    <n v="0"/>
    <n v="0"/>
    <n v="0"/>
    <n v="0"/>
    <n v="0"/>
    <n v="0"/>
    <n v="93985.16"/>
    <n v="117481.45000000001"/>
    <n v="211466.61000000002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n v="1"/>
    <n v="1"/>
    <n v="1"/>
    <n v="0"/>
    <n v="237970.43"/>
    <n v="0"/>
    <n v="0"/>
    <n v="0"/>
    <n v="0"/>
    <n v="0"/>
    <n v="0"/>
    <m/>
    <n v="237970.43"/>
    <d v="2025-05-22T00:00:00"/>
    <d v="2026-05-22T00:00:00"/>
    <n v="237970.43"/>
    <x v="1"/>
    <x v="2"/>
    <n v="5830.28"/>
    <n v="0"/>
    <n v="0"/>
    <n v="0"/>
    <n v="0"/>
    <n v="0"/>
    <n v="0"/>
    <n v="0"/>
    <n v="0"/>
    <n v="0"/>
    <n v="0"/>
    <n v="0"/>
    <n v="0"/>
    <n v="0"/>
    <n v="0"/>
    <n v="5830.28"/>
    <n v="0"/>
    <n v="5830.28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n v="1"/>
    <n v="1"/>
    <n v="1"/>
    <n v="0"/>
    <n v="237970.43"/>
    <n v="0"/>
    <n v="0"/>
    <n v="0"/>
    <n v="0"/>
    <n v="0"/>
    <n v="0"/>
    <m/>
    <n v="237970.43"/>
    <d v="2025-05-22T00:00:00"/>
    <d v="2028-05-22T00:00:00"/>
    <n v="237970.43"/>
    <x v="1"/>
    <x v="2"/>
    <n v="20822.419999999998"/>
    <n v="20822.419999999998"/>
    <n v="10411.209999999999"/>
    <n v="0"/>
    <n v="0"/>
    <n v="0"/>
    <n v="0"/>
    <n v="0"/>
    <n v="0"/>
    <n v="0"/>
    <n v="0"/>
    <n v="0"/>
    <n v="0"/>
    <n v="0"/>
    <n v="0"/>
    <n v="41644.839999999997"/>
    <n v="10411.209999999999"/>
    <n v="52056.049999999996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n v="1"/>
    <n v="1"/>
    <n v="1"/>
    <n v="0"/>
    <n v="237970.43"/>
    <n v="0"/>
    <n v="0"/>
    <n v="0"/>
    <n v="0"/>
    <n v="0"/>
    <n v="0"/>
    <m/>
    <n v="237970.43"/>
    <d v="2025-05-22T00:00:00"/>
    <d v="2030-05-22T00:00:00"/>
    <n v="237970.43"/>
    <x v="1"/>
    <x v="2"/>
    <n v="22012.26"/>
    <n v="22012.26"/>
    <n v="22012.26"/>
    <n v="22012.26"/>
    <n v="11006.13"/>
    <n v="0"/>
    <n v="0"/>
    <n v="0"/>
    <n v="0"/>
    <n v="0"/>
    <n v="0"/>
    <n v="0"/>
    <n v="0"/>
    <n v="0"/>
    <n v="0"/>
    <n v="44024.52"/>
    <n v="55030.649999999994"/>
    <n v="99055.169999999984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n v="1"/>
    <n v="1"/>
    <n v="1"/>
    <n v="0"/>
    <n v="136919.35"/>
    <n v="0"/>
    <n v="0"/>
    <n v="0"/>
    <n v="0"/>
    <n v="0"/>
    <n v="0"/>
    <m/>
    <n v="136919.35"/>
    <d v="2025-05-22T00:00:00"/>
    <d v="2026-05-22T00:00:00"/>
    <n v="136919.35"/>
    <x v="1"/>
    <x v="2"/>
    <n v="3354.52"/>
    <n v="0"/>
    <n v="0"/>
    <n v="0"/>
    <n v="0"/>
    <n v="0"/>
    <n v="0"/>
    <n v="0"/>
    <n v="0"/>
    <n v="0"/>
    <n v="0"/>
    <n v="0"/>
    <n v="0"/>
    <n v="0"/>
    <n v="0"/>
    <n v="3354.52"/>
    <n v="0"/>
    <n v="3354.52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n v="1"/>
    <n v="1"/>
    <n v="1"/>
    <n v="0"/>
    <n v="136919.35"/>
    <n v="0"/>
    <n v="0"/>
    <n v="0"/>
    <n v="0"/>
    <n v="0"/>
    <n v="0"/>
    <m/>
    <n v="136919.35"/>
    <d v="2025-05-22T00:00:00"/>
    <d v="2028-05-22T00:00:00"/>
    <n v="136919.35"/>
    <x v="1"/>
    <x v="2"/>
    <n v="11980.44"/>
    <n v="11980.44"/>
    <n v="5990.22"/>
    <n v="0"/>
    <n v="0"/>
    <n v="0"/>
    <n v="0"/>
    <n v="0"/>
    <n v="0"/>
    <n v="0"/>
    <n v="0"/>
    <n v="0"/>
    <n v="0"/>
    <n v="0"/>
    <n v="0"/>
    <n v="23960.880000000001"/>
    <n v="5990.22"/>
    <n v="29951.100000000002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n v="1"/>
    <n v="1"/>
    <n v="1"/>
    <n v="0"/>
    <n v="136919.35"/>
    <n v="0"/>
    <n v="0"/>
    <n v="0"/>
    <n v="0"/>
    <n v="0"/>
    <n v="0"/>
    <m/>
    <n v="136919.35"/>
    <d v="2025-05-22T00:00:00"/>
    <d v="2030-05-22T00:00:00"/>
    <n v="136919.35"/>
    <x v="1"/>
    <x v="2"/>
    <n v="12665.04"/>
    <n v="12665.04"/>
    <n v="12665.04"/>
    <n v="12665.04"/>
    <n v="6332.52"/>
    <n v="0"/>
    <n v="0"/>
    <n v="0"/>
    <n v="0"/>
    <n v="0"/>
    <n v="0"/>
    <n v="0"/>
    <n v="0"/>
    <n v="0"/>
    <n v="0"/>
    <n v="25330.080000000002"/>
    <n v="31662.600000000002"/>
    <n v="56992.680000000008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n v="1"/>
    <n v="1"/>
    <n v="1"/>
    <n v="0"/>
    <n v="559271.15"/>
    <n v="0"/>
    <n v="0"/>
    <n v="0"/>
    <n v="0"/>
    <n v="0"/>
    <n v="0"/>
    <m/>
    <n v="559271.15"/>
    <d v="2025-05-22T00:00:00"/>
    <d v="2026-05-22T00:00:00"/>
    <n v="559271.15"/>
    <x v="1"/>
    <x v="2"/>
    <n v="13702.14"/>
    <n v="0"/>
    <n v="0"/>
    <n v="0"/>
    <n v="0"/>
    <n v="0"/>
    <n v="0"/>
    <n v="0"/>
    <n v="0"/>
    <n v="0"/>
    <n v="0"/>
    <n v="0"/>
    <n v="0"/>
    <n v="0"/>
    <n v="0"/>
    <n v="13702.14"/>
    <n v="0"/>
    <n v="13702.14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n v="1"/>
    <n v="1"/>
    <n v="1"/>
    <n v="0"/>
    <n v="559271.15"/>
    <n v="0"/>
    <n v="0"/>
    <n v="0"/>
    <n v="0"/>
    <n v="0"/>
    <n v="0"/>
    <m/>
    <n v="559271.15"/>
    <d v="2025-05-22T00:00:00"/>
    <d v="2028-05-22T00:00:00"/>
    <n v="559271.15"/>
    <x v="1"/>
    <x v="2"/>
    <n v="48936.22"/>
    <n v="48936.22"/>
    <n v="24468.11"/>
    <n v="0"/>
    <n v="0"/>
    <n v="0"/>
    <n v="0"/>
    <n v="0"/>
    <n v="0"/>
    <n v="0"/>
    <n v="0"/>
    <n v="0"/>
    <n v="0"/>
    <n v="0"/>
    <n v="0"/>
    <n v="97872.44"/>
    <n v="24468.11"/>
    <n v="122340.55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n v="1"/>
    <n v="1"/>
    <n v="1"/>
    <n v="0"/>
    <n v="559271.16"/>
    <n v="0"/>
    <n v="0"/>
    <n v="0"/>
    <n v="0"/>
    <n v="0"/>
    <n v="0"/>
    <m/>
    <n v="559271.16"/>
    <d v="2025-05-22T00:00:00"/>
    <d v="2030-05-22T00:00:00"/>
    <n v="559271.16"/>
    <x v="1"/>
    <x v="2"/>
    <n v="51732.58"/>
    <n v="51732.58"/>
    <n v="51732.58"/>
    <n v="51732.58"/>
    <n v="25866.29"/>
    <n v="0"/>
    <n v="0"/>
    <n v="0"/>
    <n v="0"/>
    <n v="0"/>
    <n v="0"/>
    <n v="0"/>
    <n v="0"/>
    <n v="0"/>
    <n v="0"/>
    <n v="103465.16"/>
    <n v="129331.45000000001"/>
    <n v="232796.61000000002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n v="1"/>
    <n v="1"/>
    <n v="1"/>
    <n v="0"/>
    <n v="217447.53"/>
    <n v="0"/>
    <n v="0"/>
    <n v="0"/>
    <n v="0"/>
    <n v="0"/>
    <n v="0"/>
    <m/>
    <n v="217447.53"/>
    <d v="2025-05-22T00:00:00"/>
    <d v="2026-05-22T00:00:00"/>
    <n v="217447.53"/>
    <x v="1"/>
    <x v="2"/>
    <n v="5327.46"/>
    <n v="0"/>
    <n v="0"/>
    <n v="0"/>
    <n v="0"/>
    <n v="0"/>
    <n v="0"/>
    <n v="0"/>
    <n v="0"/>
    <n v="0"/>
    <n v="0"/>
    <n v="0"/>
    <n v="0"/>
    <n v="0"/>
    <n v="0"/>
    <n v="5327.46"/>
    <n v="0"/>
    <n v="5327.46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n v="1"/>
    <n v="1"/>
    <n v="1"/>
    <n v="0"/>
    <n v="217447.53"/>
    <n v="0"/>
    <n v="0"/>
    <n v="0"/>
    <n v="0"/>
    <n v="0"/>
    <n v="0"/>
    <m/>
    <n v="217447.53"/>
    <d v="2025-05-22T00:00:00"/>
    <d v="2028-05-22T00:00:00"/>
    <n v="217447.53"/>
    <x v="1"/>
    <x v="2"/>
    <n v="19026.66"/>
    <n v="19026.66"/>
    <n v="9513.33"/>
    <n v="0"/>
    <n v="0"/>
    <n v="0"/>
    <n v="0"/>
    <n v="0"/>
    <n v="0"/>
    <n v="0"/>
    <n v="0"/>
    <n v="0"/>
    <n v="0"/>
    <n v="0"/>
    <n v="0"/>
    <n v="38053.32"/>
    <n v="9513.33"/>
    <n v="47566.65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n v="1"/>
    <n v="1"/>
    <n v="1"/>
    <n v="0"/>
    <n v="217447.52"/>
    <n v="0"/>
    <n v="0"/>
    <n v="0"/>
    <n v="0"/>
    <n v="0"/>
    <n v="0"/>
    <m/>
    <n v="217447.52"/>
    <d v="2025-05-22T00:00:00"/>
    <d v="2030-05-22T00:00:00"/>
    <n v="217447.52"/>
    <x v="1"/>
    <x v="2"/>
    <n v="20113.900000000001"/>
    <n v="20113.900000000001"/>
    <n v="20113.900000000001"/>
    <n v="20113.900000000001"/>
    <n v="10056.950000000001"/>
    <n v="0"/>
    <n v="0"/>
    <n v="0"/>
    <n v="0"/>
    <n v="0"/>
    <n v="0"/>
    <n v="0"/>
    <n v="0"/>
    <n v="0"/>
    <n v="0"/>
    <n v="40227.800000000003"/>
    <n v="50284.75"/>
    <n v="90512.55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n v="1"/>
    <n v="1"/>
    <n v="1"/>
    <n v="0"/>
    <n v="1618595.34"/>
    <n v="0"/>
    <n v="0"/>
    <n v="0"/>
    <n v="0"/>
    <n v="0"/>
    <n v="0"/>
    <m/>
    <n v="1618595.34"/>
    <d v="2025-05-22T00:00:00"/>
    <d v="2026-05-22T00:00:00"/>
    <n v="1618595.34"/>
    <x v="1"/>
    <x v="2"/>
    <n v="39655.589999999997"/>
    <n v="0"/>
    <n v="0"/>
    <n v="0"/>
    <n v="0"/>
    <n v="0"/>
    <n v="0"/>
    <n v="0"/>
    <n v="0"/>
    <n v="0"/>
    <n v="0"/>
    <n v="0"/>
    <n v="0"/>
    <n v="0"/>
    <n v="0"/>
    <n v="39655.589999999997"/>
    <n v="0"/>
    <n v="39655.589999999997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n v="1"/>
    <n v="1"/>
    <n v="1"/>
    <n v="0"/>
    <n v="800195.37"/>
    <n v="0"/>
    <n v="0"/>
    <n v="0"/>
    <n v="0"/>
    <n v="0"/>
    <n v="0"/>
    <m/>
    <n v="800195.37"/>
    <d v="2025-05-22T00:00:00"/>
    <d v="2028-05-22T00:00:00"/>
    <n v="800195.37"/>
    <x v="1"/>
    <x v="2"/>
    <n v="70017.100000000006"/>
    <n v="70017.100000000006"/>
    <n v="35008.550000000003"/>
    <n v="0"/>
    <n v="0"/>
    <n v="0"/>
    <n v="0"/>
    <n v="0"/>
    <n v="0"/>
    <n v="0"/>
    <n v="0"/>
    <n v="0"/>
    <n v="0"/>
    <n v="0"/>
    <n v="0"/>
    <n v="140034.20000000001"/>
    <n v="35008.550000000003"/>
    <n v="175042.75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n v="1"/>
    <n v="1"/>
    <n v="1"/>
    <n v="0"/>
    <n v="768346.79"/>
    <n v="0"/>
    <n v="0"/>
    <n v="0"/>
    <n v="0"/>
    <n v="0"/>
    <n v="0"/>
    <m/>
    <n v="768346.79"/>
    <d v="2025-05-22T00:00:00"/>
    <d v="2026-05-22T00:00:00"/>
    <n v="768346.79"/>
    <x v="1"/>
    <x v="2"/>
    <n v="18824.5"/>
    <n v="0"/>
    <n v="0"/>
    <n v="0"/>
    <n v="0"/>
    <n v="0"/>
    <n v="0"/>
    <n v="0"/>
    <n v="0"/>
    <n v="0"/>
    <n v="0"/>
    <n v="0"/>
    <n v="0"/>
    <n v="0"/>
    <n v="0"/>
    <n v="18824.5"/>
    <n v="0"/>
    <n v="18824.5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n v="1"/>
    <n v="1"/>
    <n v="1"/>
    <n v="0"/>
    <n v="768346.79"/>
    <n v="0"/>
    <n v="0"/>
    <n v="0"/>
    <n v="0"/>
    <n v="0"/>
    <n v="0"/>
    <m/>
    <n v="768346.79"/>
    <d v="2025-05-22T00:00:00"/>
    <d v="2028-05-22T00:00:00"/>
    <n v="768346.79"/>
    <x v="1"/>
    <x v="2"/>
    <n v="67230.34"/>
    <n v="67230.34"/>
    <n v="33615.17"/>
    <n v="0"/>
    <n v="0"/>
    <n v="0"/>
    <n v="0"/>
    <n v="0"/>
    <n v="0"/>
    <n v="0"/>
    <n v="0"/>
    <n v="0"/>
    <n v="0"/>
    <n v="0"/>
    <n v="0"/>
    <n v="134460.68"/>
    <n v="33615.17"/>
    <n v="168075.84999999998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n v="1"/>
    <n v="1"/>
    <n v="1"/>
    <n v="0"/>
    <n v="768346.79"/>
    <n v="0"/>
    <n v="0"/>
    <n v="0"/>
    <n v="0"/>
    <n v="0"/>
    <n v="0"/>
    <m/>
    <n v="768346.79"/>
    <d v="2025-05-22T00:00:00"/>
    <d v="2030-05-22T00:00:00"/>
    <n v="768346.79"/>
    <x v="1"/>
    <x v="2"/>
    <n v="71072.08"/>
    <n v="71072.08"/>
    <n v="71072.08"/>
    <n v="71072.08"/>
    <n v="35536.04"/>
    <n v="0"/>
    <n v="0"/>
    <n v="0"/>
    <n v="0"/>
    <n v="0"/>
    <n v="0"/>
    <n v="0"/>
    <n v="0"/>
    <n v="0"/>
    <n v="0"/>
    <n v="142144.16"/>
    <n v="177680.2"/>
    <n v="319824.36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n v="1"/>
    <n v="1"/>
    <n v="1"/>
    <n v="0"/>
    <n v="1312038.6599999999"/>
    <n v="0"/>
    <n v="0"/>
    <n v="0"/>
    <n v="0"/>
    <n v="0"/>
    <n v="0"/>
    <m/>
    <n v="1312038.6599999999"/>
    <d v="2025-05-22T00:00:00"/>
    <d v="2026-05-22T00:00:00"/>
    <n v="1312038.6599999999"/>
    <x v="1"/>
    <x v="2"/>
    <n v="32144.95"/>
    <n v="0"/>
    <n v="0"/>
    <n v="0"/>
    <n v="0"/>
    <n v="0"/>
    <n v="0"/>
    <n v="0"/>
    <n v="0"/>
    <n v="0"/>
    <n v="0"/>
    <n v="0"/>
    <n v="0"/>
    <n v="0"/>
    <n v="0"/>
    <n v="32144.95"/>
    <n v="0"/>
    <n v="32144.95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n v="1"/>
    <n v="1"/>
    <n v="1"/>
    <n v="0"/>
    <n v="1312038.6599999999"/>
    <n v="0"/>
    <n v="0"/>
    <n v="0"/>
    <n v="0"/>
    <n v="0"/>
    <n v="0"/>
    <m/>
    <n v="1312038.6599999999"/>
    <d v="2025-05-22T00:00:00"/>
    <d v="2028-05-22T00:00:00"/>
    <n v="1312038.6599999999"/>
    <x v="1"/>
    <x v="2"/>
    <n v="114803.38"/>
    <n v="114803.38"/>
    <n v="57401.69"/>
    <n v="0"/>
    <n v="0"/>
    <n v="0"/>
    <n v="0"/>
    <n v="0"/>
    <n v="0"/>
    <n v="0"/>
    <n v="0"/>
    <n v="0"/>
    <n v="0"/>
    <n v="0"/>
    <n v="0"/>
    <n v="229606.76"/>
    <n v="57401.69"/>
    <n v="287008.45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n v="1"/>
    <n v="1"/>
    <n v="1"/>
    <n v="0"/>
    <n v="1312038.67"/>
    <n v="0"/>
    <n v="0"/>
    <n v="0"/>
    <n v="0"/>
    <n v="0"/>
    <n v="0"/>
    <m/>
    <n v="1312038.67"/>
    <d v="2025-05-22T00:00:00"/>
    <d v="2030-05-22T00:00:00"/>
    <n v="1312038.67"/>
    <x v="1"/>
    <x v="2"/>
    <n v="121363.58"/>
    <n v="121363.58"/>
    <n v="121363.58"/>
    <n v="121363.58"/>
    <n v="60681.79"/>
    <n v="0"/>
    <n v="0"/>
    <n v="0"/>
    <n v="0"/>
    <n v="0"/>
    <n v="0"/>
    <n v="0"/>
    <n v="0"/>
    <n v="0"/>
    <n v="0"/>
    <n v="242727.16"/>
    <n v="303408.95"/>
    <n v="546136.11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n v="1"/>
    <n v="1"/>
    <n v="1"/>
    <n v="0"/>
    <n v="1858429.85"/>
    <n v="0"/>
    <n v="0"/>
    <n v="0"/>
    <n v="0"/>
    <n v="0"/>
    <n v="0"/>
    <m/>
    <n v="1858429.85"/>
    <d v="2025-05-22T00:00:00"/>
    <d v="2026-05-22T00:00:00"/>
    <n v="1858429.85"/>
    <x v="1"/>
    <x v="2"/>
    <n v="45531.53"/>
    <n v="0"/>
    <n v="0"/>
    <n v="0"/>
    <n v="0"/>
    <n v="0"/>
    <n v="0"/>
    <n v="0"/>
    <n v="0"/>
    <n v="0"/>
    <n v="0"/>
    <n v="0"/>
    <n v="0"/>
    <n v="0"/>
    <n v="0"/>
    <n v="45531.53"/>
    <n v="0"/>
    <n v="45531.53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n v="1"/>
    <n v="1"/>
    <n v="1"/>
    <n v="0"/>
    <n v="1858429.85"/>
    <n v="0"/>
    <n v="0"/>
    <n v="0"/>
    <n v="0"/>
    <n v="0"/>
    <n v="0"/>
    <m/>
    <n v="1858429.85"/>
    <d v="2025-05-22T00:00:00"/>
    <d v="2028-05-22T00:00:00"/>
    <n v="1858429.85"/>
    <x v="1"/>
    <x v="2"/>
    <n v="162612.62"/>
    <n v="162612.62"/>
    <n v="81306.31"/>
    <n v="0"/>
    <n v="0"/>
    <n v="0"/>
    <n v="0"/>
    <n v="0"/>
    <n v="0"/>
    <n v="0"/>
    <n v="0"/>
    <n v="0"/>
    <n v="0"/>
    <n v="0"/>
    <n v="0"/>
    <n v="325225.24"/>
    <n v="81306.31"/>
    <n v="406531.55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n v="1"/>
    <n v="1"/>
    <n v="1"/>
    <n v="0"/>
    <n v="1858429.85"/>
    <n v="0"/>
    <n v="0"/>
    <n v="0"/>
    <n v="0"/>
    <n v="0"/>
    <n v="0"/>
    <m/>
    <n v="1858429.85"/>
    <d v="2025-05-22T00:00:00"/>
    <d v="2030-05-22T00:00:00"/>
    <n v="1858429.85"/>
    <x v="1"/>
    <x v="2"/>
    <n v="171904.76"/>
    <n v="171904.76"/>
    <n v="171904.76"/>
    <n v="171904.76"/>
    <n v="85952.38"/>
    <n v="0"/>
    <n v="0"/>
    <n v="0"/>
    <n v="0"/>
    <n v="0"/>
    <n v="0"/>
    <n v="0"/>
    <n v="0"/>
    <n v="0"/>
    <n v="0"/>
    <n v="343809.52"/>
    <n v="429761.9"/>
    <n v="773571.42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01984.37"/>
    <n v="0"/>
    <n v="0"/>
    <n v="0"/>
    <n v="0"/>
    <n v="0"/>
    <n v="0"/>
    <m/>
    <n v="1601984.37"/>
    <d v="2025-04-04T00:00:00"/>
    <d v="2030-04-04T00:00:00"/>
    <n v="1601984.37"/>
    <x v="1"/>
    <x v="2"/>
    <n v="148183.56"/>
    <n v="148183.56"/>
    <n v="148183.56"/>
    <n v="148183.56"/>
    <n v="74091.78"/>
    <n v="0"/>
    <n v="0"/>
    <n v="0"/>
    <n v="0"/>
    <n v="0"/>
    <n v="0"/>
    <n v="0"/>
    <n v="0"/>
    <n v="0"/>
    <n v="0"/>
    <n v="296367.12"/>
    <n v="370458.9"/>
    <n v="666826.02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23340.84000000003"/>
    <n v="0"/>
    <n v="0"/>
    <n v="0"/>
    <n v="0"/>
    <n v="0"/>
    <n v="0"/>
    <m/>
    <n v="323340.84000000003"/>
    <d v="2025-04-04T00:00:00"/>
    <d v="2028-04-04T00:00:00"/>
    <n v="323340.84000000003"/>
    <x v="1"/>
    <x v="2"/>
    <n v="28292.32"/>
    <n v="28292.32"/>
    <n v="14146.16"/>
    <n v="0"/>
    <n v="0"/>
    <n v="0"/>
    <n v="0"/>
    <n v="0"/>
    <n v="0"/>
    <n v="0"/>
    <n v="0"/>
    <n v="0"/>
    <n v="0"/>
    <n v="0"/>
    <n v="0"/>
    <n v="56584.639999999999"/>
    <n v="14146.16"/>
    <n v="70730.8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202209.23"/>
    <n v="0"/>
    <n v="0"/>
    <n v="0"/>
    <n v="0"/>
    <n v="0"/>
    <n v="0"/>
    <m/>
    <n v="3202209.23"/>
    <d v="2025-05-22T00:00:00"/>
    <d v="2026-05-22T00:00:00"/>
    <n v="3202209.23"/>
    <x v="1"/>
    <x v="2"/>
    <n v="78454.13"/>
    <n v="0"/>
    <n v="0"/>
    <n v="0"/>
    <n v="0"/>
    <n v="0"/>
    <n v="0"/>
    <n v="0"/>
    <n v="0"/>
    <n v="0"/>
    <n v="0"/>
    <n v="0"/>
    <n v="0"/>
    <n v="0"/>
    <n v="0"/>
    <n v="78454.13"/>
    <n v="0"/>
    <n v="78454.1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3857.41"/>
    <n v="0"/>
    <n v="0"/>
    <n v="0"/>
    <n v="0"/>
    <n v="0"/>
    <n v="0"/>
    <m/>
    <n v="913857.41"/>
    <d v="2025-04-04T00:00:00"/>
    <d v="2030-04-04T00:00:00"/>
    <n v="913857.41"/>
    <x v="1"/>
    <x v="2"/>
    <n v="84531.82"/>
    <n v="84531.82"/>
    <n v="84531.82"/>
    <n v="84531.82"/>
    <n v="42265.91"/>
    <n v="0"/>
    <n v="0"/>
    <n v="0"/>
    <n v="0"/>
    <n v="0"/>
    <n v="0"/>
    <n v="0"/>
    <n v="0"/>
    <n v="0"/>
    <n v="0"/>
    <n v="169063.64"/>
    <n v="211329.55000000002"/>
    <n v="380393.19000000006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87237.5900000001"/>
    <n v="0"/>
    <n v="0"/>
    <n v="0"/>
    <n v="0"/>
    <n v="0"/>
    <n v="0"/>
    <m/>
    <n v="1187237.5900000001"/>
    <d v="2025-05-30T00:00:00"/>
    <d v="2028-05-30T00:00:00"/>
    <n v="1187237.5900000001"/>
    <x v="1"/>
    <x v="2"/>
    <n v="103883.28"/>
    <n v="103883.28"/>
    <n v="51941.64"/>
    <n v="0"/>
    <n v="0"/>
    <n v="0"/>
    <n v="0"/>
    <n v="0"/>
    <n v="0"/>
    <n v="0"/>
    <n v="0"/>
    <n v="0"/>
    <n v="0"/>
    <n v="0"/>
    <n v="0"/>
    <n v="207766.56"/>
    <n v="51941.64"/>
    <n v="259708.2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91690"/>
    <n v="0"/>
    <n v="0"/>
    <n v="0"/>
    <n v="0"/>
    <n v="0"/>
    <n v="0"/>
    <m/>
    <n v="9191690"/>
    <d v="2025-05-22T00:00:00"/>
    <d v="2028-05-22T00:00:00"/>
    <n v="9191690"/>
    <x v="1"/>
    <x v="2"/>
    <n v="804272.88"/>
    <n v="804272.88"/>
    <n v="402136.44"/>
    <n v="0"/>
    <n v="0"/>
    <n v="0"/>
    <n v="0"/>
    <n v="0"/>
    <n v="0"/>
    <n v="0"/>
    <n v="0"/>
    <n v="0"/>
    <n v="0"/>
    <n v="0"/>
    <n v="0"/>
    <n v="1608545.76"/>
    <n v="402136.44"/>
    <n v="2010682.2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77472"/>
    <n v="0"/>
    <n v="0"/>
    <n v="0"/>
    <n v="0"/>
    <n v="0"/>
    <n v="0"/>
    <m/>
    <n v="1377472"/>
    <d v="2025-05-22T00:00:00"/>
    <d v="2028-05-22T00:00:00"/>
    <n v="1377472"/>
    <x v="1"/>
    <x v="2"/>
    <n v="120528.8"/>
    <n v="120528.8"/>
    <n v="60264.4"/>
    <n v="0"/>
    <n v="0"/>
    <n v="0"/>
    <n v="0"/>
    <n v="0"/>
    <n v="0"/>
    <n v="0"/>
    <n v="0"/>
    <n v="0"/>
    <n v="0"/>
    <n v="0"/>
    <n v="0"/>
    <n v="241057.6"/>
    <n v="60264.4"/>
    <n v="30132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33452.5699999998"/>
    <n v="0"/>
    <n v="0"/>
    <n v="0"/>
    <n v="0"/>
    <n v="0"/>
    <n v="0"/>
    <m/>
    <n v="2233452.5699999998"/>
    <d v="2025-05-22T00:00:00"/>
    <d v="2028-05-22T00:00:00"/>
    <n v="2233452.5699999998"/>
    <x v="1"/>
    <x v="2"/>
    <n v="195427.1"/>
    <n v="195427.1"/>
    <n v="97713.55"/>
    <n v="0"/>
    <n v="0"/>
    <n v="0"/>
    <n v="0"/>
    <n v="0"/>
    <n v="0"/>
    <n v="0"/>
    <n v="0"/>
    <n v="0"/>
    <n v="0"/>
    <n v="0"/>
    <n v="0"/>
    <n v="390854.2"/>
    <n v="97713.55"/>
    <n v="488567.75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34514.47"/>
    <n v="0"/>
    <n v="0"/>
    <n v="0"/>
    <n v="0"/>
    <n v="0"/>
    <n v="0"/>
    <m/>
    <n v="1134514.47"/>
    <d v="2025-05-22T00:00:00"/>
    <d v="2028-05-22T00:00:00"/>
    <n v="1134514.47"/>
    <x v="1"/>
    <x v="2"/>
    <n v="99270.02"/>
    <n v="99270.02"/>
    <n v="49635.01"/>
    <n v="0"/>
    <n v="0"/>
    <n v="0"/>
    <n v="0"/>
    <n v="0"/>
    <n v="0"/>
    <n v="0"/>
    <n v="0"/>
    <n v="0"/>
    <n v="0"/>
    <n v="0"/>
    <n v="0"/>
    <n v="198540.04"/>
    <n v="49635.01"/>
    <n v="248175.05000000002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88594.38"/>
    <n v="0"/>
    <n v="0"/>
    <n v="0"/>
    <n v="0"/>
    <n v="0"/>
    <n v="0"/>
    <m/>
    <n v="1488594.38"/>
    <d v="2025-05-22T00:00:00"/>
    <d v="2028-05-22T00:00:00"/>
    <n v="1488594.38"/>
    <x v="1"/>
    <x v="2"/>
    <n v="130252"/>
    <n v="130252"/>
    <n v="65126"/>
    <n v="0"/>
    <n v="0"/>
    <n v="0"/>
    <n v="0"/>
    <n v="0"/>
    <n v="0"/>
    <n v="0"/>
    <n v="0"/>
    <n v="0"/>
    <n v="0"/>
    <n v="0"/>
    <n v="0"/>
    <n v="260504"/>
    <n v="65126"/>
    <n v="32563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56875.97"/>
    <n v="0"/>
    <n v="0"/>
    <n v="0"/>
    <n v="0"/>
    <n v="0"/>
    <n v="0"/>
    <m/>
    <n v="956875.97"/>
    <d v="2025-05-22T00:00:00"/>
    <d v="2030-05-22T00:00:00"/>
    <n v="956875.97"/>
    <x v="1"/>
    <x v="2"/>
    <n v="88511.02"/>
    <n v="88511.02"/>
    <n v="88511.02"/>
    <n v="88511.02"/>
    <n v="44255.51"/>
    <n v="0"/>
    <n v="0"/>
    <n v="0"/>
    <n v="0"/>
    <n v="0"/>
    <n v="0"/>
    <n v="0"/>
    <n v="0"/>
    <n v="0"/>
    <n v="0"/>
    <n v="177022.04"/>
    <n v="221277.55000000002"/>
    <n v="398299.59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6058.96"/>
    <n v="0"/>
    <n v="0"/>
    <n v="0"/>
    <n v="0"/>
    <n v="0"/>
    <n v="0"/>
    <m/>
    <n v="486058.96"/>
    <d v="2025-05-22T00:00:00"/>
    <d v="2030-05-22T00:00:00"/>
    <n v="486058.96"/>
    <x v="1"/>
    <x v="2"/>
    <n v="44960.46"/>
    <n v="44960.46"/>
    <n v="44960.46"/>
    <n v="44960.46"/>
    <n v="22480.23"/>
    <n v="0"/>
    <n v="0"/>
    <n v="0"/>
    <n v="0"/>
    <n v="0"/>
    <n v="0"/>
    <n v="0"/>
    <n v="0"/>
    <n v="0"/>
    <n v="0"/>
    <n v="89920.92"/>
    <n v="112401.15"/>
    <n v="202322.07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85810"/>
    <n v="0"/>
    <n v="0"/>
    <n v="0"/>
    <n v="0"/>
    <n v="0"/>
    <n v="0"/>
    <m/>
    <n v="2485810"/>
    <d v="2025-05-22T00:00:00"/>
    <d v="2028-05-22T00:00:00"/>
    <n v="2485810"/>
    <x v="1"/>
    <x v="2"/>
    <n v="217508.38"/>
    <n v="217508.38"/>
    <n v="108754.19"/>
    <n v="0"/>
    <n v="0"/>
    <n v="0"/>
    <n v="0"/>
    <n v="0"/>
    <n v="0"/>
    <n v="0"/>
    <n v="0"/>
    <n v="0"/>
    <n v="0"/>
    <n v="0"/>
    <n v="0"/>
    <n v="435016.76"/>
    <n v="108754.19"/>
    <n v="543770.94999999995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37757.07999999996"/>
    <n v="0"/>
    <n v="0"/>
    <n v="0"/>
    <n v="0"/>
    <n v="0"/>
    <n v="0"/>
    <m/>
    <n v="637757.07999999996"/>
    <d v="2025-05-22T00:00:00"/>
    <d v="2030-05-22T00:00:00"/>
    <n v="637757.07999999996"/>
    <x v="1"/>
    <x v="2"/>
    <n v="58992.52"/>
    <n v="58992.52"/>
    <n v="58992.52"/>
    <n v="58992.52"/>
    <n v="29496.26"/>
    <n v="0"/>
    <n v="0"/>
    <n v="0"/>
    <n v="0"/>
    <n v="0"/>
    <n v="0"/>
    <n v="0"/>
    <n v="0"/>
    <n v="0"/>
    <n v="0"/>
    <n v="117985.04"/>
    <n v="147481.29999999999"/>
    <n v="265466.33999999997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20000000"/>
    <n v="20000000"/>
    <n v="20000000"/>
    <n v="20000000"/>
    <n v="20000000"/>
    <n v="17000000"/>
    <n v="13000000"/>
    <n v="9000000"/>
    <n v="5000000"/>
    <n v="1000000"/>
    <n v="0"/>
    <n v="0"/>
    <n v="0"/>
    <n v="0"/>
    <n v="0"/>
    <n v="40000000"/>
    <n v="105000000"/>
    <n v="145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2769"/>
    <n v="0"/>
    <n v="0"/>
    <n v="0"/>
    <n v="0"/>
    <n v="0"/>
    <n v="0"/>
    <m/>
    <n v="1002769"/>
    <d v="2025-05-22T00:00:00"/>
    <d v="2028-05-22T00:00:00"/>
    <n v="1002769"/>
    <x v="1"/>
    <x v="2"/>
    <n v="87742.28"/>
    <n v="87742.28"/>
    <n v="43871.14"/>
    <n v="0"/>
    <n v="0"/>
    <n v="0"/>
    <n v="0"/>
    <n v="0"/>
    <n v="0"/>
    <n v="0"/>
    <n v="0"/>
    <n v="0"/>
    <n v="0"/>
    <n v="0"/>
    <n v="0"/>
    <n v="175484.56"/>
    <n v="43871.14"/>
    <n v="219355.7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31000"/>
    <n v="0"/>
    <n v="0"/>
    <n v="0"/>
    <n v="0"/>
    <n v="0"/>
    <n v="0"/>
    <m/>
    <n v="931000"/>
    <d v="2025-05-22T00:00:00"/>
    <d v="2026-05-22T00:00:00"/>
    <n v="931000"/>
    <x v="1"/>
    <x v="2"/>
    <n v="22809.5"/>
    <n v="0"/>
    <n v="0"/>
    <n v="0"/>
    <n v="0"/>
    <n v="0"/>
    <n v="0"/>
    <n v="0"/>
    <n v="0"/>
    <n v="0"/>
    <n v="0"/>
    <n v="0"/>
    <n v="0"/>
    <n v="0"/>
    <n v="0"/>
    <n v="22809.5"/>
    <n v="0"/>
    <n v="22809.5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859862"/>
    <n v="0"/>
    <n v="0"/>
    <n v="0"/>
    <n v="0"/>
    <n v="0"/>
    <n v="0"/>
    <m/>
    <n v="1859862"/>
    <d v="2025-06-27T00:00:00"/>
    <d v="2028-06-27T00:00:00"/>
    <n v="1859862"/>
    <x v="1"/>
    <x v="2"/>
    <n v="162737.92000000001"/>
    <n v="162737.92000000001"/>
    <n v="81368.960000000006"/>
    <n v="0"/>
    <n v="0"/>
    <n v="0"/>
    <n v="0"/>
    <n v="0"/>
    <n v="0"/>
    <n v="0"/>
    <n v="0"/>
    <n v="0"/>
    <n v="0"/>
    <n v="0"/>
    <n v="0"/>
    <n v="325475.84000000003"/>
    <n v="81368.960000000006"/>
    <n v="406844.80000000005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16346.03"/>
    <n v="0"/>
    <n v="0"/>
    <n v="0"/>
    <n v="0"/>
    <n v="0"/>
    <n v="0"/>
    <m/>
    <n v="1116346.03"/>
    <d v="2025-07-01T00:00:00"/>
    <d v="2028-07-01T00:00:00"/>
    <n v="1116346.03"/>
    <x v="1"/>
    <x v="2"/>
    <n v="48840.14"/>
    <n v="97680.28"/>
    <n v="97680.28"/>
    <n v="0"/>
    <n v="0"/>
    <n v="0"/>
    <n v="0"/>
    <n v="0"/>
    <n v="0"/>
    <n v="0"/>
    <n v="0"/>
    <n v="0"/>
    <n v="0"/>
    <n v="0"/>
    <n v="0"/>
    <n v="146520.41999999998"/>
    <n v="97680.28"/>
    <n v="244200.6999999999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9701752.449999999"/>
    <n v="0"/>
    <n v="0"/>
    <n v="0"/>
    <n v="0"/>
    <n v="0"/>
    <n v="0"/>
    <m/>
    <n v="29701752.449999999"/>
    <d v="2025-05-22T00:00:00"/>
    <d v="2028-05-22T00:00:00"/>
    <n v="29701752.449999999"/>
    <x v="1"/>
    <x v="2"/>
    <n v="2598903.34"/>
    <n v="2598903.34"/>
    <n v="1299451.67"/>
    <n v="0"/>
    <n v="0"/>
    <n v="0"/>
    <n v="0"/>
    <n v="0"/>
    <n v="0"/>
    <n v="0"/>
    <n v="0"/>
    <n v="0"/>
    <n v="0"/>
    <n v="0"/>
    <n v="0"/>
    <n v="5197806.68"/>
    <n v="1299451.67"/>
    <n v="6497258.3499999996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5-06-17T00:00:00"/>
    <d v="2035-06-17T00:00:00"/>
    <n v="200000000"/>
    <x v="1"/>
    <x v="2"/>
    <n v="20000000"/>
    <n v="20000000"/>
    <n v="20000000"/>
    <n v="20000000"/>
    <n v="20000000"/>
    <n v="17000000"/>
    <n v="13000000"/>
    <n v="9000000"/>
    <n v="5000000"/>
    <n v="1000000"/>
    <n v="0"/>
    <n v="0"/>
    <n v="0"/>
    <n v="0"/>
    <n v="0"/>
    <n v="40000000"/>
    <n v="105000000"/>
    <n v="145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54000000"/>
    <n v="0"/>
    <n v="0"/>
    <n v="0"/>
    <n v="0"/>
    <n v="0"/>
    <n v="0"/>
    <m/>
    <n v="54000000"/>
    <d v="2025-06-27T00:00:00"/>
    <d v="2028-06-27T00:00:00"/>
    <n v="54000000"/>
    <x v="1"/>
    <x v="2"/>
    <n v="4725000"/>
    <n v="4725000"/>
    <n v="2362500"/>
    <n v="0"/>
    <n v="0"/>
    <n v="0"/>
    <n v="0"/>
    <n v="0"/>
    <n v="0"/>
    <n v="0"/>
    <n v="0"/>
    <n v="0"/>
    <n v="0"/>
    <n v="0"/>
    <n v="0"/>
    <n v="9450000"/>
    <n v="2362500"/>
    <n v="118125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4713.84"/>
    <n v="0"/>
    <n v="0"/>
    <n v="0"/>
    <n v="0"/>
    <n v="0"/>
    <n v="0"/>
    <m/>
    <n v="754713.84"/>
    <d v="2025-05-22T00:00:00"/>
    <d v="2030-05-22T00:00:00"/>
    <n v="754713.84"/>
    <x v="1"/>
    <x v="2"/>
    <n v="69811.039999999994"/>
    <n v="69811.039999999994"/>
    <n v="69811.039999999994"/>
    <n v="69811.039999999994"/>
    <n v="34905.519999999997"/>
    <n v="0"/>
    <n v="0"/>
    <n v="0"/>
    <n v="0"/>
    <n v="0"/>
    <n v="0"/>
    <n v="0"/>
    <n v="0"/>
    <n v="0"/>
    <n v="0"/>
    <n v="139622.07999999999"/>
    <n v="174527.59999999998"/>
    <n v="314149.67999999993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47415.49"/>
    <n v="0"/>
    <n v="0"/>
    <n v="0"/>
    <n v="0"/>
    <n v="0"/>
    <n v="0"/>
    <m/>
    <n v="747415.49"/>
    <d v="2025-05-22T00:00:00"/>
    <d v="2030-05-22T00:00:00"/>
    <n v="747415.49"/>
    <x v="1"/>
    <x v="2"/>
    <n v="69135.94"/>
    <n v="69135.94"/>
    <n v="69135.94"/>
    <n v="69135.94"/>
    <n v="34567.97"/>
    <n v="0"/>
    <n v="0"/>
    <n v="0"/>
    <n v="0"/>
    <n v="0"/>
    <n v="0"/>
    <n v="0"/>
    <n v="0"/>
    <n v="0"/>
    <n v="0"/>
    <n v="138271.88"/>
    <n v="172839.85"/>
    <n v="311111.73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8020"/>
    <n v="0"/>
    <n v="0"/>
    <n v="0"/>
    <n v="0"/>
    <n v="0"/>
    <n v="0"/>
    <m/>
    <n v="238020"/>
    <d v="2025-06-27T00:00:00"/>
    <d v="2028-06-27T00:00:00"/>
    <n v="238020"/>
    <x v="1"/>
    <x v="2"/>
    <n v="20826.759999999998"/>
    <n v="20826.759999999998"/>
    <n v="10413.379999999999"/>
    <n v="0"/>
    <n v="0"/>
    <n v="0"/>
    <n v="0"/>
    <n v="0"/>
    <n v="0"/>
    <n v="0"/>
    <n v="0"/>
    <n v="0"/>
    <n v="0"/>
    <n v="0"/>
    <n v="0"/>
    <n v="41653.519999999997"/>
    <n v="10413.379999999999"/>
    <n v="52066.899999999994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90367.05"/>
    <n v="0"/>
    <n v="0"/>
    <n v="0"/>
    <n v="0"/>
    <n v="0"/>
    <n v="0"/>
    <m/>
    <n v="390367.05"/>
    <d v="2025-05-22T00:00:00"/>
    <d v="2030-05-22T00:00:00"/>
    <n v="390367.05"/>
    <x v="1"/>
    <x v="2"/>
    <n v="36108.959999999999"/>
    <n v="36108.959999999999"/>
    <n v="36108.959999999999"/>
    <n v="36108.959999999999"/>
    <n v="18054.48"/>
    <n v="0"/>
    <n v="0"/>
    <n v="0"/>
    <n v="0"/>
    <n v="0"/>
    <n v="0"/>
    <n v="0"/>
    <n v="0"/>
    <n v="0"/>
    <n v="0"/>
    <n v="72217.919999999998"/>
    <n v="90272.4"/>
    <n v="162490.32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9388.57"/>
    <n v="0"/>
    <n v="0"/>
    <n v="0"/>
    <n v="0"/>
    <n v="0"/>
    <n v="0"/>
    <m/>
    <n v="489388.57"/>
    <d v="2025-05-22T00:00:00"/>
    <d v="2030-05-22T00:00:00"/>
    <n v="489388.57"/>
    <x v="1"/>
    <x v="2"/>
    <n v="45268.44"/>
    <n v="45268.44"/>
    <n v="45268.44"/>
    <n v="45268.44"/>
    <n v="22634.22"/>
    <n v="0"/>
    <n v="0"/>
    <n v="0"/>
    <n v="0"/>
    <n v="0"/>
    <n v="0"/>
    <n v="0"/>
    <n v="0"/>
    <n v="0"/>
    <n v="0"/>
    <n v="90536.88"/>
    <n v="113171.1"/>
    <n v="203707.98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352.57"/>
    <n v="0"/>
    <n v="0"/>
    <n v="1677.92"/>
    <n v="0"/>
    <n v="0"/>
    <n v="0"/>
    <m/>
    <n v="38352.57"/>
    <d v="2025-07-31T00:00:00"/>
    <d v="2028-07-31T00:00:00"/>
    <n v="38352.57"/>
    <x v="1"/>
    <x v="2"/>
    <n v="1677.92"/>
    <n v="3355.84"/>
    <n v="3355.84"/>
    <n v="0"/>
    <n v="0"/>
    <n v="0"/>
    <n v="0"/>
    <n v="0"/>
    <n v="0"/>
    <n v="0"/>
    <n v="0"/>
    <n v="0"/>
    <n v="0"/>
    <n v="0"/>
    <n v="0"/>
    <n v="5033.76"/>
    <n v="3355.84"/>
    <n v="8389.6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68592.5"/>
    <n v="0"/>
    <n v="0"/>
    <n v="573.21"/>
    <n v="0"/>
    <n v="0"/>
    <n v="0"/>
    <m/>
    <n v="168592.5"/>
    <d v="2025-03-09T00:00:00"/>
    <d v="2026-08-05T00:00:00"/>
    <n v="168592.5"/>
    <x v="1"/>
    <x v="2"/>
    <n v="3439.26"/>
    <n v="0"/>
    <n v="0"/>
    <n v="0"/>
    <n v="0"/>
    <n v="0"/>
    <n v="0"/>
    <n v="0"/>
    <n v="0"/>
    <n v="0"/>
    <n v="0"/>
    <n v="0"/>
    <n v="0"/>
    <n v="0"/>
    <n v="0"/>
    <n v="3439.26"/>
    <n v="0"/>
    <n v="3439.26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11825"/>
    <n v="0"/>
    <n v="0"/>
    <n v="2196.58"/>
    <n v="0"/>
    <n v="0"/>
    <n v="0"/>
    <m/>
    <n v="511825"/>
    <d v="2025-03-09T00:00:00"/>
    <d v="2027-08-05T00:00:00"/>
    <n v="511825"/>
    <x v="1"/>
    <x v="2"/>
    <n v="21965.800000000003"/>
    <n v="10982.900000000001"/>
    <n v="0"/>
    <n v="0"/>
    <n v="0"/>
    <n v="0"/>
    <n v="0"/>
    <n v="0"/>
    <n v="0"/>
    <n v="0"/>
    <n v="0"/>
    <n v="0"/>
    <n v="0"/>
    <n v="0"/>
    <n v="0"/>
    <n v="32948.700000000004"/>
    <n v="0"/>
    <n v="32948.700000000004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8802.5"/>
    <n v="0"/>
    <n v="0"/>
    <n v="1255.7"/>
    <n v="0"/>
    <n v="0"/>
    <n v="0"/>
    <m/>
    <n v="238802.5"/>
    <d v="2025-03-09T00:00:00"/>
    <d v="2028-08-05T00:00:00"/>
    <n v="238802.5"/>
    <x v="1"/>
    <x v="2"/>
    <n v="12557.000000000002"/>
    <n v="15068.400000000003"/>
    <n v="6278.5"/>
    <n v="0"/>
    <n v="0"/>
    <n v="0"/>
    <n v="0"/>
    <n v="0"/>
    <n v="0"/>
    <n v="0"/>
    <n v="0"/>
    <n v="0"/>
    <n v="0"/>
    <n v="0"/>
    <n v="0"/>
    <n v="27625.400000000005"/>
    <n v="6278.5"/>
    <n v="33903.900000000009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31285"/>
    <n v="0"/>
    <n v="0"/>
    <n v="1882.8"/>
    <n v="0"/>
    <n v="0"/>
    <n v="0"/>
    <m/>
    <n v="331285"/>
    <d v="2025-03-09T00:00:00"/>
    <d v="2029-08-05T00:00:00"/>
    <n v="331285"/>
    <x v="1"/>
    <x v="2"/>
    <n v="18827.999999999996"/>
    <n v="22593.599999999995"/>
    <n v="22593.599999999999"/>
    <n v="9414"/>
    <n v="0"/>
    <n v="0"/>
    <n v="0"/>
    <n v="0"/>
    <n v="0"/>
    <n v="0"/>
    <n v="0"/>
    <n v="0"/>
    <n v="0"/>
    <n v="0"/>
    <n v="0"/>
    <n v="41421.599999999991"/>
    <n v="32007.599999999999"/>
    <n v="73429.199999999983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63470"/>
    <n v="0"/>
    <n v="0"/>
    <n v="5724.62"/>
    <n v="0"/>
    <n v="0"/>
    <n v="0"/>
    <m/>
    <n v="963470"/>
    <d v="2025-03-09T00:00:00"/>
    <d v="2030-08-05T00:00:00"/>
    <n v="963470"/>
    <x v="1"/>
    <x v="2"/>
    <n v="57246.200000000012"/>
    <n v="68695.440000000017"/>
    <n v="68695.44"/>
    <n v="68695.44"/>
    <n v="28623.1"/>
    <n v="0"/>
    <n v="0"/>
    <n v="0"/>
    <n v="0"/>
    <n v="0"/>
    <n v="0"/>
    <n v="0"/>
    <n v="0"/>
    <n v="0"/>
    <n v="0"/>
    <n v="125941.64000000003"/>
    <n v="166013.98000000001"/>
    <n v="291955.62000000005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897637.5"/>
    <n v="0"/>
    <n v="0"/>
    <n v="17748.03"/>
    <n v="0"/>
    <n v="0"/>
    <n v="0"/>
    <m/>
    <n v="2897637.5"/>
    <d v="2025-03-09T00:00:00"/>
    <d v="2031-08-05T00:00:00"/>
    <n v="2897637.5"/>
    <x v="1"/>
    <x v="2"/>
    <n v="177480.3"/>
    <n v="212976.36"/>
    <n v="212976.36"/>
    <n v="212976.36"/>
    <n v="212976.36"/>
    <n v="88740.12"/>
    <n v="0"/>
    <n v="0"/>
    <n v="0"/>
    <n v="0"/>
    <n v="0"/>
    <n v="0"/>
    <n v="0"/>
    <n v="0"/>
    <n v="0"/>
    <n v="390456.66"/>
    <n v="727669.2"/>
    <n v="1118125.8599999999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991350"/>
    <n v="0"/>
    <n v="0"/>
    <n v="25078.98"/>
    <n v="0"/>
    <n v="0"/>
    <n v="0"/>
    <m/>
    <n v="3991350"/>
    <d v="2025-03-09T00:00:00"/>
    <d v="2032-08-05T00:00:00"/>
    <n v="3991350"/>
    <x v="1"/>
    <x v="2"/>
    <n v="250789.80000000005"/>
    <n v="300947.76"/>
    <n v="300947.76"/>
    <n v="300947.76"/>
    <n v="300947.76"/>
    <n v="250789.8"/>
    <n v="100315.92"/>
    <n v="0"/>
    <n v="0"/>
    <n v="0"/>
    <n v="0"/>
    <n v="0"/>
    <n v="0"/>
    <n v="0"/>
    <n v="0"/>
    <n v="551737.56000000006"/>
    <n v="1253949"/>
    <n v="1805686.56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4772.5"/>
    <n v="0"/>
    <n v="0"/>
    <n v="2990.04"/>
    <n v="0"/>
    <n v="0"/>
    <n v="0"/>
    <m/>
    <n v="464772.5"/>
    <d v="2025-03-09T00:00:00"/>
    <d v="2033-08-05T00:00:00"/>
    <n v="464772.5"/>
    <x v="1"/>
    <x v="2"/>
    <n v="29900.400000000005"/>
    <n v="35880.480000000003"/>
    <n v="35880.480000000003"/>
    <n v="35880.480000000003"/>
    <n v="35880.480000000003"/>
    <n v="31893.759999999998"/>
    <n v="19933.599999999999"/>
    <n v="7973.44"/>
    <n v="0"/>
    <n v="0"/>
    <n v="0"/>
    <n v="0"/>
    <n v="0"/>
    <n v="0"/>
    <n v="0"/>
    <n v="65780.88"/>
    <n v="167442.24000000002"/>
    <n v="233223.12000000002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n v="0"/>
    <n v="0"/>
    <n v="1052.71"/>
    <n v="0"/>
    <n v="0"/>
    <n v="0"/>
    <m/>
    <n v="159300"/>
    <d v="2025-03-09T00:00:00"/>
    <d v="2034-08-05T00:00:00"/>
    <n v="159300"/>
    <x v="1"/>
    <x v="2"/>
    <n v="10527.099999999999"/>
    <n v="12632.519999999997"/>
    <n v="12632.52"/>
    <n v="12632.52"/>
    <n v="12632.52"/>
    <n v="11579.8"/>
    <n v="8421.64"/>
    <n v="5263.52"/>
    <n v="2105.44"/>
    <n v="0"/>
    <n v="0"/>
    <n v="0"/>
    <n v="0"/>
    <n v="0"/>
    <n v="0"/>
    <n v="23159.619999999995"/>
    <n v="65267.960000000006"/>
    <n v="88427.58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3100"/>
    <n v="0"/>
    <n v="0"/>
    <n v="359.75"/>
    <n v="0"/>
    <n v="0"/>
    <n v="0"/>
    <m/>
    <n v="53100"/>
    <d v="2025-03-09T00:00:00"/>
    <d v="2035-08-05T00:00:00"/>
    <n v="53100"/>
    <x v="1"/>
    <x v="2"/>
    <n v="3597.5"/>
    <n v="4317"/>
    <n v="4317"/>
    <n v="4317"/>
    <n v="4317"/>
    <n v="4029.2"/>
    <n v="3165.8"/>
    <n v="2302.4"/>
    <n v="1439"/>
    <n v="575.6"/>
    <n v="0"/>
    <n v="0"/>
    <n v="0"/>
    <n v="0"/>
    <n v="0"/>
    <n v="7914.5"/>
    <n v="24463"/>
    <n v="32377.5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89338.1"/>
    <n v="0"/>
    <n v="0"/>
    <n v="0"/>
    <n v="0"/>
    <n v="0"/>
    <n v="0"/>
    <m/>
    <n v="2589338.1"/>
    <d v="2025-05-22T00:00:00"/>
    <d v="2030-05-22T00:00:00"/>
    <n v="2589338.1"/>
    <x v="1"/>
    <x v="2"/>
    <n v="239513.78"/>
    <n v="239513.78"/>
    <n v="239513.78"/>
    <n v="239513.78"/>
    <n v="119756.89"/>
    <n v="0"/>
    <n v="0"/>
    <n v="0"/>
    <n v="0"/>
    <n v="0"/>
    <n v="0"/>
    <n v="0"/>
    <n v="0"/>
    <n v="0"/>
    <n v="0"/>
    <n v="479027.56"/>
    <n v="598784.44999999995"/>
    <n v="1077812.01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00000"/>
    <n v="0"/>
    <n v="0"/>
    <n v="0"/>
    <n v="0"/>
    <n v="0"/>
    <n v="0"/>
    <m/>
    <n v="5500000"/>
    <d v="2025-03-09T00:00:00"/>
    <d v="2026-05-22T00:00:00"/>
    <n v="5500000"/>
    <x v="1"/>
    <x v="2"/>
    <n v="134750"/>
    <n v="0"/>
    <n v="0"/>
    <n v="0"/>
    <n v="0"/>
    <n v="0"/>
    <n v="0"/>
    <n v="0"/>
    <n v="0"/>
    <n v="0"/>
    <n v="0"/>
    <n v="0"/>
    <n v="0"/>
    <n v="0"/>
    <n v="0"/>
    <n v="134750"/>
    <n v="0"/>
    <n v="13475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24976477.68"/>
    <n v="0"/>
    <n v="0"/>
    <n v="0"/>
    <n v="0"/>
    <n v="0"/>
    <n v="0"/>
    <m/>
    <n v="24976477.68"/>
    <d v="2025-03-09T00:00:00"/>
    <d v="2028-06-27T00:00:00"/>
    <n v="24976477.670000002"/>
    <x v="1"/>
    <x v="2"/>
    <n v="2185441.7999999998"/>
    <n v="2185441.7999999998"/>
    <n v="1092720.8999999999"/>
    <n v="0"/>
    <n v="0"/>
    <n v="0"/>
    <n v="0"/>
    <n v="0"/>
    <n v="0"/>
    <n v="0"/>
    <n v="0"/>
    <n v="0"/>
    <n v="0"/>
    <n v="0"/>
    <n v="0"/>
    <n v="4370883.5999999996"/>
    <n v="1092720.8999999999"/>
    <n v="5463604.5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75000000"/>
    <n v="0"/>
    <n v="0"/>
    <n v="8750000"/>
    <n v="0"/>
    <n v="0"/>
    <n v="0"/>
    <m/>
    <n v="175000000"/>
    <d v="2025-03-09T00:00:00"/>
    <d v="2035-08-14T00:00:00"/>
    <n v="175000000"/>
    <x v="1"/>
    <x v="2"/>
    <n v="8750000"/>
    <n v="17500000"/>
    <n v="17500000"/>
    <n v="17500000"/>
    <n v="17500000"/>
    <n v="16625000"/>
    <n v="13125000"/>
    <n v="9625000"/>
    <n v="6125000"/>
    <n v="2625000"/>
    <n v="0"/>
    <n v="0"/>
    <n v="0"/>
    <n v="0"/>
    <n v="0"/>
    <n v="26250000"/>
    <n v="100625000"/>
    <n v="126875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5000000"/>
    <n v="0"/>
    <n v="0"/>
    <n v="0"/>
    <n v="0"/>
    <n v="0"/>
    <n v="0"/>
    <m/>
    <n v="25000000"/>
    <d v="2025-03-09T00:00:00"/>
    <d v="2028-06-27T00:00:00"/>
    <n v="25000000"/>
    <x v="1"/>
    <x v="2"/>
    <n v="2187500"/>
    <n v="2187500"/>
    <n v="1093750"/>
    <n v="0"/>
    <n v="0"/>
    <n v="0"/>
    <n v="0"/>
    <n v="0"/>
    <n v="0"/>
    <n v="0"/>
    <n v="0"/>
    <n v="0"/>
    <n v="0"/>
    <n v="0"/>
    <n v="0"/>
    <n v="4375000"/>
    <n v="1093750"/>
    <n v="546875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85311.37"/>
    <n v="0"/>
    <n v="0"/>
    <n v="0"/>
    <n v="0"/>
    <n v="0"/>
    <n v="0"/>
    <m/>
    <n v="1685311.37"/>
    <d v="2025-03-09T00:00:00"/>
    <d v="2028-06-27T00:00:00"/>
    <n v="1685311.36"/>
    <x v="1"/>
    <x v="2"/>
    <n v="147464.74"/>
    <n v="147464.74"/>
    <n v="73732.37"/>
    <n v="0"/>
    <n v="0"/>
    <n v="0"/>
    <n v="0"/>
    <n v="0"/>
    <n v="0"/>
    <n v="0"/>
    <n v="0"/>
    <n v="0"/>
    <n v="0"/>
    <n v="0"/>
    <n v="0"/>
    <n v="294929.48"/>
    <n v="73732.37"/>
    <n v="368661.85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539665.0899999999"/>
    <n v="0"/>
    <n v="0"/>
    <n v="0"/>
    <n v="0"/>
    <n v="0"/>
    <n v="0"/>
    <m/>
    <n v="5539665.0899999999"/>
    <d v="2025-03-09T00:00:00"/>
    <d v="2028-06-27T00:00:00"/>
    <n v="5539665.0899999999"/>
    <x v="1"/>
    <x v="2"/>
    <n v="484720.7"/>
    <n v="484720.7"/>
    <n v="242360.35"/>
    <n v="0"/>
    <n v="0"/>
    <n v="0"/>
    <n v="0"/>
    <n v="0"/>
    <n v="0"/>
    <n v="0"/>
    <n v="0"/>
    <n v="0"/>
    <n v="0"/>
    <n v="0"/>
    <n v="0"/>
    <n v="969441.4"/>
    <n v="242360.35"/>
    <n v="1211801.75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628608.81"/>
    <n v="0"/>
    <n v="0"/>
    <n v="0"/>
    <n v="0"/>
    <n v="0"/>
    <n v="0"/>
    <m/>
    <n v="3628608.81"/>
    <d v="2025-03-09T00:00:00"/>
    <d v="2028-06-27T00:00:00"/>
    <n v="3628608.81"/>
    <x v="1"/>
    <x v="2"/>
    <n v="317503.28000000003"/>
    <n v="317503.28000000003"/>
    <n v="158751.64000000001"/>
    <n v="0"/>
    <n v="0"/>
    <n v="0"/>
    <n v="0"/>
    <n v="0"/>
    <n v="0"/>
    <n v="0"/>
    <n v="0"/>
    <n v="0"/>
    <n v="0"/>
    <n v="0"/>
    <n v="0"/>
    <n v="635006.56000000006"/>
    <n v="158751.64000000001"/>
    <n v="793758.20000000007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05807.78"/>
    <n v="0"/>
    <n v="0"/>
    <n v="0"/>
    <n v="0"/>
    <n v="0"/>
    <n v="0"/>
    <m/>
    <n v="3105807.78"/>
    <d v="2025-03-09T00:00:00"/>
    <d v="2028-06-27T00:00:00"/>
    <n v="3105807.78"/>
    <x v="1"/>
    <x v="2"/>
    <n v="271758.18"/>
    <n v="271758.18"/>
    <n v="135879.09"/>
    <n v="0"/>
    <n v="0"/>
    <n v="0"/>
    <n v="0"/>
    <n v="0"/>
    <n v="0"/>
    <n v="0"/>
    <n v="0"/>
    <n v="0"/>
    <n v="0"/>
    <n v="0"/>
    <n v="0"/>
    <n v="543516.36"/>
    <n v="135879.09"/>
    <n v="679395.45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16237.890000001"/>
    <n v="0"/>
    <n v="0"/>
    <n v="0"/>
    <n v="0"/>
    <n v="0"/>
    <n v="0"/>
    <m/>
    <n v="17516237.890000001"/>
    <d v="2025-03-09T00:00:00"/>
    <d v="2028-06-27T00:00:00"/>
    <n v="17516237.879999999"/>
    <x v="1"/>
    <x v="2"/>
    <n v="1532670.82"/>
    <n v="1532670.82"/>
    <n v="766335.41"/>
    <n v="0"/>
    <n v="0"/>
    <n v="0"/>
    <n v="0"/>
    <n v="0"/>
    <n v="0"/>
    <n v="0"/>
    <n v="0"/>
    <n v="0"/>
    <n v="0"/>
    <n v="0"/>
    <n v="0"/>
    <n v="3065341.64"/>
    <n v="766335.41"/>
    <n v="3831677.0500000003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89201.88"/>
    <n v="0"/>
    <n v="0"/>
    <n v="17027.580000000002"/>
    <n v="0"/>
    <n v="0"/>
    <n v="0"/>
    <m/>
    <n v="389201.88"/>
    <d v="2025-02-22T00:00:00"/>
    <d v="2028-08-26T00:00:00"/>
    <n v="389201.87"/>
    <x v="1"/>
    <x v="2"/>
    <n v="17027.580000000002"/>
    <n v="34055.160000000003"/>
    <n v="34055.160000000003"/>
    <n v="0"/>
    <n v="0"/>
    <n v="0"/>
    <n v="0"/>
    <n v="0"/>
    <n v="0"/>
    <n v="0"/>
    <n v="0"/>
    <n v="0"/>
    <n v="0"/>
    <n v="0"/>
    <n v="0"/>
    <n v="51082.740000000005"/>
    <n v="34055.160000000003"/>
    <n v="85137.900000000009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70000"/>
    <n v="0"/>
    <n v="0"/>
    <n v="0"/>
    <n v="0"/>
    <n v="0"/>
    <n v="0"/>
    <m/>
    <n v="670000"/>
    <d v="2025-03-09T00:00:00"/>
    <d v="2028-06-27T00:00:00"/>
    <n v="670000"/>
    <x v="1"/>
    <x v="2"/>
    <n v="58625"/>
    <n v="58625"/>
    <n v="29312.5"/>
    <n v="0"/>
    <n v="0"/>
    <n v="0"/>
    <n v="0"/>
    <n v="0"/>
    <n v="0"/>
    <n v="0"/>
    <n v="0"/>
    <n v="0"/>
    <n v="0"/>
    <n v="0"/>
    <n v="0"/>
    <n v="117250"/>
    <n v="29312.5"/>
    <n v="146562.5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50442552.460000001"/>
    <n v="0"/>
    <n v="0"/>
    <n v="0"/>
    <n v="0"/>
    <n v="0"/>
    <n v="0"/>
    <m/>
    <n v="50442552.460000001"/>
    <d v="2025-03-09T00:00:00"/>
    <d v="2028-06-27T00:00:00"/>
    <n v="50442552.460000001"/>
    <x v="1"/>
    <x v="2"/>
    <n v="4413723.34"/>
    <n v="4413723.34"/>
    <n v="2206861.67"/>
    <n v="0"/>
    <n v="0"/>
    <n v="0"/>
    <n v="0"/>
    <n v="0"/>
    <n v="0"/>
    <n v="0"/>
    <n v="0"/>
    <n v="0"/>
    <n v="0"/>
    <n v="0"/>
    <n v="0"/>
    <n v="8827446.6799999997"/>
    <n v="2206861.67"/>
    <n v="11034308.35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n v="0"/>
    <n v="0"/>
    <n v="0"/>
    <n v="0"/>
    <n v="0"/>
    <n v="0"/>
    <m/>
    <n v="1000000"/>
    <d v="2025-03-09T00:00:00"/>
    <d v="2028-06-27T00:00:00"/>
    <n v="1000000"/>
    <x v="1"/>
    <x v="2"/>
    <n v="87500"/>
    <n v="87500"/>
    <n v="43750"/>
    <n v="0"/>
    <n v="0"/>
    <n v="0"/>
    <n v="0"/>
    <n v="0"/>
    <n v="0"/>
    <n v="0"/>
    <n v="0"/>
    <n v="0"/>
    <n v="0"/>
    <n v="0"/>
    <n v="0"/>
    <n v="175000"/>
    <n v="43750"/>
    <n v="21875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00000"/>
    <n v="0"/>
    <n v="0"/>
    <n v="0"/>
    <n v="0"/>
    <n v="0"/>
    <n v="0"/>
    <m/>
    <n v="1100000"/>
    <d v="2025-03-09T00:00:00"/>
    <d v="2026-08-29T00:00:00"/>
    <n v="1100000"/>
    <x v="1"/>
    <x v="2"/>
    <n v="26950"/>
    <n v="0"/>
    <n v="0"/>
    <n v="0"/>
    <n v="0"/>
    <n v="0"/>
    <n v="0"/>
    <n v="0"/>
    <n v="0"/>
    <n v="0"/>
    <n v="0"/>
    <n v="0"/>
    <n v="0"/>
    <n v="0"/>
    <n v="0"/>
    <n v="26950"/>
    <n v="0"/>
    <n v="2695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00000"/>
    <n v="0"/>
    <n v="0"/>
    <n v="0"/>
    <n v="0"/>
    <n v="0"/>
    <n v="0"/>
    <m/>
    <n v="2000000"/>
    <d v="2025-03-09T00:00:00"/>
    <d v="2026-08-29T00:00:00"/>
    <n v="2000000"/>
    <x v="1"/>
    <x v="2"/>
    <n v="490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00000"/>
    <n v="0"/>
    <n v="0"/>
    <n v="0"/>
    <n v="0"/>
    <n v="0"/>
    <n v="0"/>
    <m/>
    <n v="3300000"/>
    <d v="2025-03-09T00:00:00"/>
    <d v="2026-08-29T00:00:00"/>
    <n v="3300000"/>
    <x v="1"/>
    <x v="2"/>
    <n v="80850"/>
    <n v="0"/>
    <n v="0"/>
    <n v="0"/>
    <n v="0"/>
    <n v="0"/>
    <n v="0"/>
    <n v="0"/>
    <n v="0"/>
    <n v="0"/>
    <n v="0"/>
    <n v="0"/>
    <n v="0"/>
    <n v="0"/>
    <n v="0"/>
    <n v="80850"/>
    <n v="0"/>
    <n v="8085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320000"/>
    <n v="0"/>
    <n v="0"/>
    <n v="0"/>
    <n v="0"/>
    <n v="0"/>
    <n v="0"/>
    <m/>
    <n v="3320000"/>
    <d v="2025-03-09T00:00:00"/>
    <d v="2026-08-29T00:00:00"/>
    <n v="3320000"/>
    <x v="1"/>
    <x v="2"/>
    <n v="81340"/>
    <n v="0"/>
    <n v="0"/>
    <n v="0"/>
    <n v="0"/>
    <n v="0"/>
    <n v="0"/>
    <n v="0"/>
    <n v="0"/>
    <n v="0"/>
    <n v="0"/>
    <n v="0"/>
    <n v="0"/>
    <n v="0"/>
    <n v="0"/>
    <n v="81340"/>
    <n v="0"/>
    <n v="8134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576184.899999999"/>
    <n v="0"/>
    <n v="0"/>
    <n v="0"/>
    <n v="0"/>
    <n v="0"/>
    <n v="0"/>
    <m/>
    <n v="17576184.899999999"/>
    <d v="2025-09-01T00:00:00"/>
    <d v="2030-09-01T00:00:00"/>
    <n v="17576184.899999999"/>
    <x v="1"/>
    <x v="2"/>
    <n v="1625797.1"/>
    <n v="1625797.1"/>
    <n v="1625797.1"/>
    <n v="1625797.1"/>
    <n v="1625797.1"/>
    <n v="0"/>
    <n v="0"/>
    <n v="0"/>
    <n v="0"/>
    <n v="0"/>
    <n v="0"/>
    <n v="0"/>
    <n v="0"/>
    <n v="0"/>
    <n v="0"/>
    <n v="3251594.2"/>
    <n v="4877391.3000000007"/>
    <n v="8128985.5000000009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40557.08"/>
    <n v="0"/>
    <n v="0"/>
    <n v="0"/>
    <n v="0"/>
    <n v="0"/>
    <n v="0"/>
    <m/>
    <n v="3440557.08"/>
    <d v="2025-09-01T00:00:00"/>
    <d v="2030-09-01T00:00:00"/>
    <n v="3440557.08"/>
    <x v="1"/>
    <x v="2"/>
    <n v="318251.52000000002"/>
    <n v="318251.52000000002"/>
    <n v="318251.52000000002"/>
    <n v="318251.52000000002"/>
    <n v="318251.52000000002"/>
    <n v="0"/>
    <n v="0"/>
    <n v="0"/>
    <n v="0"/>
    <n v="0"/>
    <n v="0"/>
    <n v="0"/>
    <n v="0"/>
    <n v="0"/>
    <n v="0"/>
    <n v="636503.04000000004"/>
    <n v="954754.56000000006"/>
    <n v="1591257.6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16233.21"/>
    <n v="0"/>
    <n v="0"/>
    <n v="0"/>
    <n v="0"/>
    <n v="0"/>
    <n v="0"/>
    <m/>
    <n v="716233.21"/>
    <d v="2025-06-27T00:00:00"/>
    <d v="2028-06-27T00:00:00"/>
    <n v="716233.21"/>
    <x v="1"/>
    <x v="2"/>
    <n v="62670.400000000001"/>
    <n v="62670.400000000001"/>
    <n v="31335.200000000001"/>
    <n v="0"/>
    <n v="0"/>
    <n v="0"/>
    <n v="0"/>
    <n v="0"/>
    <n v="0"/>
    <n v="0"/>
    <n v="0"/>
    <n v="0"/>
    <n v="0"/>
    <n v="0"/>
    <n v="0"/>
    <n v="125340.8"/>
    <n v="31335.200000000001"/>
    <n v="156676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40243.37"/>
    <n v="0"/>
    <n v="0"/>
    <n v="0"/>
    <n v="0"/>
    <n v="0"/>
    <n v="0"/>
    <m/>
    <n v="540243.37"/>
    <d v="2025-06-27T00:00:00"/>
    <d v="2028-06-27T00:00:00"/>
    <n v="540243.37"/>
    <x v="1"/>
    <x v="2"/>
    <n v="47271.3"/>
    <n v="47271.3"/>
    <n v="23635.65"/>
    <n v="0"/>
    <n v="0"/>
    <n v="0"/>
    <n v="0"/>
    <n v="0"/>
    <n v="0"/>
    <n v="0"/>
    <n v="0"/>
    <n v="0"/>
    <n v="0"/>
    <n v="0"/>
    <n v="0"/>
    <n v="94542.6"/>
    <n v="23635.65"/>
    <n v="118178.25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10520.1200000001"/>
    <n v="0"/>
    <n v="0"/>
    <n v="0"/>
    <n v="0"/>
    <n v="0"/>
    <n v="0"/>
    <m/>
    <n v="1210520.1200000001"/>
    <d v="2025-06-27T00:00:00"/>
    <d v="2028-06-27T00:00:00"/>
    <n v="1210520.1200000001"/>
    <x v="1"/>
    <x v="2"/>
    <n v="105920.52"/>
    <n v="105920.52"/>
    <n v="52960.26"/>
    <n v="0"/>
    <n v="0"/>
    <n v="0"/>
    <n v="0"/>
    <n v="0"/>
    <n v="0"/>
    <n v="0"/>
    <n v="0"/>
    <n v="0"/>
    <n v="0"/>
    <n v="0"/>
    <n v="0"/>
    <n v="211841.04"/>
    <n v="52960.26"/>
    <n v="264801.3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92622.82"/>
    <n v="0"/>
    <n v="0"/>
    <n v="0"/>
    <n v="0"/>
    <n v="0"/>
    <n v="0"/>
    <m/>
    <n v="1492622.82"/>
    <d v="2025-06-27T00:00:00"/>
    <d v="2028-06-27T00:00:00"/>
    <n v="1492622.82"/>
    <x v="1"/>
    <x v="2"/>
    <n v="130604.5"/>
    <n v="130604.5"/>
    <n v="65302.25"/>
    <n v="0"/>
    <n v="0"/>
    <n v="0"/>
    <n v="0"/>
    <n v="0"/>
    <n v="0"/>
    <n v="0"/>
    <n v="0"/>
    <n v="0"/>
    <n v="0"/>
    <n v="0"/>
    <n v="0"/>
    <n v="261209"/>
    <n v="65302.25"/>
    <n v="326511.25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n v="0"/>
    <n v="0"/>
    <n v="0"/>
    <n v="0"/>
    <n v="0"/>
    <n v="0"/>
    <m/>
    <n v="3000000"/>
    <d v="2025-05-22T00:00:00"/>
    <d v="2028-05-22T00:00:00"/>
    <n v="3000000"/>
    <x v="1"/>
    <x v="2"/>
    <n v="262500"/>
    <n v="262500"/>
    <n v="131250"/>
    <n v="0"/>
    <n v="0"/>
    <n v="0"/>
    <n v="0"/>
    <n v="0"/>
    <n v="0"/>
    <n v="0"/>
    <n v="0"/>
    <n v="0"/>
    <n v="0"/>
    <n v="0"/>
    <n v="0"/>
    <n v="525000"/>
    <n v="131250"/>
    <n v="65625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72904.55"/>
    <n v="0"/>
    <n v="0"/>
    <n v="0"/>
    <n v="0"/>
    <n v="0"/>
    <n v="0"/>
    <m/>
    <n v="472904.55"/>
    <d v="2025-05-22T00:00:00"/>
    <d v="2030-05-22T00:00:00"/>
    <n v="472904.55"/>
    <x v="1"/>
    <x v="2"/>
    <n v="43743.68"/>
    <n v="43743.68"/>
    <n v="43743.68"/>
    <n v="43743.68"/>
    <n v="21871.84"/>
    <n v="0"/>
    <n v="0"/>
    <n v="0"/>
    <n v="0"/>
    <n v="0"/>
    <n v="0"/>
    <n v="0"/>
    <n v="0"/>
    <n v="0"/>
    <n v="0"/>
    <n v="87487.360000000001"/>
    <n v="109359.2"/>
    <n v="196846.56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35059.06999999995"/>
    <n v="0"/>
    <n v="0"/>
    <n v="0"/>
    <n v="0"/>
    <n v="0"/>
    <n v="0"/>
    <m/>
    <n v="535059.06999999995"/>
    <d v="2025-05-22T00:00:00"/>
    <d v="2030-05-22T00:00:00"/>
    <n v="535059.06999999995"/>
    <x v="1"/>
    <x v="2"/>
    <n v="49492.959999999999"/>
    <n v="49492.959999999999"/>
    <n v="49492.959999999999"/>
    <n v="49492.959999999999"/>
    <n v="24746.48"/>
    <n v="0"/>
    <n v="0"/>
    <n v="0"/>
    <n v="0"/>
    <n v="0"/>
    <n v="0"/>
    <n v="0"/>
    <n v="0"/>
    <n v="0"/>
    <n v="0"/>
    <n v="98985.919999999998"/>
    <n v="123732.4"/>
    <n v="222718.32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8888.56"/>
    <n v="0"/>
    <n v="0"/>
    <n v="0"/>
    <n v="0"/>
    <n v="0"/>
    <n v="0"/>
    <m/>
    <n v="1198888.56"/>
    <d v="2025-05-22T00:00:00"/>
    <d v="2030-05-22T00:00:00"/>
    <n v="1198888.56"/>
    <x v="1"/>
    <x v="2"/>
    <n v="110897.2"/>
    <n v="110897.2"/>
    <n v="110897.2"/>
    <n v="110897.2"/>
    <n v="55448.6"/>
    <n v="0"/>
    <n v="0"/>
    <n v="0"/>
    <n v="0"/>
    <n v="0"/>
    <n v="0"/>
    <n v="0"/>
    <n v="0"/>
    <n v="0"/>
    <n v="0"/>
    <n v="221794.4"/>
    <n v="277243"/>
    <n v="499037.4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449321.43"/>
    <n v="0"/>
    <n v="0"/>
    <n v="0"/>
    <n v="0"/>
    <n v="0"/>
    <n v="0"/>
    <m/>
    <n v="3449321.43"/>
    <d v="2025-05-22T00:00:00"/>
    <d v="2030-05-22T00:00:00"/>
    <n v="3449321.43"/>
    <x v="1"/>
    <x v="2"/>
    <n v="319062.24"/>
    <n v="319062.24"/>
    <n v="319062.24"/>
    <n v="319062.24"/>
    <n v="159531.12"/>
    <n v="0"/>
    <n v="0"/>
    <n v="0"/>
    <n v="0"/>
    <n v="0"/>
    <n v="0"/>
    <n v="0"/>
    <n v="0"/>
    <n v="0"/>
    <n v="0"/>
    <n v="638124.48"/>
    <n v="797655.6"/>
    <n v="1435780.08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21765.65"/>
    <n v="0"/>
    <n v="0"/>
    <n v="0"/>
    <n v="0"/>
    <n v="0"/>
    <n v="0"/>
    <m/>
    <n v="15221765.65"/>
    <d v="2025-09-03T00:00:00"/>
    <d v="2030-09-03T00:00:00"/>
    <n v="15221765.65"/>
    <x v="1"/>
    <x v="2"/>
    <n v="1408013.32"/>
    <n v="1408013.32"/>
    <n v="1408013.32"/>
    <n v="1408013.32"/>
    <n v="1408013.32"/>
    <n v="0"/>
    <n v="0"/>
    <n v="0"/>
    <n v="0"/>
    <n v="0"/>
    <n v="0"/>
    <n v="0"/>
    <n v="0"/>
    <n v="0"/>
    <n v="0"/>
    <n v="2816026.64"/>
    <n v="4224039.96"/>
    <n v="7040066.5999999996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174788"/>
    <n v="0"/>
    <n v="0"/>
    <n v="0"/>
    <n v="0"/>
    <n v="0"/>
    <n v="0"/>
    <m/>
    <n v="4174788"/>
    <d v="2025-06-27T00:00:00"/>
    <d v="2028-06-27T00:00:00"/>
    <n v="4174788"/>
    <x v="1"/>
    <x v="2"/>
    <n v="365293.96"/>
    <n v="365293.96"/>
    <n v="182646.98"/>
    <n v="0"/>
    <n v="0"/>
    <n v="0"/>
    <n v="0"/>
    <n v="0"/>
    <n v="0"/>
    <n v="0"/>
    <n v="0"/>
    <n v="0"/>
    <n v="0"/>
    <n v="0"/>
    <n v="0"/>
    <n v="730587.92"/>
    <n v="182646.98"/>
    <n v="913234.9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00000"/>
    <n v="0"/>
    <n v="0"/>
    <n v="0"/>
    <n v="0"/>
    <n v="0"/>
    <n v="0"/>
    <m/>
    <n v="3500000"/>
    <d v="2025-08-29T00:00:00"/>
    <d v="2026-08-29T00:00:00"/>
    <n v="3500000"/>
    <x v="1"/>
    <x v="2"/>
    <n v="85750"/>
    <n v="0"/>
    <n v="0"/>
    <n v="0"/>
    <n v="0"/>
    <n v="0"/>
    <n v="0"/>
    <n v="0"/>
    <n v="0"/>
    <n v="0"/>
    <n v="0"/>
    <n v="0"/>
    <n v="0"/>
    <n v="0"/>
    <n v="0"/>
    <n v="85750"/>
    <n v="0"/>
    <n v="8575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91455"/>
    <n v="0"/>
    <n v="0"/>
    <n v="650.95000000000005"/>
    <n v="0"/>
    <n v="0"/>
    <n v="0"/>
    <m/>
    <n v="191455"/>
    <d v="2025-09-05T00:00:00"/>
    <d v="2035-09-05T00:00:00"/>
    <n v="191455"/>
    <x v="1"/>
    <x v="2"/>
    <n v="4556.6499999999996"/>
    <n v="0"/>
    <n v="0"/>
    <n v="0"/>
    <n v="0"/>
    <n v="0"/>
    <n v="0"/>
    <n v="0"/>
    <n v="0"/>
    <n v="0"/>
    <n v="0"/>
    <n v="0"/>
    <n v="0"/>
    <n v="0"/>
    <n v="0"/>
    <n v="4556.6499999999996"/>
    <n v="0"/>
    <n v="4556.6499999999996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77757.5"/>
    <n v="0"/>
    <n v="0"/>
    <n v="2479.54"/>
    <n v="0"/>
    <n v="0"/>
    <n v="0"/>
    <m/>
    <n v="577757.5"/>
    <d v="2025-09-05T00:00:00"/>
    <d v="2035-09-05T00:00:00"/>
    <n v="577757.5"/>
    <x v="1"/>
    <x v="2"/>
    <n v="24795.400000000005"/>
    <n v="14877.240000000002"/>
    <n v="0"/>
    <n v="0"/>
    <n v="0"/>
    <n v="0"/>
    <n v="0"/>
    <n v="0"/>
    <n v="0"/>
    <n v="0"/>
    <n v="0"/>
    <n v="0"/>
    <n v="0"/>
    <n v="0"/>
    <n v="0"/>
    <n v="39672.640000000007"/>
    <n v="0"/>
    <n v="39672.640000000007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7960"/>
    <n v="0"/>
    <n v="0"/>
    <n v="2618.44"/>
    <n v="0"/>
    <n v="0"/>
    <n v="0"/>
    <m/>
    <n v="497960"/>
    <d v="2025-09-05T00:00:00"/>
    <d v="2035-09-05T00:00:00"/>
    <n v="497960"/>
    <x v="1"/>
    <x v="2"/>
    <n v="26184.399999999998"/>
    <n v="31421.279999999995"/>
    <n v="15710.64"/>
    <n v="0"/>
    <n v="0"/>
    <n v="0"/>
    <n v="0"/>
    <n v="0"/>
    <n v="0"/>
    <n v="0"/>
    <n v="0"/>
    <n v="0"/>
    <n v="0"/>
    <n v="0"/>
    <n v="0"/>
    <n v="57605.679999999993"/>
    <n v="15710.64"/>
    <n v="73316.319999999992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63002.5"/>
    <n v="0"/>
    <n v="0"/>
    <n v="2631.4"/>
    <n v="0"/>
    <n v="0"/>
    <n v="0"/>
    <m/>
    <n v="463002.5"/>
    <d v="2025-09-05T00:00:00"/>
    <d v="2035-09-05T00:00:00"/>
    <n v="463002.5"/>
    <x v="1"/>
    <x v="2"/>
    <n v="26314.000000000004"/>
    <n v="31576.800000000007"/>
    <n v="31576.799999999999"/>
    <n v="15788.4"/>
    <n v="0"/>
    <n v="0"/>
    <n v="0"/>
    <n v="0"/>
    <n v="0"/>
    <n v="0"/>
    <n v="0"/>
    <n v="0"/>
    <n v="0"/>
    <n v="0"/>
    <n v="0"/>
    <n v="57890.80000000001"/>
    <n v="47365.2"/>
    <n v="105256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6907.5"/>
    <n v="0"/>
    <n v="0"/>
    <n v="7586.96"/>
    <n v="0"/>
    <n v="0"/>
    <n v="0"/>
    <m/>
    <n v="1276907.5"/>
    <d v="2025-09-05T00:00:00"/>
    <d v="2035-09-05T00:00:00"/>
    <n v="1276907.5"/>
    <x v="1"/>
    <x v="2"/>
    <n v="75869.600000000006"/>
    <n v="91043.520000000019"/>
    <n v="91043.520000000004"/>
    <n v="91043.520000000004"/>
    <n v="45521.760000000002"/>
    <n v="0"/>
    <n v="0"/>
    <n v="0"/>
    <n v="0"/>
    <n v="0"/>
    <n v="0"/>
    <n v="0"/>
    <n v="0"/>
    <n v="0"/>
    <n v="0"/>
    <n v="166913.12000000002"/>
    <n v="227608.80000000002"/>
    <n v="394521.92000000004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66022.5"/>
    <n v="0"/>
    <n v="0"/>
    <n v="11429.39"/>
    <n v="0"/>
    <n v="0"/>
    <n v="0"/>
    <m/>
    <n v="1866022.5"/>
    <d v="2025-09-05T00:00:00"/>
    <d v="2035-09-05T00:00:00"/>
    <n v="1866022.5"/>
    <x v="1"/>
    <x v="2"/>
    <n v="114293.9"/>
    <n v="137152.68"/>
    <n v="137152.68"/>
    <n v="137152.68"/>
    <n v="137152.68"/>
    <n v="68576.31"/>
    <n v="0"/>
    <n v="0"/>
    <n v="0"/>
    <n v="0"/>
    <n v="0"/>
    <n v="0"/>
    <n v="0"/>
    <n v="0"/>
    <n v="0"/>
    <n v="251446.58"/>
    <n v="480034.35"/>
    <n v="731480.92999999993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00042.5"/>
    <n v="0"/>
    <n v="0"/>
    <n v="23876.93"/>
    <n v="0"/>
    <n v="0"/>
    <n v="0"/>
    <m/>
    <n v="3800042.5"/>
    <d v="2025-09-05T00:00:00"/>
    <d v="2035-09-05T00:00:00"/>
    <n v="3800042.5"/>
    <x v="1"/>
    <x v="2"/>
    <n v="238769.29999999996"/>
    <n v="286523.15999999997"/>
    <n v="286523.15999999997"/>
    <n v="286523.15999999997"/>
    <n v="286523.15999999997"/>
    <n v="250707.78"/>
    <n v="107446.23"/>
    <n v="0"/>
    <n v="0"/>
    <n v="0"/>
    <n v="0"/>
    <n v="0"/>
    <n v="0"/>
    <n v="0"/>
    <n v="0"/>
    <n v="525292.46"/>
    <n v="1217723.49"/>
    <n v="1743015.95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59757.5"/>
    <n v="0"/>
    <n v="0"/>
    <n v="2957.77"/>
    <n v="0"/>
    <n v="0"/>
    <n v="0"/>
    <m/>
    <n v="459757.5"/>
    <d v="2025-09-05T00:00:00"/>
    <d v="2035-09-05T00:00:00"/>
    <n v="459757.5"/>
    <x v="1"/>
    <x v="2"/>
    <n v="29577.7"/>
    <n v="35493.24"/>
    <n v="35493.24"/>
    <n v="35493.24"/>
    <n v="35493.24"/>
    <n v="32535.48"/>
    <n v="20704.41"/>
    <n v="8873.2800000000007"/>
    <n v="0"/>
    <n v="0"/>
    <n v="0"/>
    <n v="0"/>
    <n v="0"/>
    <n v="0"/>
    <n v="0"/>
    <n v="65070.94"/>
    <n v="168592.89"/>
    <n v="233663.83000000002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701.8"/>
    <n v="0"/>
    <n v="0"/>
    <n v="0"/>
    <m/>
    <n v="106200"/>
    <d v="2025-09-05T00:00:00"/>
    <d v="2035-09-05T00:00:00"/>
    <n v="106200"/>
    <x v="1"/>
    <x v="2"/>
    <n v="7018.0000000000009"/>
    <n v="8421.6"/>
    <n v="8421.6"/>
    <n v="8421.6"/>
    <n v="8421.6"/>
    <n v="7895.25"/>
    <n v="5789.85"/>
    <n v="3684.45"/>
    <n v="1579.05"/>
    <n v="0"/>
    <n v="0"/>
    <n v="0"/>
    <n v="0"/>
    <n v="0"/>
    <n v="0"/>
    <n v="15439.600000000002"/>
    <n v="44213.4"/>
    <n v="59653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7110"/>
    <n v="0"/>
    <n v="0"/>
    <n v="115.92"/>
    <n v="0"/>
    <n v="0"/>
    <n v="0"/>
    <m/>
    <n v="17110"/>
    <d v="2025-09-05T00:00:00"/>
    <d v="2035-09-05T00:00:00"/>
    <n v="17110"/>
    <x v="1"/>
    <x v="2"/>
    <n v="1159.2"/>
    <n v="1391.0400000000002"/>
    <n v="1391.04"/>
    <n v="1391.04"/>
    <n v="1391.04"/>
    <n v="1321.5"/>
    <n v="1043.31"/>
    <n v="765.06"/>
    <n v="486.87"/>
    <n v="208.62"/>
    <n v="0"/>
    <n v="0"/>
    <n v="0"/>
    <n v="0"/>
    <n v="0"/>
    <n v="2550.2400000000002"/>
    <n v="7998.48"/>
    <n v="10548.72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9844877.670000002"/>
    <n v="0"/>
    <n v="0"/>
    <n v="0"/>
    <n v="0"/>
    <n v="0"/>
    <n v="0"/>
    <m/>
    <n v="29844877.670000002"/>
    <d v="2025-09-09T00:00:00"/>
    <d v="2030-09-09T00:00:00"/>
    <n v="29844877.670000002"/>
    <x v="1"/>
    <x v="2"/>
    <n v="2760651.18"/>
    <n v="2760651.18"/>
    <n v="2760651.18"/>
    <n v="2760651.18"/>
    <n v="2760651.18"/>
    <n v="0"/>
    <n v="0"/>
    <n v="0"/>
    <n v="0"/>
    <n v="0"/>
    <n v="0"/>
    <n v="0"/>
    <n v="0"/>
    <n v="0"/>
    <n v="0"/>
    <n v="5521302.3600000003"/>
    <n v="8281953.540000001"/>
    <n v="13803255.900000002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59010"/>
    <n v="0"/>
    <n v="0"/>
    <n v="880.63"/>
    <n v="0"/>
    <n v="0"/>
    <n v="0"/>
    <m/>
    <n v="259010"/>
    <d v="2025-09-10T00:00:00"/>
    <d v="2035-09-10T00:00:00"/>
    <n v="259010"/>
    <x v="1"/>
    <x v="2"/>
    <n v="6164.41"/>
    <n v="0"/>
    <n v="0"/>
    <n v="0"/>
    <n v="0"/>
    <n v="0"/>
    <n v="0"/>
    <n v="0"/>
    <n v="0"/>
    <n v="0"/>
    <n v="0"/>
    <n v="0"/>
    <n v="0"/>
    <n v="0"/>
    <n v="0"/>
    <n v="6164.41"/>
    <n v="0"/>
    <n v="6164.41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79675"/>
    <n v="0"/>
    <n v="0"/>
    <n v="2487.77"/>
    <n v="0"/>
    <n v="0"/>
    <n v="0"/>
    <m/>
    <n v="579675"/>
    <d v="2025-09-10T00:00:00"/>
    <d v="2035-09-10T00:00:00"/>
    <n v="579675"/>
    <x v="1"/>
    <x v="2"/>
    <n v="24877.7"/>
    <n v="14926.649999999996"/>
    <n v="0"/>
    <n v="0"/>
    <n v="0"/>
    <n v="0"/>
    <n v="0"/>
    <n v="0"/>
    <n v="0"/>
    <n v="0"/>
    <n v="0"/>
    <n v="0"/>
    <n v="0"/>
    <n v="0"/>
    <n v="0"/>
    <n v="39804.35"/>
    <n v="0"/>
    <n v="39804.3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1175"/>
    <n v="0"/>
    <n v="0"/>
    <n v="2582.7600000000002"/>
    <n v="0"/>
    <n v="0"/>
    <n v="0"/>
    <m/>
    <n v="491175"/>
    <d v="2025-09-10T00:00:00"/>
    <d v="2035-09-10T00:00:00"/>
    <n v="491175"/>
    <x v="1"/>
    <x v="2"/>
    <n v="25827.600000000006"/>
    <n v="30993.12000000001"/>
    <n v="15496.56"/>
    <n v="0"/>
    <n v="0"/>
    <n v="0"/>
    <n v="0"/>
    <n v="0"/>
    <n v="0"/>
    <n v="0"/>
    <n v="0"/>
    <n v="0"/>
    <n v="0"/>
    <n v="0"/>
    <n v="0"/>
    <n v="56820.720000000016"/>
    <n v="15496.56"/>
    <n v="72317.280000000013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09907.5"/>
    <n v="0"/>
    <n v="0"/>
    <n v="2897.97"/>
    <n v="0"/>
    <n v="0"/>
    <n v="0"/>
    <m/>
    <n v="509907.5"/>
    <d v="2025-09-10T00:00:00"/>
    <d v="2035-09-10T00:00:00"/>
    <n v="509907.5"/>
    <x v="1"/>
    <x v="2"/>
    <n v="28979.700000000004"/>
    <n v="34775.640000000007"/>
    <n v="34775.64"/>
    <n v="17387.849999999999"/>
    <n v="0"/>
    <n v="0"/>
    <n v="0"/>
    <n v="0"/>
    <n v="0"/>
    <n v="0"/>
    <n v="0"/>
    <n v="0"/>
    <n v="0"/>
    <n v="0"/>
    <n v="0"/>
    <n v="63755.340000000011"/>
    <n v="52163.49"/>
    <n v="115918.83000000002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945327.5"/>
    <n v="0"/>
    <n v="0"/>
    <n v="5616.82"/>
    <n v="0"/>
    <n v="0"/>
    <n v="0"/>
    <m/>
    <n v="945327.5"/>
    <d v="2025-09-10T00:00:00"/>
    <d v="2035-09-10T00:00:00"/>
    <n v="945327.5"/>
    <x v="1"/>
    <x v="2"/>
    <n v="56168.2"/>
    <n v="67401.84"/>
    <n v="67401.84"/>
    <n v="67401.84"/>
    <n v="33700.92"/>
    <n v="0"/>
    <n v="0"/>
    <n v="0"/>
    <n v="0"/>
    <n v="0"/>
    <n v="0"/>
    <n v="0"/>
    <n v="0"/>
    <n v="0"/>
    <n v="0"/>
    <n v="123570.04"/>
    <n v="168504.59999999998"/>
    <n v="292074.63999999996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490685"/>
    <n v="0"/>
    <n v="0"/>
    <n v="15255.45"/>
    <n v="0"/>
    <n v="0"/>
    <n v="0"/>
    <m/>
    <n v="2490685"/>
    <d v="2025-09-10T00:00:00"/>
    <d v="2035-09-10T00:00:00"/>
    <n v="2490685"/>
    <x v="1"/>
    <x v="2"/>
    <n v="152554.5"/>
    <n v="183065.40000000002"/>
    <n v="183065.4"/>
    <n v="183065.4"/>
    <n v="183065.4"/>
    <n v="91532.67"/>
    <n v="0"/>
    <n v="0"/>
    <n v="0"/>
    <n v="0"/>
    <n v="0"/>
    <n v="0"/>
    <n v="0"/>
    <n v="0"/>
    <n v="0"/>
    <n v="335619.9"/>
    <n v="640728.87"/>
    <n v="976348.77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17880"/>
    <n v="0"/>
    <n v="0"/>
    <n v="22732.35"/>
    <n v="0"/>
    <n v="0"/>
    <n v="0"/>
    <m/>
    <n v="3617880"/>
    <d v="2025-09-10T00:00:00"/>
    <d v="2035-09-10T00:00:00"/>
    <n v="3617880"/>
    <x v="1"/>
    <x v="2"/>
    <n v="227323.50000000003"/>
    <n v="272788.2"/>
    <n v="272788.2"/>
    <n v="272788.2"/>
    <n v="272788.2"/>
    <n v="238689.66"/>
    <n v="102295.53"/>
    <n v="0"/>
    <n v="0"/>
    <n v="0"/>
    <n v="0"/>
    <n v="0"/>
    <n v="0"/>
    <n v="0"/>
    <n v="0"/>
    <n v="500111.70000000007"/>
    <n v="1159349.79"/>
    <n v="1659461.4900000002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48690"/>
    <n v="0"/>
    <n v="0"/>
    <n v="2243.2399999999998"/>
    <n v="0"/>
    <n v="0"/>
    <n v="0"/>
    <m/>
    <n v="348690"/>
    <d v="2025-09-10T00:00:00"/>
    <d v="2035-09-10T00:00:00"/>
    <n v="348690"/>
    <x v="1"/>
    <x v="2"/>
    <n v="22432.399999999994"/>
    <n v="26918.87999999999"/>
    <n v="26918.880000000001"/>
    <n v="26918.880000000001"/>
    <n v="26918.880000000001"/>
    <n v="24675.63"/>
    <n v="15702.66"/>
    <n v="6729.75"/>
    <n v="0"/>
    <n v="0"/>
    <n v="0"/>
    <n v="0"/>
    <n v="0"/>
    <n v="0"/>
    <n v="0"/>
    <n v="49351.279999999984"/>
    <n v="127864.68000000001"/>
    <n v="177215.96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59300"/>
    <n v="0"/>
    <n v="0"/>
    <n v="1052.71"/>
    <n v="0"/>
    <n v="0"/>
    <n v="0"/>
    <m/>
    <n v="159300"/>
    <d v="2025-09-10T00:00:00"/>
    <d v="2035-09-10T00:00:00"/>
    <n v="159300"/>
    <x v="1"/>
    <x v="2"/>
    <n v="10527.099999999999"/>
    <n v="12632.519999999997"/>
    <n v="12632.52"/>
    <n v="12632.52"/>
    <n v="12632.52"/>
    <n v="11842.98"/>
    <n v="8684.82"/>
    <n v="5526.69"/>
    <n v="2368.62"/>
    <n v="0"/>
    <n v="0"/>
    <n v="0"/>
    <n v="0"/>
    <n v="0"/>
    <n v="0"/>
    <n v="23159.619999999995"/>
    <n v="66320.67"/>
    <n v="89480.29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06200"/>
    <n v="0"/>
    <n v="0"/>
    <n v="719.5"/>
    <n v="0"/>
    <n v="0"/>
    <n v="0"/>
    <m/>
    <n v="106200"/>
    <d v="2025-09-10T00:00:00"/>
    <d v="2035-09-10T00:00:00"/>
    <n v="106200"/>
    <x v="1"/>
    <x v="2"/>
    <n v="7195"/>
    <n v="8634"/>
    <n v="8634"/>
    <n v="8634"/>
    <n v="8634"/>
    <n v="8202.2999999999993"/>
    <n v="6475.5"/>
    <n v="4748.7"/>
    <n v="3021.9"/>
    <n v="1295.0999999999999"/>
    <n v="0"/>
    <n v="0"/>
    <n v="0"/>
    <n v="0"/>
    <n v="0"/>
    <n v="15829"/>
    <n v="49645.5"/>
    <n v="65474.5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n v="1"/>
    <n v="1"/>
    <n v="1"/>
    <n v="0"/>
    <n v="1047191.63"/>
    <n v="0"/>
    <n v="17507.87"/>
    <n v="6793.66"/>
    <n v="0"/>
    <n v="0"/>
    <n v="0"/>
    <m/>
    <n v="1029683.76"/>
    <d v="2025-09-11T00:00:00"/>
    <d v="2032-10-03T00:00:00"/>
    <n v="1116100.58"/>
    <x v="1"/>
    <x v="2"/>
    <n v="61566.2"/>
    <n v="61793.57"/>
    <n v="37299.230000000003"/>
    <n v="22018.06"/>
    <n v="12682.77"/>
    <n v="6905.16"/>
    <n v="1252.0999999999999"/>
    <n v="0"/>
    <n v="0"/>
    <n v="0"/>
    <n v="0"/>
    <n v="0"/>
    <n v="0"/>
    <n v="0"/>
    <n v="0"/>
    <n v="123359.76999999999"/>
    <n v="80157.320000000022"/>
    <n v="203517.09000000003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n v="1"/>
    <n v="1"/>
    <n v="1"/>
    <n v="0"/>
    <n v="77830.259999999995"/>
    <n v="0"/>
    <n v="0"/>
    <n v="0"/>
    <n v="0"/>
    <n v="0"/>
    <n v="0"/>
    <m/>
    <n v="77830.259999999995"/>
    <d v="2025-09-11T00:00:00"/>
    <d v="2026-09-11T00:00:00"/>
    <n v="77830.259999999995"/>
    <x v="1"/>
    <x v="2"/>
    <n v="4265.0200000000004"/>
    <n v="0"/>
    <n v="0"/>
    <n v="0"/>
    <n v="0"/>
    <n v="0"/>
    <n v="0"/>
    <n v="0"/>
    <n v="0"/>
    <n v="0"/>
    <n v="0"/>
    <n v="0"/>
    <n v="0"/>
    <n v="0"/>
    <n v="0"/>
    <n v="4265.0200000000004"/>
    <n v="0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n v="1"/>
    <n v="1"/>
    <n v="1"/>
    <n v="0"/>
    <n v="630673.15"/>
    <n v="0"/>
    <n v="11219.21"/>
    <n v="4471.83"/>
    <n v="0"/>
    <n v="0"/>
    <n v="0"/>
    <m/>
    <n v="619453.93999999994"/>
    <d v="2025-09-11T00:00:00"/>
    <d v="2035-10-12T00:00:00"/>
    <n v="674845.46"/>
    <x v="1"/>
    <x v="2"/>
    <n v="45292.810000000005"/>
    <n v="43302.720000000008"/>
    <n v="37619.31"/>
    <n v="33784.99"/>
    <n v="29685.54"/>
    <n v="25221.919999999998"/>
    <n v="21825.55"/>
    <n v="14608.46"/>
    <n v="8805.68"/>
    <n v="2534.87"/>
    <n v="0"/>
    <n v="0"/>
    <n v="0"/>
    <n v="0"/>
    <n v="0"/>
    <n v="88595.530000000013"/>
    <n v="174086.31999999998"/>
    <n v="262681.84999999998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n v="1"/>
    <n v="1"/>
    <n v="1"/>
    <n v="0"/>
    <n v="525939.13"/>
    <n v="0"/>
    <n v="4540.3900000000003"/>
    <n v="3453.67"/>
    <n v="0"/>
    <n v="0"/>
    <n v="0"/>
    <m/>
    <n v="521398.74"/>
    <d v="2025-09-11T00:00:00"/>
    <d v="2033-01-24T00:00:00"/>
    <n v="543953.56000000006"/>
    <x v="1"/>
    <x v="2"/>
    <n v="35967.550000000003"/>
    <n v="34775.040000000001"/>
    <n v="29748.79"/>
    <n v="24311.85"/>
    <n v="18430.38"/>
    <n v="12771.22"/>
    <n v="4589.18"/>
    <n v="52.35"/>
    <n v="0"/>
    <n v="0"/>
    <n v="0"/>
    <n v="0"/>
    <n v="0"/>
    <n v="0"/>
    <n v="0"/>
    <n v="70742.59"/>
    <n v="89903.770000000019"/>
    <n v="160646.36000000002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n v="1"/>
    <n v="1"/>
    <n v="1"/>
    <n v="0"/>
    <n v="2000833.67"/>
    <n v="0"/>
    <n v="42235.81"/>
    <n v="14155.9"/>
    <n v="0"/>
    <n v="0"/>
    <n v="0"/>
    <m/>
    <n v="1958597.86"/>
    <d v="2025-09-11T00:00:00"/>
    <d v="2029-05-18T00:00:00"/>
    <n v="2166830.4900000002"/>
    <x v="1"/>
    <x v="2"/>
    <n v="135520.28999999998"/>
    <n v="103148.98"/>
    <n v="52514.22"/>
    <n v="5887.16"/>
    <n v="0"/>
    <n v="0"/>
    <n v="0"/>
    <n v="0"/>
    <n v="0"/>
    <n v="0"/>
    <n v="0"/>
    <n v="0"/>
    <n v="0"/>
    <n v="0"/>
    <n v="0"/>
    <n v="238669.26999999996"/>
    <n v="58401.380000000005"/>
    <n v="297070.64999999997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n v="1"/>
    <n v="1"/>
    <n v="1"/>
    <n v="0"/>
    <n v="1189849.02"/>
    <n v="0"/>
    <n v="0"/>
    <n v="0"/>
    <n v="0"/>
    <n v="0"/>
    <n v="0"/>
    <m/>
    <n v="1189849.02"/>
    <d v="2025-09-11T00:00:00"/>
    <d v="2028-09-11T00:00:00"/>
    <n v="1189849.02"/>
    <x v="1"/>
    <x v="2"/>
    <n v="104111.78"/>
    <n v="104111.78"/>
    <n v="104111.78"/>
    <n v="0"/>
    <n v="0"/>
    <n v="0"/>
    <n v="0"/>
    <n v="0"/>
    <n v="0"/>
    <n v="0"/>
    <n v="0"/>
    <n v="0"/>
    <n v="0"/>
    <n v="0"/>
    <n v="0"/>
    <n v="208223.56"/>
    <n v="104111.78"/>
    <n v="312335.33999999997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n v="1"/>
    <n v="1"/>
    <n v="1"/>
    <n v="0"/>
    <n v="1189849.02"/>
    <n v="0"/>
    <n v="0"/>
    <n v="0"/>
    <n v="0"/>
    <n v="0"/>
    <n v="0"/>
    <m/>
    <n v="1189849.02"/>
    <d v="2025-09-11T00:00:00"/>
    <d v="2030-09-11T00:00:00"/>
    <n v="1189849.02"/>
    <x v="1"/>
    <x v="2"/>
    <n v="113035.66"/>
    <n v="113035.66"/>
    <n v="113035.66"/>
    <n v="113035.66"/>
    <n v="113035.66"/>
    <n v="0"/>
    <n v="0"/>
    <n v="0"/>
    <n v="0"/>
    <n v="0"/>
    <n v="0"/>
    <n v="0"/>
    <n v="0"/>
    <n v="0"/>
    <n v="0"/>
    <n v="226071.32"/>
    <n v="339106.98"/>
    <n v="565178.30000000005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64339.59"/>
    <n v="0"/>
    <n v="0"/>
    <n v="0"/>
    <n v="0"/>
    <n v="0"/>
    <n v="0"/>
    <m/>
    <n v="764339.59"/>
    <d v="2025-09-11T00:00:00"/>
    <d v="2028-09-11T00:00:00"/>
    <n v="764339.59"/>
    <x v="1"/>
    <x v="2"/>
    <n v="66879.72"/>
    <n v="66879.72"/>
    <n v="66879.72"/>
    <n v="0"/>
    <n v="0"/>
    <n v="0"/>
    <n v="0"/>
    <n v="0"/>
    <n v="0"/>
    <n v="0"/>
    <n v="0"/>
    <n v="0"/>
    <n v="0"/>
    <n v="0"/>
    <n v="0"/>
    <n v="133759.44"/>
    <n v="66879.72"/>
    <n v="200639.16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64339.59"/>
    <n v="0"/>
    <n v="0"/>
    <n v="0"/>
    <n v="0"/>
    <n v="0"/>
    <n v="0"/>
    <m/>
    <n v="764339.59"/>
    <d v="2025-09-11T00:00:00"/>
    <d v="2030-09-11T00:00:00"/>
    <n v="764339.59"/>
    <x v="1"/>
    <x v="2"/>
    <n v="72612.259999999995"/>
    <n v="72612.259999999995"/>
    <n v="72612.259999999995"/>
    <n v="72612.259999999995"/>
    <n v="72612.259999999995"/>
    <n v="0"/>
    <n v="0"/>
    <n v="0"/>
    <n v="0"/>
    <n v="0"/>
    <n v="0"/>
    <n v="0"/>
    <n v="0"/>
    <n v="0"/>
    <n v="0"/>
    <n v="145224.51999999999"/>
    <n v="217836.77999999997"/>
    <n v="363061.29999999993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n v="1"/>
    <n v="1"/>
    <n v="1"/>
    <n v="0"/>
    <n v="1354461.46"/>
    <n v="0"/>
    <n v="0"/>
    <n v="0"/>
    <n v="0"/>
    <n v="0"/>
    <n v="0"/>
    <m/>
    <n v="1354461.46"/>
    <d v="2025-09-11T00:00:00"/>
    <d v="2028-09-11T00:00:00"/>
    <n v="1354461.46"/>
    <x v="1"/>
    <x v="2"/>
    <n v="118515.38"/>
    <n v="118515.38"/>
    <n v="118515.38"/>
    <n v="0"/>
    <n v="0"/>
    <n v="0"/>
    <n v="0"/>
    <n v="0"/>
    <n v="0"/>
    <n v="0"/>
    <n v="0"/>
    <n v="0"/>
    <n v="0"/>
    <n v="0"/>
    <n v="0"/>
    <n v="237030.76"/>
    <n v="118515.38"/>
    <n v="355546.14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n v="1"/>
    <n v="1"/>
    <n v="1"/>
    <n v="0"/>
    <n v="1354461.47"/>
    <n v="0"/>
    <n v="0"/>
    <n v="0"/>
    <n v="0"/>
    <n v="0"/>
    <n v="0"/>
    <m/>
    <n v="1354461.47"/>
    <d v="2025-09-11T00:00:00"/>
    <d v="2030-09-11T00:00:00"/>
    <n v="1354461.47"/>
    <x v="1"/>
    <x v="2"/>
    <n v="128673.84"/>
    <n v="128673.84"/>
    <n v="128673.84"/>
    <n v="128673.84"/>
    <n v="128673.84"/>
    <n v="0"/>
    <n v="0"/>
    <n v="0"/>
    <n v="0"/>
    <n v="0"/>
    <n v="0"/>
    <n v="0"/>
    <n v="0"/>
    <n v="0"/>
    <n v="0"/>
    <n v="257347.68"/>
    <n v="386021.52"/>
    <n v="643369.19999999995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n v="1"/>
    <n v="1"/>
    <n v="1"/>
    <n v="0"/>
    <n v="534687.97"/>
    <n v="0"/>
    <n v="0"/>
    <n v="0"/>
    <n v="0"/>
    <n v="0"/>
    <n v="0"/>
    <m/>
    <n v="534687.97"/>
    <d v="2025-09-11T00:00:00"/>
    <d v="2028-09-11T00:00:00"/>
    <n v="534687.97"/>
    <x v="1"/>
    <x v="2"/>
    <n v="46785.2"/>
    <n v="46785.2"/>
    <n v="46785.2"/>
    <n v="0"/>
    <n v="0"/>
    <n v="0"/>
    <n v="0"/>
    <n v="0"/>
    <n v="0"/>
    <n v="0"/>
    <n v="0"/>
    <n v="0"/>
    <n v="0"/>
    <n v="0"/>
    <n v="0"/>
    <n v="93570.4"/>
    <n v="46785.2"/>
    <n v="140355.59999999998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n v="1"/>
    <n v="1"/>
    <n v="1"/>
    <n v="0"/>
    <n v="320686.34999999998"/>
    <n v="0"/>
    <n v="0"/>
    <n v="0"/>
    <n v="0"/>
    <n v="0"/>
    <n v="0"/>
    <m/>
    <n v="320686.34999999998"/>
    <d v="2025-09-11T00:00:00"/>
    <d v="2028-09-11T00:00:00"/>
    <n v="320686.34999999998"/>
    <x v="1"/>
    <x v="2"/>
    <n v="28060.06"/>
    <n v="28060.06"/>
    <n v="28060.06"/>
    <n v="0"/>
    <n v="0"/>
    <n v="0"/>
    <n v="0"/>
    <n v="0"/>
    <n v="0"/>
    <n v="0"/>
    <n v="0"/>
    <n v="0"/>
    <n v="0"/>
    <n v="0"/>
    <n v="0"/>
    <n v="56120.12"/>
    <n v="28060.06"/>
    <n v="84180.180000000008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n v="1"/>
    <n v="1"/>
    <n v="1"/>
    <n v="0"/>
    <n v="320686.34999999998"/>
    <n v="0"/>
    <n v="0"/>
    <n v="0"/>
    <n v="0"/>
    <n v="0"/>
    <n v="0"/>
    <m/>
    <n v="320686.34999999998"/>
    <d v="2025-09-11T00:00:00"/>
    <d v="2030-09-11T00:00:00"/>
    <n v="320686.34999999998"/>
    <x v="1"/>
    <x v="2"/>
    <n v="30465.200000000001"/>
    <n v="30465.200000000001"/>
    <n v="30465.200000000001"/>
    <n v="30465.200000000001"/>
    <n v="30465.200000000001"/>
    <n v="0"/>
    <n v="0"/>
    <n v="0"/>
    <n v="0"/>
    <n v="0"/>
    <n v="0"/>
    <n v="0"/>
    <n v="0"/>
    <n v="0"/>
    <n v="0"/>
    <n v="60930.400000000001"/>
    <n v="91395.6"/>
    <n v="152326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n v="1"/>
    <n v="1"/>
    <n v="1"/>
    <n v="0"/>
    <n v="108461.75"/>
    <n v="0"/>
    <n v="0"/>
    <n v="0"/>
    <n v="0"/>
    <n v="0"/>
    <n v="0"/>
    <m/>
    <n v="108461.75"/>
    <d v="2025-09-11T00:00:00"/>
    <d v="2028-09-11T00:00:00"/>
    <n v="108461.75"/>
    <x v="1"/>
    <x v="2"/>
    <n v="9490.4"/>
    <n v="9490.4"/>
    <n v="9490.4"/>
    <n v="0"/>
    <n v="0"/>
    <n v="0"/>
    <n v="0"/>
    <n v="0"/>
    <n v="0"/>
    <n v="0"/>
    <n v="0"/>
    <n v="0"/>
    <n v="0"/>
    <n v="0"/>
    <n v="0"/>
    <n v="18980.8"/>
    <n v="9490.4"/>
    <n v="28471.199999999997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n v="1"/>
    <n v="1"/>
    <n v="1"/>
    <n v="0"/>
    <n v="108461.75"/>
    <n v="0"/>
    <n v="0"/>
    <n v="0"/>
    <n v="0"/>
    <n v="0"/>
    <n v="0"/>
    <m/>
    <n v="108461.75"/>
    <d v="2025-09-11T00:00:00"/>
    <d v="2030-09-11T00:00:00"/>
    <n v="108461.75"/>
    <x v="1"/>
    <x v="2"/>
    <n v="10303.86"/>
    <n v="10303.86"/>
    <n v="10303.86"/>
    <n v="10303.86"/>
    <n v="10303.86"/>
    <n v="0"/>
    <n v="0"/>
    <n v="0"/>
    <n v="0"/>
    <n v="0"/>
    <n v="0"/>
    <n v="0"/>
    <n v="0"/>
    <n v="0"/>
    <n v="0"/>
    <n v="20607.72"/>
    <n v="30911.58"/>
    <n v="51519.3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3074.21"/>
    <n v="0"/>
    <n v="0"/>
    <n v="0"/>
    <n v="0"/>
    <n v="0"/>
    <n v="0"/>
    <m/>
    <n v="203074.21"/>
    <d v="2025-09-11T00:00:00"/>
    <d v="2028-09-11T00:00:00"/>
    <n v="203074.21"/>
    <x v="1"/>
    <x v="2"/>
    <n v="17769"/>
    <n v="17769"/>
    <n v="17769"/>
    <n v="0"/>
    <n v="0"/>
    <n v="0"/>
    <n v="0"/>
    <n v="0"/>
    <n v="0"/>
    <n v="0"/>
    <n v="0"/>
    <n v="0"/>
    <n v="0"/>
    <n v="0"/>
    <n v="0"/>
    <n v="35538"/>
    <n v="17769"/>
    <n v="53307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n v="1"/>
    <n v="1"/>
    <n v="1"/>
    <n v="0"/>
    <n v="1471612.16"/>
    <n v="0"/>
    <n v="32656.53"/>
    <n v="10665.71"/>
    <n v="0"/>
    <n v="0"/>
    <n v="0"/>
    <m/>
    <n v="1438955.63"/>
    <d v="2025-09-11T00:00:00"/>
    <d v="2033-05-05T00:00:00"/>
    <n v="1631532.04"/>
    <x v="1"/>
    <x v="2"/>
    <n v="93540.56"/>
    <n v="84571.219999999987"/>
    <n v="57217.13"/>
    <n v="19556.7"/>
    <n v="8944.48"/>
    <n v="6164.36"/>
    <n v="3138.47"/>
    <n v="351.87"/>
    <n v="0"/>
    <n v="0"/>
    <n v="0"/>
    <n v="0"/>
    <n v="0"/>
    <n v="0"/>
    <n v="0"/>
    <n v="178111.77999999997"/>
    <n v="95373.01"/>
    <n v="273484.78999999998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n v="1"/>
    <n v="1"/>
    <n v="1"/>
    <n v="0"/>
    <n v="4884398.0999999996"/>
    <n v="0"/>
    <n v="84285.33"/>
    <n v="32866.15"/>
    <n v="0"/>
    <n v="0"/>
    <n v="0"/>
    <m/>
    <n v="4800112.7699999996"/>
    <d v="2025-09-11T00:00:00"/>
    <d v="2033-01-05T00:00:00"/>
    <n v="5513969.9699999997"/>
    <x v="1"/>
    <x v="2"/>
    <n v="296842.14"/>
    <n v="275864.3"/>
    <n v="208417.32"/>
    <n v="114005.37"/>
    <n v="61317.3"/>
    <n v="39427.26"/>
    <n v="15720.39"/>
    <n v="179.4"/>
    <n v="0"/>
    <n v="0"/>
    <n v="0"/>
    <n v="0"/>
    <n v="0"/>
    <n v="0"/>
    <n v="0"/>
    <n v="572706.43999999994"/>
    <n v="439067.04000000004"/>
    <n v="1011773.48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n v="1"/>
    <n v="1"/>
    <n v="1"/>
    <n v="0"/>
    <n v="169832.77"/>
    <n v="0"/>
    <n v="9572.25"/>
    <n v="1106.74"/>
    <n v="0"/>
    <n v="0"/>
    <n v="0"/>
    <m/>
    <n v="160260.51999999999"/>
    <d v="2025-09-11T00:00:00"/>
    <d v="2028-04-06T00:00:00"/>
    <n v="216752.78"/>
    <x v="1"/>
    <x v="2"/>
    <n v="8035.22"/>
    <n v="4679.4999999999991"/>
    <n v="381.74"/>
    <n v="0"/>
    <n v="0"/>
    <n v="0"/>
    <n v="0"/>
    <n v="0"/>
    <n v="0"/>
    <n v="0"/>
    <n v="0"/>
    <n v="0"/>
    <n v="0"/>
    <n v="0"/>
    <n v="0"/>
    <n v="12714.72"/>
    <n v="381.74"/>
    <n v="13096.46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n v="1"/>
    <n v="1"/>
    <n v="1"/>
    <n v="0"/>
    <n v="701808.44"/>
    <n v="0"/>
    <n v="14517.65"/>
    <n v="4840.3900000000003"/>
    <n v="0"/>
    <n v="0"/>
    <n v="0"/>
    <m/>
    <n v="687290.79"/>
    <d v="2025-09-11T00:00:00"/>
    <d v="2033-03-13T00:00:00"/>
    <n v="772974.52"/>
    <x v="1"/>
    <x v="2"/>
    <n v="42976.959999999999"/>
    <n v="43829.719999999994"/>
    <n v="37169.06"/>
    <n v="32083.62"/>
    <n v="21392.84"/>
    <n v="12799.82"/>
    <n v="3779.73"/>
    <n v="105.76"/>
    <n v="0"/>
    <n v="0"/>
    <n v="0"/>
    <n v="0"/>
    <n v="0"/>
    <n v="0"/>
    <n v="0"/>
    <n v="86806.68"/>
    <n v="107330.82999999999"/>
    <n v="194137.50999999998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3074.21"/>
    <n v="0"/>
    <n v="0"/>
    <n v="0"/>
    <n v="0"/>
    <n v="0"/>
    <n v="0"/>
    <m/>
    <n v="203074.21"/>
    <d v="2025-09-11T00:00:00"/>
    <d v="2030-09-11T00:00:00"/>
    <n v="203074.21"/>
    <x v="1"/>
    <x v="2"/>
    <n v="19292.04"/>
    <n v="19292.04"/>
    <n v="19292.04"/>
    <n v="19292.04"/>
    <n v="19292.04"/>
    <n v="0"/>
    <n v="0"/>
    <n v="0"/>
    <n v="0"/>
    <n v="0"/>
    <n v="0"/>
    <n v="0"/>
    <n v="0"/>
    <n v="0"/>
    <n v="0"/>
    <n v="38584.080000000002"/>
    <n v="57876.12"/>
    <n v="96460.200000000012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n v="1"/>
    <n v="1"/>
    <n v="1"/>
    <n v="0"/>
    <n v="394835.53"/>
    <n v="0"/>
    <n v="0"/>
    <n v="0"/>
    <n v="0"/>
    <n v="0"/>
    <n v="0"/>
    <m/>
    <n v="394835.53"/>
    <d v="2025-09-11T00:00:00"/>
    <d v="2028-09-11T00:00:00"/>
    <n v="394835.53"/>
    <x v="1"/>
    <x v="2"/>
    <n v="34548.1"/>
    <n v="34548.1"/>
    <n v="34548.1"/>
    <n v="0"/>
    <n v="0"/>
    <n v="0"/>
    <n v="0"/>
    <n v="0"/>
    <n v="0"/>
    <n v="0"/>
    <n v="0"/>
    <n v="0"/>
    <n v="0"/>
    <n v="0"/>
    <n v="0"/>
    <n v="69096.2"/>
    <n v="34548.1"/>
    <n v="103644.29999999999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n v="1"/>
    <n v="1"/>
    <n v="1"/>
    <n v="0"/>
    <n v="394835.53"/>
    <n v="0"/>
    <n v="0"/>
    <n v="0"/>
    <n v="0"/>
    <n v="0"/>
    <n v="0"/>
    <m/>
    <n v="394835.53"/>
    <d v="2025-09-11T00:00:00"/>
    <d v="2030-09-11T00:00:00"/>
    <n v="394835.53"/>
    <x v="1"/>
    <x v="2"/>
    <n v="37509.379999999997"/>
    <n v="37509.379999999997"/>
    <n v="37509.379999999997"/>
    <n v="37509.379999999997"/>
    <n v="37509.379999999997"/>
    <n v="0"/>
    <n v="0"/>
    <n v="0"/>
    <n v="0"/>
    <n v="0"/>
    <n v="0"/>
    <n v="0"/>
    <n v="0"/>
    <n v="0"/>
    <n v="0"/>
    <n v="75018.759999999995"/>
    <n v="112528.13999999998"/>
    <n v="187546.89999999997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n v="1"/>
    <n v="1"/>
    <n v="1"/>
    <n v="0"/>
    <n v="1571481.19"/>
    <n v="0"/>
    <n v="0"/>
    <n v="0"/>
    <n v="0"/>
    <n v="0"/>
    <n v="0"/>
    <m/>
    <n v="1571481.19"/>
    <d v="2025-09-11T00:00:00"/>
    <d v="2028-09-11T00:00:00"/>
    <n v="1571481.19"/>
    <x v="1"/>
    <x v="2"/>
    <n v="137504.6"/>
    <n v="137504.6"/>
    <n v="137504.6"/>
    <n v="0"/>
    <n v="0"/>
    <n v="0"/>
    <n v="0"/>
    <n v="0"/>
    <n v="0"/>
    <n v="0"/>
    <n v="0"/>
    <n v="0"/>
    <n v="0"/>
    <n v="0"/>
    <n v="0"/>
    <n v="275009.2"/>
    <n v="137504.6"/>
    <n v="412513.80000000005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n v="1"/>
    <n v="1"/>
    <n v="1"/>
    <n v="0"/>
    <n v="1571481.19"/>
    <n v="0"/>
    <n v="0"/>
    <n v="0"/>
    <n v="0"/>
    <n v="0"/>
    <n v="0"/>
    <m/>
    <n v="1571481.19"/>
    <d v="2025-09-11T00:00:00"/>
    <d v="2030-09-11T00:00:00"/>
    <n v="1571481.19"/>
    <x v="1"/>
    <x v="2"/>
    <n v="149290.72"/>
    <n v="149290.72"/>
    <n v="149290.72"/>
    <n v="149290.72"/>
    <n v="149290.72"/>
    <n v="0"/>
    <n v="0"/>
    <n v="0"/>
    <n v="0"/>
    <n v="0"/>
    <n v="0"/>
    <n v="0"/>
    <n v="0"/>
    <n v="0"/>
    <n v="0"/>
    <n v="298581.44"/>
    <n v="447872.16000000003"/>
    <n v="746453.60000000009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798752.64"/>
    <n v="0"/>
    <n v="0"/>
    <n v="0"/>
    <n v="0"/>
    <n v="0"/>
    <n v="0"/>
    <m/>
    <n v="798752.64"/>
    <d v="2025-09-11T00:00:00"/>
    <d v="2028-09-11T00:00:00"/>
    <n v="798752.64"/>
    <x v="1"/>
    <x v="2"/>
    <n v="69890.86"/>
    <n v="69890.86"/>
    <n v="69890.86"/>
    <n v="0"/>
    <n v="0"/>
    <n v="0"/>
    <n v="0"/>
    <n v="0"/>
    <n v="0"/>
    <n v="0"/>
    <n v="0"/>
    <n v="0"/>
    <n v="0"/>
    <n v="0"/>
    <n v="0"/>
    <n v="139781.72"/>
    <n v="69890.86"/>
    <n v="209672.58000000002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798752.65"/>
    <n v="0"/>
    <n v="0"/>
    <n v="0"/>
    <n v="0"/>
    <n v="0"/>
    <n v="0"/>
    <m/>
    <n v="798752.65"/>
    <d v="2025-09-11T00:00:00"/>
    <d v="2030-09-11T00:00:00"/>
    <n v="798752.65"/>
    <x v="1"/>
    <x v="2"/>
    <n v="75881.5"/>
    <n v="75881.5"/>
    <n v="75881.5"/>
    <n v="75881.5"/>
    <n v="75881.5"/>
    <n v="0"/>
    <n v="0"/>
    <n v="0"/>
    <n v="0"/>
    <n v="0"/>
    <n v="0"/>
    <n v="0"/>
    <n v="0"/>
    <n v="0"/>
    <n v="0"/>
    <n v="151763"/>
    <n v="227644.5"/>
    <n v="379407.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n v="1"/>
    <n v="1"/>
    <n v="1"/>
    <n v="0"/>
    <n v="210141.24"/>
    <n v="0"/>
    <n v="0"/>
    <n v="0"/>
    <n v="0"/>
    <n v="0"/>
    <n v="0"/>
    <m/>
    <n v="210141.24"/>
    <d v="2025-09-11T00:00:00"/>
    <d v="2028-09-11T00:00:00"/>
    <n v="210141.24"/>
    <x v="1"/>
    <x v="2"/>
    <n v="18387.36"/>
    <n v="18387.36"/>
    <n v="18387.36"/>
    <n v="0"/>
    <n v="0"/>
    <n v="0"/>
    <n v="0"/>
    <n v="0"/>
    <n v="0"/>
    <n v="0"/>
    <n v="0"/>
    <n v="0"/>
    <n v="0"/>
    <n v="0"/>
    <n v="0"/>
    <n v="36774.720000000001"/>
    <n v="18387.36"/>
    <n v="55162.080000000002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n v="1"/>
    <n v="1"/>
    <n v="1"/>
    <n v="0"/>
    <n v="210141.24"/>
    <n v="0"/>
    <n v="0"/>
    <n v="0"/>
    <n v="0"/>
    <n v="0"/>
    <n v="0"/>
    <m/>
    <n v="210141.24"/>
    <d v="2025-09-11T00:00:00"/>
    <d v="2030-09-11T00:00:00"/>
    <n v="210141.24"/>
    <x v="1"/>
    <x v="2"/>
    <n v="19963.419999999998"/>
    <n v="19963.419999999998"/>
    <n v="19963.419999999998"/>
    <n v="19963.419999999998"/>
    <n v="19963.419999999998"/>
    <n v="0"/>
    <n v="0"/>
    <n v="0"/>
    <n v="0"/>
    <n v="0"/>
    <n v="0"/>
    <n v="0"/>
    <n v="0"/>
    <n v="0"/>
    <n v="0"/>
    <n v="39926.839999999997"/>
    <n v="59890.259999999995"/>
    <n v="99817.099999999991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n v="1"/>
    <n v="1"/>
    <n v="1"/>
    <n v="0"/>
    <n v="365227.84"/>
    <n v="0"/>
    <n v="0"/>
    <n v="0"/>
    <n v="0"/>
    <n v="0"/>
    <n v="0"/>
    <m/>
    <n v="365227.84"/>
    <d v="2025-09-11T00:00:00"/>
    <d v="2028-09-11T00:00:00"/>
    <n v="365227.84"/>
    <x v="1"/>
    <x v="2"/>
    <n v="31957.439999999999"/>
    <n v="31957.439999999999"/>
    <n v="31957.439999999999"/>
    <n v="0"/>
    <n v="0"/>
    <n v="0"/>
    <n v="0"/>
    <n v="0"/>
    <n v="0"/>
    <n v="0"/>
    <n v="0"/>
    <n v="0"/>
    <n v="0"/>
    <n v="0"/>
    <n v="0"/>
    <n v="63914.879999999997"/>
    <n v="31957.439999999999"/>
    <n v="95872.319999999992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n v="1"/>
    <n v="1"/>
    <n v="1"/>
    <n v="0"/>
    <n v="365227.84"/>
    <n v="0"/>
    <n v="0"/>
    <n v="0"/>
    <n v="0"/>
    <n v="0"/>
    <n v="0"/>
    <m/>
    <n v="365227.84"/>
    <d v="2025-09-11T00:00:00"/>
    <d v="2030-09-11T00:00:00"/>
    <n v="365227.84"/>
    <x v="1"/>
    <x v="2"/>
    <n v="34696.639999999999"/>
    <n v="34696.639999999999"/>
    <n v="34696.639999999999"/>
    <n v="34696.639999999999"/>
    <n v="34696.639999999999"/>
    <n v="0"/>
    <n v="0"/>
    <n v="0"/>
    <n v="0"/>
    <n v="0"/>
    <n v="0"/>
    <n v="0"/>
    <n v="0"/>
    <n v="0"/>
    <n v="0"/>
    <n v="69393.279999999999"/>
    <n v="104089.92"/>
    <n v="173483.2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n v="1"/>
    <n v="1"/>
    <n v="1"/>
    <n v="0"/>
    <n v="246466.06"/>
    <n v="0"/>
    <n v="0"/>
    <n v="0"/>
    <n v="0"/>
    <n v="0"/>
    <n v="0"/>
    <m/>
    <n v="246466.06"/>
    <d v="2025-09-11T00:00:00"/>
    <d v="2028-09-11T00:00:00"/>
    <n v="246466.06"/>
    <x v="1"/>
    <x v="2"/>
    <n v="21565.78"/>
    <n v="21565.78"/>
    <n v="21565.78"/>
    <n v="0"/>
    <n v="0"/>
    <n v="0"/>
    <n v="0"/>
    <n v="0"/>
    <n v="0"/>
    <n v="0"/>
    <n v="0"/>
    <n v="0"/>
    <n v="0"/>
    <n v="0"/>
    <n v="0"/>
    <n v="43131.56"/>
    <n v="21565.78"/>
    <n v="64697.34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n v="1"/>
    <n v="1"/>
    <n v="1"/>
    <n v="0"/>
    <n v="246466.06"/>
    <n v="0"/>
    <n v="0"/>
    <n v="0"/>
    <n v="0"/>
    <n v="0"/>
    <n v="0"/>
    <m/>
    <n v="246466.06"/>
    <d v="2025-09-11T00:00:00"/>
    <d v="2030-09-11T00:00:00"/>
    <n v="246466.06"/>
    <x v="1"/>
    <x v="2"/>
    <n v="23414.28"/>
    <n v="23414.28"/>
    <n v="23414.28"/>
    <n v="23414.28"/>
    <n v="23414.28"/>
    <n v="0"/>
    <n v="0"/>
    <n v="0"/>
    <n v="0"/>
    <n v="0"/>
    <n v="0"/>
    <n v="0"/>
    <n v="0"/>
    <n v="0"/>
    <n v="0"/>
    <n v="46828.56"/>
    <n v="70242.84"/>
    <n v="117071.4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777900.07"/>
    <n v="0"/>
    <n v="0"/>
    <n v="0"/>
    <n v="0"/>
    <n v="0"/>
    <n v="0"/>
    <m/>
    <n v="777900.07"/>
    <d v="2025-09-11T00:00:00"/>
    <d v="2028-09-11T00:00:00"/>
    <n v="777900.07"/>
    <x v="1"/>
    <x v="2"/>
    <n v="68066.259999999995"/>
    <n v="68066.259999999995"/>
    <n v="68066.259999999995"/>
    <n v="0"/>
    <n v="0"/>
    <n v="0"/>
    <n v="0"/>
    <n v="0"/>
    <n v="0"/>
    <n v="0"/>
    <n v="0"/>
    <n v="0"/>
    <n v="0"/>
    <n v="0"/>
    <n v="0"/>
    <n v="136132.51999999999"/>
    <n v="68066.259999999995"/>
    <n v="204198.77999999997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n v="1"/>
    <n v="1"/>
    <n v="1"/>
    <n v="0"/>
    <n v="777900.07"/>
    <n v="0"/>
    <n v="0"/>
    <n v="0"/>
    <n v="0"/>
    <n v="0"/>
    <n v="0"/>
    <m/>
    <n v="777900.07"/>
    <d v="2025-09-11T00:00:00"/>
    <d v="2030-09-11T00:00:00"/>
    <n v="777900.07"/>
    <x v="1"/>
    <x v="2"/>
    <n v="73900.5"/>
    <n v="73900.5"/>
    <n v="73900.5"/>
    <n v="73900.5"/>
    <n v="73900.5"/>
    <n v="0"/>
    <n v="0"/>
    <n v="0"/>
    <n v="0"/>
    <n v="0"/>
    <n v="0"/>
    <n v="0"/>
    <n v="0"/>
    <n v="0"/>
    <n v="0"/>
    <n v="147801"/>
    <n v="221701.5"/>
    <n v="369502.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n v="1"/>
    <n v="1"/>
    <n v="1"/>
    <n v="0"/>
    <n v="413490.1"/>
    <n v="0"/>
    <n v="0"/>
    <n v="0"/>
    <n v="0"/>
    <n v="0"/>
    <n v="0"/>
    <m/>
    <n v="413490.1"/>
    <d v="2025-09-11T00:00:00"/>
    <d v="2028-09-11T00:00:00"/>
    <n v="413490.1"/>
    <x v="1"/>
    <x v="2"/>
    <n v="36180.379999999997"/>
    <n v="36180.379999999997"/>
    <n v="36180.379999999997"/>
    <n v="0"/>
    <n v="0"/>
    <n v="0"/>
    <n v="0"/>
    <n v="0"/>
    <n v="0"/>
    <n v="0"/>
    <n v="0"/>
    <n v="0"/>
    <n v="0"/>
    <n v="0"/>
    <n v="0"/>
    <n v="72360.759999999995"/>
    <n v="36180.379999999997"/>
    <n v="108541.13999999998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n v="1"/>
    <n v="1"/>
    <n v="1"/>
    <n v="0"/>
    <n v="413490.1"/>
    <n v="0"/>
    <n v="0"/>
    <n v="0"/>
    <n v="0"/>
    <n v="0"/>
    <n v="0"/>
    <m/>
    <n v="413490.1"/>
    <d v="2025-09-11T00:00:00"/>
    <d v="2030-09-11T00:00:00"/>
    <n v="413490.1"/>
    <x v="1"/>
    <x v="2"/>
    <n v="39281.56"/>
    <n v="39281.56"/>
    <n v="39281.56"/>
    <n v="39281.56"/>
    <n v="39281.56"/>
    <n v="0"/>
    <n v="0"/>
    <n v="0"/>
    <n v="0"/>
    <n v="0"/>
    <n v="0"/>
    <n v="0"/>
    <n v="0"/>
    <n v="0"/>
    <n v="0"/>
    <n v="78563.12"/>
    <n v="117844.68"/>
    <n v="196407.8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n v="1"/>
    <n v="1"/>
    <n v="1"/>
    <n v="0"/>
    <n v="325917.89"/>
    <n v="0"/>
    <n v="0"/>
    <n v="0"/>
    <n v="0"/>
    <n v="0"/>
    <n v="0"/>
    <m/>
    <n v="325917.89"/>
    <d v="2025-09-11T00:00:00"/>
    <d v="2028-09-11T00:00:00"/>
    <n v="325917.89"/>
    <x v="1"/>
    <x v="2"/>
    <n v="28517.82"/>
    <n v="28517.82"/>
    <n v="28517.82"/>
    <n v="0"/>
    <n v="0"/>
    <n v="0"/>
    <n v="0"/>
    <n v="0"/>
    <n v="0"/>
    <n v="0"/>
    <n v="0"/>
    <n v="0"/>
    <n v="0"/>
    <n v="0"/>
    <n v="0"/>
    <n v="57035.64"/>
    <n v="28517.82"/>
    <n v="85553.459999999992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n v="1"/>
    <n v="1"/>
    <n v="1"/>
    <n v="0"/>
    <n v="325917.89"/>
    <n v="0"/>
    <n v="0"/>
    <n v="0"/>
    <n v="0"/>
    <n v="0"/>
    <n v="0"/>
    <m/>
    <n v="325917.89"/>
    <d v="2025-09-11T00:00:00"/>
    <d v="2030-09-11T00:00:00"/>
    <n v="325917.89"/>
    <x v="1"/>
    <x v="2"/>
    <n v="30962.2"/>
    <n v="30962.2"/>
    <n v="30962.2"/>
    <n v="30962.2"/>
    <n v="30962.2"/>
    <n v="0"/>
    <n v="0"/>
    <n v="0"/>
    <n v="0"/>
    <n v="0"/>
    <n v="0"/>
    <n v="0"/>
    <n v="0"/>
    <n v="0"/>
    <n v="0"/>
    <n v="61924.4"/>
    <n v="92886.6"/>
    <n v="154811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n v="1"/>
    <n v="1"/>
    <n v="1"/>
    <n v="0"/>
    <n v="338352.17"/>
    <n v="0"/>
    <n v="0"/>
    <n v="0"/>
    <n v="0"/>
    <n v="0"/>
    <n v="0"/>
    <m/>
    <n v="338352.17"/>
    <d v="2025-09-11T00:00:00"/>
    <d v="2028-09-11T00:00:00"/>
    <n v="338352.17"/>
    <x v="1"/>
    <x v="2"/>
    <n v="29605.82"/>
    <n v="29605.82"/>
    <n v="29605.82"/>
    <n v="0"/>
    <n v="0"/>
    <n v="0"/>
    <n v="0"/>
    <n v="0"/>
    <n v="0"/>
    <n v="0"/>
    <n v="0"/>
    <n v="0"/>
    <n v="0"/>
    <n v="0"/>
    <n v="0"/>
    <n v="59211.64"/>
    <n v="29605.82"/>
    <n v="88817.459999999992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n v="1"/>
    <n v="1"/>
    <n v="1"/>
    <n v="0"/>
    <n v="338352.17"/>
    <n v="0"/>
    <n v="0"/>
    <n v="0"/>
    <n v="0"/>
    <n v="0"/>
    <n v="0"/>
    <m/>
    <n v="338352.17"/>
    <d v="2025-09-11T00:00:00"/>
    <d v="2030-09-11T00:00:00"/>
    <n v="338352.17"/>
    <x v="1"/>
    <x v="2"/>
    <n v="32143.46"/>
    <n v="32143.46"/>
    <n v="32143.46"/>
    <n v="32143.46"/>
    <n v="32143.46"/>
    <n v="0"/>
    <n v="0"/>
    <n v="0"/>
    <n v="0"/>
    <n v="0"/>
    <n v="0"/>
    <n v="0"/>
    <n v="0"/>
    <n v="0"/>
    <n v="0"/>
    <n v="64286.92"/>
    <n v="96430.38"/>
    <n v="160717.29999999999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n v="1"/>
    <n v="1"/>
    <n v="1"/>
    <n v="0"/>
    <n v="208128.9"/>
    <n v="0"/>
    <n v="0"/>
    <n v="0"/>
    <n v="0"/>
    <n v="0"/>
    <n v="0"/>
    <m/>
    <n v="208128.9"/>
    <d v="2025-09-11T00:00:00"/>
    <d v="2028-09-11T00:00:00"/>
    <n v="208128.9"/>
    <x v="1"/>
    <x v="2"/>
    <n v="18211.28"/>
    <n v="18211.28"/>
    <n v="18211.28"/>
    <n v="0"/>
    <n v="0"/>
    <n v="0"/>
    <n v="0"/>
    <n v="0"/>
    <n v="0"/>
    <n v="0"/>
    <n v="0"/>
    <n v="0"/>
    <n v="0"/>
    <n v="0"/>
    <n v="0"/>
    <n v="36422.559999999998"/>
    <n v="18211.28"/>
    <n v="54633.84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n v="1"/>
    <n v="1"/>
    <n v="1"/>
    <n v="0"/>
    <n v="208128.91"/>
    <n v="0"/>
    <n v="0"/>
    <n v="0"/>
    <n v="0"/>
    <n v="0"/>
    <n v="0"/>
    <m/>
    <n v="208128.91"/>
    <d v="2025-09-11T00:00:00"/>
    <d v="2030-09-11T00:00:00"/>
    <n v="208128.91"/>
    <x v="1"/>
    <x v="2"/>
    <n v="19772.240000000002"/>
    <n v="19772.240000000002"/>
    <n v="19772.240000000002"/>
    <n v="19772.240000000002"/>
    <n v="19772.240000000002"/>
    <n v="0"/>
    <n v="0"/>
    <n v="0"/>
    <n v="0"/>
    <n v="0"/>
    <n v="0"/>
    <n v="0"/>
    <n v="0"/>
    <n v="0"/>
    <n v="0"/>
    <n v="39544.480000000003"/>
    <n v="59316.72"/>
    <n v="98861.200000000012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n v="1"/>
    <n v="1"/>
    <n v="1"/>
    <n v="0"/>
    <n v="1181952.08"/>
    <n v="0"/>
    <n v="0"/>
    <n v="0"/>
    <n v="0"/>
    <n v="0"/>
    <n v="0"/>
    <m/>
    <n v="1181952.08"/>
    <d v="2025-09-11T00:00:00"/>
    <d v="2028-09-11T00:00:00"/>
    <n v="1181952.08"/>
    <x v="1"/>
    <x v="2"/>
    <n v="103420.8"/>
    <n v="103420.8"/>
    <n v="103420.8"/>
    <n v="0"/>
    <n v="0"/>
    <n v="0"/>
    <n v="0"/>
    <n v="0"/>
    <n v="0"/>
    <n v="0"/>
    <n v="0"/>
    <n v="0"/>
    <n v="0"/>
    <n v="0"/>
    <n v="0"/>
    <n v="206841.60000000001"/>
    <n v="103420.8"/>
    <n v="310262.40000000002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n v="1"/>
    <n v="1"/>
    <n v="1"/>
    <n v="0"/>
    <n v="1181952.0900000001"/>
    <n v="0"/>
    <n v="0"/>
    <n v="0"/>
    <n v="0"/>
    <n v="0"/>
    <n v="0"/>
    <m/>
    <n v="1181952.0900000001"/>
    <d v="2025-09-11T00:00:00"/>
    <d v="2030-09-11T00:00:00"/>
    <n v="1181952.0900000001"/>
    <x v="1"/>
    <x v="2"/>
    <n v="112285.44"/>
    <n v="112285.44"/>
    <n v="112285.44"/>
    <n v="112285.44"/>
    <n v="112285.44"/>
    <n v="0"/>
    <n v="0"/>
    <n v="0"/>
    <n v="0"/>
    <n v="0"/>
    <n v="0"/>
    <n v="0"/>
    <n v="0"/>
    <n v="0"/>
    <n v="0"/>
    <n v="224570.88"/>
    <n v="336856.32000000001"/>
    <n v="561427.19999999995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n v="1"/>
    <n v="1"/>
    <n v="1"/>
    <n v="0"/>
    <n v="244507.06"/>
    <n v="0"/>
    <n v="0"/>
    <n v="0"/>
    <n v="0"/>
    <n v="0"/>
    <n v="0"/>
    <m/>
    <n v="244507.06"/>
    <d v="2025-09-11T00:00:00"/>
    <d v="2028-09-11T00:00:00"/>
    <n v="244507.06"/>
    <x v="1"/>
    <x v="2"/>
    <n v="21394.36"/>
    <n v="21394.36"/>
    <n v="21394.36"/>
    <n v="0"/>
    <n v="0"/>
    <n v="0"/>
    <n v="0"/>
    <n v="0"/>
    <n v="0"/>
    <n v="0"/>
    <n v="0"/>
    <n v="0"/>
    <n v="0"/>
    <n v="0"/>
    <n v="0"/>
    <n v="42788.72"/>
    <n v="21394.36"/>
    <n v="64183.08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n v="1"/>
    <n v="1"/>
    <n v="1"/>
    <n v="0"/>
    <n v="244507.07"/>
    <n v="0"/>
    <n v="0"/>
    <n v="0"/>
    <n v="0"/>
    <n v="0"/>
    <n v="0"/>
    <m/>
    <n v="244507.07"/>
    <d v="2025-09-11T00:00:00"/>
    <d v="2030-09-11T00:00:00"/>
    <n v="244507.07"/>
    <x v="1"/>
    <x v="2"/>
    <n v="23228.18"/>
    <n v="23228.18"/>
    <n v="23228.18"/>
    <n v="23228.18"/>
    <n v="23228.18"/>
    <n v="0"/>
    <n v="0"/>
    <n v="0"/>
    <n v="0"/>
    <n v="0"/>
    <n v="0"/>
    <n v="0"/>
    <n v="0"/>
    <n v="0"/>
    <n v="0"/>
    <n v="46456.36"/>
    <n v="69684.540000000008"/>
    <n v="116140.90000000001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n v="1"/>
    <n v="1"/>
    <n v="1"/>
    <n v="0"/>
    <n v="236458.54"/>
    <n v="0"/>
    <n v="0"/>
    <n v="0"/>
    <n v="0"/>
    <n v="0"/>
    <n v="0"/>
    <m/>
    <n v="236458.54"/>
    <d v="2025-09-11T00:00:00"/>
    <d v="2028-09-11T00:00:00"/>
    <n v="236458.54"/>
    <x v="1"/>
    <x v="2"/>
    <n v="20690.12"/>
    <n v="20690.12"/>
    <n v="20690.12"/>
    <n v="0"/>
    <n v="0"/>
    <n v="0"/>
    <n v="0"/>
    <n v="0"/>
    <n v="0"/>
    <n v="0"/>
    <n v="0"/>
    <n v="0"/>
    <n v="0"/>
    <n v="0"/>
    <n v="0"/>
    <n v="41380.239999999998"/>
    <n v="20690.12"/>
    <n v="62070.36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n v="1"/>
    <n v="1"/>
    <n v="1"/>
    <n v="0"/>
    <n v="236458.54"/>
    <n v="0"/>
    <n v="0"/>
    <n v="0"/>
    <n v="0"/>
    <n v="0"/>
    <n v="0"/>
    <m/>
    <n v="236458.54"/>
    <d v="2025-09-11T00:00:00"/>
    <d v="2030-09-11T00:00:00"/>
    <n v="236458.54"/>
    <x v="1"/>
    <x v="2"/>
    <n v="22463.56"/>
    <n v="22463.56"/>
    <n v="22463.56"/>
    <n v="22463.56"/>
    <n v="22463.56"/>
    <n v="0"/>
    <n v="0"/>
    <n v="0"/>
    <n v="0"/>
    <n v="0"/>
    <n v="0"/>
    <n v="0"/>
    <n v="0"/>
    <n v="0"/>
    <n v="0"/>
    <n v="44927.12"/>
    <n v="67390.680000000008"/>
    <n v="112317.80000000002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n v="1"/>
    <n v="1"/>
    <n v="1"/>
    <n v="0"/>
    <n v="990693.69"/>
    <n v="0"/>
    <n v="0"/>
    <n v="0"/>
    <n v="0"/>
    <n v="0"/>
    <n v="0"/>
    <m/>
    <n v="990693.69"/>
    <d v="2025-09-11T00:00:00"/>
    <d v="2028-09-11T00:00:00"/>
    <n v="990693.69"/>
    <x v="1"/>
    <x v="2"/>
    <n v="86685.7"/>
    <n v="86685.7"/>
    <n v="86685.7"/>
    <n v="0"/>
    <n v="0"/>
    <n v="0"/>
    <n v="0"/>
    <n v="0"/>
    <n v="0"/>
    <n v="0"/>
    <n v="0"/>
    <n v="0"/>
    <n v="0"/>
    <n v="0"/>
    <n v="0"/>
    <n v="173371.4"/>
    <n v="86685.7"/>
    <n v="260057.09999999998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n v="1"/>
    <n v="1"/>
    <n v="1"/>
    <n v="0"/>
    <n v="990693.7"/>
    <n v="0"/>
    <n v="0"/>
    <n v="0"/>
    <n v="0"/>
    <n v="0"/>
    <n v="0"/>
    <m/>
    <n v="990693.7"/>
    <d v="2025-09-11T00:00:00"/>
    <d v="2030-09-11T00:00:00"/>
    <n v="990693.7"/>
    <x v="1"/>
    <x v="2"/>
    <n v="94115.9"/>
    <n v="94115.9"/>
    <n v="94115.9"/>
    <n v="94115.9"/>
    <n v="94115.9"/>
    <n v="0"/>
    <n v="0"/>
    <n v="0"/>
    <n v="0"/>
    <n v="0"/>
    <n v="0"/>
    <n v="0"/>
    <n v="0"/>
    <n v="0"/>
    <n v="0"/>
    <n v="188231.8"/>
    <n v="282347.69999999995"/>
    <n v="470579.49999999994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n v="1"/>
    <n v="1"/>
    <n v="1"/>
    <n v="0"/>
    <n v="258865.98"/>
    <n v="0"/>
    <n v="0"/>
    <n v="0"/>
    <n v="0"/>
    <n v="0"/>
    <n v="0"/>
    <m/>
    <n v="258865.98"/>
    <d v="2025-09-11T00:00:00"/>
    <d v="2028-09-11T00:00:00"/>
    <n v="258865.98"/>
    <x v="1"/>
    <x v="2"/>
    <n v="22650.78"/>
    <n v="22650.78"/>
    <n v="22650.78"/>
    <n v="0"/>
    <n v="0"/>
    <n v="0"/>
    <n v="0"/>
    <n v="0"/>
    <n v="0"/>
    <n v="0"/>
    <n v="0"/>
    <n v="0"/>
    <n v="0"/>
    <n v="0"/>
    <n v="0"/>
    <n v="45301.56"/>
    <n v="22650.78"/>
    <n v="67952.34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n v="1"/>
    <n v="1"/>
    <n v="1"/>
    <n v="0"/>
    <n v="258865.99"/>
    <n v="0"/>
    <n v="0"/>
    <n v="0"/>
    <n v="0"/>
    <n v="0"/>
    <n v="0"/>
    <m/>
    <n v="258865.99"/>
    <d v="2025-09-11T00:00:00"/>
    <d v="2030-09-11T00:00:00"/>
    <n v="258865.99"/>
    <x v="1"/>
    <x v="2"/>
    <n v="24592.26"/>
    <n v="24592.26"/>
    <n v="24592.26"/>
    <n v="24592.26"/>
    <n v="24592.26"/>
    <n v="0"/>
    <n v="0"/>
    <n v="0"/>
    <n v="0"/>
    <n v="0"/>
    <n v="0"/>
    <n v="0"/>
    <n v="0"/>
    <n v="0"/>
    <n v="0"/>
    <n v="49184.52"/>
    <n v="73776.78"/>
    <n v="122961.29999999999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n v="1"/>
    <n v="1"/>
    <n v="1"/>
    <n v="0"/>
    <n v="619663.1"/>
    <n v="0"/>
    <n v="0"/>
    <n v="0"/>
    <n v="0"/>
    <n v="0"/>
    <n v="0"/>
    <m/>
    <n v="619663.1"/>
    <d v="2025-09-11T00:00:00"/>
    <d v="2028-09-11T00:00:00"/>
    <n v="619663.1"/>
    <x v="1"/>
    <x v="2"/>
    <n v="54220.52"/>
    <n v="54220.52"/>
    <n v="54220.52"/>
    <n v="0"/>
    <n v="0"/>
    <n v="0"/>
    <n v="0"/>
    <n v="0"/>
    <n v="0"/>
    <n v="0"/>
    <n v="0"/>
    <n v="0"/>
    <n v="0"/>
    <n v="0"/>
    <n v="0"/>
    <n v="108441.04"/>
    <n v="54220.52"/>
    <n v="162661.56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n v="1"/>
    <n v="1"/>
    <n v="1"/>
    <n v="0"/>
    <n v="619663.1"/>
    <n v="0"/>
    <n v="0"/>
    <n v="0"/>
    <n v="0"/>
    <n v="0"/>
    <n v="0"/>
    <m/>
    <n v="619663.1"/>
    <d v="2025-09-11T00:00:00"/>
    <d v="2030-09-11T00:00:00"/>
    <n v="619663.1"/>
    <x v="1"/>
    <x v="2"/>
    <n v="58868"/>
    <n v="58868"/>
    <n v="58868"/>
    <n v="58868"/>
    <n v="58868"/>
    <n v="0"/>
    <n v="0"/>
    <n v="0"/>
    <n v="0"/>
    <n v="0"/>
    <n v="0"/>
    <n v="0"/>
    <n v="0"/>
    <n v="0"/>
    <n v="0"/>
    <n v="117736"/>
    <n v="176604"/>
    <n v="29434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222502.46"/>
    <n v="0"/>
    <n v="0"/>
    <n v="0"/>
    <n v="0"/>
    <n v="0"/>
    <n v="0"/>
    <m/>
    <n v="222502.46"/>
    <d v="2025-09-11T00:00:00"/>
    <d v="2028-09-11T00:00:00"/>
    <n v="222502.46"/>
    <x v="1"/>
    <x v="2"/>
    <n v="19468.96"/>
    <n v="19468.96"/>
    <n v="19468.96"/>
    <n v="0"/>
    <n v="0"/>
    <n v="0"/>
    <n v="0"/>
    <n v="0"/>
    <n v="0"/>
    <n v="0"/>
    <n v="0"/>
    <n v="0"/>
    <n v="0"/>
    <n v="0"/>
    <n v="0"/>
    <n v="38937.919999999998"/>
    <n v="19468.96"/>
    <n v="58406.879999999997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222502.46"/>
    <n v="0"/>
    <n v="0"/>
    <n v="0"/>
    <n v="0"/>
    <n v="0"/>
    <n v="0"/>
    <m/>
    <n v="222502.46"/>
    <d v="2025-09-11T00:00:00"/>
    <d v="2030-09-11T00:00:00"/>
    <n v="222502.46"/>
    <x v="1"/>
    <x v="2"/>
    <n v="21137.74"/>
    <n v="21137.74"/>
    <n v="21137.74"/>
    <n v="21137.74"/>
    <n v="21137.74"/>
    <n v="0"/>
    <n v="0"/>
    <n v="0"/>
    <n v="0"/>
    <n v="0"/>
    <n v="0"/>
    <n v="0"/>
    <n v="0"/>
    <n v="0"/>
    <n v="0"/>
    <n v="42275.48"/>
    <n v="63413.22"/>
    <n v="105688.70000000001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n v="1"/>
    <n v="1"/>
    <n v="1"/>
    <n v="0"/>
    <n v="3150803.99"/>
    <n v="0"/>
    <n v="0"/>
    <n v="0"/>
    <n v="0"/>
    <n v="0"/>
    <n v="0"/>
    <m/>
    <n v="3150803.99"/>
    <d v="2025-09-11T00:00:00"/>
    <d v="2028-09-11T00:00:00"/>
    <n v="3150803.99"/>
    <x v="1"/>
    <x v="2"/>
    <n v="275695.34000000003"/>
    <n v="275695.34000000003"/>
    <n v="275695.34000000003"/>
    <n v="0"/>
    <n v="0"/>
    <n v="0"/>
    <n v="0"/>
    <n v="0"/>
    <n v="0"/>
    <n v="0"/>
    <n v="0"/>
    <n v="0"/>
    <n v="0"/>
    <n v="0"/>
    <n v="0"/>
    <n v="551390.68000000005"/>
    <n v="275695.34000000003"/>
    <n v="827086.02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n v="1"/>
    <n v="1"/>
    <n v="1"/>
    <n v="0"/>
    <n v="3150804"/>
    <n v="0"/>
    <n v="0"/>
    <n v="0"/>
    <n v="0"/>
    <n v="0"/>
    <n v="0"/>
    <m/>
    <n v="3150804"/>
    <d v="2025-09-11T00:00:00"/>
    <d v="2030-09-11T00:00:00"/>
    <n v="3150804"/>
    <x v="1"/>
    <x v="2"/>
    <n v="299326.38"/>
    <n v="299326.38"/>
    <n v="299326.38"/>
    <n v="299326.38"/>
    <n v="299326.38"/>
    <n v="0"/>
    <n v="0"/>
    <n v="0"/>
    <n v="0"/>
    <n v="0"/>
    <n v="0"/>
    <n v="0"/>
    <n v="0"/>
    <n v="0"/>
    <n v="0"/>
    <n v="598652.76"/>
    <n v="897979.14"/>
    <n v="1496631.9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n v="1"/>
    <n v="1"/>
    <n v="1"/>
    <n v="0"/>
    <n v="2309767.36"/>
    <n v="0"/>
    <n v="0"/>
    <n v="0"/>
    <n v="0"/>
    <n v="0"/>
    <n v="0"/>
    <m/>
    <n v="2309767.36"/>
    <d v="2025-09-11T00:00:00"/>
    <d v="2028-09-11T00:00:00"/>
    <n v="2309767.36"/>
    <x v="1"/>
    <x v="2"/>
    <n v="202104.64"/>
    <n v="202104.64"/>
    <n v="202104.64"/>
    <n v="0"/>
    <n v="0"/>
    <n v="0"/>
    <n v="0"/>
    <n v="0"/>
    <n v="0"/>
    <n v="0"/>
    <n v="0"/>
    <n v="0"/>
    <n v="0"/>
    <n v="0"/>
    <n v="0"/>
    <n v="404209.28"/>
    <n v="202104.64"/>
    <n v="606313.92000000004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n v="1"/>
    <n v="1"/>
    <n v="1"/>
    <n v="0"/>
    <n v="2309767.36"/>
    <n v="0"/>
    <n v="0"/>
    <n v="0"/>
    <n v="0"/>
    <n v="0"/>
    <n v="0"/>
    <m/>
    <n v="2309767.36"/>
    <d v="2025-09-11T00:00:00"/>
    <d v="2030-09-11T00:00:00"/>
    <n v="2309767.36"/>
    <x v="1"/>
    <x v="2"/>
    <n v="219427.9"/>
    <n v="219427.9"/>
    <n v="219427.9"/>
    <n v="219427.9"/>
    <n v="219427.9"/>
    <n v="0"/>
    <n v="0"/>
    <n v="0"/>
    <n v="0"/>
    <n v="0"/>
    <n v="0"/>
    <n v="0"/>
    <n v="0"/>
    <n v="0"/>
    <n v="0"/>
    <n v="438855.8"/>
    <n v="658283.69999999995"/>
    <n v="1097139.5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n v="1"/>
    <n v="1"/>
    <n v="1"/>
    <n v="0"/>
    <n v="1198116.72"/>
    <n v="0"/>
    <n v="0"/>
    <n v="0"/>
    <n v="0"/>
    <n v="0"/>
    <n v="0"/>
    <m/>
    <n v="1198116.72"/>
    <d v="2025-09-11T00:00:00"/>
    <d v="2028-09-11T00:00:00"/>
    <n v="1198116.72"/>
    <x v="1"/>
    <x v="2"/>
    <n v="104835.22"/>
    <n v="104835.22"/>
    <n v="104835.22"/>
    <n v="0"/>
    <n v="0"/>
    <n v="0"/>
    <n v="0"/>
    <n v="0"/>
    <n v="0"/>
    <n v="0"/>
    <n v="0"/>
    <n v="0"/>
    <n v="0"/>
    <n v="0"/>
    <n v="0"/>
    <n v="209670.44"/>
    <n v="104835.22"/>
    <n v="314505.66000000003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n v="1"/>
    <n v="1"/>
    <n v="1"/>
    <n v="0"/>
    <n v="1198116.72"/>
    <n v="0"/>
    <n v="0"/>
    <n v="0"/>
    <n v="0"/>
    <n v="0"/>
    <n v="0"/>
    <m/>
    <n v="1198116.72"/>
    <d v="2025-09-11T00:00:00"/>
    <d v="2030-09-11T00:00:00"/>
    <n v="1198116.72"/>
    <x v="1"/>
    <x v="2"/>
    <n v="113821.08"/>
    <n v="113821.08"/>
    <n v="113821.08"/>
    <n v="113821.08"/>
    <n v="113821.08"/>
    <n v="0"/>
    <n v="0"/>
    <n v="0"/>
    <n v="0"/>
    <n v="0"/>
    <n v="0"/>
    <n v="0"/>
    <n v="0"/>
    <n v="0"/>
    <n v="0"/>
    <n v="227642.16"/>
    <n v="341463.24"/>
    <n v="569105.4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n v="1"/>
    <n v="1"/>
    <n v="1"/>
    <n v="0"/>
    <n v="6495265.3200000003"/>
    <n v="0"/>
    <n v="0"/>
    <n v="0"/>
    <n v="0"/>
    <n v="0"/>
    <n v="0"/>
    <m/>
    <n v="6495265.3200000003"/>
    <d v="2025-09-11T00:00:00"/>
    <d v="2028-09-11T00:00:00"/>
    <n v="6495265.3200000003"/>
    <x v="1"/>
    <x v="2"/>
    <n v="568335.72"/>
    <n v="568335.72"/>
    <n v="568335.72"/>
    <n v="0"/>
    <n v="0"/>
    <n v="0"/>
    <n v="0"/>
    <n v="0"/>
    <n v="0"/>
    <n v="0"/>
    <n v="0"/>
    <n v="0"/>
    <n v="0"/>
    <n v="0"/>
    <n v="0"/>
    <n v="1136671.44"/>
    <n v="568335.72"/>
    <n v="1705007.16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n v="1"/>
    <n v="1"/>
    <n v="1"/>
    <n v="0"/>
    <n v="6495265.3200000003"/>
    <n v="0"/>
    <n v="0"/>
    <n v="0"/>
    <n v="0"/>
    <n v="0"/>
    <n v="0"/>
    <m/>
    <n v="6495265.3200000003"/>
    <d v="2025-09-11T00:00:00"/>
    <d v="2030-09-11T00:00:00"/>
    <n v="6495265.3200000003"/>
    <x v="1"/>
    <x v="2"/>
    <n v="617050.19999999995"/>
    <n v="617050.19999999995"/>
    <n v="617050.19999999995"/>
    <n v="617050.19999999995"/>
    <n v="617050.19999999995"/>
    <n v="0"/>
    <n v="0"/>
    <n v="0"/>
    <n v="0"/>
    <n v="0"/>
    <n v="0"/>
    <n v="0"/>
    <n v="0"/>
    <n v="0"/>
    <n v="0"/>
    <n v="1234100.3999999999"/>
    <n v="1851150.5999999999"/>
    <n v="3085251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n v="1"/>
    <n v="1"/>
    <n v="1"/>
    <n v="0"/>
    <n v="1504310.46"/>
    <n v="0"/>
    <n v="0"/>
    <n v="0"/>
    <n v="0"/>
    <n v="0"/>
    <n v="0"/>
    <m/>
    <n v="1504310.46"/>
    <d v="2025-09-11T00:00:00"/>
    <d v="2028-09-11T00:00:00"/>
    <n v="1504310.46"/>
    <x v="1"/>
    <x v="2"/>
    <n v="131627.16"/>
    <n v="131627.16"/>
    <n v="131627.16"/>
    <n v="0"/>
    <n v="0"/>
    <n v="0"/>
    <n v="0"/>
    <n v="0"/>
    <n v="0"/>
    <n v="0"/>
    <n v="0"/>
    <n v="0"/>
    <n v="0"/>
    <n v="0"/>
    <n v="0"/>
    <n v="263254.32"/>
    <n v="131627.16"/>
    <n v="394881.48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n v="1"/>
    <n v="1"/>
    <n v="1"/>
    <n v="0"/>
    <n v="1504310.46"/>
    <n v="0"/>
    <n v="0"/>
    <n v="0"/>
    <n v="0"/>
    <n v="0"/>
    <n v="0"/>
    <m/>
    <n v="1504310.46"/>
    <d v="2025-09-11T00:00:00"/>
    <d v="2030-09-11T00:00:00"/>
    <n v="1504310.46"/>
    <x v="1"/>
    <x v="2"/>
    <n v="142909.5"/>
    <n v="142909.5"/>
    <n v="142909.5"/>
    <n v="142909.5"/>
    <n v="142909.5"/>
    <n v="0"/>
    <n v="0"/>
    <n v="0"/>
    <n v="0"/>
    <n v="0"/>
    <n v="0"/>
    <n v="0"/>
    <n v="0"/>
    <n v="0"/>
    <n v="0"/>
    <n v="285819"/>
    <n v="428728.5"/>
    <n v="714547.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n v="1"/>
    <n v="1"/>
    <n v="1"/>
    <n v="0"/>
    <n v="3489790.1"/>
    <n v="0"/>
    <n v="0"/>
    <n v="0"/>
    <n v="0"/>
    <n v="0"/>
    <n v="0"/>
    <m/>
    <n v="3489790.1"/>
    <d v="2025-09-11T00:00:00"/>
    <d v="2028-09-11T00:00:00"/>
    <n v="3489790.1"/>
    <x v="1"/>
    <x v="2"/>
    <n v="305356.64"/>
    <n v="305356.64"/>
    <n v="305356.64"/>
    <n v="0"/>
    <n v="0"/>
    <n v="0"/>
    <n v="0"/>
    <n v="0"/>
    <n v="0"/>
    <n v="0"/>
    <n v="0"/>
    <n v="0"/>
    <n v="0"/>
    <n v="0"/>
    <n v="0"/>
    <n v="610713.28"/>
    <n v="305356.64"/>
    <n v="916069.92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n v="1"/>
    <n v="1"/>
    <n v="1"/>
    <n v="0"/>
    <n v="3489790.11"/>
    <n v="0"/>
    <n v="0"/>
    <n v="0"/>
    <n v="0"/>
    <n v="0"/>
    <n v="0"/>
    <m/>
    <n v="3489790.11"/>
    <d v="2025-09-11T00:00:00"/>
    <d v="2030-09-11T00:00:00"/>
    <n v="3489790.11"/>
    <x v="1"/>
    <x v="2"/>
    <n v="331530.06"/>
    <n v="331530.06"/>
    <n v="331530.06"/>
    <n v="331530.06"/>
    <n v="331530.06"/>
    <n v="0"/>
    <n v="0"/>
    <n v="0"/>
    <n v="0"/>
    <n v="0"/>
    <n v="0"/>
    <n v="0"/>
    <n v="0"/>
    <n v="0"/>
    <n v="0"/>
    <n v="663060.12"/>
    <n v="994590.17999999993"/>
    <n v="1657650.2999999998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n v="1"/>
    <n v="1"/>
    <n v="1"/>
    <n v="0"/>
    <n v="2055025.42"/>
    <n v="0"/>
    <n v="0"/>
    <n v="0"/>
    <n v="0"/>
    <n v="0"/>
    <n v="0"/>
    <m/>
    <n v="2055025.42"/>
    <d v="2025-09-11T00:00:00"/>
    <d v="2028-09-11T00:00:00"/>
    <n v="2055025.42"/>
    <x v="1"/>
    <x v="2"/>
    <n v="179814.72"/>
    <n v="179814.72"/>
    <n v="179814.72"/>
    <n v="0"/>
    <n v="0"/>
    <n v="0"/>
    <n v="0"/>
    <n v="0"/>
    <n v="0"/>
    <n v="0"/>
    <n v="0"/>
    <n v="0"/>
    <n v="0"/>
    <n v="0"/>
    <n v="0"/>
    <n v="359629.44"/>
    <n v="179814.72"/>
    <n v="539444.16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n v="1"/>
    <n v="1"/>
    <n v="1"/>
    <n v="0"/>
    <n v="2055025.42"/>
    <n v="0"/>
    <n v="0"/>
    <n v="0"/>
    <n v="0"/>
    <n v="0"/>
    <n v="0"/>
    <m/>
    <n v="2055025.42"/>
    <d v="2025-09-11T00:00:00"/>
    <d v="2030-09-11T00:00:00"/>
    <n v="2055025.42"/>
    <x v="1"/>
    <x v="2"/>
    <n v="195227.42"/>
    <n v="195227.42"/>
    <n v="195227.42"/>
    <n v="195227.42"/>
    <n v="195227.42"/>
    <n v="0"/>
    <n v="0"/>
    <n v="0"/>
    <n v="0"/>
    <n v="0"/>
    <n v="0"/>
    <n v="0"/>
    <n v="0"/>
    <n v="0"/>
    <n v="0"/>
    <n v="390454.84"/>
    <n v="585682.26"/>
    <n v="976137.10000000009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n v="1"/>
    <n v="1"/>
    <n v="1"/>
    <n v="0"/>
    <n v="6251655.8600000003"/>
    <n v="0"/>
    <n v="0"/>
    <n v="0"/>
    <n v="0"/>
    <n v="0"/>
    <n v="0"/>
    <m/>
    <n v="6251655.8600000003"/>
    <d v="2025-09-11T00:00:00"/>
    <d v="2028-09-11T00:00:00"/>
    <n v="6251655.8600000003"/>
    <x v="1"/>
    <x v="2"/>
    <n v="547019.88"/>
    <n v="547019.88"/>
    <n v="547019.88"/>
    <n v="0"/>
    <n v="0"/>
    <n v="0"/>
    <n v="0"/>
    <n v="0"/>
    <n v="0"/>
    <n v="0"/>
    <n v="0"/>
    <n v="0"/>
    <n v="0"/>
    <n v="0"/>
    <n v="0"/>
    <n v="1094039.76"/>
    <n v="547019.88"/>
    <n v="1641059.6400000001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n v="1"/>
    <n v="1"/>
    <n v="1"/>
    <n v="0"/>
    <n v="6251655.8700000001"/>
    <n v="0"/>
    <n v="0"/>
    <n v="0"/>
    <n v="0"/>
    <n v="0"/>
    <n v="0"/>
    <m/>
    <n v="6251655.8700000001"/>
    <d v="2025-09-11T00:00:00"/>
    <d v="2030-09-11T00:00:00"/>
    <n v="6251655.8700000001"/>
    <x v="1"/>
    <x v="2"/>
    <n v="593907.30000000005"/>
    <n v="593907.30000000005"/>
    <n v="593907.30000000005"/>
    <n v="593907.30000000005"/>
    <n v="593907.30000000005"/>
    <n v="0"/>
    <n v="0"/>
    <n v="0"/>
    <n v="0"/>
    <n v="0"/>
    <n v="0"/>
    <n v="0"/>
    <n v="0"/>
    <n v="0"/>
    <n v="0"/>
    <n v="1187814.6000000001"/>
    <n v="1781721.9000000001"/>
    <n v="2969536.5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n v="1"/>
    <n v="1"/>
    <n v="1"/>
    <n v="0"/>
    <n v="1060700.98"/>
    <n v="0"/>
    <n v="0"/>
    <n v="0"/>
    <n v="0"/>
    <n v="0"/>
    <n v="0"/>
    <m/>
    <n v="1060700.98"/>
    <d v="2025-09-11T00:00:00"/>
    <d v="2028-09-11T00:00:00"/>
    <n v="1060700.98"/>
    <x v="1"/>
    <x v="2"/>
    <n v="92811.34"/>
    <n v="92811.34"/>
    <n v="92811.34"/>
    <n v="0"/>
    <n v="0"/>
    <n v="0"/>
    <n v="0"/>
    <n v="0"/>
    <n v="0"/>
    <n v="0"/>
    <n v="0"/>
    <n v="0"/>
    <n v="0"/>
    <n v="0"/>
    <n v="0"/>
    <n v="185622.68"/>
    <n v="92811.34"/>
    <n v="278434.02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n v="1"/>
    <n v="1"/>
    <n v="1"/>
    <n v="0"/>
    <n v="1060700.98"/>
    <n v="0"/>
    <n v="0"/>
    <n v="0"/>
    <n v="0"/>
    <n v="0"/>
    <n v="0"/>
    <m/>
    <n v="1060700.98"/>
    <d v="2025-09-11T00:00:00"/>
    <d v="2030-09-11T00:00:00"/>
    <n v="1060700.98"/>
    <x v="1"/>
    <x v="2"/>
    <n v="100766.6"/>
    <n v="100766.6"/>
    <n v="100766.6"/>
    <n v="100766.6"/>
    <n v="100766.6"/>
    <n v="0"/>
    <n v="0"/>
    <n v="0"/>
    <n v="0"/>
    <n v="0"/>
    <n v="0"/>
    <n v="0"/>
    <n v="0"/>
    <n v="0"/>
    <n v="0"/>
    <n v="201533.2"/>
    <n v="302299.80000000005"/>
    <n v="503833.00000000006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n v="1"/>
    <n v="1"/>
    <n v="1"/>
    <n v="0"/>
    <n v="898324.87"/>
    <n v="0"/>
    <n v="0"/>
    <n v="0"/>
    <n v="0"/>
    <n v="0"/>
    <n v="0"/>
    <m/>
    <n v="898324.87"/>
    <d v="2025-09-11T00:00:00"/>
    <d v="2028-09-11T00:00:00"/>
    <n v="898324.87"/>
    <x v="1"/>
    <x v="2"/>
    <n v="78603.42"/>
    <n v="78603.42"/>
    <n v="78603.42"/>
    <n v="0"/>
    <n v="0"/>
    <n v="0"/>
    <n v="0"/>
    <n v="0"/>
    <n v="0"/>
    <n v="0"/>
    <n v="0"/>
    <n v="0"/>
    <n v="0"/>
    <n v="0"/>
    <n v="0"/>
    <n v="157206.84"/>
    <n v="78603.42"/>
    <n v="235810.26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n v="1"/>
    <n v="1"/>
    <n v="1"/>
    <n v="0"/>
    <n v="898324.87"/>
    <n v="0"/>
    <n v="0"/>
    <n v="0"/>
    <n v="0"/>
    <n v="0"/>
    <n v="0"/>
    <m/>
    <n v="898324.87"/>
    <d v="2025-09-11T00:00:00"/>
    <d v="2030-09-11T00:00:00"/>
    <n v="898324.87"/>
    <x v="1"/>
    <x v="2"/>
    <n v="85340.86"/>
    <n v="85340.86"/>
    <n v="85340.86"/>
    <n v="85340.86"/>
    <n v="85340.86"/>
    <n v="0"/>
    <n v="0"/>
    <n v="0"/>
    <n v="0"/>
    <n v="0"/>
    <n v="0"/>
    <n v="0"/>
    <n v="0"/>
    <n v="0"/>
    <n v="0"/>
    <n v="170681.72"/>
    <n v="256022.58000000002"/>
    <n v="426704.30000000005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n v="1"/>
    <n v="1"/>
    <n v="1"/>
    <n v="0"/>
    <n v="1645196.8"/>
    <n v="0"/>
    <n v="0"/>
    <n v="0"/>
    <n v="0"/>
    <n v="0"/>
    <n v="0"/>
    <m/>
    <n v="1645196.8"/>
    <d v="2025-09-11T00:00:00"/>
    <d v="2028-09-11T00:00:00"/>
    <n v="1645196.8"/>
    <x v="1"/>
    <x v="2"/>
    <n v="143954.72"/>
    <n v="143954.72"/>
    <n v="143954.72"/>
    <n v="0"/>
    <n v="0"/>
    <n v="0"/>
    <n v="0"/>
    <n v="0"/>
    <n v="0"/>
    <n v="0"/>
    <n v="0"/>
    <n v="0"/>
    <n v="0"/>
    <n v="0"/>
    <n v="0"/>
    <n v="287909.44"/>
    <n v="143954.72"/>
    <n v="431864.16000000003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n v="1"/>
    <n v="1"/>
    <n v="1"/>
    <n v="0"/>
    <n v="1645196.8"/>
    <n v="0"/>
    <n v="0"/>
    <n v="0"/>
    <n v="0"/>
    <n v="0"/>
    <n v="0"/>
    <m/>
    <n v="1645196.8"/>
    <d v="2025-09-11T00:00:00"/>
    <d v="2030-09-11T00:00:00"/>
    <n v="1645196.8"/>
    <x v="1"/>
    <x v="2"/>
    <n v="156293.70000000001"/>
    <n v="156293.70000000001"/>
    <n v="156293.70000000001"/>
    <n v="156293.70000000001"/>
    <n v="156293.70000000001"/>
    <n v="0"/>
    <n v="0"/>
    <n v="0"/>
    <n v="0"/>
    <n v="0"/>
    <n v="0"/>
    <n v="0"/>
    <n v="0"/>
    <n v="0"/>
    <n v="0"/>
    <n v="312587.40000000002"/>
    <n v="468881.10000000003"/>
    <n v="781468.5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n v="1"/>
    <n v="1"/>
    <n v="1"/>
    <n v="0"/>
    <n v="1516083.27"/>
    <n v="0"/>
    <n v="0"/>
    <n v="0"/>
    <n v="0"/>
    <n v="0"/>
    <n v="0"/>
    <m/>
    <n v="1516083.27"/>
    <d v="2025-09-11T00:00:00"/>
    <d v="2028-09-11T00:00:00"/>
    <n v="1516083.27"/>
    <x v="1"/>
    <x v="2"/>
    <n v="132657.28"/>
    <n v="132657.28"/>
    <n v="132657.28"/>
    <n v="0"/>
    <n v="0"/>
    <n v="0"/>
    <n v="0"/>
    <n v="0"/>
    <n v="0"/>
    <n v="0"/>
    <n v="0"/>
    <n v="0"/>
    <n v="0"/>
    <n v="0"/>
    <n v="0"/>
    <n v="265314.56"/>
    <n v="132657.28"/>
    <n v="397971.83999999997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n v="1"/>
    <n v="1"/>
    <n v="1"/>
    <n v="0"/>
    <n v="1516083.27"/>
    <n v="0"/>
    <n v="0"/>
    <n v="0"/>
    <n v="0"/>
    <n v="0"/>
    <n v="0"/>
    <m/>
    <n v="1516083.27"/>
    <d v="2025-09-11T00:00:00"/>
    <d v="2030-09-11T00:00:00"/>
    <n v="1516083.27"/>
    <x v="1"/>
    <x v="2"/>
    <n v="144027.92000000001"/>
    <n v="144027.92000000001"/>
    <n v="144027.92000000001"/>
    <n v="144027.92000000001"/>
    <n v="144027.92000000001"/>
    <n v="0"/>
    <n v="0"/>
    <n v="0"/>
    <n v="0"/>
    <n v="0"/>
    <n v="0"/>
    <n v="0"/>
    <n v="0"/>
    <n v="0"/>
    <n v="0"/>
    <n v="288055.84000000003"/>
    <n v="432083.76"/>
    <n v="720139.60000000009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n v="1"/>
    <n v="1"/>
    <n v="1"/>
    <n v="0"/>
    <n v="2261290.7799999998"/>
    <n v="0"/>
    <n v="0"/>
    <n v="0"/>
    <n v="0"/>
    <n v="0"/>
    <n v="0"/>
    <m/>
    <n v="2261290.7799999998"/>
    <d v="2025-09-11T00:00:00"/>
    <d v="2028-09-11T00:00:00"/>
    <n v="2261290.7799999998"/>
    <x v="1"/>
    <x v="2"/>
    <n v="197862.94"/>
    <n v="197862.94"/>
    <n v="197862.94"/>
    <n v="0"/>
    <n v="0"/>
    <n v="0"/>
    <n v="0"/>
    <n v="0"/>
    <n v="0"/>
    <n v="0"/>
    <n v="0"/>
    <n v="0"/>
    <n v="0"/>
    <n v="0"/>
    <n v="0"/>
    <n v="395725.88"/>
    <n v="197862.94"/>
    <n v="593588.82000000007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n v="1"/>
    <n v="1"/>
    <n v="1"/>
    <n v="0"/>
    <n v="2261290.79"/>
    <n v="0"/>
    <n v="0"/>
    <n v="0"/>
    <n v="0"/>
    <n v="0"/>
    <n v="0"/>
    <m/>
    <n v="2261290.79"/>
    <d v="2025-09-11T00:00:00"/>
    <d v="2030-09-11T00:00:00"/>
    <n v="2261290.79"/>
    <x v="1"/>
    <x v="2"/>
    <n v="214822.62"/>
    <n v="214822.62"/>
    <n v="214822.62"/>
    <n v="214822.62"/>
    <n v="214822.62"/>
    <n v="0"/>
    <n v="0"/>
    <n v="0"/>
    <n v="0"/>
    <n v="0"/>
    <n v="0"/>
    <n v="0"/>
    <n v="0"/>
    <n v="0"/>
    <n v="0"/>
    <n v="429645.24"/>
    <n v="644467.86"/>
    <n v="1074113.1000000001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n v="1"/>
    <n v="1"/>
    <n v="1"/>
    <n v="0"/>
    <n v="1287228.77"/>
    <n v="0"/>
    <n v="0"/>
    <n v="0"/>
    <n v="0"/>
    <n v="0"/>
    <n v="0"/>
    <m/>
    <n v="1287228.77"/>
    <d v="2025-09-11T00:00:00"/>
    <d v="2028-09-11T00:00:00"/>
    <n v="1287228.77"/>
    <x v="1"/>
    <x v="2"/>
    <n v="112632.52"/>
    <n v="112632.52"/>
    <n v="112632.52"/>
    <n v="0"/>
    <n v="0"/>
    <n v="0"/>
    <n v="0"/>
    <n v="0"/>
    <n v="0"/>
    <n v="0"/>
    <n v="0"/>
    <n v="0"/>
    <n v="0"/>
    <n v="0"/>
    <n v="0"/>
    <n v="225265.04"/>
    <n v="112632.52"/>
    <n v="337897.56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n v="1"/>
    <n v="1"/>
    <n v="1"/>
    <n v="0"/>
    <n v="1287228.78"/>
    <n v="0"/>
    <n v="0"/>
    <n v="0"/>
    <n v="0"/>
    <n v="0"/>
    <n v="0"/>
    <m/>
    <n v="1287228.78"/>
    <d v="2025-09-11T00:00:00"/>
    <d v="2030-09-11T00:00:00"/>
    <n v="1287228.78"/>
    <x v="1"/>
    <x v="2"/>
    <n v="122286.74"/>
    <n v="122286.74"/>
    <n v="122286.74"/>
    <n v="122286.74"/>
    <n v="122286.74"/>
    <n v="0"/>
    <n v="0"/>
    <n v="0"/>
    <n v="0"/>
    <n v="0"/>
    <n v="0"/>
    <n v="0"/>
    <n v="0"/>
    <n v="0"/>
    <n v="0"/>
    <n v="244573.48"/>
    <n v="366860.22000000003"/>
    <n v="611433.70000000007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n v="1"/>
    <n v="1"/>
    <n v="1"/>
    <n v="0"/>
    <n v="5850000"/>
    <n v="0"/>
    <n v="0"/>
    <n v="0"/>
    <n v="0"/>
    <n v="0"/>
    <n v="0"/>
    <m/>
    <n v="5850000"/>
    <d v="2025-09-11T00:00:00"/>
    <d v="2028-09-11T00:00:00"/>
    <n v="5850000"/>
    <x v="1"/>
    <x v="2"/>
    <n v="511875"/>
    <n v="511875"/>
    <n v="511875"/>
    <n v="0"/>
    <n v="0"/>
    <n v="0"/>
    <n v="0"/>
    <n v="0"/>
    <n v="0"/>
    <n v="0"/>
    <n v="0"/>
    <n v="0"/>
    <n v="0"/>
    <n v="0"/>
    <n v="0"/>
    <n v="1023750"/>
    <n v="511875"/>
    <n v="153562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n v="1"/>
    <n v="1"/>
    <n v="1"/>
    <n v="0"/>
    <n v="5850000"/>
    <n v="0"/>
    <n v="0"/>
    <n v="0"/>
    <n v="0"/>
    <n v="0"/>
    <n v="0"/>
    <m/>
    <n v="5850000"/>
    <d v="2025-09-11T00:00:00"/>
    <d v="2030-09-11T00:00:00"/>
    <n v="5850000"/>
    <x v="1"/>
    <x v="2"/>
    <n v="555750"/>
    <n v="555750"/>
    <n v="555750"/>
    <n v="555750"/>
    <n v="555750"/>
    <n v="0"/>
    <n v="0"/>
    <n v="0"/>
    <n v="0"/>
    <n v="0"/>
    <n v="0"/>
    <n v="0"/>
    <n v="0"/>
    <n v="0"/>
    <n v="0"/>
    <n v="1111500"/>
    <n v="1667250"/>
    <n v="277875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n v="1"/>
    <n v="1"/>
    <n v="1"/>
    <n v="0"/>
    <n v="5372911.9900000002"/>
    <n v="0"/>
    <n v="0"/>
    <n v="0"/>
    <n v="0"/>
    <n v="0"/>
    <n v="0"/>
    <m/>
    <n v="5372911.9900000002"/>
    <d v="2025-09-11T00:00:00"/>
    <d v="2028-09-11T00:00:00"/>
    <n v="5372911.9900000002"/>
    <x v="1"/>
    <x v="2"/>
    <n v="470129.8"/>
    <n v="470129.8"/>
    <n v="470129.8"/>
    <n v="0"/>
    <n v="0"/>
    <n v="0"/>
    <n v="0"/>
    <n v="0"/>
    <n v="0"/>
    <n v="0"/>
    <n v="0"/>
    <n v="0"/>
    <n v="0"/>
    <n v="0"/>
    <n v="0"/>
    <n v="940259.6"/>
    <n v="470129.8"/>
    <n v="1410389.4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n v="1"/>
    <n v="1"/>
    <n v="1"/>
    <n v="0"/>
    <n v="5372912"/>
    <n v="0"/>
    <n v="0"/>
    <n v="0"/>
    <n v="0"/>
    <n v="0"/>
    <n v="0"/>
    <m/>
    <n v="5372912"/>
    <d v="2025-09-11T00:00:00"/>
    <d v="2030-09-11T00:00:00"/>
    <n v="5372912"/>
    <x v="1"/>
    <x v="2"/>
    <n v="510426.64"/>
    <n v="510426.64"/>
    <n v="510426.64"/>
    <n v="510426.64"/>
    <n v="510426.64"/>
    <n v="0"/>
    <n v="0"/>
    <n v="0"/>
    <n v="0"/>
    <n v="0"/>
    <n v="0"/>
    <n v="0"/>
    <n v="0"/>
    <n v="0"/>
    <n v="0"/>
    <n v="1020853.28"/>
    <n v="1531279.92"/>
    <n v="2552133.2000000002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5000"/>
    <n v="0"/>
    <n v="0"/>
    <n v="0"/>
    <n v="0"/>
    <n v="0"/>
    <n v="0"/>
    <m/>
    <n v="255000"/>
    <d v="2025-05-22T00:00:00"/>
    <d v="2028-05-22T00:00:00"/>
    <n v="255000"/>
    <x v="1"/>
    <x v="2"/>
    <n v="22312.5"/>
    <n v="22312.5"/>
    <n v="11156.25"/>
    <n v="0"/>
    <n v="0"/>
    <n v="0"/>
    <n v="0"/>
    <n v="0"/>
    <n v="0"/>
    <n v="0"/>
    <n v="0"/>
    <n v="0"/>
    <n v="0"/>
    <n v="0"/>
    <n v="0"/>
    <n v="44625"/>
    <n v="11156.25"/>
    <n v="55781.2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72493.85"/>
    <n v="0"/>
    <n v="0"/>
    <n v="0"/>
    <n v="0"/>
    <n v="0"/>
    <n v="0"/>
    <m/>
    <n v="572493.85"/>
    <d v="2025-05-22T00:00:00"/>
    <d v="2028-05-22T00:00:00"/>
    <n v="572493.85"/>
    <x v="1"/>
    <x v="2"/>
    <n v="50093.22"/>
    <n v="50093.22"/>
    <n v="25046.61"/>
    <n v="0"/>
    <n v="0"/>
    <n v="0"/>
    <n v="0"/>
    <n v="0"/>
    <n v="0"/>
    <n v="0"/>
    <n v="0"/>
    <n v="0"/>
    <n v="0"/>
    <n v="0"/>
    <n v="0"/>
    <n v="100186.44"/>
    <n v="25046.61"/>
    <n v="125233.05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82495.12"/>
    <n v="0"/>
    <n v="0"/>
    <n v="0"/>
    <n v="0"/>
    <n v="0"/>
    <n v="0"/>
    <m/>
    <n v="2082495.12"/>
    <d v="2025-05-22T00:00:00"/>
    <d v="2030-05-22T00:00:00"/>
    <n v="2082495.12"/>
    <x v="1"/>
    <x v="2"/>
    <n v="192630.8"/>
    <n v="192630.8"/>
    <n v="192630.8"/>
    <n v="192630.8"/>
    <n v="96315.4"/>
    <n v="0"/>
    <n v="0"/>
    <n v="0"/>
    <n v="0"/>
    <n v="0"/>
    <n v="0"/>
    <n v="0"/>
    <n v="0"/>
    <n v="0"/>
    <n v="0"/>
    <n v="385261.6"/>
    <n v="481577"/>
    <n v="866838.6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0915.21"/>
    <n v="0"/>
    <n v="0"/>
    <n v="0"/>
    <n v="0"/>
    <n v="0"/>
    <n v="0"/>
    <m/>
    <n v="260915.21"/>
    <d v="2025-05-22T00:00:00"/>
    <d v="2028-05-22T00:00:00"/>
    <n v="260915.21"/>
    <x v="1"/>
    <x v="2"/>
    <n v="22830.080000000002"/>
    <n v="22830.080000000002"/>
    <n v="11415.04"/>
    <n v="0"/>
    <n v="0"/>
    <n v="0"/>
    <n v="0"/>
    <n v="0"/>
    <n v="0"/>
    <n v="0"/>
    <n v="0"/>
    <n v="0"/>
    <n v="0"/>
    <n v="0"/>
    <n v="0"/>
    <n v="45660.160000000003"/>
    <n v="11415.04"/>
    <n v="57075.200000000004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6511.13"/>
    <n v="0"/>
    <n v="0"/>
    <n v="0"/>
    <n v="0"/>
    <n v="0"/>
    <n v="0"/>
    <m/>
    <n v="126511.13"/>
    <d v="2025-05-22T00:00:00"/>
    <d v="2028-05-22T00:00:00"/>
    <n v="126511.13"/>
    <x v="1"/>
    <x v="2"/>
    <n v="11069.72"/>
    <n v="11069.72"/>
    <n v="5534.86"/>
    <n v="0"/>
    <n v="0"/>
    <n v="0"/>
    <n v="0"/>
    <n v="0"/>
    <n v="0"/>
    <n v="0"/>
    <n v="0"/>
    <n v="0"/>
    <n v="0"/>
    <n v="0"/>
    <n v="0"/>
    <n v="22139.439999999999"/>
    <n v="5534.86"/>
    <n v="27674.3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821048.6"/>
    <n v="0"/>
    <n v="0"/>
    <n v="0"/>
    <n v="0"/>
    <n v="0"/>
    <n v="0"/>
    <m/>
    <n v="2821048.6"/>
    <d v="2025-05-22T00:00:00"/>
    <d v="2030-05-22T00:00:00"/>
    <n v="2821048.6"/>
    <x v="1"/>
    <x v="2"/>
    <n v="260947"/>
    <n v="260947"/>
    <n v="260947"/>
    <n v="260947"/>
    <n v="130473.5"/>
    <n v="0"/>
    <n v="0"/>
    <n v="0"/>
    <n v="0"/>
    <n v="0"/>
    <n v="0"/>
    <n v="0"/>
    <n v="0"/>
    <n v="0"/>
    <n v="0"/>
    <n v="521894"/>
    <n v="652367.5"/>
    <n v="1174261.5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56841.59"/>
    <n v="0"/>
    <n v="0"/>
    <n v="0"/>
    <n v="0"/>
    <n v="0"/>
    <n v="0"/>
    <m/>
    <n v="656841.59"/>
    <d v="2025-05-22T00:00:00"/>
    <d v="2028-05-22T00:00:00"/>
    <n v="656841.59"/>
    <x v="1"/>
    <x v="2"/>
    <n v="57473.64"/>
    <n v="57473.64"/>
    <n v="28736.82"/>
    <n v="0"/>
    <n v="0"/>
    <n v="0"/>
    <n v="0"/>
    <n v="0"/>
    <n v="0"/>
    <n v="0"/>
    <n v="0"/>
    <n v="0"/>
    <n v="0"/>
    <n v="0"/>
    <n v="0"/>
    <n v="114947.28"/>
    <n v="28736.82"/>
    <n v="143684.1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1431.52"/>
    <n v="0"/>
    <n v="0"/>
    <n v="0"/>
    <n v="0"/>
    <n v="0"/>
    <n v="0"/>
    <m/>
    <n v="171431.52"/>
    <d v="2025-05-22T00:00:00"/>
    <d v="2030-05-22T00:00:00"/>
    <n v="171431.52"/>
    <x v="1"/>
    <x v="2"/>
    <n v="15857.42"/>
    <n v="15857.42"/>
    <n v="15857.42"/>
    <n v="15857.42"/>
    <n v="7928.71"/>
    <n v="0"/>
    <n v="0"/>
    <n v="0"/>
    <n v="0"/>
    <n v="0"/>
    <n v="0"/>
    <n v="0"/>
    <n v="0"/>
    <n v="0"/>
    <n v="0"/>
    <n v="31714.84"/>
    <n v="39643.550000000003"/>
    <n v="71358.39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1559.15"/>
    <n v="0"/>
    <n v="0"/>
    <n v="0"/>
    <n v="0"/>
    <n v="0"/>
    <n v="0"/>
    <m/>
    <n v="451559.15"/>
    <d v="2025-05-22T00:00:00"/>
    <d v="2028-05-22T00:00:00"/>
    <n v="451559.15"/>
    <x v="1"/>
    <x v="2"/>
    <n v="39511.42"/>
    <n v="39511.42"/>
    <n v="19755.71"/>
    <n v="0"/>
    <n v="0"/>
    <n v="0"/>
    <n v="0"/>
    <n v="0"/>
    <n v="0"/>
    <n v="0"/>
    <n v="0"/>
    <n v="0"/>
    <n v="0"/>
    <n v="0"/>
    <n v="0"/>
    <n v="79022.84"/>
    <n v="19755.71"/>
    <n v="98778.549999999988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60331.65"/>
    <n v="0"/>
    <n v="0"/>
    <n v="0"/>
    <n v="0"/>
    <n v="0"/>
    <n v="0"/>
    <m/>
    <n v="460331.65"/>
    <d v="2025-05-22T00:00:00"/>
    <d v="2030-05-22T00:00:00"/>
    <n v="460331.65"/>
    <x v="1"/>
    <x v="2"/>
    <n v="42580.68"/>
    <n v="42580.68"/>
    <n v="42580.68"/>
    <n v="42580.68"/>
    <n v="21290.34"/>
    <n v="0"/>
    <n v="0"/>
    <n v="0"/>
    <n v="0"/>
    <n v="0"/>
    <n v="0"/>
    <n v="0"/>
    <n v="0"/>
    <n v="0"/>
    <n v="0"/>
    <n v="85161.36"/>
    <n v="106451.7"/>
    <n v="191613.06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31483.07"/>
    <n v="0"/>
    <n v="0"/>
    <n v="0"/>
    <n v="0"/>
    <n v="0"/>
    <n v="0"/>
    <m/>
    <n v="3531483.07"/>
    <d v="2025-05-22T00:00:00"/>
    <d v="2030-05-22T00:00:00"/>
    <n v="3531483.07"/>
    <x v="1"/>
    <x v="2"/>
    <n v="326662.18"/>
    <n v="326662.18"/>
    <n v="326662.18"/>
    <n v="326662.18"/>
    <n v="163331.09"/>
    <n v="0"/>
    <n v="0"/>
    <n v="0"/>
    <n v="0"/>
    <n v="0"/>
    <n v="0"/>
    <n v="0"/>
    <n v="0"/>
    <n v="0"/>
    <n v="0"/>
    <n v="653324.36"/>
    <n v="816655.45"/>
    <n v="1469979.81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5-09-12T00:00:00"/>
    <d v="2035-09-12T00:00:00"/>
    <n v="200000000"/>
    <x v="1"/>
    <x v="2"/>
    <n v="20000000"/>
    <n v="20000000"/>
    <n v="20000000"/>
    <n v="20000000"/>
    <n v="20000000"/>
    <n v="19000000"/>
    <n v="15000000"/>
    <n v="11000000"/>
    <n v="7000000"/>
    <n v="3000000"/>
    <n v="0"/>
    <n v="0"/>
    <n v="0"/>
    <n v="0"/>
    <n v="0"/>
    <n v="40000000"/>
    <n v="115000000"/>
    <n v="155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5000000"/>
    <n v="0"/>
    <n v="0"/>
    <n v="0"/>
    <n v="0"/>
    <n v="0"/>
    <n v="0"/>
    <m/>
    <n v="25000000"/>
    <d v="2025-05-22T00:00:00"/>
    <d v="2028-05-22T00:00:00"/>
    <n v="25000000"/>
    <x v="1"/>
    <x v="2"/>
    <n v="2187500"/>
    <n v="2187500"/>
    <n v="1093750"/>
    <n v="0"/>
    <n v="0"/>
    <n v="0"/>
    <n v="0"/>
    <n v="0"/>
    <n v="0"/>
    <n v="0"/>
    <n v="0"/>
    <n v="0"/>
    <n v="0"/>
    <n v="0"/>
    <n v="0"/>
    <n v="4375000"/>
    <n v="1093750"/>
    <n v="546875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5000000"/>
    <n v="0"/>
    <n v="0"/>
    <n v="0"/>
    <n v="0"/>
    <n v="0"/>
    <n v="0"/>
    <m/>
    <n v="25000000"/>
    <d v="2025-05-22T00:00:00"/>
    <d v="2030-05-22T00:00:00"/>
    <n v="25000000"/>
    <x v="1"/>
    <x v="2"/>
    <n v="2312500"/>
    <n v="2312500"/>
    <n v="2312500"/>
    <n v="2312500"/>
    <n v="1156250"/>
    <n v="0"/>
    <n v="0"/>
    <n v="0"/>
    <n v="0"/>
    <n v="0"/>
    <n v="0"/>
    <n v="0"/>
    <n v="0"/>
    <n v="0"/>
    <n v="0"/>
    <n v="4625000"/>
    <n v="5781250"/>
    <n v="1040625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33469.03"/>
    <n v="0"/>
    <n v="0"/>
    <n v="0"/>
    <n v="0"/>
    <n v="0"/>
    <n v="0"/>
    <m/>
    <n v="733469.03"/>
    <d v="2025-09-15T00:00:00"/>
    <d v="2028-05-22T00:00:00"/>
    <n v="733469.03"/>
    <x v="1"/>
    <x v="2"/>
    <n v="64178.54"/>
    <n v="64178.54"/>
    <n v="32089.27"/>
    <n v="0"/>
    <n v="0"/>
    <n v="0"/>
    <n v="0"/>
    <n v="0"/>
    <n v="0"/>
    <n v="0"/>
    <n v="0"/>
    <n v="0"/>
    <n v="0"/>
    <n v="0"/>
    <n v="0"/>
    <n v="128357.08"/>
    <n v="32089.27"/>
    <n v="160446.35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70087.76"/>
    <n v="0"/>
    <n v="0"/>
    <n v="0"/>
    <n v="0"/>
    <n v="0"/>
    <n v="0"/>
    <m/>
    <n v="1470087.76"/>
    <d v="2025-09-15T00:00:00"/>
    <d v="2030-05-22T00:00:00"/>
    <n v="1470087.76"/>
    <x v="1"/>
    <x v="2"/>
    <n v="135983.12"/>
    <n v="135983.12"/>
    <n v="135983.12"/>
    <n v="135983.12"/>
    <n v="67991.56"/>
    <n v="0"/>
    <n v="0"/>
    <n v="0"/>
    <n v="0"/>
    <n v="0"/>
    <n v="0"/>
    <n v="0"/>
    <n v="0"/>
    <n v="0"/>
    <n v="0"/>
    <n v="271966.24"/>
    <n v="339957.8"/>
    <n v="611924.04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32370.15"/>
    <n v="0"/>
    <n v="0"/>
    <n v="0"/>
    <n v="0"/>
    <n v="0"/>
    <n v="0"/>
    <m/>
    <n v="732370.15"/>
    <d v="2025-09-15T00:00:00"/>
    <d v="2030-05-22T00:00:00"/>
    <n v="732370.15"/>
    <x v="1"/>
    <x v="2"/>
    <n v="67744.240000000005"/>
    <n v="67744.240000000005"/>
    <n v="67744.240000000005"/>
    <n v="67744.240000000005"/>
    <n v="33872.120000000003"/>
    <n v="0"/>
    <n v="0"/>
    <n v="0"/>
    <n v="0"/>
    <n v="0"/>
    <n v="0"/>
    <n v="0"/>
    <n v="0"/>
    <n v="0"/>
    <n v="0"/>
    <n v="135488.48000000001"/>
    <n v="169360.6"/>
    <n v="304849.08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38163.66"/>
    <n v="0"/>
    <n v="0"/>
    <n v="0"/>
    <n v="0"/>
    <n v="0"/>
    <n v="0"/>
    <m/>
    <n v="2738163.66"/>
    <d v="2025-09-15T00:00:00"/>
    <d v="2030-05-22T00:00:00"/>
    <n v="2738163.66"/>
    <x v="1"/>
    <x v="2"/>
    <n v="253280.14"/>
    <n v="253280.14"/>
    <n v="253280.14"/>
    <n v="253280.14"/>
    <n v="126640.07"/>
    <n v="0"/>
    <n v="0"/>
    <n v="0"/>
    <n v="0"/>
    <n v="0"/>
    <n v="0"/>
    <n v="0"/>
    <n v="0"/>
    <n v="0"/>
    <n v="0"/>
    <n v="506560.28"/>
    <n v="633200.35000000009"/>
    <n v="1139760.6300000001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47873.81"/>
    <n v="0"/>
    <n v="0"/>
    <n v="0"/>
    <n v="0"/>
    <n v="0"/>
    <n v="0"/>
    <m/>
    <n v="1047873.81"/>
    <d v="2025-09-15T00:00:00"/>
    <d v="2028-05-22T00:00:00"/>
    <n v="1047873.81"/>
    <x v="1"/>
    <x v="2"/>
    <n v="91688.960000000006"/>
    <n v="91688.960000000006"/>
    <n v="45844.480000000003"/>
    <n v="0"/>
    <n v="0"/>
    <n v="0"/>
    <n v="0"/>
    <n v="0"/>
    <n v="0"/>
    <n v="0"/>
    <n v="0"/>
    <n v="0"/>
    <n v="0"/>
    <n v="0"/>
    <n v="0"/>
    <n v="183377.92000000001"/>
    <n v="45844.480000000003"/>
    <n v="229222.40000000002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"/>
    <n v="0"/>
    <n v="0"/>
    <n v="0"/>
    <n v="0"/>
    <n v="0"/>
    <n v="0"/>
    <m/>
    <n v="30000"/>
    <d v="2025-09-16T00:00:00"/>
    <d v="2028-06-27T00:00:00"/>
    <n v="30000"/>
    <x v="1"/>
    <x v="2"/>
    <n v="2625"/>
    <n v="2625"/>
    <n v="1312.5"/>
    <n v="0"/>
    <n v="0"/>
    <n v="0"/>
    <n v="0"/>
    <n v="0"/>
    <n v="0"/>
    <n v="0"/>
    <n v="0"/>
    <n v="0"/>
    <n v="0"/>
    <n v="0"/>
    <n v="0"/>
    <n v="5250"/>
    <n v="1312.5"/>
    <n v="6562.5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n v="1"/>
    <n v="1"/>
    <n v="0"/>
    <n v="0"/>
    <n v="8000000"/>
    <n v="0"/>
    <n v="0"/>
    <n v="0"/>
    <n v="0"/>
    <n v="0"/>
    <n v="0"/>
    <m/>
    <n v="8000000"/>
    <d v="2025-09-16T00:00:00"/>
    <d v="2026-08-29T00:00:00"/>
    <n v="8000000"/>
    <x v="1"/>
    <x v="2"/>
    <n v="196000"/>
    <n v="0"/>
    <n v="0"/>
    <n v="0"/>
    <n v="0"/>
    <n v="0"/>
    <n v="0"/>
    <n v="0"/>
    <n v="0"/>
    <n v="0"/>
    <n v="0"/>
    <n v="0"/>
    <n v="0"/>
    <n v="0"/>
    <n v="0"/>
    <n v="196000"/>
    <n v="0"/>
    <n v="196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n v="1"/>
    <n v="1"/>
    <n v="0"/>
    <n v="0"/>
    <n v="7000000"/>
    <n v="0"/>
    <n v="0"/>
    <n v="0"/>
    <n v="0"/>
    <n v="0"/>
    <n v="0"/>
    <m/>
    <n v="7000000"/>
    <d v="2025-09-16T00:00:00"/>
    <d v="2028-05-22T00:00:00"/>
    <n v="7000000"/>
    <x v="1"/>
    <x v="2"/>
    <n v="612500"/>
    <n v="612500"/>
    <n v="306250"/>
    <n v="0"/>
    <n v="0"/>
    <n v="0"/>
    <n v="0"/>
    <n v="0"/>
    <n v="0"/>
    <n v="0"/>
    <n v="0"/>
    <n v="0"/>
    <n v="0"/>
    <n v="0"/>
    <n v="0"/>
    <n v="1225000"/>
    <n v="306250"/>
    <n v="153125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745.51"/>
    <n v="0"/>
    <n v="0"/>
    <n v="0"/>
    <n v="0"/>
    <n v="0"/>
    <n v="0"/>
    <m/>
    <n v="152745.51"/>
    <d v="2025-09-17T00:00:00"/>
    <d v="2028-05-22T00:00:00"/>
    <n v="152745.51"/>
    <x v="1"/>
    <x v="2"/>
    <n v="13365.24"/>
    <n v="13365.24"/>
    <n v="6682.62"/>
    <n v="0"/>
    <n v="0"/>
    <n v="0"/>
    <n v="0"/>
    <n v="0"/>
    <n v="0"/>
    <n v="0"/>
    <n v="0"/>
    <n v="0"/>
    <n v="0"/>
    <n v="0"/>
    <n v="0"/>
    <n v="26730.48"/>
    <n v="6682.62"/>
    <n v="33413.1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99382.77"/>
    <n v="0"/>
    <n v="0"/>
    <n v="0"/>
    <n v="0"/>
    <n v="0"/>
    <n v="0"/>
    <m/>
    <n v="1399382.77"/>
    <d v="2025-09-17T00:00:00"/>
    <d v="2028-09-17T00:00:00"/>
    <n v="1399382.77"/>
    <x v="1"/>
    <x v="2"/>
    <n v="122446"/>
    <n v="122446"/>
    <n v="122446"/>
    <n v="0"/>
    <n v="0"/>
    <n v="0"/>
    <n v="0"/>
    <n v="0"/>
    <n v="0"/>
    <n v="0"/>
    <n v="0"/>
    <n v="0"/>
    <n v="0"/>
    <n v="0"/>
    <n v="0"/>
    <n v="244892"/>
    <n v="122446"/>
    <n v="367338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0"/>
    <n v="0"/>
    <n v="0"/>
    <n v="0"/>
    <n v="0"/>
    <n v="0"/>
    <n v="0"/>
    <m/>
    <n v="30000000"/>
    <d v="2025-09-18T00:00:00"/>
    <d v="2028-06-18T00:00:00"/>
    <n v="30000000"/>
    <x v="1"/>
    <x v="2"/>
    <n v="2625000"/>
    <n v="2625000"/>
    <n v="2625000"/>
    <n v="0"/>
    <n v="0"/>
    <n v="0"/>
    <n v="0"/>
    <n v="0"/>
    <n v="0"/>
    <n v="0"/>
    <n v="0"/>
    <n v="0"/>
    <n v="0"/>
    <n v="0"/>
    <n v="0"/>
    <n v="5250000"/>
    <n v="2625000"/>
    <n v="7875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78800"/>
    <n v="0"/>
    <n v="0"/>
    <n v="0"/>
    <n v="0"/>
    <n v="0"/>
    <n v="0"/>
    <m/>
    <n v="278800"/>
    <d v="2025-09-22T00:00:00"/>
    <d v="2028-05-22T00:00:00"/>
    <n v="278800"/>
    <x v="1"/>
    <x v="2"/>
    <n v="24395"/>
    <n v="24395"/>
    <n v="12197.5"/>
    <n v="0"/>
    <n v="0"/>
    <n v="0"/>
    <n v="0"/>
    <n v="0"/>
    <n v="0"/>
    <n v="0"/>
    <n v="0"/>
    <n v="0"/>
    <n v="0"/>
    <n v="0"/>
    <n v="0"/>
    <n v="48790"/>
    <n v="12197.5"/>
    <n v="60987.5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8006.76"/>
    <n v="0"/>
    <n v="0"/>
    <n v="0"/>
    <n v="0"/>
    <n v="0"/>
    <n v="0"/>
    <m/>
    <n v="608006.76"/>
    <d v="2025-09-26T00:00:00"/>
    <d v="2028-05-26T00:00:00"/>
    <n v="608006.76"/>
    <x v="1"/>
    <x v="2"/>
    <n v="56240.62"/>
    <n v="56240.62"/>
    <n v="56240.62"/>
    <n v="56240.62"/>
    <n v="28120.31"/>
    <n v="0"/>
    <n v="0"/>
    <n v="0"/>
    <n v="0"/>
    <n v="0"/>
    <n v="0"/>
    <n v="0"/>
    <n v="0"/>
    <n v="0"/>
    <n v="0"/>
    <n v="112481.24"/>
    <n v="140601.55000000002"/>
    <n v="253082.79000000004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2891.65"/>
    <n v="0"/>
    <n v="0"/>
    <n v="0"/>
    <n v="0"/>
    <n v="0"/>
    <n v="0"/>
    <m/>
    <n v="92891.65"/>
    <d v="2025-09-26T00:00:00"/>
    <d v="2030-04-26T00:00:00"/>
    <n v="92891.65"/>
    <x v="1"/>
    <x v="2"/>
    <n v="8592.48"/>
    <n v="8592.48"/>
    <n v="8592.48"/>
    <n v="8592.48"/>
    <n v="4296.24"/>
    <n v="0"/>
    <n v="0"/>
    <n v="0"/>
    <n v="0"/>
    <n v="0"/>
    <n v="0"/>
    <n v="0"/>
    <n v="0"/>
    <n v="0"/>
    <n v="0"/>
    <n v="17184.96"/>
    <n v="21481.199999999997"/>
    <n v="38666.159999999996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7194.89"/>
    <n v="0"/>
    <n v="0"/>
    <n v="0"/>
    <n v="0"/>
    <n v="0"/>
    <n v="0"/>
    <m/>
    <n v="227194.89"/>
    <d v="2025-09-26T00:00:00"/>
    <d v="2030-04-04T00:00:00"/>
    <n v="227194.89"/>
    <x v="1"/>
    <x v="2"/>
    <n v="21015.52"/>
    <n v="21015.52"/>
    <n v="21015.52"/>
    <n v="21015.52"/>
    <n v="10507.76"/>
    <n v="0"/>
    <n v="0"/>
    <n v="0"/>
    <n v="0"/>
    <n v="0"/>
    <n v="0"/>
    <n v="0"/>
    <n v="0"/>
    <n v="0"/>
    <n v="0"/>
    <n v="42031.040000000001"/>
    <n v="52538.8"/>
    <n v="94569.84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0121.14"/>
    <n v="0"/>
    <n v="0"/>
    <n v="0"/>
    <n v="0"/>
    <n v="0"/>
    <n v="0"/>
    <m/>
    <n v="120121.14"/>
    <d v="2025-09-26T00:00:00"/>
    <d v="2030-04-04T00:00:00"/>
    <n v="120121.14"/>
    <x v="1"/>
    <x v="2"/>
    <n v="11111.2"/>
    <n v="11111.2"/>
    <n v="11111.2"/>
    <n v="11111.2"/>
    <n v="5555.6"/>
    <n v="0"/>
    <n v="0"/>
    <n v="0"/>
    <n v="0"/>
    <n v="0"/>
    <n v="0"/>
    <n v="0"/>
    <n v="0"/>
    <n v="0"/>
    <n v="0"/>
    <n v="22222.400000000001"/>
    <n v="27778"/>
    <n v="50000.4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9184.39"/>
    <n v="0"/>
    <n v="0"/>
    <n v="0"/>
    <n v="0"/>
    <n v="0"/>
    <n v="0"/>
    <m/>
    <n v="209184.39"/>
    <d v="2025-09-26T00:00:00"/>
    <d v="2030-04-04T00:00:00"/>
    <n v="209184.39"/>
    <x v="1"/>
    <x v="2"/>
    <n v="19349.560000000001"/>
    <n v="19349.560000000001"/>
    <n v="19349.560000000001"/>
    <n v="19349.560000000001"/>
    <n v="9674.7800000000007"/>
    <n v="0"/>
    <n v="0"/>
    <n v="0"/>
    <n v="0"/>
    <n v="0"/>
    <n v="0"/>
    <n v="0"/>
    <n v="0"/>
    <n v="0"/>
    <n v="0"/>
    <n v="38699.120000000003"/>
    <n v="48373.9"/>
    <n v="87073.02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407926.06"/>
    <n v="0"/>
    <n v="0"/>
    <n v="0"/>
    <n v="0"/>
    <n v="0"/>
    <n v="0"/>
    <m/>
    <n v="1407926.06"/>
    <d v="2025-09-26T00:00:00"/>
    <d v="2030-04-04T00:00:00"/>
    <n v="1407926.06"/>
    <x v="1"/>
    <x v="2"/>
    <n v="130233.16"/>
    <n v="130233.16"/>
    <n v="130233.16"/>
    <n v="130233.16"/>
    <n v="65116.58"/>
    <n v="0"/>
    <n v="0"/>
    <n v="0"/>
    <n v="0"/>
    <n v="0"/>
    <n v="0"/>
    <n v="0"/>
    <n v="0"/>
    <n v="0"/>
    <n v="0"/>
    <n v="260466.32"/>
    <n v="325582.90000000002"/>
    <n v="586049.22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98837.59"/>
    <n v="0"/>
    <n v="0"/>
    <n v="0"/>
    <n v="0"/>
    <n v="0"/>
    <n v="0"/>
    <m/>
    <n v="2298837.59"/>
    <d v="2025-09-26T00:00:00"/>
    <d v="2030-04-04T00:00:00"/>
    <n v="2298837.59"/>
    <x v="1"/>
    <x v="2"/>
    <n v="212642.48"/>
    <n v="212642.48"/>
    <n v="212642.48"/>
    <n v="212642.48"/>
    <n v="106321.24"/>
    <n v="0"/>
    <n v="0"/>
    <n v="0"/>
    <n v="0"/>
    <n v="0"/>
    <n v="0"/>
    <n v="0"/>
    <n v="0"/>
    <n v="0"/>
    <n v="0"/>
    <n v="425284.96"/>
    <n v="531606.20000000007"/>
    <n v="956891.16000000015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n v="1"/>
    <n v="1"/>
    <n v="0"/>
    <n v="0"/>
    <n v="9274748.9199999999"/>
    <n v="0"/>
    <n v="0"/>
    <n v="0"/>
    <n v="0"/>
    <n v="0"/>
    <n v="0"/>
    <m/>
    <n v="9274748.9199999999"/>
    <d v="2025-05-22T00:00:00"/>
    <d v="2028-05-22T00:00:00"/>
    <n v="9274748.9199999999"/>
    <x v="1"/>
    <x v="2"/>
    <n v="811540.54"/>
    <n v="811540.54"/>
    <n v="405770.27"/>
    <n v="0"/>
    <n v="0"/>
    <n v="0"/>
    <n v="0"/>
    <n v="0"/>
    <n v="0"/>
    <n v="0"/>
    <n v="0"/>
    <n v="0"/>
    <n v="0"/>
    <n v="0"/>
    <n v="0"/>
    <n v="1623081.08"/>
    <n v="405770.27"/>
    <n v="2028851.35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1581.75"/>
    <n v="0"/>
    <n v="0"/>
    <n v="0"/>
    <n v="0"/>
    <n v="0"/>
    <n v="0"/>
    <m/>
    <n v="91581.75"/>
    <d v="2025-04-04T00:00:00"/>
    <d v="2030-04-04T00:00:00"/>
    <n v="91581.75"/>
    <x v="1"/>
    <x v="2"/>
    <n v="8471.32"/>
    <n v="8471.32"/>
    <n v="8471.32"/>
    <n v="8471.32"/>
    <n v="4235.66"/>
    <n v="0"/>
    <n v="0"/>
    <n v="0"/>
    <n v="0"/>
    <n v="0"/>
    <n v="0"/>
    <n v="0"/>
    <n v="0"/>
    <n v="0"/>
    <n v="0"/>
    <n v="16942.64"/>
    <n v="21178.3"/>
    <n v="38120.94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30000000"/>
    <n v="0"/>
    <n v="0"/>
    <n v="0"/>
    <n v="0"/>
    <n v="0"/>
    <n v="0"/>
    <m/>
    <n v="30000000"/>
    <d v="2025-09-30T00:00:00"/>
    <d v="2028-05-22T00:00:00"/>
    <n v="30000000"/>
    <x v="1"/>
    <x v="2"/>
    <n v="2625000"/>
    <n v="2625000"/>
    <n v="1312500"/>
    <n v="0"/>
    <n v="0"/>
    <n v="0"/>
    <n v="0"/>
    <n v="0"/>
    <n v="0"/>
    <n v="0"/>
    <n v="0"/>
    <n v="0"/>
    <n v="0"/>
    <n v="0"/>
    <n v="0"/>
    <n v="5250000"/>
    <n v="1312500"/>
    <n v="65625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n v="1"/>
    <n v="1"/>
    <n v="1"/>
    <n v="0"/>
    <n v="20000000"/>
    <n v="0"/>
    <n v="0"/>
    <n v="0"/>
    <n v="0"/>
    <n v="0"/>
    <n v="0"/>
    <m/>
    <n v="20000000"/>
    <d v="2025-05-22T00:00:00"/>
    <d v="2028-05-22T00:00:00"/>
    <n v="20000000"/>
    <x v="1"/>
    <x v="2"/>
    <n v="1750000"/>
    <n v="1750000"/>
    <n v="875000"/>
    <n v="0"/>
    <n v="0"/>
    <n v="0"/>
    <n v="0"/>
    <n v="0"/>
    <n v="0"/>
    <n v="0"/>
    <n v="0"/>
    <n v="0"/>
    <n v="0"/>
    <n v="0"/>
    <n v="0"/>
    <n v="3500000"/>
    <n v="875000"/>
    <n v="4375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24870.62"/>
    <n v="0"/>
    <n v="0"/>
    <n v="0"/>
    <n v="0"/>
    <n v="0"/>
    <n v="0"/>
    <m/>
    <n v="2024870.62"/>
    <d v="2025-10-07T00:00:00"/>
    <d v="2028-10-07T00:00:00"/>
    <n v="2024870.62"/>
    <x v="1"/>
    <x v="2"/>
    <n v="177176.18"/>
    <n v="177176.18"/>
    <n v="177176.18"/>
    <n v="0"/>
    <n v="0"/>
    <n v="0"/>
    <n v="0"/>
    <n v="0"/>
    <n v="0"/>
    <n v="0"/>
    <n v="0"/>
    <n v="0"/>
    <n v="0"/>
    <n v="0"/>
    <n v="0"/>
    <n v="354352.36"/>
    <n v="177176.18"/>
    <n v="531528.54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000000"/>
    <n v="0"/>
    <n v="0"/>
    <n v="0"/>
    <n v="0"/>
    <n v="0"/>
    <n v="0"/>
    <m/>
    <n v="3000000"/>
    <d v="2025-04-04T00:00:00"/>
    <d v="2028-04-04T00:00:00"/>
    <n v="3000000"/>
    <x v="1"/>
    <x v="2"/>
    <n v="262500"/>
    <n v="262500"/>
    <n v="131250"/>
    <n v="0"/>
    <n v="0"/>
    <n v="0"/>
    <n v="0"/>
    <n v="0"/>
    <n v="0"/>
    <n v="0"/>
    <n v="0"/>
    <n v="0"/>
    <n v="0"/>
    <n v="0"/>
    <n v="0"/>
    <n v="525000"/>
    <n v="131250"/>
    <n v="65625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n v="0"/>
    <n v="0"/>
    <n v="0"/>
    <n v="0"/>
    <n v="0"/>
    <n v="0"/>
    <m/>
    <n v="1500000"/>
    <d v="2025-05-22T00:00:00"/>
    <d v="2030-05-22T00:00:00"/>
    <n v="1500000"/>
    <x v="1"/>
    <x v="2"/>
    <n v="138750"/>
    <n v="138750"/>
    <n v="138750"/>
    <n v="138750"/>
    <n v="69375"/>
    <n v="0"/>
    <n v="0"/>
    <n v="0"/>
    <n v="0"/>
    <n v="0"/>
    <n v="0"/>
    <n v="0"/>
    <n v="0"/>
    <n v="0"/>
    <n v="0"/>
    <n v="277500"/>
    <n v="346875"/>
    <n v="624375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"/>
    <n v="0"/>
    <n v="0"/>
    <n v="0"/>
    <n v="0"/>
    <n v="0"/>
    <n v="0"/>
    <m/>
    <n v="500000"/>
    <d v="2025-05-22T00:00:00"/>
    <d v="2030-05-22T00:00:00"/>
    <n v="500000"/>
    <x v="1"/>
    <x v="2"/>
    <n v="46250"/>
    <n v="46250"/>
    <n v="46250"/>
    <n v="46250"/>
    <n v="23125"/>
    <n v="0"/>
    <n v="0"/>
    <n v="0"/>
    <n v="0"/>
    <n v="0"/>
    <n v="0"/>
    <n v="0"/>
    <n v="0"/>
    <n v="0"/>
    <n v="0"/>
    <n v="92500"/>
    <n v="115625"/>
    <n v="208125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"/>
    <n v="0"/>
    <n v="0"/>
    <n v="0"/>
    <n v="0"/>
    <n v="0"/>
    <n v="0"/>
    <m/>
    <n v="500000"/>
    <d v="2025-04-04T00:00:00"/>
    <d v="2028-04-04T00:00:00"/>
    <n v="500000"/>
    <x v="1"/>
    <x v="2"/>
    <n v="43750"/>
    <n v="43750"/>
    <n v="21875"/>
    <n v="0"/>
    <n v="0"/>
    <n v="0"/>
    <n v="0"/>
    <n v="0"/>
    <n v="0"/>
    <n v="0"/>
    <n v="0"/>
    <n v="0"/>
    <n v="0"/>
    <n v="0"/>
    <n v="0"/>
    <n v="87500"/>
    <n v="21875"/>
    <n v="109375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n v="0"/>
    <n v="0"/>
    <n v="0"/>
    <n v="0"/>
    <n v="0"/>
    <n v="0"/>
    <m/>
    <n v="1000000"/>
    <d v="2025-05-22T00:00:00"/>
    <d v="2030-05-22T00:00:00"/>
    <n v="1000000"/>
    <x v="1"/>
    <x v="2"/>
    <n v="92500"/>
    <n v="92500"/>
    <n v="92500"/>
    <n v="92500"/>
    <n v="46250"/>
    <n v="0"/>
    <n v="0"/>
    <n v="0"/>
    <n v="0"/>
    <n v="0"/>
    <n v="0"/>
    <n v="0"/>
    <n v="0"/>
    <n v="0"/>
    <n v="0"/>
    <n v="185000"/>
    <n v="231250"/>
    <n v="41625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4000"/>
    <n v="0"/>
    <n v="0"/>
    <n v="0"/>
    <n v="0"/>
    <n v="0"/>
    <n v="0"/>
    <m/>
    <n v="234000"/>
    <d v="2025-04-04T00:00:00"/>
    <d v="2028-04-04T00:00:00"/>
    <n v="234000"/>
    <x v="1"/>
    <x v="2"/>
    <n v="20475"/>
    <n v="20475"/>
    <n v="10237.5"/>
    <n v="0"/>
    <n v="0"/>
    <n v="0"/>
    <n v="0"/>
    <n v="0"/>
    <n v="0"/>
    <n v="0"/>
    <n v="0"/>
    <n v="0"/>
    <n v="0"/>
    <n v="0"/>
    <n v="0"/>
    <n v="40950"/>
    <n v="10237.5"/>
    <n v="51187.5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0"/>
    <n v="0"/>
    <n v="0"/>
    <n v="0"/>
    <m/>
    <n v="100000000"/>
    <d v="2025-05-22T00:00:00"/>
    <d v="2030-05-22T00:00:00"/>
    <n v="100000000"/>
    <x v="1"/>
    <x v="2"/>
    <n v="9250000"/>
    <n v="9250000"/>
    <n v="9250000"/>
    <n v="9250000"/>
    <n v="4625000"/>
    <n v="0"/>
    <n v="0"/>
    <n v="0"/>
    <n v="0"/>
    <n v="0"/>
    <n v="0"/>
    <n v="0"/>
    <n v="0"/>
    <n v="0"/>
    <n v="0"/>
    <n v="18500000"/>
    <n v="23125000"/>
    <n v="41625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100000000"/>
    <n v="0"/>
    <n v="0"/>
    <n v="5000000"/>
    <n v="0"/>
    <n v="0"/>
    <n v="0"/>
    <m/>
    <n v="100000000"/>
    <d v="2025-08-14T00:00:00"/>
    <d v="2035-08-14T00:00:00"/>
    <n v="100000000"/>
    <x v="1"/>
    <x v="2"/>
    <n v="5000000"/>
    <n v="10000000"/>
    <n v="10000000"/>
    <n v="10000000"/>
    <n v="10000000"/>
    <n v="9500000"/>
    <n v="7500000"/>
    <n v="5500000"/>
    <n v="3500000"/>
    <n v="1500000"/>
    <n v="0"/>
    <n v="0"/>
    <n v="0"/>
    <n v="0"/>
    <n v="0"/>
    <n v="15000000"/>
    <n v="57500000"/>
    <n v="725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000000"/>
    <n v="0"/>
    <n v="0"/>
    <n v="0"/>
    <n v="0"/>
    <n v="0"/>
    <n v="0"/>
    <m/>
    <n v="21000000"/>
    <d v="2025-10-15T00:00:00"/>
    <d v="2028-10-15T00:00:00"/>
    <n v="21000000"/>
    <x v="1"/>
    <x v="2"/>
    <n v="1837500"/>
    <n v="1837500"/>
    <n v="1837500"/>
    <n v="0"/>
    <n v="0"/>
    <n v="0"/>
    <n v="0"/>
    <n v="0"/>
    <n v="0"/>
    <n v="0"/>
    <n v="0"/>
    <n v="0"/>
    <n v="0"/>
    <n v="0"/>
    <n v="0"/>
    <n v="3675000"/>
    <n v="1837500"/>
    <n v="55125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0966.51"/>
    <n v="0"/>
    <n v="0"/>
    <n v="0"/>
    <n v="0"/>
    <n v="0"/>
    <n v="0"/>
    <m/>
    <n v="750966.51"/>
    <d v="2025-04-04T00:00:00"/>
    <d v="2028-04-04T00:00:00"/>
    <n v="750966.51"/>
    <x v="1"/>
    <x v="2"/>
    <n v="65709.56"/>
    <n v="65709.56"/>
    <n v="32854.78"/>
    <n v="0"/>
    <n v="0"/>
    <n v="0"/>
    <n v="0"/>
    <n v="0"/>
    <n v="0"/>
    <n v="0"/>
    <n v="0"/>
    <n v="0"/>
    <n v="0"/>
    <n v="0"/>
    <n v="0"/>
    <n v="131419.12"/>
    <n v="32854.78"/>
    <n v="164273.9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84261.04"/>
    <n v="0"/>
    <n v="0"/>
    <n v="0"/>
    <n v="0"/>
    <n v="0"/>
    <n v="0"/>
    <m/>
    <n v="484261.04"/>
    <d v="2025-05-22T00:00:00"/>
    <d v="2030-05-22T00:00:00"/>
    <n v="484261.04"/>
    <x v="1"/>
    <x v="2"/>
    <n v="44794.14"/>
    <n v="44794.14"/>
    <n v="44794.14"/>
    <n v="44794.14"/>
    <n v="22397.07"/>
    <n v="0"/>
    <n v="0"/>
    <n v="0"/>
    <n v="0"/>
    <n v="0"/>
    <n v="0"/>
    <n v="0"/>
    <n v="0"/>
    <n v="0"/>
    <n v="0"/>
    <n v="89588.28"/>
    <n v="111985.35"/>
    <n v="201573.63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n v="1"/>
    <n v="1"/>
    <n v="1"/>
    <n v="0"/>
    <n v="823808.51"/>
    <n v="0"/>
    <n v="0"/>
    <n v="0"/>
    <n v="0"/>
    <n v="0"/>
    <n v="0"/>
    <m/>
    <n v="823808.51"/>
    <d v="2025-10-15T00:00:00"/>
    <d v="2028-10-15T00:00:00"/>
    <n v="823808.51"/>
    <x v="1"/>
    <x v="2"/>
    <n v="72083.240000000005"/>
    <n v="72083.240000000005"/>
    <n v="72083.240000000005"/>
    <n v="0"/>
    <n v="0"/>
    <n v="0"/>
    <n v="0"/>
    <n v="0"/>
    <n v="0"/>
    <n v="0"/>
    <n v="0"/>
    <n v="0"/>
    <n v="0"/>
    <n v="0"/>
    <n v="0"/>
    <n v="144166.48000000001"/>
    <n v="72083.240000000005"/>
    <n v="216249.72000000003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n v="1"/>
    <n v="1"/>
    <n v="1"/>
    <n v="0"/>
    <n v="958984.78"/>
    <n v="0"/>
    <n v="0"/>
    <n v="0"/>
    <n v="0"/>
    <n v="0"/>
    <n v="0"/>
    <m/>
    <n v="958984.78"/>
    <d v="2025-10-15T00:00:00"/>
    <d v="2028-10-15T00:00:00"/>
    <n v="958984.78"/>
    <x v="1"/>
    <x v="2"/>
    <n v="83911.16"/>
    <n v="83911.16"/>
    <n v="83911.16"/>
    <n v="0"/>
    <n v="0"/>
    <n v="0"/>
    <n v="0"/>
    <n v="0"/>
    <n v="0"/>
    <n v="0"/>
    <n v="0"/>
    <n v="0"/>
    <n v="0"/>
    <n v="0"/>
    <n v="0"/>
    <n v="167822.32"/>
    <n v="83911.16"/>
    <n v="251733.48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n v="1"/>
    <n v="1"/>
    <n v="1"/>
    <n v="0"/>
    <n v="566107.73"/>
    <n v="0"/>
    <n v="0"/>
    <n v="0"/>
    <n v="0"/>
    <n v="0"/>
    <n v="0"/>
    <m/>
    <n v="566107.73"/>
    <d v="2025-10-15T00:00:00"/>
    <d v="2028-10-15T00:00:00"/>
    <n v="566107.73"/>
    <x v="1"/>
    <x v="2"/>
    <n v="49534.42"/>
    <n v="49534.42"/>
    <n v="49534.42"/>
    <n v="0"/>
    <n v="0"/>
    <n v="0"/>
    <n v="0"/>
    <n v="0"/>
    <n v="0"/>
    <n v="0"/>
    <n v="0"/>
    <n v="0"/>
    <n v="0"/>
    <n v="0"/>
    <n v="0"/>
    <n v="99068.84"/>
    <n v="49534.42"/>
    <n v="148603.26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n v="1"/>
    <n v="1"/>
    <n v="1"/>
    <n v="0"/>
    <n v="601356"/>
    <n v="0"/>
    <n v="0"/>
    <n v="0"/>
    <n v="0"/>
    <n v="0"/>
    <n v="0"/>
    <m/>
    <n v="601356"/>
    <d v="2025-10-15T00:00:00"/>
    <d v="2028-10-15T00:00:00"/>
    <n v="601356"/>
    <x v="1"/>
    <x v="2"/>
    <n v="52618.66"/>
    <n v="52618.66"/>
    <n v="52618.66"/>
    <n v="0"/>
    <n v="0"/>
    <n v="0"/>
    <n v="0"/>
    <n v="0"/>
    <n v="0"/>
    <n v="0"/>
    <n v="0"/>
    <n v="0"/>
    <n v="0"/>
    <n v="0"/>
    <n v="0"/>
    <n v="105237.32"/>
    <n v="52618.66"/>
    <n v="157855.98000000001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n v="1"/>
    <n v="1"/>
    <n v="1"/>
    <n v="0"/>
    <n v="2663884.33"/>
    <n v="0"/>
    <n v="0"/>
    <n v="0"/>
    <n v="0"/>
    <n v="0"/>
    <n v="0"/>
    <m/>
    <n v="2663884.33"/>
    <d v="2025-10-15T00:00:00"/>
    <d v="2028-10-15T00:00:00"/>
    <n v="2663884.33"/>
    <x v="1"/>
    <x v="2"/>
    <n v="233089.88"/>
    <n v="233089.88"/>
    <n v="233089.88"/>
    <n v="0"/>
    <n v="0"/>
    <n v="0"/>
    <n v="0"/>
    <n v="0"/>
    <n v="0"/>
    <n v="0"/>
    <n v="0"/>
    <n v="0"/>
    <n v="0"/>
    <n v="0"/>
    <n v="0"/>
    <n v="466179.76"/>
    <n v="233089.88"/>
    <n v="699269.64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n v="1"/>
    <n v="1"/>
    <n v="1"/>
    <n v="0"/>
    <n v="8940604.2599999998"/>
    <n v="0"/>
    <n v="0"/>
    <n v="0"/>
    <n v="0"/>
    <n v="0"/>
    <n v="0"/>
    <m/>
    <n v="8940604.2599999998"/>
    <d v="2025-10-15T00:00:00"/>
    <d v="2028-10-15T00:00:00"/>
    <n v="8940604.2599999998"/>
    <x v="1"/>
    <x v="2"/>
    <n v="782302.88"/>
    <n v="782302.88"/>
    <n v="782302.88"/>
    <n v="0"/>
    <n v="0"/>
    <n v="0"/>
    <n v="0"/>
    <n v="0"/>
    <n v="0"/>
    <n v="0"/>
    <n v="0"/>
    <n v="0"/>
    <n v="0"/>
    <n v="0"/>
    <n v="0"/>
    <n v="1564605.76"/>
    <n v="782302.88"/>
    <n v="2346908.64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n v="1"/>
    <n v="1"/>
    <n v="1"/>
    <n v="0"/>
    <n v="1589954.04"/>
    <n v="0"/>
    <n v="0"/>
    <n v="0"/>
    <n v="0"/>
    <n v="0"/>
    <n v="0"/>
    <m/>
    <n v="1589954.04"/>
    <d v="2025-10-15T00:00:00"/>
    <d v="2028-10-15T00:00:00"/>
    <n v="1589954.04"/>
    <x v="1"/>
    <x v="2"/>
    <n v="139120.98000000001"/>
    <n v="139120.98000000001"/>
    <n v="139120.98000000001"/>
    <n v="0"/>
    <n v="0"/>
    <n v="0"/>
    <n v="0"/>
    <n v="0"/>
    <n v="0"/>
    <n v="0"/>
    <n v="0"/>
    <n v="0"/>
    <n v="0"/>
    <n v="0"/>
    <n v="0"/>
    <n v="278241.96000000002"/>
    <n v="139120.98000000001"/>
    <n v="417362.94000000006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n v="1"/>
    <n v="1"/>
    <n v="1"/>
    <n v="0"/>
    <n v="2519373.4300000002"/>
    <n v="0"/>
    <n v="0"/>
    <n v="0"/>
    <n v="0"/>
    <n v="0"/>
    <n v="0"/>
    <m/>
    <n v="2519373.4300000002"/>
    <d v="2025-10-15T00:00:00"/>
    <d v="2028-10-15T00:00:00"/>
    <n v="2519373.4300000002"/>
    <x v="1"/>
    <x v="2"/>
    <n v="220445.18"/>
    <n v="220445.18"/>
    <n v="220445.18"/>
    <n v="0"/>
    <n v="0"/>
    <n v="0"/>
    <n v="0"/>
    <n v="0"/>
    <n v="0"/>
    <n v="0"/>
    <n v="0"/>
    <n v="0"/>
    <n v="0"/>
    <n v="0"/>
    <n v="0"/>
    <n v="440890.36"/>
    <n v="220445.18"/>
    <n v="661335.54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n v="1"/>
    <n v="1"/>
    <n v="1"/>
    <n v="0"/>
    <n v="2432515.06"/>
    <n v="0"/>
    <n v="0"/>
    <n v="0"/>
    <n v="0"/>
    <n v="0"/>
    <n v="0"/>
    <m/>
    <n v="2432515.06"/>
    <d v="2025-10-15T00:00:00"/>
    <d v="2028-10-15T00:00:00"/>
    <n v="2432515.06"/>
    <x v="1"/>
    <x v="2"/>
    <n v="212845.06"/>
    <n v="212845.06"/>
    <n v="212845.06"/>
    <n v="0"/>
    <n v="0"/>
    <n v="0"/>
    <n v="0"/>
    <n v="0"/>
    <n v="0"/>
    <n v="0"/>
    <n v="0"/>
    <n v="0"/>
    <n v="0"/>
    <n v="0"/>
    <n v="0"/>
    <n v="425690.12"/>
    <n v="212845.06"/>
    <n v="638535.17999999993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n v="1"/>
    <n v="1"/>
    <n v="1"/>
    <n v="0"/>
    <n v="1216257.54"/>
    <n v="0"/>
    <n v="0"/>
    <n v="0"/>
    <n v="0"/>
    <n v="0"/>
    <n v="0"/>
    <m/>
    <n v="1216257.54"/>
    <d v="2025-10-15T00:00:00"/>
    <d v="2030-10-15T00:00:00"/>
    <n v="1216257.54"/>
    <x v="1"/>
    <x v="2"/>
    <n v="112503.82"/>
    <n v="112503.82"/>
    <n v="112503.82"/>
    <n v="112503.82"/>
    <n v="112503.82"/>
    <n v="0"/>
    <n v="0"/>
    <n v="0"/>
    <n v="0"/>
    <n v="0"/>
    <n v="0"/>
    <n v="0"/>
    <n v="0"/>
    <n v="0"/>
    <n v="0"/>
    <n v="225007.64"/>
    <n v="337511.46"/>
    <n v="562519.10000000009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n v="1"/>
    <n v="1"/>
    <n v="1"/>
    <n v="0"/>
    <n v="1216257.54"/>
    <n v="0"/>
    <n v="0"/>
    <n v="0"/>
    <n v="0"/>
    <n v="0"/>
    <n v="0"/>
    <m/>
    <n v="1216257.54"/>
    <d v="2025-10-15T00:00:00"/>
    <d v="2032-10-15T00:00:00"/>
    <n v="1216257.54"/>
    <x v="1"/>
    <x v="2"/>
    <n v="115544.46"/>
    <n v="115544.46"/>
    <n v="115544.46"/>
    <n v="115544.46"/>
    <n v="115544.46"/>
    <n v="115544.46"/>
    <n v="115544.46"/>
    <n v="0"/>
    <n v="0"/>
    <n v="0"/>
    <n v="0"/>
    <n v="0"/>
    <n v="0"/>
    <n v="0"/>
    <n v="0"/>
    <n v="231088.92"/>
    <n v="577722.30000000005"/>
    <n v="808811.22000000009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n v="1"/>
    <n v="1"/>
    <n v="1"/>
    <n v="0"/>
    <n v="1193931.5900000001"/>
    <n v="0"/>
    <n v="0"/>
    <n v="0"/>
    <n v="0"/>
    <n v="0"/>
    <n v="0"/>
    <m/>
    <n v="1193931.5900000001"/>
    <d v="2025-10-15T00:00:00"/>
    <d v="2028-10-15T00:00:00"/>
    <n v="1193931.5900000001"/>
    <x v="1"/>
    <x v="2"/>
    <n v="104469.02"/>
    <n v="104469.02"/>
    <n v="104469.02"/>
    <n v="0"/>
    <n v="0"/>
    <n v="0"/>
    <n v="0"/>
    <n v="0"/>
    <n v="0"/>
    <n v="0"/>
    <n v="0"/>
    <n v="0"/>
    <n v="0"/>
    <n v="0"/>
    <n v="0"/>
    <n v="208938.04"/>
    <n v="104469.02"/>
    <n v="313407.06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n v="1"/>
    <n v="1"/>
    <n v="1"/>
    <n v="0"/>
    <n v="1782235.33"/>
    <n v="0"/>
    <n v="0"/>
    <n v="0"/>
    <n v="0"/>
    <n v="0"/>
    <n v="0"/>
    <m/>
    <n v="1782235.33"/>
    <d v="2025-10-15T00:00:00"/>
    <d v="2028-10-15T00:00:00"/>
    <n v="1782235.33"/>
    <x v="1"/>
    <x v="2"/>
    <n v="155945.60000000001"/>
    <n v="155945.60000000001"/>
    <n v="155945.60000000001"/>
    <n v="0"/>
    <n v="0"/>
    <n v="0"/>
    <n v="0"/>
    <n v="0"/>
    <n v="0"/>
    <n v="0"/>
    <n v="0"/>
    <n v="0"/>
    <n v="0"/>
    <n v="0"/>
    <n v="0"/>
    <n v="311891.20000000001"/>
    <n v="155945.60000000001"/>
    <n v="467836.80000000005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435789.75"/>
    <n v="0"/>
    <n v="0"/>
    <n v="0"/>
    <n v="0"/>
    <n v="0"/>
    <n v="0"/>
    <m/>
    <n v="6435789.75"/>
    <d v="2025-04-04T00:00:00"/>
    <d v="2028-04-04T00:00:00"/>
    <n v="6435789.75"/>
    <x v="1"/>
    <x v="2"/>
    <n v="563131.6"/>
    <n v="563131.6"/>
    <n v="281565.8"/>
    <n v="0"/>
    <n v="0"/>
    <n v="0"/>
    <n v="0"/>
    <n v="0"/>
    <n v="0"/>
    <n v="0"/>
    <n v="0"/>
    <n v="0"/>
    <n v="0"/>
    <n v="0"/>
    <n v="0"/>
    <n v="1126263.2"/>
    <n v="281565.8"/>
    <n v="1407829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72325.8"/>
    <n v="0"/>
    <n v="0"/>
    <n v="0"/>
    <n v="0"/>
    <n v="0"/>
    <n v="0"/>
    <m/>
    <n v="672325.8"/>
    <d v="2025-05-22T00:00:00"/>
    <d v="2030-05-22T00:00:00"/>
    <n v="672325.8"/>
    <x v="1"/>
    <x v="2"/>
    <n v="62190.14"/>
    <n v="62190.14"/>
    <n v="62190.14"/>
    <n v="62190.14"/>
    <n v="31095.07"/>
    <n v="0"/>
    <n v="0"/>
    <n v="0"/>
    <n v="0"/>
    <n v="0"/>
    <n v="0"/>
    <n v="0"/>
    <n v="0"/>
    <n v="0"/>
    <n v="0"/>
    <n v="124380.28"/>
    <n v="155475.35"/>
    <n v="279855.63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97214.82999999996"/>
    <n v="0"/>
    <n v="0"/>
    <n v="0"/>
    <n v="0"/>
    <n v="0"/>
    <n v="0"/>
    <m/>
    <n v="597214.82999999996"/>
    <d v="2025-05-22T00:00:00"/>
    <d v="2030-05-22T00:00:00"/>
    <n v="597214.82999999996"/>
    <x v="1"/>
    <x v="2"/>
    <n v="55242.38"/>
    <n v="55242.38"/>
    <n v="55242.38"/>
    <n v="55242.38"/>
    <n v="27621.19"/>
    <n v="0"/>
    <n v="0"/>
    <n v="0"/>
    <n v="0"/>
    <n v="0"/>
    <n v="0"/>
    <n v="0"/>
    <n v="0"/>
    <n v="0"/>
    <n v="0"/>
    <n v="110484.76"/>
    <n v="138105.94999999998"/>
    <n v="248590.7099999999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n v="1"/>
    <n v="1"/>
    <n v="1"/>
    <n v="0"/>
    <n v="1523417.03"/>
    <n v="0"/>
    <n v="0"/>
    <n v="0"/>
    <n v="0"/>
    <n v="0"/>
    <n v="0"/>
    <m/>
    <n v="1523417.03"/>
    <d v="2025-10-28T00:00:00"/>
    <d v="2028-10-28T00:00:00"/>
    <n v="1523417.03"/>
    <x v="1"/>
    <x v="2"/>
    <n v="133299"/>
    <n v="133299"/>
    <n v="133299"/>
    <n v="0"/>
    <n v="0"/>
    <n v="0"/>
    <n v="0"/>
    <n v="0"/>
    <n v="0"/>
    <n v="0"/>
    <n v="0"/>
    <n v="0"/>
    <n v="0"/>
    <n v="0"/>
    <n v="0"/>
    <n v="266598"/>
    <n v="133299"/>
    <n v="399897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n v="1"/>
    <n v="1"/>
    <n v="1"/>
    <n v="0"/>
    <n v="423277.97"/>
    <n v="0"/>
    <n v="0"/>
    <n v="0"/>
    <n v="0"/>
    <n v="0"/>
    <n v="0"/>
    <m/>
    <n v="423277.97"/>
    <d v="2025-10-28T00:00:00"/>
    <d v="2028-10-28T00:00:00"/>
    <n v="423277.97"/>
    <x v="1"/>
    <x v="2"/>
    <n v="37036.82"/>
    <n v="37036.82"/>
    <n v="37036.82"/>
    <n v="0"/>
    <n v="0"/>
    <n v="0"/>
    <n v="0"/>
    <n v="0"/>
    <n v="0"/>
    <n v="0"/>
    <n v="0"/>
    <n v="0"/>
    <n v="0"/>
    <n v="0"/>
    <n v="0"/>
    <n v="74073.64"/>
    <n v="37036.82"/>
    <n v="111110.45999999999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n v="1"/>
    <n v="1"/>
    <n v="1"/>
    <n v="0"/>
    <n v="1884966.52"/>
    <n v="0"/>
    <n v="0"/>
    <n v="0"/>
    <n v="0"/>
    <n v="0"/>
    <n v="0"/>
    <m/>
    <n v="1884966.52"/>
    <d v="2025-10-28T00:00:00"/>
    <d v="2028-10-28T00:00:00"/>
    <n v="1884966.52"/>
    <x v="1"/>
    <x v="2"/>
    <n v="164934.57999999999"/>
    <n v="164934.57999999999"/>
    <n v="164934.57999999999"/>
    <n v="0"/>
    <n v="0"/>
    <n v="0"/>
    <n v="0"/>
    <n v="0"/>
    <n v="0"/>
    <n v="0"/>
    <n v="0"/>
    <n v="0"/>
    <n v="0"/>
    <n v="0"/>
    <n v="0"/>
    <n v="329869.15999999997"/>
    <n v="164934.57999999999"/>
    <n v="494803.74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n v="1"/>
    <n v="1"/>
    <n v="1"/>
    <n v="0"/>
    <n v="5078133.18"/>
    <n v="0"/>
    <n v="0"/>
    <n v="0"/>
    <n v="0"/>
    <n v="0"/>
    <n v="0"/>
    <m/>
    <n v="5078133.18"/>
    <d v="2025-10-28T00:00:00"/>
    <d v="2028-10-28T00:00:00"/>
    <n v="5078133.18"/>
    <x v="1"/>
    <x v="2"/>
    <n v="469727.32"/>
    <n v="469727.32"/>
    <n v="469727.32"/>
    <n v="469727.32"/>
    <n v="469727.32"/>
    <n v="0"/>
    <n v="0"/>
    <n v="0"/>
    <n v="0"/>
    <n v="0"/>
    <n v="0"/>
    <n v="0"/>
    <n v="0"/>
    <n v="0"/>
    <n v="0"/>
    <n v="939454.64"/>
    <n v="1409181.96"/>
    <n v="2348636.6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n v="1"/>
    <n v="1"/>
    <n v="1"/>
    <n v="0"/>
    <n v="435683.54"/>
    <n v="0"/>
    <n v="0"/>
    <n v="0"/>
    <n v="0"/>
    <n v="0"/>
    <n v="0"/>
    <m/>
    <n v="435683.54"/>
    <d v="2025-10-28T00:00:00"/>
    <d v="2028-10-28T00:00:00"/>
    <n v="435683.54"/>
    <x v="1"/>
    <x v="2"/>
    <n v="38122.300000000003"/>
    <n v="38122.300000000003"/>
    <n v="38122.300000000003"/>
    <n v="0"/>
    <n v="0"/>
    <n v="0"/>
    <n v="0"/>
    <n v="0"/>
    <n v="0"/>
    <n v="0"/>
    <n v="0"/>
    <n v="0"/>
    <n v="0"/>
    <n v="0"/>
    <n v="0"/>
    <n v="76244.600000000006"/>
    <n v="38122.300000000003"/>
    <n v="114366.90000000001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n v="1"/>
    <n v="1"/>
    <n v="1"/>
    <n v="0"/>
    <n v="2225553.27"/>
    <n v="0"/>
    <n v="0"/>
    <n v="0"/>
    <n v="0"/>
    <n v="0"/>
    <n v="0"/>
    <m/>
    <n v="2225553.27"/>
    <d v="2025-10-28T00:00:00"/>
    <d v="2028-10-28T00:00:00"/>
    <n v="2225553.27"/>
    <x v="1"/>
    <x v="2"/>
    <n v="194735.92"/>
    <n v="194735.92"/>
    <n v="194735.92"/>
    <n v="0"/>
    <n v="0"/>
    <n v="0"/>
    <n v="0"/>
    <n v="0"/>
    <n v="0"/>
    <n v="0"/>
    <n v="0"/>
    <n v="0"/>
    <n v="0"/>
    <n v="0"/>
    <n v="0"/>
    <n v="389471.84"/>
    <n v="194735.92"/>
    <n v="584207.76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n v="1"/>
    <n v="1"/>
    <n v="1"/>
    <n v="0"/>
    <n v="1207676.78"/>
    <n v="0"/>
    <n v="0"/>
    <n v="0"/>
    <n v="0"/>
    <n v="0"/>
    <n v="0"/>
    <m/>
    <n v="1207676.78"/>
    <d v="2025-10-28T00:00:00"/>
    <d v="2030-10-28T00:00:00"/>
    <n v="1207676.78"/>
    <x v="1"/>
    <x v="2"/>
    <n v="105671.72"/>
    <n v="105671.72"/>
    <n v="105671.72"/>
    <n v="0"/>
    <n v="0"/>
    <n v="0"/>
    <n v="0"/>
    <n v="0"/>
    <n v="0"/>
    <n v="0"/>
    <n v="0"/>
    <n v="0"/>
    <n v="0"/>
    <n v="0"/>
    <n v="0"/>
    <n v="211343.44"/>
    <n v="105671.72"/>
    <n v="317015.16000000003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n v="1"/>
    <n v="1"/>
    <n v="1"/>
    <n v="0"/>
    <n v="4715306.59"/>
    <n v="0"/>
    <n v="0"/>
    <n v="0"/>
    <n v="0"/>
    <n v="0"/>
    <n v="0"/>
    <m/>
    <n v="4715306.59"/>
    <d v="2025-10-28T00:00:00"/>
    <d v="2030-10-28T00:00:00"/>
    <n v="4715306.59"/>
    <x v="1"/>
    <x v="2"/>
    <n v="436165.86"/>
    <n v="436165.86"/>
    <n v="436165.86"/>
    <n v="436165.86"/>
    <n v="436165.86"/>
    <n v="0"/>
    <n v="0"/>
    <n v="0"/>
    <n v="0"/>
    <n v="0"/>
    <n v="0"/>
    <n v="0"/>
    <n v="0"/>
    <n v="0"/>
    <n v="0"/>
    <n v="872331.72"/>
    <n v="1308497.58"/>
    <n v="2180829.2999999998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n v="1"/>
    <n v="1"/>
    <n v="1"/>
    <n v="0"/>
    <n v="4543009.8600000003"/>
    <n v="0"/>
    <n v="0"/>
    <n v="0"/>
    <n v="0"/>
    <n v="0"/>
    <n v="0"/>
    <m/>
    <n v="4543009.8600000003"/>
    <d v="2025-10-28T00:00:00"/>
    <d v="2030-10-28T00:00:00"/>
    <n v="4543009.8600000003"/>
    <x v="1"/>
    <x v="2"/>
    <n v="420228.42"/>
    <n v="420228.42"/>
    <n v="420228.42"/>
    <n v="420228.42"/>
    <n v="420228.42"/>
    <n v="0"/>
    <n v="0"/>
    <n v="0"/>
    <n v="0"/>
    <n v="0"/>
    <n v="0"/>
    <n v="0"/>
    <n v="0"/>
    <n v="0"/>
    <n v="0"/>
    <n v="840456.84"/>
    <n v="1260685.26"/>
    <n v="2101142.1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n v="1"/>
    <n v="1"/>
    <n v="1"/>
    <n v="0"/>
    <n v="1721198.75"/>
    <n v="0"/>
    <n v="0"/>
    <n v="0"/>
    <n v="0"/>
    <n v="0"/>
    <n v="0"/>
    <m/>
    <n v="1721198.75"/>
    <d v="2025-10-28T00:00:00"/>
    <d v="2028-10-28T00:00:00"/>
    <n v="1721198.75"/>
    <x v="1"/>
    <x v="2"/>
    <n v="150604.9"/>
    <n v="150604.9"/>
    <n v="150604.9"/>
    <n v="0"/>
    <n v="0"/>
    <n v="0"/>
    <n v="0"/>
    <n v="0"/>
    <n v="0"/>
    <n v="0"/>
    <n v="0"/>
    <n v="0"/>
    <n v="0"/>
    <n v="0"/>
    <n v="0"/>
    <n v="301209.8"/>
    <n v="150604.9"/>
    <n v="451814.69999999995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n v="1"/>
    <n v="1"/>
    <n v="1"/>
    <n v="0"/>
    <n v="2579027.9"/>
    <n v="0"/>
    <n v="0"/>
    <n v="0"/>
    <n v="0"/>
    <n v="0"/>
    <n v="0"/>
    <m/>
    <n v="2579027.9"/>
    <d v="2025-10-28T00:00:00"/>
    <d v="2028-10-28T00:00:00"/>
    <n v="2579027.9"/>
    <x v="1"/>
    <x v="2"/>
    <n v="225664.94"/>
    <n v="225664.94"/>
    <n v="225664.94"/>
    <n v="0"/>
    <n v="0"/>
    <n v="0"/>
    <n v="0"/>
    <n v="0"/>
    <n v="0"/>
    <n v="0"/>
    <n v="0"/>
    <n v="0"/>
    <n v="0"/>
    <n v="0"/>
    <n v="0"/>
    <n v="451329.88"/>
    <n v="225664.94"/>
    <n v="676994.82000000007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n v="1"/>
    <n v="1"/>
    <n v="1"/>
    <n v="0"/>
    <n v="897198.21"/>
    <n v="0"/>
    <n v="0"/>
    <n v="0"/>
    <n v="0"/>
    <n v="0"/>
    <n v="0"/>
    <m/>
    <n v="897198.21"/>
    <d v="2025-10-28T00:00:00"/>
    <d v="2028-10-28T00:00:00"/>
    <n v="897198.21"/>
    <x v="1"/>
    <x v="2"/>
    <n v="78504.84"/>
    <n v="78504.84"/>
    <n v="78504.84"/>
    <n v="0"/>
    <n v="0"/>
    <n v="0"/>
    <n v="0"/>
    <n v="0"/>
    <n v="0"/>
    <n v="0"/>
    <n v="0"/>
    <n v="0"/>
    <n v="0"/>
    <n v="0"/>
    <n v="0"/>
    <n v="157009.68"/>
    <n v="78504.84"/>
    <n v="235514.52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n v="1"/>
    <n v="1"/>
    <n v="1"/>
    <n v="0"/>
    <n v="1077521.1000000001"/>
    <n v="0"/>
    <n v="0"/>
    <n v="0"/>
    <n v="0"/>
    <n v="0"/>
    <n v="0"/>
    <m/>
    <n v="1077521.1000000001"/>
    <d v="2025-10-28T00:00:00"/>
    <d v="2028-10-28T00:00:00"/>
    <n v="1077521.1000000001"/>
    <x v="1"/>
    <x v="2"/>
    <n v="94283.1"/>
    <n v="94283.1"/>
    <n v="94283.1"/>
    <n v="0"/>
    <n v="0"/>
    <n v="0"/>
    <n v="0"/>
    <n v="0"/>
    <n v="0"/>
    <n v="0"/>
    <n v="0"/>
    <n v="0"/>
    <n v="0"/>
    <n v="0"/>
    <n v="0"/>
    <n v="188566.2"/>
    <n v="94283.1"/>
    <n v="282849.30000000005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n v="1"/>
    <n v="1"/>
    <n v="1"/>
    <n v="0"/>
    <n v="1980851.9"/>
    <n v="0"/>
    <n v="0"/>
    <n v="0"/>
    <n v="0"/>
    <n v="0"/>
    <n v="0"/>
    <m/>
    <n v="1980851.9"/>
    <d v="2025-10-28T00:00:00"/>
    <d v="2028-10-28T00:00:00"/>
    <n v="1980851.9"/>
    <x v="1"/>
    <x v="2"/>
    <n v="173324.54"/>
    <n v="173324.54"/>
    <n v="173324.54"/>
    <n v="0"/>
    <n v="0"/>
    <n v="0"/>
    <n v="0"/>
    <n v="0"/>
    <n v="0"/>
    <n v="0"/>
    <n v="0"/>
    <n v="0"/>
    <n v="0"/>
    <n v="0"/>
    <n v="0"/>
    <n v="346649.08"/>
    <n v="173324.54"/>
    <n v="519973.62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n v="1"/>
    <n v="1"/>
    <n v="1"/>
    <n v="0"/>
    <n v="1568188.23"/>
    <n v="0"/>
    <n v="0"/>
    <n v="0"/>
    <n v="0"/>
    <n v="0"/>
    <n v="0"/>
    <m/>
    <n v="1568188.23"/>
    <d v="2025-10-28T00:00:00"/>
    <d v="2028-10-28T00:00:00"/>
    <n v="1568188.23"/>
    <x v="1"/>
    <x v="2"/>
    <n v="137216.48000000001"/>
    <n v="137216.48000000001"/>
    <n v="137216.48000000001"/>
    <n v="0"/>
    <n v="0"/>
    <n v="0"/>
    <n v="0"/>
    <n v="0"/>
    <n v="0"/>
    <n v="0"/>
    <n v="0"/>
    <n v="0"/>
    <n v="0"/>
    <n v="0"/>
    <n v="0"/>
    <n v="274432.96000000002"/>
    <n v="137216.48000000001"/>
    <n v="411649.44000000006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n v="1"/>
    <n v="1"/>
    <n v="1"/>
    <n v="0"/>
    <n v="1013675.4"/>
    <n v="0"/>
    <n v="0"/>
    <n v="0"/>
    <n v="0"/>
    <n v="0"/>
    <n v="0"/>
    <m/>
    <n v="1013675.4"/>
    <d v="2025-10-28T00:00:00"/>
    <d v="2028-10-28T00:00:00"/>
    <n v="1013675.4"/>
    <x v="1"/>
    <x v="2"/>
    <n v="88696.6"/>
    <n v="88696.6"/>
    <n v="88696.6"/>
    <n v="0"/>
    <n v="0"/>
    <n v="0"/>
    <n v="0"/>
    <n v="0"/>
    <n v="0"/>
    <n v="0"/>
    <n v="0"/>
    <n v="0"/>
    <n v="0"/>
    <n v="0"/>
    <n v="0"/>
    <n v="177393.2"/>
    <n v="88696.6"/>
    <n v="266089.80000000005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n v="1"/>
    <n v="1"/>
    <n v="1"/>
    <n v="0"/>
    <n v="946243.01"/>
    <n v="0"/>
    <n v="0"/>
    <n v="0"/>
    <n v="0"/>
    <n v="0"/>
    <n v="0"/>
    <m/>
    <n v="946243.01"/>
    <d v="2025-10-28T00:00:00"/>
    <d v="2028-10-28T00:00:00"/>
    <n v="946243.01"/>
    <x v="1"/>
    <x v="2"/>
    <n v="82796.259999999995"/>
    <n v="82796.259999999995"/>
    <n v="82796.259999999995"/>
    <n v="0"/>
    <n v="0"/>
    <n v="0"/>
    <n v="0"/>
    <n v="0"/>
    <n v="0"/>
    <n v="0"/>
    <n v="0"/>
    <n v="0"/>
    <n v="0"/>
    <n v="0"/>
    <n v="0"/>
    <n v="165592.51999999999"/>
    <n v="82796.259999999995"/>
    <n v="248388.77999999997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n v="1"/>
    <n v="1"/>
    <n v="1"/>
    <n v="0"/>
    <n v="2932245.79"/>
    <n v="0"/>
    <n v="0"/>
    <n v="0"/>
    <n v="0"/>
    <n v="0"/>
    <n v="0"/>
    <m/>
    <n v="2932245.79"/>
    <d v="2025-10-28T00:00:00"/>
    <d v="2028-10-28T00:00:00"/>
    <n v="2932245.79"/>
    <x v="1"/>
    <x v="2"/>
    <n v="256571.5"/>
    <n v="256571.5"/>
    <n v="256571.5"/>
    <n v="0"/>
    <n v="0"/>
    <n v="0"/>
    <n v="0"/>
    <n v="0"/>
    <n v="0"/>
    <n v="0"/>
    <n v="0"/>
    <n v="0"/>
    <n v="0"/>
    <n v="0"/>
    <n v="0"/>
    <n v="513143"/>
    <n v="256571.5"/>
    <n v="769714.5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47253.32"/>
    <n v="0"/>
    <n v="0"/>
    <n v="0"/>
    <n v="0"/>
    <n v="0"/>
    <n v="0"/>
    <m/>
    <n v="1647253.32"/>
    <d v="2025-10-28T00:00:00"/>
    <d v="2028-10-28T00:00:00"/>
    <n v="1647253.32"/>
    <x v="1"/>
    <x v="2"/>
    <n v="144134.66"/>
    <n v="144134.66"/>
    <n v="144134.66"/>
    <n v="0"/>
    <n v="0"/>
    <n v="0"/>
    <n v="0"/>
    <n v="0"/>
    <n v="0"/>
    <n v="0"/>
    <n v="0"/>
    <n v="0"/>
    <n v="0"/>
    <n v="0"/>
    <n v="0"/>
    <n v="288269.32"/>
    <n v="144134.66"/>
    <n v="432403.98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647253.32"/>
    <n v="0"/>
    <n v="0"/>
    <n v="0"/>
    <n v="0"/>
    <n v="0"/>
    <n v="0"/>
    <m/>
    <n v="1647253.32"/>
    <d v="2025-10-28T00:00:00"/>
    <d v="2030-10-28T00:00:00"/>
    <n v="1647253.32"/>
    <x v="1"/>
    <x v="2"/>
    <n v="152370.94"/>
    <n v="152370.94"/>
    <n v="152370.94"/>
    <n v="152370.94"/>
    <n v="152370.94"/>
    <n v="0"/>
    <n v="0"/>
    <n v="0"/>
    <n v="0"/>
    <n v="0"/>
    <n v="0"/>
    <n v="0"/>
    <n v="0"/>
    <n v="0"/>
    <n v="0"/>
    <n v="304741.88"/>
    <n v="457112.82"/>
    <n v="761854.7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n v="1"/>
    <n v="1"/>
    <n v="1"/>
    <n v="0"/>
    <n v="1883177.94"/>
    <n v="0"/>
    <n v="0"/>
    <n v="0"/>
    <n v="0"/>
    <n v="0"/>
    <n v="0"/>
    <m/>
    <n v="1883177.94"/>
    <d v="2025-10-28T00:00:00"/>
    <d v="2032-10-28T00:00:00"/>
    <n v="1883177.94"/>
    <x v="1"/>
    <x v="2"/>
    <n v="178901.9"/>
    <n v="178901.9"/>
    <n v="178901.9"/>
    <n v="178901.9"/>
    <n v="178901.9"/>
    <n v="178901.9"/>
    <n v="178901.9"/>
    <n v="0"/>
    <n v="0"/>
    <n v="0"/>
    <n v="0"/>
    <n v="0"/>
    <n v="0"/>
    <n v="0"/>
    <n v="0"/>
    <n v="357803.8"/>
    <n v="894509.5"/>
    <n v="1252313.3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n v="1"/>
    <n v="1"/>
    <n v="1"/>
    <n v="0"/>
    <n v="407850.71"/>
    <n v="0"/>
    <n v="0"/>
    <n v="0"/>
    <n v="0"/>
    <n v="0"/>
    <n v="0"/>
    <m/>
    <n v="407850.71"/>
    <d v="2025-10-28T00:00:00"/>
    <d v="2028-10-28T00:00:00"/>
    <n v="407850.71"/>
    <x v="1"/>
    <x v="2"/>
    <n v="35686.94"/>
    <n v="35686.94"/>
    <n v="35686.94"/>
    <n v="0"/>
    <n v="0"/>
    <n v="0"/>
    <n v="0"/>
    <n v="0"/>
    <n v="0"/>
    <n v="0"/>
    <n v="0"/>
    <n v="0"/>
    <n v="0"/>
    <n v="0"/>
    <n v="0"/>
    <n v="71373.88"/>
    <n v="35686.94"/>
    <n v="107060.82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n v="1"/>
    <n v="1"/>
    <n v="1"/>
    <n v="0"/>
    <n v="452762.57"/>
    <n v="0"/>
    <n v="0"/>
    <n v="0"/>
    <n v="0"/>
    <n v="0"/>
    <n v="0"/>
    <m/>
    <n v="452762.57"/>
    <d v="2025-10-28T00:00:00"/>
    <d v="2028-10-28T00:00:00"/>
    <n v="452762.57"/>
    <x v="1"/>
    <x v="2"/>
    <n v="39616.720000000001"/>
    <n v="39616.720000000001"/>
    <n v="39616.720000000001"/>
    <n v="0"/>
    <n v="0"/>
    <n v="0"/>
    <n v="0"/>
    <n v="0"/>
    <n v="0"/>
    <n v="0"/>
    <n v="0"/>
    <n v="0"/>
    <n v="0"/>
    <n v="0"/>
    <n v="0"/>
    <n v="79233.440000000002"/>
    <n v="39616.720000000001"/>
    <n v="118850.16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n v="1"/>
    <n v="1"/>
    <n v="1"/>
    <n v="0"/>
    <n v="1374479.05"/>
    <n v="0"/>
    <n v="0"/>
    <n v="0"/>
    <n v="0"/>
    <n v="0"/>
    <n v="0"/>
    <m/>
    <n v="1374479.05"/>
    <d v="2025-10-28T00:00:00"/>
    <d v="2028-10-28T00:00:00"/>
    <n v="1374479.05"/>
    <x v="1"/>
    <x v="2"/>
    <n v="120266.92"/>
    <n v="120266.92"/>
    <n v="120266.92"/>
    <n v="0"/>
    <n v="0"/>
    <n v="0"/>
    <n v="0"/>
    <n v="0"/>
    <n v="0"/>
    <n v="0"/>
    <n v="0"/>
    <n v="0"/>
    <n v="0"/>
    <n v="0"/>
    <n v="0"/>
    <n v="240533.84"/>
    <n v="120266.92"/>
    <n v="360800.76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n v="1"/>
    <n v="1"/>
    <n v="1"/>
    <n v="0"/>
    <n v="1475036.32"/>
    <n v="0"/>
    <n v="0"/>
    <n v="0"/>
    <n v="0"/>
    <n v="0"/>
    <n v="0"/>
    <m/>
    <n v="1475036.32"/>
    <d v="2025-10-28T00:00:00"/>
    <d v="2028-10-28T00:00:00"/>
    <n v="1475036.32"/>
    <x v="1"/>
    <x v="2"/>
    <n v="129065.68"/>
    <n v="129065.68"/>
    <n v="129065.68"/>
    <n v="0"/>
    <n v="0"/>
    <n v="0"/>
    <n v="0"/>
    <n v="0"/>
    <n v="0"/>
    <n v="0"/>
    <n v="0"/>
    <n v="0"/>
    <n v="0"/>
    <n v="0"/>
    <n v="0"/>
    <n v="258131.36"/>
    <n v="129065.68"/>
    <n v="387197.04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n v="1"/>
    <n v="1"/>
    <n v="1"/>
    <n v="0"/>
    <n v="505349.95"/>
    <n v="0"/>
    <n v="0"/>
    <n v="0"/>
    <n v="0"/>
    <n v="0"/>
    <n v="0"/>
    <m/>
    <n v="505349.95"/>
    <d v="2025-10-28T00:00:00"/>
    <d v="2028-10-28T00:00:00"/>
    <n v="505349.95"/>
    <x v="1"/>
    <x v="2"/>
    <n v="44218.12"/>
    <n v="44218.12"/>
    <n v="44218.12"/>
    <n v="0"/>
    <n v="0"/>
    <n v="0"/>
    <n v="0"/>
    <n v="0"/>
    <n v="0"/>
    <n v="0"/>
    <n v="0"/>
    <n v="0"/>
    <n v="0"/>
    <n v="0"/>
    <n v="0"/>
    <n v="88436.24"/>
    <n v="44218.12"/>
    <n v="132654.36000000002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n v="1"/>
    <n v="1"/>
    <n v="1"/>
    <n v="0"/>
    <n v="289749.32"/>
    <n v="0"/>
    <n v="0"/>
    <n v="0"/>
    <n v="0"/>
    <n v="0"/>
    <n v="0"/>
    <m/>
    <n v="289749.32"/>
    <d v="2025-10-28T00:00:00"/>
    <d v="2028-10-28T00:00:00"/>
    <n v="289749.32"/>
    <x v="1"/>
    <x v="2"/>
    <n v="25353.06"/>
    <n v="25353.06"/>
    <n v="25353.06"/>
    <n v="0"/>
    <n v="0"/>
    <n v="0"/>
    <n v="0"/>
    <n v="0"/>
    <n v="0"/>
    <n v="0"/>
    <n v="0"/>
    <n v="0"/>
    <n v="0"/>
    <n v="0"/>
    <n v="0"/>
    <n v="50706.12"/>
    <n v="25353.06"/>
    <n v="76059.180000000008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n v="1"/>
    <n v="1"/>
    <n v="1"/>
    <n v="0"/>
    <n v="1927955"/>
    <n v="0"/>
    <n v="0"/>
    <n v="0"/>
    <n v="0"/>
    <n v="0"/>
    <n v="0"/>
    <m/>
    <n v="1927955"/>
    <d v="2025-10-28T00:00:00"/>
    <d v="2028-10-28T00:00:00"/>
    <n v="1927955"/>
    <x v="1"/>
    <x v="2"/>
    <n v="168696.06"/>
    <n v="168696.06"/>
    <n v="168696.06"/>
    <n v="0"/>
    <n v="0"/>
    <n v="0"/>
    <n v="0"/>
    <n v="0"/>
    <n v="0"/>
    <n v="0"/>
    <n v="0"/>
    <n v="0"/>
    <n v="0"/>
    <n v="0"/>
    <n v="0"/>
    <n v="337392.12"/>
    <n v="168696.06"/>
    <n v="506088.18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n v="1"/>
    <n v="1"/>
    <n v="1"/>
    <n v="0"/>
    <n v="1173289.5900000001"/>
    <n v="0"/>
    <n v="0"/>
    <n v="0"/>
    <n v="0"/>
    <n v="0"/>
    <n v="0"/>
    <m/>
    <n v="1173289.5900000001"/>
    <d v="2025-10-28T00:00:00"/>
    <d v="2028-10-28T00:00:00"/>
    <n v="1173289.5900000001"/>
    <x v="1"/>
    <x v="2"/>
    <n v="102662.84"/>
    <n v="102662.84"/>
    <n v="102662.84"/>
    <n v="0"/>
    <n v="0"/>
    <n v="0"/>
    <n v="0"/>
    <n v="0"/>
    <n v="0"/>
    <n v="0"/>
    <n v="0"/>
    <n v="0"/>
    <n v="0"/>
    <n v="0"/>
    <n v="0"/>
    <n v="205325.68"/>
    <n v="102662.84"/>
    <n v="307988.52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n v="1"/>
    <n v="1"/>
    <n v="1"/>
    <n v="0"/>
    <n v="652644.31999999995"/>
    <n v="0"/>
    <n v="0"/>
    <n v="0"/>
    <n v="0"/>
    <n v="0"/>
    <n v="0"/>
    <m/>
    <n v="652644.31999999995"/>
    <d v="2025-10-28T00:00:00"/>
    <d v="2028-10-28T00:00:00"/>
    <n v="652644.31999999995"/>
    <x v="1"/>
    <x v="2"/>
    <n v="57106.38"/>
    <n v="57106.38"/>
    <n v="57106.38"/>
    <n v="0"/>
    <n v="0"/>
    <n v="0"/>
    <n v="0"/>
    <n v="0"/>
    <n v="0"/>
    <n v="0"/>
    <n v="0"/>
    <n v="0"/>
    <n v="0"/>
    <n v="0"/>
    <n v="0"/>
    <n v="114212.76"/>
    <n v="57106.38"/>
    <n v="171319.13999999998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n v="1"/>
    <n v="1"/>
    <n v="1"/>
    <n v="0"/>
    <n v="1389415.64"/>
    <n v="0"/>
    <n v="0"/>
    <n v="0"/>
    <n v="0"/>
    <n v="0"/>
    <n v="0"/>
    <m/>
    <n v="1389415.64"/>
    <d v="2025-10-28T00:00:00"/>
    <d v="2028-10-28T00:00:00"/>
    <n v="1389415.64"/>
    <x v="1"/>
    <x v="2"/>
    <n v="121573.86"/>
    <n v="121573.86"/>
    <n v="121573.86"/>
    <n v="0"/>
    <n v="0"/>
    <n v="0"/>
    <n v="0"/>
    <n v="0"/>
    <n v="0"/>
    <n v="0"/>
    <n v="0"/>
    <n v="0"/>
    <n v="0"/>
    <n v="0"/>
    <n v="0"/>
    <n v="243147.72"/>
    <n v="121573.86"/>
    <n v="364721.58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n v="1"/>
    <n v="1"/>
    <n v="1"/>
    <n v="0"/>
    <n v="2578051.89"/>
    <n v="0"/>
    <n v="0"/>
    <n v="0"/>
    <n v="0"/>
    <n v="0"/>
    <n v="0"/>
    <m/>
    <n v="2578051.89"/>
    <d v="2025-10-28T00:00:00"/>
    <d v="2028-10-28T00:00:00"/>
    <n v="2578051.89"/>
    <x v="1"/>
    <x v="2"/>
    <n v="225579.54"/>
    <n v="225579.54"/>
    <n v="225579.54"/>
    <n v="0"/>
    <n v="0"/>
    <n v="0"/>
    <n v="0"/>
    <n v="0"/>
    <n v="0"/>
    <n v="0"/>
    <n v="0"/>
    <n v="0"/>
    <n v="0"/>
    <n v="0"/>
    <n v="0"/>
    <n v="451159.08"/>
    <n v="225579.54"/>
    <n v="676738.62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n v="1"/>
    <n v="1"/>
    <n v="1"/>
    <n v="0"/>
    <n v="2716196"/>
    <n v="0"/>
    <n v="0"/>
    <n v="0"/>
    <n v="0"/>
    <n v="0"/>
    <n v="0"/>
    <m/>
    <n v="2716196"/>
    <d v="2025-10-28T00:00:00"/>
    <d v="2028-10-28T00:00:00"/>
    <n v="2716196"/>
    <x v="1"/>
    <x v="2"/>
    <n v="237667.16"/>
    <n v="237667.16"/>
    <n v="237667.16"/>
    <n v="0"/>
    <n v="0"/>
    <n v="0"/>
    <n v="0"/>
    <n v="0"/>
    <n v="0"/>
    <n v="0"/>
    <n v="0"/>
    <n v="0"/>
    <n v="0"/>
    <n v="0"/>
    <n v="0"/>
    <n v="475334.32"/>
    <n v="237667.16"/>
    <n v="713001.48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n v="1"/>
    <n v="1"/>
    <n v="1"/>
    <n v="0"/>
    <n v="1614721.02"/>
    <n v="0"/>
    <n v="0"/>
    <n v="0"/>
    <n v="0"/>
    <n v="0"/>
    <n v="0"/>
    <m/>
    <n v="1614721.02"/>
    <d v="2025-10-28T00:00:00"/>
    <d v="2028-10-28T00:00:00"/>
    <n v="1614721.02"/>
    <x v="1"/>
    <x v="2"/>
    <n v="141288.07999999999"/>
    <n v="141288.07999999999"/>
    <n v="141288.07999999999"/>
    <n v="0"/>
    <n v="0"/>
    <n v="0"/>
    <n v="0"/>
    <n v="0"/>
    <n v="0"/>
    <n v="0"/>
    <n v="0"/>
    <n v="0"/>
    <n v="0"/>
    <n v="0"/>
    <n v="0"/>
    <n v="282576.15999999997"/>
    <n v="141288.07999999999"/>
    <n v="423864.24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n v="1"/>
    <n v="1"/>
    <n v="1"/>
    <n v="0"/>
    <n v="728594.35"/>
    <n v="0"/>
    <n v="0"/>
    <n v="0"/>
    <n v="0"/>
    <n v="0"/>
    <n v="0"/>
    <m/>
    <n v="728594.35"/>
    <d v="2025-10-28T00:00:00"/>
    <d v="2028-10-28T00:00:00"/>
    <n v="728594.35"/>
    <x v="1"/>
    <x v="2"/>
    <n v="63752"/>
    <n v="63752"/>
    <n v="63752"/>
    <n v="0"/>
    <n v="0"/>
    <n v="0"/>
    <n v="0"/>
    <n v="0"/>
    <n v="0"/>
    <n v="0"/>
    <n v="0"/>
    <n v="0"/>
    <n v="0"/>
    <n v="0"/>
    <n v="0"/>
    <n v="127504"/>
    <n v="63752"/>
    <n v="191256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n v="1"/>
    <n v="1"/>
    <n v="1"/>
    <n v="0"/>
    <n v="1503992.28"/>
    <n v="0"/>
    <n v="0"/>
    <n v="0"/>
    <n v="0"/>
    <n v="0"/>
    <n v="0"/>
    <m/>
    <n v="1503992.28"/>
    <d v="2025-10-28T00:00:00"/>
    <d v="2028-10-28T00:00:00"/>
    <n v="1503992.28"/>
    <x v="1"/>
    <x v="2"/>
    <n v="131599.32"/>
    <n v="131599.32"/>
    <n v="131599.32"/>
    <n v="0"/>
    <n v="0"/>
    <n v="0"/>
    <n v="0"/>
    <n v="0"/>
    <n v="0"/>
    <n v="0"/>
    <n v="0"/>
    <n v="0"/>
    <n v="0"/>
    <n v="0"/>
    <n v="0"/>
    <n v="263198.64"/>
    <n v="131599.32"/>
    <n v="394797.96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n v="1"/>
    <n v="1"/>
    <n v="1"/>
    <n v="0"/>
    <n v="1156370.3600000001"/>
    <n v="0"/>
    <n v="0"/>
    <n v="0"/>
    <n v="0"/>
    <n v="0"/>
    <n v="0"/>
    <m/>
    <n v="1156370.3600000001"/>
    <d v="2025-10-28T00:00:00"/>
    <d v="2028-10-28T00:00:00"/>
    <n v="1156370.3600000001"/>
    <x v="1"/>
    <x v="2"/>
    <n v="101182.39999999999"/>
    <n v="101182.39999999999"/>
    <n v="101182.39999999999"/>
    <n v="0"/>
    <n v="0"/>
    <n v="0"/>
    <n v="0"/>
    <n v="0"/>
    <n v="0"/>
    <n v="0"/>
    <n v="0"/>
    <n v="0"/>
    <n v="0"/>
    <n v="0"/>
    <n v="0"/>
    <n v="202364.79999999999"/>
    <n v="101182.39999999999"/>
    <n v="303547.19999999995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1553713.97"/>
    <n v="0"/>
    <n v="0"/>
    <n v="0"/>
    <n v="0"/>
    <n v="0"/>
    <n v="0"/>
    <m/>
    <n v="1553713.97"/>
    <d v="2025-10-28T00:00:00"/>
    <d v="2028-10-28T00:00:00"/>
    <n v="1553713.97"/>
    <x v="1"/>
    <x v="2"/>
    <n v="135949.98000000001"/>
    <n v="135949.98000000001"/>
    <n v="135949.98000000001"/>
    <n v="0"/>
    <n v="0"/>
    <n v="0"/>
    <n v="0"/>
    <n v="0"/>
    <n v="0"/>
    <n v="0"/>
    <n v="0"/>
    <n v="0"/>
    <n v="0"/>
    <n v="0"/>
    <n v="0"/>
    <n v="271899.96000000002"/>
    <n v="135949.98000000001"/>
    <n v="407849.94000000006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1553713.97"/>
    <n v="0"/>
    <n v="0"/>
    <n v="0"/>
    <n v="0"/>
    <n v="0"/>
    <n v="0"/>
    <m/>
    <n v="1553713.97"/>
    <d v="2025-10-28T00:00:00"/>
    <d v="2030-10-28T00:00:00"/>
    <n v="1553713.97"/>
    <x v="1"/>
    <x v="2"/>
    <n v="143718.54"/>
    <n v="143718.54"/>
    <n v="143718.54"/>
    <n v="143718.54"/>
    <n v="143718.54"/>
    <n v="0"/>
    <n v="0"/>
    <n v="0"/>
    <n v="0"/>
    <n v="0"/>
    <n v="0"/>
    <n v="0"/>
    <n v="0"/>
    <n v="0"/>
    <n v="0"/>
    <n v="287437.08"/>
    <n v="431155.62"/>
    <n v="718592.7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n v="1"/>
    <n v="1"/>
    <n v="1"/>
    <n v="0"/>
    <n v="1785862.91"/>
    <n v="0"/>
    <n v="0"/>
    <n v="0"/>
    <n v="0"/>
    <n v="0"/>
    <n v="0"/>
    <m/>
    <n v="1785862.91"/>
    <d v="2025-10-28T00:00:00"/>
    <d v="2032-10-28T00:00:00"/>
    <n v="1785862.91"/>
    <x v="1"/>
    <x v="2"/>
    <n v="169656.98"/>
    <n v="169656.98"/>
    <n v="169656.98"/>
    <n v="169656.98"/>
    <n v="169656.98"/>
    <n v="169656.98"/>
    <n v="169656.98"/>
    <n v="0"/>
    <n v="0"/>
    <n v="0"/>
    <n v="0"/>
    <n v="0"/>
    <n v="0"/>
    <n v="0"/>
    <n v="0"/>
    <n v="339313.96"/>
    <n v="848284.9"/>
    <n v="1187598.8600000001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n v="1"/>
    <n v="1"/>
    <n v="1"/>
    <n v="0"/>
    <n v="780687.65"/>
    <n v="0"/>
    <n v="0"/>
    <n v="0"/>
    <n v="0"/>
    <n v="0"/>
    <n v="0"/>
    <m/>
    <n v="780687.65"/>
    <d v="2025-10-28T00:00:00"/>
    <d v="2028-10-28T00:00:00"/>
    <n v="780687.65"/>
    <x v="1"/>
    <x v="2"/>
    <n v="68310.16"/>
    <n v="68310.16"/>
    <n v="68310.16"/>
    <n v="0"/>
    <n v="0"/>
    <n v="0"/>
    <n v="0"/>
    <n v="0"/>
    <n v="0"/>
    <n v="0"/>
    <n v="0"/>
    <n v="0"/>
    <n v="0"/>
    <n v="0"/>
    <n v="0"/>
    <n v="136620.32"/>
    <n v="68310.16"/>
    <n v="204930.48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n v="1"/>
    <n v="1"/>
    <n v="1"/>
    <n v="0"/>
    <n v="341684.73"/>
    <n v="0"/>
    <n v="0"/>
    <n v="0"/>
    <n v="0"/>
    <n v="0"/>
    <n v="0"/>
    <m/>
    <n v="341684.73"/>
    <d v="2025-10-28T00:00:00"/>
    <d v="2028-10-28T00:00:00"/>
    <n v="341684.73"/>
    <x v="1"/>
    <x v="2"/>
    <n v="29897.42"/>
    <n v="29897.42"/>
    <n v="29897.42"/>
    <n v="0"/>
    <n v="0"/>
    <n v="0"/>
    <n v="0"/>
    <n v="0"/>
    <n v="0"/>
    <n v="0"/>
    <n v="0"/>
    <n v="0"/>
    <n v="0"/>
    <n v="0"/>
    <n v="0"/>
    <n v="59794.84"/>
    <n v="29897.42"/>
    <n v="89692.26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n v="1"/>
    <n v="1"/>
    <n v="1"/>
    <n v="0"/>
    <n v="3595535.21"/>
    <n v="0"/>
    <n v="0"/>
    <n v="0"/>
    <n v="0"/>
    <n v="0"/>
    <n v="0"/>
    <m/>
    <n v="3595535.21"/>
    <d v="2025-10-28T00:00:00"/>
    <d v="2030-10-28T00:00:00"/>
    <n v="3595535.21"/>
    <x v="1"/>
    <x v="2"/>
    <n v="332587"/>
    <n v="332587"/>
    <n v="332587"/>
    <n v="332587"/>
    <n v="332587"/>
    <n v="0"/>
    <n v="0"/>
    <n v="0"/>
    <n v="0"/>
    <n v="0"/>
    <n v="0"/>
    <n v="0"/>
    <n v="0"/>
    <n v="0"/>
    <n v="0"/>
    <n v="665174"/>
    <n v="997761"/>
    <n v="1662935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n v="1"/>
    <n v="1"/>
    <n v="1"/>
    <n v="0"/>
    <n v="2701411.9"/>
    <n v="0"/>
    <n v="0"/>
    <n v="0"/>
    <n v="0"/>
    <n v="0"/>
    <n v="0"/>
    <m/>
    <n v="2701411.9"/>
    <d v="2025-10-28T00:00:00"/>
    <d v="2028-10-28T00:00:00"/>
    <n v="2701411.9"/>
    <x v="1"/>
    <x v="2"/>
    <n v="236373.54"/>
    <n v="236373.54"/>
    <n v="236373.54"/>
    <n v="0"/>
    <n v="0"/>
    <n v="0"/>
    <n v="0"/>
    <n v="0"/>
    <n v="0"/>
    <n v="0"/>
    <n v="0"/>
    <n v="0"/>
    <n v="0"/>
    <n v="0"/>
    <n v="0"/>
    <n v="472747.08"/>
    <n v="236373.54"/>
    <n v="709120.62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n v="1"/>
    <n v="1"/>
    <n v="1"/>
    <n v="0"/>
    <n v="1453934.16"/>
    <n v="0"/>
    <n v="0"/>
    <n v="0"/>
    <n v="0"/>
    <n v="0"/>
    <n v="0"/>
    <m/>
    <n v="1453934.16"/>
    <d v="2025-10-28T00:00:00"/>
    <d v="2028-10-28T00:00:00"/>
    <n v="1453934.16"/>
    <x v="1"/>
    <x v="2"/>
    <n v="127219.24"/>
    <n v="127219.24"/>
    <n v="127219.24"/>
    <n v="0"/>
    <n v="0"/>
    <n v="0"/>
    <n v="0"/>
    <n v="0"/>
    <n v="0"/>
    <n v="0"/>
    <n v="0"/>
    <n v="0"/>
    <n v="0"/>
    <n v="0"/>
    <n v="0"/>
    <n v="254438.48"/>
    <n v="127219.24"/>
    <n v="381657.72000000003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n v="1"/>
    <n v="1"/>
    <n v="1"/>
    <n v="0"/>
    <n v="337588.98"/>
    <n v="0"/>
    <n v="0"/>
    <n v="0"/>
    <n v="0"/>
    <n v="0"/>
    <n v="0"/>
    <m/>
    <n v="337588.98"/>
    <d v="2025-10-28T00:00:00"/>
    <d v="2028-10-28T00:00:00"/>
    <n v="337588.98"/>
    <x v="1"/>
    <x v="2"/>
    <n v="29539.040000000001"/>
    <n v="29539.040000000001"/>
    <n v="29539.040000000001"/>
    <n v="0"/>
    <n v="0"/>
    <n v="0"/>
    <n v="0"/>
    <n v="0"/>
    <n v="0"/>
    <n v="0"/>
    <n v="0"/>
    <n v="0"/>
    <n v="0"/>
    <n v="0"/>
    <n v="0"/>
    <n v="59078.080000000002"/>
    <n v="29539.040000000001"/>
    <n v="88617.12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n v="1"/>
    <n v="1"/>
    <n v="1"/>
    <n v="0"/>
    <n v="2667545.89"/>
    <n v="0"/>
    <n v="0"/>
    <n v="0"/>
    <n v="0"/>
    <n v="0"/>
    <n v="0"/>
    <m/>
    <n v="2667545.89"/>
    <d v="2025-10-28T00:00:00"/>
    <d v="2028-10-28T00:00:00"/>
    <n v="2667545.89"/>
    <x v="1"/>
    <x v="2"/>
    <n v="233410.26"/>
    <n v="233410.26"/>
    <n v="233410.26"/>
    <n v="0"/>
    <n v="0"/>
    <n v="0"/>
    <n v="0"/>
    <n v="0"/>
    <n v="0"/>
    <n v="0"/>
    <n v="0"/>
    <n v="0"/>
    <n v="0"/>
    <n v="0"/>
    <n v="0"/>
    <n v="466820.52"/>
    <n v="233410.26"/>
    <n v="700230.78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n v="1"/>
    <n v="1"/>
    <n v="1"/>
    <n v="0"/>
    <n v="699012.97"/>
    <n v="0"/>
    <n v="0"/>
    <n v="0"/>
    <n v="0"/>
    <n v="0"/>
    <n v="0"/>
    <m/>
    <n v="699012.97"/>
    <d v="2025-10-28T00:00:00"/>
    <d v="2028-10-28T00:00:00"/>
    <n v="699012.97"/>
    <x v="1"/>
    <x v="2"/>
    <n v="61163.64"/>
    <n v="61163.64"/>
    <n v="61163.64"/>
    <n v="0"/>
    <n v="0"/>
    <n v="0"/>
    <n v="0"/>
    <n v="0"/>
    <n v="0"/>
    <n v="0"/>
    <n v="0"/>
    <n v="0"/>
    <n v="0"/>
    <n v="0"/>
    <n v="0"/>
    <n v="122327.28"/>
    <n v="61163.64"/>
    <n v="183490.91999999998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n v="1"/>
    <n v="1"/>
    <n v="1"/>
    <n v="0"/>
    <n v="724989.33"/>
    <n v="0"/>
    <n v="0"/>
    <n v="0"/>
    <n v="0"/>
    <n v="0"/>
    <n v="0"/>
    <m/>
    <n v="724989.33"/>
    <d v="2025-10-28T00:00:00"/>
    <d v="2028-10-28T00:00:00"/>
    <n v="724989.33"/>
    <x v="1"/>
    <x v="2"/>
    <n v="63436.56"/>
    <n v="63436.56"/>
    <n v="63436.56"/>
    <n v="0"/>
    <n v="0"/>
    <n v="0"/>
    <n v="0"/>
    <n v="0"/>
    <n v="0"/>
    <n v="0"/>
    <n v="0"/>
    <n v="0"/>
    <n v="0"/>
    <n v="0"/>
    <n v="0"/>
    <n v="126873.12"/>
    <n v="63436.56"/>
    <n v="190309.68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n v="1"/>
    <n v="1"/>
    <n v="1"/>
    <n v="0"/>
    <n v="2537604.37"/>
    <n v="0"/>
    <n v="0"/>
    <n v="0"/>
    <n v="0"/>
    <n v="0"/>
    <n v="0"/>
    <m/>
    <n v="2537604.37"/>
    <d v="2025-10-28T00:00:00"/>
    <d v="2028-10-28T00:00:00"/>
    <n v="2537604.37"/>
    <x v="1"/>
    <x v="2"/>
    <n v="222040.38"/>
    <n v="222040.38"/>
    <n v="222040.38"/>
    <n v="0"/>
    <n v="0"/>
    <n v="0"/>
    <n v="0"/>
    <n v="0"/>
    <n v="0"/>
    <n v="0"/>
    <n v="0"/>
    <n v="0"/>
    <n v="0"/>
    <n v="0"/>
    <n v="0"/>
    <n v="444080.76"/>
    <n v="222040.38"/>
    <n v="666121.14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883858.71"/>
    <n v="0"/>
    <n v="0"/>
    <n v="0"/>
    <n v="0"/>
    <n v="0"/>
    <n v="0"/>
    <m/>
    <n v="883858.71"/>
    <d v="2025-10-28T00:00:00"/>
    <d v="2028-10-28T00:00:00"/>
    <n v="883858.71"/>
    <x v="1"/>
    <x v="2"/>
    <n v="77337.64"/>
    <n v="77337.64"/>
    <n v="77337.64"/>
    <n v="0"/>
    <n v="0"/>
    <n v="0"/>
    <n v="0"/>
    <n v="0"/>
    <n v="0"/>
    <n v="0"/>
    <n v="0"/>
    <n v="0"/>
    <n v="0"/>
    <n v="0"/>
    <n v="0"/>
    <n v="154675.28"/>
    <n v="77337.64"/>
    <n v="232012.91999999998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883858.71"/>
    <n v="0"/>
    <n v="0"/>
    <n v="0"/>
    <n v="0"/>
    <n v="0"/>
    <n v="0"/>
    <m/>
    <n v="883858.71"/>
    <d v="2025-10-28T00:00:00"/>
    <d v="2030-10-28T00:00:00"/>
    <n v="883858.71"/>
    <x v="1"/>
    <x v="2"/>
    <n v="81756.94"/>
    <n v="81756.94"/>
    <n v="81756.94"/>
    <n v="81756.94"/>
    <n v="81756.94"/>
    <n v="0"/>
    <n v="0"/>
    <n v="0"/>
    <n v="0"/>
    <n v="0"/>
    <n v="0"/>
    <n v="0"/>
    <n v="0"/>
    <n v="0"/>
    <n v="0"/>
    <n v="163513.88"/>
    <n v="245270.82"/>
    <n v="408784.7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n v="1"/>
    <n v="1"/>
    <n v="1"/>
    <n v="0"/>
    <n v="1020944.82"/>
    <n v="0"/>
    <n v="0"/>
    <n v="0"/>
    <n v="0"/>
    <n v="0"/>
    <n v="0"/>
    <m/>
    <n v="1020944.82"/>
    <d v="2025-10-28T00:00:00"/>
    <d v="2032-10-28T00:00:00"/>
    <n v="1020944.82"/>
    <x v="1"/>
    <x v="2"/>
    <n v="96989.759999999995"/>
    <n v="96989.759999999995"/>
    <n v="96989.759999999995"/>
    <n v="96989.759999999995"/>
    <n v="96989.759999999995"/>
    <n v="96989.759999999995"/>
    <n v="96989.759999999995"/>
    <n v="0"/>
    <n v="0"/>
    <n v="0"/>
    <n v="0"/>
    <n v="0"/>
    <n v="0"/>
    <n v="0"/>
    <n v="0"/>
    <n v="193979.51999999999"/>
    <n v="484948.8"/>
    <n v="678928.32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n v="1"/>
    <n v="1"/>
    <n v="1"/>
    <n v="0"/>
    <n v="865733.02"/>
    <n v="0"/>
    <n v="0"/>
    <n v="0"/>
    <n v="0"/>
    <n v="0"/>
    <n v="0"/>
    <m/>
    <n v="865733.02"/>
    <d v="2025-10-28T00:00:00"/>
    <d v="2028-10-28T00:00:00"/>
    <n v="865733.02"/>
    <x v="1"/>
    <x v="2"/>
    <n v="75751.64"/>
    <n v="75751.64"/>
    <n v="75751.64"/>
    <n v="0"/>
    <n v="0"/>
    <n v="0"/>
    <n v="0"/>
    <n v="0"/>
    <n v="0"/>
    <n v="0"/>
    <n v="0"/>
    <n v="0"/>
    <n v="0"/>
    <n v="0"/>
    <n v="0"/>
    <n v="151503.28"/>
    <n v="75751.64"/>
    <n v="227254.91999999998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n v="1"/>
    <n v="1"/>
    <n v="1"/>
    <n v="0"/>
    <n v="973697.97"/>
    <n v="0"/>
    <n v="0"/>
    <n v="0"/>
    <n v="0"/>
    <n v="0"/>
    <n v="0"/>
    <m/>
    <n v="973697.97"/>
    <d v="2025-10-28T00:00:00"/>
    <d v="2028-10-28T00:00:00"/>
    <n v="973697.97"/>
    <x v="1"/>
    <x v="2"/>
    <n v="85198.58"/>
    <n v="85198.58"/>
    <n v="85198.58"/>
    <n v="0"/>
    <n v="0"/>
    <n v="0"/>
    <n v="0"/>
    <n v="0"/>
    <n v="0"/>
    <n v="0"/>
    <n v="0"/>
    <n v="0"/>
    <n v="0"/>
    <n v="0"/>
    <n v="0"/>
    <n v="170397.16"/>
    <n v="85198.58"/>
    <n v="255595.74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6000"/>
    <n v="0"/>
    <n v="0"/>
    <n v="0"/>
    <n v="0"/>
    <n v="0"/>
    <n v="0"/>
    <m/>
    <n v="206000"/>
    <d v="2025-04-04T00:00:00"/>
    <d v="2028-04-04T00:00:00"/>
    <n v="206000"/>
    <x v="1"/>
    <x v="2"/>
    <n v="18025"/>
    <n v="18025"/>
    <n v="9012.5"/>
    <n v="0"/>
    <n v="0"/>
    <n v="0"/>
    <n v="0"/>
    <n v="0"/>
    <n v="0"/>
    <n v="0"/>
    <n v="0"/>
    <n v="0"/>
    <n v="0"/>
    <n v="0"/>
    <n v="0"/>
    <n v="36050"/>
    <n v="9012.5"/>
    <n v="45062.5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02219.3199999998"/>
    <n v="0"/>
    <n v="0"/>
    <n v="0"/>
    <n v="0"/>
    <n v="0"/>
    <n v="0"/>
    <m/>
    <n v="2602219.3199999998"/>
    <d v="2025-10-30T00:00:00"/>
    <d v="2028-10-30T00:00:00"/>
    <n v="2602219.3199999998"/>
    <x v="1"/>
    <x v="2"/>
    <n v="227694.2"/>
    <n v="227694.2"/>
    <n v="227694.2"/>
    <n v="0"/>
    <n v="0"/>
    <n v="0"/>
    <n v="0"/>
    <n v="0"/>
    <n v="0"/>
    <n v="0"/>
    <n v="0"/>
    <n v="0"/>
    <n v="0"/>
    <n v="0"/>
    <n v="0"/>
    <n v="455388.4"/>
    <n v="227694.2"/>
    <n v="683082.60000000009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94308.41"/>
    <n v="0"/>
    <n v="0"/>
    <n v="0"/>
    <n v="0"/>
    <n v="0"/>
    <n v="0"/>
    <m/>
    <n v="1394308.41"/>
    <d v="2025-05-22T00:00:00"/>
    <d v="2030-05-22T00:00:00"/>
    <n v="1394308.41"/>
    <x v="1"/>
    <x v="2"/>
    <n v="128973.52"/>
    <n v="128973.52"/>
    <n v="128973.52"/>
    <n v="128973.52"/>
    <n v="64486.76"/>
    <n v="0"/>
    <n v="0"/>
    <n v="0"/>
    <n v="0"/>
    <n v="0"/>
    <n v="0"/>
    <n v="0"/>
    <n v="0"/>
    <n v="0"/>
    <n v="0"/>
    <n v="257947.04"/>
    <n v="322433.8"/>
    <n v="580380.84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70265.82"/>
    <n v="0"/>
    <n v="0"/>
    <n v="0"/>
    <n v="0"/>
    <n v="0"/>
    <n v="0"/>
    <m/>
    <n v="2070265.82"/>
    <d v="2025-05-22T00:00:00"/>
    <d v="2030-05-22T00:00:00"/>
    <n v="2070265.82"/>
    <x v="1"/>
    <x v="2"/>
    <n v="191499.58"/>
    <n v="191499.58"/>
    <n v="191499.58"/>
    <n v="191499.58"/>
    <n v="95749.79"/>
    <n v="0"/>
    <n v="0"/>
    <n v="0"/>
    <n v="0"/>
    <n v="0"/>
    <n v="0"/>
    <n v="0"/>
    <n v="0"/>
    <n v="0"/>
    <n v="0"/>
    <n v="382999.16"/>
    <n v="478748.94999999995"/>
    <n v="861748.10999999987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778912.44"/>
    <n v="0"/>
    <n v="0"/>
    <n v="0"/>
    <n v="0"/>
    <n v="0"/>
    <n v="0"/>
    <m/>
    <n v="1778912.44"/>
    <d v="2025-04-02T00:00:00"/>
    <d v="2030-04-02T00:00:00"/>
    <n v="1778912.44"/>
    <x v="1"/>
    <x v="2"/>
    <n v="164549.4"/>
    <n v="164549.4"/>
    <n v="164549.4"/>
    <n v="164549.4"/>
    <n v="82274.7"/>
    <n v="0"/>
    <n v="0"/>
    <n v="0"/>
    <n v="0"/>
    <n v="0"/>
    <n v="0"/>
    <n v="0"/>
    <n v="0"/>
    <n v="0"/>
    <n v="0"/>
    <n v="329098.8"/>
    <n v="411373.5"/>
    <n v="740472.3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183114.8600000003"/>
    <n v="0"/>
    <n v="0"/>
    <n v="0"/>
    <n v="0"/>
    <n v="0"/>
    <n v="0"/>
    <m/>
    <n v="7183114.8600000003"/>
    <d v="2025-05-22T00:00:00"/>
    <d v="2030-05-22T00:00:00"/>
    <n v="7183114.8600000003"/>
    <x v="1"/>
    <x v="2"/>
    <n v="664438.12"/>
    <n v="664438.12"/>
    <n v="664438.12"/>
    <n v="664438.12"/>
    <n v="332219.06"/>
    <n v="0"/>
    <n v="0"/>
    <n v="0"/>
    <n v="0"/>
    <n v="0"/>
    <n v="0"/>
    <n v="0"/>
    <n v="0"/>
    <n v="0"/>
    <n v="0"/>
    <n v="1328876.24"/>
    <n v="1661095.3"/>
    <n v="2989971.54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79773.13"/>
    <n v="0"/>
    <n v="0"/>
    <n v="0"/>
    <n v="0"/>
    <n v="0"/>
    <n v="0"/>
    <m/>
    <n v="2679773.13"/>
    <d v="2025-04-02T00:00:00"/>
    <d v="2030-04-02T00:00:00"/>
    <n v="2679773.13"/>
    <x v="1"/>
    <x v="2"/>
    <n v="247879.02"/>
    <n v="247879.02"/>
    <n v="247879.02"/>
    <n v="247879.02"/>
    <n v="123939.51"/>
    <n v="0"/>
    <n v="0"/>
    <n v="0"/>
    <n v="0"/>
    <n v="0"/>
    <n v="0"/>
    <n v="0"/>
    <n v="0"/>
    <n v="0"/>
    <n v="0"/>
    <n v="495758.04"/>
    <n v="619697.54999999993"/>
    <n v="1115455.5899999999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n v="1"/>
    <n v="1"/>
    <n v="1"/>
    <n v="0"/>
    <n v="53176152.259999998"/>
    <n v="0"/>
    <n v="0"/>
    <n v="0"/>
    <n v="0"/>
    <n v="0"/>
    <n v="0"/>
    <m/>
    <n v="53176152.259999998"/>
    <d v="2025-10-31T00:00:00"/>
    <d v="2030-10-31T00:00:00"/>
    <n v="53176152.259999998"/>
    <x v="1"/>
    <x v="2"/>
    <n v="4918794.08"/>
    <n v="4918794.08"/>
    <n v="4918794.08"/>
    <n v="4918794.08"/>
    <n v="4918794.08"/>
    <n v="0"/>
    <n v="0"/>
    <n v="0"/>
    <n v="0"/>
    <n v="0"/>
    <n v="0"/>
    <n v="0"/>
    <n v="0"/>
    <n v="0"/>
    <n v="0"/>
    <n v="9837588.1600000001"/>
    <n v="14756382.24"/>
    <n v="24593970.399999999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2000"/>
    <n v="0"/>
    <n v="0"/>
    <n v="0"/>
    <n v="0"/>
    <n v="0"/>
    <n v="0"/>
    <m/>
    <n v="202000"/>
    <d v="2025-05-22T00:00:00"/>
    <d v="2030-05-22T00:00:00"/>
    <n v="202000"/>
    <x v="1"/>
    <x v="2"/>
    <n v="18685"/>
    <n v="18685"/>
    <n v="18685"/>
    <n v="18685"/>
    <n v="9342.5"/>
    <n v="0"/>
    <n v="0"/>
    <n v="0"/>
    <n v="0"/>
    <n v="0"/>
    <n v="0"/>
    <n v="0"/>
    <n v="0"/>
    <n v="0"/>
    <n v="0"/>
    <n v="37370"/>
    <n v="46712.5"/>
    <n v="84082.5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664827.25"/>
    <n v="0"/>
    <n v="0"/>
    <n v="0"/>
    <n v="0"/>
    <n v="0"/>
    <n v="0"/>
    <m/>
    <n v="6664827.25"/>
    <d v="2025-04-02T00:00:00"/>
    <d v="2030-04-02T00:00:00"/>
    <n v="6664827.25"/>
    <x v="1"/>
    <x v="2"/>
    <n v="616496.52"/>
    <n v="616496.52"/>
    <n v="616496.52"/>
    <n v="616496.52"/>
    <n v="308248.26"/>
    <n v="0"/>
    <n v="0"/>
    <n v="0"/>
    <n v="0"/>
    <n v="0"/>
    <n v="0"/>
    <n v="0"/>
    <n v="0"/>
    <n v="0"/>
    <n v="0"/>
    <n v="1232993.04"/>
    <n v="1541241.3"/>
    <n v="2774234.34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36500"/>
    <n v="0"/>
    <n v="0"/>
    <n v="0"/>
    <n v="0"/>
    <n v="0"/>
    <n v="0"/>
    <m/>
    <n v="136500"/>
    <d v="2025-05-22T00:00:00"/>
    <d v="2030-05-22T00:00:00"/>
    <n v="136500"/>
    <x v="1"/>
    <x v="2"/>
    <n v="12626.26"/>
    <n v="12626.26"/>
    <n v="12626.26"/>
    <n v="12626.26"/>
    <n v="6313.13"/>
    <n v="0"/>
    <n v="0"/>
    <n v="0"/>
    <n v="0"/>
    <n v="0"/>
    <n v="0"/>
    <n v="0"/>
    <n v="0"/>
    <n v="0"/>
    <n v="0"/>
    <n v="25252.52"/>
    <n v="31565.65"/>
    <n v="56818.17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55000"/>
    <n v="0"/>
    <n v="0"/>
    <n v="0"/>
    <n v="0"/>
    <n v="0"/>
    <n v="0"/>
    <m/>
    <n v="355000"/>
    <d v="2025-05-22T00:00:00"/>
    <d v="2028-05-22T00:00:00"/>
    <n v="355000"/>
    <x v="1"/>
    <x v="2"/>
    <n v="31062.5"/>
    <n v="31062.5"/>
    <n v="15531.25"/>
    <n v="0"/>
    <n v="0"/>
    <n v="0"/>
    <n v="0"/>
    <n v="0"/>
    <n v="0"/>
    <n v="0"/>
    <n v="0"/>
    <n v="0"/>
    <n v="0"/>
    <n v="0"/>
    <n v="0"/>
    <n v="62125"/>
    <n v="15531.25"/>
    <n v="77656.25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n v="0"/>
    <n v="0"/>
    <n v="0"/>
    <n v="0"/>
    <n v="0"/>
    <n v="0"/>
    <m/>
    <n v="1500000"/>
    <d v="2025-05-22T00:00:00"/>
    <d v="2028-05-22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n v="1"/>
    <n v="1"/>
    <n v="1"/>
    <n v="0"/>
    <n v="534687.98"/>
    <n v="0"/>
    <n v="0"/>
    <n v="0"/>
    <n v="0"/>
    <n v="0"/>
    <n v="0"/>
    <m/>
    <n v="534687.98"/>
    <d v="2025-09-11T00:00:00"/>
    <d v="2030-09-11T00:00:00"/>
    <n v="534687.98"/>
    <x v="1"/>
    <x v="2"/>
    <n v="50795.360000000001"/>
    <n v="50795.360000000001"/>
    <n v="50795.360000000001"/>
    <n v="50795.360000000001"/>
    <n v="50795.360000000001"/>
    <n v="0"/>
    <n v="0"/>
    <n v="0"/>
    <n v="0"/>
    <n v="0"/>
    <n v="0"/>
    <n v="0"/>
    <n v="0"/>
    <n v="0"/>
    <n v="0"/>
    <n v="101590.72"/>
    <n v="152386.08000000002"/>
    <n v="253976.80000000002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54600"/>
    <n v="0"/>
    <n v="0"/>
    <n v="1885.64"/>
    <n v="0"/>
    <n v="0"/>
    <n v="0"/>
    <m/>
    <n v="554600"/>
    <d v="2025-11-06T00:00:00"/>
    <d v="2026-11-06T00:00:00"/>
    <n v="554600"/>
    <x v="1"/>
    <x v="2"/>
    <n v="16970.759999999998"/>
    <n v="0"/>
    <n v="0"/>
    <n v="0"/>
    <n v="0"/>
    <n v="0"/>
    <n v="0"/>
    <n v="0"/>
    <n v="0"/>
    <n v="0"/>
    <n v="0"/>
    <n v="0"/>
    <n v="0"/>
    <n v="0"/>
    <n v="0"/>
    <n v="16970.759999999998"/>
    <n v="0"/>
    <n v="16970.759999999998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80600"/>
    <n v="0"/>
    <n v="0"/>
    <n v="5925.07"/>
    <n v="0"/>
    <n v="0"/>
    <n v="0"/>
    <m/>
    <n v="1380600"/>
    <d v="2025-11-06T00:00:00"/>
    <d v="2027-11-06T00:00:00"/>
    <n v="1380600"/>
    <x v="1"/>
    <x v="2"/>
    <n v="59250.7"/>
    <n v="47400.590000000004"/>
    <n v="0"/>
    <n v="0"/>
    <n v="0"/>
    <n v="0"/>
    <n v="0"/>
    <n v="0"/>
    <n v="0"/>
    <n v="0"/>
    <n v="0"/>
    <n v="0"/>
    <n v="0"/>
    <n v="0"/>
    <n v="0"/>
    <n v="106651.29000000001"/>
    <n v="0"/>
    <n v="106651.29000000001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386343.5"/>
    <n v="0"/>
    <n v="0"/>
    <n v="12548.19"/>
    <n v="0"/>
    <n v="0"/>
    <n v="0"/>
    <m/>
    <n v="2386343.5"/>
    <d v="2025-11-06T00:00:00"/>
    <d v="2028-11-06T00:00:00"/>
    <n v="2386343.5"/>
    <x v="1"/>
    <x v="2"/>
    <n v="125481.90000000001"/>
    <n v="150578.28"/>
    <n v="100385.49"/>
    <n v="0"/>
    <n v="0"/>
    <n v="0"/>
    <n v="0"/>
    <n v="0"/>
    <n v="0"/>
    <n v="0"/>
    <n v="0"/>
    <n v="0"/>
    <n v="0"/>
    <n v="0"/>
    <n v="0"/>
    <n v="276060.18"/>
    <n v="100385.49"/>
    <n v="376445.67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06375"/>
    <n v="0"/>
    <n v="0"/>
    <n v="20496.23"/>
    <n v="0"/>
    <n v="0"/>
    <n v="0"/>
    <m/>
    <n v="3606375"/>
    <d v="2025-11-06T00:00:00"/>
    <d v="2029-11-06T00:00:00"/>
    <n v="3606375"/>
    <x v="1"/>
    <x v="2"/>
    <n v="204962.30000000002"/>
    <n v="245954.76000000004"/>
    <n v="245954.76"/>
    <n v="163969.87"/>
    <n v="0"/>
    <n v="0"/>
    <n v="0"/>
    <n v="0"/>
    <n v="0"/>
    <n v="0"/>
    <n v="0"/>
    <n v="0"/>
    <n v="0"/>
    <n v="0"/>
    <n v="0"/>
    <n v="450917.06000000006"/>
    <n v="409924.63"/>
    <n v="860841.69000000006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0960397.5"/>
    <n v="0"/>
    <n v="0"/>
    <n v="183956.36"/>
    <n v="0"/>
    <n v="0"/>
    <n v="0"/>
    <m/>
    <n v="30960397.5"/>
    <d v="2025-11-06T00:00:00"/>
    <d v="2030-11-06T00:00:00"/>
    <n v="30960397.5"/>
    <x v="1"/>
    <x v="2"/>
    <n v="1839563.5999999996"/>
    <n v="2207476.3199999994"/>
    <n v="2207476.3199999998"/>
    <n v="2207476.3199999998"/>
    <n v="1471650.88"/>
    <n v="0"/>
    <n v="0"/>
    <n v="0"/>
    <n v="0"/>
    <n v="0"/>
    <n v="0"/>
    <n v="0"/>
    <n v="0"/>
    <n v="0"/>
    <n v="0"/>
    <n v="4047039.919999999"/>
    <n v="5886603.5199999996"/>
    <n v="9933643.4399999976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811840"/>
    <n v="0"/>
    <n v="0"/>
    <n v="4972.5200000000004"/>
    <n v="0"/>
    <n v="0"/>
    <n v="0"/>
    <m/>
    <n v="811840"/>
    <d v="2025-11-06T00:00:00"/>
    <d v="2031-11-06T00:00:00"/>
    <n v="811840"/>
    <x v="1"/>
    <x v="2"/>
    <n v="49725.200000000012"/>
    <n v="59670.24000000002"/>
    <n v="59670.239999999998"/>
    <n v="59670.239999999998"/>
    <n v="59670.239999999998"/>
    <n v="39780.160000000003"/>
    <n v="0"/>
    <n v="0"/>
    <n v="0"/>
    <n v="0"/>
    <n v="0"/>
    <n v="0"/>
    <n v="0"/>
    <n v="0"/>
    <n v="0"/>
    <n v="109395.44000000003"/>
    <n v="218790.88"/>
    <n v="328186.32000000007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696052.5"/>
    <n v="0"/>
    <n v="0"/>
    <n v="4373.53"/>
    <n v="0"/>
    <n v="0"/>
    <n v="0"/>
    <m/>
    <n v="696052.5"/>
    <d v="2025-11-06T00:00:00"/>
    <d v="2032-11-06T00:00:00"/>
    <n v="696052.5"/>
    <x v="1"/>
    <x v="2"/>
    <n v="43735.299999999996"/>
    <n v="52482.359999999993"/>
    <n v="52482.36"/>
    <n v="52482.36"/>
    <n v="52482.36"/>
    <n v="50295.59"/>
    <n v="24054.36"/>
    <n v="0"/>
    <n v="0"/>
    <n v="0"/>
    <n v="0"/>
    <n v="0"/>
    <n v="0"/>
    <n v="0"/>
    <n v="0"/>
    <n v="96217.659999999989"/>
    <n v="231797.03000000003"/>
    <n v="328014.69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491912.5"/>
    <n v="0"/>
    <n v="0"/>
    <n v="3164.64"/>
    <n v="0"/>
    <n v="0"/>
    <n v="0"/>
    <m/>
    <n v="491912.5"/>
    <d v="2025-11-06T00:00:00"/>
    <d v="2033-11-06T00:00:00"/>
    <n v="491912.5"/>
    <x v="1"/>
    <x v="2"/>
    <n v="31646.399999999998"/>
    <n v="37975.68"/>
    <n v="37975.68"/>
    <n v="37975.68"/>
    <n v="37975.68"/>
    <n v="36920.800000000003"/>
    <n v="24262.240000000002"/>
    <n v="11603.68"/>
    <n v="0"/>
    <n v="0"/>
    <n v="0"/>
    <n v="0"/>
    <n v="0"/>
    <n v="0"/>
    <n v="0"/>
    <n v="69622.080000000002"/>
    <n v="186713.76"/>
    <n v="256335.84000000003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13482.5"/>
    <n v="0"/>
    <n v="0"/>
    <n v="8019.1"/>
    <n v="0"/>
    <n v="0"/>
    <n v="0"/>
    <m/>
    <n v="1213482.5"/>
    <d v="2025-11-06T00:00:00"/>
    <d v="2034-11-06T00:00:00"/>
    <n v="1213482.5"/>
    <x v="1"/>
    <x v="2"/>
    <n v="80191"/>
    <n v="96229.200000000012"/>
    <n v="96229.2"/>
    <n v="96229.2"/>
    <n v="96229.2"/>
    <n v="94224.42"/>
    <n v="70167.070000000007"/>
    <n v="46109.82"/>
    <n v="22052.47"/>
    <n v="0"/>
    <n v="0"/>
    <n v="0"/>
    <n v="0"/>
    <n v="0"/>
    <n v="0"/>
    <n v="176420.2"/>
    <n v="521241.38"/>
    <n v="697661.58000000007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7440"/>
    <n v="0"/>
    <n v="0"/>
    <n v="863.41"/>
    <n v="0"/>
    <n v="0"/>
    <n v="0"/>
    <m/>
    <n v="127440"/>
    <d v="2025-11-06T00:00:00"/>
    <d v="2035-11-06T00:00:00"/>
    <n v="127440"/>
    <x v="1"/>
    <x v="2"/>
    <n v="8634.1"/>
    <n v="10360.92"/>
    <n v="10360.92"/>
    <n v="10360.92"/>
    <n v="10360.92"/>
    <n v="10188.23"/>
    <n v="8115.96"/>
    <n v="6043.8"/>
    <n v="3971.64"/>
    <n v="1899.48"/>
    <n v="0"/>
    <n v="0"/>
    <n v="0"/>
    <n v="0"/>
    <n v="0"/>
    <n v="18995.02"/>
    <n v="61301.87000000001"/>
    <n v="80296.890000000014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1813.2"/>
    <n v="0"/>
    <n v="0"/>
    <n v="0"/>
    <n v="0"/>
    <n v="0"/>
    <n v="0"/>
    <m/>
    <n v="241813.2"/>
    <d v="2025-10-15T00:00:00"/>
    <d v="2028-10-15T00:00:00"/>
    <n v="241813.2"/>
    <x v="1"/>
    <x v="2"/>
    <n v="21158.66"/>
    <n v="21158.66"/>
    <n v="21158.66"/>
    <n v="0"/>
    <n v="0"/>
    <n v="0"/>
    <n v="0"/>
    <n v="0"/>
    <n v="0"/>
    <n v="0"/>
    <n v="0"/>
    <n v="0"/>
    <n v="0"/>
    <n v="0"/>
    <n v="0"/>
    <n v="42317.32"/>
    <n v="21158.66"/>
    <n v="63475.979999999996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58227.4"/>
    <n v="0"/>
    <n v="0"/>
    <n v="0"/>
    <n v="0"/>
    <n v="0"/>
    <n v="0"/>
    <m/>
    <n v="958227.4"/>
    <d v="2025-09-09T00:00:00"/>
    <d v="2030-09-09T00:00:00"/>
    <n v="958227.4"/>
    <x v="1"/>
    <x v="2"/>
    <n v="88636.04"/>
    <n v="88636.04"/>
    <n v="88636.04"/>
    <n v="88636.04"/>
    <n v="88636.04"/>
    <n v="0"/>
    <n v="0"/>
    <n v="0"/>
    <n v="0"/>
    <n v="0"/>
    <n v="0"/>
    <n v="0"/>
    <n v="0"/>
    <n v="0"/>
    <n v="0"/>
    <n v="177272.08"/>
    <n v="265908.12"/>
    <n v="443180.19999999995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09635.05"/>
    <n v="0"/>
    <n v="0"/>
    <n v="0"/>
    <n v="0"/>
    <n v="0"/>
    <n v="0"/>
    <m/>
    <n v="3109635.05"/>
    <d v="2025-09-09T00:00:00"/>
    <d v="2030-09-09T00:00:00"/>
    <n v="3109635.05"/>
    <x v="1"/>
    <x v="2"/>
    <n v="287641.24"/>
    <n v="287641.24"/>
    <n v="287641.24"/>
    <n v="287641.24"/>
    <n v="287641.24"/>
    <n v="0"/>
    <n v="0"/>
    <n v="0"/>
    <n v="0"/>
    <n v="0"/>
    <n v="0"/>
    <n v="0"/>
    <n v="0"/>
    <n v="0"/>
    <n v="0"/>
    <n v="575282.48"/>
    <n v="862923.72"/>
    <n v="1438206.2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84741.47"/>
    <n v="0"/>
    <n v="0"/>
    <n v="0"/>
    <n v="0"/>
    <n v="0"/>
    <n v="0"/>
    <m/>
    <n v="784741.47"/>
    <d v="2025-10-15T00:00:00"/>
    <d v="2028-10-15T00:00:00"/>
    <n v="784741.47"/>
    <x v="1"/>
    <x v="2"/>
    <n v="68664.88"/>
    <n v="68664.88"/>
    <n v="68664.88"/>
    <n v="0"/>
    <n v="0"/>
    <n v="0"/>
    <n v="0"/>
    <n v="0"/>
    <n v="0"/>
    <n v="0"/>
    <n v="0"/>
    <n v="0"/>
    <n v="0"/>
    <n v="0"/>
    <n v="0"/>
    <n v="137329.76"/>
    <n v="68664.88"/>
    <n v="205994.64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22033.5699999998"/>
    <n v="0"/>
    <n v="0"/>
    <n v="0"/>
    <n v="0"/>
    <n v="0"/>
    <n v="0"/>
    <m/>
    <n v="2222033.5699999998"/>
    <d v="2025-09-09T00:00:00"/>
    <d v="2030-09-09T00:00:00"/>
    <n v="2222033.5699999998"/>
    <x v="1"/>
    <x v="2"/>
    <n v="205538.1"/>
    <n v="205538.1"/>
    <n v="205538.1"/>
    <n v="205538.1"/>
    <n v="205538.1"/>
    <n v="0"/>
    <n v="0"/>
    <n v="0"/>
    <n v="0"/>
    <n v="0"/>
    <n v="0"/>
    <n v="0"/>
    <n v="0"/>
    <n v="0"/>
    <n v="0"/>
    <n v="411076.2"/>
    <n v="616614.30000000005"/>
    <n v="1027690.5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0748.06999999995"/>
    <n v="0"/>
    <n v="0"/>
    <n v="0"/>
    <n v="0"/>
    <n v="0"/>
    <n v="0"/>
    <m/>
    <n v="560748.06999999995"/>
    <d v="2025-10-15T00:00:00"/>
    <d v="2028-10-15T00:00:00"/>
    <n v="560748.06999999995"/>
    <x v="1"/>
    <x v="2"/>
    <n v="49065.46"/>
    <n v="49065.46"/>
    <n v="49065.46"/>
    <n v="0"/>
    <n v="0"/>
    <n v="0"/>
    <n v="0"/>
    <n v="0"/>
    <n v="0"/>
    <n v="0"/>
    <n v="0"/>
    <n v="0"/>
    <n v="0"/>
    <n v="0"/>
    <n v="0"/>
    <n v="98130.92"/>
    <n v="49065.46"/>
    <n v="147196.38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69048.45"/>
    <n v="0"/>
    <n v="0"/>
    <n v="0"/>
    <n v="0"/>
    <n v="0"/>
    <n v="0"/>
    <m/>
    <n v="1669048.45"/>
    <d v="2025-11-14T00:00:00"/>
    <d v="2028-11-14T00:00:00"/>
    <n v="1669048.45"/>
    <x v="1"/>
    <x v="2"/>
    <n v="146041.74"/>
    <n v="146041.74"/>
    <n v="146041.74"/>
    <n v="0"/>
    <n v="0"/>
    <n v="0"/>
    <n v="0"/>
    <n v="0"/>
    <n v="0"/>
    <n v="0"/>
    <n v="0"/>
    <n v="0"/>
    <n v="0"/>
    <n v="0"/>
    <n v="0"/>
    <n v="292083.48"/>
    <n v="146041.74"/>
    <n v="438125.22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99390"/>
    <n v="0"/>
    <n v="0"/>
    <n v="0"/>
    <n v="0"/>
    <n v="0"/>
    <n v="0"/>
    <m/>
    <n v="1199390"/>
    <d v="2025-04-02T00:00:00"/>
    <d v="2030-04-02T00:00:00"/>
    <n v="1199390"/>
    <x v="1"/>
    <x v="2"/>
    <n v="110943.58"/>
    <n v="110943.58"/>
    <n v="110943.58"/>
    <n v="110943.58"/>
    <n v="55471.79"/>
    <n v="0"/>
    <n v="0"/>
    <n v="0"/>
    <n v="0"/>
    <n v="0"/>
    <n v="0"/>
    <n v="0"/>
    <n v="0"/>
    <n v="0"/>
    <n v="0"/>
    <n v="221887.16"/>
    <n v="277358.95"/>
    <n v="499246.11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45505"/>
    <n v="0"/>
    <n v="0"/>
    <n v="0"/>
    <n v="0"/>
    <n v="0"/>
    <n v="0"/>
    <m/>
    <n v="1045505"/>
    <d v="2025-04-02T00:00:00"/>
    <d v="2030-04-02T00:00:00"/>
    <n v="1045505"/>
    <x v="1"/>
    <x v="2"/>
    <n v="96709.22"/>
    <n v="96709.22"/>
    <n v="96709.22"/>
    <n v="96709.22"/>
    <n v="48354.61"/>
    <n v="0"/>
    <n v="0"/>
    <n v="0"/>
    <n v="0"/>
    <n v="0"/>
    <n v="0"/>
    <n v="0"/>
    <n v="0"/>
    <n v="0"/>
    <n v="0"/>
    <n v="193418.44"/>
    <n v="241773.05"/>
    <n v="435191.49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0"/>
    <n v="0"/>
    <n v="0"/>
    <n v="0"/>
    <n v="0"/>
    <n v="0"/>
    <n v="0"/>
    <m/>
    <n v="15000000"/>
    <d v="2025-11-14T00:00:00"/>
    <d v="2026-11-14T00:00:00"/>
    <n v="15000000"/>
    <x v="1"/>
    <x v="2"/>
    <n v="7350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1446814"/>
    <n v="0"/>
    <n v="0"/>
    <n v="0"/>
    <n v="0"/>
    <n v="0"/>
    <n v="0"/>
    <m/>
    <n v="11446814"/>
    <d v="2025-04-02T00:00:00"/>
    <d v="2030-04-02T00:00:00"/>
    <n v="11446814"/>
    <x v="1"/>
    <x v="2"/>
    <n v="1058830.3"/>
    <n v="1058830.3"/>
    <n v="1058830.3"/>
    <n v="1058830.3"/>
    <n v="529415.15"/>
    <n v="0"/>
    <n v="0"/>
    <n v="0"/>
    <n v="0"/>
    <n v="0"/>
    <n v="0"/>
    <n v="0"/>
    <n v="0"/>
    <n v="0"/>
    <n v="0"/>
    <n v="2117660.6"/>
    <n v="2647075.75"/>
    <n v="4764736.3499999996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910850"/>
    <n v="0"/>
    <n v="0"/>
    <n v="0"/>
    <n v="0"/>
    <n v="0"/>
    <n v="0"/>
    <m/>
    <n v="4910850"/>
    <d v="2025-04-04T00:00:00"/>
    <d v="2028-04-04T00:00:00"/>
    <n v="4910850"/>
    <x v="1"/>
    <x v="2"/>
    <n v="429699.38"/>
    <n v="429699.38"/>
    <n v="214849.69"/>
    <n v="0"/>
    <n v="0"/>
    <n v="0"/>
    <n v="0"/>
    <n v="0"/>
    <n v="0"/>
    <n v="0"/>
    <n v="0"/>
    <n v="0"/>
    <n v="0"/>
    <n v="0"/>
    <n v="0"/>
    <n v="859398.76"/>
    <n v="214849.69"/>
    <n v="1074248.45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49718407.899999999"/>
    <n v="0"/>
    <n v="0"/>
    <n v="0"/>
    <n v="0"/>
    <n v="0"/>
    <n v="0"/>
    <m/>
    <n v="49718407.899999999"/>
    <d v="2025-05-22T00:00:00"/>
    <d v="2026-05-22T00:00:00"/>
    <n v="49718407.899999999"/>
    <x v="1"/>
    <x v="2"/>
    <n v="1218100.99"/>
    <n v="0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51624984.539999999"/>
    <n v="0"/>
    <n v="0"/>
    <n v="0"/>
    <n v="0"/>
    <n v="0"/>
    <n v="0"/>
    <m/>
    <n v="51624984.539999999"/>
    <d v="2025-05-22T00:00:00"/>
    <d v="2026-05-22T00:00:00"/>
    <n v="51624984.539999999"/>
    <x v="1"/>
    <x v="2"/>
    <n v="1264812.1200000001"/>
    <n v="0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00"/>
    <n v="0"/>
    <n v="0"/>
    <n v="0"/>
    <n v="0"/>
    <n v="0"/>
    <n v="0"/>
    <m/>
    <n v="100000000"/>
    <d v="2025-10-15T00:00:00"/>
    <d v="2028-10-15T00:00:00"/>
    <n v="100000000"/>
    <x v="1"/>
    <x v="2"/>
    <n v="8750000"/>
    <n v="8750000"/>
    <n v="8750000"/>
    <n v="0"/>
    <n v="0"/>
    <n v="0"/>
    <n v="0"/>
    <n v="0"/>
    <n v="0"/>
    <n v="0"/>
    <n v="0"/>
    <n v="0"/>
    <n v="0"/>
    <n v="0"/>
    <n v="0"/>
    <n v="17500000"/>
    <n v="8750000"/>
    <n v="2625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924163.25"/>
    <n v="0"/>
    <n v="0"/>
    <n v="0"/>
    <n v="0"/>
    <n v="0"/>
    <n v="0"/>
    <m/>
    <n v="924163.25"/>
    <d v="2025-04-02T00:00:00"/>
    <d v="2030-04-02T00:00:00"/>
    <n v="924163.25"/>
    <x v="1"/>
    <x v="2"/>
    <n v="85485.1"/>
    <n v="85485.1"/>
    <n v="85485.1"/>
    <n v="85485.1"/>
    <n v="42742.55"/>
    <n v="0"/>
    <n v="0"/>
    <n v="0"/>
    <n v="0"/>
    <n v="0"/>
    <n v="0"/>
    <n v="0"/>
    <n v="0"/>
    <n v="0"/>
    <n v="0"/>
    <n v="170970.2"/>
    <n v="213712.75"/>
    <n v="384682.95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n v="0"/>
    <n v="0"/>
    <n v="0"/>
    <n v="0"/>
    <n v="0"/>
    <n v="0"/>
    <m/>
    <n v="1000000"/>
    <d v="2025-10-15T00:00:00"/>
    <d v="2028-10-15T00:00:00"/>
    <n v="1000000"/>
    <x v="1"/>
    <x v="2"/>
    <n v="87500"/>
    <n v="87500"/>
    <n v="87500"/>
    <n v="0"/>
    <n v="0"/>
    <n v="0"/>
    <n v="0"/>
    <n v="0"/>
    <n v="0"/>
    <n v="0"/>
    <n v="0"/>
    <n v="0"/>
    <n v="0"/>
    <n v="0"/>
    <n v="0"/>
    <n v="175000"/>
    <n v="87500"/>
    <n v="2625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0"/>
    <n v="0"/>
    <n v="0"/>
    <n v="0"/>
    <n v="0"/>
    <n v="0"/>
    <n v="0"/>
    <m/>
    <n v="40000000"/>
    <d v="2025-11-24T00:00:00"/>
    <d v="2028-11-24T00:00:00"/>
    <n v="40000000"/>
    <x v="1"/>
    <x v="2"/>
    <n v="3500000"/>
    <n v="3500000"/>
    <n v="3500000"/>
    <n v="0"/>
    <n v="0"/>
    <n v="0"/>
    <n v="0"/>
    <n v="0"/>
    <n v="0"/>
    <n v="0"/>
    <n v="0"/>
    <n v="0"/>
    <n v="0"/>
    <n v="0"/>
    <n v="0"/>
    <n v="7000000"/>
    <n v="3500000"/>
    <n v="105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0000000"/>
    <n v="0"/>
    <n v="0"/>
    <n v="0"/>
    <n v="0"/>
    <n v="0"/>
    <n v="0"/>
    <m/>
    <n v="40000000"/>
    <d v="2025-11-24T00:00:00"/>
    <d v="2030-11-24T00:00:00"/>
    <n v="40000000"/>
    <x v="1"/>
    <x v="2"/>
    <n v="3700000"/>
    <n v="3700000"/>
    <n v="3700000"/>
    <n v="3700000"/>
    <n v="3700000"/>
    <n v="0"/>
    <n v="0"/>
    <n v="0"/>
    <n v="0"/>
    <n v="0"/>
    <n v="0"/>
    <n v="0"/>
    <n v="0"/>
    <n v="0"/>
    <n v="0"/>
    <n v="7400000"/>
    <n v="11100000"/>
    <n v="185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56055.24"/>
    <n v="0"/>
    <n v="0"/>
    <n v="0"/>
    <n v="0"/>
    <n v="0"/>
    <n v="0"/>
    <m/>
    <n v="256055.24"/>
    <d v="2025-04-04T00:00:00"/>
    <d v="2030-11-24T00:00:00"/>
    <n v="256055.24"/>
    <x v="1"/>
    <x v="2"/>
    <n v="23685.1"/>
    <n v="23685.1"/>
    <n v="23685.1"/>
    <n v="23685.1"/>
    <n v="23685.1"/>
    <n v="0"/>
    <n v="0"/>
    <n v="0"/>
    <n v="0"/>
    <n v="0"/>
    <n v="0"/>
    <n v="0"/>
    <n v="0"/>
    <n v="0"/>
    <n v="0"/>
    <n v="47370.2"/>
    <n v="71055.299999999988"/>
    <n v="118425.49999999999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97328.95"/>
    <n v="0"/>
    <n v="0"/>
    <n v="0"/>
    <n v="0"/>
    <n v="0"/>
    <n v="0"/>
    <m/>
    <n v="197328.95"/>
    <d v="2025-11-24T00:00:00"/>
    <d v="2030-11-24T00:00:00"/>
    <n v="197328.95"/>
    <x v="1"/>
    <x v="2"/>
    <n v="18252.919999999998"/>
    <n v="18252.919999999998"/>
    <n v="18252.919999999998"/>
    <n v="18252.919999999998"/>
    <n v="18252.919999999998"/>
    <n v="0"/>
    <n v="0"/>
    <n v="0"/>
    <n v="0"/>
    <n v="0"/>
    <n v="0"/>
    <n v="0"/>
    <n v="0"/>
    <n v="0"/>
    <n v="0"/>
    <n v="36505.839999999997"/>
    <n v="54758.759999999995"/>
    <n v="91264.599999999991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43557.76"/>
    <n v="0"/>
    <n v="0"/>
    <n v="0"/>
    <n v="0"/>
    <n v="0"/>
    <n v="0"/>
    <m/>
    <n v="1543557.76"/>
    <d v="2025-11-24T00:00:00"/>
    <d v="2030-11-24T00:00:00"/>
    <n v="1543557.76"/>
    <x v="1"/>
    <x v="2"/>
    <n v="142779.1"/>
    <n v="142779.1"/>
    <n v="142779.1"/>
    <n v="142779.1"/>
    <n v="142779.1"/>
    <n v="0"/>
    <n v="0"/>
    <n v="0"/>
    <n v="0"/>
    <n v="0"/>
    <n v="0"/>
    <n v="0"/>
    <n v="0"/>
    <n v="0"/>
    <n v="0"/>
    <n v="285558.2"/>
    <n v="428337.30000000005"/>
    <n v="713895.5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311956.13"/>
    <n v="0"/>
    <n v="0"/>
    <n v="0"/>
    <n v="0"/>
    <n v="0"/>
    <n v="0"/>
    <m/>
    <n v="311956.13"/>
    <d v="2025-11-24T00:00:00"/>
    <d v="2030-11-24T00:00:00"/>
    <n v="311956.13"/>
    <x v="1"/>
    <x v="2"/>
    <n v="28855.94"/>
    <n v="28855.94"/>
    <n v="28855.94"/>
    <n v="28855.94"/>
    <n v="28855.94"/>
    <n v="0"/>
    <n v="0"/>
    <n v="0"/>
    <n v="0"/>
    <n v="0"/>
    <n v="0"/>
    <n v="0"/>
    <n v="0"/>
    <n v="0"/>
    <n v="0"/>
    <n v="57711.88"/>
    <n v="86567.819999999992"/>
    <n v="144279.69999999998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752809.92"/>
    <n v="0"/>
    <n v="0"/>
    <n v="0"/>
    <n v="0"/>
    <n v="0"/>
    <n v="0"/>
    <m/>
    <n v="752809.92"/>
    <d v="2025-11-24T00:00:00"/>
    <d v="2030-11-24T00:00:00"/>
    <n v="752809.92"/>
    <x v="1"/>
    <x v="2"/>
    <n v="69634.92"/>
    <n v="69634.92"/>
    <n v="69634.92"/>
    <n v="69634.92"/>
    <n v="69634.92"/>
    <n v="0"/>
    <n v="0"/>
    <n v="0"/>
    <n v="0"/>
    <n v="0"/>
    <n v="0"/>
    <n v="0"/>
    <n v="0"/>
    <n v="0"/>
    <n v="0"/>
    <n v="139269.84"/>
    <n v="208904.76"/>
    <n v="348174.6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72890.95"/>
    <n v="0"/>
    <n v="0"/>
    <n v="0"/>
    <n v="0"/>
    <n v="0"/>
    <n v="0"/>
    <m/>
    <n v="872890.95"/>
    <d v="2025-11-24T00:00:00"/>
    <d v="2032-11-24T00:00:00"/>
    <n v="872890.95"/>
    <x v="1"/>
    <x v="2"/>
    <n v="82924.639999999999"/>
    <n v="82924.639999999999"/>
    <n v="82924.639999999999"/>
    <n v="82924.639999999999"/>
    <n v="82924.639999999999"/>
    <n v="82924.639999999999"/>
    <n v="82924.639999999999"/>
    <n v="0"/>
    <n v="0"/>
    <n v="0"/>
    <n v="0"/>
    <n v="0"/>
    <n v="0"/>
    <n v="0"/>
    <n v="0"/>
    <n v="165849.28"/>
    <n v="414623.2"/>
    <n v="580472.48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10074.27"/>
    <n v="0"/>
    <n v="0"/>
    <n v="0"/>
    <n v="0"/>
    <n v="0"/>
    <n v="0"/>
    <m/>
    <n v="610074.27"/>
    <d v="2025-11-24T00:00:00"/>
    <d v="2030-11-24T00:00:00"/>
    <n v="610074.27"/>
    <x v="1"/>
    <x v="2"/>
    <n v="56431.86"/>
    <n v="56431.86"/>
    <n v="56431.86"/>
    <n v="56431.86"/>
    <n v="56431.86"/>
    <n v="0"/>
    <n v="0"/>
    <n v="0"/>
    <n v="0"/>
    <n v="0"/>
    <n v="0"/>
    <n v="0"/>
    <n v="0"/>
    <n v="0"/>
    <n v="0"/>
    <n v="112863.72"/>
    <n v="169295.58000000002"/>
    <n v="282159.30000000005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454000.15"/>
    <n v="0"/>
    <n v="0"/>
    <n v="0"/>
    <n v="0"/>
    <n v="0"/>
    <n v="0"/>
    <m/>
    <n v="454000.15"/>
    <d v="2025-11-24T00:00:00"/>
    <d v="2030-11-24T00:00:00"/>
    <n v="454000.15"/>
    <x v="1"/>
    <x v="2"/>
    <n v="41995.02"/>
    <n v="41995.02"/>
    <n v="41995.02"/>
    <n v="41995.02"/>
    <n v="41995.02"/>
    <n v="0"/>
    <n v="0"/>
    <n v="0"/>
    <n v="0"/>
    <n v="0"/>
    <n v="0"/>
    <n v="0"/>
    <n v="0"/>
    <n v="0"/>
    <n v="0"/>
    <n v="83990.04"/>
    <n v="125985.06"/>
    <n v="209975.09999999998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5444.2"/>
    <n v="0"/>
    <n v="0"/>
    <n v="0"/>
    <n v="0"/>
    <n v="0"/>
    <n v="0"/>
    <m/>
    <n v="235444.2"/>
    <d v="2025-11-24T00:00:00"/>
    <d v="2030-11-24T00:00:00"/>
    <n v="235444.2"/>
    <x v="1"/>
    <x v="2"/>
    <n v="21778.58"/>
    <n v="21778.58"/>
    <n v="21778.58"/>
    <n v="21778.58"/>
    <n v="21778.58"/>
    <n v="0"/>
    <n v="0"/>
    <n v="0"/>
    <n v="0"/>
    <n v="0"/>
    <n v="0"/>
    <n v="0"/>
    <n v="0"/>
    <n v="0"/>
    <n v="0"/>
    <n v="43557.16"/>
    <n v="65335.740000000005"/>
    <n v="108892.90000000001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286498.24"/>
    <n v="0"/>
    <n v="0"/>
    <n v="0"/>
    <n v="0"/>
    <n v="0"/>
    <n v="0"/>
    <m/>
    <n v="1286498.24"/>
    <d v="2025-11-24T00:00:00"/>
    <d v="2030-11-24T00:00:00"/>
    <n v="1286498.24"/>
    <x v="1"/>
    <x v="2"/>
    <n v="119001.08"/>
    <n v="119001.08"/>
    <n v="119001.08"/>
    <n v="119001.08"/>
    <n v="119001.08"/>
    <n v="0"/>
    <n v="0"/>
    <n v="0"/>
    <n v="0"/>
    <n v="0"/>
    <n v="0"/>
    <n v="0"/>
    <n v="0"/>
    <n v="0"/>
    <n v="0"/>
    <n v="238002.16"/>
    <n v="357003.24"/>
    <n v="595005.4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n v="1"/>
    <n v="1"/>
    <n v="1"/>
    <n v="0"/>
    <n v="217978.35"/>
    <n v="0"/>
    <n v="0"/>
    <n v="0"/>
    <n v="0"/>
    <n v="0"/>
    <n v="0"/>
    <m/>
    <n v="217978.35"/>
    <d v="2025-11-24T00:00:00"/>
    <d v="2030-11-24T00:00:00"/>
    <n v="217978.35"/>
    <x v="1"/>
    <x v="2"/>
    <n v="20163"/>
    <n v="20163"/>
    <n v="20163"/>
    <n v="20163"/>
    <n v="20163"/>
    <n v="0"/>
    <n v="0"/>
    <n v="0"/>
    <n v="0"/>
    <n v="0"/>
    <n v="0"/>
    <n v="0"/>
    <n v="0"/>
    <n v="0"/>
    <n v="0"/>
    <n v="40326"/>
    <n v="60489"/>
    <n v="100815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n v="1"/>
    <n v="1"/>
    <n v="1"/>
    <n v="0"/>
    <n v="1120698.47"/>
    <n v="0"/>
    <n v="0"/>
    <n v="0"/>
    <n v="0"/>
    <n v="0"/>
    <n v="0"/>
    <m/>
    <n v="1120698.47"/>
    <d v="2025-11-24T00:00:00"/>
    <d v="2030-11-24T00:00:00"/>
    <n v="1120698.47"/>
    <x v="1"/>
    <x v="2"/>
    <n v="103664.6"/>
    <n v="103664.6"/>
    <n v="103664.6"/>
    <n v="103664.6"/>
    <n v="103664.6"/>
    <n v="0"/>
    <n v="0"/>
    <n v="0"/>
    <n v="0"/>
    <n v="0"/>
    <n v="0"/>
    <n v="0"/>
    <n v="0"/>
    <n v="0"/>
    <n v="0"/>
    <n v="207329.2"/>
    <n v="310993.80000000005"/>
    <n v="518323.00000000006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n v="1"/>
    <n v="1"/>
    <n v="1"/>
    <n v="0"/>
    <n v="1339546.77"/>
    <n v="0"/>
    <n v="0"/>
    <n v="0"/>
    <n v="0"/>
    <n v="0"/>
    <n v="0"/>
    <m/>
    <n v="1339546.77"/>
    <d v="2025-11-24T00:00:00"/>
    <d v="2032-11-24T00:00:00"/>
    <n v="1339546.77"/>
    <x v="1"/>
    <x v="2"/>
    <n v="127256.94"/>
    <n v="127256.94"/>
    <n v="127256.94"/>
    <n v="127256.94"/>
    <n v="127256.94"/>
    <n v="127256.94"/>
    <n v="127256.94"/>
    <n v="0"/>
    <n v="0"/>
    <n v="0"/>
    <n v="0"/>
    <n v="0"/>
    <n v="0"/>
    <n v="0"/>
    <n v="0"/>
    <n v="254513.88"/>
    <n v="636284.69999999995"/>
    <n v="890798.58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n v="1"/>
    <n v="1"/>
    <n v="1"/>
    <n v="0"/>
    <n v="100099.74"/>
    <n v="0"/>
    <n v="0"/>
    <n v="0"/>
    <n v="0"/>
    <n v="0"/>
    <n v="0"/>
    <m/>
    <n v="100099.74"/>
    <d v="2025-11-24T00:00:00"/>
    <d v="2030-11-24T00:00:00"/>
    <n v="100099.74"/>
    <x v="1"/>
    <x v="2"/>
    <n v="9259.2199999999993"/>
    <n v="9259.2199999999993"/>
    <n v="9259.2199999999993"/>
    <n v="9259.2199999999993"/>
    <n v="9259.2199999999993"/>
    <n v="0"/>
    <n v="0"/>
    <n v="0"/>
    <n v="0"/>
    <n v="0"/>
    <n v="0"/>
    <n v="0"/>
    <n v="0"/>
    <n v="0"/>
    <n v="0"/>
    <n v="18518.439999999999"/>
    <n v="27777.659999999996"/>
    <n v="46296.099999999991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n v="1"/>
    <n v="1"/>
    <n v="1"/>
    <n v="0"/>
    <n v="3692853.7"/>
    <n v="0"/>
    <n v="0"/>
    <n v="0"/>
    <n v="0"/>
    <n v="0"/>
    <n v="0"/>
    <m/>
    <n v="3692853.7"/>
    <d v="2025-11-24T00:00:00"/>
    <d v="2030-11-24T00:00:00"/>
    <n v="3692853.7"/>
    <x v="1"/>
    <x v="2"/>
    <n v="341588.96"/>
    <n v="341588.96"/>
    <n v="341588.96"/>
    <n v="341588.96"/>
    <n v="341588.96"/>
    <n v="0"/>
    <n v="0"/>
    <n v="0"/>
    <n v="0"/>
    <n v="0"/>
    <n v="0"/>
    <n v="0"/>
    <n v="0"/>
    <n v="0"/>
    <n v="0"/>
    <n v="683177.92"/>
    <n v="1024766.8800000001"/>
    <n v="1707944.8000000003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n v="1"/>
    <n v="1"/>
    <n v="1"/>
    <n v="0"/>
    <n v="511972.76"/>
    <n v="0"/>
    <n v="0"/>
    <n v="0"/>
    <n v="0"/>
    <n v="0"/>
    <n v="0"/>
    <m/>
    <n v="511972.76"/>
    <d v="2025-11-24T00:00:00"/>
    <d v="2030-11-24T00:00:00"/>
    <n v="511972.76"/>
    <x v="1"/>
    <x v="2"/>
    <n v="47357.48"/>
    <n v="47357.48"/>
    <n v="47357.48"/>
    <n v="47357.48"/>
    <n v="47357.48"/>
    <n v="0"/>
    <n v="0"/>
    <n v="0"/>
    <n v="0"/>
    <n v="0"/>
    <n v="0"/>
    <n v="0"/>
    <n v="0"/>
    <n v="0"/>
    <n v="0"/>
    <n v="94714.96"/>
    <n v="142072.44"/>
    <n v="236787.40000000002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n v="1"/>
    <n v="1"/>
    <n v="1"/>
    <n v="0"/>
    <n v="349194.89"/>
    <n v="0"/>
    <n v="0"/>
    <n v="0"/>
    <n v="0"/>
    <n v="0"/>
    <n v="0"/>
    <m/>
    <n v="349194.89"/>
    <d v="2025-11-24T00:00:00"/>
    <d v="2030-11-24T00:00:00"/>
    <n v="349194.89"/>
    <x v="1"/>
    <x v="2"/>
    <n v="32300.52"/>
    <n v="32300.52"/>
    <n v="32300.52"/>
    <n v="32300.52"/>
    <n v="32300.52"/>
    <n v="0"/>
    <n v="0"/>
    <n v="0"/>
    <n v="0"/>
    <n v="0"/>
    <n v="0"/>
    <n v="0"/>
    <n v="0"/>
    <n v="0"/>
    <n v="0"/>
    <n v="64601.04"/>
    <n v="96901.56"/>
    <n v="161502.6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n v="1"/>
    <n v="1"/>
    <n v="1"/>
    <n v="0"/>
    <n v="97981.07"/>
    <n v="0"/>
    <n v="0"/>
    <n v="0"/>
    <n v="0"/>
    <n v="0"/>
    <n v="0"/>
    <m/>
    <n v="97981.07"/>
    <d v="2025-11-24T00:00:00"/>
    <d v="2030-11-24T00:00:00"/>
    <n v="97981.07"/>
    <x v="1"/>
    <x v="2"/>
    <n v="9063.24"/>
    <n v="9063.24"/>
    <n v="9063.24"/>
    <n v="9063.24"/>
    <n v="9063.24"/>
    <n v="0"/>
    <n v="0"/>
    <n v="0"/>
    <n v="0"/>
    <n v="0"/>
    <n v="0"/>
    <n v="0"/>
    <n v="0"/>
    <n v="0"/>
    <n v="0"/>
    <n v="18126.48"/>
    <n v="27189.72"/>
    <n v="45316.2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n v="1"/>
    <n v="1"/>
    <n v="1"/>
    <n v="0"/>
    <n v="2380901.08"/>
    <n v="0"/>
    <n v="0"/>
    <n v="0"/>
    <n v="0"/>
    <n v="0"/>
    <n v="0"/>
    <m/>
    <n v="2380901.08"/>
    <d v="2025-11-24T00:00:00"/>
    <d v="2030-11-24T00:00:00"/>
    <n v="2380901.08"/>
    <x v="1"/>
    <x v="2"/>
    <n v="220233.34"/>
    <n v="220233.34"/>
    <n v="220233.34"/>
    <n v="220233.34"/>
    <n v="220233.34"/>
    <n v="0"/>
    <n v="0"/>
    <n v="0"/>
    <n v="0"/>
    <n v="0"/>
    <n v="0"/>
    <n v="0"/>
    <n v="0"/>
    <n v="0"/>
    <n v="0"/>
    <n v="440466.68"/>
    <n v="660700.02"/>
    <n v="1101166.7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n v="1"/>
    <n v="1"/>
    <n v="1"/>
    <n v="0"/>
    <n v="1401501.45"/>
    <n v="0"/>
    <n v="0"/>
    <n v="0"/>
    <n v="0"/>
    <n v="0"/>
    <n v="0"/>
    <m/>
    <n v="1401501.45"/>
    <d v="2025-11-24T00:00:00"/>
    <d v="2030-11-24T00:00:00"/>
    <n v="1401501.45"/>
    <x v="1"/>
    <x v="2"/>
    <n v="129638.88"/>
    <n v="129638.88"/>
    <n v="129638.88"/>
    <n v="129638.88"/>
    <n v="129638.88"/>
    <n v="0"/>
    <n v="0"/>
    <n v="0"/>
    <n v="0"/>
    <n v="0"/>
    <n v="0"/>
    <n v="0"/>
    <n v="0"/>
    <n v="0"/>
    <n v="0"/>
    <n v="259277.76"/>
    <n v="388916.64"/>
    <n v="648194.4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n v="1"/>
    <n v="1"/>
    <n v="1"/>
    <n v="0"/>
    <n v="1942488.11"/>
    <n v="0"/>
    <n v="0"/>
    <n v="0"/>
    <n v="0"/>
    <n v="0"/>
    <n v="0"/>
    <m/>
    <n v="1942488.11"/>
    <d v="2025-11-24T00:00:00"/>
    <d v="2030-11-24T00:00:00"/>
    <n v="1942488.11"/>
    <x v="1"/>
    <x v="2"/>
    <n v="179680.16"/>
    <n v="179680.16"/>
    <n v="179680.16"/>
    <n v="179680.16"/>
    <n v="179680.16"/>
    <n v="0"/>
    <n v="0"/>
    <n v="0"/>
    <n v="0"/>
    <n v="0"/>
    <n v="0"/>
    <n v="0"/>
    <n v="0"/>
    <n v="0"/>
    <n v="0"/>
    <n v="359360.32"/>
    <n v="539040.48"/>
    <n v="898400.8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n v="1"/>
    <n v="1"/>
    <n v="1"/>
    <n v="0"/>
    <n v="2289901.69"/>
    <n v="0"/>
    <n v="0"/>
    <n v="0"/>
    <n v="0"/>
    <n v="0"/>
    <n v="0"/>
    <m/>
    <n v="2289901.69"/>
    <d v="2025-11-24T00:00:00"/>
    <d v="2032-05-24T00:00:00"/>
    <n v="2289901.69"/>
    <x v="1"/>
    <x v="2"/>
    <n v="217540.66"/>
    <n v="217540.66"/>
    <n v="217540.66"/>
    <n v="217540.66"/>
    <n v="217540.66"/>
    <n v="217540.66"/>
    <n v="217540.66"/>
    <n v="0"/>
    <n v="0"/>
    <n v="0"/>
    <n v="0"/>
    <n v="0"/>
    <n v="0"/>
    <n v="0"/>
    <n v="0"/>
    <n v="435081.32"/>
    <n v="1087703.3"/>
    <n v="1522784.62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n v="1"/>
    <n v="1"/>
    <n v="1"/>
    <n v="0"/>
    <n v="1961752.12"/>
    <n v="0"/>
    <n v="0"/>
    <n v="0"/>
    <n v="0"/>
    <n v="0"/>
    <n v="0"/>
    <m/>
    <n v="1961752.12"/>
    <d v="2025-11-24T00:00:00"/>
    <d v="2030-11-24T00:00:00"/>
    <n v="1961752.12"/>
    <x v="1"/>
    <x v="2"/>
    <n v="181462.08"/>
    <n v="181462.08"/>
    <n v="181462.08"/>
    <n v="181462.08"/>
    <n v="181462.08"/>
    <n v="0"/>
    <n v="0"/>
    <n v="0"/>
    <n v="0"/>
    <n v="0"/>
    <n v="0"/>
    <n v="0"/>
    <n v="0"/>
    <n v="0"/>
    <n v="0"/>
    <n v="362924.16"/>
    <n v="544386.24"/>
    <n v="907310.39999999991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n v="1"/>
    <n v="1"/>
    <n v="1"/>
    <n v="0"/>
    <n v="3773207.43"/>
    <n v="0"/>
    <n v="0"/>
    <n v="0"/>
    <n v="0"/>
    <n v="0"/>
    <n v="0"/>
    <m/>
    <n v="3773207.43"/>
    <d v="2025-11-24T00:00:00"/>
    <d v="2030-11-24T00:00:00"/>
    <n v="3773207.43"/>
    <x v="1"/>
    <x v="2"/>
    <n v="349021.68"/>
    <n v="349021.68"/>
    <n v="349021.68"/>
    <n v="349021.68"/>
    <n v="349021.68"/>
    <n v="0"/>
    <n v="0"/>
    <n v="0"/>
    <n v="0"/>
    <n v="0"/>
    <n v="0"/>
    <n v="0"/>
    <n v="0"/>
    <n v="0"/>
    <n v="0"/>
    <n v="698043.36"/>
    <n v="1047065.04"/>
    <n v="1745108.4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n v="1"/>
    <n v="1"/>
    <n v="1"/>
    <n v="0"/>
    <n v="191290.22"/>
    <n v="0"/>
    <n v="0"/>
    <n v="0"/>
    <n v="0"/>
    <n v="0"/>
    <n v="0"/>
    <m/>
    <n v="191290.22"/>
    <d v="2025-11-24T00:00:00"/>
    <d v="2030-11-24T00:00:00"/>
    <n v="191290.22"/>
    <x v="1"/>
    <x v="2"/>
    <n v="17694.34"/>
    <n v="17694.34"/>
    <n v="17694.34"/>
    <n v="17694.34"/>
    <n v="17694.34"/>
    <n v="0"/>
    <n v="0"/>
    <n v="0"/>
    <n v="0"/>
    <n v="0"/>
    <n v="0"/>
    <n v="0"/>
    <n v="0"/>
    <n v="0"/>
    <n v="0"/>
    <n v="35388.68"/>
    <n v="53083.020000000004"/>
    <n v="88471.700000000012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n v="1"/>
    <n v="1"/>
    <n v="1"/>
    <n v="0"/>
    <n v="4755490.9400000004"/>
    <n v="0"/>
    <n v="0"/>
    <n v="0"/>
    <n v="0"/>
    <n v="0"/>
    <n v="0"/>
    <m/>
    <n v="4755490.9400000004"/>
    <d v="2025-11-24T00:00:00"/>
    <d v="2030-11-24T00:00:00"/>
    <n v="4755490.9400000004"/>
    <x v="1"/>
    <x v="2"/>
    <n v="439882.92"/>
    <n v="439882.92"/>
    <n v="439882.92"/>
    <n v="439882.92"/>
    <n v="439882.92"/>
    <n v="0"/>
    <n v="0"/>
    <n v="0"/>
    <n v="0"/>
    <n v="0"/>
    <n v="0"/>
    <n v="0"/>
    <n v="0"/>
    <n v="0"/>
    <n v="0"/>
    <n v="879765.84"/>
    <n v="1319648.76"/>
    <n v="2199414.6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n v="1"/>
    <n v="1"/>
    <n v="1"/>
    <n v="0"/>
    <n v="282123.14"/>
    <n v="0"/>
    <n v="0"/>
    <n v="0"/>
    <n v="0"/>
    <n v="0"/>
    <n v="0"/>
    <m/>
    <n v="282123.14"/>
    <d v="2025-11-24T00:00:00"/>
    <d v="2030-11-24T00:00:00"/>
    <n v="282123.14"/>
    <x v="1"/>
    <x v="2"/>
    <n v="26096.400000000001"/>
    <n v="26096.400000000001"/>
    <n v="26096.400000000001"/>
    <n v="26096.400000000001"/>
    <n v="26096.400000000001"/>
    <n v="0"/>
    <n v="0"/>
    <n v="0"/>
    <n v="0"/>
    <n v="0"/>
    <n v="0"/>
    <n v="0"/>
    <n v="0"/>
    <n v="0"/>
    <n v="0"/>
    <n v="52192.800000000003"/>
    <n v="78289.200000000012"/>
    <n v="130482.00000000001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n v="1"/>
    <n v="1"/>
    <n v="1"/>
    <n v="0"/>
    <n v="350728.4"/>
    <n v="0"/>
    <n v="0"/>
    <n v="0"/>
    <n v="0"/>
    <n v="0"/>
    <n v="0"/>
    <m/>
    <n v="350728.4"/>
    <d v="2025-11-24T00:00:00"/>
    <d v="2030-11-24T00:00:00"/>
    <n v="350728.4"/>
    <x v="1"/>
    <x v="2"/>
    <n v="32442.38"/>
    <n v="32442.38"/>
    <n v="32442.38"/>
    <n v="32442.38"/>
    <n v="32442.38"/>
    <n v="0"/>
    <n v="0"/>
    <n v="0"/>
    <n v="0"/>
    <n v="0"/>
    <n v="0"/>
    <n v="0"/>
    <n v="0"/>
    <n v="0"/>
    <n v="0"/>
    <n v="64884.76"/>
    <n v="97327.14"/>
    <n v="162211.9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n v="1"/>
    <n v="1"/>
    <n v="1"/>
    <n v="0"/>
    <n v="2334128.54"/>
    <n v="0"/>
    <n v="0"/>
    <n v="0"/>
    <n v="0"/>
    <n v="0"/>
    <n v="0"/>
    <m/>
    <n v="2334128.54"/>
    <d v="2025-11-24T00:00:00"/>
    <d v="2030-11-24T00:00:00"/>
    <n v="2334128.54"/>
    <x v="1"/>
    <x v="2"/>
    <n v="215906.88"/>
    <n v="215906.88"/>
    <n v="215906.88"/>
    <n v="215906.88"/>
    <n v="215906.88"/>
    <n v="0"/>
    <n v="0"/>
    <n v="0"/>
    <n v="0"/>
    <n v="0"/>
    <n v="0"/>
    <n v="0"/>
    <n v="0"/>
    <n v="0"/>
    <n v="0"/>
    <n v="431813.76"/>
    <n v="647720.64"/>
    <n v="1079534.3999999999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n v="1"/>
    <n v="1"/>
    <n v="1"/>
    <n v="0"/>
    <n v="162414.32"/>
    <n v="0"/>
    <n v="0"/>
    <n v="0"/>
    <n v="0"/>
    <n v="0"/>
    <n v="0"/>
    <m/>
    <n v="162414.32"/>
    <d v="2025-11-24T00:00:00"/>
    <d v="2030-11-24T00:00:00"/>
    <n v="162414.32"/>
    <x v="1"/>
    <x v="2"/>
    <n v="15023.32"/>
    <n v="15023.32"/>
    <n v="15023.32"/>
    <n v="15023.32"/>
    <n v="15023.32"/>
    <n v="0"/>
    <n v="0"/>
    <n v="0"/>
    <n v="0"/>
    <n v="0"/>
    <n v="0"/>
    <n v="0"/>
    <n v="0"/>
    <n v="0"/>
    <n v="0"/>
    <n v="30046.639999999999"/>
    <n v="45069.96"/>
    <n v="75116.600000000006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n v="1"/>
    <n v="1"/>
    <n v="1"/>
    <n v="0"/>
    <n v="3563490.59"/>
    <n v="0"/>
    <n v="0"/>
    <n v="0"/>
    <n v="0"/>
    <n v="0"/>
    <n v="0"/>
    <m/>
    <n v="3563490.59"/>
    <d v="2025-11-24T00:00:00"/>
    <d v="2030-11-24T00:00:00"/>
    <n v="3563490.59"/>
    <x v="1"/>
    <x v="2"/>
    <n v="329622.88"/>
    <n v="329622.88"/>
    <n v="329622.88"/>
    <n v="329622.88"/>
    <n v="329622.88"/>
    <n v="0"/>
    <n v="0"/>
    <n v="0"/>
    <n v="0"/>
    <n v="0"/>
    <n v="0"/>
    <n v="0"/>
    <n v="0"/>
    <n v="0"/>
    <n v="0"/>
    <n v="659245.76"/>
    <n v="988868.64"/>
    <n v="1648114.4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n v="1"/>
    <n v="1"/>
    <n v="1"/>
    <n v="0"/>
    <n v="647227.4"/>
    <n v="0"/>
    <n v="0"/>
    <n v="0"/>
    <n v="0"/>
    <n v="0"/>
    <n v="0"/>
    <m/>
    <n v="647227.4"/>
    <d v="2025-11-24T00:00:00"/>
    <d v="2030-11-24T00:00:00"/>
    <n v="647227.4"/>
    <x v="1"/>
    <x v="2"/>
    <n v="59868.54"/>
    <n v="59868.54"/>
    <n v="59868.54"/>
    <n v="59868.54"/>
    <n v="59868.54"/>
    <n v="0"/>
    <n v="0"/>
    <n v="0"/>
    <n v="0"/>
    <n v="0"/>
    <n v="0"/>
    <n v="0"/>
    <n v="0"/>
    <n v="0"/>
    <n v="0"/>
    <n v="119737.08"/>
    <n v="179605.62"/>
    <n v="299342.7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n v="1"/>
    <n v="1"/>
    <n v="1"/>
    <n v="0"/>
    <n v="1955257.91"/>
    <n v="0"/>
    <n v="0"/>
    <n v="0"/>
    <n v="0"/>
    <n v="0"/>
    <n v="0"/>
    <m/>
    <n v="1955257.91"/>
    <d v="2025-11-24T00:00:00"/>
    <d v="2030-11-24T00:00:00"/>
    <n v="1955257.91"/>
    <x v="1"/>
    <x v="2"/>
    <n v="180861.36"/>
    <n v="180861.36"/>
    <n v="180861.36"/>
    <n v="180861.36"/>
    <n v="180861.36"/>
    <n v="0"/>
    <n v="0"/>
    <n v="0"/>
    <n v="0"/>
    <n v="0"/>
    <n v="0"/>
    <n v="0"/>
    <n v="0"/>
    <n v="0"/>
    <n v="0"/>
    <n v="361722.72"/>
    <n v="542584.07999999996"/>
    <n v="904306.79999999993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n v="1"/>
    <n v="1"/>
    <n v="1"/>
    <n v="0"/>
    <n v="518054.53"/>
    <n v="0"/>
    <n v="0"/>
    <n v="0"/>
    <n v="0"/>
    <n v="0"/>
    <n v="0"/>
    <m/>
    <n v="518054.53"/>
    <d v="2025-11-24T00:00:00"/>
    <d v="2030-11-24T00:00:00"/>
    <n v="518054.53"/>
    <x v="1"/>
    <x v="2"/>
    <n v="47920.04"/>
    <n v="47920.04"/>
    <n v="47920.04"/>
    <n v="47920.04"/>
    <n v="47920.04"/>
    <n v="0"/>
    <n v="0"/>
    <n v="0"/>
    <n v="0"/>
    <n v="0"/>
    <n v="0"/>
    <n v="0"/>
    <n v="0"/>
    <n v="0"/>
    <n v="0"/>
    <n v="95840.08"/>
    <n v="143760.12"/>
    <n v="239600.2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n v="1"/>
    <n v="1"/>
    <n v="1"/>
    <n v="0"/>
    <n v="277889.8"/>
    <n v="0"/>
    <n v="0"/>
    <n v="0"/>
    <n v="0"/>
    <n v="0"/>
    <n v="0"/>
    <m/>
    <n v="277889.8"/>
    <d v="2025-11-24T00:00:00"/>
    <d v="2030-11-24T00:00:00"/>
    <n v="277889.8"/>
    <x v="1"/>
    <x v="2"/>
    <n v="25704.799999999999"/>
    <n v="25704.799999999999"/>
    <n v="25704.799999999999"/>
    <n v="25704.799999999999"/>
    <n v="25704.799999999999"/>
    <n v="0"/>
    <n v="0"/>
    <n v="0"/>
    <n v="0"/>
    <n v="0"/>
    <n v="0"/>
    <n v="0"/>
    <n v="0"/>
    <n v="0"/>
    <n v="0"/>
    <n v="51409.599999999999"/>
    <n v="77114.399999999994"/>
    <n v="128524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n v="1"/>
    <n v="1"/>
    <n v="1"/>
    <n v="0"/>
    <n v="381597.1"/>
    <n v="0"/>
    <n v="0"/>
    <n v="0"/>
    <n v="0"/>
    <n v="0"/>
    <n v="0"/>
    <m/>
    <n v="381597.1"/>
    <d v="2025-11-24T00:00:00"/>
    <d v="2030-11-24T00:00:00"/>
    <n v="381597.1"/>
    <x v="1"/>
    <x v="2"/>
    <n v="35297.74"/>
    <n v="35297.74"/>
    <n v="35297.74"/>
    <n v="35297.74"/>
    <n v="35297.74"/>
    <n v="0"/>
    <n v="0"/>
    <n v="0"/>
    <n v="0"/>
    <n v="0"/>
    <n v="0"/>
    <n v="0"/>
    <n v="0"/>
    <n v="0"/>
    <n v="0"/>
    <n v="70595.48"/>
    <n v="105893.22"/>
    <n v="176488.7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n v="1"/>
    <n v="1"/>
    <n v="1"/>
    <n v="0"/>
    <n v="133684.53"/>
    <n v="0"/>
    <n v="0"/>
    <n v="0"/>
    <n v="0"/>
    <n v="0"/>
    <n v="0"/>
    <m/>
    <n v="133684.53"/>
    <d v="2025-11-24T00:00:00"/>
    <d v="2030-11-24T00:00:00"/>
    <n v="133684.53"/>
    <x v="1"/>
    <x v="2"/>
    <n v="12365.82"/>
    <n v="12365.82"/>
    <n v="12365.82"/>
    <n v="12365.82"/>
    <n v="12365.82"/>
    <n v="0"/>
    <n v="0"/>
    <n v="0"/>
    <n v="0"/>
    <n v="0"/>
    <n v="0"/>
    <n v="0"/>
    <n v="0"/>
    <n v="0"/>
    <n v="0"/>
    <n v="24731.64"/>
    <n v="37097.46"/>
    <n v="61829.1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n v="1"/>
    <n v="1"/>
    <n v="1"/>
    <n v="0"/>
    <n v="369303.86"/>
    <n v="0"/>
    <n v="0"/>
    <n v="0"/>
    <n v="0"/>
    <n v="0"/>
    <n v="0"/>
    <m/>
    <n v="369303.86"/>
    <d v="2025-11-24T00:00:00"/>
    <d v="2030-11-24T00:00:00"/>
    <n v="369303.86"/>
    <x v="1"/>
    <x v="2"/>
    <n v="34160.6"/>
    <n v="34160.6"/>
    <n v="34160.6"/>
    <n v="34160.6"/>
    <n v="34160.6"/>
    <n v="0"/>
    <n v="0"/>
    <n v="0"/>
    <n v="0"/>
    <n v="0"/>
    <n v="0"/>
    <n v="0"/>
    <n v="0"/>
    <n v="0"/>
    <n v="0"/>
    <n v="68321.2"/>
    <n v="102481.79999999999"/>
    <n v="170803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n v="1"/>
    <n v="1"/>
    <n v="1"/>
    <n v="0"/>
    <n v="259415.32"/>
    <n v="0"/>
    <n v="0"/>
    <n v="0"/>
    <n v="0"/>
    <n v="0"/>
    <n v="0"/>
    <m/>
    <n v="259415.32"/>
    <d v="2025-11-24T00:00:00"/>
    <d v="2030-11-24T00:00:00"/>
    <n v="259415.32"/>
    <x v="1"/>
    <x v="2"/>
    <n v="23995.919999999998"/>
    <n v="23995.919999999998"/>
    <n v="23995.919999999998"/>
    <n v="23995.919999999998"/>
    <n v="23995.919999999998"/>
    <n v="0"/>
    <n v="0"/>
    <n v="0"/>
    <n v="0"/>
    <n v="0"/>
    <n v="0"/>
    <n v="0"/>
    <n v="0"/>
    <n v="0"/>
    <n v="0"/>
    <n v="47991.839999999997"/>
    <n v="71987.759999999995"/>
    <n v="119979.59999999999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n v="1"/>
    <n v="1"/>
    <n v="1"/>
    <n v="0"/>
    <n v="196028.54"/>
    <n v="0"/>
    <n v="0"/>
    <n v="0"/>
    <n v="0"/>
    <n v="0"/>
    <n v="0"/>
    <m/>
    <n v="196028.54"/>
    <d v="2025-11-24T00:00:00"/>
    <d v="2030-11-24T00:00:00"/>
    <n v="196028.54"/>
    <x v="1"/>
    <x v="2"/>
    <n v="18132.64"/>
    <n v="18132.64"/>
    <n v="18132.64"/>
    <n v="18132.64"/>
    <n v="18132.64"/>
    <n v="0"/>
    <n v="0"/>
    <n v="0"/>
    <n v="0"/>
    <n v="0"/>
    <n v="0"/>
    <n v="0"/>
    <n v="0"/>
    <n v="0"/>
    <n v="0"/>
    <n v="36265.279999999999"/>
    <n v="54397.919999999998"/>
    <n v="90663.2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n v="1"/>
    <n v="1"/>
    <n v="1"/>
    <n v="0"/>
    <n v="198004.16"/>
    <n v="0"/>
    <n v="0"/>
    <n v="0"/>
    <n v="0"/>
    <n v="0"/>
    <n v="0"/>
    <m/>
    <n v="198004.16"/>
    <d v="2025-11-24T00:00:00"/>
    <d v="2030-11-24T00:00:00"/>
    <n v="198004.16"/>
    <x v="1"/>
    <x v="2"/>
    <n v="18315.38"/>
    <n v="18315.38"/>
    <n v="18315.38"/>
    <n v="18315.38"/>
    <n v="18315.38"/>
    <n v="0"/>
    <n v="0"/>
    <n v="0"/>
    <n v="0"/>
    <n v="0"/>
    <n v="0"/>
    <n v="0"/>
    <n v="0"/>
    <n v="0"/>
    <n v="0"/>
    <n v="36630.76"/>
    <n v="54946.14"/>
    <n v="91576.9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n v="1"/>
    <n v="1"/>
    <n v="1"/>
    <n v="0"/>
    <n v="351426.85"/>
    <n v="0"/>
    <n v="0"/>
    <n v="0"/>
    <n v="0"/>
    <n v="0"/>
    <n v="0"/>
    <m/>
    <n v="351426.85"/>
    <d v="2025-11-24T00:00:00"/>
    <d v="2030-11-24T00:00:00"/>
    <n v="351426.85"/>
    <x v="1"/>
    <x v="2"/>
    <n v="32506.98"/>
    <n v="32506.98"/>
    <n v="32506.98"/>
    <n v="32506.98"/>
    <n v="32506.98"/>
    <n v="0"/>
    <n v="0"/>
    <n v="0"/>
    <n v="0"/>
    <n v="0"/>
    <n v="0"/>
    <n v="0"/>
    <n v="0"/>
    <n v="0"/>
    <n v="0"/>
    <n v="65013.96"/>
    <n v="97520.94"/>
    <n v="162534.9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n v="1"/>
    <n v="1"/>
    <n v="1"/>
    <n v="0"/>
    <n v="977439.46"/>
    <n v="0"/>
    <n v="0"/>
    <n v="0"/>
    <n v="0"/>
    <n v="0"/>
    <n v="0"/>
    <m/>
    <n v="977439.46"/>
    <d v="2025-11-24T00:00:00"/>
    <d v="2030-11-24T00:00:00"/>
    <n v="977439.46"/>
    <x v="1"/>
    <x v="2"/>
    <n v="90413.16"/>
    <n v="90413.16"/>
    <n v="90413.16"/>
    <n v="90413.16"/>
    <n v="90413.16"/>
    <n v="0"/>
    <n v="0"/>
    <n v="0"/>
    <n v="0"/>
    <n v="0"/>
    <n v="0"/>
    <n v="0"/>
    <n v="0"/>
    <n v="0"/>
    <n v="0"/>
    <n v="180826.32"/>
    <n v="271239.48"/>
    <n v="452065.8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n v="1"/>
    <n v="1"/>
    <n v="1"/>
    <n v="0"/>
    <n v="281156.27"/>
    <n v="0"/>
    <n v="0"/>
    <n v="0"/>
    <n v="0"/>
    <n v="0"/>
    <n v="0"/>
    <m/>
    <n v="281156.27"/>
    <d v="2025-11-24T00:00:00"/>
    <d v="2030-11-24T00:00:00"/>
    <n v="281156.27"/>
    <x v="1"/>
    <x v="2"/>
    <n v="26006.959999999999"/>
    <n v="26006.959999999999"/>
    <n v="26006.959999999999"/>
    <n v="26006.959999999999"/>
    <n v="26006.959999999999"/>
    <n v="0"/>
    <n v="0"/>
    <n v="0"/>
    <n v="0"/>
    <n v="0"/>
    <n v="0"/>
    <n v="0"/>
    <n v="0"/>
    <n v="0"/>
    <n v="0"/>
    <n v="52013.919999999998"/>
    <n v="78020.88"/>
    <n v="130034.8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n v="1"/>
    <n v="1"/>
    <n v="1"/>
    <n v="0"/>
    <n v="359195.4"/>
    <n v="0"/>
    <n v="0"/>
    <n v="0"/>
    <n v="0"/>
    <n v="0"/>
    <n v="0"/>
    <m/>
    <n v="359195.4"/>
    <d v="2025-11-24T00:00:00"/>
    <d v="2030-11-24T00:00:00"/>
    <n v="359195.4"/>
    <x v="1"/>
    <x v="2"/>
    <n v="33225.58"/>
    <n v="33225.58"/>
    <n v="33225.58"/>
    <n v="33225.58"/>
    <n v="33225.58"/>
    <n v="0"/>
    <n v="0"/>
    <n v="0"/>
    <n v="0"/>
    <n v="0"/>
    <n v="0"/>
    <n v="0"/>
    <n v="0"/>
    <n v="0"/>
    <n v="0"/>
    <n v="66451.16"/>
    <n v="99676.74"/>
    <n v="166127.90000000002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n v="1"/>
    <n v="1"/>
    <n v="1"/>
    <n v="0"/>
    <n v="3680612.47"/>
    <n v="0"/>
    <n v="0"/>
    <n v="0"/>
    <n v="0"/>
    <n v="0"/>
    <n v="0"/>
    <m/>
    <n v="3680612.47"/>
    <d v="2025-11-24T00:00:00"/>
    <d v="2030-11-24T00:00:00"/>
    <n v="3680612.47"/>
    <x v="1"/>
    <x v="2"/>
    <n v="340456.66"/>
    <n v="340456.66"/>
    <n v="340456.66"/>
    <n v="340456.66"/>
    <n v="340456.66"/>
    <n v="0"/>
    <n v="0"/>
    <n v="0"/>
    <n v="0"/>
    <n v="0"/>
    <n v="0"/>
    <n v="0"/>
    <n v="0"/>
    <n v="0"/>
    <n v="0"/>
    <n v="680913.32"/>
    <n v="1021369.98"/>
    <n v="1702283.2999999998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n v="1"/>
    <n v="1"/>
    <n v="1"/>
    <n v="0"/>
    <n v="179219.36"/>
    <n v="0"/>
    <n v="0"/>
    <n v="0"/>
    <n v="0"/>
    <n v="0"/>
    <n v="0"/>
    <m/>
    <n v="179219.36"/>
    <d v="2025-11-24T00:00:00"/>
    <d v="2030-11-24T00:00:00"/>
    <n v="179219.36"/>
    <x v="1"/>
    <x v="2"/>
    <n v="16577.8"/>
    <n v="16577.8"/>
    <n v="16577.8"/>
    <n v="16577.8"/>
    <n v="16577.8"/>
    <n v="0"/>
    <n v="0"/>
    <n v="0"/>
    <n v="0"/>
    <n v="0"/>
    <n v="0"/>
    <n v="0"/>
    <n v="0"/>
    <n v="0"/>
    <n v="0"/>
    <n v="33155.599999999999"/>
    <n v="49733.399999999994"/>
    <n v="82889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n v="1"/>
    <n v="1"/>
    <n v="1"/>
    <n v="0"/>
    <n v="567784.07999999996"/>
    <n v="0"/>
    <n v="0"/>
    <n v="0"/>
    <n v="0"/>
    <n v="0"/>
    <n v="0"/>
    <m/>
    <n v="567784.07999999996"/>
    <d v="2025-11-24T00:00:00"/>
    <d v="2030-11-24T00:00:00"/>
    <n v="567784.07999999996"/>
    <x v="1"/>
    <x v="2"/>
    <n v="52520.02"/>
    <n v="52520.02"/>
    <n v="52520.02"/>
    <n v="52520.02"/>
    <n v="52520.02"/>
    <n v="0"/>
    <n v="0"/>
    <n v="0"/>
    <n v="0"/>
    <n v="0"/>
    <n v="0"/>
    <n v="0"/>
    <n v="0"/>
    <n v="0"/>
    <n v="0"/>
    <n v="105040.04"/>
    <n v="157560.06"/>
    <n v="262600.09999999998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n v="1"/>
    <n v="1"/>
    <n v="1"/>
    <n v="0"/>
    <n v="4260846.6399999997"/>
    <n v="0"/>
    <n v="0"/>
    <n v="0"/>
    <n v="0"/>
    <n v="0"/>
    <n v="0"/>
    <m/>
    <n v="4260846.6399999997"/>
    <d v="2025-11-24T00:00:00"/>
    <d v="2030-11-24T00:00:00"/>
    <n v="4260846.6399999997"/>
    <x v="1"/>
    <x v="2"/>
    <n v="394128.32"/>
    <n v="394128.32"/>
    <n v="394128.32"/>
    <n v="394128.32"/>
    <n v="394128.32"/>
    <n v="0"/>
    <n v="0"/>
    <n v="0"/>
    <n v="0"/>
    <n v="0"/>
    <n v="0"/>
    <n v="0"/>
    <n v="0"/>
    <n v="0"/>
    <n v="0"/>
    <n v="788256.64"/>
    <n v="1182384.96"/>
    <n v="1970641.6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n v="1"/>
    <n v="1"/>
    <n v="1"/>
    <n v="0"/>
    <n v="488844.48"/>
    <n v="0"/>
    <n v="0"/>
    <n v="0"/>
    <n v="0"/>
    <n v="0"/>
    <n v="0"/>
    <m/>
    <n v="488844.48"/>
    <d v="2025-11-24T00:00:00"/>
    <d v="2030-11-24T00:00:00"/>
    <n v="488844.48"/>
    <x v="1"/>
    <x v="2"/>
    <n v="45218.12"/>
    <n v="45218.12"/>
    <n v="45218.12"/>
    <n v="45218.12"/>
    <n v="45218.12"/>
    <n v="0"/>
    <n v="0"/>
    <n v="0"/>
    <n v="0"/>
    <n v="0"/>
    <n v="0"/>
    <n v="0"/>
    <n v="0"/>
    <n v="0"/>
    <n v="0"/>
    <n v="90436.24"/>
    <n v="135654.36000000002"/>
    <n v="226090.60000000003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n v="1"/>
    <n v="1"/>
    <n v="1"/>
    <n v="0"/>
    <n v="1461301.02"/>
    <n v="0"/>
    <n v="0"/>
    <n v="0"/>
    <n v="0"/>
    <n v="0"/>
    <n v="0"/>
    <m/>
    <n v="1461301.02"/>
    <d v="2025-11-24T00:00:00"/>
    <d v="2030-11-24T00:00:00"/>
    <n v="1461301.02"/>
    <x v="1"/>
    <x v="2"/>
    <n v="135170.34"/>
    <n v="135170.34"/>
    <n v="135170.34"/>
    <n v="135170.34"/>
    <n v="135170.34"/>
    <n v="0"/>
    <n v="0"/>
    <n v="0"/>
    <n v="0"/>
    <n v="0"/>
    <n v="0"/>
    <n v="0"/>
    <n v="0"/>
    <n v="0"/>
    <n v="0"/>
    <n v="270340.68"/>
    <n v="405511.02"/>
    <n v="675851.7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n v="1"/>
    <n v="1"/>
    <n v="1"/>
    <n v="0"/>
    <n v="1486159.54"/>
    <n v="0"/>
    <n v="0"/>
    <n v="0"/>
    <n v="0"/>
    <n v="0"/>
    <n v="0"/>
    <m/>
    <n v="1486159.54"/>
    <d v="2025-11-24T00:00:00"/>
    <d v="2030-11-24T00:00:00"/>
    <n v="1486159.54"/>
    <x v="1"/>
    <x v="2"/>
    <n v="137469.76000000001"/>
    <n v="137469.76000000001"/>
    <n v="137469.76000000001"/>
    <n v="137469.76000000001"/>
    <n v="137469.76000000001"/>
    <n v="0"/>
    <n v="0"/>
    <n v="0"/>
    <n v="0"/>
    <n v="0"/>
    <n v="0"/>
    <n v="0"/>
    <n v="0"/>
    <n v="0"/>
    <n v="0"/>
    <n v="274939.52000000002"/>
    <n v="412409.28"/>
    <n v="687348.8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n v="1"/>
    <n v="1"/>
    <n v="1"/>
    <n v="0"/>
    <n v="308470.99"/>
    <n v="0"/>
    <n v="0"/>
    <n v="0"/>
    <n v="0"/>
    <n v="0"/>
    <n v="0"/>
    <m/>
    <n v="308470.99"/>
    <d v="2025-11-24T00:00:00"/>
    <d v="2030-11-24T00:00:00"/>
    <n v="308470.99"/>
    <x v="1"/>
    <x v="2"/>
    <n v="28533.56"/>
    <n v="28533.56"/>
    <n v="28533.56"/>
    <n v="28533.56"/>
    <n v="28533.56"/>
    <n v="0"/>
    <n v="0"/>
    <n v="0"/>
    <n v="0"/>
    <n v="0"/>
    <n v="0"/>
    <n v="0"/>
    <n v="0"/>
    <n v="0"/>
    <n v="0"/>
    <n v="57067.12"/>
    <n v="85600.680000000008"/>
    <n v="142667.80000000002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n v="1"/>
    <n v="1"/>
    <n v="1"/>
    <n v="0"/>
    <n v="197806.9"/>
    <n v="0"/>
    <n v="0"/>
    <n v="0"/>
    <n v="0"/>
    <n v="0"/>
    <n v="0"/>
    <m/>
    <n v="197806.9"/>
    <d v="2025-11-24T00:00:00"/>
    <d v="2030-11-24T00:00:00"/>
    <n v="197806.9"/>
    <x v="1"/>
    <x v="2"/>
    <n v="18297.14"/>
    <n v="18297.14"/>
    <n v="18297.14"/>
    <n v="18297.14"/>
    <n v="18297.14"/>
    <n v="0"/>
    <n v="0"/>
    <n v="0"/>
    <n v="0"/>
    <n v="0"/>
    <n v="0"/>
    <n v="0"/>
    <n v="0"/>
    <n v="0"/>
    <n v="0"/>
    <n v="36594.28"/>
    <n v="54891.42"/>
    <n v="91485.7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n v="1"/>
    <n v="1"/>
    <n v="1"/>
    <n v="0"/>
    <n v="374491.34"/>
    <n v="0"/>
    <n v="0"/>
    <n v="0"/>
    <n v="0"/>
    <n v="0"/>
    <n v="0"/>
    <m/>
    <n v="374491.34"/>
    <d v="2025-11-24T00:00:00"/>
    <d v="2030-11-24T00:00:00"/>
    <n v="374491.34"/>
    <x v="1"/>
    <x v="2"/>
    <n v="34640.44"/>
    <n v="34640.44"/>
    <n v="34640.44"/>
    <n v="34640.44"/>
    <n v="34640.44"/>
    <n v="0"/>
    <n v="0"/>
    <n v="0"/>
    <n v="0"/>
    <n v="0"/>
    <n v="0"/>
    <n v="0"/>
    <n v="0"/>
    <n v="0"/>
    <n v="0"/>
    <n v="69280.88"/>
    <n v="103921.32"/>
    <n v="173202.2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n v="1"/>
    <n v="1"/>
    <n v="1"/>
    <n v="0"/>
    <n v="1427510.93"/>
    <n v="0"/>
    <n v="0"/>
    <n v="0"/>
    <n v="0"/>
    <n v="0"/>
    <n v="0"/>
    <m/>
    <n v="1427510.93"/>
    <d v="2025-11-24T00:00:00"/>
    <d v="2030-11-24T00:00:00"/>
    <n v="1427510.93"/>
    <x v="1"/>
    <x v="2"/>
    <n v="132044.76"/>
    <n v="132044.76"/>
    <n v="132044.76"/>
    <n v="132044.76"/>
    <n v="132044.76"/>
    <n v="0"/>
    <n v="0"/>
    <n v="0"/>
    <n v="0"/>
    <n v="0"/>
    <n v="0"/>
    <n v="0"/>
    <n v="0"/>
    <n v="0"/>
    <n v="0"/>
    <n v="264089.52"/>
    <n v="396134.28"/>
    <n v="660223.80000000005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n v="1"/>
    <n v="1"/>
    <n v="1"/>
    <n v="0"/>
    <n v="166186.07"/>
    <n v="0"/>
    <n v="0"/>
    <n v="0"/>
    <n v="0"/>
    <n v="0"/>
    <n v="0"/>
    <m/>
    <n v="166186.07"/>
    <d v="2025-11-24T00:00:00"/>
    <d v="2030-11-24T00:00:00"/>
    <n v="166186.07"/>
    <x v="1"/>
    <x v="2"/>
    <n v="15372.22"/>
    <n v="15372.22"/>
    <n v="15372.22"/>
    <n v="15372.22"/>
    <n v="15372.22"/>
    <n v="0"/>
    <n v="0"/>
    <n v="0"/>
    <n v="0"/>
    <n v="0"/>
    <n v="0"/>
    <n v="0"/>
    <n v="0"/>
    <n v="0"/>
    <n v="0"/>
    <n v="30744.44"/>
    <n v="46116.659999999996"/>
    <n v="76861.099999999991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n v="1"/>
    <n v="1"/>
    <n v="1"/>
    <n v="0"/>
    <n v="7617403.6799999997"/>
    <n v="0"/>
    <n v="0"/>
    <n v="0"/>
    <n v="0"/>
    <n v="0"/>
    <n v="0"/>
    <m/>
    <n v="7617403.6799999997"/>
    <d v="2025-11-24T00:00:00"/>
    <d v="2030-11-24T00:00:00"/>
    <n v="7617403.6799999997"/>
    <x v="1"/>
    <x v="2"/>
    <n v="704609.84"/>
    <n v="704609.84"/>
    <n v="704609.84"/>
    <n v="704609.84"/>
    <n v="704609.84"/>
    <n v="0"/>
    <n v="0"/>
    <n v="0"/>
    <n v="0"/>
    <n v="0"/>
    <n v="0"/>
    <n v="0"/>
    <n v="0"/>
    <n v="0"/>
    <n v="0"/>
    <n v="1409219.68"/>
    <n v="2113829.52"/>
    <n v="3523049.2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n v="1"/>
    <n v="1"/>
    <n v="1"/>
    <n v="0"/>
    <n v="1541271.5"/>
    <n v="0"/>
    <n v="0"/>
    <n v="0"/>
    <n v="0"/>
    <n v="0"/>
    <n v="0"/>
    <m/>
    <n v="1541271.5"/>
    <d v="2025-11-24T00:00:00"/>
    <d v="2030-11-24T00:00:00"/>
    <n v="1541271.5"/>
    <x v="1"/>
    <x v="2"/>
    <n v="142567.62"/>
    <n v="142567.62"/>
    <n v="142567.62"/>
    <n v="142567.62"/>
    <n v="142567.62"/>
    <n v="0"/>
    <n v="0"/>
    <n v="0"/>
    <n v="0"/>
    <n v="0"/>
    <n v="0"/>
    <n v="0"/>
    <n v="0"/>
    <n v="0"/>
    <n v="0"/>
    <n v="285135.24"/>
    <n v="427702.86"/>
    <n v="712838.1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n v="1"/>
    <n v="1"/>
    <n v="1"/>
    <n v="0"/>
    <n v="564939.4"/>
    <n v="0"/>
    <n v="0"/>
    <n v="0"/>
    <n v="0"/>
    <n v="0"/>
    <n v="0"/>
    <m/>
    <n v="564939.4"/>
    <d v="2025-11-24T00:00:00"/>
    <d v="2030-11-24T00:00:00"/>
    <n v="564939.4"/>
    <x v="1"/>
    <x v="2"/>
    <n v="52256.9"/>
    <n v="52256.9"/>
    <n v="52256.9"/>
    <n v="52256.9"/>
    <n v="52256.9"/>
    <n v="0"/>
    <n v="0"/>
    <n v="0"/>
    <n v="0"/>
    <n v="0"/>
    <n v="0"/>
    <n v="0"/>
    <n v="0"/>
    <n v="0"/>
    <n v="0"/>
    <n v="104513.8"/>
    <n v="156770.70000000001"/>
    <n v="261284.5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n v="1"/>
    <n v="1"/>
    <n v="1"/>
    <n v="0"/>
    <n v="2352100.7000000002"/>
    <n v="0"/>
    <n v="0"/>
    <n v="0"/>
    <n v="0"/>
    <n v="0"/>
    <n v="0"/>
    <m/>
    <n v="2352100.7000000002"/>
    <d v="2025-11-24T00:00:00"/>
    <d v="2030-11-24T00:00:00"/>
    <n v="2352100.7000000002"/>
    <x v="1"/>
    <x v="2"/>
    <n v="217569.32"/>
    <n v="217569.32"/>
    <n v="217569.32"/>
    <n v="217569.32"/>
    <n v="217569.32"/>
    <n v="0"/>
    <n v="0"/>
    <n v="0"/>
    <n v="0"/>
    <n v="0"/>
    <n v="0"/>
    <n v="0"/>
    <n v="0"/>
    <n v="0"/>
    <n v="0"/>
    <n v="435138.64"/>
    <n v="652707.96"/>
    <n v="1087846.6000000001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n v="1"/>
    <n v="1"/>
    <n v="1"/>
    <n v="0"/>
    <n v="497547.46"/>
    <n v="0"/>
    <n v="0"/>
    <n v="0"/>
    <n v="0"/>
    <n v="0"/>
    <n v="0"/>
    <m/>
    <n v="497547.46"/>
    <d v="2025-11-24T00:00:00"/>
    <d v="2030-11-24T00:00:00"/>
    <n v="497547.46"/>
    <x v="1"/>
    <x v="2"/>
    <n v="46023.14"/>
    <n v="46023.14"/>
    <n v="46023.14"/>
    <n v="46023.14"/>
    <n v="46023.14"/>
    <n v="0"/>
    <n v="0"/>
    <n v="0"/>
    <n v="0"/>
    <n v="0"/>
    <n v="0"/>
    <n v="0"/>
    <n v="0"/>
    <n v="0"/>
    <n v="0"/>
    <n v="92046.28"/>
    <n v="138069.41999999998"/>
    <n v="230115.69999999998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n v="1"/>
    <n v="1"/>
    <n v="1"/>
    <n v="0"/>
    <n v="1552302.88"/>
    <n v="0"/>
    <n v="0"/>
    <n v="0"/>
    <n v="0"/>
    <n v="0"/>
    <n v="0"/>
    <m/>
    <n v="1552302.88"/>
    <d v="2025-11-24T00:00:00"/>
    <d v="2030-11-24T00:00:00"/>
    <n v="1552302.88"/>
    <x v="1"/>
    <x v="2"/>
    <n v="143588.01999999999"/>
    <n v="143588.01999999999"/>
    <n v="143588.01999999999"/>
    <n v="143588.01999999999"/>
    <n v="143588.01999999999"/>
    <n v="0"/>
    <n v="0"/>
    <n v="0"/>
    <n v="0"/>
    <n v="0"/>
    <n v="0"/>
    <n v="0"/>
    <n v="0"/>
    <n v="0"/>
    <n v="0"/>
    <n v="287176.03999999998"/>
    <n v="430764.05999999994"/>
    <n v="717940.09999999986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n v="1"/>
    <n v="1"/>
    <n v="1"/>
    <n v="0"/>
    <n v="344784.86"/>
    <n v="0"/>
    <n v="0"/>
    <n v="0"/>
    <n v="0"/>
    <n v="0"/>
    <n v="0"/>
    <m/>
    <n v="344784.86"/>
    <d v="2025-11-24T00:00:00"/>
    <d v="2030-11-24T00:00:00"/>
    <n v="344784.86"/>
    <x v="1"/>
    <x v="2"/>
    <n v="31892.6"/>
    <n v="31892.6"/>
    <n v="31892.6"/>
    <n v="31892.6"/>
    <n v="31892.6"/>
    <n v="0"/>
    <n v="0"/>
    <n v="0"/>
    <n v="0"/>
    <n v="0"/>
    <n v="0"/>
    <n v="0"/>
    <n v="0"/>
    <n v="0"/>
    <n v="0"/>
    <n v="63785.2"/>
    <n v="95677.799999999988"/>
    <n v="159463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n v="1"/>
    <n v="1"/>
    <n v="1"/>
    <n v="0"/>
    <n v="6698094.1500000004"/>
    <n v="0"/>
    <n v="0"/>
    <n v="0"/>
    <n v="0"/>
    <n v="0"/>
    <n v="0"/>
    <m/>
    <n v="6698094.1500000004"/>
    <d v="2025-11-24T00:00:00"/>
    <d v="2030-11-24T00:00:00"/>
    <n v="6698094.1500000004"/>
    <x v="1"/>
    <x v="2"/>
    <n v="619573.69999999995"/>
    <n v="619573.69999999995"/>
    <n v="619573.69999999995"/>
    <n v="619573.69999999995"/>
    <n v="619573.69999999995"/>
    <n v="0"/>
    <n v="0"/>
    <n v="0"/>
    <n v="0"/>
    <n v="0"/>
    <n v="0"/>
    <n v="0"/>
    <n v="0"/>
    <n v="0"/>
    <n v="0"/>
    <n v="1239147.3999999999"/>
    <n v="1858721.0999999999"/>
    <n v="3097868.5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n v="1"/>
    <n v="1"/>
    <n v="1"/>
    <n v="0"/>
    <n v="5853506.1600000001"/>
    <n v="0"/>
    <n v="0"/>
    <n v="0"/>
    <n v="0"/>
    <n v="0"/>
    <n v="0"/>
    <m/>
    <n v="5853506.1600000001"/>
    <d v="2025-11-24T00:00:00"/>
    <d v="2030-11-24T00:00:00"/>
    <n v="5853506.1600000001"/>
    <x v="1"/>
    <x v="2"/>
    <n v="541449.31999999995"/>
    <n v="541449.31999999995"/>
    <n v="541449.31999999995"/>
    <n v="541449.31999999995"/>
    <n v="541449.31999999995"/>
    <n v="0"/>
    <n v="0"/>
    <n v="0"/>
    <n v="0"/>
    <n v="0"/>
    <n v="0"/>
    <n v="0"/>
    <n v="0"/>
    <n v="0"/>
    <n v="0"/>
    <n v="1082898.6399999999"/>
    <n v="1624347.96"/>
    <n v="2707246.5999999996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n v="1"/>
    <n v="1"/>
    <n v="1"/>
    <n v="0"/>
    <n v="4094789.01"/>
    <n v="0"/>
    <n v="0"/>
    <n v="0"/>
    <n v="0"/>
    <n v="0"/>
    <n v="0"/>
    <m/>
    <n v="4094789.01"/>
    <d v="2025-11-24T00:00:00"/>
    <d v="2030-11-24T00:00:00"/>
    <n v="4094789.01"/>
    <x v="1"/>
    <x v="2"/>
    <n v="378767.98"/>
    <n v="378767.98"/>
    <n v="378767.98"/>
    <n v="378767.98"/>
    <n v="378767.98"/>
    <n v="0"/>
    <n v="0"/>
    <n v="0"/>
    <n v="0"/>
    <n v="0"/>
    <n v="0"/>
    <n v="0"/>
    <n v="0"/>
    <n v="0"/>
    <n v="0"/>
    <n v="757535.96"/>
    <n v="1136303.94"/>
    <n v="1893839.9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n v="1"/>
    <n v="1"/>
    <n v="1"/>
    <n v="0"/>
    <n v="3332436.36"/>
    <n v="0"/>
    <n v="0"/>
    <n v="0"/>
    <n v="0"/>
    <n v="0"/>
    <n v="0"/>
    <m/>
    <n v="3332436.36"/>
    <d v="2025-11-24T00:00:00"/>
    <d v="2030-11-24T00:00:00"/>
    <n v="3332436.36"/>
    <x v="1"/>
    <x v="2"/>
    <n v="308250.36"/>
    <n v="308250.36"/>
    <n v="308250.36"/>
    <n v="308250.36"/>
    <n v="308250.36"/>
    <n v="0"/>
    <n v="0"/>
    <n v="0"/>
    <n v="0"/>
    <n v="0"/>
    <n v="0"/>
    <n v="0"/>
    <n v="0"/>
    <n v="0"/>
    <n v="0"/>
    <n v="616500.72"/>
    <n v="924751.08"/>
    <n v="1541251.7999999998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152868.54"/>
    <n v="0"/>
    <n v="0"/>
    <n v="0"/>
    <n v="0"/>
    <n v="0"/>
    <n v="0"/>
    <m/>
    <n v="2152868.54"/>
    <d v="2025-11-28T00:00:00"/>
    <d v="2028-11-28T00:00:00"/>
    <n v="2152868.54"/>
    <x v="1"/>
    <x v="2"/>
    <n v="188376"/>
    <n v="188376"/>
    <n v="188376"/>
    <n v="0"/>
    <n v="0"/>
    <n v="0"/>
    <n v="0"/>
    <n v="0"/>
    <n v="0"/>
    <n v="0"/>
    <n v="0"/>
    <n v="0"/>
    <n v="0"/>
    <n v="0"/>
    <n v="0"/>
    <n v="376752"/>
    <n v="188376"/>
    <n v="565128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487361.8699999992"/>
    <n v="0"/>
    <n v="0"/>
    <n v="0"/>
    <n v="0"/>
    <n v="0"/>
    <n v="0"/>
    <m/>
    <n v="8487361.8699999992"/>
    <d v="2025-10-15T00:00:00"/>
    <d v="2030-10-15T00:00:00"/>
    <n v="8487361.8699999992"/>
    <x v="1"/>
    <x v="2"/>
    <n v="785080.98"/>
    <n v="785080.98"/>
    <n v="785080.98"/>
    <n v="785080.98"/>
    <n v="785080.98"/>
    <n v="0"/>
    <n v="0"/>
    <n v="0"/>
    <n v="0"/>
    <n v="0"/>
    <n v="0"/>
    <n v="0"/>
    <n v="0"/>
    <n v="0"/>
    <n v="0"/>
    <n v="1570161.96"/>
    <n v="2355242.94"/>
    <n v="3925404.9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424269.54"/>
    <n v="0"/>
    <n v="0"/>
    <n v="0"/>
    <n v="0"/>
    <n v="0"/>
    <n v="0"/>
    <m/>
    <n v="2424269.54"/>
    <d v="2025-10-15T00:00:00"/>
    <d v="2032-10-15T00:00:00"/>
    <n v="2424269.54"/>
    <x v="1"/>
    <x v="2"/>
    <n v="230305.6"/>
    <n v="230305.6"/>
    <n v="230305.6"/>
    <n v="230305.6"/>
    <n v="230305.6"/>
    <n v="230305.6"/>
    <n v="230305.6"/>
    <n v="0"/>
    <n v="0"/>
    <n v="0"/>
    <n v="0"/>
    <n v="0"/>
    <n v="0"/>
    <n v="0"/>
    <n v="0"/>
    <n v="460611.2"/>
    <n v="1151528"/>
    <n v="1612139.2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083194.85"/>
    <n v="0"/>
    <n v="0"/>
    <n v="0"/>
    <n v="0"/>
    <n v="0"/>
    <n v="0"/>
    <m/>
    <n v="2083194.85"/>
    <d v="2025-09-01T00:00:00"/>
    <d v="2030-09-01T00:00:00"/>
    <n v="2083194.85"/>
    <x v="1"/>
    <x v="2"/>
    <n v="192695.52"/>
    <n v="192695.52"/>
    <n v="192695.52"/>
    <n v="192695.52"/>
    <n v="192695.52"/>
    <n v="0"/>
    <n v="0"/>
    <n v="0"/>
    <n v="0"/>
    <n v="0"/>
    <n v="0"/>
    <n v="0"/>
    <n v="0"/>
    <n v="0"/>
    <n v="0"/>
    <n v="385391.04"/>
    <n v="578086.55999999994"/>
    <n v="963477.59999999986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18981.87"/>
    <n v="0"/>
    <n v="0"/>
    <n v="0"/>
    <n v="0"/>
    <n v="0"/>
    <n v="0"/>
    <m/>
    <n v="2318981.87"/>
    <d v="2029-09-01T00:00:00"/>
    <d v="2030-09-01T00:00:00"/>
    <n v="2318981.87"/>
    <x v="1"/>
    <x v="2"/>
    <n v="214505.82"/>
    <n v="214505.82"/>
    <n v="214505.82"/>
    <n v="214505.82"/>
    <n v="214505.82"/>
    <n v="0"/>
    <n v="0"/>
    <n v="0"/>
    <n v="0"/>
    <n v="0"/>
    <n v="0"/>
    <n v="0"/>
    <n v="0"/>
    <n v="0"/>
    <n v="0"/>
    <n v="429011.64"/>
    <n v="643517.46"/>
    <n v="1072529.1000000001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6832.5"/>
    <n v="0"/>
    <n v="0"/>
    <n v="1247.23"/>
    <n v="0"/>
    <n v="0"/>
    <n v="0"/>
    <m/>
    <n v="366832.5"/>
    <d v="2025-12-08T00:00:00"/>
    <d v="2026-12-08T00:00:00"/>
    <n v="366832.5"/>
    <x v="1"/>
    <x v="2"/>
    <n v="12472.299999999997"/>
    <n v="0"/>
    <n v="0"/>
    <n v="0"/>
    <n v="0"/>
    <n v="0"/>
    <n v="0"/>
    <n v="0"/>
    <n v="0"/>
    <n v="0"/>
    <n v="0"/>
    <n v="0"/>
    <n v="0"/>
    <n v="0"/>
    <n v="0"/>
    <n v="12472.299999999997"/>
    <n v="0"/>
    <n v="12472.299999999997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300655"/>
    <n v="0"/>
    <n v="0"/>
    <n v="5581.98"/>
    <n v="0"/>
    <n v="0"/>
    <n v="0"/>
    <m/>
    <n v="1300655"/>
    <d v="2025-12-08T00:00:00"/>
    <d v="2027-12-08T00:00:00"/>
    <n v="1300655"/>
    <x v="1"/>
    <x v="2"/>
    <n v="55819.799999999988"/>
    <n v="50237.819999999985"/>
    <n v="0"/>
    <n v="0"/>
    <n v="0"/>
    <n v="0"/>
    <n v="0"/>
    <n v="0"/>
    <n v="0"/>
    <n v="0"/>
    <n v="0"/>
    <n v="0"/>
    <n v="0"/>
    <n v="0"/>
    <n v="0"/>
    <n v="106057.61999999997"/>
    <n v="0"/>
    <n v="106057.61999999997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841685"/>
    <n v="0"/>
    <n v="0"/>
    <n v="9684.19"/>
    <n v="0"/>
    <n v="0"/>
    <n v="0"/>
    <m/>
    <n v="1841685"/>
    <d v="2025-12-08T00:00:00"/>
    <d v="2028-12-08T00:00:00"/>
    <n v="1841685"/>
    <x v="1"/>
    <x v="2"/>
    <n v="96841.900000000009"/>
    <n v="116210.28000000001"/>
    <n v="87157.72"/>
    <n v="0"/>
    <n v="0"/>
    <n v="0"/>
    <n v="0"/>
    <n v="0"/>
    <n v="0"/>
    <n v="0"/>
    <n v="0"/>
    <n v="0"/>
    <n v="0"/>
    <n v="0"/>
    <n v="0"/>
    <n v="213052.18000000002"/>
    <n v="87157.72"/>
    <n v="300209.90000000002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800485"/>
    <n v="0"/>
    <n v="0"/>
    <n v="21599.42"/>
    <n v="0"/>
    <n v="0"/>
    <n v="0"/>
    <m/>
    <n v="3800485"/>
    <d v="2025-12-08T00:00:00"/>
    <d v="2029-12-08T00:00:00"/>
    <n v="3800485"/>
    <x v="1"/>
    <x v="2"/>
    <n v="215994.19999999995"/>
    <n v="259193.03999999992"/>
    <n v="259193.04"/>
    <n v="194394.78"/>
    <n v="0"/>
    <n v="0"/>
    <n v="0"/>
    <n v="0"/>
    <n v="0"/>
    <n v="0"/>
    <n v="0"/>
    <n v="0"/>
    <n v="0"/>
    <n v="0"/>
    <n v="0"/>
    <n v="475187.23999999987"/>
    <n v="453587.82"/>
    <n v="928775.05999999982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12642815"/>
    <n v="0"/>
    <n v="0"/>
    <n v="75119.39"/>
    <n v="0"/>
    <n v="0"/>
    <n v="0"/>
    <m/>
    <n v="12642815"/>
    <d v="2025-12-08T00:00:00"/>
    <d v="2030-12-08T00:00:00"/>
    <n v="12642815"/>
    <x v="1"/>
    <x v="2"/>
    <n v="751193.9"/>
    <n v="901432.68"/>
    <n v="901432.68"/>
    <n v="901432.68"/>
    <n v="676074.54"/>
    <n v="0"/>
    <n v="0"/>
    <n v="0"/>
    <n v="0"/>
    <n v="0"/>
    <n v="0"/>
    <n v="0"/>
    <n v="0"/>
    <n v="0"/>
    <n v="0"/>
    <n v="1652626.58"/>
    <n v="2478939.9000000004"/>
    <n v="4131566.4800000004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540440"/>
    <n v="0"/>
    <n v="0"/>
    <n v="3310.19"/>
    <n v="0"/>
    <n v="0"/>
    <n v="0"/>
    <m/>
    <n v="540440"/>
    <d v="2025-12-08T00:00:00"/>
    <d v="2031-12-08T00:00:00"/>
    <n v="540440"/>
    <x v="1"/>
    <x v="2"/>
    <n v="33101.899999999994"/>
    <n v="39722.28"/>
    <n v="39722.28"/>
    <n v="39722.28"/>
    <n v="39722.28"/>
    <n v="29791.74"/>
    <n v="0"/>
    <n v="0"/>
    <n v="0"/>
    <n v="0"/>
    <n v="0"/>
    <n v="0"/>
    <n v="0"/>
    <n v="0"/>
    <n v="0"/>
    <n v="72824.179999999993"/>
    <n v="148958.57999999999"/>
    <n v="221782.75999999998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212400"/>
    <n v="0"/>
    <n v="0"/>
    <n v="1334.58"/>
    <n v="0"/>
    <n v="0"/>
    <n v="0"/>
    <m/>
    <n v="212400"/>
    <d v="2025-12-08T00:00:00"/>
    <d v="2032-12-08T00:00:00"/>
    <n v="212400"/>
    <x v="1"/>
    <x v="2"/>
    <n v="13345.8"/>
    <n v="16014.96"/>
    <n v="16014.96"/>
    <n v="16014.96"/>
    <n v="16014.96"/>
    <n v="16014.96"/>
    <n v="8007.48"/>
    <n v="0"/>
    <n v="0"/>
    <n v="0"/>
    <n v="0"/>
    <n v="0"/>
    <n v="0"/>
    <n v="0"/>
    <n v="0"/>
    <n v="29360.76"/>
    <n v="72067.319999999992"/>
    <n v="101428.07999999999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n v="1"/>
    <n v="0"/>
    <n v="0"/>
    <n v="0"/>
    <n v="36285"/>
    <n v="0"/>
    <n v="0"/>
    <n v="233.43"/>
    <n v="0"/>
    <n v="0"/>
    <n v="0"/>
    <m/>
    <n v="36285"/>
    <d v="2025-12-08T00:00:00"/>
    <d v="2033-12-08T00:00:00"/>
    <n v="36285"/>
    <x v="1"/>
    <x v="2"/>
    <n v="2334.3000000000002"/>
    <n v="2801.16"/>
    <n v="2801.16"/>
    <n v="2801.16"/>
    <n v="2801.16"/>
    <n v="2801.16"/>
    <n v="1867.44"/>
    <n v="933.72"/>
    <n v="0"/>
    <n v="0"/>
    <n v="0"/>
    <n v="0"/>
    <n v="0"/>
    <n v="0"/>
    <n v="0"/>
    <n v="5135.46"/>
    <n v="14005.8"/>
    <n v="19141.259999999998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266374"/>
    <n v="0"/>
    <n v="0"/>
    <n v="0"/>
    <n v="0"/>
    <n v="0"/>
    <n v="0"/>
    <m/>
    <n v="6266374"/>
    <d v="2025-09-01T00:00:00"/>
    <d v="2030-09-01T00:00:00"/>
    <n v="6266374"/>
    <x v="1"/>
    <x v="2"/>
    <n v="579639.6"/>
    <n v="579639.6"/>
    <n v="579639.6"/>
    <n v="579639.6"/>
    <n v="579639.6"/>
    <n v="0"/>
    <n v="0"/>
    <n v="0"/>
    <n v="0"/>
    <n v="0"/>
    <n v="0"/>
    <n v="0"/>
    <n v="0"/>
    <n v="0"/>
    <n v="0"/>
    <n v="1159279.2"/>
    <n v="1738918.7999999998"/>
    <n v="2898198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95542"/>
    <n v="0"/>
    <n v="0"/>
    <n v="0"/>
    <n v="0"/>
    <n v="0"/>
    <n v="0"/>
    <m/>
    <n v="2695542"/>
    <d v="2025-09-11T00:00:00"/>
    <d v="2028-09-11T00:00:00"/>
    <n v="2695542"/>
    <x v="1"/>
    <x v="2"/>
    <n v="235859.92"/>
    <n v="235859.92"/>
    <n v="235859.92"/>
    <n v="0"/>
    <n v="0"/>
    <n v="0"/>
    <n v="0"/>
    <n v="0"/>
    <n v="0"/>
    <n v="0"/>
    <n v="0"/>
    <n v="0"/>
    <n v="0"/>
    <n v="0"/>
    <n v="0"/>
    <n v="471719.84"/>
    <n v="235859.92"/>
    <n v="707579.76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61540.32999999996"/>
    <n v="0"/>
    <n v="0"/>
    <n v="0"/>
    <n v="0"/>
    <n v="0"/>
    <n v="0"/>
    <m/>
    <n v="561540.32999999996"/>
    <d v="2025-09-01T00:00:00"/>
    <d v="2030-09-01T00:00:00"/>
    <n v="561540.32999999996"/>
    <x v="1"/>
    <x v="2"/>
    <n v="51942.48"/>
    <n v="51942.48"/>
    <n v="51942.48"/>
    <n v="51942.48"/>
    <n v="51942.48"/>
    <n v="0"/>
    <n v="0"/>
    <n v="0"/>
    <n v="0"/>
    <n v="0"/>
    <n v="0"/>
    <n v="0"/>
    <n v="0"/>
    <n v="0"/>
    <n v="0"/>
    <n v="103884.96"/>
    <n v="155827.44"/>
    <n v="259712.40000000002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682178.32"/>
    <n v="0"/>
    <n v="0"/>
    <n v="0"/>
    <n v="0"/>
    <n v="0"/>
    <n v="0"/>
    <m/>
    <n v="1682178.32"/>
    <d v="2025-09-01T00:00:00"/>
    <d v="2030-09-01T00:00:00"/>
    <n v="1682178.32"/>
    <x v="1"/>
    <x v="2"/>
    <n v="155601.5"/>
    <n v="155601.5"/>
    <n v="155601.5"/>
    <n v="155601.5"/>
    <n v="155601.5"/>
    <n v="0"/>
    <n v="0"/>
    <n v="0"/>
    <n v="0"/>
    <n v="0"/>
    <n v="0"/>
    <n v="0"/>
    <n v="0"/>
    <n v="0"/>
    <n v="0"/>
    <n v="311203"/>
    <n v="466804.5"/>
    <n v="778007.5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200000000"/>
    <n v="0"/>
    <n v="0"/>
    <n v="0"/>
    <n v="0"/>
    <n v="0"/>
    <n v="0"/>
    <m/>
    <n v="200000000"/>
    <d v="2025-10-15T00:00:00"/>
    <d v="2028-10-15T00:00:00"/>
    <n v="200000000"/>
    <x v="1"/>
    <x v="2"/>
    <n v="17500000"/>
    <n v="17500000"/>
    <n v="17500000"/>
    <n v="0"/>
    <n v="0"/>
    <n v="0"/>
    <n v="0"/>
    <n v="0"/>
    <n v="0"/>
    <n v="0"/>
    <n v="0"/>
    <n v="0"/>
    <n v="0"/>
    <n v="0"/>
    <n v="0"/>
    <n v="35000000"/>
    <n v="17500000"/>
    <n v="525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832076.49"/>
    <n v="0"/>
    <n v="0"/>
    <n v="0"/>
    <n v="0"/>
    <n v="0"/>
    <n v="0"/>
    <m/>
    <n v="832076.49"/>
    <d v="2025-09-01T00:00:00"/>
    <d v="2030-09-01T00:00:00"/>
    <n v="832076.49"/>
    <x v="1"/>
    <x v="2"/>
    <n v="76967.08"/>
    <n v="76967.08"/>
    <n v="76967.08"/>
    <n v="76967.08"/>
    <n v="76967.08"/>
    <n v="0"/>
    <n v="0"/>
    <n v="0"/>
    <n v="0"/>
    <n v="0"/>
    <n v="0"/>
    <n v="0"/>
    <n v="0"/>
    <n v="0"/>
    <n v="0"/>
    <n v="153934.16"/>
    <n v="230901.24"/>
    <n v="384835.4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30000000"/>
    <n v="0"/>
    <n v="0"/>
    <n v="0"/>
    <n v="0"/>
    <n v="0"/>
    <n v="0"/>
    <m/>
    <n v="30000000"/>
    <d v="2025-05-22T00:00:00"/>
    <d v="2026-05-22T00:00:00"/>
    <n v="30000000"/>
    <x v="1"/>
    <x v="2"/>
    <n v="7350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65570000"/>
    <n v="0"/>
    <n v="0"/>
    <n v="0"/>
    <n v="0"/>
    <n v="0"/>
    <n v="0"/>
    <m/>
    <n v="65570000"/>
    <d v="2025-05-22T00:00:00"/>
    <d v="2026-05-22T00:00:00"/>
    <n v="65570000"/>
    <x v="1"/>
    <x v="2"/>
    <n v="1606465"/>
    <n v="0"/>
    <n v="0"/>
    <n v="0"/>
    <n v="0"/>
    <n v="0"/>
    <n v="0"/>
    <n v="0"/>
    <n v="0"/>
    <n v="0"/>
    <n v="0"/>
    <n v="0"/>
    <n v="0"/>
    <n v="0"/>
    <n v="0"/>
    <n v="1606465"/>
    <n v="0"/>
    <n v="1606465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220300"/>
    <n v="0"/>
    <n v="0"/>
    <n v="0"/>
    <n v="0"/>
    <n v="0"/>
    <n v="0"/>
    <m/>
    <n v="2220300"/>
    <d v="2025-12-19T00:00:00"/>
    <d v="2030-12-19T00:00:00"/>
    <n v="2220300"/>
    <x v="1"/>
    <x v="2"/>
    <n v="205377.76"/>
    <n v="205377.76"/>
    <n v="205377.76"/>
    <n v="205377.76"/>
    <n v="205377.76"/>
    <n v="0"/>
    <n v="0"/>
    <n v="0"/>
    <n v="0"/>
    <n v="0"/>
    <n v="0"/>
    <n v="0"/>
    <n v="0"/>
    <n v="0"/>
    <n v="0"/>
    <n v="410755.52"/>
    <n v="616133.28"/>
    <n v="1026888.8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n v="1"/>
    <n v="1"/>
    <n v="1"/>
    <n v="0"/>
    <n v="26000000"/>
    <n v="0"/>
    <n v="0"/>
    <n v="0"/>
    <n v="0"/>
    <n v="0"/>
    <n v="0"/>
    <m/>
    <n v="26000000"/>
    <d v="2025-09-24T00:00:00"/>
    <d v="2030-03-24T00:00:00"/>
    <n v="26000000"/>
    <x v="1"/>
    <x v="2"/>
    <n v="2405000"/>
    <n v="2405000"/>
    <n v="2405000"/>
    <n v="2405000"/>
    <n v="1202500"/>
    <n v="0"/>
    <n v="0"/>
    <n v="0"/>
    <n v="0"/>
    <n v="0"/>
    <n v="0"/>
    <n v="0"/>
    <n v="0"/>
    <n v="0"/>
    <n v="0"/>
    <n v="4810000"/>
    <n v="6012500"/>
    <n v="108225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22080"/>
    <n v="0"/>
    <n v="0"/>
    <n v="0"/>
    <n v="0"/>
    <n v="0"/>
    <n v="0"/>
    <m/>
    <n v="1522080"/>
    <d v="2025-09-01T00:00:00"/>
    <d v="2030-09-01T00:00:00"/>
    <n v="1522080"/>
    <x v="1"/>
    <x v="2"/>
    <n v="140792.4"/>
    <n v="140792.4"/>
    <n v="140792.4"/>
    <n v="140792.4"/>
    <n v="140792.4"/>
    <n v="0"/>
    <n v="0"/>
    <n v="0"/>
    <n v="0"/>
    <n v="0"/>
    <n v="0"/>
    <n v="0"/>
    <n v="0"/>
    <n v="0"/>
    <n v="0"/>
    <n v="281584.8"/>
    <n v="422377.19999999995"/>
    <n v="703962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61000000"/>
    <n v="0"/>
    <n v="0"/>
    <n v="0"/>
    <n v="0"/>
    <n v="0"/>
    <n v="0"/>
    <m/>
    <n v="61000000"/>
    <d v="2025-05-22T00:00:00"/>
    <d v="2026-05-22T00:00:00"/>
    <n v="61000000"/>
    <x v="1"/>
    <x v="2"/>
    <n v="1494500"/>
    <n v="0"/>
    <n v="0"/>
    <n v="0"/>
    <n v="0"/>
    <n v="0"/>
    <n v="0"/>
    <n v="0"/>
    <n v="0"/>
    <n v="0"/>
    <n v="0"/>
    <n v="0"/>
    <n v="0"/>
    <n v="0"/>
    <n v="0"/>
    <n v="1494500"/>
    <n v="0"/>
    <n v="14945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377669.44"/>
    <n v="0"/>
    <n v="0"/>
    <n v="0"/>
    <n v="0"/>
    <n v="0"/>
    <n v="0"/>
    <m/>
    <n v="2377669.44"/>
    <d v="2025-09-01T00:00:00"/>
    <d v="2030-09-01T00:00:00"/>
    <n v="2377669.44"/>
    <x v="1"/>
    <x v="2"/>
    <n v="219934.42"/>
    <n v="219934.42"/>
    <n v="219934.42"/>
    <n v="219934.42"/>
    <n v="219934.42"/>
    <n v="0"/>
    <n v="0"/>
    <n v="0"/>
    <n v="0"/>
    <n v="0"/>
    <n v="0"/>
    <n v="0"/>
    <n v="0"/>
    <n v="0"/>
    <n v="0"/>
    <n v="439868.84"/>
    <n v="659803.26"/>
    <n v="1099672.1000000001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0"/>
    <n v="0"/>
    <n v="0"/>
    <n v="0"/>
    <n v="0"/>
    <n v="0"/>
    <n v="0"/>
    <m/>
    <n v="50000000"/>
    <d v="2025-05-22T00:00:00"/>
    <d v="2028-05-22T00:00:00"/>
    <n v="50000000"/>
    <x v="1"/>
    <x v="2"/>
    <n v="4375000"/>
    <n v="4375000"/>
    <n v="2187500"/>
    <n v="0"/>
    <n v="0"/>
    <n v="0"/>
    <n v="0"/>
    <n v="0"/>
    <n v="0"/>
    <n v="0"/>
    <n v="0"/>
    <n v="0"/>
    <n v="0"/>
    <n v="0"/>
    <n v="0"/>
    <n v="8750000"/>
    <n v="2187500"/>
    <n v="109375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n v="0"/>
    <n v="0"/>
    <n v="0"/>
    <n v="0"/>
    <n v="0"/>
    <n v="0"/>
    <m/>
    <n v="5000000"/>
    <d v="2025-04-04T00:00:00"/>
    <d v="2028-04-04T00:00:00"/>
    <n v="5000000"/>
    <x v="1"/>
    <x v="2"/>
    <n v="437500"/>
    <n v="437500"/>
    <n v="218750"/>
    <n v="0"/>
    <n v="0"/>
    <n v="0"/>
    <n v="0"/>
    <n v="0"/>
    <n v="0"/>
    <n v="0"/>
    <n v="0"/>
    <n v="0"/>
    <n v="0"/>
    <n v="0"/>
    <n v="0"/>
    <n v="875000"/>
    <n v="218750"/>
    <n v="109375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0"/>
    <n v="0"/>
    <n v="0"/>
    <n v="0"/>
    <n v="0"/>
    <n v="0"/>
    <n v="0"/>
    <m/>
    <n v="6000000"/>
    <d v="2025-05-22T00:00:00"/>
    <d v="2028-05-22T00:00:00"/>
    <n v="6000000"/>
    <x v="1"/>
    <x v="2"/>
    <n v="525000"/>
    <n v="525000"/>
    <n v="262500"/>
    <n v="0"/>
    <n v="0"/>
    <n v="0"/>
    <n v="0"/>
    <n v="0"/>
    <n v="0"/>
    <n v="0"/>
    <n v="0"/>
    <n v="0"/>
    <n v="0"/>
    <n v="0"/>
    <n v="0"/>
    <n v="1050000"/>
    <n v="262500"/>
    <n v="13125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00000"/>
    <n v="0"/>
    <n v="0"/>
    <n v="0"/>
    <n v="0"/>
    <n v="0"/>
    <n v="0"/>
    <m/>
    <n v="6000000"/>
    <d v="2025-06-27T00:00:00"/>
    <d v="2028-06-27T00:00:00"/>
    <n v="6000000"/>
    <x v="1"/>
    <x v="2"/>
    <n v="525000"/>
    <n v="525000"/>
    <n v="262500"/>
    <n v="0"/>
    <n v="0"/>
    <n v="0"/>
    <n v="0"/>
    <n v="0"/>
    <n v="0"/>
    <n v="0"/>
    <n v="0"/>
    <n v="0"/>
    <n v="0"/>
    <n v="0"/>
    <n v="0"/>
    <n v="1050000"/>
    <n v="262500"/>
    <n v="13125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1478575"/>
    <n v="1478575"/>
    <n v="0"/>
    <n v="0"/>
    <n v="0"/>
    <n v="0"/>
    <n v="0"/>
    <n v="0"/>
    <n v="0"/>
    <n v="0"/>
    <n v="0"/>
    <n v="0"/>
    <n v="0"/>
    <n v="0"/>
    <n v="0"/>
    <n v="2957150"/>
    <n v="0"/>
    <n v="295715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60350000"/>
    <n v="0"/>
    <n v="0"/>
    <n v="0"/>
    <n v="0"/>
    <n v="0"/>
    <n v="0"/>
    <m/>
    <n v="60350000"/>
    <d v="2026-01-15T00:00:00"/>
    <d v="2027-01-15T00:00:00"/>
    <n v="60350000"/>
    <x v="1"/>
    <x v="2"/>
    <n v="1478575"/>
    <n v="1478575"/>
    <n v="0"/>
    <n v="0"/>
    <n v="0"/>
    <n v="0"/>
    <n v="0"/>
    <n v="0"/>
    <n v="0"/>
    <n v="0"/>
    <n v="0"/>
    <n v="0"/>
    <n v="0"/>
    <n v="0"/>
    <n v="0"/>
    <n v="2957150"/>
    <n v="0"/>
    <n v="295715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n v="1"/>
    <n v="1"/>
    <n v="0"/>
    <n v="0"/>
    <n v="95899248.780000001"/>
    <n v="0"/>
    <n v="0"/>
    <n v="0"/>
    <n v="0"/>
    <n v="0"/>
    <n v="0"/>
    <m/>
    <n v="95899248.780000001"/>
    <d v="2025-05-22T00:00:00"/>
    <d v="2026-05-22T00:00:00"/>
    <n v="95899248.780000001"/>
    <x v="1"/>
    <x v="2"/>
    <n v="2349531.6"/>
    <n v="0"/>
    <n v="0"/>
    <n v="0"/>
    <n v="0"/>
    <n v="0"/>
    <n v="0"/>
    <n v="0"/>
    <n v="0"/>
    <n v="0"/>
    <n v="0"/>
    <n v="0"/>
    <n v="0"/>
    <n v="0"/>
    <n v="0"/>
    <n v="2349531.6"/>
    <n v="0"/>
    <n v="2349531.6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n v="0"/>
    <n v="0"/>
    <n v="0"/>
    <n v="0"/>
    <n v="0"/>
    <n v="0"/>
    <m/>
    <n v="5000000"/>
    <d v="2025-06-27T00:00:00"/>
    <d v="2028-06-27T00:00:00"/>
    <n v="5000000"/>
    <x v="1"/>
    <x v="2"/>
    <n v="437500"/>
    <n v="437500"/>
    <n v="218750"/>
    <n v="0"/>
    <n v="0"/>
    <n v="0"/>
    <n v="0"/>
    <n v="0"/>
    <n v="0"/>
    <n v="0"/>
    <n v="0"/>
    <n v="0"/>
    <n v="0"/>
    <n v="0"/>
    <n v="0"/>
    <n v="875000"/>
    <n v="218750"/>
    <n v="109375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n v="0"/>
    <n v="0"/>
    <n v="0"/>
    <n v="0"/>
    <n v="0"/>
    <n v="0"/>
    <m/>
    <n v="5000000"/>
    <d v="2025-09-11T00:00:00"/>
    <d v="2028-09-11T00:00:00"/>
    <n v="5000000"/>
    <x v="1"/>
    <x v="2"/>
    <n v="437500"/>
    <n v="437500"/>
    <n v="437500"/>
    <n v="0"/>
    <n v="0"/>
    <n v="0"/>
    <n v="0"/>
    <n v="0"/>
    <n v="0"/>
    <n v="0"/>
    <n v="0"/>
    <n v="0"/>
    <n v="0"/>
    <n v="0"/>
    <n v="0"/>
    <n v="875000"/>
    <n v="437500"/>
    <n v="131250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5000000"/>
    <n v="0"/>
    <n v="0"/>
    <n v="0"/>
    <n v="0"/>
    <n v="0"/>
    <n v="0"/>
    <m/>
    <n v="5000000"/>
    <d v="2025-10-15T00:00:00"/>
    <d v="2028-10-15T00:00:00"/>
    <n v="5000000"/>
    <x v="1"/>
    <x v="2"/>
    <n v="437500"/>
    <n v="437500"/>
    <n v="437500"/>
    <n v="0"/>
    <n v="0"/>
    <n v="0"/>
    <n v="0"/>
    <n v="0"/>
    <n v="0"/>
    <n v="0"/>
    <n v="0"/>
    <n v="0"/>
    <n v="0"/>
    <n v="0"/>
    <n v="0"/>
    <n v="875000"/>
    <n v="437500"/>
    <n v="13125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500000"/>
    <n v="0"/>
    <n v="0"/>
    <n v="0"/>
    <n v="0"/>
    <n v="0"/>
    <n v="0"/>
    <m/>
    <n v="1500000"/>
    <d v="2025-04-04T00:00:00"/>
    <d v="2028-04-04T00:00:00"/>
    <n v="1500000"/>
    <x v="1"/>
    <x v="2"/>
    <n v="131250"/>
    <n v="131250"/>
    <n v="65625"/>
    <n v="0"/>
    <n v="0"/>
    <n v="0"/>
    <n v="0"/>
    <n v="0"/>
    <n v="0"/>
    <n v="0"/>
    <n v="0"/>
    <n v="0"/>
    <n v="0"/>
    <n v="0"/>
    <n v="0"/>
    <n v="262500"/>
    <n v="65625"/>
    <n v="328125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1000000"/>
    <n v="0"/>
    <n v="0"/>
    <n v="0"/>
    <n v="0"/>
    <n v="0"/>
    <n v="0"/>
    <m/>
    <n v="1000000"/>
    <d v="2025-04-04T00:00:00"/>
    <d v="2028-04-04T00:00:00"/>
    <n v="1000000"/>
    <x v="1"/>
    <x v="2"/>
    <n v="87500"/>
    <n v="87500"/>
    <n v="43750"/>
    <n v="0"/>
    <n v="0"/>
    <n v="0"/>
    <n v="0"/>
    <n v="0"/>
    <n v="0"/>
    <n v="0"/>
    <n v="0"/>
    <n v="0"/>
    <n v="0"/>
    <n v="0"/>
    <n v="0"/>
    <n v="175000"/>
    <n v="43750"/>
    <n v="21875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2638920"/>
    <n v="0"/>
    <n v="0"/>
    <n v="0"/>
    <n v="0"/>
    <n v="0"/>
    <n v="0"/>
    <m/>
    <n v="2638920"/>
    <d v="2025-04-04T00:00:00"/>
    <d v="2028-04-04T00:00:00"/>
    <n v="2638920"/>
    <x v="1"/>
    <x v="2"/>
    <n v="230905.5"/>
    <n v="230905.5"/>
    <n v="115452.75"/>
    <n v="0"/>
    <n v="0"/>
    <n v="0"/>
    <n v="0"/>
    <n v="0"/>
    <n v="0"/>
    <n v="0"/>
    <n v="0"/>
    <n v="0"/>
    <n v="0"/>
    <n v="0"/>
    <n v="0"/>
    <n v="461811"/>
    <n v="115452.75"/>
    <n v="577263.75"/>
  </r>
  <r>
    <s v="DI0023381"/>
    <s v="DI00233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3012869.73"/>
    <n v="0"/>
    <n v="0"/>
    <n v="0"/>
    <n v="0"/>
    <n v="0"/>
    <m/>
    <n v="3012869.73"/>
    <d v="2026-02-05T00:00:00"/>
    <d v="2029-02-05T00:00:00"/>
    <n v="3012869.73"/>
    <x v="1"/>
    <x v="2"/>
    <n v="131813.04999999999"/>
    <n v="263626.09999999998"/>
    <n v="263626.09999999998"/>
    <n v="131813.04999999999"/>
    <n v="0"/>
    <n v="0"/>
    <n v="0"/>
    <n v="0"/>
    <n v="0"/>
    <n v="0"/>
    <n v="0"/>
    <n v="0"/>
    <n v="0"/>
    <n v="0"/>
    <n v="0"/>
    <n v="395439.14999999997"/>
    <n v="395439.14999999997"/>
    <n v="790878.29999999993"/>
  </r>
  <r>
    <s v="DI0023391"/>
    <s v="DI00233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4015635.77"/>
    <n v="0"/>
    <n v="0"/>
    <n v="0"/>
    <n v="0"/>
    <n v="0"/>
    <m/>
    <n v="4015635.77"/>
    <d v="2025-11-24T00:00:00"/>
    <d v="2028-11-24T00:00:00"/>
    <n v="4015635.77"/>
    <x v="1"/>
    <x v="2"/>
    <n v="351368.12"/>
    <n v="351368.12"/>
    <n v="351368.12"/>
    <n v="0"/>
    <n v="0"/>
    <n v="0"/>
    <n v="0"/>
    <n v="0"/>
    <n v="0"/>
    <n v="0"/>
    <n v="0"/>
    <n v="0"/>
    <n v="0"/>
    <n v="0"/>
    <n v="0"/>
    <n v="702736.24"/>
    <n v="351368.12"/>
    <n v="1054104.3599999999"/>
  </r>
  <r>
    <s v="DI0023401"/>
    <s v="DI00234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13000000"/>
    <n v="0"/>
    <n v="0"/>
    <n v="0"/>
    <n v="0"/>
    <n v="0"/>
    <m/>
    <n v="13000000"/>
    <d v="2026-02-18T00:00:00"/>
    <d v="2027-02-18T00:00:00"/>
    <n v="13000000"/>
    <x v="1"/>
    <x v="2"/>
    <n v="291850"/>
    <n v="291850"/>
    <n v="0"/>
    <n v="0"/>
    <n v="0"/>
    <n v="0"/>
    <n v="0"/>
    <n v="0"/>
    <n v="0"/>
    <n v="0"/>
    <n v="0"/>
    <n v="0"/>
    <n v="0"/>
    <n v="0"/>
    <n v="0"/>
    <n v="583700"/>
    <n v="0"/>
    <n v="583700"/>
  </r>
  <r>
    <s v="DI0023411"/>
    <s v="DI002341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12000000"/>
    <n v="0"/>
    <n v="0"/>
    <n v="0"/>
    <n v="0"/>
    <n v="0"/>
    <m/>
    <n v="12000000"/>
    <d v="2026-02-18T00:00:00"/>
    <d v="2027-02-18T00:00:00"/>
    <n v="12000000"/>
    <x v="1"/>
    <x v="2"/>
    <n v="269400"/>
    <n v="269400"/>
    <n v="0"/>
    <n v="0"/>
    <n v="0"/>
    <n v="0"/>
    <n v="0"/>
    <n v="0"/>
    <n v="0"/>
    <n v="0"/>
    <n v="0"/>
    <n v="0"/>
    <n v="0"/>
    <n v="0"/>
    <n v="0"/>
    <n v="538800"/>
    <n v="0"/>
    <n v="538800"/>
  </r>
  <r>
    <s v="DI0023421"/>
    <s v="DI00234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10000000"/>
    <n v="0"/>
    <n v="0"/>
    <n v="0"/>
    <n v="0"/>
    <n v="0"/>
    <m/>
    <n v="10000000"/>
    <d v="2026-02-18T00:00:00"/>
    <d v="2027-02-18T00:00:00"/>
    <n v="10000000"/>
    <x v="1"/>
    <x v="2"/>
    <n v="224500"/>
    <n v="224500"/>
    <n v="0"/>
    <n v="0"/>
    <n v="0"/>
    <n v="0"/>
    <n v="0"/>
    <n v="0"/>
    <n v="0"/>
    <n v="0"/>
    <n v="0"/>
    <n v="0"/>
    <n v="0"/>
    <n v="0"/>
    <n v="0"/>
    <n v="449000"/>
    <n v="0"/>
    <n v="449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0"/>
    <n v="200000000"/>
    <n v="0"/>
    <n v="0"/>
    <n v="0"/>
    <n v="0"/>
    <n v="0"/>
    <m/>
    <n v="200000000"/>
    <d v="2026-02-18T00:00:00"/>
    <d v="2029-02-18T00:00:00"/>
    <n v="200000000"/>
    <x v="1"/>
    <x v="2"/>
    <n v="8120000"/>
    <n v="13533333.33"/>
    <n v="8120000"/>
    <n v="2706666.67"/>
    <n v="0"/>
    <n v="0"/>
    <n v="0"/>
    <n v="0"/>
    <n v="0"/>
    <n v="0"/>
    <n v="0"/>
    <n v="0"/>
    <n v="0"/>
    <n v="0"/>
    <n v="0"/>
    <n v="21653333.329999998"/>
    <n v="10826666.67"/>
    <n v="32480000"/>
  </r>
  <r>
    <s v="DI0023441"/>
    <s v="DI002344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30000000"/>
    <n v="0"/>
    <n v="0"/>
    <n v="0"/>
    <n v="0"/>
    <n v="0"/>
    <m/>
    <n v="30000000"/>
    <d v="2026-02-18T00:00:00"/>
    <d v="2029-02-18T00:00:00"/>
    <n v="30000000"/>
    <x v="1"/>
    <x v="2"/>
    <n v="1218000"/>
    <n v="2030000"/>
    <n v="1218000"/>
    <n v="406000"/>
    <n v="0"/>
    <n v="0"/>
    <n v="0"/>
    <n v="0"/>
    <n v="0"/>
    <n v="0"/>
    <n v="0"/>
    <n v="0"/>
    <n v="0"/>
    <n v="0"/>
    <n v="0"/>
    <n v="3248000"/>
    <n v="1624000"/>
    <n v="4872000"/>
  </r>
  <r>
    <s v="DI0023451"/>
    <s v="DI002345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5000000"/>
    <n v="0"/>
    <n v="0"/>
    <n v="0"/>
    <n v="0"/>
    <n v="0"/>
    <m/>
    <n v="5000000"/>
    <d v="2026-02-18T00:00:00"/>
    <d v="2029-02-18T00:00:00"/>
    <n v="5000000"/>
    <x v="1"/>
    <x v="2"/>
    <n v="203000"/>
    <n v="338333.32999999996"/>
    <n v="203000"/>
    <n v="67666.67"/>
    <n v="0"/>
    <n v="0"/>
    <n v="0"/>
    <n v="0"/>
    <n v="0"/>
    <n v="0"/>
    <n v="0"/>
    <n v="0"/>
    <n v="0"/>
    <n v="0"/>
    <n v="0"/>
    <n v="541333.32999999996"/>
    <n v="270666.67"/>
    <n v="812000"/>
  </r>
  <r>
    <s v="DI0023461"/>
    <s v="DI002346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2100000"/>
    <n v="0"/>
    <n v="0"/>
    <n v="0"/>
    <n v="0"/>
    <n v="0"/>
    <m/>
    <n v="2100000"/>
    <d v="2026-02-23T00:00:00"/>
    <d v="2031-02-23T00:00:00"/>
    <n v="2100000"/>
    <x v="1"/>
    <x v="2"/>
    <n v="87045"/>
    <n v="174090"/>
    <n v="174090"/>
    <n v="174090"/>
    <n v="174090"/>
    <n v="87045"/>
    <n v="0"/>
    <n v="0"/>
    <n v="0"/>
    <n v="0"/>
    <n v="0"/>
    <n v="0"/>
    <n v="0"/>
    <n v="0"/>
    <n v="0"/>
    <n v="261135"/>
    <n v="609315"/>
    <n v="870450"/>
  </r>
  <r>
    <s v="DI0023471"/>
    <s v="DI002347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5000000"/>
    <n v="0"/>
    <n v="0"/>
    <n v="0"/>
    <n v="0"/>
    <n v="0"/>
    <m/>
    <n v="5000000"/>
    <d v="2026-02-18T00:00:00"/>
    <d v="2027-02-18T00:00:00"/>
    <n v="5000000"/>
    <x v="1"/>
    <x v="2"/>
    <n v="112250"/>
    <n v="112250"/>
    <n v="0"/>
    <n v="0"/>
    <n v="0"/>
    <n v="0"/>
    <n v="0"/>
    <n v="0"/>
    <n v="0"/>
    <n v="0"/>
    <n v="0"/>
    <n v="0"/>
    <n v="0"/>
    <n v="0"/>
    <n v="0"/>
    <n v="224500"/>
    <n v="0"/>
    <n v="224500"/>
  </r>
  <r>
    <s v="DI0023481"/>
    <s v="DI002348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3500000"/>
    <n v="0"/>
    <n v="0"/>
    <n v="0"/>
    <n v="0"/>
    <n v="0"/>
    <m/>
    <n v="3500000"/>
    <d v="2026-02-18T00:00:00"/>
    <d v="2029-02-18T00:00:00"/>
    <n v="3500000"/>
    <x v="1"/>
    <x v="2"/>
    <n v="142100"/>
    <n v="236833.33000000002"/>
    <n v="142100"/>
    <n v="47366.67"/>
    <n v="0"/>
    <n v="0"/>
    <n v="0"/>
    <n v="0"/>
    <n v="0"/>
    <n v="0"/>
    <n v="0"/>
    <n v="0"/>
    <n v="0"/>
    <n v="0"/>
    <n v="0"/>
    <n v="378933.33"/>
    <n v="189466.66999999998"/>
    <n v="568400"/>
  </r>
  <r>
    <s v="DI0023491"/>
    <s v="DI002349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6250000"/>
    <n v="0"/>
    <n v="0"/>
    <n v="0"/>
    <n v="0"/>
    <n v="0"/>
    <m/>
    <n v="6250000"/>
    <d v="2026-02-18T00:00:00"/>
    <d v="2029-02-18T00:00:00"/>
    <n v="6250000"/>
    <x v="1"/>
    <x v="2"/>
    <n v="253750"/>
    <n v="422916.67000000004"/>
    <n v="253750"/>
    <n v="84583.33"/>
    <n v="0"/>
    <n v="0"/>
    <n v="0"/>
    <n v="0"/>
    <n v="0"/>
    <n v="0"/>
    <n v="0"/>
    <n v="0"/>
    <n v="0"/>
    <n v="0"/>
    <n v="0"/>
    <n v="676666.67"/>
    <n v="338333.33"/>
    <n v="1015000"/>
  </r>
  <r>
    <s v="DI0023501"/>
    <s v="DI002350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10000000"/>
    <n v="0"/>
    <n v="0"/>
    <n v="0"/>
    <n v="0"/>
    <n v="0"/>
    <m/>
    <n v="10000000"/>
    <d v="2026-02-18T00:00:00"/>
    <d v="2029-02-18T00:00:00"/>
    <n v="10000000"/>
    <x v="1"/>
    <x v="2"/>
    <n v="406000"/>
    <n v="676666.66999999993"/>
    <n v="406000"/>
    <n v="135333.32999999999"/>
    <n v="0"/>
    <n v="0"/>
    <n v="0"/>
    <n v="0"/>
    <n v="0"/>
    <n v="0"/>
    <n v="0"/>
    <n v="0"/>
    <n v="0"/>
    <n v="0"/>
    <n v="0"/>
    <n v="1082666.67"/>
    <n v="541333.32999999996"/>
    <n v="1624000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n v="1"/>
    <n v="1"/>
    <n v="1"/>
    <n v="0"/>
    <n v="0"/>
    <n v="100000000"/>
    <n v="0"/>
    <n v="0"/>
    <n v="0"/>
    <n v="0"/>
    <n v="0"/>
    <m/>
    <n v="100000000"/>
    <d v="2026-02-18T00:00:00"/>
    <d v="2029-02-18T00:00:00"/>
    <n v="100000000"/>
    <x v="1"/>
    <x v="2"/>
    <n v="4060000"/>
    <n v="6766666.6699999999"/>
    <n v="4060000"/>
    <n v="1353333.33"/>
    <n v="0"/>
    <n v="0"/>
    <n v="0"/>
    <n v="0"/>
    <n v="0"/>
    <n v="0"/>
    <n v="0"/>
    <n v="0"/>
    <n v="0"/>
    <n v="0"/>
    <n v="0"/>
    <n v="10826666.67"/>
    <n v="5413333.3300000001"/>
    <n v="16240000"/>
  </r>
  <r>
    <s v="DI0023521"/>
    <s v="DI002352"/>
    <n v="1"/>
    <s v="USD"/>
    <s v="ACTIVO"/>
    <s v="Presupuesto General del Estado PGE"/>
    <m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n v="1"/>
    <n v="0"/>
    <n v="0"/>
    <n v="0"/>
    <n v="0"/>
    <n v="380000"/>
    <n v="0"/>
    <n v="0"/>
    <n v="0"/>
    <n v="0"/>
    <n v="0"/>
    <m/>
    <n v="380000"/>
    <d v="2026-02-18T00:00:00"/>
    <d v="2029-02-18T00:00:00"/>
    <n v="380000"/>
    <x v="1"/>
    <x v="2"/>
    <n v="15428"/>
    <n v="25713.33"/>
    <n v="15428"/>
    <n v="5142.67"/>
    <n v="0"/>
    <n v="0"/>
    <n v="0"/>
    <n v="0"/>
    <n v="0"/>
    <n v="0"/>
    <n v="0"/>
    <n v="0"/>
    <n v="0"/>
    <n v="0"/>
    <n v="0"/>
    <n v="41141.33"/>
    <n v="20570.669999999998"/>
    <n v="61712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s v="AUTORIDAD MONETARIA"/>
    <x v="0"/>
    <x v="0"/>
    <x v="0"/>
    <x v="0"/>
    <x v="0"/>
    <n v="1"/>
    <n v="1"/>
    <n v="0"/>
    <n v="0"/>
    <n v="2631385026.0300002"/>
    <n v="0"/>
    <n v="0"/>
    <n v="0"/>
    <n v="0"/>
    <n v="0"/>
    <n v="0"/>
    <m/>
    <n v="2631385026.0300002"/>
    <d v="2024-01-05T00:00:00"/>
    <d v="2040-07-05T00:00:00"/>
    <n v="2957066124.1100001"/>
    <x v="0"/>
    <x v="3"/>
    <n v="17104002.670000002"/>
    <n v="32590930.27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49694932.939999998"/>
    <n v="214617679.13000003"/>
    <n v="264312612.0700000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n v="1"/>
    <n v="1"/>
    <n v="0"/>
    <n v="0"/>
    <n v="71189075"/>
    <n v="0"/>
    <n v="0"/>
    <n v="0"/>
    <n v="0"/>
    <n v="0"/>
    <n v="0"/>
    <m/>
    <n v="71189075"/>
    <d v="2024-01-05T00:00:00"/>
    <d v="2040-07-05T00:00:00"/>
    <n v="80000000"/>
    <x v="0"/>
    <x v="1"/>
    <n v="462728.99"/>
    <n v="881709.88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344438.87"/>
    <n v="5806232.8000000007"/>
    <n v="7150671.670000000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x v="0"/>
    <s v="808-SF-EC"/>
    <s v="808-SF-EC"/>
    <s v="BID"/>
    <n v="408309.73"/>
    <d v="1988-12-20T00:00:00"/>
    <d v="2028-12-20T00:00:00"/>
    <n v="6300000"/>
    <n v="4083098.29"/>
    <s v="BID"/>
    <x v="0"/>
    <n v="136103.28"/>
    <n v="136103.28"/>
    <n v="136103.1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06.56"/>
    <n v="136103.17000000001"/>
    <n v="408309.73"/>
  </r>
  <r>
    <n v="20061001"/>
    <x v="0"/>
    <x v="0"/>
    <x v="0"/>
    <s v="USD"/>
    <x v="0"/>
    <s v="Gobierno General"/>
    <s v="Gobierno Central "/>
    <s v="PGE"/>
    <s v="Préstamos"/>
    <x v="0"/>
    <x v="0"/>
    <x v="0"/>
    <x v="0"/>
    <s v="851-SF-EC DIF.CAMB"/>
    <s v="851-SF-EC DIF.CAMB"/>
    <s v="BID"/>
    <n v="2796708.24"/>
    <d v="1991-06-19T00:00:00"/>
    <d v="2031-07-06T00:00:00"/>
    <n v="12203816.9"/>
    <n v="12203816.9"/>
    <s v="BID"/>
    <x v="0"/>
    <n v="254246.18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2033969.7000000002"/>
    <n v="2796708.2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873-SF-EC"/>
    <s v="873-SF-EC"/>
    <s v="BID"/>
    <n v="491558.72"/>
    <d v="1992-04-05T00:00:00"/>
    <d v="2032-04-06T00:00:00"/>
    <n v="2270200"/>
    <n v="2268767.86"/>
    <s v="BID"/>
    <x v="0"/>
    <n v="75625.919999999998"/>
    <n v="75625.919999999998"/>
    <n v="75625.919999999998"/>
    <n v="75625.919999999998"/>
    <n v="75625.919999999998"/>
    <n v="75625.919999999998"/>
    <n v="37803.1999999999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1.84"/>
    <n v="340306.88"/>
    <n v="491558.72"/>
  </r>
  <r>
    <n v="20070000"/>
    <x v="0"/>
    <x v="0"/>
    <x v="0"/>
    <s v="SUC"/>
    <x v="0"/>
    <s v="Gobierno General"/>
    <s v="Gobierno Central "/>
    <s v="PGE"/>
    <s v="Préstamos"/>
    <x v="0"/>
    <x v="0"/>
    <x v="0"/>
    <x v="0"/>
    <s v="1002-SF-EC"/>
    <s v="1002-SF-EC"/>
    <s v="BID"/>
    <n v="12499578.082"/>
    <d v="1998-03-14T00:00:00"/>
    <d v="2038-03-14T00:00:00"/>
    <n v="30000000"/>
    <n v="29998987.620000001"/>
    <s v="BID"/>
    <x v="0"/>
    <n v="999966.26"/>
    <n v="999966.26"/>
    <n v="999966.26"/>
    <n v="999966.26"/>
    <n v="999966.26"/>
    <n v="999966.26"/>
    <n v="999966.26"/>
    <n v="999966.26"/>
    <n v="999966.26"/>
    <n v="999966.26"/>
    <n v="999966.26"/>
    <n v="999966.26"/>
    <n v="499982.96200000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32.52"/>
    <n v="10499645.562000001"/>
    <n v="12499578.082"/>
  </r>
  <r>
    <n v="20071000"/>
    <x v="0"/>
    <x v="0"/>
    <x v="0"/>
    <s v="USD"/>
    <x v="0"/>
    <s v="Gobierno General"/>
    <s v="Gobierno Central "/>
    <s v="PGE"/>
    <s v="Préstamos"/>
    <x v="0"/>
    <x v="0"/>
    <x v="0"/>
    <x v="0"/>
    <s v="998-SF-EC"/>
    <s v="998-SF-EC"/>
    <s v="BID"/>
    <n v="3380000"/>
    <d v="1998-10-19T00:00:00"/>
    <d v="2038-10-19T00:00:00"/>
    <n v="7800000"/>
    <n v="7800000"/>
    <s v="BID"/>
    <x v="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00"/>
    <n v="2860000"/>
    <n v="338000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x v="0"/>
    <s v="L0435A"/>
    <s v="L0435A"/>
    <s v="AIIB"/>
    <n v="42860000"/>
    <d v="2023-05-04T00:00:00"/>
    <d v="2032-02-25T00:00:00"/>
    <n v="50000000"/>
    <n v="50000000"/>
    <s v="AIIB"/>
    <x v="1"/>
    <n v="3570000"/>
    <n v="7140000"/>
    <n v="7140000"/>
    <n v="7140000"/>
    <n v="7140000"/>
    <n v="7140000"/>
    <n v="35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0000"/>
    <n v="32150000"/>
    <n v="42860000"/>
  </r>
  <r>
    <n v="20252000"/>
    <x v="0"/>
    <x v="0"/>
    <x v="0"/>
    <s v="USD"/>
    <x v="0"/>
    <s v="Gobierno General"/>
    <s v="Gobierno Central "/>
    <s v="PGE"/>
    <s v="Préstamos"/>
    <x v="0"/>
    <x v="0"/>
    <x v="0"/>
    <x v="0"/>
    <s v="1261-OC-EC"/>
    <s v="1261-OC-EC"/>
    <s v="BID"/>
    <n v="92485.02"/>
    <d v="2001-03-20T00:00:00"/>
    <d v="2026-03-20T00:00:00"/>
    <n v="4500000"/>
    <n v="4161833.75"/>
    <s v="BID"/>
    <x v="0"/>
    <n v="92485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85.02"/>
    <n v="0"/>
    <n v="92485.02"/>
  </r>
  <r>
    <n v="20254000"/>
    <x v="0"/>
    <x v="0"/>
    <x v="0"/>
    <s v="USD"/>
    <x v="0"/>
    <s v="Gobierno General"/>
    <s v="Gobierno Central "/>
    <s v="PGE"/>
    <s v="Préstamos"/>
    <x v="0"/>
    <x v="0"/>
    <x v="0"/>
    <x v="0"/>
    <s v="1274-OC-EC"/>
    <s v="1274-OC-EC"/>
    <s v="BID"/>
    <n v="245096.65"/>
    <d v="2001-04-30T00:00:00"/>
    <d v="2026-04-30T00:00:00"/>
    <n v="10400000"/>
    <n v="10263952.710000001"/>
    <s v="BID"/>
    <x v="0"/>
    <n v="24509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96.65"/>
    <n v="0"/>
    <n v="245096.65"/>
  </r>
  <r>
    <n v="20255000"/>
    <x v="0"/>
    <x v="0"/>
    <x v="0"/>
    <s v="USD"/>
    <x v="0"/>
    <s v="Gobierno General"/>
    <s v="Gobierno Central "/>
    <s v="PGE"/>
    <s v="Préstamos"/>
    <x v="0"/>
    <x v="0"/>
    <x v="0"/>
    <x v="0"/>
    <s v="1282-OC-EC"/>
    <s v="1282-OC-EC"/>
    <s v="BID"/>
    <n v="394229.22"/>
    <d v="2001-07-27T00:00:00"/>
    <d v="2026-07-27T00:00:00"/>
    <n v="9000000"/>
    <n v="8859976.0999999996"/>
    <s v="BID"/>
    <x v="0"/>
    <n v="39422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229.22"/>
    <n v="0"/>
    <n v="394229.22"/>
  </r>
  <r>
    <n v="20256000"/>
    <x v="0"/>
    <x v="0"/>
    <x v="0"/>
    <s v="USD"/>
    <x v="0"/>
    <s v="Gobierno General"/>
    <s v="Gobierno Central "/>
    <s v="PGE"/>
    <s v="Préstamos"/>
    <x v="0"/>
    <x v="0"/>
    <x v="0"/>
    <x v="0"/>
    <s v="1376-OC-EC"/>
    <s v="1376-OC-EC"/>
    <s v="BID"/>
    <n v="1126062.42"/>
    <d v="2002-05-22T00:00:00"/>
    <d v="2027-05-22T00:00:00"/>
    <n v="15200000"/>
    <n v="15080000"/>
    <s v="BID"/>
    <x v="0"/>
    <n v="750708.38"/>
    <n v="375354.03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6062.42"/>
    <n v="0"/>
    <n v="1126062.42"/>
  </r>
  <r>
    <n v="20257000"/>
    <x v="0"/>
    <x v="0"/>
    <x v="0"/>
    <s v="USD"/>
    <x v="0"/>
    <s v="Gobierno General"/>
    <s v="Gobierno Central "/>
    <s v="PGE"/>
    <s v="Préstamos"/>
    <x v="0"/>
    <x v="0"/>
    <x v="0"/>
    <x v="0"/>
    <s v="1373-OC-EC"/>
    <s v="1373-OC-EC"/>
    <s v="BID"/>
    <n v="2561852.2799999998"/>
    <d v="2002-05-22T00:00:00"/>
    <d v="2027-05-22T00:00:00"/>
    <n v="40000000"/>
    <n v="35187390.920000002"/>
    <s v="BID"/>
    <x v="0"/>
    <n v="1707901.4"/>
    <n v="85395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1852.2799999998"/>
    <n v="0"/>
    <n v="2561852.2799999998"/>
  </r>
  <r>
    <n v="20259000"/>
    <x v="0"/>
    <x v="0"/>
    <x v="0"/>
    <s v="USD"/>
    <x v="0"/>
    <s v="Gobierno General"/>
    <s v="Gobierno Central "/>
    <s v="PGE"/>
    <s v="Préstamos"/>
    <x v="0"/>
    <x v="0"/>
    <x v="0"/>
    <x v="0"/>
    <s v="1416-OC-EC"/>
    <s v="1416-OC-EC"/>
    <s v="BID"/>
    <n v="2286342.02"/>
    <d v="2002-12-16T00:00:00"/>
    <d v="2027-12-16T00:00:00"/>
    <n v="25000000"/>
    <n v="24515611.170000002"/>
    <s v="BID"/>
    <x v="0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342.02"/>
    <n v="0"/>
    <n v="2286342.02"/>
  </r>
  <r>
    <n v="20260000"/>
    <x v="0"/>
    <x v="0"/>
    <x v="0"/>
    <s v="USD"/>
    <x v="0"/>
    <s v="Gobierno General"/>
    <s v="Gobierno Central "/>
    <s v="PGE"/>
    <s v="Préstamos"/>
    <x v="0"/>
    <x v="0"/>
    <x v="0"/>
    <x v="0"/>
    <s v="1420-OC-EC"/>
    <s v="1420-OC-EC"/>
    <s v="BID"/>
    <n v="846343.24"/>
    <d v="2003-02-12T00:00:00"/>
    <d v="2028-02-12T00:00:00"/>
    <n v="10000000"/>
    <n v="8666462.0299999993"/>
    <s v="BID"/>
    <x v="0"/>
    <n v="211585.85"/>
    <n v="423171.7"/>
    <n v="21158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57.55000000005"/>
    <n v="211585.69"/>
    <n v="846343.24"/>
  </r>
  <r>
    <n v="20261000"/>
    <x v="0"/>
    <x v="0"/>
    <x v="0"/>
    <s v="USD"/>
    <x v="0"/>
    <s v="Gobierno General"/>
    <s v="Gobierno Central "/>
    <s v="PGE"/>
    <s v="Préstamos"/>
    <x v="0"/>
    <x v="0"/>
    <x v="0"/>
    <x v="0"/>
    <s v="1358-OC-EC"/>
    <s v="1358-OC-EC"/>
    <s v="BID"/>
    <n v="411962.24800000002"/>
    <d v="2003-07-30T00:00:00"/>
    <d v="2028-07-30T00:00:00"/>
    <n v="4800000"/>
    <n v="3460484"/>
    <s v="BID"/>
    <x v="0"/>
    <n v="82392.479999999996"/>
    <n v="164784.95999999999"/>
    <n v="164784.808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4"/>
    <n v="164784.80800000002"/>
    <n v="411962.24800000002"/>
  </r>
  <r>
    <n v="20262000"/>
    <x v="0"/>
    <x v="0"/>
    <x v="0"/>
    <s v="USD"/>
    <x v="0"/>
    <s v="Gobierno General"/>
    <s v="Gobierno Central "/>
    <s v="PGE"/>
    <s v="Préstamos"/>
    <x v="0"/>
    <x v="0"/>
    <x v="0"/>
    <x v="0"/>
    <s v="1466-OC-EC"/>
    <s v="1466-OC-EC"/>
    <s v="BID"/>
    <n v="24750000"/>
    <d v="2003-08-27T00:00:00"/>
    <d v="2028-08-27T00:00:00"/>
    <n v="200000000"/>
    <n v="198000000"/>
    <s v="BID"/>
    <x v="0"/>
    <n v="495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0"/>
    <n v="9900000"/>
    <n v="24750000"/>
  </r>
  <r>
    <n v="20264000"/>
    <x v="0"/>
    <x v="0"/>
    <x v="0"/>
    <s v="USD"/>
    <x v="0"/>
    <s v="Gobierno General"/>
    <s v="Gobierno Central "/>
    <s v="PGE"/>
    <s v="Préstamos"/>
    <x v="0"/>
    <x v="0"/>
    <x v="0"/>
    <x v="0"/>
    <s v="1531-OC-EC"/>
    <s v="1531-OC-EC"/>
    <s v="BID"/>
    <n v="2431927.7999999998"/>
    <d v="2004-10-26T00:00:00"/>
    <d v="2029-10-26T00:00:00"/>
    <n v="12400000"/>
    <n v="11944835.029999999"/>
    <s v="BID"/>
    <x v="0"/>
    <n v="607981.96"/>
    <n v="607981.96"/>
    <n v="607981.96"/>
    <n v="607981.92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963.92"/>
    <n v="1215963.8799999999"/>
    <n v="2431927.7999999998"/>
  </r>
  <r>
    <n v="20266000"/>
    <x v="0"/>
    <x v="0"/>
    <x v="0"/>
    <s v="USD"/>
    <x v="0"/>
    <s v="Gobierno General"/>
    <s v="Gobierno Central "/>
    <s v="PGE"/>
    <s v="Préstamos"/>
    <x v="0"/>
    <x v="0"/>
    <x v="0"/>
    <x v="0"/>
    <s v="1707-OC-EC"/>
    <s v="1707-OC-EC"/>
    <s v="BID"/>
    <n v="132064.07999999999"/>
    <d v="2006-05-25T00:00:00"/>
    <d v="2026-05-25T00:00:00"/>
    <n v="5000000"/>
    <n v="4343173.07"/>
    <s v="BID"/>
    <x v="0"/>
    <n v="132064.0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64.07999999999"/>
    <n v="0"/>
    <n v="132064.07999999999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1753-OC-EC"/>
    <s v="1753-OC-EC"/>
    <s v="BID"/>
    <n v="19593522.68"/>
    <d v="2006-12-07T00:00:00"/>
    <d v="2031-12-07T00:00:00"/>
    <n v="61250000"/>
    <n v="61250000"/>
    <s v="BID"/>
    <x v="0"/>
    <n v="3265587.14"/>
    <n v="3265587.14"/>
    <n v="3265587.14"/>
    <n v="3265587.14"/>
    <n v="3265587.14"/>
    <n v="32655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1174.2800000003"/>
    <n v="13062348.4"/>
    <n v="19593522.68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x v="0"/>
    <s v="1761-OC-EC"/>
    <s v="1761-OC-EC"/>
    <s v="BID"/>
    <n v="1661765.63"/>
    <d v="2006-12-07T00:00:00"/>
    <d v="2031-12-07T00:00:00"/>
    <n v="6588000"/>
    <n v="6063747.96"/>
    <s v="BID"/>
    <x v="0"/>
    <n v="276960.96000000002"/>
    <n v="276960.96000000002"/>
    <n v="276960.96000000002"/>
    <n v="276960.96000000002"/>
    <n v="276960.96000000002"/>
    <n v="27696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921.92000000004"/>
    <n v="1107843.7100000002"/>
    <n v="1661765.630000000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x v="0"/>
    <s v="1740-OC-EC"/>
    <s v="1740-OC-EC"/>
    <s v="BID"/>
    <n v="3575022.38"/>
    <d v="2007-03-05T00:00:00"/>
    <d v="2027-03-05T00:00:00"/>
    <n v="37100000"/>
    <n v="35314037.869999997"/>
    <s v="BID"/>
    <x v="0"/>
    <n v="2383348.2799999998"/>
    <n v="1191674.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5022.38"/>
    <n v="0"/>
    <n v="3575022.38"/>
  </r>
  <r>
    <n v="20270000"/>
    <x v="0"/>
    <x v="0"/>
    <x v="0"/>
    <s v="USD"/>
    <x v="0"/>
    <s v="Gobierno General"/>
    <s v="Gobierno Central "/>
    <s v="PGE"/>
    <s v="Préstamos"/>
    <x v="0"/>
    <x v="0"/>
    <x v="0"/>
    <x v="0"/>
    <s v="1791-OC-EC"/>
    <s v="1791-OC-EC"/>
    <s v="BID"/>
    <n v="3448275.89"/>
    <d v="2007-06-29T00:00:00"/>
    <d v="2026-12-15T00:00:00"/>
    <n v="50000000"/>
    <n v="50000000"/>
    <s v="BID"/>
    <x v="0"/>
    <n v="344827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8275.89"/>
    <n v="0"/>
    <n v="3448275.89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x v="0"/>
    <s v="1925-OC-EC"/>
    <s v="1925-OC-EC"/>
    <s v="BID"/>
    <n v="6546767.5899999999"/>
    <d v="2007-12-12T00:00:00"/>
    <d v="2027-12-12T00:00:00"/>
    <n v="62250000"/>
    <n v="62188291.189999998"/>
    <s v="BID"/>
    <x v="0"/>
    <n v="3273383.88"/>
    <n v="3273383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6767.5899999999"/>
    <n v="0"/>
    <n v="6546767.5899999999"/>
  </r>
  <r>
    <n v="20272000"/>
    <x v="0"/>
    <x v="0"/>
    <x v="0"/>
    <s v="USD"/>
    <x v="0"/>
    <s v="Gobierno General"/>
    <s v="Gobierno Central "/>
    <s v="PGE"/>
    <s v="Préstamos"/>
    <x v="0"/>
    <x v="0"/>
    <x v="0"/>
    <x v="0"/>
    <s v="1754-OC-EC"/>
    <s v="1754-OC-EC"/>
    <s v="BID"/>
    <n v="29999999.977000002"/>
    <d v="2007-12-12T00:00:00"/>
    <d v="2032-12-12T00:00:00"/>
    <n v="90000000"/>
    <n v="90000000"/>
    <s v="BID"/>
    <x v="0"/>
    <n v="4285714.2860000003"/>
    <n v="4285714.2860000003"/>
    <n v="4285714.2860000003"/>
    <n v="4285714.2860000003"/>
    <n v="4285714.2860000003"/>
    <n v="4285714.2860000003"/>
    <n v="4285714.26100000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1428.5720000006"/>
    <n v="21428571.405000009"/>
    <n v="29999999.977000009"/>
  </r>
  <r>
    <n v="20273000"/>
    <x v="0"/>
    <x v="0"/>
    <x v="0"/>
    <s v="USD"/>
    <x v="0"/>
    <s v="Gobierno General"/>
    <s v="Gobierno Central "/>
    <s v="PGE"/>
    <s v="Préstamos"/>
    <x v="0"/>
    <x v="0"/>
    <x v="0"/>
    <x v="0"/>
    <s v="1923-BL-OC/EC"/>
    <s v="1923-BL-OC/EC"/>
    <s v="BID"/>
    <n v="28161224.5"/>
    <d v="2007-12-12T00:00:00"/>
    <d v="2037-12-12T00:00:00"/>
    <n v="38100000"/>
    <n v="38100000"/>
    <s v="BID"/>
    <x v="0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0"/>
    <n v="0"/>
    <n v="0"/>
    <n v="0"/>
    <n v="0"/>
    <n v="0"/>
    <n v="0"/>
    <n v="0"/>
    <n v="0"/>
    <n v="9500000.0200000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204.08"/>
    <n v="25051020.420000002"/>
    <n v="28161224.5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1802-OC-EC"/>
    <s v="1802-OC-EC"/>
    <s v="BID"/>
    <n v="24763680.609999999"/>
    <d v="2007-12-12T00:00:00"/>
    <d v="2032-12-12T00:00:00"/>
    <n v="67100000"/>
    <n v="67100000"/>
    <s v="BID"/>
    <x v="0"/>
    <n v="3537668.66"/>
    <n v="3537668.66"/>
    <n v="3537668.66"/>
    <n v="3537668.66"/>
    <n v="3537668.66"/>
    <n v="3537668.66"/>
    <n v="3537668.649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337.3200000003"/>
    <n v="17688343.289999999"/>
    <n v="24763680.609999999"/>
  </r>
  <r>
    <n v="20276000"/>
    <x v="0"/>
    <x v="0"/>
    <x v="0"/>
    <s v="USD"/>
    <x v="0"/>
    <s v="Gobierno General"/>
    <s v="Gobierno Central "/>
    <s v="PGE"/>
    <s v="Préstamos"/>
    <x v="0"/>
    <x v="0"/>
    <x v="0"/>
    <x v="0"/>
    <s v="1924-OC-EC"/>
    <s v="1924-OC-EC"/>
    <s v="BID"/>
    <n v="80317878.121000007"/>
    <d v="2007-12-12T00:00:00"/>
    <d v="2032-12-12T00:00:00"/>
    <n v="246400000"/>
    <n v="246400000"/>
    <s v="BID"/>
    <x v="0"/>
    <n v="11473982.614"/>
    <n v="11473982.614"/>
    <n v="11473982.614"/>
    <n v="11473982.614"/>
    <n v="11473982.614"/>
    <n v="11473982.614"/>
    <n v="11473982.43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7965.228"/>
    <n v="57369912.892999999"/>
    <n v="80317878.120999992"/>
  </r>
  <r>
    <n v="20277000"/>
    <x v="0"/>
    <x v="0"/>
    <x v="0"/>
    <s v="USD"/>
    <x v="0"/>
    <s v="Gobierno General"/>
    <s v="Gobierno Central "/>
    <s v="PGE"/>
    <s v="Préstamos"/>
    <x v="0"/>
    <x v="0"/>
    <x v="0"/>
    <x v="0"/>
    <s v="2114/BL-EC-OC"/>
    <s v="2114/BL-EC-OC"/>
    <s v="BID"/>
    <n v="4462321.25"/>
    <d v="2009-03-31T00:00:00"/>
    <d v="2039-03-31T00:00:00"/>
    <n v="38080000"/>
    <n v="8098286.7699999996"/>
    <s v="BID"/>
    <x v="0"/>
    <n v="330542.31800000003"/>
    <n v="330542.2749999995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165271.1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084.59299999953"/>
    <n v="3801236.6570000001"/>
    <n v="4462321.25"/>
  </r>
  <r>
    <n v="20278000"/>
    <x v="0"/>
    <x v="0"/>
    <x v="0"/>
    <s v="USD"/>
    <x v="0"/>
    <s v="Gobierno General"/>
    <s v="Gobierno Central "/>
    <s v="PGE"/>
    <s v="Préstamos"/>
    <x v="0"/>
    <x v="0"/>
    <x v="0"/>
    <x v="0"/>
    <s v="2113/OC-EC"/>
    <s v="2113/OC-EC"/>
    <s v="BID"/>
    <n v="525000"/>
    <d v="2009-03-31T00:00:00"/>
    <d v="2029-03-31T00:00:00"/>
    <n v="2400000"/>
    <n v="2400000"/>
    <s v="BID"/>
    <x v="0"/>
    <n v="150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"/>
    <n v="225000"/>
    <n v="525000"/>
  </r>
  <r>
    <n v="20279000"/>
    <x v="0"/>
    <x v="0"/>
    <x v="0"/>
    <s v="USD"/>
    <x v="0"/>
    <s v="Gobierno General"/>
    <s v="Gobierno Central "/>
    <s v="PGE"/>
    <s v="Préstamos"/>
    <x v="0"/>
    <x v="0"/>
    <x v="0"/>
    <x v="0"/>
    <s v="2114/BL-EC-SF"/>
    <s v="2114/BL-EC-SF"/>
    <s v="BID"/>
    <n v="2024571.69"/>
    <d v="2009-03-31T00:00:00"/>
    <d v="2049-03-31T00:00:00"/>
    <n v="9520000"/>
    <n v="2024571.69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 "/>
    <s v="PGE"/>
    <s v="Préstamos"/>
    <x v="0"/>
    <x v="0"/>
    <x v="0"/>
    <x v="0"/>
    <s v="2201/OC-EC"/>
    <s v="2201/OC-EC"/>
    <s v="BID"/>
    <n v="159815465.736"/>
    <d v="2010-02-19T00:00:00"/>
    <d v="2035-02-19T00:00:00"/>
    <n v="350000000"/>
    <n v="336662873.99000001"/>
    <s v="BID"/>
    <x v="0"/>
    <n v="8878636.9879999999"/>
    <n v="17757273.944000024"/>
    <n v="17757273.976"/>
    <n v="17757273.976"/>
    <n v="17757273.976"/>
    <n v="17757273.976"/>
    <n v="17757273.976"/>
    <n v="17757273.965999998"/>
    <n v="17757273.967999998"/>
    <n v="887863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5910.932000026"/>
    <n v="133179554.80399998"/>
    <n v="159815465.736"/>
  </r>
  <r>
    <n v="20281000"/>
    <x v="0"/>
    <x v="0"/>
    <x v="0"/>
    <s v="USD"/>
    <x v="0"/>
    <s v="Gobierno General"/>
    <s v="Gobierno Central "/>
    <s v="PGE"/>
    <s v="Préstamos"/>
    <x v="0"/>
    <x v="0"/>
    <x v="0"/>
    <x v="0"/>
    <s v="2279-OC-EC"/>
    <s v="2279-OC-EC"/>
    <s v="BID"/>
    <n v="45183863.816"/>
    <d v="2010-03-22T00:00:00"/>
    <d v="2035-03-22T00:00:00"/>
    <n v="100000000"/>
    <n v="99880120"/>
    <s v="BID"/>
    <x v="0"/>
    <n v="4756196.1940000001"/>
    <n v="4756196.167000005"/>
    <n v="4756196.1940000001"/>
    <n v="4756196.1940000001"/>
    <n v="4756196.1940000001"/>
    <n v="4756196.1940000001"/>
    <n v="4756196.1940000001"/>
    <n v="4756196.1940000001"/>
    <n v="4756196.1940000001"/>
    <n v="2378098.09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2392.3610000052"/>
    <n v="35671471.454999998"/>
    <n v="45183863.816"/>
  </r>
  <r>
    <n v="20282000"/>
    <x v="0"/>
    <x v="0"/>
    <x v="0"/>
    <s v="USD"/>
    <x v="0"/>
    <s v="Gobierno General"/>
    <s v="Gobierno Central "/>
    <s v="PGE"/>
    <s v="Préstamos"/>
    <x v="0"/>
    <x v="0"/>
    <x v="0"/>
    <x v="0"/>
    <s v="2340-OC-EC"/>
    <s v="2340-OC-EC"/>
    <s v="BID"/>
    <n v="36111870.560000002"/>
    <d v="2010-12-13T00:00:00"/>
    <d v="2035-12-13T00:00:00"/>
    <n v="75000000"/>
    <n v="75000000"/>
    <s v="BID"/>
    <x v="0"/>
    <n v="3611187.06"/>
    <n v="3611187.0200000084"/>
    <n v="3611187.06"/>
    <n v="3611187.06"/>
    <n v="3611187.06"/>
    <n v="3611187.06"/>
    <n v="3611187.06"/>
    <n v="3611187.06"/>
    <n v="3611187.06"/>
    <n v="36111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2374.0800000085"/>
    <n v="28889496.479999997"/>
    <n v="36111870.560000002"/>
  </r>
  <r>
    <n v="20283000"/>
    <x v="0"/>
    <x v="0"/>
    <x v="0"/>
    <s v="USD"/>
    <x v="0"/>
    <s v="Gobierno General"/>
    <s v="Gobierno Central "/>
    <s v="PGE"/>
    <s v="Préstamos"/>
    <x v="0"/>
    <x v="0"/>
    <x v="0"/>
    <x v="0"/>
    <s v="2377-OC-EC"/>
    <s v="2377-OC-EC"/>
    <s v="BID"/>
    <n v="13567244.050000001"/>
    <d v="2011-01-10T00:00:00"/>
    <d v="2036-01-10T00:00:00"/>
    <n v="30000000"/>
    <n v="27053570.93"/>
    <s v="BID"/>
    <x v="0"/>
    <n v="678362.2"/>
    <n v="1356724.4"/>
    <n v="1356724.4"/>
    <n v="1356724.4"/>
    <n v="1356724.4"/>
    <n v="1356724.4"/>
    <n v="1356724.4"/>
    <n v="1356724.4"/>
    <n v="1356724.4"/>
    <n v="1356724.4"/>
    <n v="678362.25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1532157.450000001"/>
    <n v="13567244.050000001"/>
  </r>
  <r>
    <n v="20284000"/>
    <x v="0"/>
    <x v="0"/>
    <x v="0"/>
    <s v="USD"/>
    <x v="0"/>
    <s v="Gobierno General"/>
    <s v="Gobierno Central "/>
    <s v="PGE"/>
    <s v="Préstamos"/>
    <x v="0"/>
    <x v="0"/>
    <x v="0"/>
    <x v="0"/>
    <s v="2457/OC-EC"/>
    <s v="2457/OC-EC"/>
    <s v="BID"/>
    <n v="30809523.82"/>
    <d v="2011-02-01T00:00:00"/>
    <d v="2036-02-01T00:00:00"/>
    <n v="64700000"/>
    <n v="64700000"/>
    <s v="BID"/>
    <x v="0"/>
    <n v="1540476.19"/>
    <n v="3080952.38"/>
    <n v="3080952.38"/>
    <n v="3080952.38"/>
    <n v="3080952.38"/>
    <n v="3080952.38"/>
    <n v="3080952.38"/>
    <n v="3080952.38"/>
    <n v="3080952.38"/>
    <n v="3080952.38"/>
    <n v="15404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428.57"/>
    <n v="26188095.249999996"/>
    <n v="30809523.819999997"/>
  </r>
  <r>
    <n v="20285000"/>
    <x v="0"/>
    <x v="0"/>
    <x v="0"/>
    <s v="USD"/>
    <x v="0"/>
    <s v="Gobierno General"/>
    <s v="Gobierno Central "/>
    <s v="PGE"/>
    <s v="Préstamos"/>
    <x v="0"/>
    <x v="0"/>
    <x v="0"/>
    <x v="0"/>
    <s v="2461/OC-EC"/>
    <s v="2461/OC-EC"/>
    <s v="BID"/>
    <n v="42817149.640000001"/>
    <d v="2011-02-01T00:00:00"/>
    <d v="2036-02-01T00:00:00"/>
    <n v="90000000"/>
    <n v="89391856.319999993"/>
    <s v="BID"/>
    <x v="0"/>
    <n v="2140857.4900000002"/>
    <n v="4281714.8999999966"/>
    <n v="4281715"/>
    <n v="4281715"/>
    <n v="4281715"/>
    <n v="4281715"/>
    <n v="4281715"/>
    <n v="4281715"/>
    <n v="4281715"/>
    <n v="4281715"/>
    <n v="214085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2572.3899999969"/>
    <n v="36394577.25"/>
    <n v="42817149.640000001"/>
  </r>
  <r>
    <n v="20286000"/>
    <x v="0"/>
    <x v="0"/>
    <x v="0"/>
    <s v="USD"/>
    <x v="0"/>
    <s v="Gobierno General"/>
    <s v="Gobierno Central "/>
    <s v="PGE"/>
    <s v="Préstamos"/>
    <x v="0"/>
    <x v="0"/>
    <x v="0"/>
    <x v="0"/>
    <s v="2472/OC-EC"/>
    <s v="2472/OC-EC"/>
    <s v="BID"/>
    <n v="24297230.399999999"/>
    <d v="2011-02-01T00:00:00"/>
    <d v="2036-08-01T00:00:00"/>
    <n v="58000000"/>
    <n v="53844460.799999997"/>
    <s v="BID"/>
    <x v="0"/>
    <n v="1214861.52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4584.56"/>
    <n v="20652645.839999996"/>
    <n v="24297230.399999995"/>
  </r>
  <r>
    <n v="20287000"/>
    <x v="0"/>
    <x v="0"/>
    <x v="0"/>
    <s v="USD"/>
    <x v="0"/>
    <s v="Gobierno General"/>
    <s v="Gobierno Central "/>
    <s v="PGE"/>
    <s v="Préstamos"/>
    <x v="0"/>
    <x v="0"/>
    <x v="0"/>
    <x v="0"/>
    <s v="2487/OC-EC"/>
    <s v="2487/OC-EC"/>
    <s v="BID"/>
    <n v="35356676.840000004"/>
    <d v="2011-03-03T00:00:00"/>
    <d v="2036-03-03T00:00:00"/>
    <n v="78000000"/>
    <n v="73816306.129999995"/>
    <s v="BID"/>
    <x v="0"/>
    <n v="3367302.5"/>
    <n v="3367302.5"/>
    <n v="3367302.5"/>
    <n v="3367302.5"/>
    <n v="3367302.5"/>
    <n v="3367302.5"/>
    <n v="3367302.5"/>
    <n v="3367302.5"/>
    <n v="3367302.5"/>
    <n v="3367302.5"/>
    <n v="1683651.8400000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4605"/>
    <n v="28622071.840000004"/>
    <n v="35356676.840000004"/>
  </r>
  <r>
    <n v="20288000"/>
    <x v="0"/>
    <x v="0"/>
    <x v="0"/>
    <s v="USD"/>
    <x v="0"/>
    <s v="Gobierno General"/>
    <s v="Gobierno Central "/>
    <s v="PGE"/>
    <s v="Préstamos"/>
    <x v="0"/>
    <x v="0"/>
    <x v="0"/>
    <x v="0"/>
    <s v="2431/OC-EC"/>
    <s v="2431/OC-EC"/>
    <s v="BID"/>
    <n v="38502901.649999999"/>
    <d v="2011-03-27T00:00:00"/>
    <d v="2036-03-27T00:00:00"/>
    <n v="100000000"/>
    <n v="75711466.640000001"/>
    <s v="BID"/>
    <x v="0"/>
    <n v="3666943"/>
    <n v="3666943"/>
    <n v="3666943"/>
    <n v="3666943"/>
    <n v="3666943"/>
    <n v="3666943"/>
    <n v="3666943"/>
    <n v="3666943"/>
    <n v="3666943"/>
    <n v="3666943"/>
    <n v="1833471.649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3886"/>
    <n v="31169015.649999999"/>
    <n v="38502901.649999999"/>
  </r>
  <r>
    <n v="20289000"/>
    <x v="0"/>
    <x v="0"/>
    <x v="0"/>
    <s v="USD"/>
    <x v="0"/>
    <s v="Gobierno General"/>
    <s v="Gobierno Central "/>
    <s v="PGE"/>
    <s v="Préstamos"/>
    <x v="0"/>
    <x v="0"/>
    <x v="0"/>
    <x v="0"/>
    <s v="2585/OC-EC"/>
    <s v="2585/OC-EC"/>
    <s v="BID"/>
    <n v="18777987.149999999"/>
    <d v="2011-12-02T00:00:00"/>
    <d v="2036-12-02T00:00:00"/>
    <n v="40000000"/>
    <n v="34159388.969999999"/>
    <s v="BID"/>
    <x v="0"/>
    <n v="1707089.74"/>
    <n v="1707089.74"/>
    <n v="1707089.74"/>
    <n v="1707089.74"/>
    <n v="1707089.74"/>
    <n v="1707089.74"/>
    <n v="1707089.74"/>
    <n v="1707089.74"/>
    <n v="1707089.74"/>
    <n v="1707089.74"/>
    <n v="1707089.7500000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4179.48"/>
    <n v="15363807.670000002"/>
    <n v="18777987.150000002"/>
  </r>
  <r>
    <n v="20290000"/>
    <x v="0"/>
    <x v="0"/>
    <x v="0"/>
    <s v="USD"/>
    <x v="0"/>
    <s v="Gobierno General"/>
    <s v="Gobierno Central "/>
    <s v="PGE"/>
    <s v="Préstamos"/>
    <x v="0"/>
    <x v="0"/>
    <x v="0"/>
    <x v="0"/>
    <s v="2653/OC-EC"/>
    <s v="2653/OC-EC"/>
    <s v="BID"/>
    <n v="136909717.632"/>
    <d v="2011-12-15T00:00:00"/>
    <d v="2036-12-15T00:00:00"/>
    <n v="250000000"/>
    <n v="248933378.06999999"/>
    <s v="BID"/>
    <x v="0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872000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2675.952"/>
    <n v="112017041.68000001"/>
    <n v="136909717.632"/>
  </r>
  <r>
    <n v="20291000"/>
    <x v="0"/>
    <x v="0"/>
    <x v="0"/>
    <s v="USD"/>
    <x v="0"/>
    <s v="Gobierno General"/>
    <s v="Gobierno Central "/>
    <s v="PGE"/>
    <s v="Préstamos"/>
    <x v="0"/>
    <x v="0"/>
    <x v="0"/>
    <x v="0"/>
    <s v="2608/OC-EC"/>
    <s v="2608/OC-EC"/>
    <s v="BID"/>
    <n v="19999999.938999999"/>
    <d v="2012-05-02T00:00:00"/>
    <d v="2037-05-02T00:00:00"/>
    <n v="40000000"/>
    <n v="40000000"/>
    <s v="BID"/>
    <x v="0"/>
    <n v="1739130.44"/>
    <n v="1739130.44"/>
    <n v="1739130.44"/>
    <n v="1739130.44"/>
    <n v="1739130.44"/>
    <n v="1739130.44"/>
    <n v="1739130.44"/>
    <n v="1739130.44"/>
    <n v="1739130.44"/>
    <n v="1739130.44"/>
    <n v="1739130.44"/>
    <n v="869565.09899999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8260.88"/>
    <n v="16521739.058999995"/>
    <n v="19999999.938999996"/>
  </r>
  <r>
    <n v="20292000"/>
    <x v="0"/>
    <x v="0"/>
    <x v="0"/>
    <s v="USD"/>
    <x v="0"/>
    <s v="Gobierno General"/>
    <s v="Gobierno Central "/>
    <s v="PGE"/>
    <s v="Préstamos"/>
    <x v="0"/>
    <x v="0"/>
    <x v="0"/>
    <x v="0"/>
    <s v="2584/OC-EC"/>
    <s v="2584/OC-EC"/>
    <s v="BID"/>
    <n v="1161433.0900000001"/>
    <d v="2012-05-02T00:00:00"/>
    <d v="2037-05-02T00:00:00"/>
    <n v="2270161.4900000002"/>
    <n v="2270161.79"/>
    <s v="BID"/>
    <x v="0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88.36"/>
    <n v="959444.72999999986"/>
    <n v="1161433.0899999999"/>
  </r>
  <r>
    <n v="20293000"/>
    <x v="0"/>
    <x v="0"/>
    <x v="0"/>
    <s v="USD"/>
    <x v="0"/>
    <s v="Gobierno General"/>
    <s v="Gobierno Central "/>
    <s v="PGE"/>
    <s v="Préstamos"/>
    <x v="0"/>
    <x v="0"/>
    <x v="0"/>
    <x v="0"/>
    <s v="2678/OC-EC"/>
    <s v="2678/OC-EC"/>
    <s v="BID"/>
    <n v="8132756.3600000003"/>
    <d v="2012-03-16T00:00:00"/>
    <d v="2037-03-16T00:00:00"/>
    <n v="14559417.130000001"/>
    <n v="14334092.779999999"/>
    <s v="BID"/>
    <x v="0"/>
    <n v="707196.2"/>
    <n v="707196.2"/>
    <n v="707196.2"/>
    <n v="707196.2"/>
    <n v="707196.2"/>
    <n v="707196.2"/>
    <n v="707196.2"/>
    <n v="707196.2"/>
    <n v="707196.2"/>
    <n v="707196.2"/>
    <n v="707196.2"/>
    <n v="353598.159999999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392.4"/>
    <n v="6718363.96"/>
    <n v="8132756.3599999994"/>
  </r>
  <r>
    <n v="20295000"/>
    <x v="0"/>
    <x v="0"/>
    <x v="0"/>
    <s v="USD"/>
    <x v="0"/>
    <s v="Gobierno General"/>
    <s v="Gobierno Central "/>
    <s v="PGE"/>
    <s v="Préstamos"/>
    <x v="0"/>
    <x v="0"/>
    <x v="0"/>
    <x v="0"/>
    <s v="2761/OC-EC"/>
    <s v="2761/OC-EC"/>
    <s v="BID"/>
    <n v="1518294.14"/>
    <d v="2012-08-15T00:00:00"/>
    <d v="2037-08-15T00:00:00"/>
    <n v="10000000"/>
    <n v="2447205.3199999998"/>
    <s v="BID"/>
    <x v="0"/>
    <n v="224959.84"/>
    <n v="357420.95"/>
    <n v="261914.11"/>
    <n v="191928.19"/>
    <n v="140643.09"/>
    <n v="103061.61"/>
    <n v="75522.22"/>
    <n v="55342.080000000002"/>
    <n v="40448.629999999997"/>
    <n v="29611.18"/>
    <n v="21535.41"/>
    <n v="159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380.79"/>
    <n v="935913.35"/>
    <n v="1518294.1400000001"/>
  </r>
  <r>
    <n v="20297000"/>
    <x v="0"/>
    <x v="0"/>
    <x v="0"/>
    <s v="USD"/>
    <x v="0"/>
    <s v="Gobierno General"/>
    <s v="Gobierno Central "/>
    <s v="PGE"/>
    <s v="Préstamos"/>
    <x v="0"/>
    <x v="0"/>
    <x v="0"/>
    <x v="0"/>
    <s v="2651/OC-EC"/>
    <s v="2651/OC-EC"/>
    <s v="BID"/>
    <n v="28571428.579999998"/>
    <d v="2012-11-30T00:00:00"/>
    <d v="2037-11-30T00:00:00"/>
    <n v="50000000"/>
    <n v="50000000"/>
    <s v="BID"/>
    <x v="0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40000000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1904.76"/>
    <n v="23809523.82"/>
    <n v="28571428.579999998"/>
  </r>
  <r>
    <n v="20298000"/>
    <x v="0"/>
    <x v="0"/>
    <x v="0"/>
    <s v="USD"/>
    <x v="0"/>
    <s v="Gobierno General"/>
    <s v="Gobierno Central "/>
    <s v="PGE"/>
    <s v="Préstamos"/>
    <x v="0"/>
    <x v="0"/>
    <x v="0"/>
    <x v="0"/>
    <s v="2797/OC-EC"/>
    <s v="2797/OC-EC"/>
    <s v="BID"/>
    <n v="94990000"/>
    <d v="2013-03-15T00:00:00"/>
    <d v="2037-11-15T00:00:00"/>
    <n v="100000000"/>
    <n v="94990000"/>
    <s v="BID"/>
    <x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200001084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67218.695"/>
    <n v="33922781.305000022"/>
    <n v="94990000.00000003"/>
  </r>
  <r>
    <n v="20299000"/>
    <x v="0"/>
    <x v="0"/>
    <x v="0"/>
    <s v="USD"/>
    <x v="0"/>
    <s v="Gobierno General"/>
    <s v="Gobierno Central "/>
    <s v="PGE"/>
    <s v="Préstamos"/>
    <x v="0"/>
    <x v="0"/>
    <x v="0"/>
    <x v="0"/>
    <s v="2787/OC-EC"/>
    <s v="2787/OC-EC"/>
    <s v="BID"/>
    <n v="1573354.96"/>
    <d v="2013-03-15T00:00:00"/>
    <d v="2037-11-15T00:00:00"/>
    <n v="2168540.1800000002"/>
    <n v="2139185.0099999998"/>
    <s v="BID"/>
    <x v="0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9999999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755.58400000003"/>
    <n v="843599.37600000005"/>
    <n v="1573354.96"/>
  </r>
  <r>
    <n v="20300000"/>
    <x v="0"/>
    <x v="0"/>
    <x v="0"/>
    <s v="USD"/>
    <x v="0"/>
    <s v="Gobierno General"/>
    <s v="Gobierno Central "/>
    <s v="PGE"/>
    <s v="Préstamos"/>
    <x v="0"/>
    <x v="0"/>
    <x v="0"/>
    <x v="0"/>
    <s v="2839/OC-EC"/>
    <s v="2839/OC-EC"/>
    <s v="BID"/>
    <n v="94118010.799999997"/>
    <d v="2013-08-01T00:00:00"/>
    <d v="2037-12-15T00:00:00"/>
    <n v="100000000"/>
    <n v="94118010.799999997"/>
    <s v="BID"/>
    <x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45123.810000002"/>
    <n v="34672886.989999995"/>
    <n v="94118010.799999997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x v="0"/>
    <s v="2950/OC-EC"/>
    <s v="2950/OC-EC"/>
    <s v="BID"/>
    <n v="8000000"/>
    <d v="2013-09-23T00:00:00"/>
    <d v="2033-09-15T00:00:00"/>
    <n v="15000000"/>
    <n v="15000000"/>
    <s v="BID"/>
    <x v="0"/>
    <n v="10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6000000"/>
    <n v="8000000"/>
  </r>
  <r>
    <n v="20302000"/>
    <x v="0"/>
    <x v="0"/>
    <x v="0"/>
    <s v="USD"/>
    <x v="0"/>
    <s v="Gobierno General"/>
    <s v="Gobierno Central "/>
    <s v="PGE"/>
    <s v="Préstamos"/>
    <x v="0"/>
    <x v="0"/>
    <x v="0"/>
    <x v="0"/>
    <s v="3073/OC-EC"/>
    <s v="3073/OC-EC"/>
    <s v="BID"/>
    <n v="267002186.13"/>
    <d v="2013-12-03T00:00:00"/>
    <d v="2038-11-15T00:00:00"/>
    <n v="270000000"/>
    <n v="267002186.13"/>
    <s v="BID"/>
    <x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1999987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18399.070999995"/>
    <n v="192283787.05900002"/>
    <n v="267002186.13"/>
  </r>
  <r>
    <n v="20303000"/>
    <x v="0"/>
    <x v="0"/>
    <x v="0"/>
    <s v="USD"/>
    <x v="0"/>
    <s v="Gobierno General"/>
    <s v="Gobierno Central "/>
    <s v="PGE"/>
    <s v="Préstamos"/>
    <x v="0"/>
    <x v="0"/>
    <x v="0"/>
    <x v="0"/>
    <s v="3087/OC-EC"/>
    <s v="3087/OC-EC"/>
    <s v="BID"/>
    <n v="14660066.755000001"/>
    <d v="2014-03-28T00:00:00"/>
    <d v="2033-11-15T00:00:00"/>
    <n v="30000000"/>
    <n v="29950000"/>
    <s v="BID"/>
    <x v="0"/>
    <n v="5613405.7050000001"/>
    <n v="3514788.24"/>
    <n v="2200755.9500000002"/>
    <n v="1377984.5249999999"/>
    <n v="862814.57499999995"/>
    <n v="540244.09"/>
    <n v="338270.27500000002"/>
    <n v="211803.39500000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8193.9450000003"/>
    <n v="5531872.8100000024"/>
    <n v="14660066.755000003"/>
  </r>
  <r>
    <n v="20304000"/>
    <x v="0"/>
    <x v="0"/>
    <x v="0"/>
    <s v="USD"/>
    <x v="0"/>
    <s v="Gobierno General"/>
    <s v="Gobierno Central "/>
    <s v="PGE"/>
    <s v="Préstamos"/>
    <x v="0"/>
    <x v="0"/>
    <x v="0"/>
    <x v="0"/>
    <s v="3135/OC-EC"/>
    <s v="3135/OC-EC"/>
    <s v="BID"/>
    <n v="59363606.200000003"/>
    <d v="2014-03-28T00:00:00"/>
    <d v="2039-01-15T00:00:00"/>
    <n v="60000000"/>
    <n v="59363606.200000003"/>
    <s v="BID"/>
    <x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599999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2188.184"/>
    <n v="40151418.015999995"/>
    <n v="59363606.199999996"/>
  </r>
  <r>
    <n v="20305000"/>
    <x v="0"/>
    <x v="0"/>
    <x v="0"/>
    <s v="USD"/>
    <x v="0"/>
    <s v="Gobierno General"/>
    <s v="Gobierno Central "/>
    <s v="PGE"/>
    <s v="Préstamos"/>
    <x v="0"/>
    <x v="0"/>
    <x v="0"/>
    <x v="0"/>
    <s v="3120/OC-EC"/>
    <s v="3120/OC-EC"/>
    <s v="BID"/>
    <n v="10329042.83"/>
    <d v="2014-04-24T00:00:00"/>
    <d v="2039-01-15T00:00:00"/>
    <n v="20000000"/>
    <n v="10329042.83"/>
    <s v="BID"/>
    <x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6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7248.1770000001"/>
    <n v="6411794.6530000027"/>
    <n v="10329042.830000002"/>
  </r>
  <r>
    <n v="20306000"/>
    <x v="0"/>
    <x v="0"/>
    <x v="0"/>
    <s v="USD"/>
    <x v="0"/>
    <s v="Gobierno General"/>
    <s v="Gobierno Central "/>
    <s v="PGE"/>
    <s v="Préstamos"/>
    <x v="0"/>
    <x v="0"/>
    <x v="0"/>
    <x v="0"/>
    <s v="3187/OC-EC"/>
    <s v="3187/OC-EC"/>
    <s v="BID"/>
    <n v="170000000"/>
    <d v="2014-07-31T00:00:00"/>
    <d v="2039-06-15T00:00:00"/>
    <n v="170000000"/>
    <n v="170000000"/>
    <s v="BID"/>
    <x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89870"/>
    <n v="133210130"/>
    <n v="170000000"/>
  </r>
  <r>
    <n v="20307000"/>
    <x v="0"/>
    <x v="0"/>
    <x v="0"/>
    <s v="USD"/>
    <x v="0"/>
    <s v="Gobierno General"/>
    <s v="Gobierno Central "/>
    <s v="PGE"/>
    <s v="Préstamos"/>
    <x v="0"/>
    <x v="0"/>
    <x v="0"/>
    <x v="0"/>
    <s v="3188/CH-EC"/>
    <s v="3188/CH-EC"/>
    <s v="BID"/>
    <n v="50000000"/>
    <d v="2014-07-31T00:00:00"/>
    <d v="2039-06-15T00:00:00"/>
    <n v="50000000"/>
    <n v="50000000"/>
    <s v="BID"/>
    <x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0550"/>
    <n v="39179450"/>
    <n v="50000000"/>
  </r>
  <r>
    <n v="20308000"/>
    <x v="0"/>
    <x v="0"/>
    <x v="0"/>
    <s v="USD"/>
    <x v="0"/>
    <s v="Gobierno General"/>
    <s v="Gobierno Central "/>
    <s v="PGE"/>
    <s v="Préstamos"/>
    <x v="0"/>
    <x v="0"/>
    <x v="0"/>
    <x v="0"/>
    <s v="3167/OC-EC"/>
    <s v="3167/OC-EC"/>
    <s v="BID"/>
    <n v="150000000"/>
    <d v="2014-06-23T00:00:00"/>
    <d v="2039-05-15T00:00:00"/>
    <n v="150000000"/>
    <n v="150000000"/>
    <s v="BID"/>
    <x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2600"/>
    <n v="117887400"/>
    <n v="150000000"/>
  </r>
  <r>
    <n v="20309000"/>
    <x v="0"/>
    <x v="0"/>
    <x v="0"/>
    <s v="USD"/>
    <x v="0"/>
    <s v="Gobierno General"/>
    <s v="Gobierno Central "/>
    <s v="PGE"/>
    <s v="Préstamos"/>
    <x v="0"/>
    <x v="0"/>
    <x v="0"/>
    <x v="0"/>
    <s v="3232/OC-EC"/>
    <s v="3232/OC-EC"/>
    <s v="BID"/>
    <n v="116669044.58"/>
    <d v="2014-11-14T00:00:00"/>
    <d v="2039-08-15T00:00:00"/>
    <n v="120000000"/>
    <n v="118012000"/>
    <s v="BID"/>
    <x v="0"/>
    <n v="0"/>
    <n v="0"/>
    <n v="45900985.541000001"/>
    <n v="27887868.403000001"/>
    <n v="16943728.675000001"/>
    <n v="10294409.817"/>
    <n v="6254627.4800000004"/>
    <n v="3800027.4509999999"/>
    <n v="2308763.7230000002"/>
    <n v="1402828.5919999999"/>
    <n v="852267.37100000004"/>
    <n v="517777.21899999998"/>
    <n v="314539.74400000001"/>
    <n v="191220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69044.58000001"/>
    <n v="116669044.58000001"/>
  </r>
  <r>
    <n v="20310000"/>
    <x v="0"/>
    <x v="0"/>
    <x v="0"/>
    <s v="USD"/>
    <x v="0"/>
    <s v="Gobierno General"/>
    <s v="Gobierno Central "/>
    <s v="PGE"/>
    <s v="Préstamos"/>
    <x v="0"/>
    <x v="0"/>
    <x v="0"/>
    <x v="0"/>
    <s v="3233/CH-EC"/>
    <s v="3233/CH-EC"/>
    <s v="BID"/>
    <n v="28257846.84"/>
    <d v="2014-11-14T00:00:00"/>
    <d v="2039-08-15T00:00:00"/>
    <n v="30000000"/>
    <n v="30000000"/>
    <s v="BID"/>
    <x v="0"/>
    <n v="0"/>
    <n v="0"/>
    <n v="11117456.439999999"/>
    <n v="6754586.1600000001"/>
    <n v="4103858.85"/>
    <n v="2493359.36"/>
    <n v="1514903.17"/>
    <n v="920386.33"/>
    <n v="559194.53"/>
    <n v="339772.35"/>
    <n v="206423.57"/>
    <n v="125408.32000000001"/>
    <n v="76183.16"/>
    <n v="463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7846.840000007"/>
    <n v="28257846.840000007"/>
  </r>
  <r>
    <n v="20311000"/>
    <x v="0"/>
    <x v="0"/>
    <x v="0"/>
    <s v="USD"/>
    <x v="0"/>
    <s v="Gobierno General"/>
    <s v="Gobierno Central "/>
    <s v="PGE"/>
    <s v="Préstamos"/>
    <x v="0"/>
    <x v="0"/>
    <x v="0"/>
    <x v="0"/>
    <s v="3420/OC-EC"/>
    <s v="3420/OC-EC"/>
    <s v="BID"/>
    <n v="500000000"/>
    <d v="2015-02-05T00:00:00"/>
    <d v="2035-01-15T00:00:00"/>
    <n v="500000000"/>
    <n v="500000000"/>
    <s v="BID"/>
    <x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476500"/>
    <n v="186523500"/>
    <n v="500000000"/>
  </r>
  <r>
    <n v="20313000"/>
    <x v="0"/>
    <x v="0"/>
    <x v="0"/>
    <s v="USD"/>
    <x v="0"/>
    <s v="Gobierno General"/>
    <s v="Gobierno Central "/>
    <s v="PGE"/>
    <s v="Préstamos"/>
    <x v="0"/>
    <x v="0"/>
    <x v="0"/>
    <x v="0"/>
    <s v="3341/OC-EC"/>
    <s v="3341/OC-EC"/>
    <s v="BID"/>
    <n v="68695814.290000007"/>
    <d v="2015-02-05T00:00:00"/>
    <d v="2039-12-15T00:00:00"/>
    <n v="80000000"/>
    <n v="73162121.799999997"/>
    <s v="BID"/>
    <x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900000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5814.290000007"/>
    <n v="68695814.290000007"/>
  </r>
  <r>
    <n v="20314000"/>
    <x v="0"/>
    <x v="0"/>
    <x v="0"/>
    <s v="USD"/>
    <x v="0"/>
    <s v="Gobierno General"/>
    <s v="Gobierno Central "/>
    <s v="PGE"/>
    <s v="Préstamos"/>
    <x v="0"/>
    <x v="0"/>
    <x v="0"/>
    <x v="0"/>
    <s v="3325/OC-EC"/>
    <s v="3325/OC-EC"/>
    <s v="BID"/>
    <n v="14004240.310000001"/>
    <d v="2015-02-05T00:00:00"/>
    <d v="2039-12-15T00:00:00"/>
    <n v="30000000"/>
    <n v="14400000"/>
    <s v="BID"/>
    <x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055.0490000001"/>
    <n v="11517185.261000002"/>
    <n v="14004240.310000002"/>
  </r>
  <r>
    <n v="20315000"/>
    <x v="0"/>
    <x v="0"/>
    <x v="0"/>
    <s v="USD"/>
    <x v="0"/>
    <s v="Gobierno General"/>
    <s v="Gobierno Central "/>
    <s v="PGE"/>
    <s v="Préstamos"/>
    <x v="0"/>
    <x v="0"/>
    <x v="0"/>
    <x v="0"/>
    <s v="2882-2882.1/OC-EC"/>
    <s v="2882-2882.1/OC-EC"/>
    <s v="BID"/>
    <n v="128800000"/>
    <d v="2015-06-16T00:00:00"/>
    <d v="2040-05-15T00:00:00"/>
    <n v="200000000"/>
    <n v="200000000"/>
    <s v="BID"/>
    <x v="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0000"/>
    <n v="117600000"/>
    <n v="128800000"/>
  </r>
  <r>
    <n v="20316000"/>
    <x v="0"/>
    <x v="0"/>
    <x v="0"/>
    <s v="USD"/>
    <x v="0"/>
    <s v="Gobierno General"/>
    <s v="Gobierno Central "/>
    <s v="PGE"/>
    <s v="Préstamos"/>
    <x v="0"/>
    <x v="0"/>
    <x v="0"/>
    <x v="0"/>
    <s v="3670-OC-EC/X1014"/>
    <s v="3670-OC-EC/X1014"/>
    <s v="BID"/>
    <n v="124000000"/>
    <d v="2015-06-16T00:00:00"/>
    <d v="2041-04-15T00:00:00"/>
    <n v="300000000"/>
    <n v="160000000"/>
    <s v="BID"/>
    <x v="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"/>
    <n v="108000000"/>
    <n v="124000000"/>
  </r>
  <r>
    <n v="20317000"/>
    <x v="0"/>
    <x v="0"/>
    <x v="0"/>
    <s v="USD"/>
    <x v="0"/>
    <s v="Gobierno General"/>
    <s v="Gobierno Central "/>
    <s v="PGE"/>
    <s v="Préstamos"/>
    <x v="0"/>
    <x v="0"/>
    <x v="0"/>
    <x v="0"/>
    <s v="3494/OC-EC"/>
    <s v="3494/OC-EC"/>
    <s v="BID"/>
    <n v="30923933.07"/>
    <d v="2015-09-30T00:00:00"/>
    <d v="2040-05-15T00:00:00"/>
    <n v="50000000"/>
    <n v="50000000"/>
    <s v="BID"/>
    <x v="0"/>
    <n v="2689037.64"/>
    <n v="0"/>
    <n v="0"/>
    <n v="0"/>
    <n v="2689037.64"/>
    <n v="2689037.64"/>
    <n v="2689037.64"/>
    <n v="2689037.64"/>
    <n v="2689037.64"/>
    <n v="2689037.64"/>
    <n v="2689037.64"/>
    <n v="2689037.64"/>
    <n v="2689037.64"/>
    <n v="2689037.71"/>
    <n v="134451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9037.64"/>
    <n v="28234895.430000003"/>
    <n v="30923933.070000004"/>
  </r>
  <r>
    <n v="20318000"/>
    <x v="0"/>
    <x v="0"/>
    <x v="0"/>
    <s v="USD"/>
    <x v="0"/>
    <s v="Gobierno General"/>
    <s v="Gobierno Central "/>
    <s v="PGE"/>
    <s v="Préstamos"/>
    <x v="0"/>
    <x v="0"/>
    <x v="0"/>
    <x v="0"/>
    <s v="3494/CH-EC"/>
    <s v="3494/CH-EC"/>
    <s v="BID"/>
    <n v="19320000"/>
    <d v="2015-09-30T00:00:00"/>
    <d v="2040-05-15T00:00:00"/>
    <n v="30000000"/>
    <n v="30000000"/>
    <s v="BID"/>
    <x v="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000"/>
    <n v="17640000"/>
    <n v="19320000"/>
  </r>
  <r>
    <n v="20320000"/>
    <x v="0"/>
    <x v="0"/>
    <x v="0"/>
    <s v="USD"/>
    <x v="0"/>
    <s v="Gobierno General"/>
    <s v="Gobierno Central "/>
    <s v="PGE"/>
    <s v="Préstamos"/>
    <x v="0"/>
    <x v="0"/>
    <x v="0"/>
    <x v="0"/>
    <s v="3710/OC-EC"/>
    <s v="3710/OC-EC"/>
    <s v="BID"/>
    <n v="82524751.319999993"/>
    <d v="2016-10-31T00:00:00"/>
    <d v="2041-08-15T00:00:00"/>
    <n v="118000000"/>
    <n v="118000000"/>
    <s v="BID"/>
    <x v="0"/>
    <n v="3301039.3790000002"/>
    <n v="0"/>
    <n v="0"/>
    <n v="0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0845.60299999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1039.3790000002"/>
    <n v="79223711.941"/>
    <n v="82524751.319999993"/>
  </r>
  <r>
    <n v="20321000"/>
    <x v="0"/>
    <x v="0"/>
    <x v="0"/>
    <s v="USD"/>
    <x v="0"/>
    <s v="Gobierno General"/>
    <s v="Gobierno Central "/>
    <s v="PGE"/>
    <s v="Préstamos"/>
    <x v="0"/>
    <x v="0"/>
    <x v="0"/>
    <x v="0"/>
    <s v="3711/KI-EC"/>
    <s v="3711/KI-EC"/>
    <s v="BID"/>
    <n v="17467600"/>
    <d v="2016-10-31T00:00:00"/>
    <d v="2041-08-15T00:00:00"/>
    <n v="25000000"/>
    <n v="25000000"/>
    <s v="BID"/>
    <x v="0"/>
    <n v="18831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100"/>
    <n v="15584500"/>
    <n v="17467600"/>
  </r>
  <r>
    <n v="20322000"/>
    <x v="0"/>
    <x v="0"/>
    <x v="0"/>
    <s v="USD"/>
    <x v="0"/>
    <s v="Gobierno General"/>
    <s v="Gobierno Central "/>
    <s v="PGE"/>
    <s v="Préstamos"/>
    <x v="0"/>
    <x v="0"/>
    <x v="0"/>
    <x v="0"/>
    <s v="3726/OC-EC"/>
    <s v="3726/OC-EC"/>
    <s v="BID"/>
    <n v="111568673.38"/>
    <d v="2016-10-31T00:00:00"/>
    <d v="2041-08-15T00:00:00"/>
    <n v="160000000"/>
    <n v="159513936.72"/>
    <s v="BID"/>
    <x v="0"/>
    <n v="4462721.4079999998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0.995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721.4079999998"/>
    <n v="107105951.972"/>
    <n v="111568673.38"/>
  </r>
  <r>
    <n v="20323000"/>
    <x v="0"/>
    <x v="0"/>
    <x v="0"/>
    <s v="USD"/>
    <x v="0"/>
    <s v="Gobierno General"/>
    <s v="Gobierno Central "/>
    <s v="PGE"/>
    <s v="Préstamos"/>
    <x v="0"/>
    <x v="0"/>
    <x v="0"/>
    <x v="0"/>
    <s v="3751/OC-EC"/>
    <s v="3751/OC-EC"/>
    <s v="BID"/>
    <n v="14052409.609999999"/>
    <d v="2016-11-29T00:00:00"/>
    <d v="2041-10-15T00:00:00"/>
    <n v="19720000"/>
    <n v="19019299.73"/>
    <s v="BID"/>
    <x v="0"/>
    <n v="1655630.04"/>
    <n v="0"/>
    <n v="0"/>
    <n v="0"/>
    <n v="1033052.28"/>
    <n v="1033052.28"/>
    <n v="1033052.28"/>
    <n v="1033052.28"/>
    <n v="1033052.28"/>
    <n v="1033052.28"/>
    <n v="1033052.28"/>
    <n v="1033052.28"/>
    <n v="1033052.28"/>
    <n v="1033052.28"/>
    <n v="1033052.28"/>
    <n v="103320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5630.04"/>
    <n v="12396779.57"/>
    <n v="14052409.609999999"/>
  </r>
  <r>
    <n v="20324000"/>
    <x v="0"/>
    <x v="0"/>
    <x v="0"/>
    <s v="USD"/>
    <x v="0"/>
    <s v="Gobierno General"/>
    <s v="Gobierno Central "/>
    <s v="PGE"/>
    <s v="Préstamos"/>
    <x v="0"/>
    <x v="0"/>
    <x v="0"/>
    <x v="0"/>
    <s v="3906/OC-EC"/>
    <s v="3906/OC-EC"/>
    <s v="BID"/>
    <n v="42972585.780000001"/>
    <d v="2017-04-18T00:00:00"/>
    <d v="2042-01-15T00:00:00"/>
    <n v="60000000"/>
    <n v="60000000"/>
    <s v="BID"/>
    <x v="0"/>
    <n v="3334276.85"/>
    <n v="0"/>
    <n v="0"/>
    <n v="0"/>
    <n v="3171031.3"/>
    <n v="3171031.3"/>
    <n v="3171031.3"/>
    <n v="3171031.3"/>
    <n v="3171031.3"/>
    <n v="3171031.3"/>
    <n v="3171031.3"/>
    <n v="3171031.3"/>
    <n v="3171031.3"/>
    <n v="3171031.3"/>
    <n v="3171031.3"/>
    <n v="3171031.3"/>
    <n v="15859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276.85"/>
    <n v="39638308.93"/>
    <n v="42972585.780000001"/>
  </r>
  <r>
    <n v="20325000"/>
    <x v="0"/>
    <x v="0"/>
    <x v="0"/>
    <s v="USD"/>
    <x v="0"/>
    <s v="Gobierno General"/>
    <s v="Gobierno Central "/>
    <s v="PGE"/>
    <s v="Préstamos"/>
    <x v="0"/>
    <x v="0"/>
    <x v="0"/>
    <x v="0"/>
    <s v="3913/OC-EC"/>
    <s v="3913/OC-EC"/>
    <s v="BID"/>
    <n v="7249384.5"/>
    <d v="2017-05-26T00:00:00"/>
    <d v="2042-02-15T00:00:00"/>
    <n v="12447779"/>
    <n v="12447779"/>
    <s v="BID"/>
    <x v="0"/>
    <n v="563631.28"/>
    <n v="0"/>
    <n v="0"/>
    <n v="0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267333.620000000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631.28"/>
    <n v="6685753.2199999997"/>
    <n v="7249384.5"/>
  </r>
  <r>
    <n v="20326000"/>
    <x v="0"/>
    <x v="0"/>
    <x v="0"/>
    <s v="USD"/>
    <x v="0"/>
    <s v="Gobierno General"/>
    <s v="Gobierno Central "/>
    <s v="PGE"/>
    <s v="Préstamos"/>
    <x v="0"/>
    <x v="0"/>
    <x v="0"/>
    <x v="0"/>
    <s v="4364/OC-EC"/>
    <s v="4364/OC-EC"/>
    <s v="BID"/>
    <n v="192599426.81999999"/>
    <d v="2018-09-07T00:00:00"/>
    <d v="2042-12-15T00:00:00"/>
    <n v="237600000"/>
    <n v="237600000"/>
    <s v="BID"/>
    <x v="0"/>
    <n v="39448075.373999998"/>
    <n v="0"/>
    <n v="0"/>
    <n v="0"/>
    <n v="9657817.0419999994"/>
    <n v="11957871.884"/>
    <n v="11957871.884"/>
    <n v="11957871.884"/>
    <n v="11957871.884"/>
    <n v="11957871.884"/>
    <n v="11957871.884"/>
    <n v="11957871.884"/>
    <n v="11957871.884"/>
    <n v="11957871.884"/>
    <n v="11957871.884"/>
    <n v="11957871.884"/>
    <n v="11956943.6799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48075.373999998"/>
    <n v="153151351.44600001"/>
    <n v="192599426.81999999"/>
  </r>
  <r>
    <n v="20327000"/>
    <x v="0"/>
    <x v="0"/>
    <x v="0"/>
    <s v="USD"/>
    <x v="0"/>
    <s v="Gobierno General"/>
    <s v="Gobierno Central "/>
    <s v="PGE"/>
    <s v="Préstamos"/>
    <x v="0"/>
    <x v="0"/>
    <x v="0"/>
    <x v="0"/>
    <s v="2882/OC-EC-2"/>
    <s v="2882/OC-EC-2"/>
    <s v="BID"/>
    <n v="212330000"/>
    <d v="2018-09-07T00:00:00"/>
    <d v="2043-05-15T00:00:00"/>
    <n v="250000000"/>
    <n v="249800000"/>
    <s v="BID"/>
    <x v="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70000"/>
    <n v="174860000"/>
    <n v="212330000"/>
  </r>
  <r>
    <n v="20328000"/>
    <x v="0"/>
    <x v="0"/>
    <x v="0"/>
    <s v="USD"/>
    <x v="0"/>
    <s v="Gobierno General"/>
    <s v="Gobierno Central "/>
    <s v="PGE"/>
    <s v="Préstamos"/>
    <x v="0"/>
    <x v="0"/>
    <x v="0"/>
    <x v="0"/>
    <s v="4614/OC-EC"/>
    <s v="4614/OC-EC"/>
    <s v="BID"/>
    <n v="85000000"/>
    <d v="2018-12-11T00:00:00"/>
    <d v="2038-10-15T00:00:00"/>
    <n v="100000000"/>
    <n v="100000000"/>
    <s v="BID"/>
    <x v="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70000000"/>
    <n v="85000000"/>
  </r>
  <r>
    <n v="20329000"/>
    <x v="0"/>
    <x v="0"/>
    <x v="0"/>
    <s v="USD"/>
    <x v="0"/>
    <s v="Gobierno General"/>
    <s v="Gobierno Central "/>
    <s v="PGE"/>
    <s v="Préstamos"/>
    <x v="0"/>
    <x v="0"/>
    <x v="0"/>
    <x v="0"/>
    <s v="4607/OC-EC"/>
    <s v="4607/OC-EC"/>
    <s v="BID"/>
    <n v="10595613.800000001"/>
    <d v="2019-03-12T00:00:00"/>
    <d v="2043-11-15T00:00:00"/>
    <n v="50000000"/>
    <n v="41841940"/>
    <s v="BID"/>
    <x v="0"/>
    <n v="1869814.2"/>
    <n v="0"/>
    <n v="0"/>
    <n v="498617.12"/>
    <n v="498617.12"/>
    <n v="498617.12"/>
    <n v="498617.12"/>
    <n v="498617.12"/>
    <n v="498617.12"/>
    <n v="498617.12"/>
    <n v="498617.12"/>
    <n v="498617.12"/>
    <n v="498617.09"/>
    <n v="747925.68"/>
    <n v="747925.68"/>
    <n v="747925.68"/>
    <n v="747925.68"/>
    <n v="74792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814.2"/>
    <n v="8725799.5999999978"/>
    <n v="10595613.799999997"/>
  </r>
  <r>
    <n v="20330000"/>
    <x v="0"/>
    <x v="0"/>
    <x v="0"/>
    <s v="USD"/>
    <x v="0"/>
    <s v="Gobierno General"/>
    <s v="Gobierno Central "/>
    <s v="PGE"/>
    <s v="Préstamos"/>
    <x v="0"/>
    <x v="0"/>
    <x v="0"/>
    <x v="0"/>
    <s v="4670/OC-EC"/>
    <s v="4670/OC-EC"/>
    <s v="BID"/>
    <n v="21713301.850000001"/>
    <d v="2019-04-10T00:00:00"/>
    <d v="2043-11-15T00:00:00"/>
    <n v="50000000"/>
    <n v="50000000"/>
    <s v="BID"/>
    <x v="0"/>
    <n v="3029763"/>
    <n v="0"/>
    <n v="0"/>
    <n v="2019842.06"/>
    <n v="1009920.98"/>
    <n v="1009920.98"/>
    <n v="1009920.98"/>
    <n v="1009920.98"/>
    <n v="1009920.98"/>
    <n v="1009920.98"/>
    <n v="1009920.98"/>
    <n v="1009920.98"/>
    <n v="1009920.98"/>
    <n v="1514881.56"/>
    <n v="1514881.56"/>
    <n v="1514881.56"/>
    <n v="1514881.56"/>
    <n v="15148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9763"/>
    <n v="18683538.850000005"/>
    <n v="21713301.850000005"/>
  </r>
  <r>
    <n v="20331000"/>
    <x v="0"/>
    <x v="0"/>
    <x v="0"/>
    <s v="USD"/>
    <x v="0"/>
    <s v="Gobierno General"/>
    <s v="Gobierno Central "/>
    <s v="PGE"/>
    <s v="Préstamos"/>
    <x v="0"/>
    <x v="0"/>
    <x v="0"/>
    <x v="0"/>
    <s v="4771/OC-EC"/>
    <s v="4771/OC-EC"/>
    <s v="BID"/>
    <n v="55555555.520000003"/>
    <d v="2019-05-24T00:00:00"/>
    <d v="2026-05-15T00:00:00"/>
    <n v="500000000"/>
    <n v="500000000"/>
    <s v="BID"/>
    <x v="0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5555.520000003"/>
    <n v="0"/>
    <n v="55555555.520000003"/>
  </r>
  <r>
    <n v="20332000"/>
    <x v="0"/>
    <x v="0"/>
    <x v="0"/>
    <s v="USD"/>
    <x v="0"/>
    <s v="Gobierno General"/>
    <s v="Gobierno Central "/>
    <s v="PGE"/>
    <s v="Préstamos"/>
    <x v="0"/>
    <x v="0"/>
    <x v="0"/>
    <x v="0"/>
    <s v="4788/OC-EC"/>
    <s v="4788/OC-EC"/>
    <s v="BID"/>
    <n v="68257225.519999996"/>
    <d v="2019-07-12T00:00:00"/>
    <d v="2044-06-15T00:00:00"/>
    <n v="93900000"/>
    <n v="93900000"/>
    <s v="BID"/>
    <x v="0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7803.4800000004"/>
    <n v="58949422.040000014"/>
    <n v="68257225.520000011"/>
  </r>
  <r>
    <n v="20333000"/>
    <x v="0"/>
    <x v="0"/>
    <x v="0"/>
    <s v="USD"/>
    <x v="0"/>
    <s v="Gobierno General"/>
    <s v="Gobierno Central "/>
    <s v="PGE"/>
    <s v="Préstamos"/>
    <x v="0"/>
    <x v="0"/>
    <x v="0"/>
    <x v="0"/>
    <s v="4343/OC-EC"/>
    <s v="4343/OC-EC"/>
    <s v="BID"/>
    <n v="122779382.70999999"/>
    <d v="2019-07-03T00:00:00"/>
    <d v="2042-11-15T00:00:00"/>
    <n v="150000000"/>
    <n v="150000000"/>
    <s v="BID"/>
    <x v="0"/>
    <n v="25147584.41"/>
    <n v="0"/>
    <n v="0"/>
    <n v="0"/>
    <n v="5563829.0899999999"/>
    <n v="7672380.0599999996"/>
    <n v="7672380.0599999996"/>
    <n v="7672380.0599999996"/>
    <n v="7672380.0599999996"/>
    <n v="7672380.0599999996"/>
    <n v="7672380.0599999996"/>
    <n v="7672380.0599999996"/>
    <n v="7672380.0599999996"/>
    <n v="7672380.0599999996"/>
    <n v="7672380.0599999996"/>
    <n v="7672380.0599999996"/>
    <n v="7671788.54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47584.41"/>
    <n v="97631798.300000012"/>
    <n v="122779382.71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4759/OC-EC"/>
    <s v="4759/OC-EC"/>
    <s v="BID"/>
    <n v="71039483.409999996"/>
    <d v="2019-07-23T00:00:00"/>
    <d v="2043-07-15T00:00:00"/>
    <n v="87100000"/>
    <n v="87100000"/>
    <s v="BID"/>
    <x v="0"/>
    <n v="2029699.53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9.06"/>
    <n v="4059398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9098.5899999999"/>
    <n v="64950384.820000015"/>
    <n v="71039483.410000011"/>
  </r>
  <r>
    <n v="20335000"/>
    <x v="0"/>
    <x v="0"/>
    <x v="0"/>
    <s v="USD"/>
    <x v="0"/>
    <s v="Gobierno General"/>
    <s v="Gobierno Central "/>
    <s v="PGE"/>
    <s v="Préstamos"/>
    <x v="0"/>
    <x v="0"/>
    <x v="0"/>
    <x v="0"/>
    <s v="4825/OC-EC"/>
    <s v="4825/OC-EC"/>
    <s v="BID"/>
    <n v="255000000"/>
    <d v="2019-07-23T00:00:00"/>
    <d v="2039-04-15T00:00:00"/>
    <n v="300000000"/>
    <n v="300000000"/>
    <s v="BID"/>
    <x v="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"/>
    <n v="210000000"/>
    <n v="255000000"/>
  </r>
  <r>
    <n v="20336000"/>
    <x v="0"/>
    <x v="0"/>
    <x v="0"/>
    <s v="USD"/>
    <x v="0"/>
    <s v="Gobierno General"/>
    <s v="Gobierno Central "/>
    <s v="PGE"/>
    <s v="Préstamos"/>
    <x v="0"/>
    <x v="0"/>
    <x v="0"/>
    <x v="0"/>
    <s v="4754/OC-EC"/>
    <s v="4754/OC-EC"/>
    <s v="BID"/>
    <n v="2525475.4"/>
    <d v="2019-08-28T00:00:00"/>
    <d v="2044-05-15T00:00:00"/>
    <n v="12000000"/>
    <n v="12000000"/>
    <s v="BID"/>
    <x v="0"/>
    <n v="344383"/>
    <n v="0"/>
    <n v="0"/>
    <n v="143492.92000000001"/>
    <n v="200890.09"/>
    <n v="114794.34"/>
    <n v="114794.34"/>
    <n v="114794.34"/>
    <n v="114794.34"/>
    <n v="114794.34"/>
    <n v="114794.34"/>
    <n v="114794.34"/>
    <n v="114794.34"/>
    <n v="143492.92000000001"/>
    <n v="172191.5"/>
    <n v="172191.5"/>
    <n v="172191.5"/>
    <n v="172191.5"/>
    <n v="8609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383"/>
    <n v="2181092.4"/>
    <n v="2525475.4"/>
  </r>
  <r>
    <n v="20337000"/>
    <x v="0"/>
    <x v="0"/>
    <x v="0"/>
    <s v="USD"/>
    <x v="0"/>
    <s v="Gobierno General"/>
    <s v="Gobierno Central "/>
    <s v="PGE"/>
    <s v="Préstamos"/>
    <x v="0"/>
    <x v="0"/>
    <x v="0"/>
    <x v="0"/>
    <s v="4600/OC-EC"/>
    <s v="4600/OC-EC"/>
    <s v="BID"/>
    <n v="79807339.5"/>
    <d v="2019-09-04T00:00:00"/>
    <d v="2043-10-15T00:00:00"/>
    <n v="100000000"/>
    <n v="100000000"/>
    <s v="BID"/>
    <x v="0"/>
    <n v="14083648.15"/>
    <n v="0"/>
    <n v="0"/>
    <n v="3755639.5"/>
    <n v="3755639.5"/>
    <n v="3755639.5"/>
    <n v="3755639.5"/>
    <n v="3755639.5"/>
    <n v="3755639.5"/>
    <n v="3755639.5"/>
    <n v="3755639.5"/>
    <n v="3755639.5"/>
    <n v="3755639.56"/>
    <n v="5633459.2599999998"/>
    <n v="5633459.2599999998"/>
    <n v="5633459.2599999998"/>
    <n v="5633459.2599999998"/>
    <n v="563345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3648.15"/>
    <n v="65723691.349999994"/>
    <n v="79807339.5"/>
  </r>
  <r>
    <n v="20338000"/>
    <x v="0"/>
    <x v="0"/>
    <x v="0"/>
    <s v="USD"/>
    <x v="0"/>
    <s v="Gobierno General"/>
    <s v="Gobierno Central "/>
    <s v="PGE"/>
    <s v="Préstamos"/>
    <x v="0"/>
    <x v="0"/>
    <x v="0"/>
    <x v="0"/>
    <s v="4634/OC-EC"/>
    <s v="4634/OC-EC"/>
    <s v="BID"/>
    <n v="9886422.9399999995"/>
    <d v="2019-09-09T00:00:00"/>
    <d v="2043-12-15T00:00:00"/>
    <n v="40081242"/>
    <n v="40081242"/>
    <s v="BID"/>
    <x v="0"/>
    <n v="1744662.9700000002"/>
    <n v="0"/>
    <n v="0"/>
    <n v="465243.42"/>
    <n v="465243.42"/>
    <n v="465243.42"/>
    <n v="465243.42"/>
    <n v="465243.42"/>
    <n v="465243.42"/>
    <n v="465243.42"/>
    <n v="465243.42"/>
    <n v="465243.42"/>
    <n v="465243.42"/>
    <n v="697865.12"/>
    <n v="697865.12"/>
    <n v="697865.12"/>
    <n v="697865.12"/>
    <n v="69786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4662.9700000002"/>
    <n v="8141759.9700000007"/>
    <n v="9886422.9400000013"/>
  </r>
  <r>
    <n v="20339000"/>
    <x v="0"/>
    <x v="0"/>
    <x v="0"/>
    <s v="USD"/>
    <x v="0"/>
    <s v="Gobierno General"/>
    <s v="Gobierno Central "/>
    <s v="PGE"/>
    <s v="Préstamos"/>
    <x v="0"/>
    <x v="0"/>
    <x v="0"/>
    <x v="0"/>
    <s v="4812/OC-EC"/>
    <s v="4812/OC-EC"/>
    <s v="BID"/>
    <n v="15186795.91"/>
    <d v="2019-10-04T00:00:00"/>
    <d v="2044-07-15T00:00:00"/>
    <n v="43000000"/>
    <n v="43000000"/>
    <s v="BID"/>
    <x v="0"/>
    <n v="1111228.97"/>
    <n v="0"/>
    <n v="0"/>
    <n v="0"/>
    <n v="1852048.28"/>
    <n v="740819.32"/>
    <n v="740819.32"/>
    <n v="740819.32"/>
    <n v="740819.32"/>
    <n v="740819.32"/>
    <n v="740819.32"/>
    <n v="740819.32"/>
    <n v="740819.32"/>
    <n v="740819.25"/>
    <n v="1111228.98"/>
    <n v="1111228.98"/>
    <n v="1111228.98"/>
    <n v="1111228.98"/>
    <n v="1111228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228.97"/>
    <n v="14075566.940000001"/>
    <n v="15186795.910000002"/>
  </r>
  <r>
    <n v="20340000"/>
    <x v="0"/>
    <x v="0"/>
    <x v="0"/>
    <s v="USD"/>
    <x v="0"/>
    <s v="Gobierno General"/>
    <s v="Gobierno Central "/>
    <s v="PGE"/>
    <s v="Préstamos"/>
    <x v="0"/>
    <x v="0"/>
    <x v="0"/>
    <x v="0"/>
    <s v="4845/OC-EC"/>
    <s v="4845/OC-EC"/>
    <s v="BID"/>
    <n v="6039530.9900000002"/>
    <d v="2019-11-18T00:00:00"/>
    <d v="2044-09-15T00:00:00"/>
    <n v="75000000"/>
    <n v="75000000"/>
    <s v="BID"/>
    <x v="0"/>
    <n v="823572.4"/>
    <n v="0"/>
    <n v="0"/>
    <n v="0"/>
    <n v="686310.34"/>
    <n v="274524.14"/>
    <n v="274524.14"/>
    <n v="274524.14"/>
    <n v="274524.14"/>
    <n v="274524.14"/>
    <n v="274524.14"/>
    <n v="274524.14"/>
    <n v="274524.14"/>
    <n v="274524.14"/>
    <n v="411786.2"/>
    <n v="411786.2"/>
    <n v="411786.2"/>
    <n v="411786.2"/>
    <n v="4117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572.4"/>
    <n v="5215958.5900000017"/>
    <n v="6039530.9900000021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x v="0"/>
    <s v="4921/OC-EC"/>
    <s v="4921/OC-EC"/>
    <s v="BID"/>
    <n v="23501874.280000001"/>
    <d v="2020-02-24T00:00:00"/>
    <d v="2045-02-15T00:00:00"/>
    <n v="27500000"/>
    <n v="27500000"/>
    <s v="BID"/>
    <x v="0"/>
    <n v="618470.38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1236940.76"/>
    <n v="61847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5411.1400000001"/>
    <n v="21646463.140000004"/>
    <n v="23501874.280000005"/>
  </r>
  <r>
    <n v="20342000"/>
    <x v="0"/>
    <x v="0"/>
    <x v="0"/>
    <s v="USD"/>
    <x v="0"/>
    <s v="Gobierno General"/>
    <s v="Gobierno Central "/>
    <s v="PGE"/>
    <s v="Préstamos"/>
    <x v="0"/>
    <x v="0"/>
    <x v="0"/>
    <x v="0"/>
    <s v="5136/OC-EC"/>
    <s v="5136/OC-EC"/>
    <s v="BID"/>
    <n v="90000000"/>
    <d v="2020-04-03T00:00:00"/>
    <d v="2045-10-15T00:00:00"/>
    <n v="90000000"/>
    <n v="90000000"/>
    <s v="BID"/>
    <x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"/>
    <n v="81000000"/>
    <n v="90000000"/>
  </r>
  <r>
    <n v="20343000"/>
    <x v="0"/>
    <x v="0"/>
    <x v="0"/>
    <s v="USD"/>
    <x v="0"/>
    <s v="Gobierno General"/>
    <s v="Gobierno Central "/>
    <s v="PGE"/>
    <s v="Préstamos"/>
    <x v="0"/>
    <x v="0"/>
    <x v="0"/>
    <x v="0"/>
    <s v="5031/OC-EC"/>
    <s v="5031/OC-EC"/>
    <s v="BID"/>
    <n v="224140869.63"/>
    <d v="2020-06-05T00:00:00"/>
    <d v="2045-05-15T00:00:00"/>
    <n v="250000000"/>
    <n v="250000000"/>
    <s v="BID"/>
    <x v="0"/>
    <n v="29138313.039999999"/>
    <n v="0"/>
    <n v="0"/>
    <n v="15689860.869999999"/>
    <n v="31379721.739999998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11207043.49"/>
    <n v="13448452.18"/>
    <n v="13448452.18"/>
    <n v="13448452.18"/>
    <n v="6724225.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8313.039999999"/>
    <n v="195002556.59"/>
    <n v="224140869.63"/>
  </r>
  <r>
    <n v="20344000"/>
    <x v="0"/>
    <x v="0"/>
    <x v="0"/>
    <s v="USD"/>
    <x v="0"/>
    <s v="Gobierno General"/>
    <s v="Gobierno Central "/>
    <s v="PGE"/>
    <s v="Préstamos"/>
    <x v="0"/>
    <x v="0"/>
    <x v="0"/>
    <x v="0"/>
    <s v="5044/OC-EC"/>
    <s v="5044/OC-EC"/>
    <s v="BID"/>
    <n v="280000000"/>
    <d v="2020-06-17T00:00:00"/>
    <d v="2040-05-15T00:00:00"/>
    <n v="280000000"/>
    <n v="280000000"/>
    <s v="BID"/>
    <x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0000"/>
    <n v="235200000"/>
    <n v="280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024/OC-EC"/>
    <s v="5024/OC-EC"/>
    <s v="BID"/>
    <n v="91455000"/>
    <d v="2020-07-16T00:00:00"/>
    <d v="2045-07-15T00:00:00"/>
    <n v="93800000"/>
    <n v="93800000"/>
    <s v="BID"/>
    <x v="0"/>
    <n v="2345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000"/>
    <n v="84420000"/>
    <n v="91455000"/>
  </r>
  <r>
    <n v="20346000"/>
    <x v="0"/>
    <x v="0"/>
    <x v="0"/>
    <s v="USD"/>
    <x v="0"/>
    <s v="Gobierno General"/>
    <s v="Gobierno Central"/>
    <s v="PGE"/>
    <s v="Préstamos"/>
    <x v="0"/>
    <x v="0"/>
    <x v="0"/>
    <x v="0"/>
    <s v="4923/OC-EC"/>
    <s v="4923/OC-EC"/>
    <s v="BID"/>
    <n v="31078409.100000001"/>
    <d v="2020-09-16T00:00:00"/>
    <d v="2044-11-15T00:00:00"/>
    <n v="50000000"/>
    <n v="50000000"/>
    <s v="BID"/>
    <x v="0"/>
    <n v="4252834.93"/>
    <n v="0"/>
    <n v="0"/>
    <n v="4579976.08"/>
    <n v="1308564.6000000001"/>
    <n v="1308564.6000000001"/>
    <n v="1308564.6000000001"/>
    <n v="1308564.6000000001"/>
    <n v="1308564.6000000001"/>
    <n v="1308564.6000000001"/>
    <n v="1308564.6000000001"/>
    <n v="1308564.6000000001"/>
    <n v="1308564.6000000001"/>
    <n v="1308564.6000000001"/>
    <n v="1308564.6000000001"/>
    <n v="1962846.9"/>
    <n v="1962846.9"/>
    <n v="1962846.9"/>
    <n v="19628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2834.93"/>
    <n v="26825574.169999994"/>
    <n v="31078409.099999994"/>
  </r>
  <r>
    <n v="20347000"/>
    <x v="0"/>
    <x v="0"/>
    <x v="0"/>
    <s v="USD"/>
    <x v="0"/>
    <s v="Gobierno General"/>
    <s v="Gobierno Central"/>
    <s v="PGE"/>
    <s v="Préstamos"/>
    <x v="0"/>
    <x v="0"/>
    <x v="0"/>
    <x v="0"/>
    <s v="4989/OC-EC"/>
    <s v="4989/OC-EC"/>
    <s v="BID"/>
    <n v="31021465"/>
    <d v="2020-12-22T00:00:00"/>
    <d v="2045-05-15T00:00:00"/>
    <n v="78400000"/>
    <n v="78400000"/>
    <s v="BID"/>
    <x v="0"/>
    <n v="4032790.4899999998"/>
    <n v="0"/>
    <n v="0"/>
    <n v="2171502.62"/>
    <n v="4343005.2300000004"/>
    <n v="1240858.6000000001"/>
    <n v="1240858.6000000001"/>
    <n v="1240858.6000000001"/>
    <n v="1240858.6000000001"/>
    <n v="1240858.6000000001"/>
    <n v="1240858.6000000001"/>
    <n v="1240858.6000000001"/>
    <n v="1240858.6000000001"/>
    <n v="1240858.6000000001"/>
    <n v="1240858.6000000001"/>
    <n v="1551073.29"/>
    <n v="1861287.82"/>
    <n v="1861287.82"/>
    <n v="1861287.82"/>
    <n v="93064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2790.4899999998"/>
    <n v="26988674.510000002"/>
    <n v="31021465"/>
  </r>
  <r>
    <n v="20348000"/>
    <x v="0"/>
    <x v="0"/>
    <x v="0"/>
    <s v="USD"/>
    <x v="0"/>
    <s v="Gobierno General"/>
    <s v="Gobierno Central "/>
    <s v="PGE"/>
    <s v="Préstamos"/>
    <x v="0"/>
    <x v="0"/>
    <x v="0"/>
    <x v="0"/>
    <s v="5230/OC-EC"/>
    <s v="5230/OC-EC"/>
    <s v="BID"/>
    <n v="200000000"/>
    <d v="2021-03-22T00:00:00"/>
    <d v="2039-03-15T00:00:00"/>
    <n v="200000000"/>
    <n v="200000000"/>
    <s v="BID"/>
    <x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20349000"/>
    <x v="0"/>
    <x v="0"/>
    <x v="0"/>
    <s v="USD"/>
    <x v="0"/>
    <s v="Gobierno General"/>
    <s v="Gobierno Central"/>
    <s v="PGE"/>
    <s v="Préstamos"/>
    <x v="0"/>
    <x v="0"/>
    <x v="0"/>
    <x v="0"/>
    <s v="5312/0C-EC"/>
    <s v="5312/0C-EC"/>
    <s v="BID"/>
    <n v="291721110.60000002"/>
    <d v="2021-10-28T00:00:00"/>
    <d v="2044-10-15T00:00:00"/>
    <n v="300000000"/>
    <n v="300000000"/>
    <s v="BID"/>
    <x v="0"/>
    <n v="0"/>
    <n v="0"/>
    <n v="0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2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1110.60000002"/>
    <n v="291721110.60000002"/>
  </r>
  <r>
    <n v="20350000"/>
    <x v="0"/>
    <x v="0"/>
    <x v="0"/>
    <s v="USD"/>
    <x v="0"/>
    <s v="Gobierno General"/>
    <s v="Gobierno Central"/>
    <s v="PGE"/>
    <s v="Préstamos"/>
    <x v="0"/>
    <x v="0"/>
    <x v="0"/>
    <x v="0"/>
    <s v="5403/OC-EC"/>
    <s v="5403/OC-EC"/>
    <s v="BID"/>
    <n v="333333333.31999999"/>
    <d v="2021-06-12T00:00:00"/>
    <d v="2028-11-15T00:00:00"/>
    <n v="500000000"/>
    <n v="500000000"/>
    <s v="BID"/>
    <x v="0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22222.24000001"/>
    <n v="111111111.08"/>
    <n v="333333333.31999999"/>
  </r>
  <r>
    <n v="20351000"/>
    <x v="0"/>
    <x v="0"/>
    <x v="0"/>
    <s v="USD"/>
    <x v="0"/>
    <s v="Gobierno General"/>
    <s v="Gobierno Central"/>
    <s v="PGE"/>
    <s v="Préstamos"/>
    <x v="0"/>
    <x v="0"/>
    <x v="0"/>
    <x v="0"/>
    <s v="BID 5520/OC-EC"/>
    <s v="BID 5520/OC-EC"/>
    <s v="BID"/>
    <n v="250000000"/>
    <d v="2022-06-26T00:00:00"/>
    <d v="2040-05-15T00:00:00"/>
    <n v="250000000"/>
    <n v="250000000"/>
    <s v="BID"/>
    <x v="0"/>
    <n v="0"/>
    <n v="0"/>
    <n v="0"/>
    <n v="7500000"/>
    <n v="15000000"/>
    <n v="27500000"/>
    <n v="27500000"/>
    <n v="30000000"/>
    <n v="30000000"/>
    <n v="10000000"/>
    <n v="22500000"/>
    <n v="22500000"/>
    <n v="22500000"/>
    <n v="2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352000"/>
    <x v="0"/>
    <x v="0"/>
    <x v="0"/>
    <s v="USD"/>
    <x v="0"/>
    <s v="Gobierno General"/>
    <s v="Gobierno Central "/>
    <s v="PGE"/>
    <s v="Préstamos"/>
    <x v="0"/>
    <x v="0"/>
    <x v="0"/>
    <x v="0"/>
    <s v="5687/OC-EC"/>
    <s v="5687/OC-EC"/>
    <s v="BID"/>
    <n v="400000000"/>
    <d v="2022-12-13T00:00:00"/>
    <d v="2042-07-15T00:00:00"/>
    <n v="400000000"/>
    <n v="400000000"/>
    <s v="BID"/>
    <x v="0"/>
    <n v="0"/>
    <n v="0"/>
    <n v="0"/>
    <n v="24000000"/>
    <n v="24000000"/>
    <n v="32000000"/>
    <n v="40000000"/>
    <n v="40000000"/>
    <n v="32000000"/>
    <n v="24000000"/>
    <n v="24000000"/>
    <n v="24000000"/>
    <n v="28000000"/>
    <n v="24000000"/>
    <n v="20000000"/>
    <n v="28000000"/>
    <n v="3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400000000"/>
  </r>
  <r>
    <n v="20353000"/>
    <x v="0"/>
    <x v="0"/>
    <x v="0"/>
    <s v="USD"/>
    <x v="0"/>
    <s v="Gobierno General"/>
    <s v="Gobierno Central "/>
    <s v="PGE"/>
    <s v="Préstamos"/>
    <x v="0"/>
    <x v="0"/>
    <x v="0"/>
    <x v="0"/>
    <s v="5598/OC-EC"/>
    <s v="5598/OC-EC"/>
    <s v="BID"/>
    <n v="9204799"/>
    <d v="2023-01-23T00:00:00"/>
    <d v="2046-01-15T00:00:00"/>
    <n v="49000000"/>
    <n v="49000000"/>
    <s v="BID"/>
    <x v="0"/>
    <n v="0"/>
    <n v="0"/>
    <n v="0"/>
    <n v="0"/>
    <n v="287649.96999999997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575299.93999999994"/>
    <n v="28764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4798.9999999944"/>
    <n v="9204798.9999999944"/>
  </r>
  <r>
    <n v="20354000"/>
    <x v="0"/>
    <x v="0"/>
    <x v="0"/>
    <s v="USD"/>
    <x v="0"/>
    <s v="Gobierno General"/>
    <s v="Gobierno Central "/>
    <s v="PGE"/>
    <s v="Préstamos"/>
    <x v="0"/>
    <x v="0"/>
    <x v="0"/>
    <x v="0"/>
    <s v="5599/KI-EC"/>
    <s v="5599/KI-EC"/>
    <s v="BID"/>
    <n v="3661682.67"/>
    <d v="2023-01-23T00:00:00"/>
    <d v="2047-11-15T00:00:00"/>
    <n v="35000000"/>
    <n v="35000000"/>
    <s v="BID"/>
    <x v="0"/>
    <n v="0"/>
    <n v="0"/>
    <n v="0"/>
    <n v="0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9896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1682.669999999"/>
    <n v="3661682.669999999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676/OC-EC"/>
    <s v="5676/OC-EC"/>
    <s v="BID"/>
    <n v="229380000"/>
    <d v="2023-04-14T00:00:00"/>
    <d v="2048-03-15T00:00:00"/>
    <n v="300000000"/>
    <n v="300000000"/>
    <s v="BID"/>
    <x v="0"/>
    <n v="0"/>
    <n v="0"/>
    <n v="57345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11469000"/>
    <n v="573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380000"/>
    <n v="229380000"/>
  </r>
  <r>
    <n v="20356000"/>
    <x v="0"/>
    <x v="0"/>
    <x v="0"/>
    <s v="USD"/>
    <x v="0"/>
    <s v="Gobierno General"/>
    <s v="Gobierno Central "/>
    <s v="PGE"/>
    <s v="Préstamos"/>
    <x v="0"/>
    <x v="0"/>
    <x v="0"/>
    <x v="0"/>
    <s v="5214/OC-EC"/>
    <s v="5214/OC-EC"/>
    <s v="BID"/>
    <n v="5909428.5899999999"/>
    <d v="2023-05-15T00:00:00"/>
    <d v="2047-07-15T00:00:00"/>
    <n v="9539946.7300000004"/>
    <n v="9539946.7300000004"/>
    <s v="BID"/>
    <x v="0"/>
    <n v="0"/>
    <n v="0"/>
    <n v="0"/>
    <n v="354565.72"/>
    <n v="354565.72"/>
    <n v="354565.72"/>
    <n v="354565.72"/>
    <n v="354565.72"/>
    <n v="354565.72"/>
    <n v="354565.72"/>
    <n v="295471.37"/>
    <n v="236377.14"/>
    <n v="236377.14"/>
    <n v="236377.14"/>
    <n v="236377.14"/>
    <n v="236377.14"/>
    <n v="236377.14"/>
    <n v="295471.45"/>
    <n v="354565.72"/>
    <n v="354565.72"/>
    <n v="354565.72"/>
    <n v="35456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9428.5899999999"/>
    <n v="5909428.5899999999"/>
  </r>
  <r>
    <n v="20357000"/>
    <x v="0"/>
    <x v="0"/>
    <x v="0"/>
    <s v="USD "/>
    <x v="0"/>
    <s v="Gobierno General"/>
    <s v="Gobierno Central"/>
    <s v="PGE"/>
    <s v="Préstamos"/>
    <x v="0"/>
    <x v="0"/>
    <x v="0"/>
    <x v="0"/>
    <s v="4928/OC-EC"/>
    <s v="4928/OC-EC"/>
    <s v="BID"/>
    <n v="3342776.94"/>
    <d v="2023-07-03T00:00:00"/>
    <d v="2047-07-15T00:00:00"/>
    <n v="42000000"/>
    <n v="42000000"/>
    <s v="BID"/>
    <x v="0"/>
    <n v="0"/>
    <n v="0"/>
    <n v="0"/>
    <n v="200566.62"/>
    <n v="200566.62"/>
    <n v="200566.62"/>
    <n v="200566.62"/>
    <n v="200566.62"/>
    <n v="200566.62"/>
    <n v="200566.62"/>
    <n v="167138.85999999999"/>
    <n v="133711.07999999999"/>
    <n v="133711.07999999999"/>
    <n v="133711.07999999999"/>
    <n v="133711.07999999999"/>
    <n v="133711.07999999999"/>
    <n v="133711.07999999999"/>
    <n v="167138.82"/>
    <n v="200566.62"/>
    <n v="200566.62"/>
    <n v="200566.62"/>
    <n v="20056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2776.9400000004"/>
    <n v="3342776.9400000004"/>
  </r>
  <r>
    <n v="20358000"/>
    <x v="0"/>
    <x v="0"/>
    <x v="0"/>
    <s v="USD "/>
    <x v="0"/>
    <s v="Gobierno General"/>
    <s v="Gobierno Central"/>
    <s v="PGE"/>
    <s v="Préstamos"/>
    <x v="0"/>
    <x v="0"/>
    <x v="0"/>
    <x v="0"/>
    <s v="5770/OC-EC"/>
    <s v="5770/OC-EC"/>
    <s v="BID"/>
    <n v="450000000"/>
    <d v="2023-08-18T00:00:00"/>
    <d v="2042-07-15T00:00:00"/>
    <n v="450000000"/>
    <n v="450000000"/>
    <s v="BID"/>
    <x v="0"/>
    <n v="0"/>
    <n v="0"/>
    <n v="0"/>
    <n v="0"/>
    <n v="20250000"/>
    <n v="40500000"/>
    <n v="40500000"/>
    <n v="38250000"/>
    <n v="36000000"/>
    <n v="36000000"/>
    <n v="36000000"/>
    <n v="36000000"/>
    <n v="36000000"/>
    <n v="36000000"/>
    <n v="33750000"/>
    <n v="31500000"/>
    <n v="29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0"/>
    <n v="450000000"/>
  </r>
  <r>
    <n v="20359000"/>
    <x v="0"/>
    <x v="0"/>
    <x v="0"/>
    <s v="USD "/>
    <x v="0"/>
    <s v="Gobierno General"/>
    <s v="Gobierno Central"/>
    <s v="PGE"/>
    <s v="Préstamos"/>
    <x v="0"/>
    <x v="0"/>
    <x v="0"/>
    <x v="0"/>
    <s v="5771/KI-EC"/>
    <s v="5771/KI-EC"/>
    <s v="BID"/>
    <n v="50000000"/>
    <d v="2023-08-18T00:00:00"/>
    <d v="2038-07-15T00:00:00"/>
    <n v="50000000"/>
    <n v="50000000"/>
    <s v="BID"/>
    <x v="0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44000000"/>
    <n v="50000000"/>
  </r>
  <r>
    <n v="20360000"/>
    <x v="0"/>
    <x v="0"/>
    <x v="0"/>
    <s v="USD"/>
    <x v="0"/>
    <s v="Gobierno General"/>
    <s v="Gobierno Central"/>
    <s v="PGE"/>
    <s v="Préstamos"/>
    <x v="0"/>
    <x v="10"/>
    <x v="0"/>
    <x v="0"/>
    <s v="5748/OC-EC"/>
    <s v="5748/OC-EC"/>
    <s v="BID"/>
    <n v="6405693.8600000003"/>
    <d v="2023-07-21T00:00:00"/>
    <d v="2048-07-21T00:00:00"/>
    <n v="40000000"/>
    <n v="40000000"/>
    <s v="BID"/>
    <x v="0"/>
    <n v="0"/>
    <n v="0"/>
    <n v="0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7"/>
    <n v="32028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5693.8600000013"/>
    <n v="6405693.8600000013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10/OC-EC"/>
    <s v="5910/OC-EC"/>
    <s v="BID"/>
    <n v="25803747.710000001"/>
    <d v="2025-05-21T00:00:00"/>
    <d v="2050-05-15T00:00:00"/>
    <n v="70000000"/>
    <n v="70000000"/>
    <s v="BID"/>
    <x v="0"/>
    <n v="0"/>
    <n v="0"/>
    <n v="0"/>
    <n v="0"/>
    <n v="645093.68999999994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1290187.3799999999"/>
    <n v="645093.80000000005"/>
    <n v="0"/>
    <n v="0"/>
    <n v="0"/>
    <n v="0"/>
    <n v="0"/>
    <n v="0"/>
    <n v="0"/>
    <n v="0"/>
    <n v="0"/>
    <n v="0"/>
    <n v="0"/>
    <n v="0"/>
    <n v="0"/>
    <n v="0"/>
    <n v="0"/>
    <n v="0"/>
    <n v="25803747.70999999"/>
    <n v="25803747.70999999"/>
  </r>
  <r>
    <n v="20362000"/>
    <x v="0"/>
    <x v="0"/>
    <x v="0"/>
    <s v="USD"/>
    <x v="0"/>
    <s v="Gobierno General"/>
    <s v="Gobierno Central"/>
    <s v="PGE"/>
    <s v="Préstamos"/>
    <x v="0"/>
    <x v="0"/>
    <x v="0"/>
    <x v="0"/>
    <s v="5932/OC-EC"/>
    <s v="5932 OC-EC"/>
    <s v="BID"/>
    <n v="1070000"/>
    <d v="2025-06-16T00:00:00"/>
    <d v="2050-06-15T00:00:00"/>
    <n v="73200767"/>
    <n v="73200767"/>
    <s v="BID"/>
    <x v="0"/>
    <n v="0"/>
    <n v="0"/>
    <n v="0"/>
    <n v="0"/>
    <n v="2675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53500"/>
    <n v="26750"/>
    <n v="0"/>
    <n v="0"/>
    <n v="0"/>
    <n v="0"/>
    <n v="0"/>
    <n v="0"/>
    <n v="0"/>
    <n v="0"/>
    <n v="0"/>
    <n v="0"/>
    <n v="0"/>
    <n v="0"/>
    <n v="0"/>
    <n v="0"/>
    <n v="0"/>
    <n v="0"/>
    <n v="1070000"/>
    <n v="1070000"/>
  </r>
  <r>
    <n v="20370000"/>
    <x v="0"/>
    <x v="0"/>
    <x v="0"/>
    <s v="USD "/>
    <x v="0"/>
    <s v="Gobierno General"/>
    <s v="Gobierno Central"/>
    <s v="PGE"/>
    <s v="Préstamos"/>
    <x v="0"/>
    <x v="0"/>
    <x v="0"/>
    <x v="0"/>
    <s v="5774/OC-EC"/>
    <s v="5774/OC-EC"/>
    <s v="BID"/>
    <n v="279773.7"/>
    <d v="2023-10-06T00:00:00"/>
    <d v="2046-09-15T00:00:00"/>
    <n v="25000000"/>
    <n v="25000000"/>
    <s v="BID"/>
    <x v="0"/>
    <n v="0"/>
    <n v="0"/>
    <n v="0"/>
    <n v="0"/>
    <n v="0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6"/>
    <n v="174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773.6999999999"/>
    <n v="279773.69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x v="0"/>
    <s v="5653/OC-GR"/>
    <s v="5653/OC-GR"/>
    <s v="BID"/>
    <n v="2000000"/>
    <d v="2023-11-16T00:00:00"/>
    <d v="2046-10-15T00:00:00"/>
    <n v="125000000"/>
    <n v="125000000"/>
    <s v="BID"/>
    <x v="0"/>
    <n v="0"/>
    <n v="0"/>
    <n v="0"/>
    <n v="0"/>
    <n v="0"/>
    <n v="125000"/>
    <n v="125000"/>
    <n v="125000"/>
    <n v="125000"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2000000"/>
  </r>
  <r>
    <n v="20400000"/>
    <x v="0"/>
    <x v="0"/>
    <x v="0"/>
    <s v="USD"/>
    <x v="0"/>
    <s v="Gobierno General"/>
    <s v="Gobierno Central"/>
    <s v="PGE"/>
    <s v="Préstamos"/>
    <x v="0"/>
    <x v="0"/>
    <x v="0"/>
    <x v="0"/>
    <s v="5787/OC-EC"/>
    <s v="5787/OC-EC"/>
    <s v="BID"/>
    <n v="80000"/>
    <d v="2024-06-17T00:00:00"/>
    <d v="2048-12-15T00:00:00"/>
    <n v="10000000"/>
    <n v="10000000"/>
    <s v="BID"/>
    <x v="0"/>
    <n v="0"/>
    <n v="0"/>
    <n v="0"/>
    <n v="0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64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.000000000044"/>
    <n v="80000.000000000044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00/OC-EC"/>
    <s v="5800/OC-EC"/>
    <s v="BID"/>
    <n v="7689931.2300000004"/>
    <d v="2024-07-01T00:00:00"/>
    <d v="2047-11-27T00:00:00"/>
    <n v="120000000"/>
    <n v="120000000"/>
    <s v="BID"/>
    <x v="0"/>
    <n v="0"/>
    <n v="0"/>
    <n v="0"/>
    <n v="0"/>
    <n v="0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9"/>
    <n v="45234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9931.2300000023"/>
    <n v="7689931.2300000023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11/OC-EC"/>
    <s v="5811/OC-EC"/>
    <s v="BID"/>
    <n v="10175000"/>
    <d v="2024-07-01T00:00:00"/>
    <d v="2050-05-15T00:00:00"/>
    <n v="80000000"/>
    <n v="80000000"/>
    <s v="BID"/>
    <x v="0"/>
    <n v="0"/>
    <n v="0"/>
    <n v="0"/>
    <n v="0"/>
    <n v="254375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508750"/>
    <n v="254375"/>
    <n v="0"/>
    <n v="0"/>
    <n v="0"/>
    <n v="0"/>
    <n v="0"/>
    <n v="0"/>
    <n v="0"/>
    <n v="0"/>
    <n v="0"/>
    <n v="0"/>
    <n v="0"/>
    <n v="0"/>
    <n v="0"/>
    <n v="0"/>
    <n v="0"/>
    <n v="0"/>
    <n v="10175000"/>
    <n v="10175000"/>
  </r>
  <r>
    <n v="20430000"/>
    <x v="0"/>
    <x v="0"/>
    <x v="0"/>
    <s v="USD "/>
    <x v="0"/>
    <s v="Gobierno General"/>
    <s v="Gobierno Central"/>
    <s v="PGE"/>
    <s v="Préstamos"/>
    <x v="0"/>
    <x v="0"/>
    <x v="0"/>
    <x v="0"/>
    <s v="5903/OC-EC"/>
    <s v="5903/OC-EC"/>
    <s v="BID"/>
    <n v="500000000"/>
    <d v="2024-08-15T00:00:00"/>
    <d v="2044-02-15T00:00:00"/>
    <n v="500000000"/>
    <n v="500000000"/>
    <s v="BID"/>
    <x v="0"/>
    <n v="0"/>
    <n v="0"/>
    <n v="0"/>
    <n v="0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440000"/>
    <x v="0"/>
    <x v="0"/>
    <x v="0"/>
    <s v="USD "/>
    <x v="0"/>
    <s v="Gobierno General"/>
    <s v="Gobierno Central"/>
    <s v="PGE"/>
    <s v="Préstamos"/>
    <x v="0"/>
    <x v="0"/>
    <x v="0"/>
    <x v="0"/>
    <s v="5904/KI-EC"/>
    <s v="5904/KI-EC"/>
    <s v="BID"/>
    <n v="100000000"/>
    <d v="2024-08-15T00:00:00"/>
    <d v="2039-08-15T00:00:00"/>
    <n v="100000000"/>
    <n v="100000000"/>
    <s v="BID"/>
    <x v="0"/>
    <n v="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96000000"/>
    <n v="100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7/OC-EC"/>
    <s v="5857/OC-EC"/>
    <s v="BID"/>
    <n v="500000"/>
    <d v="2024-08-19T00:00:00"/>
    <d v="2049-08-15T00:00:00"/>
    <n v="8000000"/>
    <n v="8000000"/>
    <s v="BID"/>
    <x v="0"/>
    <n v="0"/>
    <n v="0"/>
    <n v="0"/>
    <n v="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2500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50000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8/OC-EC"/>
    <s v="5858/OC-EC"/>
    <s v="BID"/>
    <n v="500000"/>
    <d v="2024-08-19T00:00:00"/>
    <d v="2044-06-15T00:00:00"/>
    <n v="8000000"/>
    <n v="8000000"/>
    <s v="BID"/>
    <x v="0"/>
    <n v="0"/>
    <n v="0"/>
    <n v="0"/>
    <n v="16666.669999999998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33333.339999999997"/>
    <n v="16666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.99999999983"/>
    <n v="499999.99999999983"/>
  </r>
  <r>
    <n v="20470000"/>
    <x v="0"/>
    <x v="0"/>
    <x v="0"/>
    <s v="USD "/>
    <x v="0"/>
    <s v="Gobierno General"/>
    <s v="Gobierno Central"/>
    <s v="PGE"/>
    <s v="Préstamos"/>
    <x v="0"/>
    <x v="0"/>
    <x v="0"/>
    <x v="0"/>
    <s v="5909/OC-EC"/>
    <s v="5909/OC-EC"/>
    <s v="BID"/>
    <n v="500000000"/>
    <d v="2024-10-07T00:00:00"/>
    <d v="2031-09-15T00:00:00"/>
    <n v="500000000"/>
    <n v="500000000"/>
    <s v="BID"/>
    <x v="0"/>
    <n v="0"/>
    <n v="62500000"/>
    <n v="125000000"/>
    <n v="125000000"/>
    <n v="125000000"/>
    <n v="6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00000"/>
    <n v="437500000"/>
    <n v="500000000"/>
  </r>
  <r>
    <n v="20480000"/>
    <x v="0"/>
    <x v="0"/>
    <x v="0"/>
    <s v="USD"/>
    <x v="0"/>
    <s v="Gobierno General"/>
    <s v="Gobierno Central"/>
    <s v="PGE"/>
    <s v="Préstamos"/>
    <x v="0"/>
    <x v="0"/>
    <x v="0"/>
    <x v="0"/>
    <s v="5987/OC-EC"/>
    <s v="5987/OC-EC"/>
    <s v="BID"/>
    <n v="11900000"/>
    <d v="2025-03-18T00:00:00"/>
    <d v="2050-03-15T00:00:00"/>
    <n v="11900000"/>
    <n v="11900000"/>
    <s v="BIRF"/>
    <x v="2"/>
    <n v="0"/>
    <n v="0"/>
    <n v="0"/>
    <n v="0"/>
    <n v="2975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297500"/>
    <n v="0"/>
    <n v="0"/>
    <n v="0"/>
    <n v="0"/>
    <n v="0"/>
    <n v="0"/>
    <n v="0"/>
    <n v="0"/>
    <n v="0"/>
    <n v="0"/>
    <n v="0"/>
    <n v="0"/>
    <n v="0"/>
    <n v="0"/>
    <n v="0"/>
    <n v="0"/>
    <n v="11900000"/>
    <n v="11900000"/>
  </r>
  <r>
    <n v="20530000"/>
    <x v="0"/>
    <x v="0"/>
    <x v="0"/>
    <s v="USD"/>
    <x v="0"/>
    <s v="Gobierno General"/>
    <s v="Gobierno Central"/>
    <s v="PGE"/>
    <s v="Préstamos"/>
    <x v="0"/>
    <x v="0"/>
    <x v="0"/>
    <x v="0"/>
    <s v="6014/OC-EC"/>
    <s v="6014/OC-EC"/>
    <s v="BID"/>
    <n v="400000000"/>
    <d v="2025-06-26T00:00:00"/>
    <d v="2045-06-15T00:00:00"/>
    <n v="400000000"/>
    <n v="400000000"/>
    <s v="BID"/>
    <x v="0"/>
    <n v="0"/>
    <n v="0"/>
    <n v="0"/>
    <n v="0"/>
    <n v="13333333.33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26666666.66"/>
    <n v="133333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.00000012"/>
    <n v="400000000.00000012"/>
  </r>
  <r>
    <n v="20530001"/>
    <x v="0"/>
    <x v="0"/>
    <x v="0"/>
    <s v="USD"/>
    <x v="0"/>
    <s v="Gobierno General"/>
    <s v="Gobierno Central"/>
    <s v="PGE"/>
    <s v="Préstamos"/>
    <x v="0"/>
    <x v="0"/>
    <x v="0"/>
    <x v="0"/>
    <s v="6096/OC-EC"/>
    <s v="6096/OC-EC"/>
    <s v="BID"/>
    <n v="200000000"/>
    <d v="2025-12-12T00:00:00"/>
    <d v="2045-11-15T00:00:00"/>
    <n v="200000000"/>
    <n v="200000000"/>
    <s v="BID"/>
    <x v="0"/>
    <n v="0"/>
    <n v="0"/>
    <n v="0"/>
    <n v="0"/>
    <n v="0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34"/>
    <n v="13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3"/>
    <n v="200000000.00000003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x v="0"/>
    <s v="7496-0 EC"/>
    <s v="7496-0 EC"/>
    <s v="BIRF"/>
    <n v="1036960.14"/>
    <d v="2008-04-18T00:00:00"/>
    <d v="2026-12-15T00:00:00"/>
    <n v="15300000"/>
    <n v="15037954.869999999"/>
    <s v="BIRF"/>
    <x v="2"/>
    <n v="1036960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6960.1399999999"/>
    <n v="0"/>
    <n v="1036960.139999999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285-0 EC"/>
    <s v="8285-0 EC"/>
    <s v="BIRF"/>
    <n v="204507656.09999999"/>
    <d v="2013-11-11T00:00:00"/>
    <d v="2043-02-15T00:00:00"/>
    <n v="205000000"/>
    <n v="205000000"/>
    <s v="BIRF"/>
    <x v="2"/>
    <n v="0"/>
    <n v="0"/>
    <n v="0"/>
    <n v="50370235.696999997"/>
    <n v="40390262.079999998"/>
    <n v="39878992.939999998"/>
    <n v="30410288.462000001"/>
    <n v="20430314.844000001"/>
    <n v="9939072.0859999992"/>
    <n v="5460354.4179999996"/>
    <n v="981636.75"/>
    <n v="981636.75"/>
    <n v="981636.75"/>
    <n v="981636.75"/>
    <n v="981636.75"/>
    <n v="981636.75"/>
    <n v="981636.75"/>
    <n v="756678.3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07656.10000002"/>
    <n v="204507656.10000002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x v="0"/>
    <s v="8289-0 EC"/>
    <s v="8289-0 EC"/>
    <s v="BIRF"/>
    <n v="74961986.890000001"/>
    <d v="2013-11-20T00:00:00"/>
    <d v="2043-02-15T00:00:00"/>
    <n v="100000000"/>
    <n v="100000000"/>
    <s v="BIRF"/>
    <x v="2"/>
    <n v="3555657.22999998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14517322.9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1220.1499999799"/>
    <n v="67850766.740000024"/>
    <n v="74961986.89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505-0 EC"/>
    <s v="8505-0 EC"/>
    <s v="BIRF"/>
    <n v="102500000"/>
    <d v="2015-06-29T00:00:00"/>
    <d v="2050-03-01T00:00:00"/>
    <n v="102500000"/>
    <n v="102500000"/>
    <s v="BIRF"/>
    <x v="2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0"/>
    <n v="0"/>
    <n v="0"/>
    <n v="0"/>
    <n v="0"/>
    <n v="0"/>
    <n v="0"/>
    <n v="0"/>
    <n v="0"/>
    <n v="0"/>
    <n v="102500000"/>
    <n v="102500000"/>
  </r>
  <r>
    <n v="20578000"/>
    <x v="0"/>
    <x v="0"/>
    <x v="0"/>
    <s v="USD"/>
    <x v="0"/>
    <s v="Gobierno General"/>
    <s v="Gobierno Central "/>
    <s v="PGE"/>
    <s v="Préstamos"/>
    <x v="2"/>
    <x v="0"/>
    <x v="0"/>
    <x v="0"/>
    <s v="8515-0 EC"/>
    <s v="8515-0 EC"/>
    <s v="BIRF"/>
    <n v="34906196.18"/>
    <d v="2015-10-09T00:00:00"/>
    <d v="2050-06-15T00:00:00"/>
    <n v="80000000"/>
    <n v="37854311.770000003"/>
    <s v="BIRF"/>
    <x v="2"/>
    <n v="0"/>
    <n v="0"/>
    <n v="0"/>
    <n v="0"/>
    <n v="0"/>
    <n v="0"/>
    <n v="0"/>
    <n v="1026652.83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1026652.79"/>
    <n v="0"/>
    <n v="0"/>
    <n v="0"/>
    <n v="0"/>
    <n v="0"/>
    <n v="0"/>
    <n v="0"/>
    <n v="0"/>
    <n v="0"/>
    <n v="0"/>
    <n v="0"/>
    <n v="0"/>
    <n v="0"/>
    <n v="0"/>
    <n v="0"/>
    <n v="0"/>
    <n v="34906196.18"/>
    <n v="34906196.18"/>
  </r>
  <r>
    <n v="20579000"/>
    <x v="0"/>
    <x v="0"/>
    <x v="0"/>
    <s v="USD"/>
    <x v="0"/>
    <s v="Gobierno General"/>
    <s v="Gobierno Central "/>
    <s v="PGE"/>
    <s v="Préstamos"/>
    <x v="2"/>
    <x v="0"/>
    <x v="0"/>
    <x v="0"/>
    <s v="8542-0 EC"/>
    <s v="8542-0 EC"/>
    <s v="BIRF"/>
    <n v="116014616.15000001"/>
    <d v="2016-01-28T00:00:00"/>
    <d v="2045-10-15T00:00:00"/>
    <n v="178000000"/>
    <n v="125300000"/>
    <s v="BIRF"/>
    <x v="2"/>
    <n v="0"/>
    <n v="0"/>
    <n v="0"/>
    <n v="0"/>
    <n v="0"/>
    <n v="0"/>
    <n v="0"/>
    <n v="0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4616.15000002"/>
    <n v="116014616.15000002"/>
  </r>
  <r>
    <n v="20580000"/>
    <x v="0"/>
    <x v="0"/>
    <x v="0"/>
    <s v="USD"/>
    <x v="0"/>
    <s v="Gobierno General"/>
    <s v="Gobierno Central "/>
    <s v="PGE"/>
    <s v="Préstamos"/>
    <x v="2"/>
    <x v="0"/>
    <x v="0"/>
    <x v="0"/>
    <s v="8591-0 EC"/>
    <s v="8591-0 EC"/>
    <s v="BIRF"/>
    <n v="52831235.759999998"/>
    <d v="2016-04-22T00:00:00"/>
    <d v="2051-02-15T00:00:00"/>
    <n v="150000000"/>
    <n v="59585551.590000004"/>
    <s v="BIRF"/>
    <x v="2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"/>
    <n v="0"/>
    <n v="0"/>
    <n v="0"/>
    <n v="0"/>
    <n v="0"/>
    <n v="0"/>
    <n v="0"/>
    <n v="0"/>
    <n v="0"/>
    <n v="0"/>
    <n v="0"/>
    <n v="0"/>
    <n v="0"/>
    <n v="0"/>
    <n v="0"/>
    <n v="52831235.759999976"/>
    <n v="52831235.759999976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x v="0"/>
    <s v="8579-0 EC"/>
    <s v="8579-0 EC"/>
    <s v="BIRF"/>
    <n v="23564773.670000002"/>
    <d v="2016-12-22T00:00:00"/>
    <d v="2040-08-15T00:00:00"/>
    <n v="52500000"/>
    <n v="52500000"/>
    <s v="BIRF"/>
    <x v="2"/>
    <n v="812581.15"/>
    <n v="1625162.3"/>
    <n v="1625162.3"/>
    <n v="1625162.3"/>
    <n v="1625162.3"/>
    <n v="1625162.3"/>
    <n v="1625162.3"/>
    <n v="1625162.3"/>
    <n v="1625162.3"/>
    <n v="1625162.3"/>
    <n v="1625162.3"/>
    <n v="1625162.3"/>
    <n v="1625162.3"/>
    <n v="1625162.3"/>
    <n v="162508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7743.4500000002"/>
    <n v="21127030.220000006"/>
    <n v="23564773.670000006"/>
  </r>
  <r>
    <n v="20582000"/>
    <x v="0"/>
    <x v="0"/>
    <x v="0"/>
    <s v="USD"/>
    <x v="0"/>
    <s v="Gobierno General"/>
    <s v="Gobierno Central "/>
    <s v="PGE"/>
    <s v="Préstamos"/>
    <x v="2"/>
    <x v="0"/>
    <x v="0"/>
    <x v="0"/>
    <s v="8667-0 EC"/>
    <s v="8667-0 EC"/>
    <s v="BIRF"/>
    <n v="47537996.189999998"/>
    <d v="2016-12-22T00:00:00"/>
    <d v="2051-11-15T00:00:00"/>
    <n v="90500000"/>
    <n v="52100000"/>
    <s v="BIRF"/>
    <x v="2"/>
    <n v="0"/>
    <n v="0"/>
    <n v="0"/>
    <n v="0"/>
    <n v="0"/>
    <n v="0"/>
    <n v="0"/>
    <n v="0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9300000002"/>
    <n v="0"/>
    <n v="0"/>
    <n v="0"/>
    <n v="0"/>
    <n v="0"/>
    <n v="0"/>
    <n v="0"/>
    <n v="0"/>
    <n v="0"/>
    <n v="0"/>
    <n v="0"/>
    <n v="0"/>
    <n v="0"/>
    <n v="0"/>
    <n v="0"/>
    <n v="47537996.190000005"/>
    <n v="47537996.190000005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889-0 EC"/>
    <s v="8889-0 EC"/>
    <s v="BIRF"/>
    <n v="227458405.81999999"/>
    <d v="2018-11-29T00:00:00"/>
    <d v="2038-03-15T00:00:00"/>
    <n v="230000000"/>
    <n v="230000000"/>
    <s v="BIRF"/>
    <x v="2"/>
    <n v="0"/>
    <n v="0"/>
    <n v="24723750.640999999"/>
    <n v="42524850.193999998"/>
    <n v="35602199.104000002"/>
    <n v="35602199.104000002"/>
    <n v="29668491.671999998"/>
    <n v="19779009.612"/>
    <n v="19779009.612"/>
    <n v="9889482.0600000005"/>
    <n v="3955820.1179999998"/>
    <n v="3955820.1179999998"/>
    <n v="1977773.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58405.81999996"/>
    <n v="227458405.81999996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888-0 EC"/>
    <s v="8888-0 EC"/>
    <s v="BIRF"/>
    <n v="184316094.38"/>
    <d v="2018-11-29T00:00:00"/>
    <d v="2053-03-01T00:00:00"/>
    <n v="233600000"/>
    <n v="233600000"/>
    <s v="BIRF"/>
    <x v="2"/>
    <n v="0"/>
    <n v="0"/>
    <n v="0"/>
    <n v="0"/>
    <n v="0"/>
    <n v="0"/>
    <n v="0"/>
    <n v="4607902.3600000003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9215804.7200000007"/>
    <n v="4607902.34"/>
    <n v="0"/>
    <n v="0"/>
    <n v="0"/>
    <n v="0"/>
    <n v="0"/>
    <n v="0"/>
    <n v="0"/>
    <n v="0"/>
    <n v="0"/>
    <n v="0"/>
    <n v="0"/>
    <n v="0"/>
    <n v="0"/>
    <n v="184316094.38"/>
    <n v="184316094.38"/>
  </r>
  <r>
    <n v="20585000"/>
    <x v="0"/>
    <x v="0"/>
    <x v="0"/>
    <s v="USD"/>
    <x v="0"/>
    <s v="Gobierno General"/>
    <s v="Gobierno Central "/>
    <s v="PGE"/>
    <s v="Préstamos"/>
    <x v="2"/>
    <x v="0"/>
    <x v="0"/>
    <x v="0"/>
    <s v="8946-0 EC"/>
    <s v="8946-0 EC"/>
    <s v="BIRF"/>
    <n v="350000000"/>
    <d v="2019-07-22T00:00:00"/>
    <d v="2049-03-15T00:00:00"/>
    <n v="350000000"/>
    <n v="350000000"/>
    <s v="BIRF"/>
    <x v="2"/>
    <n v="0"/>
    <n v="0"/>
    <n v="0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17073170.719999999"/>
    <n v="8536585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350000000.00000012"/>
    <n v="350000000.00000012"/>
  </r>
  <r>
    <n v="20586000"/>
    <x v="0"/>
    <x v="0"/>
    <x v="0"/>
    <s v="USD"/>
    <x v="0"/>
    <s v="Gobierno General"/>
    <s v="Gobierno Central "/>
    <s v="PGE"/>
    <s v="Préstamos"/>
    <x v="2"/>
    <x v="0"/>
    <x v="0"/>
    <x v="0"/>
    <s v="8978-0 EC"/>
    <s v="8978-0 EC"/>
    <s v="BIRF"/>
    <n v="500000000"/>
    <d v="2019-06-17T00:00:00"/>
    <d v="2049-06-01T00:00:00"/>
    <n v="500000000"/>
    <n v="500000000"/>
    <s v="BIRF"/>
    <x v="2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 "/>
    <s v="PGE"/>
    <s v="Préstamos"/>
    <x v="2"/>
    <x v="0"/>
    <x v="0"/>
    <x v="0"/>
    <s v="9087-0 EC"/>
    <s v="9087-0 EC"/>
    <s v="BIRF"/>
    <n v="11219738"/>
    <d v="2020-04-04T00:00:00"/>
    <d v="2048-03-15T00:00:00"/>
    <n v="20000000"/>
    <n v="20000000"/>
    <s v="BIRF"/>
    <x v="2"/>
    <n v="0"/>
    <n v="0"/>
    <n v="0"/>
    <n v="0"/>
    <n v="0"/>
    <n v="329992.28999999998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329992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9738"/>
    <n v="11219738"/>
  </r>
  <r>
    <n v="20588000"/>
    <x v="0"/>
    <x v="0"/>
    <x v="0"/>
    <s v="USD"/>
    <x v="0"/>
    <s v="Gobierno General"/>
    <s v="Gobierno Central "/>
    <s v="PGE"/>
    <s v="Préstamos"/>
    <x v="2"/>
    <x v="0"/>
    <x v="0"/>
    <x v="0"/>
    <s v="9114-0 EC"/>
    <s v="9114-0 EC"/>
    <s v="BIRF"/>
    <n v="500000000"/>
    <d v="2020-05-08T00:00:00"/>
    <d v="2048-05-01T00:00:00"/>
    <n v="500000000"/>
    <n v="500000000"/>
    <s v="BIRF"/>
    <x v="2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131-0 EC"/>
    <s v="9131-0 EC"/>
    <s v="BIRF"/>
    <n v="241587000"/>
    <d v="2020-07-29T00:00:00"/>
    <d v="2044-02-15T00:00:00"/>
    <n v="260000000"/>
    <n v="260000000"/>
    <s v="BIRF"/>
    <x v="2"/>
    <n v="67065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685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19500"/>
    <n v="221467500"/>
    <n v="241587000"/>
  </r>
  <r>
    <n v="20590000"/>
    <x v="0"/>
    <x v="0"/>
    <x v="0"/>
    <s v="USD"/>
    <x v="0"/>
    <s v="Gobierno General"/>
    <s v="Gobierno Central "/>
    <s v="PGE"/>
    <s v="Préstamos"/>
    <x v="2"/>
    <x v="0"/>
    <x v="0"/>
    <x v="0"/>
    <s v="9180-EC"/>
    <s v="9180-EC"/>
    <s v="BIRF"/>
    <n v="428600000"/>
    <d v="2020-11-26T00:00:00"/>
    <d v="2031-11-15T00:00:00"/>
    <n v="500000000"/>
    <n v="500000000"/>
    <s v="BIRF"/>
    <x v="2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0000"/>
    <n v="285800000"/>
    <n v="428600000"/>
  </r>
  <r>
    <n v="20591000"/>
    <x v="0"/>
    <x v="0"/>
    <x v="0"/>
    <s v="USD"/>
    <x v="0"/>
    <s v="Gobierno General"/>
    <s v="Gobierno Central"/>
    <s v="PGE"/>
    <s v="Préstamos"/>
    <x v="2"/>
    <x v="0"/>
    <x v="0"/>
    <x v="0"/>
    <s v="BIRF 9163"/>
    <s v="BIRF 9163"/>
    <s v="BIRF"/>
    <n v="10807632.27"/>
    <d v="2021-04-09T00:00:00"/>
    <d v="2048-09-15T00:00:00"/>
    <n v="40000000"/>
    <n v="40000000"/>
    <s v="BIRF"/>
    <x v="2"/>
    <n v="0"/>
    <n v="0"/>
    <n v="0"/>
    <n v="0"/>
    <n v="0"/>
    <n v="0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3.07999999996"/>
    <n v="63574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7632.27"/>
    <n v="10807632.27"/>
  </r>
  <r>
    <n v="20592000"/>
    <x v="0"/>
    <x v="0"/>
    <x v="0"/>
    <s v="USD"/>
    <x v="0"/>
    <s v="Gobierno General"/>
    <s v="Gobierno Central "/>
    <s v="PGE"/>
    <s v="Préstamos"/>
    <x v="2"/>
    <x v="0"/>
    <x v="0"/>
    <x v="0"/>
    <s v="9228-0 EC"/>
    <s v="9228-0 EC"/>
    <s v="BIRF"/>
    <n v="146932523.11000001"/>
    <d v="2021-04-26T00:00:00"/>
    <d v="2039-03-15T00:00:00"/>
    <n v="150000000"/>
    <n v="150000000"/>
    <s v="BIRF"/>
    <x v="2"/>
    <n v="5651250.8899999997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5651250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3752.669999998"/>
    <n v="129978770.44"/>
    <n v="146932523.10999998"/>
  </r>
  <r>
    <n v="20593000"/>
    <x v="0"/>
    <x v="0"/>
    <x v="0"/>
    <s v="USD"/>
    <x v="0"/>
    <s v="Gobierno General"/>
    <s v="Gobierno Central"/>
    <s v="PGE"/>
    <s v="Préstamos"/>
    <x v="2"/>
    <x v="0"/>
    <x v="0"/>
    <x v="0"/>
    <s v="BIRF 9333"/>
    <s v="BIRF 9333"/>
    <s v="BIRF"/>
    <n v="700000000"/>
    <d v="2022-02-24T00:00:00"/>
    <d v="2038-05-15T00:00:00"/>
    <n v="700000000"/>
    <n v="700000000"/>
    <s v="BIRF"/>
    <x v="2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69565.219999999"/>
    <n v="639130434.78000021"/>
    <n v="700000000.00000024"/>
  </r>
  <r>
    <n v="20594000"/>
    <x v="0"/>
    <x v="0"/>
    <x v="0"/>
    <s v="USD"/>
    <x v="0"/>
    <s v="Gobierno General"/>
    <s v="Gobierno Central "/>
    <s v="PGE"/>
    <s v="Préstamos"/>
    <x v="2"/>
    <x v="0"/>
    <x v="0"/>
    <x v="0"/>
    <s v="9421-0 EC"/>
    <s v="9421-0 EC"/>
    <s v="BIRF"/>
    <n v="67227648.040000007"/>
    <d v="2022-10-26T00:00:00"/>
    <d v="2039-07-01T00:00:00"/>
    <n v="80000000"/>
    <n v="80000000"/>
    <s v="BIRF"/>
    <x v="2"/>
    <n v="0"/>
    <n v="2689105.91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399999999"/>
    <n v="5378211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9105.9199999999"/>
    <n v="64538542.120000012"/>
    <n v="67227648.040000007"/>
  </r>
  <r>
    <n v="20595000"/>
    <x v="0"/>
    <x v="0"/>
    <x v="0"/>
    <s v="USD"/>
    <x v="0"/>
    <s v="Gobierno General"/>
    <s v="Gobierno Central "/>
    <s v="PGE"/>
    <s v="Préstamos"/>
    <x v="2"/>
    <x v="0"/>
    <x v="0"/>
    <x v="0"/>
    <s v="9453-0 EC"/>
    <s v="9453-0 EC"/>
    <s v="BIRF"/>
    <n v="500000000"/>
    <d v="2022-12-16T00:00:00"/>
    <d v="2041-01-06T00:00:00"/>
    <n v="500000000"/>
    <n v="500000000"/>
    <s v="BIRF"/>
    <x v="2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59999999"/>
    <n v="482142857.1400001"/>
    <n v="500000000.00000012"/>
  </r>
  <r>
    <n v="20596000"/>
    <x v="0"/>
    <x v="0"/>
    <x v="0"/>
    <s v="USD"/>
    <x v="0"/>
    <s v="Gobierno General"/>
    <s v="Gobierno Central "/>
    <s v="PGE"/>
    <s v="Préstamos"/>
    <x v="2"/>
    <x v="0"/>
    <x v="0"/>
    <x v="0"/>
    <s v="9433-0 EC"/>
    <s v="9433-0 EC"/>
    <s v="BIRF"/>
    <n v="80000000"/>
    <d v="2022-12-16T00:00:00"/>
    <d v="2034-01-01T00:00:00"/>
    <n v="100000000"/>
    <n v="100000000"/>
    <s v="BIRF"/>
    <x v="2"/>
    <n v="0"/>
    <n v="5714285.71"/>
    <n v="11428571.42"/>
    <n v="11428571.42"/>
    <n v="11428571.42"/>
    <n v="11428571.42"/>
    <n v="11428571.42"/>
    <n v="11428571.42"/>
    <n v="5714285.76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"/>
    <n v="74285714.289999992"/>
    <n v="79999999.999999985"/>
  </r>
  <r>
    <n v="20597000"/>
    <x v="0"/>
    <x v="0"/>
    <x v="0"/>
    <s v="USD"/>
    <x v="0"/>
    <s v="Gobierno General"/>
    <s v="Gobierno Central "/>
    <s v="PGE"/>
    <s v="Préstamos"/>
    <x v="2"/>
    <x v="0"/>
    <x v="0"/>
    <x v="0"/>
    <s v="BIRF 9388-EC"/>
    <s v="BIRF 9388-EC"/>
    <s v="BIRF"/>
    <n v="198477333.52000001"/>
    <d v="2023-03-13T00:00:00"/>
    <d v="2040-11-01T00:00:00"/>
    <n v="200000000"/>
    <n v="200000000"/>
    <s v="BIRF"/>
    <x v="2"/>
    <n v="0"/>
    <n v="7633743.5999999996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15267487.199999999"/>
    <n v="7633743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3743.5999999996"/>
    <n v="190843589.91999999"/>
    <n v="198477333.51999998"/>
  </r>
  <r>
    <n v="20598000"/>
    <x v="0"/>
    <x v="0"/>
    <x v="0"/>
    <s v="USD "/>
    <x v="0"/>
    <s v="Gobierno General"/>
    <s v="Gobierno Central"/>
    <s v="PGE"/>
    <s v="Préstamos"/>
    <x v="2"/>
    <x v="0"/>
    <x v="0"/>
    <x v="0"/>
    <s v="9585-0 EC"/>
    <s v="9585-0 EC"/>
    <s v="BIRF"/>
    <n v="500000000"/>
    <d v="2023-08-22T00:00:00"/>
    <d v="2040-12-15T00:00:00"/>
    <n v="500000000"/>
    <n v="500000000"/>
    <s v="BIRF"/>
    <x v="2"/>
    <n v="0"/>
    <n v="0"/>
    <n v="0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7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526-0 EC"/>
    <s v="9526-0 EC"/>
    <s v="BIRF"/>
    <n v="300000000"/>
    <d v="2023-10-11T00:00:00"/>
    <d v="2043-03-15T00:00:00"/>
    <n v="300000000"/>
    <n v="300000000"/>
    <s v="BIRF"/>
    <x v="2"/>
    <n v="0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9090909.11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81818.18"/>
    <n v="281818181.82000005"/>
    <n v="300000000.00000006"/>
  </r>
  <r>
    <n v="20599900"/>
    <x v="0"/>
    <x v="0"/>
    <x v="0"/>
    <s v="USD "/>
    <x v="0"/>
    <s v="Gobierno General"/>
    <s v="Gobierno Central"/>
    <s v="PGE"/>
    <s v="Préstamos"/>
    <x v="2"/>
    <x v="0"/>
    <x v="0"/>
    <x v="0"/>
    <s v="9555-0 EC"/>
    <s v="9555-0 EC"/>
    <s v="BIRF"/>
    <n v="10614332.26"/>
    <d v="2023-09-12T00:00:00"/>
    <d v="2043-03-01T00:00:00"/>
    <n v="150000000"/>
    <n v="150000000"/>
    <s v="BIRF"/>
    <x v="2"/>
    <n v="0"/>
    <n v="0"/>
    <n v="0"/>
    <n v="0"/>
    <n v="0"/>
    <n v="442263.84"/>
    <n v="884527.68"/>
    <n v="884527.68"/>
    <n v="884527.68"/>
    <n v="884527.68"/>
    <n v="884527.68"/>
    <n v="884527.68"/>
    <n v="884527.68"/>
    <n v="884527.68"/>
    <n v="884527.68"/>
    <n v="884527.68"/>
    <n v="884527.68"/>
    <n v="442263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4332.259999998"/>
    <n v="10614332.259999998"/>
  </r>
  <r>
    <n v="20599910"/>
    <x v="0"/>
    <x v="0"/>
    <x v="0"/>
    <s v="USD "/>
    <x v="0"/>
    <s v="Gobierno General"/>
    <s v="Gobierno Central"/>
    <s v="PGE"/>
    <s v="Préstamos"/>
    <x v="2"/>
    <x v="0"/>
    <x v="0"/>
    <x v="0"/>
    <s v="9598-0"/>
    <s v="9598-0"/>
    <s v="BIRF"/>
    <n v="46262638.659999996"/>
    <d v="2024-02-27T00:00:00"/>
    <d v="2040-03-15T00:00:00"/>
    <n v="100000000"/>
    <n v="100000000"/>
    <s v="BIRF"/>
    <x v="2"/>
    <n v="0"/>
    <n v="0"/>
    <n v="0"/>
    <n v="0"/>
    <n v="4405965.58"/>
    <n v="4405965.58"/>
    <n v="4405965.58"/>
    <n v="4405965.58"/>
    <n v="4405965.58"/>
    <n v="4405965.58"/>
    <n v="4405965.58"/>
    <n v="4405965.58"/>
    <n v="4405965.58"/>
    <n v="4405965.58"/>
    <n v="220298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2638.659999989"/>
    <n v="46262638.659999989"/>
  </r>
  <r>
    <n v="206092000"/>
    <x v="0"/>
    <x v="0"/>
    <x v="0"/>
    <s v="USD"/>
    <x v="0"/>
    <s v="Gobierno General"/>
    <s v="Gobierno Central"/>
    <s v="PGE"/>
    <s v="Préstamos"/>
    <x v="3"/>
    <x v="0"/>
    <x v="0"/>
    <x v="0"/>
    <s v="FLAR USD 500 M"/>
    <s v="FLAR   "/>
    <s v="FLAR"/>
    <n v="500000000"/>
    <d v="2025-11-30T00:00:00"/>
    <d v="2028-12-11T00:00:00"/>
    <n v="500000000"/>
    <n v="500000000"/>
    <s v="FLAR"/>
    <x v="3"/>
    <n v="55555556"/>
    <n v="222222224"/>
    <n v="222222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77780"/>
    <n v="222222220"/>
    <n v="500000000"/>
  </r>
  <r>
    <n v="20614000"/>
    <x v="0"/>
    <x v="0"/>
    <x v="0"/>
    <s v="SDR"/>
    <x v="0"/>
    <s v="Gobierno General"/>
    <s v="Gobierno Central "/>
    <s v="PGE"/>
    <s v="Préstamos"/>
    <x v="4"/>
    <x v="0"/>
    <x v="0"/>
    <x v="0"/>
    <s v="650-EC"/>
    <s v="650-EC"/>
    <s v="FIDA"/>
    <n v="7873705.6069999998"/>
    <d v="2007-03-16T00:00:00"/>
    <d v="2044-11-15T00:00:00"/>
    <n v="14144823"/>
    <n v="12962161.161"/>
    <s v="FIDA"/>
    <x v="4"/>
    <n v="414410.66800000001"/>
    <n v="414410.66800000001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410.66899999999"/>
    <n v="414313.56700000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821.33600000001"/>
    <n v="7044884.2710000006"/>
    <n v="7873705.6070000008"/>
  </r>
  <r>
    <n v="20615000"/>
    <x v="0"/>
    <x v="0"/>
    <x v="0"/>
    <s v="SDR"/>
    <x v="0"/>
    <s v="Gobierno General"/>
    <s v="Gobierno Central "/>
    <s v="PGE"/>
    <s v="Préstamos"/>
    <x v="4"/>
    <x v="0"/>
    <x v="0"/>
    <x v="0"/>
    <s v="789-EC"/>
    <s v="789-EC"/>
    <s v="FIDA"/>
    <n v="1084025.2819999999"/>
    <d v="2011-04-04T00:00:00"/>
    <d v="2029-11-15T00:00:00"/>
    <n v="7929673.5"/>
    <n v="6383973.6626739008"/>
    <s v="FIDA"/>
    <x v="4"/>
    <n v="271008.40999999997"/>
    <n v="271008.40999999997"/>
    <n v="271008.40999999997"/>
    <n v="271000.051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016.81999999995"/>
    <n v="542008.46199999982"/>
    <n v="1084025.2819999997"/>
  </r>
  <r>
    <n v="20615001"/>
    <x v="0"/>
    <x v="0"/>
    <x v="0"/>
    <s v="SDR"/>
    <x v="0"/>
    <s v="Gobierno General"/>
    <s v="Gobierno Central "/>
    <s v="PGE"/>
    <s v="Préstamos"/>
    <x v="4"/>
    <x v="0"/>
    <x v="0"/>
    <x v="0"/>
    <s v="804-EC"/>
    <s v="804-EC"/>
    <s v="FIDA"/>
    <n v="282581.47100000002"/>
    <d v="2011-04-04T00:00:00"/>
    <d v="2029-11-15T00:00:00"/>
    <n v="3786240.5"/>
    <n v="2236633.0808244003"/>
    <s v="FIDA"/>
    <x v="4"/>
    <n v="70646.679999999993"/>
    <n v="70646.679999999993"/>
    <n v="70646.680999999997"/>
    <n v="70641.4300000000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293.35999999999"/>
    <n v="141288.11100000003"/>
    <n v="282581.47100000002"/>
  </r>
  <r>
    <n v="20616000"/>
    <x v="0"/>
    <x v="0"/>
    <x v="0"/>
    <s v="SDR"/>
    <x v="0"/>
    <s v="Gobierno General"/>
    <s v="Gobierno Central "/>
    <s v="PGE"/>
    <s v="Préstamos"/>
    <x v="4"/>
    <x v="0"/>
    <x v="0"/>
    <x v="0"/>
    <s v="849-EC"/>
    <s v="849-EC"/>
    <s v="FIDA"/>
    <n v="4696814.5449999999"/>
    <d v="2012-05-30T00:00:00"/>
    <d v="2030-11-15T00:00:00"/>
    <n v="15359277.5"/>
    <n v="14100159.532821"/>
    <s v="FIDA"/>
    <x v="4"/>
    <n v="939363.84400000004"/>
    <n v="939363.84400000004"/>
    <n v="939363.84400000004"/>
    <n v="939363.84400000004"/>
    <n v="939359.168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8727.6880000001"/>
    <n v="2818086.8569999994"/>
    <n v="4696814.5449999999"/>
  </r>
  <r>
    <n v="20616001"/>
    <x v="0"/>
    <x v="0"/>
    <x v="0"/>
    <s v="EUR"/>
    <x v="0"/>
    <s v="Gobierno General"/>
    <s v="Gobierno Central "/>
    <s v="PGE"/>
    <s v="Préstamos"/>
    <x v="4"/>
    <x v="0"/>
    <x v="0"/>
    <x v="0"/>
    <s v="F.FIDUCIARIO E-5-EC"/>
    <s v="F.FIDUCIARIO E-5-EC"/>
    <s v="FIDA"/>
    <n v="4120267.6"/>
    <d v="2012-05-30T00:00:00"/>
    <d v="2030-11-15T00:00:00"/>
    <n v="12699382.5"/>
    <n v="11628528.205839001"/>
    <s v="FIDA"/>
    <x v="4"/>
    <n v="824053.76800000004"/>
    <n v="824053.76800000004"/>
    <n v="824053.76800000004"/>
    <n v="824053.76800000004"/>
    <n v="824052.527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8107.5360000001"/>
    <n v="2472160.0639999998"/>
    <n v="4120267.5999999996"/>
  </r>
  <r>
    <n v="20617000"/>
    <x v="0"/>
    <x v="0"/>
    <x v="0"/>
    <s v="EUR"/>
    <x v="0"/>
    <s v="Gobierno General"/>
    <s v="Gobierno Central "/>
    <s v="PGE"/>
    <s v="Préstamos"/>
    <x v="4"/>
    <x v="0"/>
    <x v="0"/>
    <x v="0"/>
    <s v="785-EC"/>
    <s v="785-EC"/>
    <s v="FIDA"/>
    <n v="1700075.8459999999"/>
    <d v="2017-09-05T00:00:00"/>
    <d v="2036-11-15T00:00:00"/>
    <n v="16896937.5"/>
    <n v="1942635.13"/>
    <s v="FIDA"/>
    <x v="4"/>
    <n v="154554.54399999999"/>
    <n v="154554.54399999999"/>
    <n v="154554.54300000001"/>
    <n v="154554.54300000001"/>
    <n v="154554.54300000001"/>
    <n v="154554.54300000001"/>
    <n v="154554.54300000001"/>
    <n v="154554.54300000001"/>
    <n v="154554.54300000001"/>
    <n v="154554.54300000001"/>
    <n v="154530.413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109.08799999999"/>
    <n v="1390966.7579999999"/>
    <n v="1700075.8459999999"/>
  </r>
  <r>
    <n v="20619000"/>
    <x v="0"/>
    <x v="0"/>
    <x v="0"/>
    <s v="USD"/>
    <x v="0"/>
    <s v="Gobierno General"/>
    <s v="Gobierno Central "/>
    <s v="PGE"/>
    <s v="Préstamos"/>
    <x v="4"/>
    <x v="0"/>
    <x v="0"/>
    <x v="0"/>
    <n v="2000002638"/>
    <n v="2000002638"/>
    <s v="FIDA"/>
    <n v="1876566.19"/>
    <d v="2019-07-08T00:00:00"/>
    <d v="2037-05-15T00:00:00"/>
    <n v="10000000"/>
    <n v="1958156.19"/>
    <s v="FIDA"/>
    <x v="4"/>
    <n v="163180"/>
    <n v="163180"/>
    <n v="163180"/>
    <n v="163180"/>
    <n v="163180"/>
    <n v="163180"/>
    <n v="163180"/>
    <n v="163180"/>
    <n v="163180"/>
    <n v="163180"/>
    <n v="163180"/>
    <n v="815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360"/>
    <n v="1550206.19"/>
    <n v="1876566.19"/>
  </r>
  <r>
    <n v="20620000"/>
    <x v="0"/>
    <x v="0"/>
    <x v="0"/>
    <s v="USD"/>
    <x v="0"/>
    <s v="Gobierno General"/>
    <s v="Gobierno Central "/>
    <s v="PGE"/>
    <s v="Préstamos"/>
    <x v="4"/>
    <x v="0"/>
    <x v="0"/>
    <x v="0"/>
    <n v="2000003658"/>
    <n v="2000003658"/>
    <s v="FIDA"/>
    <n v="6427276.1900000004"/>
    <d v="2022-09-15T00:00:00"/>
    <d v="2053-11-15T00:00:00"/>
    <n v="22873341.920000002"/>
    <n v="22873341.920000002"/>
    <s v="FIDA"/>
    <x v="4"/>
    <n v="0"/>
    <n v="0"/>
    <n v="0"/>
    <n v="0"/>
    <n v="136750.54999999999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09999999998"/>
    <n v="273501.44000000262"/>
    <n v="0"/>
    <n v="0"/>
    <n v="0"/>
    <n v="0"/>
    <n v="0"/>
    <n v="0"/>
    <n v="0"/>
    <n v="0"/>
    <n v="0"/>
    <n v="0"/>
    <n v="0"/>
    <n v="0"/>
    <n v="0"/>
    <n v="6427276.1900000004"/>
    <n v="6427276.1900000004"/>
  </r>
  <r>
    <n v="20621000"/>
    <x v="0"/>
    <x v="0"/>
    <x v="0"/>
    <s v="USD"/>
    <x v="0"/>
    <s v="Gobierno General"/>
    <s v="Gobierno Central "/>
    <s v="PGE"/>
    <s v="Préstamos"/>
    <x v="4"/>
    <x v="0"/>
    <x v="0"/>
    <x v="0"/>
    <n v="2000004486"/>
    <n v="2000004486"/>
    <s v="FIDA"/>
    <n v="435000.02"/>
    <d v="2024-02-09T00:00:00"/>
    <d v="2043-10-15T00:00:00"/>
    <n v="20000000"/>
    <n v="20000000"/>
    <s v="FIDA"/>
    <x v="4"/>
    <n v="0"/>
    <n v="0"/>
    <n v="0"/>
    <n v="29000"/>
    <n v="29000"/>
    <n v="29000"/>
    <n v="29000"/>
    <n v="29000"/>
    <n v="29000"/>
    <n v="29000"/>
    <n v="29000"/>
    <n v="29000"/>
    <n v="29000"/>
    <n v="29000"/>
    <n v="29000"/>
    <n v="29000"/>
    <n v="29000"/>
    <n v="29000.020000000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000.02"/>
    <n v="435000.02"/>
  </r>
  <r>
    <n v="20700000"/>
    <x v="0"/>
    <x v="0"/>
    <x v="0"/>
    <s v="USD "/>
    <x v="0"/>
    <s v="Gobierno General"/>
    <s v="Gobierno Central"/>
    <s v="PGE"/>
    <s v="Préstamos"/>
    <x v="2"/>
    <x v="0"/>
    <x v="0"/>
    <x v="0"/>
    <s v="9715-0"/>
    <s v="9715-0"/>
    <s v="BIRF"/>
    <n v="700000000"/>
    <d v="2024-08-15T00:00:00"/>
    <d v="2038-10-15T00:00:00"/>
    <n v="700000000"/>
    <n v="700000000"/>
    <s v="BIRF"/>
    <x v="2"/>
    <n v="0"/>
    <n v="0"/>
    <n v="0"/>
    <n v="0"/>
    <n v="0"/>
    <n v="0"/>
    <n v="100000000"/>
    <n v="100000000"/>
    <n v="100000000"/>
    <n v="100000000"/>
    <n v="100000000"/>
    <n v="100000000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x v="0"/>
    <s v="BIRF 9722-0"/>
    <s v="BIRF 9722-0"/>
    <s v="BIRF"/>
    <n v="1824946.56"/>
    <d v="2024-12-03T00:00:00"/>
    <d v="2044-08-15T00:00:00"/>
    <n v="100000000"/>
    <n v="100000000"/>
    <s v="BIRF"/>
    <x v="2"/>
    <n v="0"/>
    <n v="0"/>
    <n v="0"/>
    <n v="0"/>
    <n v="121541.44"/>
    <n v="121541.44"/>
    <n v="121541.44"/>
    <n v="121541.44"/>
    <n v="121541.44"/>
    <n v="121541.44"/>
    <n v="121541.44"/>
    <n v="121541.44"/>
    <n v="121541.44"/>
    <n v="121541.44"/>
    <n v="121541.44"/>
    <n v="121541.44"/>
    <n v="121541.44"/>
    <n v="121541.44"/>
    <n v="123366.4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4946.56"/>
    <n v="1824946.56"/>
  </r>
  <r>
    <n v="20702100"/>
    <x v="0"/>
    <x v="0"/>
    <x v="0"/>
    <s v="USD"/>
    <x v="0"/>
    <s v="Gobierno General"/>
    <s v="Gobierno Central"/>
    <s v="PGE"/>
    <s v="Préstamos"/>
    <x v="2"/>
    <x v="0"/>
    <x v="0"/>
    <x v="0"/>
    <s v="9595-0 EC"/>
    <s v="9595-0 EC"/>
    <s v="BIRF"/>
    <n v="2187393.36"/>
    <d v="2025-04-03T00:00:00"/>
    <d v="2040-09-01T00:00:00"/>
    <n v="100000000"/>
    <n v="100000000"/>
    <s v="BIRF"/>
    <x v="2"/>
    <n v="0"/>
    <n v="0"/>
    <n v="0"/>
    <n v="0"/>
    <n v="0"/>
    <n v="0"/>
    <n v="243043.7"/>
    <n v="243043.7"/>
    <n v="243043.7"/>
    <n v="243043.7"/>
    <n v="243043.7"/>
    <n v="243043.7"/>
    <n v="243043.7"/>
    <n v="243043.7"/>
    <n v="24304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7393.36"/>
    <n v="2187393.36"/>
  </r>
  <r>
    <n v="20704100"/>
    <x v="0"/>
    <x v="0"/>
    <x v="0"/>
    <s v="USD"/>
    <x v="0"/>
    <s v="Gobierno General"/>
    <s v="Gobierno Central"/>
    <s v="PGE"/>
    <s v="Préstamos"/>
    <x v="2"/>
    <x v="0"/>
    <x v="0"/>
    <x v="0"/>
    <s v="9890-0"/>
    <s v="9890-0"/>
    <s v="BIRF"/>
    <n v="900000000"/>
    <d v="2025-11-26T00:00:00"/>
    <d v="2054-10-01T00:00:00"/>
    <n v="900000000"/>
    <n v="900000000"/>
    <s v="BIRF"/>
    <x v="2"/>
    <n v="0"/>
    <n v="0"/>
    <n v="0"/>
    <n v="0"/>
    <n v="0"/>
    <n v="0"/>
    <n v="0"/>
    <n v="0"/>
    <n v="0"/>
    <n v="0"/>
    <n v="243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8600000"/>
    <n v="49500000"/>
    <n v="0"/>
    <n v="0"/>
    <n v="0"/>
    <n v="0"/>
    <n v="0"/>
    <n v="0"/>
    <n v="0"/>
    <n v="0"/>
    <n v="0"/>
    <n v="0"/>
    <n v="0"/>
    <n v="0"/>
    <n v="900000000"/>
    <n v="900000000"/>
  </r>
  <r>
    <n v="20805000"/>
    <x v="0"/>
    <x v="0"/>
    <x v="0"/>
    <s v="USD"/>
    <x v="0"/>
    <s v="Gobierno General"/>
    <s v="Gobierno Central "/>
    <s v="PGE"/>
    <s v="Préstamos"/>
    <x v="5"/>
    <x v="0"/>
    <x v="0"/>
    <x v="0"/>
    <s v="CAF 6182"/>
    <s v="CAF 6182"/>
    <s v="CAF"/>
    <n v="26325971.600000001"/>
    <d v="2010-03-23T00:00:00"/>
    <d v="2028-03-23T00:00:00"/>
    <n v="255303921.38"/>
    <n v="146467528.34999999"/>
    <s v="CAF"/>
    <x v="5"/>
    <n v="10530388.66"/>
    <n v="10530388.66"/>
    <n v="526519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0777.32"/>
    <n v="5265194.28"/>
    <n v="26325971.600000001"/>
  </r>
  <r>
    <n v="20808000"/>
    <x v="0"/>
    <x v="0"/>
    <x v="0"/>
    <s v="USD"/>
    <x v="0"/>
    <s v="Gobierno General"/>
    <s v="Gobierno Central "/>
    <s v="PGE"/>
    <s v="Préstamos"/>
    <x v="5"/>
    <x v="0"/>
    <x v="0"/>
    <x v="0"/>
    <s v="CAF 6903"/>
    <s v="CAF 6903"/>
    <s v="CAF"/>
    <n v="65971779.740000002"/>
    <d v="2010-11-30T00:00:00"/>
    <d v="2028-11-30T00:00:00"/>
    <n v="300000000"/>
    <n v="300000000"/>
    <s v="CAF"/>
    <x v="5"/>
    <n v="21990593.239999998"/>
    <n v="21990593.239999998"/>
    <n v="21990593.26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81186.479999997"/>
    <n v="21990593.260000009"/>
    <n v="65971779.74000001"/>
  </r>
  <r>
    <n v="20809000"/>
    <x v="0"/>
    <x v="0"/>
    <x v="0"/>
    <s v="USD"/>
    <x v="0"/>
    <s v="Gobierno General"/>
    <s v="Gobierno Central "/>
    <s v="PGE"/>
    <s v="Préstamos"/>
    <x v="5"/>
    <x v="0"/>
    <x v="0"/>
    <x v="0"/>
    <s v="CAF 7413"/>
    <s v="CAF 7413"/>
    <s v="CAF"/>
    <n v="4761565.45"/>
    <d v="2011-06-26T00:00:00"/>
    <d v="2029-06-28T00:00:00"/>
    <n v="66726740.520000003"/>
    <n v="18557373"/>
    <s v="CAF"/>
    <x v="5"/>
    <n v="1360447.28"/>
    <n v="1360447.28"/>
    <n v="1360447.28"/>
    <n v="6802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894.56"/>
    <n v="2040670.8900000001"/>
    <n v="4761565.45"/>
  </r>
  <r>
    <n v="20811000"/>
    <x v="0"/>
    <x v="0"/>
    <x v="0"/>
    <s v="USD"/>
    <x v="0"/>
    <s v="Gobierno General"/>
    <s v="Gobierno Central "/>
    <s v="PGE"/>
    <s v="Préstamos"/>
    <x v="5"/>
    <x v="0"/>
    <x v="0"/>
    <x v="0"/>
    <s v="CAF 7809"/>
    <s v="CAF 7809"/>
    <s v="CAF"/>
    <n v="10447152.109999999"/>
    <d v="2012-06-25T00:00:00"/>
    <d v="2027-06-25T00:00:00"/>
    <n v="84000000"/>
    <n v="83263495.359999999"/>
    <s v="CAF"/>
    <x v="5"/>
    <n v="6964768.0800000001"/>
    <n v="3482384.03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152.109999999"/>
    <n v="0"/>
    <n v="10447152.109999999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7836"/>
    <s v="CAF 7836"/>
    <s v="CAF"/>
    <n v="12499653.75"/>
    <d v="2012-07-03T00:00:00"/>
    <d v="2027-07-03T00:00:00"/>
    <n v="99997230"/>
    <n v="99997230"/>
    <s v="CAF"/>
    <x v="5"/>
    <n v="4166551.2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0"/>
    <n v="12499653.75"/>
  </r>
  <r>
    <n v="20817000"/>
    <x v="0"/>
    <x v="0"/>
    <x v="0"/>
    <s v="USD"/>
    <x v="0"/>
    <s v="Gobierno General"/>
    <s v="Gobierno Central "/>
    <s v="PGE"/>
    <s v="Préstamos"/>
    <x v="5"/>
    <x v="0"/>
    <x v="0"/>
    <x v="0"/>
    <s v="CAF 8396 BEDE"/>
    <s v="CAF 8396 BEDE"/>
    <s v="CAF"/>
    <n v="50761385.310000002"/>
    <d v="2013-12-03T00:00:00"/>
    <d v="2028-12-03T00:00:00"/>
    <n v="184093889.5"/>
    <n v="181750869.44"/>
    <s v="CAF"/>
    <x v="5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923.520000003"/>
    <n v="16920461.789999999"/>
    <n v="50761385.310000002"/>
  </r>
  <r>
    <n v="20817001"/>
    <x v="0"/>
    <x v="0"/>
    <x v="0"/>
    <s v="USD"/>
    <x v="0"/>
    <s v="Gobierno General"/>
    <s v="Gobierno Central "/>
    <s v="PGE"/>
    <s v="Préstamos"/>
    <x v="5"/>
    <x v="0"/>
    <x v="0"/>
    <x v="0"/>
    <s v="CAF 8396 MINFIN"/>
    <s v="CAF 8396 MINFIN"/>
    <s v="CAF"/>
    <n v="25066125.989999998"/>
    <d v="2013-12-03T00:00:00"/>
    <d v="2028-12-03T00:00:00"/>
    <n v="90906110.5"/>
    <n v="89749130.560000002"/>
    <s v="CAF"/>
    <x v="5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0750.68"/>
    <n v="8355375.3099999996"/>
    <n v="25066125.98999999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8491"/>
    <s v="CAF 8491"/>
    <s v="CAF"/>
    <n v="9122157.5800000001"/>
    <d v="2014-03-18T00:00:00"/>
    <d v="2029-03-18T00:00:00"/>
    <n v="26000000"/>
    <n v="26000000"/>
    <s v="CAF"/>
    <x v="5"/>
    <n v="2606330.7599999998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2661.5199999996"/>
    <n v="3909496.0599999996"/>
    <n v="9122157.5799999982"/>
  </r>
  <r>
    <n v="20819000"/>
    <x v="0"/>
    <x v="0"/>
    <x v="0"/>
    <s v="USD"/>
    <x v="0"/>
    <s v="Gobierno General"/>
    <s v="Gobierno Central "/>
    <s v="PGE"/>
    <s v="Préstamos"/>
    <x v="5"/>
    <x v="0"/>
    <x v="0"/>
    <x v="0"/>
    <s v="CAF 8734/CFN"/>
    <s v="CAF 8734/CFN"/>
    <s v="CAF"/>
    <n v="39944216.336000003"/>
    <d v="2014-11-18T00:00:00"/>
    <d v="2029-11-18T00:00:00"/>
    <n v="120000000"/>
    <n v="119832649.09999999"/>
    <s v="CAF"/>
    <x v="5"/>
    <n v="9986054.0999999996"/>
    <n v="9986054.0999999996"/>
    <n v="9986054.0999999996"/>
    <n v="9986054.036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2108.199999999"/>
    <n v="19972108.136000004"/>
    <n v="39944216.336000003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7407"/>
    <s v="CAF 7407"/>
    <s v="CAF"/>
    <n v="2033160.57"/>
    <d v="2011-06-27T00:00:00"/>
    <d v="2026-06-28T00:00:00"/>
    <n v="48200000"/>
    <n v="48200000"/>
    <s v="CAF"/>
    <x v="5"/>
    <n v="203316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160.57"/>
    <n v="0"/>
    <n v="2033160.5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8744"/>
    <s v="CAF 8744"/>
    <s v="CAF"/>
    <n v="995608.67700000003"/>
    <d v="2014-11-25T00:00:00"/>
    <d v="2026-11-25T00:00:00"/>
    <n v="26715200"/>
    <n v="24837786.09"/>
    <s v="CAF"/>
    <x v="5"/>
    <n v="995608.67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608.67700000003"/>
    <n v="0"/>
    <n v="995608.67700000003"/>
  </r>
  <r>
    <n v="20822000"/>
    <x v="0"/>
    <x v="0"/>
    <x v="0"/>
    <s v="USD"/>
    <x v="0"/>
    <s v="Gobierno General"/>
    <s v="Gobierno Central "/>
    <s v="PGE"/>
    <s v="Préstamos"/>
    <x v="5"/>
    <x v="0"/>
    <x v="0"/>
    <x v="0"/>
    <s v="CAF 8741"/>
    <s v="CAF 8741"/>
    <s v="CAF"/>
    <n v="15506666.720000001"/>
    <d v="2014-11-25T00:00:00"/>
    <d v="2026-11-25T00:00:00"/>
    <n v="176000000"/>
    <n v="139560000"/>
    <s v="CAF"/>
    <x v="5"/>
    <n v="15506666.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6666.719999999"/>
    <n v="0"/>
    <n v="15506666.719999999"/>
  </r>
  <r>
    <n v="20823000"/>
    <x v="0"/>
    <x v="0"/>
    <x v="0"/>
    <s v="USD"/>
    <x v="0"/>
    <s v="Gobierno General"/>
    <s v="Gobierno Central "/>
    <s v="PGE"/>
    <s v="Préstamos"/>
    <x v="5"/>
    <x v="0"/>
    <x v="0"/>
    <x v="0"/>
    <s v="CAF 8759"/>
    <s v="CAF 8759"/>
    <s v="CAF"/>
    <n v="67025408.844999999"/>
    <d v="2014-12-05T00:00:00"/>
    <d v="2029-12-05T00:00:00"/>
    <n v="200725000.00099999"/>
    <n v="200725000.00099999"/>
    <s v="CAF"/>
    <x v="5"/>
    <n v="16756352.199999999"/>
    <n v="16756352.199999999"/>
    <n v="16756352.199999999"/>
    <n v="16756352.24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12704.399999999"/>
    <n v="33512704.445000004"/>
    <n v="67025408.84499999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x v="0"/>
    <s v="CAF 8702 - 8703"/>
    <s v="CAF 8702 - 8703"/>
    <s v="CAF"/>
    <n v="7339064.4100000001"/>
    <d v="2014-10-21T00:00:00"/>
    <d v="2026-10-21T00:00:00"/>
    <n v="56500000"/>
    <n v="56500000"/>
    <s v="CAF"/>
    <x v="5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9064.4100000001"/>
    <n v="0"/>
    <n v="7339064.4100000001"/>
  </r>
  <r>
    <n v="20825000"/>
    <x v="0"/>
    <x v="0"/>
    <x v="0"/>
    <s v="USD"/>
    <x v="0"/>
    <s v="Gobierno General"/>
    <s v="Gobierno Central "/>
    <s v="PGE"/>
    <s v="Préstamos"/>
    <x v="5"/>
    <x v="0"/>
    <x v="0"/>
    <x v="0"/>
    <s v="CAF 8949"/>
    <s v="CAF 8949"/>
    <s v="CAF"/>
    <n v="76649999.989999995"/>
    <d v="2015-06-26T00:00:00"/>
    <d v="2030-06-26T00:00:00"/>
    <n v="210000000"/>
    <n v="210000000"/>
    <s v="CAF"/>
    <x v="5"/>
    <n v="17033333.34"/>
    <n v="17033333.34"/>
    <n v="17033333.34"/>
    <n v="17033333.34"/>
    <n v="8516666.63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66666.68"/>
    <n v="42583333.310000002"/>
    <n v="76649999.99000001"/>
  </r>
  <r>
    <n v="20825001"/>
    <x v="0"/>
    <x v="0"/>
    <x v="0"/>
    <s v="USD"/>
    <x v="0"/>
    <s v="Gobierno General"/>
    <s v="Gobierno Central "/>
    <s v="PGE"/>
    <s v="Préstamos"/>
    <x v="5"/>
    <x v="0"/>
    <x v="0"/>
    <x v="0"/>
    <s v="CAF 9229"/>
    <s v="CAF 9229"/>
    <s v="CAF"/>
    <n v="14999999.949999999"/>
    <d v="2015-06-26T00:00:00"/>
    <d v="2030-06-26T00:00:00"/>
    <n v="40000000"/>
    <n v="40000000"/>
    <s v="CAF"/>
    <x v="5"/>
    <n v="3333333.34"/>
    <n v="3333333.34"/>
    <n v="3333333.34"/>
    <n v="3333333.34"/>
    <n v="16666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6666.6799999997"/>
    <n v="8333333.2699999996"/>
    <n v="14999999.949999999"/>
  </r>
  <r>
    <n v="20825002"/>
    <x v="0"/>
    <x v="0"/>
    <x v="0"/>
    <s v="USD"/>
    <x v="0"/>
    <s v="Gobierno General"/>
    <s v="Gobierno Central"/>
    <s v="PGE"/>
    <s v="Préstamos"/>
    <x v="5"/>
    <x v="0"/>
    <x v="0"/>
    <x v="0"/>
    <s v="CFA 12456"/>
    <s v="CFA 12456"/>
    <s v="CAF"/>
    <n v="2100000.0099999998"/>
    <d v="2015-06-26T00:00:00"/>
    <d v="2030-06-26T00:00:00"/>
    <n v="210000000"/>
    <n v="210000000"/>
    <s v="CAF"/>
    <x v="5"/>
    <n v="466666.66"/>
    <n v="466666.66"/>
    <n v="466666.66"/>
    <n v="466666.66"/>
    <n v="23333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.32"/>
    <n v="1166666.69"/>
    <n v="2100000.0099999998"/>
  </r>
  <r>
    <n v="20826000"/>
    <x v="0"/>
    <x v="0"/>
    <x v="0"/>
    <s v="USD"/>
    <x v="0"/>
    <s v="Gobierno General"/>
    <s v="Gobierno Central "/>
    <s v="PGE"/>
    <s v="Préstamos"/>
    <x v="5"/>
    <x v="0"/>
    <x v="0"/>
    <x v="0"/>
    <s v="CAF 8959"/>
    <s v="CAF 8959"/>
    <s v="CAF"/>
    <n v="133333333.40000001"/>
    <d v="2015-07-14T00:00:00"/>
    <d v="2030-07-14T00:00:00"/>
    <n v="400000000"/>
    <n v="400000000"/>
    <s v="CAF"/>
    <x v="5"/>
    <n v="14814814.810000001"/>
    <n v="29629629.620000001"/>
    <n v="29629629.620000001"/>
    <n v="29629629.620000001"/>
    <n v="2962962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3"/>
    <n v="88888888.969999999"/>
    <n v="133333333.40000001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9117"/>
    <s v="CAF 9117"/>
    <s v="CAF"/>
    <n v="27272727.239999998"/>
    <d v="2015-10-26T00:00:00"/>
    <d v="2030-10-26T00:00:00"/>
    <n v="60000000"/>
    <n v="60000000"/>
    <s v="CAF"/>
    <x v="5"/>
    <n v="5454545.46"/>
    <n v="5454545.46"/>
    <n v="5454545.46"/>
    <n v="5454545.46"/>
    <n v="5454545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090.92"/>
    <n v="16363636.32"/>
    <n v="27272727.240000002"/>
  </r>
  <r>
    <n v="20831000"/>
    <x v="0"/>
    <x v="0"/>
    <x v="0"/>
    <s v="USD"/>
    <x v="0"/>
    <s v="Gobierno General"/>
    <s v="Gobierno Central "/>
    <s v="PGE"/>
    <s v="Préstamos"/>
    <x v="5"/>
    <x v="0"/>
    <x v="0"/>
    <x v="0"/>
    <s v="CAF 9543"/>
    <s v="CAF 9543"/>
    <s v="CAF"/>
    <n v="46168810.18"/>
    <d v="2016-09-23T00:00:00"/>
    <d v="2031-09-23T00:00:00"/>
    <n v="100000000"/>
    <n v="100000000"/>
    <s v="CAF"/>
    <x v="5"/>
    <n v="7694801.6799999997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9603.359999999"/>
    <n v="30779206.82"/>
    <n v="46168810.18"/>
  </r>
  <r>
    <n v="20833000"/>
    <x v="0"/>
    <x v="0"/>
    <x v="0"/>
    <s v="USD"/>
    <x v="0"/>
    <s v="Gobierno General"/>
    <s v="Gobierno Central "/>
    <s v="PGE"/>
    <s v="Préstamos"/>
    <x v="5"/>
    <x v="0"/>
    <x v="0"/>
    <x v="0"/>
    <s v="CAF 10451"/>
    <s v="CAF 10451"/>
    <s v="CAF"/>
    <n v="75000000"/>
    <d v="2018-09-14T00:00:00"/>
    <d v="2030-09-14T00:00:00"/>
    <n v="150000000"/>
    <n v="150000000"/>
    <s v="CAF"/>
    <x v="5"/>
    <n v="150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45000000"/>
    <n v="75000000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0482"/>
    <s v="CAF 10482"/>
    <s v="CAF"/>
    <n v="18375000"/>
    <d v="2018-09-14T00:00:00"/>
    <d v="2028-09-14T00:00:00"/>
    <n v="49000000"/>
    <n v="49000000"/>
    <s v="CAF"/>
    <x v="5"/>
    <n v="61250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00"/>
    <n v="6125000"/>
    <n v="18375000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79"/>
    <s v="CAF 10579"/>
    <s v="CAF"/>
    <n v="67363010.829999998"/>
    <d v="2018-11-28T00:00:00"/>
    <d v="2036-11-28T00:00:00"/>
    <n v="122200000"/>
    <n v="102200000"/>
    <s v="CAF"/>
    <x v="5"/>
    <n v="6123910.0800000001"/>
    <n v="6123910.0800000001"/>
    <n v="6123910.0800000001"/>
    <n v="6123910.0800000001"/>
    <n v="6123910.0800000001"/>
    <n v="6123910.0800000001"/>
    <n v="6123910.0800000001"/>
    <n v="6123910.0800000001"/>
    <n v="6123910.0800000001"/>
    <n v="6123910.0800000001"/>
    <n v="6123910.03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7820.16"/>
    <n v="55115190.669999994"/>
    <n v="67363010.829999998"/>
  </r>
  <r>
    <n v="20836000"/>
    <x v="0"/>
    <x v="0"/>
    <x v="0"/>
    <s v="USD"/>
    <x v="0"/>
    <s v="Gobierno General"/>
    <s v="Gobierno Central "/>
    <s v="PGE"/>
    <s v="Préstamos"/>
    <x v="5"/>
    <x v="0"/>
    <x v="0"/>
    <x v="0"/>
    <s v="CAF 010602"/>
    <s v="CAF 010602"/>
    <s v="CAF"/>
    <n v="140000000"/>
    <d v="2018-12-12T00:00:00"/>
    <d v="2033-12-12T00:00:00"/>
    <n v="210000000"/>
    <n v="210000000"/>
    <s v="CAF"/>
    <x v="5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105000000"/>
    <n v="140000000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88"/>
    <s v="CAF 10588"/>
    <s v="CAF"/>
    <n v="35780107.560000002"/>
    <d v="2018-11-28T00:00:00"/>
    <d v="2036-11-28T00:00:00"/>
    <n v="50000000"/>
    <n v="50000000"/>
    <s v="CAF"/>
    <x v="5"/>
    <n v="3252737.06"/>
    <n v="3252737.06"/>
    <n v="3252737.06"/>
    <n v="3252737.06"/>
    <n v="3252737.06"/>
    <n v="3252737.06"/>
    <n v="3252737.06"/>
    <n v="3252737.06"/>
    <n v="3252737.06"/>
    <n v="3252737.06"/>
    <n v="325273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5474.1200000001"/>
    <n v="29274633.439999998"/>
    <n v="35780107.559999995"/>
  </r>
  <r>
    <n v="20838000"/>
    <x v="0"/>
    <x v="0"/>
    <x v="0"/>
    <s v="USD"/>
    <x v="0"/>
    <s v="Gobierno General"/>
    <s v="Gobierno Central "/>
    <s v="PGE"/>
    <s v="Préstamos"/>
    <x v="5"/>
    <x v="0"/>
    <x v="0"/>
    <x v="0"/>
    <s v="CAF 10730"/>
    <s v="CAF 10730"/>
    <s v="CAF"/>
    <n v="129173977.76000001"/>
    <d v="2019-03-29T00:00:00"/>
    <d v="2037-04-01T00:00:00"/>
    <n v="192000000"/>
    <n v="192000000"/>
    <s v="CAF"/>
    <x v="5"/>
    <n v="11232519.800000001"/>
    <n v="11232519.800000001"/>
    <n v="11232519.800000001"/>
    <n v="11232519.800000001"/>
    <n v="11232519.800000001"/>
    <n v="11232519.800000001"/>
    <n v="11232519.800000001"/>
    <n v="11232519.800000001"/>
    <n v="11232519.800000001"/>
    <n v="11232519.800000001"/>
    <n v="11232519.800000001"/>
    <n v="561625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5039.600000001"/>
    <n v="106708938.15999998"/>
    <n v="129173977.75999999"/>
  </r>
  <r>
    <n v="20839000"/>
    <x v="0"/>
    <x v="0"/>
    <x v="0"/>
    <s v="USD"/>
    <x v="0"/>
    <s v="Gobierno General"/>
    <s v="Gobierno Central "/>
    <s v="PGE"/>
    <s v="Préstamos"/>
    <x v="5"/>
    <x v="0"/>
    <x v="0"/>
    <x v="0"/>
    <s v="CAF 10787"/>
    <s v="CAF 10787"/>
    <s v="CAF"/>
    <n v="212500000"/>
    <d v="2019-05-24T00:00:00"/>
    <d v="2034-05-24T00:00:00"/>
    <n v="300000000"/>
    <n v="300000000"/>
    <s v="CAF"/>
    <x v="5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162500000"/>
    <n v="212500000"/>
  </r>
  <r>
    <n v="20841000"/>
    <x v="0"/>
    <x v="0"/>
    <x v="0"/>
    <s v="USD"/>
    <x v="0"/>
    <s v="Gobierno General"/>
    <s v="Gobierno Central"/>
    <s v="PGE"/>
    <s v="Préstamos"/>
    <x v="5"/>
    <x v="0"/>
    <x v="0"/>
    <x v="0"/>
    <s v="CAF 10801"/>
    <s v="CAF 10801"/>
    <s v="CAF"/>
    <n v="35222595.240000002"/>
    <d v="2019-05-28T00:00:00"/>
    <d v="2035-05-28T00:00:00"/>
    <n v="100000000"/>
    <n v="88134032.579999998"/>
    <s v="CAF"/>
    <x v="5"/>
    <n v="3707641.6"/>
    <n v="3707641.6"/>
    <n v="3707641.6"/>
    <n v="3707641.6"/>
    <n v="3707641.6"/>
    <n v="3707641.6"/>
    <n v="3707641.6"/>
    <n v="3707641.6"/>
    <n v="3707641.6"/>
    <n v="185382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5283.2000000002"/>
    <n v="27807312.040000003"/>
    <n v="35222595.240000002"/>
  </r>
  <r>
    <n v="20841001"/>
    <x v="0"/>
    <x v="0"/>
    <x v="0"/>
    <s v="USD"/>
    <x v="0"/>
    <s v="Gobierno General"/>
    <s v="Gobierno Central "/>
    <s v="PGE"/>
    <s v="Préstamos"/>
    <x v="5"/>
    <x v="0"/>
    <x v="0"/>
    <x v="0"/>
    <s v="CAF 11048"/>
    <s v="CAF 11048"/>
    <s v="CAF"/>
    <n v="10247880.970000001"/>
    <d v="2019-05-28T00:00:00"/>
    <d v="2035-05-28T00:00:00"/>
    <n v="100000000"/>
    <n v="11865967.42"/>
    <s v="CAF"/>
    <x v="5"/>
    <n v="1078724.3"/>
    <n v="1078724.3"/>
    <n v="1078724.3"/>
    <n v="1078724.3"/>
    <n v="1078724.3"/>
    <n v="1078724.3"/>
    <n v="1078724.3"/>
    <n v="1078724.3"/>
    <n v="1078724.3"/>
    <n v="53936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448.6"/>
    <n v="8090432.3699999992"/>
    <n v="10247880.96999999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x v="0"/>
    <s v="CAF 10873"/>
    <s v="CAF 10873"/>
    <s v="CAF"/>
    <n v="34000000"/>
    <d v="2019-08-13T00:00:00"/>
    <d v="2034-08-13T00:00:00"/>
    <n v="50000000"/>
    <n v="50000000"/>
    <s v="CAF"/>
    <x v="5"/>
    <n v="2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28000000"/>
    <n v="34000000"/>
  </r>
  <r>
    <n v="20843000"/>
    <x v="0"/>
    <x v="0"/>
    <x v="0"/>
    <s v="USD"/>
    <x v="0"/>
    <s v="Gobierno General"/>
    <s v="Gobierno Central "/>
    <s v="PGE"/>
    <s v="Préstamos"/>
    <x v="5"/>
    <x v="0"/>
    <x v="0"/>
    <x v="0"/>
    <s v="CAF 10989"/>
    <s v="CAF 10989"/>
    <s v="CAF"/>
    <n v="93150795.340000004"/>
    <d v="2019-11-18T00:00:00"/>
    <d v="2034-11-18T00:00:00"/>
    <n v="203000000"/>
    <n v="203000000"/>
    <s v="CAF"/>
    <x v="5"/>
    <n v="10350088.380000001"/>
    <n v="10350088.380000001"/>
    <n v="10350088.380000001"/>
    <n v="10350088.380000001"/>
    <n v="10350088.380000001"/>
    <n v="10350088.380000001"/>
    <n v="10350088.380000001"/>
    <n v="10350088.380000001"/>
    <n v="10350088.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00176.760000002"/>
    <n v="72450618.580000013"/>
    <n v="93150795.34000001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x v="0"/>
    <s v="CAF 11027"/>
    <s v="CAF 11027"/>
    <s v="CAF"/>
    <n v="25714285.739999998"/>
    <d v="2019-11-29T00:00:00"/>
    <d v="2034-11-29T00:00:00"/>
    <n v="40000000"/>
    <n v="30000000"/>
    <s v="CAF"/>
    <x v="5"/>
    <n v="2857142.86"/>
    <n v="2857142.86"/>
    <n v="2857142.86"/>
    <n v="2857142.86"/>
    <n v="2857142.86"/>
    <n v="2857142.86"/>
    <n v="2857142.86"/>
    <n v="2857142.86"/>
    <n v="2857142.85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99999997"/>
    <n v="20000000.02"/>
    <n v="25714285.73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x v="0"/>
    <s v="CAF 11057"/>
    <s v="CAF 11057"/>
    <s v="CAF"/>
    <n v="3830767.8"/>
    <d v="2019-12-20T00:00:00"/>
    <d v="2037-12-20T00:00:00"/>
    <n v="34122000"/>
    <n v="34122000"/>
    <s v="CAF"/>
    <x v="5"/>
    <n v="319230.64"/>
    <n v="319230.64"/>
    <n v="319230.64"/>
    <n v="319230.64"/>
    <n v="319230.64"/>
    <n v="319230.64"/>
    <n v="319230.64"/>
    <n v="319230.64"/>
    <n v="319230.64"/>
    <n v="319230.64"/>
    <n v="319230.64"/>
    <n v="3192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461.28"/>
    <n v="3192306.5200000005"/>
    <n v="3830767.8000000007"/>
  </r>
  <r>
    <n v="20846000"/>
    <x v="0"/>
    <x v="0"/>
    <x v="0"/>
    <s v="USD"/>
    <x v="0"/>
    <s v="Gobierno General"/>
    <s v="Gobierno Central "/>
    <s v="PGE"/>
    <s v="Préstamos"/>
    <x v="5"/>
    <x v="0"/>
    <x v="0"/>
    <x v="0"/>
    <s v="CAF 11196"/>
    <s v="CAF 11196"/>
    <s v="CAF"/>
    <n v="2546232.5499999998"/>
    <d v="2020-04-17T00:00:00"/>
    <d v="2032-04-19T00:00:00"/>
    <n v="50000000"/>
    <n v="8323671.1900000004"/>
    <s v="CAF"/>
    <x v="5"/>
    <n v="391728.08"/>
    <n v="391728.08"/>
    <n v="391728.08"/>
    <n v="391728.08"/>
    <n v="391728.08"/>
    <n v="391728.08"/>
    <n v="1958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456.16"/>
    <n v="1762776.3900000001"/>
    <n v="2546232.5500000003"/>
  </r>
  <r>
    <n v="20846001"/>
    <x v="0"/>
    <x v="0"/>
    <x v="0"/>
    <s v="USD"/>
    <x v="0"/>
    <s v="Gobierno General"/>
    <s v="Gobierno Central "/>
    <s v="PGE"/>
    <s v="Préstamos"/>
    <x v="5"/>
    <x v="0"/>
    <x v="0"/>
    <x v="0"/>
    <s v="CAF 11967"/>
    <s v="CAF 11967"/>
    <s v="CAF"/>
    <n v="27368421.039999999"/>
    <d v="2020-04-17T00:00:00"/>
    <d v="2032-04-19T00:00:00"/>
    <n v="50000000"/>
    <n v="40000000"/>
    <s v="CAF"/>
    <x v="5"/>
    <n v="4210526.32"/>
    <n v="4210526.32"/>
    <n v="4210526.32"/>
    <n v="4210526.32"/>
    <n v="4210526.32"/>
    <n v="4210526.32"/>
    <n v="21052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1052.6400000006"/>
    <n v="18947368.400000002"/>
    <n v="27368421.040000003"/>
  </r>
  <r>
    <n v="20847000"/>
    <x v="0"/>
    <x v="0"/>
    <x v="0"/>
    <s v="USD"/>
    <x v="0"/>
    <s v="Gobierno General"/>
    <s v="Gobierno Central "/>
    <s v="PGE"/>
    <s v="Préstamos"/>
    <x v="5"/>
    <x v="0"/>
    <x v="0"/>
    <x v="0"/>
    <s v="CAF 11208"/>
    <s v="CAF 11208"/>
    <s v="CAF"/>
    <n v="350000000"/>
    <d v="2020-05-05T00:00:00"/>
    <d v="2040-05-05T00:00:00"/>
    <n v="350000000"/>
    <n v="350000000"/>
    <s v="CAF"/>
    <x v="5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75862.079999998"/>
    <n v="301724137.91999996"/>
    <n v="349999999.99999994"/>
  </r>
  <r>
    <n v="20848000"/>
    <x v="0"/>
    <x v="0"/>
    <x v="0"/>
    <s v="USD"/>
    <x v="0"/>
    <s v="Gobierno General"/>
    <s v="Gobierno Central "/>
    <s v="PGE"/>
    <s v="Préstamos"/>
    <x v="5"/>
    <x v="0"/>
    <x v="0"/>
    <x v="0"/>
    <s v="CAF 11260"/>
    <s v="CAF 11260"/>
    <s v="CAF"/>
    <n v="105555555.59999999"/>
    <d v="2020-07-23T00:00:00"/>
    <d v="2035-07-23T00:00:00"/>
    <n v="150000000"/>
    <n v="150000000"/>
    <s v="CAF"/>
    <x v="5"/>
    <n v="5555555.5499999998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88888888.950000003"/>
    <n v="105555555.59999999"/>
  </r>
  <r>
    <n v="20849000"/>
    <x v="0"/>
    <x v="0"/>
    <x v="0"/>
    <s v="USD"/>
    <x v="0"/>
    <s v="Gobierno General"/>
    <s v="Gobierno Central "/>
    <s v="PGE"/>
    <s v="Préstamos"/>
    <x v="5"/>
    <x v="0"/>
    <x v="0"/>
    <x v="0"/>
    <s v="CAF 11375"/>
    <s v="CAF 11375"/>
    <s v="CAF"/>
    <n v="102408296.33"/>
    <d v="2020-12-04T00:00:00"/>
    <d v="2035-12-04T00:00:00"/>
    <n v="138251200"/>
    <n v="138251200"/>
    <s v="CAF"/>
    <x v="5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81659.239999998"/>
    <n v="81926637.089999989"/>
    <n v="102408296.32999998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371/CAF 11373"/>
    <s v="CAF 11371/CAF 11373"/>
    <s v="CAF"/>
    <n v="29041497.760000002"/>
    <d v="2020-12-04T00:00:00"/>
    <d v="2030-12-04T00:00:00"/>
    <n v="49000000"/>
    <n v="49000000"/>
    <s v="CAF"/>
    <x v="5"/>
    <n v="5808299.5599999996"/>
    <n v="5808299.5599999996"/>
    <n v="5808299.5599999996"/>
    <n v="5808299.5599999996"/>
    <n v="5808299.5200000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6599.119999999"/>
    <n v="17424898.640000001"/>
    <n v="29041497.759999998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11497"/>
    <s v="CAF 11497"/>
    <s v="CAF"/>
    <n v="27115941.23"/>
    <d v="2021-06-02T00:00:00"/>
    <d v="2036-06-02T00:00:00"/>
    <n v="48000000"/>
    <n v="48000000"/>
    <s v="CAF"/>
    <x v="5"/>
    <n v="2582470.6"/>
    <n v="2582470.6"/>
    <n v="2582470.6"/>
    <n v="2582470.6"/>
    <n v="2582470.6"/>
    <n v="2582470.6"/>
    <n v="2582470.6"/>
    <n v="2582470.6"/>
    <n v="2582470.6"/>
    <n v="2582470.6"/>
    <n v="129123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4941.2"/>
    <n v="21951000.030000001"/>
    <n v="27115941.23"/>
  </r>
  <r>
    <n v="20853000"/>
    <x v="0"/>
    <x v="0"/>
    <x v="0"/>
    <s v="USD"/>
    <x v="0"/>
    <s v="Gobierno General"/>
    <s v="Gobierno Central"/>
    <s v="PGE"/>
    <s v="Préstamos"/>
    <x v="5"/>
    <x v="0"/>
    <x v="0"/>
    <x v="0"/>
    <s v="CAF 11549"/>
    <s v="CAF 11549"/>
    <s v="CAF"/>
    <n v="169230769.19999999"/>
    <d v="2021-08-31T00:00:00"/>
    <d v="2036-09-01T00:00:00"/>
    <n v="200000000"/>
    <n v="200000000"/>
    <s v="CAF"/>
    <x v="5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69230.760000002"/>
    <n v="138461538.44"/>
    <n v="169230769.19999999"/>
  </r>
  <r>
    <n v="20854000"/>
    <x v="0"/>
    <x v="0"/>
    <x v="0"/>
    <s v="USD"/>
    <x v="0"/>
    <s v="Gobierno General"/>
    <s v="Gobierno Central"/>
    <s v="PGE"/>
    <s v="Préstamos"/>
    <x v="5"/>
    <x v="0"/>
    <x v="0"/>
    <x v="0"/>
    <s v="CAF 11634"/>
    <s v="CAF 11634"/>
    <s v="CAF"/>
    <n v="250000000"/>
    <d v="2021-07-12T00:00:00"/>
    <d v="2041-03-06T00:00:00"/>
    <n v="250000000"/>
    <n v="250000000"/>
    <s v="CAF"/>
    <x v="5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0689.6600000001"/>
    <n v="241379310.33999994"/>
    <n v="249999999.99999994"/>
  </r>
  <r>
    <n v="20855000"/>
    <x v="0"/>
    <x v="0"/>
    <x v="0"/>
    <s v="USD"/>
    <x v="0"/>
    <s v="Gobierno General"/>
    <s v="Gobierno Central"/>
    <s v="PGE"/>
    <s v="Préstamos"/>
    <x v="5"/>
    <x v="0"/>
    <x v="0"/>
    <x v="0"/>
    <s v="CAF 11636"/>
    <s v="CAF 11636"/>
    <s v="CAF"/>
    <n v="34285714.289999999"/>
    <d v="2021-07-12T00:00:00"/>
    <d v="2041-03-06T00:00:00"/>
    <n v="75000000"/>
    <n v="37500000"/>
    <s v="CAF"/>
    <x v="5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0000000.010000005"/>
    <n v="34285714.290000007"/>
  </r>
  <r>
    <n v="20855001"/>
    <x v="0"/>
    <x v="0"/>
    <x v="0"/>
    <s v="USD "/>
    <x v="0"/>
    <s v="Gobierno General"/>
    <s v="Gobierno Central"/>
    <s v="PGE"/>
    <s v="Préstamos"/>
    <x v="5"/>
    <x v="0"/>
    <x v="0"/>
    <x v="0"/>
    <s v="CFA 11968"/>
    <s v="CFA 11968"/>
    <s v="CAF"/>
    <n v="34285714.289999999"/>
    <d v="2021-07-12T00:00:00"/>
    <d v="2041-03-06T00:00:00"/>
    <n v="75000000"/>
    <n v="37500000"/>
    <s v="CAF"/>
    <x v="5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0000000.010000005"/>
    <n v="34285714.290000007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11632"/>
    <s v="CAF11632"/>
    <s v="CAF"/>
    <n v="75000000"/>
    <d v="2021-07-12T00:00:00"/>
    <d v="2031-07-12T00:00:00"/>
    <n v="100000000"/>
    <n v="100000000"/>
    <s v="CAF"/>
    <x v="5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50000000"/>
    <n v="75000000"/>
  </r>
  <r>
    <n v="20857000"/>
    <x v="0"/>
    <x v="0"/>
    <x v="0"/>
    <s v="USD"/>
    <x v="0"/>
    <s v="Gobierno General"/>
    <s v="Gobierno Central"/>
    <s v="PGE"/>
    <s v="Préstamos"/>
    <x v="5"/>
    <x v="0"/>
    <x v="0"/>
    <x v="0"/>
    <s v="CAF011688"/>
    <s v="CAF011688"/>
    <s v="CAF"/>
    <n v="66346153.859999999"/>
    <d v="2022-03-08T00:00:00"/>
    <d v="2037-03-08T00:00:00"/>
    <n v="75000000"/>
    <n v="75000000"/>
    <s v="CAF"/>
    <x v="5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8461.52"/>
    <n v="54807692.339999989"/>
    <n v="66346153.859999985"/>
  </r>
  <r>
    <n v="20858000"/>
    <x v="0"/>
    <x v="0"/>
    <x v="0"/>
    <s v="USD"/>
    <x v="0"/>
    <s v="Gobierno General"/>
    <s v="Gobierno Central"/>
    <s v="PGE"/>
    <s v="Préstamos"/>
    <x v="5"/>
    <x v="0"/>
    <x v="0"/>
    <x v="0"/>
    <s v="CFA011682"/>
    <s v="CFA011682"/>
    <s v="CAF"/>
    <n v="44230769.240000002"/>
    <d v="2022-03-08T00:00:00"/>
    <d v="2037-03-08T00:00:00"/>
    <n v="50000000"/>
    <n v="50000000"/>
    <s v="CAF"/>
    <x v="5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2307.6799999997"/>
    <n v="36538461.560000002"/>
    <n v="44230769.240000002"/>
  </r>
  <r>
    <n v="20859000"/>
    <x v="0"/>
    <x v="0"/>
    <x v="0"/>
    <s v="USD"/>
    <x v="0"/>
    <s v="Gobierno General"/>
    <s v="Gobierno Central"/>
    <s v="PGE"/>
    <s v="Préstamos"/>
    <x v="5"/>
    <x v="0"/>
    <x v="0"/>
    <x v="0"/>
    <s v="CFA011684"/>
    <s v="CFA011684"/>
    <s v="CAF"/>
    <n v="44230769.240000002"/>
    <d v="2022-03-08T00:00:00"/>
    <d v="2037-03-08T00:00:00"/>
    <n v="50000000"/>
    <n v="50000000"/>
    <s v="CAF"/>
    <x v="5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2307.6799999997"/>
    <n v="36538461.560000002"/>
    <n v="44230769.240000002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740"/>
    <s v="CAF 11740"/>
    <s v="CAF"/>
    <n v="25126065.760000002"/>
    <d v="2022-05-25T00:00:00"/>
    <d v="2032-05-25T00:00:00"/>
    <n v="49000000"/>
    <n v="40966350.619999997"/>
    <s v="CAF"/>
    <x v="5"/>
    <n v="3865548.58"/>
    <n v="3865548.58"/>
    <n v="3865548.58"/>
    <n v="3865548.58"/>
    <n v="3865548.58"/>
    <n v="3865548.58"/>
    <n v="193277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1097.1600000001"/>
    <n v="17394968.600000001"/>
    <n v="25126065.760000002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832"/>
    <s v="CAF 11832"/>
    <s v="CAF"/>
    <n v="14236762.689999999"/>
    <d v="2022-05-25T00:00:00"/>
    <d v="2032-05-25T00:00:00"/>
    <n v="0"/>
    <n v="8033649.3799999999"/>
    <s v="CAF"/>
    <x v="5"/>
    <n v="2190271.1800000002"/>
    <n v="2190271.1800000002"/>
    <n v="2190271.1800000002"/>
    <n v="2190271.1800000002"/>
    <n v="2190271.1800000002"/>
    <n v="2190271.1800000002"/>
    <n v="1095135.6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0542.3600000003"/>
    <n v="9856220.3300000001"/>
    <n v="14236762.690000001"/>
  </r>
  <r>
    <n v="20861000"/>
    <x v="0"/>
    <x v="0"/>
    <x v="0"/>
    <s v="USD"/>
    <x v="0"/>
    <s v="Gobierno General"/>
    <s v="Gobierno Central "/>
    <s v="PGE"/>
    <s v="Préstamos"/>
    <x v="5"/>
    <x v="0"/>
    <x v="0"/>
    <x v="0"/>
    <s v="CAF 11899"/>
    <s v="CAF 11899"/>
    <s v="CAF"/>
    <n v="230769230.75999999"/>
    <d v="2022-12-21T00:00:00"/>
    <d v="2037-12-21T00:00:00"/>
    <n v="250000000"/>
    <n v="250000000"/>
    <s v="CAF"/>
    <x v="5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1538.479999997"/>
    <n v="192307692.28"/>
    <n v="230769230.75999999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x v="0"/>
    <s v="CAF 11904"/>
    <s v="CAF 11904"/>
    <s v="CAF"/>
    <n v="10451547.470000001"/>
    <d v="2022-12-23T00:00:00"/>
    <d v="2037-12-23T00:00:00"/>
    <n v="26891460"/>
    <n v="26891460"/>
    <s v="CAF"/>
    <x v="5"/>
    <n v="870962.3"/>
    <n v="870962.3"/>
    <n v="870962.3"/>
    <n v="870962.3"/>
    <n v="870962.3"/>
    <n v="870962.3"/>
    <n v="870962.3"/>
    <n v="870962.3"/>
    <n v="870962.3"/>
    <n v="870962.3"/>
    <n v="870962.3"/>
    <n v="87096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924.6"/>
    <n v="8709622.8699999992"/>
    <n v="10451547.46999999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 12016"/>
    <s v="CAF 12016"/>
    <s v="CAF"/>
    <n v="70312500"/>
    <d v="2023-05-24T00:00:00"/>
    <d v="2033-05-24T00:00:00"/>
    <n v="75000000"/>
    <n v="75000000"/>
    <s v="CAF"/>
    <x v="5"/>
    <n v="9375000"/>
    <n v="9375000"/>
    <n v="9375000"/>
    <n v="9375000"/>
    <n v="9375000"/>
    <n v="9375000"/>
    <n v="9375000"/>
    <n v="46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0000"/>
    <n v="51562500"/>
    <n v="70312500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x v="0"/>
    <s v="CAF 012048"/>
    <s v="CAF 012048"/>
    <s v="CAF"/>
    <n v="17692427.5"/>
    <d v="2023-07-06T00:00:00"/>
    <d v="2033-07-06T00:00:00"/>
    <n v="26467000"/>
    <n v="26467000"/>
    <s v="CAF"/>
    <x v="5"/>
    <n v="1179495.1599999999"/>
    <n v="2358990.4200000013"/>
    <n v="2358990.3199999998"/>
    <n v="2358990.3199999998"/>
    <n v="2358990.3199999998"/>
    <n v="2358990.3199999998"/>
    <n v="2358990.3199999998"/>
    <n v="2358990.31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485.580000001"/>
    <n v="14153941.92"/>
    <n v="17692427.5"/>
  </r>
  <r>
    <n v="20865000"/>
    <x v="0"/>
    <x v="0"/>
    <x v="0"/>
    <s v="USD "/>
    <x v="0"/>
    <s v="Gobierno General"/>
    <s v="Gobierno Central"/>
    <s v="PGE"/>
    <s v="Préstamos"/>
    <x v="5"/>
    <x v="0"/>
    <x v="0"/>
    <x v="0"/>
    <s v="CAF 012064"/>
    <s v="CAF 012064"/>
    <s v="CAF"/>
    <n v="40293782.810000002"/>
    <d v="2023-07-28T00:00:00"/>
    <d v="2043-07-28T00:00:00"/>
    <n v="150000000"/>
    <n v="150000000"/>
    <s v="CAF"/>
    <x v="5"/>
    <n v="0"/>
    <n v="0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42"/>
    <n v="2518361.5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93782.81000001"/>
    <n v="40293782.81000001"/>
  </r>
  <r>
    <n v="20866000"/>
    <x v="0"/>
    <x v="0"/>
    <x v="0"/>
    <s v="USD "/>
    <x v="0"/>
    <s v="Gobierno General"/>
    <s v="Gobierno Central"/>
    <s v="PGE"/>
    <s v="Préstamos"/>
    <x v="5"/>
    <x v="0"/>
    <x v="0"/>
    <x v="0"/>
    <s v="CAF 012067"/>
    <s v="CAF 012067"/>
    <s v="CAF"/>
    <n v="15519529.869999999"/>
    <d v="2023-07-28T00:00:00"/>
    <d v="2038-07-28T00:00:00"/>
    <n v="20204813.629999999"/>
    <n v="20204813.629999999"/>
    <s v="CAF"/>
    <x v="5"/>
    <n v="0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294.1399999999"/>
    <n v="14226235.73"/>
    <n v="15519529.870000001"/>
  </r>
  <r>
    <n v="20867000"/>
    <x v="0"/>
    <x v="0"/>
    <x v="0"/>
    <s v="USD "/>
    <x v="0"/>
    <s v="Gobierno General"/>
    <s v="Gobierno Central"/>
    <s v="PGE"/>
    <s v="Préstamos"/>
    <x v="5"/>
    <x v="0"/>
    <x v="0"/>
    <x v="0"/>
    <s v="CFA 12076"/>
    <s v="CFA 12076"/>
    <s v="CAF"/>
    <n v="27155984.48"/>
    <d v="2023-08-07T00:00:00"/>
    <d v="2043-08-08T00:00:00"/>
    <n v="117515240"/>
    <n v="117515240"/>
    <s v="CAF"/>
    <x v="5"/>
    <n v="0"/>
    <n v="0"/>
    <n v="0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8.96"/>
    <n v="181039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5984.480000008"/>
    <n v="27155984.480000008"/>
  </r>
  <r>
    <n v="20868000"/>
    <x v="0"/>
    <x v="0"/>
    <x v="0"/>
    <s v="USD "/>
    <x v="0"/>
    <s v="Gobierno General"/>
    <s v="Gobierno Central"/>
    <s v="PGE"/>
    <s v="Préstamos"/>
    <x v="5"/>
    <x v="0"/>
    <x v="0"/>
    <x v="0"/>
    <s v="CFA 12119"/>
    <s v="CFA 12119"/>
    <s v="CAF"/>
    <n v="17147680"/>
    <d v="2023-09-15T00:00:00"/>
    <d v="2038-09-15T00:00:00"/>
    <n v="200000000"/>
    <n v="200000000"/>
    <s v="CAF"/>
    <x v="5"/>
    <n v="0"/>
    <n v="0"/>
    <n v="816556.19"/>
    <n v="1633112.38"/>
    <n v="1633112.38"/>
    <n v="1633112.38"/>
    <n v="1633112.38"/>
    <n v="1633112.38"/>
    <n v="1633112.38"/>
    <n v="1633112.38"/>
    <n v="1633112.38"/>
    <n v="1633112.38"/>
    <n v="163311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7679.999999996"/>
    <n v="17147679.999999996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x v="0"/>
    <s v="CFA 12135"/>
    <s v="CFA 12135"/>
    <s v="CAF"/>
    <n v="21981203.84"/>
    <d v="2023-09-29T00:00:00"/>
    <d v="2038-09-29T00:00:00"/>
    <n v="30000000"/>
    <n v="30000000"/>
    <s v="CAF"/>
    <x v="5"/>
    <n v="0"/>
    <n v="955704.51"/>
    <n v="1911409.02"/>
    <n v="1911409.02"/>
    <n v="1911409.02"/>
    <n v="1911409.02"/>
    <n v="1911409.02"/>
    <n v="1911409.02"/>
    <n v="1911409.02"/>
    <n v="1911409.02"/>
    <n v="1911409.02"/>
    <n v="1911409.02"/>
    <n v="1911409.12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704.51"/>
    <n v="21025499.329999998"/>
    <n v="21981203.84"/>
  </r>
  <r>
    <n v="20870000"/>
    <x v="0"/>
    <x v="0"/>
    <x v="0"/>
    <s v="USD "/>
    <x v="0"/>
    <s v="Gobierno General"/>
    <s v="Gobierno Central"/>
    <s v="PGE"/>
    <s v="Préstamos"/>
    <x v="5"/>
    <x v="0"/>
    <x v="0"/>
    <x v="0"/>
    <s v="CFA 12184"/>
    <s v="CFA 12184"/>
    <s v="CAF"/>
    <n v="62500000"/>
    <d v="2023-12-13T00:00:00"/>
    <d v="2030-12-12T00:00:00"/>
    <n v="75000000"/>
    <n v="75000000"/>
    <s v="CAF"/>
    <x v="5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37500000"/>
    <n v="62500000"/>
  </r>
  <r>
    <n v="20871000"/>
    <x v="0"/>
    <x v="0"/>
    <x v="0"/>
    <s v="USD "/>
    <x v="0"/>
    <s v="Gobierno General"/>
    <s v="Gobierno Central"/>
    <s v="PGE"/>
    <s v="Préstamos"/>
    <x v="5"/>
    <x v="0"/>
    <x v="0"/>
    <x v="0"/>
    <s v="CFA 012226"/>
    <s v="CFA 012226"/>
    <s v="CAF"/>
    <n v="50000000"/>
    <d v="2024-03-01T00:00:00"/>
    <d v="2044-03-01T00:00:00"/>
    <n v="50000000"/>
    <n v="50000000"/>
    <s v="CAF"/>
    <x v="5"/>
    <n v="0"/>
    <n v="0"/>
    <n v="0"/>
    <n v="0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172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FA 12265"/>
    <s v="CFA 12265"/>
    <s v="CAF"/>
    <n v="24501315.170000002"/>
    <d v="2024-04-23T00:00:00"/>
    <d v="2039-04-23T00:00:00"/>
    <n v="50000000"/>
    <n v="50000000"/>
    <s v="CAF"/>
    <x v="5"/>
    <n v="0"/>
    <n v="0"/>
    <n v="1113696.1399999999"/>
    <n v="2227392.2799999998"/>
    <n v="2227392.2799999998"/>
    <n v="2227392.2799999998"/>
    <n v="2227392.2799999998"/>
    <n v="2227392.2799999998"/>
    <n v="2227392.2799999998"/>
    <n v="2227392.2799999998"/>
    <n v="2227392.2799999998"/>
    <n v="2227392.2799999998"/>
    <n v="2227392.2799999998"/>
    <n v="111369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1315.169999998"/>
    <n v="24501315.169999998"/>
  </r>
  <r>
    <n v="20874000"/>
    <x v="0"/>
    <x v="0"/>
    <x v="0"/>
    <s v="USD "/>
    <x v="0"/>
    <s v="Gobierno General"/>
    <s v="Gobierno Central"/>
    <s v="PGE"/>
    <s v="Préstamos"/>
    <x v="5"/>
    <x v="0"/>
    <x v="0"/>
    <x v="0"/>
    <s v="CFA 12323"/>
    <s v="CFA 12323"/>
    <s v="CAF"/>
    <n v="250000000"/>
    <d v="2024-07-29T00:00:00"/>
    <d v="2044-07-29T00:00:00"/>
    <n v="250000000"/>
    <n v="250000000"/>
    <s v="CAF"/>
    <x v="5"/>
    <n v="0"/>
    <n v="7142857.1399999997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2857.1399999997"/>
    <n v="242857142.85999998"/>
    <n v="249999999.99999997"/>
  </r>
  <r>
    <n v="20875000"/>
    <x v="0"/>
    <x v="0"/>
    <x v="0"/>
    <s v="USD "/>
    <x v="0"/>
    <s v="Gobierno General"/>
    <s v="Gobierno Central"/>
    <s v="PGE"/>
    <s v="Préstamos"/>
    <x v="5"/>
    <x v="0"/>
    <x v="0"/>
    <x v="0"/>
    <s v="CFA 12325"/>
    <s v="CFA 12325"/>
    <s v="CAF"/>
    <n v="15000000"/>
    <d v="2024-07-30T00:00:00"/>
    <d v="2039-07-30T00:00:00"/>
    <n v="218670660"/>
    <n v="218670660"/>
    <s v="CAF"/>
    <x v="5"/>
    <n v="0"/>
    <n v="0"/>
    <n v="0"/>
    <n v="714285.71"/>
    <n v="1428571.42"/>
    <n v="1428571.42"/>
    <n v="1428571.42"/>
    <n v="1428571.42"/>
    <n v="1428571.42"/>
    <n v="1428571.42"/>
    <n v="1428571.42"/>
    <n v="1428571.42"/>
    <n v="1428571.42"/>
    <n v="1428571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5000000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x v="0"/>
    <s v="CFA 12327"/>
    <s v="CFA 12327"/>
    <s v="CAF"/>
    <n v="25922167.260000002"/>
    <d v="2024-07-31T00:00:00"/>
    <d v="2039-07-31T00:00:00"/>
    <n v="50000000"/>
    <n v="50000000"/>
    <s v="CAF"/>
    <x v="5"/>
    <n v="0"/>
    <n v="0"/>
    <n v="0"/>
    <n v="2356560.66"/>
    <n v="2356560.66"/>
    <n v="2356560.66"/>
    <n v="2356560.66"/>
    <n v="2356560.66"/>
    <n v="2356560.66"/>
    <n v="2356560.66"/>
    <n v="2356560.66"/>
    <n v="2356560.66"/>
    <n v="2356560.66"/>
    <n v="2356560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22167.260000002"/>
    <n v="25922167.260000002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FA 12330"/>
    <s v="CFA 12330"/>
    <s v="CAF"/>
    <n v="38218981.049999997"/>
    <d v="2024-08-08T00:00:00"/>
    <d v="2034-08-08T00:00:00"/>
    <n v="49000000"/>
    <n v="49000000"/>
    <s v="CAF"/>
    <x v="5"/>
    <n v="2248175.36"/>
    <n v="4496350.72"/>
    <n v="4496350.72"/>
    <n v="4496350.72"/>
    <n v="4496350.72"/>
    <n v="4496350.72"/>
    <n v="4496350.72"/>
    <n v="4496350.72"/>
    <n v="4496350.65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44526.0800000001"/>
    <n v="31474454.969999999"/>
    <n v="38218981.049999997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x v="0"/>
    <s v="CFA 12332"/>
    <s v="CFA 12332"/>
    <s v="CAF"/>
    <n v="2877582.97"/>
    <d v="2024-08-01T00:00:00"/>
    <d v="2039-08-01T00:00:00"/>
    <n v="41000000"/>
    <n v="41000000"/>
    <s v="CAF"/>
    <x v="5"/>
    <n v="0"/>
    <n v="0"/>
    <n v="0"/>
    <n v="261598.46"/>
    <n v="261598.46"/>
    <n v="261598.46"/>
    <n v="261598.46"/>
    <n v="261598.46"/>
    <n v="261598.46"/>
    <n v="261598.46"/>
    <n v="261598.46"/>
    <n v="261598.46"/>
    <n v="261598.46"/>
    <n v="26159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7582.97"/>
    <n v="2877582.97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x v="0"/>
    <s v="CFA 12334"/>
    <s v="CFA 12334"/>
    <s v="CAF"/>
    <n v="13276910.75"/>
    <d v="2024-08-05T00:00:00"/>
    <d v="2039-08-05T00:00:00"/>
    <n v="50000000"/>
    <n v="50000000"/>
    <s v="CAF"/>
    <x v="5"/>
    <n v="0"/>
    <n v="0"/>
    <n v="0"/>
    <n v="0"/>
    <n v="1327691.08"/>
    <n v="1327691.08"/>
    <n v="1327691.08"/>
    <n v="1327691.08"/>
    <n v="1327691.08"/>
    <n v="1327691.08"/>
    <n v="1327691.08"/>
    <n v="1327691.08"/>
    <n v="1327691.08"/>
    <n v="132769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6910.75"/>
    <n v="13276910.75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x v="0"/>
    <s v="CFA 12339"/>
    <s v="CFA 12339"/>
    <s v="CAF"/>
    <n v="8600000"/>
    <d v="2024-07-29T00:00:00"/>
    <d v="2039-07-29T00:00:00"/>
    <n v="43417880"/>
    <n v="43417880"/>
    <s v="CAF"/>
    <x v="5"/>
    <n v="0"/>
    <n v="0"/>
    <n v="373913.04"/>
    <n v="747826.08"/>
    <n v="747826.08"/>
    <n v="747826.08"/>
    <n v="747826.08"/>
    <n v="747826.08"/>
    <n v="747826.08"/>
    <n v="747826.08"/>
    <n v="747826.08"/>
    <n v="747826.08"/>
    <n v="747826.08"/>
    <n v="74782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0000"/>
    <n v="8600000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x v="0"/>
    <s v="CFA 12375"/>
    <s v="CFA 12375"/>
    <s v="CAF"/>
    <n v="14000000"/>
    <d v="2024-09-23T00:00:00"/>
    <d v="2039-09-23T00:00:00"/>
    <n v="35000000"/>
    <n v="35000000"/>
    <s v="CAF"/>
    <x v="5"/>
    <n v="0"/>
    <n v="0"/>
    <n v="608695.65"/>
    <n v="1217391.3"/>
    <n v="1217391.3"/>
    <n v="1217391.3"/>
    <n v="1217391.3"/>
    <n v="1217391.3"/>
    <n v="1217391.3"/>
    <n v="1217391.3"/>
    <n v="1217391.3"/>
    <n v="1217391.3"/>
    <n v="1217391.3"/>
    <n v="1217391.3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0.000000002"/>
    <n v="14000000.000000002"/>
  </r>
  <r>
    <n v="20883000"/>
    <x v="0"/>
    <x v="0"/>
    <x v="0"/>
    <s v="USD"/>
    <x v="0"/>
    <s v="Gobierno General"/>
    <s v="Gobierno Central"/>
    <s v="PGE"/>
    <s v="Préstamos"/>
    <x v="5"/>
    <x v="0"/>
    <x v="0"/>
    <x v="0"/>
    <s v="CFA 12677"/>
    <s v="CFA 12677"/>
    <s v="CAF"/>
    <n v="250000000"/>
    <d v="2025-08-07T00:00:00"/>
    <d v="2045-08-07T00:00:00"/>
    <n v="250000000"/>
    <n v="250000000"/>
    <s v="CAF"/>
    <x v="5"/>
    <n v="0"/>
    <n v="0"/>
    <n v="0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x v="0"/>
    <s v="CFA 12796"/>
    <s v="CFA 12796"/>
    <s v="CAF"/>
    <n v="0"/>
    <d v="2025-11-10T00:00:00"/>
    <d v="2040-11-10T00:00:00"/>
    <n v="32800000"/>
    <n v="328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x v="1"/>
    <s v="FMI 3.035.000.000"/>
    <s v="FMI 3.035.000.000"/>
    <s v="FMI"/>
    <n v="852683914.26800001"/>
    <d v="2019-03-11T00:00:00"/>
    <d v="2030-01-31T00:00:00"/>
    <n v="4336316950"/>
    <n v="1445415170.5"/>
    <s v="FMI"/>
    <x v="6"/>
    <n v="231797677.51800001"/>
    <n v="231797677.51800001"/>
    <n v="231797677.51899999"/>
    <n v="157290881.713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595355.03600001"/>
    <n v="389088559.23200005"/>
    <n v="852683914.26800013"/>
  </r>
  <r>
    <n v="20980000"/>
    <x v="0"/>
    <x v="0"/>
    <x v="0"/>
    <s v="SDR"/>
    <x v="0"/>
    <s v="Gobierno General"/>
    <s v="Gobierno Central "/>
    <s v="PGE"/>
    <s v="Préstamos"/>
    <x v="6"/>
    <x v="0"/>
    <x v="0"/>
    <x v="1"/>
    <s v="DEG 4.615 MILLONES"/>
    <s v="DEG 4.615 MILLONES"/>
    <s v="FMI"/>
    <n v="5693839083.3520002"/>
    <d v="2020-09-30T00:00:00"/>
    <d v="2032-12-16T00:00:00"/>
    <n v="6593773550"/>
    <n v="6593773550"/>
    <s v="FMI"/>
    <x v="6"/>
    <n v="862209918.42000008"/>
    <n v="1057427257.7200003"/>
    <n v="1057427258.434"/>
    <n v="1057427258.434"/>
    <n v="1057427258.544"/>
    <n v="406702791.78600001"/>
    <n v="195217340.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637176.1400003"/>
    <n v="3774201907.2119999"/>
    <n v="5693839083.3520002"/>
  </r>
  <r>
    <n v="20990000"/>
    <x v="0"/>
    <x v="0"/>
    <x v="0"/>
    <s v="SDR"/>
    <x v="0"/>
    <s v="Gobierno General"/>
    <s v="Gobierno Central "/>
    <s v="PGE"/>
    <s v="Préstamos"/>
    <x v="6"/>
    <x v="0"/>
    <x v="0"/>
    <x v="1"/>
    <s v="FMI 3.000 MILLONES "/>
    <s v="FMI 3.000 MILLONES "/>
    <s v="FMI"/>
    <n v="3359937880"/>
    <d v="2024-06-04T00:00:00"/>
    <d v="2034-07-31T00:00:00"/>
    <n v="4000000000"/>
    <n v="4000000000"/>
    <s v="FMI"/>
    <x v="6"/>
    <n v="0"/>
    <n v="0"/>
    <n v="129320030.417"/>
    <n v="559989644.80599999"/>
    <n v="559989644.80599999"/>
    <n v="559989644.80599999"/>
    <n v="559989644.80599999"/>
    <n v="559989644.80599999"/>
    <n v="430669625.553000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9937880"/>
    <n v="3359937880"/>
  </r>
  <r>
    <n v="21018100"/>
    <x v="0"/>
    <x v="0"/>
    <x v="0"/>
    <s v="EUR"/>
    <x v="0"/>
    <s v="Gobierno General"/>
    <s v="Gobierno Central "/>
    <s v="PGE"/>
    <s v="Préstamos"/>
    <x v="7"/>
    <x v="0"/>
    <x v="1"/>
    <x v="2"/>
    <s v="G.BELGICA V"/>
    <s v="G.BELGICA V"/>
    <s v="GOB. BELGICA"/>
    <n v="60799.15"/>
    <d v="1997-01-27T00:00:00"/>
    <d v="2026-12-31T00:00:00"/>
    <n v="1219849.953"/>
    <n v="1219849.953"/>
    <s v="Convenios Originales (Gobiernos)"/>
    <x v="7"/>
    <n v="6079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99.15"/>
    <n v="0"/>
    <n v="60799.15"/>
  </r>
  <r>
    <n v="21019100"/>
    <x v="0"/>
    <x v="0"/>
    <x v="0"/>
    <s v="EUR"/>
    <x v="0"/>
    <s v="Gobierno General"/>
    <s v="Gobierno Central "/>
    <s v="PGE"/>
    <s v="Préstamos"/>
    <x v="7"/>
    <x v="0"/>
    <x v="1"/>
    <x v="2"/>
    <s v="G. BELGICA VI APLICA"/>
    <s v="G. BELGICA VI APLICA"/>
    <s v="GOB. BELGICA"/>
    <n v="143116.75099999999"/>
    <d v="1998-09-30T00:00:00"/>
    <d v="2027-12-31T00:00:00"/>
    <n v="1435895.666"/>
    <n v="1435895.666"/>
    <s v="Convenios Originales (Gobiernos)"/>
    <x v="7"/>
    <n v="71560.07699999999"/>
    <n v="71556.673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16.75099999999"/>
    <n v="0"/>
    <n v="143116.75099999999"/>
  </r>
  <r>
    <n v="23005100"/>
    <x v="0"/>
    <x v="0"/>
    <x v="0"/>
    <s v="USD"/>
    <x v="0"/>
    <s v="Gobierno General"/>
    <s v="Gobierno Central "/>
    <s v="PGE"/>
    <s v="Préstamos"/>
    <x v="8"/>
    <x v="0"/>
    <x v="1"/>
    <x v="2"/>
    <s v="518-T-058-A"/>
    <s v="518-T-058-A"/>
    <s v="USAID"/>
    <n v="173839.44"/>
    <d v="1986-08-31T00:00:00"/>
    <d v="2027-07-21T00:00:00"/>
    <n v="1850144.51"/>
    <n v="1850144.51"/>
    <s v="Convenios Originales (Gobiernos)"/>
    <x v="8"/>
    <n v="57085.95"/>
    <n v="116753.48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839.44"/>
    <n v="0"/>
    <n v="173839.44"/>
  </r>
  <r>
    <n v="23010100"/>
    <x v="0"/>
    <x v="0"/>
    <x v="0"/>
    <s v="USD"/>
    <x v="0"/>
    <s v="Gobierno General"/>
    <s v="Gobierno Central "/>
    <s v="PGE"/>
    <s v="Préstamos"/>
    <x v="8"/>
    <x v="0"/>
    <x v="1"/>
    <x v="2"/>
    <s v="AID 518-T-058-B"/>
    <s v="AID 518-T-058-B"/>
    <s v="USAID"/>
    <n v="40668.199999999997"/>
    <d v="1987-07-23T00:00:00"/>
    <d v="2030-06-01T00:00:00"/>
    <n v="165593.25"/>
    <n v="165593.25"/>
    <s v="Convenios Originales (Gobiernos)"/>
    <x v="8"/>
    <n v="8572.369999999999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3.839999999997"/>
    <n v="23264.36"/>
    <n v="40668.199999999997"/>
  </r>
  <r>
    <n v="23014100"/>
    <x v="0"/>
    <x v="0"/>
    <x v="0"/>
    <s v="USD"/>
    <x v="0"/>
    <s v="Gobierno General"/>
    <s v="Gobierno Central "/>
    <s v="PGE"/>
    <s v="Préstamos"/>
    <x v="8"/>
    <x v="0"/>
    <x v="1"/>
    <x v="2"/>
    <s v="AID 518-T-058-C"/>
    <s v="AID 518-T-058-C"/>
    <s v="USAID"/>
    <n v="190497.37"/>
    <d v="1987-07-21T00:00:00"/>
    <d v="2030-06-01T00:00:00"/>
    <n v="775671.25"/>
    <n v="775671.25"/>
    <s v="Convenios Originales (Gobiernos)"/>
    <x v="8"/>
    <n v="40154.68"/>
    <n v="41368.350000000006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23.03"/>
    <n v="108974.34"/>
    <n v="190497.37"/>
  </r>
  <r>
    <n v="23076100"/>
    <x v="0"/>
    <x v="0"/>
    <x v="0"/>
    <s v="EUR"/>
    <x v="0"/>
    <s v="Gobierno General"/>
    <s v="Gobierno Central "/>
    <s v="PGE"/>
    <s v="Préstamos"/>
    <x v="9"/>
    <x v="0"/>
    <x v="1"/>
    <x v="2"/>
    <n v="8766461"/>
    <n v="8766461"/>
    <s v="KFW"/>
    <n v="241677.64499999999"/>
    <d v="1989-11-14T00:00:00"/>
    <d v="2027-12-31T00:00:00"/>
    <n v="16735927.33"/>
    <n v="16735927.33"/>
    <s v="Convenios Originales (Gobiernos)"/>
    <x v="9"/>
    <n v="120838.728"/>
    <n v="120838.91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677.64499999999"/>
    <n v="0"/>
    <n v="241677.64499999999"/>
  </r>
  <r>
    <n v="23096000"/>
    <x v="0"/>
    <x v="0"/>
    <x v="0"/>
    <s v="USD"/>
    <x v="0"/>
    <s v="Gobierno General"/>
    <s v="Gobierno Central "/>
    <s v="PGE"/>
    <s v="Préstamos"/>
    <x v="10"/>
    <x v="0"/>
    <x v="1"/>
    <x v="2"/>
    <s v="ICO 013026.0"/>
    <s v="ICO 013026.0"/>
    <s v="ICO - ESPAÑA"/>
    <n v="33377.78"/>
    <d v="1996-05-14T00:00:00"/>
    <d v="2026-07-08T00:00:00"/>
    <n v="1368475.38"/>
    <n v="1368475.38"/>
    <s v="Convenios Originales (Gobiernos)"/>
    <x v="10"/>
    <n v="333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77.78"/>
    <n v="0"/>
    <n v="33377.78"/>
  </r>
  <r>
    <n v="23097000"/>
    <x v="0"/>
    <x v="0"/>
    <x v="0"/>
    <s v="USD"/>
    <x v="0"/>
    <s v="Gobierno General"/>
    <s v="Gobierno Central "/>
    <s v="PGE"/>
    <s v="Préstamos"/>
    <x v="10"/>
    <x v="28"/>
    <x v="1"/>
    <x v="2"/>
    <s v="ICO 6) 013025.0"/>
    <s v="ICO 6) 013025.0"/>
    <s v="ICO - ESPAÑA"/>
    <n v="0"/>
    <d v="1996-01-19T00:00:00"/>
    <d v="2026-02-13T00:00:00"/>
    <n v="11735317"/>
    <n v="11735317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x v="2"/>
    <s v="OECF EC- P6"/>
    <s v="OECF EC- P6"/>
    <s v="OECF"/>
    <n v="1300851.824"/>
    <d v="1996-07-18T00:00:00"/>
    <d v="2026-07-20T00:00:00"/>
    <n v="75807864.275999993"/>
    <n v="75807864.275999993"/>
    <s v="Convenios Originales (Gobiernos)"/>
    <x v="11"/>
    <n v="1300851.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0851.824"/>
    <n v="0"/>
    <n v="1300851.824"/>
  </r>
  <r>
    <n v="23104100"/>
    <x v="0"/>
    <x v="0"/>
    <x v="0"/>
    <s v="EUR"/>
    <x v="0"/>
    <s v="Gobierno General"/>
    <s v="Gobierno Central "/>
    <s v="PGE"/>
    <s v="Préstamos"/>
    <x v="9"/>
    <x v="0"/>
    <x v="1"/>
    <x v="2"/>
    <s v="KFW No. 9466657"/>
    <s v="KFW No. 9466657"/>
    <s v="KFW"/>
    <n v="181258.18599999999"/>
    <d v="1996-11-12T00:00:00"/>
    <d v="2026-12-30T00:00:00"/>
    <n v="3637586.0920000002"/>
    <n v="3637586.0920000002"/>
    <s v="Convenios Originales (Gobiernos)"/>
    <x v="9"/>
    <n v="181258.18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258.18599999999"/>
    <n v="0"/>
    <n v="181258.18599999999"/>
  </r>
  <r>
    <n v="23118000"/>
    <x v="0"/>
    <x v="0"/>
    <x v="0"/>
    <s v="USD"/>
    <x v="0"/>
    <s v="Gobierno General"/>
    <s v="Gobierno Central "/>
    <s v="PGE"/>
    <s v="Préstamos"/>
    <x v="10"/>
    <x v="0"/>
    <x v="1"/>
    <x v="2"/>
    <n v="1030027"/>
    <n v="1030027"/>
    <s v="ICO - ESPAÑA"/>
    <n v="3510450.91"/>
    <d v="1998-03-25T00:00:00"/>
    <d v="2028-06-10T00:00:00"/>
    <n v="28785695.23"/>
    <n v="28785695.23"/>
    <s v="Convenios Originales (Gobiernos)"/>
    <x v="10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360.48"/>
    <n v="702090.43"/>
    <n v="3510450.91"/>
  </r>
  <r>
    <n v="23124000"/>
    <x v="0"/>
    <x v="0"/>
    <x v="0"/>
    <s v="USD"/>
    <x v="0"/>
    <s v="Gobierno General"/>
    <s v="Gobierno Central "/>
    <s v="PGE"/>
    <s v="Préstamos"/>
    <x v="12"/>
    <x v="0"/>
    <x v="1"/>
    <x v="2"/>
    <s v="PL-480 TITULO I"/>
    <s v="PL-480 TITULO I"/>
    <s v="CCC"/>
    <n v="769226.05"/>
    <d v="1999-08-02T00:00:00"/>
    <d v="2030-01-13T00:00:00"/>
    <n v="5000000"/>
    <n v="4999970.1500000004"/>
    <s v="Convenios Originales (Gobiernos)"/>
    <x v="12"/>
    <n v="75224.98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501694.52"/>
    <n v="769226.05"/>
  </r>
  <r>
    <n v="23147000"/>
    <x v="0"/>
    <x v="0"/>
    <x v="0"/>
    <s v="USD"/>
    <x v="0"/>
    <s v="Gobierno General"/>
    <s v="Gobierno Central "/>
    <s v="PGE"/>
    <s v="Préstamos"/>
    <x v="10"/>
    <x v="0"/>
    <x v="1"/>
    <x v="2"/>
    <n v="1030029"/>
    <n v="1030029"/>
    <s v="ICO - ESPAÑA"/>
    <n v="4911380.51"/>
    <d v="2002-06-11T00:00:00"/>
    <d v="2032-09-20T00:00:00"/>
    <n v="14383328"/>
    <n v="14383328"/>
    <s v="Convenios Originales (Gobiernos)"/>
    <x v="10"/>
    <n v="701625.74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251.48"/>
    <n v="3508129.03"/>
    <n v="4911380.51"/>
  </r>
  <r>
    <n v="23148000"/>
    <x v="0"/>
    <x v="0"/>
    <x v="0"/>
    <s v="USD"/>
    <x v="0"/>
    <s v="Gobierno General"/>
    <s v="Gobierno Central "/>
    <s v="PGE"/>
    <s v="Préstamos"/>
    <x v="12"/>
    <x v="0"/>
    <x v="1"/>
    <x v="2"/>
    <s v="PL-480 TITULO 1"/>
    <s v="PL-480 TITULO 1"/>
    <s v="CCC"/>
    <n v="1338071.08"/>
    <d v="2002-06-18T00:00:00"/>
    <d v="2032-10-29T00:00:00"/>
    <n v="4969978.46"/>
    <n v="4969978.46"/>
    <s v="Convenios Originales (Gobiernos)"/>
    <x v="1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955765.03999999992"/>
    <n v="1338071.0799999998"/>
  </r>
  <r>
    <n v="23151000"/>
    <x v="0"/>
    <x v="0"/>
    <x v="0"/>
    <s v="EUR"/>
    <x v="0"/>
    <s v="Gobierno General"/>
    <s v="Gobierno Central "/>
    <s v="PGE"/>
    <s v="Préstamos"/>
    <x v="7"/>
    <x v="29"/>
    <x v="1"/>
    <x v="2"/>
    <s v="GOB BELGICA EURO 942"/>
    <s v="GOB BELGICA EURO 942"/>
    <s v="GOB. BELGICA"/>
    <n v="433703.74099999998"/>
    <d v="2003-01-09T00:00:00"/>
    <d v="2034-12-31T00:00:00"/>
    <n v="1115872.567"/>
    <n v="1115872.567"/>
    <s v="Convenios Originales (Gobiernos)"/>
    <x v="7"/>
    <n v="55603.074000000001"/>
    <n v="55603.074000000001"/>
    <n v="55603.074000000001"/>
    <n v="55603.074000000001"/>
    <n v="55603.074000000001"/>
    <n v="55603.074000000001"/>
    <n v="55602.955999999998"/>
    <n v="38922.148999999998"/>
    <n v="5560.19199999996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206.148"/>
    <n v="322497.59299999994"/>
    <n v="433703.74099999992"/>
  </r>
  <r>
    <n v="23154000"/>
    <x v="0"/>
    <x v="0"/>
    <x v="0"/>
    <s v="USD"/>
    <x v="0"/>
    <s v="Gobierno General"/>
    <s v="Gobierno Central "/>
    <s v="PGE"/>
    <s v="Préstamos"/>
    <x v="10"/>
    <x v="0"/>
    <x v="1"/>
    <x v="2"/>
    <n v="1030030"/>
    <n v="1030030"/>
    <s v="ICO - ESPAÑA"/>
    <n v="6627297.1600000001"/>
    <d v="2006-01-18T00:00:00"/>
    <d v="2036-08-10T00:00:00"/>
    <n v="12623423"/>
    <n v="12623422.99"/>
    <s v="Convenios Originales (Gobiernos)"/>
    <x v="10"/>
    <n v="315585.57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756.71"/>
    <n v="5680540.4500000002"/>
    <n v="6627297.1600000001"/>
  </r>
  <r>
    <n v="23155000"/>
    <x v="0"/>
    <x v="0"/>
    <x v="0"/>
    <s v="USD"/>
    <x v="0"/>
    <s v="Gobierno General"/>
    <s v="Gobierno Central "/>
    <s v="PGE"/>
    <s v="Préstamos"/>
    <x v="10"/>
    <x v="0"/>
    <x v="1"/>
    <x v="2"/>
    <n v="1030031"/>
    <n v="1030031"/>
    <s v="ICO - ESPAÑA"/>
    <n v="1247703.02"/>
    <d v="2006-01-18T00:00:00"/>
    <d v="2036-08-10T00:00:00"/>
    <n v="2376577"/>
    <n v="2376577"/>
    <s v="Convenios Originales (Gobiernos)"/>
    <x v="10"/>
    <n v="59414.42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3.26"/>
    <n v="1069459.7599999998"/>
    <n v="1247703.0199999998"/>
  </r>
  <r>
    <n v="23156000"/>
    <x v="0"/>
    <x v="0"/>
    <x v="0"/>
    <s v="EUR"/>
    <x v="0"/>
    <s v="Gobierno General"/>
    <s v="Gobierno Central "/>
    <s v="PGE"/>
    <s v="Préstamos"/>
    <x v="7"/>
    <x v="29"/>
    <x v="1"/>
    <x v="2"/>
    <s v="BELG EUROS 982."/>
    <s v="BELG EUROS 982."/>
    <s v="GOB. BELGICA"/>
    <n v="870198.50300000003"/>
    <d v="2009-12-18T00:00:00"/>
    <d v="2040-12-31T00:00:00"/>
    <n v="1164287.925"/>
    <n v="1164287.925"/>
    <s v="Convenios Originales (Gobiernos)"/>
    <x v="7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8015.561999999998"/>
    <n v="57980.635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31.124"/>
    <n v="754167.37899999996"/>
    <n v="870198.50299999991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x v="2"/>
    <s v="KFW. 200266015"/>
    <s v="KFW. 200266015"/>
    <s v="KFW"/>
    <n v="1985256"/>
    <d v="2009-10-06T00:00:00"/>
    <d v="2049-12-30T00:00:00"/>
    <n v="2490075"/>
    <n v="2490075"/>
    <s v="Convenios Originales (Gobiernos)"/>
    <x v="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82719"/>
    <n v="0"/>
    <n v="0"/>
    <n v="0"/>
    <n v="0"/>
    <n v="0"/>
    <n v="0"/>
    <n v="0"/>
    <n v="0"/>
    <n v="0"/>
    <n v="0"/>
    <n v="0"/>
    <n v="0"/>
    <n v="0"/>
    <n v="0"/>
    <n v="0"/>
    <n v="0"/>
    <n v="165438"/>
    <n v="1819818"/>
    <n v="1985256"/>
  </r>
  <r>
    <n v="23158000"/>
    <x v="0"/>
    <x v="0"/>
    <x v="0"/>
    <s v="USD"/>
    <x v="0"/>
    <s v="Gobierno General"/>
    <s v="Gobierno Central "/>
    <s v="PGE"/>
    <s v="Préstamos"/>
    <x v="13"/>
    <x v="0"/>
    <x v="1"/>
    <x v="3"/>
    <s v="EXPORT IMPORT CHINA"/>
    <s v="EXPORT IMPORT CHINA"/>
    <s v="EXIMBANK CHINA"/>
    <n v="449900572.93699998"/>
    <d v="2010-06-03T00:00:00"/>
    <d v="2028-09-21T00:00:00"/>
    <n v="1682745000"/>
    <n v="1682745000"/>
    <s v="Convenios Originales (Gobiernos)"/>
    <x v="13"/>
    <n v="149966857.63999999"/>
    <n v="149966857.65700001"/>
    <n v="149966857.6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933715.29699999"/>
    <n v="149966857.63999999"/>
    <n v="449900572.93699998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XIMBANK KOREA"/>
    <s v="EXIMBANK KOREA"/>
    <s v="EXIMBANK KOREA"/>
    <n v="19867172.864"/>
    <d v="2010-12-22T00:00:00"/>
    <d v="2035-12-20T00:00:00"/>
    <n v="44804146.468999997"/>
    <n v="44804146.468999997"/>
    <s v="Convenios Originales (Gobiernos)"/>
    <x v="14"/>
    <n v="1986717.2860000001"/>
    <n v="1986717.2860000001"/>
    <n v="1986717.2860000001"/>
    <n v="1986717.2860000001"/>
    <n v="1986717.2860000001"/>
    <n v="1986717.2860000001"/>
    <n v="1986717.2860000001"/>
    <n v="1986717.2860000001"/>
    <n v="1986717.2860000001"/>
    <n v="1986717.29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3434.5720000002"/>
    <n v="15893738.292000001"/>
    <n v="19867172.86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x v="2"/>
    <s v="G.RUSIA USD 123.2"/>
    <s v="G.RUSIA USD 123.2"/>
    <s v="EXIMBANK DE RUSIA"/>
    <n v="7006343.5"/>
    <d v="2011-04-12T00:00:00"/>
    <d v="2022-03-20T00:00:00"/>
    <n v="52547575.950000003"/>
    <n v="52547575.950000003"/>
    <s v="Convenios Originales (Gobiernos)"/>
    <x v="15"/>
    <n v="0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</r>
  <r>
    <n v="23165000"/>
    <x v="0"/>
    <x v="0"/>
    <x v="0"/>
    <s v="USD"/>
    <x v="0"/>
    <s v="Gobierno General"/>
    <s v="Gobierno Central "/>
    <s v="PGE"/>
    <s v="Préstamos"/>
    <x v="13"/>
    <x v="0"/>
    <x v="1"/>
    <x v="3"/>
    <s v="EXIMBANK CHINA 571"/>
    <s v="EXIMBANK CHINA 571"/>
    <s v="EXIMBANK CHINA"/>
    <n v="185278379.12"/>
    <d v="2011-10-18T00:00:00"/>
    <d v="2029-09-21T00:00:00"/>
    <n v="554251553.96000004"/>
    <n v="554251553.96000004"/>
    <s v="Convenios Originales (Gobiernos)"/>
    <x v="13"/>
    <n v="46319594.780000001"/>
    <n v="46319594.780000001"/>
    <n v="46319594.780000001"/>
    <n v="46319594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9189.560000002"/>
    <n v="92639189.560000002"/>
    <n v="185278379.12"/>
  </r>
  <r>
    <n v="23168000"/>
    <x v="0"/>
    <x v="0"/>
    <x v="0"/>
    <s v="EUR"/>
    <x v="0"/>
    <s v="Gobierno General"/>
    <s v="Gobierno Central "/>
    <s v="PGE"/>
    <s v="Préstamos"/>
    <x v="16"/>
    <x v="0"/>
    <x v="1"/>
    <x v="2"/>
    <s v="GOB.FRANCIA EUR 90.0"/>
    <s v="GOB.FRANCIA EUR 90.0"/>
    <s v="NATEXIS BANQUE"/>
    <n v="33533594.760000002"/>
    <d v="2013-01-28T00:00:00"/>
    <d v="2028-12-31T00:00:00"/>
    <n v="106717500"/>
    <n v="106717500"/>
    <s v="Convenios Originales (Gobiernos)"/>
    <x v="16"/>
    <n v="11177770.539999999"/>
    <n v="11178141.516000003"/>
    <n v="11177682.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55912.056000002"/>
    <n v="11177682.704"/>
    <n v="33533594.760000002"/>
  </r>
  <r>
    <n v="23169000"/>
    <x v="0"/>
    <x v="0"/>
    <x v="0"/>
    <s v="EUR"/>
    <x v="0"/>
    <s v="Gobierno General"/>
    <s v="Gobierno Central "/>
    <s v="PGE"/>
    <s v="Préstamos"/>
    <x v="16"/>
    <x v="0"/>
    <x v="1"/>
    <x v="2"/>
    <s v="GOB. FRANCIA EUR 6.5"/>
    <s v="GOB. FRANCIA EUR 6.5"/>
    <s v="NATEXIS BANQUE"/>
    <n v="5124897.0049999999"/>
    <d v="2013-01-30T00:00:00"/>
    <d v="2029-03-31T00:00:00"/>
    <n v="7707375"/>
    <n v="7503428.5729999999"/>
    <s v="Convenios Originales (Gobiernos)"/>
    <x v="16"/>
    <n v="1464256.2879999999"/>
    <n v="1464256.2879999999"/>
    <n v="1464256.287"/>
    <n v="732128.141999999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8512.5759999999"/>
    <n v="2196384.4289999995"/>
    <n v="5124897.004999999"/>
  </r>
  <r>
    <n v="23170000"/>
    <x v="0"/>
    <x v="0"/>
    <x v="0"/>
    <s v="CNY"/>
    <x v="0"/>
    <s v="Gobierno General"/>
    <s v="Gobierno Central "/>
    <s v="PGE"/>
    <s v="Préstamos"/>
    <x v="13"/>
    <x v="0"/>
    <x v="1"/>
    <x v="3"/>
    <s v="EXIMBANK CHINA USD80"/>
    <s v="EXIMBANK CHINA USD80"/>
    <s v="EXIMBANK CHINA"/>
    <n v="34207200.031999998"/>
    <d v="2013-02-22T00:00:00"/>
    <d v="2033-02-26T00:00:00"/>
    <n v="77380000"/>
    <n v="75084685.136999995"/>
    <s v="Convenios Originales (Gobiernos)"/>
    <x v="13"/>
    <n v="4560960.0060000001"/>
    <n v="4560960.0060000001"/>
    <n v="4560960.0060000001"/>
    <n v="4560960.0060000001"/>
    <n v="4560960.0060000001"/>
    <n v="4560960.0060000001"/>
    <n v="4560960.0060000001"/>
    <n v="2280479.9899999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1920.0120000001"/>
    <n v="25085280.019999996"/>
    <n v="34207200.031999998"/>
  </r>
  <r>
    <n v="23171000"/>
    <x v="0"/>
    <x v="0"/>
    <x v="0"/>
    <s v="USD"/>
    <x v="0"/>
    <s v="Gobierno General"/>
    <s v="Gobierno Central "/>
    <s v="PGE"/>
    <s v="Préstamos"/>
    <x v="13"/>
    <x v="0"/>
    <x v="1"/>
    <x v="3"/>
    <s v="EXIMB. CHINA USD312"/>
    <s v="EXIMB. CHINA USD312"/>
    <s v="EXIMBANK CHINA"/>
    <n v="149312172.46200001"/>
    <d v="2013-04-10T00:00:00"/>
    <d v="2031-03-21T00:00:00"/>
    <n v="312480966.99000001"/>
    <n v="312480966.99000001"/>
    <s v="Convenios Originales (Gobiernos)"/>
    <x v="13"/>
    <n v="27147667.719999999"/>
    <n v="27147667.719999999"/>
    <n v="27147667.719999999"/>
    <n v="27147667.719999999"/>
    <n v="27147667.719999999"/>
    <n v="13573833.862000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95335.439999998"/>
    <n v="95016837.02200003"/>
    <n v="149312172.4620000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KFW EUR 10.0"/>
    <s v="KFW EUR 10.0"/>
    <s v="KFW"/>
    <n v="10337735.253"/>
    <d v="2013-06-14T00:00:00"/>
    <d v="2043-06-30T00:00:00"/>
    <n v="11857500"/>
    <n v="11855050.549000001"/>
    <s v="Convenios Originales (Gobiernos)"/>
    <x v="9"/>
    <n v="590729.46600000001"/>
    <n v="590729.46600000001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590729.46699999995"/>
    <n v="295334.31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458.932"/>
    <n v="9156276.3210000005"/>
    <n v="10337735.253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XIMBANK COREA WONS"/>
    <s v="EXIMBANK COREA WONS"/>
    <s v="EXIMBANK KOREA"/>
    <n v="50855049.693999998"/>
    <d v="2013-09-03T00:00:00"/>
    <d v="2054-03-20T00:00:00"/>
    <n v="64989000"/>
    <n v="64989000"/>
    <s v="Convenios Originales (Gobiernos)"/>
    <x v="14"/>
    <n v="1784387.7080000001"/>
    <n v="1784387.7080000001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709"/>
    <n v="1784387.6990000096"/>
    <n v="1784387.709"/>
    <n v="892193.85400000005"/>
    <n v="0"/>
    <n v="0"/>
    <n v="0"/>
    <n v="0"/>
    <n v="0"/>
    <n v="0"/>
    <n v="0"/>
    <n v="0"/>
    <n v="0"/>
    <n v="0"/>
    <n v="0"/>
    <n v="3568775.4160000002"/>
    <n v="47286274.277999997"/>
    <n v="50855049.693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x v="2"/>
    <s v="EXIMBANK RUSIA"/>
    <s v="EXIMBANK RUSIA"/>
    <s v="EXIMBANK DE RUSIA"/>
    <n v="73084423.739999995"/>
    <d v="2013-10-29T00:00:00"/>
    <d v="2028-12-25T00:00:00"/>
    <n v="195239817.55000001"/>
    <n v="195239817.55000001"/>
    <s v="Convenios Originales (Gobiernos)"/>
    <x v="15"/>
    <n v="10440631.939999999"/>
    <n v="10440631.939999999"/>
    <n v="52203159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76000"/>
    <x v="0"/>
    <x v="0"/>
    <x v="0"/>
    <s v="EUR"/>
    <x v="0"/>
    <s v="Gobierno General"/>
    <s v="Gobierno Central "/>
    <s v="PGE"/>
    <s v="Préstamos"/>
    <x v="10"/>
    <x v="0"/>
    <x v="1"/>
    <x v="2"/>
    <s v="ICO EUR23.5"/>
    <s v="ICO EUR23.5"/>
    <s v="ICO - ESPAÑA"/>
    <n v="18192148.958000001"/>
    <d v="2014-02-13T00:00:00"/>
    <d v="2036-04-15T00:00:00"/>
    <n v="27816377.927999999"/>
    <n v="27816377.927999999"/>
    <s v="Convenios Originales (Gobiernos)"/>
    <x v="10"/>
    <n v="1732585.5919999999"/>
    <n v="1732585.5919999999"/>
    <n v="1732585.591"/>
    <n v="1732585.591"/>
    <n v="1732585.591"/>
    <n v="1732585.591"/>
    <n v="1732585.591"/>
    <n v="1732585.591"/>
    <n v="1732585.591"/>
    <n v="1732585.591"/>
    <n v="866293.045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5171.1839999999"/>
    <n v="14726977.774"/>
    <n v="18192148.958000001"/>
  </r>
  <r>
    <n v="23177000"/>
    <x v="0"/>
    <x v="0"/>
    <x v="0"/>
    <s v="USD"/>
    <x v="0"/>
    <s v="Gobierno General"/>
    <s v="Gobierno Central "/>
    <s v="PGE"/>
    <s v="Préstamos"/>
    <x v="17"/>
    <x v="0"/>
    <x v="1"/>
    <x v="2"/>
    <s v="JBIC - CITI JAPAN"/>
    <s v="JBIC - CITI JAPAN"/>
    <s v="JBIC"/>
    <n v="3200000"/>
    <d v="2014-03-24T00:00:00"/>
    <d v="2028-02-15T00:00:00"/>
    <n v="9600000"/>
    <n v="9600000"/>
    <s v="Convenios Originales (Gobiernos)"/>
    <x v="17"/>
    <n v="8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"/>
    <n v="800000"/>
    <n v="3200000"/>
  </r>
  <r>
    <n v="23178000"/>
    <x v="0"/>
    <x v="0"/>
    <x v="0"/>
    <s v="USD"/>
    <x v="0"/>
    <s v="Gobierno General"/>
    <s v="Gobierno Central "/>
    <s v="PGE"/>
    <s v="Préstamos"/>
    <x v="13"/>
    <x v="0"/>
    <x v="1"/>
    <x v="3"/>
    <s v="EXIMBANK OF CHINA"/>
    <s v="EXIMBANK OF CHINA"/>
    <s v="EXIMBANK CHINA"/>
    <n v="263756358.23300001"/>
    <d v="2014-10-29T00:00:00"/>
    <d v="2032-09-21T00:00:00"/>
    <n v="509232882.64999998"/>
    <n v="484668867.74000001"/>
    <s v="Convenios Originales (Gobiernos)"/>
    <x v="13"/>
    <n v="37679479.759999998"/>
    <n v="37679479.759999998"/>
    <n v="37679479.759999998"/>
    <n v="37679479.759999998"/>
    <n v="37679479.759999998"/>
    <n v="37679479.759999998"/>
    <n v="37679479.673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58959.519999996"/>
    <n v="188397398.713"/>
    <n v="263756358.23299998"/>
  </r>
  <r>
    <n v="23179000"/>
    <x v="0"/>
    <x v="0"/>
    <x v="0"/>
    <s v="USD"/>
    <x v="0"/>
    <s v="Gobierno General"/>
    <s v="Gobierno Central "/>
    <s v="PGE"/>
    <s v="Préstamos"/>
    <x v="18"/>
    <x v="0"/>
    <x v="1"/>
    <x v="2"/>
    <s v="AFD CEC 1005 01 V"/>
    <s v="AFD CEC 1005 01 V"/>
    <s v="AFD"/>
    <n v="63333333.340000004"/>
    <d v="2015-07-30T00:00:00"/>
    <d v="2035-05-31T00:00:00"/>
    <n v="100000000"/>
    <n v="100000000"/>
    <s v="Convenios Originales (Gobiernos)"/>
    <x v="18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4600000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2"/>
    <n v="50000000.008000001"/>
    <n v="63333333.340000004"/>
  </r>
  <r>
    <n v="23180000"/>
    <x v="0"/>
    <x v="0"/>
    <x v="0"/>
    <s v="USD"/>
    <x v="0"/>
    <s v="Gobierno General"/>
    <s v="Gobierno Central "/>
    <s v="PGE"/>
    <s v="Préstamos"/>
    <x v="18"/>
    <x v="0"/>
    <x v="1"/>
    <x v="2"/>
    <s v="AFD CEC 1006 02 X"/>
    <s v="AFD CEC 1006 02 X"/>
    <s v="AFD"/>
    <n v="69066666.760000005"/>
    <d v="2015-12-04T00:00:00"/>
    <d v="2035-12-01T00:00:00"/>
    <n v="100000000"/>
    <n v="100000000"/>
    <s v="Convenios Originales (Gobiernos)"/>
    <x v="18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7.0000000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3333.279999999"/>
    <n v="55253333.480000012"/>
    <n v="69066666.760000005"/>
  </r>
  <r>
    <n v="23181000"/>
    <x v="0"/>
    <x v="0"/>
    <x v="0"/>
    <s v="EUR"/>
    <x v="0"/>
    <s v="Gobierno General"/>
    <s v="Gobierno Central "/>
    <s v="PGE"/>
    <s v="Préstamos"/>
    <x v="19"/>
    <x v="0"/>
    <x v="1"/>
    <x v="2"/>
    <s v="GOBIERNO DE ITALIA"/>
    <s v="GOBIERNO DE ITALIA"/>
    <s v="GOBIERNO DE ITALIA"/>
    <n v="70902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644563.63"/>
    <n v="644563.63"/>
    <n v="644563.63"/>
    <n v="644563.63"/>
    <n v="644563.63"/>
    <n v="644563.63"/>
    <n v="644563.63"/>
    <n v="644563.63"/>
    <n v="644563.63"/>
    <n v="644563.63"/>
    <n v="644563.69999999984"/>
    <n v="0"/>
    <n v="0"/>
    <n v="0"/>
    <n v="0"/>
    <n v="0"/>
    <n v="0"/>
    <n v="0"/>
    <n v="0"/>
    <n v="0"/>
    <n v="0"/>
    <n v="0"/>
    <n v="0"/>
    <n v="0"/>
    <n v="0"/>
    <n v="0"/>
    <n v="0"/>
    <n v="7090200"/>
    <n v="7090200"/>
  </r>
  <r>
    <n v="23182000"/>
    <x v="0"/>
    <x v="0"/>
    <x v="0"/>
    <s v="USD"/>
    <x v="0"/>
    <s v="Gobierno General"/>
    <s v="Gobierno Central "/>
    <s v="PGE"/>
    <s v="Préstamos"/>
    <x v="13"/>
    <x v="0"/>
    <x v="1"/>
    <x v="3"/>
    <s v="EXIMBANK CHINA 198.2"/>
    <s v="EXIMBANK CHINA 198.2"/>
    <s v="EXIMBANK CHINA"/>
    <n v="83757267.280000001"/>
    <d v="2016-02-25T00:00:00"/>
    <d v="2036-06-30T00:00:00"/>
    <n v="198244300"/>
    <n v="198244300"/>
    <s v="Convenios Originales (Gobiernos)"/>
    <x v="13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82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71193677.260000005"/>
    <n v="83757267.280000001"/>
  </r>
  <r>
    <n v="23183000"/>
    <x v="0"/>
    <x v="0"/>
    <x v="0"/>
    <s v="USD"/>
    <x v="0"/>
    <s v="Gobierno General"/>
    <s v="Gobierno Central "/>
    <s v="PGE"/>
    <s v="Préstamos"/>
    <x v="20"/>
    <x v="0"/>
    <x v="1"/>
    <x v="3"/>
    <s v="CDB LINEA 4 TRAMO A"/>
    <s v="CDB LINEA 4 TRAMO A"/>
    <s v="BANCO DESA CHINA"/>
    <n v="167740000"/>
    <d v="2016-04-29T00:00:00"/>
    <d v="2027-04-29T00:00:00"/>
    <n v="1500000000"/>
    <n v="1500000000"/>
    <s v="Convenios Originales (Gobiernos)"/>
    <x v="20"/>
    <n v="100650000"/>
    <n v="670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740000"/>
    <n v="0"/>
    <n v="167740000"/>
  </r>
  <r>
    <n v="23184000"/>
    <x v="0"/>
    <x v="0"/>
    <x v="0"/>
    <s v="CNY"/>
    <x v="0"/>
    <s v="Gobierno General"/>
    <s v="Gobierno Central "/>
    <s v="PGE"/>
    <s v="Préstamos"/>
    <x v="20"/>
    <x v="0"/>
    <x v="1"/>
    <x v="3"/>
    <s v="CDB LINEA 4 TRAMO B"/>
    <s v="CDB LINEA 4 TRAMO B"/>
    <s v="BANCO DESA CHINA"/>
    <n v="53039750.847999997"/>
    <d v="2016-04-29T00:00:00"/>
    <d v="2027-04-29T00:00:00"/>
    <n v="503743800"/>
    <n v="503743800"/>
    <s v="Convenios Originales (Gobiernos)"/>
    <x v="20"/>
    <n v="31824375.072000001"/>
    <n v="21215375.77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39750.848000005"/>
    <n v="0"/>
    <n v="53039750.848000005"/>
  </r>
  <r>
    <n v="23185000"/>
    <x v="0"/>
    <x v="0"/>
    <x v="0"/>
    <s v="USD"/>
    <x v="0"/>
    <s v="Gobierno General"/>
    <s v="Gobierno Central "/>
    <s v="PGE"/>
    <s v="Préstamos"/>
    <x v="10"/>
    <x v="0"/>
    <x v="1"/>
    <x v="2"/>
    <s v="ICO USD20.0 M."/>
    <s v="ICO USD20.0 M."/>
    <s v="ICO - ESPAÑA"/>
    <n v="7631078.9400000004"/>
    <d v="2016-05-31T00:00:00"/>
    <d v="2042-05-23T00:00:00"/>
    <n v="20000000"/>
    <n v="20000000"/>
    <s v="Convenios Originales (Gobiernos)"/>
    <x v="10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231242.459999997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979.56"/>
    <n v="6706099.3800000008"/>
    <n v="7631078.9400000013"/>
  </r>
  <r>
    <n v="23186000"/>
    <x v="0"/>
    <x v="0"/>
    <x v="0"/>
    <s v="USD"/>
    <x v="0"/>
    <s v="Gobierno General"/>
    <s v="Gobierno Central "/>
    <s v="PGE"/>
    <s v="Préstamos"/>
    <x v="10"/>
    <x v="0"/>
    <x v="1"/>
    <x v="2"/>
    <s v="ICO USD.183.592.999"/>
    <s v="ICO USD.183.592.999"/>
    <s v="ICO - ESPAÑA"/>
    <n v="155704445.87"/>
    <d v="2016-07-15T00:00:00"/>
    <d v="2042-05-27T00:00:00"/>
    <n v="183592999"/>
    <n v="183592999"/>
    <s v="Convenios Originales (Gobiernos)"/>
    <x v="10"/>
    <n v="9159085.0600000005"/>
    <n v="9159084.9099999946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8169.969999995"/>
    <n v="137386275.90000001"/>
    <n v="155704445.87"/>
  </r>
  <r>
    <n v="23187000"/>
    <x v="0"/>
    <x v="0"/>
    <x v="0"/>
    <s v="USD"/>
    <x v="0"/>
    <s v="Gobierno General"/>
    <s v="Gobierno Central "/>
    <s v="PGE"/>
    <s v="Préstamos"/>
    <x v="13"/>
    <x v="0"/>
    <x v="1"/>
    <x v="3"/>
    <s v="EXIMBANK CHINA 102.5"/>
    <s v="EXIMBANK CHINA 102.5"/>
    <s v="EXIMBANK CHINA"/>
    <n v="75215937.049999997"/>
    <d v="2016-11-17T00:00:00"/>
    <d v="2037-01-21T00:00:00"/>
    <n v="102567186.91"/>
    <n v="102567186.91"/>
    <s v="Convenios Originales (Gobiernos)"/>
    <x v="13"/>
    <n v="3418906.23"/>
    <n v="6837812.46"/>
    <n v="6837812.46"/>
    <n v="6837812.46"/>
    <n v="6837812.46"/>
    <n v="6837812.46"/>
    <n v="6837812.46"/>
    <n v="6837812.46"/>
    <n v="6837812.46"/>
    <n v="6837812.46"/>
    <n v="6837812.46"/>
    <n v="3418906.2199999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6718.689999999"/>
    <n v="64959218.359999992"/>
    <n v="75215937.049999997"/>
  </r>
  <r>
    <n v="23188000"/>
    <x v="0"/>
    <x v="0"/>
    <x v="0"/>
    <s v="EUR"/>
    <x v="0"/>
    <s v="Gobierno General"/>
    <s v="Gobierno Central "/>
    <s v="PGE"/>
    <s v="Préstamos"/>
    <x v="19"/>
    <x v="0"/>
    <x v="1"/>
    <x v="2"/>
    <s v="GOBIERNO DE ITALIA"/>
    <s v="GOBIERNO DE ITALIA"/>
    <s v="GOBIERNO DE ITALIA"/>
    <n v="354510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161124.79500000001"/>
    <n v="322249.59000000003"/>
    <n v="322249.59000000003"/>
    <n v="322249.59000000003"/>
    <n v="322249.59000000003"/>
    <n v="322249.59000000003"/>
    <n v="322249.59000000003"/>
    <n v="322249.59000000003"/>
    <n v="322249.59000000003"/>
    <n v="322249.59000000003"/>
    <n v="322249.59000000003"/>
    <n v="161479.30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5100"/>
    <n v="3545100"/>
  </r>
  <r>
    <n v="23189000"/>
    <x v="0"/>
    <x v="0"/>
    <x v="0"/>
    <s v="USD"/>
    <x v="0"/>
    <s v="Gobierno General"/>
    <s v="Gobierno Central "/>
    <s v="PGE"/>
    <s v="Préstamos"/>
    <x v="17"/>
    <x v="0"/>
    <x v="1"/>
    <x v="2"/>
    <s v="JBIC USD.50.0"/>
    <s v="JBIC USD.50.0"/>
    <s v="JBIC"/>
    <n v="17647053"/>
    <d v="2017-02-21T00:00:00"/>
    <d v="2028-11-01T00:00:00"/>
    <n v="50000000"/>
    <n v="50000000"/>
    <s v="Convenios Originales (Gobiernos)"/>
    <x v="17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4708"/>
    <n v="5882345"/>
    <n v="17647053"/>
  </r>
  <r>
    <n v="23190000"/>
    <x v="0"/>
    <x v="0"/>
    <x v="0"/>
    <s v="USD"/>
    <x v="0"/>
    <s v="Gobierno General"/>
    <s v="Gobierno Central "/>
    <s v="PGE"/>
    <s v="Préstamos"/>
    <x v="18"/>
    <x v="0"/>
    <x v="1"/>
    <x v="2"/>
    <s v="AFD CEC 1008"/>
    <s v="AFD CEC 1008"/>
    <s v="AFD"/>
    <n v="2228611.44"/>
    <d v="2017-04-01T00:00:00"/>
    <d v="2036-12-30T00:00:00"/>
    <n v="75000000"/>
    <n v="3104381.84"/>
    <s v="Convenios Originales (Gobiernos)"/>
    <x v="18"/>
    <n v="202601.04"/>
    <n v="202601.04"/>
    <n v="202601.04"/>
    <n v="202601.04"/>
    <n v="202601.04"/>
    <n v="202601.04"/>
    <n v="202601.04"/>
    <n v="202601.04"/>
    <n v="202601.04"/>
    <n v="202601.04"/>
    <n v="202601.03999999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02.08"/>
    <n v="1823409.3599999999"/>
    <n v="2228611.44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x v="2"/>
    <s v="AFD CEC 1010 01R"/>
    <s v="AFD CEC 1010 01R"/>
    <s v="AFD"/>
    <n v="39666636.710000001"/>
    <d v="2017-06-22T00:00:00"/>
    <d v="2034-06-01T00:00:00"/>
    <n v="70000000"/>
    <n v="70000000"/>
    <s v="Convenios Originales (Gobiernos)"/>
    <x v="18"/>
    <n v="4666666.66"/>
    <n v="4666666.66"/>
    <n v="4666666.66"/>
    <n v="4666666.66"/>
    <n v="4666666.66"/>
    <n v="4666666.66"/>
    <n v="4666666.66"/>
    <n v="4666666.66"/>
    <n v="2333303.4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3.3200000003"/>
    <n v="30333303.390000001"/>
    <n v="39666636.710000001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x v="2"/>
    <s v="AFD. USD.114.3"/>
    <s v="AFD. USD.114.3"/>
    <s v="AFD"/>
    <n v="87654030.25"/>
    <d v="2017-08-04T00:00:00"/>
    <d v="2037-05-31T00:00:00"/>
    <n v="114331343.78"/>
    <n v="114331343.78"/>
    <s v="Convenios Originales (Gobiernos)"/>
    <x v="18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3811044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4179.16"/>
    <n v="72409851.090000004"/>
    <n v="87654030.25"/>
  </r>
  <r>
    <n v="23193000"/>
    <x v="0"/>
    <x v="0"/>
    <x v="0"/>
    <s v="USD"/>
    <x v="0"/>
    <s v="Gobierno General"/>
    <s v="Gobierno Central "/>
    <s v="PGE"/>
    <s v="Préstamos"/>
    <x v="18"/>
    <x v="0"/>
    <x v="1"/>
    <x v="2"/>
    <s v="AFD CEC 1012 01"/>
    <s v="AFD CEC 1012 01"/>
    <s v="AFD"/>
    <n v="38555000.059"/>
    <d v="2017-08-11T00:00:00"/>
    <d v="2036-12-01T00:00:00"/>
    <n v="65000000"/>
    <n v="52575000"/>
    <s v="Convenios Originales (Gobiernos)"/>
    <x v="18"/>
    <n v="3504999.986"/>
    <n v="3504999.986"/>
    <n v="3504999.986"/>
    <n v="3504999.986"/>
    <n v="3504999.986"/>
    <n v="3504999.986"/>
    <n v="3504999.986"/>
    <n v="3504999.986"/>
    <n v="3504999.986"/>
    <n v="3504999.986"/>
    <n v="3505000.1989999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999.9720000001"/>
    <n v="31545000.087000001"/>
    <n v="38555000.059"/>
  </r>
  <r>
    <n v="23195000"/>
    <x v="0"/>
    <x v="0"/>
    <x v="0"/>
    <s v="USD"/>
    <x v="0"/>
    <s v="Gobierno General"/>
    <s v="Gobierno Central "/>
    <s v="PGE"/>
    <s v="Préstamos"/>
    <x v="18"/>
    <x v="0"/>
    <x v="1"/>
    <x v="2"/>
    <s v="AFD CEC 1012 02U"/>
    <s v="AFD CEC 1012 02U"/>
    <s v="AFD"/>
    <n v="23076666.690000001"/>
    <d v="2017-12-20T00:00:00"/>
    <d v="2037-06-01T00:00:00"/>
    <n v="35000000"/>
    <n v="30100000"/>
    <s v="Convenios Originales (Gobiernos)"/>
    <x v="18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3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333.32"/>
    <n v="19063333.370000001"/>
    <n v="23076666.690000001"/>
  </r>
  <r>
    <n v="23196000"/>
    <x v="0"/>
    <x v="0"/>
    <x v="0"/>
    <s v="CNY"/>
    <x v="0"/>
    <s v="Gobierno General"/>
    <s v="Gobierno Central "/>
    <s v="PGE"/>
    <s v="Préstamos"/>
    <x v="13"/>
    <x v="0"/>
    <x v="1"/>
    <x v="3"/>
    <s v="EXIMBANK RMB485.6 M."/>
    <s v="EXIMBANK RMB485.6 M."/>
    <s v="EXIMBANK CHINA"/>
    <n v="59074024.748999998"/>
    <d v="2018-12-12T00:00:00"/>
    <d v="2038-03-21T00:00:00"/>
    <n v="75163134.240999997"/>
    <n v="75163134.240999997"/>
    <s v="Convenios Originales (Gobiernos)"/>
    <x v="13"/>
    <n v="4544155.7479999997"/>
    <n v="4544155.7479999997"/>
    <n v="4544155.7489999998"/>
    <n v="4544155.7489999998"/>
    <n v="4544155.7489999998"/>
    <n v="4544155.7489999998"/>
    <n v="4544155.7489999998"/>
    <n v="4544155.7489999998"/>
    <n v="4544155.7489999998"/>
    <n v="4544155.7489999998"/>
    <n v="4544155.7489999998"/>
    <n v="4544155.7489999998"/>
    <n v="4544155.763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8311.4959999993"/>
    <n v="49985713.252999991"/>
    <n v="59074024.748999991"/>
  </r>
  <r>
    <n v="23197000"/>
    <x v="0"/>
    <x v="0"/>
    <x v="0"/>
    <s v="USD"/>
    <x v="0"/>
    <s v="Gobierno General"/>
    <s v="Gobierno Central "/>
    <s v="PGE"/>
    <s v="Préstamos"/>
    <x v="20"/>
    <x v="0"/>
    <x v="1"/>
    <x v="3"/>
    <s v="CDB  LINA 5 TRAMO A"/>
    <s v="CDB  LINA 5 TRAMO A"/>
    <s v="BANCO DESA CHINA"/>
    <n v="134175000"/>
    <d v="2018-12-20T00:00:00"/>
    <d v="2027-12-12T00:00:00"/>
    <n v="675000000"/>
    <n v="675000000"/>
    <s v="Convenios Originales (Gobiernos)"/>
    <x v="20"/>
    <n v="57540000"/>
    <n v="766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75000"/>
    <n v="0"/>
    <n v="134175000"/>
  </r>
  <r>
    <n v="23197001"/>
    <x v="0"/>
    <x v="0"/>
    <x v="0"/>
    <s v="CNY"/>
    <x v="0"/>
    <s v="Gobierno General"/>
    <s v="Gobierno Central "/>
    <s v="PGE"/>
    <s v="Préstamos"/>
    <x v="20"/>
    <x v="0"/>
    <x v="1"/>
    <x v="3"/>
    <s v="PLAN INVERSIONES"/>
    <s v="PLAN INVERSIONES"/>
    <s v="BANCO DESA CHINA"/>
    <n v="44347447.200000003"/>
    <d v="2018-12-20T00:00:00"/>
    <d v="2027-12-12T00:00:00"/>
    <n v="236782800"/>
    <n v="236782800"/>
    <s v="Convenios Originales (Gobiernos)"/>
    <x v="20"/>
    <n v="18997930.559999999"/>
    <n v="25349516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47447.200000003"/>
    <n v="0"/>
    <n v="44347447.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x v="2"/>
    <s v="AFD CEC1019 01A"/>
    <s v="AFD CEC1019 01A"/>
    <s v="AFD"/>
    <n v="64284737.289999999"/>
    <d v="2019-08-28T00:00:00"/>
    <d v="2039-01-31T00:00:00"/>
    <n v="84000000"/>
    <n v="84000000"/>
    <s v="Convenios Originales (Gobiernos)"/>
    <x v="18"/>
    <n v="2380916.2000000002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4000000004"/>
    <n v="476183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2748.6000000006"/>
    <n v="57141988.68999999"/>
    <n v="64284737.289999992"/>
  </r>
  <r>
    <n v="23199000"/>
    <x v="0"/>
    <x v="0"/>
    <x v="0"/>
    <s v="USD"/>
    <x v="0"/>
    <s v="Gobierno General"/>
    <s v="Gobierno Central "/>
    <s v="PGE"/>
    <s v="Préstamos"/>
    <x v="18"/>
    <x v="0"/>
    <x v="1"/>
    <x v="2"/>
    <s v="AFD CEC 1031 01U"/>
    <s v="AFD CEC 1031 01U"/>
    <s v="AFD"/>
    <n v="71999999.989999995"/>
    <d v="2019-11-22T00:00:00"/>
    <d v="2039-07-31T00:00:00"/>
    <n v="80000000"/>
    <n v="80000000"/>
    <s v="Convenios Originales (Gobiernos)"/>
    <x v="18"/>
    <n v="2666666.67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.0099999998"/>
    <n v="63999999.980000012"/>
    <n v="71999999.99000001"/>
  </r>
  <r>
    <n v="23200000"/>
    <x v="0"/>
    <x v="0"/>
    <x v="0"/>
    <s v="CNY"/>
    <x v="0"/>
    <s v="Gobierno General"/>
    <s v="Gobierno Central "/>
    <s v="PGE"/>
    <s v="Préstamos"/>
    <x v="13"/>
    <x v="0"/>
    <x v="1"/>
    <x v="3"/>
    <s v="EXIMBANK  CH RMB733"/>
    <s v="EXIMBANK  CH RMB733"/>
    <s v="EXIMBANK CHINA"/>
    <n v="36979844.141000003"/>
    <d v="2019-11-04T00:00:00"/>
    <d v="2039-09-21T00:00:00"/>
    <n v="113542860.57799999"/>
    <n v="113542860.57799999"/>
    <s v="Convenios Originales (Gobiernos)"/>
    <x v="13"/>
    <n v="2641417.44"/>
    <n v="2641417.44"/>
    <n v="2641417.4389999998"/>
    <n v="2641417.4389999998"/>
    <n v="2641417.4389999998"/>
    <n v="2641417.4389999998"/>
    <n v="2641417.4389999998"/>
    <n v="2641417.4389999998"/>
    <n v="2641417.4389999998"/>
    <n v="2641417.4389999998"/>
    <n v="2641417.4389999998"/>
    <n v="2641417.4389999998"/>
    <n v="2641417.4389999998"/>
    <n v="2641417.432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2834.88"/>
    <n v="31697009.260999996"/>
    <n v="36979844.140999995"/>
  </r>
  <r>
    <n v="23201000"/>
    <x v="0"/>
    <x v="0"/>
    <x v="0"/>
    <s v="CNY"/>
    <x v="0"/>
    <s v="Gobierno General"/>
    <s v="Gobierno Central "/>
    <s v="PGE"/>
    <s v="Préstamos"/>
    <x v="13"/>
    <x v="0"/>
    <x v="1"/>
    <x v="3"/>
    <s v="EXIMBANK RMB 390.1"/>
    <s v="EXIMBANK RMB 390.1"/>
    <s v="EXIMBANK CHINA"/>
    <n v="45674683.038000003"/>
    <d v="2019-11-04T00:00:00"/>
    <d v="2039-09-21T00:00:00"/>
    <n v="60384134.346000001"/>
    <n v="60384134.346000001"/>
    <s v="Convenios Originales (Gobiernos)"/>
    <x v="13"/>
    <n v="3262477.36"/>
    <n v="3262477.36"/>
    <n v="3262477.3590000002"/>
    <n v="3262477.3590000002"/>
    <n v="3262477.3590000002"/>
    <n v="3262477.3590000002"/>
    <n v="3262477.3590000002"/>
    <n v="3262477.3590000002"/>
    <n v="3262477.3590000002"/>
    <n v="3262477.3590000002"/>
    <n v="3262477.3590000002"/>
    <n v="3262477.3590000002"/>
    <n v="3262477.3590000002"/>
    <n v="3262477.369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4954.7199999997"/>
    <n v="39149728.318000011"/>
    <n v="45674683.03800001"/>
  </r>
  <r>
    <n v="23202000"/>
    <x v="0"/>
    <x v="0"/>
    <x v="0"/>
    <s v="USD"/>
    <x v="0"/>
    <s v="Gobierno General"/>
    <s v="Gobierno Central "/>
    <s v="PGE"/>
    <s v="Préstamos"/>
    <x v="18"/>
    <x v="0"/>
    <x v="1"/>
    <x v="2"/>
    <s v="AFD CEC 1034 01X"/>
    <s v="AFD CEC 1034 01X"/>
    <s v="AFD"/>
    <n v="140000000"/>
    <d v="2019-12-10T00:00:00"/>
    <d v="2040-01-31T00:00:00"/>
    <n v="150000000"/>
    <n v="150000000"/>
    <s v="Convenios Originales (Gobiernos)"/>
    <x v="18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25000000"/>
    <n v="140000000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x v="2"/>
    <s v="KFW. 201465020"/>
    <s v="KFW. 201465020"/>
    <s v="KFW"/>
    <n v="11409108.581"/>
    <d v="2019-12-23T00:00:00"/>
    <d v="2049-12-31T00:00:00"/>
    <n v="21499450"/>
    <n v="21499450"/>
    <s v="Convenios Originales (Gobiernos)"/>
    <x v="9"/>
    <n v="0"/>
    <n v="0"/>
    <n v="0"/>
    <n v="0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41799999995"/>
    <n v="570455.63900000509"/>
    <n v="0"/>
    <n v="0"/>
    <n v="0"/>
    <n v="0"/>
    <n v="0"/>
    <n v="0"/>
    <n v="0"/>
    <n v="0"/>
    <n v="0"/>
    <n v="0"/>
    <n v="0"/>
    <n v="0"/>
    <n v="0"/>
    <n v="0"/>
    <n v="0"/>
    <n v="0"/>
    <n v="0"/>
    <n v="11409108.581"/>
    <n v="11409108.581"/>
  </r>
  <r>
    <n v="23204000"/>
    <x v="0"/>
    <x v="0"/>
    <x v="0"/>
    <s v="USD"/>
    <x v="0"/>
    <s v="Gobierno General"/>
    <s v="Gobierno Central"/>
    <s v="PGE"/>
    <s v="Préstamos"/>
    <x v="21"/>
    <x v="0"/>
    <x v="1"/>
    <x v="2"/>
    <s v="JICA EC-F-P1"/>
    <s v="JICA EC-F-P1"/>
    <s v="JICA"/>
    <n v="65336990"/>
    <d v="2020-01-28T00:00:00"/>
    <d v="2045-10-02T00:00:00"/>
    <n v="70000000"/>
    <n v="70000000"/>
    <s v="Convenios Originales (Gobiernos)"/>
    <x v="21"/>
    <n v="1719394.47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3438788.94"/>
    <n v="171939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8183.41"/>
    <n v="60178806.589999989"/>
    <n v="65336989.999999985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x v="2"/>
    <s v="KFW ALEMANIA"/>
    <s v="KFW ALEMANIA"/>
    <s v="KFW"/>
    <n v="4210456.551"/>
    <d v="2021-04-15T00:00:00"/>
    <d v="2050-11-15T00:00:00"/>
    <n v="21687975"/>
    <n v="21687975"/>
    <s v="Convenios Originales (Gobiernos)"/>
    <x v="9"/>
    <n v="0"/>
    <n v="0"/>
    <n v="0"/>
    <n v="0"/>
    <n v="0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205388.11"/>
    <n v="102694.35100000203"/>
    <n v="0"/>
    <n v="0"/>
    <n v="0"/>
    <n v="0"/>
    <n v="0"/>
    <n v="0"/>
    <n v="0"/>
    <n v="0"/>
    <n v="0"/>
    <n v="0"/>
    <n v="0"/>
    <n v="0"/>
    <n v="0"/>
    <n v="0"/>
    <n v="0"/>
    <n v="4210456.551"/>
    <n v="4210456.551"/>
  </r>
  <r>
    <n v="23206000"/>
    <x v="0"/>
    <x v="0"/>
    <x v="0"/>
    <s v="USD"/>
    <x v="0"/>
    <s v="Gobierno General"/>
    <s v="Gobierno Central "/>
    <s v="PGE"/>
    <s v="Préstamos"/>
    <x v="18"/>
    <x v="0"/>
    <x v="1"/>
    <x v="2"/>
    <s v="AFD CEC 1041 01 V"/>
    <s v="AFD CEC 1041 01 V"/>
    <s v="AFD"/>
    <n v="100000000"/>
    <d v="2022-11-25T00:00:00"/>
    <d v="2042-08-31T00:00:00"/>
    <n v="100000000"/>
    <n v="100000000"/>
    <s v="Convenios Originales (Gobiernos)"/>
    <x v="18"/>
    <n v="0"/>
    <n v="0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760000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3207000"/>
    <x v="0"/>
    <x v="0"/>
    <x v="0"/>
    <s v="USD"/>
    <x v="0"/>
    <s v="Gobierno General"/>
    <s v="Gobierno Central "/>
    <s v="PGE"/>
    <s v="Préstamos"/>
    <x v="18"/>
    <x v="0"/>
    <x v="1"/>
    <x v="2"/>
    <s v="AFD CEC 1059 01 E"/>
    <s v="AFD CEC 1059 01 E"/>
    <s v="AFD"/>
    <n v="50000000"/>
    <d v="2022-11-25T00:00:00"/>
    <d v="2042-08-31T00:00:00"/>
    <n v="50000000"/>
    <n v="50000000"/>
    <s v="Convenios Originales (Gobiernos)"/>
    <x v="18"/>
    <n v="0"/>
    <n v="0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000000007"/>
    <n v="50000000.000000007"/>
  </r>
  <r>
    <n v="23208000"/>
    <x v="0"/>
    <x v="0"/>
    <x v="0"/>
    <s v="JPY"/>
    <x v="0"/>
    <s v="Gobierno General"/>
    <s v="Gobierno Central"/>
    <s v="PGE"/>
    <s v="Préstamos"/>
    <x v="21"/>
    <x v="0"/>
    <x v="1"/>
    <x v="2"/>
    <s v="EC-C1"/>
    <s v="EC-C1"/>
    <s v="JICA"/>
    <n v="147416200"/>
    <d v="2022-10-27T00:00:00"/>
    <d v="2037-11-10T00:00:00"/>
    <n v="175720000"/>
    <n v="175720000"/>
    <s v="Convenios Originales (Gobiernos)"/>
    <x v="21"/>
    <n v="6409400"/>
    <n v="12818800"/>
    <n v="12818800"/>
    <n v="12818800"/>
    <n v="12818800"/>
    <n v="12818800"/>
    <n v="12818800"/>
    <n v="12818800"/>
    <n v="12818800"/>
    <n v="12818800"/>
    <n v="12818800"/>
    <n v="1281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28200"/>
    <n v="128188000"/>
    <n v="147416200"/>
  </r>
  <r>
    <n v="23209000"/>
    <x v="0"/>
    <x v="0"/>
    <x v="0"/>
    <s v="USD"/>
    <x v="0"/>
    <s v="Gobierno General"/>
    <s v="Gobierno Central "/>
    <s v="PGE"/>
    <s v="Préstamos"/>
    <x v="18"/>
    <x v="0"/>
    <x v="1"/>
    <x v="2"/>
    <s v="AFD CEC 1039 01 C"/>
    <s v="AFD CEC 1039 01 C"/>
    <s v="AFD"/>
    <n v="30000000"/>
    <d v="2023-01-10T00:00:00"/>
    <d v="2042-07-31T00:00:00"/>
    <n v="30000000"/>
    <n v="30000000"/>
    <s v="Convenios Originales (Gobiernos)"/>
    <x v="18"/>
    <n v="0"/>
    <n v="0"/>
    <n v="2000000"/>
    <n v="2000000"/>
    <n v="2000000"/>
    <n v="2000000"/>
    <n v="2000000"/>
    <n v="2000000"/>
    <n v="2000000"/>
    <n v="2000000"/>
    <n v="2000000"/>
    <n v="2000000"/>
    <n v="2000000"/>
    <n v="2000000"/>
    <n v="2000000"/>
    <n v="2000000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3000000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x v="2"/>
    <s v="ICO 40M EPMAPS"/>
    <s v="ICO 40M EPMAPS"/>
    <s v="ICO - ESPAÑA"/>
    <n v="16801526.789999999"/>
    <d v="2023-03-13T00:00:00"/>
    <d v="2048-10-10T00:00:00"/>
    <n v="40000000"/>
    <n v="40000000"/>
    <s v="Convenios Originales (Gobiernos)"/>
    <x v="10"/>
    <n v="0"/>
    <n v="0"/>
    <n v="0"/>
    <n v="0"/>
    <n v="0"/>
    <n v="0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908190.64"/>
    <n v="454095.26999999554"/>
    <n v="0"/>
    <n v="0"/>
    <n v="0"/>
    <n v="0"/>
    <n v="0"/>
    <n v="0"/>
    <n v="0"/>
    <n v="0"/>
    <n v="0"/>
    <n v="0"/>
    <n v="0"/>
    <n v="0"/>
    <n v="0"/>
    <n v="0"/>
    <n v="0"/>
    <n v="0"/>
    <n v="16801526.789999999"/>
    <n v="16801526.789999999"/>
  </r>
  <r>
    <n v="23230000"/>
    <x v="0"/>
    <x v="0"/>
    <x v="0"/>
    <s v="CAD"/>
    <x v="0"/>
    <s v="Gobierno General"/>
    <s v="Gobierno Central "/>
    <s v="PGE"/>
    <s v="Préstamos"/>
    <x v="22"/>
    <x v="0"/>
    <x v="1"/>
    <x v="2"/>
    <s v="120MM CAD"/>
    <s v="120MM CAD"/>
    <s v="GOB. CANADA"/>
    <n v="82104331.049999997"/>
    <d v="2024-03-15T00:00:00"/>
    <d v="2034-03-15T00:00:00"/>
    <n v="88616472"/>
    <n v="88616472"/>
    <s v="Convenios Originales (Gobiernos)"/>
    <x v="22"/>
    <n v="9122703.4480000008"/>
    <n v="9122703.4480000008"/>
    <n v="9122703.4480000008"/>
    <n v="9122703.4480000008"/>
    <n v="9122703.4480000008"/>
    <n v="9122703.4480000008"/>
    <n v="9122703.4480000008"/>
    <n v="9122703.4480000008"/>
    <n v="9122703.46599999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45406.896000002"/>
    <n v="63858924.153999992"/>
    <n v="82104331.049999997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x v="2"/>
    <s v="CEC 1067"/>
    <s v="CEC 1067"/>
    <s v="AFD"/>
    <n v="15586600"/>
    <d v="2024-08-02T00:00:00"/>
    <d v="2036-08-12T00:00:00"/>
    <n v="30000000"/>
    <n v="30000000"/>
    <s v="Convenios Originales (Gobiernos)"/>
    <x v="18"/>
    <n v="0"/>
    <n v="0"/>
    <n v="0"/>
    <n v="0"/>
    <n v="2226657.14"/>
    <n v="2226657.14"/>
    <n v="2226657.14"/>
    <n v="2226657.14"/>
    <n v="2226657.14"/>
    <n v="2226657.14"/>
    <n v="222665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86600.000000002"/>
    <n v="15586600.000000002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CR-4"/>
    <s v="ECR-4"/>
    <s v="EXIMBANK KOREA"/>
    <n v="16951437.316"/>
    <d v="2024-05-01T00:00:00"/>
    <d v="2063-11-20T00:00:00"/>
    <n v="33000000"/>
    <n v="33000000"/>
    <s v="Convenios Originales (Gobiernos)"/>
    <x v="14"/>
    <n v="0"/>
    <n v="0"/>
    <n v="0"/>
    <n v="0"/>
    <n v="0"/>
    <n v="0"/>
    <n v="0"/>
    <n v="0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89799999597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099999996"/>
    <n v="565047.91"/>
    <n v="0"/>
    <n v="0"/>
    <n v="0"/>
    <n v="16951437.316"/>
    <n v="16951437.316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x v="2"/>
    <s v="AFD CEC 1068 01 E"/>
    <s v="AFD CEC 1068 01 E"/>
    <s v="AFD"/>
    <n v="5000000"/>
    <d v="2024-10-03T00:00:00"/>
    <d v="2044-10-29T00:00:00"/>
    <n v="80000000"/>
    <n v="80000000"/>
    <s v="Convenios Originales (Gobiernos)"/>
    <x v="18"/>
    <n v="0"/>
    <n v="0"/>
    <n v="0"/>
    <n v="0"/>
    <n v="0"/>
    <n v="0"/>
    <n v="384615.38"/>
    <n v="384615.38"/>
    <n v="384615.38"/>
    <n v="384615.38"/>
    <n v="384615.38"/>
    <n v="384615.38"/>
    <n v="384615.38"/>
    <n v="384615.38"/>
    <n v="384615.38"/>
    <n v="384615.38"/>
    <n v="384615.38"/>
    <n v="384615.38"/>
    <n v="38461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5000000"/>
  </r>
  <r>
    <n v="23260000"/>
    <x v="0"/>
    <x v="0"/>
    <x v="0"/>
    <s v="USD"/>
    <x v="0"/>
    <s v="Gobierno General"/>
    <s v="Gobierno Central"/>
    <s v="PGE"/>
    <s v="Préstamos"/>
    <x v="18"/>
    <x v="0"/>
    <x v="1"/>
    <x v="2"/>
    <s v="AFD CEC 1064 01 A"/>
    <s v="AFD CEC 1064 01 A"/>
    <s v="AFD"/>
    <n v="100000000"/>
    <d v="2024-12-16T00:00:00"/>
    <d v="2044-11-30T00:00:00"/>
    <n v="100000000"/>
    <n v="100000000"/>
    <s v="Convenios Originales (Gobiernos)"/>
    <x v="18"/>
    <n v="0"/>
    <n v="0"/>
    <n v="0"/>
    <n v="0"/>
    <n v="0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399999997"/>
    <n v="7142857.17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x v="2"/>
    <s v="AFD CEC 1072 01 Z"/>
    <s v="AFD CEC 1072 01 Z"/>
    <s v="AFD"/>
    <n v="6013232.6600000001"/>
    <d v="2025-03-11T00:00:00"/>
    <d v="2036-11-15T00:00:00"/>
    <n v="26726500"/>
    <n v="26726500"/>
    <s v="Convenios Originales (Gobiernos)"/>
    <x v="18"/>
    <n v="0"/>
    <n v="0"/>
    <n v="0"/>
    <n v="0"/>
    <n v="859033.24"/>
    <n v="859033.24"/>
    <n v="859033.24"/>
    <n v="859033.24"/>
    <n v="859033.24"/>
    <n v="859033.24"/>
    <n v="859033.219999999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3232.6600000001"/>
    <n v="6013232.6600000001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x v="2"/>
    <s v="ICO 17M PORTOVIEJO"/>
    <s v="ICO 17M PORTOVIEJO"/>
    <s v="ICO - ESPAÑA"/>
    <n v="14356080.470000001"/>
    <d v="2022-03-28T00:00:00"/>
    <d v="2047-03-01T00:00:00"/>
    <n v="17000000"/>
    <n v="17000000"/>
    <s v="Convenios Originales (Gobiernos)"/>
    <x v="10"/>
    <n v="0"/>
    <n v="0"/>
    <n v="0"/>
    <n v="358902.01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717804.02"/>
    <n v="358902.0800000059"/>
    <n v="0"/>
    <n v="0"/>
    <n v="0"/>
    <n v="0"/>
    <n v="0"/>
    <n v="0"/>
    <n v="0"/>
    <n v="0"/>
    <n v="0"/>
    <n v="0"/>
    <n v="0"/>
    <n v="0"/>
    <n v="0"/>
    <n v="0"/>
    <n v="0"/>
    <n v="0"/>
    <n v="0"/>
    <n v="14356080.470000001"/>
    <n v="14356080.470000001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x v="4"/>
    <s v="B.GLOBALES 2030"/>
    <s v="BONOS GLOBALES "/>
    <s v="CITIBANK-USA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x v="4"/>
    <s v="B.GLOBALES 2012"/>
    <s v="BONOS GLOBALES "/>
    <s v="CITIBANK-USA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x v="4"/>
    <s v="BONOS SOBERANOS 2035"/>
    <s v="BONOS GLOBALES "/>
    <s v="GOLDMAN SACHS"/>
    <n v="200000000"/>
    <d v="2020-01-30T00:00:00"/>
    <d v="2035-01-30T00:00:00"/>
    <n v="400000000"/>
    <n v="400000000"/>
    <s v="Bonos Soberanos 2019-2035"/>
    <x v="25"/>
    <n v="2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194000000"/>
    <n v="2000000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OB 2030"/>
    <s v="BONOS GLOBALES "/>
    <s v="THE BANK OF NEW YORK"/>
    <n v="503096811.30000001"/>
    <d v="2020-08-31T00:00:00"/>
    <d v="2030-07-31T00:00:00"/>
    <n v="3701423865"/>
    <n v="3701423865"/>
    <s v="Nuevo Bono SOB 2030"/>
    <x v="26"/>
    <n v="55899645.700000003"/>
    <n v="111799291.40000001"/>
    <n v="111799291.40000001"/>
    <n v="111799291.40000001"/>
    <n v="111799291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698937.10000002"/>
    <n v="335397874.20000005"/>
    <n v="503096811.30000007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OB 2035"/>
    <s v="BONOS GLOBALES "/>
    <s v="THE BANK OF NEW YORK"/>
    <n v="5927377145"/>
    <d v="2020-08-31T00:00:00"/>
    <d v="2035-07-31T00:00:00"/>
    <n v="8458864776"/>
    <n v="8458864776"/>
    <s v="Nuevo Bono SOB 2035"/>
    <x v="27"/>
    <n v="0"/>
    <n v="0"/>
    <n v="0"/>
    <n v="0"/>
    <n v="0"/>
    <n v="1185475429"/>
    <n v="1185475429"/>
    <n v="1185475429"/>
    <n v="1185475429"/>
    <n v="1185475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7377145"/>
    <n v="5927377145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. 2040 1"/>
    <s v="BONOS GLOBALES "/>
    <s v="THE BANK OF NEW YORK"/>
    <n v="2982942422"/>
    <d v="2020-08-31T00:00:00"/>
    <d v="2040-07-31T00:00:00"/>
    <n v="3403135207"/>
    <n v="3403135207"/>
    <s v="Nuevo Bono S. 2040 1"/>
    <x v="28"/>
    <n v="0"/>
    <n v="0"/>
    <n v="0"/>
    <n v="0"/>
    <n v="0"/>
    <n v="0"/>
    <n v="0"/>
    <n v="0"/>
    <n v="0"/>
    <n v="0"/>
    <n v="596588484.39999998"/>
    <n v="596588484.39999998"/>
    <n v="596588484.39999998"/>
    <n v="596588484.39999998"/>
    <n v="596588484.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942422"/>
    <n v="2982942422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2 NO INT."/>
    <s v="BONOS GLOBALES "/>
    <s v="THE BANK OF NEW YORK"/>
    <n v="10540095.800000001"/>
    <d v="2020-08-31T00:00:00"/>
    <d v="2040-07-31T00:00:00"/>
    <n v="270412767.80000001"/>
    <n v="18147628.199999999"/>
    <s v="Bonos 2022"/>
    <x v="29"/>
    <n v="0"/>
    <n v="0"/>
    <n v="0"/>
    <n v="0"/>
    <n v="0"/>
    <n v="0"/>
    <n v="0"/>
    <n v="0"/>
    <n v="0"/>
    <n v="0"/>
    <n v="2108019.16"/>
    <n v="2108019.16"/>
    <n v="2108019.16"/>
    <n v="2108019.16"/>
    <n v="21080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0095.800000001"/>
    <n v="10540095.800000001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3 NO INT."/>
    <s v="BONOS GLOBALES "/>
    <s v="THE BANK OF NEW YORK"/>
    <n v="9873024.1999999993"/>
    <d v="2020-08-31T00:00:00"/>
    <d v="2040-07-31T00:00:00"/>
    <n v="18796473.800000001"/>
    <n v="18796473.800000001"/>
    <s v="Bonos 2023"/>
    <x v="30"/>
    <n v="0"/>
    <n v="0"/>
    <n v="0"/>
    <n v="0"/>
    <n v="0"/>
    <n v="0"/>
    <n v="0"/>
    <n v="0"/>
    <n v="0"/>
    <n v="0"/>
    <n v="1974604.84"/>
    <n v="1974604.84"/>
    <n v="1974604.84"/>
    <n v="1974604.84"/>
    <n v="197460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3024.2000000011"/>
    <n v="9873024.2000000011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4 NO INT."/>
    <s v="BONOS GLOBALES "/>
    <s v="THE BANK OF NEW YORK"/>
    <n v="51438328.5"/>
    <d v="2020-08-31T00:00:00"/>
    <d v="2040-07-31T00:00:00"/>
    <n v="60204123.200000003"/>
    <n v="60204123.200000003"/>
    <s v="Bonos 2024"/>
    <x v="31"/>
    <n v="0"/>
    <n v="0"/>
    <n v="0"/>
    <n v="0"/>
    <n v="0"/>
    <n v="0"/>
    <n v="0"/>
    <n v="0"/>
    <n v="0"/>
    <n v="0"/>
    <n v="10287665.699999999"/>
    <n v="10287665.699999999"/>
    <n v="10287665.699999999"/>
    <n v="10287665.699999999"/>
    <n v="1028766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38328.5"/>
    <n v="51438328.5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5 NO INT."/>
    <s v="BONOS GLOBALES "/>
    <s v="THE BANK OF NEW YORK"/>
    <n v="2669197.7000000002"/>
    <d v="2020-08-31T00:00:00"/>
    <d v="2040-07-31T00:00:00"/>
    <n v="9062878.5"/>
    <n v="9062878.5"/>
    <s v="Bonos 2025"/>
    <x v="32"/>
    <n v="0"/>
    <n v="0"/>
    <n v="0"/>
    <n v="0"/>
    <n v="0"/>
    <n v="0"/>
    <n v="0"/>
    <n v="0"/>
    <n v="0"/>
    <n v="0"/>
    <n v="533839.54"/>
    <n v="533839.54"/>
    <n v="533839.54"/>
    <n v="533839.54"/>
    <n v="5338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197.7000000002"/>
    <n v="2669197.7000000002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6 NO INT."/>
    <s v="BONOS GLOBALES "/>
    <s v="THE BANK OF NEW YORK"/>
    <n v="10941067.800000001"/>
    <d v="2020-08-31T00:00:00"/>
    <d v="2040-07-31T00:00:00"/>
    <n v="27410992.699999999"/>
    <n v="27410992.699999999"/>
    <s v="Bonos 2026"/>
    <x v="33"/>
    <n v="0"/>
    <n v="0"/>
    <n v="0"/>
    <n v="0"/>
    <n v="0"/>
    <n v="0"/>
    <n v="0"/>
    <n v="0"/>
    <n v="0"/>
    <n v="0"/>
    <n v="2188213.56"/>
    <n v="2188213.56"/>
    <n v="2188213.56"/>
    <n v="2188213.56"/>
    <n v="218821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067.800000001"/>
    <n v="10941067.800000001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7 NO INT 1"/>
    <s v="BONOS GLOBALES "/>
    <s v="THE BANK OF NEW YORK"/>
    <n v="7009719.5999999996"/>
    <d v="2020-08-31T00:00:00"/>
    <d v="2040-07-31T00:00:00"/>
    <n v="14059536.4"/>
    <n v="14059536.4"/>
    <s v="Bonos 2027 1"/>
    <x v="34"/>
    <n v="0"/>
    <n v="0"/>
    <n v="0"/>
    <n v="0"/>
    <n v="0"/>
    <n v="0"/>
    <n v="0"/>
    <n v="0"/>
    <n v="0"/>
    <n v="0"/>
    <n v="1401943.92"/>
    <n v="1401943.92"/>
    <n v="1401943.92"/>
    <n v="1401943.92"/>
    <n v="14019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719.5999999996"/>
    <n v="7009719.5999999996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7 NO INT 2"/>
    <s v="BONOS GLOBALES "/>
    <s v="THE BANK OF NEW YORK"/>
    <n v="9420108.0999999996"/>
    <d v="2020-08-31T00:00:00"/>
    <d v="2040-07-31T00:00:00"/>
    <n v="28758805.399999999"/>
    <n v="28758805.399999999"/>
    <s v="Bonos 2027 2"/>
    <x v="35"/>
    <n v="0"/>
    <n v="0"/>
    <n v="0"/>
    <n v="0"/>
    <n v="0"/>
    <n v="0"/>
    <n v="0"/>
    <n v="0"/>
    <n v="0"/>
    <n v="0"/>
    <n v="1884021.62"/>
    <n v="1884021.62"/>
    <n v="1884021.62"/>
    <n v="1884021.62"/>
    <n v="188402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108.1000000015"/>
    <n v="9420108.1000000015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8 NO INT."/>
    <s v="BONOS GLOBALES "/>
    <s v="THE BANK OF NEW YORK"/>
    <n v="31035232.800000001"/>
    <d v="2020-08-31T00:00:00"/>
    <d v="2040-07-31T00:00:00"/>
    <n v="50274598.399999999"/>
    <n v="50274598.399999999"/>
    <s v="Bonos 2028"/>
    <x v="36"/>
    <n v="0"/>
    <n v="0"/>
    <n v="0"/>
    <n v="0"/>
    <n v="0"/>
    <n v="0"/>
    <n v="0"/>
    <n v="0"/>
    <n v="0"/>
    <n v="0"/>
    <n v="6207046.5599999996"/>
    <n v="6207046.5599999996"/>
    <n v="6207046.5599999996"/>
    <n v="6207046.5599999996"/>
    <n v="6207046.5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5232.799999997"/>
    <n v="31035232.799999997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9 NO INT."/>
    <s v="BONOS GLOBALES "/>
    <s v="THE BANK OF NEW YORK"/>
    <n v="12752732.199999999"/>
    <d v="2020-08-31T00:00:00"/>
    <d v="2040-07-31T00:00:00"/>
    <n v="29438635.199999999"/>
    <n v="29438635.199999999"/>
    <s v="Bonos 2029"/>
    <x v="37"/>
    <n v="0"/>
    <n v="0"/>
    <n v="0"/>
    <n v="0"/>
    <n v="0"/>
    <n v="0"/>
    <n v="0"/>
    <n v="0"/>
    <n v="0"/>
    <n v="0"/>
    <n v="2550546.44"/>
    <n v="2550546.44"/>
    <n v="2550546.44"/>
    <n v="2550546.44"/>
    <n v="25505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732.199999999"/>
    <n v="12752732.199999999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x v="4"/>
    <s v="BONOS PDI 2030"/>
    <s v="BONOS GLOBALES "/>
    <s v="THE BANK OF NEW YORK"/>
    <n v="904447792.79999995"/>
    <d v="2020-08-31T00:00:00"/>
    <d v="2030-07-31T00:00:00"/>
    <n v="1004941992"/>
    <n v="1004941992"/>
    <s v="Bonos PDI 2030"/>
    <x v="38"/>
    <n v="100494199.2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482597.60000002"/>
    <n v="602965195.20000005"/>
    <n v="904447792.80000007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30 NO INT."/>
    <s v="BONOS GLOBALES "/>
    <s v="THE BANK OF NEW YORK"/>
    <n v="5053158.5"/>
    <d v="2020-08-31T00:00:00"/>
    <d v="2040-07-31T00:00:00"/>
    <n v="14259111.1"/>
    <n v="14259111.1"/>
    <s v="Bonos-2030"/>
    <x v="39"/>
    <n v="0"/>
    <n v="0"/>
    <n v="0"/>
    <n v="0"/>
    <n v="0"/>
    <n v="0"/>
    <n v="0"/>
    <n v="0"/>
    <n v="0"/>
    <n v="0"/>
    <n v="1010631.7"/>
    <n v="1010631.7"/>
    <n v="1010631.7"/>
    <n v="1010631.7"/>
    <n v="10106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158.5"/>
    <n v="5053158.5"/>
  </r>
  <r>
    <n v="280270221"/>
    <x v="0"/>
    <x v="0"/>
    <x v="0"/>
    <s v="USD"/>
    <x v="0"/>
    <s v="Gobierno General"/>
    <s v="Gobierno General"/>
    <s v="Gobierno Central "/>
    <s v="PGE"/>
    <x v="23"/>
    <x v="0"/>
    <x v="2"/>
    <x v="4"/>
    <s v="BONO 2034"/>
    <s v="BONOS GLOBALES "/>
    <s v="CITIBANK-USA"/>
    <n v="2200000000"/>
    <d v="2026-01-29T00:00:00"/>
    <d v="2034-01-29T00:00:00"/>
    <n v="2200000000"/>
    <n v="2200000000"/>
    <s v="Bono 2034"/>
    <x v="40"/>
    <n v="0"/>
    <n v="0"/>
    <n v="0"/>
    <n v="0"/>
    <n v="0"/>
    <n v="0"/>
    <n v="733260000"/>
    <n v="733260000"/>
    <n v="73348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000"/>
    <n v="2200000000"/>
  </r>
  <r>
    <n v="280270222"/>
    <x v="0"/>
    <x v="0"/>
    <x v="0"/>
    <s v="USD"/>
    <x v="0"/>
    <s v="Gobierno General"/>
    <s v="Gobierno General"/>
    <s v="Gobierno Central "/>
    <s v="PGE"/>
    <x v="23"/>
    <x v="0"/>
    <x v="2"/>
    <x v="4"/>
    <s v="BONO 2039"/>
    <s v="BONOS GLOBALES "/>
    <s v="CITIBANK-USA"/>
    <n v="1800000000"/>
    <d v="2026-01-29T00:00:00"/>
    <d v="2039-01-29T00:00:00"/>
    <n v="1800000000"/>
    <n v="1800000000"/>
    <s v="Bono 2039"/>
    <x v="41"/>
    <n v="0"/>
    <n v="0"/>
    <n v="0"/>
    <n v="0"/>
    <n v="0"/>
    <n v="0"/>
    <n v="0"/>
    <n v="0"/>
    <n v="0"/>
    <n v="0"/>
    <n v="0"/>
    <n v="599940000"/>
    <n v="599940000"/>
    <n v="6001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000000"/>
    <n v="1800000000"/>
  </r>
  <r>
    <n v="28080000"/>
    <x v="0"/>
    <x v="0"/>
    <x v="0"/>
    <s v="USD"/>
    <x v="0"/>
    <s v="Gobierno General"/>
    <s v="Gobierno Central "/>
    <s v="PGE"/>
    <s v="Préstamos"/>
    <x v="26"/>
    <x v="0"/>
    <x v="3"/>
    <x v="5"/>
    <s v="BEI. EUR 240.0M"/>
    <s v="BEI. EUR 240.0M"/>
    <s v="BEI"/>
    <n v="187832534.72"/>
    <d v="2012-11-28T00:00:00"/>
    <d v="2038-02-13T00:00:00"/>
    <n v="259280000"/>
    <n v="259280000"/>
    <s v="Convenios Originales (Bancos)"/>
    <x v="42"/>
    <n v="13540532.99"/>
    <n v="17285333.32"/>
    <n v="17285333.32"/>
    <n v="17285333.32"/>
    <n v="17285333.32"/>
    <n v="17285333.32"/>
    <n v="17285333.32"/>
    <n v="17285333.32"/>
    <n v="17285333.32"/>
    <n v="17285333.420000002"/>
    <n v="7489600.6600000001"/>
    <n v="7489600.6600000001"/>
    <n v="37448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5866.310000002"/>
    <n v="157006668.40999997"/>
    <n v="187832534.71999997"/>
  </r>
  <r>
    <n v="28080001"/>
    <x v="0"/>
    <x v="0"/>
    <x v="0"/>
    <s v="USD"/>
    <x v="0"/>
    <s v="Gobierno General"/>
    <s v="Gobierno Central "/>
    <s v="PGE"/>
    <s v="Préstamos"/>
    <x v="26"/>
    <x v="0"/>
    <x v="3"/>
    <x v="5"/>
    <s v="BEI METRO QUITO B"/>
    <s v="BEI METRO QUITO B"/>
    <s v="BEI"/>
    <n v="36793333.350000001"/>
    <d v="2012-11-28T00:00:00"/>
    <d v="2038-06-26T00:00:00"/>
    <n v="44152000"/>
    <n v="44152000"/>
    <s v="Convenios Originales (Bancos)"/>
    <x v="42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14717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933.3200000003"/>
    <n v="30906400.030000001"/>
    <n v="36793333.350000001"/>
  </r>
  <r>
    <n v="28082000"/>
    <x v="0"/>
    <x v="0"/>
    <x v="0"/>
    <s v="USD"/>
    <x v="0"/>
    <s v="Gobierno General"/>
    <s v="Gobierno Central "/>
    <s v="PGE"/>
    <s v="Préstamos"/>
    <x v="27"/>
    <x v="0"/>
    <x v="3"/>
    <x v="3"/>
    <s v="BANCO OF CHINA CAÑAR"/>
    <s v="BANCO OF CHINA CAÑAR"/>
    <s v="BANCO OF CHINA"/>
    <n v="44832088.729999997"/>
    <d v="2013-07-31T00:00:00"/>
    <d v="2027-07-31T00:00:00"/>
    <n v="298880591.93000001"/>
    <n v="298880591.93000001"/>
    <s v="Convenios Originales (Bancos)"/>
    <x v="43"/>
    <n v="14944029.6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29999997"/>
    <n v="0"/>
    <n v="44832088.729999997"/>
  </r>
  <r>
    <n v="28087000"/>
    <x v="0"/>
    <x v="0"/>
    <x v="0"/>
    <s v="EUR"/>
    <x v="0"/>
    <s v="Gobierno General"/>
    <s v="Gobierno Central "/>
    <s v="PGE"/>
    <s v="Préstamos"/>
    <x v="28"/>
    <x v="0"/>
    <x v="3"/>
    <x v="5"/>
    <s v="UNICREDIT EUR.12.9"/>
    <s v="UNICREDIT EUR.12.9"/>
    <s v="UNICREDIT"/>
    <n v="8078549.9919999996"/>
    <d v="2014-09-25T00:00:00"/>
    <d v="2030-09-30T00:00:00"/>
    <n v="15401850.842"/>
    <n v="15401850.842"/>
    <s v="Convenios Originales (Bancos)"/>
    <x v="44"/>
    <n v="1615709.9779999999"/>
    <n v="1615709.9779999999"/>
    <n v="1615709.9779999999"/>
    <n v="1615709.9779999999"/>
    <n v="161571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1419.9559999998"/>
    <n v="4847130.0360000003"/>
    <n v="8078549.9920000006"/>
  </r>
  <r>
    <n v="28089000"/>
    <x v="0"/>
    <x v="0"/>
    <x v="0"/>
    <s v="USD"/>
    <x v="0"/>
    <s v="Gobierno General"/>
    <s v="Gobierno Central "/>
    <s v="PGE"/>
    <s v="Préstamos"/>
    <x v="27"/>
    <x v="0"/>
    <x v="3"/>
    <x v="3"/>
    <s v="BANK OF CHINA 10CARR"/>
    <s v="BANK OF CHINA 10CARR"/>
    <s v="BANCO OF CHINA"/>
    <n v="62270861.170000002"/>
    <d v="2014-11-24T00:00:00"/>
    <d v="2027-11-27T00:00:00"/>
    <n v="311964433.63"/>
    <n v="311415318.31"/>
    <s v="Convenios Originales (Bancos)"/>
    <x v="43"/>
    <n v="31135430.539999999"/>
    <n v="31135430.63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70861.170000002"/>
    <n v="0"/>
    <n v="62270861.170000002"/>
  </r>
  <r>
    <n v="28090000"/>
    <x v="0"/>
    <x v="0"/>
    <x v="0"/>
    <s v="EUR"/>
    <x v="0"/>
    <s v="Gobierno General"/>
    <s v="Gobierno Central "/>
    <s v="PGE"/>
    <s v="Préstamos"/>
    <x v="28"/>
    <x v="0"/>
    <x v="3"/>
    <x v="5"/>
    <s v="UNICREDIT BANK 6.0 M"/>
    <s v="UNICREDIT BANK 6.0 M"/>
    <s v="UNICREDIT"/>
    <n v="3358515.8330000001"/>
    <d v="2014-11-12T00:00:00"/>
    <d v="2030-08-19T00:00:00"/>
    <n v="6610200"/>
    <n v="6610200"/>
    <s v="Convenios Originales (Bancos)"/>
    <x v="44"/>
    <n v="373168.41700000002"/>
    <n v="746336.83400000003"/>
    <n v="746336.83299999998"/>
    <n v="746336.83299999998"/>
    <n v="746336.915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505.2510000002"/>
    <n v="2239010.5819999999"/>
    <n v="3358515.8330000001"/>
  </r>
  <r>
    <n v="28091000"/>
    <x v="0"/>
    <x v="0"/>
    <x v="0"/>
    <s v="USD"/>
    <x v="0"/>
    <s v="Gobierno General"/>
    <s v="Gobierno Central "/>
    <s v="PGE"/>
    <s v="Préstamos"/>
    <x v="26"/>
    <x v="0"/>
    <x v="3"/>
    <x v="5"/>
    <s v="BEI"/>
    <s v="BEI"/>
    <s v="BEI"/>
    <n v="24376103.07"/>
    <d v="2014-12-01T00:00:00"/>
    <d v="2036-11-22T00:00:00"/>
    <n v="124800000"/>
    <n v="34434211.609999999"/>
    <s v="Convenios Originales (Bancos)"/>
    <x v="42"/>
    <n v="2295614.1"/>
    <n v="2295614.1"/>
    <n v="2295614.1"/>
    <n v="2295614.1"/>
    <n v="2295614.1"/>
    <n v="2295614.1"/>
    <n v="2295614.1"/>
    <n v="2295614.1"/>
    <n v="2295614.1"/>
    <n v="2295614.16"/>
    <n v="1419962.01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28.2"/>
    <n v="19784874.870000001"/>
    <n v="24376103.07"/>
  </r>
  <r>
    <n v="28092000"/>
    <x v="0"/>
    <x v="0"/>
    <x v="0"/>
    <s v="USD"/>
    <x v="0"/>
    <s v="Gobierno General"/>
    <s v="Gobierno Central "/>
    <s v="PGE"/>
    <s v="Préstamos"/>
    <x v="29"/>
    <x v="0"/>
    <x v="3"/>
    <x v="5"/>
    <s v="DEUTSCHE USD.88.0M"/>
    <s v="DEUTSCHE USD.88.0M"/>
    <s v="DEUTSCHE BANK ESPAÑA"/>
    <n v="7409060.8700000001"/>
    <d v="2015-02-26T00:00:00"/>
    <d v="2026-03-30T00:00:00"/>
    <n v="88000000"/>
    <n v="88000000"/>
    <s v="Convenios Originales (Bancos)"/>
    <x v="45"/>
    <n v="7409060.87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9060.8700000001"/>
    <n v="0"/>
    <n v="7409060.8700000001"/>
  </r>
  <r>
    <n v="28093000"/>
    <x v="0"/>
    <x v="0"/>
    <x v="0"/>
    <s v="USD"/>
    <x v="0"/>
    <s v="Gobierno General"/>
    <s v="Gobierno Central "/>
    <s v="PGE"/>
    <s v="Préstamos"/>
    <x v="27"/>
    <x v="0"/>
    <x v="3"/>
    <x v="3"/>
    <s v="BANCO OF CHINA 3 CAR"/>
    <s v="BANCO OF CHINA 3 CAR"/>
    <s v="BANCO OF CHINA"/>
    <n v="20458975.210000001"/>
    <d v="2015-03-31T00:00:00"/>
    <d v="2028-03-30T00:00:00"/>
    <n v="85710077.900000006"/>
    <n v="81835900.959999993"/>
    <s v="Convenios Originales (Bancos)"/>
    <x v="43"/>
    <n v="8183590.0999999996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7180.199999999"/>
    <n v="4091795.01"/>
    <n v="20458975.21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x v="5"/>
    <s v="BEI"/>
    <s v="BEI"/>
    <s v="BEI"/>
    <n v="74406748.329999998"/>
    <d v="2015-07-29T00:00:00"/>
    <d v="2044-12-20T00:00:00"/>
    <n v="102500000"/>
    <n v="102500000"/>
    <s v="Convenios Originales (Bancos)"/>
    <x v="42"/>
    <n v="6166351.4800000004"/>
    <n v="6616351.4800000004"/>
    <n v="6616351.4800000004"/>
    <n v="6616351.4800000004"/>
    <n v="6816351.4800000004"/>
    <n v="6816351.4800000004"/>
    <n v="6816351.4800000004"/>
    <n v="6816351.4800000004"/>
    <n v="6816351.4800000004"/>
    <n v="6816351.4800000004"/>
    <n v="5559900"/>
    <n v="533333.53"/>
    <n v="200000"/>
    <n v="200000"/>
    <n v="200000"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2702.960000001"/>
    <n v="61624045.37000002"/>
    <n v="74406748.330000013"/>
  </r>
  <r>
    <n v="28099000"/>
    <x v="0"/>
    <x v="0"/>
    <x v="0"/>
    <s v="USD"/>
    <x v="0"/>
    <s v="Gobierno General"/>
    <s v="Gobierno Central "/>
    <s v="PGE"/>
    <s v="Préstamos"/>
    <x v="26"/>
    <x v="0"/>
    <x v="3"/>
    <x v="5"/>
    <s v="BEI USD.175.0 M."/>
    <s v="BEI USD.175.0 M."/>
    <s v="BEI"/>
    <n v="147906250"/>
    <d v="2016-11-14T00:00:00"/>
    <d v="2048-07-13T00:00:00"/>
    <n v="175000000"/>
    <n v="152500000"/>
    <s v="Convenios Originales (Bancos)"/>
    <x v="42"/>
    <n v="1312500"/>
    <n v="2625000"/>
    <n v="2625000"/>
    <n v="7625000"/>
    <n v="7625000"/>
    <n v="7625000"/>
    <n v="7625000"/>
    <n v="7625000"/>
    <n v="7625000"/>
    <n v="7625000"/>
    <n v="7625000"/>
    <n v="7625000"/>
    <n v="7625000"/>
    <n v="7625000"/>
    <n v="7625000"/>
    <n v="7625000"/>
    <n v="6968750"/>
    <n v="6312500"/>
    <n v="6312500"/>
    <n v="6312500"/>
    <n v="6312500"/>
    <n v="5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3937500"/>
    <n v="143968750"/>
    <n v="147906250"/>
  </r>
  <r>
    <n v="28101000"/>
    <x v="0"/>
    <x v="0"/>
    <x v="0"/>
    <s v="USD"/>
    <x v="0"/>
    <s v="Gobierno General"/>
    <s v="Gobierno Central "/>
    <s v="PGE"/>
    <s v="Préstamos"/>
    <x v="26"/>
    <x v="0"/>
    <x v="3"/>
    <x v="5"/>
    <s v="BEI USD 72.9 M"/>
    <s v="BEI USD 72.9 M"/>
    <s v="BEI"/>
    <n v="9726266.6600000001"/>
    <d v="2016-12-28T00:00:00"/>
    <d v="2039-11-29T00:00:00"/>
    <n v="72947000"/>
    <n v="72947000"/>
    <s v="Convenios Originales (Bancos)"/>
    <x v="42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466.68"/>
    <n v="8336799.9799999995"/>
    <n v="9726266.6600000001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x v="5"/>
    <s v="BEI ETAPA CUENCA"/>
    <s v="BEI ETAPA CUENCA"/>
    <s v="BEI"/>
    <n v="4025488.25"/>
    <d v="2020-01-24T00:00:00"/>
    <d v="2042-10-10T00:00:00"/>
    <n v="34100000"/>
    <n v="34100000"/>
    <s v="Convenios Originales (Bancos)"/>
    <x v="42"/>
    <n v="0"/>
    <n v="0"/>
    <n v="0"/>
    <n v="287534.88"/>
    <n v="287534.88"/>
    <n v="287534.88"/>
    <n v="287534.88"/>
    <n v="287534.88"/>
    <n v="287534.88"/>
    <n v="287534.88"/>
    <n v="287534.88"/>
    <n v="287534.88"/>
    <n v="287534.88"/>
    <n v="287534.88"/>
    <n v="287534.88"/>
    <n v="287534.88"/>
    <n v="287534.81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5488.25"/>
    <n v="4025488.25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x v="5"/>
    <s v="BEI MUN PORTOVIEJO"/>
    <s v="BEI MUN PORTOVIEJO"/>
    <s v="BEI"/>
    <n v="36891721.710000001"/>
    <d v="2020-11-30T00:00:00"/>
    <d v="2050-09-25T00:00:00"/>
    <n v="59885000"/>
    <n v="59885000"/>
    <s v="Convenios Originales (Bancos)"/>
    <x v="42"/>
    <n v="0"/>
    <n v="0"/>
    <n v="0"/>
    <n v="0"/>
    <n v="668489.76"/>
    <n v="1003880.64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932843.5"/>
    <n v="1264353.74"/>
    <n v="1096658.0700000033"/>
    <n v="0"/>
    <n v="0"/>
    <n v="0"/>
    <n v="0"/>
    <n v="0"/>
    <n v="0"/>
    <n v="0"/>
    <n v="0"/>
    <n v="0"/>
    <n v="0"/>
    <n v="0"/>
    <n v="0"/>
    <n v="0"/>
    <n v="0"/>
    <n v="0"/>
    <n v="0"/>
    <n v="36891721.710000001"/>
    <n v="36891721.710000001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x v="5"/>
    <s v="BEI USD.100.M"/>
    <s v="BEI USD.100.M"/>
    <s v="BEI"/>
    <n v="85344091.969999999"/>
    <d v="2021-12-24T00:00:00"/>
    <d v="2041-12-24T00:00:00"/>
    <n v="100000000"/>
    <n v="100000000"/>
    <s v="Convenios Originales (Bancos)"/>
    <x v="42"/>
    <n v="0"/>
    <n v="0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5800000001"/>
    <n v="6096006.43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44091.969999999"/>
    <n v="85344091.969999999"/>
  </r>
  <r>
    <n v="28114000"/>
    <x v="0"/>
    <x v="0"/>
    <x v="0"/>
    <s v="USD"/>
    <x v="0"/>
    <s v="Gobierno General"/>
    <s v="Gobierno Central "/>
    <s v="PGE"/>
    <s v="Préstamos"/>
    <x v="25"/>
    <x v="0"/>
    <x v="3"/>
    <x v="5"/>
    <s v="BNYM 500 M"/>
    <s v="GOLDAMSN SATANDER"/>
    <s v="THE BANK OF NEW YORK"/>
    <n v="500000000"/>
    <d v="2025-12-26T00:00:00"/>
    <d v="2029-09-15T00:00:00"/>
    <n v="500000000"/>
    <n v="500000000"/>
    <s v="Convenios Originales (Bancos)"/>
    <x v="46"/>
    <n v="0"/>
    <n v="90909090.920000002"/>
    <n v="90909090.920000002"/>
    <n v="68181818.159999967"/>
    <n v="0"/>
    <n v="0"/>
    <n v="0"/>
    <n v="0"/>
    <n v="0"/>
    <n v="0"/>
    <n v="0"/>
    <n v="0"/>
    <n v="2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9090.920000002"/>
    <n v="409090909.07999998"/>
    <n v="500000000"/>
  </r>
  <r>
    <n v="30054000"/>
    <x v="0"/>
    <x v="0"/>
    <x v="0"/>
    <s v="USD"/>
    <x v="0"/>
    <s v="Gobierno General"/>
    <s v="Gobierno Central "/>
    <s v="PGE"/>
    <s v="Préstamos"/>
    <x v="0"/>
    <x v="0"/>
    <x v="0"/>
    <x v="0"/>
    <s v="792-SF-EC   USD"/>
    <s v="792-SF-EC   USD"/>
    <s v="BID"/>
    <n v="1370404.78"/>
    <d v="1986-12-11T00:00:00"/>
    <d v="2026-11-24T00:00:00"/>
    <n v="13018844.73"/>
    <n v="13018844.73"/>
    <s v="BID"/>
    <x v="0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404.78"/>
    <n v="0"/>
    <n v="1370404.78"/>
  </r>
  <r>
    <n v="30055101"/>
    <x v="0"/>
    <x v="0"/>
    <x v="0"/>
    <s v="USD"/>
    <x v="0"/>
    <s v="Gobierno General"/>
    <s v="Gobierno Central "/>
    <s v="PGE"/>
    <s v="Préstamos"/>
    <x v="0"/>
    <x v="0"/>
    <x v="0"/>
    <x v="0"/>
    <s v="805-SF-EC   USD"/>
    <s v="805-SF-EC   USD"/>
    <s v="BID"/>
    <n v="1438567.1099999999"/>
    <d v="1987-03-25T00:00:00"/>
    <d v="2027-03-24T00:00:00"/>
    <n v="9110915.9499999993"/>
    <n v="9110915.9499999993"/>
    <s v="BID"/>
    <x v="0"/>
    <n v="959043.78"/>
    <n v="479523.329999999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8567.1099999999"/>
    <n v="0"/>
    <n v="1438567.1099999999"/>
  </r>
  <r>
    <n v="30057100"/>
    <x v="0"/>
    <x v="0"/>
    <x v="0"/>
    <s v="USD"/>
    <x v="0"/>
    <s v="Gobierno General"/>
    <s v="Gobierno Central "/>
    <s v="PGE"/>
    <s v="Préstamos"/>
    <x v="0"/>
    <x v="0"/>
    <x v="0"/>
    <x v="0"/>
    <s v="824-SF-EC   USD"/>
    <s v="824-SF-EC   USD"/>
    <s v="BID"/>
    <n v="1296575.6100000001"/>
    <d v="1989-09-28T00:00:00"/>
    <d v="2029-09-24T00:00:00"/>
    <n v="3889726.81"/>
    <n v="3889726.81"/>
    <s v="BID"/>
    <x v="0"/>
    <n v="324143.90000000002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287.80000000005"/>
    <n v="648287.81000000006"/>
    <n v="1296575.6100000001"/>
  </r>
  <r>
    <n v="30058100"/>
    <x v="0"/>
    <x v="0"/>
    <x v="0"/>
    <s v="USD"/>
    <x v="0"/>
    <s v="Gobierno General"/>
    <s v="Gobierno Central "/>
    <s v="PGE"/>
    <s v="Préstamos"/>
    <x v="0"/>
    <x v="0"/>
    <x v="0"/>
    <x v="0"/>
    <s v="834-SF-EC   USD"/>
    <s v="834-SF-EC   USD"/>
    <s v="BID"/>
    <n v="6431225.0800000001"/>
    <d v="1990-05-03T00:00:00"/>
    <d v="2030-05-06T00:00:00"/>
    <n v="18579094.77"/>
    <n v="18579094.77"/>
    <s v="BID"/>
    <x v="0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322.28"/>
    <n v="3572902.8"/>
    <n v="6431225.080000000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842-SF-EC ETAPA  USD"/>
    <s v="842-SF-EC ETAPA  USD"/>
    <s v="BID"/>
    <n v="557755.68000000005"/>
    <d v="1990-10-30T00:00:00"/>
    <d v="2030-10-24T00:00:00"/>
    <n v="1506134.34"/>
    <n v="1506134.34"/>
    <s v="BID"/>
    <x v="0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47.92"/>
    <n v="334607.76"/>
    <n v="557755.68000000005"/>
  </r>
  <r>
    <n v="30059101"/>
    <x v="0"/>
    <x v="0"/>
    <x v="0"/>
    <s v="USD"/>
    <x v="0"/>
    <s v="Gobierno General"/>
    <s v="Gobierno Central "/>
    <s v="PGE"/>
    <s v="Préstamos"/>
    <x v="0"/>
    <x v="0"/>
    <x v="0"/>
    <x v="0"/>
    <s v="842-SF-EC D.CAM. USD"/>
    <s v="842-SF-EC D.CAM. USD"/>
    <s v="BID"/>
    <n v="5717160.4500000002"/>
    <d v="1990-10-30T00:00:00"/>
    <d v="2030-10-24T00:00:00"/>
    <n v="15436133.039999999"/>
    <n v="15436133.039999999"/>
    <s v="BID"/>
    <x v="0"/>
    <n v="1143408.54"/>
    <n v="1143408.54"/>
    <n v="1143408.54"/>
    <n v="1143408.54"/>
    <n v="11435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817.08"/>
    <n v="3430343.37"/>
    <n v="5717160.45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843-SF-EC BEDE USD"/>
    <s v="843-SF-EC BEDE USD"/>
    <s v="BID"/>
    <n v="586701.6"/>
    <d v="1991-02-15T00:00:00"/>
    <d v="2031-02-15T00:00:00"/>
    <n v="1584094.39"/>
    <n v="1584094.39"/>
    <s v="BID"/>
    <x v="0"/>
    <n v="58670.16"/>
    <n v="117340.32"/>
    <n v="117340.32"/>
    <n v="117340.32"/>
    <n v="117340.32"/>
    <n v="58670.159999999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10.48"/>
    <n v="410691.11999999994"/>
    <n v="586701.6"/>
  </r>
  <r>
    <n v="30060101"/>
    <x v="0"/>
    <x v="0"/>
    <x v="0"/>
    <s v="USD"/>
    <x v="0"/>
    <s v="Gobierno General"/>
    <s v="Gobierno Central "/>
    <s v="PGE"/>
    <s v="Préstamos"/>
    <x v="0"/>
    <x v="0"/>
    <x v="0"/>
    <x v="0"/>
    <s v="843-SF-EC  USD GOB."/>
    <s v="843-SF-EC  USD GOB."/>
    <s v="BID"/>
    <n v="2029307.16"/>
    <d v="1991-02-15T00:00:00"/>
    <d v="2031-02-15T00:00:00"/>
    <n v="5479129.4000000004"/>
    <n v="5479129.4000000004"/>
    <s v="BID"/>
    <x v="0"/>
    <n v="202930.72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792.16"/>
    <n v="1420515"/>
    <n v="2029307.1600000001"/>
  </r>
  <r>
    <n v="30060102"/>
    <x v="0"/>
    <x v="0"/>
    <x v="0"/>
    <s v="USD"/>
    <x v="0"/>
    <s v="Gobierno General"/>
    <s v="Gobierno Central "/>
    <s v="PGE"/>
    <s v="Préstamos"/>
    <x v="0"/>
    <x v="0"/>
    <x v="0"/>
    <x v="0"/>
    <s v="843-SF-EC D.CAMB.USD"/>
    <s v="843-SF-EC D.CAMB.USD"/>
    <s v="BID"/>
    <n v="3447275.7"/>
    <d v="1991-02-15T00:00:00"/>
    <d v="2031-02-15T00:00:00"/>
    <n v="9307644.1400000006"/>
    <n v="9307644.1400000006"/>
    <s v="BID"/>
    <x v="0"/>
    <n v="344727.56"/>
    <n v="689455.12"/>
    <n v="689455.12"/>
    <n v="689455.12"/>
    <n v="689455.12"/>
    <n v="344727.66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82.6799999999"/>
    <n v="2413093.02"/>
    <n v="3447275.7"/>
  </r>
  <r>
    <n v="30063000"/>
    <x v="0"/>
    <x v="0"/>
    <x v="0"/>
    <s v="USD"/>
    <x v="0"/>
    <s v="Gobierno General"/>
    <s v="Gobierno Central "/>
    <s v="PGE"/>
    <s v="Préstamos"/>
    <x v="0"/>
    <x v="0"/>
    <x v="0"/>
    <x v="0"/>
    <s v="900-SF-EC    USD"/>
    <s v="900-SF-EC    USD"/>
    <s v="BID"/>
    <n v="522336.09"/>
    <d v="1994-01-27T00:00:00"/>
    <d v="2034-01-27T00:00:00"/>
    <n v="1077318.3500000001"/>
    <n v="1077318.3500000001"/>
    <s v="BID"/>
    <x v="0"/>
    <n v="32646.01"/>
    <n v="65292.02"/>
    <n v="65292.02"/>
    <n v="65292.02"/>
    <n v="65292.02"/>
    <n v="65292.02"/>
    <n v="65292.02"/>
    <n v="65292.02"/>
    <n v="32645.9399999999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424398.05999999994"/>
    <n v="522336.08999999997"/>
  </r>
  <r>
    <n v="30064100"/>
    <x v="0"/>
    <x v="0"/>
    <x v="0"/>
    <s v="USD"/>
    <x v="0"/>
    <s v="Gobierno General"/>
    <s v="Gobierno Central "/>
    <s v="PGE"/>
    <s v="Préstamos"/>
    <x v="0"/>
    <x v="0"/>
    <x v="0"/>
    <x v="0"/>
    <s v="904-SF-EC   USD"/>
    <s v="904-SF-EC   USD"/>
    <s v="BID"/>
    <n v="912826.54"/>
    <d v="1994-01-27T00:00:00"/>
    <d v="2034-01-27T00:00:00"/>
    <n v="1882704.59"/>
    <n v="1882704.59"/>
    <s v="BID"/>
    <x v="0"/>
    <n v="57051.65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741671.59000000008"/>
    <n v="912826.54"/>
  </r>
  <r>
    <n v="30065100"/>
    <x v="0"/>
    <x v="0"/>
    <x v="0"/>
    <s v="USD"/>
    <x v="0"/>
    <s v="Gobierno General"/>
    <s v="Gobierno Central "/>
    <s v="PGE"/>
    <s v="Préstamos"/>
    <x v="0"/>
    <x v="0"/>
    <x v="0"/>
    <x v="0"/>
    <s v="913-SF-EC   USD"/>
    <s v="913-SF-EC   USD"/>
    <s v="BID"/>
    <n v="4039985.17"/>
    <d v="1994-04-09T00:00:00"/>
    <d v="2034-04-09T00:00:00"/>
    <n v="8079970.4000000004"/>
    <n v="8079970.4000000004"/>
    <s v="BID"/>
    <x v="0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584.76"/>
    <n v="3089400.4099999997"/>
    <n v="4039985.17"/>
  </r>
  <r>
    <n v="30066100"/>
    <x v="0"/>
    <x v="0"/>
    <x v="0"/>
    <s v="USD"/>
    <x v="0"/>
    <s v="Gobierno General"/>
    <s v="Gobierno Central "/>
    <s v="PGE"/>
    <s v="Préstamos"/>
    <x v="0"/>
    <x v="0"/>
    <x v="0"/>
    <x v="0"/>
    <s v="928-SF-EC     USD"/>
    <s v="928-SF-EC     USD"/>
    <s v="BID"/>
    <n v="4343697.8899999997"/>
    <d v="1994-10-13T00:00:00"/>
    <d v="2034-10-13T00:00:00"/>
    <n v="8446079.0700000003"/>
    <n v="8446079.0700000003"/>
    <s v="BID"/>
    <x v="0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266.16"/>
    <n v="3378431.73"/>
    <n v="4343697.8899999997"/>
  </r>
  <r>
    <n v="30067000"/>
    <x v="0"/>
    <x v="0"/>
    <x v="0"/>
    <s v="USD"/>
    <x v="0"/>
    <s v="Gobierno General"/>
    <s v="Gobierno Central "/>
    <s v="PGE"/>
    <s v="Préstamos"/>
    <x v="0"/>
    <x v="0"/>
    <x v="0"/>
    <x v="0"/>
    <s v="919-SF-EC   USD"/>
    <s v="919-SF-EC   USD"/>
    <s v="BID"/>
    <n v="3461545.22"/>
    <d v="1994-07-26T00:00:00"/>
    <d v="2034-07-26T00:00:00"/>
    <n v="6923090.4900000002"/>
    <n v="6923090.4900000002"/>
    <s v="BID"/>
    <x v="0"/>
    <n v="203620.31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2850684.29"/>
    <n v="3461545.2199999997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d v="2023-05-09T00:00:00"/>
    <d v="2041-11-09T00:00:00"/>
    <n v="656022000"/>
    <n v="656022000"/>
    <s v="GPS BLUE"/>
    <x v="47"/>
    <n v="0"/>
    <n v="0"/>
    <n v="0"/>
    <n v="0"/>
    <n v="14578266.67"/>
    <n v="58313066.68"/>
    <n v="58313066.68"/>
    <n v="58313066.68"/>
    <n v="58313066.68"/>
    <n v="58313066.68"/>
    <n v="58313066.68"/>
    <n v="58313066.68"/>
    <n v="58313066.68"/>
    <n v="58313066.68"/>
    <n v="58313066.68"/>
    <n v="583130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21999.99999988"/>
    <n v="656021999.99999988"/>
  </r>
  <r>
    <n v="31000001"/>
    <x v="0"/>
    <x v="0"/>
    <x v="0"/>
    <s v="USD"/>
    <x v="0"/>
    <s v="Gobierno General"/>
    <s v="Gobierno Central"/>
    <s v="PGE"/>
    <s v="Préstamos"/>
    <x v="31"/>
    <x v="0"/>
    <x v="4"/>
    <x v="6"/>
    <s v="AMAZON DAC"/>
    <s v="AMAZON DAC"/>
    <s v="AMAZON DAC"/>
    <n v="1000000000"/>
    <d v="2024-12-03T00:00:00"/>
    <d v="2041-12-16T00:00:00"/>
    <n v="1000000000"/>
    <n v="1000000000"/>
    <s v="AMAZON CONSERVATION DAC"/>
    <x v="48"/>
    <n v="0"/>
    <n v="0"/>
    <n v="0"/>
    <n v="0"/>
    <n v="0"/>
    <n v="0"/>
    <n v="0"/>
    <n v="111111111.12"/>
    <n v="111111111.12"/>
    <n v="111111111.12"/>
    <n v="111111111.12"/>
    <n v="111111111.12"/>
    <n v="111111111.12"/>
    <n v="111111111.12"/>
    <n v="111111111.12"/>
    <n v="111111111.0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0"/>
    <n v="10000000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BDE KFW 6510.0"/>
    <s v="BDE KFW 6510.0"/>
    <s v="KFW"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x v="5"/>
    <s v="FI 93397"/>
    <s v="FI 93397"/>
    <s v="BEI"/>
    <n v="0"/>
    <d v="2023-12-28T00:00:00"/>
    <d v="2044-11-15T00:00:00"/>
    <n v="125000000"/>
    <n v="125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x v="2"/>
    <s v="EC-P8"/>
    <s v="EC-P8"/>
    <s v="JICA"/>
    <n v="0"/>
    <d v="2024-10-24T00:00:00"/>
    <d v="2054-04-20T00:00:00"/>
    <n v="42878221.789999999"/>
    <n v="42878221.789999999"/>
    <s v="Convenios Originales (Gobiernos)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x v="0"/>
    <s v="5933/OC-EC"/>
    <s v="5933/OC-EC"/>
    <s v="BID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x v="0"/>
    <s v="5927/OC-EC"/>
    <s v="5927/OC-EC"/>
    <s v="BID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x v="0"/>
    <s v="9776-EC"/>
    <s v="9776-EC"/>
    <s v="BIRF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0/OC-EC"/>
    <s v="5920/OC-EC"/>
    <s v="BID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1/TC-EC"/>
    <s v="5921/TC-EC"/>
    <s v="BID"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3/OC-EC"/>
    <s v="5183/OC-EC"/>
    <s v="BID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4/TC-EC"/>
    <s v="5184/TC-EC"/>
    <s v="BID"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x v="2"/>
    <s v="AFD CEC 1046 01A"/>
    <s v="AFD CEC 1046 01A"/>
    <s v="AFD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x v="0"/>
    <s v="CFA 12794"/>
    <s v="CFA 12794"/>
    <s v="CAF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x v="2"/>
    <s v="BMZ-NO.202165231"/>
    <s v="BMZ-NO.202165231"/>
    <s v="KFW"/>
    <n v="0"/>
    <d v="2025-12-18T00:00:00"/>
    <d v="2045-11-15T00:00:00"/>
    <n v="48500000"/>
    <n v="4850000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12"/>
    <x v="3"/>
    <x v="5"/>
    <s v="BEI-98090"/>
    <s v="BEI-98090"/>
    <s v="BEI"/>
    <n v="0"/>
    <d v="2025-11-09T00:00:00"/>
    <d v="2042-11-09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0056000"/>
    <x v="0"/>
    <x v="0"/>
    <x v="0"/>
    <s v="USD"/>
    <x v="0"/>
    <s v="Gobierno General"/>
    <s v="Gobierno Central "/>
    <s v="PGE"/>
    <s v="Préstamos"/>
    <x v="0"/>
    <x v="0"/>
    <x v="0"/>
    <x v="0"/>
    <s v="808-SF-EC"/>
    <s v="808-SF-EC"/>
    <s v="BID"/>
    <n v="408309.73"/>
    <d v="1988-12-20T00:00:00"/>
    <d v="2028-12-20T00:00:00"/>
    <n v="6300000"/>
    <n v="4083098.29"/>
    <s v="BID"/>
    <x v="0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.29"/>
    <n v="2041.55"/>
    <n v="14290.84"/>
  </r>
  <r>
    <n v="20061001"/>
    <x v="0"/>
    <x v="0"/>
    <x v="0"/>
    <s v="USD"/>
    <x v="0"/>
    <s v="Gobierno General"/>
    <s v="Gobierno Central "/>
    <s v="PGE"/>
    <s v="Préstamos"/>
    <x v="0"/>
    <x v="0"/>
    <x v="0"/>
    <x v="0"/>
    <s v="851-SF-EC DIF.CAMB"/>
    <s v="851-SF-EC DIF.CAMB"/>
    <s v="BID"/>
    <n v="2796708.24"/>
    <d v="1991-06-19T00:00:00"/>
    <d v="2031-07-06T00:00:00"/>
    <n v="12203816.9"/>
    <n v="12203816.9"/>
    <s v="BID"/>
    <x v="0"/>
    <n v="53391.7"/>
    <n v="22882.16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.86"/>
    <n v="91528.650000000009"/>
    <n v="167802.51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873-SF-EC"/>
    <s v="873-SF-EC"/>
    <s v="BID"/>
    <n v="491558.72"/>
    <d v="1992-04-05T00:00:00"/>
    <d v="2032-04-06T00:00:00"/>
    <n v="2270200"/>
    <n v="2268767.86"/>
    <s v="BID"/>
    <x v="0"/>
    <n v="4537.46"/>
    <n v="7940.53"/>
    <n v="6428.01"/>
    <n v="4915.49"/>
    <n v="3402.9700000000003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77.99"/>
    <n v="17014.95"/>
    <n v="29492.940000000002"/>
  </r>
  <r>
    <n v="20070000"/>
    <x v="0"/>
    <x v="0"/>
    <x v="0"/>
    <s v="SUC"/>
    <x v="0"/>
    <s v="Gobierno General"/>
    <s v="Gobierno Central "/>
    <s v="PGE"/>
    <s v="Préstamos"/>
    <x v="0"/>
    <x v="0"/>
    <x v="0"/>
    <x v="0"/>
    <s v="1002-SF-EC"/>
    <s v="1002-SF-EC"/>
    <s v="BID"/>
    <n v="12499578.082"/>
    <d v="1998-03-14T00:00:00"/>
    <d v="2038-03-14T00:00:00"/>
    <n v="30000000"/>
    <n v="29998987.620000001"/>
    <s v="BID"/>
    <x v="0"/>
    <n v="120982.22"/>
    <n v="224951.32"/>
    <n v="205527.31"/>
    <n v="184952.66"/>
    <n v="164953.32999999999"/>
    <n v="144954.01"/>
    <n v="125310.84"/>
    <n v="104955.36"/>
    <n v="84956.04"/>
    <n v="64956.71"/>
    <n v="45094.36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933.54000000004"/>
    <n v="1155577.4200000002"/>
    <n v="1501510.9600000002"/>
  </r>
  <r>
    <n v="20071000"/>
    <x v="0"/>
    <x v="0"/>
    <x v="0"/>
    <s v="USD"/>
    <x v="0"/>
    <s v="Gobierno General"/>
    <s v="Gobierno Central "/>
    <s v="PGE"/>
    <s v="Préstamos"/>
    <x v="0"/>
    <x v="0"/>
    <x v="0"/>
    <x v="0"/>
    <s v="998-SF-EC"/>
    <s v="998-SF-EC"/>
    <s v="BID"/>
    <n v="3380000"/>
    <d v="1998-10-19T00:00:00"/>
    <d v="2038-10-19T00:00:00"/>
    <n v="7800000"/>
    <n v="7800000"/>
    <s v="BID"/>
    <x v="0"/>
    <n v="32589.040000000001"/>
    <n v="61096.44"/>
    <n v="56053.15"/>
    <n v="50696.44"/>
    <n v="45496.44"/>
    <n v="40296.43"/>
    <n v="35196.160000000003"/>
    <n v="29896.44"/>
    <n v="24696.43"/>
    <n v="19496.439999999999"/>
    <n v="14339.18"/>
    <n v="9096.43"/>
    <n v="389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85.48000000001"/>
    <n v="329159.98"/>
    <n v="422845.45999999996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x v="0"/>
    <s v="L0435A"/>
    <s v="L0435A"/>
    <s v="AIIB"/>
    <n v="42860000"/>
    <d v="2023-05-04T00:00:00"/>
    <d v="2032-02-25T00:00:00"/>
    <n v="50000000"/>
    <n v="50000000"/>
    <s v="AIIB"/>
    <x v="1"/>
    <n v="2813921.24"/>
    <n v="1213910.52"/>
    <n v="2087327.08"/>
    <n v="1592646.89"/>
    <n v="1103332.79"/>
    <n v="614018.68999999994"/>
    <n v="124024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7831.7600000002"/>
    <n v="5521350.3599999994"/>
    <n v="9549182.1199999992"/>
  </r>
  <r>
    <n v="20252000"/>
    <x v="0"/>
    <x v="0"/>
    <x v="0"/>
    <s v="USD"/>
    <x v="0"/>
    <s v="Gobierno General"/>
    <s v="Gobierno Central "/>
    <s v="PGE"/>
    <s v="Préstamos"/>
    <x v="0"/>
    <x v="0"/>
    <x v="0"/>
    <x v="0"/>
    <s v="1261-OC-EC"/>
    <s v="1261-OC-EC"/>
    <s v="BID"/>
    <n v="92485.02"/>
    <d v="2001-03-20T00:00:00"/>
    <d v="2026-03-20T00:00:00"/>
    <n v="4500000"/>
    <n v="4161833.75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4000"/>
    <x v="0"/>
    <x v="0"/>
    <x v="0"/>
    <s v="USD"/>
    <x v="0"/>
    <s v="Gobierno General"/>
    <s v="Gobierno Central "/>
    <s v="PGE"/>
    <s v="Préstamos"/>
    <x v="0"/>
    <x v="0"/>
    <x v="0"/>
    <x v="0"/>
    <s v="1274-OC-EC"/>
    <s v="1274-OC-EC"/>
    <s v="BID"/>
    <n v="245096.65"/>
    <d v="2001-04-30T00:00:00"/>
    <d v="2026-04-30T00:00:00"/>
    <n v="10400000"/>
    <n v="10263952.710000001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5000"/>
    <x v="0"/>
    <x v="0"/>
    <x v="0"/>
    <s v="USD"/>
    <x v="0"/>
    <s v="Gobierno General"/>
    <s v="Gobierno Central "/>
    <s v="PGE"/>
    <s v="Préstamos"/>
    <x v="0"/>
    <x v="0"/>
    <x v="0"/>
    <x v="0"/>
    <s v="1282-OC-EC"/>
    <s v="1282-OC-EC"/>
    <s v="BID"/>
    <n v="394229.22"/>
    <d v="2001-07-27T00:00:00"/>
    <d v="2026-07-27T00:00:00"/>
    <n v="9000000"/>
    <n v="8859976.0999999996"/>
    <s v="BID"/>
    <x v="0"/>
    <n v="114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8.61"/>
    <n v="0"/>
    <n v="11468.61"/>
  </r>
  <r>
    <n v="20256000"/>
    <x v="0"/>
    <x v="0"/>
    <x v="0"/>
    <s v="USD"/>
    <x v="0"/>
    <s v="Gobierno General"/>
    <s v="Gobierno Central "/>
    <s v="PGE"/>
    <s v="Préstamos"/>
    <x v="0"/>
    <x v="0"/>
    <x v="0"/>
    <x v="0"/>
    <s v="1376-OC-EC"/>
    <s v="1376-OC-EC"/>
    <s v="BID"/>
    <n v="1126062.42"/>
    <d v="2002-05-22T00:00:00"/>
    <d v="2027-05-22T00:00:00"/>
    <n v="15200000"/>
    <n v="15080000"/>
    <s v="BID"/>
    <x v="0"/>
    <n v="50495.82"/>
    <n v="100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28.47"/>
    <n v="0"/>
    <n v="60528.47"/>
  </r>
  <r>
    <n v="20257000"/>
    <x v="0"/>
    <x v="0"/>
    <x v="0"/>
    <s v="USD"/>
    <x v="0"/>
    <s v="Gobierno General"/>
    <s v="Gobierno Central "/>
    <s v="PGE"/>
    <s v="Préstamos"/>
    <x v="0"/>
    <x v="0"/>
    <x v="0"/>
    <x v="0"/>
    <s v="1373-OC-EC"/>
    <s v="1373-OC-EC"/>
    <s v="BID"/>
    <n v="2561852.2799999998"/>
    <d v="2002-05-22T00:00:00"/>
    <d v="2027-05-22T00:00:00"/>
    <n v="40000000"/>
    <n v="35187390.920000002"/>
    <s v="BID"/>
    <x v="0"/>
    <n v="114880.70999999999"/>
    <n v="2282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05.53"/>
    <n v="0"/>
    <n v="137705.53"/>
  </r>
  <r>
    <n v="20259000"/>
    <x v="0"/>
    <x v="0"/>
    <x v="0"/>
    <s v="USD"/>
    <x v="0"/>
    <s v="Gobierno General"/>
    <s v="Gobierno Central "/>
    <s v="PGE"/>
    <s v="Préstamos"/>
    <x v="0"/>
    <x v="0"/>
    <x v="0"/>
    <x v="0"/>
    <s v="1416-OC-EC"/>
    <s v="1416-OC-EC"/>
    <s v="BID"/>
    <n v="2286342.02"/>
    <d v="2002-12-16T00:00:00"/>
    <d v="2027-12-16T00:00:00"/>
    <n v="25000000"/>
    <n v="24515611.170000002"/>
    <s v="BID"/>
    <x v="0"/>
    <n v="109146.82"/>
    <n v="467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899.6"/>
    <n v="0"/>
    <n v="155899.6"/>
  </r>
  <r>
    <n v="20260000"/>
    <x v="0"/>
    <x v="0"/>
    <x v="0"/>
    <s v="USD"/>
    <x v="0"/>
    <s v="Gobierno General"/>
    <s v="Gobierno Central "/>
    <s v="PGE"/>
    <s v="Préstamos"/>
    <x v="0"/>
    <x v="0"/>
    <x v="0"/>
    <x v="0"/>
    <s v="1420-OC-EC"/>
    <s v="1420-OC-EC"/>
    <s v="BID"/>
    <n v="846343.24"/>
    <d v="2003-02-12T00:00:00"/>
    <d v="2028-02-12T00:00:00"/>
    <n v="10000000"/>
    <n v="8666462.0299999993"/>
    <s v="BID"/>
    <x v="0"/>
    <n v="40955"/>
    <n v="11618.89"/>
    <n v="59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3.89"/>
    <n v="5905.73"/>
    <n v="58479.619999999995"/>
  </r>
  <r>
    <n v="20261000"/>
    <x v="0"/>
    <x v="0"/>
    <x v="0"/>
    <s v="USD"/>
    <x v="0"/>
    <s v="Gobierno General"/>
    <s v="Gobierno Central "/>
    <s v="PGE"/>
    <s v="Préstamos"/>
    <x v="0"/>
    <x v="0"/>
    <x v="0"/>
    <x v="0"/>
    <s v="1358-OC-EC"/>
    <s v="1358-OC-EC"/>
    <s v="BID"/>
    <n v="411962.24800000002"/>
    <d v="2003-07-30T00:00:00"/>
    <d v="2028-07-30T00:00:00"/>
    <n v="4800000"/>
    <n v="3460484"/>
    <s v="BID"/>
    <x v="0"/>
    <n v="20243.349999999999"/>
    <n v="6698.44"/>
    <n v="678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41.789999999997"/>
    <n v="6784.79"/>
    <n v="33726.579999999994"/>
  </r>
  <r>
    <n v="20262000"/>
    <x v="0"/>
    <x v="0"/>
    <x v="0"/>
    <s v="USD"/>
    <x v="0"/>
    <s v="Gobierno General"/>
    <s v="Gobierno Central "/>
    <s v="PGE"/>
    <s v="Préstamos"/>
    <x v="0"/>
    <x v="0"/>
    <x v="0"/>
    <x v="0"/>
    <s v="1466-OC-EC"/>
    <s v="1466-OC-EC"/>
    <s v="BID"/>
    <n v="24750000"/>
    <d v="2003-08-27T00:00:00"/>
    <d v="2028-08-27T00:00:00"/>
    <n v="200000000"/>
    <n v="198000000"/>
    <s v="BID"/>
    <x v="0"/>
    <n v="1234688.3999999999"/>
    <n v="408553.2"/>
    <n v="41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3241.5999999999"/>
    <n v="413820"/>
    <n v="2057061.5999999999"/>
  </r>
  <r>
    <n v="20264000"/>
    <x v="0"/>
    <x v="0"/>
    <x v="0"/>
    <s v="USD"/>
    <x v="0"/>
    <s v="Gobierno General"/>
    <s v="Gobierno Central "/>
    <s v="PGE"/>
    <s v="Préstamos"/>
    <x v="0"/>
    <x v="0"/>
    <x v="0"/>
    <x v="0"/>
    <s v="1531-OC-EC"/>
    <s v="1531-OC-EC"/>
    <s v="BID"/>
    <n v="2431927.7999999998"/>
    <d v="2004-10-26T00:00:00"/>
    <d v="2029-10-26T00:00:00"/>
    <n v="12400000"/>
    <n v="11944835.029999999"/>
    <s v="BID"/>
    <x v="0"/>
    <n v="37369.360000000001"/>
    <n v="58548.25"/>
    <n v="37369.379999999997"/>
    <n v="159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17.61"/>
    <n v="53326.479999999996"/>
    <n v="149244.09"/>
  </r>
  <r>
    <n v="20266000"/>
    <x v="0"/>
    <x v="0"/>
    <x v="0"/>
    <s v="USD"/>
    <x v="0"/>
    <s v="Gobierno General"/>
    <s v="Gobierno Central "/>
    <s v="PGE"/>
    <s v="Préstamos"/>
    <x v="0"/>
    <x v="0"/>
    <x v="0"/>
    <x v="0"/>
    <s v="1707-OC-EC"/>
    <s v="1707-OC-EC"/>
    <s v="BID"/>
    <n v="132064.07999999999"/>
    <d v="2006-05-25T00:00:00"/>
    <d v="2026-05-25T00:00:00"/>
    <n v="5000000"/>
    <n v="4343173.07"/>
    <s v="BID"/>
    <x v="0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0.38"/>
    <n v="0"/>
    <n v="2830.38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1753-OC-EC"/>
    <s v="1753-OC-EC"/>
    <s v="BID"/>
    <n v="19593522.68"/>
    <d v="2006-12-07T00:00:00"/>
    <d v="2031-12-07T00:00:00"/>
    <n v="61250000"/>
    <n v="61250000"/>
    <s v="BID"/>
    <x v="0"/>
    <n v="228427.82"/>
    <n v="188696.51"/>
    <n v="149400.60999999999"/>
    <n v="109233.88"/>
    <n v="69502.58"/>
    <n v="2977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24.33"/>
    <n v="357908.34"/>
    <n v="775032.67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x v="0"/>
    <s v="1761-OC-EC"/>
    <s v="1761-OC-EC"/>
    <s v="BID"/>
    <n v="1661765.63"/>
    <d v="2006-12-07T00:00:00"/>
    <d v="2031-12-07T00:00:00"/>
    <n v="6588000"/>
    <n v="6063747.96"/>
    <s v="BID"/>
    <x v="0"/>
    <n v="81686.820000000007"/>
    <n v="67478.720000000001"/>
    <n v="53426.33"/>
    <n v="39062.53"/>
    <n v="24854.43"/>
    <n v="1064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165.54"/>
    <n v="127989.62000000001"/>
    <n v="277155.16000000003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x v="0"/>
    <s v="1740-OC-EC"/>
    <s v="1740-OC-EC"/>
    <s v="BID"/>
    <n v="3575022.38"/>
    <d v="2007-03-05T00:00:00"/>
    <d v="2027-03-05T00:00:00"/>
    <n v="37100000"/>
    <n v="35314037.869999997"/>
    <s v="BID"/>
    <x v="0"/>
    <n v="63351.360000000001"/>
    <n v="3167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27.040000000008"/>
    <n v="0"/>
    <n v="95027.040000000008"/>
  </r>
  <r>
    <n v="20270000"/>
    <x v="0"/>
    <x v="0"/>
    <x v="0"/>
    <s v="USD"/>
    <x v="0"/>
    <s v="Gobierno General"/>
    <s v="Gobierno Central "/>
    <s v="PGE"/>
    <s v="Préstamos"/>
    <x v="0"/>
    <x v="0"/>
    <x v="0"/>
    <x v="0"/>
    <s v="1791-OC-EC"/>
    <s v="1791-OC-EC"/>
    <s v="BID"/>
    <n v="3448275.89"/>
    <d v="2007-06-29T00:00:00"/>
    <d v="2026-12-15T00:00:00"/>
    <n v="50000000"/>
    <n v="50000000"/>
    <s v="BID"/>
    <x v="0"/>
    <n v="1392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69.25"/>
    <n v="0"/>
    <n v="139269.25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x v="0"/>
    <s v="1925-OC-EC"/>
    <s v="1925-OC-EC"/>
    <s v="BID"/>
    <n v="6546767.5899999999"/>
    <d v="2007-12-12T00:00:00"/>
    <d v="2027-12-12T00:00:00"/>
    <n v="62250000"/>
    <n v="62188291.189999998"/>
    <s v="BID"/>
    <x v="0"/>
    <n v="308641.07999999996"/>
    <n v="13220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846.76999999996"/>
    <n v="0"/>
    <n v="440846.76999999996"/>
  </r>
  <r>
    <n v="20272000"/>
    <x v="0"/>
    <x v="0"/>
    <x v="0"/>
    <s v="USD"/>
    <x v="0"/>
    <s v="Gobierno General"/>
    <s v="Gobierno Central "/>
    <s v="PGE"/>
    <s v="Préstamos"/>
    <x v="0"/>
    <x v="0"/>
    <x v="0"/>
    <x v="0"/>
    <s v="1754-OC-EC"/>
    <s v="1754-OC-EC"/>
    <s v="BID"/>
    <n v="29999999.977000002"/>
    <d v="2007-12-12T00:00:00"/>
    <d v="2032-12-12T00:00:00"/>
    <n v="90000000"/>
    <n v="90000000"/>
    <s v="BID"/>
    <x v="0"/>
    <n v="1226240.01"/>
    <n v="1044556.3799999999"/>
    <n v="865361.58"/>
    <n v="681189.13"/>
    <n v="499505.52"/>
    <n v="317821.90000000002"/>
    <n v="13663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0796.3899999997"/>
    <n v="2500514.17"/>
    <n v="4771310.5599999996"/>
  </r>
  <r>
    <n v="20273000"/>
    <x v="0"/>
    <x v="0"/>
    <x v="0"/>
    <s v="USD"/>
    <x v="0"/>
    <s v="Gobierno General"/>
    <s v="Gobierno Central "/>
    <s v="PGE"/>
    <s v="Préstamos"/>
    <x v="0"/>
    <x v="0"/>
    <x v="0"/>
    <x v="0"/>
    <s v="1923-BL-OC/EC"/>
    <s v="1923-BL-OC/EC"/>
    <s v="BID"/>
    <n v="28161224.5"/>
    <d v="2007-12-12T00:00:00"/>
    <d v="2037-12-12T00:00:00"/>
    <n v="38100000"/>
    <n v="38100000"/>
    <s v="BID"/>
    <x v="0"/>
    <n v="1008577.59"/>
    <n v="924757.59"/>
    <n v="843299.09"/>
    <n v="757117.59"/>
    <n v="673297.59"/>
    <n v="589477.59"/>
    <n v="507100.51"/>
    <n v="421837.59"/>
    <n v="338017.59"/>
    <n v="254197.59"/>
    <n v="170901.93"/>
    <n v="86557.59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335.18"/>
    <n v="4879434.7799999984"/>
    <n v="6812769.9599999981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1802-OC-EC"/>
    <s v="1802-OC-EC"/>
    <s v="BID"/>
    <n v="24763680.609999999"/>
    <d v="2007-12-12T00:00:00"/>
    <d v="2032-12-12T00:00:00"/>
    <n v="67100000"/>
    <n v="67100000"/>
    <s v="BID"/>
    <x v="0"/>
    <n v="1738835.4300000002"/>
    <n v="1481230.1800000002"/>
    <n v="1223624.93"/>
    <n v="966019.69"/>
    <n v="708414.43"/>
    <n v="450809.19"/>
    <n v="19320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0065.6100000003"/>
    <n v="3542072.1700000004"/>
    <n v="6762137.7800000012"/>
  </r>
  <r>
    <n v="20276000"/>
    <x v="0"/>
    <x v="0"/>
    <x v="0"/>
    <s v="USD"/>
    <x v="0"/>
    <s v="Gobierno General"/>
    <s v="Gobierno Central "/>
    <s v="PGE"/>
    <s v="Préstamos"/>
    <x v="0"/>
    <x v="0"/>
    <x v="0"/>
    <x v="0"/>
    <s v="1924-OC-EC"/>
    <s v="1924-OC-EC"/>
    <s v="BID"/>
    <n v="80317878.121000007"/>
    <d v="2007-12-12T00:00:00"/>
    <d v="2032-12-12T00:00:00"/>
    <n v="246400000"/>
    <n v="246400000"/>
    <s v="BID"/>
    <x v="0"/>
    <n v="2952788.67"/>
    <n v="2515294.09"/>
    <n v="2083792.6"/>
    <n v="1640304.98"/>
    <n v="1202810.3999999999"/>
    <n v="765315.83"/>
    <n v="3290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8082.7599999998"/>
    <n v="6021243.6900000004"/>
    <n v="11489326.449999999"/>
  </r>
  <r>
    <n v="20277000"/>
    <x v="0"/>
    <x v="0"/>
    <x v="0"/>
    <s v="USD"/>
    <x v="0"/>
    <s v="Gobierno General"/>
    <s v="Gobierno Central "/>
    <s v="PGE"/>
    <s v="Préstamos"/>
    <x v="0"/>
    <x v="0"/>
    <x v="0"/>
    <x v="0"/>
    <s v="2114/BL-EC-OC"/>
    <s v="2114/BL-EC-OC"/>
    <s v="BID"/>
    <n v="4462321.25"/>
    <d v="2009-03-31T00:00:00"/>
    <d v="2039-03-31T00:00:00"/>
    <n v="38080000"/>
    <n v="8098286.7699999996"/>
    <s v="BID"/>
    <x v="0"/>
    <n v="79282.34"/>
    <n v="149000.15"/>
    <n v="137219.44"/>
    <n v="124672.23"/>
    <n v="112508.27"/>
    <n v="100344.31"/>
    <n v="88430.3"/>
    <n v="76016.399999999994"/>
    <n v="63852.45"/>
    <n v="51688.49"/>
    <n v="39641.17"/>
    <n v="27360.57"/>
    <n v="15196.61"/>
    <n v="30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282.49"/>
    <n v="839962.9"/>
    <n v="1068245.3900000001"/>
  </r>
  <r>
    <n v="20278000"/>
    <x v="0"/>
    <x v="0"/>
    <x v="0"/>
    <s v="USD"/>
    <x v="0"/>
    <s v="Gobierno General"/>
    <s v="Gobierno Central "/>
    <s v="PGE"/>
    <s v="Préstamos"/>
    <x v="0"/>
    <x v="0"/>
    <x v="0"/>
    <x v="0"/>
    <s v="2113/OC-EC"/>
    <s v="2113/OC-EC"/>
    <s v="BID"/>
    <n v="525000"/>
    <d v="2009-03-31T00:00:00"/>
    <d v="2029-03-31T00:00:00"/>
    <n v="2400000"/>
    <n v="2400000"/>
    <s v="BID"/>
    <x v="0"/>
    <n v="3627.69"/>
    <n v="5425.01"/>
    <n v="3023.07"/>
    <n v="601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2.7000000000007"/>
    <n v="3624.38"/>
    <n v="12677.080000000002"/>
  </r>
  <r>
    <n v="20279000"/>
    <x v="0"/>
    <x v="0"/>
    <x v="0"/>
    <s v="USD"/>
    <x v="0"/>
    <s v="Gobierno General"/>
    <s v="Gobierno Central "/>
    <s v="PGE"/>
    <s v="Préstamos"/>
    <x v="0"/>
    <x v="0"/>
    <x v="0"/>
    <x v="0"/>
    <s v="2114/BL-EC-SF"/>
    <s v="2114/BL-EC-SF"/>
    <s v="BID"/>
    <n v="2024571.69"/>
    <d v="2009-03-31T00:00:00"/>
    <d v="2049-03-31T00:00:00"/>
    <n v="9520000"/>
    <n v="2024571.69"/>
    <s v="BID"/>
    <x v="0"/>
    <n v="2537.65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0"/>
    <n v="0"/>
    <n v="0"/>
    <n v="0"/>
    <n v="0"/>
    <n v="0"/>
    <n v="0"/>
    <n v="0"/>
    <n v="0"/>
    <n v="0"/>
    <n v="7599.08"/>
    <n v="108897.02999999998"/>
    <n v="116496.10999999999"/>
  </r>
  <r>
    <n v="20280000"/>
    <x v="0"/>
    <x v="0"/>
    <x v="0"/>
    <s v="USD"/>
    <x v="0"/>
    <s v="Gobierno General"/>
    <s v="Gobierno Central "/>
    <s v="PGE"/>
    <s v="Préstamos"/>
    <x v="0"/>
    <x v="0"/>
    <x v="0"/>
    <x v="0"/>
    <s v="2201/OC-EC"/>
    <s v="2201/OC-EC"/>
    <s v="BID"/>
    <n v="159815465.736"/>
    <d v="2010-02-19T00:00:00"/>
    <d v="2035-02-19T00:00:00"/>
    <n v="350000000"/>
    <n v="336662873.99000001"/>
    <s v="BID"/>
    <x v="0"/>
    <n v="2909588.42"/>
    <n v="1319475.1100000001"/>
    <n v="2418430.2200000002"/>
    <n v="2079449.03"/>
    <n v="1746846.54"/>
    <n v="1414244.03"/>
    <n v="1084375.27"/>
    <n v="749039.05"/>
    <n v="416436.55"/>
    <n v="838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9063.53"/>
    <n v="9992654.7500000019"/>
    <n v="14221718.280000001"/>
  </r>
  <r>
    <n v="20281000"/>
    <x v="0"/>
    <x v="0"/>
    <x v="0"/>
    <s v="USD"/>
    <x v="0"/>
    <s v="Gobierno General"/>
    <s v="Gobierno Central "/>
    <s v="PGE"/>
    <s v="Préstamos"/>
    <x v="0"/>
    <x v="0"/>
    <x v="0"/>
    <x v="0"/>
    <s v="2279-OC-EC"/>
    <s v="2279-OC-EC"/>
    <s v="BID"/>
    <n v="45183863.816"/>
    <d v="2010-03-22T00:00:00"/>
    <d v="2035-03-22T00:00:00"/>
    <n v="100000000"/>
    <n v="99880120"/>
    <s v="BID"/>
    <x v="0"/>
    <n v="395539.35"/>
    <n v="719064.74"/>
    <n v="633675.06000000006"/>
    <n v="544702.59"/>
    <n v="457521.51"/>
    <n v="370340.44"/>
    <n v="283995.34000000003"/>
    <n v="195978.28"/>
    <n v="108797.21"/>
    <n v="216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604.0899999999"/>
    <n v="2616626.5599999996"/>
    <n v="3731230.6499999994"/>
  </r>
  <r>
    <n v="20282000"/>
    <x v="0"/>
    <x v="0"/>
    <x v="0"/>
    <s v="USD"/>
    <x v="0"/>
    <s v="Gobierno General"/>
    <s v="Gobierno Central "/>
    <s v="PGE"/>
    <s v="Préstamos"/>
    <x v="0"/>
    <x v="0"/>
    <x v="0"/>
    <x v="0"/>
    <s v="2340-OC-EC"/>
    <s v="2340-OC-EC"/>
    <s v="BID"/>
    <n v="36111870.560000002"/>
    <d v="2010-12-13T00:00:00"/>
    <d v="2035-12-13T00:00:00"/>
    <n v="75000000"/>
    <n v="75000000"/>
    <s v="BID"/>
    <x v="0"/>
    <n v="630550.21"/>
    <n v="565873.85"/>
    <n v="502615.05"/>
    <n v="436521.14"/>
    <n v="371844.77"/>
    <n v="307168.40999999997"/>
    <n v="243200.83"/>
    <n v="177815.69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424.06"/>
    <n v="2200768.19"/>
    <n v="3397192.25"/>
  </r>
  <r>
    <n v="20283000"/>
    <x v="0"/>
    <x v="0"/>
    <x v="0"/>
    <s v="USD"/>
    <x v="0"/>
    <s v="Gobierno General"/>
    <s v="Gobierno Central "/>
    <s v="PGE"/>
    <s v="Préstamos"/>
    <x v="0"/>
    <x v="0"/>
    <x v="0"/>
    <x v="0"/>
    <s v="2377-OC-EC"/>
    <s v="2377-OC-EC"/>
    <s v="BID"/>
    <n v="13567244.050000001"/>
    <d v="2011-01-10T00:00:00"/>
    <d v="2036-01-10T00:00:00"/>
    <n v="30000000"/>
    <n v="27053570.93"/>
    <s v="BID"/>
    <x v="0"/>
    <n v="235158.61"/>
    <n v="107665.37"/>
    <n v="199600.62"/>
    <n v="174947.97"/>
    <n v="150824.04"/>
    <n v="126700.13"/>
    <n v="102840.59"/>
    <n v="78452.3"/>
    <n v="54328.38"/>
    <n v="30204.47"/>
    <n v="60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823.98"/>
    <n v="923979.05"/>
    <n v="1266803.03"/>
  </r>
  <r>
    <n v="20284000"/>
    <x v="0"/>
    <x v="0"/>
    <x v="0"/>
    <s v="USD"/>
    <x v="0"/>
    <s v="Gobierno General"/>
    <s v="Gobierno Central "/>
    <s v="PGE"/>
    <s v="Préstamos"/>
    <x v="0"/>
    <x v="0"/>
    <x v="0"/>
    <x v="0"/>
    <s v="2457/OC-EC"/>
    <s v="2457/OC-EC"/>
    <s v="BID"/>
    <n v="30809523.82"/>
    <d v="2011-02-01T00:00:00"/>
    <d v="2036-02-01T00:00:00"/>
    <n v="64700000"/>
    <n v="64700000"/>
    <s v="BID"/>
    <x v="0"/>
    <n v="540443.02"/>
    <n v="247437.24"/>
    <n v="458723.42"/>
    <n v="402066.52"/>
    <n v="346624.79"/>
    <n v="291183.05"/>
    <n v="236348.89"/>
    <n v="180299.57"/>
    <n v="124857.83"/>
    <n v="69416.100000000006"/>
    <n v="13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880.26"/>
    <n v="2123494.5299999998"/>
    <n v="2911374.79"/>
  </r>
  <r>
    <n v="20285000"/>
    <x v="0"/>
    <x v="0"/>
    <x v="0"/>
    <s v="USD"/>
    <x v="0"/>
    <s v="Gobierno General"/>
    <s v="Gobierno Central "/>
    <s v="PGE"/>
    <s v="Préstamos"/>
    <x v="0"/>
    <x v="0"/>
    <x v="0"/>
    <x v="0"/>
    <s v="2461/OC-EC"/>
    <s v="2461/OC-EC"/>
    <s v="BID"/>
    <n v="42817149.640000001"/>
    <d v="2011-02-01T00:00:00"/>
    <d v="2036-02-01T00:00:00"/>
    <n v="90000000"/>
    <n v="89391856.319999993"/>
    <s v="BID"/>
    <x v="0"/>
    <n v="751073.92999999993"/>
    <n v="343872.79"/>
    <n v="637505.13"/>
    <n v="558766.91"/>
    <n v="481717.46"/>
    <n v="404667.99"/>
    <n v="328462.90000000002"/>
    <n v="250569.07"/>
    <n v="173519.6"/>
    <n v="96470.14"/>
    <n v="19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946.72"/>
    <n v="2951099.8800000004"/>
    <n v="4046046.6000000006"/>
  </r>
  <r>
    <n v="20286000"/>
    <x v="0"/>
    <x v="0"/>
    <x v="0"/>
    <s v="USD"/>
    <x v="0"/>
    <s v="Gobierno General"/>
    <s v="Gobierno Central "/>
    <s v="PGE"/>
    <s v="Préstamos"/>
    <x v="0"/>
    <x v="0"/>
    <x v="0"/>
    <x v="0"/>
    <s v="2472/OC-EC"/>
    <s v="2472/OC-EC"/>
    <s v="BID"/>
    <n v="24297230.399999999"/>
    <d v="2011-02-01T00:00:00"/>
    <d v="2036-08-01T00:00:00"/>
    <n v="58000000"/>
    <n v="53844460.799999997"/>
    <s v="BID"/>
    <x v="0"/>
    <n v="426208.1"/>
    <n v="195135.75"/>
    <n v="361761.8"/>
    <n v="317080.62"/>
    <n v="273357.75"/>
    <n v="229634.89"/>
    <n v="186391.17"/>
    <n v="142189.15"/>
    <n v="98466.29"/>
    <n v="54743.42"/>
    <n v="11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343.85"/>
    <n v="1674645.65"/>
    <n v="2295989.5"/>
  </r>
  <r>
    <n v="20287000"/>
    <x v="0"/>
    <x v="0"/>
    <x v="0"/>
    <s v="USD"/>
    <x v="0"/>
    <s v="Gobierno General"/>
    <s v="Gobierno Central "/>
    <s v="PGE"/>
    <s v="Préstamos"/>
    <x v="0"/>
    <x v="0"/>
    <x v="0"/>
    <x v="0"/>
    <s v="2487/OC-EC"/>
    <s v="2487/OC-EC"/>
    <s v="BID"/>
    <n v="35356676.840000004"/>
    <d v="2011-03-03T00:00:00"/>
    <d v="2036-03-03T00:00:00"/>
    <n v="78000000"/>
    <n v="73816306.129999995"/>
    <s v="BID"/>
    <x v="0"/>
    <n v="306396.86"/>
    <n v="562088.36"/>
    <n v="502723.98"/>
    <n v="440528.74"/>
    <n v="379748.94"/>
    <n v="318969.12"/>
    <n v="258938.66"/>
    <n v="197409.5"/>
    <n v="136629.70000000001"/>
    <n v="75849.88"/>
    <n v="15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485.22"/>
    <n v="2325951.8499999996"/>
    <n v="3194437.0699999994"/>
  </r>
  <r>
    <n v="20288000"/>
    <x v="0"/>
    <x v="0"/>
    <x v="0"/>
    <s v="USD"/>
    <x v="0"/>
    <s v="Gobierno General"/>
    <s v="Gobierno Central "/>
    <s v="PGE"/>
    <s v="Préstamos"/>
    <x v="0"/>
    <x v="0"/>
    <x v="0"/>
    <x v="0"/>
    <s v="2431/OC-EC"/>
    <s v="2431/OC-EC"/>
    <s v="BID"/>
    <n v="38502901.649999999"/>
    <d v="2011-03-27T00:00:00"/>
    <d v="2036-03-27T00:00:00"/>
    <n v="100000000"/>
    <n v="75711466.640000001"/>
    <s v="BID"/>
    <x v="0"/>
    <n v="333107.11"/>
    <n v="611088.62"/>
    <n v="546549.12"/>
    <n v="478931.99"/>
    <n v="412853.68"/>
    <n v="346775.37"/>
    <n v="281511.71999999997"/>
    <n v="214618.74"/>
    <n v="148540.43"/>
    <n v="82462.11"/>
    <n v="164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195.73"/>
    <n v="2528717.48"/>
    <n v="3472913.21"/>
  </r>
  <r>
    <n v="20289000"/>
    <x v="0"/>
    <x v="0"/>
    <x v="0"/>
    <s v="USD"/>
    <x v="0"/>
    <s v="Gobierno General"/>
    <s v="Gobierno Central "/>
    <s v="PGE"/>
    <s v="Préstamos"/>
    <x v="0"/>
    <x v="0"/>
    <x v="0"/>
    <x v="0"/>
    <s v="2585/OC-EC"/>
    <s v="2585/OC-EC"/>
    <s v="BID"/>
    <n v="18777987.149999999"/>
    <d v="2011-12-02T00:00:00"/>
    <d v="2036-12-02T00:00:00"/>
    <n v="40000000"/>
    <n v="34159388.969999999"/>
    <s v="BID"/>
    <x v="0"/>
    <n v="333695.58"/>
    <n v="302652.15000000002"/>
    <n v="272374.18"/>
    <n v="240565.3"/>
    <n v="209521.87"/>
    <n v="178478.44"/>
    <n v="147860.26"/>
    <n v="116391.59"/>
    <n v="85348.160000000003"/>
    <n v="54304.74"/>
    <n v="233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47.73"/>
    <n v="1328190.9000000001"/>
    <n v="1964538.6300000001"/>
  </r>
  <r>
    <n v="20290000"/>
    <x v="0"/>
    <x v="0"/>
    <x v="0"/>
    <s v="USD"/>
    <x v="0"/>
    <s v="Gobierno General"/>
    <s v="Gobierno Central "/>
    <s v="PGE"/>
    <s v="Préstamos"/>
    <x v="0"/>
    <x v="0"/>
    <x v="0"/>
    <x v="0"/>
    <s v="2653/OC-EC"/>
    <s v="2653/OC-EC"/>
    <s v="BID"/>
    <n v="136909717.632"/>
    <d v="2011-12-15T00:00:00"/>
    <d v="2036-12-15T00:00:00"/>
    <n v="250000000"/>
    <n v="248933378.06999999"/>
    <s v="BID"/>
    <x v="0"/>
    <n v="2432964.0300000003"/>
    <n v="2206627.3600000003"/>
    <n v="1985871.61"/>
    <n v="1753954.05"/>
    <n v="1527617.39"/>
    <n v="1301280.74"/>
    <n v="1078044.5900000001"/>
    <n v="848607.44"/>
    <n v="622270.78"/>
    <n v="395934.12"/>
    <n v="1702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9591.3900000006"/>
    <n v="9683798.2899999991"/>
    <n v="14323389.68"/>
  </r>
  <r>
    <n v="20291000"/>
    <x v="0"/>
    <x v="0"/>
    <x v="0"/>
    <s v="USD"/>
    <x v="0"/>
    <s v="Gobierno General"/>
    <s v="Gobierno Central "/>
    <s v="PGE"/>
    <s v="Préstamos"/>
    <x v="0"/>
    <x v="0"/>
    <x v="0"/>
    <x v="0"/>
    <s v="2608/OC-EC"/>
    <s v="2608/OC-EC"/>
    <s v="BID"/>
    <n v="19999999.938999999"/>
    <d v="2012-05-02T00:00:00"/>
    <d v="2037-05-02T00:00:00"/>
    <n v="40000000"/>
    <n v="40000000"/>
    <s v="BID"/>
    <x v="0"/>
    <n v="355239.44999999995"/>
    <n v="323656.83999999997"/>
    <n v="292896.24"/>
    <n v="260491.63"/>
    <n v="228909.02"/>
    <n v="197326.41"/>
    <n v="166219.70000000001"/>
    <n v="134161.19"/>
    <n v="102578.58"/>
    <n v="70995.97"/>
    <n v="39543.160000000003"/>
    <n v="78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896.28999999992"/>
    <n v="1500952.66"/>
    <n v="2179848.9499999997"/>
  </r>
  <r>
    <n v="20292000"/>
    <x v="0"/>
    <x v="0"/>
    <x v="0"/>
    <s v="USD"/>
    <x v="0"/>
    <s v="Gobierno General"/>
    <s v="Gobierno Central "/>
    <s v="PGE"/>
    <s v="Préstamos"/>
    <x v="0"/>
    <x v="0"/>
    <x v="0"/>
    <x v="0"/>
    <s v="2584/OC-EC"/>
    <s v="2584/OC-EC"/>
    <s v="BID"/>
    <n v="1161433.0900000001"/>
    <d v="2012-05-02T00:00:00"/>
    <d v="2037-05-02T00:00:00"/>
    <n v="2270161.4900000002"/>
    <n v="2270161.79"/>
    <s v="BID"/>
    <x v="0"/>
    <n v="20629.339999999997"/>
    <n v="18795.28"/>
    <n v="17008.97"/>
    <n v="15127.18"/>
    <n v="13293.12"/>
    <n v="11459.07"/>
    <n v="9652.65"/>
    <n v="7790.96"/>
    <n v="5956.9"/>
    <n v="4122.8599999999997"/>
    <n v="2296.33"/>
    <n v="4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24.619999999995"/>
    <n v="87162.790000000008"/>
    <n v="126587.41"/>
  </r>
  <r>
    <n v="20293000"/>
    <x v="0"/>
    <x v="0"/>
    <x v="0"/>
    <s v="USD"/>
    <x v="0"/>
    <s v="Gobierno General"/>
    <s v="Gobierno Central "/>
    <s v="PGE"/>
    <s v="Préstamos"/>
    <x v="0"/>
    <x v="0"/>
    <x v="0"/>
    <x v="0"/>
    <s v="2678/OC-EC"/>
    <s v="2678/OC-EC"/>
    <s v="BID"/>
    <n v="8132756.3600000003"/>
    <d v="2012-03-16T00:00:00"/>
    <d v="2037-03-16T00:00:00"/>
    <n v="14559417.130000001"/>
    <n v="14334092.779999999"/>
    <s v="BID"/>
    <x v="0"/>
    <n v="71113.36"/>
    <n v="131422.69"/>
    <n v="118932.17"/>
    <n v="105774.09"/>
    <n v="92949.79"/>
    <n v="80125.5"/>
    <n v="67494.44"/>
    <n v="54476.9"/>
    <n v="41652.61"/>
    <n v="28828.31"/>
    <n v="16056.72"/>
    <n v="31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36.05"/>
    <n v="609470.25"/>
    <n v="812006.3"/>
  </r>
  <r>
    <n v="20295000"/>
    <x v="0"/>
    <x v="0"/>
    <x v="0"/>
    <s v="USD"/>
    <x v="0"/>
    <s v="Gobierno General"/>
    <s v="Gobierno Central "/>
    <s v="PGE"/>
    <s v="Préstamos"/>
    <x v="0"/>
    <x v="0"/>
    <x v="0"/>
    <x v="0"/>
    <s v="2761/OC-EC"/>
    <s v="2761/OC-EC"/>
    <s v="BID"/>
    <n v="1518294.14"/>
    <d v="2012-08-15T00:00:00"/>
    <d v="2037-08-15T00:00:00"/>
    <n v="10000000"/>
    <n v="2447205.3199999998"/>
    <s v="BID"/>
    <x v="0"/>
    <n v="25590.07"/>
    <n v="9942.7900000000009"/>
    <n v="15812.68"/>
    <n v="11342.85"/>
    <n v="8096.47"/>
    <n v="5717.54"/>
    <n v="3984.16"/>
    <n v="2696.87"/>
    <n v="1760.79"/>
    <n v="1077.7"/>
    <n v="579.41"/>
    <n v="21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32.86"/>
    <n v="51280.840000000004"/>
    <n v="86813.700000000012"/>
  </r>
  <r>
    <n v="20297000"/>
    <x v="0"/>
    <x v="0"/>
    <x v="0"/>
    <s v="USD"/>
    <x v="0"/>
    <s v="Gobierno General"/>
    <s v="Gobierno Central "/>
    <s v="PGE"/>
    <s v="Préstamos"/>
    <x v="0"/>
    <x v="0"/>
    <x v="0"/>
    <x v="0"/>
    <s v="2651/OC-EC"/>
    <s v="2651/OC-EC"/>
    <s v="BID"/>
    <n v="28571428.579999998"/>
    <d v="2012-11-30T00:00:00"/>
    <d v="2037-11-30T00:00:00"/>
    <n v="50000000"/>
    <n v="50000000"/>
    <s v="BID"/>
    <x v="0"/>
    <n v="513916.66000000003"/>
    <n v="470171.43000000005"/>
    <n v="427624.68"/>
    <n v="382680.95"/>
    <n v="338935.71"/>
    <n v="295190.46999999997"/>
    <n v="252164.33"/>
    <n v="207699.99"/>
    <n v="163954.76"/>
    <n v="120209.52"/>
    <n v="76703.98"/>
    <n v="3271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088.09000000008"/>
    <n v="2297883.4300000002"/>
    <n v="3281971.5200000005"/>
  </r>
  <r>
    <n v="20298000"/>
    <x v="0"/>
    <x v="0"/>
    <x v="0"/>
    <s v="USD"/>
    <x v="0"/>
    <s v="Gobierno General"/>
    <s v="Gobierno Central "/>
    <s v="PGE"/>
    <s v="Préstamos"/>
    <x v="0"/>
    <x v="0"/>
    <x v="0"/>
    <x v="0"/>
    <s v="2797/OC-EC"/>
    <s v="2797/OC-EC"/>
    <s v="BID"/>
    <n v="94990000"/>
    <d v="2013-03-15T00:00:00"/>
    <d v="2037-11-15T00:00:00"/>
    <n v="100000000"/>
    <n v="94990000"/>
    <s v="BID"/>
    <x v="0"/>
    <n v="1622904.15"/>
    <n v="1293689.1000000001"/>
    <n v="463586.91"/>
    <n v="164979.95000000001"/>
    <n v="58906.27"/>
    <n v="21024.48"/>
    <n v="7521.63"/>
    <n v="2664.43"/>
    <n v="939.06"/>
    <n v="322.82"/>
    <n v="103.17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593.25"/>
    <n v="720072.97000000009"/>
    <n v="3636666.22"/>
  </r>
  <r>
    <n v="20299000"/>
    <x v="0"/>
    <x v="0"/>
    <x v="0"/>
    <s v="USD"/>
    <x v="0"/>
    <s v="Gobierno General"/>
    <s v="Gobierno Central "/>
    <s v="PGE"/>
    <s v="Préstamos"/>
    <x v="0"/>
    <x v="0"/>
    <x v="0"/>
    <x v="0"/>
    <s v="2787/OC-EC"/>
    <s v="2787/OC-EC"/>
    <s v="BID"/>
    <n v="1573354.96"/>
    <d v="2013-03-15T00:00:00"/>
    <d v="2037-11-15T00:00:00"/>
    <n v="2168540.1800000002"/>
    <n v="2139185.0099999998"/>
    <s v="BID"/>
    <x v="0"/>
    <n v="26079.08"/>
    <n v="19115.96"/>
    <n v="13998.61"/>
    <n v="10135.549999999999"/>
    <n v="7304.18"/>
    <n v="5206.57"/>
    <n v="3663.49"/>
    <n v="2501.27"/>
    <n v="1648.34"/>
    <n v="1016.43"/>
    <n v="550.08000000000004"/>
    <n v="2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95.040000000001"/>
    <n v="46226"/>
    <n v="91421.040000000008"/>
  </r>
  <r>
    <n v="20300000"/>
    <x v="0"/>
    <x v="0"/>
    <x v="0"/>
    <s v="USD"/>
    <x v="0"/>
    <s v="Gobierno General"/>
    <s v="Gobierno Central "/>
    <s v="PGE"/>
    <s v="Préstamos"/>
    <x v="0"/>
    <x v="0"/>
    <x v="0"/>
    <x v="0"/>
    <s v="2839/OC-EC"/>
    <s v="2839/OC-EC"/>
    <s v="BID"/>
    <n v="94118010.799999997"/>
    <d v="2013-08-01T00:00:00"/>
    <d v="2037-12-15T00:00:00"/>
    <n v="100000000"/>
    <n v="94118010.799999997"/>
    <s v="BID"/>
    <x v="0"/>
    <n v="1430128.5"/>
    <n v="868314.75"/>
    <n v="528191.09"/>
    <n v="318686.36"/>
    <n v="192233.56"/>
    <n v="115313.46"/>
    <n v="68735.990000000005"/>
    <n v="40061.68"/>
    <n v="22748.6"/>
    <n v="12217.24"/>
    <n v="5830.32"/>
    <n v="19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8443.25"/>
    <n v="1305932.43"/>
    <n v="3604375.6799999997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x v="0"/>
    <s v="2950/OC-EC"/>
    <s v="2950/OC-EC"/>
    <s v="BID"/>
    <n v="8000000"/>
    <d v="2013-09-23T00:00:00"/>
    <d v="2033-09-15T00:00:00"/>
    <n v="15000000"/>
    <n v="15000000"/>
    <s v="BID"/>
    <x v="0"/>
    <n v="222170.42"/>
    <n v="396525.89"/>
    <n v="338729.39"/>
    <n v="279000.96999999997"/>
    <n v="220238.5"/>
    <n v="161476.04"/>
    <n v="103035.55"/>
    <n v="4395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696.31000000006"/>
    <n v="1146431.55"/>
    <n v="1765127.86"/>
  </r>
  <r>
    <n v="20302000"/>
    <x v="0"/>
    <x v="0"/>
    <x v="0"/>
    <s v="USD"/>
    <x v="0"/>
    <s v="Gobierno General"/>
    <s v="Gobierno Central "/>
    <s v="PGE"/>
    <s v="Préstamos"/>
    <x v="0"/>
    <x v="0"/>
    <x v="0"/>
    <x v="0"/>
    <s v="3073/OC-EC"/>
    <s v="3073/OC-EC"/>
    <s v="BID"/>
    <n v="267002186.13"/>
    <d v="2013-12-03T00:00:00"/>
    <d v="2038-11-15T00:00:00"/>
    <n v="270000000"/>
    <n v="267002186.13"/>
    <s v="BID"/>
    <x v="0"/>
    <n v="7876564.4900000002"/>
    <n v="7876564.4900000002"/>
    <n v="4887541.05"/>
    <n v="2525789"/>
    <n v="1308478.96"/>
    <n v="676888.72"/>
    <n v="350309.47"/>
    <n v="179172.58"/>
    <n v="90958.88"/>
    <n v="45189.54"/>
    <n v="21512.639999999999"/>
    <n v="9121.39"/>
    <n v="27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3128.98"/>
    <n v="10097690.900000002"/>
    <n v="25850819.880000003"/>
  </r>
  <r>
    <n v="20303000"/>
    <x v="0"/>
    <x v="0"/>
    <x v="0"/>
    <s v="USD"/>
    <x v="0"/>
    <s v="Gobierno General"/>
    <s v="Gobierno Central "/>
    <s v="PGE"/>
    <s v="Préstamos"/>
    <x v="0"/>
    <x v="0"/>
    <x v="0"/>
    <x v="0"/>
    <s v="3087/OC-EC"/>
    <s v="3087/OC-EC"/>
    <s v="BID"/>
    <n v="14660066.755000001"/>
    <d v="2014-03-28T00:00:00"/>
    <d v="2033-11-15T00:00:00"/>
    <n v="30000000"/>
    <n v="29950000"/>
    <s v="BID"/>
    <x v="0"/>
    <n v="228081.69"/>
    <n v="140498.99"/>
    <n v="85924.08"/>
    <n v="51322.69"/>
    <n v="29822.799999999999"/>
    <n v="16360.81"/>
    <n v="7957.97"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80.68"/>
    <n v="194042.19"/>
    <n v="562622.87"/>
  </r>
  <r>
    <n v="20304000"/>
    <x v="0"/>
    <x v="0"/>
    <x v="0"/>
    <s v="USD"/>
    <x v="0"/>
    <s v="Gobierno General"/>
    <s v="Gobierno Central "/>
    <s v="PGE"/>
    <s v="Préstamos"/>
    <x v="0"/>
    <x v="0"/>
    <x v="0"/>
    <x v="0"/>
    <s v="3135/OC-EC"/>
    <s v="3135/OC-EC"/>
    <s v="BID"/>
    <n v="59363606.200000003"/>
    <d v="2014-03-28T00:00:00"/>
    <d v="2039-01-15T00:00:00"/>
    <n v="60000000"/>
    <n v="59363606.200000003"/>
    <s v="BID"/>
    <x v="0"/>
    <n v="1236644.6200000001"/>
    <n v="504429.87"/>
    <n v="764431.91"/>
    <n v="514548.05"/>
    <n v="346175.21"/>
    <n v="231863.24"/>
    <n v="154633.22"/>
    <n v="101563.96"/>
    <n v="65791.399999999994"/>
    <n v="41504.6"/>
    <n v="25075.08"/>
    <n v="13821.22"/>
    <n v="6220.95"/>
    <n v="1060.91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074.4900000002"/>
    <n v="2266689.7500000005"/>
    <n v="4007764.2400000007"/>
  </r>
  <r>
    <n v="20305000"/>
    <x v="0"/>
    <x v="0"/>
    <x v="0"/>
    <s v="USD"/>
    <x v="0"/>
    <s v="Gobierno General"/>
    <s v="Gobierno Central "/>
    <s v="PGE"/>
    <s v="Préstamos"/>
    <x v="0"/>
    <x v="0"/>
    <x v="0"/>
    <x v="0"/>
    <s v="3120/OC-EC"/>
    <s v="3120/OC-EC"/>
    <s v="BID"/>
    <n v="10329042.83"/>
    <d v="2014-04-24T00:00:00"/>
    <d v="2039-01-15T00:00:00"/>
    <n v="20000000"/>
    <n v="10329042.83"/>
    <s v="BID"/>
    <x v="0"/>
    <n v="171619.51"/>
    <n v="66906.210000000006"/>
    <n v="106850.65"/>
    <n v="77227.13"/>
    <n v="55712.82"/>
    <n v="39945.07"/>
    <n v="28459.87"/>
    <n v="19919.490000000002"/>
    <n v="13712.16"/>
    <n v="9162.75"/>
    <n v="5842.52"/>
    <n v="3384.84"/>
    <n v="1593.95"/>
    <n v="28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525.72000000003"/>
    <n v="362092.61"/>
    <n v="600618.33000000007"/>
  </r>
  <r>
    <n v="20306000"/>
    <x v="0"/>
    <x v="0"/>
    <x v="0"/>
    <s v="USD"/>
    <x v="0"/>
    <s v="Gobierno General"/>
    <s v="Gobierno Central "/>
    <s v="PGE"/>
    <s v="Préstamos"/>
    <x v="0"/>
    <x v="0"/>
    <x v="0"/>
    <x v="0"/>
    <s v="3187/OC-EC"/>
    <s v="3187/OC-EC"/>
    <s v="BID"/>
    <n v="170000000"/>
    <d v="2014-07-31T00:00:00"/>
    <d v="2039-06-15T00:00:00"/>
    <n v="170000000"/>
    <n v="170000000"/>
    <s v="BID"/>
    <x v="0"/>
    <n v="5086400"/>
    <n v="5086400"/>
    <n v="3563767.52"/>
    <n v="2179270.73"/>
    <n v="1334516.57"/>
    <n v="814988.39"/>
    <n v="496999.62"/>
    <n v="298971.2"/>
    <n v="178120.23"/>
    <n v="103794.42"/>
    <n v="58268.78"/>
    <n v="29974.53"/>
    <n v="12686.5"/>
    <n v="205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2800"/>
    <n v="9073410.2999999989"/>
    <n v="19246210.299999997"/>
  </r>
  <r>
    <n v="20307000"/>
    <x v="0"/>
    <x v="0"/>
    <x v="0"/>
    <s v="USD"/>
    <x v="0"/>
    <s v="Gobierno General"/>
    <s v="Gobierno Central "/>
    <s v="PGE"/>
    <s v="Préstamos"/>
    <x v="0"/>
    <x v="0"/>
    <x v="0"/>
    <x v="0"/>
    <s v="3188/CH-EC"/>
    <s v="3188/CH-EC"/>
    <s v="BID"/>
    <n v="50000000"/>
    <d v="2014-07-31T00:00:00"/>
    <d v="2039-06-15T00:00:00"/>
    <n v="50000000"/>
    <n v="50000000"/>
    <s v="BID"/>
    <x v="0"/>
    <n v="3345858.6799999997"/>
    <n v="3345858.6799999997"/>
    <n v="2344263.62"/>
    <n v="1433534.89"/>
    <n v="877851.49"/>
    <n v="536103.32999999996"/>
    <n v="326928.77"/>
    <n v="196664.71"/>
    <n v="117168.36"/>
    <n v="68276.47"/>
    <n v="39933.19"/>
    <n v="19717.39"/>
    <n v="8345.24"/>
    <n v="13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1717.3599999994"/>
    <n v="5970137.1500000004"/>
    <n v="12661854.51"/>
  </r>
  <r>
    <n v="20308000"/>
    <x v="0"/>
    <x v="0"/>
    <x v="0"/>
    <s v="USD"/>
    <x v="0"/>
    <s v="Gobierno General"/>
    <s v="Gobierno Central "/>
    <s v="PGE"/>
    <s v="Préstamos"/>
    <x v="0"/>
    <x v="0"/>
    <x v="0"/>
    <x v="0"/>
    <s v="3167/OC-EC"/>
    <s v="3167/OC-EC"/>
    <s v="BID"/>
    <n v="150000000"/>
    <d v="2014-06-23T00:00:00"/>
    <d v="2039-05-15T00:00:00"/>
    <n v="150000000"/>
    <n v="150000000"/>
    <s v="BID"/>
    <x v="0"/>
    <n v="6670375"/>
    <n v="6670375"/>
    <n v="4690461.9400000004"/>
    <n v="2885172.77"/>
    <n v="1777091.79"/>
    <n v="1091500.71"/>
    <n v="669363.80000000005"/>
    <n v="404850.08"/>
    <n v="242465.98"/>
    <n v="141995.47"/>
    <n v="80080.649999999994"/>
    <n v="41361.68"/>
    <n v="17561.82"/>
    <n v="28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40750"/>
    <n v="12044741.450000003"/>
    <n v="25385491.450000003"/>
  </r>
  <r>
    <n v="20309000"/>
    <x v="0"/>
    <x v="0"/>
    <x v="0"/>
    <s v="USD"/>
    <x v="0"/>
    <s v="Gobierno General"/>
    <s v="Gobierno Central "/>
    <s v="PGE"/>
    <s v="Préstamos"/>
    <x v="0"/>
    <x v="0"/>
    <x v="0"/>
    <x v="0"/>
    <s v="3232/OC-EC"/>
    <s v="3232/OC-EC"/>
    <s v="BID"/>
    <n v="116669044.58"/>
    <d v="2014-11-14T00:00:00"/>
    <d v="2039-08-15T00:00:00"/>
    <n v="120000000"/>
    <n v="118012000"/>
    <s v="BID"/>
    <x v="0"/>
    <n v="3495404.5700000003"/>
    <n v="1733337.61"/>
    <n v="3119633.18"/>
    <n v="1887373.54"/>
    <n v="1143225.8999999999"/>
    <n v="691107.11"/>
    <n v="417411.05"/>
    <n v="249520.23"/>
    <n v="148121.97"/>
    <n v="86515.69"/>
    <n v="49198.43"/>
    <n v="26342.240000000002"/>
    <n v="12526.57"/>
    <n v="4132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8742.1800000006"/>
    <n v="7835108.4700000016"/>
    <n v="13063850.650000002"/>
  </r>
  <r>
    <n v="20310000"/>
    <x v="0"/>
    <x v="0"/>
    <x v="0"/>
    <s v="USD"/>
    <x v="0"/>
    <s v="Gobierno General"/>
    <s v="Gobierno Central "/>
    <s v="PGE"/>
    <s v="Préstamos"/>
    <x v="0"/>
    <x v="0"/>
    <x v="0"/>
    <x v="0"/>
    <s v="3233/CH-EC"/>
    <s v="3233/CH-EC"/>
    <s v="BID"/>
    <n v="28257846.84"/>
    <d v="2014-11-14T00:00:00"/>
    <d v="2039-08-15T00:00:00"/>
    <n v="30000000"/>
    <n v="30000000"/>
    <s v="BID"/>
    <x v="0"/>
    <n v="1906248.8399999999"/>
    <n v="945290.52"/>
    <n v="1701318.69"/>
    <n v="1029295.33"/>
    <n v="623468.04"/>
    <n v="376901.19"/>
    <n v="227638.69"/>
    <n v="136078"/>
    <n v="80779.58"/>
    <n v="47182.080000000002"/>
    <n v="26830.78"/>
    <n v="14365.97"/>
    <n v="6831.47"/>
    <n v="225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539.36"/>
    <n v="4272943.55"/>
    <n v="7124482.9100000001"/>
  </r>
  <r>
    <n v="20311000"/>
    <x v="0"/>
    <x v="0"/>
    <x v="0"/>
    <s v="USD"/>
    <x v="0"/>
    <s v="Gobierno General"/>
    <s v="Gobierno Central "/>
    <s v="PGE"/>
    <s v="Préstamos"/>
    <x v="0"/>
    <x v="0"/>
    <x v="0"/>
    <x v="0"/>
    <s v="3420/OC-EC"/>
    <s v="3420/OC-EC"/>
    <s v="BID"/>
    <n v="500000000"/>
    <d v="2015-02-05T00:00:00"/>
    <d v="2035-01-15T00:00:00"/>
    <n v="500000000"/>
    <n v="500000000"/>
    <s v="BID"/>
    <x v="0"/>
    <n v="14390000"/>
    <n v="4358613.67"/>
    <n v="4340686.0999999996"/>
    <n v="1614482.54"/>
    <n v="600438.99"/>
    <n v="222016.45"/>
    <n v="80951.91"/>
    <n v="28086.68"/>
    <n v="8426.94"/>
    <n v="1073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8613.670000002"/>
    <n v="6896163.2200000007"/>
    <n v="25644776.890000001"/>
  </r>
  <r>
    <n v="20313000"/>
    <x v="0"/>
    <x v="0"/>
    <x v="0"/>
    <s v="USD"/>
    <x v="0"/>
    <s v="Gobierno General"/>
    <s v="Gobierno Central "/>
    <s v="PGE"/>
    <s v="Préstamos"/>
    <x v="0"/>
    <x v="0"/>
    <x v="0"/>
    <x v="0"/>
    <s v="3341/OC-EC"/>
    <s v="3341/OC-EC"/>
    <s v="BID"/>
    <n v="68695814.290000007"/>
    <d v="2015-02-05T00:00:00"/>
    <d v="2039-12-15T00:00:00"/>
    <n v="80000000"/>
    <n v="73162121.799999997"/>
    <s v="BID"/>
    <x v="0"/>
    <n v="1257820.3599999999"/>
    <n v="1257820.3599999999"/>
    <n v="1121992.99"/>
    <n v="678767.76"/>
    <n v="411400.57"/>
    <n v="250563.64"/>
    <n v="150495.57"/>
    <n v="89954.12"/>
    <n v="53428.72"/>
    <n v="31222.52"/>
    <n v="17777.55"/>
    <n v="9513.61"/>
    <n v="4523.6499999999996"/>
    <n v="14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640.7199999997"/>
    <n v="2821130.88"/>
    <n v="5336771.5999999996"/>
  </r>
  <r>
    <n v="20314000"/>
    <x v="0"/>
    <x v="0"/>
    <x v="0"/>
    <s v="USD"/>
    <x v="0"/>
    <s v="Gobierno General"/>
    <s v="Gobierno Central "/>
    <s v="PGE"/>
    <s v="Préstamos"/>
    <x v="0"/>
    <x v="0"/>
    <x v="0"/>
    <x v="0"/>
    <s v="3325/OC-EC"/>
    <s v="3325/OC-EC"/>
    <s v="BID"/>
    <n v="14004240.310000001"/>
    <d v="2015-02-05T00:00:00"/>
    <d v="2039-12-15T00:00:00"/>
    <n v="30000000"/>
    <n v="14400000"/>
    <s v="BID"/>
    <x v="0"/>
    <n v="258488.13"/>
    <n v="258488.13"/>
    <n v="194204.39"/>
    <n v="130743.55"/>
    <n v="88070.97"/>
    <n v="59111.29"/>
    <n v="39576.69"/>
    <n v="26119.61"/>
    <n v="17067.95"/>
    <n v="10924.93"/>
    <n v="6776.82"/>
    <n v="3926.66"/>
    <n v="2006.61"/>
    <n v="7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976.26"/>
    <n v="579232.86"/>
    <n v="1096209.1200000001"/>
  </r>
  <r>
    <n v="20315000"/>
    <x v="0"/>
    <x v="0"/>
    <x v="0"/>
    <s v="USD"/>
    <x v="0"/>
    <s v="Gobierno General"/>
    <s v="Gobierno Central "/>
    <s v="PGE"/>
    <s v="Préstamos"/>
    <x v="0"/>
    <x v="0"/>
    <x v="0"/>
    <x v="0"/>
    <s v="2882-2882.1/OC-EC"/>
    <s v="2882-2882.1/OC-EC"/>
    <s v="BID"/>
    <n v="128800000"/>
    <d v="2015-06-16T00:00:00"/>
    <d v="2040-05-15T00:00:00"/>
    <n v="200000000"/>
    <n v="200000000"/>
    <s v="BID"/>
    <x v="0"/>
    <n v="3916624.5"/>
    <n v="3656184"/>
    <n v="3666200.94"/>
    <n v="3656184"/>
    <n v="3568416.5"/>
    <n v="3220208.5"/>
    <n v="2880109.46"/>
    <n v="2523792.5"/>
    <n v="2175584.52"/>
    <n v="1827376.5"/>
    <n v="1483461.48"/>
    <n v="1130960.5"/>
    <n v="782752.5"/>
    <n v="434544.52"/>
    <n v="86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72808.5"/>
    <n v="27436405.419999998"/>
    <n v="35009213.920000002"/>
  </r>
  <r>
    <n v="20316000"/>
    <x v="0"/>
    <x v="0"/>
    <x v="0"/>
    <s v="USD"/>
    <x v="0"/>
    <s v="Gobierno General"/>
    <s v="Gobierno Central "/>
    <s v="PGE"/>
    <s v="Préstamos"/>
    <x v="0"/>
    <x v="0"/>
    <x v="0"/>
    <x v="0"/>
    <s v="3670-OC-EC/X1014"/>
    <s v="3670-OC-EC/X1014"/>
    <s v="BID"/>
    <n v="124000000"/>
    <d v="2015-06-16T00:00:00"/>
    <d v="2041-04-15T00:00:00"/>
    <n v="300000000"/>
    <n v="160000000"/>
    <s v="BID"/>
    <x v="0"/>
    <n v="1892771.51"/>
    <n v="3586267.62"/>
    <n v="3343896.33"/>
    <n v="3082907.62"/>
    <n v="2831227.62"/>
    <n v="2579547.62"/>
    <n v="2334418.19"/>
    <n v="2076187.62"/>
    <n v="1824507.62"/>
    <n v="1572827.61"/>
    <n v="1324940.06"/>
    <n v="1069467.6200000001"/>
    <n v="817787.62"/>
    <n v="566107.61"/>
    <n v="315461.92"/>
    <n v="627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9039.1299999999"/>
    <n v="23802032.680000003"/>
    <n v="29281071.810000002"/>
  </r>
  <r>
    <n v="20317000"/>
    <x v="0"/>
    <x v="0"/>
    <x v="0"/>
    <s v="USD"/>
    <x v="0"/>
    <s v="Gobierno General"/>
    <s v="Gobierno Central "/>
    <s v="PGE"/>
    <s v="Préstamos"/>
    <x v="0"/>
    <x v="0"/>
    <x v="0"/>
    <x v="0"/>
    <s v="3494/OC-EC"/>
    <s v="3494/OC-EC"/>
    <s v="BID"/>
    <n v="30923933.07"/>
    <d v="2015-09-30T00:00:00"/>
    <d v="2040-05-15T00:00:00"/>
    <n v="50000000"/>
    <n v="50000000"/>
    <s v="BID"/>
    <x v="0"/>
    <n v="556607.88"/>
    <n v="516980.94"/>
    <n v="518397.32"/>
    <n v="516980.94"/>
    <n v="504570.7"/>
    <n v="455334.42"/>
    <n v="407244.74"/>
    <n v="356861.86"/>
    <n v="307625.57"/>
    <n v="258389.29"/>
    <n v="209760.04"/>
    <n v="159916.74"/>
    <n v="110680.46"/>
    <n v="61444.18"/>
    <n v="1227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588.82"/>
    <n v="3879481.6100000003"/>
    <n v="4953070.4300000006"/>
  </r>
  <r>
    <n v="20318000"/>
    <x v="0"/>
    <x v="0"/>
    <x v="0"/>
    <s v="USD"/>
    <x v="0"/>
    <s v="Gobierno General"/>
    <s v="Gobierno Central "/>
    <s v="PGE"/>
    <s v="Préstamos"/>
    <x v="0"/>
    <x v="0"/>
    <x v="0"/>
    <x v="0"/>
    <s v="3494/CH-EC"/>
    <s v="3494/CH-EC"/>
    <s v="BID"/>
    <n v="19320000"/>
    <d v="2015-09-30T00:00:00"/>
    <d v="2040-05-15T00:00:00"/>
    <n v="30000000"/>
    <n v="30000000"/>
    <s v="BID"/>
    <x v="0"/>
    <n v="1265812.1400000001"/>
    <n v="1181640.49"/>
    <n v="1184877.8600000001"/>
    <n v="1181640.49"/>
    <n v="1153274.95"/>
    <n v="1040737.76"/>
    <n v="930821.3"/>
    <n v="815663.38"/>
    <n v="703126.19"/>
    <n v="590589"/>
    <n v="479439.26"/>
    <n v="365514.63"/>
    <n v="252977.43"/>
    <n v="140440.25"/>
    <n v="2805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452.63"/>
    <n v="8867159.7200000007"/>
    <n v="11314612.350000001"/>
  </r>
  <r>
    <n v="20320000"/>
    <x v="0"/>
    <x v="0"/>
    <x v="0"/>
    <s v="USD"/>
    <x v="0"/>
    <s v="Gobierno General"/>
    <s v="Gobierno Central "/>
    <s v="PGE"/>
    <s v="Préstamos"/>
    <x v="0"/>
    <x v="0"/>
    <x v="0"/>
    <x v="0"/>
    <s v="3710/OC-EC"/>
    <s v="3710/OC-EC"/>
    <s v="BID"/>
    <n v="82524751.319999993"/>
    <d v="2016-10-31T00:00:00"/>
    <d v="2041-08-15T00:00:00"/>
    <n v="118000000"/>
    <n v="118000000"/>
    <s v="BID"/>
    <x v="0"/>
    <n v="3650662.8099999996"/>
    <n v="1788079.17"/>
    <n v="3576158.34"/>
    <n v="3576158.34"/>
    <n v="3501653.89"/>
    <n v="3203636.06"/>
    <n v="2905618.23"/>
    <n v="2607600.39"/>
    <n v="2309582.5499999998"/>
    <n v="2011564.72"/>
    <n v="1713546.89"/>
    <n v="1415529.06"/>
    <n v="1117511.22"/>
    <n v="819493.38"/>
    <n v="521475.55"/>
    <n v="22345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8741.9799999995"/>
    <n v="29502986.329999998"/>
    <n v="34941728.309999995"/>
  </r>
  <r>
    <n v="20321000"/>
    <x v="0"/>
    <x v="0"/>
    <x v="0"/>
    <s v="USD"/>
    <x v="0"/>
    <s v="Gobierno General"/>
    <s v="Gobierno Central "/>
    <s v="PGE"/>
    <s v="Préstamos"/>
    <x v="0"/>
    <x v="0"/>
    <x v="0"/>
    <x v="0"/>
    <s v="3711/KI-EC"/>
    <s v="3711/KI-EC"/>
    <s v="BID"/>
    <n v="17467600"/>
    <d v="2016-10-31T00:00:00"/>
    <d v="2041-08-15T00:00:00"/>
    <n v="25000000"/>
    <n v="25000000"/>
    <s v="BID"/>
    <x v="0"/>
    <n v="412957.78"/>
    <n v="193205.1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162.88"/>
    <n v="3217653.2199999993"/>
    <n v="3823816.0999999992"/>
  </r>
  <r>
    <n v="20322000"/>
    <x v="0"/>
    <x v="0"/>
    <x v="0"/>
    <s v="USD"/>
    <x v="0"/>
    <s v="Gobierno General"/>
    <s v="Gobierno Central "/>
    <s v="PGE"/>
    <s v="Préstamos"/>
    <x v="0"/>
    <x v="0"/>
    <x v="0"/>
    <x v="0"/>
    <s v="3726/OC-EC"/>
    <s v="3726/OC-EC"/>
    <s v="BID"/>
    <n v="111568673.38"/>
    <d v="2016-10-31T00:00:00"/>
    <d v="2041-08-15T00:00:00"/>
    <n v="160000000"/>
    <n v="159513936.72"/>
    <s v="BID"/>
    <x v="0"/>
    <n v="4935486.29"/>
    <n v="2417381.33"/>
    <n v="4834762.66"/>
    <n v="4834762.66"/>
    <n v="4734039.04"/>
    <n v="4331144.55"/>
    <n v="3928250.06"/>
    <n v="3525355.58"/>
    <n v="3122461.1"/>
    <n v="2719566.6"/>
    <n v="2316672.12"/>
    <n v="1913777.62"/>
    <n v="1510883.13"/>
    <n v="1107988.6399999999"/>
    <n v="705094.15"/>
    <n v="302199.6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67.6200000001"/>
    <n v="39886957.589999996"/>
    <n v="47239825.209999993"/>
  </r>
  <r>
    <n v="20323000"/>
    <x v="0"/>
    <x v="0"/>
    <x v="0"/>
    <s v="USD"/>
    <x v="0"/>
    <s v="Gobierno General"/>
    <s v="Gobierno Central "/>
    <s v="PGE"/>
    <s v="Préstamos"/>
    <x v="0"/>
    <x v="0"/>
    <x v="0"/>
    <x v="0"/>
    <s v="3751/OC-EC"/>
    <s v="3751/OC-EC"/>
    <s v="BID"/>
    <n v="14052409.609999999"/>
    <d v="2016-11-29T00:00:00"/>
    <d v="2041-10-15T00:00:00"/>
    <n v="19720000"/>
    <n v="19019299.73"/>
    <s v="BID"/>
    <x v="0"/>
    <n v="121959.82"/>
    <n v="228026.37"/>
    <n v="228651.1"/>
    <n v="228026.37"/>
    <n v="223262.86"/>
    <n v="204260.9"/>
    <n v="185779.54"/>
    <n v="166256.95999999999"/>
    <n v="147255"/>
    <n v="128253.04"/>
    <n v="109563.45"/>
    <n v="90249.11"/>
    <n v="71247.149999999994"/>
    <n v="52245.18"/>
    <n v="33347.35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986.19"/>
    <n v="1882639.27"/>
    <n v="2232625.46"/>
  </r>
  <r>
    <n v="20324000"/>
    <x v="0"/>
    <x v="0"/>
    <x v="0"/>
    <s v="USD"/>
    <x v="0"/>
    <s v="Gobierno General"/>
    <s v="Gobierno Central "/>
    <s v="PGE"/>
    <s v="Préstamos"/>
    <x v="0"/>
    <x v="0"/>
    <x v="0"/>
    <x v="0"/>
    <s v="3906/OC-EC"/>
    <s v="3906/OC-EC"/>
    <s v="BID"/>
    <n v="42972585.780000001"/>
    <d v="2017-04-18T00:00:00"/>
    <d v="2042-01-15T00:00:00"/>
    <n v="60000000"/>
    <n v="60000000"/>
    <s v="BID"/>
    <x v="0"/>
    <n v="1888331.71"/>
    <n v="898909.31"/>
    <n v="1817684.02"/>
    <n v="1812717.67"/>
    <n v="1776761.67"/>
    <n v="1631745.8"/>
    <n v="1490702.99"/>
    <n v="1341714.02"/>
    <n v="1196698.1399999999"/>
    <n v="1051682.25"/>
    <n v="909050.24"/>
    <n v="761650.49"/>
    <n v="616634.59"/>
    <n v="471618.72"/>
    <n v="327397.49"/>
    <n v="181586.94"/>
    <n v="3656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7241.02"/>
    <n v="15424206.609999999"/>
    <n v="18211447.629999999"/>
  </r>
  <r>
    <n v="20325000"/>
    <x v="0"/>
    <x v="0"/>
    <x v="0"/>
    <s v="USD"/>
    <x v="0"/>
    <s v="Gobierno General"/>
    <s v="Gobierno Central "/>
    <s v="PGE"/>
    <s v="Préstamos"/>
    <x v="0"/>
    <x v="0"/>
    <x v="0"/>
    <x v="0"/>
    <s v="3913/OC-EC"/>
    <s v="3913/OC-EC"/>
    <s v="BID"/>
    <n v="7249384.5"/>
    <d v="2017-05-26T00:00:00"/>
    <d v="2042-02-15T00:00:00"/>
    <n v="12447779"/>
    <n v="12447779"/>
    <s v="BID"/>
    <x v="0"/>
    <n v="314132.89"/>
    <n v="149524.57999999999"/>
    <n v="302353.57"/>
    <n v="301527.46999999997"/>
    <n v="295546.40000000002"/>
    <n v="271423.84000000003"/>
    <n v="247962.16"/>
    <n v="223178.72"/>
    <n v="199056.15"/>
    <n v="174933.6"/>
    <n v="151207.56"/>
    <n v="126688.47"/>
    <n v="102565.92"/>
    <n v="78443.350000000006"/>
    <n v="54452.959999999999"/>
    <n v="30198.240000000002"/>
    <n v="607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657.47"/>
    <n v="2565616.33"/>
    <n v="3029273.8"/>
  </r>
  <r>
    <n v="20326000"/>
    <x v="0"/>
    <x v="0"/>
    <x v="0"/>
    <s v="USD"/>
    <x v="0"/>
    <s v="Gobierno General"/>
    <s v="Gobierno Central "/>
    <s v="PGE"/>
    <s v="Préstamos"/>
    <x v="0"/>
    <x v="0"/>
    <x v="0"/>
    <x v="0"/>
    <s v="4364/OC-EC"/>
    <s v="4364/OC-EC"/>
    <s v="BID"/>
    <n v="192599426.81999999"/>
    <d v="2018-09-07T00:00:00"/>
    <d v="2042-12-15T00:00:00"/>
    <n v="237600000"/>
    <n v="237600000"/>
    <s v="BID"/>
    <x v="0"/>
    <n v="8381176.7599999998"/>
    <n v="7025263.0800000001"/>
    <n v="7044510.3799999999"/>
    <n v="7025263.0800000001"/>
    <n v="6914205.2999999998"/>
    <n v="6444739.0199999996"/>
    <n v="5912745.7400000002"/>
    <n v="5347690.97"/>
    <n v="4799166.9400000004"/>
    <n v="4250642.92"/>
    <n v="3712638.41"/>
    <n v="3153594.87"/>
    <n v="2605070.84"/>
    <n v="2056546.82"/>
    <n v="1512531.09"/>
    <n v="959498.77"/>
    <n v="41097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06439.84"/>
    <n v="62149819.890000008"/>
    <n v="77556259.730000004"/>
  </r>
  <r>
    <n v="20327000"/>
    <x v="0"/>
    <x v="0"/>
    <x v="0"/>
    <s v="USD"/>
    <x v="0"/>
    <s v="Gobierno General"/>
    <s v="Gobierno Central "/>
    <s v="PGE"/>
    <s v="Préstamos"/>
    <x v="0"/>
    <x v="0"/>
    <x v="0"/>
    <x v="0"/>
    <s v="2882/OC-EC-2"/>
    <s v="2882/OC-EC-2"/>
    <s v="BID"/>
    <n v="212330000"/>
    <d v="2018-09-07T00:00:00"/>
    <d v="2043-05-15T00:00:00"/>
    <n v="250000000"/>
    <n v="249800000"/>
    <s v="BID"/>
    <x v="0"/>
    <n v="9346852.4699999988"/>
    <n v="8057767.3799999999"/>
    <n v="8079843.4500000002"/>
    <n v="7941710.2999999998"/>
    <n v="7481266.4500000002"/>
    <n v="7020822.5999999996"/>
    <n v="6578670.3499999996"/>
    <n v="6099934.9000000004"/>
    <n v="5639491.0499999998"/>
    <n v="5138427.22"/>
    <n v="4529632.1500000004"/>
    <n v="3895228.82"/>
    <n v="3273629.62"/>
    <n v="2652030.4300000002"/>
    <n v="2036423.31"/>
    <n v="1408832.04"/>
    <n v="787232.83"/>
    <n v="1598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4619.849999998"/>
    <n v="72723006.299999997"/>
    <n v="90127626.149999991"/>
  </r>
  <r>
    <n v="20328000"/>
    <x v="0"/>
    <x v="0"/>
    <x v="0"/>
    <s v="USD"/>
    <x v="0"/>
    <s v="Gobierno General"/>
    <s v="Gobierno Central "/>
    <s v="PGE"/>
    <s v="Préstamos"/>
    <x v="0"/>
    <x v="0"/>
    <x v="0"/>
    <x v="0"/>
    <s v="4614/OC-EC"/>
    <s v="4614/OC-EC"/>
    <s v="BID"/>
    <n v="85000000"/>
    <d v="2018-12-11T00:00:00"/>
    <d v="2038-10-15T00:00:00"/>
    <n v="100000000"/>
    <n v="100000000"/>
    <s v="BID"/>
    <x v="0"/>
    <n v="714953.42"/>
    <n v="1288000"/>
    <n v="1291528.76"/>
    <n v="1251099.18"/>
    <n v="1108511.78"/>
    <n v="979711.78"/>
    <n v="853331.5"/>
    <n v="722111.79"/>
    <n v="593311.78"/>
    <n v="464511.78"/>
    <n v="336720"/>
    <n v="206911.78"/>
    <n v="8272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2953.42"/>
    <n v="7890474.5200000005"/>
    <n v="9893427.9400000013"/>
  </r>
  <r>
    <n v="20329000"/>
    <x v="0"/>
    <x v="0"/>
    <x v="0"/>
    <s v="USD"/>
    <x v="0"/>
    <s v="Gobierno General"/>
    <s v="Gobierno Central "/>
    <s v="PGE"/>
    <s v="Préstamos"/>
    <x v="0"/>
    <x v="0"/>
    <x v="0"/>
    <x v="0"/>
    <s v="4607/OC-EC"/>
    <s v="4607/OC-EC"/>
    <s v="BID"/>
    <n v="10595613.800000001"/>
    <d v="2019-03-12T00:00:00"/>
    <d v="2043-11-15T00:00:00"/>
    <n v="50000000"/>
    <n v="41841940"/>
    <s v="BID"/>
    <x v="0"/>
    <n v="463383.62"/>
    <n v="401918.82"/>
    <n v="403019.96"/>
    <n v="396129.93"/>
    <n v="373163.13"/>
    <n v="350196.34"/>
    <n v="328141.93"/>
    <n v="304262.76"/>
    <n v="281295.96999999997"/>
    <n v="258329.19"/>
    <n v="236023.09"/>
    <n v="212395.61"/>
    <n v="189428.82"/>
    <n v="163567.59"/>
    <n v="129494.94"/>
    <n v="94667.22"/>
    <n v="60217.03"/>
    <n v="2576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302.44"/>
    <n v="3806100.3599999989"/>
    <n v="4671402.7999999989"/>
  </r>
  <r>
    <n v="20330000"/>
    <x v="0"/>
    <x v="0"/>
    <x v="0"/>
    <s v="USD"/>
    <x v="0"/>
    <s v="Gobierno General"/>
    <s v="Gobierno Central "/>
    <s v="PGE"/>
    <s v="Préstamos"/>
    <x v="0"/>
    <x v="0"/>
    <x v="0"/>
    <x v="0"/>
    <s v="4670/OC-EC"/>
    <s v="4670/OC-EC"/>
    <s v="BID"/>
    <n v="21713301.850000001"/>
    <d v="2019-04-10T00:00:00"/>
    <d v="2043-11-15T00:00:00"/>
    <n v="50000000"/>
    <n v="50000000"/>
    <s v="BID"/>
    <x v="0"/>
    <n v="1340938.9099999999"/>
    <n v="1227180.79"/>
    <n v="1230542.92"/>
    <n v="1193741.1399999999"/>
    <n v="1077792.77"/>
    <n v="1011458.67"/>
    <n v="947759.77"/>
    <n v="878790.49"/>
    <n v="812456.39"/>
    <n v="746122.29"/>
    <n v="681696.44"/>
    <n v="613454.11"/>
    <n v="547120.01"/>
    <n v="472426.01"/>
    <n v="374015.28"/>
    <n v="273423.71000000002"/>
    <n v="173922.56"/>
    <n v="7442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8119.7000000002"/>
    <n v="11109143.979999999"/>
    <n v="13677263.68"/>
  </r>
  <r>
    <n v="20331000"/>
    <x v="0"/>
    <x v="0"/>
    <x v="0"/>
    <s v="USD"/>
    <x v="0"/>
    <s v="Gobierno General"/>
    <s v="Gobierno Central "/>
    <s v="PGE"/>
    <s v="Préstamos"/>
    <x v="0"/>
    <x v="0"/>
    <x v="0"/>
    <x v="0"/>
    <s v="4771/OC-EC"/>
    <s v="4771/OC-EC"/>
    <s v="BID"/>
    <n v="55555555.520000003"/>
    <d v="2019-05-24T00:00:00"/>
    <d v="2026-05-15T00:00:00"/>
    <n v="500000000"/>
    <n v="50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2000"/>
    <x v="0"/>
    <x v="0"/>
    <x v="0"/>
    <s v="USD"/>
    <x v="0"/>
    <s v="Gobierno General"/>
    <s v="Gobierno Central "/>
    <s v="PGE"/>
    <s v="Préstamos"/>
    <x v="0"/>
    <x v="0"/>
    <x v="0"/>
    <x v="0"/>
    <s v="4788/OC-EC"/>
    <s v="4788/OC-EC"/>
    <s v="BID"/>
    <n v="68257225.519999996"/>
    <d v="2019-07-12T00:00:00"/>
    <d v="2044-06-15T00:00:00"/>
    <n v="93900000"/>
    <n v="93900000"/>
    <s v="BID"/>
    <x v="0"/>
    <n v="3037655.1799999997"/>
    <n v="2716283.75"/>
    <n v="2723725.62"/>
    <n v="2716283.75"/>
    <n v="2447984.6400000001"/>
    <n v="2251558.35"/>
    <n v="2114471.21"/>
    <n v="1965633.75"/>
    <n v="1822671.44"/>
    <n v="1679709.14"/>
    <n v="1541055.29"/>
    <n v="1393784.54"/>
    <n v="1250822.23"/>
    <n v="1107859.93"/>
    <n v="913881.62"/>
    <n v="696794.35"/>
    <n v="482350.89"/>
    <n v="267907.44"/>
    <n v="5375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3938.9299999997"/>
    <n v="25430251.93"/>
    <n v="31184190.859999999"/>
  </r>
  <r>
    <n v="20333000"/>
    <x v="0"/>
    <x v="0"/>
    <x v="0"/>
    <s v="USD"/>
    <x v="0"/>
    <s v="Gobierno General"/>
    <s v="Gobierno Central "/>
    <s v="PGE"/>
    <s v="Préstamos"/>
    <x v="0"/>
    <x v="0"/>
    <x v="0"/>
    <x v="0"/>
    <s v="4343/OC-EC"/>
    <s v="4343/OC-EC"/>
    <s v="BID"/>
    <n v="122779382.70999999"/>
    <d v="2019-07-03T00:00:00"/>
    <d v="2042-11-15T00:00:00"/>
    <n v="150000000"/>
    <n v="150000000"/>
    <s v="BID"/>
    <x v="0"/>
    <n v="5335716.21"/>
    <n v="4479197.75"/>
    <n v="4491469.53"/>
    <n v="4479197.75"/>
    <n v="4414858.24"/>
    <n v="4135215.22"/>
    <n v="3793826.2"/>
    <n v="3431221.07"/>
    <n v="3079223.99"/>
    <n v="2727226.92"/>
    <n v="2381980.4"/>
    <n v="2023232.77"/>
    <n v="1671235.68"/>
    <n v="1319238.6100000001"/>
    <n v="970134.59"/>
    <n v="615244.46"/>
    <n v="26324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4913.9600000009"/>
    <n v="39796552.820000008"/>
    <n v="49611466.780000009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x v="0"/>
    <s v="4759/OC-EC"/>
    <s v="4759/OC-EC"/>
    <s v="BID"/>
    <n v="71039483.409999996"/>
    <d v="2019-07-23T00:00:00"/>
    <d v="2043-07-15T00:00:00"/>
    <n v="87100000"/>
    <n v="87100000"/>
    <s v="BID"/>
    <x v="0"/>
    <n v="4371765.5199999996"/>
    <n v="2083752.34"/>
    <n v="4022378.12"/>
    <n v="3756894.18"/>
    <n v="3502224.97"/>
    <n v="3247555.76"/>
    <n v="3000910.37"/>
    <n v="2738217.33"/>
    <n v="2483548.11"/>
    <n v="2228878.9"/>
    <n v="1979442.62"/>
    <n v="1719540.47"/>
    <n v="1464871.26"/>
    <n v="1210202.05"/>
    <n v="957974.87"/>
    <n v="700863.62"/>
    <n v="446194.41"/>
    <n v="1915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5517.8599999994"/>
    <n v="33651222.24000001"/>
    <n v="40106740.100000009"/>
  </r>
  <r>
    <n v="20335000"/>
    <x v="0"/>
    <x v="0"/>
    <x v="0"/>
    <s v="USD"/>
    <x v="0"/>
    <s v="Gobierno General"/>
    <s v="Gobierno Central "/>
    <s v="PGE"/>
    <s v="Préstamos"/>
    <x v="0"/>
    <x v="0"/>
    <x v="0"/>
    <x v="0"/>
    <s v="4825/OC-EC"/>
    <s v="4825/OC-EC"/>
    <s v="BID"/>
    <n v="255000000"/>
    <d v="2019-07-23T00:00:00"/>
    <d v="2039-04-15T00:00:00"/>
    <n v="300000000"/>
    <n v="300000000"/>
    <s v="BID"/>
    <x v="0"/>
    <n v="5303309.5"/>
    <n v="9553996.6699999999"/>
    <n v="9580172"/>
    <n v="9280277.4700000007"/>
    <n v="8256821.9299999997"/>
    <n v="7437907.9299999997"/>
    <n v="6637690.5999999996"/>
    <n v="5800079.9299999997"/>
    <n v="4981165.93"/>
    <n v="4059794.2"/>
    <n v="3113555.9"/>
    <n v="2148994.87"/>
    <n v="1193595.2"/>
    <n v="2381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7306.17"/>
    <n v="62728251.490000002"/>
    <n v="77585557.659999996"/>
  </r>
  <r>
    <n v="20336000"/>
    <x v="0"/>
    <x v="0"/>
    <x v="0"/>
    <s v="USD"/>
    <x v="0"/>
    <s v="Gobierno General"/>
    <s v="Gobierno Central "/>
    <s v="PGE"/>
    <s v="Préstamos"/>
    <x v="0"/>
    <x v="0"/>
    <x v="0"/>
    <x v="0"/>
    <s v="4754/OC-EC"/>
    <s v="4754/OC-EC"/>
    <s v="BID"/>
    <n v="2525475.4"/>
    <d v="2019-08-28T00:00:00"/>
    <d v="2044-05-15T00:00:00"/>
    <n v="12000000"/>
    <n v="12000000"/>
    <s v="BID"/>
    <x v="0"/>
    <n v="160177.97"/>
    <n v="143259.51"/>
    <n v="143652"/>
    <n v="143259.51"/>
    <n v="129083.33"/>
    <n v="118739.11"/>
    <n v="111508.99"/>
    <n v="103659.15"/>
    <n v="96119.18"/>
    <n v="88579.199999999997"/>
    <n v="81266.460000000006"/>
    <n v="73499.259999999995"/>
    <n v="65959.28"/>
    <n v="58419.31"/>
    <n v="48183.53"/>
    <n v="36734.129999999997"/>
    <n v="25424.17"/>
    <n v="14114.21"/>
    <n v="281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37.48"/>
    <n v="1341020.5599999998"/>
    <n v="1644458.0399999998"/>
  </r>
  <r>
    <n v="20337000"/>
    <x v="0"/>
    <x v="0"/>
    <x v="0"/>
    <s v="USD"/>
    <x v="0"/>
    <s v="Gobierno General"/>
    <s v="Gobierno Central "/>
    <s v="PGE"/>
    <s v="Préstamos"/>
    <x v="0"/>
    <x v="0"/>
    <x v="0"/>
    <x v="0"/>
    <s v="4600/OC-EC"/>
    <s v="4600/OC-EC"/>
    <s v="BID"/>
    <n v="79807339.5"/>
    <d v="2019-09-04T00:00:00"/>
    <d v="2043-10-15T00:00:00"/>
    <n v="100000000"/>
    <n v="100000000"/>
    <s v="BID"/>
    <x v="0"/>
    <n v="1680786.39"/>
    <n v="3027963.49"/>
    <n v="3036259.28"/>
    <n v="2984588.36"/>
    <n v="2811561.87"/>
    <n v="2638535.39"/>
    <n v="2472382.5499999998"/>
    <n v="2292482.42"/>
    <n v="2119455.9300000002"/>
    <n v="1946429.45"/>
    <n v="1778380.43"/>
    <n v="1600376.48"/>
    <n v="1427349.99"/>
    <n v="1232635.94"/>
    <n v="975940.48"/>
    <n v="713556.47999999998"/>
    <n v="454016.76"/>
    <n v="19447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749.88"/>
    <n v="28678428.840000004"/>
    <n v="33387178.720000003"/>
  </r>
  <r>
    <n v="20338000"/>
    <x v="0"/>
    <x v="0"/>
    <x v="0"/>
    <s v="USD"/>
    <x v="0"/>
    <s v="Gobierno General"/>
    <s v="Gobierno Central "/>
    <s v="PGE"/>
    <s v="Préstamos"/>
    <x v="0"/>
    <x v="0"/>
    <x v="0"/>
    <x v="0"/>
    <s v="4634/OC-EC"/>
    <s v="4634/OC-EC"/>
    <s v="BID"/>
    <n v="9886422.9399999995"/>
    <d v="2019-09-09T00:00:00"/>
    <d v="2043-12-15T00:00:00"/>
    <n v="40081242"/>
    <n v="40081242"/>
    <s v="BID"/>
    <x v="0"/>
    <n v="609156.62"/>
    <n v="524878.22"/>
    <n v="526316.24"/>
    <n v="517359.42"/>
    <n v="487366.38"/>
    <n v="457373.33"/>
    <n v="428571.8"/>
    <n v="397387.25"/>
    <n v="367394.21"/>
    <n v="337401.18"/>
    <n v="308270.94"/>
    <n v="277415.09000000003"/>
    <n v="247422.05"/>
    <n v="213669.61"/>
    <n v="169173.08"/>
    <n v="123690.49"/>
    <n v="78700.929999999993"/>
    <n v="33711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034.8399999999"/>
    <n v="4971223.37"/>
    <n v="6105258.21"/>
  </r>
  <r>
    <n v="20339000"/>
    <x v="0"/>
    <x v="0"/>
    <x v="0"/>
    <s v="USD"/>
    <x v="0"/>
    <s v="Gobierno General"/>
    <s v="Gobierno Central "/>
    <s v="PGE"/>
    <s v="Préstamos"/>
    <x v="0"/>
    <x v="0"/>
    <x v="0"/>
    <x v="0"/>
    <s v="4812/OC-EC"/>
    <s v="4812/OC-EC"/>
    <s v="BID"/>
    <n v="15186795.91"/>
    <d v="2019-10-04T00:00:00"/>
    <d v="2044-07-15T00:00:00"/>
    <n v="43000000"/>
    <n v="43000000"/>
    <s v="BID"/>
    <x v="0"/>
    <n v="673938.54"/>
    <n v="321608.90999999997"/>
    <n v="650325.21"/>
    <n v="648548.36"/>
    <n v="627389.88"/>
    <n v="554749.66"/>
    <n v="522018.31"/>
    <n v="486481.41"/>
    <n v="452347.28"/>
    <n v="418213.16"/>
    <n v="385107.73"/>
    <n v="349944.91"/>
    <n v="315810.78000000003"/>
    <n v="281676.65999999997"/>
    <n v="243942.1"/>
    <n v="192109.66"/>
    <n v="140908.47"/>
    <n v="89707.29"/>
    <n v="38576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547.45"/>
    <n v="6397857.1100000003"/>
    <n v="7393404.5600000005"/>
  </r>
  <r>
    <n v="20340000"/>
    <x v="0"/>
    <x v="0"/>
    <x v="0"/>
    <s v="USD"/>
    <x v="0"/>
    <s v="Gobierno General"/>
    <s v="Gobierno Central "/>
    <s v="PGE"/>
    <s v="Préstamos"/>
    <x v="0"/>
    <x v="0"/>
    <x v="0"/>
    <x v="0"/>
    <s v="4845/OC-EC"/>
    <s v="4845/OC-EC"/>
    <s v="BID"/>
    <n v="6039530.9900000002"/>
    <d v="2019-11-18T00:00:00"/>
    <d v="2044-09-15T00:00:00"/>
    <n v="75000000"/>
    <n v="75000000"/>
    <s v="BID"/>
    <x v="0"/>
    <n v="167460.72"/>
    <n v="307884.44"/>
    <n v="308727.96000000002"/>
    <n v="307884.44"/>
    <n v="297673.42"/>
    <n v="263288.92"/>
    <n v="247772.62"/>
    <n v="230880.03"/>
    <n v="214675.6"/>
    <n v="198471.15"/>
    <n v="182777.25"/>
    <n v="166062.26"/>
    <n v="149857.81"/>
    <n v="133653.37"/>
    <n v="115739.69"/>
    <n v="91100.05"/>
    <n v="66793.39"/>
    <n v="42486.73"/>
    <n v="18246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345.16000000003"/>
    <n v="3036091.3399999994"/>
    <n v="3511436.4999999995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x v="0"/>
    <s v="4921/OC-EC"/>
    <s v="4921/OC-EC"/>
    <s v="BID"/>
    <n v="23501874.280000001"/>
    <d v="2020-02-24T00:00:00"/>
    <d v="2045-02-15T00:00:00"/>
    <n v="27500000"/>
    <n v="27500000"/>
    <s v="BID"/>
    <x v="0"/>
    <n v="1409936.22"/>
    <n v="671280.46"/>
    <n v="1300940.7"/>
    <n v="1222233.17"/>
    <n v="1147028.33"/>
    <n v="1071823.49"/>
    <n v="999297.18"/>
    <n v="921413.82"/>
    <n v="846208.98"/>
    <n v="771004.14"/>
    <n v="697653.66"/>
    <n v="620594.44999999995"/>
    <n v="545389.61"/>
    <n v="470184.77"/>
    <n v="396010.13"/>
    <n v="319775.09000000003"/>
    <n v="244570.25"/>
    <n v="169365.41"/>
    <n v="94366.61"/>
    <n v="18955.7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1216.68"/>
    <n v="11856815.529999997"/>
    <n v="13938032.209999997"/>
  </r>
  <r>
    <n v="20342000"/>
    <x v="0"/>
    <x v="0"/>
    <x v="0"/>
    <s v="USD"/>
    <x v="0"/>
    <s v="Gobierno General"/>
    <s v="Gobierno Central "/>
    <s v="PGE"/>
    <s v="Préstamos"/>
    <x v="0"/>
    <x v="0"/>
    <x v="0"/>
    <x v="0"/>
    <s v="5136/OC-EC"/>
    <s v="5136/OC-EC"/>
    <s v="BID"/>
    <n v="90000000"/>
    <d v="2020-04-03T00:00:00"/>
    <d v="2045-10-15T00:00:00"/>
    <n v="90000000"/>
    <n v="90000000"/>
    <s v="BID"/>
    <x v="0"/>
    <n v="2030298.07"/>
    <n v="3893609.3200000003"/>
    <n v="3696183.67"/>
    <n v="3478275.82"/>
    <n v="3270609.07"/>
    <n v="3062942.32"/>
    <n v="2863240.87"/>
    <n v="2647608.8199999998"/>
    <n v="2439942.0699999998"/>
    <n v="2232275.3199999998"/>
    <n v="2030298.07"/>
    <n v="1816941.82"/>
    <n v="1609275.07"/>
    <n v="1401608.32"/>
    <n v="1197355.27"/>
    <n v="986274.82"/>
    <n v="778608.07"/>
    <n v="570941.31999999995"/>
    <n v="364412.47"/>
    <n v="1556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3907.3900000006"/>
    <n v="34602401.009999998"/>
    <n v="40526308.399999999"/>
  </r>
  <r>
    <n v="20343000"/>
    <x v="0"/>
    <x v="0"/>
    <x v="0"/>
    <s v="USD"/>
    <x v="0"/>
    <s v="Gobierno General"/>
    <s v="Gobierno Central "/>
    <s v="PGE"/>
    <s v="Préstamos"/>
    <x v="0"/>
    <x v="0"/>
    <x v="0"/>
    <x v="0"/>
    <s v="5031/OC-EC"/>
    <s v="5031/OC-EC"/>
    <s v="BID"/>
    <n v="224140869.63"/>
    <d v="2020-06-05T00:00:00"/>
    <d v="2045-05-15T00:00:00"/>
    <n v="250000000"/>
    <n v="250000000"/>
    <s v="BID"/>
    <x v="0"/>
    <n v="10030829.01"/>
    <n v="8999010.4900000002"/>
    <n v="9023665.3100000005"/>
    <n v="8999010.4900000002"/>
    <n v="7909947.4299999997"/>
    <n v="6722548.4699999997"/>
    <n v="6326370.96"/>
    <n v="5895053.25"/>
    <n v="5481305.6500000004"/>
    <n v="5067558.03"/>
    <n v="4666846.3099999996"/>
    <n v="4240062.82"/>
    <n v="3826315.21"/>
    <n v="3412567.6"/>
    <n v="3007321.65"/>
    <n v="2585072.38"/>
    <n v="2015744.33"/>
    <n v="1395122.93"/>
    <n v="777052.01"/>
    <n v="153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9839.5"/>
    <n v="81505444.929999992"/>
    <n v="100535284.42999999"/>
  </r>
  <r>
    <n v="20344000"/>
    <x v="0"/>
    <x v="0"/>
    <x v="0"/>
    <s v="USD"/>
    <x v="0"/>
    <s v="Gobierno General"/>
    <s v="Gobierno Central "/>
    <s v="PGE"/>
    <s v="Préstamos"/>
    <x v="0"/>
    <x v="0"/>
    <x v="0"/>
    <x v="0"/>
    <s v="5044/OC-EC"/>
    <s v="5044/OC-EC"/>
    <s v="BID"/>
    <n v="280000000"/>
    <d v="2020-06-17T00:00:00"/>
    <d v="2040-05-15T00:00:00"/>
    <n v="280000000"/>
    <n v="280000000"/>
    <s v="BID"/>
    <x v="0"/>
    <n v="12242363.84"/>
    <n v="10715738.140000001"/>
    <n v="10745096.32"/>
    <n v="10715738.140000001"/>
    <n v="9372601.0899999999"/>
    <n v="7586644.7400000002"/>
    <n v="6586718.8799999999"/>
    <n v="5802785.3899999997"/>
    <n v="5037375.53"/>
    <n v="4271965.66"/>
    <n v="3516691.36"/>
    <n v="2741145.93"/>
    <n v="1975736.06"/>
    <n v="1210326.19"/>
    <n v="2544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58101.98"/>
    <n v="69817262.909999996"/>
    <n v="92775364.890000001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024/OC-EC"/>
    <s v="5024/OC-EC"/>
    <s v="BID"/>
    <n v="91455000"/>
    <d v="2020-07-16T00:00:00"/>
    <d v="2045-07-15T00:00:00"/>
    <n v="93800000"/>
    <n v="93800000"/>
    <s v="BID"/>
    <x v="0"/>
    <n v="5658058.6899999995"/>
    <n v="2696748.92"/>
    <n v="5232425.78"/>
    <n v="4924375.46"/>
    <n v="4630418.96"/>
    <n v="4336462.46"/>
    <n v="4053378.32"/>
    <n v="3748549.45"/>
    <n v="3454592.95"/>
    <n v="3160636.44"/>
    <n v="2874330.86"/>
    <n v="2572723.4300000002"/>
    <n v="2278766.9300000002"/>
    <n v="1984810.43"/>
    <n v="1695283.41"/>
    <n v="1396897.41"/>
    <n v="1102940.9099999999"/>
    <n v="808984.41"/>
    <n v="516235.95"/>
    <n v="22107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4807.6099999994"/>
    <n v="48992884.959999986"/>
    <n v="57347692.569999985"/>
  </r>
  <r>
    <n v="20346000"/>
    <x v="0"/>
    <x v="0"/>
    <x v="0"/>
    <s v="USD"/>
    <x v="0"/>
    <s v="Gobierno General"/>
    <s v="Gobierno Central"/>
    <s v="PGE"/>
    <s v="Préstamos"/>
    <x v="0"/>
    <x v="0"/>
    <x v="0"/>
    <x v="0"/>
    <s v="4923/OC-EC"/>
    <s v="4923/OC-EC"/>
    <s v="BID"/>
    <n v="31078409.100000001"/>
    <d v="2020-09-16T00:00:00"/>
    <d v="2044-11-15T00:00:00"/>
    <n v="50000000"/>
    <n v="50000000"/>
    <s v="BID"/>
    <x v="0"/>
    <n v="1976314.22"/>
    <n v="1761969.7"/>
    <n v="1766797.01"/>
    <n v="1686145.54"/>
    <n v="1439481.55"/>
    <n v="1353531.81"/>
    <n v="1271114.26"/>
    <n v="1181632.33"/>
    <n v="1095682.5900000001"/>
    <n v="1009732.85"/>
    <n v="926373.37"/>
    <n v="837833.36"/>
    <n v="751883.62"/>
    <n v="665933.88"/>
    <n v="581632.49"/>
    <n v="483202.37"/>
    <n v="354277.76"/>
    <n v="225353.15"/>
    <n v="9678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8283.92"/>
    <n v="15727389.689999998"/>
    <n v="19465673.609999999"/>
  </r>
  <r>
    <n v="20347000"/>
    <x v="0"/>
    <x v="0"/>
    <x v="0"/>
    <s v="USD"/>
    <x v="0"/>
    <s v="Gobierno General"/>
    <s v="Gobierno Central"/>
    <s v="PGE"/>
    <s v="Préstamos"/>
    <x v="0"/>
    <x v="0"/>
    <x v="0"/>
    <x v="0"/>
    <s v="4989/OC-EC"/>
    <s v="4989/OC-EC"/>
    <s v="BID"/>
    <n v="31021465"/>
    <d v="2020-12-22T00:00:00"/>
    <d v="2045-05-15T00:00:00"/>
    <n v="78400000"/>
    <n v="78400000"/>
    <s v="BID"/>
    <x v="0"/>
    <n v="1975936.74"/>
    <n v="1772682.53"/>
    <n v="1777539.19"/>
    <n v="1772682.53"/>
    <n v="1558151.93"/>
    <n v="1324250.49"/>
    <n v="1246208.93"/>
    <n v="1161245.2"/>
    <n v="1079742.56"/>
    <n v="998239.91"/>
    <n v="919305.17"/>
    <n v="835234.62"/>
    <n v="753731.98"/>
    <n v="672229.33"/>
    <n v="592401.41"/>
    <n v="509224.04"/>
    <n v="397074.17"/>
    <n v="274820.21000000002"/>
    <n v="153068.65"/>
    <n v="3031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8619.27"/>
    <n v="16055462.6"/>
    <n v="19804081.870000001"/>
  </r>
  <r>
    <n v="20348000"/>
    <x v="0"/>
    <x v="0"/>
    <x v="0"/>
    <s v="USD"/>
    <x v="0"/>
    <s v="Gobierno General"/>
    <s v="Gobierno Central "/>
    <s v="PGE"/>
    <s v="Préstamos"/>
    <x v="0"/>
    <x v="0"/>
    <x v="0"/>
    <x v="0"/>
    <s v="5230/OC-EC"/>
    <s v="5230/OC-EC"/>
    <s v="BID"/>
    <n v="200000000"/>
    <d v="2021-03-22T00:00:00"/>
    <d v="2039-03-15T00:00:00"/>
    <n v="200000000"/>
    <n v="200000000"/>
    <s v="BID"/>
    <x v="0"/>
    <n v="4589471.1100000003"/>
    <n v="9104113.8900000006"/>
    <n v="9129056.6699999999"/>
    <n v="8481678.1999999993"/>
    <n v="7654031.4900000002"/>
    <n v="6826384.7699999996"/>
    <n v="6015744.5"/>
    <n v="5171091.34"/>
    <n v="4343444.62"/>
    <n v="3515797.91"/>
    <n v="2696087.53"/>
    <n v="1860504.47"/>
    <n v="1032857.76"/>
    <n v="205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3585"/>
    <n v="56931890.299999997"/>
    <n v="70625475.299999997"/>
  </r>
  <r>
    <n v="20349000"/>
    <x v="0"/>
    <x v="0"/>
    <x v="0"/>
    <s v="USD"/>
    <x v="0"/>
    <s v="Gobierno General"/>
    <s v="Gobierno Central"/>
    <s v="PGE"/>
    <s v="Préstamos"/>
    <x v="0"/>
    <x v="0"/>
    <x v="0"/>
    <x v="0"/>
    <s v="5312/0C-EC"/>
    <s v="5312/0C-EC"/>
    <s v="BID"/>
    <n v="291721110.60000002"/>
    <d v="2021-10-28T00:00:00"/>
    <d v="2044-10-15T00:00:00"/>
    <n v="300000000"/>
    <n v="300000000"/>
    <s v="BID"/>
    <x v="0"/>
    <n v="6767285.5499999998"/>
    <n v="13497591.399999999"/>
    <n v="13534571.1"/>
    <n v="13286113.73"/>
    <n v="12442514.26"/>
    <n v="11598914.800000001"/>
    <n v="10785361.34"/>
    <n v="9911715.8699999992"/>
    <n v="9068116.4100000001"/>
    <n v="8224516.9400000004"/>
    <n v="7401718.5700000003"/>
    <n v="6537318.0199999996"/>
    <n v="5693718.5599999996"/>
    <n v="4850119.0999999996"/>
    <n v="4018075.79"/>
    <n v="3162920.17"/>
    <n v="2319320.7200000002"/>
    <n v="1475721.25"/>
    <n v="63443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64876.949999999"/>
    <n v="124945169.65000001"/>
    <n v="145210046.59999999"/>
  </r>
  <r>
    <n v="20350000"/>
    <x v="0"/>
    <x v="0"/>
    <x v="0"/>
    <s v="USD"/>
    <x v="0"/>
    <s v="Gobierno General"/>
    <s v="Gobierno Central"/>
    <s v="PGE"/>
    <s v="Préstamos"/>
    <x v="0"/>
    <x v="0"/>
    <x v="0"/>
    <x v="0"/>
    <s v="5403/OC-EC"/>
    <s v="5403/OC-EC"/>
    <s v="BID"/>
    <n v="333333333.31999999"/>
    <d v="2021-06-12T00:00:00"/>
    <d v="2028-11-15T00:00:00"/>
    <n v="500000000"/>
    <n v="500000000"/>
    <s v="BID"/>
    <x v="0"/>
    <n v="17013232.710000001"/>
    <n v="10821976.550000001"/>
    <n v="464768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35209.260000002"/>
    <n v="4647682.71"/>
    <n v="32482891.970000003"/>
  </r>
  <r>
    <n v="20351000"/>
    <x v="0"/>
    <x v="0"/>
    <x v="0"/>
    <s v="USD"/>
    <x v="0"/>
    <s v="Gobierno General"/>
    <s v="Gobierno Central"/>
    <s v="PGE"/>
    <s v="Préstamos"/>
    <x v="0"/>
    <x v="0"/>
    <x v="0"/>
    <x v="0"/>
    <s v="BID 5520/OC-EC"/>
    <s v="BID 5520/OC-EC"/>
    <s v="BID"/>
    <n v="250000000"/>
    <d v="2022-06-26T00:00:00"/>
    <d v="2040-05-15T00:00:00"/>
    <n v="250000000"/>
    <n v="250000000"/>
    <s v="BID"/>
    <x v="0"/>
    <n v="16420614.93"/>
    <n v="16420614.93"/>
    <n v="16465602.91"/>
    <n v="16420614.93"/>
    <n v="15679662.800000001"/>
    <n v="14487481.16"/>
    <n v="12717203.92"/>
    <n v="10833556.939999999"/>
    <n v="8863083.1500000004"/>
    <n v="7223720.9299999997"/>
    <n v="6378396.6699999999"/>
    <n v="4882096.26"/>
    <n v="3404240.91"/>
    <n v="1926385.57"/>
    <n v="40939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41229.859999999"/>
    <n v="119691436.82000001"/>
    <n v="152532666.68000001"/>
  </r>
  <r>
    <n v="20352000"/>
    <x v="0"/>
    <x v="0"/>
    <x v="0"/>
    <s v="USD"/>
    <x v="0"/>
    <s v="Gobierno General"/>
    <s v="Gobierno Central "/>
    <s v="PGE"/>
    <s v="Préstamos"/>
    <x v="0"/>
    <x v="0"/>
    <x v="0"/>
    <x v="0"/>
    <s v="5687/OC-EC"/>
    <s v="5687/OC-EC"/>
    <s v="BID"/>
    <n v="400000000"/>
    <d v="2022-12-13T00:00:00"/>
    <d v="2042-07-15T00:00:00"/>
    <n v="400000000"/>
    <n v="400000000"/>
    <s v="BID"/>
    <x v="0"/>
    <n v="25070917.219999999"/>
    <n v="12432427.439999999"/>
    <n v="25139604.670000002"/>
    <n v="24697944.399999999"/>
    <n v="23318013.640000001"/>
    <n v="21565110.050000001"/>
    <n v="19486627.989999998"/>
    <n v="16928020.68"/>
    <n v="14545253.24"/>
    <n v="12663904.130000001"/>
    <n v="11189184.699999999"/>
    <n v="9655394.0600000005"/>
    <n v="8026814.75"/>
    <n v="6396174.8300000001"/>
    <n v="4904283.53"/>
    <n v="3638373.93"/>
    <n v="163476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3344.659999996"/>
    <n v="203789465.78000003"/>
    <n v="241292810.44000003"/>
  </r>
  <r>
    <n v="20353000"/>
    <x v="0"/>
    <x v="0"/>
    <x v="0"/>
    <s v="USD"/>
    <x v="0"/>
    <s v="Gobierno General"/>
    <s v="Gobierno Central "/>
    <s v="PGE"/>
    <s v="Préstamos"/>
    <x v="0"/>
    <x v="0"/>
    <x v="0"/>
    <x v="0"/>
    <s v="5598/OC-EC"/>
    <s v="5598/OC-EC"/>
    <s v="BID"/>
    <n v="9204799"/>
    <d v="2023-01-23T00:00:00"/>
    <d v="2046-01-15T00:00:00"/>
    <n v="49000000"/>
    <n v="49000000"/>
    <s v="BID"/>
    <x v="0"/>
    <n v="776445.44500000007"/>
    <n v="385031.853"/>
    <n v="666819.04799999995"/>
    <n v="577469.43999999994"/>
    <n v="577469.43999999994"/>
    <n v="550474.72"/>
    <n v="515767.23"/>
    <n v="478291.05"/>
    <n v="442199.2"/>
    <n v="406107.36"/>
    <n v="371004.34"/>
    <n v="333923.69"/>
    <n v="297831.84000000003"/>
    <n v="261740"/>
    <n v="226241.45"/>
    <n v="189556.32"/>
    <n v="153464.48000000001"/>
    <n v="117372.64"/>
    <n v="81478.570000000007"/>
    <n v="45188.959999999999"/>
    <n v="9097.12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477.298"/>
    <n v="6301496.898000001"/>
    <n v="7462974.1960000005"/>
  </r>
  <r>
    <n v="20354000"/>
    <x v="0"/>
    <x v="0"/>
    <x v="0"/>
    <s v="USD"/>
    <x v="0"/>
    <s v="Gobierno General"/>
    <s v="Gobierno Central "/>
    <s v="PGE"/>
    <s v="Préstamos"/>
    <x v="0"/>
    <x v="0"/>
    <x v="0"/>
    <x v="0"/>
    <s v="5599/KI-EC"/>
    <s v="5599/KI-EC"/>
    <s v="BID"/>
    <n v="3661682.67"/>
    <d v="2023-01-23T00:00:00"/>
    <d v="2047-11-15T00:00:00"/>
    <n v="35000000"/>
    <n v="35000000"/>
    <s v="BID"/>
    <x v="0"/>
    <n v="47601.87"/>
    <n v="23605.31"/>
    <n v="47732.29"/>
    <n v="47601.87"/>
    <n v="46963.89"/>
    <n v="44390.82"/>
    <n v="41930.54"/>
    <n v="39244.67"/>
    <n v="36671.599999999999"/>
    <n v="34098.519999999997"/>
    <n v="31610.04"/>
    <n v="28952.37"/>
    <n v="26379.3"/>
    <n v="23806.23"/>
    <n v="21289.55"/>
    <n v="18660.080000000002"/>
    <n v="16087"/>
    <n v="13513.92"/>
    <n v="10969.05"/>
    <n v="8367.7800000000007"/>
    <n v="5794.71"/>
    <n v="3221.63"/>
    <n v="648.54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71207.180000000008"/>
    <n v="547934.41"/>
    <n v="619141.5900000000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676/OC-EC"/>
    <s v="5676/OC-EC"/>
    <s v="BID"/>
    <n v="229380000"/>
    <d v="2023-04-14T00:00:00"/>
    <d v="2048-03-15T00:00:00"/>
    <n v="300000000"/>
    <n v="300000000"/>
    <s v="BID"/>
    <x v="0"/>
    <n v="9336883.5429999996"/>
    <n v="18521535.285999998"/>
    <n v="18390825.052999999"/>
    <n v="17480532.59"/>
    <n v="16572356.029999999"/>
    <n v="15664179.48"/>
    <n v="14797057.48"/>
    <n v="13847826.369999999"/>
    <n v="12939649.810000001"/>
    <n v="12031473.26"/>
    <n v="11154398.640000001"/>
    <n v="10215120.140000001"/>
    <n v="9306943.5800000001"/>
    <n v="8398767.0199999996"/>
    <n v="7511739.79"/>
    <n v="6582413.9100000001"/>
    <n v="5674237.3600000003"/>
    <n v="4766060.8"/>
    <n v="3869080.94"/>
    <n v="2949707.69"/>
    <n v="2041531.13"/>
    <n v="67553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58418.828999996"/>
    <n v="194869435.14300004"/>
    <n v="222727853.97200003"/>
  </r>
  <r>
    <n v="20356000"/>
    <x v="0"/>
    <x v="0"/>
    <x v="0"/>
    <s v="USD"/>
    <x v="0"/>
    <s v="Gobierno General"/>
    <s v="Gobierno Central "/>
    <s v="PGE"/>
    <s v="Préstamos"/>
    <x v="0"/>
    <x v="0"/>
    <x v="0"/>
    <x v="0"/>
    <s v="5214/OC-EC"/>
    <s v="5214/OC-EC"/>
    <s v="BID"/>
    <n v="5909428.5899999999"/>
    <d v="2023-05-15T00:00:00"/>
    <d v="2047-07-15T00:00:00"/>
    <n v="9539946.7300000004"/>
    <n v="9539946.7300000004"/>
    <s v="BID"/>
    <x v="0"/>
    <n v="388884.69099999999"/>
    <n v="192844.18599999999"/>
    <n v="385424.41899999999"/>
    <n v="365216.83"/>
    <n v="342972.9"/>
    <n v="320728.96999999997"/>
    <n v="299287.46000000002"/>
    <n v="276241.12"/>
    <n v="253997.19"/>
    <n v="231753.27"/>
    <n v="210067.98"/>
    <n v="192811.16"/>
    <n v="177981.88"/>
    <n v="163152.59"/>
    <n v="148719.44"/>
    <n v="133494.03"/>
    <n v="118664.74"/>
    <n v="103835.46"/>
    <n v="77274.7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728.87699999998"/>
    <n v="3801624.2289999998"/>
    <n v="4383353.1059999997"/>
  </r>
  <r>
    <n v="20357000"/>
    <x v="0"/>
    <x v="0"/>
    <x v="0"/>
    <s v="USD "/>
    <x v="0"/>
    <s v="Gobierno General"/>
    <s v="Gobierno Central"/>
    <s v="PGE"/>
    <s v="Préstamos"/>
    <x v="0"/>
    <x v="0"/>
    <x v="0"/>
    <x v="0"/>
    <s v="4928/OC-EC"/>
    <s v="4928/OC-EC"/>
    <s v="BID"/>
    <n v="3342776.94"/>
    <d v="2023-07-03T00:00:00"/>
    <d v="2047-07-15T00:00:00"/>
    <n v="42000000"/>
    <n v="42000000"/>
    <s v="BID"/>
    <x v="0"/>
    <n v="40657.770000000004"/>
    <n v="20336.150000000001"/>
    <n v="41121.730000000003"/>
    <n v="40399.29"/>
    <n v="37938.730000000003"/>
    <n v="35478.160000000003"/>
    <n v="33106.36"/>
    <n v="30557.040000000001"/>
    <n v="28096.47"/>
    <n v="25635.91"/>
    <n v="23237.15"/>
    <n v="21328.25"/>
    <n v="19687.87"/>
    <n v="18047.5"/>
    <n v="16450.939999999999"/>
    <n v="14766.74"/>
    <n v="13126.37"/>
    <n v="11485.99"/>
    <n v="9255.76"/>
    <n v="6771.6"/>
    <n v="4311.04"/>
    <n v="1850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3.920000000006"/>
    <n v="432653.36999999994"/>
    <n v="493647.28999999992"/>
  </r>
  <r>
    <n v="20358000"/>
    <x v="0"/>
    <x v="0"/>
    <x v="0"/>
    <s v="USD "/>
    <x v="0"/>
    <s v="Gobierno General"/>
    <s v="Gobierno Central"/>
    <s v="PGE"/>
    <s v="Préstamos"/>
    <x v="0"/>
    <x v="0"/>
    <x v="0"/>
    <x v="0"/>
    <s v="5770/OC-EC"/>
    <s v="5770/OC-EC"/>
    <s v="BID"/>
    <n v="450000000"/>
    <d v="2023-08-18T00:00:00"/>
    <d v="2042-07-15T00:00:00"/>
    <n v="450000000"/>
    <n v="450000000"/>
    <s v="BID"/>
    <x v="0"/>
    <n v="28231061.880000003"/>
    <n v="13999512.880000001"/>
    <n v="28308407.25"/>
    <n v="28231061.879999999"/>
    <n v="28231061.879999999"/>
    <n v="26330686.010000002"/>
    <n v="23853313.649999999"/>
    <n v="21249094.870000001"/>
    <n v="18919452.18"/>
    <n v="16660967.23"/>
    <n v="14440381.51"/>
    <n v="12143997.33"/>
    <n v="9885512.3800000008"/>
    <n v="7627027.4299999997"/>
    <n v="5381691.1900000004"/>
    <n v="3321210.4"/>
    <n v="141503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30574.760000005"/>
    <n v="245998898.81999999"/>
    <n v="288229473.57999998"/>
  </r>
  <r>
    <n v="20359000"/>
    <x v="0"/>
    <x v="0"/>
    <x v="0"/>
    <s v="USD "/>
    <x v="0"/>
    <s v="Gobierno General"/>
    <s v="Gobierno Central"/>
    <s v="PGE"/>
    <s v="Préstamos"/>
    <x v="0"/>
    <x v="0"/>
    <x v="0"/>
    <x v="0"/>
    <s v="5771/KI-EC"/>
    <s v="5771/KI-EC"/>
    <s v="BID"/>
    <n v="50000000"/>
    <d v="2023-08-18T00:00:00"/>
    <d v="2038-07-15T00:00:00"/>
    <n v="50000000"/>
    <n v="50000000"/>
    <s v="BID"/>
    <x v="0"/>
    <n v="1224794.52"/>
    <n v="570273.97"/>
    <n v="1078082.19"/>
    <n v="975205.48"/>
    <n v="875205.48"/>
    <n v="775205.48"/>
    <n v="676986.3"/>
    <n v="575205.48"/>
    <n v="475205.47"/>
    <n v="375205.48"/>
    <n v="275890.40999999997"/>
    <n v="175205.48"/>
    <n v="75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5068.49"/>
    <n v="6332602.7300000004"/>
    <n v="8127671.2200000007"/>
  </r>
  <r>
    <n v="20360000"/>
    <x v="0"/>
    <x v="0"/>
    <x v="0"/>
    <s v="USD"/>
    <x v="0"/>
    <s v="Gobierno General"/>
    <s v="Gobierno Central"/>
    <s v="PGE"/>
    <s v="Préstamos"/>
    <x v="0"/>
    <x v="10"/>
    <x v="0"/>
    <x v="0"/>
    <s v="5748/OC-EC"/>
    <s v="5748/OC-EC"/>
    <s v="BID"/>
    <n v="6405693.8600000003"/>
    <d v="2023-07-21T00:00:00"/>
    <d v="2048-07-21T00:00:00"/>
    <n v="40000000"/>
    <n v="40000000"/>
    <s v="BID"/>
    <x v="0"/>
    <n v="569829.37999999989"/>
    <n v="282572.92099999997"/>
    <n v="560345.853"/>
    <n v="396875.92"/>
    <n v="376783.03"/>
    <n v="356690.13"/>
    <n v="337505.55"/>
    <n v="316504.34999999998"/>
    <n v="296411.45"/>
    <n v="276318.56"/>
    <n v="256913.78"/>
    <n v="236132.77"/>
    <n v="216039.88"/>
    <n v="195946.99"/>
    <n v="176322.01"/>
    <n v="155761.20000000001"/>
    <n v="135668.31"/>
    <n v="115575.42"/>
    <n v="95730.240000000005"/>
    <n v="75389.63"/>
    <n v="55296.74"/>
    <n v="35203.85"/>
    <n v="15138.48"/>
    <n v="0"/>
    <n v="0"/>
    <n v="0"/>
    <n v="0"/>
    <n v="0"/>
    <n v="0"/>
    <n v="0"/>
    <n v="0"/>
    <n v="0"/>
    <n v="0"/>
    <n v="0"/>
    <n v="0"/>
    <n v="0"/>
    <n v="0"/>
    <n v="0"/>
    <n v="0"/>
    <n v="0"/>
    <n v="852402.30099999986"/>
    <n v="4682554.1430000002"/>
    <n v="5534956.4440000001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10/OC-EC"/>
    <s v="5910/OC-EC"/>
    <s v="BID"/>
    <n v="25803747.710000001"/>
    <d v="2025-05-21T00:00:00"/>
    <d v="2050-05-15T00:00:00"/>
    <n v="70000000"/>
    <n v="70000000"/>
    <s v="BID"/>
    <x v="0"/>
    <n v="301202.44"/>
    <n v="313945.59999999998"/>
    <n v="314805.73"/>
    <n v="313945.59999999998"/>
    <n v="313945.59999999998"/>
    <n v="302140.39"/>
    <n v="287238.71999999997"/>
    <n v="270745.82"/>
    <n v="255048.54"/>
    <n v="239351.26"/>
    <n v="224277.57"/>
    <n v="207956.7"/>
    <n v="192259.42"/>
    <n v="176562.14"/>
    <n v="161316.43"/>
    <n v="145167.57999999999"/>
    <n v="129470.3"/>
    <n v="113773.03"/>
    <n v="98355.29"/>
    <n v="82378.47"/>
    <n v="66681.19"/>
    <n v="50983.91"/>
    <n v="35394.14"/>
    <n v="19589.349999999999"/>
    <n v="3892.07"/>
    <n v="0"/>
    <n v="0"/>
    <n v="0"/>
    <n v="0"/>
    <n v="0"/>
    <n v="0"/>
    <n v="0"/>
    <n v="0"/>
    <n v="0"/>
    <n v="0"/>
    <n v="0"/>
    <n v="0"/>
    <n v="0"/>
    <n v="0"/>
    <n v="0"/>
    <n v="615148.04"/>
    <n v="4005279.2500000005"/>
    <n v="4620427.290000001"/>
  </r>
  <r>
    <n v="20362000"/>
    <x v="0"/>
    <x v="0"/>
    <x v="0"/>
    <s v="USD"/>
    <x v="0"/>
    <s v="Gobierno General"/>
    <s v="Gobierno Central"/>
    <s v="PGE"/>
    <s v="Préstamos"/>
    <x v="0"/>
    <x v="0"/>
    <x v="0"/>
    <x v="0"/>
    <s v="5932/OC-EC"/>
    <s v="5932 OC-EC"/>
    <s v="BID"/>
    <n v="1070000"/>
    <d v="2025-06-16T00:00:00"/>
    <d v="2050-06-15T00:00:00"/>
    <n v="73200767"/>
    <n v="73200767"/>
    <s v="BID"/>
    <x v="0"/>
    <n v="12982.67"/>
    <n v="13018.33"/>
    <n v="13054"/>
    <n v="13018.33"/>
    <n v="13018.33"/>
    <n v="12529.7"/>
    <n v="11911.77"/>
    <n v="11227.87"/>
    <n v="10576.95"/>
    <n v="9926.0300000000007"/>
    <n v="9300.9699999999993"/>
    <n v="8624.2000000000007"/>
    <n v="7973.28"/>
    <n v="7322.37"/>
    <n v="6690.17"/>
    <n v="6020.53"/>
    <n v="5369.62"/>
    <n v="4718.7"/>
    <n v="4079.37"/>
    <n v="3416.87"/>
    <n v="2765.95"/>
    <n v="2115.0300000000002"/>
    <n v="1468.57"/>
    <n v="813.2"/>
    <n v="162.28"/>
    <n v="0"/>
    <n v="0"/>
    <n v="0"/>
    <n v="0"/>
    <n v="0"/>
    <n v="0"/>
    <n v="0"/>
    <n v="0"/>
    <n v="0"/>
    <n v="0"/>
    <n v="0"/>
    <n v="0"/>
    <n v="0"/>
    <n v="0"/>
    <n v="0"/>
    <n v="26001"/>
    <n v="166104.09000000003"/>
    <n v="192105.09000000003"/>
  </r>
  <r>
    <n v="20370000"/>
    <x v="0"/>
    <x v="0"/>
    <x v="0"/>
    <s v="USD "/>
    <x v="0"/>
    <s v="Gobierno General"/>
    <s v="Gobierno Central"/>
    <s v="PGE"/>
    <s v="Préstamos"/>
    <x v="0"/>
    <x v="0"/>
    <x v="0"/>
    <x v="0"/>
    <s v="5774/OC-EC"/>
    <s v="5774/OC-EC"/>
    <s v="BID"/>
    <n v="279773.7"/>
    <d v="2023-10-06T00:00:00"/>
    <d v="2046-09-15T00:00:00"/>
    <n v="25000000"/>
    <n v="25000000"/>
    <s v="BID"/>
    <x v="0"/>
    <n v="70633.535999999993"/>
    <n v="137067.742"/>
    <n v="16559.55"/>
    <n v="16514.310000000001"/>
    <n v="16514.310000000001"/>
    <n v="16254.16"/>
    <n v="15264.43"/>
    <n v="14189.87"/>
    <n v="13157.72"/>
    <n v="12125.58"/>
    <n v="11124.54"/>
    <n v="10061.290000000001"/>
    <n v="9029.14"/>
    <n v="7996.99"/>
    <n v="6984.65"/>
    <n v="5932.71"/>
    <n v="4900.5600000000004"/>
    <n v="3868.42"/>
    <n v="2844.75"/>
    <n v="1804.13"/>
    <n v="77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01.27799999999"/>
    <n v="185899.1"/>
    <n v="393600.37800000003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x v="0"/>
    <s v="5653/OC-GR"/>
    <s v="5653/OC-GR"/>
    <s v="BID"/>
    <n v="2000000"/>
    <d v="2023-11-16T00:00:00"/>
    <d v="2046-10-15T00:00:00"/>
    <n v="125000000"/>
    <n v="125000000"/>
    <s v="BID"/>
    <x v="0"/>
    <n v="640550"/>
    <n v="640550"/>
    <n v="362606.30099999998"/>
    <n v="25550"/>
    <n v="25550"/>
    <n v="25147.5"/>
    <n v="23616.25"/>
    <n v="21953.75"/>
    <n v="20356.88"/>
    <n v="18760"/>
    <n v="17211.25"/>
    <n v="15566.25"/>
    <n v="13969.38"/>
    <n v="12372.5"/>
    <n v="10806.25"/>
    <n v="9178.75"/>
    <n v="7581.88"/>
    <n v="5985"/>
    <n v="4401.25"/>
    <n v="2791.25"/>
    <n v="1194.3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100"/>
    <n v="624598.821"/>
    <n v="1905698.821"/>
  </r>
  <r>
    <n v="20400000"/>
    <x v="0"/>
    <x v="0"/>
    <x v="0"/>
    <s v="USD"/>
    <x v="0"/>
    <s v="Gobierno General"/>
    <s v="Gobierno Central"/>
    <s v="PGE"/>
    <s v="Préstamos"/>
    <x v="0"/>
    <x v="0"/>
    <x v="0"/>
    <x v="0"/>
    <s v="5787/OC-EC"/>
    <s v="5787/OC-EC"/>
    <s v="BID"/>
    <n v="80000"/>
    <d v="2024-06-17T00:00:00"/>
    <d v="2048-12-15T00:00:00"/>
    <n v="10000000"/>
    <n v="10000000"/>
    <s v="BID"/>
    <x v="0"/>
    <n v="4552.4699999999993"/>
    <n v="4552.4699999999993"/>
    <n v="4564.9399999999996"/>
    <n v="4552.47"/>
    <n v="4492.3999999999996"/>
    <n v="4252.79"/>
    <n v="4024.36"/>
    <n v="3773.6"/>
    <n v="3533.99"/>
    <n v="3294.39"/>
    <n v="3063.32"/>
    <n v="2815.18"/>
    <n v="2575.58"/>
    <n v="2335.98"/>
    <n v="2102.2800000000002"/>
    <n v="1856.77"/>
    <n v="1617.17"/>
    <n v="1377.56"/>
    <n v="1141.24"/>
    <n v="898.36"/>
    <n v="658.75"/>
    <n v="419.15"/>
    <n v="180.2"/>
    <n v="0"/>
    <n v="0"/>
    <n v="0"/>
    <n v="0"/>
    <n v="0"/>
    <n v="0"/>
    <n v="0"/>
    <n v="0"/>
    <n v="0"/>
    <n v="0"/>
    <n v="0"/>
    <n v="0"/>
    <n v="0"/>
    <n v="0"/>
    <n v="0"/>
    <n v="0"/>
    <n v="0"/>
    <n v="9104.9399999999987"/>
    <n v="53530.479999999989"/>
    <n v="62635.419999999984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00/OC-EC"/>
    <s v="5800/OC-EC"/>
    <s v="BID"/>
    <n v="7689931.2300000004"/>
    <d v="2024-07-01T00:00:00"/>
    <d v="2047-11-27T00:00:00"/>
    <n v="120000000"/>
    <n v="120000000"/>
    <s v="BID"/>
    <x v="0"/>
    <n v="656905.49399999995"/>
    <n v="655111.174"/>
    <n v="656905.99800000002"/>
    <n v="655111.174"/>
    <n v="116638.24099999999"/>
    <n v="92181.17"/>
    <n v="86918.84"/>
    <n v="81174.009999999995"/>
    <n v="75670.429999999993"/>
    <n v="70166.850000000006"/>
    <n v="64844.21"/>
    <n v="59159.7"/>
    <n v="53656.12"/>
    <n v="48152.54"/>
    <n v="42769.59"/>
    <n v="37145.379999999997"/>
    <n v="31641.81"/>
    <n v="26138.23"/>
    <n v="20694.96"/>
    <n v="15131.07"/>
    <n v="9627.49"/>
    <n v="412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016.6680000001"/>
    <n v="2247851.7230000002"/>
    <n v="3559868.3910000003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5811/OC-EC"/>
    <s v="5811/OC-EC"/>
    <s v="BID"/>
    <n v="10175000"/>
    <d v="2024-07-01T00:00:00"/>
    <d v="2050-05-15T00:00:00"/>
    <n v="80000000"/>
    <n v="80000000"/>
    <s v="BID"/>
    <x v="0"/>
    <n v="928141.84"/>
    <n v="928141.84"/>
    <n v="930684.68599999999"/>
    <n v="593364.44299999997"/>
    <n v="577827.07999999996"/>
    <n v="554864.69999999995"/>
    <n v="527381.22"/>
    <n v="496963.01"/>
    <n v="468012.17"/>
    <n v="439061.33"/>
    <n v="411260.6"/>
    <n v="381159.65"/>
    <n v="352208.81"/>
    <n v="323257.96999999997"/>
    <n v="295139.96000000002"/>
    <n v="265356.28000000003"/>
    <n v="236405.44"/>
    <n v="207454.6"/>
    <n v="179019.32"/>
    <n v="149552.91"/>
    <n v="120602.07"/>
    <n v="91651.23"/>
    <n v="62898.68"/>
    <n v="20424.22"/>
    <n v="0"/>
    <n v="0"/>
    <n v="0"/>
    <n v="0"/>
    <n v="0"/>
    <n v="0"/>
    <n v="0"/>
    <n v="0"/>
    <n v="0"/>
    <n v="0"/>
    <n v="0"/>
    <n v="0"/>
    <n v="0"/>
    <n v="0"/>
    <n v="0"/>
    <n v="0"/>
    <n v="1856283.68"/>
    <n v="7684550.3789999997"/>
    <n v="9540834.0590000004"/>
  </r>
  <r>
    <n v="20430000"/>
    <x v="0"/>
    <x v="0"/>
    <x v="0"/>
    <s v="USD "/>
    <x v="0"/>
    <s v="Gobierno General"/>
    <s v="Gobierno Central"/>
    <s v="PGE"/>
    <s v="Préstamos"/>
    <x v="0"/>
    <x v="0"/>
    <x v="0"/>
    <x v="0"/>
    <s v="5903/OC-EC"/>
    <s v="5903/OC-EC"/>
    <s v="BID"/>
    <n v="500000000"/>
    <d v="2024-08-15T00:00:00"/>
    <d v="2044-02-15T00:00:00"/>
    <n v="500000000"/>
    <n v="500000000"/>
    <s v="BID"/>
    <x v="0"/>
    <n v="16750345.83"/>
    <n v="33409159.719999999"/>
    <n v="33500691.66"/>
    <n v="33409159.719999999"/>
    <n v="32810933.09"/>
    <n v="30424564.530000001"/>
    <n v="28116651.940000001"/>
    <n v="25651827.420000002"/>
    <n v="23265458.879999999"/>
    <n v="20879090.329999998"/>
    <n v="18545025.739999998"/>
    <n v="16106353.220000001"/>
    <n v="13719984.67"/>
    <n v="11333616.119999999"/>
    <n v="8973399.5500000007"/>
    <n v="6560879.0099999998"/>
    <n v="4174510.46"/>
    <n v="178814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59505.549999997"/>
    <n v="309260288.25"/>
    <n v="359419793.80000001"/>
  </r>
  <r>
    <n v="20440000"/>
    <x v="0"/>
    <x v="0"/>
    <x v="0"/>
    <s v="USD "/>
    <x v="0"/>
    <s v="Gobierno General"/>
    <s v="Gobierno Central"/>
    <s v="PGE"/>
    <s v="Préstamos"/>
    <x v="0"/>
    <x v="0"/>
    <x v="0"/>
    <x v="0"/>
    <s v="5904/KI-EC"/>
    <s v="5904/KI-EC"/>
    <s v="BID"/>
    <n v="100000000"/>
    <d v="2024-08-15T00:00:00"/>
    <d v="2039-08-15T00:00:00"/>
    <n v="100000000"/>
    <n v="100000000"/>
    <s v="BID"/>
    <x v="0"/>
    <n v="2500000"/>
    <n v="1250000"/>
    <n v="2350000"/>
    <n v="2150000"/>
    <n v="1950000"/>
    <n v="1750000"/>
    <n v="1550000"/>
    <n v="1350000"/>
    <n v="1150000"/>
    <n v="950000"/>
    <n v="750000"/>
    <n v="550000"/>
    <n v="3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"/>
    <n v="15000000"/>
    <n v="18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7/OC-EC"/>
    <s v="5857/OC-EC"/>
    <s v="BID"/>
    <n v="500000"/>
    <d v="2024-08-19T00:00:00"/>
    <d v="2049-08-15T00:00:00"/>
    <n v="8000000"/>
    <n v="8000000"/>
    <s v="BID"/>
    <x v="0"/>
    <n v="6083.34"/>
    <n v="3016.67"/>
    <n v="6100"/>
    <n v="6083.34"/>
    <n v="6007.92"/>
    <n v="5703.75"/>
    <n v="5414.17"/>
    <n v="5095.42"/>
    <n v="4791.25"/>
    <n v="4487.08"/>
    <n v="4194.17"/>
    <n v="3878.75"/>
    <n v="3574.58"/>
    <n v="3270.42"/>
    <n v="2974.16"/>
    <n v="2662.08"/>
    <n v="2357.92"/>
    <n v="2053.75"/>
    <n v="1754.17"/>
    <n v="1445.42"/>
    <n v="1141.25"/>
    <n v="837.08"/>
    <n v="534.16999999999996"/>
    <n v="228.75"/>
    <n v="0"/>
    <n v="0"/>
    <n v="0"/>
    <n v="0"/>
    <n v="0"/>
    <n v="0"/>
    <n v="0"/>
    <n v="0"/>
    <n v="0"/>
    <n v="0"/>
    <n v="0"/>
    <n v="0"/>
    <n v="0"/>
    <n v="0"/>
    <n v="0"/>
    <n v="0"/>
    <n v="9100.01"/>
    <n v="74589.599999999991"/>
    <n v="83689.609999999986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858/OC-EC"/>
    <s v="5858/OC-EC"/>
    <s v="BID"/>
    <n v="500000"/>
    <d v="2024-08-19T00:00:00"/>
    <d v="2044-06-15T00:00:00"/>
    <n v="8000000"/>
    <n v="8000000"/>
    <s v="BID"/>
    <x v="0"/>
    <n v="3750"/>
    <n v="3750"/>
    <n v="3750"/>
    <n v="3750"/>
    <n v="3562.5"/>
    <n v="3312.5"/>
    <n v="3062.5"/>
    <n v="2812.5"/>
    <n v="2562.5"/>
    <n v="2312.5"/>
    <n v="2062.5"/>
    <n v="1812.5"/>
    <n v="1562.5"/>
    <n v="1312.5"/>
    <n v="1062.5"/>
    <n v="812.5"/>
    <n v="562.5"/>
    <n v="312.5"/>
    <n v="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"/>
    <n v="34687.5"/>
    <n v="42187.5"/>
  </r>
  <r>
    <n v="20470000"/>
    <x v="0"/>
    <x v="0"/>
    <x v="0"/>
    <s v="USD "/>
    <x v="0"/>
    <s v="Gobierno General"/>
    <s v="Gobierno Central"/>
    <s v="PGE"/>
    <s v="Préstamos"/>
    <x v="0"/>
    <x v="0"/>
    <x v="0"/>
    <x v="0"/>
    <s v="5909/OC-EC"/>
    <s v="5909/OC-EC"/>
    <s v="BID"/>
    <n v="500000000"/>
    <d v="2024-10-07T00:00:00"/>
    <d v="2031-09-15T00:00:00"/>
    <n v="500000000"/>
    <n v="500000000"/>
    <s v="BID"/>
    <x v="0"/>
    <n v="17116375"/>
    <n v="34232750"/>
    <n v="27814109.379999999"/>
    <n v="19255921.879999999"/>
    <n v="10697734.380000001"/>
    <n v="213954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49125"/>
    <n v="59907312.520000003"/>
    <n v="111256437.52000001"/>
  </r>
  <r>
    <n v="20480000"/>
    <x v="0"/>
    <x v="0"/>
    <x v="0"/>
    <s v="USD"/>
    <x v="0"/>
    <s v="Gobierno General"/>
    <s v="Gobierno Central"/>
    <s v="PGE"/>
    <s v="Préstamos"/>
    <x v="0"/>
    <x v="0"/>
    <x v="0"/>
    <x v="0"/>
    <s v="5987/OC-EC"/>
    <s v="5987/OC-EC"/>
    <s v="BID"/>
    <n v="11900000"/>
    <d v="2025-03-18T00:00:00"/>
    <d v="2050-03-15T00:00:00"/>
    <n v="11900000"/>
    <n v="11900000"/>
    <s v="BIRF"/>
    <x v="2"/>
    <n v="403498.06"/>
    <n v="806996.12"/>
    <n v="806996.12"/>
    <n v="806996.12"/>
    <n v="806996.12"/>
    <n v="776733.77"/>
    <n v="736383.96"/>
    <n v="696034.15"/>
    <n v="655684.35"/>
    <n v="615334.55000000005"/>
    <n v="574984.73"/>
    <n v="534634.93000000005"/>
    <n v="494285.13"/>
    <n v="453935.31"/>
    <n v="413585.51"/>
    <n v="373235.71"/>
    <n v="332885.90000000002"/>
    <n v="292536.09000000003"/>
    <n v="252186.29"/>
    <n v="211836.49"/>
    <n v="171486.67"/>
    <n v="131136.87"/>
    <n v="90787.07"/>
    <n v="50437.25"/>
    <n v="10087.450000000001"/>
    <n v="0"/>
    <n v="0"/>
    <n v="0"/>
    <n v="0"/>
    <n v="0"/>
    <n v="0"/>
    <n v="0"/>
    <n v="0"/>
    <n v="0"/>
    <n v="0"/>
    <n v="0"/>
    <n v="0"/>
    <n v="0"/>
    <n v="0"/>
    <n v="0"/>
    <n v="1210494.18"/>
    <n v="10289200.539999997"/>
    <n v="11499694.719999997"/>
  </r>
  <r>
    <n v="20530000"/>
    <x v="0"/>
    <x v="0"/>
    <x v="0"/>
    <s v="USD"/>
    <x v="0"/>
    <s v="Gobierno General"/>
    <s v="Gobierno Central"/>
    <s v="PGE"/>
    <s v="Préstamos"/>
    <x v="0"/>
    <x v="0"/>
    <x v="0"/>
    <x v="0"/>
    <s v="6014/OC-EC"/>
    <s v="6014/OC-EC"/>
    <s v="BID"/>
    <n v="400000000"/>
    <d v="2025-06-26T00:00:00"/>
    <d v="2045-06-15T00:00:00"/>
    <n v="400000000"/>
    <n v="400000000"/>
    <s v="BID"/>
    <x v="0"/>
    <n v="22177765"/>
    <n v="22177765"/>
    <n v="22238526"/>
    <n v="22177765"/>
    <n v="22177765"/>
    <n v="21067864.07"/>
    <n v="19644031.300000001"/>
    <n v="18110828.73"/>
    <n v="16632311.07"/>
    <n v="15153793.4"/>
    <n v="13713757.699999999"/>
    <n v="12196758.07"/>
    <n v="10718240.4"/>
    <n v="9239722.7300000004"/>
    <n v="7783484.0999999996"/>
    <n v="6282687.4000000004"/>
    <n v="4804169.74"/>
    <n v="3325652.07"/>
    <n v="1853210.5"/>
    <n v="36861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55530"/>
    <n v="227489184.01999998"/>
    <n v="271844714.01999998"/>
  </r>
  <r>
    <n v="20530001"/>
    <x v="0"/>
    <x v="0"/>
    <x v="0"/>
    <s v="USD"/>
    <x v="0"/>
    <s v="Gobierno General"/>
    <s v="Gobierno Central"/>
    <s v="PGE"/>
    <s v="Préstamos"/>
    <x v="0"/>
    <x v="0"/>
    <x v="0"/>
    <x v="0"/>
    <s v="6096/OC-EC"/>
    <s v="6096/OC-EC"/>
    <s v="BID"/>
    <n v="200000000"/>
    <d v="2025-12-12T00:00:00"/>
    <d v="2045-11-15T00:00:00"/>
    <n v="200000000"/>
    <n v="200000000"/>
    <s v="BID"/>
    <x v="0"/>
    <n v="11137764.940000001"/>
    <n v="12187220"/>
    <n v="12187220"/>
    <n v="12187220"/>
    <n v="12187220"/>
    <n v="11984099.67"/>
    <n v="11171618.33"/>
    <n v="10359137"/>
    <n v="9546655.6699999999"/>
    <n v="8734174.3300000001"/>
    <n v="7921693"/>
    <n v="7109211.6699999999"/>
    <n v="6296730.3300000001"/>
    <n v="5484249"/>
    <n v="4671767.66"/>
    <n v="3859286.33"/>
    <n v="3046804.99"/>
    <n v="2234323.66"/>
    <n v="1421842.33"/>
    <n v="60936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24984.940000001"/>
    <n v="131012614.95999998"/>
    <n v="154337599.89999998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x v="0"/>
    <s v="7496-0 EC"/>
    <s v="7496-0 EC"/>
    <s v="BIRF"/>
    <n v="1036960.14"/>
    <d v="2008-04-18T00:00:00"/>
    <d v="2026-12-15T00:00:00"/>
    <n v="15300000"/>
    <n v="15037954.869999999"/>
    <s v="BIRF"/>
    <x v="2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05.09"/>
    <n v="0"/>
    <n v="20305.0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285-0 EC"/>
    <s v="8285-0 EC"/>
    <s v="BIRF"/>
    <n v="204507656.09999999"/>
    <d v="2013-11-11T00:00:00"/>
    <d v="2043-02-15T00:00:00"/>
    <n v="205000000"/>
    <n v="205000000"/>
    <s v="BIRF"/>
    <x v="2"/>
    <n v="9836818.2599999998"/>
    <n v="4918409.13"/>
    <n v="9836818.2599999998"/>
    <n v="9117255"/>
    <n v="6922169.0099999998"/>
    <n v="4991693.43"/>
    <n v="3073513.87"/>
    <n v="1838501.33"/>
    <n v="988108.4"/>
    <n v="510039.02"/>
    <n v="355109.14"/>
    <n v="307892.40999999997"/>
    <n v="260675.68"/>
    <n v="213458.96"/>
    <n v="166242.23000000001"/>
    <n v="119025.5"/>
    <n v="71808.78"/>
    <n v="1819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5227.390000001"/>
    <n v="38790509.129999988"/>
    <n v="53545736.519999988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x v="0"/>
    <s v="8289-0 EC"/>
    <s v="8289-0 EC"/>
    <s v="BIRF"/>
    <n v="74961986.890000001"/>
    <d v="2013-11-20T00:00:00"/>
    <d v="2043-02-15T00:00:00"/>
    <n v="100000000"/>
    <n v="100000000"/>
    <s v="BIRF"/>
    <x v="2"/>
    <n v="2637771.33"/>
    <n v="1259922.43"/>
    <n v="2450289.12"/>
    <n v="2313936.5"/>
    <n v="2184189.2799999998"/>
    <n v="2054442.05"/>
    <n v="1929878.38"/>
    <n v="1794947.62"/>
    <n v="1665200.39"/>
    <n v="1535453.19"/>
    <n v="1409467.59"/>
    <n v="1275958.73"/>
    <n v="1146211.5"/>
    <n v="1016464.3"/>
    <n v="889056.85"/>
    <n v="756969.84"/>
    <n v="627222.6"/>
    <n v="26699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7693.76"/>
    <n v="23316687.370000008"/>
    <n v="27214381.13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505-0 EC"/>
    <s v="8505-0 EC"/>
    <s v="BIRF"/>
    <n v="102500000"/>
    <d v="2015-06-29T00:00:00"/>
    <d v="2050-03-01T00:00:00"/>
    <n v="102500000"/>
    <n v="102500000"/>
    <s v="BIRF"/>
    <x v="2"/>
    <n v="2677072.2200000002"/>
    <n v="5310496.53"/>
    <n v="5325045.83"/>
    <n v="5310496.53"/>
    <n v="5310496.53"/>
    <n v="5110807.3099999996"/>
    <n v="4858740.59"/>
    <n v="4579757.66"/>
    <n v="4314232.83"/>
    <n v="4048708.01"/>
    <n v="3793731.43"/>
    <n v="3517658.35"/>
    <n v="3252133.52"/>
    <n v="2986608.7"/>
    <n v="2728722.26"/>
    <n v="2455559.0499999998"/>
    <n v="2190034.2200000002"/>
    <n v="1924509.39"/>
    <n v="1663713.09"/>
    <n v="1393459.74"/>
    <n v="1127934.9099999999"/>
    <n v="862410.08"/>
    <n v="598703.92000000004"/>
    <n v="331360.43"/>
    <n v="65835.61"/>
    <n v="0"/>
    <n v="0"/>
    <n v="0"/>
    <n v="0"/>
    <n v="0"/>
    <n v="0"/>
    <n v="0"/>
    <n v="0"/>
    <n v="0"/>
    <n v="0"/>
    <n v="0"/>
    <n v="0"/>
    <n v="0"/>
    <n v="0"/>
    <n v="0"/>
    <n v="7987568.75"/>
    <n v="67750659.99000001"/>
    <n v="75738228.74000001"/>
  </r>
  <r>
    <n v="20578000"/>
    <x v="0"/>
    <x v="0"/>
    <x v="0"/>
    <s v="USD"/>
    <x v="0"/>
    <s v="Gobierno General"/>
    <s v="Gobierno Central "/>
    <s v="PGE"/>
    <s v="Préstamos"/>
    <x v="2"/>
    <x v="0"/>
    <x v="0"/>
    <x v="0"/>
    <s v="8515-0 EC"/>
    <s v="8515-0 EC"/>
    <s v="BIRF"/>
    <n v="34906196.18"/>
    <d v="2015-10-09T00:00:00"/>
    <d v="2050-06-15T00:00:00"/>
    <n v="80000000"/>
    <n v="37854311.770000003"/>
    <s v="BIRF"/>
    <x v="2"/>
    <n v="998026.32000000007"/>
    <n v="998026.32000000007"/>
    <n v="1000760.64"/>
    <n v="998026.32"/>
    <n v="998026.32"/>
    <n v="998026.32"/>
    <n v="1000760.64"/>
    <n v="998026.32"/>
    <n v="953955.55"/>
    <n v="895248.11"/>
    <n v="838872.89"/>
    <n v="777833.25"/>
    <n v="719125.82"/>
    <n v="660418.38"/>
    <n v="603399.80000000005"/>
    <n v="543003.53"/>
    <n v="484296.09"/>
    <n v="425588.67"/>
    <n v="367926.71"/>
    <n v="308173.8"/>
    <n v="249466.37"/>
    <n v="190758.94"/>
    <n v="132453.60999999999"/>
    <n v="73344.08"/>
    <n v="14636.65"/>
    <n v="0"/>
    <n v="0"/>
    <n v="0"/>
    <n v="0"/>
    <n v="0"/>
    <n v="0"/>
    <n v="0"/>
    <n v="0"/>
    <n v="0"/>
    <n v="0"/>
    <n v="0"/>
    <n v="0"/>
    <n v="0"/>
    <n v="0"/>
    <n v="0"/>
    <n v="1996052.6400000001"/>
    <n v="14232128.810000001"/>
    <n v="16228181.450000001"/>
  </r>
  <r>
    <n v="20579000"/>
    <x v="0"/>
    <x v="0"/>
    <x v="0"/>
    <s v="USD"/>
    <x v="0"/>
    <s v="Gobierno General"/>
    <s v="Gobierno Central "/>
    <s v="PGE"/>
    <s v="Préstamos"/>
    <x v="2"/>
    <x v="0"/>
    <x v="0"/>
    <x v="0"/>
    <s v="8542-0 EC"/>
    <s v="8542-0 EC"/>
    <s v="BIRF"/>
    <n v="116014616.15000001"/>
    <d v="2016-01-28T00:00:00"/>
    <d v="2045-10-15T00:00:00"/>
    <n v="178000000"/>
    <n v="125300000"/>
    <s v="BIRF"/>
    <x v="2"/>
    <n v="3644599.17"/>
    <n v="7269282.4900000002"/>
    <n v="7289198.3399999999"/>
    <n v="7269282.4900000002"/>
    <n v="7269282.4900000002"/>
    <n v="7269282.4900000002"/>
    <n v="7289198.3399999999"/>
    <n v="7269282.4900000002"/>
    <n v="7117424.1900000004"/>
    <n v="6511650.6500000004"/>
    <n v="5922473.6399999997"/>
    <n v="5300103.57"/>
    <n v="4694330.03"/>
    <n v="4088556.49"/>
    <n v="3492740.86"/>
    <n v="2877009.41"/>
    <n v="2271235.86"/>
    <n v="1665462.32"/>
    <n v="1063008.0900000001"/>
    <n v="45391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3881.66"/>
    <n v="89113436.98999998"/>
    <n v="100027318.64999998"/>
  </r>
  <r>
    <n v="20580000"/>
    <x v="0"/>
    <x v="0"/>
    <x v="0"/>
    <s v="USD"/>
    <x v="0"/>
    <s v="Gobierno General"/>
    <s v="Gobierno Central "/>
    <s v="PGE"/>
    <s v="Préstamos"/>
    <x v="2"/>
    <x v="0"/>
    <x v="0"/>
    <x v="0"/>
    <s v="8591-0 EC"/>
    <s v="8591-0 EC"/>
    <s v="BIRF"/>
    <n v="52831235.759999998"/>
    <d v="2016-04-22T00:00:00"/>
    <d v="2051-02-15T00:00:00"/>
    <n v="150000000"/>
    <n v="59585551.590000004"/>
    <s v="BIRF"/>
    <x v="2"/>
    <n v="3079987.67"/>
    <n v="1527336.35"/>
    <n v="3088425.99"/>
    <n v="3079987.67"/>
    <n v="3079987.67"/>
    <n v="3079987.67"/>
    <n v="3088425.99"/>
    <n v="3079987.67"/>
    <n v="3079987.67"/>
    <n v="2944478.14"/>
    <n v="2770747.97"/>
    <n v="2582126.65"/>
    <n v="2400950.9"/>
    <n v="2219775.16"/>
    <n v="2044059.5"/>
    <n v="1857423.67"/>
    <n v="1676247.92"/>
    <n v="1495072.18"/>
    <n v="1317371.03"/>
    <n v="1132720.69"/>
    <n v="951544.93"/>
    <n v="770369.19"/>
    <n v="590682.56000000006"/>
    <n v="408017.7"/>
    <n v="226841.95"/>
    <n v="45666.21"/>
    <n v="0"/>
    <n v="0"/>
    <n v="0"/>
    <n v="0"/>
    <n v="0"/>
    <n v="0"/>
    <n v="0"/>
    <n v="0"/>
    <n v="0"/>
    <n v="0"/>
    <n v="0"/>
    <n v="0"/>
    <n v="0"/>
    <n v="0"/>
    <n v="4607324.0199999996"/>
    <n v="47010886.68"/>
    <n v="51618210.700000003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x v="0"/>
    <s v="8579-0 EC"/>
    <s v="8579-0 EC"/>
    <s v="BIRF"/>
    <n v="23564773.670000002"/>
    <d v="2016-12-22T00:00:00"/>
    <d v="2040-08-15T00:00:00"/>
    <n v="52500000"/>
    <n v="52500000"/>
    <s v="BIRF"/>
    <x v="2"/>
    <n v="1267744.1200000001"/>
    <n v="595660.44999999995"/>
    <n v="1137690.49"/>
    <n v="1045665.69"/>
    <n v="956688.06"/>
    <n v="867710.42"/>
    <n v="780804.86"/>
    <n v="689755.15"/>
    <n v="600777.51"/>
    <n v="511799.88"/>
    <n v="423919.21"/>
    <n v="333844.59999999998"/>
    <n v="244866.97"/>
    <n v="155889.32999999999"/>
    <n v="67033.5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3404.57"/>
    <n v="7816445.7399999993"/>
    <n v="9679850.3099999987"/>
  </r>
  <r>
    <n v="20582000"/>
    <x v="0"/>
    <x v="0"/>
    <x v="0"/>
    <s v="USD"/>
    <x v="0"/>
    <s v="Gobierno General"/>
    <s v="Gobierno Central "/>
    <s v="PGE"/>
    <s v="Préstamos"/>
    <x v="2"/>
    <x v="0"/>
    <x v="0"/>
    <x v="0"/>
    <s v="8667-0 EC"/>
    <s v="8667-0 EC"/>
    <s v="BIRF"/>
    <n v="47537996.189999998"/>
    <d v="2016-12-22T00:00:00"/>
    <d v="2051-11-15T00:00:00"/>
    <n v="90500000"/>
    <n v="52100000"/>
    <s v="BIRF"/>
    <x v="2"/>
    <n v="2930453.36"/>
    <n v="2930453.36"/>
    <n v="2938482"/>
    <n v="2930453.36"/>
    <n v="2930453.36"/>
    <n v="2930453.36"/>
    <n v="2938482"/>
    <n v="2930453.36"/>
    <n v="2889418.09"/>
    <n v="2726615.13"/>
    <n v="2570948.73"/>
    <n v="2401009.21"/>
    <n v="2238206.2400000002"/>
    <n v="2075403.28"/>
    <n v="1917952.74"/>
    <n v="1749797.35"/>
    <n v="1586994.38"/>
    <n v="1424191.42"/>
    <n v="1264956.74"/>
    <n v="1098585.49"/>
    <n v="935782.53"/>
    <n v="772979.56"/>
    <n v="611960.74"/>
    <n v="447373.63"/>
    <n v="284570.67"/>
    <n v="121767.7"/>
    <n v="0"/>
    <n v="0"/>
    <n v="0"/>
    <n v="0"/>
    <n v="0"/>
    <n v="0"/>
    <n v="0"/>
    <n v="0"/>
    <n v="0"/>
    <n v="0"/>
    <n v="0"/>
    <n v="0"/>
    <n v="0"/>
    <n v="0"/>
    <n v="5860906.7199999997"/>
    <n v="44717291.070000023"/>
    <n v="50578197.790000021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x v="0"/>
    <s v="8889-0 EC"/>
    <s v="8889-0 EC"/>
    <s v="BIRF"/>
    <n v="227458405.81999999"/>
    <d v="2018-11-29T00:00:00"/>
    <d v="2038-03-15T00:00:00"/>
    <n v="230000000"/>
    <n v="230000000"/>
    <s v="BIRF"/>
    <x v="2"/>
    <n v="6799573.0300000003"/>
    <n v="13488283.460000001"/>
    <n v="13525237.66"/>
    <n v="11386552.529999999"/>
    <n v="8968300.7300000004"/>
    <n v="6857090.3200000003"/>
    <n v="4849030.4800000004"/>
    <n v="3223045.19"/>
    <n v="2050149.92"/>
    <n v="1025071.92"/>
    <n v="528921.88"/>
    <n v="292735.05"/>
    <n v="5838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7856.490000002"/>
    <n v="52764518.969999999"/>
    <n v="73052375.46000000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x v="0"/>
    <s v="8888-0 EC"/>
    <s v="8888-0 EC"/>
    <s v="BIRF"/>
    <n v="184316094.38"/>
    <d v="2018-11-29T00:00:00"/>
    <d v="2053-03-01T00:00:00"/>
    <n v="233600000"/>
    <n v="233600000"/>
    <s v="BIRF"/>
    <x v="2"/>
    <n v="4813926.79"/>
    <n v="9549365.6500000004"/>
    <n v="9575528.2899999991"/>
    <n v="9549365.6500000004"/>
    <n v="9549365.6500000004"/>
    <n v="9549365.6500000004"/>
    <n v="9575528.2899999991"/>
    <n v="9549365.6500000004"/>
    <n v="9190283.3399999999"/>
    <n v="8712815.0500000007"/>
    <n v="8258239.0800000001"/>
    <n v="7757878.5"/>
    <n v="7280410.21"/>
    <n v="6802941.9299999997"/>
    <n v="6343133.4299999997"/>
    <n v="5848005.3700000001"/>
    <n v="5370537.0800000001"/>
    <n v="4893068.8"/>
    <n v="4428027.7699999996"/>
    <n v="3938132.23"/>
    <n v="3460663.95"/>
    <n v="2983195.67"/>
    <n v="2512922.11"/>
    <n v="2028259.1"/>
    <n v="1550790.82"/>
    <n v="1073322.54"/>
    <n v="597816.44999999995"/>
    <n v="118385.97"/>
    <n v="0"/>
    <n v="0"/>
    <n v="0"/>
    <n v="0"/>
    <n v="0"/>
    <n v="0"/>
    <n v="0"/>
    <n v="0"/>
    <n v="0"/>
    <n v="0"/>
    <n v="0"/>
    <n v="0"/>
    <n v="14363292.440000001"/>
    <n v="150497348.57999995"/>
    <n v="164860641.01999995"/>
  </r>
  <r>
    <n v="20585000"/>
    <x v="0"/>
    <x v="0"/>
    <x v="0"/>
    <s v="USD"/>
    <x v="0"/>
    <s v="Gobierno General"/>
    <s v="Gobierno Central "/>
    <s v="PGE"/>
    <s v="Préstamos"/>
    <x v="2"/>
    <x v="0"/>
    <x v="0"/>
    <x v="0"/>
    <s v="8946-0 EC"/>
    <s v="8946-0 EC"/>
    <s v="BIRF"/>
    <n v="350000000"/>
    <d v="2019-07-22T00:00:00"/>
    <d v="2049-03-15T00:00:00"/>
    <n v="350000000"/>
    <n v="350000000"/>
    <s v="BIRF"/>
    <x v="2"/>
    <n v="11168547.949999999"/>
    <n v="22155000"/>
    <n v="22215698.629999999"/>
    <n v="21882596.390000001"/>
    <n v="20801864.68"/>
    <n v="19721132.969999999"/>
    <n v="18692217.18"/>
    <n v="17559669.559999999"/>
    <n v="16478937.85"/>
    <n v="15398206.15"/>
    <n v="14357446.710000001"/>
    <n v="13236742.74"/>
    <n v="12156011.029999999"/>
    <n v="11075279.32"/>
    <n v="10022676.26"/>
    <n v="8913815.9100000001"/>
    <n v="7833084.2000000002"/>
    <n v="6752352.5"/>
    <n v="5687905.79"/>
    <n v="4590889.08"/>
    <n v="3510157.38"/>
    <n v="2429425.67"/>
    <n v="1353135.33"/>
    <n v="267962.25"/>
    <n v="0"/>
    <n v="0"/>
    <n v="0"/>
    <n v="0"/>
    <n v="0"/>
    <n v="0"/>
    <n v="0"/>
    <n v="0"/>
    <n v="0"/>
    <n v="0"/>
    <n v="0"/>
    <n v="0"/>
    <n v="0"/>
    <n v="0"/>
    <n v="0"/>
    <n v="0"/>
    <n v="33323547.949999999"/>
    <n v="254937207.57999998"/>
    <n v="288260755.52999997"/>
  </r>
  <r>
    <n v="20586000"/>
    <x v="0"/>
    <x v="0"/>
    <x v="0"/>
    <s v="USD"/>
    <x v="0"/>
    <s v="Gobierno General"/>
    <s v="Gobierno Central "/>
    <s v="PGE"/>
    <s v="Préstamos"/>
    <x v="2"/>
    <x v="0"/>
    <x v="0"/>
    <x v="0"/>
    <s v="8978-0 EC"/>
    <s v="8978-0 EC"/>
    <s v="BIRF"/>
    <n v="500000000"/>
    <d v="2019-06-17T00:00:00"/>
    <d v="2049-06-01T00:00:00"/>
    <n v="500000000"/>
    <n v="500000000"/>
    <s v="BIRF"/>
    <x v="2"/>
    <n v="29504166.670000002"/>
    <n v="29504166.670000002"/>
    <n v="29585000"/>
    <n v="29143229.670000002"/>
    <n v="27703426.329999998"/>
    <n v="26263623"/>
    <n v="24892819"/>
    <n v="23384016.329999998"/>
    <n v="21944213"/>
    <n v="20504409.670000002"/>
    <n v="19117827"/>
    <n v="17624803"/>
    <n v="16184999.67"/>
    <n v="14745196.33"/>
    <n v="13342835"/>
    <n v="11865589.67"/>
    <n v="10425786.33"/>
    <n v="8985983"/>
    <n v="7567843"/>
    <n v="6106376.3300000001"/>
    <n v="4666573"/>
    <n v="3226769.67"/>
    <n v="1792851"/>
    <n v="353080"/>
    <n v="0"/>
    <n v="0"/>
    <n v="0"/>
    <n v="0"/>
    <n v="0"/>
    <n v="0"/>
    <n v="0"/>
    <n v="0"/>
    <n v="0"/>
    <n v="0"/>
    <n v="0"/>
    <n v="0"/>
    <n v="0"/>
    <n v="0"/>
    <n v="0"/>
    <n v="0"/>
    <n v="59008333.340000004"/>
    <n v="339427250"/>
    <n v="398435583.34000003"/>
  </r>
  <r>
    <n v="20587000"/>
    <x v="0"/>
    <x v="0"/>
    <x v="0"/>
    <s v="USD"/>
    <x v="0"/>
    <s v="Gobierno General"/>
    <s v="Gobierno Central "/>
    <s v="PGE"/>
    <s v="Préstamos"/>
    <x v="2"/>
    <x v="0"/>
    <x v="0"/>
    <x v="0"/>
    <s v="9087-0 EC"/>
    <s v="9087-0 EC"/>
    <s v="BIRF"/>
    <n v="11219738"/>
    <d v="2020-04-04T00:00:00"/>
    <d v="2048-03-15T00:00:00"/>
    <n v="20000000"/>
    <n v="20000000"/>
    <s v="BIRF"/>
    <x v="2"/>
    <n v="194633.17"/>
    <n v="386092.97"/>
    <n v="387150.76"/>
    <n v="386092.97"/>
    <n v="386092.97"/>
    <n v="386092.97"/>
    <n v="370039.46"/>
    <n v="346301.43"/>
    <n v="323590.09000000003"/>
    <n v="300878.73"/>
    <n v="278945.18"/>
    <n v="255456.03"/>
    <n v="232744.69"/>
    <n v="210033.33"/>
    <n v="187850.88"/>
    <n v="164610.63"/>
    <n v="141899.29"/>
    <n v="119187.93"/>
    <n v="96756.58"/>
    <n v="73765.23"/>
    <n v="51053.88"/>
    <n v="28342.52"/>
    <n v="5662.28"/>
    <n v="0"/>
    <n v="0"/>
    <n v="0"/>
    <n v="0"/>
    <n v="0"/>
    <n v="0"/>
    <n v="0"/>
    <n v="0"/>
    <n v="0"/>
    <n v="0"/>
    <n v="0"/>
    <n v="0"/>
    <n v="0"/>
    <n v="0"/>
    <n v="0"/>
    <n v="0"/>
    <n v="0"/>
    <n v="580726.14"/>
    <n v="4732547.83"/>
    <n v="5313273.97"/>
  </r>
  <r>
    <n v="20588000"/>
    <x v="0"/>
    <x v="0"/>
    <x v="0"/>
    <s v="USD"/>
    <x v="0"/>
    <s v="Gobierno General"/>
    <s v="Gobierno Central "/>
    <s v="PGE"/>
    <s v="Préstamos"/>
    <x v="2"/>
    <x v="0"/>
    <x v="0"/>
    <x v="0"/>
    <s v="9114-0 EC"/>
    <s v="9114-0 EC"/>
    <s v="BIRF"/>
    <n v="500000000"/>
    <d v="2020-05-08T00:00:00"/>
    <d v="2048-05-01T00:00:00"/>
    <n v="500000000"/>
    <n v="500000000"/>
    <s v="BIRF"/>
    <x v="2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0"/>
    <n v="0"/>
    <n v="0"/>
    <n v="0"/>
    <n v="0"/>
    <n v="0"/>
    <n v="0"/>
    <n v="0"/>
    <n v="0"/>
    <n v="0"/>
    <n v="27375000"/>
    <n v="167775000.03"/>
    <n v="195150000.0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131-0 EC"/>
    <s v="9131-0 EC"/>
    <s v="BIRF"/>
    <n v="241587000"/>
    <d v="2020-07-29T00:00:00"/>
    <d v="2044-02-15T00:00:00"/>
    <n v="260000000"/>
    <n v="260000000"/>
    <s v="BIRF"/>
    <x v="2"/>
    <n v="12864622.5"/>
    <n v="6160698"/>
    <n v="11778169.5"/>
    <n v="11053867.5"/>
    <n v="10329565.5"/>
    <n v="9605263.5"/>
    <n v="8880961.5"/>
    <n v="8156659.5"/>
    <n v="7432357.5"/>
    <n v="6708055.5"/>
    <n v="5983753.5"/>
    <n v="5259451.5"/>
    <n v="4535149.5"/>
    <n v="3810847.5"/>
    <n v="3086545.5"/>
    <n v="2362243.5"/>
    <n v="1637941.5"/>
    <n v="913639.5"/>
    <n v="18520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5320.5"/>
    <n v="101719678.5"/>
    <n v="120744999"/>
  </r>
  <r>
    <n v="20590000"/>
    <x v="0"/>
    <x v="0"/>
    <x v="0"/>
    <s v="USD"/>
    <x v="0"/>
    <s v="Gobierno General"/>
    <s v="Gobierno Central "/>
    <s v="PGE"/>
    <s v="Préstamos"/>
    <x v="2"/>
    <x v="0"/>
    <x v="0"/>
    <x v="0"/>
    <s v="9180-EC"/>
    <s v="9180-EC"/>
    <s v="BIRF"/>
    <n v="428600000"/>
    <d v="2020-11-26T00:00:00"/>
    <d v="2031-11-15T00:00:00"/>
    <n v="500000000"/>
    <n v="500000000"/>
    <s v="BIRF"/>
    <x v="2"/>
    <n v="7226617.8600000003"/>
    <n v="5969977.8600000003"/>
    <n v="4715935.33"/>
    <n v="3455398.53"/>
    <n v="2200057.87"/>
    <n v="94341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96595.720000001"/>
    <n v="11314809.59"/>
    <n v="24511405.310000002"/>
  </r>
  <r>
    <n v="20591000"/>
    <x v="0"/>
    <x v="0"/>
    <x v="0"/>
    <s v="USD"/>
    <x v="0"/>
    <s v="Gobierno General"/>
    <s v="Gobierno Central"/>
    <s v="PGE"/>
    <s v="Préstamos"/>
    <x v="2"/>
    <x v="0"/>
    <x v="0"/>
    <x v="0"/>
    <s v="BIRF 9163"/>
    <s v="BIRF 9163"/>
    <s v="BIRF"/>
    <n v="10807632.27"/>
    <d v="2021-04-09T00:00:00"/>
    <d v="2048-09-15T00:00:00"/>
    <n v="40000000"/>
    <n v="40000000"/>
    <s v="BIRF"/>
    <x v="2"/>
    <n v="355186.83"/>
    <n v="704582.57000000007"/>
    <n v="706512.93"/>
    <n v="704582.57"/>
    <n v="704582.57"/>
    <n v="704582.57"/>
    <n v="696066.26"/>
    <n v="652689.87"/>
    <n v="611243.82999999996"/>
    <n v="569797.80000000005"/>
    <n v="529827.93000000005"/>
    <n v="486905.73"/>
    <n v="445459.7"/>
    <n v="404013.67"/>
    <n v="363589.58"/>
    <n v="321121.59000000003"/>
    <n v="279675.56"/>
    <n v="238229.52"/>
    <n v="197351.24"/>
    <n v="155337.46"/>
    <n v="113891.42"/>
    <n v="72445.39"/>
    <n v="31112.91"/>
    <n v="0"/>
    <n v="0"/>
    <n v="0"/>
    <n v="0"/>
    <n v="0"/>
    <n v="0"/>
    <n v="0"/>
    <n v="0"/>
    <n v="0"/>
    <n v="0"/>
    <n v="0"/>
    <n v="0"/>
    <n v="0"/>
    <n v="0"/>
    <n v="0"/>
    <n v="0"/>
    <n v="0"/>
    <n v="1059769.4000000001"/>
    <n v="8989020.0999999996"/>
    <n v="10048789.5"/>
  </r>
  <r>
    <n v="20592000"/>
    <x v="0"/>
    <x v="0"/>
    <x v="0"/>
    <s v="USD"/>
    <x v="0"/>
    <s v="Gobierno General"/>
    <s v="Gobierno Central "/>
    <s v="PGE"/>
    <s v="Préstamos"/>
    <x v="2"/>
    <x v="0"/>
    <x v="0"/>
    <x v="0"/>
    <s v="9228-0 EC"/>
    <s v="9228-0 EC"/>
    <s v="BIRF"/>
    <n v="146932523.11000001"/>
    <d v="2021-04-26T00:00:00"/>
    <d v="2039-03-15T00:00:00"/>
    <n v="150000000"/>
    <n v="150000000"/>
    <s v="BIRF"/>
    <x v="2"/>
    <n v="4122926.6"/>
    <n v="7705494.7199999997"/>
    <n v="7096190.9699999997"/>
    <n v="6447243.71"/>
    <n v="5818118.2000000002"/>
    <n v="5188992.6900000004"/>
    <n v="4572794.43"/>
    <n v="3930741.68"/>
    <n v="3301616.18"/>
    <n v="2672490.67"/>
    <n v="2049397.88"/>
    <n v="1414239.66"/>
    <n v="785114.16"/>
    <n v="15598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8421.32"/>
    <n v="43432928.879999995"/>
    <n v="55261350.199999996"/>
  </r>
  <r>
    <n v="20593000"/>
    <x v="0"/>
    <x v="0"/>
    <x v="0"/>
    <s v="USD"/>
    <x v="0"/>
    <s v="Gobierno General"/>
    <s v="Gobierno Central"/>
    <s v="PGE"/>
    <s v="Préstamos"/>
    <x v="2"/>
    <x v="0"/>
    <x v="0"/>
    <x v="0"/>
    <s v="BIRF 9333"/>
    <s v="BIRF 9333"/>
    <s v="BIRF"/>
    <n v="700000000"/>
    <d v="2022-02-24T00:00:00"/>
    <d v="2038-05-15T00:00:00"/>
    <n v="700000000"/>
    <n v="700000000"/>
    <s v="BIRF"/>
    <x v="2"/>
    <n v="20723888.890000001"/>
    <n v="20269666.670000002"/>
    <n v="18519429.949999999"/>
    <n v="16665512.08"/>
    <n v="14863434.789999999"/>
    <n v="13061357.49"/>
    <n v="11291371.98"/>
    <n v="9457202.9000000004"/>
    <n v="7655125.6100000003"/>
    <n v="5853048.3099999996"/>
    <n v="4063314.01"/>
    <n v="2248893.71"/>
    <n v="44681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93555.560000002"/>
    <n v="104125507.25000001"/>
    <n v="145119062.81"/>
  </r>
  <r>
    <n v="20594000"/>
    <x v="0"/>
    <x v="0"/>
    <x v="0"/>
    <s v="USD"/>
    <x v="0"/>
    <s v="Gobierno General"/>
    <s v="Gobierno Central "/>
    <s v="PGE"/>
    <s v="Préstamos"/>
    <x v="2"/>
    <x v="0"/>
    <x v="0"/>
    <x v="0"/>
    <s v="9421-0 EC"/>
    <s v="9421-0 EC"/>
    <s v="BIRF"/>
    <n v="67227648.040000007"/>
    <d v="2022-10-26T00:00:00"/>
    <d v="2039-07-01T00:00:00"/>
    <n v="80000000"/>
    <n v="80000000"/>
    <s v="BIRF"/>
    <x v="2"/>
    <n v="3349170.0819999999"/>
    <n v="1673968.44"/>
    <n v="3147060.66"/>
    <n v="2879225.71"/>
    <n v="2611390.7599999998"/>
    <n v="2343555.81"/>
    <n v="2075720.86"/>
    <n v="1807885.91"/>
    <n v="1540050.96"/>
    <n v="1272216.02"/>
    <n v="1004381.06"/>
    <n v="736546.12"/>
    <n v="468711.16"/>
    <n v="20087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3138.5219999999"/>
    <n v="20087621.249999996"/>
    <n v="25110759.771999996"/>
  </r>
  <r>
    <n v="20595000"/>
    <x v="0"/>
    <x v="0"/>
    <x v="0"/>
    <s v="USD"/>
    <x v="0"/>
    <s v="Gobierno General"/>
    <s v="Gobierno Central "/>
    <s v="PGE"/>
    <s v="Préstamos"/>
    <x v="2"/>
    <x v="0"/>
    <x v="0"/>
    <x v="0"/>
    <s v="9453-0 EC"/>
    <s v="9453-0 EC"/>
    <s v="BIRF"/>
    <n v="500000000"/>
    <d v="2022-12-16T00:00:00"/>
    <d v="2041-01-06T00:00:00"/>
    <n v="500000000"/>
    <n v="500000000"/>
    <s v="BIRF"/>
    <x v="2"/>
    <n v="23268750"/>
    <n v="23268750"/>
    <n v="22082544.640000001"/>
    <n v="20359017.859999999"/>
    <n v="18696964.289999999"/>
    <n v="17034910.710000001"/>
    <n v="15416116.07"/>
    <n v="13710803.57"/>
    <n v="12048750"/>
    <n v="10386696.43"/>
    <n v="8749687.5"/>
    <n v="7062589.2800000003"/>
    <n v="5400535.71"/>
    <n v="3738482.14"/>
    <n v="2083258.93"/>
    <n v="414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37500"/>
    <n v="157184732.13"/>
    <n v="203722232.13"/>
  </r>
  <r>
    <n v="20596000"/>
    <x v="0"/>
    <x v="0"/>
    <x v="0"/>
    <s v="USD"/>
    <x v="0"/>
    <s v="Gobierno General"/>
    <s v="Gobierno Central "/>
    <s v="PGE"/>
    <s v="Préstamos"/>
    <x v="2"/>
    <x v="0"/>
    <x v="0"/>
    <x v="0"/>
    <s v="9433-0 EC"/>
    <s v="9433-0 EC"/>
    <s v="BIRF"/>
    <n v="80000000"/>
    <d v="2022-12-16T00:00:00"/>
    <d v="2034-01-01T00:00:00"/>
    <n v="100000000"/>
    <n v="100000000"/>
    <s v="BIRF"/>
    <x v="2"/>
    <n v="3828444.45"/>
    <n v="1898488.89"/>
    <n v="3428368.26"/>
    <n v="2872457.14"/>
    <n v="2325536.5"/>
    <n v="1778615.88"/>
    <n v="1234692.06"/>
    <n v="684774.61"/>
    <n v="13785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6933.3399999999"/>
    <n v="12462298.420000002"/>
    <n v="18189231.760000002"/>
  </r>
  <r>
    <n v="20597000"/>
    <x v="0"/>
    <x v="0"/>
    <x v="0"/>
    <s v="USD"/>
    <x v="0"/>
    <s v="Gobierno General"/>
    <s v="Gobierno Central "/>
    <s v="PGE"/>
    <s v="Préstamos"/>
    <x v="2"/>
    <x v="0"/>
    <x v="0"/>
    <x v="0"/>
    <s v="BIRF 9388-EC"/>
    <s v="BIRF 9388-EC"/>
    <s v="BIRF"/>
    <n v="198477333.52000001"/>
    <d v="2023-03-13T00:00:00"/>
    <d v="2040-11-01T00:00:00"/>
    <n v="200000000"/>
    <n v="200000000"/>
    <s v="BIRF"/>
    <x v="2"/>
    <n v="10932799.73"/>
    <n v="11047744.58"/>
    <n v="10437732.130000001"/>
    <n v="9558801.9800000004"/>
    <n v="8708975.4700000007"/>
    <n v="7859148.96"/>
    <n v="7029112.9299999997"/>
    <n v="6159495.9400000004"/>
    <n v="5309669.4400000004"/>
    <n v="4459842.93"/>
    <n v="3620493.74"/>
    <n v="2760189.92"/>
    <n v="1910363.42"/>
    <n v="1060536.9099999999"/>
    <n v="21187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80544.310000002"/>
    <n v="69086238.319999993"/>
    <n v="91066782.629999995"/>
  </r>
  <r>
    <n v="20598000"/>
    <x v="0"/>
    <x v="0"/>
    <x v="0"/>
    <s v="USD "/>
    <x v="0"/>
    <s v="Gobierno General"/>
    <s v="Gobierno Central"/>
    <s v="PGE"/>
    <s v="Préstamos"/>
    <x v="2"/>
    <x v="0"/>
    <x v="0"/>
    <x v="0"/>
    <s v="9585-0 EC"/>
    <s v="9585-0 EC"/>
    <s v="BIRF"/>
    <n v="500000000"/>
    <d v="2023-08-22T00:00:00"/>
    <d v="2040-12-15T00:00:00"/>
    <n v="500000000"/>
    <n v="500000000"/>
    <s v="BIRF"/>
    <x v="2"/>
    <n v="26361111.109999999"/>
    <n v="26361111.109999999"/>
    <n v="26433333.34"/>
    <n v="25810416.66"/>
    <n v="23613657.399999999"/>
    <n v="21416898.140000001"/>
    <n v="19274305.559999999"/>
    <n v="17023379.629999999"/>
    <n v="14826620.369999999"/>
    <n v="12629861.109999999"/>
    <n v="10463194.449999999"/>
    <n v="8236342.5899999999"/>
    <n v="6039583.3300000001"/>
    <n v="3842824.08"/>
    <n v="16520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2222.219999999"/>
    <n v="191262500"/>
    <n v="243984722.22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x v="0"/>
    <s v="9526-0 EC"/>
    <s v="9526-0 EC"/>
    <s v="BIRF"/>
    <n v="300000000"/>
    <d v="2023-10-11T00:00:00"/>
    <d v="2043-03-15T00:00:00"/>
    <n v="300000000"/>
    <n v="300000000"/>
    <s v="BIRF"/>
    <x v="2"/>
    <n v="8418000"/>
    <n v="16443659.09"/>
    <n v="15474590.91"/>
    <n v="14419568.18"/>
    <n v="13407522.73"/>
    <n v="12395477.27"/>
    <n v="11415318.18"/>
    <n v="10371386.359999999"/>
    <n v="9359340.9100000001"/>
    <n v="8347295.46"/>
    <n v="7356045.46"/>
    <n v="6323204.5499999998"/>
    <n v="5311159.09"/>
    <n v="4299113.63"/>
    <n v="3296772.73"/>
    <n v="2275022.73"/>
    <n v="1262977.28"/>
    <n v="25093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61659.09"/>
    <n v="125565727.28999999"/>
    <n v="150427386.38"/>
  </r>
  <r>
    <n v="20599900"/>
    <x v="0"/>
    <x v="0"/>
    <x v="0"/>
    <s v="USD "/>
    <x v="0"/>
    <s v="Gobierno General"/>
    <s v="Gobierno Central"/>
    <s v="PGE"/>
    <s v="Préstamos"/>
    <x v="2"/>
    <x v="0"/>
    <x v="0"/>
    <x v="0"/>
    <s v="9555-0 EC"/>
    <s v="9555-0 EC"/>
    <s v="BIRF"/>
    <n v="10614332.26"/>
    <d v="2023-09-12T00:00:00"/>
    <d v="2043-03-01T00:00:00"/>
    <n v="150000000"/>
    <n v="150000000"/>
    <s v="BIRF"/>
    <x v="2"/>
    <n v="326302.897"/>
    <n v="606962.9"/>
    <n v="608625.81000000006"/>
    <n v="606962.9"/>
    <n v="606962.9"/>
    <n v="606962.9"/>
    <n v="570517.41"/>
    <n v="518343.55"/>
    <n v="467763.3"/>
    <n v="417183.06"/>
    <n v="367642.15"/>
    <n v="316022.58"/>
    <n v="265442.34000000003"/>
    <n v="214862.1"/>
    <n v="164766.88"/>
    <n v="113701.61"/>
    <n v="63121.38"/>
    <n v="1254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265.79700000002"/>
    <n v="5921421.9999999991"/>
    <n v="6854687.7969999993"/>
  </r>
  <r>
    <n v="20599910"/>
    <x v="0"/>
    <x v="0"/>
    <x v="0"/>
    <s v="USD "/>
    <x v="0"/>
    <s v="Gobierno General"/>
    <s v="Gobierno Central"/>
    <s v="PGE"/>
    <s v="Préstamos"/>
    <x v="2"/>
    <x v="0"/>
    <x v="0"/>
    <x v="0"/>
    <s v="9598-0"/>
    <s v="9598-0"/>
    <s v="BIRF"/>
    <n v="46262638.659999996"/>
    <d v="2024-02-27T00:00:00"/>
    <d v="2040-03-15T00:00:00"/>
    <n v="100000000"/>
    <n v="100000000"/>
    <s v="BIRF"/>
    <x v="2"/>
    <n v="1269909.43"/>
    <n v="2539818.86"/>
    <n v="2539818.86"/>
    <n v="2539818.86"/>
    <n v="2479346.98"/>
    <n v="2237459.48"/>
    <n v="1995571.96"/>
    <n v="1753684.46"/>
    <n v="1511796.94"/>
    <n v="1269909.44"/>
    <n v="1028021.92"/>
    <n v="786134.42"/>
    <n v="544246.9"/>
    <n v="302359.39"/>
    <n v="60471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9728.29"/>
    <n v="19048641.490000002"/>
    <n v="22858369.780000001"/>
  </r>
  <r>
    <n v="206092000"/>
    <x v="0"/>
    <x v="0"/>
    <x v="0"/>
    <s v="USD"/>
    <x v="0"/>
    <s v="Gobierno General"/>
    <s v="Gobierno Central"/>
    <s v="PGE"/>
    <s v="Préstamos"/>
    <x v="3"/>
    <x v="0"/>
    <x v="0"/>
    <x v="0"/>
    <s v="FLAR USD 500 M"/>
    <s v="FLAR   "/>
    <s v="FLAR"/>
    <n v="500000000"/>
    <d v="2025-11-30T00:00:00"/>
    <d v="2028-12-11T00:00:00"/>
    <n v="500000000"/>
    <n v="500000000"/>
    <s v="FLAR"/>
    <x v="3"/>
    <n v="21608529.450000003"/>
    <n v="20326593.059999999"/>
    <n v="7681864.3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35122.510000005"/>
    <n v="7681864.3399999999"/>
    <n v="49616986.850000009"/>
  </r>
  <r>
    <n v="20614000"/>
    <x v="0"/>
    <x v="0"/>
    <x v="0"/>
    <s v="SDR"/>
    <x v="0"/>
    <s v="Gobierno General"/>
    <s v="Gobierno Central "/>
    <s v="PGE"/>
    <s v="Préstamos"/>
    <x v="4"/>
    <x v="0"/>
    <x v="0"/>
    <x v="0"/>
    <s v="650-EC"/>
    <s v="650-EC"/>
    <s v="FIDA"/>
    <n v="7873705.6069999998"/>
    <d v="2007-03-16T00:00:00"/>
    <d v="2044-11-15T00:00:00"/>
    <n v="14144823"/>
    <n v="12962161.161"/>
    <s v="FIDA"/>
    <x v="4"/>
    <n v="58275.786"/>
    <n v="55167.706000000006"/>
    <n v="52059.625"/>
    <n v="48951.544999999998"/>
    <n v="45843.464999999997"/>
    <n v="42735.385000000002"/>
    <n v="39627.305"/>
    <n v="36519.224999999999"/>
    <n v="33411.144999999997"/>
    <n v="30303.064999999999"/>
    <n v="27194.985000000001"/>
    <n v="24086.904999999999"/>
    <n v="20978.825000000001"/>
    <n v="17870.744999999999"/>
    <n v="14762.665000000001"/>
    <n v="11654.584999999999"/>
    <n v="8546.5049999999992"/>
    <n v="5438.4250000000002"/>
    <n v="2330.34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43.492"/>
    <n v="462314.745"/>
    <n v="575758.23699999996"/>
  </r>
  <r>
    <n v="20615000"/>
    <x v="0"/>
    <x v="0"/>
    <x v="0"/>
    <s v="SDR"/>
    <x v="0"/>
    <s v="Gobierno General"/>
    <s v="Gobierno Central "/>
    <s v="PGE"/>
    <s v="Préstamos"/>
    <x v="4"/>
    <x v="0"/>
    <x v="0"/>
    <x v="0"/>
    <s v="789-EC"/>
    <s v="789-EC"/>
    <s v="FIDA"/>
    <n v="1084025.2819999999"/>
    <d v="2011-04-04T00:00:00"/>
    <d v="2029-11-15T00:00:00"/>
    <n v="7929673.5"/>
    <n v="6383973.6626739008"/>
    <s v="FIDA"/>
    <x v="4"/>
    <n v="50407.152000000002"/>
    <n v="36965.131999999998"/>
    <n v="23523.126"/>
    <n v="10081.09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72.284"/>
    <n v="33604.218000000001"/>
    <n v="120976.50200000001"/>
  </r>
  <r>
    <n v="20615001"/>
    <x v="0"/>
    <x v="0"/>
    <x v="0"/>
    <s v="SDR"/>
    <x v="0"/>
    <s v="Gobierno General"/>
    <s v="Gobierno Central "/>
    <s v="PGE"/>
    <s v="Préstamos"/>
    <x v="4"/>
    <x v="0"/>
    <x v="0"/>
    <x v="0"/>
    <s v="804-EC"/>
    <s v="804-EC"/>
    <s v="FIDA"/>
    <n v="282581.47100000002"/>
    <d v="2011-04-04T00:00:00"/>
    <d v="2029-11-15T00:00:00"/>
    <n v="3786240.5"/>
    <n v="2236633.0808244003"/>
    <s v="FIDA"/>
    <x v="4"/>
    <n v="13140.011"/>
    <n v="9635.9410000000007"/>
    <n v="6131.8729999999996"/>
    <n v="2627.8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75.952000000001"/>
    <n v="8759.6769999999997"/>
    <n v="31535.629000000001"/>
  </r>
  <r>
    <n v="20616000"/>
    <x v="0"/>
    <x v="0"/>
    <x v="0"/>
    <s v="SDR"/>
    <x v="0"/>
    <s v="Gobierno General"/>
    <s v="Gobierno Central "/>
    <s v="PGE"/>
    <s v="Préstamos"/>
    <x v="4"/>
    <x v="0"/>
    <x v="0"/>
    <x v="0"/>
    <s v="849-EC"/>
    <s v="849-EC"/>
    <s v="FIDA"/>
    <n v="4696814.5449999999"/>
    <d v="2012-05-30T00:00:00"/>
    <d v="2030-11-15T00:00:00"/>
    <n v="15359277.5"/>
    <n v="14100159.532821"/>
    <s v="FIDA"/>
    <x v="4"/>
    <n v="221313.89799999999"/>
    <n v="174721.44400000002"/>
    <n v="128128.99"/>
    <n v="81536.55"/>
    <n v="34944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035.342"/>
    <n v="244609.65000000002"/>
    <n v="640644.99200000009"/>
  </r>
  <r>
    <n v="20616001"/>
    <x v="0"/>
    <x v="0"/>
    <x v="0"/>
    <s v="EUR"/>
    <x v="0"/>
    <s v="Gobierno General"/>
    <s v="Gobierno Central "/>
    <s v="PGE"/>
    <s v="Préstamos"/>
    <x v="4"/>
    <x v="0"/>
    <x v="0"/>
    <x v="0"/>
    <s v="F.FIDUCIARIO E-5-EC"/>
    <s v="F.FIDUCIARIO E-5-EC"/>
    <s v="FIDA"/>
    <n v="4120267.6"/>
    <d v="2012-05-30T00:00:00"/>
    <d v="2030-11-15T00:00:00"/>
    <n v="12699382.5"/>
    <n v="11628528.205839001"/>
    <s v="FIDA"/>
    <x v="4"/>
    <n v="160484.41999999998"/>
    <n v="126698.21100000001"/>
    <n v="92912.013000000006"/>
    <n v="59125.803999999996"/>
    <n v="25339.59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182.63099999999"/>
    <n v="177377.41200000001"/>
    <n v="464560.04300000001"/>
  </r>
  <r>
    <n v="20617000"/>
    <x v="0"/>
    <x v="0"/>
    <x v="0"/>
    <s v="EUR"/>
    <x v="0"/>
    <s v="Gobierno General"/>
    <s v="Gobierno Central "/>
    <s v="PGE"/>
    <s v="Préstamos"/>
    <x v="4"/>
    <x v="0"/>
    <x v="0"/>
    <x v="0"/>
    <s v="785-EC"/>
    <s v="785-EC"/>
    <s v="FIDA"/>
    <n v="1700075.8459999999"/>
    <d v="2017-09-05T00:00:00"/>
    <d v="2036-11-15T00:00:00"/>
    <n v="16896937.5"/>
    <n v="1942635.13"/>
    <s v="FIDA"/>
    <x v="4"/>
    <n v="68105.909"/>
    <n v="61769.161"/>
    <n v="55456.425000000003"/>
    <n v="49078.245999999999"/>
    <n v="42758.964"/>
    <n v="36422.226999999999"/>
    <n v="30100.758999999998"/>
    <n v="23740.022000000001"/>
    <n v="17412.019"/>
    <n v="11075.281999999999"/>
    <n v="4745.0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5.07"/>
    <n v="270789.02500000002"/>
    <n v="400664.09500000003"/>
  </r>
  <r>
    <n v="20619000"/>
    <x v="0"/>
    <x v="0"/>
    <x v="0"/>
    <s v="USD"/>
    <x v="0"/>
    <s v="Gobierno General"/>
    <s v="Gobierno Central "/>
    <s v="PGE"/>
    <s v="Préstamos"/>
    <x v="4"/>
    <x v="0"/>
    <x v="0"/>
    <x v="0"/>
    <n v="2000002638"/>
    <n v="2000002638"/>
    <s v="FIDA"/>
    <n v="1876566.19"/>
    <d v="2019-07-08T00:00:00"/>
    <d v="2037-05-15T00:00:00"/>
    <n v="10000000"/>
    <n v="1958156.19"/>
    <s v="FIDA"/>
    <x v="4"/>
    <n v="26797.360000000001"/>
    <n v="24414.940000000002"/>
    <n v="22094.52"/>
    <n v="19650.080000000002"/>
    <n v="17267.66"/>
    <n v="14885.22"/>
    <n v="12538.7"/>
    <n v="10120.370000000001"/>
    <n v="7737.94"/>
    <n v="5355.51"/>
    <n v="2982.88"/>
    <n v="590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12.3"/>
    <n v="113223.56"/>
    <n v="164435.85999999999"/>
  </r>
  <r>
    <n v="20620000"/>
    <x v="0"/>
    <x v="0"/>
    <x v="0"/>
    <s v="USD"/>
    <x v="0"/>
    <s v="Gobierno General"/>
    <s v="Gobierno Central "/>
    <s v="PGE"/>
    <s v="Préstamos"/>
    <x v="4"/>
    <x v="0"/>
    <x v="0"/>
    <x v="0"/>
    <n v="2000003658"/>
    <n v="2000003658"/>
    <s v="FIDA"/>
    <n v="6427276.1900000004"/>
    <d v="2022-09-15T00:00:00"/>
    <d v="2053-11-15T00:00:00"/>
    <n v="22873341.920000002"/>
    <n v="22873341.920000002"/>
    <s v="FIDA"/>
    <x v="4"/>
    <n v="168146.36"/>
    <n v="169037.36"/>
    <n v="169037.36"/>
    <n v="169037.36"/>
    <n v="169037.36"/>
    <n v="163642.54999999999"/>
    <n v="156449.47"/>
    <n v="149256.39000000001"/>
    <n v="142063.31"/>
    <n v="134870.23000000001"/>
    <n v="127677.16"/>
    <n v="120484.09"/>
    <n v="113291.01"/>
    <n v="106097.93"/>
    <n v="98904.85"/>
    <n v="91711.77"/>
    <n v="84518.69"/>
    <n v="77325.61"/>
    <n v="70132.53"/>
    <n v="62939.45"/>
    <n v="55746.37"/>
    <n v="48553.29"/>
    <n v="41360.21"/>
    <n v="34167.129999999997"/>
    <n v="26974.05"/>
    <n v="19780.97"/>
    <n v="12587.89"/>
    <n v="5394.81"/>
    <n v="0"/>
    <n v="0"/>
    <n v="0"/>
    <n v="0"/>
    <n v="0"/>
    <n v="0"/>
    <n v="0"/>
    <n v="0"/>
    <n v="0"/>
    <n v="0"/>
    <n v="0"/>
    <n v="0"/>
    <n v="337183.72"/>
    <n v="2451041.8400000003"/>
    <n v="2788225.5600000005"/>
  </r>
  <r>
    <n v="20621000"/>
    <x v="0"/>
    <x v="0"/>
    <x v="0"/>
    <s v="USD"/>
    <x v="0"/>
    <s v="Gobierno General"/>
    <s v="Gobierno Central "/>
    <s v="PGE"/>
    <s v="Préstamos"/>
    <x v="4"/>
    <x v="0"/>
    <x v="0"/>
    <x v="0"/>
    <n v="2000004486"/>
    <n v="2000004486"/>
    <s v="FIDA"/>
    <n v="435000.02"/>
    <d v="2024-02-09T00:00:00"/>
    <d v="2043-10-15T00:00:00"/>
    <n v="20000000"/>
    <n v="20000000"/>
    <s v="FIDA"/>
    <x v="4"/>
    <n v="9618.94"/>
    <n v="19185.32"/>
    <n v="19237.88"/>
    <n v="18864.689999999999"/>
    <n v="17585.66"/>
    <n v="16306.64"/>
    <n v="15069.67"/>
    <n v="13748.6"/>
    <n v="12469.57"/>
    <n v="11190.56"/>
    <n v="9939.57"/>
    <n v="8632.52"/>
    <n v="7353.49"/>
    <n v="6074.47"/>
    <n v="4809.47"/>
    <n v="3516.44"/>
    <n v="2237.41"/>
    <n v="95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04.260000000002"/>
    <n v="167995.03"/>
    <n v="196799.29"/>
  </r>
  <r>
    <n v="20700000"/>
    <x v="0"/>
    <x v="0"/>
    <x v="0"/>
    <s v="USD "/>
    <x v="0"/>
    <s v="Gobierno General"/>
    <s v="Gobierno Central"/>
    <s v="PGE"/>
    <s v="Préstamos"/>
    <x v="2"/>
    <x v="0"/>
    <x v="0"/>
    <x v="0"/>
    <s v="9715-0"/>
    <s v="9715-0"/>
    <s v="BIRF"/>
    <n v="700000000"/>
    <d v="2024-08-15T00:00:00"/>
    <d v="2038-10-15T00:00:00"/>
    <n v="700000000"/>
    <n v="700000000"/>
    <s v="BIRF"/>
    <x v="2"/>
    <n v="18916684.93"/>
    <n v="37730000"/>
    <n v="37751747.210000001"/>
    <n v="37708252.789999999"/>
    <n v="37730000"/>
    <n v="37730000"/>
    <n v="36404247.210000001"/>
    <n v="30970167.75"/>
    <n v="25598808.219999999"/>
    <n v="20208808.219999999"/>
    <n v="14831820.23"/>
    <n v="9422594.7300000004"/>
    <n v="403880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646684.93"/>
    <n v="292395254.58000004"/>
    <n v="349041939.51000005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x v="0"/>
    <s v="BIRF 9722-0"/>
    <s v="BIRF 9722-0"/>
    <s v="BIRF"/>
    <n v="1824946.56"/>
    <d v="2024-12-03T00:00:00"/>
    <d v="2044-08-15T00:00:00"/>
    <n v="100000000"/>
    <n v="100000000"/>
    <s v="BIRF"/>
    <x v="2"/>
    <n v="92699.68"/>
    <n v="45968.88"/>
    <n v="92953.65"/>
    <n v="92699.68"/>
    <n v="91168.92"/>
    <n v="84995.12"/>
    <n v="79033.009999999995"/>
    <n v="72647.520000000004"/>
    <n v="66473.72"/>
    <n v="60299.92"/>
    <n v="54270.15"/>
    <n v="47952.33"/>
    <n v="41778.53"/>
    <n v="35604.730000000003"/>
    <n v="29507.3"/>
    <n v="23257.14"/>
    <n v="17083.330000000002"/>
    <n v="10909.53"/>
    <n v="4744.4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68.56"/>
    <n v="905379.02"/>
    <n v="1044047.5800000001"/>
  </r>
  <r>
    <n v="20702100"/>
    <x v="0"/>
    <x v="0"/>
    <x v="0"/>
    <s v="USD"/>
    <x v="0"/>
    <s v="Gobierno General"/>
    <s v="Gobierno Central"/>
    <s v="PGE"/>
    <s v="Préstamos"/>
    <x v="2"/>
    <x v="0"/>
    <x v="0"/>
    <x v="0"/>
    <s v="9595-0 EC"/>
    <s v="9595-0 EC"/>
    <s v="BIRF"/>
    <n v="2187393.36"/>
    <d v="2025-04-03T00:00:00"/>
    <d v="2040-09-01T00:00:00"/>
    <n v="100000000"/>
    <n v="100000000"/>
    <s v="BIRF"/>
    <x v="2"/>
    <n v="55736.463000000003"/>
    <n v="29718.17"/>
    <n v="29799.58"/>
    <n v="29718.17"/>
    <n v="29718.17"/>
    <n v="29718.17"/>
    <n v="28967.29"/>
    <n v="25583.87"/>
    <n v="22281.85"/>
    <n v="18979.830000000002"/>
    <n v="15723.04"/>
    <n v="12375.79"/>
    <n v="9073.77"/>
    <n v="5771.75"/>
    <n v="2478.7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54.633000000002"/>
    <n v="260190.06"/>
    <n v="345644.69299999997"/>
  </r>
  <r>
    <n v="20704100"/>
    <x v="0"/>
    <x v="0"/>
    <x v="0"/>
    <s v="USD"/>
    <x v="0"/>
    <s v="Gobierno General"/>
    <s v="Gobierno Central"/>
    <s v="PGE"/>
    <s v="Préstamos"/>
    <x v="2"/>
    <x v="0"/>
    <x v="0"/>
    <x v="0"/>
    <s v="9890-0"/>
    <s v="9890-0"/>
    <s v="BIRF"/>
    <n v="900000000"/>
    <d v="2025-11-26T00:00:00"/>
    <d v="2054-10-01T00:00:00"/>
    <n v="900000000"/>
    <n v="900000000"/>
    <s v="BIRF"/>
    <x v="2"/>
    <n v="7457250"/>
    <n v="14873750"/>
    <n v="14914500"/>
    <n v="14873750"/>
    <n v="14873750"/>
    <n v="14873750"/>
    <n v="14914500"/>
    <n v="14873750"/>
    <n v="14873750"/>
    <n v="14873750"/>
    <n v="14914500"/>
    <n v="14270813"/>
    <n v="13467630.5"/>
    <n v="12664448"/>
    <n v="11894313.75"/>
    <n v="11058083"/>
    <n v="10254900.5"/>
    <n v="9451718"/>
    <n v="8672781.75"/>
    <n v="7845353"/>
    <n v="7042170.5"/>
    <n v="6238988"/>
    <n v="5451249.75"/>
    <n v="4632623"/>
    <n v="3829440.5"/>
    <n v="3026258"/>
    <n v="2229717.75"/>
    <n v="1419893"/>
    <n v="616710.5"/>
    <n v="0"/>
    <n v="0"/>
    <n v="0"/>
    <n v="0"/>
    <n v="0"/>
    <n v="0"/>
    <n v="0"/>
    <n v="0"/>
    <n v="0"/>
    <n v="0"/>
    <n v="0"/>
    <n v="22331000"/>
    <n v="268053092.5"/>
    <n v="290384092.5"/>
  </r>
  <r>
    <n v="20805000"/>
    <x v="0"/>
    <x v="0"/>
    <x v="0"/>
    <s v="USD"/>
    <x v="0"/>
    <s v="Gobierno General"/>
    <s v="Gobierno Central "/>
    <s v="PGE"/>
    <s v="Préstamos"/>
    <x v="5"/>
    <x v="0"/>
    <x v="0"/>
    <x v="0"/>
    <s v="CAF 6182"/>
    <s v="CAF 6182"/>
    <s v="CAF"/>
    <n v="26325971.600000001"/>
    <d v="2010-03-23T00:00:00"/>
    <d v="2028-03-23T00:00:00"/>
    <n v="255303921.38"/>
    <n v="146467528.34999999"/>
    <s v="CAF"/>
    <x v="5"/>
    <n v="760343.19"/>
    <n v="941131.32"/>
    <n v="18801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1474.5099999998"/>
    <n v="188019.65"/>
    <n v="1889494.1599999997"/>
  </r>
  <r>
    <n v="20808000"/>
    <x v="0"/>
    <x v="0"/>
    <x v="0"/>
    <s v="USD"/>
    <x v="0"/>
    <s v="Gobierno General"/>
    <s v="Gobierno Central "/>
    <s v="PGE"/>
    <s v="Préstamos"/>
    <x v="5"/>
    <x v="0"/>
    <x v="0"/>
    <x v="0"/>
    <s v="CAF 6903"/>
    <s v="CAF 6903"/>
    <s v="CAF"/>
    <n v="65971779.740000002"/>
    <d v="2010-11-30T00:00:00"/>
    <d v="2028-11-30T00:00:00"/>
    <n v="300000000"/>
    <n v="300000000"/>
    <s v="CAF"/>
    <x v="5"/>
    <n v="4349883.93"/>
    <n v="2767713.9000000004"/>
    <n v="118987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7597.8300000001"/>
    <n v="1189878.57"/>
    <n v="8307476.4000000004"/>
  </r>
  <r>
    <n v="20809000"/>
    <x v="0"/>
    <x v="0"/>
    <x v="0"/>
    <s v="USD"/>
    <x v="0"/>
    <s v="Gobierno General"/>
    <s v="Gobierno Central "/>
    <s v="PGE"/>
    <s v="Préstamos"/>
    <x v="5"/>
    <x v="0"/>
    <x v="0"/>
    <x v="0"/>
    <s v="CAF 7413"/>
    <s v="CAF 7413"/>
    <s v="CAF"/>
    <n v="4761565.45"/>
    <d v="2011-06-26T00:00:00"/>
    <d v="2029-06-28T00:00:00"/>
    <n v="66726740.520000003"/>
    <n v="18557373"/>
    <s v="CAF"/>
    <x v="5"/>
    <n v="313478.78999999998"/>
    <n v="217003.44"/>
    <n v="120924.57"/>
    <n v="2405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82.23"/>
    <n v="144977.33000000002"/>
    <n v="675459.56"/>
  </r>
  <r>
    <n v="20811000"/>
    <x v="0"/>
    <x v="0"/>
    <x v="0"/>
    <s v="USD"/>
    <x v="0"/>
    <s v="Gobierno General"/>
    <s v="Gobierno Central "/>
    <s v="PGE"/>
    <s v="Préstamos"/>
    <x v="5"/>
    <x v="0"/>
    <x v="0"/>
    <x v="0"/>
    <s v="CAF 7809"/>
    <s v="CAF 7809"/>
    <s v="CAF"/>
    <n v="10447152.109999999"/>
    <d v="2012-06-25T00:00:00"/>
    <d v="2027-06-25T00:00:00"/>
    <n v="84000000"/>
    <n v="83263495.359999999"/>
    <s v="CAF"/>
    <x v="5"/>
    <n v="618019.16"/>
    <n v="12333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351.93"/>
    <n v="0"/>
    <n v="741351.93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7836"/>
    <s v="CAF 7836"/>
    <s v="CAF"/>
    <n v="12499653.75"/>
    <d v="2012-07-03T00:00:00"/>
    <d v="2027-07-03T00:00:00"/>
    <n v="99997230"/>
    <n v="99997230"/>
    <s v="CAF"/>
    <x v="5"/>
    <n v="756077.41999999993"/>
    <n v="150219.5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296.97"/>
    <n v="0"/>
    <n v="906296.97"/>
  </r>
  <r>
    <n v="20817000"/>
    <x v="0"/>
    <x v="0"/>
    <x v="0"/>
    <s v="USD"/>
    <x v="0"/>
    <s v="Gobierno General"/>
    <s v="Gobierno Central "/>
    <s v="PGE"/>
    <s v="Préstamos"/>
    <x v="5"/>
    <x v="0"/>
    <x v="0"/>
    <x v="0"/>
    <s v="CAF 8396 BEDE"/>
    <s v="CAF 8396 BEDE"/>
    <s v="CAF"/>
    <n v="50761385.310000002"/>
    <d v="2013-12-03T00:00:00"/>
    <d v="2028-12-03T00:00:00"/>
    <n v="184093889.5"/>
    <n v="181750869.44"/>
    <s v="CAF"/>
    <x v="5"/>
    <n v="3495880.98"/>
    <n v="2224334.84"/>
    <n v="95627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0215.8200000003"/>
    <n v="956272.38"/>
    <n v="6676488.2000000002"/>
  </r>
  <r>
    <n v="20817001"/>
    <x v="0"/>
    <x v="0"/>
    <x v="0"/>
    <s v="USD"/>
    <x v="0"/>
    <s v="Gobierno General"/>
    <s v="Gobierno Central "/>
    <s v="PGE"/>
    <s v="Préstamos"/>
    <x v="5"/>
    <x v="0"/>
    <x v="0"/>
    <x v="0"/>
    <s v="CAF 8396 MINFIN"/>
    <s v="CAF 8396 MINFIN"/>
    <s v="CAF"/>
    <n v="25066125.989999998"/>
    <d v="2013-12-03T00:00:00"/>
    <d v="2028-12-03T00:00:00"/>
    <n v="90906110.5"/>
    <n v="89749130.560000002"/>
    <s v="CAF"/>
    <x v="5"/>
    <n v="1698817"/>
    <n v="1080911.46"/>
    <n v="46469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728.46"/>
    <n v="464698.82"/>
    <n v="3244427.2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8491"/>
    <s v="CAF 8491"/>
    <s v="CAF"/>
    <n v="9122157.5800000001"/>
    <d v="2014-03-18T00:00:00"/>
    <d v="2029-03-18T00:00:00"/>
    <n v="26000000"/>
    <n v="26000000"/>
    <s v="CAF"/>
    <x v="5"/>
    <n v="288805.94"/>
    <n v="429284.93"/>
    <n v="239102.02"/>
    <n v="4734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090.87"/>
    <n v="286451.53999999998"/>
    <n v="1004542.4099999999"/>
  </r>
  <r>
    <n v="20819000"/>
    <x v="0"/>
    <x v="0"/>
    <x v="0"/>
    <s v="USD"/>
    <x v="0"/>
    <s v="Gobierno General"/>
    <s v="Gobierno Central "/>
    <s v="PGE"/>
    <s v="Préstamos"/>
    <x v="5"/>
    <x v="0"/>
    <x v="0"/>
    <x v="0"/>
    <s v="CAF 8734/CFN"/>
    <s v="CAF 8734/CFN"/>
    <s v="CAF"/>
    <n v="39944216.336000003"/>
    <d v="2014-11-18T00:00:00"/>
    <d v="2029-11-18T00:00:00"/>
    <n v="120000000"/>
    <n v="119832649.09999999"/>
    <s v="CAF"/>
    <x v="5"/>
    <n v="2579257.96"/>
    <n v="1891078.75"/>
    <n v="1206670.3999999999"/>
    <n v="51472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0336.71"/>
    <n v="1721390.74"/>
    <n v="6191727.4500000002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x v="0"/>
    <s v="CAF 7407"/>
    <s v="CAF 7407"/>
    <s v="CAF"/>
    <n v="2033160.57"/>
    <d v="2011-06-27T00:00:00"/>
    <d v="2026-06-28T00:00:00"/>
    <n v="48200000"/>
    <n v="48200000"/>
    <s v="CAF"/>
    <x v="5"/>
    <n v="713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78.77"/>
    <n v="0"/>
    <n v="71378.77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8744"/>
    <s v="CAF 8744"/>
    <s v="CAF"/>
    <n v="995608.67700000003"/>
    <d v="2014-11-25T00:00:00"/>
    <d v="2026-11-25T00:00:00"/>
    <n v="26715200"/>
    <n v="24837786.09"/>
    <s v="CAF"/>
    <x v="5"/>
    <n v="51070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70.820000000007"/>
    <n v="0"/>
    <n v="51070.820000000007"/>
  </r>
  <r>
    <n v="20822000"/>
    <x v="0"/>
    <x v="0"/>
    <x v="0"/>
    <s v="USD"/>
    <x v="0"/>
    <s v="Gobierno General"/>
    <s v="Gobierno Central "/>
    <s v="PGE"/>
    <s v="Préstamos"/>
    <x v="5"/>
    <x v="0"/>
    <x v="0"/>
    <x v="0"/>
    <s v="CAF 8741"/>
    <s v="CAF 8741"/>
    <s v="CAF"/>
    <n v="15506666.720000001"/>
    <d v="2014-11-25T00:00:00"/>
    <d v="2026-11-25T00:00:00"/>
    <n v="176000000"/>
    <n v="139560000"/>
    <s v="CAF"/>
    <x v="5"/>
    <n v="793923.8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923.8899999999"/>
    <n v="0"/>
    <n v="793923.8899999999"/>
  </r>
  <r>
    <n v="20823000"/>
    <x v="0"/>
    <x v="0"/>
    <x v="0"/>
    <s v="USD"/>
    <x v="0"/>
    <s v="Gobierno General"/>
    <s v="Gobierno Central "/>
    <s v="PGE"/>
    <s v="Préstamos"/>
    <x v="5"/>
    <x v="0"/>
    <x v="0"/>
    <x v="0"/>
    <s v="CAF 8759"/>
    <s v="CAF 8759"/>
    <s v="CAF"/>
    <n v="67025408.844999999"/>
    <d v="2014-12-05T00:00:00"/>
    <d v="2029-12-05T00:00:00"/>
    <n v="200725000.00099999"/>
    <n v="200725000.00099999"/>
    <s v="CAF"/>
    <x v="5"/>
    <n v="4316263.9800000004"/>
    <n v="3165049.98"/>
    <n v="2020144.01"/>
    <n v="862621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1313.9600000009"/>
    <n v="2882766"/>
    <n v="10364079.960000001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x v="0"/>
    <s v="CAF 8702 - 8703"/>
    <s v="CAF 8702 - 8703"/>
    <s v="CAF"/>
    <n v="7339064.4100000001"/>
    <d v="2014-10-21T00:00:00"/>
    <d v="2026-10-21T00:00:00"/>
    <n v="56500000"/>
    <n v="56500000"/>
    <s v="CAF"/>
    <x v="5"/>
    <n v="12784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41.46"/>
    <n v="0"/>
    <n v="127841.46"/>
  </r>
  <r>
    <n v="20825000"/>
    <x v="0"/>
    <x v="0"/>
    <x v="0"/>
    <s v="USD"/>
    <x v="0"/>
    <s v="Gobierno General"/>
    <s v="Gobierno Central "/>
    <s v="PGE"/>
    <s v="Préstamos"/>
    <x v="5"/>
    <x v="0"/>
    <x v="0"/>
    <x v="0"/>
    <s v="CAF 8949"/>
    <s v="CAF 8949"/>
    <s v="CAF"/>
    <n v="76649999.989999995"/>
    <d v="2015-06-26T00:00:00"/>
    <d v="2030-06-26T00:00:00"/>
    <n v="210000000"/>
    <n v="210000000"/>
    <s v="CAF"/>
    <x v="5"/>
    <n v="4854436.12"/>
    <n v="3712031.74"/>
    <n v="2577452.06"/>
    <n v="1427222.99"/>
    <n v="28481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6467.8599999994"/>
    <n v="4289493.67"/>
    <n v="12855961.529999999"/>
  </r>
  <r>
    <n v="20825001"/>
    <x v="0"/>
    <x v="0"/>
    <x v="0"/>
    <s v="USD"/>
    <x v="0"/>
    <s v="Gobierno General"/>
    <s v="Gobierno Central "/>
    <s v="PGE"/>
    <s v="Préstamos"/>
    <x v="5"/>
    <x v="0"/>
    <x v="0"/>
    <x v="0"/>
    <s v="CAF 9229"/>
    <s v="CAF 9229"/>
    <s v="CAF"/>
    <n v="14999999.949999999"/>
    <d v="2015-06-26T00:00:00"/>
    <d v="2030-06-26T00:00:00"/>
    <n v="40000000"/>
    <n v="40000000"/>
    <s v="CAF"/>
    <x v="5"/>
    <n v="949987.5"/>
    <n v="726425"/>
    <n v="504393.75"/>
    <n v="279300"/>
    <n v="557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6412.5"/>
    <n v="839431.25"/>
    <n v="2515843.75"/>
  </r>
  <r>
    <n v="20825002"/>
    <x v="0"/>
    <x v="0"/>
    <x v="0"/>
    <s v="USD"/>
    <x v="0"/>
    <s v="Gobierno General"/>
    <s v="Gobierno Central"/>
    <s v="PGE"/>
    <s v="Préstamos"/>
    <x v="5"/>
    <x v="0"/>
    <x v="0"/>
    <x v="0"/>
    <s v="CFA 12456"/>
    <s v="CFA 12456"/>
    <s v="CAF"/>
    <n v="2100000.0099999998"/>
    <d v="2015-06-26T00:00:00"/>
    <d v="2030-06-26T00:00:00"/>
    <n v="210000000"/>
    <n v="210000000"/>
    <s v="CAF"/>
    <x v="5"/>
    <n v="132998.25"/>
    <n v="101699.5"/>
    <n v="70615.13"/>
    <n v="39102"/>
    <n v="780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97.75"/>
    <n v="117520.38"/>
    <n v="352218.13"/>
  </r>
  <r>
    <n v="20826000"/>
    <x v="0"/>
    <x v="0"/>
    <x v="0"/>
    <s v="USD"/>
    <x v="0"/>
    <s v="Gobierno General"/>
    <s v="Gobierno Central "/>
    <s v="PGE"/>
    <s v="Préstamos"/>
    <x v="5"/>
    <x v="0"/>
    <x v="0"/>
    <x v="0"/>
    <s v="CAF 8959"/>
    <s v="CAF 8959"/>
    <s v="CAF"/>
    <n v="133333333.40000001"/>
    <d v="2015-07-14T00:00:00"/>
    <d v="2030-07-14T00:00:00"/>
    <n v="400000000"/>
    <n v="400000000"/>
    <s v="CAF"/>
    <x v="5"/>
    <n v="8453351.5300000012"/>
    <n v="3453852.43"/>
    <n v="5490180.5800000001"/>
    <n v="3486564.53"/>
    <n v="1496578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7203.960000001"/>
    <n v="10473323.629999999"/>
    <n v="22380527.59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9117"/>
    <s v="CAF 9117"/>
    <s v="CAF"/>
    <n v="27272727.239999998"/>
    <d v="2015-10-26T00:00:00"/>
    <d v="2030-10-26T00:00:00"/>
    <n v="60000000"/>
    <n v="60000000"/>
    <s v="CAF"/>
    <x v="5"/>
    <n v="819856.64"/>
    <n v="1362445.42"/>
    <n v="1002047"/>
    <n v="635675.11"/>
    <n v="272289.96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2302.06"/>
    <n v="1910012.0799999998"/>
    <n v="4092314.1399999997"/>
  </r>
  <r>
    <n v="20831000"/>
    <x v="0"/>
    <x v="0"/>
    <x v="0"/>
    <s v="USD"/>
    <x v="0"/>
    <s v="Gobierno General"/>
    <s v="Gobierno Central "/>
    <s v="PGE"/>
    <s v="Préstamos"/>
    <x v="5"/>
    <x v="0"/>
    <x v="0"/>
    <x v="0"/>
    <s v="CAF 9543"/>
    <s v="CAF 9543"/>
    <s v="CAF"/>
    <n v="46168810.18"/>
    <d v="2016-09-23T00:00:00"/>
    <d v="2031-09-23T00:00:00"/>
    <n v="100000000"/>
    <n v="100000000"/>
    <s v="CAF"/>
    <x v="5"/>
    <n v="1441377.86"/>
    <n v="2468288.37"/>
    <n v="1954120.97"/>
    <n v="1428559.29"/>
    <n v="908694.74"/>
    <n v="38883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666.2300000004"/>
    <n v="4680205.1900000004"/>
    <n v="8589871.4200000018"/>
  </r>
  <r>
    <n v="20833000"/>
    <x v="0"/>
    <x v="0"/>
    <x v="0"/>
    <s v="USD"/>
    <x v="0"/>
    <s v="Gobierno General"/>
    <s v="Gobierno Central "/>
    <s v="PGE"/>
    <s v="Préstamos"/>
    <x v="5"/>
    <x v="0"/>
    <x v="0"/>
    <x v="0"/>
    <s v="CAF 10451"/>
    <s v="CAF 10451"/>
    <s v="CAF"/>
    <n v="75000000"/>
    <d v="2018-09-14T00:00:00"/>
    <d v="2030-09-14T00:00:00"/>
    <n v="150000000"/>
    <n v="150000000"/>
    <s v="CAF"/>
    <x v="5"/>
    <n v="2187024"/>
    <n v="3613344"/>
    <n v="2657181.33"/>
    <n v="1685170.67"/>
    <n v="721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0368"/>
    <n v="5063436"/>
    <n v="10863804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0482"/>
    <s v="CAF 10482"/>
    <s v="CAF"/>
    <n v="18375000"/>
    <d v="2018-09-14T00:00:00"/>
    <d v="2028-09-14T00:00:00"/>
    <n v="49000000"/>
    <n v="49000000"/>
    <s v="CAF"/>
    <x v="5"/>
    <n v="496130.44"/>
    <n v="688111.3600000001"/>
    <n v="29552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241.8"/>
    <n v="295521.18"/>
    <n v="1479762.98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79"/>
    <s v="CAF 10579"/>
    <s v="CAF"/>
    <n v="67363010.829999998"/>
    <d v="2018-11-28T00:00:00"/>
    <d v="2036-11-28T00:00:00"/>
    <n v="122200000"/>
    <n v="102200000"/>
    <s v="CAF"/>
    <x v="5"/>
    <n v="4370851.18"/>
    <n v="3964182.64"/>
    <n v="3567541.55"/>
    <n v="3150845.57"/>
    <n v="2744177.03"/>
    <n v="2337508.4900000002"/>
    <n v="1936410.75"/>
    <n v="1524171.41"/>
    <n v="1117502.8700000001"/>
    <n v="710834.32"/>
    <n v="30527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5033.8200000003"/>
    <n v="17394271.93"/>
    <n v="25729305.75"/>
  </r>
  <r>
    <n v="20836000"/>
    <x v="0"/>
    <x v="0"/>
    <x v="0"/>
    <s v="USD"/>
    <x v="0"/>
    <s v="Gobierno General"/>
    <s v="Gobierno Central "/>
    <s v="PGE"/>
    <s v="Préstamos"/>
    <x v="5"/>
    <x v="0"/>
    <x v="0"/>
    <x v="0"/>
    <s v="CAF 010602"/>
    <s v="CAF 010602"/>
    <s v="CAF"/>
    <n v="140000000"/>
    <d v="2018-12-12T00:00:00"/>
    <d v="2033-12-12T00:00:00"/>
    <n v="210000000"/>
    <n v="210000000"/>
    <s v="CAF"/>
    <x v="5"/>
    <n v="8927512.0500000007"/>
    <n v="7775473.2000000002"/>
    <n v="6642371.96"/>
    <n v="5471395.4900000002"/>
    <n v="4319356.6399999997"/>
    <n v="3167317.79"/>
    <n v="2021591.46"/>
    <n v="86324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02985.25"/>
    <n v="22485273.41"/>
    <n v="39188258.659999996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x v="0"/>
    <s v="CAF 10588"/>
    <s v="CAF 10588"/>
    <s v="CAF"/>
    <n v="35780107.560000002"/>
    <d v="2018-11-28T00:00:00"/>
    <d v="2036-11-28T00:00:00"/>
    <n v="50000000"/>
    <n v="50000000"/>
    <s v="CAF"/>
    <x v="5"/>
    <n v="2144364.4699999997"/>
    <n v="1944850.57"/>
    <n v="1750256.19"/>
    <n v="1545822.77"/>
    <n v="1346308.87"/>
    <n v="1146794.97"/>
    <n v="950014.13"/>
    <n v="747767.16"/>
    <n v="548253.26"/>
    <n v="348739.36"/>
    <n v="14977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9215.04"/>
    <n v="8533728.7799999993"/>
    <n v="12622943.82"/>
  </r>
  <r>
    <n v="20838000"/>
    <x v="0"/>
    <x v="0"/>
    <x v="0"/>
    <s v="USD"/>
    <x v="0"/>
    <s v="Gobierno General"/>
    <s v="Gobierno Central "/>
    <s v="PGE"/>
    <s v="Préstamos"/>
    <x v="5"/>
    <x v="0"/>
    <x v="0"/>
    <x v="0"/>
    <s v="CAF 10730"/>
    <s v="CAF 10730"/>
    <s v="CAF"/>
    <n v="129173977.76000001"/>
    <d v="2019-03-29T00:00:00"/>
    <d v="2037-04-01T00:00:00"/>
    <n v="192000000"/>
    <n v="192000000"/>
    <s v="CAF"/>
    <x v="5"/>
    <n v="4201900.5029999996"/>
    <n v="7820978.6300000008"/>
    <n v="7080523.6339999996"/>
    <n v="6152343.0499999998"/>
    <n v="5406542.5800000001"/>
    <n v="4660742.12"/>
    <n v="3926179.74"/>
    <n v="3169141.18"/>
    <n v="2423340.71"/>
    <n v="1677540.24"/>
    <n v="934804.7"/>
    <n v="18593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22879.133000001"/>
    <n v="35617097.254000001"/>
    <n v="47639976.387000002"/>
  </r>
  <r>
    <n v="20839000"/>
    <x v="0"/>
    <x v="0"/>
    <x v="0"/>
    <s v="USD"/>
    <x v="0"/>
    <s v="Gobierno General"/>
    <s v="Gobierno Central "/>
    <s v="PGE"/>
    <s v="Préstamos"/>
    <x v="5"/>
    <x v="0"/>
    <x v="0"/>
    <x v="0"/>
    <s v="CAF 10787"/>
    <s v="CAF 10787"/>
    <s v="CAF"/>
    <n v="212500000"/>
    <d v="2019-05-24T00:00:00"/>
    <d v="2034-05-24T00:00:00"/>
    <n v="300000000"/>
    <n v="300000000"/>
    <s v="CAF"/>
    <x v="5"/>
    <n v="13592198.440000001"/>
    <n v="11944248.789999999"/>
    <n v="10325646.18"/>
    <n v="8648349.4800000004"/>
    <n v="7000399.8300000001"/>
    <n v="5352450.18"/>
    <n v="3715787.84"/>
    <n v="2056550.87"/>
    <n v="40860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36447.23"/>
    <n v="37507785.600000001"/>
    <n v="63044232.829999998"/>
  </r>
  <r>
    <n v="20841000"/>
    <x v="0"/>
    <x v="0"/>
    <x v="0"/>
    <s v="USD"/>
    <x v="0"/>
    <s v="Gobierno General"/>
    <s v="Gobierno Central"/>
    <s v="PGE"/>
    <s v="Préstamos"/>
    <x v="5"/>
    <x v="0"/>
    <x v="0"/>
    <x v="0"/>
    <s v="CAF 10801"/>
    <s v="CAF 10801"/>
    <s v="CAF"/>
    <n v="35222595.240000002"/>
    <d v="2019-05-28T00:00:00"/>
    <d v="2035-05-28T00:00:00"/>
    <n v="100000000"/>
    <n v="88134032.579999998"/>
    <s v="CAF"/>
    <x v="5"/>
    <n v="2306576.4980000001"/>
    <n v="2090152.43"/>
    <n v="1775929.86"/>
    <n v="1526576.72"/>
    <n v="1282244.1100000001"/>
    <n v="1037911.51"/>
    <n v="795921.83"/>
    <n v="549246.31000000006"/>
    <n v="304913.7"/>
    <n v="6058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6728.9280000003"/>
    <n v="7333325.1399999997"/>
    <n v="11730054.068"/>
  </r>
  <r>
    <n v="20841001"/>
    <x v="0"/>
    <x v="0"/>
    <x v="0"/>
    <s v="USD"/>
    <x v="0"/>
    <s v="Gobierno General"/>
    <s v="Gobierno Central "/>
    <s v="PGE"/>
    <s v="Préstamos"/>
    <x v="5"/>
    <x v="0"/>
    <x v="0"/>
    <x v="0"/>
    <s v="CAF 11048"/>
    <s v="CAF 11048"/>
    <s v="CAF"/>
    <n v="10247880.970000001"/>
    <d v="2019-05-28T00:00:00"/>
    <d v="2035-05-28T00:00:00"/>
    <n v="100000000"/>
    <n v="11865967.42"/>
    <s v="CAF"/>
    <x v="5"/>
    <n v="657414.66999999993"/>
    <n v="586327.02"/>
    <n v="516700.08"/>
    <n v="444151.73"/>
    <n v="373064.09"/>
    <n v="301976.43"/>
    <n v="231570.45"/>
    <n v="159801.14000000001"/>
    <n v="88713.5"/>
    <n v="17625.8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3741.69"/>
    <n v="2133603.27"/>
    <n v="3377344.9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x v="0"/>
    <s v="CAF 10873"/>
    <s v="CAF 10873"/>
    <s v="CAF"/>
    <n v="34000000"/>
    <d v="2019-08-13T00:00:00"/>
    <d v="2034-08-13T00:00:00"/>
    <n v="50000000"/>
    <n v="50000000"/>
    <s v="CAF"/>
    <x v="5"/>
    <n v="2105075.4"/>
    <n v="949224.33"/>
    <n v="1727833.02"/>
    <n v="1468063.71"/>
    <n v="1212839.49"/>
    <n v="957615.27"/>
    <n v="704139.15"/>
    <n v="447166.83"/>
    <n v="19194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4299.73"/>
    <n v="6709600.0700000003"/>
    <n v="9763899.8000000007"/>
  </r>
  <r>
    <n v="20843000"/>
    <x v="0"/>
    <x v="0"/>
    <x v="0"/>
    <s v="USD"/>
    <x v="0"/>
    <s v="Gobierno General"/>
    <s v="Gobierno Central "/>
    <s v="PGE"/>
    <s v="Préstamos"/>
    <x v="5"/>
    <x v="0"/>
    <x v="0"/>
    <x v="0"/>
    <s v="CAF 10989"/>
    <s v="CAF 10989"/>
    <s v="CAF"/>
    <n v="93150795.340000004"/>
    <d v="2019-11-18T00:00:00"/>
    <d v="2034-11-18T00:00:00"/>
    <n v="203000000"/>
    <n v="203000000"/>
    <s v="CAF"/>
    <x v="5"/>
    <n v="6268207.4690000005"/>
    <n v="5468558.0389999999"/>
    <n v="4613721.51"/>
    <n v="3918861.43"/>
    <n v="3237076.67"/>
    <n v="2555291.92"/>
    <n v="1879110.86"/>
    <n v="1191722.3999999999"/>
    <n v="50993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6765.508000001"/>
    <n v="17905722.419999998"/>
    <n v="29642487.92799999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x v="0"/>
    <s v="CAF 11027"/>
    <s v="CAF 11027"/>
    <s v="CAF"/>
    <n v="25714285.739999998"/>
    <d v="2019-11-29T00:00:00"/>
    <d v="2034-11-29T00:00:00"/>
    <n v="40000000"/>
    <n v="30000000"/>
    <s v="CAF"/>
    <x v="5"/>
    <n v="1688032.67"/>
    <n v="1495069.33"/>
    <n v="1305806.6599999999"/>
    <n v="1109142.67"/>
    <n v="916179.33"/>
    <n v="723216"/>
    <n v="531838.67000000004"/>
    <n v="337289.33"/>
    <n v="144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3102"/>
    <n v="5067798.66"/>
    <n v="8250900.6600000001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x v="0"/>
    <s v="CAF 11057"/>
    <s v="CAF 11057"/>
    <s v="CAF"/>
    <n v="3830767.8"/>
    <d v="2019-12-20T00:00:00"/>
    <d v="2037-12-20T00:00:00"/>
    <n v="34122000"/>
    <n v="34122000"/>
    <s v="CAF"/>
    <x v="5"/>
    <n v="352726.35600000003"/>
    <n v="331795.31599999999"/>
    <n v="231263.95300000001"/>
    <n v="183132.39"/>
    <n v="162201.32999999999"/>
    <n v="141270.28"/>
    <n v="120683.3"/>
    <n v="99408.17"/>
    <n v="78477.119999999995"/>
    <n v="57546.07"/>
    <n v="36729.699999999997"/>
    <n v="1568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521.67200000002"/>
    <n v="1126396.273"/>
    <n v="1810917.9450000001"/>
  </r>
  <r>
    <n v="20846000"/>
    <x v="0"/>
    <x v="0"/>
    <x v="0"/>
    <s v="USD"/>
    <x v="0"/>
    <s v="Gobierno General"/>
    <s v="Gobierno Central "/>
    <s v="PGE"/>
    <s v="Préstamos"/>
    <x v="5"/>
    <x v="0"/>
    <x v="0"/>
    <x v="0"/>
    <s v="CAF 11196"/>
    <s v="CAF 11196"/>
    <s v="CAF"/>
    <n v="2546232.5499999998"/>
    <d v="2020-04-17T00:00:00"/>
    <d v="2032-04-19T00:00:00"/>
    <n v="50000000"/>
    <n v="8323671.1900000004"/>
    <s v="CAF"/>
    <x v="5"/>
    <n v="75515.48"/>
    <n v="131773.82999999999"/>
    <n v="106980.26"/>
    <n v="81567.72"/>
    <n v="56464.67"/>
    <n v="31361.62"/>
    <n v="629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289.31"/>
    <n v="282667.23"/>
    <n v="489956.54"/>
  </r>
  <r>
    <n v="20846001"/>
    <x v="0"/>
    <x v="0"/>
    <x v="0"/>
    <s v="USD"/>
    <x v="0"/>
    <s v="Gobierno General"/>
    <s v="Gobierno Central "/>
    <s v="PGE"/>
    <s v="Préstamos"/>
    <x v="5"/>
    <x v="0"/>
    <x v="0"/>
    <x v="0"/>
    <s v="CAF 11967"/>
    <s v="CAF 11967"/>
    <s v="CAF"/>
    <n v="27368421.039999999"/>
    <d v="2020-04-17T00:00:00"/>
    <d v="2032-04-19T00:00:00"/>
    <n v="50000000"/>
    <n v="40000000"/>
    <s v="CAF"/>
    <x v="5"/>
    <n v="811685.26"/>
    <n v="1416383.4"/>
    <n v="1149887.46"/>
    <n v="876738.36"/>
    <n v="606915.83999999997"/>
    <n v="337093.34"/>
    <n v="6764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8068.66"/>
    <n v="3038275.4399999995"/>
    <n v="5266344.0999999996"/>
  </r>
  <r>
    <n v="20847000"/>
    <x v="0"/>
    <x v="0"/>
    <x v="0"/>
    <s v="USD"/>
    <x v="0"/>
    <s v="Gobierno General"/>
    <s v="Gobierno Central "/>
    <s v="PGE"/>
    <s v="Préstamos"/>
    <x v="5"/>
    <x v="0"/>
    <x v="0"/>
    <x v="0"/>
    <s v="CAF 11208"/>
    <s v="CAF 11208"/>
    <s v="CAF"/>
    <n v="350000000"/>
    <d v="2020-05-05T00:00:00"/>
    <d v="2040-05-05T00:00:00"/>
    <n v="350000000"/>
    <n v="350000000"/>
    <s v="CAF"/>
    <x v="5"/>
    <n v="21690121.550000001"/>
    <n v="20168007.75"/>
    <n v="18645893.969999999"/>
    <n v="17123780.170000002"/>
    <n v="15601666.369999999"/>
    <n v="14079552.59"/>
    <n v="12557438.789999999"/>
    <n v="11035324.99"/>
    <n v="9513211.2100000009"/>
    <n v="7991097.4100000001"/>
    <n v="6468983.6100000003"/>
    <n v="4946869.83"/>
    <n v="3424756.03"/>
    <n v="1902642.23"/>
    <n v="38052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58129.299999997"/>
    <n v="123671745.64999998"/>
    <n v="165529874.94999999"/>
  </r>
  <r>
    <n v="20848000"/>
    <x v="0"/>
    <x v="0"/>
    <x v="0"/>
    <s v="USD"/>
    <x v="0"/>
    <s v="Gobierno General"/>
    <s v="Gobierno Central "/>
    <s v="PGE"/>
    <s v="Préstamos"/>
    <x v="5"/>
    <x v="0"/>
    <x v="0"/>
    <x v="0"/>
    <s v="CAF 11260"/>
    <s v="CAF 11260"/>
    <s v="CAF"/>
    <n v="105555555.59999999"/>
    <d v="2020-07-23T00:00:00"/>
    <d v="2035-07-23T00:00:00"/>
    <n v="150000000"/>
    <n v="150000000"/>
    <s v="CAF"/>
    <x v="5"/>
    <n v="6702972.0599999996"/>
    <n v="3055109.62"/>
    <n v="5633634.04"/>
    <n v="4893934.13"/>
    <n v="4169127.49"/>
    <n v="3444320.86"/>
    <n v="2726464.42"/>
    <n v="1994707.59"/>
    <n v="1269900.95"/>
    <n v="545094.31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58081.6799999997"/>
    <n v="24677183.789999995"/>
    <n v="34435265.469999999"/>
  </r>
  <r>
    <n v="20849000"/>
    <x v="0"/>
    <x v="0"/>
    <x v="0"/>
    <s v="USD"/>
    <x v="0"/>
    <s v="Gobierno General"/>
    <s v="Gobierno Central "/>
    <s v="PGE"/>
    <s v="Préstamos"/>
    <x v="5"/>
    <x v="0"/>
    <x v="0"/>
    <x v="0"/>
    <s v="CAF 11375"/>
    <s v="CAF 11375"/>
    <s v="CAF"/>
    <n v="102408296.33"/>
    <d v="2020-12-04T00:00:00"/>
    <d v="2035-12-04T00:00:00"/>
    <n v="138251200"/>
    <n v="138251200"/>
    <s v="CAF"/>
    <x v="5"/>
    <n v="6559558.6099999994"/>
    <n v="5886736.0999999996"/>
    <n v="5228660.3899999997"/>
    <n v="4541091.08"/>
    <n v="3868268.58"/>
    <n v="3195446.08"/>
    <n v="2529996.9700000002"/>
    <n v="1849801.06"/>
    <n v="1176978.56"/>
    <n v="5041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6294.709999999"/>
    <n v="22894398.769999996"/>
    <n v="35340693.479999997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371/CAF 11373"/>
    <s v="CAF 11371/CAF 11373"/>
    <s v="CAF"/>
    <n v="29041497.760000002"/>
    <d v="2020-12-04T00:00:00"/>
    <d v="2030-12-04T00:00:00"/>
    <n v="49000000"/>
    <n v="49000000"/>
    <s v="CAF"/>
    <x v="5"/>
    <n v="1798379.42"/>
    <n v="1419718.63"/>
    <n v="1044170.11"/>
    <n v="662397.04"/>
    <n v="28373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098.05"/>
    <n v="1990303.38"/>
    <n v="5208401.43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AF 11497"/>
    <s v="CAF 11497"/>
    <s v="CAF"/>
    <n v="27115941.23"/>
    <d v="2021-06-02T00:00:00"/>
    <d v="2036-06-02T00:00:00"/>
    <n v="48000000"/>
    <n v="48000000"/>
    <s v="CAF"/>
    <x v="5"/>
    <n v="1773728.7590000001"/>
    <n v="1576484.21"/>
    <n v="1410010.09"/>
    <n v="1235597.52"/>
    <n v="1065154.17"/>
    <n v="894710.82"/>
    <n v="726368.84"/>
    <n v="553824.13"/>
    <n v="383380.78"/>
    <n v="212937.43"/>
    <n v="4272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0212.969"/>
    <n v="6524711.3600000003"/>
    <n v="9874924.3289999999"/>
  </r>
  <r>
    <n v="20853000"/>
    <x v="0"/>
    <x v="0"/>
    <x v="0"/>
    <s v="USD"/>
    <x v="0"/>
    <s v="Gobierno General"/>
    <s v="Gobierno Central"/>
    <s v="PGE"/>
    <s v="Préstamos"/>
    <x v="5"/>
    <x v="0"/>
    <x v="0"/>
    <x v="0"/>
    <s v="CAF 11549"/>
    <s v="CAF 11549"/>
    <s v="CAF"/>
    <n v="169230769.19999999"/>
    <d v="2021-08-31T00:00:00"/>
    <d v="2036-09-01T00:00:00"/>
    <n v="200000000"/>
    <n v="200000000"/>
    <s v="CAF"/>
    <x v="5"/>
    <n v="5358492.82"/>
    <n v="9868280.25"/>
    <n v="8880897.5199999996"/>
    <n v="7843590.9400000004"/>
    <n v="6831246.2800000003"/>
    <n v="5818901.6200000001"/>
    <n v="4820424.7"/>
    <n v="3794212.3"/>
    <n v="2781867.65"/>
    <n v="1769522.99"/>
    <n v="75995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6773.07"/>
    <n v="43300615.890000001"/>
    <n v="58527388.960000001"/>
  </r>
  <r>
    <n v="20854000"/>
    <x v="0"/>
    <x v="0"/>
    <x v="0"/>
    <s v="USD"/>
    <x v="0"/>
    <s v="Gobierno General"/>
    <s v="Gobierno Central"/>
    <s v="PGE"/>
    <s v="Préstamos"/>
    <x v="5"/>
    <x v="0"/>
    <x v="0"/>
    <x v="0"/>
    <s v="CAF 11634"/>
    <s v="CAF 11634"/>
    <s v="CAF"/>
    <n v="250000000"/>
    <d v="2021-07-12T00:00:00"/>
    <d v="2041-03-06T00:00:00"/>
    <n v="250000000"/>
    <n v="250000000"/>
    <s v="CAF"/>
    <x v="5"/>
    <n v="16362899.300000001"/>
    <n v="16362899.300000001"/>
    <n v="15559053.52"/>
    <n v="14387293.699999999"/>
    <n v="13258817.890000001"/>
    <n v="12130342.07"/>
    <n v="11032783.4"/>
    <n v="9873390.4499999993"/>
    <n v="8744914.6300000008"/>
    <n v="7616438.8200000003"/>
    <n v="6506513.2800000003"/>
    <n v="5359487.1900000004"/>
    <n v="4231011.37"/>
    <n v="3102535.56"/>
    <n v="1980243.16"/>
    <n v="84558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25798.600000001"/>
    <n v="114628408.97"/>
    <n v="147354207.56999999"/>
  </r>
  <r>
    <n v="20855000"/>
    <x v="0"/>
    <x v="0"/>
    <x v="0"/>
    <s v="USD"/>
    <x v="0"/>
    <s v="Gobierno General"/>
    <s v="Gobierno Central"/>
    <s v="PGE"/>
    <s v="Préstamos"/>
    <x v="5"/>
    <x v="0"/>
    <x v="0"/>
    <x v="0"/>
    <s v="CAF 11636"/>
    <s v="CAF 11636"/>
    <s v="CAF"/>
    <n v="34285714.289999999"/>
    <d v="2021-07-12T00:00:00"/>
    <d v="2041-03-06T00:00:00"/>
    <n v="75000000"/>
    <n v="37500000"/>
    <s v="CAF"/>
    <x v="5"/>
    <n v="2208895.34"/>
    <n v="2068641.92"/>
    <n v="1933768.08"/>
    <n v="1788135.07"/>
    <n v="1647881.65"/>
    <n v="1507628.23"/>
    <n v="1371217.36"/>
    <n v="1227121.3799999999"/>
    <n v="1086867.97"/>
    <n v="946614.54"/>
    <n v="808666.66"/>
    <n v="666107.69999999995"/>
    <n v="525854.27"/>
    <n v="385600.85"/>
    <n v="246115.94"/>
    <n v="105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7537.26"/>
    <n v="14246673.699999999"/>
    <n v="18524210.960000001"/>
  </r>
  <r>
    <n v="20855001"/>
    <x v="0"/>
    <x v="0"/>
    <x v="0"/>
    <s v="USD "/>
    <x v="0"/>
    <s v="Gobierno General"/>
    <s v="Gobierno Central"/>
    <s v="PGE"/>
    <s v="Préstamos"/>
    <x v="5"/>
    <x v="0"/>
    <x v="0"/>
    <x v="0"/>
    <s v="CFA 11968"/>
    <s v="CFA 11968"/>
    <s v="CAF"/>
    <n v="34285714.289999999"/>
    <d v="2021-07-12T00:00:00"/>
    <d v="2041-03-06T00:00:00"/>
    <n v="75000000"/>
    <n v="37500000"/>
    <s v="CAF"/>
    <x v="5"/>
    <n v="2208895.34"/>
    <n v="2068641.92"/>
    <n v="1933768.08"/>
    <n v="1788135.07"/>
    <n v="1647881.65"/>
    <n v="1507628.23"/>
    <n v="1371217.36"/>
    <n v="1227121.3799999999"/>
    <n v="1086867.97"/>
    <n v="946614.54"/>
    <n v="808666.66"/>
    <n v="666107.69999999995"/>
    <n v="525854.27"/>
    <n v="385600.85"/>
    <n v="246115.94"/>
    <n v="105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7537.26"/>
    <n v="14246673.699999999"/>
    <n v="18524210.960000001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11632"/>
    <s v="CAF11632"/>
    <s v="CAF"/>
    <n v="75000000"/>
    <d v="2021-07-12T00:00:00"/>
    <d v="2031-07-12T00:00:00"/>
    <n v="100000000"/>
    <n v="100000000"/>
    <s v="CAF"/>
    <x v="5"/>
    <n v="4667340.88"/>
    <n v="3855532.73"/>
    <n v="3052621.09"/>
    <n v="2231916.4"/>
    <n v="1420108.25"/>
    <n v="608300.07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2873.6099999994"/>
    <n v="7312945.8200000003"/>
    <n v="15835819.43"/>
  </r>
  <r>
    <n v="20857000"/>
    <x v="0"/>
    <x v="0"/>
    <x v="0"/>
    <s v="USD"/>
    <x v="0"/>
    <s v="Gobierno General"/>
    <s v="Gobierno Central"/>
    <s v="PGE"/>
    <s v="Préstamos"/>
    <x v="5"/>
    <x v="0"/>
    <x v="0"/>
    <x v="0"/>
    <s v="CAF011688"/>
    <s v="CAF011688"/>
    <s v="CAF"/>
    <n v="66346153.859999999"/>
    <d v="2022-03-08T00:00:00"/>
    <d v="2037-03-08T00:00:00"/>
    <n v="75000000"/>
    <n v="75000000"/>
    <s v="CAF"/>
    <x v="5"/>
    <n v="2007879.36"/>
    <n v="3710707.88"/>
    <n v="3358039.35"/>
    <n v="2986522.14"/>
    <n v="2624429.27"/>
    <n v="2262336.41"/>
    <n v="1905699.73"/>
    <n v="1538150.67"/>
    <n v="1176057.8"/>
    <n v="813964.94"/>
    <n v="453360.12"/>
    <n v="89779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8587.2400000002"/>
    <n v="17208339.620000001"/>
    <n v="22926926.859999999"/>
  </r>
  <r>
    <n v="20858000"/>
    <x v="0"/>
    <x v="0"/>
    <x v="0"/>
    <s v="USD"/>
    <x v="0"/>
    <s v="Gobierno General"/>
    <s v="Gobierno Central"/>
    <s v="PGE"/>
    <s v="Préstamos"/>
    <x v="5"/>
    <x v="0"/>
    <x v="0"/>
    <x v="0"/>
    <s v="CFA011682"/>
    <s v="CFA011682"/>
    <s v="CAF"/>
    <n v="44230769.240000002"/>
    <d v="2022-03-08T00:00:00"/>
    <d v="2037-03-08T00:00:00"/>
    <n v="50000000"/>
    <n v="50000000"/>
    <s v="CAF"/>
    <x v="5"/>
    <n v="1338586.24"/>
    <n v="2473805.25"/>
    <n v="2238692.89"/>
    <n v="1991014.77"/>
    <n v="1749619.52"/>
    <n v="1508224.27"/>
    <n v="1270466.49"/>
    <n v="1025433.78"/>
    <n v="784038.54"/>
    <n v="542643.29"/>
    <n v="302240.08"/>
    <n v="5985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2391.49"/>
    <n v="11472226.429999998"/>
    <n v="15284617.919999998"/>
  </r>
  <r>
    <n v="20859000"/>
    <x v="0"/>
    <x v="0"/>
    <x v="0"/>
    <s v="USD"/>
    <x v="0"/>
    <s v="Gobierno General"/>
    <s v="Gobierno Central"/>
    <s v="PGE"/>
    <s v="Préstamos"/>
    <x v="5"/>
    <x v="0"/>
    <x v="0"/>
    <x v="0"/>
    <s v="CFA011684"/>
    <s v="CFA011684"/>
    <s v="CAF"/>
    <n v="44230769.240000002"/>
    <d v="2022-03-08T00:00:00"/>
    <d v="2037-03-08T00:00:00"/>
    <n v="50000000"/>
    <n v="50000000"/>
    <s v="CAF"/>
    <x v="5"/>
    <n v="1338586.24"/>
    <n v="2473805.25"/>
    <n v="2238692.89"/>
    <n v="1991014.77"/>
    <n v="1749619.52"/>
    <n v="1508224.27"/>
    <n v="1270466.49"/>
    <n v="1025433.78"/>
    <n v="784038.54"/>
    <n v="542643.29"/>
    <n v="302240.08"/>
    <n v="5985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2391.49"/>
    <n v="11472226.429999998"/>
    <n v="15284617.919999998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740"/>
    <s v="CAF 11740"/>
    <s v="CAF"/>
    <n v="25126065.760000002"/>
    <d v="2022-05-25T00:00:00"/>
    <d v="2032-05-25T00:00:00"/>
    <n v="49000000"/>
    <n v="40966350.619999997"/>
    <s v="CAF"/>
    <x v="5"/>
    <n v="1523885.97"/>
    <n v="1279984.03"/>
    <n v="1039089.09"/>
    <n v="792180.14"/>
    <n v="548278.18999999994"/>
    <n v="304376.26"/>
    <n v="6080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3870"/>
    <n v="2744732.11"/>
    <n v="5548602.1099999994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AF 11832"/>
    <s v="CAF 11832"/>
    <s v="CAF"/>
    <n v="14236762.689999999"/>
    <d v="2022-05-25T00:00:00"/>
    <d v="2032-05-25T00:00:00"/>
    <n v="0"/>
    <n v="8033649.3799999999"/>
    <s v="CAF"/>
    <x v="5"/>
    <n v="727481.39999999991"/>
    <n v="611046.09000000008"/>
    <n v="496046.29"/>
    <n v="378175.49"/>
    <n v="261740.19"/>
    <n v="145304.88"/>
    <n v="2902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527.49"/>
    <n v="1310295.9300000002"/>
    <n v="2648823.42"/>
  </r>
  <r>
    <n v="20861000"/>
    <x v="0"/>
    <x v="0"/>
    <x v="0"/>
    <s v="USD"/>
    <x v="0"/>
    <s v="Gobierno General"/>
    <s v="Gobierno Central "/>
    <s v="PGE"/>
    <s v="Préstamos"/>
    <x v="5"/>
    <x v="0"/>
    <x v="0"/>
    <x v="0"/>
    <s v="CAF 11899"/>
    <s v="CAF 11899"/>
    <s v="CAF"/>
    <n v="230769230.75999999"/>
    <d v="2022-12-21T00:00:00"/>
    <d v="2037-12-21T00:00:00"/>
    <n v="250000000"/>
    <n v="250000000"/>
    <s v="CAF"/>
    <x v="5"/>
    <n v="14306912.5"/>
    <n v="13089231.940000001"/>
    <n v="11904912.5"/>
    <n v="10653870.83"/>
    <n v="9436190.2799999993"/>
    <n v="8218509.71"/>
    <n v="7020845.8300000001"/>
    <n v="5783148.6100000003"/>
    <n v="4565468.05"/>
    <n v="3347787.49"/>
    <n v="2136779.16"/>
    <n v="91242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96144.440000001"/>
    <n v="63979938.839999996"/>
    <n v="91376083.280000001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x v="0"/>
    <s v="CAF 11904"/>
    <s v="CAF 11904"/>
    <s v="CAF"/>
    <n v="10451547.470000001"/>
    <d v="2022-12-23T00:00:00"/>
    <d v="2037-12-23T00:00:00"/>
    <n v="26891460"/>
    <n v="26891460"/>
    <s v="CAF"/>
    <x v="5"/>
    <n v="650481.84"/>
    <n v="595118.43999999994"/>
    <n v="541271.87"/>
    <n v="484391.67999999999"/>
    <n v="429028.3"/>
    <n v="373664.92"/>
    <n v="319211.61"/>
    <n v="262938.14"/>
    <n v="207574.76"/>
    <n v="152211.38"/>
    <n v="97151.35"/>
    <n v="4148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600.2799999998"/>
    <n v="2908928.62"/>
    <n v="4154528.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x v="0"/>
    <s v="CAF 12016"/>
    <s v="CAF 12016"/>
    <s v="CAF"/>
    <n v="70312500"/>
    <d v="2023-05-24T00:00:00"/>
    <d v="2033-05-24T00:00:00"/>
    <n v="75000000"/>
    <n v="75000000"/>
    <s v="CAF"/>
    <x v="5"/>
    <n v="4287363.4399999995"/>
    <n v="3695835.31"/>
    <n v="3113220.63"/>
    <n v="2512779.06"/>
    <n v="1921250.94"/>
    <n v="1329722.81"/>
    <n v="740625.63"/>
    <n v="14666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3198.75"/>
    <n v="9764265.6300000008"/>
    <n v="17747464.380000003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x v="0"/>
    <s v="CAF 012048"/>
    <s v="CAF 012048"/>
    <s v="CAF"/>
    <n v="17692427.5"/>
    <d v="2023-07-06T00:00:00"/>
    <d v="2033-07-06T00:00:00"/>
    <n v="26467000"/>
    <n v="26467000"/>
    <s v="CAF"/>
    <x v="5"/>
    <n v="1078887.9550000001"/>
    <n v="491988.71"/>
    <n v="902116.76"/>
    <n v="776205.38"/>
    <n v="652673.73"/>
    <n v="529142.07999999996"/>
    <n v="406636.38"/>
    <n v="2820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876.665"/>
    <n v="3548853.1"/>
    <n v="5119729.7650000006"/>
  </r>
  <r>
    <n v="20865000"/>
    <x v="0"/>
    <x v="0"/>
    <x v="0"/>
    <s v="USD "/>
    <x v="0"/>
    <s v="Gobierno General"/>
    <s v="Gobierno Central"/>
    <s v="PGE"/>
    <s v="Préstamos"/>
    <x v="5"/>
    <x v="0"/>
    <x v="0"/>
    <x v="0"/>
    <s v="CAF 012064"/>
    <s v="CAF 012064"/>
    <s v="CAF"/>
    <n v="40293782.810000002"/>
    <d v="2023-07-28T00:00:00"/>
    <d v="2043-07-28T00:00:00"/>
    <n v="150000000"/>
    <n v="150000000"/>
    <s v="CAF"/>
    <x v="5"/>
    <n v="2592481.8890000004"/>
    <n v="1255438.99"/>
    <n v="2499173.2599999998"/>
    <n v="2334223.4900000002"/>
    <n v="2175993.1"/>
    <n v="2017762.7"/>
    <n v="1864517.64"/>
    <n v="1701301.91"/>
    <n v="1543071.51"/>
    <n v="1384841.11"/>
    <n v="1229862.03"/>
    <n v="1068380.32"/>
    <n v="910149.91"/>
    <n v="751919.52"/>
    <n v="595206.40000000002"/>
    <n v="435458.72"/>
    <n v="277228.33"/>
    <n v="11899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7920.8790000007"/>
    <n v="20908087.879999992"/>
    <n v="24756008.758999992"/>
  </r>
  <r>
    <n v="20866000"/>
    <x v="0"/>
    <x v="0"/>
    <x v="0"/>
    <s v="USD "/>
    <x v="0"/>
    <s v="Gobierno General"/>
    <s v="Gobierno Central"/>
    <s v="PGE"/>
    <s v="Préstamos"/>
    <x v="5"/>
    <x v="0"/>
    <x v="0"/>
    <x v="0"/>
    <s v="CAF 012067"/>
    <s v="CAF 012067"/>
    <s v="CAF"/>
    <n v="15519529.869999999"/>
    <d v="2023-07-28T00:00:00"/>
    <d v="2038-07-28T00:00:00"/>
    <n v="20204813.629999999"/>
    <n v="20204813.629999999"/>
    <s v="CAF"/>
    <x v="5"/>
    <n v="979202.46299999999"/>
    <n v="463396.48"/>
    <n v="876034.18"/>
    <n v="792438.02"/>
    <n v="711179.46"/>
    <n v="629920.89"/>
    <n v="550109.39"/>
    <n v="467403.75"/>
    <n v="386145.18"/>
    <n v="304886.61"/>
    <n v="224184.61"/>
    <n v="142369.47"/>
    <n v="6111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598.943"/>
    <n v="5145782.4700000007"/>
    <n v="6588381.4130000006"/>
  </r>
  <r>
    <n v="20867000"/>
    <x v="0"/>
    <x v="0"/>
    <x v="0"/>
    <s v="USD "/>
    <x v="0"/>
    <s v="Gobierno General"/>
    <s v="Gobierno Central"/>
    <s v="PGE"/>
    <s v="Préstamos"/>
    <x v="5"/>
    <x v="0"/>
    <x v="0"/>
    <x v="0"/>
    <s v="CFA 12076"/>
    <s v="CFA 12076"/>
    <s v="CAF"/>
    <n v="27155984.48"/>
    <d v="2023-08-07T00:00:00"/>
    <d v="2043-08-08T00:00:00"/>
    <n v="117515240"/>
    <n v="117515240"/>
    <s v="CAF"/>
    <x v="5"/>
    <n v="1672638.92"/>
    <n v="829445.6"/>
    <n v="1677221.49"/>
    <n v="1644990.73"/>
    <n v="1533481.47"/>
    <n v="1421972.21"/>
    <n v="1313976.25"/>
    <n v="1198953.69"/>
    <n v="1087444.43"/>
    <n v="975935.16"/>
    <n v="866717.19"/>
    <n v="752916.65"/>
    <n v="641407.39"/>
    <n v="529898.12"/>
    <n v="419458.13"/>
    <n v="306879.61"/>
    <n v="195370.34"/>
    <n v="8386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2084.52"/>
    <n v="14650483.939999999"/>
    <n v="17152568.460000001"/>
  </r>
  <r>
    <n v="20868000"/>
    <x v="0"/>
    <x v="0"/>
    <x v="0"/>
    <s v="USD "/>
    <x v="0"/>
    <s v="Gobierno General"/>
    <s v="Gobierno Central"/>
    <s v="PGE"/>
    <s v="Préstamos"/>
    <x v="5"/>
    <x v="0"/>
    <x v="0"/>
    <x v="0"/>
    <s v="CFA 12119"/>
    <s v="CFA 12119"/>
    <s v="CAF"/>
    <n v="17147680"/>
    <d v="2023-09-15T00:00:00"/>
    <d v="2038-09-15T00:00:00"/>
    <n v="200000000"/>
    <n v="200000000"/>
    <s v="CAF"/>
    <x v="5"/>
    <n v="718888.67"/>
    <n v="1426056.33"/>
    <n v="1429963.33"/>
    <n v="1323916.0900000001"/>
    <n v="1188101.2"/>
    <n v="1052286.3"/>
    <n v="919076.09"/>
    <n v="780656.53"/>
    <n v="644841.64"/>
    <n v="509026.76"/>
    <n v="374328.16"/>
    <n v="237396.98"/>
    <n v="10158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4945"/>
    <n v="8561175.1699999999"/>
    <n v="10706120.17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x v="0"/>
    <s v="CFA 12135"/>
    <s v="CFA 12135"/>
    <s v="CAF"/>
    <n v="21981203.84"/>
    <d v="2023-09-29T00:00:00"/>
    <d v="2038-09-29T00:00:00"/>
    <n v="30000000"/>
    <n v="30000000"/>
    <s v="CAF"/>
    <x v="5"/>
    <n v="698424.91"/>
    <n v="1385462.46"/>
    <n v="1298489.4099999999"/>
    <n v="1174383.6599999999"/>
    <n v="1053908.67"/>
    <n v="933433.67"/>
    <n v="815269.16"/>
    <n v="692483.68"/>
    <n v="572008.68999999994"/>
    <n v="451533.69"/>
    <n v="332048.89"/>
    <n v="210583.69"/>
    <n v="9010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3887.37"/>
    <n v="7624251.9100000001"/>
    <n v="9708139.2800000012"/>
  </r>
  <r>
    <n v="20870000"/>
    <x v="0"/>
    <x v="0"/>
    <x v="0"/>
    <s v="USD "/>
    <x v="0"/>
    <s v="Gobierno General"/>
    <s v="Gobierno Central"/>
    <s v="PGE"/>
    <s v="Préstamos"/>
    <x v="5"/>
    <x v="0"/>
    <x v="0"/>
    <x v="0"/>
    <s v="CFA 12184"/>
    <s v="CFA 12184"/>
    <s v="CAF"/>
    <n v="62500000"/>
    <d v="2023-12-13T00:00:00"/>
    <d v="2030-12-12T00:00:00"/>
    <n v="75000000"/>
    <n v="75000000"/>
    <s v="CAF"/>
    <x v="5"/>
    <n v="3618259.91"/>
    <n v="2856411.13"/>
    <n v="2100824.11"/>
    <n v="1332713.56"/>
    <n v="57086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4671.04"/>
    <n v="4004402.44"/>
    <n v="10479073.48"/>
  </r>
  <r>
    <n v="20871000"/>
    <x v="0"/>
    <x v="0"/>
    <x v="0"/>
    <s v="USD "/>
    <x v="0"/>
    <s v="Gobierno General"/>
    <s v="Gobierno Central"/>
    <s v="PGE"/>
    <s v="Préstamos"/>
    <x v="5"/>
    <x v="0"/>
    <x v="0"/>
    <x v="0"/>
    <s v="CFA 012226"/>
    <s v="CFA 012226"/>
    <s v="CAF"/>
    <n v="50000000"/>
    <d v="2024-03-01T00:00:00"/>
    <d v="2044-03-01T00:00:00"/>
    <n v="50000000"/>
    <n v="50000000"/>
    <s v="CAF"/>
    <x v="5"/>
    <n v="1600237.78"/>
    <n v="3174384.7199999997"/>
    <n v="3183081.67"/>
    <n v="3174384.72"/>
    <n v="3119204.1"/>
    <n v="2900281.03"/>
    <n v="2688855.3"/>
    <n v="2462434.86"/>
    <n v="2243511.77"/>
    <n v="2024588.68"/>
    <n v="1810763.81"/>
    <n v="1586742.52"/>
    <n v="1367819.44"/>
    <n v="1148896.3500000001"/>
    <n v="932672.31"/>
    <n v="711050.18"/>
    <n v="492127.1"/>
    <n v="273204.02"/>
    <n v="5458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4622.5"/>
    <n v="30174198.68"/>
    <n v="34948821.18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x v="0"/>
    <s v="CFA 12265"/>
    <s v="CFA 12265"/>
    <s v="CAF"/>
    <n v="24501315.170000002"/>
    <d v="2024-04-23T00:00:00"/>
    <d v="2039-04-23T00:00:00"/>
    <n v="50000000"/>
    <n v="50000000"/>
    <s v="CAF"/>
    <x v="5"/>
    <n v="763219.85"/>
    <n v="1522269.1"/>
    <n v="1526439.7"/>
    <n v="1418383.23"/>
    <n v="1279995.1299999999"/>
    <n v="1141607.03"/>
    <n v="1006062.53"/>
    <n v="864830.84"/>
    <n v="726442.73"/>
    <n v="588054.64"/>
    <n v="450993.55"/>
    <n v="311278.44"/>
    <n v="172890.34"/>
    <n v="34502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5488.9500000002"/>
    <n v="9521480.4000000004"/>
    <n v="11806969.350000001"/>
  </r>
  <r>
    <n v="20874000"/>
    <x v="0"/>
    <x v="0"/>
    <x v="0"/>
    <s v="USD "/>
    <x v="0"/>
    <s v="Gobierno General"/>
    <s v="Gobierno Central"/>
    <s v="PGE"/>
    <s v="Préstamos"/>
    <x v="5"/>
    <x v="0"/>
    <x v="0"/>
    <x v="0"/>
    <s v="CFA 12323"/>
    <s v="CFA 12323"/>
    <s v="CAF"/>
    <n v="250000000"/>
    <d v="2024-07-29T00:00:00"/>
    <d v="2044-07-29T00:00:00"/>
    <n v="250000000"/>
    <n v="250000000"/>
    <s v="CAF"/>
    <x v="5"/>
    <n v="15512250"/>
    <n v="7692376.0300000003"/>
    <n v="14889331.470000001"/>
    <n v="13962846.4"/>
    <n v="13076432.109999999"/>
    <n v="12190017.83"/>
    <n v="11333960.199999999"/>
    <n v="10417189.26"/>
    <n v="9530774.9800000004"/>
    <n v="8644360.6799999997"/>
    <n v="7778588.9199999999"/>
    <n v="6871532.1100000003"/>
    <n v="5985117.8300000001"/>
    <n v="5098703.55"/>
    <n v="4223217.66"/>
    <n v="3325874.98"/>
    <n v="2439460.69"/>
    <n v="1553046.41"/>
    <n v="66784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04626.030000001"/>
    <n v="131988301.45999999"/>
    <n v="155192927.49000001"/>
  </r>
  <r>
    <n v="20875000"/>
    <x v="0"/>
    <x v="0"/>
    <x v="0"/>
    <s v="USD "/>
    <x v="0"/>
    <s v="Gobierno General"/>
    <s v="Gobierno Central"/>
    <s v="PGE"/>
    <s v="Préstamos"/>
    <x v="5"/>
    <x v="0"/>
    <x v="0"/>
    <x v="0"/>
    <s v="CFA 12325"/>
    <s v="CFA 12325"/>
    <s v="CAF"/>
    <n v="15000000"/>
    <d v="2024-07-30T00:00:00"/>
    <d v="2039-07-30T00:00:00"/>
    <n v="218670660"/>
    <n v="218670660"/>
    <s v="CAF"/>
    <x v="5"/>
    <n v="1032670.534"/>
    <n v="455139.58"/>
    <n v="920337.5"/>
    <n v="917822.91"/>
    <n v="852443.75"/>
    <n v="765032.04"/>
    <n v="679416.47"/>
    <n v="590208.64"/>
    <n v="502796.93"/>
    <n v="415385.22"/>
    <n v="328811.71000000002"/>
    <n v="240561.81"/>
    <n v="153150.1"/>
    <n v="65738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7810.1140000001"/>
    <n v="6431705.4799999986"/>
    <n v="7919515.5939999986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x v="0"/>
    <s v="CFA 12327"/>
    <s v="CFA 12327"/>
    <s v="CAF"/>
    <n v="25922167.260000002"/>
    <d v="2024-07-31T00:00:00"/>
    <d v="2039-07-31T00:00:00"/>
    <n v="50000000"/>
    <n v="50000000"/>
    <s v="CAF"/>
    <x v="5"/>
    <n v="1637352.611"/>
    <n v="808116.72"/>
    <n v="1634092.38"/>
    <n v="1592895.07"/>
    <n v="1444747.1"/>
    <n v="1296599.1299999999"/>
    <n v="1151495.3"/>
    <n v="1000303.2"/>
    <n v="852155.23"/>
    <n v="704007.27"/>
    <n v="557279.89"/>
    <n v="407711.32"/>
    <n v="259563.36"/>
    <n v="11141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5469.3310000002"/>
    <n v="11012264.640000001"/>
    <n v="13457733.971000001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x v="0"/>
    <s v="CFA 12330"/>
    <s v="CFA 12330"/>
    <s v="CAF"/>
    <n v="38218981.049999997"/>
    <d v="2024-08-08T00:00:00"/>
    <d v="2034-08-08T00:00:00"/>
    <n v="49000000"/>
    <n v="49000000"/>
    <s v="CAF"/>
    <x v="5"/>
    <n v="2268169.3619999997"/>
    <n v="1021538.1"/>
    <n v="1859462.71"/>
    <n v="1579903.67"/>
    <n v="1305235.97"/>
    <n v="1030568.27"/>
    <n v="757781.85"/>
    <n v="481232.86"/>
    <n v="206565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9707.4619999998"/>
    <n v="7220750.4899999993"/>
    <n v="10510457.952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x v="0"/>
    <s v="CFA 12332"/>
    <s v="CFA 12332"/>
    <s v="CAF"/>
    <n v="2877582.97"/>
    <d v="2024-08-01T00:00:00"/>
    <d v="2039-08-01T00:00:00"/>
    <n v="41000000"/>
    <n v="41000000"/>
    <s v="CAF"/>
    <x v="5"/>
    <n v="201489.073"/>
    <n v="89440.23"/>
    <n v="180857.05"/>
    <n v="176297.44"/>
    <n v="159900.81"/>
    <n v="143504.18"/>
    <n v="127444.47"/>
    <n v="110710.93"/>
    <n v="94314.3"/>
    <n v="77917.67"/>
    <n v="61678.27"/>
    <n v="45124.41"/>
    <n v="28727.78"/>
    <n v="1233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929.30300000001"/>
    <n v="1218808.4599999997"/>
    <n v="1509737.7629999998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x v="0"/>
    <s v="CFA 12334"/>
    <s v="CFA 12334"/>
    <s v="CAF"/>
    <n v="13276910.75"/>
    <d v="2024-08-05T00:00:00"/>
    <d v="2039-08-05T00:00:00"/>
    <n v="50000000"/>
    <n v="50000000"/>
    <s v="CAF"/>
    <x v="5"/>
    <n v="820567.772"/>
    <n v="416507.57"/>
    <n v="842219.73"/>
    <n v="839918.58"/>
    <n v="819093.2"/>
    <n v="735101.34"/>
    <n v="652835.35"/>
    <n v="567117.63"/>
    <n v="483125.77"/>
    <n v="399133.91"/>
    <n v="315947.45"/>
    <n v="231150.19"/>
    <n v="147158.32999999999"/>
    <n v="6316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7075.3419999999"/>
    <n v="6095967.9600000009"/>
    <n v="7333043.3020000011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x v="0"/>
    <s v="CFA 12339"/>
    <s v="CFA 12339"/>
    <s v="CAF"/>
    <n v="8600000"/>
    <d v="2024-07-29T00:00:00"/>
    <d v="2039-07-29T00:00:00"/>
    <n v="43417880"/>
    <n v="43417880"/>
    <s v="CAF"/>
    <x v="5"/>
    <n v="194161.57799999998"/>
    <n v="86477.78"/>
    <n v="174866.67"/>
    <n v="163046.85999999999"/>
    <n v="147882.6"/>
    <n v="132718.35999999999"/>
    <n v="117865.71"/>
    <n v="102389.85"/>
    <n v="87225.61"/>
    <n v="72061.350000000006"/>
    <n v="57042.51"/>
    <n v="41732.85"/>
    <n v="26568.6"/>
    <n v="1140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39.35800000001"/>
    <n v="1134805.32"/>
    <n v="1415444.6780000001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x v="0"/>
    <s v="CFA 12375"/>
    <s v="CFA 12375"/>
    <s v="CAF"/>
    <n v="14000000"/>
    <d v="2024-09-23T00:00:00"/>
    <d v="2039-09-23T00:00:00"/>
    <n v="35000000"/>
    <n v="35000000"/>
    <s v="CAF"/>
    <x v="5"/>
    <n v="143315.277"/>
    <n v="283888.89"/>
    <n v="284666.67"/>
    <n v="265323.67"/>
    <n v="240637.68"/>
    <n v="215951.69"/>
    <n v="191806.76"/>
    <n v="166579.71"/>
    <n v="141893.72"/>
    <n v="117207.73"/>
    <n v="92792.28"/>
    <n v="67835.75"/>
    <n v="43149.760000000002"/>
    <n v="1846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204.16700000002"/>
    <n v="1846309.19"/>
    <n v="2273513.3569999998"/>
  </r>
  <r>
    <n v="20883000"/>
    <x v="0"/>
    <x v="0"/>
    <x v="0"/>
    <s v="USD"/>
    <x v="0"/>
    <s v="Gobierno General"/>
    <s v="Gobierno Central"/>
    <s v="PGE"/>
    <s v="Préstamos"/>
    <x v="5"/>
    <x v="0"/>
    <x v="0"/>
    <x v="0"/>
    <s v="CFA 12677"/>
    <s v="CFA 12677"/>
    <s v="CAF"/>
    <n v="250000000"/>
    <d v="2025-08-07T00:00:00"/>
    <d v="2045-08-07T00:00:00"/>
    <n v="250000000"/>
    <n v="250000000"/>
    <s v="CAF"/>
    <x v="5"/>
    <n v="15184506.949999999"/>
    <n v="7529851.3899999997"/>
    <n v="15226108.34"/>
    <n v="15184506.949999999"/>
    <n v="15184506.949999999"/>
    <n v="15184506.949999999"/>
    <n v="14439985.539999999"/>
    <n v="13354045.84"/>
    <n v="12306838.460000001"/>
    <n v="11259631.08"/>
    <n v="10239679.789999999"/>
    <n v="9165216.3300000001"/>
    <n v="8118008.96"/>
    <n v="7070801.5800000001"/>
    <n v="6039374.04"/>
    <n v="4976386.83"/>
    <n v="3929179.45"/>
    <n v="2881972.08"/>
    <n v="1839068.29"/>
    <n v="78755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14358.34"/>
    <n v="167187374.78"/>
    <n v="189901733.12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x v="0"/>
    <s v="CFA 12796"/>
    <s v="CFA 12796"/>
    <s v="CAF"/>
    <n v="0"/>
    <d v="2025-11-10T00:00:00"/>
    <d v="2040-11-10T00:00:00"/>
    <n v="32800000"/>
    <n v="328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6"/>
    <x v="0"/>
    <x v="0"/>
    <x v="1"/>
    <s v="FMI 3.035.000.000"/>
    <s v="FMI 3.035.000.000"/>
    <s v="FMI"/>
    <n v="852683914.26800001"/>
    <d v="2019-03-11T00:00:00"/>
    <d v="2030-01-31T00:00:00"/>
    <n v="4336316950"/>
    <n v="1445415170.5"/>
    <s v="FMI"/>
    <x v="6"/>
    <n v="18012163.528000001"/>
    <n v="13394703.922"/>
    <n v="11227163.674000001"/>
    <n v="3682816.6230000001"/>
    <n v="193054.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6867.450000003"/>
    <n v="15103035.028000001"/>
    <n v="46509902.478"/>
  </r>
  <r>
    <n v="20980000"/>
    <x v="0"/>
    <x v="0"/>
    <x v="0"/>
    <s v="SDR"/>
    <x v="0"/>
    <s v="Gobierno General"/>
    <s v="Gobierno Central "/>
    <s v="PGE"/>
    <s v="Préstamos"/>
    <x v="6"/>
    <x v="0"/>
    <x v="0"/>
    <x v="1"/>
    <s v="DEG 4.615 MILLONES"/>
    <s v="DEG 4.615 MILLONES"/>
    <s v="FMI"/>
    <n v="5693839083.3520002"/>
    <d v="2020-09-30T00:00:00"/>
    <d v="2032-12-16T00:00:00"/>
    <n v="6593773550"/>
    <n v="6593773550"/>
    <s v="FMI"/>
    <x v="6"/>
    <n v="246792668.162"/>
    <n v="227512143.03100002"/>
    <n v="273164766.75999999"/>
    <n v="237522686.40799999"/>
    <n v="202984518.10299999"/>
    <n v="60589260.115999997"/>
    <n v="33296889.8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304811.19300002"/>
    <n v="807558121.24899983"/>
    <n v="1281862932.4419999"/>
  </r>
  <r>
    <n v="20990000"/>
    <x v="0"/>
    <x v="0"/>
    <x v="0"/>
    <s v="SDR"/>
    <x v="0"/>
    <s v="Gobierno General"/>
    <s v="Gobierno Central "/>
    <s v="PGE"/>
    <s v="Préstamos"/>
    <x v="6"/>
    <x v="0"/>
    <x v="0"/>
    <x v="1"/>
    <s v="FMI 3.000 MILLONES "/>
    <s v="FMI 3.000 MILLONES "/>
    <s v="FMI"/>
    <n v="3359937880"/>
    <d v="2024-06-04T00:00:00"/>
    <d v="2034-07-31T00:00:00"/>
    <n v="4000000000"/>
    <n v="4000000000"/>
    <s v="FMI"/>
    <x v="6"/>
    <n v="123846582.09599999"/>
    <n v="122500423.58899999"/>
    <n v="164231337.132"/>
    <n v="150236889.94800001"/>
    <n v="122939787.06200001"/>
    <n v="95642684.175999999"/>
    <n v="68540918.592999995"/>
    <n v="41048478.375"/>
    <n v="13751375.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347005.68499997"/>
    <n v="656391470.70700002"/>
    <n v="902738476.39199996"/>
  </r>
  <r>
    <n v="21018100"/>
    <x v="0"/>
    <x v="0"/>
    <x v="0"/>
    <s v="EUR"/>
    <x v="0"/>
    <s v="Gobierno General"/>
    <s v="Gobierno Central "/>
    <s v="PGE"/>
    <s v="Préstamos"/>
    <x v="7"/>
    <x v="0"/>
    <x v="1"/>
    <x v="2"/>
    <s v="G.BELGICA V"/>
    <s v="G.BELGICA V"/>
    <s v="GOB. BELGICA"/>
    <n v="60799.15"/>
    <d v="1997-01-27T00:00:00"/>
    <d v="2026-12-31T00:00:00"/>
    <n v="1219849.953"/>
    <n v="1219849.953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7"/>
    <x v="0"/>
    <x v="1"/>
    <x v="2"/>
    <s v="G. BELGICA VI APLICA"/>
    <s v="G. BELGICA VI APLICA"/>
    <s v="GOB. BELGICA"/>
    <n v="143116.75099999999"/>
    <d v="1998-09-30T00:00:00"/>
    <d v="2027-12-31T00:00:00"/>
    <n v="1435895.666"/>
    <n v="1435895.666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05100"/>
    <x v="0"/>
    <x v="0"/>
    <x v="0"/>
    <s v="USD"/>
    <x v="0"/>
    <s v="Gobierno General"/>
    <s v="Gobierno Central "/>
    <s v="PGE"/>
    <s v="Préstamos"/>
    <x v="8"/>
    <x v="0"/>
    <x v="1"/>
    <x v="2"/>
    <s v="518-T-058-A"/>
    <s v="518-T-058-A"/>
    <s v="USAID"/>
    <n v="173839.44"/>
    <d v="1986-08-31T00:00:00"/>
    <d v="2027-07-21T00:00:00"/>
    <n v="1850144.51"/>
    <n v="1850144.51"/>
    <s v="Convenios Originales (Gobiernos)"/>
    <x v="8"/>
    <n v="4358.8900000000003"/>
    <n v="88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1.0600000000004"/>
    <n v="0"/>
    <n v="5241.0600000000004"/>
  </r>
  <r>
    <n v="23010100"/>
    <x v="0"/>
    <x v="0"/>
    <x v="0"/>
    <s v="USD"/>
    <x v="0"/>
    <s v="Gobierno General"/>
    <s v="Gobierno Central "/>
    <s v="PGE"/>
    <s v="Préstamos"/>
    <x v="8"/>
    <x v="0"/>
    <x v="1"/>
    <x v="2"/>
    <s v="AID 518-T-058-B"/>
    <s v="AID 518-T-058-B"/>
    <s v="USAID"/>
    <n v="40668.199999999997"/>
    <d v="1987-07-23T00:00:00"/>
    <d v="2030-06-01T00:00:00"/>
    <n v="165593.25"/>
    <n v="165593.25"/>
    <s v="Convenios Originales (Gobiernos)"/>
    <x v="8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.36"/>
    <n v="1057.3000000000002"/>
    <n v="3110.6600000000003"/>
  </r>
  <r>
    <n v="23014100"/>
    <x v="0"/>
    <x v="0"/>
    <x v="0"/>
    <s v="USD"/>
    <x v="0"/>
    <s v="Gobierno General"/>
    <s v="Gobierno Central "/>
    <s v="PGE"/>
    <s v="Préstamos"/>
    <x v="8"/>
    <x v="0"/>
    <x v="1"/>
    <x v="2"/>
    <s v="AID 518-T-058-C"/>
    <s v="AID 518-T-058-C"/>
    <s v="USAID"/>
    <n v="190497.37"/>
    <d v="1987-07-21T00:00:00"/>
    <d v="2030-06-01T00:00:00"/>
    <n v="775671.25"/>
    <n v="775671.25"/>
    <s v="Convenios Originales (Gobiernos)"/>
    <x v="8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8.33"/>
    <n v="4952.51"/>
    <n v="14570.84"/>
  </r>
  <r>
    <n v="23076100"/>
    <x v="0"/>
    <x v="0"/>
    <x v="0"/>
    <s v="EUR"/>
    <x v="0"/>
    <s v="Gobierno General"/>
    <s v="Gobierno Central "/>
    <s v="PGE"/>
    <s v="Préstamos"/>
    <x v="9"/>
    <x v="0"/>
    <x v="1"/>
    <x v="2"/>
    <n v="8766461"/>
    <n v="8766461"/>
    <s v="KFW"/>
    <n v="241677.64499999999"/>
    <d v="1989-11-14T00:00:00"/>
    <d v="2027-12-31T00:00:00"/>
    <n v="16735927.33"/>
    <n v="16735927.33"/>
    <s v="Convenios Originales (Gobiernos)"/>
    <x v="9"/>
    <n v="4229.3510000000006"/>
    <n v="1812.57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1.9250000000011"/>
    <n v="0"/>
    <n v="6041.9250000000011"/>
  </r>
  <r>
    <n v="23096000"/>
    <x v="0"/>
    <x v="0"/>
    <x v="0"/>
    <s v="USD"/>
    <x v="0"/>
    <s v="Gobierno General"/>
    <s v="Gobierno Central "/>
    <s v="PGE"/>
    <s v="Préstamos"/>
    <x v="10"/>
    <x v="0"/>
    <x v="1"/>
    <x v="2"/>
    <s v="ICO 013026.0"/>
    <s v="ICO 013026.0"/>
    <s v="ICO - ESPAÑA"/>
    <n v="33377.78"/>
    <d v="1996-05-14T00:00:00"/>
    <d v="2026-07-08T00:00:00"/>
    <n v="1368475.38"/>
    <n v="1368475.38"/>
    <s v="Convenios Originales (Gobiernos)"/>
    <x v="10"/>
    <n v="25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72"/>
    <n v="0"/>
    <n v="251.72"/>
  </r>
  <r>
    <n v="23097000"/>
    <x v="0"/>
    <x v="0"/>
    <x v="0"/>
    <s v="USD"/>
    <x v="0"/>
    <s v="Gobierno General"/>
    <s v="Gobierno Central "/>
    <s v="PGE"/>
    <s v="Préstamos"/>
    <x v="10"/>
    <x v="28"/>
    <x v="1"/>
    <x v="2"/>
    <s v="ICO 6) 013025.0"/>
    <s v="ICO 6) 013025.0"/>
    <s v="ICO - ESPAÑA"/>
    <n v="0"/>
    <d v="1996-01-19T00:00:00"/>
    <d v="2026-02-13T00:00:00"/>
    <n v="11735317"/>
    <n v="11735317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1"/>
    <x v="0"/>
    <x v="1"/>
    <x v="2"/>
    <s v="OECF EC- P6"/>
    <s v="OECF EC- P6"/>
    <s v="OECF"/>
    <n v="1300851.824"/>
    <d v="1996-07-18T00:00:00"/>
    <d v="2026-07-20T00:00:00"/>
    <n v="75807864.275999993"/>
    <n v="75807864.275999993"/>
    <s v="Convenios Originales (Gobiernos)"/>
    <x v="11"/>
    <n v="19352.39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2.398000000001"/>
    <n v="0"/>
    <n v="19352.398000000001"/>
  </r>
  <r>
    <n v="23104100"/>
    <x v="0"/>
    <x v="0"/>
    <x v="0"/>
    <s v="EUR"/>
    <x v="0"/>
    <s v="Gobierno General"/>
    <s v="Gobierno Central "/>
    <s v="PGE"/>
    <s v="Préstamos"/>
    <x v="9"/>
    <x v="0"/>
    <x v="1"/>
    <x v="2"/>
    <s v="KFW No. 9466657"/>
    <s v="KFW No. 9466657"/>
    <s v="KFW"/>
    <n v="181258.18599999999"/>
    <d v="1996-11-12T00:00:00"/>
    <d v="2026-12-30T00:00:00"/>
    <n v="3637586.0920000002"/>
    <n v="3637586.0920000002"/>
    <s v="Convenios Originales (Gobiernos)"/>
    <x v="9"/>
    <n v="2718.87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.8789999999999"/>
    <n v="0"/>
    <n v="2718.8789999999999"/>
  </r>
  <r>
    <n v="23118000"/>
    <x v="0"/>
    <x v="0"/>
    <x v="0"/>
    <s v="USD"/>
    <x v="0"/>
    <s v="Gobierno General"/>
    <s v="Gobierno Central "/>
    <s v="PGE"/>
    <s v="Préstamos"/>
    <x v="10"/>
    <x v="0"/>
    <x v="1"/>
    <x v="2"/>
    <n v="1030027"/>
    <n v="1030027"/>
    <s v="ICO - ESPAÑA"/>
    <n v="3510450.91"/>
    <d v="1998-03-25T00:00:00"/>
    <d v="2028-06-10T00:00:00"/>
    <n v="28785695.23"/>
    <n v="28785695.23"/>
    <s v="Convenios Originales (Gobiernos)"/>
    <x v="10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09.4"/>
    <n v="3568.96"/>
    <n v="53378.36"/>
  </r>
  <r>
    <n v="23124000"/>
    <x v="0"/>
    <x v="0"/>
    <x v="0"/>
    <s v="USD"/>
    <x v="0"/>
    <s v="Gobierno General"/>
    <s v="Gobierno Central "/>
    <s v="PGE"/>
    <s v="Préstamos"/>
    <x v="12"/>
    <x v="0"/>
    <x v="1"/>
    <x v="2"/>
    <s v="PL-480 TITULO I"/>
    <s v="PL-480 TITULO I"/>
    <s v="CCC"/>
    <n v="769226.05"/>
    <d v="1999-08-02T00:00:00"/>
    <d v="2030-01-13T00:00:00"/>
    <n v="5000000"/>
    <n v="4999970.1500000004"/>
    <s v="Convenios Originales (Gobiernos)"/>
    <x v="12"/>
    <n v="19230.650000000001"/>
    <n v="5641.87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2.52"/>
    <n v="23204.11"/>
    <n v="48076.630000000005"/>
  </r>
  <r>
    <n v="23147000"/>
    <x v="0"/>
    <x v="0"/>
    <x v="0"/>
    <s v="USD"/>
    <x v="0"/>
    <s v="Gobierno General"/>
    <s v="Gobierno Central "/>
    <s v="PGE"/>
    <s v="Préstamos"/>
    <x v="10"/>
    <x v="0"/>
    <x v="1"/>
    <x v="2"/>
    <n v="1030029"/>
    <n v="1030029"/>
    <s v="ICO - ESPAÑA"/>
    <n v="4911380.51"/>
    <d v="2002-06-11T00:00:00"/>
    <d v="2032-09-20T00:00:00"/>
    <n v="14383328"/>
    <n v="14383328"/>
    <s v="Convenios Originales (Gobiernos)"/>
    <x v="10"/>
    <n v="23309.57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98.76"/>
    <n v="97857.32"/>
    <n v="162056.08000000002"/>
  </r>
  <r>
    <n v="23148000"/>
    <x v="0"/>
    <x v="0"/>
    <x v="0"/>
    <s v="USD"/>
    <x v="0"/>
    <s v="Gobierno General"/>
    <s v="Gobierno Central "/>
    <s v="PGE"/>
    <s v="Préstamos"/>
    <x v="12"/>
    <x v="0"/>
    <x v="1"/>
    <x v="2"/>
    <s v="PL-480 TITULO 1"/>
    <s v="PL-480 TITULO 1"/>
    <s v="CCC"/>
    <n v="1338071.08"/>
    <d v="2002-06-18T00:00:00"/>
    <d v="2032-10-29T00:00:00"/>
    <n v="4969978.46"/>
    <n v="4969978.46"/>
    <s v="Convenios Originales (Gobiernos)"/>
    <x v="12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49.89"/>
    <n v="28704.38"/>
    <n v="53554.270000000004"/>
  </r>
  <r>
    <n v="23151000"/>
    <x v="0"/>
    <x v="0"/>
    <x v="0"/>
    <s v="EUR"/>
    <x v="0"/>
    <s v="Gobierno General"/>
    <s v="Gobierno Central "/>
    <s v="PGE"/>
    <s v="Préstamos"/>
    <x v="7"/>
    <x v="29"/>
    <x v="1"/>
    <x v="2"/>
    <s v="GOB BELGICA EURO 942"/>
    <s v="GOB BELGICA EURO 942"/>
    <s v="GOB. BELGICA"/>
    <n v="433703.74099999998"/>
    <d v="2003-01-09T00:00:00"/>
    <d v="2034-12-31T00:00:00"/>
    <n v="1115872.567"/>
    <n v="1115872.567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4000"/>
    <x v="0"/>
    <x v="0"/>
    <x v="0"/>
    <s v="USD"/>
    <x v="0"/>
    <s v="Gobierno General"/>
    <s v="Gobierno Central "/>
    <s v="PGE"/>
    <s v="Préstamos"/>
    <x v="10"/>
    <x v="0"/>
    <x v="1"/>
    <x v="2"/>
    <n v="1030030"/>
    <n v="1030030"/>
    <s v="ICO - ESPAÑA"/>
    <n v="6627297.1600000001"/>
    <d v="2006-01-18T00:00:00"/>
    <d v="2036-08-10T00:00:00"/>
    <n v="12623423"/>
    <n v="12623422.99"/>
    <s v="Convenios Originales (Gobiernos)"/>
    <x v="10"/>
    <n v="45906.3"/>
    <n v="21103.0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009.33"/>
    <n v="191749.80000000002"/>
    <n v="258759.13"/>
  </r>
  <r>
    <n v="23155000"/>
    <x v="0"/>
    <x v="0"/>
    <x v="0"/>
    <s v="USD"/>
    <x v="0"/>
    <s v="Gobierno General"/>
    <s v="Gobierno Central "/>
    <s v="PGE"/>
    <s v="Préstamos"/>
    <x v="10"/>
    <x v="0"/>
    <x v="1"/>
    <x v="2"/>
    <n v="1030031"/>
    <n v="1030031"/>
    <s v="ICO - ESPAÑA"/>
    <n v="1247703.02"/>
    <d v="2006-01-18T00:00:00"/>
    <d v="2036-08-10T00:00:00"/>
    <n v="2376577"/>
    <n v="2376577"/>
    <s v="Convenios Originales (Gobiernos)"/>
    <x v="10"/>
    <n v="8642.6500000000015"/>
    <n v="3973.01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5.660000000002"/>
    <n v="36100.22"/>
    <n v="48715.880000000005"/>
  </r>
  <r>
    <n v="23156000"/>
    <x v="0"/>
    <x v="0"/>
    <x v="0"/>
    <s v="EUR"/>
    <x v="0"/>
    <s v="Gobierno General"/>
    <s v="Gobierno Central "/>
    <s v="PGE"/>
    <s v="Préstamos"/>
    <x v="7"/>
    <x v="29"/>
    <x v="1"/>
    <x v="2"/>
    <s v="BELG EUROS 982."/>
    <s v="BELG EUROS 982."/>
    <s v="GOB. BELGICA"/>
    <n v="870198.50300000003"/>
    <d v="2009-12-18T00:00:00"/>
    <d v="2040-12-31T00:00:00"/>
    <n v="1164287.925"/>
    <n v="1164287.925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30"/>
    <x v="1"/>
    <x v="2"/>
    <s v="KFW. 200266015"/>
    <s v="KFW. 200266015"/>
    <s v="KFW"/>
    <n v="1985256"/>
    <d v="2009-10-06T00:00:00"/>
    <d v="2049-12-30T00:00:00"/>
    <n v="2490075"/>
    <n v="2490075"/>
    <s v="Convenios Originales (Gobiernos)"/>
    <x v="9"/>
    <n v="14734.322"/>
    <n v="14113.93"/>
    <n v="13493.537"/>
    <n v="12873.144"/>
    <n v="12252.752"/>
    <n v="11632.359"/>
    <n v="11011.967000000001"/>
    <n v="10391.574000000001"/>
    <n v="9771.1820000000007"/>
    <n v="9150.7890000000007"/>
    <n v="8530.3970000000008"/>
    <n v="7910.0039999999999"/>
    <n v="7289.6120000000001"/>
    <n v="6669.2190000000001"/>
    <n v="6048.8270000000002"/>
    <n v="5428.4340000000002"/>
    <n v="4808.0420000000004"/>
    <n v="4187.6490000000003"/>
    <n v="3567.2570000000001"/>
    <n v="2946.864"/>
    <n v="2326.4720000000002"/>
    <n v="1706.079"/>
    <n v="1085.6869999999999"/>
    <n v="465.29399999999998"/>
    <n v="0"/>
    <n v="0"/>
    <n v="0"/>
    <n v="0"/>
    <n v="0"/>
    <n v="0"/>
    <n v="0"/>
    <n v="0"/>
    <n v="0"/>
    <n v="0"/>
    <n v="0"/>
    <n v="0"/>
    <n v="0"/>
    <n v="0"/>
    <n v="0"/>
    <n v="0"/>
    <n v="28848.252"/>
    <n v="153547.14100000003"/>
    <n v="182395.39300000004"/>
  </r>
  <r>
    <n v="23158000"/>
    <x v="0"/>
    <x v="0"/>
    <x v="0"/>
    <s v="USD"/>
    <x v="0"/>
    <s v="Gobierno General"/>
    <s v="Gobierno Central "/>
    <s v="PGE"/>
    <s v="Préstamos"/>
    <x v="13"/>
    <x v="0"/>
    <x v="1"/>
    <x v="3"/>
    <s v="EXPORT IMPORT CHINA"/>
    <s v="EXPORT IMPORT CHINA"/>
    <s v="EXIMBANK CHINA"/>
    <n v="449900572.93699998"/>
    <d v="2010-06-03T00:00:00"/>
    <d v="2028-09-21T00:00:00"/>
    <n v="1682745000"/>
    <n v="1682745000"/>
    <s v="Convenios Originales (Gobiernos)"/>
    <x v="13"/>
    <n v="11903619.33"/>
    <n v="16665067.050000001"/>
    <n v="7142171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68686.380000003"/>
    <n v="7142171.5899999999"/>
    <n v="35710857.969999999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XIMBANK KOREA"/>
    <s v="EXIMBANK KOREA"/>
    <s v="EXIMBANK KOREA"/>
    <n v="19867172.864"/>
    <d v="2010-12-22T00:00:00"/>
    <d v="2035-12-20T00:00:00"/>
    <n v="44804146.468999997"/>
    <n v="44804146.468999997"/>
    <s v="Convenios Originales (Gobiernos)"/>
    <x v="14"/>
    <n v="387382.65600000002"/>
    <n v="347648.31"/>
    <n v="308784.85399999999"/>
    <n v="268179.61800000002"/>
    <n v="228445.27299999999"/>
    <n v="188710.927"/>
    <n v="149412.02600000001"/>
    <n v="109242.235"/>
    <n v="69507.89"/>
    <n v="29773.544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30.96600000001"/>
    <n v="1352056.3670000001"/>
    <n v="2087087.333000000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2"/>
    <x v="1"/>
    <x v="2"/>
    <s v="G.RUSIA USD 123.2"/>
    <s v="G.RUSIA USD 123.2"/>
    <s v="EXIMBANK DE RUSIA"/>
    <n v="7006343.5"/>
    <d v="2011-04-12T00:00:00"/>
    <d v="2022-03-20T00:00:00"/>
    <n v="52547575.950000003"/>
    <n v="52547575.950000003"/>
    <s v="Convenios Originales (Gobiernos)"/>
    <x v="15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</r>
  <r>
    <n v="23165000"/>
    <x v="0"/>
    <x v="0"/>
    <x v="0"/>
    <s v="USD"/>
    <x v="0"/>
    <s v="Gobierno General"/>
    <s v="Gobierno Central "/>
    <s v="PGE"/>
    <s v="Préstamos"/>
    <x v="13"/>
    <x v="0"/>
    <x v="1"/>
    <x v="3"/>
    <s v="EXIMBANK CHINA 571"/>
    <s v="EXIMBANK CHINA 571"/>
    <s v="EXIMBANK CHINA"/>
    <n v="185278379.12"/>
    <d v="2011-10-18T00:00:00"/>
    <d v="2029-09-21T00:00:00"/>
    <n v="554251553.96000004"/>
    <n v="554251553.96000004"/>
    <s v="Convenios Originales (Gobiernos)"/>
    <x v="13"/>
    <n v="5261648.5"/>
    <n v="8194772.3699999992"/>
    <n v="5228967.32"/>
    <n v="223048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6420.869999999"/>
    <n v="7459448.5300000003"/>
    <n v="20915869.399999999"/>
  </r>
  <r>
    <n v="23168000"/>
    <x v="0"/>
    <x v="0"/>
    <x v="0"/>
    <s v="EUR"/>
    <x v="0"/>
    <s v="Gobierno General"/>
    <s v="Gobierno Central "/>
    <s v="PGE"/>
    <s v="Préstamos"/>
    <x v="16"/>
    <x v="0"/>
    <x v="1"/>
    <x v="2"/>
    <s v="GOB.FRANCIA EUR 90.0"/>
    <s v="GOB.FRANCIA EUR 90.0"/>
    <s v="NATEXIS BANQUE"/>
    <n v="33533594.760000002"/>
    <d v="2013-01-28T00:00:00"/>
    <d v="2028-12-31T00:00:00"/>
    <n v="106717500"/>
    <n v="10671750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6"/>
    <x v="0"/>
    <x v="1"/>
    <x v="2"/>
    <s v="GOB. FRANCIA EUR 6.5"/>
    <s v="GOB. FRANCIA EUR 6.5"/>
    <s v="NATEXIS BANQUE"/>
    <n v="5124897.0049999999"/>
    <d v="2013-01-30T00:00:00"/>
    <d v="2029-03-31T00:00:00"/>
    <n v="7707375"/>
    <n v="7503428.5729999999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0000"/>
    <x v="0"/>
    <x v="0"/>
    <x v="0"/>
    <s v="CNY"/>
    <x v="0"/>
    <s v="Gobierno General"/>
    <s v="Gobierno Central "/>
    <s v="PGE"/>
    <s v="Préstamos"/>
    <x v="13"/>
    <x v="0"/>
    <x v="1"/>
    <x v="3"/>
    <s v="EXIMBANK CHINA USD80"/>
    <s v="EXIMBANK CHINA USD80"/>
    <s v="EXIMBANK CHINA"/>
    <n v="34207200.031999998"/>
    <d v="2013-02-22T00:00:00"/>
    <d v="2033-02-26T00:00:00"/>
    <n v="77380000"/>
    <n v="75084685.136999995"/>
    <s v="Convenios Originales (Gobiernos)"/>
    <x v="13"/>
    <n v="326362.02600000001"/>
    <n v="577848.29399999999"/>
    <n v="486755.78700000001"/>
    <n v="392876.027"/>
    <n v="300389.89399999997"/>
    <n v="207903.76"/>
    <n v="115797.70699999999"/>
    <n v="20017.5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210.32000000007"/>
    <n v="1523740.7210000001"/>
    <n v="2427951.0410000002"/>
  </r>
  <r>
    <n v="23171000"/>
    <x v="0"/>
    <x v="0"/>
    <x v="0"/>
    <s v="USD"/>
    <x v="0"/>
    <s v="Gobierno General"/>
    <s v="Gobierno Central "/>
    <s v="PGE"/>
    <s v="Préstamos"/>
    <x v="13"/>
    <x v="0"/>
    <x v="1"/>
    <x v="3"/>
    <s v="EXIMB. CHINA USD312"/>
    <s v="EXIMB. CHINA USD312"/>
    <s v="EXIMBANK CHINA"/>
    <n v="149312172.46200001"/>
    <d v="2013-04-10T00:00:00"/>
    <d v="2031-03-21T00:00:00"/>
    <n v="312480966.99000001"/>
    <n v="312480966.99000001"/>
    <s v="Convenios Originales (Gobiernos)"/>
    <x v="13"/>
    <n v="5730113.1200000001"/>
    <n v="9657109.129999999"/>
    <n v="7405548.3700000001"/>
    <n v="5110388.93"/>
    <n v="2837028.83"/>
    <n v="56366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7222.25"/>
    <n v="15916634.870000001"/>
    <n v="31303857.12000000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KFW EUR 10.0"/>
    <s v="KFW EUR 10.0"/>
    <s v="KFW"/>
    <n v="10337735.253"/>
    <d v="2013-06-14T00:00:00"/>
    <d v="2043-06-30T00:00:00"/>
    <n v="11857500"/>
    <n v="11855050.549000001"/>
    <s v="Convenios Originales (Gobiernos)"/>
    <x v="9"/>
    <n v="206623.42300000001"/>
    <n v="194644.74299999999"/>
    <n v="183174.73800000001"/>
    <n v="170687.383"/>
    <n v="158708.70300000001"/>
    <n v="146730.011"/>
    <n v="135128.75399999999"/>
    <n v="122772.651"/>
    <n v="110793.982"/>
    <n v="98815.301999999996"/>
    <n v="87082.745999999999"/>
    <n v="74857.941999999995"/>
    <n v="62879.25"/>
    <n v="50900.569000000003"/>
    <n v="39036.762000000002"/>
    <n v="26943.208999999999"/>
    <n v="14964.529"/>
    <n v="2986.15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268.16599999997"/>
    <n v="1486462.6869999999"/>
    <n v="1887730.8529999999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XIMBANK COREA WONS"/>
    <s v="EXIMBANK COREA WONS"/>
    <s v="EXIMBANK KOREA"/>
    <n v="50855049.693999998"/>
    <d v="2013-09-03T00:00:00"/>
    <d v="2054-03-20T00:00:00"/>
    <n v="64989000"/>
    <n v="64989000"/>
    <s v="Convenios Originales (Gobiernos)"/>
    <x v="14"/>
    <n v="51073.142"/>
    <n v="98592.377999999997"/>
    <n v="95236.736999999994"/>
    <n v="91355.694000000003"/>
    <n v="87737.351999999999"/>
    <n v="84119.010999999999"/>
    <n v="80723.717000000004"/>
    <n v="76882.327000000005"/>
    <n v="73263.985000000001"/>
    <n v="69645.644"/>
    <n v="66210.697"/>
    <n v="62408.959999999999"/>
    <n v="58790.618000000002"/>
    <n v="55172.277000000002"/>
    <n v="51697.677000000003"/>
    <n v="47935.593000000001"/>
    <n v="44317.250999999997"/>
    <n v="40698.910000000003"/>
    <n v="37184.656999999999"/>
    <n v="33462.226000000002"/>
    <n v="29843.883999999998"/>
    <n v="26225.543000000001"/>
    <n v="22671.636999999999"/>
    <n v="18988.859"/>
    <n v="15370.517"/>
    <n v="11752.175999999999"/>
    <n v="8158.6170000000002"/>
    <n v="4515.4920000000002"/>
    <n v="897.15"/>
    <n v="0"/>
    <n v="0"/>
    <n v="0"/>
    <n v="0"/>
    <n v="0"/>
    <n v="0"/>
    <n v="0"/>
    <n v="0"/>
    <n v="0"/>
    <n v="0"/>
    <n v="0"/>
    <n v="149665.51999999999"/>
    <n v="1295267.2080000001"/>
    <n v="1444932.7280000001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x v="2"/>
    <s v="EXIMBANK RUSIA"/>
    <s v="EXIMBANK RUSIA"/>
    <s v="EXIMBANK DE RUSIA"/>
    <n v="73084423.739999995"/>
    <d v="2013-10-29T00:00:00"/>
    <d v="2028-12-25T00:00:00"/>
    <n v="195239817.55000001"/>
    <n v="195239817.55000001"/>
    <s v="Convenios Originales (Gobiernos)"/>
    <x v="15"/>
    <n v="2173193"/>
    <n v="1384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7755.76"/>
    <n v="593093.16"/>
    <n v="4150848.92"/>
  </r>
  <r>
    <n v="23176000"/>
    <x v="0"/>
    <x v="0"/>
    <x v="0"/>
    <s v="EUR"/>
    <x v="0"/>
    <s v="Gobierno General"/>
    <s v="Gobierno Central "/>
    <s v="PGE"/>
    <s v="Préstamos"/>
    <x v="10"/>
    <x v="0"/>
    <x v="1"/>
    <x v="2"/>
    <s v="ICO EUR23.5"/>
    <s v="ICO EUR23.5"/>
    <s v="ICO - ESPAÑA"/>
    <n v="18192148.958000001"/>
    <d v="2014-02-13T00:00:00"/>
    <d v="2036-04-15T00:00:00"/>
    <n v="27816377.927999999"/>
    <n v="27816377.927999999"/>
    <s v="Convenios Originales (Gobiernos)"/>
    <x v="10"/>
    <n v="88073.104999999996"/>
    <n v="162478.03100000002"/>
    <n v="145320.62100000001"/>
    <n v="127345.038"/>
    <n v="109778.54700000001"/>
    <n v="92212.057000000001"/>
    <n v="74862.137000000002"/>
    <n v="57079.063999999998"/>
    <n v="39512.574000000001"/>
    <n v="21946.095000000001"/>
    <n v="4403.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551.136"/>
    <n v="672459.78500000003"/>
    <n v="923010.92100000009"/>
  </r>
  <r>
    <n v="23177000"/>
    <x v="0"/>
    <x v="0"/>
    <x v="0"/>
    <s v="USD"/>
    <x v="0"/>
    <s v="Gobierno General"/>
    <s v="Gobierno Central "/>
    <s v="PGE"/>
    <s v="Préstamos"/>
    <x v="17"/>
    <x v="0"/>
    <x v="1"/>
    <x v="2"/>
    <s v="JBIC - CITI JAPAN"/>
    <s v="JBIC - CITI JAPAN"/>
    <s v="JBIC"/>
    <n v="3200000"/>
    <d v="2014-03-24T00:00:00"/>
    <d v="2028-02-15T00:00:00"/>
    <n v="9600000"/>
    <n v="9600000"/>
    <s v="Convenios Originales (Gobiernos)"/>
    <x v="17"/>
    <n v="170133.33000000002"/>
    <n v="482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400"/>
    <n v="24533.33"/>
    <n v="242933.33000000002"/>
  </r>
  <r>
    <n v="23178000"/>
    <x v="0"/>
    <x v="0"/>
    <x v="0"/>
    <s v="USD"/>
    <x v="0"/>
    <s v="Gobierno General"/>
    <s v="Gobierno Central "/>
    <s v="PGE"/>
    <s v="Préstamos"/>
    <x v="13"/>
    <x v="0"/>
    <x v="1"/>
    <x v="3"/>
    <s v="EXIMBANK OF CHINA"/>
    <s v="EXIMBANK OF CHINA"/>
    <s v="EXIMBANK CHINA"/>
    <n v="263756358.23300001"/>
    <d v="2014-10-29T00:00:00"/>
    <d v="2032-09-21T00:00:00"/>
    <n v="509232882.64999998"/>
    <n v="484668867.74000001"/>
    <s v="Convenios Originales (Gobiernos)"/>
    <x v="13"/>
    <n v="10606518.27"/>
    <n v="18765378.48"/>
    <n v="15501834.4"/>
    <n v="12238290.300000001"/>
    <n v="8974746.2200000007"/>
    <n v="5711202.1399999997"/>
    <n v="244765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71896.75"/>
    <n v="44873731.120000005"/>
    <n v="74245627.870000005"/>
  </r>
  <r>
    <n v="23179000"/>
    <x v="0"/>
    <x v="0"/>
    <x v="0"/>
    <s v="USD"/>
    <x v="0"/>
    <s v="Gobierno General"/>
    <s v="Gobierno Central "/>
    <s v="PGE"/>
    <s v="Préstamos"/>
    <x v="18"/>
    <x v="0"/>
    <x v="1"/>
    <x v="2"/>
    <s v="AFD CEC 1005 01 V"/>
    <s v="AFD CEC 1005 01 V"/>
    <s v="AFD"/>
    <n v="63333333.340000004"/>
    <d v="2015-07-30T00:00:00"/>
    <d v="2035-05-31T00:00:00"/>
    <n v="100000000"/>
    <n v="100000000"/>
    <s v="Convenios Originales (Gobiernos)"/>
    <x v="18"/>
    <n v="2638281.48"/>
    <n v="2353040.7400000002"/>
    <n v="2073661.11"/>
    <n v="1782559.26"/>
    <n v="1497318.52"/>
    <n v="1212077.77"/>
    <n v="929572.22"/>
    <n v="641596.29"/>
    <n v="356355.55"/>
    <n v="7111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1322.2200000007"/>
    <n v="8564255.540000001"/>
    <n v="13555577.760000002"/>
  </r>
  <r>
    <n v="23180000"/>
    <x v="0"/>
    <x v="0"/>
    <x v="0"/>
    <s v="USD"/>
    <x v="0"/>
    <s v="Gobierno General"/>
    <s v="Gobierno Central "/>
    <s v="PGE"/>
    <s v="Préstamos"/>
    <x v="18"/>
    <x v="0"/>
    <x v="1"/>
    <x v="2"/>
    <s v="AFD CEC 1006 02 X"/>
    <s v="AFD CEC 1006 02 X"/>
    <s v="AFD"/>
    <n v="69066666.760000005"/>
    <d v="2015-12-04T00:00:00"/>
    <d v="2035-12-01T00:00:00"/>
    <n v="100000000"/>
    <n v="100000000"/>
    <s v="Convenios Originales (Gobiernos)"/>
    <x v="18"/>
    <n v="2749891.74"/>
    <n v="2467838.64"/>
    <n v="2189815.0499999998"/>
    <n v="1903732.46"/>
    <n v="1621679.37"/>
    <n v="1339626.28"/>
    <n v="1059587.93"/>
    <n v="775520.09"/>
    <n v="493466.99"/>
    <n v="2114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730.3800000008"/>
    <n v="9594842.0800000001"/>
    <n v="14812572.460000001"/>
  </r>
  <r>
    <n v="23181000"/>
    <x v="0"/>
    <x v="0"/>
    <x v="0"/>
    <s v="EUR"/>
    <x v="0"/>
    <s v="Gobierno General"/>
    <s v="Gobierno Central "/>
    <s v="PGE"/>
    <s v="Préstamos"/>
    <x v="19"/>
    <x v="0"/>
    <x v="1"/>
    <x v="2"/>
    <s v="GOBIERNO DE ITALIA"/>
    <s v="GOBIERNO DE ITALIA"/>
    <s v="GOBIERNO DE ITALIA"/>
    <n v="7090200"/>
    <d v="2015-10-06T00:00:00"/>
    <d v="2050-11-03T00:00:00"/>
    <n v="14229000"/>
    <n v="1422900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 "/>
    <s v="PGE"/>
    <s v="Préstamos"/>
    <x v="13"/>
    <x v="0"/>
    <x v="1"/>
    <x v="3"/>
    <s v="EXIMBANK CHINA 198.2"/>
    <s v="EXIMBANK CHINA 198.2"/>
    <s v="EXIMBANK CHINA"/>
    <n v="83757267.280000001"/>
    <d v="2016-02-25T00:00:00"/>
    <d v="2036-06-30T00:00:00"/>
    <n v="198244300"/>
    <n v="198244300"/>
    <s v="Convenios Originales (Gobiernos)"/>
    <x v="13"/>
    <n v="2483402.9699999997"/>
    <n v="1137004.8999999999"/>
    <n v="2107891.2200000002"/>
    <n v="1847545.73"/>
    <n v="1592784.04"/>
    <n v="1338022.3500000001"/>
    <n v="1086052.58"/>
    <n v="828498.98"/>
    <n v="573737.29"/>
    <n v="318975.59999999998"/>
    <n v="642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407.8699999996"/>
    <n v="9757721.7000000011"/>
    <n v="13378129.57"/>
  </r>
  <r>
    <n v="23183000"/>
    <x v="0"/>
    <x v="0"/>
    <x v="0"/>
    <s v="USD"/>
    <x v="0"/>
    <s v="Gobierno General"/>
    <s v="Gobierno Central "/>
    <s v="PGE"/>
    <s v="Préstamos"/>
    <x v="20"/>
    <x v="0"/>
    <x v="1"/>
    <x v="3"/>
    <s v="CDB LINEA 4 TRAMO A"/>
    <s v="CDB LINEA 4 TRAMO A"/>
    <s v="BANCO DESA CHINA"/>
    <n v="167740000"/>
    <d v="2016-04-29T00:00:00"/>
    <d v="2027-04-29T00:00:00"/>
    <n v="1500000000"/>
    <n v="1500000000"/>
    <s v="Convenios Originales (Gobiernos)"/>
    <x v="20"/>
    <n v="4755240"/>
    <n v="528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3495"/>
    <n v="0"/>
    <n v="5283495"/>
  </r>
  <r>
    <n v="23184000"/>
    <x v="0"/>
    <x v="0"/>
    <x v="0"/>
    <s v="CNY"/>
    <x v="0"/>
    <s v="Gobierno General"/>
    <s v="Gobierno Central "/>
    <s v="PGE"/>
    <s v="Préstamos"/>
    <x v="20"/>
    <x v="0"/>
    <x v="1"/>
    <x v="3"/>
    <s v="CDB LINEA 4 TRAMO B"/>
    <s v="CDB LINEA 4 TRAMO B"/>
    <s v="BANCO DESA CHINA"/>
    <n v="53039750.847999997"/>
    <d v="2016-04-29T00:00:00"/>
    <d v="2027-04-29T00:00:00"/>
    <n v="503743800"/>
    <n v="503743800"/>
    <s v="Convenios Originales (Gobiernos)"/>
    <x v="20"/>
    <n v="1432528.949"/>
    <n v="156456.94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8985.898"/>
    <n v="0"/>
    <n v="1588985.898"/>
  </r>
  <r>
    <n v="23185000"/>
    <x v="0"/>
    <x v="0"/>
    <x v="0"/>
    <s v="USD"/>
    <x v="0"/>
    <s v="Gobierno General"/>
    <s v="Gobierno Central "/>
    <s v="PGE"/>
    <s v="Préstamos"/>
    <x v="10"/>
    <x v="0"/>
    <x v="1"/>
    <x v="2"/>
    <s v="ICO USD20.0 M."/>
    <s v="ICO USD20.0 M."/>
    <s v="ICO - ESPAÑA"/>
    <n v="7631078.9400000004"/>
    <d v="2016-05-31T00:00:00"/>
    <d v="2042-05-23T00:00:00"/>
    <n v="20000000"/>
    <n v="20000000"/>
    <s v="Convenios Originales (Gobiernos)"/>
    <x v="10"/>
    <n v="185138.65000000002"/>
    <n v="173744.06"/>
    <n v="162802.12"/>
    <n v="150954.87"/>
    <n v="139560.28"/>
    <n v="128165.68"/>
    <n v="117098.88"/>
    <n v="105376.51"/>
    <n v="93981.91"/>
    <n v="82587.320000000007"/>
    <n v="71395.649999999994"/>
    <n v="59798.14"/>
    <n v="48403.54"/>
    <n v="37008.949999999997"/>
    <n v="25692.41"/>
    <n v="14219.76"/>
    <n v="28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882.71"/>
    <n v="1239871.2299999997"/>
    <n v="1598753.9399999997"/>
  </r>
  <r>
    <n v="23186000"/>
    <x v="0"/>
    <x v="0"/>
    <x v="0"/>
    <s v="USD"/>
    <x v="0"/>
    <s v="Gobierno General"/>
    <s v="Gobierno Central "/>
    <s v="PGE"/>
    <s v="Préstamos"/>
    <x v="10"/>
    <x v="0"/>
    <x v="1"/>
    <x v="2"/>
    <s v="ICO USD.183.592.999"/>
    <s v="ICO USD.183.592.999"/>
    <s v="ICO - ESPAÑA"/>
    <n v="155704445.87"/>
    <d v="2016-07-15T00:00:00"/>
    <d v="2042-05-27T00:00:00"/>
    <n v="183592999"/>
    <n v="183592999"/>
    <s v="Convenios Originales (Gobiernos)"/>
    <x v="10"/>
    <n v="1150468.9100000001"/>
    <n v="1081775.77"/>
    <n v="1015905.64"/>
    <n v="944389.5"/>
    <n v="875696.36"/>
    <n v="807003.22"/>
    <n v="740380.29"/>
    <n v="669616.93999999994"/>
    <n v="600923.81000000006"/>
    <n v="532230.67000000004"/>
    <n v="464854.93"/>
    <n v="394844.39"/>
    <n v="326151.25"/>
    <n v="257458.11"/>
    <n v="189329.58"/>
    <n v="120071.84"/>
    <n v="5137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2244.6800000002"/>
    <n v="7990235.2299999995"/>
    <n v="10222479.91"/>
  </r>
  <r>
    <n v="23187000"/>
    <x v="0"/>
    <x v="0"/>
    <x v="0"/>
    <s v="USD"/>
    <x v="0"/>
    <s v="Gobierno General"/>
    <s v="Gobierno Central "/>
    <s v="PGE"/>
    <s v="Préstamos"/>
    <x v="13"/>
    <x v="0"/>
    <x v="1"/>
    <x v="3"/>
    <s v="EXIMBANK CHINA 102.5"/>
    <s v="EXIMBANK CHINA 102.5"/>
    <s v="EXIMBANK CHINA"/>
    <n v="75215937.049999997"/>
    <d v="2016-11-17T00:00:00"/>
    <d v="2037-01-21T00:00:00"/>
    <n v="102567186.91"/>
    <n v="102567186.91"/>
    <s v="Convenios Originales (Gobiernos)"/>
    <x v="13"/>
    <n v="2235394.8600000003"/>
    <n v="1031370.05"/>
    <n v="1929402.75"/>
    <n v="1716290.93"/>
    <n v="1508307.46"/>
    <n v="1300324.01"/>
    <n v="1095189.6299999999"/>
    <n v="884357.08"/>
    <n v="676373.61"/>
    <n v="468390.15"/>
    <n v="260976.51"/>
    <n v="524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6764.91"/>
    <n v="9892035.3599999994"/>
    <n v="13158800.27"/>
  </r>
  <r>
    <n v="23188000"/>
    <x v="0"/>
    <x v="0"/>
    <x v="0"/>
    <s v="EUR"/>
    <x v="0"/>
    <s v="Gobierno General"/>
    <s v="Gobierno Central "/>
    <s v="PGE"/>
    <s v="Préstamos"/>
    <x v="19"/>
    <x v="0"/>
    <x v="1"/>
    <x v="2"/>
    <s v="GOBIERNO DE ITALIA"/>
    <s v="GOBIERNO DE ITALIA"/>
    <s v="GOBIERNO DE ITALIA"/>
    <n v="3545100"/>
    <d v="2016-10-07T00:00:00"/>
    <d v="2048-04-27T00:00:00"/>
    <n v="3557250"/>
    <n v="355725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 "/>
    <s v="PGE"/>
    <s v="Préstamos"/>
    <x v="17"/>
    <x v="0"/>
    <x v="1"/>
    <x v="2"/>
    <s v="JBIC USD.50.0"/>
    <s v="JBIC USD.50.0"/>
    <s v="JBIC"/>
    <n v="17647053"/>
    <d v="2017-02-21T00:00:00"/>
    <d v="2028-11-01T00:00:00"/>
    <n v="50000000"/>
    <n v="50000000"/>
    <s v="Convenios Originales (Gobiernos)"/>
    <x v="17"/>
    <n v="1417025.4100000001"/>
    <n v="901357.86"/>
    <n v="38710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8383.27"/>
    <n v="387103.07"/>
    <n v="2705486.34"/>
  </r>
  <r>
    <n v="23190000"/>
    <x v="0"/>
    <x v="0"/>
    <x v="0"/>
    <s v="USD"/>
    <x v="0"/>
    <s v="Gobierno General"/>
    <s v="Gobierno Central "/>
    <s v="PGE"/>
    <s v="Préstamos"/>
    <x v="18"/>
    <x v="0"/>
    <x v="1"/>
    <x v="2"/>
    <s v="AFD CEC 1008"/>
    <s v="AFD CEC 1008"/>
    <s v="AFD"/>
    <n v="2228611.44"/>
    <d v="2017-04-01T00:00:00"/>
    <d v="2036-12-30T00:00:00"/>
    <n v="75000000"/>
    <n v="3104381.84"/>
    <s v="Convenios Originales (Gobiernos)"/>
    <x v="18"/>
    <n v="101493"/>
    <n v="92051.78"/>
    <n v="82610.58"/>
    <n v="73169.37"/>
    <n v="63728.160000000003"/>
    <n v="54286.96"/>
    <n v="44845.74"/>
    <n v="35404.54"/>
    <n v="25963.32"/>
    <n v="16522.12"/>
    <n v="708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44.78"/>
    <n v="403611.69999999995"/>
    <n v="597156.4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3"/>
    <x v="1"/>
    <x v="2"/>
    <s v="AFD CEC 1010 01R"/>
    <s v="AFD CEC 1010 01R"/>
    <s v="AFD"/>
    <n v="39666636.710000001"/>
    <d v="2017-06-22T00:00:00"/>
    <d v="2034-06-01T00:00:00"/>
    <n v="70000000"/>
    <n v="70000000"/>
    <s v="Convenios Originales (Gobiernos)"/>
    <x v="18"/>
    <n v="2868811.66"/>
    <n v="2521047.7599999998"/>
    <n v="2179476.9300000002"/>
    <n v="1825519.99"/>
    <n v="1477756.11"/>
    <n v="1129992.21"/>
    <n v="784610.27"/>
    <n v="434464.44"/>
    <n v="867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9859.4199999999"/>
    <n v="7918521.6200000001"/>
    <n v="13308381.039999999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x v="2"/>
    <s v="AFD. USD.114.3"/>
    <s v="AFD. USD.114.3"/>
    <s v="AFD"/>
    <n v="87654030.25"/>
    <d v="2017-08-04T00:00:00"/>
    <d v="2037-05-31T00:00:00"/>
    <n v="114331343.78"/>
    <n v="114331343.78"/>
    <s v="Convenios Originales (Gobiernos)"/>
    <x v="18"/>
    <n v="5772428.6400000006"/>
    <n v="5259292.63"/>
    <n v="4759512.22"/>
    <n v="4233020.62"/>
    <n v="3719884.6"/>
    <n v="3206748.59"/>
    <n v="2701344.77"/>
    <n v="2180476.5699999998"/>
    <n v="1667340.57"/>
    <n v="1154204.56"/>
    <n v="643177.32999999996"/>
    <n v="12793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31721.27"/>
    <n v="24393642.369999997"/>
    <n v="35425363.640000001"/>
  </r>
  <r>
    <n v="23193000"/>
    <x v="0"/>
    <x v="0"/>
    <x v="0"/>
    <s v="USD"/>
    <x v="0"/>
    <s v="Gobierno General"/>
    <s v="Gobierno Central "/>
    <s v="PGE"/>
    <s v="Préstamos"/>
    <x v="18"/>
    <x v="0"/>
    <x v="1"/>
    <x v="2"/>
    <s v="AFD CEC 1012 01"/>
    <s v="AFD CEC 1012 01"/>
    <s v="AFD"/>
    <n v="38555000.059"/>
    <d v="2017-08-11T00:00:00"/>
    <d v="2036-12-01T00:00:00"/>
    <n v="65000000"/>
    <n v="52575000"/>
    <s v="Convenios Originales (Gobiernos)"/>
    <x v="18"/>
    <n v="1620510.06"/>
    <n v="1469755.3399999999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0265.4"/>
    <n v="6450030.7800000003"/>
    <n v="9540296.1799999997"/>
  </r>
  <r>
    <n v="23195000"/>
    <x v="0"/>
    <x v="0"/>
    <x v="0"/>
    <s v="USD"/>
    <x v="0"/>
    <s v="Gobierno General"/>
    <s v="Gobierno Central "/>
    <s v="PGE"/>
    <s v="Préstamos"/>
    <x v="18"/>
    <x v="0"/>
    <x v="1"/>
    <x v="2"/>
    <s v="AFD CEC 1012 02U"/>
    <s v="AFD CEC 1012 02U"/>
    <s v="AFD"/>
    <n v="23076666.690000001"/>
    <d v="2017-12-20T00:00:00"/>
    <d v="2037-06-01T00:00:00"/>
    <n v="35000000"/>
    <n v="30100000"/>
    <s v="Convenios Originales (Gobiernos)"/>
    <x v="18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5088.35"/>
    <n v="3900321.38"/>
    <n v="5665409.7300000004"/>
  </r>
  <r>
    <n v="23196000"/>
    <x v="0"/>
    <x v="0"/>
    <x v="0"/>
    <s v="CNY"/>
    <x v="0"/>
    <s v="Gobierno General"/>
    <s v="Gobierno Central "/>
    <s v="PGE"/>
    <s v="Préstamos"/>
    <x v="13"/>
    <x v="0"/>
    <x v="1"/>
    <x v="3"/>
    <s v="EXIMBANK RMB485.6 M."/>
    <s v="EXIMBANK RMB485.6 M."/>
    <s v="EXIMBANK CHINA"/>
    <n v="59074024.748999998"/>
    <d v="2018-12-12T00:00:00"/>
    <d v="2038-03-21T00:00:00"/>
    <n v="75163134.240999997"/>
    <n v="75163134.240999997"/>
    <s v="Convenios Originales (Gobiernos)"/>
    <x v="13"/>
    <n v="580642.12399999995"/>
    <n v="1082518.8810000001"/>
    <n v="993150.48400000005"/>
    <n v="898228.11899999995"/>
    <n v="806082.74"/>
    <n v="713937.35900000005"/>
    <n v="623559.15"/>
    <n v="529646.598"/>
    <n v="437501.217"/>
    <n v="345355.83799999999"/>
    <n v="253967.81700000001"/>
    <n v="161065.076"/>
    <n v="68919.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3161.0049999999"/>
    <n v="5831414.0950000007"/>
    <n v="7494575.1000000006"/>
  </r>
  <r>
    <n v="23197000"/>
    <x v="0"/>
    <x v="0"/>
    <x v="0"/>
    <s v="USD"/>
    <x v="0"/>
    <s v="Gobierno General"/>
    <s v="Gobierno Central "/>
    <s v="PGE"/>
    <s v="Préstamos"/>
    <x v="20"/>
    <x v="0"/>
    <x v="1"/>
    <x v="3"/>
    <s v="CDB  LINA 5 TRAMO A"/>
    <s v="CDB  LINA 5 TRAMO A"/>
    <s v="BANCO DESA CHINA"/>
    <n v="134175000"/>
    <d v="2018-12-20T00:00:00"/>
    <d v="2027-12-12T00:00:00"/>
    <n v="675000000"/>
    <n v="675000000"/>
    <s v="Convenios Originales (Gobiernos)"/>
    <x v="20"/>
    <n v="5537490.8799999999"/>
    <n v="305234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9833.0099999998"/>
    <n v="0"/>
    <n v="8589833.0099999998"/>
  </r>
  <r>
    <n v="23197001"/>
    <x v="0"/>
    <x v="0"/>
    <x v="0"/>
    <s v="CNY"/>
    <x v="0"/>
    <s v="Gobierno General"/>
    <s v="Gobierno Central "/>
    <s v="PGE"/>
    <s v="Préstamos"/>
    <x v="20"/>
    <x v="0"/>
    <x v="1"/>
    <x v="3"/>
    <s v="PLAN INVERSIONES"/>
    <s v="PLAN INVERSIONES"/>
    <s v="BANCO DESA CHINA"/>
    <n v="44347447.200000003"/>
    <d v="2018-12-20T00:00:00"/>
    <d v="2027-12-12T00:00:00"/>
    <n v="236782800"/>
    <n v="236782800"/>
    <s v="Convenios Originales (Gobiernos)"/>
    <x v="20"/>
    <n v="1695142.415"/>
    <n v="935578.9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0721.3590000002"/>
    <n v="0"/>
    <n v="2630721.359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x v="2"/>
    <s v="AFD CEC1019 01A"/>
    <s v="AFD CEC1019 01A"/>
    <s v="AFD"/>
    <n v="64284737.289999999"/>
    <d v="2019-08-28T00:00:00"/>
    <d v="2039-01-31T00:00:00"/>
    <n v="84000000"/>
    <n v="84000000"/>
    <s v="Convenios Originales (Gobiernos)"/>
    <x v="18"/>
    <n v="1707749.84"/>
    <n v="799045.4"/>
    <n v="1518980.88"/>
    <n v="1386012.66"/>
    <n v="1257105.8899999999"/>
    <n v="1128199.1200000001"/>
    <n v="1001941.12"/>
    <n v="870385.58"/>
    <n v="741478.81"/>
    <n v="612572.04"/>
    <n v="484901.36"/>
    <n v="354758.5"/>
    <n v="225851.73"/>
    <n v="9694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6795.2400000002"/>
    <n v="9679132.6400000006"/>
    <n v="12185927.880000001"/>
  </r>
  <r>
    <n v="23199000"/>
    <x v="0"/>
    <x v="0"/>
    <x v="0"/>
    <s v="USD"/>
    <x v="0"/>
    <s v="Gobierno General"/>
    <s v="Gobierno Central "/>
    <s v="PGE"/>
    <s v="Préstamos"/>
    <x v="18"/>
    <x v="0"/>
    <x v="1"/>
    <x v="2"/>
    <s v="AFD CEC 1031 01U"/>
    <s v="AFD CEC 1031 01U"/>
    <s v="AFD"/>
    <n v="71999999.989999995"/>
    <d v="2019-11-22T00:00:00"/>
    <d v="2039-07-31T00:00:00"/>
    <n v="80000000"/>
    <n v="80000000"/>
    <s v="Convenios Originales (Gobiernos)"/>
    <x v="18"/>
    <n v="2514460"/>
    <n v="1176500"/>
    <n v="2236520"/>
    <n v="2040740"/>
    <n v="1850940"/>
    <n v="1661140"/>
    <n v="1475240"/>
    <n v="1281540"/>
    <n v="1091740"/>
    <n v="901940"/>
    <n v="713960"/>
    <n v="522340"/>
    <n v="332540"/>
    <n v="142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0960"/>
    <n v="14251380"/>
    <n v="17942340"/>
  </r>
  <r>
    <n v="23200000"/>
    <x v="0"/>
    <x v="0"/>
    <x v="0"/>
    <s v="CNY"/>
    <x v="0"/>
    <s v="Gobierno General"/>
    <s v="Gobierno Central "/>
    <s v="PGE"/>
    <s v="Préstamos"/>
    <x v="13"/>
    <x v="0"/>
    <x v="1"/>
    <x v="3"/>
    <s v="EXIMBANK  CH RMB733"/>
    <s v="EXIMBANK  CH RMB733"/>
    <s v="EXIMBANK CHINA"/>
    <n v="36979844.141000003"/>
    <d v="2019-11-04T00:00:00"/>
    <d v="2039-09-21T00:00:00"/>
    <n v="113542860.57799999"/>
    <n v="113542860.57799999"/>
    <s v="Convenios Originales (Gobiernos)"/>
    <x v="13"/>
    <n v="364515.60600000003"/>
    <n v="682806.40700000001"/>
    <n v="631005.277"/>
    <n v="575682.25699999998"/>
    <n v="522120.179"/>
    <n v="468558.10399999999"/>
    <n v="416169.99099999998"/>
    <n v="361433.95299999998"/>
    <n v="307871.87699999998"/>
    <n v="254309.80100000001"/>
    <n v="201334.70600000001"/>
    <n v="147185.64799999999"/>
    <n v="93623.573999999993"/>
    <n v="40061.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322.013"/>
    <n v="4019356.8649999998"/>
    <n v="5066678.8779999996"/>
  </r>
  <r>
    <n v="23201000"/>
    <x v="0"/>
    <x v="0"/>
    <x v="0"/>
    <s v="CNY"/>
    <x v="0"/>
    <s v="Gobierno General"/>
    <s v="Gobierno Central "/>
    <s v="PGE"/>
    <s v="Préstamos"/>
    <x v="13"/>
    <x v="0"/>
    <x v="1"/>
    <x v="3"/>
    <s v="EXIMBANK RMB 390.1"/>
    <s v="EXIMBANK RMB 390.1"/>
    <s v="EXIMBANK CHINA"/>
    <n v="45674683.038000003"/>
    <d v="2019-11-04T00:00:00"/>
    <d v="2039-09-21T00:00:00"/>
    <n v="60384134.346000001"/>
    <n v="60384134.346000001"/>
    <s v="Convenios Originales (Gobiernos)"/>
    <x v="13"/>
    <n v="450221.87599999999"/>
    <n v="843350.39899999998"/>
    <n v="779369.59199999995"/>
    <n v="711038.81700000004"/>
    <n v="644883.02500000002"/>
    <n v="578727.23400000005"/>
    <n v="514021.43199999997"/>
    <n v="446415.65100000001"/>
    <n v="380259.86099999998"/>
    <n v="314104.07"/>
    <n v="248673.27499999999"/>
    <n v="181792.489"/>
    <n v="115636.698"/>
    <n v="49480.90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2.2749999999"/>
    <n v="4964403.051"/>
    <n v="6257975.3259999994"/>
  </r>
  <r>
    <n v="23202000"/>
    <x v="0"/>
    <x v="0"/>
    <x v="0"/>
    <s v="USD"/>
    <x v="0"/>
    <s v="Gobierno General"/>
    <s v="Gobierno Central "/>
    <s v="PGE"/>
    <s v="Préstamos"/>
    <x v="18"/>
    <x v="0"/>
    <x v="1"/>
    <x v="2"/>
    <s v="AFD CEC 1034 01X"/>
    <s v="AFD CEC 1034 01X"/>
    <s v="AFD"/>
    <n v="140000000"/>
    <d v="2019-12-10T00:00:00"/>
    <d v="2040-01-31T00:00:00"/>
    <n v="150000000"/>
    <n v="150000000"/>
    <s v="Convenios Originales (Gobiernos)"/>
    <x v="18"/>
    <n v="4404688.8900000006"/>
    <n v="2065411.11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0100.0000000009"/>
    <n v="26061222.219999995"/>
    <n v="32531322.219999995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30"/>
    <x v="1"/>
    <x v="2"/>
    <s v="KFW. 201465020"/>
    <s v="KFW. 201465020"/>
    <s v="KFW"/>
    <n v="11409108.581"/>
    <d v="2019-12-23T00:00:00"/>
    <d v="2049-12-31T00:00:00"/>
    <n v="21499450"/>
    <n v="21499450"/>
    <s v="Convenios Originales (Gobiernos)"/>
    <x v="9"/>
    <n v="228182.182"/>
    <n v="228182.182"/>
    <n v="228182.18100000001"/>
    <n v="228182.18100000001"/>
    <n v="225329.9"/>
    <n v="213920.788"/>
    <n v="202511.67499999999"/>
    <n v="191102.57399999999"/>
    <n v="179693.462"/>
    <n v="168284.34899999999"/>
    <n v="156875.24799999999"/>
    <n v="145466.136"/>
    <n v="134057.02299999999"/>
    <n v="122647.92200000001"/>
    <n v="111238.81"/>
    <n v="99829.697"/>
    <n v="88420.596000000005"/>
    <n v="77011.483999999997"/>
    <n v="65602.370999999999"/>
    <n v="54193.27"/>
    <n v="42784.158000000003"/>
    <n v="31375.044999999998"/>
    <n v="19965.944"/>
    <n v="8556.8320000000003"/>
    <n v="0"/>
    <n v="0"/>
    <n v="0"/>
    <n v="0"/>
    <n v="0"/>
    <n v="0"/>
    <n v="0"/>
    <n v="0"/>
    <n v="0"/>
    <n v="0"/>
    <n v="0"/>
    <n v="0"/>
    <n v="0"/>
    <n v="0"/>
    <n v="0"/>
    <n v="0"/>
    <n v="456364.364"/>
    <n v="2795231.6459999997"/>
    <n v="3251596.01"/>
  </r>
  <r>
    <n v="23204000"/>
    <x v="0"/>
    <x v="0"/>
    <x v="0"/>
    <s v="USD"/>
    <x v="0"/>
    <s v="Gobierno General"/>
    <s v="Gobierno Central"/>
    <s v="PGE"/>
    <s v="Préstamos"/>
    <x v="21"/>
    <x v="0"/>
    <x v="1"/>
    <x v="2"/>
    <s v="JICA EC-F-P1"/>
    <s v="JICA EC-F-P1"/>
    <s v="JICA"/>
    <n v="65336990"/>
    <d v="2020-01-28T00:00:00"/>
    <d v="2045-10-02T00:00:00"/>
    <n v="70000000"/>
    <n v="70000000"/>
    <s v="Convenios Originales (Gobiernos)"/>
    <x v="21"/>
    <n v="3296975.44"/>
    <n v="1582548.21"/>
    <n v="3033217.41"/>
    <n v="2857378.71"/>
    <n v="2681540.0299999998"/>
    <n v="2505701.33"/>
    <n v="2329862.65"/>
    <n v="2154023.9500000002"/>
    <n v="1978185.27"/>
    <n v="1802346.57"/>
    <n v="1626507.89"/>
    <n v="1450669.2"/>
    <n v="1274830.51"/>
    <n v="1098991.82"/>
    <n v="923153.13"/>
    <n v="747314.44"/>
    <n v="571475.75"/>
    <n v="395637.06"/>
    <n v="219798.37"/>
    <n v="4395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9523.6500000004"/>
    <n v="27694593.770000003"/>
    <n v="32574117.420000002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x v="2"/>
    <s v="KFW ALEMANIA"/>
    <s v="KFW ALEMANIA"/>
    <s v="KFW"/>
    <n v="4210456.551"/>
    <d v="2021-04-15T00:00:00"/>
    <d v="2050-11-15T00:00:00"/>
    <n v="21687975"/>
    <n v="21687975"/>
    <s v="Convenios Originales (Gobiernos)"/>
    <x v="9"/>
    <n v="82210.361000000004"/>
    <n v="84209.123999999996"/>
    <n v="84209.123999999996"/>
    <n v="84209.123999999996"/>
    <n v="84209.123999999996"/>
    <n v="83182.191000000006"/>
    <n v="79074.423999999999"/>
    <n v="74966.67"/>
    <n v="70858.903000000006"/>
    <n v="66751.137000000002"/>
    <n v="62643.381999999998"/>
    <n v="58535.616000000002"/>
    <n v="54427.849000000002"/>
    <n v="50320.095000000001"/>
    <n v="46212.328000000001"/>
    <n v="42104.561999999998"/>
    <n v="37996.807000000001"/>
    <n v="33889.040999999997"/>
    <n v="29781.274000000001"/>
    <n v="25673.52"/>
    <n v="21565.764999999999"/>
    <n v="17457.999"/>
    <n v="13350.232"/>
    <n v="9242.4770000000008"/>
    <n v="5134.7110000000002"/>
    <n v="1026.9449999999999"/>
    <n v="0"/>
    <n v="0"/>
    <n v="0"/>
    <n v="0"/>
    <n v="0"/>
    <n v="0"/>
    <n v="0"/>
    <n v="0"/>
    <n v="0"/>
    <n v="0"/>
    <n v="0"/>
    <n v="0"/>
    <n v="0"/>
    <n v="0"/>
    <n v="166419.48499999999"/>
    <n v="1136823.2999999998"/>
    <n v="1303242.7849999997"/>
  </r>
  <r>
    <n v="23206000"/>
    <x v="0"/>
    <x v="0"/>
    <x v="0"/>
    <s v="USD"/>
    <x v="0"/>
    <s v="Gobierno General"/>
    <s v="Gobierno Central "/>
    <s v="PGE"/>
    <s v="Préstamos"/>
    <x v="18"/>
    <x v="0"/>
    <x v="1"/>
    <x v="2"/>
    <s v="AFD CEC 1041 01 V"/>
    <s v="AFD CEC 1041 01 V"/>
    <s v="AFD"/>
    <n v="100000000"/>
    <d v="2022-11-25T00:00:00"/>
    <d v="2042-08-31T00:00:00"/>
    <n v="100000000"/>
    <n v="100000000"/>
    <s v="Convenios Originales (Gobiernos)"/>
    <x v="18"/>
    <n v="5400000"/>
    <n v="2700000"/>
    <n v="5310000"/>
    <n v="4950000"/>
    <n v="4590000"/>
    <n v="4230000"/>
    <n v="3870000"/>
    <n v="3510000"/>
    <n v="3150000"/>
    <n v="2790000"/>
    <n v="2430000"/>
    <n v="2070000"/>
    <n v="1710000"/>
    <n v="1350000"/>
    <n v="990000"/>
    <n v="630000"/>
    <n v="2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00"/>
    <n v="41850000"/>
    <n v="49950000"/>
  </r>
  <r>
    <n v="23207000"/>
    <x v="0"/>
    <x v="0"/>
    <x v="0"/>
    <s v="USD"/>
    <x v="0"/>
    <s v="Gobierno General"/>
    <s v="Gobierno Central "/>
    <s v="PGE"/>
    <s v="Préstamos"/>
    <x v="18"/>
    <x v="0"/>
    <x v="1"/>
    <x v="2"/>
    <s v="AFD CEC 1059 01 E"/>
    <s v="AFD CEC 1059 01 E"/>
    <s v="AFD"/>
    <n v="50000000"/>
    <d v="2022-11-25T00:00:00"/>
    <d v="2042-08-31T00:00:00"/>
    <n v="50000000"/>
    <n v="50000000"/>
    <s v="Convenios Originales (Gobiernos)"/>
    <x v="18"/>
    <n v="2838888.89"/>
    <n v="1407777.78"/>
    <n v="2799481.48"/>
    <n v="2602703.7000000002"/>
    <n v="2413444.4500000002"/>
    <n v="2224185.19"/>
    <n v="2040370.37"/>
    <n v="1845666.66"/>
    <n v="1656407.41"/>
    <n v="1467148.15"/>
    <n v="1281259.26"/>
    <n v="1088629.6200000001"/>
    <n v="899370.37"/>
    <n v="710111.11"/>
    <n v="522148.14"/>
    <n v="331592.59000000003"/>
    <n v="1423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666.67"/>
    <n v="22024851.820000004"/>
    <n v="26271518.490000002"/>
  </r>
  <r>
    <n v="23208000"/>
    <x v="0"/>
    <x v="0"/>
    <x v="0"/>
    <s v="JPY"/>
    <x v="0"/>
    <s v="Gobierno General"/>
    <s v="Gobierno Central"/>
    <s v="PGE"/>
    <s v="Préstamos"/>
    <x v="21"/>
    <x v="0"/>
    <x v="1"/>
    <x v="2"/>
    <s v="EC-C1"/>
    <s v="EC-C1"/>
    <s v="JICA"/>
    <n v="147416200"/>
    <d v="2022-10-27T00:00:00"/>
    <d v="2037-11-10T00:00:00"/>
    <n v="175720000"/>
    <n v="175720000"/>
    <s v="Convenios Originales (Gobiernos)"/>
    <x v="21"/>
    <n v="7493.6570000000002"/>
    <n v="13970.710999999999"/>
    <n v="12706.635"/>
    <n v="11371.343999999999"/>
    <n v="10071.66"/>
    <n v="8771.9760000000006"/>
    <n v="7493.6570000000002"/>
    <n v="6172.6080000000002"/>
    <n v="4872.924"/>
    <n v="3573.24"/>
    <n v="2280.6779999999999"/>
    <n v="973.873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64.367999999999"/>
    <n v="68288.595000000001"/>
    <n v="89752.963000000003"/>
  </r>
  <r>
    <n v="23209000"/>
    <x v="0"/>
    <x v="0"/>
    <x v="0"/>
    <s v="USD"/>
    <x v="0"/>
    <s v="Gobierno General"/>
    <s v="Gobierno Central "/>
    <s v="PGE"/>
    <s v="Préstamos"/>
    <x v="18"/>
    <x v="0"/>
    <x v="1"/>
    <x v="2"/>
    <s v="AFD CEC 1039 01 C"/>
    <s v="AFD CEC 1039 01 C"/>
    <s v="AFD"/>
    <n v="30000000"/>
    <d v="2023-01-10T00:00:00"/>
    <d v="2042-07-31T00:00:00"/>
    <n v="30000000"/>
    <n v="30000000"/>
    <s v="Convenios Originales (Gobiernos)"/>
    <x v="18"/>
    <n v="1722051.51"/>
    <n v="1749000"/>
    <n v="1724561.92"/>
    <n v="1603170.14"/>
    <n v="1486570.14"/>
    <n v="1369970.14"/>
    <n v="1256884.1100000001"/>
    <n v="1136770.1399999999"/>
    <n v="1020170.14"/>
    <n v="903570.14"/>
    <n v="789206.3"/>
    <n v="670370.13"/>
    <n v="553770.14"/>
    <n v="437170.14"/>
    <n v="321528.5"/>
    <n v="203970.14"/>
    <n v="8737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1051.51"/>
    <n v="13565052.350000005"/>
    <n v="17036103.860000007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4"/>
    <x v="1"/>
    <x v="2"/>
    <s v="ICO 40M EPMAPS"/>
    <s v="ICO 40M EPMAPS"/>
    <s v="ICO - ESPAÑA"/>
    <n v="16801526.789999999"/>
    <d v="2023-03-13T00:00:00"/>
    <d v="2048-10-10T00:00:00"/>
    <n v="40000000"/>
    <n v="40000000"/>
    <s v="Convenios Originales (Gobiernos)"/>
    <x v="10"/>
    <n v="277225.19"/>
    <n v="554450.38"/>
    <n v="554450.38"/>
    <n v="554450.38"/>
    <n v="554450.38"/>
    <n v="554450.38"/>
    <n v="546957.81000000006"/>
    <n v="516987.52"/>
    <n v="487017.23"/>
    <n v="457046.94"/>
    <n v="427076.65"/>
    <n v="397106.35"/>
    <n v="367136.07"/>
    <n v="337165.77"/>
    <n v="307195.48"/>
    <n v="277225.19"/>
    <n v="247254.9"/>
    <n v="217284.61"/>
    <n v="187314.32"/>
    <n v="157344.03"/>
    <n v="127373.73"/>
    <n v="97403.45"/>
    <n v="67433.149999999994"/>
    <n v="37462.86"/>
    <n v="7492.57"/>
    <n v="0"/>
    <n v="0"/>
    <n v="0"/>
    <n v="0"/>
    <n v="0"/>
    <n v="0"/>
    <n v="0"/>
    <n v="0"/>
    <n v="0"/>
    <n v="0"/>
    <n v="0"/>
    <n v="0"/>
    <n v="0"/>
    <n v="0"/>
    <n v="0"/>
    <n v="831675.57000000007"/>
    <n v="7485080.150000005"/>
    <n v="8316755.7200000053"/>
  </r>
  <r>
    <n v="23230000"/>
    <x v="0"/>
    <x v="0"/>
    <x v="0"/>
    <s v="CAD"/>
    <x v="0"/>
    <s v="Gobierno General"/>
    <s v="Gobierno Central "/>
    <s v="PGE"/>
    <s v="Préstamos"/>
    <x v="22"/>
    <x v="0"/>
    <x v="1"/>
    <x v="2"/>
    <s v="120MM CAD"/>
    <s v="120MM CAD"/>
    <s v="GOB. CANADA"/>
    <n v="82104331.049999997"/>
    <d v="2024-03-15T00:00:00"/>
    <d v="2034-03-15T00:00:00"/>
    <n v="88616472"/>
    <n v="88616472"/>
    <s v="Convenios Originales (Gobiernos)"/>
    <x v="22"/>
    <n v="0"/>
    <n v="2579170.719"/>
    <n v="2256774.3790000002"/>
    <n v="1934378.04"/>
    <n v="1611981.7"/>
    <n v="1289585.3600000001"/>
    <n v="967189.02"/>
    <n v="644792.68000000005"/>
    <n v="322396.34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9170.719"/>
    <n v="9027097.5189999994"/>
    <n v="11606268.238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x v="2"/>
    <s v="CEC 1067"/>
    <s v="CEC 1067"/>
    <s v="AFD"/>
    <n v="15586600"/>
    <d v="2024-08-02T00:00:00"/>
    <d v="2036-08-12T00:00:00"/>
    <n v="30000000"/>
    <n v="30000000"/>
    <s v="Convenios Originales (Gobiernos)"/>
    <x v="18"/>
    <n v="830146.58"/>
    <n v="415073.29"/>
    <n v="830146.58"/>
    <n v="830146.58"/>
    <n v="800498.49"/>
    <n v="681906.13"/>
    <n v="563313.75"/>
    <n v="444721.39"/>
    <n v="326129.01"/>
    <n v="207536.65"/>
    <n v="8894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219.8699999999"/>
    <n v="4773342.8600000003"/>
    <n v="6018562.7300000004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1"/>
    <x v="1"/>
    <x v="2"/>
    <s v="ECR-4"/>
    <s v="ECR-4"/>
    <s v="EXIMBANK KOREA"/>
    <n v="16951437.316"/>
    <d v="2024-05-01T00:00:00"/>
    <d v="2063-11-20T00:00:00"/>
    <n v="33000000"/>
    <n v="33000000"/>
    <s v="Convenios Originales (Gobiernos)"/>
    <x v="14"/>
    <n v="8273.509"/>
    <n v="8475.7180000000008"/>
    <n v="8475.7189999999991"/>
    <n v="8475.7189999999991"/>
    <n v="8475.7189999999991"/>
    <n v="8475.7189999999991"/>
    <n v="8475.7189999999991"/>
    <n v="8475.7189999999991"/>
    <n v="8405.0879999999997"/>
    <n v="8122.5640000000003"/>
    <n v="7840.04"/>
    <n v="7557.5159999999996"/>
    <n v="7274.9920000000002"/>
    <n v="6992.4679999999998"/>
    <n v="6709.9440000000004"/>
    <n v="6427.42"/>
    <n v="6144.8959999999997"/>
    <n v="5862.3720000000003"/>
    <n v="5579.848"/>
    <n v="5297.3239999999996"/>
    <n v="5014.8"/>
    <n v="4732.2759999999998"/>
    <n v="4449.7520000000004"/>
    <n v="4167.2280000000001"/>
    <n v="3884.7040000000002"/>
    <n v="3602.18"/>
    <n v="3319.6559999999999"/>
    <n v="3037.1329999999998"/>
    <n v="2754.6089999999999"/>
    <n v="2472.085"/>
    <n v="2189.5610000000001"/>
    <n v="1907.037"/>
    <n v="1624.5129999999999"/>
    <n v="1341.989"/>
    <n v="1059.4649999999999"/>
    <n v="776.94100000000003"/>
    <n v="494.41699999999997"/>
    <n v="211.893"/>
    <n v="0"/>
    <n v="0"/>
    <n v="16749.226999999999"/>
    <n v="180109.02499999994"/>
    <n v="196858.25199999992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x v="2"/>
    <s v="AFD CEC 1068 01 E"/>
    <s v="AFD CEC 1068 01 E"/>
    <s v="AFD"/>
    <n v="5000000"/>
    <d v="2024-10-03T00:00:00"/>
    <d v="2044-10-29T00:00:00"/>
    <n v="80000000"/>
    <n v="80000000"/>
    <s v="Convenios Originales (Gobiernos)"/>
    <x v="18"/>
    <n v="153516.25"/>
    <n v="307032.5"/>
    <n v="307032.5"/>
    <n v="307032.5"/>
    <n v="307032.5"/>
    <n v="307032.5"/>
    <n v="301128.03000000003"/>
    <n v="277510.15000000002"/>
    <n v="253892.26"/>
    <n v="230274.37"/>
    <n v="206656.49"/>
    <n v="183038.61"/>
    <n v="159420.73000000001"/>
    <n v="135802.82999999999"/>
    <n v="112184.95"/>
    <n v="88567.07"/>
    <n v="64949.19"/>
    <n v="41331.31"/>
    <n v="1771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48.75"/>
    <n v="3300599.4"/>
    <n v="3761148.15"/>
  </r>
  <r>
    <n v="23260000"/>
    <x v="0"/>
    <x v="0"/>
    <x v="0"/>
    <s v="USD"/>
    <x v="0"/>
    <s v="Gobierno General"/>
    <s v="Gobierno Central"/>
    <s v="PGE"/>
    <s v="Préstamos"/>
    <x v="18"/>
    <x v="0"/>
    <x v="1"/>
    <x v="2"/>
    <s v="AFD CEC 1064 01 A"/>
    <s v="AFD CEC 1064 01 A"/>
    <s v="AFD"/>
    <n v="100000000"/>
    <d v="2024-12-16T00:00:00"/>
    <d v="2044-11-30T00:00:00"/>
    <n v="100000000"/>
    <n v="100000000"/>
    <s v="Convenios Originales (Gobiernos)"/>
    <x v="18"/>
    <n v="5698027.4000000004"/>
    <n v="5789589.04"/>
    <n v="5789589.04"/>
    <n v="5789589.04"/>
    <n v="5789589.04"/>
    <n v="5686203.5199999996"/>
    <n v="5272661.4400000004"/>
    <n v="4859119.38"/>
    <n v="4445577.3"/>
    <n v="4032035.22"/>
    <n v="3618493.16"/>
    <n v="3204951.08"/>
    <n v="2791409"/>
    <n v="2377866.9300000002"/>
    <n v="1964324.86"/>
    <n v="1550782.78"/>
    <n v="1137240.7"/>
    <n v="723698.64"/>
    <n v="31015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87616.440000001"/>
    <n v="59343287.690000005"/>
    <n v="70830904.13000001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x v="2"/>
    <s v="AFD CEC 1072 01 Z"/>
    <s v="AFD CEC 1072 01 Z"/>
    <s v="AFD"/>
    <n v="6013232.6600000001"/>
    <d v="2025-03-11T00:00:00"/>
    <d v="2036-11-15T00:00:00"/>
    <n v="26726500"/>
    <n v="26726500"/>
    <s v="Convenios Originales (Gobiernos)"/>
    <x v="18"/>
    <n v="15033.08"/>
    <n v="15033.08"/>
    <n v="15033.08"/>
    <n v="15033.08"/>
    <n v="14496.19"/>
    <n v="12348.6"/>
    <n v="10201.02"/>
    <n v="8053.44"/>
    <n v="5905.85"/>
    <n v="3758.27"/>
    <n v="161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66.16"/>
    <n v="86440.220000000016"/>
    <n v="116506.38000000002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x v="2"/>
    <s v="ICO 17M PORTOVIEJO"/>
    <s v="ICO 17M PORTOVIEJO"/>
    <s v="ICO - ESPAÑA"/>
    <n v="14356080.470000001"/>
    <d v="2022-03-28T00:00:00"/>
    <d v="2047-03-01T00:00:00"/>
    <n v="17000000"/>
    <n v="17000000"/>
    <s v="Convenios Originales (Gobiernos)"/>
    <x v="10"/>
    <n v="463701.4"/>
    <n v="231850.7"/>
    <n v="463701.4"/>
    <n v="463701.4"/>
    <n v="446312.59"/>
    <n v="423127.53"/>
    <n v="399942.45"/>
    <n v="376757.39"/>
    <n v="353572.31"/>
    <n v="330387.25"/>
    <n v="307202.18"/>
    <n v="284017.11"/>
    <n v="260832.04"/>
    <n v="237646.97"/>
    <n v="214461.9"/>
    <n v="191276.83"/>
    <n v="168091.76"/>
    <n v="144906.69"/>
    <n v="121721.62"/>
    <n v="98536.55"/>
    <n v="75351.48"/>
    <n v="52166.41"/>
    <n v="28981.34"/>
    <n v="5796.27"/>
    <n v="0"/>
    <n v="0"/>
    <n v="0"/>
    <n v="0"/>
    <n v="0"/>
    <n v="0"/>
    <n v="0"/>
    <n v="0"/>
    <n v="0"/>
    <n v="0"/>
    <n v="0"/>
    <n v="0"/>
    <n v="0"/>
    <n v="0"/>
    <n v="0"/>
    <n v="0"/>
    <n v="695552.10000000009"/>
    <n v="5448491.4700000007"/>
    <n v="6144043.5700000003"/>
  </r>
  <r>
    <n v="28005001"/>
    <x v="0"/>
    <x v="0"/>
    <x v="0"/>
    <s v="USD"/>
    <x v="0"/>
    <s v="Gobierno General"/>
    <s v="Gobierno Central "/>
    <s v="PGE"/>
    <s v="Bonos en Mercado Internacional"/>
    <x v="23"/>
    <x v="0"/>
    <x v="2"/>
    <x v="4"/>
    <s v="B.GLOBALES 2030"/>
    <s v="BONOS GLOBALES "/>
    <s v="CITIBANK-USA"/>
    <n v="389049468.60000002"/>
    <d v="2000-08-23T00:00:00"/>
    <d v="2030-08-15T00:00:00"/>
    <n v="2560409000"/>
    <n v="2568243000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 "/>
    <s v="PGE"/>
    <s v="Bonos en Mercado Internacional"/>
    <x v="23"/>
    <x v="0"/>
    <x v="2"/>
    <x v="4"/>
    <s v="B.GLOBALES 2012"/>
    <s v="BONOS GLOBALES "/>
    <s v="CITIBANK-USA"/>
    <n v="104793920"/>
    <d v="2000-08-23T00:00:00"/>
    <d v="2012-11-15T00:00:00"/>
    <n v="1203374000"/>
    <n v="1204878000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4"/>
    <x v="0"/>
    <x v="2"/>
    <x v="4"/>
    <s v="BONOS SOBERANOS 2035"/>
    <s v="BONOS GLOBALES "/>
    <s v="GOLDMAN SACHS"/>
    <n v="200000000"/>
    <d v="2020-01-30T00:00:00"/>
    <d v="2035-01-30T00:00:00"/>
    <n v="400000000"/>
    <n v="400000000"/>
    <s v="Bonos Soberanos 2019-2035"/>
    <x v="25"/>
    <n v="14427500"/>
    <n v="71050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2500"/>
    <n v="73515000"/>
    <n v="95047500"/>
  </r>
  <r>
    <n v="28027018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OB 2030"/>
    <s v="BONOS GLOBALES "/>
    <s v="THE BANK OF NEW YORK"/>
    <n v="503096811.30000001"/>
    <d v="2020-08-31T00:00:00"/>
    <d v="2030-07-31T00:00:00"/>
    <n v="3701423865"/>
    <n v="3701423865"/>
    <s v="Nuevo Bono SOB 2030"/>
    <x v="26"/>
    <n v="32785142.199999999"/>
    <n v="13499764.439999999"/>
    <n v="21213915.539999999"/>
    <n v="13499764.439999999"/>
    <n v="5785613.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84906.640000001"/>
    <n v="40499293.309999995"/>
    <n v="86784199.949999988"/>
  </r>
  <r>
    <n v="28027019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OB 2035"/>
    <s v="BONOS GLOBALES "/>
    <s v="THE BANK OF NEW YORK"/>
    <n v="5927377145"/>
    <d v="2020-08-31T00:00:00"/>
    <d v="2035-07-31T00:00:00"/>
    <n v="8458864776"/>
    <n v="8458864776"/>
    <s v="Nuevo Bono SOB 2035"/>
    <x v="27"/>
    <n v="408989023"/>
    <n v="204494511.5"/>
    <n v="408989023"/>
    <n v="408989023"/>
    <n v="408989023"/>
    <n v="388539571.85000002"/>
    <n v="306741767.25"/>
    <n v="224943962.65000001"/>
    <n v="143146158.05000001"/>
    <n v="61348353.4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483534.5"/>
    <n v="2351686882.25"/>
    <n v="2965170416.75"/>
  </r>
  <r>
    <n v="280270201"/>
    <x v="0"/>
    <x v="0"/>
    <x v="0"/>
    <s v="USD"/>
    <x v="0"/>
    <s v="Gobierno General"/>
    <s v="Gobierno Central "/>
    <s v="PGE"/>
    <s v="Bonos en Mercado Internacional"/>
    <x v="25"/>
    <x v="0"/>
    <x v="2"/>
    <x v="4"/>
    <s v="NUEVO BONO S. 2040 1"/>
    <s v="BONOS GLOBALES "/>
    <s v="THE BANK OF NEW YORK"/>
    <n v="2982942422"/>
    <d v="2020-08-31T00:00:00"/>
    <d v="2040-07-31T00:00:00"/>
    <n v="3403135207"/>
    <n v="3403135207"/>
    <s v="Nuevo Bono S. 2040 1"/>
    <x v="28"/>
    <n v="156604477.16"/>
    <n v="82030916.609999999"/>
    <n v="178976545.31999999"/>
    <n v="193891257.44"/>
    <n v="205823027.12"/>
    <n v="205823027.12"/>
    <n v="205823027.12"/>
    <n v="205823027.12"/>
    <n v="205823027.12"/>
    <n v="205823027.12"/>
    <n v="195531875.75999999"/>
    <n v="154367270.34"/>
    <n v="113202664.92"/>
    <n v="72038059.489999995"/>
    <n v="3087345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5393.76999998"/>
    <n v="2173819290.0599999"/>
    <n v="2412454683.8299999"/>
  </r>
  <r>
    <n v="280270211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2 NO INT."/>
    <s v="BONOS GLOBALES "/>
    <s v="THE BANK OF NEW YORK"/>
    <n v="10540095.800000001"/>
    <d v="2020-08-31T00:00:00"/>
    <d v="2040-07-31T00:00:00"/>
    <n v="270412767.80000001"/>
    <n v="18147628.199999999"/>
    <s v="Bonos 2022"/>
    <x v="29"/>
    <n v="553355.03"/>
    <n v="289852.63"/>
    <n v="632405.74"/>
    <n v="685106.22"/>
    <n v="727266.62"/>
    <n v="727266.62"/>
    <n v="727266.62"/>
    <n v="727266.62"/>
    <n v="727266.62"/>
    <n v="727266.62"/>
    <n v="690903.28"/>
    <n v="545449.94999999995"/>
    <n v="399996.63"/>
    <n v="254543.31"/>
    <n v="1090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3207.66"/>
    <n v="7681094.8400000008"/>
    <n v="8524302.5"/>
  </r>
  <r>
    <n v="280270212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3 NO INT."/>
    <s v="BONOS GLOBALES "/>
    <s v="THE BANK OF NEW YORK"/>
    <n v="9873024.1999999993"/>
    <d v="2020-08-31T00:00:00"/>
    <d v="2040-07-31T00:00:00"/>
    <n v="18796473.800000001"/>
    <n v="18796473.800000001"/>
    <s v="Bonos 2023"/>
    <x v="30"/>
    <n v="518333.77999999997"/>
    <n v="271508.17"/>
    <n v="592381.46"/>
    <n v="641746.57999999996"/>
    <n v="681238.66"/>
    <n v="681238.66"/>
    <n v="681238.66"/>
    <n v="681238.66"/>
    <n v="681238.66"/>
    <n v="681238.66"/>
    <n v="647176.73"/>
    <n v="510929"/>
    <n v="374681.27"/>
    <n v="238433.53"/>
    <n v="1021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841.95"/>
    <n v="7194966.3300000001"/>
    <n v="7984808.2800000003"/>
  </r>
  <r>
    <n v="280270213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4 NO INT."/>
    <s v="BONOS GLOBALES "/>
    <s v="THE BANK OF NEW YORK"/>
    <n v="51438328.5"/>
    <d v="2020-08-31T00:00:00"/>
    <d v="2040-07-31T00:00:00"/>
    <n v="60204123.200000003"/>
    <n v="60204123.200000003"/>
    <s v="Bonos 2024"/>
    <x v="31"/>
    <n v="2700512.24"/>
    <n v="1414554.03"/>
    <n v="3086299.72"/>
    <n v="3343491.36"/>
    <n v="3549244.66"/>
    <n v="3549244.66"/>
    <n v="3549244.66"/>
    <n v="3549244.66"/>
    <n v="3549244.66"/>
    <n v="3549244.66"/>
    <n v="3371782.43"/>
    <n v="2661933.5"/>
    <n v="1952084.57"/>
    <n v="1242235.6299999999"/>
    <n v="532386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5066.2700000005"/>
    <n v="37485681.870000005"/>
    <n v="41600748.140000008"/>
  </r>
  <r>
    <n v="280270214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5 NO INT."/>
    <s v="BONOS GLOBALES "/>
    <s v="THE BANK OF NEW YORK"/>
    <n v="2669197.7000000002"/>
    <d v="2020-08-31T00:00:00"/>
    <d v="2040-07-31T00:00:00"/>
    <n v="9062878.5"/>
    <n v="9062878.5"/>
    <s v="Bonos 2025"/>
    <x v="32"/>
    <n v="140132.88"/>
    <n v="73402.94"/>
    <n v="160151.85999999999"/>
    <n v="173497.86"/>
    <n v="184174.64"/>
    <n v="184174.64"/>
    <n v="184174.64"/>
    <n v="184174.64"/>
    <n v="184174.64"/>
    <n v="184174.64"/>
    <n v="174965.91"/>
    <n v="138130.98000000001"/>
    <n v="101296.05"/>
    <n v="64461.13"/>
    <n v="276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535.82"/>
    <n v="1945177.8199999998"/>
    <n v="2158713.6399999997"/>
  </r>
  <r>
    <n v="280270215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6 NO INT."/>
    <s v="BONOS GLOBALES "/>
    <s v="THE BANK OF NEW YORK"/>
    <n v="10941067.800000001"/>
    <d v="2020-08-31T00:00:00"/>
    <d v="2040-07-31T00:00:00"/>
    <n v="27410992.699999999"/>
    <n v="27410992.699999999"/>
    <s v="Bonos 2026"/>
    <x v="33"/>
    <n v="574406.06000000006"/>
    <n v="300879.35999999999"/>
    <n v="656464.06000000006"/>
    <n v="711169.4"/>
    <n v="754933.68"/>
    <n v="754933.68"/>
    <n v="754933.68"/>
    <n v="754933.68"/>
    <n v="754933.68"/>
    <n v="754933.68"/>
    <n v="717187"/>
    <n v="566200.26"/>
    <n v="415213.52"/>
    <n v="264226.78999999998"/>
    <n v="11324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285.42"/>
    <n v="7973303.1600000001"/>
    <n v="8848588.5800000001"/>
  </r>
  <r>
    <n v="280270216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7 NO INT 1"/>
    <s v="BONOS GLOBALES "/>
    <s v="THE BANK OF NEW YORK"/>
    <n v="7009719.5999999996"/>
    <d v="2020-08-31T00:00:00"/>
    <d v="2040-07-31T00:00:00"/>
    <n v="14059536.4"/>
    <n v="14059536.4"/>
    <s v="Bonos 2027 1"/>
    <x v="34"/>
    <n v="368010.28"/>
    <n v="192767.29"/>
    <n v="420583.18"/>
    <n v="455631.78"/>
    <n v="483670.66"/>
    <n v="483670.66"/>
    <n v="483670.66"/>
    <n v="483670.66"/>
    <n v="483670.66"/>
    <n v="483670.66"/>
    <n v="459487.12"/>
    <n v="362752.99"/>
    <n v="266018.86"/>
    <n v="169284.73"/>
    <n v="7255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777.57000000007"/>
    <n v="5108333.2200000007"/>
    <n v="5669110.790000001"/>
  </r>
  <r>
    <n v="280270217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7 NO INT 2"/>
    <s v="BONOS GLOBALES "/>
    <s v="THE BANK OF NEW YORK"/>
    <n v="9420108.0999999996"/>
    <d v="2020-08-31T00:00:00"/>
    <d v="2040-07-31T00:00:00"/>
    <n v="28758805.399999999"/>
    <n v="28758805.399999999"/>
    <s v="Bonos 2027 2"/>
    <x v="35"/>
    <n v="494555.67000000004"/>
    <n v="259052.97"/>
    <n v="565206.48"/>
    <n v="612307.02"/>
    <n v="649987.46"/>
    <n v="649987.46"/>
    <n v="649987.46"/>
    <n v="649987.46"/>
    <n v="649987.46"/>
    <n v="649987.46"/>
    <n v="617488.09"/>
    <n v="487490.59"/>
    <n v="357493.1"/>
    <n v="227495.61"/>
    <n v="9749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608.64"/>
    <n v="6864903.7699999996"/>
    <n v="7618512.4099999992"/>
  </r>
  <r>
    <n v="280270218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8 NO INT."/>
    <s v="BONOS GLOBALES "/>
    <s v="THE BANK OF NEW YORK"/>
    <n v="31035232.800000001"/>
    <d v="2020-08-31T00:00:00"/>
    <d v="2040-07-31T00:00:00"/>
    <n v="50274598.399999999"/>
    <n v="50274598.399999999"/>
    <s v="Bonos 2028"/>
    <x v="36"/>
    <n v="1629349.72"/>
    <n v="853468.9"/>
    <n v="1862113.96"/>
    <n v="2017290.14"/>
    <n v="2141431.06"/>
    <n v="2141431.06"/>
    <n v="2141431.06"/>
    <n v="2141431.06"/>
    <n v="2141431.06"/>
    <n v="2141431.06"/>
    <n v="2034359.51"/>
    <n v="1606073.3"/>
    <n v="1177787.0900000001"/>
    <n v="749500.87"/>
    <n v="321214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2818.62"/>
    <n v="22616925.890000004"/>
    <n v="25099744.510000005"/>
  </r>
  <r>
    <n v="280270219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29 NO INT."/>
    <s v="BONOS GLOBALES "/>
    <s v="THE BANK OF NEW YORK"/>
    <n v="12752732.199999999"/>
    <d v="2020-08-31T00:00:00"/>
    <d v="2040-07-31T00:00:00"/>
    <n v="29438635.199999999"/>
    <n v="29438635.199999999"/>
    <s v="Bonos 2029"/>
    <x v="37"/>
    <n v="669518.44999999995"/>
    <n v="350700.14"/>
    <n v="765163.94"/>
    <n v="828927.6"/>
    <n v="879938.52"/>
    <n v="879938.52"/>
    <n v="879938.52"/>
    <n v="879938.52"/>
    <n v="879938.52"/>
    <n v="879938.52"/>
    <n v="835941.59"/>
    <n v="659953.89"/>
    <n v="483966.19"/>
    <n v="307978.48"/>
    <n v="13199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218.59"/>
    <n v="9293553.589999998"/>
    <n v="10313772.179999998"/>
  </r>
  <r>
    <n v="28027022"/>
    <x v="0"/>
    <x v="0"/>
    <x v="0"/>
    <s v="USD"/>
    <x v="0"/>
    <s v="Gobierno General"/>
    <s v="Gobierno Central "/>
    <s v="PGE"/>
    <s v="Bonos en Mercado Internacional"/>
    <x v="25"/>
    <x v="0"/>
    <x v="2"/>
    <x v="4"/>
    <s v="BONOS PDI 2030"/>
    <s v="BONOS GLOBALES "/>
    <s v="THE BANK OF NEW YORK"/>
    <n v="904447792.79999995"/>
    <d v="2020-08-31T00:00:00"/>
    <d v="2030-07-31T00:00:00"/>
    <n v="1004941992"/>
    <n v="1004941992"/>
    <s v="Bonos PDI 203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5"/>
    <x v="0"/>
    <x v="2"/>
    <x v="4"/>
    <s v="BONO 2030 NO INT."/>
    <s v="BONOS GLOBALES "/>
    <s v="THE BANK OF NEW YORK"/>
    <n v="5053158.5"/>
    <d v="2020-08-31T00:00:00"/>
    <d v="2040-07-31T00:00:00"/>
    <n v="14259111.1"/>
    <n v="14259111.1"/>
    <s v="Bonos-2030"/>
    <x v="39"/>
    <n v="265290.82"/>
    <n v="138961.85999999999"/>
    <n v="303189.52"/>
    <n v="328455.3"/>
    <n v="348667.94"/>
    <n v="348667.94"/>
    <n v="348667.94"/>
    <n v="348667.94"/>
    <n v="348667.94"/>
    <n v="348667.94"/>
    <n v="331234.53999999998"/>
    <n v="261500.95"/>
    <n v="191767.36"/>
    <n v="122033.78"/>
    <n v="523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52.68"/>
    <n v="3682489.28"/>
    <n v="4086741.96"/>
  </r>
  <r>
    <n v="280270221"/>
    <x v="0"/>
    <x v="0"/>
    <x v="0"/>
    <s v="USD"/>
    <x v="0"/>
    <s v="Gobierno General"/>
    <s v="Gobierno General"/>
    <s v="Gobierno Central "/>
    <s v="PGE"/>
    <x v="23"/>
    <x v="0"/>
    <x v="2"/>
    <x v="4"/>
    <s v="BONO 2034"/>
    <s v="BONOS GLOBALES "/>
    <s v="CITIBANK-USA"/>
    <n v="2200000000"/>
    <d v="2026-01-29T00:00:00"/>
    <d v="2034-01-29T00:00:00"/>
    <n v="2200000000"/>
    <n v="2200000000"/>
    <s v="Bono 2034"/>
    <x v="40"/>
    <n v="195173611.11000001"/>
    <n v="96784722.219999999"/>
    <n v="195708333.33000001"/>
    <n v="195173611.11000001"/>
    <n v="195173611.11000001"/>
    <n v="195173611.11000001"/>
    <n v="163268518.52000001"/>
    <n v="97854166.659999996"/>
    <n v="32796296.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958333.33000004"/>
    <n v="1075148148.1400001"/>
    <n v="1367106481.4700003"/>
  </r>
  <r>
    <n v="280270222"/>
    <x v="0"/>
    <x v="0"/>
    <x v="0"/>
    <s v="USD"/>
    <x v="0"/>
    <s v="Gobierno General"/>
    <s v="Gobierno General"/>
    <s v="Gobierno Central "/>
    <s v="PGE"/>
    <x v="23"/>
    <x v="0"/>
    <x v="2"/>
    <x v="4"/>
    <s v="BONO 2039"/>
    <s v="BONOS GLOBALES "/>
    <s v="CITIBANK-USA"/>
    <n v="1800000000"/>
    <d v="2026-01-29T00:00:00"/>
    <d v="2039-01-29T00:00:00"/>
    <n v="1800000000"/>
    <n v="1800000000"/>
    <s v="Bono 2039"/>
    <x v="41"/>
    <n v="168812500"/>
    <n v="83712500"/>
    <n v="169275000"/>
    <n v="168812500"/>
    <n v="168812500"/>
    <n v="168812500"/>
    <n v="169275000"/>
    <n v="168812500"/>
    <n v="168812500"/>
    <n v="168812500"/>
    <n v="169275000"/>
    <n v="140908333.33000001"/>
    <n v="84637500"/>
    <n v="28366666.6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525000"/>
    <n v="1774612500"/>
    <n v="2027137500"/>
  </r>
  <r>
    <n v="28080000"/>
    <x v="0"/>
    <x v="0"/>
    <x v="0"/>
    <s v="USD"/>
    <x v="0"/>
    <s v="Gobierno General"/>
    <s v="Gobierno Central "/>
    <s v="PGE"/>
    <s v="Préstamos"/>
    <x v="26"/>
    <x v="0"/>
    <x v="3"/>
    <x v="5"/>
    <s v="BEI. EUR 240.0M"/>
    <s v="BEI. EUR 240.0M"/>
    <s v="BEI"/>
    <n v="187832534.72"/>
    <d v="2012-11-28T00:00:00"/>
    <d v="2038-02-13T00:00:00"/>
    <n v="259280000"/>
    <n v="259280000"/>
    <s v="Convenios Originales (Bancos)"/>
    <x v="42"/>
    <n v="5683086.6999999993"/>
    <n v="3851820.15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4906.8499999996"/>
    <n v="23969183.180000007"/>
    <n v="33504090.030000009"/>
  </r>
  <r>
    <n v="28080001"/>
    <x v="0"/>
    <x v="0"/>
    <x v="0"/>
    <s v="USD"/>
    <x v="0"/>
    <s v="Gobierno General"/>
    <s v="Gobierno Central "/>
    <s v="PGE"/>
    <s v="Préstamos"/>
    <x v="26"/>
    <x v="0"/>
    <x v="3"/>
    <x v="5"/>
    <s v="BEI METRO QUITO B"/>
    <s v="BEI METRO QUITO B"/>
    <s v="BEI"/>
    <n v="36793333.350000001"/>
    <d v="2012-11-28T00:00:00"/>
    <d v="2038-06-26T00:00:00"/>
    <n v="44152000"/>
    <n v="44152000"/>
    <s v="Convenios Originales (Bancos)"/>
    <x v="42"/>
    <n v="1236771.1099999999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2581.3099999996"/>
    <n v="5830492.3600000003"/>
    <n v="8203073.6699999999"/>
  </r>
  <r>
    <n v="28082000"/>
    <x v="0"/>
    <x v="0"/>
    <x v="0"/>
    <s v="USD"/>
    <x v="0"/>
    <s v="Gobierno General"/>
    <s v="Gobierno Central "/>
    <s v="PGE"/>
    <s v="Préstamos"/>
    <x v="27"/>
    <x v="0"/>
    <x v="3"/>
    <x v="3"/>
    <s v="BANCO OF CHINA CAÑAR"/>
    <s v="BANCO OF CHINA CAÑAR"/>
    <s v="BANCO OF CHINA"/>
    <n v="44832088.729999997"/>
    <d v="2013-07-31T00:00:00"/>
    <d v="2027-07-31T00:00:00"/>
    <n v="298880591.93000001"/>
    <n v="298880591.93000001"/>
    <s v="Convenios Originales (Bancos)"/>
    <x v="43"/>
    <n v="3147750.96"/>
    <n v="61546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3220.69"/>
    <n v="0"/>
    <n v="3763220.69"/>
  </r>
  <r>
    <n v="28087000"/>
    <x v="0"/>
    <x v="0"/>
    <x v="0"/>
    <s v="EUR"/>
    <x v="0"/>
    <s v="Gobierno General"/>
    <s v="Gobierno Central "/>
    <s v="PGE"/>
    <s v="Préstamos"/>
    <x v="28"/>
    <x v="0"/>
    <x v="3"/>
    <x v="5"/>
    <s v="UNICREDIT EUR.12.9"/>
    <s v="UNICREDIT EUR.12.9"/>
    <s v="UNICREDIT"/>
    <n v="8078549.9919999996"/>
    <d v="2014-09-25T00:00:00"/>
    <d v="2030-09-30T00:00:00"/>
    <n v="15401850.842"/>
    <n v="15401850.842"/>
    <s v="Convenios Originales (Bancos)"/>
    <x v="44"/>
    <n v="57761.637000000002"/>
    <n v="62204.84"/>
    <n v="44432.025999999998"/>
    <n v="26659.210999999999"/>
    <n v="8886.254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66.477"/>
    <n v="79977.490999999995"/>
    <n v="199943.96799999999"/>
  </r>
  <r>
    <n v="28089000"/>
    <x v="0"/>
    <x v="0"/>
    <x v="0"/>
    <s v="USD"/>
    <x v="0"/>
    <s v="Gobierno General"/>
    <s v="Gobierno Central "/>
    <s v="PGE"/>
    <s v="Préstamos"/>
    <x v="27"/>
    <x v="0"/>
    <x v="3"/>
    <x v="3"/>
    <s v="BANK OF CHINA 10CARR"/>
    <s v="BANK OF CHINA 10CARR"/>
    <s v="BANCO OF CHINA"/>
    <n v="62270861.170000002"/>
    <d v="2014-11-24T00:00:00"/>
    <d v="2027-11-27T00:00:00"/>
    <n v="311964433.63"/>
    <n v="311415318.31"/>
    <s v="Convenios Originales (Bancos)"/>
    <x v="43"/>
    <n v="5105168.5600000005"/>
    <n v="2184500.03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9668.5900000008"/>
    <n v="0"/>
    <n v="7289668.5900000008"/>
  </r>
  <r>
    <n v="28090000"/>
    <x v="0"/>
    <x v="0"/>
    <x v="0"/>
    <s v="EUR"/>
    <x v="0"/>
    <s v="Gobierno General"/>
    <s v="Gobierno Central "/>
    <s v="PGE"/>
    <s v="Préstamos"/>
    <x v="28"/>
    <x v="0"/>
    <x v="3"/>
    <x v="5"/>
    <s v="UNICREDIT BANK 6.0 M"/>
    <s v="UNICREDIT BANK 6.0 M"/>
    <s v="UNICREDIT"/>
    <n v="3358515.8330000001"/>
    <d v="2014-11-12T00:00:00"/>
    <d v="2030-08-19T00:00:00"/>
    <n v="6610200"/>
    <n v="6610200"/>
    <s v="Convenios Originales (Bancos)"/>
    <x v="44"/>
    <n v="52376.157000000007"/>
    <n v="69834.876000000004"/>
    <n v="69834.877999999997"/>
    <n v="52376.158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211.03300000001"/>
    <n v="122211.03599999999"/>
    <n v="244422.06900000002"/>
  </r>
  <r>
    <n v="28091000"/>
    <x v="0"/>
    <x v="0"/>
    <x v="0"/>
    <s v="USD"/>
    <x v="0"/>
    <s v="Gobierno General"/>
    <s v="Gobierno Central "/>
    <s v="PGE"/>
    <s v="Préstamos"/>
    <x v="26"/>
    <x v="0"/>
    <x v="3"/>
    <x v="5"/>
    <s v="BEI"/>
    <s v="BEI"/>
    <s v="BEI"/>
    <n v="24376103.07"/>
    <d v="2014-12-01T00:00:00"/>
    <d v="2036-11-22T00:00:00"/>
    <n v="124800000"/>
    <n v="34434211.609999999"/>
    <s v="Convenios Originales (Bancos)"/>
    <x v="42"/>
    <n v="1337458.6100000001"/>
    <n v="1208472.52"/>
    <n v="1082532.82"/>
    <n v="950500.34"/>
    <n v="821514.25"/>
    <n v="692528.17"/>
    <n v="565174.93000000005"/>
    <n v="434555.99"/>
    <n v="305569.90000000002"/>
    <n v="176583.82"/>
    <n v="600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5931.13"/>
    <n v="5089046.7200000007"/>
    <n v="7634977.8500000006"/>
  </r>
  <r>
    <n v="28092000"/>
    <x v="0"/>
    <x v="0"/>
    <x v="0"/>
    <s v="USD"/>
    <x v="0"/>
    <s v="Gobierno General"/>
    <s v="Gobierno Central "/>
    <s v="PGE"/>
    <s v="Préstamos"/>
    <x v="29"/>
    <x v="0"/>
    <x v="3"/>
    <x v="5"/>
    <s v="DEUTSCHE USD.88.0M"/>
    <s v="DEUTSCHE USD.88.0M"/>
    <s v="DEUTSCHE BANK ESPAÑA"/>
    <n v="7409060.8700000001"/>
    <d v="2015-02-26T00:00:00"/>
    <d v="2026-03-30T00:00:00"/>
    <n v="88000000"/>
    <n v="88000000"/>
    <s v="Convenios Originales (Banc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3000"/>
    <x v="0"/>
    <x v="0"/>
    <x v="0"/>
    <s v="USD"/>
    <x v="0"/>
    <s v="Gobierno General"/>
    <s v="Gobierno Central "/>
    <s v="PGE"/>
    <s v="Préstamos"/>
    <x v="27"/>
    <x v="0"/>
    <x v="3"/>
    <x v="3"/>
    <s v="BANCO OF CHINA 3 CAR"/>
    <s v="BANCO OF CHINA 3 CAR"/>
    <s v="BANCO OF CHINA"/>
    <n v="20458975.210000001"/>
    <d v="2015-03-31T00:00:00"/>
    <d v="2028-03-30T00:00:00"/>
    <n v="85710077.900000006"/>
    <n v="81835900.959999993"/>
    <s v="Convenios Originales (Bancos)"/>
    <x v="43"/>
    <n v="723181.24"/>
    <n v="945133.29"/>
    <n v="22883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8314.53"/>
    <n v="228830.14"/>
    <n v="1897144.6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x v="5"/>
    <s v="BEI"/>
    <s v="BEI"/>
    <s v="BEI"/>
    <n v="74406748.329999998"/>
    <d v="2015-07-29T00:00:00"/>
    <d v="2044-12-20T00:00:00"/>
    <n v="102500000"/>
    <n v="102500000"/>
    <s v="Convenios Originales (Bancos)"/>
    <x v="42"/>
    <n v="1541627"/>
    <n v="1337230.21"/>
    <n v="1383071.46"/>
    <n v="1236874.1000000001"/>
    <n v="1090429.24"/>
    <n v="936896.88"/>
    <n v="784506.37"/>
    <n v="629832.18000000005"/>
    <n v="476299.82"/>
    <n v="322767.48"/>
    <n v="172669.86"/>
    <n v="77563.87"/>
    <n v="63787.5"/>
    <n v="54337.5"/>
    <n v="44887.5"/>
    <n v="35437.5"/>
    <n v="25987.5"/>
    <n v="16537.5"/>
    <n v="70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8857.21"/>
    <n v="7358973.7599999998"/>
    <n v="10237830.969999999"/>
  </r>
  <r>
    <n v="28099000"/>
    <x v="0"/>
    <x v="0"/>
    <x v="0"/>
    <s v="USD"/>
    <x v="0"/>
    <s v="Gobierno General"/>
    <s v="Gobierno Central "/>
    <s v="PGE"/>
    <s v="Préstamos"/>
    <x v="26"/>
    <x v="0"/>
    <x v="3"/>
    <x v="5"/>
    <s v="BEI USD.175.0 M."/>
    <s v="BEI USD.175.0 M."/>
    <s v="BEI"/>
    <n v="147906250"/>
    <d v="2016-11-14T00:00:00"/>
    <d v="2048-07-13T00:00:00"/>
    <n v="175000000"/>
    <n v="152500000"/>
    <s v="Convenios Originales (Bancos)"/>
    <x v="42"/>
    <n v="5461222.5"/>
    <n v="3450792.3899999997"/>
    <n v="5683786.96"/>
    <n v="5557060.6200000001"/>
    <n v="5259532.2300000004"/>
    <n v="4962003.8600000003"/>
    <n v="4665650.7"/>
    <n v="4366947.09"/>
    <n v="4069418.7"/>
    <n v="3771890.31"/>
    <n v="3475089.46"/>
    <n v="3176833.54"/>
    <n v="2879305.15"/>
    <n v="2581776.77"/>
    <n v="2284528.2000000002"/>
    <n v="1986720"/>
    <n v="1689191.61"/>
    <n v="1422331.25"/>
    <n v="1165656.25"/>
    <n v="908981.25"/>
    <n v="652306.25"/>
    <n v="402325"/>
    <n v="172425"/>
    <n v="0"/>
    <n v="0"/>
    <n v="0"/>
    <n v="0"/>
    <n v="0"/>
    <n v="0"/>
    <n v="0"/>
    <n v="0"/>
    <n v="0"/>
    <n v="0"/>
    <n v="0"/>
    <n v="0"/>
    <n v="0"/>
    <n v="0"/>
    <n v="0"/>
    <n v="0"/>
    <n v="0"/>
    <n v="8912014.8900000006"/>
    <n v="61133760.20000001"/>
    <n v="70045775.090000004"/>
  </r>
  <r>
    <n v="28101000"/>
    <x v="0"/>
    <x v="0"/>
    <x v="0"/>
    <s v="USD"/>
    <x v="0"/>
    <s v="Gobierno General"/>
    <s v="Gobierno Central "/>
    <s v="PGE"/>
    <s v="Préstamos"/>
    <x v="26"/>
    <x v="0"/>
    <x v="3"/>
    <x v="5"/>
    <s v="BEI USD 72.9 M"/>
    <s v="BEI USD 72.9 M"/>
    <s v="BEI"/>
    <n v="9726266.6600000001"/>
    <d v="2016-12-28T00:00:00"/>
    <d v="2039-11-29T00:00:00"/>
    <n v="72947000"/>
    <n v="72947000"/>
    <s v="Convenios Originales (Bancos)"/>
    <x v="42"/>
    <n v="212035.65"/>
    <n v="196612.58000000002"/>
    <n v="181244.45"/>
    <n v="165725.78"/>
    <n v="150343.32999999999"/>
    <n v="134920.26"/>
    <n v="119537.36"/>
    <n v="104048.24"/>
    <n v="88651.01"/>
    <n v="73227.94"/>
    <n v="57830.26"/>
    <n v="42370.7"/>
    <n v="26958.69"/>
    <n v="115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648.23"/>
    <n v="1156393.6399999999"/>
    <n v="1565041.8699999999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x v="5"/>
    <s v="BEI ETAPA CUENCA"/>
    <s v="BEI ETAPA CUENCA"/>
    <s v="BEI"/>
    <n v="4025488.25"/>
    <d v="2020-01-24T00:00:00"/>
    <d v="2042-10-10T00:00:00"/>
    <n v="34100000"/>
    <n v="34100000"/>
    <s v="Convenios Originales (Bancos)"/>
    <x v="42"/>
    <n v="112660.37400000001"/>
    <n v="195545.89"/>
    <n v="196081.64"/>
    <n v="192044.43"/>
    <n v="178076.87"/>
    <n v="164109.31"/>
    <n v="150562.68"/>
    <n v="136174.18"/>
    <n v="122206.61"/>
    <n v="108239.05"/>
    <n v="94539.36"/>
    <n v="80303.92"/>
    <n v="66336.36"/>
    <n v="52368.79"/>
    <n v="38516.04"/>
    <n v="24433.66"/>
    <n v="10466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06.26400000002"/>
    <n v="1614459.0100000002"/>
    <n v="1922665.2740000002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x v="5"/>
    <s v="BEI MUN PORTOVIEJO"/>
    <s v="BEI MUN PORTOVIEJO"/>
    <s v="BEI"/>
    <n v="36891721.710000001"/>
    <d v="2020-11-30T00:00:00"/>
    <d v="2050-09-25T00:00:00"/>
    <n v="59885000"/>
    <n v="59885000"/>
    <s v="Convenios Originales (Bancos)"/>
    <x v="42"/>
    <n v="1046606.25"/>
    <n v="1601329.92"/>
    <n v="1765290.78"/>
    <n v="1765290.78"/>
    <n v="1757253.86"/>
    <n v="1720902.05"/>
    <n v="1661062.05"/>
    <n v="1568594.55"/>
    <n v="1476127.05"/>
    <n v="1383659.56"/>
    <n v="1291192.05"/>
    <n v="1198724.55"/>
    <n v="1106257.05"/>
    <n v="1013789.54"/>
    <n v="921322.04"/>
    <n v="828854.53"/>
    <n v="736387.04"/>
    <n v="643919.54"/>
    <n v="551452.04"/>
    <n v="458984.52"/>
    <n v="366517.04"/>
    <n v="274049.52"/>
    <n v="181582.02"/>
    <n v="97151.44"/>
    <n v="36831.620000000003"/>
    <n v="0"/>
    <n v="0"/>
    <n v="0"/>
    <n v="0"/>
    <n v="0"/>
    <n v="0"/>
    <n v="0"/>
    <n v="0"/>
    <n v="0"/>
    <n v="0"/>
    <n v="0"/>
    <n v="0"/>
    <n v="0"/>
    <n v="0"/>
    <n v="0"/>
    <n v="2647936.17"/>
    <n v="22805195.220000003"/>
    <n v="25453131.390000001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x v="5"/>
    <s v="BEI USD.100.M"/>
    <s v="BEI USD.100.M"/>
    <s v="BEI"/>
    <n v="85344091.969999999"/>
    <d v="2021-12-24T00:00:00"/>
    <d v="2041-12-24T00:00:00"/>
    <n v="100000000"/>
    <n v="100000000"/>
    <s v="Convenios Originales (Bancos)"/>
    <x v="42"/>
    <n v="170688.18"/>
    <n v="170688.18"/>
    <n v="167640.18"/>
    <n v="155448.17000000001"/>
    <n v="143256.16"/>
    <n v="131064.14"/>
    <n v="118872.13"/>
    <n v="106680.12"/>
    <n v="94488.1"/>
    <n v="82296.09"/>
    <n v="70104.08"/>
    <n v="57912.06"/>
    <n v="45720.05"/>
    <n v="33528.04"/>
    <n v="21336.02"/>
    <n v="9144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376.36"/>
    <n v="1237489.3500000001"/>
    <n v="1578865.71"/>
  </r>
  <r>
    <n v="28114000"/>
    <x v="0"/>
    <x v="0"/>
    <x v="0"/>
    <s v="USD"/>
    <x v="0"/>
    <s v="Gobierno General"/>
    <s v="Gobierno Central "/>
    <s v="PGE"/>
    <s v="Préstamos"/>
    <x v="25"/>
    <x v="0"/>
    <x v="3"/>
    <x v="5"/>
    <s v="BNYM 500 M"/>
    <s v="GOLDAMSN SATANDER"/>
    <s v="THE BANK OF NEW YORK"/>
    <n v="500000000"/>
    <d v="2025-12-26T00:00:00"/>
    <d v="2029-09-15T00:00:00"/>
    <n v="500000000"/>
    <n v="500000000"/>
    <s v="Convenios Originales (Bancos)"/>
    <x v="46"/>
    <n v="12986111.100000001"/>
    <n v="16057702.02"/>
    <n v="12962500"/>
    <n v="9790025.25"/>
    <n v="8618055.5500000007"/>
    <n v="8618055.5500000007"/>
    <n v="8641666.6600000001"/>
    <n v="8618055.5500000007"/>
    <n v="8618055.5500000007"/>
    <n v="8618055.5500000007"/>
    <n v="8641666.6600000001"/>
    <n v="8618055.5500000007"/>
    <n v="6469444.44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43813.120000001"/>
    <n v="98213636.309999987"/>
    <n v="127257449.42999999"/>
  </r>
  <r>
    <n v="30054000"/>
    <x v="0"/>
    <x v="0"/>
    <x v="0"/>
    <s v="USD"/>
    <x v="0"/>
    <s v="Gobierno General"/>
    <s v="Gobierno Central "/>
    <s v="PGE"/>
    <s v="Préstamos"/>
    <x v="0"/>
    <x v="0"/>
    <x v="0"/>
    <x v="0"/>
    <s v="792-SF-EC   USD"/>
    <s v="792-SF-EC   USD"/>
    <s v="BID"/>
    <n v="1370404.78"/>
    <d v="1986-12-11T00:00:00"/>
    <d v="2026-11-24T00:00:00"/>
    <n v="13018844.73"/>
    <n v="13018844.73"/>
    <s v="BID"/>
    <x v="0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6.07"/>
    <n v="0"/>
    <n v="20556.07"/>
  </r>
  <r>
    <n v="30055101"/>
    <x v="0"/>
    <x v="0"/>
    <x v="0"/>
    <s v="USD"/>
    <x v="0"/>
    <s v="Gobierno General"/>
    <s v="Gobierno Central "/>
    <s v="PGE"/>
    <s v="Préstamos"/>
    <x v="0"/>
    <x v="0"/>
    <x v="0"/>
    <x v="0"/>
    <s v="805-SF-EC   USD"/>
    <s v="805-SF-EC   USD"/>
    <s v="BID"/>
    <n v="1438567.1099999999"/>
    <d v="1987-03-25T00:00:00"/>
    <d v="2027-03-24T00:00:00"/>
    <n v="9110915.9499999993"/>
    <n v="9110915.9499999993"/>
    <s v="BID"/>
    <x v="0"/>
    <n v="9669.32"/>
    <n v="4755.8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5.18"/>
    <n v="0"/>
    <n v="14425.18"/>
  </r>
  <r>
    <n v="30057100"/>
    <x v="0"/>
    <x v="0"/>
    <x v="0"/>
    <s v="USD"/>
    <x v="0"/>
    <s v="Gobierno General"/>
    <s v="Gobierno Central "/>
    <s v="PGE"/>
    <s v="Préstamos"/>
    <x v="0"/>
    <x v="0"/>
    <x v="0"/>
    <x v="0"/>
    <s v="824-SF-EC   USD"/>
    <s v="824-SF-EC   USD"/>
    <s v="BID"/>
    <n v="1296575.6100000001"/>
    <d v="1989-09-28T00:00:00"/>
    <d v="2029-09-24T00:00:00"/>
    <n v="3889726.81"/>
    <n v="3889726.81"/>
    <s v="BID"/>
    <x v="0"/>
    <n v="11345.04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.959999999999"/>
    <n v="16207.2"/>
    <n v="45380.160000000003"/>
  </r>
  <r>
    <n v="30058100"/>
    <x v="0"/>
    <x v="0"/>
    <x v="0"/>
    <s v="USD"/>
    <x v="0"/>
    <s v="Gobierno General"/>
    <s v="Gobierno Central "/>
    <s v="PGE"/>
    <s v="Préstamos"/>
    <x v="0"/>
    <x v="0"/>
    <x v="0"/>
    <x v="0"/>
    <s v="834-SF-EC   USD"/>
    <s v="834-SF-EC   USD"/>
    <s v="BID"/>
    <n v="6431225.0800000001"/>
    <d v="1990-05-03T00:00:00"/>
    <d v="2030-05-06T00:00:00"/>
    <n v="18579094.77"/>
    <n v="18579094.77"/>
    <s v="BID"/>
    <x v="0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374.16999999998"/>
    <n v="107187.09"/>
    <n v="321561.26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x v="0"/>
    <s v="842-SF-EC ETAPA  USD"/>
    <s v="842-SF-EC ETAPA  USD"/>
    <s v="BID"/>
    <n v="557755.68000000005"/>
    <d v="1990-10-30T00:00:00"/>
    <d v="2030-10-24T00:00:00"/>
    <n v="1506134.34"/>
    <n v="1506134.34"/>
    <s v="BID"/>
    <x v="0"/>
    <n v="5019.6899999999996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5.46"/>
    <n v="11708.43"/>
    <n v="25093.89"/>
  </r>
  <r>
    <n v="30059101"/>
    <x v="0"/>
    <x v="0"/>
    <x v="0"/>
    <s v="USD"/>
    <x v="0"/>
    <s v="Gobierno General"/>
    <s v="Gobierno Central "/>
    <s v="PGE"/>
    <s v="Préstamos"/>
    <x v="0"/>
    <x v="0"/>
    <x v="0"/>
    <x v="0"/>
    <s v="842-SF-EC D.CAM. USD"/>
    <s v="842-SF-EC D.CAM. USD"/>
    <s v="BID"/>
    <n v="5717160.4500000002"/>
    <d v="1990-10-30T00:00:00"/>
    <d v="2030-10-24T00:00:00"/>
    <n v="15436133.039999999"/>
    <n v="15436133.039999999"/>
    <s v="BID"/>
    <x v="0"/>
    <n v="51454.559999999998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212.56"/>
    <n v="120064.96000000001"/>
    <n v="257277.520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x v="0"/>
    <s v="843-SF-EC BEDE USD"/>
    <s v="843-SF-EC BEDE USD"/>
    <s v="BID"/>
    <n v="586701.6"/>
    <d v="1991-02-15T00:00:00"/>
    <d v="2031-02-15T00:00:00"/>
    <n v="1584094.39"/>
    <n v="1584094.39"/>
    <s v="BID"/>
    <x v="0"/>
    <n v="11147.34"/>
    <n v="4693.6099999999997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40.95"/>
    <n v="16427.649999999998"/>
    <n v="32268.6"/>
  </r>
  <r>
    <n v="30060101"/>
    <x v="0"/>
    <x v="0"/>
    <x v="0"/>
    <s v="USD"/>
    <x v="0"/>
    <s v="Gobierno General"/>
    <s v="Gobierno Central "/>
    <s v="PGE"/>
    <s v="Préstamos"/>
    <x v="0"/>
    <x v="0"/>
    <x v="0"/>
    <x v="0"/>
    <s v="843-SF-EC  USD GOB."/>
    <s v="843-SF-EC  USD GOB."/>
    <s v="BID"/>
    <n v="2029307.16"/>
    <d v="1991-02-15T00:00:00"/>
    <d v="2031-02-15T00:00:00"/>
    <n v="5479129.4000000004"/>
    <n v="5479129.4000000004"/>
    <s v="BID"/>
    <x v="0"/>
    <n v="38556.83"/>
    <n v="16234.46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791.29"/>
    <n v="56820.6"/>
    <n v="111611.89"/>
  </r>
  <r>
    <n v="30060102"/>
    <x v="0"/>
    <x v="0"/>
    <x v="0"/>
    <s v="USD"/>
    <x v="0"/>
    <s v="Gobierno General"/>
    <s v="Gobierno Central "/>
    <s v="PGE"/>
    <s v="Préstamos"/>
    <x v="0"/>
    <x v="0"/>
    <x v="0"/>
    <x v="0"/>
    <s v="843-SF-EC D.CAMB.USD"/>
    <s v="843-SF-EC D.CAMB.USD"/>
    <s v="BID"/>
    <n v="3447275.7"/>
    <d v="1991-02-15T00:00:00"/>
    <d v="2031-02-15T00:00:00"/>
    <n v="9307644.1400000006"/>
    <n v="9307644.1400000006"/>
    <s v="BID"/>
    <x v="0"/>
    <n v="66379.209999999992"/>
    <n v="27731.42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110.62999999999"/>
    <n v="98094.14"/>
    <n v="192204.77"/>
  </r>
  <r>
    <n v="30063000"/>
    <x v="0"/>
    <x v="0"/>
    <x v="0"/>
    <s v="USD"/>
    <x v="0"/>
    <s v="Gobierno General"/>
    <s v="Gobierno Central "/>
    <s v="PGE"/>
    <s v="Préstamos"/>
    <x v="0"/>
    <x v="0"/>
    <x v="0"/>
    <x v="0"/>
    <s v="900-SF-EC    USD"/>
    <s v="900-SF-EC    USD"/>
    <s v="BID"/>
    <n v="522336.09"/>
    <d v="1994-01-27T00:00:00"/>
    <d v="2034-01-27T00:00:00"/>
    <n v="1077318.3500000001"/>
    <n v="1077318.3500000001"/>
    <s v="BID"/>
    <x v="0"/>
    <n v="10117.58"/>
    <n v="4532.88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0.46"/>
    <n v="29755.27"/>
    <n v="44405.729999999996"/>
  </r>
  <r>
    <n v="30064100"/>
    <x v="0"/>
    <x v="0"/>
    <x v="0"/>
    <s v="USD"/>
    <x v="0"/>
    <s v="Gobierno General"/>
    <s v="Gobierno Central "/>
    <s v="PGE"/>
    <s v="Préstamos"/>
    <x v="0"/>
    <x v="0"/>
    <x v="0"/>
    <x v="0"/>
    <s v="904-SF-EC   USD"/>
    <s v="904-SF-EC   USD"/>
    <s v="BID"/>
    <n v="912826.54"/>
    <d v="1994-01-27T00:00:00"/>
    <d v="2034-01-27T00:00:00"/>
    <n v="1882704.59"/>
    <n v="1882704.59"/>
    <s v="BID"/>
    <x v="0"/>
    <n v="17681.330000000002"/>
    <n v="7921.5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2.910000000003"/>
    <n v="51999.869999999995"/>
    <n v="77602.78"/>
  </r>
  <r>
    <n v="30065100"/>
    <x v="0"/>
    <x v="0"/>
    <x v="0"/>
    <s v="USD"/>
    <x v="0"/>
    <s v="Gobierno General"/>
    <s v="Gobierno Central "/>
    <s v="PGE"/>
    <s v="Préstamos"/>
    <x v="0"/>
    <x v="0"/>
    <x v="0"/>
    <x v="0"/>
    <s v="913-SF-EC   USD"/>
    <s v="913-SF-EC   USD"/>
    <s v="BID"/>
    <n v="4039985.17"/>
    <d v="1994-04-09T00:00:00"/>
    <d v="2034-04-09T00:00:00"/>
    <n v="8079970.4000000004"/>
    <n v="8079970.4000000004"/>
    <s v="BID"/>
    <x v="0"/>
    <n v="38127.56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38.45"/>
    <n v="216446.84000000003"/>
    <n v="323485.29000000004"/>
  </r>
  <r>
    <n v="30066100"/>
    <x v="0"/>
    <x v="0"/>
    <x v="0"/>
    <s v="USD"/>
    <x v="0"/>
    <s v="Gobierno General"/>
    <s v="Gobierno Central "/>
    <s v="PGE"/>
    <s v="Préstamos"/>
    <x v="0"/>
    <x v="0"/>
    <x v="0"/>
    <x v="0"/>
    <s v="928-SF-EC     USD"/>
    <s v="928-SF-EC     USD"/>
    <s v="BID"/>
    <n v="4343697.8899999997"/>
    <d v="1994-10-13T00:00:00"/>
    <d v="2034-10-13T00:00:00"/>
    <n v="8446079.0700000003"/>
    <n v="8446079.0700000003"/>
    <s v="BID"/>
    <x v="0"/>
    <n v="41136.21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937.73000000001"/>
    <n v="253600.56999999998"/>
    <n v="369538.3"/>
  </r>
  <r>
    <n v="30067000"/>
    <x v="0"/>
    <x v="0"/>
    <x v="0"/>
    <s v="USD"/>
    <x v="0"/>
    <s v="Gobierno General"/>
    <s v="Gobierno Central "/>
    <s v="PGE"/>
    <s v="Préstamos"/>
    <x v="0"/>
    <x v="0"/>
    <x v="0"/>
    <x v="0"/>
    <s v="919-SF-EC   USD"/>
    <s v="919-SF-EC   USD"/>
    <s v="BID"/>
    <n v="3461545.22"/>
    <d v="1994-07-26T00:00:00"/>
    <d v="2034-07-26T00:00:00"/>
    <n v="6923090.4900000002"/>
    <n v="6923090.4900000002"/>
    <s v="BID"/>
    <x v="0"/>
    <n v="67177.959999999992"/>
    <n v="30292.01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69.969999999987"/>
    <n v="214119.31"/>
    <n v="311589.27999999997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d v="2023-05-09T00:00:00"/>
    <d v="2041-11-09T00:00:00"/>
    <n v="656022000"/>
    <n v="656022000"/>
    <s v="GPS BLUE"/>
    <x v="47"/>
    <n v="63757534.520000003"/>
    <n v="47818150.890000001"/>
    <n v="63757534.520000003"/>
    <n v="63757534.520000003"/>
    <n v="63757534.520000003"/>
    <n v="61215449.240000002"/>
    <n v="57148112.840000004"/>
    <n v="53080776.439999998"/>
    <n v="49013440.039999999"/>
    <n v="44946103.640000001"/>
    <n v="40878767.240000002"/>
    <n v="36811430.840000004"/>
    <n v="32744094.440000001"/>
    <n v="28676758.039999999"/>
    <n v="24609421.640000001"/>
    <n v="20542085.2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575685.41"/>
    <n v="640939043.20000005"/>
    <n v="752514728.61000001"/>
  </r>
  <r>
    <n v="31000001"/>
    <x v="0"/>
    <x v="0"/>
    <x v="0"/>
    <s v="USD"/>
    <x v="0"/>
    <s v="Gobierno General"/>
    <s v="Gobierno Central"/>
    <s v="PGE"/>
    <s v="Préstamos"/>
    <x v="31"/>
    <x v="0"/>
    <x v="4"/>
    <x v="6"/>
    <s v="AMAZON DAC"/>
    <s v="AMAZON DAC"/>
    <s v="AMAZON DAC"/>
    <n v="1000000000"/>
    <d v="2024-12-03T00:00:00"/>
    <d v="2041-12-16T00:00:00"/>
    <n v="1000000000"/>
    <n v="1000000000"/>
    <s v="AMAZON CONSERVATION DAC"/>
    <x v="48"/>
    <n v="69697058.820000008"/>
    <n v="92929411.760000005"/>
    <n v="92929411.760000005"/>
    <n v="92929411.760000005"/>
    <n v="92929411.760000005"/>
    <n v="92929411.760000005"/>
    <n v="92929411.760000005"/>
    <n v="90037745.099999994"/>
    <n v="82326633.980000004"/>
    <n v="74615522.870000005"/>
    <n v="66904411.759999998"/>
    <n v="59193300.640000001"/>
    <n v="51482189.539999999"/>
    <n v="43771078.420000002"/>
    <n v="36059967.310000002"/>
    <n v="28348856.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626470.58000001"/>
    <n v="997386764.61999989"/>
    <n v="1160013235.1999998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x v="2"/>
    <s v="BDE KFW 6510.0"/>
    <s v="BDE KFW 6510.0"/>
    <s v="KFW"/>
    <n v="0"/>
    <d v="2023-10-02T00:00:00"/>
    <d v="2053-11-15T00:00:00"/>
    <n v="15869250"/>
    <n v="1586925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1"/>
    <x v="3"/>
    <x v="5"/>
    <s v="FI 93397"/>
    <s v="FI 93397"/>
    <s v="BEI"/>
    <n v="0"/>
    <d v="2023-12-28T00:00:00"/>
    <d v="2044-11-15T00:00:00"/>
    <n v="125000000"/>
    <n v="125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1"/>
    <x v="11"/>
    <x v="1"/>
    <x v="2"/>
    <s v="EC-P8"/>
    <s v="EC-P8"/>
    <s v="JICA"/>
    <n v="0"/>
    <d v="2024-10-24T00:00:00"/>
    <d v="2054-04-20T00:00:00"/>
    <n v="42878221.789999999"/>
    <n v="42878221.789999999"/>
    <s v="Convenios Originales (Gobiernos)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x v="0"/>
    <s v="5933/OC-EC"/>
    <s v="5933/OC-EC"/>
    <s v="BID"/>
    <n v="0"/>
    <d v="2025-06-16T00:00:00"/>
    <d v="2050-06-15T00:00:00"/>
    <n v="76799233"/>
    <n v="7679923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x v="0"/>
    <s v="5927/OC-EC"/>
    <s v="5927/OC-EC"/>
    <s v="BID"/>
    <n v="0"/>
    <d v="2025-03-29T00:00:00"/>
    <d v="2049-09-15T00:00:00"/>
    <n v="150000000"/>
    <n v="1500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x v="0"/>
    <s v="9776-EC"/>
    <s v="9776-EC"/>
    <s v="BIRF"/>
    <n v="0"/>
    <d v="2025-06-30T00:00:00"/>
    <d v="2041-08-15T00:00:00"/>
    <n v="100000000"/>
    <n v="10000000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0/OC-EC"/>
    <s v="5920/OC-EC"/>
    <s v="BID"/>
    <n v="0"/>
    <d v="2025-10-31T00:00:00"/>
    <d v="2047-10-15T00:00:00"/>
    <n v="2400000"/>
    <n v="2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x v="0"/>
    <s v="5921/TC-EC"/>
    <s v="5921/TC-EC"/>
    <s v="BID"/>
    <n v="0"/>
    <d v="2025-10-31T00:00:00"/>
    <d v="2065-10-15T00:00:00"/>
    <n v="5600000"/>
    <n v="5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3/OC-EC"/>
    <s v="5183/OC-EC"/>
    <s v="BID"/>
    <n v="0"/>
    <d v="2025-10-31T00:00:00"/>
    <d v="2047-10-15T00:00:00"/>
    <n v="7600000"/>
    <n v="76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x v="0"/>
    <s v="5184/TC-EC"/>
    <s v="5184/TC-EC"/>
    <s v="BID"/>
    <n v="0"/>
    <d v="2025-10-31T00:00:00"/>
    <d v="2065-10-15T00:00:00"/>
    <n v="17400000"/>
    <n v="1740000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6"/>
    <x v="1"/>
    <x v="2"/>
    <s v="AFD CEC 1046 01A"/>
    <s v="AFD CEC 1046 01A"/>
    <s v="AFD"/>
    <n v="0"/>
    <d v="2025-11-27T00:00:00"/>
    <d v="2045-09-30T00:00:00"/>
    <n v="40000000"/>
    <n v="4000000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7"/>
    <x v="0"/>
    <x v="0"/>
    <s v="CFA 12794"/>
    <s v="CFA 12794"/>
    <s v="CAF"/>
    <n v="0"/>
    <d v="2025-11-25T00:00:00"/>
    <d v="2040-11-25T00:00:00"/>
    <n v="28000000"/>
    <n v="2800000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x v="2"/>
    <s v="BMZ-NO.202165231"/>
    <s v="BMZ-NO.202165231"/>
    <s v="KFW"/>
    <n v="0"/>
    <d v="2025-12-18T00:00:00"/>
    <d v="2045-11-15T00:00:00"/>
    <n v="48500000"/>
    <n v="4850000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Sector Público Financiero SPF"/>
    <x v="26"/>
    <x v="0"/>
    <x v="3"/>
    <x v="5"/>
    <s v="BEI-98090"/>
    <s v="BEI-98090"/>
    <s v="BEI"/>
    <n v="0"/>
    <d v="2025-11-09T00:00:00"/>
    <d v="2042-11-09T00:00:00"/>
    <n v="100000000"/>
    <n v="100000000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x v="0"/>
    <n v="1"/>
    <n v="0"/>
    <n v="0"/>
    <n v="20454309.59"/>
    <d v="2018-11-20T00:00:00"/>
    <d v="2026-10-09T00:00:00"/>
    <n v="163634476.66999999"/>
    <x v="0"/>
    <x v="0"/>
    <n v="20454309.59"/>
    <n v="0"/>
    <n v="0"/>
    <n v="0"/>
    <n v="0"/>
    <n v="0"/>
    <n v="0"/>
    <n v="0"/>
    <n v="0"/>
    <n v="0"/>
    <n v="0"/>
    <n v="0"/>
    <n v="0"/>
    <n v="0"/>
    <n v="0"/>
    <n v="20454309.59"/>
    <n v="0"/>
    <n v="20454309.5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d v="2025-10-24T00:00:00"/>
    <d v="2026-04-24T00:00:00"/>
    <n v="500000000"/>
    <x v="0"/>
    <x v="1"/>
    <n v="500000000"/>
    <n v="0"/>
    <n v="0"/>
    <n v="0"/>
    <n v="0"/>
    <n v="0"/>
    <n v="0"/>
    <n v="0"/>
    <n v="0"/>
    <n v="0"/>
    <n v="0"/>
    <n v="0"/>
    <n v="0"/>
    <n v="0"/>
    <n v="0"/>
    <n v="500000000"/>
    <n v="0"/>
    <n v="5000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8399999999"/>
    <d v="2013-04-25T00:00:00"/>
    <d v="2028-04-25T00:00:00"/>
    <n v="15000000"/>
    <x v="1"/>
    <x v="2"/>
    <n v="2727272.72"/>
    <n v="2727272.72"/>
    <n v="1363636.3999999992"/>
    <n v="0"/>
    <n v="0"/>
    <n v="0"/>
    <n v="0"/>
    <n v="0"/>
    <n v="0"/>
    <n v="0"/>
    <n v="0"/>
    <n v="0"/>
    <n v="0"/>
    <n v="0"/>
    <n v="0"/>
    <n v="5454545.4400000004"/>
    <n v="1363636.3999999992"/>
    <n v="6818181.839999999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3636.38"/>
    <d v="2013-05-10T00:00:00"/>
    <d v="2028-05-10T00:00:00"/>
    <n v="1020000"/>
    <x v="1"/>
    <x v="2"/>
    <n v="185454.54"/>
    <n v="185454.54"/>
    <n v="92727.299999999974"/>
    <n v="0"/>
    <n v="0"/>
    <n v="0"/>
    <n v="0"/>
    <n v="0"/>
    <n v="0"/>
    <n v="0"/>
    <n v="0"/>
    <n v="0"/>
    <n v="0"/>
    <n v="0"/>
    <n v="0"/>
    <n v="370909.08"/>
    <n v="92727.299999999974"/>
    <n v="463636.3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"/>
    <d v="2013-05-14T00:00:00"/>
    <d v="2028-05-14T00:00:00"/>
    <n v="110000"/>
    <x v="1"/>
    <x v="2"/>
    <n v="20000"/>
    <n v="20000"/>
    <n v="10000"/>
    <n v="0"/>
    <n v="0"/>
    <n v="0"/>
    <n v="0"/>
    <n v="0"/>
    <n v="0"/>
    <n v="0"/>
    <n v="0"/>
    <n v="0"/>
    <n v="0"/>
    <n v="0"/>
    <n v="0"/>
    <n v="40000"/>
    <n v="10000"/>
    <n v="5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909.08"/>
    <d v="2013-05-30T00:00:00"/>
    <d v="2028-05-30T00:00:00"/>
    <n v="750000"/>
    <x v="1"/>
    <x v="2"/>
    <n v="136363.64000000001"/>
    <n v="136363.64000000001"/>
    <n v="68181.799999999988"/>
    <n v="0"/>
    <n v="0"/>
    <n v="0"/>
    <n v="0"/>
    <n v="0"/>
    <n v="0"/>
    <n v="0"/>
    <n v="0"/>
    <n v="0"/>
    <n v="0"/>
    <n v="0"/>
    <n v="0"/>
    <n v="272727.28000000003"/>
    <n v="68181.799999999988"/>
    <n v="340909.08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181818.1600000001"/>
    <d v="2013-06-25T00:00:00"/>
    <d v="2028-06-25T00:00:00"/>
    <n v="18000000"/>
    <x v="1"/>
    <x v="2"/>
    <n v="3272727.28"/>
    <n v="3272727.28"/>
    <n v="1636363.6000000027"/>
    <n v="0"/>
    <n v="0"/>
    <n v="0"/>
    <n v="0"/>
    <n v="0"/>
    <n v="0"/>
    <n v="0"/>
    <n v="0"/>
    <n v="0"/>
    <n v="0"/>
    <n v="0"/>
    <n v="0"/>
    <n v="6545454.5599999996"/>
    <n v="1636363.6000000027"/>
    <n v="8181818.160000002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272727.2999999998"/>
    <d v="2013-07-24T00:00:00"/>
    <d v="2028-07-24T00:00:00"/>
    <n v="5000000"/>
    <x v="1"/>
    <x v="2"/>
    <n v="454545.45"/>
    <n v="909090.9"/>
    <n v="909090.94999999984"/>
    <n v="0"/>
    <n v="0"/>
    <n v="0"/>
    <n v="0"/>
    <n v="0"/>
    <n v="0"/>
    <n v="0"/>
    <n v="0"/>
    <n v="0"/>
    <n v="0"/>
    <n v="0"/>
    <n v="0"/>
    <n v="1363636.35"/>
    <n v="909090.94999999984"/>
    <n v="2272727.2999999998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5120329.3899999997"/>
    <d v="2013-07-31T00:00:00"/>
    <d v="2028-07-31T00:00:00"/>
    <n v="5120329.3899999997"/>
    <x v="1"/>
    <x v="2"/>
    <n v="0"/>
    <n v="0"/>
    <n v="5120329.3899999997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409090.92"/>
    <d v="2013-08-01T00:00:00"/>
    <d v="2028-08-01T00:00:00"/>
    <n v="7500000"/>
    <x v="1"/>
    <x v="2"/>
    <n v="681818.18"/>
    <n v="1363636.36"/>
    <n v="1363636.3799999992"/>
    <n v="0"/>
    <n v="0"/>
    <n v="0"/>
    <n v="0"/>
    <n v="0"/>
    <n v="0"/>
    <n v="0"/>
    <n v="0"/>
    <n v="0"/>
    <n v="0"/>
    <n v="0"/>
    <n v="0"/>
    <n v="2045454.54"/>
    <n v="1363636.3799999992"/>
    <n v="3409090.919999999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d v="2013-09-11T00:00:00"/>
    <d v="2028-09-11T00:00:00"/>
    <n v="13000000"/>
    <x v="1"/>
    <x v="2"/>
    <n v="2363636.36"/>
    <n v="2363636.36"/>
    <n v="2363636.379999999"/>
    <n v="0"/>
    <n v="0"/>
    <n v="0"/>
    <n v="0"/>
    <n v="0"/>
    <n v="0"/>
    <n v="0"/>
    <n v="0"/>
    <n v="0"/>
    <n v="0"/>
    <n v="0"/>
    <n v="0"/>
    <n v="4727272.72"/>
    <n v="2363636.379999999"/>
    <n v="7090909.0999999987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3636363.65"/>
    <d v="2013-10-23T00:00:00"/>
    <d v="2028-10-23T00:00:00"/>
    <n v="25000000"/>
    <x v="1"/>
    <x v="2"/>
    <n v="4545454.54"/>
    <n v="4545454.54"/>
    <n v="4545454.5699999994"/>
    <n v="0"/>
    <n v="0"/>
    <n v="0"/>
    <n v="0"/>
    <n v="0"/>
    <n v="0"/>
    <n v="0"/>
    <n v="0"/>
    <n v="0"/>
    <n v="0"/>
    <n v="0"/>
    <n v="0"/>
    <n v="9090909.0800000001"/>
    <n v="4545454.5699999994"/>
    <n v="13636363.649999999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d v="2013-11-07T00:00:00"/>
    <d v="2028-11-07T00:00:00"/>
    <n v="12500000"/>
    <x v="1"/>
    <x v="2"/>
    <n v="2272727.2799999998"/>
    <n v="2272727.2799999998"/>
    <n v="2272727.2400000007"/>
    <n v="0"/>
    <n v="0"/>
    <n v="0"/>
    <n v="0"/>
    <n v="0"/>
    <n v="0"/>
    <n v="0"/>
    <n v="0"/>
    <n v="0"/>
    <n v="0"/>
    <n v="0"/>
    <n v="0"/>
    <n v="4545454.5599999996"/>
    <n v="2272727.2400000007"/>
    <n v="6818181.8000000007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d v="2013-11-08T00:00:00"/>
    <d v="2028-11-08T00:00:00"/>
    <n v="12500000"/>
    <x v="1"/>
    <x v="2"/>
    <n v="2272727.2799999998"/>
    <n v="2272727.2799999998"/>
    <n v="2272727.2400000007"/>
    <n v="0"/>
    <n v="0"/>
    <n v="0"/>
    <n v="0"/>
    <n v="0"/>
    <n v="0"/>
    <n v="0"/>
    <n v="0"/>
    <n v="0"/>
    <n v="0"/>
    <n v="0"/>
    <n v="0"/>
    <n v="4545454.5599999996"/>
    <n v="2272727.2400000007"/>
    <n v="6818181.8000000007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181.800000000003"/>
    <d v="2013-11-26T00:00:00"/>
    <d v="2028-11-26T00:00:00"/>
    <n v="70000"/>
    <x v="1"/>
    <x v="2"/>
    <n v="12727.28"/>
    <n v="12727.28"/>
    <n v="12727.239999999996"/>
    <n v="0"/>
    <n v="0"/>
    <n v="0"/>
    <n v="0"/>
    <n v="0"/>
    <n v="0"/>
    <n v="0"/>
    <n v="0"/>
    <n v="0"/>
    <n v="0"/>
    <n v="0"/>
    <n v="0"/>
    <n v="25454.560000000001"/>
    <n v="12727.239999999996"/>
    <n v="38181.79999999999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d v="2013-11-22T00:00:00"/>
    <d v="2028-11-22T00:00:00"/>
    <n v="100000"/>
    <x v="1"/>
    <x v="2"/>
    <n v="18181.82"/>
    <n v="18181.82"/>
    <n v="18181.80999999999"/>
    <n v="0"/>
    <n v="0"/>
    <n v="0"/>
    <n v="0"/>
    <n v="0"/>
    <n v="0"/>
    <n v="0"/>
    <n v="0"/>
    <n v="0"/>
    <n v="0"/>
    <n v="0"/>
    <n v="0"/>
    <n v="36363.64"/>
    <n v="18181.80999999999"/>
    <n v="54545.44999999999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181.8"/>
    <d v="2013-12-05T00:00:00"/>
    <d v="2028-12-05T00:00:00"/>
    <n v="400000"/>
    <x v="1"/>
    <x v="2"/>
    <n v="72727.28"/>
    <n v="72727.28"/>
    <n v="72727.239999999962"/>
    <n v="0"/>
    <n v="0"/>
    <n v="0"/>
    <n v="0"/>
    <n v="0"/>
    <n v="0"/>
    <n v="0"/>
    <n v="0"/>
    <n v="0"/>
    <n v="0"/>
    <n v="0"/>
    <n v="0"/>
    <n v="145454.56"/>
    <n v="72727.239999999962"/>
    <n v="218181.7999999999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d v="2013-12-12T00:00:00"/>
    <d v="2028-12-12T00:00:00"/>
    <n v="100000"/>
    <x v="1"/>
    <x v="2"/>
    <n v="18181.82"/>
    <n v="18181.82"/>
    <n v="18181.80999999999"/>
    <n v="0"/>
    <n v="0"/>
    <n v="0"/>
    <n v="0"/>
    <n v="0"/>
    <n v="0"/>
    <n v="0"/>
    <n v="0"/>
    <n v="0"/>
    <n v="0"/>
    <n v="0"/>
    <n v="0"/>
    <n v="36363.64"/>
    <n v="18181.80999999999"/>
    <n v="54545.44999999999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d v="2013-12-19T00:00:00"/>
    <d v="2028-12-19T00:00:00"/>
    <n v="13000000"/>
    <x v="1"/>
    <x v="2"/>
    <n v="2363636.36"/>
    <n v="2363636.36"/>
    <n v="2363636.379999999"/>
    <n v="0"/>
    <n v="0"/>
    <n v="0"/>
    <n v="0"/>
    <n v="0"/>
    <n v="0"/>
    <n v="0"/>
    <n v="0"/>
    <n v="0"/>
    <n v="0"/>
    <n v="0"/>
    <n v="0"/>
    <n v="4727272.72"/>
    <n v="2363636.379999999"/>
    <n v="7090909.0999999987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d v="2013-11-20T00:00:00"/>
    <d v="2028-11-20T00:00:00"/>
    <n v="800000"/>
    <x v="1"/>
    <x v="2"/>
    <n v="145454.54"/>
    <n v="145454.54"/>
    <n v="145454.57000000004"/>
    <n v="0"/>
    <n v="0"/>
    <n v="0"/>
    <n v="0"/>
    <n v="0"/>
    <n v="0"/>
    <n v="0"/>
    <n v="0"/>
    <n v="0"/>
    <n v="0"/>
    <n v="0"/>
    <n v="0"/>
    <n v="290909.08"/>
    <n v="145454.57000000004"/>
    <n v="436363.65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.04"/>
    <d v="2014-01-10T00:00:00"/>
    <d v="2034-12-24T00:00:00"/>
    <n v="1997774768.6800001"/>
    <x v="1"/>
    <x v="2"/>
    <n v="0"/>
    <n v="0"/>
    <n v="0"/>
    <n v="0"/>
    <n v="0"/>
    <n v="0"/>
    <n v="0"/>
    <n v="0"/>
    <n v="0"/>
    <n v="0"/>
    <n v="0"/>
    <n v="0"/>
    <n v="0"/>
    <n v="0"/>
    <n v="0.04"/>
    <n v="0"/>
    <n v="0.04"/>
    <n v="0.04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.9999997764825804E-3"/>
    <d v="2014-02-04T00:00:00"/>
    <d v="2026-02-04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9.9999997764826185E-3"/>
    <n v="0"/>
    <n v="9.9999997764826185E-3"/>
    <n v="9.9999997764826185E-3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.9999997764825804E-3"/>
    <d v="2014-02-05T00:00:00"/>
    <d v="2026-02-05T00:00:00"/>
    <n v="100000000"/>
    <x v="1"/>
    <x v="2"/>
    <n v="0"/>
    <n v="0"/>
    <n v="0"/>
    <n v="0"/>
    <n v="0"/>
    <n v="0"/>
    <n v="0"/>
    <n v="0"/>
    <n v="0"/>
    <n v="0"/>
    <n v="0"/>
    <n v="0"/>
    <n v="0"/>
    <n v="0"/>
    <n v="9.9999997764826185E-3"/>
    <n v="0"/>
    <n v="9.9999997764826185E-3"/>
    <n v="9.9999997764826185E-3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-4.0000000968575498E-2"/>
    <d v="2014-02-06T00:00:00"/>
    <d v="2026-02-06T00:00:00"/>
    <n v="150000000"/>
    <x v="1"/>
    <x v="2"/>
    <n v="0"/>
    <n v="0"/>
    <n v="0"/>
    <n v="0"/>
    <n v="0"/>
    <n v="0"/>
    <n v="0"/>
    <n v="0"/>
    <n v="0"/>
    <n v="0"/>
    <n v="0"/>
    <n v="0"/>
    <n v="0"/>
    <n v="0"/>
    <n v="-4.0000000968575498E-2"/>
    <n v="0"/>
    <n v="-4.0000000968575498E-2"/>
    <n v="-4.0000000968575498E-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000000"/>
    <d v="2014-02-06T00:00:00"/>
    <d v="2034-02-06T00:00:00"/>
    <n v="10000000"/>
    <x v="1"/>
    <x v="2"/>
    <n v="500000"/>
    <n v="1000000"/>
    <n v="1000000"/>
    <n v="1000000"/>
    <n v="1000000"/>
    <n v="1000000"/>
    <n v="1000000"/>
    <n v="1000000"/>
    <n v="500000"/>
    <n v="0"/>
    <n v="0"/>
    <n v="0"/>
    <n v="0"/>
    <n v="0"/>
    <n v="0"/>
    <n v="1500000"/>
    <n v="6500000"/>
    <n v="8000000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-3.0000001192092899E-2"/>
    <d v="2014-02-14T00:00:00"/>
    <d v="2026-02-14T00:00:00"/>
    <n v="73403643.75"/>
    <x v="1"/>
    <x v="2"/>
    <n v="0"/>
    <n v="0"/>
    <n v="0"/>
    <n v="0"/>
    <n v="0"/>
    <n v="0"/>
    <n v="0"/>
    <n v="0"/>
    <n v="0"/>
    <n v="0"/>
    <n v="0"/>
    <n v="0"/>
    <n v="0"/>
    <n v="0"/>
    <n v="-3.0000001192092899E-2"/>
    <n v="0"/>
    <n v="-3.0000001192092899E-2"/>
    <n v="-3.0000001192092899E-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71828.060000001"/>
    <d v="2014-03-14T00:00:00"/>
    <d v="2026-03-14T00:00:00"/>
    <n v="74230968.409999996"/>
    <x v="1"/>
    <x v="2"/>
    <n v="12371828.060000001"/>
    <n v="0"/>
    <n v="0"/>
    <n v="0"/>
    <n v="0"/>
    <n v="0"/>
    <n v="0"/>
    <n v="0"/>
    <n v="0"/>
    <n v="0"/>
    <n v="0"/>
    <n v="0"/>
    <n v="0"/>
    <n v="0"/>
    <n v="0"/>
    <n v="12371828.060000001"/>
    <n v="0"/>
    <n v="12371828.06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d v="2014-03-14T00:00:00"/>
    <d v="2026-03-14T00:00:00"/>
    <n v="150000000"/>
    <x v="1"/>
    <x v="2"/>
    <n v="13636363.599999998"/>
    <n v="0"/>
    <n v="0"/>
    <n v="0"/>
    <n v="0"/>
    <n v="0"/>
    <n v="0"/>
    <n v="0"/>
    <n v="0"/>
    <n v="0"/>
    <n v="0"/>
    <n v="0"/>
    <n v="0"/>
    <n v="0"/>
    <n v="0"/>
    <n v="13636363.599999998"/>
    <n v="0"/>
    <n v="13636363.599999998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d v="2014-03-19T00:00:00"/>
    <d v="2034-03-19T00:00:00"/>
    <n v="20000000"/>
    <x v="1"/>
    <x v="2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3000000"/>
    <n v="17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d v="2014-04-02T00:00:00"/>
    <d v="2034-04-02T00:00:00"/>
    <n v="20000000"/>
    <x v="1"/>
    <x v="2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3000000"/>
    <n v="170000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05109.050000001"/>
    <d v="2014-04-15T00:00:00"/>
    <d v="2026-04-15T00:00:00"/>
    <n v="91230654.299999997"/>
    <x v="1"/>
    <x v="2"/>
    <n v="15205109.050000001"/>
    <n v="0"/>
    <n v="0"/>
    <n v="0"/>
    <n v="0"/>
    <n v="0"/>
    <n v="0"/>
    <n v="0"/>
    <n v="0"/>
    <n v="0"/>
    <n v="0"/>
    <n v="0"/>
    <n v="0"/>
    <n v="0"/>
    <n v="0"/>
    <n v="15205109.050000001"/>
    <n v="0"/>
    <n v="15205109.050000001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1284789.3400000001"/>
    <d v="2014-04-22T00:00:00"/>
    <d v="2034-04-22T00:00:00"/>
    <n v="1284789.3400000001"/>
    <x v="1"/>
    <x v="2"/>
    <n v="0"/>
    <n v="0"/>
    <n v="0"/>
    <n v="0"/>
    <n v="0"/>
    <n v="0"/>
    <n v="0"/>
    <n v="0"/>
    <n v="1284789.3400000001"/>
    <n v="0"/>
    <n v="0"/>
    <n v="0"/>
    <n v="0"/>
    <n v="0"/>
    <n v="0"/>
    <n v="0"/>
    <n v="1284789.3400000001"/>
    <n v="1284789.34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41242.27"/>
    <d v="2014-05-15T00:00:00"/>
    <d v="2026-05-15T00:00:00"/>
    <n v="75247453.769999996"/>
    <x v="1"/>
    <x v="2"/>
    <n v="12541242.269999998"/>
    <n v="0"/>
    <n v="0"/>
    <n v="0"/>
    <n v="0"/>
    <n v="0"/>
    <n v="0"/>
    <n v="0"/>
    <n v="0"/>
    <n v="0"/>
    <n v="0"/>
    <n v="0"/>
    <n v="0"/>
    <n v="0"/>
    <n v="0"/>
    <n v="12541242.269999998"/>
    <n v="0"/>
    <n v="12541242.269999998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583.35"/>
    <d v="2014-05-21T00:00:00"/>
    <d v="2029-05-21T00:00:00"/>
    <n v="49000"/>
    <x v="1"/>
    <x v="2"/>
    <n v="8166.66"/>
    <n v="8166.66"/>
    <n v="8166.66"/>
    <n v="4083.37"/>
    <n v="0"/>
    <n v="0"/>
    <n v="0"/>
    <n v="0"/>
    <n v="0"/>
    <n v="0"/>
    <n v="0"/>
    <n v="0"/>
    <n v="0"/>
    <n v="0"/>
    <n v="0"/>
    <n v="16333.32"/>
    <n v="12250.029999999999"/>
    <n v="28583.35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333.350000000006"/>
    <d v="2014-05-22T00:00:00"/>
    <d v="2029-05-22T00:00:00"/>
    <n v="124000"/>
    <x v="1"/>
    <x v="2"/>
    <n v="20666.66"/>
    <n v="20666.66"/>
    <n v="20666.66"/>
    <n v="10333.370000000035"/>
    <n v="0"/>
    <n v="0"/>
    <n v="0"/>
    <n v="0"/>
    <n v="0"/>
    <n v="0"/>
    <n v="0"/>
    <n v="0"/>
    <n v="0"/>
    <n v="0"/>
    <n v="0"/>
    <n v="41333.32"/>
    <n v="31000.030000000035"/>
    <n v="72333.350000000035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d v="2014-05-30T00:00:00"/>
    <d v="2026-05-30T00:00:00"/>
    <n v="100000000"/>
    <x v="1"/>
    <x v="2"/>
    <n v="9090909.0999999996"/>
    <n v="0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6.65"/>
    <d v="2014-05-30T00:00:00"/>
    <d v="2029-05-30T00:00:00"/>
    <n v="5000"/>
    <x v="1"/>
    <x v="2"/>
    <n v="833.34"/>
    <n v="833.34"/>
    <n v="833.34"/>
    <n v="416.63000000000017"/>
    <n v="0"/>
    <n v="0"/>
    <n v="0"/>
    <n v="0"/>
    <n v="0"/>
    <n v="0"/>
    <n v="0"/>
    <n v="0"/>
    <n v="0"/>
    <n v="0"/>
    <n v="0"/>
    <n v="1666.68"/>
    <n v="1249.9700000000003"/>
    <n v="2916.6500000000005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00000"/>
    <d v="2014-05-30T00:00:00"/>
    <d v="2034-05-30T00:00:00"/>
    <n v="8000000"/>
    <x v="1"/>
    <x v="2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1600000"/>
    <n v="5200000"/>
    <n v="68000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50"/>
    <d v="2014-06-05T00:00:00"/>
    <d v="2029-06-05T00:00:00"/>
    <n v="27000"/>
    <x v="1"/>
    <x v="2"/>
    <n v="4500"/>
    <n v="4500"/>
    <n v="4500"/>
    <n v="2250"/>
    <n v="0"/>
    <n v="0"/>
    <n v="0"/>
    <n v="0"/>
    <n v="0"/>
    <n v="0"/>
    <n v="0"/>
    <n v="0"/>
    <n v="0"/>
    <n v="0"/>
    <n v="0"/>
    <n v="9000"/>
    <n v="6750"/>
    <n v="157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666.65"/>
    <d v="2014-06-24T00:00:00"/>
    <d v="2029-06-24T00:00:00"/>
    <n v="20000"/>
    <x v="1"/>
    <x v="2"/>
    <n v="3333.34"/>
    <n v="3333.34"/>
    <n v="3333.34"/>
    <n v="1666.6299999999983"/>
    <n v="0"/>
    <n v="0"/>
    <n v="0"/>
    <n v="0"/>
    <n v="0"/>
    <n v="0"/>
    <n v="0"/>
    <n v="0"/>
    <n v="0"/>
    <n v="0"/>
    <n v="0"/>
    <n v="6666.68"/>
    <n v="4999.9699999999984"/>
    <n v="11666.64999999999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95000"/>
    <d v="2014-06-25T00:00:00"/>
    <d v="2034-06-25T00:00:00"/>
    <n v="700000"/>
    <x v="1"/>
    <x v="2"/>
    <n v="70000"/>
    <n v="70000"/>
    <n v="70000"/>
    <n v="70000"/>
    <n v="70000"/>
    <n v="70000"/>
    <n v="70000"/>
    <n v="70000"/>
    <n v="35000"/>
    <n v="0"/>
    <n v="0"/>
    <n v="0"/>
    <n v="0"/>
    <n v="0"/>
    <n v="0"/>
    <n v="140000"/>
    <n v="455000"/>
    <n v="595000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00"/>
    <d v="2014-11-20T00:00:00"/>
    <d v="2034-11-20T00:00:00"/>
    <n v="65000"/>
    <x v="1"/>
    <x v="2"/>
    <n v="6500"/>
    <n v="6500"/>
    <n v="6500"/>
    <n v="6500"/>
    <n v="6500"/>
    <n v="6500"/>
    <n v="6500"/>
    <n v="6500"/>
    <n v="6500"/>
    <n v="0"/>
    <n v="0"/>
    <n v="0"/>
    <n v="0"/>
    <n v="0"/>
    <n v="0"/>
    <n v="13000"/>
    <n v="45500"/>
    <n v="585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"/>
    <d v="2014-11-24T00:00:00"/>
    <d v="2034-11-24T00:00:00"/>
    <n v="120000"/>
    <x v="1"/>
    <x v="2"/>
    <n v="12000"/>
    <n v="12000"/>
    <n v="12000"/>
    <n v="12000"/>
    <n v="12000"/>
    <n v="12000"/>
    <n v="12000"/>
    <n v="12000"/>
    <n v="12000"/>
    <n v="0"/>
    <n v="0"/>
    <n v="0"/>
    <n v="0"/>
    <n v="0"/>
    <n v="0"/>
    <n v="24000"/>
    <n v="84000"/>
    <n v="108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"/>
    <d v="2014-11-27T00:00:00"/>
    <d v="2034-11-27T00:00:00"/>
    <n v="15000"/>
    <x v="1"/>
    <x v="2"/>
    <n v="1500"/>
    <n v="1500"/>
    <n v="1500"/>
    <n v="1500"/>
    <n v="1500"/>
    <n v="1500"/>
    <n v="1500"/>
    <n v="1500"/>
    <n v="1500"/>
    <n v="0"/>
    <n v="0"/>
    <n v="0"/>
    <n v="0"/>
    <n v="0"/>
    <n v="0"/>
    <n v="3000"/>
    <n v="10500"/>
    <n v="135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00"/>
    <d v="2014-12-24T00:00:00"/>
    <d v="2034-12-24T00:00:00"/>
    <n v="50000"/>
    <x v="1"/>
    <x v="2"/>
    <n v="5000"/>
    <n v="5000"/>
    <n v="5000"/>
    <n v="5000"/>
    <n v="5000"/>
    <n v="5000"/>
    <n v="5000"/>
    <n v="5000"/>
    <n v="5000"/>
    <n v="0"/>
    <n v="0"/>
    <n v="0"/>
    <n v="0"/>
    <n v="0"/>
    <n v="0"/>
    <n v="10000"/>
    <n v="35000"/>
    <n v="45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5833333.3499999996"/>
    <d v="2014-06-11T00:00:00"/>
    <d v="2029-06-11T00:00:00"/>
    <n v="10000000"/>
    <x v="1"/>
    <x v="2"/>
    <n v="1666666.66"/>
    <n v="1666666.66"/>
    <n v="1666666.66"/>
    <n v="833333.37000000034"/>
    <n v="0"/>
    <n v="0"/>
    <n v="0"/>
    <n v="0"/>
    <n v="0"/>
    <n v="0"/>
    <n v="0"/>
    <n v="0"/>
    <n v="0"/>
    <n v="0"/>
    <n v="0"/>
    <n v="3333333.32"/>
    <n v="2500000.0300000003"/>
    <n v="5833333.3499999996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d v="2014-06-11T00:00:00"/>
    <d v="2034-06-11T00:00:00"/>
    <n v="10000000"/>
    <x v="1"/>
    <x v="2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6500000"/>
    <n v="8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d v="2014-06-12T00:00:00"/>
    <d v="2029-06-12T00:00:00"/>
    <n v="5000000"/>
    <x v="1"/>
    <x v="2"/>
    <n v="833333.34"/>
    <n v="833333.34"/>
    <n v="833333.34"/>
    <n v="416666.62999999983"/>
    <n v="0"/>
    <n v="0"/>
    <n v="0"/>
    <n v="0"/>
    <n v="0"/>
    <n v="0"/>
    <n v="0"/>
    <n v="0"/>
    <n v="0"/>
    <n v="0"/>
    <n v="0"/>
    <n v="1666666.68"/>
    <n v="1249999.9699999997"/>
    <n v="2916666.6499999994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25000"/>
    <d v="2014-06-12T00:00:00"/>
    <d v="2034-06-12T00:00:00"/>
    <n v="4500000"/>
    <x v="1"/>
    <x v="2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900000"/>
    <n v="2925000"/>
    <n v="3825000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735543.1099999994"/>
    <d v="2014-06-13T00:00:00"/>
    <d v="2026-06-13T00:00:00"/>
    <n v="58413258.609999999"/>
    <x v="1"/>
    <x v="2"/>
    <n v="9735543.1099999994"/>
    <n v="0"/>
    <n v="0"/>
    <n v="0"/>
    <n v="0"/>
    <n v="0"/>
    <n v="0"/>
    <n v="0"/>
    <n v="0"/>
    <n v="0"/>
    <n v="0"/>
    <n v="0"/>
    <n v="0"/>
    <n v="0"/>
    <n v="0"/>
    <n v="9735543.1099999994"/>
    <n v="0"/>
    <n v="9735543.1099999994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d v="2014-07-01T00:00:00"/>
    <d v="2029-07-01T00:00:00"/>
    <n v="5000000"/>
    <x v="1"/>
    <x v="2"/>
    <n v="416666.67"/>
    <n v="833333.34"/>
    <n v="833333.34"/>
    <n v="833333.29999999981"/>
    <n v="0"/>
    <n v="0"/>
    <n v="0"/>
    <n v="0"/>
    <n v="0"/>
    <n v="0"/>
    <n v="0"/>
    <n v="0"/>
    <n v="0"/>
    <n v="0"/>
    <n v="0"/>
    <n v="1250000.01"/>
    <n v="1666666.6399999997"/>
    <n v="2916666.6499999994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2750000"/>
    <d v="2014-07-01T00:00:00"/>
    <d v="2034-07-01T00:00:00"/>
    <n v="15000000"/>
    <x v="1"/>
    <x v="2"/>
    <n v="750000"/>
    <n v="1500000"/>
    <n v="1500000"/>
    <n v="1500000"/>
    <n v="1500000"/>
    <n v="1500000"/>
    <n v="1500000"/>
    <n v="1500000"/>
    <n v="1500000"/>
    <n v="0"/>
    <n v="0"/>
    <n v="0"/>
    <n v="0"/>
    <n v="0"/>
    <n v="0"/>
    <n v="2250000"/>
    <n v="10500000"/>
    <n v="12750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564333.390000001"/>
    <d v="2014-07-15T00:00:00"/>
    <d v="2026-07-15T00:00:00"/>
    <n v="75386000.239999995"/>
    <x v="1"/>
    <x v="2"/>
    <n v="12564333.390000004"/>
    <n v="0"/>
    <n v="0"/>
    <n v="0"/>
    <n v="0"/>
    <n v="0"/>
    <n v="0"/>
    <n v="0"/>
    <n v="0"/>
    <n v="0"/>
    <n v="0"/>
    <n v="0"/>
    <n v="0"/>
    <n v="0"/>
    <n v="0"/>
    <n v="12564333.390000004"/>
    <n v="0"/>
    <n v="12564333.390000004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d v="2014-07-17T00:00:00"/>
    <d v="2034-07-17T00:00:00"/>
    <n v="10000000"/>
    <x v="1"/>
    <x v="2"/>
    <n v="500000"/>
    <n v="1000000"/>
    <n v="1000000"/>
    <n v="1000000"/>
    <n v="1000000"/>
    <n v="1000000"/>
    <n v="1000000"/>
    <n v="1000000"/>
    <n v="1000000"/>
    <n v="0"/>
    <n v="0"/>
    <n v="0"/>
    <n v="0"/>
    <n v="0"/>
    <n v="0"/>
    <n v="1500000"/>
    <n v="7000000"/>
    <n v="8500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333333.35"/>
    <d v="2014-08-22T00:00:00"/>
    <d v="2026-08-22T00:00:00"/>
    <n v="80000000"/>
    <x v="1"/>
    <x v="2"/>
    <n v="13333333.349999998"/>
    <n v="0"/>
    <n v="0"/>
    <n v="0"/>
    <n v="0"/>
    <n v="0"/>
    <n v="0"/>
    <n v="0"/>
    <n v="0"/>
    <n v="0"/>
    <n v="0"/>
    <n v="0"/>
    <n v="0"/>
    <n v="0"/>
    <n v="0"/>
    <n v="13333333.349999998"/>
    <n v="0"/>
    <n v="13333333.349999998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666666.68"/>
    <d v="2014-09-10T00:00:00"/>
    <d v="2029-09-10T00:00:00"/>
    <n v="7000000"/>
    <x v="1"/>
    <x v="2"/>
    <n v="1166666.6599999999"/>
    <n v="1166666.6599999999"/>
    <n v="1166666.6599999999"/>
    <n v="1166666.7000000002"/>
    <n v="0"/>
    <n v="0"/>
    <n v="0"/>
    <n v="0"/>
    <n v="0"/>
    <n v="0"/>
    <n v="0"/>
    <n v="0"/>
    <n v="0"/>
    <n v="0"/>
    <n v="0"/>
    <n v="2333333.3199999998"/>
    <n v="2333333.3600000003"/>
    <n v="4666666.6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300000"/>
    <d v="2014-09-10T00:00:00"/>
    <d v="2034-09-10T00:00:00"/>
    <n v="7000000"/>
    <x v="1"/>
    <x v="2"/>
    <n v="700000"/>
    <n v="700000"/>
    <n v="700000"/>
    <n v="700000"/>
    <n v="700000"/>
    <n v="700000"/>
    <n v="700000"/>
    <n v="700000"/>
    <n v="700000"/>
    <n v="0"/>
    <n v="0"/>
    <n v="0"/>
    <n v="0"/>
    <n v="0"/>
    <n v="0"/>
    <n v="1400000"/>
    <n v="4900000"/>
    <n v="63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d v="2014-09-18T00:00:00"/>
    <d v="2026-09-18T00:00:00"/>
    <n v="98000000"/>
    <x v="1"/>
    <x v="2"/>
    <n v="32666666.68"/>
    <n v="0"/>
    <n v="0"/>
    <n v="0"/>
    <n v="0"/>
    <n v="0"/>
    <n v="0"/>
    <n v="0"/>
    <n v="0"/>
    <n v="0"/>
    <n v="0"/>
    <n v="0"/>
    <n v="0"/>
    <n v="0"/>
    <n v="0"/>
    <n v="32666666.68"/>
    <n v="0"/>
    <n v="32666666.68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666666.6800000002"/>
    <d v="2014-09-30T00:00:00"/>
    <d v="2029-09-30T00:00:00"/>
    <n v="4000000"/>
    <x v="1"/>
    <x v="2"/>
    <n v="666666.66"/>
    <n v="666666.66"/>
    <n v="666666.66"/>
    <n v="666666.7000000003"/>
    <n v="0"/>
    <n v="0"/>
    <n v="0"/>
    <n v="0"/>
    <n v="0"/>
    <n v="0"/>
    <n v="0"/>
    <n v="0"/>
    <n v="0"/>
    <n v="0"/>
    <n v="0"/>
    <n v="1333333.32"/>
    <n v="1333333.3600000003"/>
    <n v="2666666.6800000006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600000"/>
    <d v="2014-09-30T00:00:00"/>
    <d v="2034-09-30T00:00:00"/>
    <n v="4000000"/>
    <x v="1"/>
    <x v="2"/>
    <n v="400000"/>
    <n v="400000"/>
    <n v="400000"/>
    <n v="400000"/>
    <n v="400000"/>
    <n v="400000"/>
    <n v="400000"/>
    <n v="400000"/>
    <n v="400000"/>
    <n v="0"/>
    <n v="0"/>
    <n v="0"/>
    <n v="0"/>
    <n v="0"/>
    <n v="0"/>
    <n v="800000"/>
    <n v="2800000"/>
    <n v="36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d v="2014-12-11T00:00:00"/>
    <d v="2029-12-11T00:00:00"/>
    <n v="31500000"/>
    <x v="1"/>
    <x v="2"/>
    <n v="3937500"/>
    <n v="3937500"/>
    <n v="3937500"/>
    <n v="7875000"/>
    <n v="0"/>
    <n v="0"/>
    <n v="0"/>
    <n v="0"/>
    <n v="0"/>
    <n v="0"/>
    <n v="0"/>
    <n v="0"/>
    <n v="0"/>
    <n v="0"/>
    <n v="0"/>
    <n v="7875000"/>
    <n v="11812500"/>
    <n v="196875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2500"/>
    <d v="2014-12-19T00:00:00"/>
    <d v="2034-12-19T00:00:00"/>
    <n v="1425000"/>
    <x v="1"/>
    <x v="2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285000"/>
    <n v="997500"/>
    <n v="1282500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93832.809999999"/>
    <d v="2014-11-14T00:00:00"/>
    <d v="2026-11-14T00:00:00"/>
    <n v="78581498.409999996"/>
    <x v="1"/>
    <x v="2"/>
    <n v="26193832.809999995"/>
    <n v="0"/>
    <n v="0"/>
    <n v="0"/>
    <n v="0"/>
    <n v="0"/>
    <n v="0"/>
    <n v="0"/>
    <n v="0"/>
    <n v="0"/>
    <n v="0"/>
    <n v="0"/>
    <n v="0"/>
    <n v="0"/>
    <n v="0"/>
    <n v="26193832.809999995"/>
    <n v="0"/>
    <n v="26193832.80999999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d v="2014-12-11T00:00:00"/>
    <d v="2026-12-11T00:00:00"/>
    <n v="42000000"/>
    <x v="1"/>
    <x v="2"/>
    <n v="14000000"/>
    <n v="0"/>
    <n v="0"/>
    <n v="0"/>
    <n v="0"/>
    <n v="0"/>
    <n v="0"/>
    <n v="0"/>
    <n v="0"/>
    <n v="0"/>
    <n v="0"/>
    <n v="0"/>
    <n v="0"/>
    <n v="0"/>
    <n v="0"/>
    <n v="14000000"/>
    <n v="0"/>
    <n v="140000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6168096.07"/>
    <d v="2014-12-15T00:00:00"/>
    <d v="2026-12-15T00:00:00"/>
    <n v="78504288.269999996"/>
    <x v="1"/>
    <x v="2"/>
    <n v="26168096.07"/>
    <n v="0"/>
    <n v="0"/>
    <n v="0"/>
    <n v="0"/>
    <n v="0"/>
    <n v="0"/>
    <n v="0"/>
    <n v="0"/>
    <n v="0"/>
    <n v="0"/>
    <n v="0"/>
    <n v="0"/>
    <n v="0"/>
    <n v="0"/>
    <n v="26168096.07"/>
    <n v="0"/>
    <n v="26168096.07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6000000"/>
    <d v="2014-12-22T00:00:00"/>
    <d v="2029-12-22T00:00:00"/>
    <n v="115000000"/>
    <x v="1"/>
    <x v="2"/>
    <n v="11500000"/>
    <n v="11500000"/>
    <n v="11500000"/>
    <n v="11500000"/>
    <n v="0"/>
    <n v="0"/>
    <n v="0"/>
    <n v="0"/>
    <n v="0"/>
    <n v="0"/>
    <n v="0"/>
    <n v="0"/>
    <n v="0"/>
    <n v="0"/>
    <n v="0"/>
    <n v="23000000"/>
    <n v="23000000"/>
    <n v="46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4000000"/>
    <d v="2014-12-23T00:00:00"/>
    <d v="2029-12-23T00:00:00"/>
    <n v="110000000"/>
    <x v="1"/>
    <x v="2"/>
    <n v="11000000"/>
    <n v="11000000"/>
    <n v="11000000"/>
    <n v="11000000"/>
    <n v="0"/>
    <n v="0"/>
    <n v="0"/>
    <n v="0"/>
    <n v="0"/>
    <n v="0"/>
    <n v="0"/>
    <n v="0"/>
    <n v="0"/>
    <n v="0"/>
    <n v="0"/>
    <n v="22000000"/>
    <n v="22000000"/>
    <n v="44000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564092.310000002"/>
    <d v="2015-01-15T00:00:00"/>
    <d v="2027-01-15T00:00:00"/>
    <n v="151692276.91"/>
    <x v="1"/>
    <x v="2"/>
    <n v="25282046.149999999"/>
    <n v="25282046.160000015"/>
    <n v="0"/>
    <n v="0"/>
    <n v="0"/>
    <n v="0"/>
    <n v="0"/>
    <n v="0"/>
    <n v="0"/>
    <n v="0"/>
    <n v="0"/>
    <n v="0"/>
    <n v="0"/>
    <n v="0"/>
    <n v="0"/>
    <n v="50564092.310000017"/>
    <n v="0"/>
    <n v="50564092.31000001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518178.210000001"/>
    <d v="2015-03-25T00:00:00"/>
    <d v="2027-03-25T00:00:00"/>
    <n v="85554534.609999999"/>
    <x v="1"/>
    <x v="2"/>
    <n v="14259089.1"/>
    <n v="14259089.110000007"/>
    <n v="0"/>
    <n v="0"/>
    <n v="0"/>
    <n v="0"/>
    <n v="0"/>
    <n v="0"/>
    <n v="0"/>
    <n v="0"/>
    <n v="0"/>
    <n v="0"/>
    <n v="0"/>
    <n v="0"/>
    <n v="0"/>
    <n v="28518178.210000008"/>
    <n v="0"/>
    <n v="28518178.210000008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8468236.649999999"/>
    <d v="2015-03-25T00:00:00"/>
    <d v="2027-03-25T00:00:00"/>
    <n v="85404710.010000005"/>
    <x v="1"/>
    <x v="2"/>
    <n v="14234118.34"/>
    <n v="14234118.309999995"/>
    <n v="0"/>
    <n v="0"/>
    <n v="0"/>
    <n v="0"/>
    <n v="0"/>
    <n v="0"/>
    <n v="0"/>
    <n v="0"/>
    <n v="0"/>
    <n v="0"/>
    <n v="0"/>
    <n v="0"/>
    <n v="0"/>
    <n v="28468236.649999995"/>
    <n v="0"/>
    <n v="28468236.64999999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d v="2015-03-27T00:00:00"/>
    <d v="2035-03-27T00:00:00"/>
    <n v="300000"/>
    <x v="1"/>
    <x v="2"/>
    <n v="30000"/>
    <n v="30000"/>
    <n v="30000"/>
    <n v="30000"/>
    <n v="30000"/>
    <n v="30000"/>
    <n v="30000"/>
    <n v="30000"/>
    <n v="30000"/>
    <n v="15000"/>
    <n v="0"/>
    <n v="0"/>
    <n v="0"/>
    <n v="0"/>
    <n v="0"/>
    <n v="60000"/>
    <n v="225000"/>
    <n v="285000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5154634.039999999"/>
    <d v="2015-04-15T00:00:00"/>
    <d v="2027-04-15T00:00:00"/>
    <n v="105463902.08"/>
    <x v="1"/>
    <x v="2"/>
    <n v="17577317.010000002"/>
    <n v="17577317.02999999"/>
    <n v="0"/>
    <n v="0"/>
    <n v="0"/>
    <n v="0"/>
    <n v="0"/>
    <n v="0"/>
    <n v="0"/>
    <n v="0"/>
    <n v="0"/>
    <n v="0"/>
    <n v="0"/>
    <n v="0"/>
    <n v="0"/>
    <n v="35154634.039999992"/>
    <n v="0"/>
    <n v="35154634.039999992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d v="2015-04-30T00:00:00"/>
    <d v="2035-04-30T00:00:00"/>
    <n v="350000"/>
    <x v="1"/>
    <x v="2"/>
    <n v="35000"/>
    <n v="35000"/>
    <n v="35000"/>
    <n v="35000"/>
    <n v="35000"/>
    <n v="35000"/>
    <n v="35000"/>
    <n v="35000"/>
    <n v="35000"/>
    <n v="17500"/>
    <n v="0"/>
    <n v="0"/>
    <n v="0"/>
    <n v="0"/>
    <n v="0"/>
    <n v="70000"/>
    <n v="262500"/>
    <n v="3325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900"/>
    <d v="2015-07-30T00:00:00"/>
    <d v="2035-07-30T00:00:00"/>
    <n v="302000"/>
    <x v="1"/>
    <x v="2"/>
    <n v="15100"/>
    <n v="30200"/>
    <n v="30200"/>
    <n v="30200"/>
    <n v="30200"/>
    <n v="30200"/>
    <n v="30200"/>
    <n v="30200"/>
    <n v="30200"/>
    <n v="30200"/>
    <n v="0"/>
    <n v="0"/>
    <n v="0"/>
    <n v="0"/>
    <n v="0"/>
    <n v="45300"/>
    <n v="241600"/>
    <n v="2869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00"/>
    <d v="2015-11-24T00:00:00"/>
    <d v="2035-11-24T00:00:00"/>
    <n v="160000"/>
    <x v="1"/>
    <x v="2"/>
    <n v="16000"/>
    <n v="16000"/>
    <n v="16000"/>
    <n v="16000"/>
    <n v="16000"/>
    <n v="16000"/>
    <n v="16000"/>
    <n v="16000"/>
    <n v="16000"/>
    <n v="16000"/>
    <n v="0"/>
    <n v="0"/>
    <n v="0"/>
    <n v="0"/>
    <n v="0"/>
    <n v="32000"/>
    <n v="128000"/>
    <n v="160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00"/>
    <d v="2015-11-30T00:00:00"/>
    <d v="2035-11-30T00:00:00"/>
    <n v="27000"/>
    <x v="1"/>
    <x v="2"/>
    <n v="2700"/>
    <n v="2700"/>
    <n v="2700"/>
    <n v="2700"/>
    <n v="2700"/>
    <n v="2700"/>
    <n v="2700"/>
    <n v="2700"/>
    <n v="2700"/>
    <n v="2700"/>
    <n v="0"/>
    <n v="0"/>
    <n v="0"/>
    <n v="0"/>
    <n v="0"/>
    <n v="5400"/>
    <n v="21600"/>
    <n v="27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d v="2016-06-01T00:00:00"/>
    <d v="2036-06-01T00:00:00"/>
    <n v="350000"/>
    <x v="1"/>
    <x v="2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52500"/>
    <n v="297500"/>
    <n v="3500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d v="2016-08-16T00:00:00"/>
    <d v="2036-08-16T00:00:00"/>
    <n v="200000"/>
    <x v="1"/>
    <x v="2"/>
    <n v="0"/>
    <n v="20000"/>
    <n v="20000"/>
    <n v="20000"/>
    <n v="20000"/>
    <n v="20000"/>
    <n v="20000"/>
    <n v="20000"/>
    <n v="20000"/>
    <n v="20000"/>
    <n v="20000"/>
    <n v="0"/>
    <n v="0"/>
    <n v="0"/>
    <n v="0"/>
    <n v="20000"/>
    <n v="180000"/>
    <n v="20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d v="2017-01-19T00:00:00"/>
    <d v="2037-01-19T00:00:00"/>
    <n v="100000"/>
    <x v="1"/>
    <x v="2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100000"/>
    <n v="1000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d v="2016-08-24T00:00:00"/>
    <d v="2036-08-24T00:00:00"/>
    <n v="70000"/>
    <x v="1"/>
    <x v="2"/>
    <n v="0"/>
    <n v="18500"/>
    <n v="18500"/>
    <n v="18500"/>
    <n v="18500"/>
    <n v="18500"/>
    <n v="18500"/>
    <n v="18500"/>
    <n v="18500"/>
    <n v="18500"/>
    <n v="18500"/>
    <n v="0"/>
    <n v="0"/>
    <n v="0"/>
    <n v="0"/>
    <n v="18500"/>
    <n v="166500"/>
    <n v="1850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d v="2016-08-25T00:00:00"/>
    <d v="2036-08-25T00:00:00"/>
    <n v="185000"/>
    <x v="1"/>
    <x v="2"/>
    <n v="0"/>
    <n v="18500"/>
    <n v="18500"/>
    <n v="18500"/>
    <n v="18500"/>
    <n v="18500"/>
    <n v="18500"/>
    <n v="18500"/>
    <n v="18500"/>
    <n v="18500"/>
    <n v="18500"/>
    <n v="0"/>
    <n v="0"/>
    <n v="0"/>
    <n v="0"/>
    <n v="18500"/>
    <n v="166500"/>
    <n v="1850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d v="2017-08-08T00:00:00"/>
    <d v="2027-08-08T00:00:00"/>
    <n v="85000"/>
    <x v="1"/>
    <x v="2"/>
    <n v="85000"/>
    <n v="17000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000"/>
    <d v="2017-12-28T00:00:00"/>
    <d v="2027-12-28T00:00:00"/>
    <n v="125000"/>
    <x v="1"/>
    <x v="2"/>
    <n v="36000"/>
    <n v="36000"/>
    <n v="0"/>
    <n v="0"/>
    <n v="0"/>
    <n v="0"/>
    <n v="0"/>
    <n v="0"/>
    <n v="0"/>
    <n v="0"/>
    <n v="0"/>
    <n v="0"/>
    <n v="0"/>
    <n v="0"/>
    <n v="0"/>
    <n v="72000"/>
    <n v="0"/>
    <n v="7200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6834167.989999998"/>
    <d v="2017-03-08T00:00:00"/>
    <d v="2027-03-08T00:00:00"/>
    <n v="89447226.609999999"/>
    <x v="1"/>
    <x v="2"/>
    <n v="17889445.32"/>
    <n v="8944722.6699999999"/>
    <n v="0"/>
    <n v="0"/>
    <n v="0"/>
    <n v="0"/>
    <n v="0"/>
    <n v="0"/>
    <n v="0"/>
    <n v="0"/>
    <n v="0"/>
    <n v="0"/>
    <n v="0"/>
    <n v="0"/>
    <n v="0"/>
    <n v="26834167.990000002"/>
    <n v="0"/>
    <n v="26834167.990000002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d v="2017-05-11T00:00:00"/>
    <d v="2037-05-11T00:00:00"/>
    <n v="350000"/>
    <x v="1"/>
    <x v="2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17500"/>
    <n v="332500"/>
    <n v="350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6666.68"/>
    <d v="2018-10-31T00:00:00"/>
    <d v="2038-10-31T00:00:00"/>
    <n v="550000"/>
    <x v="1"/>
    <x v="2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759999999827"/>
    <n v="0"/>
    <n v="0"/>
    <n v="73333.320000000007"/>
    <n v="403333.35999999993"/>
    <n v="476666.67999999993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66.68"/>
    <d v="2018-10-31T00:00:00"/>
    <d v="2038-10-31T00:00:00"/>
    <n v="70000"/>
    <x v="1"/>
    <x v="2"/>
    <n v="4666.66"/>
    <n v="4666.66"/>
    <n v="4666.66"/>
    <n v="4666.66"/>
    <n v="4666.66"/>
    <n v="4666.66"/>
    <n v="4666.66"/>
    <n v="4666.66"/>
    <n v="4666.66"/>
    <n v="4666.66"/>
    <n v="4666.66"/>
    <n v="4666.66"/>
    <n v="4666.7599999999911"/>
    <n v="0"/>
    <n v="0"/>
    <n v="9333.32"/>
    <n v="51333.36"/>
    <n v="60666.68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"/>
    <d v="2018-12-26T00:00:00"/>
    <d v="2028-12-26T00:00:00"/>
    <n v="55000"/>
    <x v="1"/>
    <x v="2"/>
    <n v="11000"/>
    <n v="11000"/>
    <n v="11000"/>
    <n v="0"/>
    <n v="0"/>
    <n v="0"/>
    <n v="0"/>
    <n v="0"/>
    <n v="0"/>
    <n v="0"/>
    <n v="0"/>
    <n v="0"/>
    <n v="0"/>
    <n v="0"/>
    <n v="0"/>
    <n v="22000"/>
    <n v="11000"/>
    <n v="33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0"/>
    <d v="2018-12-26T00:00:00"/>
    <d v="2028-12-26T00:00:00"/>
    <n v="225000"/>
    <x v="1"/>
    <x v="2"/>
    <n v="45000"/>
    <n v="45000"/>
    <n v="45000"/>
    <n v="0"/>
    <n v="0"/>
    <n v="0"/>
    <n v="0"/>
    <n v="0"/>
    <n v="0"/>
    <n v="0"/>
    <n v="0"/>
    <n v="0"/>
    <n v="0"/>
    <n v="0"/>
    <n v="0"/>
    <n v="90000"/>
    <n v="45000"/>
    <n v="135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60"/>
    <d v="2019-02-22T00:00:00"/>
    <d v="2029-02-22T00:00:00"/>
    <n v="12100"/>
    <x v="1"/>
    <x v="2"/>
    <n v="1210"/>
    <n v="2420"/>
    <n v="2420"/>
    <n v="1210"/>
    <n v="0"/>
    <n v="0"/>
    <n v="0"/>
    <n v="0"/>
    <n v="0"/>
    <n v="0"/>
    <n v="0"/>
    <n v="0"/>
    <n v="0"/>
    <n v="0"/>
    <n v="0"/>
    <n v="3630"/>
    <n v="3630"/>
    <n v="726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740"/>
    <d v="2019-02-22T00:00:00"/>
    <d v="2029-02-22T00:00:00"/>
    <n v="57900"/>
    <x v="1"/>
    <x v="2"/>
    <n v="5790"/>
    <n v="11580"/>
    <n v="11580"/>
    <n v="5790"/>
    <n v="0"/>
    <n v="0"/>
    <n v="0"/>
    <n v="0"/>
    <n v="0"/>
    <n v="0"/>
    <n v="0"/>
    <n v="0"/>
    <n v="0"/>
    <n v="0"/>
    <n v="0"/>
    <n v="17370"/>
    <n v="17370"/>
    <n v="3474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000"/>
    <d v="2019-05-21T00:00:00"/>
    <d v="2029-05-21T00:00:00"/>
    <n v="150000"/>
    <x v="1"/>
    <x v="2"/>
    <n v="30000"/>
    <n v="30000"/>
    <n v="30000"/>
    <n v="15000"/>
    <n v="0"/>
    <n v="0"/>
    <n v="0"/>
    <n v="0"/>
    <n v="0"/>
    <n v="0"/>
    <n v="0"/>
    <n v="0"/>
    <n v="0"/>
    <n v="0"/>
    <n v="0"/>
    <n v="60000"/>
    <n v="45000"/>
    <n v="10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9500"/>
    <d v="2019-05-21T00:00:00"/>
    <d v="2029-05-21T00:00:00"/>
    <n v="785000"/>
    <x v="1"/>
    <x v="2"/>
    <n v="157000"/>
    <n v="157000"/>
    <n v="157000"/>
    <n v="78500"/>
    <n v="0"/>
    <n v="0"/>
    <n v="0"/>
    <n v="0"/>
    <n v="0"/>
    <n v="0"/>
    <n v="0"/>
    <n v="0"/>
    <n v="0"/>
    <n v="0"/>
    <n v="0"/>
    <n v="314000"/>
    <n v="235500"/>
    <n v="549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0"/>
    <d v="2019-06-21T00:00:00"/>
    <d v="2029-06-21T00:00:00"/>
    <n v="95000"/>
    <x v="1"/>
    <x v="2"/>
    <n v="19000"/>
    <n v="19000"/>
    <n v="19000"/>
    <n v="9500"/>
    <n v="0"/>
    <n v="0"/>
    <n v="0"/>
    <n v="0"/>
    <n v="0"/>
    <n v="0"/>
    <n v="0"/>
    <n v="0"/>
    <n v="0"/>
    <n v="0"/>
    <n v="0"/>
    <n v="38000"/>
    <n v="28500"/>
    <n v="66500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32633.75"/>
    <d v="2019-07-31T00:00:00"/>
    <d v="2026-07-31T00:00:00"/>
    <n v="4465267.5"/>
    <x v="1"/>
    <x v="2"/>
    <n v="2232633.75"/>
    <n v="0"/>
    <n v="0"/>
    <n v="0"/>
    <n v="0"/>
    <n v="0"/>
    <n v="0"/>
    <n v="0"/>
    <n v="0"/>
    <n v="0"/>
    <n v="0"/>
    <n v="0"/>
    <n v="0"/>
    <n v="0"/>
    <n v="0"/>
    <n v="2232633.75"/>
    <n v="0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2961.67"/>
    <d v="2019-07-31T00:00:00"/>
    <d v="2027-07-31T00:00:00"/>
    <n v="1534442.5"/>
    <x v="1"/>
    <x v="2"/>
    <n v="511480.83"/>
    <n v="511480.84"/>
    <n v="0"/>
    <n v="0"/>
    <n v="0"/>
    <n v="0"/>
    <n v="0"/>
    <n v="0"/>
    <n v="0"/>
    <n v="0"/>
    <n v="0"/>
    <n v="0"/>
    <n v="0"/>
    <n v="0"/>
    <n v="0"/>
    <n v="1022961.67"/>
    <n v="0"/>
    <n v="1022961.67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d v="2019-07-31T00:00:00"/>
    <d v="2028-07-31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761.25"/>
    <d v="2019-08-01T00:00:00"/>
    <d v="2026-08-01T00:00:00"/>
    <n v="1777522.5"/>
    <x v="1"/>
    <x v="2"/>
    <n v="888761.25"/>
    <n v="0"/>
    <n v="0"/>
    <n v="0"/>
    <n v="0"/>
    <n v="0"/>
    <n v="0"/>
    <n v="0"/>
    <n v="0"/>
    <n v="0"/>
    <n v="0"/>
    <n v="0"/>
    <n v="0"/>
    <n v="0"/>
    <n v="0"/>
    <n v="888761.25"/>
    <n v="0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8845"/>
    <d v="2019-08-01T00:00:00"/>
    <d v="2027-08-01T00:00:00"/>
    <n v="748267.5"/>
    <x v="1"/>
    <x v="2"/>
    <n v="249422.5"/>
    <n v="249422.5"/>
    <n v="0"/>
    <n v="0"/>
    <n v="0"/>
    <n v="0"/>
    <n v="0"/>
    <n v="0"/>
    <n v="0"/>
    <n v="0"/>
    <n v="0"/>
    <n v="0"/>
    <n v="0"/>
    <n v="0"/>
    <n v="0"/>
    <n v="498845"/>
    <n v="0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d v="2019-08-01T00:00:00"/>
    <d v="2028-08-01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681.25"/>
    <d v="2019-08-02T00:00:00"/>
    <d v="2026-08-02T00:00:00"/>
    <n v="1409362.5"/>
    <x v="1"/>
    <x v="2"/>
    <n v="704681.25"/>
    <n v="0"/>
    <n v="0"/>
    <n v="0"/>
    <n v="0"/>
    <n v="0"/>
    <n v="0"/>
    <n v="0"/>
    <n v="0"/>
    <n v="0"/>
    <n v="0"/>
    <n v="0"/>
    <n v="0"/>
    <n v="0"/>
    <n v="0"/>
    <n v="704681.25"/>
    <n v="0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496.67"/>
    <d v="2019-08-02T00:00:00"/>
    <d v="2027-08-02T00:00:00"/>
    <n v="416245"/>
    <x v="1"/>
    <x v="2"/>
    <n v="138748.32999999999"/>
    <n v="138748.34"/>
    <n v="0"/>
    <n v="0"/>
    <n v="0"/>
    <n v="0"/>
    <n v="0"/>
    <n v="0"/>
    <n v="0"/>
    <n v="0"/>
    <n v="0"/>
    <n v="0"/>
    <n v="0"/>
    <n v="0"/>
    <n v="0"/>
    <n v="277496.67"/>
    <n v="0"/>
    <n v="277496.6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4401.25"/>
    <d v="2019-08-02T00:00:00"/>
    <d v="2026-08-02T00:00:00"/>
    <n v="828802.5"/>
    <x v="1"/>
    <x v="2"/>
    <n v="414401.25"/>
    <n v="0"/>
    <n v="0"/>
    <n v="0"/>
    <n v="0"/>
    <n v="0"/>
    <n v="0"/>
    <n v="0"/>
    <n v="0"/>
    <n v="0"/>
    <n v="0"/>
    <n v="0"/>
    <n v="0"/>
    <n v="0"/>
    <n v="0"/>
    <n v="414401.25"/>
    <n v="0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d v="2019-08-02T00:00:00"/>
    <d v="2027-08-02T00:00:00"/>
    <n v="311962.5"/>
    <x v="1"/>
    <x v="2"/>
    <n v="103987.5"/>
    <n v="103987.5"/>
    <n v="0"/>
    <n v="0"/>
    <n v="0"/>
    <n v="0"/>
    <n v="0"/>
    <n v="0"/>
    <n v="0"/>
    <n v="0"/>
    <n v="0"/>
    <n v="0"/>
    <n v="0"/>
    <n v="0"/>
    <n v="0"/>
    <n v="207975"/>
    <n v="0"/>
    <n v="207975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7236.25"/>
    <d v="2019-08-05T00:00:00"/>
    <d v="2026-08-05T00:00:00"/>
    <n v="954472.5"/>
    <x v="1"/>
    <x v="2"/>
    <n v="477236.25"/>
    <n v="0"/>
    <n v="0"/>
    <n v="0"/>
    <n v="0"/>
    <n v="0"/>
    <n v="0"/>
    <n v="0"/>
    <n v="0"/>
    <n v="0"/>
    <n v="0"/>
    <n v="0"/>
    <n v="0"/>
    <n v="0"/>
    <n v="0"/>
    <n v="477236.25"/>
    <n v="0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d v="2019-08-05T00:00:00"/>
    <d v="2027-08-05T00:00:00"/>
    <n v="311962.5"/>
    <x v="1"/>
    <x v="2"/>
    <n v="103987.5"/>
    <n v="103987.5"/>
    <n v="0"/>
    <n v="0"/>
    <n v="0"/>
    <n v="0"/>
    <n v="0"/>
    <n v="0"/>
    <n v="0"/>
    <n v="0"/>
    <n v="0"/>
    <n v="0"/>
    <n v="0"/>
    <n v="0"/>
    <n v="0"/>
    <n v="207975"/>
    <n v="0"/>
    <n v="207975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681.25"/>
    <d v="2019-08-06T00:00:00"/>
    <d v="2026-08-06T00:00:00"/>
    <n v="819362.5"/>
    <x v="1"/>
    <x v="2"/>
    <n v="409681.25"/>
    <n v="0"/>
    <n v="0"/>
    <n v="0"/>
    <n v="0"/>
    <n v="0"/>
    <n v="0"/>
    <n v="0"/>
    <n v="0"/>
    <n v="0"/>
    <n v="0"/>
    <n v="0"/>
    <n v="0"/>
    <n v="0"/>
    <n v="0"/>
    <n v="409681.25"/>
    <n v="0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3058.34"/>
    <d v="2019-08-06T00:00:00"/>
    <d v="2027-08-06T00:00:00"/>
    <n v="304587.5"/>
    <x v="1"/>
    <x v="2"/>
    <n v="101529.17"/>
    <n v="101529.17"/>
    <n v="0"/>
    <n v="0"/>
    <n v="0"/>
    <n v="0"/>
    <n v="0"/>
    <n v="0"/>
    <n v="0"/>
    <n v="0"/>
    <n v="0"/>
    <n v="0"/>
    <n v="0"/>
    <n v="0"/>
    <n v="0"/>
    <n v="203058.34"/>
    <n v="0"/>
    <n v="203058.34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19-08-06T00:00:00"/>
    <d v="2029-08-06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8743.75"/>
    <d v="2019-08-06T00:00:00"/>
    <d v="2026-08-06T00:00:00"/>
    <n v="1077487.5"/>
    <x v="1"/>
    <x v="2"/>
    <n v="538743.75"/>
    <n v="0"/>
    <n v="0"/>
    <n v="0"/>
    <n v="0"/>
    <n v="0"/>
    <n v="0"/>
    <n v="0"/>
    <n v="0"/>
    <n v="0"/>
    <n v="0"/>
    <n v="0"/>
    <n v="0"/>
    <n v="0"/>
    <n v="0"/>
    <n v="538743.75"/>
    <n v="0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595"/>
    <d v="2019-08-06T00:00:00"/>
    <d v="2027-08-06T00:00:00"/>
    <n v="416392.5"/>
    <x v="1"/>
    <x v="2"/>
    <n v="138797.5"/>
    <n v="138797.5"/>
    <n v="0"/>
    <n v="0"/>
    <n v="0"/>
    <n v="0"/>
    <n v="0"/>
    <n v="0"/>
    <n v="0"/>
    <n v="0"/>
    <n v="0"/>
    <n v="0"/>
    <n v="0"/>
    <n v="0"/>
    <n v="0"/>
    <n v="277595"/>
    <n v="0"/>
    <n v="277595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2076.25"/>
    <d v="2019-08-07T00:00:00"/>
    <d v="2026-08-07T00:00:00"/>
    <n v="1044152.5"/>
    <x v="1"/>
    <x v="2"/>
    <n v="522076.25"/>
    <n v="0"/>
    <n v="0"/>
    <n v="0"/>
    <n v="0"/>
    <n v="0"/>
    <n v="0"/>
    <n v="0"/>
    <n v="0"/>
    <n v="0"/>
    <n v="0"/>
    <n v="0"/>
    <n v="0"/>
    <n v="0"/>
    <n v="0"/>
    <n v="522076.25"/>
    <n v="0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08.34"/>
    <d v="2019-08-07T00:00:00"/>
    <d v="2027-08-07T00:00:00"/>
    <n v="309012.5"/>
    <x v="1"/>
    <x v="2"/>
    <n v="103004.17"/>
    <n v="103004.17"/>
    <n v="0"/>
    <n v="0"/>
    <n v="0"/>
    <n v="0"/>
    <n v="0"/>
    <n v="0"/>
    <n v="0"/>
    <n v="0"/>
    <n v="0"/>
    <n v="0"/>
    <n v="0"/>
    <n v="0"/>
    <n v="0"/>
    <n v="206008.34"/>
    <n v="0"/>
    <n v="206008.34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d v="2019-08-07T00:00:00"/>
    <d v="2028-08-07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1290"/>
    <d v="2019-08-08T00:00:00"/>
    <d v="2026-08-08T00:00:00"/>
    <n v="862580"/>
    <x v="1"/>
    <x v="2"/>
    <n v="431290"/>
    <n v="0"/>
    <n v="0"/>
    <n v="0"/>
    <n v="0"/>
    <n v="0"/>
    <n v="0"/>
    <n v="0"/>
    <n v="0"/>
    <n v="0"/>
    <n v="0"/>
    <n v="0"/>
    <n v="0"/>
    <n v="0"/>
    <n v="0"/>
    <n v="431290"/>
    <n v="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3585"/>
    <d v="2019-08-08T00:00:00"/>
    <d v="2027-08-08T00:00:00"/>
    <n v="470377.5"/>
    <x v="1"/>
    <x v="2"/>
    <n v="156792.5"/>
    <n v="156792.5"/>
    <n v="0"/>
    <n v="0"/>
    <n v="0"/>
    <n v="0"/>
    <n v="0"/>
    <n v="0"/>
    <n v="0"/>
    <n v="0"/>
    <n v="0"/>
    <n v="0"/>
    <n v="0"/>
    <n v="0"/>
    <n v="0"/>
    <n v="313585"/>
    <n v="0"/>
    <n v="313585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4146.25"/>
    <d v="2019-08-12T00:00:00"/>
    <d v="2026-08-12T00:00:00"/>
    <n v="1248292.5"/>
    <x v="1"/>
    <x v="2"/>
    <n v="624146.25"/>
    <n v="0"/>
    <n v="0"/>
    <n v="0"/>
    <n v="0"/>
    <n v="0"/>
    <n v="0"/>
    <n v="0"/>
    <n v="0"/>
    <n v="0"/>
    <n v="0"/>
    <n v="0"/>
    <n v="0"/>
    <n v="0"/>
    <n v="0"/>
    <n v="624146.25"/>
    <n v="0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001.67"/>
    <d v="2019-08-12T00:00:00"/>
    <d v="2027-08-12T00:00:00"/>
    <n v="522002.5"/>
    <x v="1"/>
    <x v="2"/>
    <n v="174000.83"/>
    <n v="174000.84"/>
    <n v="0"/>
    <n v="0"/>
    <n v="0"/>
    <n v="0"/>
    <n v="0"/>
    <n v="0"/>
    <n v="0"/>
    <n v="0"/>
    <n v="0"/>
    <n v="0"/>
    <n v="0"/>
    <n v="0"/>
    <n v="0"/>
    <n v="348001.67"/>
    <n v="0"/>
    <n v="348001.67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158.75"/>
    <d v="2019-08-13T00:00:00"/>
    <d v="2026-08-13T00:00:00"/>
    <n v="1866317.5"/>
    <x v="1"/>
    <x v="2"/>
    <n v="933158.75"/>
    <n v="0"/>
    <n v="0"/>
    <n v="0"/>
    <n v="0"/>
    <n v="0"/>
    <n v="0"/>
    <n v="0"/>
    <n v="0"/>
    <n v="0"/>
    <n v="0"/>
    <n v="0"/>
    <n v="0"/>
    <n v="0"/>
    <n v="0"/>
    <n v="933158.75"/>
    <n v="0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d v="2019-08-13T00:00:00"/>
    <d v="2027-08-13T00:00:00"/>
    <n v="704902.5"/>
    <x v="1"/>
    <x v="2"/>
    <n v="234967.5"/>
    <n v="234967.5"/>
    <n v="0"/>
    <n v="0"/>
    <n v="0"/>
    <n v="0"/>
    <n v="0"/>
    <n v="0"/>
    <n v="0"/>
    <n v="0"/>
    <n v="0"/>
    <n v="0"/>
    <n v="0"/>
    <n v="0"/>
    <n v="0"/>
    <n v="469935"/>
    <n v="0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"/>
    <d v="2019-08-13T00:00:00"/>
    <d v="2028-08-13T00:00:00"/>
    <n v="51920"/>
    <x v="1"/>
    <x v="2"/>
    <n v="12980"/>
    <n v="12980"/>
    <n v="12980"/>
    <n v="0"/>
    <n v="0"/>
    <n v="0"/>
    <n v="0"/>
    <n v="0"/>
    <n v="0"/>
    <n v="0"/>
    <n v="0"/>
    <n v="0"/>
    <n v="0"/>
    <n v="0"/>
    <n v="0"/>
    <n v="25960"/>
    <n v="12980"/>
    <n v="38940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3765"/>
    <d v="2019-08-14T00:00:00"/>
    <d v="2026-08-14T00:00:00"/>
    <n v="747530"/>
    <x v="1"/>
    <x v="2"/>
    <n v="373765"/>
    <n v="0"/>
    <n v="0"/>
    <n v="0"/>
    <n v="0"/>
    <n v="0"/>
    <n v="0"/>
    <n v="0"/>
    <n v="0"/>
    <n v="0"/>
    <n v="0"/>
    <n v="0"/>
    <n v="0"/>
    <n v="0"/>
    <n v="0"/>
    <n v="373765"/>
    <n v="0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88.33"/>
    <d v="2019-08-14T00:00:00"/>
    <d v="2027-08-14T00:00:00"/>
    <n v="416982.5"/>
    <x v="1"/>
    <x v="2"/>
    <n v="138994.17000000001"/>
    <n v="138994.16"/>
    <n v="0"/>
    <n v="0"/>
    <n v="0"/>
    <n v="0"/>
    <n v="0"/>
    <n v="0"/>
    <n v="0"/>
    <n v="0"/>
    <n v="0"/>
    <n v="0"/>
    <n v="0"/>
    <n v="0"/>
    <n v="0"/>
    <n v="277988.33"/>
    <n v="0"/>
    <n v="277988.33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08-14T00:00:00"/>
    <d v="2028-08-1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3208.75"/>
    <d v="2019-08-14T00:00:00"/>
    <d v="2026-08-14T00:00:00"/>
    <n v="1506417.5"/>
    <x v="1"/>
    <x v="2"/>
    <n v="753208.75"/>
    <n v="0"/>
    <n v="0"/>
    <n v="0"/>
    <n v="0"/>
    <n v="0"/>
    <n v="0"/>
    <n v="0"/>
    <n v="0"/>
    <n v="0"/>
    <n v="0"/>
    <n v="0"/>
    <n v="0"/>
    <n v="0"/>
    <n v="0"/>
    <n v="753208.75"/>
    <n v="0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843.34000000003"/>
    <d v="2019-08-14T00:00:00"/>
    <d v="2027-08-14T00:00:00"/>
    <n v="403265"/>
    <x v="1"/>
    <x v="2"/>
    <n v="134421.67000000001"/>
    <n v="134421.67000000001"/>
    <n v="0"/>
    <n v="0"/>
    <n v="0"/>
    <n v="0"/>
    <n v="0"/>
    <n v="0"/>
    <n v="0"/>
    <n v="0"/>
    <n v="0"/>
    <n v="0"/>
    <n v="0"/>
    <n v="0"/>
    <n v="0"/>
    <n v="268843.34000000003"/>
    <n v="0"/>
    <n v="268843.34000000003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08-14T00:00:00"/>
    <d v="2028-08-1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5976.25"/>
    <d v="2019-08-16T00:00:00"/>
    <d v="2026-08-16T00:00:00"/>
    <n v="1291952.5"/>
    <x v="1"/>
    <x v="2"/>
    <n v="645976.25"/>
    <n v="0"/>
    <n v="0"/>
    <n v="0"/>
    <n v="0"/>
    <n v="0"/>
    <n v="0"/>
    <n v="0"/>
    <n v="0"/>
    <n v="0"/>
    <n v="0"/>
    <n v="0"/>
    <n v="0"/>
    <n v="0"/>
    <n v="0"/>
    <n v="645976.25"/>
    <n v="0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655"/>
    <d v="2019-08-16T00:00:00"/>
    <d v="2027-08-16T00:00:00"/>
    <n v="623482.5"/>
    <x v="1"/>
    <x v="2"/>
    <n v="207827.5"/>
    <n v="207827.5"/>
    <n v="0"/>
    <n v="0"/>
    <n v="0"/>
    <n v="0"/>
    <n v="0"/>
    <n v="0"/>
    <n v="0"/>
    <n v="0"/>
    <n v="0"/>
    <n v="0"/>
    <n v="0"/>
    <n v="0"/>
    <n v="0"/>
    <n v="415655"/>
    <n v="0"/>
    <n v="415655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8388.75"/>
    <d v="2019-08-19T00:00:00"/>
    <d v="2026-08-19T00:00:00"/>
    <n v="1036777.5"/>
    <x v="1"/>
    <x v="2"/>
    <n v="518388.75"/>
    <n v="0"/>
    <n v="0"/>
    <n v="0"/>
    <n v="0"/>
    <n v="0"/>
    <n v="0"/>
    <n v="0"/>
    <n v="0"/>
    <n v="0"/>
    <n v="0"/>
    <n v="0"/>
    <n v="0"/>
    <n v="0"/>
    <n v="0"/>
    <n v="518388.75"/>
    <n v="0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216.67"/>
    <d v="2019-08-19T00:00:00"/>
    <d v="2027-08-19T00:00:00"/>
    <n v="157825"/>
    <x v="1"/>
    <x v="2"/>
    <n v="52608.33"/>
    <n v="52608.34"/>
    <n v="0"/>
    <n v="0"/>
    <n v="0"/>
    <n v="0"/>
    <n v="0"/>
    <n v="0"/>
    <n v="0"/>
    <n v="0"/>
    <n v="0"/>
    <n v="0"/>
    <n v="0"/>
    <n v="0"/>
    <n v="0"/>
    <n v="105216.67"/>
    <n v="0"/>
    <n v="105216.67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735"/>
    <d v="2019-08-20T00:00:00"/>
    <d v="2026-08-20T00:00:00"/>
    <n v="1081470"/>
    <x v="1"/>
    <x v="2"/>
    <n v="540735"/>
    <n v="0"/>
    <n v="0"/>
    <n v="0"/>
    <n v="0"/>
    <n v="0"/>
    <n v="0"/>
    <n v="0"/>
    <n v="0"/>
    <n v="0"/>
    <n v="0"/>
    <n v="0"/>
    <n v="0"/>
    <n v="0"/>
    <n v="0"/>
    <n v="540735"/>
    <n v="0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335"/>
    <d v="2019-08-20T00:00:00"/>
    <d v="2027-08-20T00:00:00"/>
    <n v="315502.5"/>
    <x v="1"/>
    <x v="2"/>
    <n v="105167.5"/>
    <n v="105167.5"/>
    <n v="0"/>
    <n v="0"/>
    <n v="0"/>
    <n v="0"/>
    <n v="0"/>
    <n v="0"/>
    <n v="0"/>
    <n v="0"/>
    <n v="0"/>
    <n v="0"/>
    <n v="0"/>
    <n v="0"/>
    <n v="0"/>
    <n v="210335"/>
    <n v="0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19-08-20T00:00:00"/>
    <d v="2029-08-20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86.25"/>
    <d v="2019-08-21T00:00:00"/>
    <d v="2026-08-21T00:00:00"/>
    <n v="1467772.5"/>
    <x v="1"/>
    <x v="2"/>
    <n v="733886.25"/>
    <n v="0"/>
    <n v="0"/>
    <n v="0"/>
    <n v="0"/>
    <n v="0"/>
    <n v="0"/>
    <n v="0"/>
    <n v="0"/>
    <n v="0"/>
    <n v="0"/>
    <n v="0"/>
    <n v="0"/>
    <n v="0"/>
    <n v="0"/>
    <n v="733886.25"/>
    <n v="0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433.34"/>
    <d v="2019-08-21T00:00:00"/>
    <d v="2027-08-21T00:00:00"/>
    <n v="315650"/>
    <x v="1"/>
    <x v="2"/>
    <n v="105216.67"/>
    <n v="105216.67"/>
    <n v="0"/>
    <n v="0"/>
    <n v="0"/>
    <n v="0"/>
    <n v="0"/>
    <n v="0"/>
    <n v="0"/>
    <n v="0"/>
    <n v="0"/>
    <n v="0"/>
    <n v="0"/>
    <n v="0"/>
    <n v="0"/>
    <n v="210433.34"/>
    <n v="0"/>
    <n v="210433.34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d v="2019-08-21T00:00:00"/>
    <d v="2028-08-21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19-08-21T00:00:00"/>
    <d v="2029-08-21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0318.75"/>
    <d v="2019-08-22T00:00:00"/>
    <d v="2026-08-22T00:00:00"/>
    <n v="1540637.5"/>
    <x v="1"/>
    <x v="2"/>
    <n v="770318.75"/>
    <n v="0"/>
    <n v="0"/>
    <n v="0"/>
    <n v="0"/>
    <n v="0"/>
    <n v="0"/>
    <n v="0"/>
    <n v="0"/>
    <n v="0"/>
    <n v="0"/>
    <n v="0"/>
    <n v="0"/>
    <n v="0"/>
    <n v="0"/>
    <n v="770318.75"/>
    <n v="0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060"/>
    <d v="2019-08-22T00:00:00"/>
    <d v="2027-08-22T00:00:00"/>
    <n v="384090"/>
    <x v="1"/>
    <x v="2"/>
    <n v="128030"/>
    <n v="128030"/>
    <n v="0"/>
    <n v="0"/>
    <n v="0"/>
    <n v="0"/>
    <n v="0"/>
    <n v="0"/>
    <n v="0"/>
    <n v="0"/>
    <n v="0"/>
    <n v="0"/>
    <n v="0"/>
    <n v="0"/>
    <n v="0"/>
    <n v="256060"/>
    <n v="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08-22T00:00:00"/>
    <d v="2028-08-22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750"/>
    <d v="2019-08-23T00:00:00"/>
    <d v="2026-08-23T00:00:00"/>
    <n v="1091500"/>
    <x v="1"/>
    <x v="2"/>
    <n v="545750"/>
    <n v="0"/>
    <n v="0"/>
    <n v="0"/>
    <n v="0"/>
    <n v="0"/>
    <n v="0"/>
    <n v="0"/>
    <n v="0"/>
    <n v="0"/>
    <n v="0"/>
    <n v="0"/>
    <n v="0"/>
    <n v="0"/>
    <n v="0"/>
    <n v="545750"/>
    <n v="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971.67"/>
    <d v="2019-08-23T00:00:00"/>
    <d v="2027-08-23T00:00:00"/>
    <n v="418457.5"/>
    <x v="1"/>
    <x v="2"/>
    <n v="139485.82999999999"/>
    <n v="139485.84"/>
    <n v="0"/>
    <n v="0"/>
    <n v="0"/>
    <n v="0"/>
    <n v="0"/>
    <n v="0"/>
    <n v="0"/>
    <n v="0"/>
    <n v="0"/>
    <n v="0"/>
    <n v="0"/>
    <n v="0"/>
    <n v="0"/>
    <n v="278971.67"/>
    <n v="0"/>
    <n v="278971.67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8447.5"/>
    <d v="2019-08-26T00:00:00"/>
    <d v="2026-08-26T00:00:00"/>
    <n v="1616895"/>
    <x v="1"/>
    <x v="2"/>
    <n v="808447.5"/>
    <n v="0"/>
    <n v="0"/>
    <n v="0"/>
    <n v="0"/>
    <n v="0"/>
    <n v="0"/>
    <n v="0"/>
    <n v="0"/>
    <n v="0"/>
    <n v="0"/>
    <n v="0"/>
    <n v="0"/>
    <n v="0"/>
    <n v="0"/>
    <n v="808447.5"/>
    <n v="0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2983.34"/>
    <d v="2019-08-26T00:00:00"/>
    <d v="2027-08-26T00:00:00"/>
    <n v="709475"/>
    <x v="1"/>
    <x v="2"/>
    <n v="236491.67"/>
    <n v="236491.67"/>
    <n v="0"/>
    <n v="0"/>
    <n v="0"/>
    <n v="0"/>
    <n v="0"/>
    <n v="0"/>
    <n v="0"/>
    <n v="0"/>
    <n v="0"/>
    <n v="0"/>
    <n v="0"/>
    <n v="0"/>
    <n v="0"/>
    <n v="472983.34"/>
    <n v="0"/>
    <n v="472983.34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2503.75"/>
    <d v="2019-08-27T00:00:00"/>
    <d v="2026-08-27T00:00:00"/>
    <n v="1625007.5"/>
    <x v="1"/>
    <x v="2"/>
    <n v="812503.75"/>
    <n v="0"/>
    <n v="0"/>
    <n v="0"/>
    <n v="0"/>
    <n v="0"/>
    <n v="0"/>
    <n v="0"/>
    <n v="0"/>
    <n v="0"/>
    <n v="0"/>
    <n v="0"/>
    <n v="0"/>
    <n v="0"/>
    <n v="0"/>
    <n v="812503.75"/>
    <n v="0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200"/>
    <d v="2019-08-27T00:00:00"/>
    <d v="2027-08-27T00:00:00"/>
    <n v="955800"/>
    <x v="1"/>
    <x v="2"/>
    <n v="318600"/>
    <n v="318600"/>
    <n v="0"/>
    <n v="0"/>
    <n v="0"/>
    <n v="0"/>
    <n v="0"/>
    <n v="0"/>
    <n v="0"/>
    <n v="0"/>
    <n v="0"/>
    <n v="0"/>
    <n v="0"/>
    <n v="0"/>
    <n v="0"/>
    <n v="637200"/>
    <n v="0"/>
    <n v="637200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2906.25"/>
    <d v="2019-08-28T00:00:00"/>
    <d v="2026-08-28T00:00:00"/>
    <n v="1205812.5"/>
    <x v="1"/>
    <x v="2"/>
    <n v="602906.25"/>
    <n v="0"/>
    <n v="0"/>
    <n v="0"/>
    <n v="0"/>
    <n v="0"/>
    <n v="0"/>
    <n v="0"/>
    <n v="0"/>
    <n v="0"/>
    <n v="0"/>
    <n v="0"/>
    <n v="0"/>
    <n v="0"/>
    <n v="0"/>
    <n v="602906.25"/>
    <n v="0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1823.34000000003"/>
    <d v="2019-08-28T00:00:00"/>
    <d v="2027-08-28T00:00:00"/>
    <n v="422735"/>
    <x v="1"/>
    <x v="2"/>
    <n v="140911.67000000001"/>
    <n v="140911.67000000001"/>
    <n v="0"/>
    <n v="0"/>
    <n v="0"/>
    <n v="0"/>
    <n v="0"/>
    <n v="0"/>
    <n v="0"/>
    <n v="0"/>
    <n v="0"/>
    <n v="0"/>
    <n v="0"/>
    <n v="0"/>
    <n v="0"/>
    <n v="281823.34000000003"/>
    <n v="0"/>
    <n v="281823.34000000003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08-28T00:00:00"/>
    <d v="2028-08-28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376.25"/>
    <d v="2019-08-29T00:00:00"/>
    <d v="2026-08-29T00:00:00"/>
    <n v="1126752.5"/>
    <x v="1"/>
    <x v="2"/>
    <n v="563376.25"/>
    <n v="0"/>
    <n v="0"/>
    <n v="0"/>
    <n v="0"/>
    <n v="0"/>
    <n v="0"/>
    <n v="0"/>
    <n v="0"/>
    <n v="0"/>
    <n v="0"/>
    <n v="0"/>
    <n v="0"/>
    <n v="0"/>
    <n v="0"/>
    <n v="563376.25"/>
    <n v="0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8663.34"/>
    <d v="2019-08-29T00:00:00"/>
    <d v="2027-08-29T00:00:00"/>
    <n v="312995"/>
    <x v="1"/>
    <x v="2"/>
    <n v="104331.67"/>
    <n v="104331.67"/>
    <n v="0"/>
    <n v="0"/>
    <n v="0"/>
    <n v="0"/>
    <n v="0"/>
    <n v="0"/>
    <n v="0"/>
    <n v="0"/>
    <n v="0"/>
    <n v="0"/>
    <n v="0"/>
    <n v="0"/>
    <n v="0"/>
    <n v="208663.34"/>
    <n v="0"/>
    <n v="208663.3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404.379999999997"/>
    <d v="2019-08-29T00:00:00"/>
    <d v="2028-08-29T00:00:00"/>
    <n v="45872.5"/>
    <x v="1"/>
    <x v="2"/>
    <n v="11468.12"/>
    <n v="11468.13"/>
    <n v="11468.13"/>
    <n v="0"/>
    <n v="0"/>
    <n v="0"/>
    <n v="0"/>
    <n v="0"/>
    <n v="0"/>
    <n v="0"/>
    <n v="0"/>
    <n v="0"/>
    <n v="0"/>
    <n v="0"/>
    <n v="0"/>
    <n v="22936.25"/>
    <n v="11468.13"/>
    <n v="34404.379999999997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5116.25"/>
    <d v="2019-08-30T00:00:00"/>
    <d v="2026-08-30T00:00:00"/>
    <n v="1110232.5"/>
    <x v="1"/>
    <x v="2"/>
    <n v="555116.25"/>
    <n v="0"/>
    <n v="0"/>
    <n v="0"/>
    <n v="0"/>
    <n v="0"/>
    <n v="0"/>
    <n v="0"/>
    <n v="0"/>
    <n v="0"/>
    <n v="0"/>
    <n v="0"/>
    <n v="0"/>
    <n v="0"/>
    <n v="0"/>
    <n v="555116.25"/>
    <n v="0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080"/>
    <d v="2019-08-30T00:00:00"/>
    <d v="2027-08-30T00:00:00"/>
    <n v="364620"/>
    <x v="1"/>
    <x v="2"/>
    <n v="121540"/>
    <n v="121540"/>
    <n v="0"/>
    <n v="0"/>
    <n v="0"/>
    <n v="0"/>
    <n v="0"/>
    <n v="0"/>
    <n v="0"/>
    <n v="0"/>
    <n v="0"/>
    <n v="0"/>
    <n v="0"/>
    <n v="0"/>
    <n v="0"/>
    <n v="243080"/>
    <n v="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08-30T00:00:00"/>
    <d v="2028-08-30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8018.75"/>
    <d v="2019-09-06T00:00:00"/>
    <d v="2026-09-06T00:00:00"/>
    <n v="3936037.5"/>
    <x v="1"/>
    <x v="2"/>
    <n v="1968018.75"/>
    <n v="0"/>
    <n v="0"/>
    <n v="0"/>
    <n v="0"/>
    <n v="0"/>
    <n v="0"/>
    <n v="0"/>
    <n v="0"/>
    <n v="0"/>
    <n v="0"/>
    <n v="0"/>
    <n v="0"/>
    <n v="0"/>
    <n v="0"/>
    <n v="1968018.75"/>
    <n v="0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45903.34"/>
    <d v="2019-09-06T00:00:00"/>
    <d v="2027-09-06T00:00:00"/>
    <n v="2468855"/>
    <x v="1"/>
    <x v="2"/>
    <n v="822951.67"/>
    <n v="822951.67"/>
    <n v="0"/>
    <n v="0"/>
    <n v="0"/>
    <n v="0"/>
    <n v="0"/>
    <n v="0"/>
    <n v="0"/>
    <n v="0"/>
    <n v="0"/>
    <n v="0"/>
    <n v="0"/>
    <n v="0"/>
    <n v="0"/>
    <n v="1645903.34"/>
    <n v="0"/>
    <n v="1645903.34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d v="2019-09-06T00:00:00"/>
    <d v="2028-09-06T00:00:00"/>
    <n v="265500"/>
    <x v="1"/>
    <x v="2"/>
    <n v="66375"/>
    <n v="66375"/>
    <n v="66375"/>
    <n v="0"/>
    <n v="0"/>
    <n v="0"/>
    <n v="0"/>
    <n v="0"/>
    <n v="0"/>
    <n v="0"/>
    <n v="0"/>
    <n v="0"/>
    <n v="0"/>
    <n v="0"/>
    <n v="0"/>
    <n v="132750"/>
    <n v="66375"/>
    <n v="199125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d v="2019-09-06T00:00:00"/>
    <d v="2027-09-06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79201.25"/>
    <d v="2019-09-13T00:00:00"/>
    <d v="2026-09-13T00:00:00"/>
    <n v="8758402.5"/>
    <x v="1"/>
    <x v="2"/>
    <n v="4379201.25"/>
    <n v="0"/>
    <n v="0"/>
    <n v="0"/>
    <n v="0"/>
    <n v="0"/>
    <n v="0"/>
    <n v="0"/>
    <n v="0"/>
    <n v="0"/>
    <n v="0"/>
    <n v="0"/>
    <n v="0"/>
    <n v="0"/>
    <n v="0"/>
    <n v="4379201.25"/>
    <n v="0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6635"/>
    <d v="2019-09-13T00:00:00"/>
    <d v="2027-09-13T00:00:00"/>
    <n v="3474952.5"/>
    <x v="1"/>
    <x v="2"/>
    <n v="1158317.5"/>
    <n v="1158317.5"/>
    <n v="0"/>
    <n v="0"/>
    <n v="0"/>
    <n v="0"/>
    <n v="0"/>
    <n v="0"/>
    <n v="0"/>
    <n v="0"/>
    <n v="0"/>
    <n v="0"/>
    <n v="0"/>
    <n v="0"/>
    <n v="0"/>
    <n v="2316635"/>
    <n v="0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d v="2019-09-13T00:00:00"/>
    <d v="2028-09-13T00:00:00"/>
    <n v="265500"/>
    <x v="1"/>
    <x v="2"/>
    <n v="66375"/>
    <n v="66375"/>
    <n v="66375"/>
    <n v="0"/>
    <n v="0"/>
    <n v="0"/>
    <n v="0"/>
    <n v="0"/>
    <n v="0"/>
    <n v="0"/>
    <n v="0"/>
    <n v="0"/>
    <n v="0"/>
    <n v="0"/>
    <n v="0"/>
    <n v="132750"/>
    <n v="66375"/>
    <n v="199125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350"/>
    <d v="2019-09-13T00:00:00"/>
    <d v="2029-09-13T00:00:00"/>
    <n v="47937.5"/>
    <x v="1"/>
    <x v="2"/>
    <n v="9587.5"/>
    <n v="9587.5"/>
    <n v="9587.5"/>
    <n v="9587.5"/>
    <n v="0"/>
    <n v="0"/>
    <n v="0"/>
    <n v="0"/>
    <n v="0"/>
    <n v="0"/>
    <n v="0"/>
    <n v="0"/>
    <n v="0"/>
    <n v="0"/>
    <n v="0"/>
    <n v="19175"/>
    <n v="19175"/>
    <n v="38350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19-09-17T00:00:00"/>
    <d v="2026-09-17T00:00:00"/>
    <n v="106200"/>
    <x v="1"/>
    <x v="2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581.67"/>
    <d v="2019-09-17T00:00:00"/>
    <d v="2027-09-17T00:00:00"/>
    <n v="134372.5"/>
    <x v="1"/>
    <x v="2"/>
    <n v="44790.83"/>
    <n v="44790.84"/>
    <n v="0"/>
    <n v="0"/>
    <n v="0"/>
    <n v="0"/>
    <n v="0"/>
    <n v="0"/>
    <n v="0"/>
    <n v="0"/>
    <n v="0"/>
    <n v="0"/>
    <n v="0"/>
    <n v="0"/>
    <n v="0"/>
    <n v="89581.67"/>
    <n v="0"/>
    <n v="89581.67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09-17T00:00:00"/>
    <d v="2028-09-17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4628.75"/>
    <d v="2019-09-20T00:00:00"/>
    <d v="2026-09-20T00:00:00"/>
    <n v="7569257.5"/>
    <x v="1"/>
    <x v="2"/>
    <n v="3784628.75"/>
    <n v="0"/>
    <n v="0"/>
    <n v="0"/>
    <n v="0"/>
    <n v="0"/>
    <n v="0"/>
    <n v="0"/>
    <n v="0"/>
    <n v="0"/>
    <n v="0"/>
    <n v="0"/>
    <n v="0"/>
    <n v="0"/>
    <n v="0"/>
    <n v="3784628.75"/>
    <n v="0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3571.67"/>
    <d v="2019-09-20T00:00:00"/>
    <d v="2027-09-20T00:00:00"/>
    <n v="3905357.5"/>
    <x v="1"/>
    <x v="2"/>
    <n v="1301785.83"/>
    <n v="1301785.8399999992"/>
    <n v="0"/>
    <n v="0"/>
    <n v="0"/>
    <n v="0"/>
    <n v="0"/>
    <n v="0"/>
    <n v="0"/>
    <n v="0"/>
    <n v="0"/>
    <n v="0"/>
    <n v="0"/>
    <n v="0"/>
    <n v="0"/>
    <n v="2603571.669999999"/>
    <n v="0"/>
    <n v="2603571.669999999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786.25"/>
    <d v="2019-09-20T00:00:00"/>
    <d v="2028-09-20T00:00:00"/>
    <n v="199715"/>
    <x v="1"/>
    <x v="2"/>
    <n v="49928.75"/>
    <n v="49928.75"/>
    <n v="49928.75"/>
    <n v="0"/>
    <n v="0"/>
    <n v="0"/>
    <n v="0"/>
    <n v="0"/>
    <n v="0"/>
    <n v="0"/>
    <n v="0"/>
    <n v="0"/>
    <n v="0"/>
    <n v="0"/>
    <n v="0"/>
    <n v="99857.5"/>
    <n v="49928.75"/>
    <n v="149786.25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19-09-20T00:00:00"/>
    <d v="2029-09-20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d v="2019-09-20T00:00:00"/>
    <d v="2026-09-20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036.67"/>
    <d v="2019-09-20T00:00:00"/>
    <d v="2027-09-20T00:00:00"/>
    <n v="156055"/>
    <x v="1"/>
    <x v="2"/>
    <n v="52018.334999999999"/>
    <n v="52018.334999999999"/>
    <n v="0"/>
    <n v="0"/>
    <n v="0"/>
    <n v="0"/>
    <n v="0"/>
    <n v="0"/>
    <n v="0"/>
    <n v="0"/>
    <n v="0"/>
    <n v="0"/>
    <n v="0"/>
    <n v="0"/>
    <n v="0"/>
    <n v="104036.67"/>
    <n v="0"/>
    <n v="104036.67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718.34"/>
    <d v="2019-09-27T00:00:00"/>
    <d v="2027-09-27T00:00:00"/>
    <n v="104577.5"/>
    <x v="1"/>
    <x v="2"/>
    <n v="34859.17"/>
    <n v="34859.17"/>
    <n v="0"/>
    <n v="0"/>
    <n v="0"/>
    <n v="0"/>
    <n v="0"/>
    <n v="0"/>
    <n v="0"/>
    <n v="0"/>
    <n v="0"/>
    <n v="0"/>
    <n v="0"/>
    <n v="0"/>
    <n v="0"/>
    <n v="69718.34"/>
    <n v="0"/>
    <n v="69718.34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3765"/>
    <d v="2019-09-27T00:00:00"/>
    <d v="2026-09-27T00:00:00"/>
    <n v="3107530"/>
    <x v="1"/>
    <x v="2"/>
    <n v="1553765"/>
    <n v="0"/>
    <n v="0"/>
    <n v="0"/>
    <n v="0"/>
    <n v="0"/>
    <n v="0"/>
    <n v="0"/>
    <n v="0"/>
    <n v="0"/>
    <n v="0"/>
    <n v="0"/>
    <n v="0"/>
    <n v="0"/>
    <n v="0"/>
    <n v="1553765"/>
    <n v="0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0750"/>
    <d v="2019-09-27T00:00:00"/>
    <d v="2027-09-27T00:00:00"/>
    <n v="1261125"/>
    <x v="1"/>
    <x v="2"/>
    <n v="420375"/>
    <n v="420375"/>
    <n v="0"/>
    <n v="0"/>
    <n v="0"/>
    <n v="0"/>
    <n v="0"/>
    <n v="0"/>
    <n v="0"/>
    <n v="0"/>
    <n v="0"/>
    <n v="0"/>
    <n v="0"/>
    <n v="0"/>
    <n v="0"/>
    <n v="840750"/>
    <n v="0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d v="2019-09-27T00:00:00"/>
    <d v="2028-09-27T00:00:00"/>
    <n v="159300"/>
    <x v="1"/>
    <x v="2"/>
    <n v="39825"/>
    <n v="39825"/>
    <n v="39825"/>
    <n v="0"/>
    <n v="0"/>
    <n v="0"/>
    <n v="0"/>
    <n v="0"/>
    <n v="0"/>
    <n v="0"/>
    <n v="0"/>
    <n v="0"/>
    <n v="0"/>
    <n v="0"/>
    <n v="0"/>
    <n v="79650"/>
    <n v="39825"/>
    <n v="119475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372.5"/>
    <d v="2019-10-04T00:00:00"/>
    <d v="2026-10-04T00:00:00"/>
    <n v="2746745"/>
    <x v="1"/>
    <x v="2"/>
    <n v="1373372.5"/>
    <n v="0"/>
    <n v="0"/>
    <n v="0"/>
    <n v="0"/>
    <n v="0"/>
    <n v="0"/>
    <n v="0"/>
    <n v="0"/>
    <n v="0"/>
    <n v="0"/>
    <n v="0"/>
    <n v="0"/>
    <n v="0"/>
    <n v="0"/>
    <n v="1373372.5"/>
    <n v="0"/>
    <n v="1373372.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9490"/>
    <d v="2019-10-04T00:00:00"/>
    <d v="2027-10-04T00:00:00"/>
    <n v="1514235"/>
    <x v="1"/>
    <x v="2"/>
    <n v="504745"/>
    <n v="504745"/>
    <n v="0"/>
    <n v="0"/>
    <n v="0"/>
    <n v="0"/>
    <n v="0"/>
    <n v="0"/>
    <n v="0"/>
    <n v="0"/>
    <n v="0"/>
    <n v="0"/>
    <n v="0"/>
    <n v="0"/>
    <n v="0"/>
    <n v="1009490"/>
    <n v="0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19-10-04T00:00:00"/>
    <d v="2029-10-04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7417.5"/>
    <d v="2019-10-15T00:00:00"/>
    <d v="2026-10-15T00:00:00"/>
    <n v="2894835"/>
    <x v="1"/>
    <x v="2"/>
    <n v="1447417.5"/>
    <n v="0"/>
    <n v="0"/>
    <n v="0"/>
    <n v="0"/>
    <n v="0"/>
    <n v="0"/>
    <n v="0"/>
    <n v="0"/>
    <n v="0"/>
    <n v="0"/>
    <n v="0"/>
    <n v="0"/>
    <n v="0"/>
    <n v="0"/>
    <n v="1447417.5"/>
    <n v="0"/>
    <n v="1447417.5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395"/>
    <d v="2019-10-15T00:00:00"/>
    <d v="2027-10-15T00:00:00"/>
    <n v="1584592.5"/>
    <x v="1"/>
    <x v="2"/>
    <n v="528197.5"/>
    <n v="528197.5"/>
    <n v="0"/>
    <n v="0"/>
    <n v="0"/>
    <n v="0"/>
    <n v="0"/>
    <n v="0"/>
    <n v="0"/>
    <n v="0"/>
    <n v="0"/>
    <n v="0"/>
    <n v="0"/>
    <n v="0"/>
    <n v="0"/>
    <n v="1056395"/>
    <n v="0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10-15T00:00:00"/>
    <d v="2028-10-15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8573.75"/>
    <d v="2019-10-21T00:00:00"/>
    <d v="2026-10-21T00:00:00"/>
    <n v="1357147.5"/>
    <x v="1"/>
    <x v="2"/>
    <n v="678573.75"/>
    <n v="0"/>
    <n v="0"/>
    <n v="0"/>
    <n v="0"/>
    <n v="0"/>
    <n v="0"/>
    <n v="0"/>
    <n v="0"/>
    <n v="0"/>
    <n v="0"/>
    <n v="0"/>
    <n v="0"/>
    <n v="0"/>
    <n v="0"/>
    <n v="678573.75"/>
    <n v="0"/>
    <n v="678573.75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510"/>
    <d v="2019-10-21T00:00:00"/>
    <d v="2027-10-21T00:00:00"/>
    <n v="698265"/>
    <x v="1"/>
    <x v="2"/>
    <n v="232755"/>
    <n v="232755"/>
    <n v="0"/>
    <n v="0"/>
    <n v="0"/>
    <n v="0"/>
    <n v="0"/>
    <n v="0"/>
    <n v="0"/>
    <n v="0"/>
    <n v="0"/>
    <n v="0"/>
    <n v="0"/>
    <n v="0"/>
    <n v="0"/>
    <n v="465510"/>
    <n v="0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10-21T00:00:00"/>
    <d v="2028-10-21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598.75"/>
    <d v="2019-10-28T00:00:00"/>
    <d v="2028-10-28T00:00:00"/>
    <n v="155465"/>
    <x v="1"/>
    <x v="2"/>
    <n v="38866.25"/>
    <n v="38866.25"/>
    <n v="38866.25"/>
    <n v="0"/>
    <n v="0"/>
    <n v="0"/>
    <n v="0"/>
    <n v="0"/>
    <n v="0"/>
    <n v="0"/>
    <n v="0"/>
    <n v="0"/>
    <n v="0"/>
    <n v="0"/>
    <n v="0"/>
    <n v="77732.5"/>
    <n v="38866.25"/>
    <n v="116598.75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92"/>
    <d v="2019-10-28T00:00:00"/>
    <d v="2029-10-28T00:00:00"/>
    <n v="43365"/>
    <x v="1"/>
    <x v="2"/>
    <n v="8673"/>
    <n v="8673"/>
    <n v="8673"/>
    <n v="8673"/>
    <n v="0"/>
    <n v="0"/>
    <n v="0"/>
    <n v="0"/>
    <n v="0"/>
    <n v="0"/>
    <n v="0"/>
    <n v="0"/>
    <n v="0"/>
    <n v="0"/>
    <n v="0"/>
    <n v="17346"/>
    <n v="17346"/>
    <n v="34692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877.5"/>
    <d v="2019-10-28T00:00:00"/>
    <d v="2026-10-28T00:00:00"/>
    <n v="1707755"/>
    <x v="1"/>
    <x v="2"/>
    <n v="853877.5"/>
    <n v="0"/>
    <n v="0"/>
    <n v="0"/>
    <n v="0"/>
    <n v="0"/>
    <n v="0"/>
    <n v="0"/>
    <n v="0"/>
    <n v="0"/>
    <n v="0"/>
    <n v="0"/>
    <n v="0"/>
    <n v="0"/>
    <n v="0"/>
    <n v="853877.5"/>
    <n v="0"/>
    <n v="853877.5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9996.67"/>
    <d v="2019-10-28T00:00:00"/>
    <d v="2027-10-28T00:00:00"/>
    <n v="1079995"/>
    <x v="1"/>
    <x v="2"/>
    <n v="359998.33"/>
    <n v="359998.34"/>
    <n v="0"/>
    <n v="0"/>
    <n v="0"/>
    <n v="0"/>
    <n v="0"/>
    <n v="0"/>
    <n v="0"/>
    <n v="0"/>
    <n v="0"/>
    <n v="0"/>
    <n v="0"/>
    <n v="0"/>
    <n v="0"/>
    <n v="719996.67"/>
    <n v="0"/>
    <n v="719996.67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d v="2019-10-28T00:00:00"/>
    <d v="2028-10-28T00:00:00"/>
    <n v="106200"/>
    <x v="1"/>
    <x v="2"/>
    <n v="26550"/>
    <n v="26550"/>
    <n v="26550"/>
    <n v="0"/>
    <n v="0"/>
    <n v="0"/>
    <n v="0"/>
    <n v="0"/>
    <n v="0"/>
    <n v="0"/>
    <n v="0"/>
    <n v="0"/>
    <n v="0"/>
    <n v="0"/>
    <n v="0"/>
    <n v="53100"/>
    <n v="26550"/>
    <n v="7965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d v="2019-10-31T00:00:00"/>
    <d v="2029-10-31T00:00:00"/>
    <n v="220000000"/>
    <x v="1"/>
    <x v="2"/>
    <n v="22500000"/>
    <n v="22500000"/>
    <n v="22500000"/>
    <n v="22500000"/>
    <n v="0"/>
    <n v="0"/>
    <n v="0"/>
    <n v="0"/>
    <n v="0"/>
    <n v="0"/>
    <n v="0"/>
    <n v="0"/>
    <n v="0"/>
    <n v="0"/>
    <n v="0"/>
    <n v="45000000"/>
    <n v="45000000"/>
    <n v="900000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453.75"/>
    <d v="2019-11-07T00:00:00"/>
    <d v="2026-11-07T00:00:00"/>
    <n v="1040907.5"/>
    <x v="1"/>
    <x v="2"/>
    <n v="520453.75"/>
    <n v="0"/>
    <n v="0"/>
    <n v="0"/>
    <n v="0"/>
    <n v="0"/>
    <n v="0"/>
    <n v="0"/>
    <n v="0"/>
    <n v="0"/>
    <n v="0"/>
    <n v="0"/>
    <n v="0"/>
    <n v="0"/>
    <n v="0"/>
    <n v="520453.75"/>
    <n v="0"/>
    <n v="520453.7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563.34000000003"/>
    <d v="2019-11-07T00:00:00"/>
    <d v="2027-11-07T00:00:00"/>
    <n v="498845"/>
    <x v="1"/>
    <x v="2"/>
    <n v="166281.67000000001"/>
    <n v="166281.67000000001"/>
    <n v="0"/>
    <n v="0"/>
    <n v="0"/>
    <n v="0"/>
    <n v="0"/>
    <n v="0"/>
    <n v="0"/>
    <n v="0"/>
    <n v="0"/>
    <n v="0"/>
    <n v="0"/>
    <n v="0"/>
    <n v="0"/>
    <n v="332563.34000000003"/>
    <n v="0"/>
    <n v="332563.34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19-11-07T00:00:00"/>
    <d v="2029-11-07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941.25"/>
    <d v="2019-11-11T00:00:00"/>
    <d v="2026-11-11T00:00:00"/>
    <n v="363882.5"/>
    <x v="1"/>
    <x v="2"/>
    <n v="181941.25"/>
    <n v="0"/>
    <n v="0"/>
    <n v="0"/>
    <n v="0"/>
    <n v="0"/>
    <n v="0"/>
    <n v="0"/>
    <n v="0"/>
    <n v="0"/>
    <n v="0"/>
    <n v="0"/>
    <n v="0"/>
    <n v="0"/>
    <n v="0"/>
    <n v="181941.25"/>
    <n v="0"/>
    <n v="181941.25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5985"/>
    <d v="2019-11-11T00:00:00"/>
    <d v="2027-11-11T00:00:00"/>
    <n v="788977.5"/>
    <x v="1"/>
    <x v="2"/>
    <n v="262992.5"/>
    <n v="262992.5"/>
    <n v="0"/>
    <n v="0"/>
    <n v="0"/>
    <n v="0"/>
    <n v="0"/>
    <n v="0"/>
    <n v="0"/>
    <n v="0"/>
    <n v="0"/>
    <n v="0"/>
    <n v="0"/>
    <n v="0"/>
    <n v="0"/>
    <n v="525985"/>
    <n v="0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775"/>
    <d v="2019-11-11T00:00:00"/>
    <d v="2028-11-11T00:00:00"/>
    <n v="371700"/>
    <x v="1"/>
    <x v="2"/>
    <n v="92925"/>
    <n v="92925"/>
    <n v="92925"/>
    <n v="0"/>
    <n v="0"/>
    <n v="0"/>
    <n v="0"/>
    <n v="0"/>
    <n v="0"/>
    <n v="0"/>
    <n v="0"/>
    <n v="0"/>
    <n v="0"/>
    <n v="0"/>
    <n v="0"/>
    <n v="185850"/>
    <n v="92925"/>
    <n v="278775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840"/>
    <d v="2019-11-11T00:00:00"/>
    <d v="2029-11-11T00:00:00"/>
    <n v="424800"/>
    <x v="1"/>
    <x v="2"/>
    <n v="84960"/>
    <n v="84960"/>
    <n v="84960"/>
    <n v="84960"/>
    <n v="0"/>
    <n v="0"/>
    <n v="0"/>
    <n v="0"/>
    <n v="0"/>
    <n v="0"/>
    <n v="0"/>
    <n v="0"/>
    <n v="0"/>
    <n v="0"/>
    <n v="0"/>
    <n v="169920"/>
    <n v="169920"/>
    <n v="339840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1.25"/>
    <d v="2019-11-15T00:00:00"/>
    <d v="2026-11-15T00:00:00"/>
    <n v="146762.5"/>
    <x v="1"/>
    <x v="2"/>
    <n v="73381.25"/>
    <n v="0"/>
    <n v="0"/>
    <n v="0"/>
    <n v="0"/>
    <n v="0"/>
    <n v="0"/>
    <n v="0"/>
    <n v="0"/>
    <n v="0"/>
    <n v="0"/>
    <n v="0"/>
    <n v="0"/>
    <n v="0"/>
    <n v="0"/>
    <n v="73381.25"/>
    <n v="0"/>
    <n v="73381.25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78.34"/>
    <d v="2019-11-15T00:00:00"/>
    <d v="2027-11-15T00:00:00"/>
    <n v="143517.5"/>
    <x v="1"/>
    <x v="2"/>
    <n v="47839.17"/>
    <n v="47839.17"/>
    <n v="0"/>
    <n v="0"/>
    <n v="0"/>
    <n v="0"/>
    <n v="0"/>
    <n v="0"/>
    <n v="0"/>
    <n v="0"/>
    <n v="0"/>
    <n v="0"/>
    <n v="0"/>
    <n v="0"/>
    <n v="0"/>
    <n v="95678.34"/>
    <n v="0"/>
    <n v="95678.3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268.13"/>
    <d v="2019-11-15T00:00:00"/>
    <d v="2028-11-15T00:00:00"/>
    <n v="188357.5"/>
    <x v="1"/>
    <x v="2"/>
    <n v="47089.37"/>
    <n v="47089.38"/>
    <n v="47089.38"/>
    <n v="0"/>
    <n v="0"/>
    <n v="0"/>
    <n v="0"/>
    <n v="0"/>
    <n v="0"/>
    <n v="0"/>
    <n v="0"/>
    <n v="0"/>
    <n v="0"/>
    <n v="0"/>
    <n v="0"/>
    <n v="94178.75"/>
    <n v="47089.38"/>
    <n v="141268.13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960"/>
    <d v="2019-11-15T00:00:00"/>
    <d v="2029-11-15T00:00:00"/>
    <n v="106200"/>
    <x v="1"/>
    <x v="2"/>
    <n v="21240"/>
    <n v="21240"/>
    <n v="21240"/>
    <n v="21240"/>
    <n v="0"/>
    <n v="0"/>
    <n v="0"/>
    <n v="0"/>
    <n v="0"/>
    <n v="0"/>
    <n v="0"/>
    <n v="0"/>
    <n v="0"/>
    <n v="0"/>
    <n v="0"/>
    <n v="42480"/>
    <n v="42480"/>
    <n v="84960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732.5"/>
    <d v="2019-11-21T00:00:00"/>
    <d v="2026-11-21T00:00:00"/>
    <n v="155465"/>
    <x v="1"/>
    <x v="2"/>
    <n v="77732.5"/>
    <n v="0"/>
    <n v="0"/>
    <n v="0"/>
    <n v="0"/>
    <n v="0"/>
    <n v="0"/>
    <n v="0"/>
    <n v="0"/>
    <n v="0"/>
    <n v="0"/>
    <n v="0"/>
    <n v="0"/>
    <n v="0"/>
    <n v="0"/>
    <n v="77732.5"/>
    <n v="0"/>
    <n v="77732.5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863.34"/>
    <d v="2019-11-21T00:00:00"/>
    <d v="2027-11-21T00:00:00"/>
    <n v="206795"/>
    <x v="1"/>
    <x v="2"/>
    <n v="68931.67"/>
    <n v="68931.67"/>
    <n v="0"/>
    <n v="0"/>
    <n v="0"/>
    <n v="0"/>
    <n v="0"/>
    <n v="0"/>
    <n v="0"/>
    <n v="0"/>
    <n v="0"/>
    <n v="0"/>
    <n v="0"/>
    <n v="0"/>
    <n v="0"/>
    <n v="137863.34"/>
    <n v="0"/>
    <n v="137863.3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20.63"/>
    <d v="2019-11-21T00:00:00"/>
    <d v="2028-11-21T00:00:00"/>
    <n v="172427.5"/>
    <x v="1"/>
    <x v="2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86213.75"/>
    <n v="43106.879999999997"/>
    <n v="129320.63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19-11-21T00:00:00"/>
    <d v="2029-11-21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d v="2019-12-04T00:00:00"/>
    <d v="2026-12-04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36.67"/>
    <d v="2019-12-04T00:00:00"/>
    <d v="2027-12-04T00:00:00"/>
    <n v="49855"/>
    <x v="1"/>
    <x v="2"/>
    <n v="16618.330000000002"/>
    <n v="16618.34"/>
    <n v="0"/>
    <n v="0"/>
    <n v="0"/>
    <n v="0"/>
    <n v="0"/>
    <n v="0"/>
    <n v="0"/>
    <n v="0"/>
    <n v="0"/>
    <n v="0"/>
    <n v="0"/>
    <n v="0"/>
    <n v="0"/>
    <n v="33236.67"/>
    <n v="0"/>
    <n v="33236.67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832.5"/>
    <d v="2019-12-04T00:00:00"/>
    <d v="2026-12-04T00:00:00"/>
    <n v="143665"/>
    <x v="1"/>
    <x v="2"/>
    <n v="71832.5"/>
    <n v="0"/>
    <n v="0"/>
    <n v="0"/>
    <n v="0"/>
    <n v="0"/>
    <n v="0"/>
    <n v="0"/>
    <n v="0"/>
    <n v="0"/>
    <n v="0"/>
    <n v="0"/>
    <n v="0"/>
    <n v="0"/>
    <n v="0"/>
    <n v="71832.5"/>
    <n v="0"/>
    <n v="71832.5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866.66"/>
    <d v="2019-12-04T00:00:00"/>
    <d v="2027-12-04T00:00:00"/>
    <n v="100300"/>
    <x v="1"/>
    <x v="2"/>
    <n v="33433.33"/>
    <n v="33433.33"/>
    <n v="0"/>
    <n v="0"/>
    <n v="0"/>
    <n v="0"/>
    <n v="0"/>
    <n v="0"/>
    <n v="0"/>
    <n v="0"/>
    <n v="0"/>
    <n v="0"/>
    <n v="0"/>
    <n v="0"/>
    <n v="0"/>
    <n v="66866.66"/>
    <n v="0"/>
    <n v="66866.66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d v="2019-12-04T00:00:00"/>
    <d v="2027-12-04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89.37"/>
    <d v="2019-12-04T00:00:00"/>
    <d v="2028-12-04T00:00:00"/>
    <n v="235852.5"/>
    <x v="1"/>
    <x v="2"/>
    <n v="58963.13"/>
    <n v="58963.13"/>
    <n v="58963.110000000015"/>
    <n v="0"/>
    <n v="0"/>
    <n v="0"/>
    <n v="0"/>
    <n v="0"/>
    <n v="0"/>
    <n v="0"/>
    <n v="0"/>
    <n v="0"/>
    <n v="0"/>
    <n v="0"/>
    <n v="0"/>
    <n v="117926.26"/>
    <n v="58963.110000000015"/>
    <n v="176889.37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2883.75"/>
    <d v="2019-12-04T00:00:00"/>
    <d v="2026-12-04T00:00:00"/>
    <n v="305767.5"/>
    <x v="1"/>
    <x v="2"/>
    <n v="152883.75"/>
    <n v="0"/>
    <n v="0"/>
    <n v="0"/>
    <n v="0"/>
    <n v="0"/>
    <n v="0"/>
    <n v="0"/>
    <n v="0"/>
    <n v="0"/>
    <n v="0"/>
    <n v="0"/>
    <n v="0"/>
    <n v="0"/>
    <n v="0"/>
    <n v="152883.75"/>
    <n v="0"/>
    <n v="152883.75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690"/>
    <d v="2019-12-04T00:00:00"/>
    <d v="2027-12-04T00:00:00"/>
    <n v="257535"/>
    <x v="1"/>
    <x v="2"/>
    <n v="85845"/>
    <n v="85845"/>
    <n v="0"/>
    <n v="0"/>
    <n v="0"/>
    <n v="0"/>
    <n v="0"/>
    <n v="0"/>
    <n v="0"/>
    <n v="0"/>
    <n v="0"/>
    <n v="0"/>
    <n v="0"/>
    <n v="0"/>
    <n v="0"/>
    <n v="171690"/>
    <n v="0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12-04T00:00:00"/>
    <d v="2028-12-0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73.75"/>
    <d v="2019-12-04T00:00:00"/>
    <d v="2026-12-04T00:00:00"/>
    <n v="259747.5"/>
    <x v="1"/>
    <x v="2"/>
    <n v="129873.75"/>
    <n v="0"/>
    <n v="0"/>
    <n v="0"/>
    <n v="0"/>
    <n v="0"/>
    <n v="0"/>
    <n v="0"/>
    <n v="0"/>
    <n v="0"/>
    <n v="0"/>
    <n v="0"/>
    <n v="0"/>
    <n v="0"/>
    <n v="0"/>
    <n v="129873.75"/>
    <n v="0"/>
    <n v="129873.7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490"/>
    <d v="2019-12-04T00:00:00"/>
    <d v="2027-12-04T00:00:00"/>
    <n v="98235"/>
    <x v="1"/>
    <x v="2"/>
    <n v="32745"/>
    <n v="32745"/>
    <n v="0"/>
    <n v="0"/>
    <n v="0"/>
    <n v="0"/>
    <n v="0"/>
    <n v="0"/>
    <n v="0"/>
    <n v="0"/>
    <n v="0"/>
    <n v="0"/>
    <n v="0"/>
    <n v="0"/>
    <n v="0"/>
    <n v="65490"/>
    <n v="0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12-04T00:00:00"/>
    <d v="2028-12-0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19-12-04T00:00:00"/>
    <d v="2029-12-04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d v="2019-12-04T00:00:00"/>
    <d v="2027-12-04T00:00:00"/>
    <n v="51772.5"/>
    <x v="1"/>
    <x v="2"/>
    <n v="17257.5"/>
    <n v="17257.5"/>
    <n v="0"/>
    <n v="0"/>
    <n v="0"/>
    <n v="0"/>
    <n v="0"/>
    <n v="0"/>
    <n v="0"/>
    <n v="0"/>
    <n v="0"/>
    <n v="0"/>
    <n v="0"/>
    <n v="0"/>
    <n v="0"/>
    <n v="34515"/>
    <n v="0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12-04T00:00:00"/>
    <d v="2028-12-0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d v="2019-12-05T00:00:00"/>
    <d v="2027-12-05T00:00:00"/>
    <n v="106200"/>
    <x v="1"/>
    <x v="2"/>
    <n v="35400"/>
    <n v="35400"/>
    <n v="0"/>
    <n v="0"/>
    <n v="0"/>
    <n v="0"/>
    <n v="0"/>
    <n v="0"/>
    <n v="0"/>
    <n v="0"/>
    <n v="0"/>
    <n v="0"/>
    <n v="0"/>
    <n v="0"/>
    <n v="0"/>
    <n v="70800"/>
    <n v="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225"/>
    <d v="2019-12-05T00:00:00"/>
    <d v="2028-12-05T00:00:00"/>
    <n v="100300"/>
    <x v="1"/>
    <x v="2"/>
    <n v="25075"/>
    <n v="25075"/>
    <n v="25075"/>
    <n v="0"/>
    <n v="0"/>
    <n v="0"/>
    <n v="0"/>
    <n v="0"/>
    <n v="0"/>
    <n v="0"/>
    <n v="0"/>
    <n v="0"/>
    <n v="0"/>
    <n v="0"/>
    <n v="0"/>
    <n v="50150"/>
    <n v="25075"/>
    <n v="75225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670"/>
    <d v="2019-12-05T00:00:00"/>
    <d v="2026-12-05T00:00:00"/>
    <n v="251340"/>
    <x v="1"/>
    <x v="2"/>
    <n v="125670"/>
    <n v="0"/>
    <n v="0"/>
    <n v="0"/>
    <n v="0"/>
    <n v="0"/>
    <n v="0"/>
    <n v="0"/>
    <n v="0"/>
    <n v="0"/>
    <n v="0"/>
    <n v="0"/>
    <n v="0"/>
    <n v="0"/>
    <n v="0"/>
    <n v="125670"/>
    <n v="0"/>
    <n v="125670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71.66"/>
    <d v="2019-12-05T00:00:00"/>
    <d v="2027-12-05T00:00:00"/>
    <n v="515807.5"/>
    <x v="1"/>
    <x v="2"/>
    <n v="171935.83"/>
    <n v="171935.83"/>
    <n v="0"/>
    <n v="0"/>
    <n v="0"/>
    <n v="0"/>
    <n v="0"/>
    <n v="0"/>
    <n v="0"/>
    <n v="0"/>
    <n v="0"/>
    <n v="0"/>
    <n v="0"/>
    <n v="0"/>
    <n v="0"/>
    <n v="343871.66"/>
    <n v="0"/>
    <n v="343871.6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695.62"/>
    <d v="2019-12-05T00:00:00"/>
    <d v="2028-12-05T00:00:00"/>
    <n v="260927.5"/>
    <x v="1"/>
    <x v="2"/>
    <n v="65231.88"/>
    <n v="65231.87"/>
    <n v="65231.87"/>
    <n v="0"/>
    <n v="0"/>
    <n v="0"/>
    <n v="0"/>
    <n v="0"/>
    <n v="0"/>
    <n v="0"/>
    <n v="0"/>
    <n v="0"/>
    <n v="0"/>
    <n v="0"/>
    <n v="0"/>
    <n v="130463.75"/>
    <n v="65231.87"/>
    <n v="195695.62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d v="2019-12-05T00:00:00"/>
    <d v="2029-12-05T00:00:00"/>
    <n v="159300"/>
    <x v="1"/>
    <x v="2"/>
    <n v="31860"/>
    <n v="31860"/>
    <n v="31860"/>
    <n v="31860"/>
    <n v="0"/>
    <n v="0"/>
    <n v="0"/>
    <n v="0"/>
    <n v="0"/>
    <n v="0"/>
    <n v="0"/>
    <n v="0"/>
    <n v="0"/>
    <n v="0"/>
    <n v="0"/>
    <n v="63720"/>
    <n v="63720"/>
    <n v="127440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847.5"/>
    <d v="2019-12-09T00:00:00"/>
    <d v="2026-12-09T00:00:00"/>
    <n v="153695"/>
    <x v="1"/>
    <x v="2"/>
    <n v="76847.5"/>
    <n v="0"/>
    <n v="0"/>
    <n v="0"/>
    <n v="0"/>
    <n v="0"/>
    <n v="0"/>
    <n v="0"/>
    <n v="0"/>
    <n v="0"/>
    <n v="0"/>
    <n v="0"/>
    <n v="0"/>
    <n v="0"/>
    <n v="0"/>
    <n v="76847.5"/>
    <n v="0"/>
    <n v="76847.5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306.66"/>
    <d v="2019-12-09T00:00:00"/>
    <d v="2027-12-09T00:00:00"/>
    <n v="822460"/>
    <x v="1"/>
    <x v="2"/>
    <n v="274153.33"/>
    <n v="274153.33"/>
    <n v="0"/>
    <n v="0"/>
    <n v="0"/>
    <n v="0"/>
    <n v="0"/>
    <n v="0"/>
    <n v="0"/>
    <n v="0"/>
    <n v="0"/>
    <n v="0"/>
    <n v="0"/>
    <n v="0"/>
    <n v="0"/>
    <n v="548306.66"/>
    <n v="0"/>
    <n v="548306.66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5772.5"/>
    <d v="2019-12-09T00:00:00"/>
    <d v="2028-12-09T00:00:00"/>
    <n v="541030"/>
    <x v="1"/>
    <x v="2"/>
    <n v="135257.5"/>
    <n v="135257.5"/>
    <n v="135257.5"/>
    <n v="0"/>
    <n v="0"/>
    <n v="0"/>
    <n v="0"/>
    <n v="0"/>
    <n v="0"/>
    <n v="0"/>
    <n v="0"/>
    <n v="0"/>
    <n v="0"/>
    <n v="0"/>
    <n v="0"/>
    <n v="270515"/>
    <n v="135257.5"/>
    <n v="405772.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134"/>
    <d v="2019-12-09T00:00:00"/>
    <d v="2029-12-09T00:00:00"/>
    <n v="252667.5"/>
    <x v="1"/>
    <x v="2"/>
    <n v="50533.5"/>
    <n v="50533.5"/>
    <n v="50533.5"/>
    <n v="50533.5"/>
    <n v="0"/>
    <n v="0"/>
    <n v="0"/>
    <n v="0"/>
    <n v="0"/>
    <n v="0"/>
    <n v="0"/>
    <n v="0"/>
    <n v="0"/>
    <n v="0"/>
    <n v="0"/>
    <n v="101067"/>
    <n v="101067"/>
    <n v="202134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d v="2019-12-10T00:00:00"/>
    <d v="2026-12-10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19-12-10T00:00:00"/>
    <d v="2027-12-10T00:00:00"/>
    <n v="159300"/>
    <x v="1"/>
    <x v="2"/>
    <n v="53100"/>
    <n v="5310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d v="2019-12-10T00:00:00"/>
    <d v="2028-12-10T00:00:00"/>
    <n v="254290"/>
    <x v="1"/>
    <x v="2"/>
    <n v="63572.5"/>
    <n v="63572.5"/>
    <n v="63572.5"/>
    <n v="0"/>
    <n v="0"/>
    <n v="0"/>
    <n v="0"/>
    <n v="0"/>
    <n v="0"/>
    <n v="0"/>
    <n v="0"/>
    <n v="0"/>
    <n v="0"/>
    <n v="0"/>
    <n v="0"/>
    <n v="127145"/>
    <n v="63572.5"/>
    <n v="190717.5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d v="2019-12-10T00:00:00"/>
    <d v="2028-12-10T00:00:00"/>
    <n v="212400"/>
    <x v="1"/>
    <x v="2"/>
    <n v="53100"/>
    <n v="53100"/>
    <n v="53100"/>
    <n v="0"/>
    <n v="0"/>
    <n v="0"/>
    <n v="0"/>
    <n v="0"/>
    <n v="0"/>
    <n v="0"/>
    <n v="0"/>
    <n v="0"/>
    <n v="0"/>
    <n v="0"/>
    <n v="0"/>
    <n v="106200"/>
    <n v="53100"/>
    <n v="159300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65"/>
    <d v="2019-12-10T00:00:00"/>
    <d v="2026-12-10T00:00:00"/>
    <n v="51330"/>
    <x v="1"/>
    <x v="2"/>
    <n v="25665"/>
    <n v="0"/>
    <n v="0"/>
    <n v="0"/>
    <n v="0"/>
    <n v="0"/>
    <n v="0"/>
    <n v="0"/>
    <n v="0"/>
    <n v="0"/>
    <n v="0"/>
    <n v="0"/>
    <n v="0"/>
    <n v="0"/>
    <n v="0"/>
    <n v="25665"/>
    <n v="0"/>
    <n v="25665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d v="2019-12-10T00:00:00"/>
    <d v="2027-12-10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628.12"/>
    <d v="2019-12-10T00:00:00"/>
    <d v="2028-12-10T00:00:00"/>
    <n v="112837.5"/>
    <x v="1"/>
    <x v="2"/>
    <n v="28209.38"/>
    <n v="28209.37"/>
    <n v="28209.37"/>
    <n v="0"/>
    <n v="0"/>
    <n v="0"/>
    <n v="0"/>
    <n v="0"/>
    <n v="0"/>
    <n v="0"/>
    <n v="0"/>
    <n v="0"/>
    <n v="0"/>
    <n v="0"/>
    <n v="0"/>
    <n v="56418.75"/>
    <n v="28209.37"/>
    <n v="84628.12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822.5"/>
    <d v="2019-12-11T00:00:00"/>
    <d v="2026-12-11T00:00:00"/>
    <n v="805645"/>
    <x v="1"/>
    <x v="2"/>
    <n v="402822.5"/>
    <n v="0"/>
    <n v="0"/>
    <n v="0"/>
    <n v="0"/>
    <n v="0"/>
    <n v="0"/>
    <n v="0"/>
    <n v="0"/>
    <n v="0"/>
    <n v="0"/>
    <n v="0"/>
    <n v="0"/>
    <n v="0"/>
    <n v="0"/>
    <n v="402822.5"/>
    <n v="0"/>
    <n v="402822.5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5043.33"/>
    <d v="2019-12-11T00:00:00"/>
    <d v="2027-12-11T00:00:00"/>
    <n v="562565"/>
    <x v="1"/>
    <x v="2"/>
    <n v="187521.67"/>
    <n v="187521.66"/>
    <n v="0"/>
    <n v="0"/>
    <n v="0"/>
    <n v="0"/>
    <n v="0"/>
    <n v="0"/>
    <n v="0"/>
    <n v="0"/>
    <n v="0"/>
    <n v="0"/>
    <n v="0"/>
    <n v="0"/>
    <n v="0"/>
    <n v="375043.33"/>
    <n v="0"/>
    <n v="375043.33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d v="2019-12-11T00:00:00"/>
    <d v="2028-12-11T00:00:00"/>
    <n v="159300"/>
    <x v="1"/>
    <x v="2"/>
    <n v="39825"/>
    <n v="39825"/>
    <n v="39825"/>
    <n v="0"/>
    <n v="0"/>
    <n v="0"/>
    <n v="0"/>
    <n v="0"/>
    <n v="0"/>
    <n v="0"/>
    <n v="0"/>
    <n v="0"/>
    <n v="0"/>
    <n v="0"/>
    <n v="0"/>
    <n v="79650"/>
    <n v="39825"/>
    <n v="119475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d v="2019-12-11T00:00:00"/>
    <d v="2029-12-11T00:00:00"/>
    <n v="159300"/>
    <x v="1"/>
    <x v="2"/>
    <n v="31860"/>
    <n v="31860"/>
    <n v="31860"/>
    <n v="31860"/>
    <n v="0"/>
    <n v="0"/>
    <n v="0"/>
    <n v="0"/>
    <n v="0"/>
    <n v="0"/>
    <n v="0"/>
    <n v="0"/>
    <n v="0"/>
    <n v="0"/>
    <n v="0"/>
    <n v="63720"/>
    <n v="63720"/>
    <n v="127440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383.75"/>
    <d v="2019-12-11T00:00:00"/>
    <d v="2026-12-11T00:00:00"/>
    <n v="364767.5"/>
    <x v="1"/>
    <x v="2"/>
    <n v="182383.75"/>
    <n v="0"/>
    <n v="0"/>
    <n v="0"/>
    <n v="0"/>
    <n v="0"/>
    <n v="0"/>
    <n v="0"/>
    <n v="0"/>
    <n v="0"/>
    <n v="0"/>
    <n v="0"/>
    <n v="0"/>
    <n v="0"/>
    <n v="0"/>
    <n v="182383.75"/>
    <n v="0"/>
    <n v="182383.75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6148.32999999996"/>
    <d v="2019-12-11T00:00:00"/>
    <d v="2027-12-11T00:00:00"/>
    <n v="969222.5"/>
    <x v="1"/>
    <x v="2"/>
    <n v="323074.17"/>
    <n v="323074.15999999997"/>
    <n v="0"/>
    <n v="0"/>
    <n v="0"/>
    <n v="0"/>
    <n v="0"/>
    <n v="0"/>
    <n v="0"/>
    <n v="0"/>
    <n v="0"/>
    <n v="0"/>
    <n v="0"/>
    <n v="0"/>
    <n v="0"/>
    <n v="646148.32999999996"/>
    <n v="0"/>
    <n v="646148.32999999996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5015"/>
    <d v="2019-12-11T00:00:00"/>
    <d v="2028-12-11T00:00:00"/>
    <n v="1580020"/>
    <x v="1"/>
    <x v="2"/>
    <n v="395005"/>
    <n v="395005"/>
    <n v="395005"/>
    <n v="0"/>
    <n v="0"/>
    <n v="0"/>
    <n v="0"/>
    <n v="0"/>
    <n v="0"/>
    <n v="0"/>
    <n v="0"/>
    <n v="0"/>
    <n v="0"/>
    <n v="0"/>
    <n v="0"/>
    <n v="790010"/>
    <n v="395005"/>
    <n v="1185015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4644"/>
    <d v="2019-12-11T00:00:00"/>
    <d v="2029-12-11T00:00:00"/>
    <n v="318305"/>
    <x v="1"/>
    <x v="2"/>
    <n v="63661"/>
    <n v="63661"/>
    <n v="63661"/>
    <n v="63661"/>
    <n v="0"/>
    <n v="0"/>
    <n v="0"/>
    <n v="0"/>
    <n v="0"/>
    <n v="0"/>
    <n v="0"/>
    <n v="0"/>
    <n v="0"/>
    <n v="0"/>
    <n v="0"/>
    <n v="127322"/>
    <n v="127322"/>
    <n v="254644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7.5"/>
    <d v="2019-12-11T00:00:00"/>
    <d v="2026-12-11T00:00:00"/>
    <n v="49855"/>
    <x v="1"/>
    <x v="2"/>
    <n v="24927.5"/>
    <n v="0"/>
    <n v="0"/>
    <n v="0"/>
    <n v="0"/>
    <n v="0"/>
    <n v="0"/>
    <n v="0"/>
    <n v="0"/>
    <n v="0"/>
    <n v="0"/>
    <n v="0"/>
    <n v="0"/>
    <n v="0"/>
    <n v="0"/>
    <n v="24927.5"/>
    <n v="0"/>
    <n v="24927.5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751.66"/>
    <d v="2019-12-11T00:00:00"/>
    <d v="2027-12-11T00:00:00"/>
    <n v="101627.5"/>
    <x v="1"/>
    <x v="2"/>
    <n v="33875.83"/>
    <n v="33875.83"/>
    <n v="0"/>
    <n v="0"/>
    <n v="0"/>
    <n v="0"/>
    <n v="0"/>
    <n v="0"/>
    <n v="0"/>
    <n v="0"/>
    <n v="0"/>
    <n v="0"/>
    <n v="0"/>
    <n v="0"/>
    <n v="0"/>
    <n v="67751.66"/>
    <n v="0"/>
    <n v="67751.66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.25"/>
    <d v="2019-12-11T00:00:00"/>
    <d v="2028-12-11T00:00:00"/>
    <n v="48675"/>
    <x v="1"/>
    <x v="2"/>
    <n v="12168.75"/>
    <n v="12168.75"/>
    <n v="12168.75"/>
    <n v="0"/>
    <n v="0"/>
    <n v="0"/>
    <n v="0"/>
    <n v="0"/>
    <n v="0"/>
    <n v="0"/>
    <n v="0"/>
    <n v="0"/>
    <n v="0"/>
    <n v="0"/>
    <n v="0"/>
    <n v="24337.5"/>
    <n v="12168.75"/>
    <n v="36506.25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36"/>
    <d v="2019-12-11T00:00:00"/>
    <d v="2029-12-11T00:00:00"/>
    <n v="51920"/>
    <x v="1"/>
    <x v="2"/>
    <n v="10384"/>
    <n v="10384"/>
    <n v="10384"/>
    <n v="10384"/>
    <n v="0"/>
    <n v="0"/>
    <n v="0"/>
    <n v="0"/>
    <n v="0"/>
    <n v="0"/>
    <n v="0"/>
    <n v="0"/>
    <n v="0"/>
    <n v="0"/>
    <n v="0"/>
    <n v="20768"/>
    <n v="20768"/>
    <n v="41536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0"/>
    <d v="2019-12-11T00:00:00"/>
    <d v="2026-12-11T00:00:00"/>
    <n v="25960"/>
    <x v="1"/>
    <x v="2"/>
    <n v="12980"/>
    <n v="0"/>
    <n v="0"/>
    <n v="0"/>
    <n v="0"/>
    <n v="0"/>
    <n v="0"/>
    <n v="0"/>
    <n v="0"/>
    <n v="0"/>
    <n v="0"/>
    <n v="0"/>
    <n v="0"/>
    <n v="0"/>
    <n v="0"/>
    <n v="12980"/>
    <n v="0"/>
    <n v="12980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882.5"/>
    <d v="2019-12-11T00:00:00"/>
    <d v="2026-12-11T00:00:00"/>
    <n v="255765"/>
    <x v="1"/>
    <x v="2"/>
    <n v="127882.5"/>
    <n v="0"/>
    <n v="0"/>
    <n v="0"/>
    <n v="0"/>
    <n v="0"/>
    <n v="0"/>
    <n v="0"/>
    <n v="0"/>
    <n v="0"/>
    <n v="0"/>
    <n v="0"/>
    <n v="0"/>
    <n v="0"/>
    <n v="0"/>
    <n v="127882.5"/>
    <n v="0"/>
    <n v="127882.5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d v="2019-12-11T00:00:00"/>
    <d v="2027-12-11T00:00:00"/>
    <n v="106200"/>
    <x v="1"/>
    <x v="2"/>
    <n v="35400"/>
    <n v="35400"/>
    <n v="0"/>
    <n v="0"/>
    <n v="0"/>
    <n v="0"/>
    <n v="0"/>
    <n v="0"/>
    <n v="0"/>
    <n v="0"/>
    <n v="0"/>
    <n v="0"/>
    <n v="0"/>
    <n v="0"/>
    <n v="0"/>
    <n v="70800"/>
    <n v="0"/>
    <n v="70800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30"/>
    <d v="2019-12-12T00:00:00"/>
    <d v="2027-12-12T00:00:00"/>
    <n v="41595"/>
    <x v="1"/>
    <x v="2"/>
    <n v="13865"/>
    <n v="13865"/>
    <n v="0"/>
    <n v="0"/>
    <n v="0"/>
    <n v="0"/>
    <n v="0"/>
    <n v="0"/>
    <n v="0"/>
    <n v="0"/>
    <n v="0"/>
    <n v="0"/>
    <n v="0"/>
    <n v="0"/>
    <n v="0"/>
    <n v="27730"/>
    <n v="0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61.25"/>
    <d v="2019-12-12T00:00:00"/>
    <d v="2028-12-12T00:00:00"/>
    <n v="5015"/>
    <x v="1"/>
    <x v="2"/>
    <n v="1253.75"/>
    <n v="1253.75"/>
    <n v="1253.75"/>
    <n v="0"/>
    <n v="0"/>
    <n v="0"/>
    <n v="0"/>
    <n v="0"/>
    <n v="0"/>
    <n v="0"/>
    <n v="0"/>
    <n v="0"/>
    <n v="0"/>
    <n v="0"/>
    <n v="0"/>
    <n v="2507.5"/>
    <n v="1253.75"/>
    <n v="3761.25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57.5"/>
    <d v="2019-12-12T00:00:00"/>
    <d v="2026-12-12T00:00:00"/>
    <n v="258715"/>
    <x v="1"/>
    <x v="2"/>
    <n v="129357.5"/>
    <n v="0"/>
    <n v="0"/>
    <n v="0"/>
    <n v="0"/>
    <n v="0"/>
    <n v="0"/>
    <n v="0"/>
    <n v="0"/>
    <n v="0"/>
    <n v="0"/>
    <n v="0"/>
    <n v="0"/>
    <n v="0"/>
    <n v="0"/>
    <n v="129357.5"/>
    <n v="0"/>
    <n v="129357.5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0266.66"/>
    <d v="2019-12-12T00:00:00"/>
    <d v="2027-12-12T00:00:00"/>
    <n v="330400"/>
    <x v="1"/>
    <x v="2"/>
    <n v="110133.33"/>
    <n v="110133.33"/>
    <n v="0"/>
    <n v="0"/>
    <n v="0"/>
    <n v="0"/>
    <n v="0"/>
    <n v="0"/>
    <n v="0"/>
    <n v="0"/>
    <n v="0"/>
    <n v="0"/>
    <n v="0"/>
    <n v="0"/>
    <n v="0"/>
    <n v="220266.66"/>
    <n v="0"/>
    <n v="220266.66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210.62"/>
    <d v="2019-12-12T00:00:00"/>
    <d v="2028-12-12T00:00:00"/>
    <n v="542947.5"/>
    <x v="1"/>
    <x v="2"/>
    <n v="135736.88"/>
    <n v="135736.87"/>
    <n v="135736.87"/>
    <n v="0"/>
    <n v="0"/>
    <n v="0"/>
    <n v="0"/>
    <n v="0"/>
    <n v="0"/>
    <n v="0"/>
    <n v="0"/>
    <n v="0"/>
    <n v="0"/>
    <n v="0"/>
    <n v="0"/>
    <n v="271473.75"/>
    <n v="135736.87"/>
    <n v="407210.62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d v="2019-12-12T00:00:00"/>
    <d v="2029-12-12T00:00:00"/>
    <n v="159300"/>
    <x v="1"/>
    <x v="2"/>
    <n v="31860"/>
    <n v="31860"/>
    <n v="31860"/>
    <n v="31860"/>
    <n v="0"/>
    <n v="0"/>
    <n v="0"/>
    <n v="0"/>
    <n v="0"/>
    <n v="0"/>
    <n v="0"/>
    <n v="0"/>
    <n v="0"/>
    <n v="0"/>
    <n v="0"/>
    <n v="63720"/>
    <n v="63720"/>
    <n v="127440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07.5"/>
    <d v="2019-12-16T00:00:00"/>
    <d v="2026-12-16T00:00:00"/>
    <n v="99415"/>
    <x v="1"/>
    <x v="2"/>
    <n v="49707.5"/>
    <n v="0"/>
    <n v="0"/>
    <n v="0"/>
    <n v="0"/>
    <n v="0"/>
    <n v="0"/>
    <n v="0"/>
    <n v="0"/>
    <n v="0"/>
    <n v="0"/>
    <n v="0"/>
    <n v="0"/>
    <n v="0"/>
    <n v="0"/>
    <n v="49707.5"/>
    <n v="0"/>
    <n v="49707.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d v="2019-12-16T00:00:00"/>
    <d v="2027-12-16T00:00:00"/>
    <n v="205467.5"/>
    <x v="1"/>
    <x v="2"/>
    <n v="68489.17"/>
    <n v="68489.16"/>
    <n v="0"/>
    <n v="0"/>
    <n v="0"/>
    <n v="0"/>
    <n v="0"/>
    <n v="0"/>
    <n v="0"/>
    <n v="0"/>
    <n v="0"/>
    <n v="0"/>
    <n v="0"/>
    <n v="0"/>
    <n v="0"/>
    <n v="136978.33000000002"/>
    <n v="0"/>
    <n v="136978.33000000002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d v="2019-12-16T00:00:00"/>
    <d v="2028-12-16T00:00:00"/>
    <n v="212400"/>
    <x v="1"/>
    <x v="2"/>
    <n v="53100"/>
    <n v="53100"/>
    <n v="53100"/>
    <n v="0"/>
    <n v="0"/>
    <n v="0"/>
    <n v="0"/>
    <n v="0"/>
    <n v="0"/>
    <n v="0"/>
    <n v="0"/>
    <n v="0"/>
    <n v="0"/>
    <n v="0"/>
    <n v="0"/>
    <n v="106200"/>
    <n v="53100"/>
    <n v="159300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900"/>
    <d v="2019-12-16T00:00:00"/>
    <d v="2029-12-16T00:00:00"/>
    <n v="228625"/>
    <x v="1"/>
    <x v="2"/>
    <n v="45725"/>
    <n v="45725"/>
    <n v="45725"/>
    <n v="45725"/>
    <n v="0"/>
    <n v="0"/>
    <n v="0"/>
    <n v="0"/>
    <n v="0"/>
    <n v="0"/>
    <n v="0"/>
    <n v="0"/>
    <n v="0"/>
    <n v="0"/>
    <n v="0"/>
    <n v="91450"/>
    <n v="91450"/>
    <n v="182900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57.5"/>
    <d v="2019-12-16T00:00:00"/>
    <d v="2026-12-16T00:00:00"/>
    <n v="46315"/>
    <x v="1"/>
    <x v="2"/>
    <n v="23157.5"/>
    <n v="0"/>
    <n v="0"/>
    <n v="0"/>
    <n v="0"/>
    <n v="0"/>
    <n v="0"/>
    <n v="0"/>
    <n v="0"/>
    <n v="0"/>
    <n v="0"/>
    <n v="0"/>
    <n v="0"/>
    <n v="0"/>
    <n v="0"/>
    <n v="23157.5"/>
    <n v="0"/>
    <n v="23157.5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890"/>
    <d v="2019-12-16T00:00:00"/>
    <d v="2027-12-16T00:00:00"/>
    <n v="151335"/>
    <x v="1"/>
    <x v="2"/>
    <n v="50445"/>
    <n v="50445"/>
    <n v="0"/>
    <n v="0"/>
    <n v="0"/>
    <n v="0"/>
    <n v="0"/>
    <n v="0"/>
    <n v="0"/>
    <n v="0"/>
    <n v="0"/>
    <n v="0"/>
    <n v="0"/>
    <n v="0"/>
    <n v="0"/>
    <n v="100890"/>
    <n v="0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782.5"/>
    <d v="2019-12-16T00:00:00"/>
    <d v="2028-12-16T00:00:00"/>
    <n v="99710"/>
    <x v="1"/>
    <x v="2"/>
    <n v="24927.5"/>
    <n v="24927.5"/>
    <n v="24927.5"/>
    <n v="0"/>
    <n v="0"/>
    <n v="0"/>
    <n v="0"/>
    <n v="0"/>
    <n v="0"/>
    <n v="0"/>
    <n v="0"/>
    <n v="0"/>
    <n v="0"/>
    <n v="0"/>
    <n v="0"/>
    <n v="49855"/>
    <n v="24927.5"/>
    <n v="74782.5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d v="2019-12-16T00:00:00"/>
    <d v="2026-12-16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d v="2019-12-16T00:00:00"/>
    <d v="2027-12-16T00:00:00"/>
    <n v="51772.5"/>
    <x v="1"/>
    <x v="2"/>
    <n v="17257.5"/>
    <n v="17257.5"/>
    <n v="0"/>
    <n v="0"/>
    <n v="0"/>
    <n v="0"/>
    <n v="0"/>
    <n v="0"/>
    <n v="0"/>
    <n v="0"/>
    <n v="0"/>
    <n v="0"/>
    <n v="0"/>
    <n v="0"/>
    <n v="0"/>
    <n v="34515"/>
    <n v="0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19-12-17T00:00:00"/>
    <d v="2029-12-17T00:00:00"/>
    <n v="53100"/>
    <x v="1"/>
    <x v="2"/>
    <n v="10620"/>
    <n v="10620"/>
    <n v="10620"/>
    <n v="10620"/>
    <n v="0"/>
    <n v="0"/>
    <n v="0"/>
    <n v="0"/>
    <n v="0"/>
    <n v="0"/>
    <n v="0"/>
    <n v="0"/>
    <n v="0"/>
    <n v="0"/>
    <n v="0"/>
    <n v="21240"/>
    <n v="21240"/>
    <n v="42480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273.75"/>
    <d v="2019-12-17T00:00:00"/>
    <d v="2026-12-17T00:00:00"/>
    <n v="448547.5"/>
    <x v="1"/>
    <x v="2"/>
    <n v="224273.75"/>
    <n v="0"/>
    <n v="0"/>
    <n v="0"/>
    <n v="0"/>
    <n v="0"/>
    <n v="0"/>
    <n v="0"/>
    <n v="0"/>
    <n v="0"/>
    <n v="0"/>
    <n v="0"/>
    <n v="0"/>
    <n v="0"/>
    <n v="0"/>
    <n v="224273.75"/>
    <n v="0"/>
    <n v="224273.75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d v="2019-12-17T00:00:00"/>
    <d v="2027-12-17T00:00:00"/>
    <n v="205467.5"/>
    <x v="1"/>
    <x v="2"/>
    <n v="68489.17"/>
    <n v="68489.16"/>
    <n v="0"/>
    <n v="0"/>
    <n v="0"/>
    <n v="0"/>
    <n v="0"/>
    <n v="0"/>
    <n v="0"/>
    <n v="0"/>
    <n v="0"/>
    <n v="0"/>
    <n v="0"/>
    <n v="0"/>
    <n v="0"/>
    <n v="136978.33000000002"/>
    <n v="0"/>
    <n v="136978.33000000002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d v="2019-12-17T00:00:00"/>
    <d v="2028-12-17T00:00:00"/>
    <n v="212400"/>
    <x v="1"/>
    <x v="2"/>
    <n v="53100"/>
    <n v="53100"/>
    <n v="53100"/>
    <n v="0"/>
    <n v="0"/>
    <n v="0"/>
    <n v="0"/>
    <n v="0"/>
    <n v="0"/>
    <n v="0"/>
    <n v="0"/>
    <n v="0"/>
    <n v="0"/>
    <n v="0"/>
    <n v="0"/>
    <n v="106200"/>
    <n v="53100"/>
    <n v="159300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d v="2019-12-18T00:00:00"/>
    <d v="2026-12-18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.5"/>
    <d v="2019-12-18T00:00:00"/>
    <d v="2026-12-18T00:00:00"/>
    <n v="98235"/>
    <x v="1"/>
    <x v="2"/>
    <n v="49117.5"/>
    <n v="0"/>
    <n v="0"/>
    <n v="0"/>
    <n v="0"/>
    <n v="0"/>
    <n v="0"/>
    <n v="0"/>
    <n v="0"/>
    <n v="0"/>
    <n v="0"/>
    <n v="0"/>
    <n v="0"/>
    <n v="0"/>
    <n v="0"/>
    <n v="49117.5"/>
    <n v="0"/>
    <n v="49117.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d v="2019-12-18T00:00:00"/>
    <d v="2027-12-18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603.75"/>
    <d v="2019-12-18T00:00:00"/>
    <d v="2028-12-18T00:00:00"/>
    <n v="52805"/>
    <x v="1"/>
    <x v="2"/>
    <n v="13201.25"/>
    <n v="13201.25"/>
    <n v="13201.25"/>
    <n v="0"/>
    <n v="0"/>
    <n v="0"/>
    <n v="0"/>
    <n v="0"/>
    <n v="0"/>
    <n v="0"/>
    <n v="0"/>
    <n v="0"/>
    <n v="0"/>
    <n v="0"/>
    <n v="0"/>
    <n v="26402.5"/>
    <n v="13201.25"/>
    <n v="39603.7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598.75"/>
    <d v="2019-12-18T00:00:00"/>
    <d v="2026-12-18T00:00:00"/>
    <n v="469197.5"/>
    <x v="1"/>
    <x v="2"/>
    <n v="234598.75"/>
    <n v="0"/>
    <n v="0"/>
    <n v="0"/>
    <n v="0"/>
    <n v="0"/>
    <n v="0"/>
    <n v="0"/>
    <n v="0"/>
    <n v="0"/>
    <n v="0"/>
    <n v="0"/>
    <n v="0"/>
    <n v="0"/>
    <n v="0"/>
    <n v="234598.75"/>
    <n v="0"/>
    <n v="234598.75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0"/>
    <d v="2019-12-18T00:00:00"/>
    <d v="2027-12-18T00:00:00"/>
    <n v="584100"/>
    <x v="1"/>
    <x v="2"/>
    <n v="194700"/>
    <n v="194700"/>
    <n v="0"/>
    <n v="0"/>
    <n v="0"/>
    <n v="0"/>
    <n v="0"/>
    <n v="0"/>
    <n v="0"/>
    <n v="0"/>
    <n v="0"/>
    <n v="0"/>
    <n v="0"/>
    <n v="0"/>
    <n v="0"/>
    <n v="389400"/>
    <n v="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9446.25"/>
    <d v="2019-12-18T00:00:00"/>
    <d v="2028-12-18T00:00:00"/>
    <n v="572595"/>
    <x v="1"/>
    <x v="2"/>
    <n v="143148.75"/>
    <n v="143148.75"/>
    <n v="143148.75"/>
    <n v="0"/>
    <n v="0"/>
    <n v="0"/>
    <n v="0"/>
    <n v="0"/>
    <n v="0"/>
    <n v="0"/>
    <n v="0"/>
    <n v="0"/>
    <n v="0"/>
    <n v="0"/>
    <n v="0"/>
    <n v="286297.5"/>
    <n v="143148.75"/>
    <n v="429446.25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04"/>
    <d v="2019-12-18T00:00:00"/>
    <d v="2029-12-18T00:00:00"/>
    <n v="424505"/>
    <x v="1"/>
    <x v="2"/>
    <n v="84901"/>
    <n v="84901"/>
    <n v="84901"/>
    <n v="84901"/>
    <n v="0"/>
    <n v="0"/>
    <n v="0"/>
    <n v="0"/>
    <n v="0"/>
    <n v="0"/>
    <n v="0"/>
    <n v="0"/>
    <n v="0"/>
    <n v="0"/>
    <n v="0"/>
    <n v="169802"/>
    <n v="169802"/>
    <n v="339604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362.5"/>
    <d v="2019-12-18T00:00:00"/>
    <d v="2026-12-18T00:00:00"/>
    <n v="104725"/>
    <x v="1"/>
    <x v="2"/>
    <n v="52362.5"/>
    <n v="0"/>
    <n v="0"/>
    <n v="0"/>
    <n v="0"/>
    <n v="0"/>
    <n v="0"/>
    <n v="0"/>
    <n v="0"/>
    <n v="0"/>
    <n v="0"/>
    <n v="0"/>
    <n v="0"/>
    <n v="0"/>
    <n v="0"/>
    <n v="52362.5"/>
    <n v="0"/>
    <n v="52362.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205"/>
    <d v="2019-12-18T00:00:00"/>
    <d v="2028-12-18T00:00:00"/>
    <n v="38940"/>
    <x v="1"/>
    <x v="2"/>
    <n v="9735"/>
    <n v="9735"/>
    <n v="9735"/>
    <n v="0"/>
    <n v="0"/>
    <n v="0"/>
    <n v="0"/>
    <n v="0"/>
    <n v="0"/>
    <n v="0"/>
    <n v="0"/>
    <n v="0"/>
    <n v="0"/>
    <n v="0"/>
    <n v="0"/>
    <n v="19470"/>
    <n v="9735"/>
    <n v="29205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d v="2019-12-18T00:00:00"/>
    <d v="2027-12-18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593.75"/>
    <d v="2019-12-18T00:00:00"/>
    <d v="2026-12-18T00:00:00"/>
    <n v="2747187.5"/>
    <x v="1"/>
    <x v="2"/>
    <n v="1373593.75"/>
    <n v="0"/>
    <n v="0"/>
    <n v="0"/>
    <n v="0"/>
    <n v="0"/>
    <n v="0"/>
    <n v="0"/>
    <n v="0"/>
    <n v="0"/>
    <n v="0"/>
    <n v="0"/>
    <n v="0"/>
    <n v="0"/>
    <n v="0"/>
    <n v="1373593.75"/>
    <n v="0"/>
    <n v="1373593.75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1376.6599999999"/>
    <d v="2019-12-18T00:00:00"/>
    <d v="2027-12-18T00:00:00"/>
    <n v="1772065"/>
    <x v="1"/>
    <x v="2"/>
    <n v="590688.32999999996"/>
    <n v="590688.32999999996"/>
    <n v="0"/>
    <n v="0"/>
    <n v="0"/>
    <n v="0"/>
    <n v="0"/>
    <n v="0"/>
    <n v="0"/>
    <n v="0"/>
    <n v="0"/>
    <n v="0"/>
    <n v="0"/>
    <n v="0"/>
    <n v="0"/>
    <n v="1181376.6599999999"/>
    <n v="0"/>
    <n v="1181376.659999999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1230"/>
    <d v="2019-12-18T00:00:00"/>
    <d v="2028-12-18T00:00:00"/>
    <n v="2121640"/>
    <x v="1"/>
    <x v="2"/>
    <n v="530410"/>
    <n v="530410"/>
    <n v="530410"/>
    <n v="0"/>
    <n v="0"/>
    <n v="0"/>
    <n v="0"/>
    <n v="0"/>
    <n v="0"/>
    <n v="0"/>
    <n v="0"/>
    <n v="0"/>
    <n v="0"/>
    <n v="0"/>
    <n v="0"/>
    <n v="1060820"/>
    <n v="530410"/>
    <n v="1591230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0124"/>
    <d v="2019-12-18T00:00:00"/>
    <d v="2029-12-18T00:00:00"/>
    <n v="887655"/>
    <x v="1"/>
    <x v="2"/>
    <n v="177531"/>
    <n v="177531"/>
    <n v="177531"/>
    <n v="177531"/>
    <n v="0"/>
    <n v="0"/>
    <n v="0"/>
    <n v="0"/>
    <n v="0"/>
    <n v="0"/>
    <n v="0"/>
    <n v="0"/>
    <n v="0"/>
    <n v="0"/>
    <n v="0"/>
    <n v="355062"/>
    <n v="355062"/>
    <n v="710124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d v="2019-12-20T00:00:00"/>
    <d v="2026-12-20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.5"/>
    <d v="2019-12-20T00:00:00"/>
    <d v="2026-12-20T00:00:00"/>
    <n v="39825"/>
    <x v="1"/>
    <x v="2"/>
    <n v="19912.5"/>
    <n v="0"/>
    <n v="0"/>
    <n v="0"/>
    <n v="0"/>
    <n v="0"/>
    <n v="0"/>
    <n v="0"/>
    <n v="0"/>
    <n v="0"/>
    <n v="0"/>
    <n v="0"/>
    <n v="0"/>
    <n v="0"/>
    <n v="0"/>
    <n v="19912.5"/>
    <n v="0"/>
    <n v="19912.5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d v="2019-12-20T00:00:00"/>
    <d v="2027-12-20T00:00:00"/>
    <n v="106200"/>
    <x v="1"/>
    <x v="2"/>
    <n v="35400"/>
    <n v="35400"/>
    <n v="0"/>
    <n v="0"/>
    <n v="0"/>
    <n v="0"/>
    <n v="0"/>
    <n v="0"/>
    <n v="0"/>
    <n v="0"/>
    <n v="0"/>
    <n v="0"/>
    <n v="0"/>
    <n v="0"/>
    <n v="0"/>
    <n v="70800"/>
    <n v="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736.25"/>
    <d v="2019-12-20T00:00:00"/>
    <d v="2026-12-20T00:00:00"/>
    <n v="69472.5"/>
    <x v="1"/>
    <x v="2"/>
    <n v="34736.25"/>
    <n v="0"/>
    <n v="0"/>
    <n v="0"/>
    <n v="0"/>
    <n v="0"/>
    <n v="0"/>
    <n v="0"/>
    <n v="0"/>
    <n v="0"/>
    <n v="0"/>
    <n v="0"/>
    <n v="0"/>
    <n v="0"/>
    <n v="0"/>
    <n v="34736.25"/>
    <n v="0"/>
    <n v="34736.25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12-20T00:00:00"/>
    <d v="2028-12-20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d v="2019-12-24T00:00:00"/>
    <d v="2027-12-24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12-24T00:00:00"/>
    <d v="2028-12-24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237.5"/>
    <d v="2019-12-24T00:00:00"/>
    <d v="2026-12-24T00:00:00"/>
    <n v="178475"/>
    <x v="1"/>
    <x v="2"/>
    <n v="89237.5"/>
    <n v="0"/>
    <n v="0"/>
    <n v="0"/>
    <n v="0"/>
    <n v="0"/>
    <n v="0"/>
    <n v="0"/>
    <n v="0"/>
    <n v="0"/>
    <n v="0"/>
    <n v="0"/>
    <n v="0"/>
    <n v="0"/>
    <n v="0"/>
    <n v="89237.5"/>
    <n v="0"/>
    <n v="89237.5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d v="2019-12-24T00:00:00"/>
    <d v="2027-12-24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19-12-24T00:00:00"/>
    <d v="2026-12-24T00:00:00"/>
    <n v="106200"/>
    <x v="1"/>
    <x v="2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476.66"/>
    <d v="2019-12-24T00:00:00"/>
    <d v="2027-12-24T00:00:00"/>
    <n v="81715"/>
    <x v="1"/>
    <x v="2"/>
    <n v="27238.33"/>
    <n v="27238.33"/>
    <n v="0"/>
    <n v="0"/>
    <n v="0"/>
    <n v="0"/>
    <n v="0"/>
    <n v="0"/>
    <n v="0"/>
    <n v="0"/>
    <n v="0"/>
    <n v="0"/>
    <n v="0"/>
    <n v="0"/>
    <n v="0"/>
    <n v="54476.66"/>
    <n v="0"/>
    <n v="54476.66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d v="2019-12-26T00:00:00"/>
    <d v="2027-12-26T00:00:00"/>
    <n v="53100"/>
    <x v="1"/>
    <x v="2"/>
    <n v="17700"/>
    <n v="17700"/>
    <n v="0"/>
    <n v="0"/>
    <n v="0"/>
    <n v="0"/>
    <n v="0"/>
    <n v="0"/>
    <n v="0"/>
    <n v="0"/>
    <n v="0"/>
    <n v="0"/>
    <n v="0"/>
    <n v="0"/>
    <n v="0"/>
    <n v="35400"/>
    <n v="0"/>
    <n v="35400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747.5"/>
    <d v="2019-12-26T00:00:00"/>
    <d v="2026-12-26T00:00:00"/>
    <n v="519495"/>
    <x v="1"/>
    <x v="2"/>
    <n v="259747.5"/>
    <n v="0"/>
    <n v="0"/>
    <n v="0"/>
    <n v="0"/>
    <n v="0"/>
    <n v="0"/>
    <n v="0"/>
    <n v="0"/>
    <n v="0"/>
    <n v="0"/>
    <n v="0"/>
    <n v="0"/>
    <n v="0"/>
    <n v="0"/>
    <n v="259747.5"/>
    <n v="0"/>
    <n v="259747.5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270"/>
    <d v="2019-12-26T00:00:00"/>
    <d v="2027-12-26T00:00:00"/>
    <n v="46905"/>
    <x v="1"/>
    <x v="2"/>
    <n v="15635"/>
    <n v="15635"/>
    <n v="0"/>
    <n v="0"/>
    <n v="0"/>
    <n v="0"/>
    <n v="0"/>
    <n v="0"/>
    <n v="0"/>
    <n v="0"/>
    <n v="0"/>
    <n v="0"/>
    <n v="0"/>
    <n v="0"/>
    <n v="0"/>
    <n v="31270"/>
    <n v="0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75"/>
    <d v="2019-12-26T00:00:00"/>
    <d v="2028-12-26T00:00:00"/>
    <n v="206500"/>
    <x v="1"/>
    <x v="2"/>
    <n v="51625"/>
    <n v="51625"/>
    <n v="51625"/>
    <n v="0"/>
    <n v="0"/>
    <n v="0"/>
    <n v="0"/>
    <n v="0"/>
    <n v="0"/>
    <n v="0"/>
    <n v="0"/>
    <n v="0"/>
    <n v="0"/>
    <n v="0"/>
    <n v="0"/>
    <n v="103250"/>
    <n v="51625"/>
    <n v="154875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d v="2019-12-26T00:00:00"/>
    <d v="2026-12-26T00:00:00"/>
    <n v="53100"/>
    <x v="1"/>
    <x v="2"/>
    <n v="2655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10"/>
    <d v="2019-12-26T00:00:00"/>
    <d v="2026-12-26T00:00:00"/>
    <n v="46020"/>
    <x v="1"/>
    <x v="2"/>
    <n v="23010"/>
    <n v="0"/>
    <n v="0"/>
    <n v="0"/>
    <n v="0"/>
    <n v="0"/>
    <n v="0"/>
    <n v="0"/>
    <n v="0"/>
    <n v="0"/>
    <n v="0"/>
    <n v="0"/>
    <n v="0"/>
    <n v="0"/>
    <n v="0"/>
    <n v="23010"/>
    <n v="0"/>
    <n v="23010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6.66"/>
    <d v="2019-12-26T00:00:00"/>
    <d v="2027-12-26T00:00:00"/>
    <n v="42775"/>
    <x v="1"/>
    <x v="2"/>
    <n v="14258.33"/>
    <n v="14258.33"/>
    <n v="0"/>
    <n v="0"/>
    <n v="0"/>
    <n v="0"/>
    <n v="0"/>
    <n v="0"/>
    <n v="0"/>
    <n v="0"/>
    <n v="0"/>
    <n v="0"/>
    <n v="0"/>
    <n v="0"/>
    <n v="0"/>
    <n v="28516.66"/>
    <n v="0"/>
    <n v="28516.66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65"/>
    <d v="2019-12-26T00:00:00"/>
    <d v="2028-12-26T00:00:00"/>
    <n v="81420"/>
    <x v="1"/>
    <x v="2"/>
    <n v="20355"/>
    <n v="20355"/>
    <n v="20355"/>
    <n v="0"/>
    <n v="0"/>
    <n v="0"/>
    <n v="0"/>
    <n v="0"/>
    <n v="0"/>
    <n v="0"/>
    <n v="0"/>
    <n v="0"/>
    <n v="0"/>
    <n v="0"/>
    <n v="0"/>
    <n v="40710"/>
    <n v="20355"/>
    <n v="6106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d v="2019-12-27T00:00:00"/>
    <d v="2026-12-27T00:00:00"/>
    <n v="3000000"/>
    <x v="1"/>
    <x v="2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d v="2019-12-27T00:00:00"/>
    <d v="2026-12-27T00:00:00"/>
    <n v="1500000"/>
    <x v="1"/>
    <x v="2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d v="2019-12-27T00:00:00"/>
    <d v="2026-12-27T00:00:00"/>
    <n v="1000000"/>
    <x v="1"/>
    <x v="2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d v="2019-12-27T00:00:00"/>
    <d v="2026-12-27T00:00:00"/>
    <n v="1000000"/>
    <x v="1"/>
    <x v="2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27642.5"/>
    <d v="2019-12-27T00:00:00"/>
    <d v="2026-12-27T00:00:00"/>
    <n v="2455285"/>
    <x v="1"/>
    <x v="2"/>
    <n v="1227642.5"/>
    <n v="0"/>
    <n v="0"/>
    <n v="0"/>
    <n v="0"/>
    <n v="0"/>
    <n v="0"/>
    <n v="0"/>
    <n v="0"/>
    <n v="0"/>
    <n v="0"/>
    <n v="0"/>
    <n v="0"/>
    <n v="0"/>
    <n v="0"/>
    <n v="1227642.5"/>
    <n v="0"/>
    <n v="1227642.5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3143.33"/>
    <d v="2019-12-27T00:00:00"/>
    <d v="2027-12-27T00:00:00"/>
    <n v="1084715"/>
    <x v="1"/>
    <x v="2"/>
    <n v="361571.67"/>
    <n v="361571.66"/>
    <n v="0"/>
    <n v="0"/>
    <n v="0"/>
    <n v="0"/>
    <n v="0"/>
    <n v="0"/>
    <n v="0"/>
    <n v="0"/>
    <n v="0"/>
    <n v="0"/>
    <n v="0"/>
    <n v="0"/>
    <n v="0"/>
    <n v="723143.33"/>
    <n v="0"/>
    <n v="723143.33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d v="2019-12-27T00:00:00"/>
    <d v="2028-12-27T00:00:00"/>
    <n v="53100"/>
    <x v="1"/>
    <x v="2"/>
    <n v="13275"/>
    <n v="13275"/>
    <n v="13275"/>
    <n v="0"/>
    <n v="0"/>
    <n v="0"/>
    <n v="0"/>
    <n v="0"/>
    <n v="0"/>
    <n v="0"/>
    <n v="0"/>
    <n v="0"/>
    <n v="0"/>
    <n v="0"/>
    <n v="0"/>
    <n v="26550"/>
    <n v="13275"/>
    <n v="39825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000"/>
    <d v="2019-12-27T00:00:00"/>
    <d v="2026-12-27T00:00:00"/>
    <n v="155000"/>
    <x v="1"/>
    <x v="2"/>
    <n v="155000"/>
    <n v="0"/>
    <n v="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000"/>
    <d v="2019-12-27T00:00:00"/>
    <d v="2026-12-27T00:00:00"/>
    <n v="390000"/>
    <x v="1"/>
    <x v="2"/>
    <n v="390000"/>
    <n v="0"/>
    <n v="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500"/>
    <d v="2019-12-27T00:00:00"/>
    <d v="2026-12-27T00:00:00"/>
    <n v="600500"/>
    <x v="1"/>
    <x v="2"/>
    <n v="600500"/>
    <n v="0"/>
    <n v="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d v="2019-12-27T00:00:00"/>
    <d v="2026-12-27T00:00:00"/>
    <n v="3000000"/>
    <x v="1"/>
    <x v="2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"/>
    <d v="2019-12-27T00:00:00"/>
    <d v="2026-12-27T00:00:00"/>
    <n v="150000"/>
    <x v="1"/>
    <x v="2"/>
    <n v="150000"/>
    <n v="0"/>
    <n v="0"/>
    <n v="0"/>
    <n v="0"/>
    <n v="0"/>
    <n v="0"/>
    <n v="0"/>
    <n v="0"/>
    <n v="0"/>
    <n v="0"/>
    <n v="0"/>
    <n v="0"/>
    <n v="0"/>
    <n v="0"/>
    <n v="150000"/>
    <n v="0"/>
    <n v="15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d v="2019-12-27T00:00:00"/>
    <d v="2026-12-27T00:00:00"/>
    <n v="350000000"/>
    <x v="1"/>
    <x v="2"/>
    <n v="350000000"/>
    <n v="0"/>
    <n v="0"/>
    <n v="0"/>
    <n v="0"/>
    <n v="0"/>
    <n v="0"/>
    <n v="0"/>
    <n v="0"/>
    <n v="0"/>
    <n v="0"/>
    <n v="0"/>
    <n v="0"/>
    <n v="0"/>
    <n v="0"/>
    <n v="350000000"/>
    <n v="0"/>
    <n v="35000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d v="2019-12-27T00:00:00"/>
    <d v="2026-12-27T00:00:00"/>
    <n v="3000000"/>
    <x v="1"/>
    <x v="2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00000"/>
    <d v="2019-12-27T00:00:00"/>
    <d v="2026-12-27T00:00:00"/>
    <n v="2200000"/>
    <x v="1"/>
    <x v="2"/>
    <n v="2200000"/>
    <n v="0"/>
    <n v="0"/>
    <n v="0"/>
    <n v="0"/>
    <n v="0"/>
    <n v="0"/>
    <n v="0"/>
    <n v="0"/>
    <n v="0"/>
    <n v="0"/>
    <n v="0"/>
    <n v="0"/>
    <n v="0"/>
    <n v="0"/>
    <n v="2200000"/>
    <n v="0"/>
    <n v="2200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8632.5"/>
    <d v="2020-01-22T00:00:00"/>
    <d v="2027-01-22T00:00:00"/>
    <n v="3117265"/>
    <x v="1"/>
    <x v="2"/>
    <n v="0"/>
    <n v="1558632.5"/>
    <n v="0"/>
    <n v="0"/>
    <n v="0"/>
    <n v="0"/>
    <n v="0"/>
    <n v="0"/>
    <n v="0"/>
    <n v="0"/>
    <n v="0"/>
    <n v="0"/>
    <n v="0"/>
    <n v="0"/>
    <n v="0"/>
    <n v="1558632.5"/>
    <n v="0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971.66"/>
    <d v="2020-01-22T00:00:00"/>
    <d v="2028-01-22T00:00:00"/>
    <n v="683957.5"/>
    <x v="1"/>
    <x v="2"/>
    <n v="0"/>
    <n v="227985.83"/>
    <n v="227985.83"/>
    <n v="0"/>
    <n v="0"/>
    <n v="0"/>
    <n v="0"/>
    <n v="0"/>
    <n v="0"/>
    <n v="0"/>
    <n v="0"/>
    <n v="0"/>
    <n v="0"/>
    <n v="0"/>
    <n v="0"/>
    <n v="227985.83"/>
    <n v="227985.83"/>
    <n v="455971.66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d v="2020-01-22T00:00:00"/>
    <d v="2029-01-22T00:00:00"/>
    <n v="106200"/>
    <x v="1"/>
    <x v="2"/>
    <n v="0"/>
    <n v="26550"/>
    <n v="26550"/>
    <n v="26550"/>
    <n v="0"/>
    <n v="0"/>
    <n v="0"/>
    <n v="0"/>
    <n v="0"/>
    <n v="0"/>
    <n v="0"/>
    <n v="0"/>
    <n v="0"/>
    <n v="0"/>
    <n v="0"/>
    <n v="26550"/>
    <n v="53100"/>
    <n v="7965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"/>
    <d v="2019-12-27T00:00:00"/>
    <d v="2026-12-27T00:00:00"/>
    <n v="600000"/>
    <x v="1"/>
    <x v="2"/>
    <n v="600000"/>
    <n v="0"/>
    <n v="0"/>
    <n v="0"/>
    <n v="0"/>
    <n v="0"/>
    <n v="0"/>
    <n v="0"/>
    <n v="0"/>
    <n v="0"/>
    <n v="0"/>
    <n v="0"/>
    <n v="0"/>
    <n v="0"/>
    <n v="0"/>
    <n v="600000"/>
    <n v="0"/>
    <n v="600000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247.5"/>
    <d v="2020-01-28T00:00:00"/>
    <d v="2027-01-28T00:00:00"/>
    <n v="2112495"/>
    <x v="1"/>
    <x v="2"/>
    <n v="0"/>
    <n v="1056247.5"/>
    <n v="0"/>
    <n v="0"/>
    <n v="0"/>
    <n v="0"/>
    <n v="0"/>
    <n v="0"/>
    <n v="0"/>
    <n v="0"/>
    <n v="0"/>
    <n v="0"/>
    <n v="0"/>
    <n v="0"/>
    <n v="0"/>
    <n v="1056247.5"/>
    <n v="0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620"/>
    <d v="2020-01-28T00:00:00"/>
    <d v="2028-01-28T00:00:00"/>
    <n v="458430"/>
    <x v="1"/>
    <x v="2"/>
    <n v="0"/>
    <n v="152810"/>
    <n v="152810"/>
    <n v="0"/>
    <n v="0"/>
    <n v="0"/>
    <n v="0"/>
    <n v="0"/>
    <n v="0"/>
    <n v="0"/>
    <n v="0"/>
    <n v="0"/>
    <n v="0"/>
    <n v="0"/>
    <n v="0"/>
    <n v="152810"/>
    <n v="152810"/>
    <n v="305620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d v="2020-01-28T00:00:00"/>
    <d v="2029-01-28T00:00:00"/>
    <n v="106200"/>
    <x v="1"/>
    <x v="2"/>
    <n v="0"/>
    <n v="26550"/>
    <n v="26550"/>
    <n v="26550"/>
    <n v="0"/>
    <n v="0"/>
    <n v="0"/>
    <n v="0"/>
    <n v="0"/>
    <n v="0"/>
    <n v="0"/>
    <n v="0"/>
    <n v="0"/>
    <n v="0"/>
    <n v="0"/>
    <n v="26550"/>
    <n v="53100"/>
    <n v="79650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8470"/>
    <d v="2020-01-28T00:00:00"/>
    <d v="2030-01-28T00:00:00"/>
    <n v="98087.5"/>
    <x v="1"/>
    <x v="2"/>
    <n v="0"/>
    <n v="19617.5"/>
    <n v="19617.5"/>
    <n v="19617.5"/>
    <n v="19617.5"/>
    <n v="0"/>
    <n v="0"/>
    <n v="0"/>
    <n v="0"/>
    <n v="0"/>
    <n v="0"/>
    <n v="0"/>
    <n v="0"/>
    <n v="0"/>
    <n v="0"/>
    <n v="19617.5"/>
    <n v="58852.5"/>
    <n v="7847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d v="2019-12-27T00:00:00"/>
    <d v="2026-12-27T00:00:00"/>
    <n v="1400000"/>
    <x v="1"/>
    <x v="2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0000"/>
    <d v="2019-12-27T00:00:00"/>
    <d v="2026-12-27T00:00:00"/>
    <n v="5600000"/>
    <x v="1"/>
    <x v="2"/>
    <n v="5600000"/>
    <n v="0"/>
    <n v="0"/>
    <n v="0"/>
    <n v="0"/>
    <n v="0"/>
    <n v="0"/>
    <n v="0"/>
    <n v="0"/>
    <n v="0"/>
    <n v="0"/>
    <n v="0"/>
    <n v="0"/>
    <n v="0"/>
    <n v="0"/>
    <n v="5600000"/>
    <n v="0"/>
    <n v="5600000"/>
  </r>
  <r>
    <s v="DI0002366"/>
    <s v="DI0002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"/>
    <d v="2020-02-05T00:00:00"/>
    <d v="2026-02-05T00:00:00"/>
    <n v="275367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5178.75"/>
    <d v="2020-02-05T00:00:00"/>
    <d v="2027-02-05T00:00:00"/>
    <n v="1250357.5"/>
    <x v="1"/>
    <x v="2"/>
    <n v="0"/>
    <n v="625178.75"/>
    <n v="0"/>
    <n v="0"/>
    <n v="0"/>
    <n v="0"/>
    <n v="0"/>
    <n v="0"/>
    <n v="0"/>
    <n v="0"/>
    <n v="0"/>
    <n v="0"/>
    <n v="0"/>
    <n v="0"/>
    <n v="0"/>
    <n v="625178.75"/>
    <n v="0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d v="2020-02-05T00:00:00"/>
    <d v="2028-02-05T00:00:00"/>
    <n v="106200"/>
    <x v="1"/>
    <x v="2"/>
    <n v="0"/>
    <n v="35400"/>
    <n v="35400"/>
    <n v="0"/>
    <n v="0"/>
    <n v="0"/>
    <n v="0"/>
    <n v="0"/>
    <n v="0"/>
    <n v="0"/>
    <n v="0"/>
    <n v="0"/>
    <n v="0"/>
    <n v="0"/>
    <n v="0"/>
    <n v="35400"/>
    <n v="35400"/>
    <n v="70800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d v="2020-02-05T00:00:00"/>
    <d v="2030-02-05T00:00:00"/>
    <n v="53100"/>
    <x v="1"/>
    <x v="2"/>
    <n v="0"/>
    <n v="10620"/>
    <n v="10620"/>
    <n v="10620"/>
    <n v="10620"/>
    <n v="0"/>
    <n v="0"/>
    <n v="0"/>
    <n v="0"/>
    <n v="0"/>
    <n v="0"/>
    <n v="0"/>
    <n v="0"/>
    <n v="0"/>
    <n v="0"/>
    <n v="10620"/>
    <n v="31860"/>
    <n v="4248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831"/>
    <d v="2019-12-27T00:00:00"/>
    <d v="2026-12-27T00:00:00"/>
    <n v="585831"/>
    <x v="1"/>
    <x v="2"/>
    <n v="585831"/>
    <n v="0"/>
    <n v="0"/>
    <n v="0"/>
    <n v="0"/>
    <n v="0"/>
    <n v="0"/>
    <n v="0"/>
    <n v="0"/>
    <n v="0"/>
    <n v="0"/>
    <n v="0"/>
    <n v="0"/>
    <n v="0"/>
    <n v="0"/>
    <n v="585831"/>
    <n v="0"/>
    <n v="585831"/>
  </r>
  <r>
    <s v="DI0002396"/>
    <s v="DI0002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"/>
    <d v="2020-02-11T00:00:00"/>
    <d v="2026-02-11T00:00:00"/>
    <n v="346551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05832.5"/>
    <d v="2020-02-11T00:00:00"/>
    <d v="2027-02-11T00:00:00"/>
    <n v="3211665"/>
    <x v="1"/>
    <x v="2"/>
    <n v="0"/>
    <n v="1605832.5"/>
    <n v="0"/>
    <n v="0"/>
    <n v="0"/>
    <n v="0"/>
    <n v="0"/>
    <n v="0"/>
    <n v="0"/>
    <n v="0"/>
    <n v="0"/>
    <n v="0"/>
    <n v="0"/>
    <n v="0"/>
    <n v="0"/>
    <n v="1605832.5"/>
    <n v="0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535"/>
    <d v="2020-02-11T00:00:00"/>
    <d v="2028-02-11T00:00:00"/>
    <n v="209302.5"/>
    <x v="1"/>
    <x v="2"/>
    <n v="0"/>
    <n v="69767.5"/>
    <n v="69767.5"/>
    <n v="0"/>
    <n v="0"/>
    <n v="0"/>
    <n v="0"/>
    <n v="0"/>
    <n v="0"/>
    <n v="0"/>
    <n v="0"/>
    <n v="0"/>
    <n v="0"/>
    <n v="0"/>
    <n v="0"/>
    <n v="69767.5"/>
    <n v="69767.5"/>
    <n v="139535"/>
  </r>
  <r>
    <s v="DI0002416"/>
    <s v="DI00024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"/>
    <d v="2020-02-18T00:00:00"/>
    <d v="2026-02-18T00:00:00"/>
    <n v="2595852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800"/>
    <d v="2020-02-18T00:00:00"/>
    <d v="2027-02-18T00:00:00"/>
    <n v="1675600"/>
    <x v="1"/>
    <x v="2"/>
    <n v="0"/>
    <n v="837800"/>
    <n v="0"/>
    <n v="0"/>
    <n v="0"/>
    <n v="0"/>
    <n v="0"/>
    <n v="0"/>
    <n v="0"/>
    <n v="0"/>
    <n v="0"/>
    <n v="0"/>
    <n v="0"/>
    <n v="0"/>
    <n v="0"/>
    <n v="837800"/>
    <n v="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71.66"/>
    <d v="2020-02-18T00:00:00"/>
    <d v="2028-02-18T00:00:00"/>
    <n v="206057.5"/>
    <x v="1"/>
    <x v="2"/>
    <n v="0"/>
    <n v="68685.83"/>
    <n v="68685.83"/>
    <n v="0"/>
    <n v="0"/>
    <n v="0"/>
    <n v="0"/>
    <n v="0"/>
    <n v="0"/>
    <n v="0"/>
    <n v="0"/>
    <n v="0"/>
    <n v="0"/>
    <n v="0"/>
    <n v="0"/>
    <n v="68685.83"/>
    <n v="68685.83"/>
    <n v="137371.66"/>
  </r>
  <r>
    <s v="DI0002466"/>
    <s v="DI0002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"/>
    <d v="2020-02-27T00:00:00"/>
    <d v="2026-02-27T00:00:00"/>
    <n v="1265697.5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9532.5"/>
    <d v="2020-02-27T00:00:00"/>
    <d v="2027-02-27T00:00:00"/>
    <n v="1359065"/>
    <x v="1"/>
    <x v="2"/>
    <n v="0"/>
    <n v="679532.5"/>
    <n v="0"/>
    <n v="0"/>
    <n v="0"/>
    <n v="0"/>
    <n v="0"/>
    <n v="0"/>
    <n v="0"/>
    <n v="0"/>
    <n v="0"/>
    <n v="0"/>
    <n v="0"/>
    <n v="0"/>
    <n v="0"/>
    <n v="679532.5"/>
    <n v="0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5825"/>
    <d v="2020-02-27T00:00:00"/>
    <d v="2028-02-27T00:00:00"/>
    <n v="413737.5"/>
    <x v="1"/>
    <x v="2"/>
    <n v="0"/>
    <n v="137912.5"/>
    <n v="137912.5"/>
    <n v="0"/>
    <n v="0"/>
    <n v="0"/>
    <n v="0"/>
    <n v="0"/>
    <n v="0"/>
    <n v="0"/>
    <n v="0"/>
    <n v="0"/>
    <n v="0"/>
    <n v="0"/>
    <n v="0"/>
    <n v="137912.5"/>
    <n v="137912.5"/>
    <n v="27582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19-12-27T00:00:00"/>
    <d v="2026-12-27T00:00:00"/>
    <n v="200000000"/>
    <x v="1"/>
    <x v="2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4434.67"/>
    <d v="2019-12-27T00:00:00"/>
    <d v="2026-12-27T00:00:00"/>
    <n v="1564434.67"/>
    <x v="1"/>
    <x v="2"/>
    <n v="1564434.67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5686.01"/>
    <d v="2019-12-27T00:00:00"/>
    <d v="2026-12-27T00:00:00"/>
    <n v="1405686.01"/>
    <x v="1"/>
    <x v="2"/>
    <n v="1405686.0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4773"/>
    <d v="2019-12-27T00:00:00"/>
    <d v="2026-12-27T00:00:00"/>
    <n v="1204773"/>
    <x v="1"/>
    <x v="2"/>
    <n v="1204773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9703.75"/>
    <d v="2020-03-10T00:00:00"/>
    <d v="2026-03-10T00:00:00"/>
    <n v="2899407.5"/>
    <x v="1"/>
    <x v="2"/>
    <n v="1449703.75"/>
    <n v="0"/>
    <n v="0"/>
    <n v="0"/>
    <n v="0"/>
    <n v="0"/>
    <n v="0"/>
    <n v="0"/>
    <n v="0"/>
    <n v="0"/>
    <n v="0"/>
    <n v="0"/>
    <n v="0"/>
    <n v="0"/>
    <n v="0"/>
    <n v="1449703.75"/>
    <n v="0"/>
    <n v="1449703.75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4172.5"/>
    <d v="2020-03-10T00:00:00"/>
    <d v="2027-03-10T00:00:00"/>
    <n v="854172.5"/>
    <x v="1"/>
    <x v="2"/>
    <n v="427086.25"/>
    <n v="427086.25"/>
    <n v="0"/>
    <n v="0"/>
    <n v="0"/>
    <n v="0"/>
    <n v="0"/>
    <n v="0"/>
    <n v="0"/>
    <n v="0"/>
    <n v="0"/>
    <n v="0"/>
    <n v="0"/>
    <n v="0"/>
    <n v="0"/>
    <n v="854172.5"/>
    <n v="0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002.5"/>
    <d v="2020-03-10T00:00:00"/>
    <d v="2029-03-10T00:00:00"/>
    <n v="50002.5"/>
    <x v="1"/>
    <x v="2"/>
    <n v="12500.63"/>
    <n v="12500.63"/>
    <n v="12500.63"/>
    <n v="12500.61"/>
    <n v="0"/>
    <n v="0"/>
    <n v="0"/>
    <n v="0"/>
    <n v="0"/>
    <n v="0"/>
    <n v="0"/>
    <n v="0"/>
    <n v="0"/>
    <n v="0"/>
    <n v="0"/>
    <n v="25001.26"/>
    <n v="25001.239999999998"/>
    <n v="50002.5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038.97"/>
    <d v="2019-12-27T00:00:00"/>
    <d v="2026-12-27T00:00:00"/>
    <n v="127038.97"/>
    <x v="1"/>
    <x v="2"/>
    <n v="127038.97"/>
    <n v="0"/>
    <n v="0"/>
    <n v="0"/>
    <n v="0"/>
    <n v="0"/>
    <n v="0"/>
    <n v="0"/>
    <n v="0"/>
    <n v="0"/>
    <n v="0"/>
    <n v="0"/>
    <n v="0"/>
    <n v="0"/>
    <n v="0"/>
    <n v="127038.97"/>
    <n v="0"/>
    <n v="127038.97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7542.38"/>
    <d v="2019-12-27T00:00:00"/>
    <d v="2026-12-27T00:00:00"/>
    <n v="437542.38"/>
    <x v="1"/>
    <x v="2"/>
    <n v="437542.38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4345"/>
    <d v="2020-03-18T00:00:00"/>
    <d v="2026-03-18T00:00:00"/>
    <n v="3888690"/>
    <x v="1"/>
    <x v="2"/>
    <n v="1944345"/>
    <n v="0"/>
    <n v="0"/>
    <n v="0"/>
    <n v="0"/>
    <n v="0"/>
    <n v="0"/>
    <n v="0"/>
    <n v="0"/>
    <n v="0"/>
    <n v="0"/>
    <n v="0"/>
    <n v="0"/>
    <n v="0"/>
    <n v="0"/>
    <n v="1944345"/>
    <n v="0"/>
    <n v="1944345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49425"/>
    <d v="2020-03-18T00:00:00"/>
    <d v="2027-03-18T00:00:00"/>
    <n v="3249425"/>
    <x v="1"/>
    <x v="2"/>
    <n v="1624712.5"/>
    <n v="1624712.5"/>
    <n v="0"/>
    <n v="0"/>
    <n v="0"/>
    <n v="0"/>
    <n v="0"/>
    <n v="0"/>
    <n v="0"/>
    <n v="0"/>
    <n v="0"/>
    <n v="0"/>
    <n v="0"/>
    <n v="0"/>
    <n v="0"/>
    <n v="3249425"/>
    <n v="0"/>
    <n v="3249425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72000"/>
    <d v="2019-12-27T00:00:00"/>
    <d v="2026-12-27T00:00:00"/>
    <n v="2772000"/>
    <x v="1"/>
    <x v="2"/>
    <n v="277200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4519"/>
    <d v="2019-12-27T00:00:00"/>
    <d v="2026-12-27T00:00:00"/>
    <n v="1984519"/>
    <x v="1"/>
    <x v="2"/>
    <n v="1984519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6357"/>
    <d v="2019-12-27T00:00:00"/>
    <d v="2026-12-27T00:00:00"/>
    <n v="2346357"/>
    <x v="1"/>
    <x v="2"/>
    <n v="2346357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2000"/>
    <d v="2019-12-27T00:00:00"/>
    <d v="2026-12-27T00:00:00"/>
    <n v="312000"/>
    <x v="1"/>
    <x v="2"/>
    <n v="31200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6641.25"/>
    <d v="2020-03-27T00:00:00"/>
    <d v="2026-03-27T00:00:00"/>
    <n v="1933282.5"/>
    <x v="1"/>
    <x v="2"/>
    <n v="966641.25"/>
    <n v="0"/>
    <n v="0"/>
    <n v="0"/>
    <n v="0"/>
    <n v="0"/>
    <n v="0"/>
    <n v="0"/>
    <n v="0"/>
    <n v="0"/>
    <n v="0"/>
    <n v="0"/>
    <n v="0"/>
    <n v="0"/>
    <n v="0"/>
    <n v="966641.25"/>
    <n v="0"/>
    <n v="966641.25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65012.5"/>
    <d v="2020-03-27T00:00:00"/>
    <d v="2027-03-27T00:00:00"/>
    <n v="5265012.5"/>
    <x v="1"/>
    <x v="2"/>
    <n v="2632506.25"/>
    <n v="2632506.25"/>
    <n v="0"/>
    <n v="0"/>
    <n v="0"/>
    <n v="0"/>
    <n v="0"/>
    <n v="0"/>
    <n v="0"/>
    <n v="0"/>
    <n v="0"/>
    <n v="0"/>
    <n v="0"/>
    <n v="0"/>
    <n v="0"/>
    <n v="5265012.5"/>
    <n v="0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9537.5"/>
    <d v="2020-03-27T00:00:00"/>
    <d v="2028-03-27T00:00:00"/>
    <n v="1959537.5"/>
    <x v="1"/>
    <x v="2"/>
    <n v="653179.17000000004"/>
    <n v="653179.17000000004"/>
    <n v="653179.16"/>
    <n v="0"/>
    <n v="0"/>
    <n v="0"/>
    <n v="0"/>
    <n v="0"/>
    <n v="0"/>
    <n v="0"/>
    <n v="0"/>
    <n v="0"/>
    <n v="0"/>
    <n v="0"/>
    <n v="0"/>
    <n v="1306358.3400000001"/>
    <n v="653179.16"/>
    <n v="1959537.5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d v="2020-03-27T00:00:00"/>
    <d v="2029-03-27T00:00:00"/>
    <n v="265500"/>
    <x v="1"/>
    <x v="2"/>
    <n v="66375"/>
    <n v="66375"/>
    <n v="66375"/>
    <n v="66375"/>
    <n v="0"/>
    <n v="0"/>
    <n v="0"/>
    <n v="0"/>
    <n v="0"/>
    <n v="0"/>
    <n v="0"/>
    <n v="0"/>
    <n v="0"/>
    <n v="0"/>
    <n v="0"/>
    <n v="132750"/>
    <n v="132750"/>
    <n v="265500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777.5"/>
    <d v="2020-03-27T00:00:00"/>
    <d v="2030-03-27T00:00:00"/>
    <n v="92777.5"/>
    <x v="1"/>
    <x v="2"/>
    <n v="18555.5"/>
    <n v="18555.5"/>
    <n v="18555.5"/>
    <n v="18555.5"/>
    <n v="18555.5"/>
    <n v="0"/>
    <n v="0"/>
    <n v="0"/>
    <n v="0"/>
    <n v="0"/>
    <n v="0"/>
    <n v="0"/>
    <n v="0"/>
    <n v="0"/>
    <n v="0"/>
    <n v="37111"/>
    <n v="55666.5"/>
    <n v="92777.5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0702.26"/>
    <d v="2019-12-27T00:00:00"/>
    <d v="2026-12-27T00:00:00"/>
    <n v="1750702.26"/>
    <x v="1"/>
    <x v="2"/>
    <n v="1750702.26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306.25"/>
    <d v="2020-04-03T00:00:00"/>
    <d v="2026-04-03T00:00:00"/>
    <n v="1630612.5"/>
    <x v="1"/>
    <x v="2"/>
    <n v="815306.25"/>
    <n v="0"/>
    <n v="0"/>
    <n v="0"/>
    <n v="0"/>
    <n v="0"/>
    <n v="0"/>
    <n v="0"/>
    <n v="0"/>
    <n v="0"/>
    <n v="0"/>
    <n v="0"/>
    <n v="0"/>
    <n v="0"/>
    <n v="0"/>
    <n v="815306.25"/>
    <n v="0"/>
    <n v="815306.25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5422.5"/>
    <d v="2020-04-03T00:00:00"/>
    <d v="2027-04-03T00:00:00"/>
    <n v="4615422.5"/>
    <x v="1"/>
    <x v="2"/>
    <n v="2307711.25"/>
    <n v="2307711.25"/>
    <n v="0"/>
    <n v="0"/>
    <n v="0"/>
    <n v="0"/>
    <n v="0"/>
    <n v="0"/>
    <n v="0"/>
    <n v="0"/>
    <n v="0"/>
    <n v="0"/>
    <n v="0"/>
    <n v="0"/>
    <n v="0"/>
    <n v="4615422.5"/>
    <n v="0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48077.5"/>
    <d v="2020-04-03T00:00:00"/>
    <d v="2028-04-03T00:00:00"/>
    <n v="2848077.5"/>
    <x v="1"/>
    <x v="2"/>
    <n v="949359.17"/>
    <n v="949359.17"/>
    <n v="949359.16"/>
    <n v="0"/>
    <n v="0"/>
    <n v="0"/>
    <n v="0"/>
    <n v="0"/>
    <n v="0"/>
    <n v="0"/>
    <n v="0"/>
    <n v="0"/>
    <n v="0"/>
    <n v="0"/>
    <n v="0"/>
    <n v="1898718.34"/>
    <n v="949359.16"/>
    <n v="2848077.5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d v="2020-04-03T00:00:00"/>
    <d v="2029-04-03T00:00:00"/>
    <n v="265500"/>
    <x v="1"/>
    <x v="2"/>
    <n v="66375"/>
    <n v="66375"/>
    <n v="66375"/>
    <n v="66375"/>
    <n v="0"/>
    <n v="0"/>
    <n v="0"/>
    <n v="0"/>
    <n v="0"/>
    <n v="0"/>
    <n v="0"/>
    <n v="0"/>
    <n v="0"/>
    <n v="0"/>
    <n v="0"/>
    <n v="132750"/>
    <n v="132750"/>
    <n v="265500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0-04-03T00:00:00"/>
    <d v="2030-04-03T00:00:00"/>
    <n v="53100"/>
    <x v="1"/>
    <x v="2"/>
    <n v="10620"/>
    <n v="10620"/>
    <n v="10620"/>
    <n v="10620"/>
    <n v="10620"/>
    <n v="0"/>
    <n v="0"/>
    <n v="0"/>
    <n v="0"/>
    <n v="0"/>
    <n v="0"/>
    <n v="0"/>
    <n v="0"/>
    <n v="0"/>
    <n v="0"/>
    <n v="21240"/>
    <n v="31860"/>
    <n v="5310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26913.92000000004"/>
    <d v="2019-12-27T00:00:00"/>
    <d v="2026-12-27T00:00:00"/>
    <n v="626913.92000000004"/>
    <x v="1"/>
    <x v="2"/>
    <n v="626913.92000000004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019.78"/>
    <d v="2019-12-27T00:00:00"/>
    <d v="2026-12-27T00:00:00"/>
    <n v="451019.78"/>
    <x v="1"/>
    <x v="2"/>
    <n v="451019.78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9032.27"/>
    <d v="2019-12-27T00:00:00"/>
    <d v="2026-12-27T00:00:00"/>
    <n v="1549032.27"/>
    <x v="1"/>
    <x v="2"/>
    <n v="1549032.27"/>
    <n v="0"/>
    <n v="0"/>
    <n v="0"/>
    <n v="0"/>
    <n v="0"/>
    <n v="0"/>
    <n v="0"/>
    <n v="0"/>
    <n v="0"/>
    <n v="0"/>
    <n v="0"/>
    <n v="0"/>
    <n v="0"/>
    <n v="0"/>
    <n v="1549032.27"/>
    <n v="0"/>
    <n v="1549032.27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522.5"/>
    <d v="2020-04-20T00:00:00"/>
    <d v="2026-04-20T00:00:00"/>
    <n v="1903045"/>
    <x v="1"/>
    <x v="2"/>
    <n v="951522.5"/>
    <n v="0"/>
    <n v="0"/>
    <n v="0"/>
    <n v="0"/>
    <n v="0"/>
    <n v="0"/>
    <n v="0"/>
    <n v="0"/>
    <n v="0"/>
    <n v="0"/>
    <n v="0"/>
    <n v="0"/>
    <n v="0"/>
    <n v="0"/>
    <n v="951522.5"/>
    <n v="0"/>
    <n v="951522.5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64500"/>
    <d v="2020-04-20T00:00:00"/>
    <d v="2027-04-20T00:00:00"/>
    <n v="3864500"/>
    <x v="1"/>
    <x v="2"/>
    <n v="1932250"/>
    <n v="1932250"/>
    <n v="0"/>
    <n v="0"/>
    <n v="0"/>
    <n v="0"/>
    <n v="0"/>
    <n v="0"/>
    <n v="0"/>
    <n v="0"/>
    <n v="0"/>
    <n v="0"/>
    <n v="0"/>
    <n v="0"/>
    <n v="0"/>
    <n v="3864500"/>
    <n v="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7382.5"/>
    <d v="2020-04-20T00:00:00"/>
    <d v="2028-04-20T00:00:00"/>
    <n v="2517382.5"/>
    <x v="1"/>
    <x v="2"/>
    <n v="839127.5"/>
    <n v="839127.5"/>
    <n v="839127.5"/>
    <n v="0"/>
    <n v="0"/>
    <n v="0"/>
    <n v="0"/>
    <n v="0"/>
    <n v="0"/>
    <n v="0"/>
    <n v="0"/>
    <n v="0"/>
    <n v="0"/>
    <n v="0"/>
    <n v="0"/>
    <n v="1678255"/>
    <n v="839127.5"/>
    <n v="2517382.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0-04-20T00:00:00"/>
    <d v="2029-04-20T00:00:00"/>
    <n v="106200"/>
    <x v="1"/>
    <x v="2"/>
    <n v="26550"/>
    <n v="26550"/>
    <n v="26550"/>
    <n v="26550"/>
    <n v="0"/>
    <n v="0"/>
    <n v="0"/>
    <n v="0"/>
    <n v="0"/>
    <n v="0"/>
    <n v="0"/>
    <n v="0"/>
    <n v="0"/>
    <n v="0"/>
    <n v="0"/>
    <n v="53100"/>
    <n v="53100"/>
    <n v="106200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0-04-20T00:00:00"/>
    <d v="2030-04-20T00:00:00"/>
    <n v="53100"/>
    <x v="1"/>
    <x v="2"/>
    <n v="10620"/>
    <n v="10620"/>
    <n v="10620"/>
    <n v="10620"/>
    <n v="10620"/>
    <n v="0"/>
    <n v="0"/>
    <n v="0"/>
    <n v="0"/>
    <n v="0"/>
    <n v="0"/>
    <n v="0"/>
    <n v="0"/>
    <n v="0"/>
    <n v="0"/>
    <n v="21240"/>
    <n v="31860"/>
    <n v="5310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50"/>
    <d v="2019-12-27T00:00:00"/>
    <d v="2026-12-27T00:00:00"/>
    <n v="405350"/>
    <x v="1"/>
    <x v="2"/>
    <n v="405350"/>
    <n v="0"/>
    <n v="0"/>
    <n v="0"/>
    <n v="0"/>
    <n v="0"/>
    <n v="0"/>
    <n v="0"/>
    <n v="0"/>
    <n v="0"/>
    <n v="0"/>
    <n v="0"/>
    <n v="0"/>
    <n v="0"/>
    <n v="0"/>
    <n v="405350"/>
    <n v="0"/>
    <n v="40535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924.85"/>
    <d v="2019-12-27T00:00:00"/>
    <d v="2026-12-27T00:00:00"/>
    <n v="401924.85"/>
    <x v="1"/>
    <x v="2"/>
    <n v="401924.85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4431.25"/>
    <d v="2020-05-11T00:00:00"/>
    <d v="2026-05-11T00:00:00"/>
    <n v="2028862.5"/>
    <x v="1"/>
    <x v="2"/>
    <n v="1014431.25"/>
    <n v="0"/>
    <n v="0"/>
    <n v="0"/>
    <n v="0"/>
    <n v="0"/>
    <n v="0"/>
    <n v="0"/>
    <n v="0"/>
    <n v="0"/>
    <n v="0"/>
    <n v="0"/>
    <n v="0"/>
    <n v="0"/>
    <n v="0"/>
    <n v="1014431.25"/>
    <n v="0"/>
    <n v="1014431.25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3580"/>
    <d v="2020-05-11T00:00:00"/>
    <d v="2027-05-11T00:00:00"/>
    <n v="3163580"/>
    <x v="1"/>
    <x v="2"/>
    <n v="1581790"/>
    <n v="1581790"/>
    <n v="0"/>
    <n v="0"/>
    <n v="0"/>
    <n v="0"/>
    <n v="0"/>
    <n v="0"/>
    <n v="0"/>
    <n v="0"/>
    <n v="0"/>
    <n v="0"/>
    <n v="0"/>
    <n v="0"/>
    <n v="0"/>
    <n v="3163580"/>
    <n v="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17687.5"/>
    <d v="2020-05-11T00:00:00"/>
    <d v="2028-05-11T00:00:00"/>
    <n v="2717687.5"/>
    <x v="1"/>
    <x v="2"/>
    <n v="905895.84"/>
    <n v="905895.83"/>
    <n v="905895.83"/>
    <n v="0"/>
    <n v="0"/>
    <n v="0"/>
    <n v="0"/>
    <n v="0"/>
    <n v="0"/>
    <n v="0"/>
    <n v="0"/>
    <n v="0"/>
    <n v="0"/>
    <n v="0"/>
    <n v="0"/>
    <n v="1811791.67"/>
    <n v="905895.83"/>
    <n v="2717687.5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0-05-11T00:00:00"/>
    <d v="2029-05-11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9101.67"/>
    <d v="2019-12-27T00:00:00"/>
    <d v="2026-12-27T00:00:00"/>
    <n v="1039101.67"/>
    <x v="1"/>
    <x v="2"/>
    <n v="1039101.67"/>
    <n v="0"/>
    <n v="0"/>
    <n v="0"/>
    <n v="0"/>
    <n v="0"/>
    <n v="0"/>
    <n v="0"/>
    <n v="0"/>
    <n v="0"/>
    <n v="0"/>
    <n v="0"/>
    <n v="0"/>
    <n v="0"/>
    <n v="0"/>
    <n v="1039101.67"/>
    <n v="0"/>
    <n v="1039101.67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d v="2019-12-27T00:00:00"/>
    <d v="2026-12-27T00:00:00"/>
    <n v="90000000"/>
    <x v="1"/>
    <x v="2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d v="2019-12-27T00:00:00"/>
    <d v="2026-12-27T00:00:00"/>
    <n v="90000000"/>
    <x v="1"/>
    <x v="2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d v="2019-12-27T00:00:00"/>
    <d v="2026-12-27T00:00:00"/>
    <n v="89756147.980000004"/>
    <x v="1"/>
    <x v="2"/>
    <n v="89756147.980000004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6120.73"/>
    <d v="2019-12-27T00:00:00"/>
    <d v="2026-12-27T00:00:00"/>
    <n v="266120.73"/>
    <x v="1"/>
    <x v="2"/>
    <n v="266120.73"/>
    <n v="0"/>
    <n v="0"/>
    <n v="0"/>
    <n v="0"/>
    <n v="0"/>
    <n v="0"/>
    <n v="0"/>
    <n v="0"/>
    <n v="0"/>
    <n v="0"/>
    <n v="0"/>
    <n v="0"/>
    <n v="0"/>
    <n v="0"/>
    <n v="266120.73"/>
    <n v="0"/>
    <n v="266120.73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d v="2019-12-27T00:00:00"/>
    <d v="2026-12-27T00:00:00"/>
    <n v="88930180.959999993"/>
    <x v="1"/>
    <x v="2"/>
    <n v="88930180.959999993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2758.62"/>
    <d v="2019-12-27T00:00:00"/>
    <d v="2026-12-27T00:00:00"/>
    <n v="132758.62"/>
    <x v="1"/>
    <x v="2"/>
    <n v="132758.62"/>
    <n v="0"/>
    <n v="0"/>
    <n v="0"/>
    <n v="0"/>
    <n v="0"/>
    <n v="0"/>
    <n v="0"/>
    <n v="0"/>
    <n v="0"/>
    <n v="0"/>
    <n v="0"/>
    <n v="0"/>
    <n v="0"/>
    <n v="0"/>
    <n v="132758.62"/>
    <n v="0"/>
    <n v="132758.62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0"/>
    <d v="2019-12-27T00:00:00"/>
    <d v="2026-12-27T00:00:00"/>
    <n v="147000"/>
    <x v="1"/>
    <x v="2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7402.03"/>
    <d v="2019-12-27T00:00:00"/>
    <d v="2026-12-27T00:00:00"/>
    <n v="1567402.03"/>
    <x v="1"/>
    <x v="2"/>
    <n v="1567402.03"/>
    <n v="0"/>
    <n v="0"/>
    <n v="0"/>
    <n v="0"/>
    <n v="0"/>
    <n v="0"/>
    <n v="0"/>
    <n v="0"/>
    <n v="0"/>
    <n v="0"/>
    <n v="0"/>
    <n v="0"/>
    <n v="0"/>
    <n v="0"/>
    <n v="1567402.03"/>
    <n v="0"/>
    <n v="1567402.03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0301.87"/>
    <d v="2019-12-27T00:00:00"/>
    <d v="2026-12-27T00:00:00"/>
    <n v="680301.87"/>
    <x v="1"/>
    <x v="2"/>
    <n v="680301.87"/>
    <n v="0"/>
    <n v="0"/>
    <n v="0"/>
    <n v="0"/>
    <n v="0"/>
    <n v="0"/>
    <n v="0"/>
    <n v="0"/>
    <n v="0"/>
    <n v="0"/>
    <n v="0"/>
    <n v="0"/>
    <n v="0"/>
    <n v="0"/>
    <n v="680301.87"/>
    <n v="0"/>
    <n v="680301.87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498.75"/>
    <d v="2020-07-01T00:00:00"/>
    <d v="2026-07-01T00:00:00"/>
    <n v="362997.5"/>
    <x v="1"/>
    <x v="2"/>
    <n v="181498.75"/>
    <n v="0"/>
    <n v="0"/>
    <n v="0"/>
    <n v="0"/>
    <n v="0"/>
    <n v="0"/>
    <n v="0"/>
    <n v="0"/>
    <n v="0"/>
    <n v="0"/>
    <n v="0"/>
    <n v="0"/>
    <n v="0"/>
    <n v="0"/>
    <n v="181498.75"/>
    <n v="0"/>
    <n v="181498.75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5365"/>
    <d v="2020-07-01T00:00:00"/>
    <d v="2027-07-01T00:00:00"/>
    <n v="1695365"/>
    <x v="1"/>
    <x v="2"/>
    <n v="847682.5"/>
    <n v="847682.5"/>
    <n v="0"/>
    <n v="0"/>
    <n v="0"/>
    <n v="0"/>
    <n v="0"/>
    <n v="0"/>
    <n v="0"/>
    <n v="0"/>
    <n v="0"/>
    <n v="0"/>
    <n v="0"/>
    <n v="0"/>
    <n v="0"/>
    <n v="1695365"/>
    <n v="0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467.5"/>
    <d v="2020-07-01T00:00:00"/>
    <d v="2028-07-01T00:00:00"/>
    <n v="264467.5"/>
    <x v="1"/>
    <x v="2"/>
    <n v="88155.839999999997"/>
    <n v="88155.83"/>
    <n v="88155.83"/>
    <n v="0"/>
    <n v="0"/>
    <n v="0"/>
    <n v="0"/>
    <n v="0"/>
    <n v="0"/>
    <n v="0"/>
    <n v="0"/>
    <n v="0"/>
    <n v="0"/>
    <n v="0"/>
    <n v="0"/>
    <n v="176311.66999999998"/>
    <n v="88155.83"/>
    <n v="264467.5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040.22"/>
    <d v="2019-12-27T00:00:00"/>
    <d v="2026-12-27T00:00:00"/>
    <n v="493040.22"/>
    <x v="1"/>
    <x v="2"/>
    <n v="493040.22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7635"/>
    <d v="2020-07-09T00:00:00"/>
    <d v="2026-07-09T00:00:00"/>
    <n v="975270"/>
    <x v="1"/>
    <x v="2"/>
    <n v="487635"/>
    <n v="0"/>
    <n v="0"/>
    <n v="0"/>
    <n v="0"/>
    <n v="0"/>
    <n v="0"/>
    <n v="0"/>
    <n v="0"/>
    <n v="0"/>
    <n v="0"/>
    <n v="0"/>
    <n v="0"/>
    <n v="0"/>
    <n v="0"/>
    <n v="487635"/>
    <n v="0"/>
    <n v="48763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4322.5"/>
    <d v="2020-07-09T00:00:00"/>
    <d v="2027-07-09T00:00:00"/>
    <n v="314322.5"/>
    <x v="1"/>
    <x v="2"/>
    <n v="157161.25"/>
    <n v="157161.25"/>
    <n v="0"/>
    <n v="0"/>
    <n v="0"/>
    <n v="0"/>
    <n v="0"/>
    <n v="0"/>
    <n v="0"/>
    <n v="0"/>
    <n v="0"/>
    <n v="0"/>
    <n v="0"/>
    <n v="0"/>
    <n v="0"/>
    <n v="314322.5"/>
    <n v="0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320"/>
    <d v="2020-07-09T00:00:00"/>
    <d v="2028-07-09T00:00:00"/>
    <n v="264320"/>
    <x v="1"/>
    <x v="2"/>
    <n v="88106.67"/>
    <n v="88106.67"/>
    <n v="88106.66"/>
    <n v="0"/>
    <n v="0"/>
    <n v="0"/>
    <n v="0"/>
    <n v="0"/>
    <n v="0"/>
    <n v="0"/>
    <n v="0"/>
    <n v="0"/>
    <n v="0"/>
    <n v="0"/>
    <n v="0"/>
    <n v="176213.34"/>
    <n v="88106.66"/>
    <n v="264320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01.25"/>
    <d v="2020-07-17T00:00:00"/>
    <d v="2026-07-17T00:00:00"/>
    <n v="498402.5"/>
    <x v="1"/>
    <x v="2"/>
    <n v="249201.25"/>
    <n v="0"/>
    <n v="0"/>
    <n v="0"/>
    <n v="0"/>
    <n v="0"/>
    <n v="0"/>
    <n v="0"/>
    <n v="0"/>
    <n v="0"/>
    <n v="0"/>
    <n v="0"/>
    <n v="0"/>
    <n v="0"/>
    <n v="0"/>
    <n v="249201.25"/>
    <n v="0"/>
    <n v="249201.2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2480"/>
    <d v="2020-07-17T00:00:00"/>
    <d v="2027-07-17T00:00:00"/>
    <n v="1812480"/>
    <x v="1"/>
    <x v="2"/>
    <n v="906240"/>
    <n v="906240"/>
    <n v="0"/>
    <n v="0"/>
    <n v="0"/>
    <n v="0"/>
    <n v="0"/>
    <n v="0"/>
    <n v="0"/>
    <n v="0"/>
    <n v="0"/>
    <n v="0"/>
    <n v="0"/>
    <n v="0"/>
    <n v="0"/>
    <n v="1812480"/>
    <n v="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6792.5"/>
    <d v="2020-07-17T00:00:00"/>
    <d v="2028-07-17T00:00:00"/>
    <n v="156792.5"/>
    <x v="1"/>
    <x v="2"/>
    <n v="52264.17"/>
    <n v="52264.17"/>
    <n v="52264.160000000003"/>
    <n v="0"/>
    <n v="0"/>
    <n v="0"/>
    <n v="0"/>
    <n v="0"/>
    <n v="0"/>
    <n v="0"/>
    <n v="0"/>
    <n v="0"/>
    <n v="0"/>
    <n v="0"/>
    <n v="0"/>
    <n v="104528.34"/>
    <n v="52264.160000000003"/>
    <n v="156792.5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87165.75"/>
    <d v="2019-12-27T00:00:00"/>
    <d v="2026-12-27T00:00:00"/>
    <n v="6587165.7480864301"/>
    <x v="1"/>
    <x v="2"/>
    <n v="6587165.75"/>
    <n v="0"/>
    <n v="0"/>
    <n v="0"/>
    <n v="0"/>
    <n v="0"/>
    <n v="0"/>
    <n v="0"/>
    <n v="0"/>
    <n v="0"/>
    <n v="0"/>
    <n v="0"/>
    <n v="0"/>
    <n v="0"/>
    <n v="0"/>
    <n v="6587165.75"/>
    <n v="0"/>
    <n v="6587165.75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1457.5"/>
    <d v="2020-07-28T00:00:00"/>
    <d v="2027-07-28T00:00:00"/>
    <n v="241457.5"/>
    <x v="1"/>
    <x v="2"/>
    <n v="120728.75"/>
    <n v="120728.75"/>
    <n v="0"/>
    <n v="0"/>
    <n v="0"/>
    <n v="0"/>
    <n v="0"/>
    <n v="0"/>
    <n v="0"/>
    <n v="0"/>
    <n v="0"/>
    <n v="0"/>
    <n v="0"/>
    <n v="0"/>
    <n v="0"/>
    <n v="241457.5"/>
    <n v="0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257.5"/>
    <d v="2020-07-28T00:00:00"/>
    <d v="2028-07-28T00:00:00"/>
    <n v="2259257.5"/>
    <x v="1"/>
    <x v="2"/>
    <n v="753085.84"/>
    <n v="753085.83"/>
    <n v="753085.83"/>
    <n v="0"/>
    <n v="0"/>
    <n v="0"/>
    <n v="0"/>
    <n v="0"/>
    <n v="0"/>
    <n v="0"/>
    <n v="0"/>
    <n v="0"/>
    <n v="0"/>
    <n v="0"/>
    <n v="0"/>
    <n v="1506171.67"/>
    <n v="753085.83"/>
    <n v="2259257.5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0-07-28T00:00:00"/>
    <d v="2029-07-28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4092.65"/>
    <d v="2020-08-07T00:00:00"/>
    <d v="2027-08-07T00:00:00"/>
    <n v="1574092.65"/>
    <x v="1"/>
    <x v="2"/>
    <n v="0"/>
    <n v="1574092.65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837.5"/>
    <d v="2020-08-07T00:00:00"/>
    <d v="2026-08-07T00:00:00"/>
    <n v="461675"/>
    <x v="1"/>
    <x v="2"/>
    <n v="230837.5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210"/>
    <d v="2020-08-07T00:00:00"/>
    <d v="2027-08-07T00:00:00"/>
    <n v="837210"/>
    <x v="1"/>
    <x v="2"/>
    <n v="418605"/>
    <n v="418605"/>
    <n v="0"/>
    <n v="0"/>
    <n v="0"/>
    <n v="0"/>
    <n v="0"/>
    <n v="0"/>
    <n v="0"/>
    <n v="0"/>
    <n v="0"/>
    <n v="0"/>
    <n v="0"/>
    <n v="0"/>
    <n v="0"/>
    <n v="837210"/>
    <n v="0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0-08-07T00:00:00"/>
    <d v="2028-08-07T00:00:00"/>
    <n v="106200"/>
    <x v="1"/>
    <x v="2"/>
    <n v="35400"/>
    <n v="35400"/>
    <n v="35400"/>
    <n v="0"/>
    <n v="0"/>
    <n v="0"/>
    <n v="0"/>
    <n v="0"/>
    <n v="0"/>
    <n v="0"/>
    <n v="0"/>
    <n v="0"/>
    <n v="0"/>
    <n v="0"/>
    <n v="0"/>
    <n v="70800"/>
    <n v="35400"/>
    <n v="106200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0-08-07T00:00:00"/>
    <d v="2029-08-07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2063.34"/>
    <d v="2020-08-07T00:00:00"/>
    <d v="2027-08-07T00:00:00"/>
    <n v="502063.34"/>
    <x v="1"/>
    <x v="2"/>
    <n v="0"/>
    <n v="502063.34"/>
    <n v="0"/>
    <n v="0"/>
    <n v="0"/>
    <n v="0"/>
    <n v="0"/>
    <n v="0"/>
    <n v="0"/>
    <n v="0"/>
    <n v="0"/>
    <n v="0"/>
    <n v="0"/>
    <n v="0"/>
    <n v="0"/>
    <n v="502063.34"/>
    <n v="0"/>
    <n v="502063.34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200.63"/>
    <d v="2020-08-07T00:00:00"/>
    <d v="2027-08-07T00:00:00"/>
    <n v="283200.63"/>
    <x v="1"/>
    <x v="2"/>
    <n v="0"/>
    <n v="283200.63"/>
    <n v="0"/>
    <n v="0"/>
    <n v="0"/>
    <n v="0"/>
    <n v="0"/>
    <n v="0"/>
    <n v="0"/>
    <n v="0"/>
    <n v="0"/>
    <n v="0"/>
    <n v="0"/>
    <n v="0"/>
    <n v="0"/>
    <n v="283200.63"/>
    <n v="0"/>
    <n v="283200.63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3557.5"/>
    <d v="2020-08-20T00:00:00"/>
    <d v="2026-08-20T00:00:00"/>
    <n v="707115"/>
    <x v="1"/>
    <x v="2"/>
    <n v="353557.5"/>
    <n v="0"/>
    <n v="0"/>
    <n v="0"/>
    <n v="0"/>
    <n v="0"/>
    <n v="0"/>
    <n v="0"/>
    <n v="0"/>
    <n v="0"/>
    <n v="0"/>
    <n v="0"/>
    <n v="0"/>
    <n v="0"/>
    <n v="0"/>
    <n v="353557.5"/>
    <n v="0"/>
    <n v="353557.5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5010"/>
    <d v="2020-08-20T00:00:00"/>
    <d v="2027-08-20T00:00:00"/>
    <n v="1085010"/>
    <x v="1"/>
    <x v="2"/>
    <n v="542505"/>
    <n v="542505"/>
    <n v="0"/>
    <n v="0"/>
    <n v="0"/>
    <n v="0"/>
    <n v="0"/>
    <n v="0"/>
    <n v="0"/>
    <n v="0"/>
    <n v="0"/>
    <n v="0"/>
    <n v="0"/>
    <n v="0"/>
    <n v="0"/>
    <n v="1085010"/>
    <n v="0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0-08-20T00:00:00"/>
    <d v="2028-08-20T00:00:00"/>
    <n v="106200"/>
    <x v="1"/>
    <x v="2"/>
    <n v="35400"/>
    <n v="35400"/>
    <n v="35400"/>
    <n v="0"/>
    <n v="0"/>
    <n v="0"/>
    <n v="0"/>
    <n v="0"/>
    <n v="0"/>
    <n v="0"/>
    <n v="0"/>
    <n v="0"/>
    <n v="0"/>
    <n v="0"/>
    <n v="0"/>
    <n v="70800"/>
    <n v="35400"/>
    <n v="10620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42554.11"/>
    <d v="2020-08-07T00:00:00"/>
    <d v="2027-08-07T00:00:00"/>
    <n v="1842554.11"/>
    <x v="1"/>
    <x v="2"/>
    <n v="0"/>
    <n v="1842554.11"/>
    <n v="0"/>
    <n v="0"/>
    <n v="0"/>
    <n v="0"/>
    <n v="0"/>
    <n v="0"/>
    <n v="0"/>
    <n v="0"/>
    <n v="0"/>
    <n v="0"/>
    <n v="0"/>
    <n v="0"/>
    <n v="0"/>
    <n v="1842554.11"/>
    <n v="0"/>
    <n v="1842554.1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18.99"/>
    <d v="2020-08-07T00:00:00"/>
    <d v="2027-08-07T00:00:00"/>
    <n v="239418.99"/>
    <x v="1"/>
    <x v="2"/>
    <n v="0"/>
    <n v="239418.99"/>
    <n v="0"/>
    <n v="0"/>
    <n v="0"/>
    <n v="0"/>
    <n v="0"/>
    <n v="0"/>
    <n v="0"/>
    <n v="0"/>
    <n v="0"/>
    <n v="0"/>
    <n v="0"/>
    <n v="0"/>
    <n v="0"/>
    <n v="239418.99"/>
    <n v="0"/>
    <n v="239418.99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8855.76"/>
    <d v="2020-08-07T00:00:00"/>
    <d v="2027-08-07T00:00:00"/>
    <n v="528855.76"/>
    <x v="1"/>
    <x v="2"/>
    <n v="0"/>
    <n v="528855.76"/>
    <n v="0"/>
    <n v="0"/>
    <n v="0"/>
    <n v="0"/>
    <n v="0"/>
    <n v="0"/>
    <n v="0"/>
    <n v="0"/>
    <n v="0"/>
    <n v="0"/>
    <n v="0"/>
    <n v="0"/>
    <n v="0"/>
    <n v="528855.76"/>
    <n v="0"/>
    <n v="528855.76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737.5"/>
    <d v="2020-08-28T00:00:00"/>
    <d v="2026-08-28T00:00:00"/>
    <n v="354737.5"/>
    <x v="1"/>
    <x v="2"/>
    <n v="354737.5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d v="2020-08-28T00:00:00"/>
    <d v="2027-08-28T00:00:00"/>
    <n v="469935"/>
    <x v="1"/>
    <x v="2"/>
    <n v="234967.5"/>
    <n v="234967.5"/>
    <n v="0"/>
    <n v="0"/>
    <n v="0"/>
    <n v="0"/>
    <n v="0"/>
    <n v="0"/>
    <n v="0"/>
    <n v="0"/>
    <n v="0"/>
    <n v="0"/>
    <n v="0"/>
    <n v="0"/>
    <n v="0"/>
    <n v="469935"/>
    <n v="0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4502.5"/>
    <d v="2020-08-28T00:00:00"/>
    <d v="2028-08-28T00:00:00"/>
    <n v="964502.5"/>
    <x v="1"/>
    <x v="2"/>
    <n v="321500.84000000003"/>
    <n v="321500.83"/>
    <n v="321500.83"/>
    <n v="0"/>
    <n v="0"/>
    <n v="0"/>
    <n v="0"/>
    <n v="0"/>
    <n v="0"/>
    <n v="0"/>
    <n v="0"/>
    <n v="0"/>
    <n v="0"/>
    <n v="0"/>
    <n v="0"/>
    <n v="643001.67000000004"/>
    <n v="321500.83"/>
    <n v="964502.5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2562.5"/>
    <d v="2020-08-28T00:00:00"/>
    <d v="2029-08-28T00:00:00"/>
    <n v="1102562.5"/>
    <x v="1"/>
    <x v="2"/>
    <n v="275640.63"/>
    <n v="275640.63"/>
    <n v="275640.63"/>
    <n v="275640.61"/>
    <n v="0"/>
    <n v="0"/>
    <n v="0"/>
    <n v="0"/>
    <n v="0"/>
    <n v="0"/>
    <n v="0"/>
    <n v="0"/>
    <n v="0"/>
    <n v="0"/>
    <n v="0"/>
    <n v="551281.26"/>
    <n v="551281.24"/>
    <n v="1102562.5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d v="2020-08-28T00:00:00"/>
    <d v="2030-08-28T00:00:00"/>
    <n v="265500"/>
    <x v="1"/>
    <x v="2"/>
    <n v="53100"/>
    <n v="53100"/>
    <n v="53100"/>
    <n v="53100"/>
    <n v="53100"/>
    <n v="0"/>
    <n v="0"/>
    <n v="0"/>
    <n v="0"/>
    <n v="0"/>
    <n v="0"/>
    <n v="0"/>
    <n v="0"/>
    <n v="0"/>
    <n v="0"/>
    <n v="106200"/>
    <n v="159300"/>
    <n v="26550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6021.98"/>
    <d v="2020-08-07T00:00:00"/>
    <d v="2027-08-07T00:00:00"/>
    <n v="236021.98"/>
    <x v="1"/>
    <x v="2"/>
    <n v="0"/>
    <n v="236021.98"/>
    <n v="0"/>
    <n v="0"/>
    <n v="0"/>
    <n v="0"/>
    <n v="0"/>
    <n v="0"/>
    <n v="0"/>
    <n v="0"/>
    <n v="0"/>
    <n v="0"/>
    <n v="0"/>
    <n v="0"/>
    <n v="0"/>
    <n v="236021.98"/>
    <n v="0"/>
    <n v="236021.98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32.43"/>
    <d v="2020-08-07T00:00:00"/>
    <d v="2027-08-07T00:00:00"/>
    <n v="50932.43"/>
    <x v="1"/>
    <x v="2"/>
    <n v="0"/>
    <n v="50932.43"/>
    <n v="0"/>
    <n v="0"/>
    <n v="0"/>
    <n v="0"/>
    <n v="0"/>
    <n v="0"/>
    <n v="0"/>
    <n v="0"/>
    <n v="0"/>
    <n v="0"/>
    <n v="0"/>
    <n v="0"/>
    <n v="0"/>
    <n v="50932.43"/>
    <n v="0"/>
    <n v="50932.4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17.18"/>
    <d v="2020-08-07T00:00:00"/>
    <d v="2027-08-07T00:00:00"/>
    <n v="29417.18"/>
    <x v="1"/>
    <x v="2"/>
    <n v="0"/>
    <n v="29417.18"/>
    <n v="0"/>
    <n v="0"/>
    <n v="0"/>
    <n v="0"/>
    <n v="0"/>
    <n v="0"/>
    <n v="0"/>
    <n v="0"/>
    <n v="0"/>
    <n v="0"/>
    <n v="0"/>
    <n v="0"/>
    <n v="0"/>
    <n v="29417.18"/>
    <n v="0"/>
    <n v="29417.1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407.93"/>
    <d v="2020-08-07T00:00:00"/>
    <d v="2027-08-07T00:00:00"/>
    <n v="35407.93"/>
    <x v="1"/>
    <x v="2"/>
    <n v="0"/>
    <n v="35407.93"/>
    <n v="0"/>
    <n v="0"/>
    <n v="0"/>
    <n v="0"/>
    <n v="0"/>
    <n v="0"/>
    <n v="0"/>
    <n v="0"/>
    <n v="0"/>
    <n v="0"/>
    <n v="0"/>
    <n v="0"/>
    <n v="0"/>
    <n v="35407.93"/>
    <n v="0"/>
    <n v="35407.93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148.06"/>
    <d v="2020-08-07T00:00:00"/>
    <d v="2027-08-07T00:00:00"/>
    <n v="216148.06"/>
    <x v="1"/>
    <x v="2"/>
    <n v="0"/>
    <n v="216148.06"/>
    <n v="0"/>
    <n v="0"/>
    <n v="0"/>
    <n v="0"/>
    <n v="0"/>
    <n v="0"/>
    <n v="0"/>
    <n v="0"/>
    <n v="0"/>
    <n v="0"/>
    <n v="0"/>
    <n v="0"/>
    <n v="0"/>
    <n v="216148.06"/>
    <n v="0"/>
    <n v="216148.06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8675"/>
    <d v="2020-09-11T00:00:00"/>
    <d v="2026-09-11T00:00:00"/>
    <n v="638675"/>
    <x v="1"/>
    <x v="2"/>
    <n v="638675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1500"/>
    <d v="2020-09-11T00:00:00"/>
    <d v="2027-09-11T00:00:00"/>
    <n v="1091500"/>
    <x v="1"/>
    <x v="2"/>
    <n v="545750"/>
    <n v="545750"/>
    <n v="0"/>
    <n v="0"/>
    <n v="0"/>
    <n v="0"/>
    <n v="0"/>
    <n v="0"/>
    <n v="0"/>
    <n v="0"/>
    <n v="0"/>
    <n v="0"/>
    <n v="0"/>
    <n v="0"/>
    <n v="0"/>
    <n v="1091500"/>
    <n v="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8412.5"/>
    <d v="2020-09-11T00:00:00"/>
    <d v="2028-09-11T00:00:00"/>
    <n v="698412.5"/>
    <x v="1"/>
    <x v="2"/>
    <n v="232804.17"/>
    <n v="232804.17"/>
    <n v="232804.16"/>
    <n v="0"/>
    <n v="0"/>
    <n v="0"/>
    <n v="0"/>
    <n v="0"/>
    <n v="0"/>
    <n v="0"/>
    <n v="0"/>
    <n v="0"/>
    <n v="0"/>
    <n v="0"/>
    <n v="0"/>
    <n v="465608.34"/>
    <n v="232804.16"/>
    <n v="698412.5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7612.5"/>
    <d v="2020-09-11T00:00:00"/>
    <d v="2029-09-11T00:00:00"/>
    <n v="1217612.5"/>
    <x v="1"/>
    <x v="2"/>
    <n v="304403.13"/>
    <n v="304403.13"/>
    <n v="304403.12"/>
    <n v="304403.12"/>
    <n v="0"/>
    <n v="0"/>
    <n v="0"/>
    <n v="0"/>
    <n v="0"/>
    <n v="0"/>
    <n v="0"/>
    <n v="0"/>
    <n v="0"/>
    <n v="0"/>
    <n v="0"/>
    <n v="608806.26"/>
    <n v="608806.24"/>
    <n v="1217612.5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2562.5"/>
    <d v="2020-09-11T00:00:00"/>
    <d v="2030-09-11T00:00:00"/>
    <n v="512562.5"/>
    <x v="1"/>
    <x v="2"/>
    <n v="102512.5"/>
    <n v="102512.5"/>
    <n v="102512.5"/>
    <n v="102512.5"/>
    <n v="102512.5"/>
    <n v="0"/>
    <n v="0"/>
    <n v="0"/>
    <n v="0"/>
    <n v="0"/>
    <n v="0"/>
    <n v="0"/>
    <n v="0"/>
    <n v="0"/>
    <n v="0"/>
    <n v="205025"/>
    <n v="307537.5"/>
    <n v="512562.5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2712598.82"/>
    <d v="2020-08-07T00:00:00"/>
    <d v="2027-08-07T00:00:00"/>
    <n v="2712598.82"/>
    <x v="1"/>
    <x v="2"/>
    <n v="0"/>
    <n v="2712598.82"/>
    <n v="0"/>
    <n v="0"/>
    <n v="0"/>
    <n v="0"/>
    <n v="0"/>
    <n v="0"/>
    <n v="0"/>
    <n v="0"/>
    <n v="0"/>
    <n v="0"/>
    <n v="0"/>
    <n v="0"/>
    <n v="0"/>
    <n v="2712598.82"/>
    <n v="0"/>
    <n v="2712598.82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27.17"/>
    <d v="2020-08-07T00:00:00"/>
    <d v="2027-08-07T00:00:00"/>
    <n v="299827.17"/>
    <x v="1"/>
    <x v="2"/>
    <n v="0"/>
    <n v="299827.17"/>
    <n v="0"/>
    <n v="0"/>
    <n v="0"/>
    <n v="0"/>
    <n v="0"/>
    <n v="0"/>
    <n v="0"/>
    <n v="0"/>
    <n v="0"/>
    <n v="0"/>
    <n v="0"/>
    <n v="0"/>
    <n v="0"/>
    <n v="299827.17"/>
    <n v="0"/>
    <n v="299827.1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d v="2020-08-07T00:00:00"/>
    <d v="2027-08-07T00:00:00"/>
    <n v="49457562.909999996"/>
    <x v="1"/>
    <x v="2"/>
    <n v="0"/>
    <n v="49457562.909999996"/>
    <n v="0"/>
    <n v="0"/>
    <n v="0"/>
    <n v="0"/>
    <n v="0"/>
    <n v="0"/>
    <n v="0"/>
    <n v="0"/>
    <n v="0"/>
    <n v="0"/>
    <n v="0"/>
    <n v="0"/>
    <n v="0"/>
    <n v="49457562.909999996"/>
    <n v="0"/>
    <n v="49457562.909999996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719.94"/>
    <d v="2020-08-07T00:00:00"/>
    <d v="2027-08-07T00:00:00"/>
    <n v="997719.94"/>
    <x v="1"/>
    <x v="2"/>
    <n v="0"/>
    <n v="997719.94"/>
    <n v="0"/>
    <n v="0"/>
    <n v="0"/>
    <n v="0"/>
    <n v="0"/>
    <n v="0"/>
    <n v="0"/>
    <n v="0"/>
    <n v="0"/>
    <n v="0"/>
    <n v="0"/>
    <n v="0"/>
    <n v="0"/>
    <n v="997719.94"/>
    <n v="0"/>
    <n v="997719.94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11899.23"/>
    <d v="2020-08-07T00:00:00"/>
    <d v="2027-08-07T00:00:00"/>
    <n v="511899.23"/>
    <x v="1"/>
    <x v="2"/>
    <n v="0"/>
    <n v="511899.23"/>
    <n v="0"/>
    <n v="0"/>
    <n v="0"/>
    <n v="0"/>
    <n v="0"/>
    <n v="0"/>
    <n v="0"/>
    <n v="0"/>
    <n v="0"/>
    <n v="0"/>
    <n v="0"/>
    <n v="0"/>
    <n v="0"/>
    <n v="511899.23"/>
    <n v="0"/>
    <n v="511899.23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6321.15"/>
    <d v="2020-08-07T00:00:00"/>
    <d v="2027-08-07T00:00:00"/>
    <n v="1686321.15"/>
    <x v="1"/>
    <x v="2"/>
    <n v="0"/>
    <n v="1686321.15"/>
    <n v="0"/>
    <n v="0"/>
    <n v="0"/>
    <n v="0"/>
    <n v="0"/>
    <n v="0"/>
    <n v="0"/>
    <n v="0"/>
    <n v="0"/>
    <n v="0"/>
    <n v="0"/>
    <n v="0"/>
    <n v="0"/>
    <n v="1686321.15"/>
    <n v="0"/>
    <n v="1686321.1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d v="2020-10-26T00:00:00"/>
    <d v="2030-10-26T00:00:00"/>
    <n v="198155650.84999999"/>
    <x v="1"/>
    <x v="2"/>
    <n v="0"/>
    <n v="0"/>
    <n v="0"/>
    <n v="0"/>
    <n v="198155650.84999999"/>
    <n v="0"/>
    <n v="0"/>
    <n v="0"/>
    <n v="0"/>
    <n v="0"/>
    <n v="0"/>
    <n v="0"/>
    <n v="0"/>
    <n v="0"/>
    <n v="0"/>
    <n v="0"/>
    <n v="198155650.84999999"/>
    <n v="198155650.84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d v="2020-10-26T00:00:00"/>
    <d v="2030-10-26T00:00:00"/>
    <n v="185351572.81999999"/>
    <x v="1"/>
    <x v="2"/>
    <n v="0"/>
    <n v="0"/>
    <n v="0"/>
    <n v="0"/>
    <n v="185351572.81999999"/>
    <n v="0"/>
    <n v="0"/>
    <n v="0"/>
    <n v="0"/>
    <n v="0"/>
    <n v="0"/>
    <n v="0"/>
    <n v="0"/>
    <n v="0"/>
    <n v="0"/>
    <n v="0"/>
    <n v="185351572.81999999"/>
    <n v="185351572.81999999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d v="2020-10-30T00:00:00"/>
    <d v="2035-10-30T00:00:00"/>
    <n v="123673164.18000001"/>
    <x v="1"/>
    <x v="2"/>
    <n v="0"/>
    <n v="0"/>
    <n v="0"/>
    <n v="0"/>
    <n v="0"/>
    <n v="0"/>
    <n v="0"/>
    <n v="0"/>
    <n v="0"/>
    <n v="123673164.18000001"/>
    <n v="0"/>
    <n v="0"/>
    <n v="0"/>
    <n v="0"/>
    <n v="0"/>
    <n v="0"/>
    <n v="123673164.18000001"/>
    <n v="123673164.18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d v="2020-10-26T00:00:00"/>
    <d v="2030-10-26T00:00:00"/>
    <n v="43259469.170000002"/>
    <x v="1"/>
    <x v="2"/>
    <n v="0"/>
    <n v="0"/>
    <n v="0"/>
    <n v="0"/>
    <n v="43259469.170000002"/>
    <n v="0"/>
    <n v="0"/>
    <n v="0"/>
    <n v="0"/>
    <n v="0"/>
    <n v="0"/>
    <n v="0"/>
    <n v="0"/>
    <n v="0"/>
    <n v="0"/>
    <n v="0"/>
    <n v="43259469.170000002"/>
    <n v="43259469.170000002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8012.24"/>
    <d v="2020-08-07T00:00:00"/>
    <d v="2027-08-07T00:00:00"/>
    <n v="348012.24"/>
    <x v="1"/>
    <x v="2"/>
    <n v="0"/>
    <n v="348012.24"/>
    <n v="0"/>
    <n v="0"/>
    <n v="0"/>
    <n v="0"/>
    <n v="0"/>
    <n v="0"/>
    <n v="0"/>
    <n v="0"/>
    <n v="0"/>
    <n v="0"/>
    <n v="0"/>
    <n v="0"/>
    <n v="0"/>
    <n v="348012.24"/>
    <n v="0"/>
    <n v="348012.24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d v="2020-10-26T00:00:00"/>
    <d v="2030-10-26T00:00:00"/>
    <n v="184641459.61000001"/>
    <x v="1"/>
    <x v="2"/>
    <n v="0"/>
    <n v="0"/>
    <n v="0"/>
    <n v="0"/>
    <n v="184641459.61000001"/>
    <n v="0"/>
    <n v="0"/>
    <n v="0"/>
    <n v="0"/>
    <n v="0"/>
    <n v="0"/>
    <n v="0"/>
    <n v="0"/>
    <n v="0"/>
    <n v="0"/>
    <n v="0"/>
    <n v="184641459.61000001"/>
    <n v="184641459.61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d v="2020-10-30T00:00:00"/>
    <d v="2035-10-30T00:00:00"/>
    <n v="123163170.16"/>
    <x v="1"/>
    <x v="2"/>
    <n v="0"/>
    <n v="0"/>
    <n v="0"/>
    <n v="0"/>
    <n v="0"/>
    <n v="0"/>
    <n v="0"/>
    <n v="0"/>
    <n v="0"/>
    <n v="123163170.16"/>
    <n v="0"/>
    <n v="0"/>
    <n v="0"/>
    <n v="0"/>
    <n v="0"/>
    <n v="0"/>
    <n v="123163170.16"/>
    <n v="123163170.16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1122.5"/>
    <d v="2020-11-24T00:00:00"/>
    <d v="2026-11-24T00:00:00"/>
    <n v="621122.5"/>
    <x v="1"/>
    <x v="2"/>
    <n v="621122.5"/>
    <n v="0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370"/>
    <d v="2020-11-24T00:00:00"/>
    <d v="2027-11-24T00:00:00"/>
    <n v="202370"/>
    <x v="1"/>
    <x v="2"/>
    <n v="101185"/>
    <n v="101185"/>
    <n v="0"/>
    <n v="0"/>
    <n v="0"/>
    <n v="0"/>
    <n v="0"/>
    <n v="0"/>
    <n v="0"/>
    <n v="0"/>
    <n v="0"/>
    <n v="0"/>
    <n v="0"/>
    <n v="0"/>
    <n v="0"/>
    <n v="202370"/>
    <n v="0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d v="2020-11-24T00:00:00"/>
    <d v="2028-11-24T00:00:00"/>
    <n v="318600"/>
    <x v="1"/>
    <x v="2"/>
    <n v="106200"/>
    <n v="106200"/>
    <n v="106200"/>
    <n v="0"/>
    <n v="0"/>
    <n v="0"/>
    <n v="0"/>
    <n v="0"/>
    <n v="0"/>
    <n v="0"/>
    <n v="0"/>
    <n v="0"/>
    <n v="0"/>
    <n v="0"/>
    <n v="0"/>
    <n v="212400"/>
    <n v="106200"/>
    <n v="31860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575"/>
    <d v="2020-08-07T00:00:00"/>
    <d v="2027-08-07T00:00:00"/>
    <n v="114575"/>
    <x v="1"/>
    <x v="2"/>
    <n v="0"/>
    <n v="114575"/>
    <n v="0"/>
    <n v="0"/>
    <n v="0"/>
    <n v="0"/>
    <n v="0"/>
    <n v="0"/>
    <n v="0"/>
    <n v="0"/>
    <n v="0"/>
    <n v="0"/>
    <n v="0"/>
    <n v="0"/>
    <n v="0"/>
    <n v="114575"/>
    <n v="0"/>
    <n v="114575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6615"/>
    <d v="2020-11-27T00:00:00"/>
    <d v="2026-11-27T00:00:00"/>
    <n v="1916615"/>
    <x v="1"/>
    <x v="2"/>
    <n v="1916615"/>
    <n v="0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9367.5"/>
    <d v="2020-11-27T00:00:00"/>
    <d v="2027-11-27T00:00:00"/>
    <n v="2099367.5"/>
    <x v="1"/>
    <x v="2"/>
    <n v="1049683.75"/>
    <n v="1049683.75"/>
    <n v="0"/>
    <n v="0"/>
    <n v="0"/>
    <n v="0"/>
    <n v="0"/>
    <n v="0"/>
    <n v="0"/>
    <n v="0"/>
    <n v="0"/>
    <n v="0"/>
    <n v="0"/>
    <n v="0"/>
    <n v="0"/>
    <n v="2099367.5"/>
    <n v="0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5512.5"/>
    <d v="2020-11-27T00:00:00"/>
    <d v="2028-11-27T00:00:00"/>
    <n v="1105512.5"/>
    <x v="1"/>
    <x v="2"/>
    <n v="368504.17"/>
    <n v="368504.17"/>
    <n v="368504.16"/>
    <n v="0"/>
    <n v="0"/>
    <n v="0"/>
    <n v="0"/>
    <n v="0"/>
    <n v="0"/>
    <n v="0"/>
    <n v="0"/>
    <n v="0"/>
    <n v="0"/>
    <n v="0"/>
    <n v="0"/>
    <n v="737008.34"/>
    <n v="368504.16"/>
    <n v="1105512.5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0"/>
    <d v="2020-12-04T00:00:00"/>
    <d v="2026-12-04T00:00:00"/>
    <n v="362850"/>
    <x v="1"/>
    <x v="2"/>
    <n v="362850"/>
    <n v="0"/>
    <n v="0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6027.5"/>
    <d v="2020-12-04T00:00:00"/>
    <d v="2027-12-04T00:00:00"/>
    <n v="2556027.5"/>
    <x v="1"/>
    <x v="2"/>
    <n v="1278013.75"/>
    <n v="1278013.75"/>
    <n v="0"/>
    <n v="0"/>
    <n v="0"/>
    <n v="0"/>
    <n v="0"/>
    <n v="0"/>
    <n v="0"/>
    <n v="0"/>
    <n v="0"/>
    <n v="0"/>
    <n v="0"/>
    <n v="0"/>
    <n v="0"/>
    <n v="2556027.5"/>
    <n v="0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160"/>
    <d v="2020-12-04T00:00:00"/>
    <d v="2028-12-04T00:00:00"/>
    <n v="1548160"/>
    <x v="1"/>
    <x v="2"/>
    <n v="516053.33"/>
    <n v="516053.33"/>
    <n v="516053.34"/>
    <n v="0"/>
    <n v="0"/>
    <n v="0"/>
    <n v="0"/>
    <n v="0"/>
    <n v="0"/>
    <n v="0"/>
    <n v="0"/>
    <n v="0"/>
    <n v="0"/>
    <n v="0"/>
    <n v="0"/>
    <n v="1032106.66"/>
    <n v="516053.34"/>
    <n v="1548160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772.5"/>
    <d v="2020-12-04T00:00:00"/>
    <d v="2029-12-04T00:00:00"/>
    <n v="346772.5"/>
    <x v="1"/>
    <x v="2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173386.26"/>
    <n v="173386.23999999999"/>
    <n v="346772.5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040"/>
    <d v="2020-12-04T00:00:00"/>
    <d v="2030-12-04T00:00:00"/>
    <n v="92040"/>
    <x v="1"/>
    <x v="2"/>
    <n v="18408"/>
    <n v="18408"/>
    <n v="18408"/>
    <n v="18408"/>
    <n v="18408"/>
    <n v="0"/>
    <n v="0"/>
    <n v="0"/>
    <n v="0"/>
    <n v="0"/>
    <n v="0"/>
    <n v="0"/>
    <n v="0"/>
    <n v="0"/>
    <n v="0"/>
    <n v="36816"/>
    <n v="55224"/>
    <n v="9204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32.71"/>
    <d v="2020-08-07T00:00:00"/>
    <d v="2027-08-07T00:00:00"/>
    <n v="12932.71"/>
    <x v="1"/>
    <x v="2"/>
    <n v="0"/>
    <n v="12932.71"/>
    <n v="0"/>
    <n v="0"/>
    <n v="0"/>
    <n v="0"/>
    <n v="0"/>
    <n v="0"/>
    <n v="0"/>
    <n v="0"/>
    <n v="0"/>
    <n v="0"/>
    <n v="0"/>
    <n v="0"/>
    <n v="0"/>
    <n v="12932.71"/>
    <n v="0"/>
    <n v="12932.71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7071.04"/>
    <d v="2020-08-07T00:00:00"/>
    <d v="2027-08-07T00:00:00"/>
    <n v="787071.04"/>
    <x v="1"/>
    <x v="2"/>
    <n v="0"/>
    <n v="787071.04"/>
    <n v="0"/>
    <n v="0"/>
    <n v="0"/>
    <n v="0"/>
    <n v="0"/>
    <n v="0"/>
    <n v="0"/>
    <n v="0"/>
    <n v="0"/>
    <n v="0"/>
    <n v="0"/>
    <n v="0"/>
    <n v="0"/>
    <n v="787071.04"/>
    <n v="0"/>
    <n v="787071.04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d v="2020-10-26T00:00:00"/>
    <d v="2030-10-26T00:00:00"/>
    <n v="183503106.19999999"/>
    <x v="1"/>
    <x v="2"/>
    <n v="0"/>
    <n v="0"/>
    <n v="0"/>
    <n v="0"/>
    <n v="183503106.19999999"/>
    <n v="0"/>
    <n v="0"/>
    <n v="0"/>
    <n v="0"/>
    <n v="0"/>
    <n v="0"/>
    <n v="0"/>
    <n v="0"/>
    <n v="0"/>
    <n v="0"/>
    <n v="0"/>
    <n v="183503106.19999999"/>
    <n v="183503106.19999999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72254.1"/>
    <d v="2020-08-07T00:00:00"/>
    <d v="2027-08-07T00:00:00"/>
    <n v="372254.1"/>
    <x v="1"/>
    <x v="2"/>
    <n v="0"/>
    <n v="372254.1"/>
    <n v="0"/>
    <n v="0"/>
    <n v="0"/>
    <n v="0"/>
    <n v="0"/>
    <n v="0"/>
    <n v="0"/>
    <n v="0"/>
    <n v="0"/>
    <n v="0"/>
    <n v="0"/>
    <n v="0"/>
    <n v="0"/>
    <n v="372254.1"/>
    <n v="0"/>
    <n v="372254.1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1523963.52"/>
    <d v="2020-12-21T00:00:00"/>
    <d v="2027-12-21T00:00:00"/>
    <n v="1523963.52"/>
    <x v="1"/>
    <x v="2"/>
    <n v="0"/>
    <n v="1523963.52"/>
    <n v="0"/>
    <n v="0"/>
    <n v="0"/>
    <n v="0"/>
    <n v="0"/>
    <n v="0"/>
    <n v="0"/>
    <n v="0"/>
    <n v="0"/>
    <n v="0"/>
    <n v="0"/>
    <n v="0"/>
    <n v="0"/>
    <n v="1523963.52"/>
    <n v="0"/>
    <n v="1523963.52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45712.5"/>
    <d v="2020-12-23T00:00:00"/>
    <d v="2026-12-23T00:00:00"/>
    <n v="2745712.5"/>
    <x v="1"/>
    <x v="2"/>
    <n v="2745712.5"/>
    <n v="0"/>
    <n v="0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53280"/>
    <d v="2020-12-23T00:00:00"/>
    <d v="2027-12-23T00:00:00"/>
    <n v="9553280"/>
    <x v="1"/>
    <x v="2"/>
    <n v="4776640"/>
    <n v="4776640"/>
    <n v="0"/>
    <n v="0"/>
    <n v="0"/>
    <n v="0"/>
    <n v="0"/>
    <n v="0"/>
    <n v="0"/>
    <n v="0"/>
    <n v="0"/>
    <n v="0"/>
    <n v="0"/>
    <n v="0"/>
    <n v="0"/>
    <n v="9553280"/>
    <n v="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1265"/>
    <d v="2020-12-23T00:00:00"/>
    <d v="2028-12-23T00:00:00"/>
    <n v="4651265"/>
    <x v="1"/>
    <x v="2"/>
    <n v="1550421.67"/>
    <n v="1550421.67"/>
    <n v="1550421.66"/>
    <n v="0"/>
    <n v="0"/>
    <n v="0"/>
    <n v="0"/>
    <n v="0"/>
    <n v="0"/>
    <n v="0"/>
    <n v="0"/>
    <n v="0"/>
    <n v="0"/>
    <n v="0"/>
    <n v="0"/>
    <n v="3100843.34"/>
    <n v="1550421.66"/>
    <n v="4651265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0-12-23T00:00:00"/>
    <d v="2029-12-23T00:00:00"/>
    <n v="53100"/>
    <x v="1"/>
    <x v="2"/>
    <n v="13275"/>
    <n v="13275"/>
    <n v="13275"/>
    <n v="13275"/>
    <n v="0"/>
    <n v="0"/>
    <n v="0"/>
    <n v="0"/>
    <n v="0"/>
    <n v="0"/>
    <n v="0"/>
    <n v="0"/>
    <n v="0"/>
    <n v="0"/>
    <n v="0"/>
    <n v="26550"/>
    <n v="26550"/>
    <n v="5310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d v="2020-10-30T00:00:00"/>
    <d v="2035-10-30T00:00:00"/>
    <n v="122255792.54000001"/>
    <x v="1"/>
    <x v="2"/>
    <n v="0"/>
    <n v="0"/>
    <n v="0"/>
    <n v="0"/>
    <n v="0"/>
    <n v="0"/>
    <n v="0"/>
    <n v="0"/>
    <n v="0"/>
    <n v="122255792.54000001"/>
    <n v="0"/>
    <n v="0"/>
    <n v="0"/>
    <n v="0"/>
    <n v="0"/>
    <n v="0"/>
    <n v="122255792.54000001"/>
    <n v="122255792.54000001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x v="0"/>
    <n v="0"/>
    <n v="1"/>
    <n v="0"/>
    <n v="2585731.2200000002"/>
    <d v="2021-04-05T00:00:00"/>
    <d v="2026-04-05T00:00:00"/>
    <n v="2585731.2200000002"/>
    <x v="1"/>
    <x v="2"/>
    <n v="2585731.2200000002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x v="0"/>
    <n v="0"/>
    <n v="1"/>
    <n v="0"/>
    <n v="631820.51"/>
    <d v="2021-04-05T00:00:00"/>
    <d v="2026-04-05T00:00:00"/>
    <n v="631820.51"/>
    <x v="1"/>
    <x v="2"/>
    <n v="631820.51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6119.84"/>
    <d v="2021-04-05T00:00:00"/>
    <d v="2026-04-05T00:00:00"/>
    <n v="486119.84"/>
    <x v="1"/>
    <x v="2"/>
    <n v="486119.84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x v="0"/>
    <n v="0"/>
    <n v="1"/>
    <n v="0"/>
    <n v="368430.1"/>
    <d v="2021-04-05T00:00:00"/>
    <d v="2026-04-05T00:00:00"/>
    <n v="368430.1"/>
    <x v="1"/>
    <x v="2"/>
    <n v="368430.1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x v="0"/>
    <n v="0"/>
    <n v="1"/>
    <n v="0"/>
    <n v="225665.15"/>
    <d v="2021-04-05T00:00:00"/>
    <d v="2026-04-05T00:00:00"/>
    <n v="225665.15"/>
    <x v="1"/>
    <x v="2"/>
    <n v="225665.15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x v="0"/>
    <n v="0"/>
    <n v="1"/>
    <n v="0"/>
    <n v="483442.86"/>
    <d v="2021-04-05T00:00:00"/>
    <d v="2026-04-05T00:00:00"/>
    <n v="483442.86"/>
    <x v="1"/>
    <x v="2"/>
    <n v="483442.86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x v="0"/>
    <n v="0"/>
    <n v="1"/>
    <n v="0"/>
    <n v="2916155.9"/>
    <d v="2021-04-05T00:00:00"/>
    <d v="2026-04-05T00:00:00"/>
    <n v="2916155.9"/>
    <x v="1"/>
    <x v="2"/>
    <n v="2916155.9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x v="0"/>
    <n v="0"/>
    <n v="1"/>
    <n v="0"/>
    <n v="134728.43"/>
    <d v="2021-04-05T00:00:00"/>
    <d v="2026-04-05T00:00:00"/>
    <n v="134728.43"/>
    <x v="1"/>
    <x v="2"/>
    <n v="134728.43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x v="0"/>
    <n v="0"/>
    <n v="1"/>
    <n v="0"/>
    <n v="2054758.88"/>
    <d v="2021-04-05T00:00:00"/>
    <d v="2026-04-05T00:00:00"/>
    <n v="2054758.88"/>
    <x v="1"/>
    <x v="2"/>
    <n v="2054758.88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x v="0"/>
    <n v="0"/>
    <n v="1"/>
    <n v="0"/>
    <n v="523524.21"/>
    <d v="2021-04-05T00:00:00"/>
    <d v="2026-04-05T00:00:00"/>
    <n v="523524.21"/>
    <x v="1"/>
    <x v="2"/>
    <n v="523524.21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844.34"/>
    <d v="2021-04-05T00:00:00"/>
    <d v="2026-04-05T00:00:00"/>
    <n v="799844.34"/>
    <x v="1"/>
    <x v="2"/>
    <n v="799844.34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9518.23"/>
    <d v="2021-04-05T00:00:00"/>
    <d v="2026-04-05T00:00:00"/>
    <n v="579518.23"/>
    <x v="1"/>
    <x v="2"/>
    <n v="579518.23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488262.74"/>
    <d v="2021-04-05T00:00:00"/>
    <d v="2026-04-05T00:00:00"/>
    <n v="488262.74"/>
    <x v="1"/>
    <x v="2"/>
    <n v="488262.74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144147.07"/>
    <d v="2021-04-05T00:00:00"/>
    <d v="2026-04-05T00:00:00"/>
    <n v="1144147.07"/>
    <x v="1"/>
    <x v="2"/>
    <n v="1144147.07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x v="0"/>
    <n v="0"/>
    <n v="1"/>
    <n v="0"/>
    <n v="640629.77"/>
    <d v="2021-04-05T00:00:00"/>
    <d v="2026-04-05T00:00:00"/>
    <n v="640629.77"/>
    <x v="1"/>
    <x v="2"/>
    <n v="640629.77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x v="0"/>
    <n v="0"/>
    <n v="1"/>
    <n v="0"/>
    <n v="192177.27"/>
    <d v="2021-04-05T00:00:00"/>
    <d v="2026-04-05T00:00:00"/>
    <n v="192177.27"/>
    <x v="1"/>
    <x v="2"/>
    <n v="192177.27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000"/>
    <d v="2021-04-05T00:00:00"/>
    <d v="2026-04-05T00:00:00"/>
    <n v="71000"/>
    <x v="1"/>
    <x v="2"/>
    <n v="7100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057546.19"/>
    <d v="2021-04-05T00:00:00"/>
    <d v="2026-04-05T00:00:00"/>
    <n v="1057546.19"/>
    <x v="1"/>
    <x v="2"/>
    <n v="1057546.19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092955.8"/>
    <d v="2021-04-05T00:00:00"/>
    <d v="2026-04-05T00:00:00"/>
    <n v="1092955.8"/>
    <x v="1"/>
    <x v="2"/>
    <n v="1092955.8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8602.5"/>
    <d v="2021-04-15T00:00:00"/>
    <d v="2026-04-15T00:00:00"/>
    <n v="737205"/>
    <x v="1"/>
    <x v="2"/>
    <n v="368602.5"/>
    <n v="0"/>
    <n v="0"/>
    <n v="0"/>
    <n v="0"/>
    <n v="0"/>
    <n v="0"/>
    <n v="0"/>
    <n v="0"/>
    <n v="0"/>
    <n v="0"/>
    <n v="0"/>
    <n v="0"/>
    <n v="0"/>
    <n v="0"/>
    <n v="368602.5"/>
    <n v="0"/>
    <n v="368602.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955"/>
    <d v="2021-04-15T00:00:00"/>
    <d v="2027-04-15T00:00:00"/>
    <n v="751955"/>
    <x v="1"/>
    <x v="2"/>
    <n v="375977.5"/>
    <n v="375977.5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1-04-15T00:00:00"/>
    <d v="2028-04-15T00:00:00"/>
    <n v="106200"/>
    <x v="1"/>
    <x v="2"/>
    <n v="0"/>
    <n v="53100"/>
    <n v="53100"/>
    <n v="0"/>
    <n v="0"/>
    <n v="0"/>
    <n v="0"/>
    <n v="0"/>
    <n v="0"/>
    <n v="0"/>
    <n v="0"/>
    <n v="0"/>
    <n v="0"/>
    <n v="0"/>
    <n v="0"/>
    <n v="53100"/>
    <n v="53100"/>
    <n v="106200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1-04-15T00:00:00"/>
    <d v="2029-04-15T00:00:00"/>
    <n v="53100"/>
    <x v="1"/>
    <x v="2"/>
    <n v="0"/>
    <n v="17700"/>
    <n v="17700"/>
    <n v="17700"/>
    <n v="0"/>
    <n v="0"/>
    <n v="0"/>
    <n v="0"/>
    <n v="0"/>
    <n v="0"/>
    <n v="0"/>
    <n v="0"/>
    <n v="0"/>
    <n v="0"/>
    <n v="0"/>
    <n v="17700"/>
    <n v="35400"/>
    <n v="5310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659568.88"/>
    <d v="2021-04-05T00:00:00"/>
    <d v="2026-04-05T00:00:00"/>
    <n v="659568.88"/>
    <x v="1"/>
    <x v="2"/>
    <n v="659568.88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d v="2021-04-05T00:00:00"/>
    <d v="2026-04-05T00:00:00"/>
    <n v="940514.33"/>
    <x v="1"/>
    <x v="2"/>
    <n v="940514.33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5028.14"/>
    <d v="2021-04-05T00:00:00"/>
    <d v="2026-04-05T00:00:00"/>
    <n v="195028.14"/>
    <x v="1"/>
    <x v="2"/>
    <n v="195028.14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389.96"/>
    <d v="2021-04-05T00:00:00"/>
    <d v="2026-04-05T00:00:00"/>
    <n v="218389.96"/>
    <x v="1"/>
    <x v="2"/>
    <n v="218389.96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6534.35"/>
    <d v="2021-04-05T00:00:00"/>
    <d v="2026-04-05T00:00:00"/>
    <n v="226534.35"/>
    <x v="1"/>
    <x v="2"/>
    <n v="226534.35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816.8400000001"/>
    <d v="2021-04-05T00:00:00"/>
    <d v="2026-04-05T00:00:00"/>
    <n v="1190816.8400000001"/>
    <x v="1"/>
    <x v="2"/>
    <n v="1190816.8400000001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4000"/>
    <d v="2021-04-05T00:00:00"/>
    <d v="2026-04-05T00:00:00"/>
    <n v="1964000"/>
    <x v="1"/>
    <x v="2"/>
    <n v="196400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513.1499999999"/>
    <d v="2021-04-05T00:00:00"/>
    <d v="2026-04-05T00:00:00"/>
    <n v="1199513.1499999999"/>
    <x v="1"/>
    <x v="2"/>
    <n v="1199513.1499999999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44.86"/>
    <d v="2021-04-05T00:00:00"/>
    <d v="2026-04-05T00:00:00"/>
    <n v="872844.86"/>
    <x v="1"/>
    <x v="2"/>
    <n v="872844.86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5191.5900000001"/>
    <d v="2021-04-05T00:00:00"/>
    <d v="2026-04-05T00:00:00"/>
    <n v="1295191.5900000001"/>
    <x v="1"/>
    <x v="2"/>
    <n v="1295191.5900000001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d v="2021-04-28T00:00:00"/>
    <d v="2031-04-28T00:00:00"/>
    <n v="122400000"/>
    <x v="1"/>
    <x v="2"/>
    <n v="0"/>
    <n v="0"/>
    <n v="0"/>
    <n v="0"/>
    <n v="0"/>
    <n v="122400000"/>
    <n v="0"/>
    <n v="0"/>
    <n v="0"/>
    <n v="0"/>
    <n v="0"/>
    <n v="0"/>
    <n v="0"/>
    <n v="0"/>
    <n v="0"/>
    <n v="0"/>
    <n v="122400000"/>
    <n v="122400000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353107.51"/>
    <d v="2021-04-05T00:00:00"/>
    <d v="2026-04-05T00:00:00"/>
    <n v="353107.51"/>
    <x v="1"/>
    <x v="2"/>
    <n v="353107.51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9554.1299999999"/>
    <d v="2021-04-05T00:00:00"/>
    <d v="2026-04-05T00:00:00"/>
    <n v="1239554.1299999999"/>
    <x v="1"/>
    <x v="2"/>
    <n v="1239554.1299999999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13270.53"/>
    <d v="2021-04-05T00:00:00"/>
    <d v="2026-04-05T00:00:00"/>
    <n v="513270.53"/>
    <x v="1"/>
    <x v="2"/>
    <n v="513270.53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d v="2021-04-29T00:00:00"/>
    <d v="2033-04-29T00:00:00"/>
    <n v="81600000"/>
    <x v="1"/>
    <x v="2"/>
    <n v="0"/>
    <n v="0"/>
    <n v="0"/>
    <n v="0"/>
    <n v="0"/>
    <n v="0"/>
    <n v="0"/>
    <n v="81600000"/>
    <n v="0"/>
    <n v="0"/>
    <n v="0"/>
    <n v="0"/>
    <n v="0"/>
    <n v="0"/>
    <n v="0"/>
    <n v="0"/>
    <n v="81600000"/>
    <n v="81600000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94.26999999999"/>
    <d v="2021-04-05T00:00:00"/>
    <d v="2026-04-05T00:00:00"/>
    <n v="160094.26999999999"/>
    <x v="1"/>
    <x v="2"/>
    <n v="160094.26999999999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086.89"/>
    <d v="2021-04-05T00:00:00"/>
    <d v="2026-04-05T00:00:00"/>
    <n v="310086.89"/>
    <x v="1"/>
    <x v="2"/>
    <n v="310086.89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x v="0"/>
    <n v="0"/>
    <n v="1"/>
    <n v="0"/>
    <n v="2435775.94"/>
    <d v="2021-04-05T00:00:00"/>
    <d v="2026-04-05T00:00:00"/>
    <n v="2435775.94"/>
    <x v="1"/>
    <x v="2"/>
    <n v="2435775.94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94.68000000005"/>
    <d v="2021-04-05T00:00:00"/>
    <d v="2026-04-05T00:00:00"/>
    <n v="665094.68000000005"/>
    <x v="1"/>
    <x v="2"/>
    <n v="665094.68000000005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501.13"/>
    <d v="2021-04-05T00:00:00"/>
    <d v="2026-04-05T00:00:00"/>
    <n v="201501.13"/>
    <x v="1"/>
    <x v="2"/>
    <n v="201501.13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97.66"/>
    <d v="2021-04-05T00:00:00"/>
    <d v="2026-04-05T00:00:00"/>
    <n v="43897.66"/>
    <x v="1"/>
    <x v="2"/>
    <n v="43897.66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133.41"/>
    <d v="2021-04-05T00:00:00"/>
    <d v="2026-04-05T00:00:00"/>
    <n v="509133.41"/>
    <x v="1"/>
    <x v="2"/>
    <n v="509133.41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7857.5"/>
    <d v="2021-05-05T00:00:00"/>
    <d v="2026-05-05T00:00:00"/>
    <n v="435715"/>
    <x v="1"/>
    <x v="2"/>
    <n v="217857.5"/>
    <n v="0"/>
    <n v="0"/>
    <n v="0"/>
    <n v="0"/>
    <n v="0"/>
    <n v="0"/>
    <n v="0"/>
    <n v="0"/>
    <n v="0"/>
    <n v="0"/>
    <n v="0"/>
    <n v="0"/>
    <n v="0"/>
    <n v="0"/>
    <n v="217857.5"/>
    <n v="0"/>
    <n v="217857.5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29290"/>
    <d v="2021-05-05T00:00:00"/>
    <d v="2027-05-05T00:00:00"/>
    <n v="1729290"/>
    <x v="1"/>
    <x v="2"/>
    <n v="864645"/>
    <n v="864645"/>
    <n v="0"/>
    <n v="0"/>
    <n v="0"/>
    <n v="0"/>
    <n v="0"/>
    <n v="0"/>
    <n v="0"/>
    <n v="0"/>
    <n v="0"/>
    <n v="0"/>
    <n v="0"/>
    <n v="0"/>
    <n v="0"/>
    <n v="1729290"/>
    <n v="0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3847.5"/>
    <d v="2021-05-05T00:00:00"/>
    <d v="2028-05-05T00:00:00"/>
    <n v="6743847.5"/>
    <x v="1"/>
    <x v="2"/>
    <n v="0"/>
    <n v="3371923.75"/>
    <n v="3371923.75"/>
    <n v="0"/>
    <n v="0"/>
    <n v="0"/>
    <n v="0"/>
    <n v="0"/>
    <n v="0"/>
    <n v="0"/>
    <n v="0"/>
    <n v="0"/>
    <n v="0"/>
    <n v="0"/>
    <n v="0"/>
    <n v="3371923.75"/>
    <n v="3371923.75"/>
    <n v="6743847.5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1-05-05T00:00:00"/>
    <d v="2029-05-05T00:00:00"/>
    <n v="53100"/>
    <x v="1"/>
    <x v="2"/>
    <n v="0"/>
    <n v="17700"/>
    <n v="17700"/>
    <n v="17700"/>
    <n v="0"/>
    <n v="0"/>
    <n v="0"/>
    <n v="0"/>
    <n v="0"/>
    <n v="0"/>
    <n v="0"/>
    <n v="0"/>
    <n v="0"/>
    <n v="0"/>
    <n v="0"/>
    <n v="17700"/>
    <n v="35400"/>
    <n v="53100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1-05-05T00:00:00"/>
    <d v="2031-05-05T00:00:00"/>
    <n v="53100"/>
    <x v="1"/>
    <x v="2"/>
    <n v="0"/>
    <n v="10620"/>
    <n v="10620"/>
    <n v="10620"/>
    <n v="10620"/>
    <n v="10620"/>
    <n v="0"/>
    <n v="0"/>
    <n v="0"/>
    <n v="0"/>
    <n v="0"/>
    <n v="0"/>
    <n v="0"/>
    <n v="0"/>
    <n v="0"/>
    <n v="10620"/>
    <n v="42480"/>
    <n v="53100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1256.76"/>
    <d v="2021-04-05T00:00:00"/>
    <d v="2026-04-05T00:00:00"/>
    <n v="221256.76"/>
    <x v="1"/>
    <x v="2"/>
    <n v="221256.76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429962.1"/>
    <d v="2021-04-05T00:00:00"/>
    <d v="2026-04-05T00:00:00"/>
    <n v="1429962.1"/>
    <x v="1"/>
    <x v="2"/>
    <n v="1429962.1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932.76"/>
    <d v="2021-04-05T00:00:00"/>
    <d v="2026-04-05T00:00:00"/>
    <n v="289932.76"/>
    <x v="1"/>
    <x v="2"/>
    <n v="289932.76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d v="2021-04-05T00:00:00"/>
    <d v="2026-04-05T00:00:00"/>
    <n v="1440208.53"/>
    <x v="1"/>
    <x v="2"/>
    <n v="1440208.53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191.25"/>
    <d v="2021-05-12T00:00:00"/>
    <d v="2026-05-12T00:00:00"/>
    <n v="924382.5"/>
    <x v="1"/>
    <x v="2"/>
    <n v="462191.25"/>
    <n v="0"/>
    <n v="0"/>
    <n v="0"/>
    <n v="0"/>
    <n v="0"/>
    <n v="0"/>
    <n v="0"/>
    <n v="0"/>
    <n v="0"/>
    <n v="0"/>
    <n v="0"/>
    <n v="0"/>
    <n v="0"/>
    <n v="0"/>
    <n v="462191.25"/>
    <n v="0"/>
    <n v="462191.25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3460"/>
    <d v="2021-05-12T00:00:00"/>
    <d v="2027-05-12T00:00:00"/>
    <n v="1943460"/>
    <x v="1"/>
    <x v="2"/>
    <n v="971730"/>
    <n v="971730"/>
    <n v="0"/>
    <n v="0"/>
    <n v="0"/>
    <n v="0"/>
    <n v="0"/>
    <n v="0"/>
    <n v="0"/>
    <n v="0"/>
    <n v="0"/>
    <n v="0"/>
    <n v="0"/>
    <n v="0"/>
    <n v="0"/>
    <n v="1943460"/>
    <n v="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6237.5"/>
    <d v="2021-05-12T00:00:00"/>
    <d v="2028-05-12T00:00:00"/>
    <n v="856237.5"/>
    <x v="1"/>
    <x v="2"/>
    <n v="0"/>
    <n v="428118.75"/>
    <n v="428118.75"/>
    <n v="0"/>
    <n v="0"/>
    <n v="0"/>
    <n v="0"/>
    <n v="0"/>
    <n v="0"/>
    <n v="0"/>
    <n v="0"/>
    <n v="0"/>
    <n v="0"/>
    <n v="0"/>
    <n v="0"/>
    <n v="428118.75"/>
    <n v="428118.75"/>
    <n v="856237.5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4977.5"/>
    <d v="2021-05-12T00:00:00"/>
    <d v="2026-05-12T00:00:00"/>
    <n v="869955"/>
    <x v="1"/>
    <x v="2"/>
    <n v="434977.5"/>
    <n v="0"/>
    <n v="0"/>
    <n v="0"/>
    <n v="0"/>
    <n v="0"/>
    <n v="0"/>
    <n v="0"/>
    <n v="0"/>
    <n v="0"/>
    <n v="0"/>
    <n v="0"/>
    <n v="0"/>
    <n v="0"/>
    <n v="0"/>
    <n v="434977.5"/>
    <n v="0"/>
    <n v="434977.5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17185"/>
    <d v="2021-05-12T00:00:00"/>
    <d v="2027-05-12T00:00:00"/>
    <n v="1517185"/>
    <x v="1"/>
    <x v="2"/>
    <n v="758592.5"/>
    <n v="758592.5"/>
    <n v="0"/>
    <n v="0"/>
    <n v="0"/>
    <n v="0"/>
    <n v="0"/>
    <n v="0"/>
    <n v="0"/>
    <n v="0"/>
    <n v="0"/>
    <n v="0"/>
    <n v="0"/>
    <n v="0"/>
    <n v="0"/>
    <n v="1517185"/>
    <n v="0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26370"/>
    <d v="2021-05-12T00:00:00"/>
    <d v="2028-05-12T00:00:00"/>
    <n v="2326370"/>
    <x v="1"/>
    <x v="2"/>
    <n v="0"/>
    <n v="1163185"/>
    <n v="1163185"/>
    <n v="0"/>
    <n v="0"/>
    <n v="0"/>
    <n v="0"/>
    <n v="0"/>
    <n v="0"/>
    <n v="0"/>
    <n v="0"/>
    <n v="0"/>
    <n v="0"/>
    <n v="0"/>
    <n v="0"/>
    <n v="1163185"/>
    <n v="1163185"/>
    <n v="2326370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02657.5"/>
    <d v="2021-05-12T00:00:00"/>
    <d v="2029-05-12T00:00:00"/>
    <n v="3002657.5"/>
    <x v="1"/>
    <x v="2"/>
    <n v="0"/>
    <n v="1000885.83"/>
    <n v="1000885.83"/>
    <n v="1000885.84"/>
    <n v="0"/>
    <n v="0"/>
    <n v="0"/>
    <n v="0"/>
    <n v="0"/>
    <n v="0"/>
    <n v="0"/>
    <n v="0"/>
    <n v="0"/>
    <n v="0"/>
    <n v="0"/>
    <n v="1000885.83"/>
    <n v="2001771.67"/>
    <n v="3002657.5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72395"/>
    <d v="2021-05-12T00:00:00"/>
    <d v="2030-05-12T00:00:00"/>
    <n v="2472395"/>
    <x v="1"/>
    <x v="2"/>
    <n v="0"/>
    <n v="618098.75"/>
    <n v="618098.75"/>
    <n v="618098.75"/>
    <n v="618098.75"/>
    <n v="0"/>
    <n v="0"/>
    <n v="0"/>
    <n v="0"/>
    <n v="0"/>
    <n v="0"/>
    <n v="0"/>
    <n v="0"/>
    <n v="0"/>
    <n v="0"/>
    <n v="618098.75"/>
    <n v="1854296.25"/>
    <n v="247239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d v="2021-05-12T00:00:00"/>
    <d v="2031-05-12T00:00:00"/>
    <n v="97940"/>
    <x v="1"/>
    <x v="2"/>
    <n v="0"/>
    <n v="19588"/>
    <n v="19588"/>
    <n v="19588"/>
    <n v="19588"/>
    <n v="19588"/>
    <n v="0"/>
    <n v="0"/>
    <n v="0"/>
    <n v="0"/>
    <n v="0"/>
    <n v="0"/>
    <n v="0"/>
    <n v="0"/>
    <n v="0"/>
    <n v="19588"/>
    <n v="78352"/>
    <n v="97940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760.08"/>
    <d v="2021-04-05T00:00:00"/>
    <d v="2026-04-05T00:00:00"/>
    <n v="367760.08"/>
    <x v="1"/>
    <x v="2"/>
    <n v="367760.08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770482.75"/>
    <d v="2021-04-05T00:00:00"/>
    <d v="2026-04-05T00:00:00"/>
    <n v="770482.75"/>
    <x v="1"/>
    <x v="2"/>
    <n v="770482.75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391.94"/>
    <d v="2021-04-05T00:00:00"/>
    <d v="2026-04-05T00:00:00"/>
    <n v="134391.94"/>
    <x v="1"/>
    <x v="2"/>
    <n v="134391.94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707.5"/>
    <d v="2021-05-17T00:00:00"/>
    <d v="2026-05-17T00:00:00"/>
    <n v="925415"/>
    <x v="1"/>
    <x v="2"/>
    <n v="462707.5"/>
    <n v="0"/>
    <n v="0"/>
    <n v="0"/>
    <n v="0"/>
    <n v="0"/>
    <n v="0"/>
    <n v="0"/>
    <n v="0"/>
    <n v="0"/>
    <n v="0"/>
    <n v="0"/>
    <n v="0"/>
    <n v="0"/>
    <n v="0"/>
    <n v="462707.5"/>
    <n v="0"/>
    <n v="462707.5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10070"/>
    <d v="2021-05-17T00:00:00"/>
    <d v="2027-05-17T00:00:00"/>
    <n v="6710070"/>
    <x v="1"/>
    <x v="2"/>
    <n v="3355035"/>
    <n v="3355035"/>
    <n v="0"/>
    <n v="0"/>
    <n v="0"/>
    <n v="0"/>
    <n v="0"/>
    <n v="0"/>
    <n v="0"/>
    <n v="0"/>
    <n v="0"/>
    <n v="0"/>
    <n v="0"/>
    <n v="0"/>
    <n v="0"/>
    <n v="6710070"/>
    <n v="0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47100"/>
    <d v="2021-05-17T00:00:00"/>
    <d v="2028-05-17T00:00:00"/>
    <n v="15747100"/>
    <x v="1"/>
    <x v="2"/>
    <n v="0"/>
    <n v="7873550"/>
    <n v="7873550"/>
    <n v="0"/>
    <n v="0"/>
    <n v="0"/>
    <n v="0"/>
    <n v="0"/>
    <n v="0"/>
    <n v="0"/>
    <n v="0"/>
    <n v="0"/>
    <n v="0"/>
    <n v="0"/>
    <n v="0"/>
    <n v="7873550"/>
    <n v="7873550"/>
    <n v="15747100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667.5"/>
    <d v="2021-05-17T00:00:00"/>
    <d v="2029-05-17T00:00:00"/>
    <n v="3438667.5"/>
    <x v="1"/>
    <x v="2"/>
    <n v="0"/>
    <n v="1146222.5"/>
    <n v="1146222.5"/>
    <n v="1146222.5"/>
    <n v="0"/>
    <n v="0"/>
    <n v="0"/>
    <n v="0"/>
    <n v="0"/>
    <n v="0"/>
    <n v="0"/>
    <n v="0"/>
    <n v="0"/>
    <n v="0"/>
    <n v="0"/>
    <n v="1146222.5"/>
    <n v="2292445"/>
    <n v="3438667.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1957.5"/>
    <d v="2021-05-17T00:00:00"/>
    <d v="2030-05-17T00:00:00"/>
    <n v="211957.5"/>
    <x v="1"/>
    <x v="2"/>
    <n v="0"/>
    <n v="52989.37"/>
    <n v="52989.37"/>
    <n v="52989.38"/>
    <n v="52989.38"/>
    <n v="0"/>
    <n v="0"/>
    <n v="0"/>
    <n v="0"/>
    <n v="0"/>
    <n v="0"/>
    <n v="0"/>
    <n v="0"/>
    <n v="0"/>
    <n v="0"/>
    <n v="52989.37"/>
    <n v="158968.13"/>
    <n v="211957.5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188.75"/>
    <d v="2021-05-19T00:00:00"/>
    <d v="2026-05-19T00:00:00"/>
    <n v="234377.5"/>
    <x v="1"/>
    <x v="2"/>
    <n v="117188.75"/>
    <n v="0"/>
    <n v="0"/>
    <n v="0"/>
    <n v="0"/>
    <n v="0"/>
    <n v="0"/>
    <n v="0"/>
    <n v="0"/>
    <n v="0"/>
    <n v="0"/>
    <n v="0"/>
    <n v="0"/>
    <n v="0"/>
    <n v="0"/>
    <n v="117188.75"/>
    <n v="0"/>
    <n v="117188.75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0000"/>
    <d v="2021-05-19T00:00:00"/>
    <d v="2027-05-19T00:00:00"/>
    <n v="1180000"/>
    <x v="1"/>
    <x v="2"/>
    <n v="590000"/>
    <n v="590000"/>
    <n v="0"/>
    <n v="0"/>
    <n v="0"/>
    <n v="0"/>
    <n v="0"/>
    <n v="0"/>
    <n v="0"/>
    <n v="0"/>
    <n v="0"/>
    <n v="0"/>
    <n v="0"/>
    <n v="0"/>
    <n v="0"/>
    <n v="1180000"/>
    <n v="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047.5"/>
    <d v="2021-05-19T00:00:00"/>
    <d v="2028-05-19T00:00:00"/>
    <n v="2779047.5"/>
    <x v="1"/>
    <x v="2"/>
    <n v="0"/>
    <n v="1389523.75"/>
    <n v="1389523.75"/>
    <n v="0"/>
    <n v="0"/>
    <n v="0"/>
    <n v="0"/>
    <n v="0"/>
    <n v="0"/>
    <n v="0"/>
    <n v="0"/>
    <n v="0"/>
    <n v="0"/>
    <n v="0"/>
    <n v="0"/>
    <n v="1389523.75"/>
    <n v="1389523.75"/>
    <n v="2779047.5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3662.5"/>
    <d v="2021-05-19T00:00:00"/>
    <d v="2029-05-19T00:00:00"/>
    <n v="683662.5"/>
    <x v="1"/>
    <x v="2"/>
    <n v="0"/>
    <n v="227887.5"/>
    <n v="227887.5"/>
    <n v="227887.5"/>
    <n v="0"/>
    <n v="0"/>
    <n v="0"/>
    <n v="0"/>
    <n v="0"/>
    <n v="0"/>
    <n v="0"/>
    <n v="0"/>
    <n v="0"/>
    <n v="0"/>
    <n v="0"/>
    <n v="227887.5"/>
    <n v="455775"/>
    <n v="683662.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1-05-19T00:00:00"/>
    <d v="2030-05-19T00:00:00"/>
    <n v="106200"/>
    <x v="1"/>
    <x v="2"/>
    <n v="0"/>
    <n v="26550"/>
    <n v="26550"/>
    <n v="26550"/>
    <n v="26550"/>
    <n v="0"/>
    <n v="0"/>
    <n v="0"/>
    <n v="0"/>
    <n v="0"/>
    <n v="0"/>
    <n v="0"/>
    <n v="0"/>
    <n v="0"/>
    <n v="0"/>
    <n v="26550"/>
    <n v="79650"/>
    <n v="106200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1-05-19T00:00:00"/>
    <d v="2031-05-19T00:00:00"/>
    <n v="53100"/>
    <x v="1"/>
    <x v="2"/>
    <n v="0"/>
    <n v="10620"/>
    <n v="10620"/>
    <n v="10620"/>
    <n v="10620"/>
    <n v="10620"/>
    <n v="0"/>
    <n v="0"/>
    <n v="0"/>
    <n v="0"/>
    <n v="0"/>
    <n v="0"/>
    <n v="0"/>
    <n v="0"/>
    <n v="0"/>
    <n v="10620"/>
    <n v="42480"/>
    <n v="53100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813"/>
    <d v="2021-04-05T00:00:00"/>
    <d v="2026-04-05T00:00:00"/>
    <n v="59813"/>
    <x v="1"/>
    <x v="2"/>
    <n v="59813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657111.2"/>
    <d v="2021-04-05T00:00:00"/>
    <d v="2026-04-05T00:00:00"/>
    <n v="1657111.2"/>
    <x v="1"/>
    <x v="2"/>
    <n v="1657111.2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025317.35"/>
    <d v="2021-04-05T00:00:00"/>
    <d v="2026-04-05T00:00:00"/>
    <n v="1025317.35"/>
    <x v="1"/>
    <x v="2"/>
    <n v="1025317.35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83483.46"/>
    <d v="2021-04-05T00:00:00"/>
    <d v="2026-04-05T00:00:00"/>
    <n v="883483.46"/>
    <x v="1"/>
    <x v="2"/>
    <n v="883483.46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7886.16"/>
    <d v="2021-04-05T00:00:00"/>
    <d v="2026-04-05T00:00:00"/>
    <n v="937886.16"/>
    <x v="1"/>
    <x v="2"/>
    <n v="937886.16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4591.86"/>
    <d v="2021-04-05T00:00:00"/>
    <d v="2026-04-05T00:00:00"/>
    <n v="914591.86"/>
    <x v="1"/>
    <x v="2"/>
    <n v="914591.86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6652.05"/>
    <d v="2021-04-05T00:00:00"/>
    <d v="2026-04-05T00:00:00"/>
    <n v="406652.05"/>
    <x v="1"/>
    <x v="2"/>
    <n v="406652.05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1588.55"/>
    <d v="2021-04-05T00:00:00"/>
    <d v="2026-04-05T00:00:00"/>
    <n v="731588.55"/>
    <x v="1"/>
    <x v="2"/>
    <n v="731588.55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323.75"/>
    <d v="2021-06-16T00:00:00"/>
    <d v="2026-06-16T00:00:00"/>
    <n v="206647.5"/>
    <x v="1"/>
    <x v="2"/>
    <n v="103323.75"/>
    <n v="0"/>
    <n v="0"/>
    <n v="0"/>
    <n v="0"/>
    <n v="0"/>
    <n v="0"/>
    <n v="0"/>
    <n v="0"/>
    <n v="0"/>
    <n v="0"/>
    <n v="0"/>
    <n v="0"/>
    <n v="0"/>
    <n v="0"/>
    <n v="103323.75"/>
    <n v="0"/>
    <n v="103323.75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6677.5"/>
    <d v="2021-06-16T00:00:00"/>
    <d v="2027-06-16T00:00:00"/>
    <n v="216677.5"/>
    <x v="1"/>
    <x v="2"/>
    <n v="108338.75"/>
    <n v="108338.75"/>
    <n v="0"/>
    <n v="0"/>
    <n v="0"/>
    <n v="0"/>
    <n v="0"/>
    <n v="0"/>
    <n v="0"/>
    <n v="0"/>
    <n v="0"/>
    <n v="0"/>
    <n v="0"/>
    <n v="0"/>
    <n v="0"/>
    <n v="216677.5"/>
    <n v="0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847.5"/>
    <d v="2021-06-16T00:00:00"/>
    <d v="2028-06-16T00:00:00"/>
    <n v="548847.5"/>
    <x v="1"/>
    <x v="2"/>
    <n v="0"/>
    <n v="274423.75"/>
    <n v="274423.75"/>
    <n v="0"/>
    <n v="0"/>
    <n v="0"/>
    <n v="0"/>
    <n v="0"/>
    <n v="0"/>
    <n v="0"/>
    <n v="0"/>
    <n v="0"/>
    <n v="0"/>
    <n v="0"/>
    <n v="0"/>
    <n v="274423.75"/>
    <n v="274423.75"/>
    <n v="548847.5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527.5"/>
    <d v="2021-06-16T00:00:00"/>
    <d v="2029-06-16T00:00:00"/>
    <n v="402527.5"/>
    <x v="1"/>
    <x v="2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134175.82999999999"/>
    <n v="268351.67"/>
    <n v="402527.5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d v="2021-06-16T00:00:00"/>
    <d v="2030-06-16T00:00:00"/>
    <n v="74340"/>
    <x v="1"/>
    <x v="2"/>
    <n v="0"/>
    <n v="18585"/>
    <n v="18585"/>
    <n v="18585"/>
    <n v="18585"/>
    <n v="0"/>
    <n v="0"/>
    <n v="0"/>
    <n v="0"/>
    <n v="0"/>
    <n v="0"/>
    <n v="0"/>
    <n v="0"/>
    <n v="0"/>
    <n v="0"/>
    <n v="18585"/>
    <n v="55755"/>
    <n v="74340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6488.34"/>
    <d v="2021-04-05T00:00:00"/>
    <d v="2026-04-05T00:00:00"/>
    <n v="576488.34"/>
    <x v="1"/>
    <x v="2"/>
    <n v="576488.34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9111.47"/>
    <d v="2021-04-05T00:00:00"/>
    <d v="2026-04-05T00:00:00"/>
    <n v="609111.47"/>
    <x v="1"/>
    <x v="2"/>
    <n v="609111.47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6628.74"/>
    <d v="2021-04-05T00:00:00"/>
    <d v="2026-04-05T00:00:00"/>
    <n v="366628.74"/>
    <x v="1"/>
    <x v="2"/>
    <n v="366628.74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7695.76"/>
    <d v="2021-04-05T00:00:00"/>
    <d v="2026-04-05T00:00:00"/>
    <n v="1177695.76"/>
    <x v="1"/>
    <x v="2"/>
    <n v="1177695.76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166.01"/>
    <d v="2021-04-05T00:00:00"/>
    <d v="2026-04-05T00:00:00"/>
    <n v="825166.01"/>
    <x v="1"/>
    <x v="2"/>
    <n v="825166.01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5893.6"/>
    <d v="2021-04-05T00:00:00"/>
    <d v="2026-04-05T00:00:00"/>
    <n v="3555893.6"/>
    <x v="1"/>
    <x v="2"/>
    <n v="3555893.6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282.02"/>
    <d v="2021-04-05T00:00:00"/>
    <d v="2026-04-05T00:00:00"/>
    <n v="91282.02"/>
    <x v="1"/>
    <x v="2"/>
    <n v="91282.02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356.710000000006"/>
    <d v="2021-04-05T00:00:00"/>
    <d v="2026-04-05T00:00:00"/>
    <n v="80356.710000000006"/>
    <x v="1"/>
    <x v="2"/>
    <n v="80356.710000000006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6714.93"/>
    <d v="2021-04-05T00:00:00"/>
    <d v="2026-04-05T00:00:00"/>
    <n v="1046714.93"/>
    <x v="1"/>
    <x v="2"/>
    <n v="1046714.93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375.09"/>
    <d v="2021-04-05T00:00:00"/>
    <d v="2026-04-05T00:00:00"/>
    <n v="1850375.09"/>
    <x v="1"/>
    <x v="2"/>
    <n v="1850375.09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d v="2021-04-28T00:00:00"/>
    <d v="2031-04-28T00:00:00"/>
    <n v="183406083.75"/>
    <x v="1"/>
    <x v="2"/>
    <n v="0"/>
    <n v="0"/>
    <n v="0"/>
    <n v="0"/>
    <n v="0"/>
    <n v="183406083.75"/>
    <n v="0"/>
    <n v="0"/>
    <n v="0"/>
    <n v="0"/>
    <n v="0"/>
    <n v="0"/>
    <n v="0"/>
    <n v="0"/>
    <n v="0"/>
    <n v="0"/>
    <n v="183406083.75"/>
    <n v="183406083.75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1-08-06T00:00:00"/>
    <d v="2027-08-06T00:00:00"/>
    <n v="53100"/>
    <x v="1"/>
    <x v="2"/>
    <n v="0"/>
    <n v="5310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955"/>
    <d v="2021-08-06T00:00:00"/>
    <d v="2028-08-06T00:00:00"/>
    <n v="102955"/>
    <x v="1"/>
    <x v="2"/>
    <n v="0"/>
    <n v="51477.5"/>
    <n v="51477.5"/>
    <n v="0"/>
    <n v="0"/>
    <n v="0"/>
    <n v="0"/>
    <n v="0"/>
    <n v="0"/>
    <n v="0"/>
    <n v="0"/>
    <n v="0"/>
    <n v="0"/>
    <n v="0"/>
    <n v="0"/>
    <n v="51477.5"/>
    <n v="51477.5"/>
    <n v="102955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515"/>
    <d v="2021-08-06T00:00:00"/>
    <d v="2029-08-06T00:00:00"/>
    <n v="2512515"/>
    <x v="1"/>
    <x v="2"/>
    <n v="0"/>
    <n v="837505"/>
    <n v="837505"/>
    <n v="837505"/>
    <n v="0"/>
    <n v="0"/>
    <n v="0"/>
    <n v="0"/>
    <n v="0"/>
    <n v="0"/>
    <n v="0"/>
    <n v="0"/>
    <n v="0"/>
    <n v="0"/>
    <n v="0"/>
    <n v="837505"/>
    <n v="1675010"/>
    <n v="2512515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5975"/>
    <d v="2021-08-06T00:00:00"/>
    <d v="2030-08-06T00:00:00"/>
    <n v="5635975"/>
    <x v="1"/>
    <x v="2"/>
    <n v="0"/>
    <n v="1408993.75"/>
    <n v="1408993.75"/>
    <n v="1408993.75"/>
    <n v="1408993.75"/>
    <n v="0"/>
    <n v="0"/>
    <n v="0"/>
    <n v="0"/>
    <n v="0"/>
    <n v="0"/>
    <n v="0"/>
    <n v="0"/>
    <n v="0"/>
    <n v="0"/>
    <n v="1408993.75"/>
    <n v="4226981.25"/>
    <n v="5635975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67.5"/>
    <d v="2021-08-06T00:00:00"/>
    <d v="2031-08-06T00:00:00"/>
    <n v="52067.5"/>
    <x v="1"/>
    <x v="2"/>
    <n v="0"/>
    <n v="10413.5"/>
    <n v="10413.5"/>
    <n v="10413.5"/>
    <n v="10413.5"/>
    <n v="10413.5"/>
    <n v="0"/>
    <n v="0"/>
    <n v="0"/>
    <n v="0"/>
    <n v="0"/>
    <n v="0"/>
    <n v="0"/>
    <n v="0"/>
    <n v="0"/>
    <n v="10413.5"/>
    <n v="41654"/>
    <n v="52067.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8396.38"/>
    <d v="2021-04-05T00:00:00"/>
    <d v="2026-04-05T00:00:00"/>
    <n v="268396.38"/>
    <x v="1"/>
    <x v="2"/>
    <n v="268396.38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7783.5"/>
    <d v="2021-04-05T00:00:00"/>
    <d v="2026-04-05T00:00:00"/>
    <n v="897783.5"/>
    <x v="1"/>
    <x v="2"/>
    <n v="897783.5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60"/>
    <d v="2021-04-05T00:00:00"/>
    <d v="2026-04-05T00:00:00"/>
    <n v="299860"/>
    <x v="1"/>
    <x v="2"/>
    <n v="29986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838.23"/>
    <d v="2021-04-05T00:00:00"/>
    <d v="2026-04-05T00:00:00"/>
    <n v="497838.23"/>
    <x v="1"/>
    <x v="2"/>
    <n v="497838.23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2304.59"/>
    <d v="2021-04-05T00:00:00"/>
    <d v="2026-04-05T00:00:00"/>
    <n v="682304.59"/>
    <x v="1"/>
    <x v="2"/>
    <n v="682304.59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d v="2021-04-05T00:00:00"/>
    <d v="2026-04-05T00:00:00"/>
    <n v="126653981.23999999"/>
    <x v="1"/>
    <x v="2"/>
    <n v="126653981.23999999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000000001"/>
    <d v="2021-04-05T00:00:00"/>
    <d v="2026-04-05T00:00:00"/>
    <n v="1094019.6000000001"/>
    <x v="1"/>
    <x v="2"/>
    <n v="1094019.6000000001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100000001"/>
    <d v="2021-04-05T00:00:00"/>
    <d v="2026-04-05T00:00:00"/>
    <n v="1094019.6100000001"/>
    <x v="1"/>
    <x v="2"/>
    <n v="1094019.6100000001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422.69999999995"/>
    <d v="2021-04-05T00:00:00"/>
    <d v="2026-04-05T00:00:00"/>
    <n v="625422.69999999995"/>
    <x v="1"/>
    <x v="2"/>
    <n v="625422.69999999995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40"/>
    <d v="2021-09-07T00:00:00"/>
    <d v="2026-09-07T00:00:00"/>
    <n v="139240"/>
    <x v="1"/>
    <x v="2"/>
    <n v="13924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47555"/>
    <d v="2021-09-07T00:00:00"/>
    <d v="2027-09-07T00:00:00"/>
    <n v="1247555"/>
    <x v="1"/>
    <x v="2"/>
    <n v="0"/>
    <n v="1247555"/>
    <n v="0"/>
    <n v="0"/>
    <n v="0"/>
    <n v="0"/>
    <n v="0"/>
    <n v="0"/>
    <n v="0"/>
    <n v="0"/>
    <n v="0"/>
    <n v="0"/>
    <n v="0"/>
    <n v="0"/>
    <n v="0"/>
    <n v="1247555"/>
    <n v="0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1650"/>
    <d v="2021-09-07T00:00:00"/>
    <d v="2028-09-07T00:00:00"/>
    <n v="4091650"/>
    <x v="1"/>
    <x v="2"/>
    <n v="0"/>
    <n v="2045825"/>
    <n v="2045825"/>
    <n v="0"/>
    <n v="0"/>
    <n v="0"/>
    <n v="0"/>
    <n v="0"/>
    <n v="0"/>
    <n v="0"/>
    <n v="0"/>
    <n v="0"/>
    <n v="0"/>
    <n v="0"/>
    <n v="0"/>
    <n v="2045825"/>
    <n v="2045825"/>
    <n v="4091650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59827.5"/>
    <d v="2021-09-07T00:00:00"/>
    <d v="2029-09-07T00:00:00"/>
    <n v="1859827.5"/>
    <x v="1"/>
    <x v="2"/>
    <n v="0"/>
    <n v="619942.5"/>
    <n v="619942.5"/>
    <n v="619942.5"/>
    <n v="0"/>
    <n v="0"/>
    <n v="0"/>
    <n v="0"/>
    <n v="0"/>
    <n v="0"/>
    <n v="0"/>
    <n v="0"/>
    <n v="0"/>
    <n v="0"/>
    <n v="0"/>
    <n v="619942.5"/>
    <n v="1239885"/>
    <n v="1859827.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1-09-07T00:00:00"/>
    <d v="2030-09-07T00:00:00"/>
    <n v="53100"/>
    <x v="1"/>
    <x v="2"/>
    <n v="0"/>
    <n v="13275"/>
    <n v="13275"/>
    <n v="13275"/>
    <n v="13275"/>
    <n v="0"/>
    <n v="0"/>
    <n v="0"/>
    <n v="0"/>
    <n v="0"/>
    <n v="0"/>
    <n v="0"/>
    <n v="0"/>
    <n v="0"/>
    <n v="0"/>
    <n v="13275"/>
    <n v="39825"/>
    <n v="53100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d v="2021-09-07T00:00:00"/>
    <d v="2031-09-07T00:00:00"/>
    <n v="105905"/>
    <x v="1"/>
    <x v="2"/>
    <n v="0"/>
    <n v="21181"/>
    <n v="21181"/>
    <n v="21181"/>
    <n v="21181"/>
    <n v="21181"/>
    <n v="0"/>
    <n v="0"/>
    <n v="0"/>
    <n v="0"/>
    <n v="0"/>
    <n v="0"/>
    <n v="0"/>
    <n v="0"/>
    <n v="0"/>
    <n v="21181"/>
    <n v="84724"/>
    <n v="105905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8135"/>
    <d v="2021-09-28T00:00:00"/>
    <d v="2026-09-28T00:00:00"/>
    <n v="458135"/>
    <x v="1"/>
    <x v="2"/>
    <n v="458135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5710"/>
    <d v="2021-09-28T00:00:00"/>
    <d v="2027-09-28T00:00:00"/>
    <n v="925710"/>
    <x v="1"/>
    <x v="2"/>
    <n v="0"/>
    <n v="925710"/>
    <n v="0"/>
    <n v="0"/>
    <n v="0"/>
    <n v="0"/>
    <n v="0"/>
    <n v="0"/>
    <n v="0"/>
    <n v="0"/>
    <n v="0"/>
    <n v="0"/>
    <n v="0"/>
    <n v="0"/>
    <n v="0"/>
    <n v="925710"/>
    <n v="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0645"/>
    <d v="2021-09-28T00:00:00"/>
    <d v="2028-09-28T00:00:00"/>
    <n v="3460645"/>
    <x v="1"/>
    <x v="2"/>
    <n v="0"/>
    <n v="1730322.5"/>
    <n v="1730322.5"/>
    <n v="0"/>
    <n v="0"/>
    <n v="0"/>
    <n v="0"/>
    <n v="0"/>
    <n v="0"/>
    <n v="0"/>
    <n v="0"/>
    <n v="0"/>
    <n v="0"/>
    <n v="0"/>
    <n v="0"/>
    <n v="1730322.5"/>
    <n v="1730322.5"/>
    <n v="3460645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920"/>
    <d v="2021-09-28T00:00:00"/>
    <d v="2029-09-28T00:00:00"/>
    <n v="1880920"/>
    <x v="1"/>
    <x v="2"/>
    <n v="0"/>
    <n v="626973.32999999996"/>
    <n v="626973.32999999996"/>
    <n v="626973.3399999995"/>
    <n v="0"/>
    <n v="0"/>
    <n v="0"/>
    <n v="0"/>
    <n v="0"/>
    <n v="0"/>
    <n v="0"/>
    <n v="0"/>
    <n v="0"/>
    <n v="0"/>
    <n v="0"/>
    <n v="626973.32999999996"/>
    <n v="1253946.6699999995"/>
    <n v="1880919.9999999995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515"/>
    <d v="2021-09-28T00:00:00"/>
    <d v="2030-09-28T00:00:00"/>
    <n v="93515"/>
    <x v="1"/>
    <x v="2"/>
    <n v="0"/>
    <n v="23378.75"/>
    <n v="23378.75"/>
    <n v="23378.75"/>
    <n v="23378.75"/>
    <n v="0"/>
    <n v="0"/>
    <n v="0"/>
    <n v="0"/>
    <n v="0"/>
    <n v="0"/>
    <n v="0"/>
    <n v="0"/>
    <n v="0"/>
    <n v="0"/>
    <n v="23378.75"/>
    <n v="70136.25"/>
    <n v="93515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d v="2021-09-28T00:00:00"/>
    <d v="2031-09-28T00:00:00"/>
    <n v="51920"/>
    <x v="1"/>
    <x v="2"/>
    <n v="0"/>
    <n v="10384"/>
    <n v="10384"/>
    <n v="10384"/>
    <n v="10384"/>
    <n v="10384"/>
    <n v="0"/>
    <n v="0"/>
    <n v="0"/>
    <n v="0"/>
    <n v="0"/>
    <n v="0"/>
    <n v="0"/>
    <n v="0"/>
    <n v="0"/>
    <n v="10384"/>
    <n v="41536"/>
    <n v="5192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d v="2021-04-28T00:00:00"/>
    <d v="2031-04-28T00:00:00"/>
    <n v="500000000"/>
    <x v="1"/>
    <x v="2"/>
    <n v="0"/>
    <n v="0"/>
    <n v="0"/>
    <n v="0"/>
    <n v="0"/>
    <n v="500000000"/>
    <n v="0"/>
    <n v="0"/>
    <n v="0"/>
    <n v="0"/>
    <n v="0"/>
    <n v="0"/>
    <n v="0"/>
    <n v="0"/>
    <n v="0"/>
    <n v="0"/>
    <n v="500000000"/>
    <n v="50000000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4385.53"/>
    <d v="2021-04-05T00:00:00"/>
    <d v="2026-04-05T00:00:00"/>
    <n v="2954385.53"/>
    <x v="1"/>
    <x v="2"/>
    <n v="2954385.53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888.79"/>
    <d v="2021-04-05T00:00:00"/>
    <d v="2026-04-05T00:00:00"/>
    <n v="161866.76"/>
    <x v="1"/>
    <x v="2"/>
    <n v="161888.79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703.75"/>
    <d v="2021-04-05T00:00:00"/>
    <d v="2026-04-05T00:00:00"/>
    <n v="4870041.04"/>
    <x v="1"/>
    <x v="2"/>
    <n v="4870703.75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448.37"/>
    <d v="2021-04-05T00:00:00"/>
    <d v="2026-04-05T00:00:00"/>
    <n v="606448.37"/>
    <x v="1"/>
    <x v="2"/>
    <n v="606448.37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700.29"/>
    <d v="2021-04-05T00:00:00"/>
    <d v="2026-04-05T00:00:00"/>
    <n v="2815700.29"/>
    <x v="1"/>
    <x v="2"/>
    <n v="2815700.29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7294"/>
    <d v="2021-04-05T00:00:00"/>
    <d v="2026-04-05T00:00:00"/>
    <n v="567294"/>
    <x v="1"/>
    <x v="2"/>
    <n v="567294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68097.42"/>
    <d v="2021-04-05T00:00:00"/>
    <d v="2026-04-05T00:00:00"/>
    <n v="2768097.42"/>
    <x v="1"/>
    <x v="2"/>
    <n v="2768097.42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78506.37"/>
    <d v="2021-04-05T00:00:00"/>
    <d v="2026-04-05T00:00:00"/>
    <n v="2978506.37"/>
    <x v="1"/>
    <x v="2"/>
    <n v="2978506.37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13386.9900000002"/>
    <d v="2021-04-05T00:00:00"/>
    <d v="2026-04-05T00:00:00"/>
    <n v="6813386.9900000002"/>
    <x v="1"/>
    <x v="2"/>
    <n v="6813386.9900000002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76.67000000004"/>
    <d v="2021-04-05T00:00:00"/>
    <d v="2026-04-05T00:00:00"/>
    <n v="660076.67000000004"/>
    <x v="1"/>
    <x v="2"/>
    <n v="660076.67000000004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1084.49"/>
    <d v="2021-04-05T00:00:00"/>
    <d v="2026-04-05T00:00:00"/>
    <n v="101069.95"/>
    <x v="1"/>
    <x v="2"/>
    <n v="101084.49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1455"/>
    <d v="2021-04-05T00:00:00"/>
    <d v="2026-04-05T00:00:00"/>
    <n v="1271455"/>
    <x v="1"/>
    <x v="2"/>
    <n v="1271455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5056.59"/>
    <d v="2021-04-05T00:00:00"/>
    <d v="2026-04-05T00:00:00"/>
    <n v="4724056.59"/>
    <x v="1"/>
    <x v="2"/>
    <n v="4725056.59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928479.65"/>
    <d v="2021-04-05T00:00:00"/>
    <d v="2026-04-05T00:00:00"/>
    <n v="928479.65"/>
    <x v="1"/>
    <x v="2"/>
    <n v="928479.65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2222644.7999999998"/>
    <d v="2021-04-05T00:00:00"/>
    <d v="2026-04-05T00:00:00"/>
    <n v="2222644.7999999998"/>
    <x v="1"/>
    <x v="2"/>
    <n v="2222644.7999999998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251.98"/>
    <d v="2021-04-05T00:00:00"/>
    <d v="2026-04-05T00:00:00"/>
    <n v="634251.98"/>
    <x v="1"/>
    <x v="2"/>
    <n v="634251.98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36.43"/>
    <d v="2021-04-05T00:00:00"/>
    <d v="2026-04-05T00:00:00"/>
    <n v="450536.43"/>
    <x v="1"/>
    <x v="2"/>
    <n v="450536.43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75.649999999994"/>
    <d v="2021-04-05T00:00:00"/>
    <d v="2026-04-05T00:00:00"/>
    <n v="65675.649999999994"/>
    <x v="1"/>
    <x v="2"/>
    <n v="65675.649999999994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126.15"/>
    <d v="2021-04-05T00:00:00"/>
    <d v="2026-04-05T00:00:00"/>
    <n v="122126.15"/>
    <x v="1"/>
    <x v="2"/>
    <n v="122126.15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2375"/>
    <d v="2021-04-05T00:00:00"/>
    <d v="2026-04-05T00:00:00"/>
    <n v="402375"/>
    <x v="1"/>
    <x v="2"/>
    <n v="402375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0490"/>
    <d v="2021-12-07T00:00:00"/>
    <d v="2026-12-07T00:00:00"/>
    <n v="950490"/>
    <x v="1"/>
    <x v="2"/>
    <n v="950490"/>
    <n v="0"/>
    <n v="0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1585"/>
    <d v="2021-12-07T00:00:00"/>
    <d v="2027-12-07T00:00:00"/>
    <n v="1021585"/>
    <x v="1"/>
    <x v="2"/>
    <n v="0"/>
    <n v="1021585"/>
    <n v="0"/>
    <n v="0"/>
    <n v="0"/>
    <n v="0"/>
    <n v="0"/>
    <n v="0"/>
    <n v="0"/>
    <n v="0"/>
    <n v="0"/>
    <n v="0"/>
    <n v="0"/>
    <n v="0"/>
    <n v="0"/>
    <n v="1021585"/>
    <n v="0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490"/>
    <d v="2021-12-07T00:00:00"/>
    <d v="2028-12-07T00:00:00"/>
    <n v="1658490"/>
    <x v="1"/>
    <x v="2"/>
    <n v="0"/>
    <n v="829245"/>
    <n v="829245"/>
    <n v="0"/>
    <n v="0"/>
    <n v="0"/>
    <n v="0"/>
    <n v="0"/>
    <n v="0"/>
    <n v="0"/>
    <n v="0"/>
    <n v="0"/>
    <n v="0"/>
    <n v="0"/>
    <n v="0"/>
    <n v="829245"/>
    <n v="829245"/>
    <n v="1658490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897.5"/>
    <d v="2021-12-07T00:00:00"/>
    <d v="2029-12-07T00:00:00"/>
    <n v="309897.5"/>
    <x v="1"/>
    <x v="2"/>
    <n v="0"/>
    <n v="103299.17"/>
    <n v="103299.17"/>
    <n v="103299.15999999996"/>
    <n v="0"/>
    <n v="0"/>
    <n v="0"/>
    <n v="0"/>
    <n v="0"/>
    <n v="0"/>
    <n v="0"/>
    <n v="0"/>
    <n v="0"/>
    <n v="0"/>
    <n v="0"/>
    <n v="103299.17"/>
    <n v="206598.32999999996"/>
    <n v="309897.49999999994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10"/>
    <d v="2021-12-07T00:00:00"/>
    <d v="2030-12-07T00:00:00"/>
    <n v="93810"/>
    <x v="1"/>
    <x v="2"/>
    <n v="0"/>
    <n v="23452.5"/>
    <n v="23452.5"/>
    <n v="23452.5"/>
    <n v="23452.5"/>
    <n v="0"/>
    <n v="0"/>
    <n v="0"/>
    <n v="0"/>
    <n v="0"/>
    <n v="0"/>
    <n v="0"/>
    <n v="0"/>
    <n v="0"/>
    <n v="0"/>
    <n v="23452.5"/>
    <n v="70357.5"/>
    <n v="93810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1-12-07T00:00:00"/>
    <d v="2031-12-07T00:00:00"/>
    <n v="53100"/>
    <x v="1"/>
    <x v="2"/>
    <n v="0"/>
    <n v="10620"/>
    <n v="10620"/>
    <n v="10620"/>
    <n v="10620"/>
    <n v="10620"/>
    <n v="0"/>
    <n v="0"/>
    <n v="0"/>
    <n v="0"/>
    <n v="0"/>
    <n v="0"/>
    <n v="0"/>
    <n v="0"/>
    <n v="0"/>
    <n v="10620"/>
    <n v="42480"/>
    <n v="53100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1797.96"/>
    <d v="2021-04-05T00:00:00"/>
    <d v="2026-04-05T00:00:00"/>
    <n v="721797.96"/>
    <x v="1"/>
    <x v="2"/>
    <n v="721797.96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259.07999999999"/>
    <d v="2021-04-05T00:00:00"/>
    <d v="2026-04-05T00:00:00"/>
    <n v="151259.07999999999"/>
    <x v="1"/>
    <x v="2"/>
    <n v="151259.07999999999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207.43"/>
    <d v="2021-04-05T00:00:00"/>
    <d v="2026-04-05T00:00:00"/>
    <n v="56207.43"/>
    <x v="1"/>
    <x v="2"/>
    <n v="56207.43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956.36"/>
    <d v="2021-04-05T00:00:00"/>
    <d v="2026-04-05T00:00:00"/>
    <n v="724956.36"/>
    <x v="1"/>
    <x v="2"/>
    <n v="724956.36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473.73"/>
    <d v="2021-04-05T00:00:00"/>
    <d v="2026-04-05T00:00:00"/>
    <n v="111473.73"/>
    <x v="1"/>
    <x v="2"/>
    <n v="111473.73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06.83"/>
    <d v="2021-04-05T00:00:00"/>
    <d v="2026-04-05T00:00:00"/>
    <n v="87206.83"/>
    <x v="1"/>
    <x v="2"/>
    <n v="87206.83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222.59"/>
    <d v="2021-04-05T00:00:00"/>
    <d v="2026-04-05T00:00:00"/>
    <n v="44222.59"/>
    <x v="1"/>
    <x v="2"/>
    <n v="44222.59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802.44"/>
    <d v="2021-04-05T00:00:00"/>
    <d v="2026-04-05T00:00:00"/>
    <n v="149802.44"/>
    <x v="1"/>
    <x v="2"/>
    <n v="149802.44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71588.69"/>
    <d v="2021-04-05T00:00:00"/>
    <d v="2026-04-05T00:00:00"/>
    <n v="2071588.69"/>
    <x v="1"/>
    <x v="2"/>
    <n v="2071588.69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679.42"/>
    <d v="2021-04-05T00:00:00"/>
    <d v="2026-04-05T00:00:00"/>
    <n v="183679.42"/>
    <x v="1"/>
    <x v="2"/>
    <n v="183679.42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677.71"/>
    <d v="2021-04-05T00:00:00"/>
    <d v="2026-04-05T00:00:00"/>
    <n v="64677.71"/>
    <x v="1"/>
    <x v="2"/>
    <n v="64677.71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811.39"/>
    <d v="2021-04-05T00:00:00"/>
    <d v="2026-04-05T00:00:00"/>
    <n v="258811.39"/>
    <x v="1"/>
    <x v="2"/>
    <n v="258811.39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743.16"/>
    <d v="2021-04-05T00:00:00"/>
    <d v="2026-04-05T00:00:00"/>
    <n v="47743.16"/>
    <x v="1"/>
    <x v="2"/>
    <n v="47743.16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3636.33"/>
    <d v="2021-04-05T00:00:00"/>
    <d v="2026-04-05T00:00:00"/>
    <n v="233636.33"/>
    <x v="1"/>
    <x v="2"/>
    <n v="233636.33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305.23"/>
    <d v="2021-04-05T00:00:00"/>
    <d v="2026-04-05T00:00:00"/>
    <n v="52305.23"/>
    <x v="1"/>
    <x v="2"/>
    <n v="52305.23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9570.5"/>
    <d v="2021-04-05T00:00:00"/>
    <d v="2026-04-05T00:00:00"/>
    <n v="69570.5"/>
    <x v="1"/>
    <x v="2"/>
    <n v="69570.5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2504.68"/>
    <d v="2021-04-05T00:00:00"/>
    <d v="2026-04-05T00:00:00"/>
    <n v="292504.68"/>
    <x v="1"/>
    <x v="2"/>
    <n v="292504.68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3583.05"/>
    <d v="2021-04-05T00:00:00"/>
    <d v="2026-04-05T00:00:00"/>
    <n v="953583.05"/>
    <x v="1"/>
    <x v="2"/>
    <n v="953583.05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60.18"/>
    <d v="2021-04-05T00:00:00"/>
    <d v="2026-04-05T00:00:00"/>
    <n v="8060.18"/>
    <x v="1"/>
    <x v="2"/>
    <n v="8060.18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12994667.630000001"/>
    <d v="2021-04-05T00:00:00"/>
    <d v="2026-04-05T00:00:00"/>
    <n v="12994667.630000001"/>
    <x v="1"/>
    <x v="2"/>
    <n v="12994667.630000001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2337432.89"/>
    <d v="2021-04-05T00:00:00"/>
    <d v="2026-04-05T00:00:00"/>
    <n v="2337432.89"/>
    <x v="1"/>
    <x v="2"/>
    <n v="2337432.89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1040699.65"/>
    <d v="2021-04-05T00:00:00"/>
    <d v="2026-04-05T00:00:00"/>
    <n v="1040699.65"/>
    <x v="1"/>
    <x v="2"/>
    <n v="1040699.65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78520"/>
    <d v="2021-12-23T00:00:00"/>
    <d v="2026-12-23T00:00:00"/>
    <n v="1078520"/>
    <x v="1"/>
    <x v="2"/>
    <n v="1078520"/>
    <n v="0"/>
    <n v="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20447.5"/>
    <d v="2021-12-23T00:00:00"/>
    <d v="2027-12-23T00:00:00"/>
    <n v="4820447.5"/>
    <x v="1"/>
    <x v="2"/>
    <n v="0"/>
    <n v="4820447.5"/>
    <n v="0"/>
    <n v="0"/>
    <n v="0"/>
    <n v="0"/>
    <n v="0"/>
    <n v="0"/>
    <n v="0"/>
    <n v="0"/>
    <n v="0"/>
    <n v="0"/>
    <n v="0"/>
    <n v="0"/>
    <n v="0"/>
    <n v="4820447.5"/>
    <n v="0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195"/>
    <d v="2021-12-23T00:00:00"/>
    <d v="2028-12-23T00:00:00"/>
    <n v="419195"/>
    <x v="1"/>
    <x v="2"/>
    <n v="0"/>
    <n v="209597.5"/>
    <n v="209597.5"/>
    <n v="0"/>
    <n v="0"/>
    <n v="0"/>
    <n v="0"/>
    <n v="0"/>
    <n v="0"/>
    <n v="0"/>
    <n v="0"/>
    <n v="0"/>
    <n v="0"/>
    <n v="0"/>
    <n v="0"/>
    <n v="209597.5"/>
    <n v="209597.5"/>
    <n v="419195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1-12-23T00:00:00"/>
    <d v="2029-12-23T00:00:00"/>
    <n v="53100"/>
    <x v="1"/>
    <x v="2"/>
    <n v="0"/>
    <n v="17700"/>
    <n v="17700"/>
    <n v="17700"/>
    <n v="0"/>
    <n v="0"/>
    <n v="0"/>
    <n v="0"/>
    <n v="0"/>
    <n v="0"/>
    <n v="0"/>
    <n v="0"/>
    <n v="0"/>
    <n v="0"/>
    <n v="0"/>
    <n v="17700"/>
    <n v="35400"/>
    <n v="53100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549766.08"/>
    <d v="2021-04-05T00:00:00"/>
    <d v="2026-04-05T00:00:00"/>
    <n v="1549766.09"/>
    <x v="1"/>
    <x v="2"/>
    <n v="1549766.08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0599"/>
    <d v="2021-04-05T00:00:00"/>
    <d v="2026-04-05T00:00:00"/>
    <n v="2090599"/>
    <x v="1"/>
    <x v="2"/>
    <n v="2090599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770402"/>
    <d v="2021-04-05T00:00:00"/>
    <d v="2026-04-05T00:00:00"/>
    <n v="21770402"/>
    <x v="1"/>
    <x v="2"/>
    <n v="21770402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807.5"/>
    <d v="2021-12-28T00:00:00"/>
    <d v="2026-12-28T00:00:00"/>
    <n v="751807.5"/>
    <x v="1"/>
    <x v="2"/>
    <n v="751807.5"/>
    <n v="0"/>
    <n v="0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d v="2021-12-28T00:00:00"/>
    <d v="2027-12-28T00:00:00"/>
    <n v="1693447.5"/>
    <x v="1"/>
    <x v="2"/>
    <n v="0"/>
    <n v="1693447.5"/>
    <n v="0"/>
    <n v="0"/>
    <n v="0"/>
    <n v="0"/>
    <n v="0"/>
    <n v="0"/>
    <n v="0"/>
    <n v="0"/>
    <n v="0"/>
    <n v="0"/>
    <n v="0"/>
    <n v="0"/>
    <n v="0"/>
    <n v="1693447.5"/>
    <n v="0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247.5"/>
    <d v="2021-12-28T00:00:00"/>
    <d v="2028-12-28T00:00:00"/>
    <n v="938247.5"/>
    <x v="1"/>
    <x v="2"/>
    <n v="0"/>
    <n v="469123.75"/>
    <n v="469123.75"/>
    <n v="0"/>
    <n v="0"/>
    <n v="0"/>
    <n v="0"/>
    <n v="0"/>
    <n v="0"/>
    <n v="0"/>
    <n v="0"/>
    <n v="0"/>
    <n v="0"/>
    <n v="0"/>
    <n v="0"/>
    <n v="469123.75"/>
    <n v="469123.75"/>
    <n v="938247.5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7717.5"/>
    <d v="2021-12-28T00:00:00"/>
    <d v="2029-12-28T00:00:00"/>
    <n v="857717.5"/>
    <x v="1"/>
    <x v="2"/>
    <n v="0"/>
    <n v="319239.17"/>
    <n v="319239.17"/>
    <n v="319239.15999999997"/>
    <n v="0"/>
    <n v="0"/>
    <n v="0"/>
    <n v="0"/>
    <n v="0"/>
    <n v="0"/>
    <n v="0"/>
    <n v="0"/>
    <n v="0"/>
    <n v="0"/>
    <n v="0"/>
    <n v="319239.17"/>
    <n v="638478.32999999996"/>
    <n v="957717.5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1-12-28T00:00:00"/>
    <d v="2030-12-28T00:00:00"/>
    <n v="53100"/>
    <x v="1"/>
    <x v="2"/>
    <n v="0"/>
    <n v="13275"/>
    <n v="13275"/>
    <n v="13275"/>
    <n v="13275"/>
    <n v="0"/>
    <n v="0"/>
    <n v="0"/>
    <n v="0"/>
    <n v="0"/>
    <n v="0"/>
    <n v="0"/>
    <n v="0"/>
    <n v="0"/>
    <n v="0"/>
    <n v="13275"/>
    <n v="39825"/>
    <n v="53100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239330.45"/>
    <d v="2021-04-05T00:00:00"/>
    <d v="2026-04-05T00:00:00"/>
    <n v="1239330.45"/>
    <x v="1"/>
    <x v="2"/>
    <n v="1239330.45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x v="0"/>
    <n v="1"/>
    <n v="1"/>
    <n v="0"/>
    <n v="639337.13"/>
    <d v="2021-04-05T00:00:00"/>
    <d v="2026-04-05T00:00:00"/>
    <n v="639337.13"/>
    <x v="1"/>
    <x v="2"/>
    <n v="639337.13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01812.87"/>
    <d v="2021-04-05T00:00:00"/>
    <d v="2026-04-05T00:00:00"/>
    <n v="901812.87"/>
    <x v="1"/>
    <x v="2"/>
    <n v="901812.87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2544.18"/>
    <d v="2021-04-05T00:00:00"/>
    <d v="2026-04-05T00:00:00"/>
    <n v="992544.18"/>
    <x v="1"/>
    <x v="2"/>
    <n v="992544.18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2785.86"/>
    <d v="2021-04-05T00:00:00"/>
    <d v="2026-04-05T00:00:00"/>
    <n v="112785.86"/>
    <x v="1"/>
    <x v="2"/>
    <n v="112785.86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2726.56"/>
    <d v="2021-04-05T00:00:00"/>
    <d v="2026-04-05T00:00:00"/>
    <n v="762726.56"/>
    <x v="1"/>
    <x v="2"/>
    <n v="762726.56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70.59999999998"/>
    <d v="2021-04-05T00:00:00"/>
    <d v="2026-04-05T00:00:00"/>
    <n v="314070.59999999998"/>
    <x v="1"/>
    <x v="2"/>
    <n v="314070.59999999998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05.76"/>
    <d v="2021-04-05T00:00:00"/>
    <d v="2026-04-05T00:00:00"/>
    <n v="546305.76"/>
    <x v="1"/>
    <x v="2"/>
    <n v="546305.76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5255.29"/>
    <d v="2021-04-05T00:00:00"/>
    <d v="2026-04-05T00:00:00"/>
    <n v="125255.29"/>
    <x v="1"/>
    <x v="2"/>
    <n v="125255.29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06.68"/>
    <d v="2021-04-05T00:00:00"/>
    <d v="2026-04-05T00:00:00"/>
    <n v="8906.68"/>
    <x v="1"/>
    <x v="2"/>
    <n v="8906.68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1638.71"/>
    <d v="2021-04-05T00:00:00"/>
    <d v="2026-04-05T00:00:00"/>
    <n v="761638.71"/>
    <x v="1"/>
    <x v="2"/>
    <n v="761638.71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8350.51"/>
    <d v="2021-04-05T00:00:00"/>
    <d v="2026-04-05T00:00:00"/>
    <n v="428350.51"/>
    <x v="1"/>
    <x v="2"/>
    <n v="428350.51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0648.09"/>
    <d v="2021-04-05T00:00:00"/>
    <d v="2026-04-05T00:00:00"/>
    <n v="1410648.09"/>
    <x v="1"/>
    <x v="2"/>
    <n v="1410648.09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6242.06999999995"/>
    <d v="2021-04-05T00:00:00"/>
    <d v="2026-04-05T00:00:00"/>
    <n v="536242.06999999995"/>
    <x v="1"/>
    <x v="2"/>
    <n v="536242.06999999995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74.61"/>
    <d v="2021-04-05T00:00:00"/>
    <d v="2026-04-05T00:00:00"/>
    <n v="41874.61"/>
    <x v="1"/>
    <x v="2"/>
    <n v="41874.61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61"/>
    <d v="2021-04-05T00:00:00"/>
    <d v="2026-04-05T00:00:00"/>
    <n v="77561"/>
    <x v="1"/>
    <x v="2"/>
    <n v="77561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992.09"/>
    <d v="2021-04-05T00:00:00"/>
    <d v="2026-04-05T00:00:00"/>
    <n v="390992.09"/>
    <x v="1"/>
    <x v="2"/>
    <n v="390992.09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8426"/>
    <d v="2021-04-05T00:00:00"/>
    <d v="2026-04-05T00:00:00"/>
    <n v="2428426"/>
    <x v="1"/>
    <x v="2"/>
    <n v="2428426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412.32"/>
    <d v="2021-04-05T00:00:00"/>
    <d v="2026-04-05T00:00:00"/>
    <n v="222412.32"/>
    <x v="1"/>
    <x v="2"/>
    <n v="222412.32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9710609.879999999"/>
    <d v="2021-04-05T00:00:00"/>
    <d v="2026-04-05T00:00:00"/>
    <n v="19710609.879999999"/>
    <x v="1"/>
    <x v="2"/>
    <n v="19710609.879999999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49.89"/>
    <d v="2021-04-05T00:00:00"/>
    <d v="2026-04-05T00:00:00"/>
    <n v="239449.89"/>
    <x v="1"/>
    <x v="2"/>
    <n v="239449.89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7850"/>
    <d v="2021-04-05T00:00:00"/>
    <d v="2026-04-05T00:00:00"/>
    <n v="2277850"/>
    <x v="1"/>
    <x v="2"/>
    <n v="227785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6409.26"/>
    <d v="2021-04-05T00:00:00"/>
    <d v="2026-04-05T00:00:00"/>
    <n v="1516409.26"/>
    <x v="1"/>
    <x v="2"/>
    <n v="1516409.26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4730.53"/>
    <d v="2021-04-05T00:00:00"/>
    <d v="2026-04-05T00:00:00"/>
    <n v="4934730.53"/>
    <x v="1"/>
    <x v="2"/>
    <n v="4934730.53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49311.8399999999"/>
    <d v="2021-04-05T00:00:00"/>
    <d v="2026-04-05T00:00:00"/>
    <n v="8149311.8399999999"/>
    <x v="1"/>
    <x v="2"/>
    <n v="8149311.8399999999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646"/>
    <d v="2021-04-05T00:00:00"/>
    <d v="2026-04-05T00:00:00"/>
    <n v="1666646"/>
    <x v="1"/>
    <x v="2"/>
    <n v="1666646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d v="2021-04-28T00:00:00"/>
    <d v="2031-04-28T00:00:00"/>
    <n v="96810548.420000002"/>
    <x v="1"/>
    <x v="2"/>
    <n v="0"/>
    <n v="0"/>
    <n v="0"/>
    <n v="0"/>
    <n v="0"/>
    <n v="96810548.420000002"/>
    <n v="0"/>
    <n v="0"/>
    <n v="0"/>
    <n v="0"/>
    <n v="0"/>
    <n v="0"/>
    <n v="0"/>
    <n v="0"/>
    <n v="0"/>
    <n v="0"/>
    <n v="96810548.420000002"/>
    <n v="96810548.420000002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042.5"/>
    <d v="2022-04-27T00:00:00"/>
    <d v="2026-04-27T00:00:00"/>
    <n v="520085"/>
    <x v="1"/>
    <x v="2"/>
    <n v="260042.5"/>
    <n v="0"/>
    <n v="0"/>
    <n v="0"/>
    <n v="0"/>
    <n v="0"/>
    <n v="0"/>
    <n v="0"/>
    <n v="0"/>
    <n v="0"/>
    <n v="0"/>
    <n v="0"/>
    <n v="0"/>
    <n v="0"/>
    <n v="0"/>
    <n v="260042.5"/>
    <n v="0"/>
    <n v="260042.5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39010"/>
    <d v="2022-04-27T00:00:00"/>
    <d v="2027-04-27T00:00:00"/>
    <n v="1439010"/>
    <x v="1"/>
    <x v="2"/>
    <n v="719505"/>
    <n v="719505"/>
    <n v="0"/>
    <n v="0"/>
    <n v="0"/>
    <n v="0"/>
    <n v="0"/>
    <n v="0"/>
    <n v="0"/>
    <n v="0"/>
    <n v="0"/>
    <n v="0"/>
    <n v="0"/>
    <n v="0"/>
    <n v="0"/>
    <n v="1439010"/>
    <n v="0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32712.5"/>
    <d v="2022-04-27T00:00:00"/>
    <d v="2028-04-27T00:00:00"/>
    <n v="8232712.5"/>
    <x v="1"/>
    <x v="2"/>
    <n v="0"/>
    <n v="4116356.25"/>
    <n v="4116356.25"/>
    <n v="0"/>
    <n v="0"/>
    <n v="0"/>
    <n v="0"/>
    <n v="0"/>
    <n v="0"/>
    <n v="0"/>
    <n v="0"/>
    <n v="0"/>
    <n v="0"/>
    <n v="0"/>
    <n v="0"/>
    <n v="4116356.25"/>
    <n v="4116356.25"/>
    <n v="8232712.5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68350"/>
    <d v="2022-04-27T00:00:00"/>
    <d v="2029-04-27T00:00:00"/>
    <n v="4168350"/>
    <x v="1"/>
    <x v="2"/>
    <n v="0"/>
    <n v="0"/>
    <n v="2084175"/>
    <n v="2084175"/>
    <n v="0"/>
    <n v="0"/>
    <n v="0"/>
    <n v="0"/>
    <n v="0"/>
    <n v="0"/>
    <n v="0"/>
    <n v="0"/>
    <n v="0"/>
    <n v="0"/>
    <n v="0"/>
    <n v="0"/>
    <n v="4168350"/>
    <n v="4168350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8957.5"/>
    <d v="2022-04-27T00:00:00"/>
    <d v="2030-04-27T00:00:00"/>
    <n v="388957.5"/>
    <x v="1"/>
    <x v="2"/>
    <n v="0"/>
    <n v="0"/>
    <n v="129652.5"/>
    <n v="129652.5"/>
    <n v="129652.5"/>
    <n v="0"/>
    <n v="0"/>
    <n v="0"/>
    <n v="0"/>
    <n v="0"/>
    <n v="0"/>
    <n v="0"/>
    <n v="0"/>
    <n v="0"/>
    <n v="0"/>
    <n v="0"/>
    <n v="388957.5"/>
    <n v="388957.5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2-04-27T00:00:00"/>
    <d v="2032-04-27T00:00:00"/>
    <n v="53100"/>
    <x v="1"/>
    <x v="2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8795.64"/>
    <d v="2022-05-04T00:00:00"/>
    <d v="2027-05-04T00:00:00"/>
    <n v="1978795.64"/>
    <x v="1"/>
    <x v="2"/>
    <n v="0"/>
    <n v="1978795.64"/>
    <n v="0"/>
    <n v="0"/>
    <n v="0"/>
    <n v="0"/>
    <n v="0"/>
    <n v="0"/>
    <n v="0"/>
    <n v="0"/>
    <n v="0"/>
    <n v="0"/>
    <n v="0"/>
    <n v="0"/>
    <n v="0"/>
    <n v="1978795.64"/>
    <n v="0"/>
    <n v="1978795.64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58826.75"/>
    <d v="2022-05-04T00:00:00"/>
    <d v="2027-05-04T00:00:00"/>
    <n v="3058826.75"/>
    <x v="1"/>
    <x v="2"/>
    <n v="0"/>
    <n v="3058826.75"/>
    <n v="0"/>
    <n v="0"/>
    <n v="0"/>
    <n v="0"/>
    <n v="0"/>
    <n v="0"/>
    <n v="0"/>
    <n v="0"/>
    <n v="0"/>
    <n v="0"/>
    <n v="0"/>
    <n v="0"/>
    <n v="0"/>
    <n v="3058826.75"/>
    <n v="0"/>
    <n v="3058826.75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0818.17"/>
    <d v="2022-05-04T00:00:00"/>
    <d v="2027-05-04T00:00:00"/>
    <n v="1020818.17"/>
    <x v="1"/>
    <x v="2"/>
    <n v="0"/>
    <n v="1020818.17"/>
    <n v="0"/>
    <n v="0"/>
    <n v="0"/>
    <n v="0"/>
    <n v="0"/>
    <n v="0"/>
    <n v="0"/>
    <n v="0"/>
    <n v="0"/>
    <n v="0"/>
    <n v="0"/>
    <n v="0"/>
    <n v="0"/>
    <n v="1020818.17"/>
    <n v="0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098.41"/>
    <d v="2022-05-04T00:00:00"/>
    <d v="2027-05-04T00:00:00"/>
    <n v="1399098.41"/>
    <x v="1"/>
    <x v="2"/>
    <n v="0"/>
    <n v="1399098.41"/>
    <n v="0"/>
    <n v="0"/>
    <n v="0"/>
    <n v="0"/>
    <n v="0"/>
    <n v="0"/>
    <n v="0"/>
    <n v="0"/>
    <n v="0"/>
    <n v="0"/>
    <n v="0"/>
    <n v="0"/>
    <n v="0"/>
    <n v="1399098.41"/>
    <n v="0"/>
    <n v="1399098.41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4277"/>
    <d v="2022-05-04T00:00:00"/>
    <d v="2027-05-04T00:00:00"/>
    <n v="1604277"/>
    <x v="1"/>
    <x v="2"/>
    <n v="0"/>
    <n v="1604277"/>
    <n v="0"/>
    <n v="0"/>
    <n v="0"/>
    <n v="0"/>
    <n v="0"/>
    <n v="0"/>
    <n v="0"/>
    <n v="0"/>
    <n v="0"/>
    <n v="0"/>
    <n v="0"/>
    <n v="0"/>
    <n v="0"/>
    <n v="1604277"/>
    <n v="0"/>
    <n v="1604277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35.80000000005"/>
    <d v="2022-05-04T00:00:00"/>
    <d v="2027-05-04T00:00:00"/>
    <n v="546335.80000000005"/>
    <x v="1"/>
    <x v="2"/>
    <n v="0"/>
    <n v="546335.80000000005"/>
    <n v="0"/>
    <n v="0"/>
    <n v="0"/>
    <n v="0"/>
    <n v="0"/>
    <n v="0"/>
    <n v="0"/>
    <n v="0"/>
    <n v="0"/>
    <n v="0"/>
    <n v="0"/>
    <n v="0"/>
    <n v="0"/>
    <n v="546335.80000000005"/>
    <n v="0"/>
    <n v="546335.8000000000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2605.32"/>
    <d v="2022-05-04T00:00:00"/>
    <d v="2027-05-04T00:00:00"/>
    <n v="1372605.32"/>
    <x v="1"/>
    <x v="2"/>
    <n v="0"/>
    <n v="1372605.32"/>
    <n v="0"/>
    <n v="0"/>
    <n v="0"/>
    <n v="0"/>
    <n v="0"/>
    <n v="0"/>
    <n v="0"/>
    <n v="0"/>
    <n v="0"/>
    <n v="0"/>
    <n v="0"/>
    <n v="0"/>
    <n v="0"/>
    <n v="1372605.32"/>
    <n v="0"/>
    <n v="1372605.32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8571.49"/>
    <d v="2022-05-04T00:00:00"/>
    <d v="2027-05-04T00:00:00"/>
    <n v="1838571.49"/>
    <x v="1"/>
    <x v="2"/>
    <n v="0"/>
    <n v="1838571.49"/>
    <n v="0"/>
    <n v="0"/>
    <n v="0"/>
    <n v="0"/>
    <n v="0"/>
    <n v="0"/>
    <n v="0"/>
    <n v="0"/>
    <n v="0"/>
    <n v="0"/>
    <n v="0"/>
    <n v="0"/>
    <n v="0"/>
    <n v="1838571.49"/>
    <n v="0"/>
    <n v="1838571.49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2331.46"/>
    <d v="2022-05-04T00:00:00"/>
    <d v="2027-05-04T00:00:00"/>
    <n v="1572331.46"/>
    <x v="1"/>
    <x v="2"/>
    <n v="0"/>
    <n v="1572331.46"/>
    <n v="0"/>
    <n v="0"/>
    <n v="0"/>
    <n v="0"/>
    <n v="0"/>
    <n v="0"/>
    <n v="0"/>
    <n v="0"/>
    <n v="0"/>
    <n v="0"/>
    <n v="0"/>
    <n v="0"/>
    <n v="0"/>
    <n v="1572331.46"/>
    <n v="0"/>
    <n v="1572331.46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990"/>
    <d v="2022-05-16T00:00:00"/>
    <d v="2026-05-16T00:00:00"/>
    <n v="189980"/>
    <x v="1"/>
    <x v="2"/>
    <n v="94990"/>
    <n v="0"/>
    <n v="0"/>
    <n v="0"/>
    <n v="0"/>
    <n v="0"/>
    <n v="0"/>
    <n v="0"/>
    <n v="0"/>
    <n v="0"/>
    <n v="0"/>
    <n v="0"/>
    <n v="0"/>
    <n v="0"/>
    <n v="0"/>
    <n v="94990"/>
    <n v="0"/>
    <n v="94990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462.5"/>
    <d v="2022-05-16T00:00:00"/>
    <d v="2027-05-16T00:00:00"/>
    <n v="577462.5"/>
    <x v="1"/>
    <x v="2"/>
    <n v="288731.25"/>
    <n v="288731.25"/>
    <n v="0"/>
    <n v="0"/>
    <n v="0"/>
    <n v="0"/>
    <n v="0"/>
    <n v="0"/>
    <n v="0"/>
    <n v="0"/>
    <n v="0"/>
    <n v="0"/>
    <n v="0"/>
    <n v="0"/>
    <n v="0"/>
    <n v="577462.5"/>
    <n v="0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7601"/>
    <d v="2022-05-16T00:00:00"/>
    <d v="2028-05-16T00:00:00"/>
    <n v="987601"/>
    <x v="1"/>
    <x v="2"/>
    <n v="0"/>
    <n v="493800.5"/>
    <n v="493800.5"/>
    <n v="0"/>
    <n v="0"/>
    <n v="0"/>
    <n v="0"/>
    <n v="0"/>
    <n v="0"/>
    <n v="0"/>
    <n v="0"/>
    <n v="0"/>
    <n v="0"/>
    <n v="0"/>
    <n v="0"/>
    <n v="493800.5"/>
    <n v="493800.5"/>
    <n v="987601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4540"/>
    <d v="2022-05-16T00:00:00"/>
    <d v="2029-05-16T00:00:00"/>
    <n v="1124540"/>
    <x v="1"/>
    <x v="2"/>
    <n v="0"/>
    <n v="0"/>
    <n v="562270"/>
    <n v="562270"/>
    <n v="0"/>
    <n v="0"/>
    <n v="0"/>
    <n v="0"/>
    <n v="0"/>
    <n v="0"/>
    <n v="0"/>
    <n v="0"/>
    <n v="0"/>
    <n v="0"/>
    <n v="0"/>
    <n v="0"/>
    <n v="1124540"/>
    <n v="1124540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5270"/>
    <d v="2022-05-16T00:00:00"/>
    <d v="2030-05-16T00:00:00"/>
    <n v="975270"/>
    <x v="1"/>
    <x v="2"/>
    <n v="0"/>
    <n v="0"/>
    <n v="325090"/>
    <n v="325090"/>
    <n v="325090"/>
    <n v="0"/>
    <n v="0"/>
    <n v="0"/>
    <n v="0"/>
    <n v="0"/>
    <n v="0"/>
    <n v="0"/>
    <n v="0"/>
    <n v="0"/>
    <n v="0"/>
    <n v="0"/>
    <n v="975270"/>
    <n v="975270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d v="2022-05-16T00:00:00"/>
    <d v="2031-05-16T00:00:00"/>
    <n v="74340"/>
    <x v="1"/>
    <x v="2"/>
    <n v="0"/>
    <n v="0"/>
    <n v="18585"/>
    <n v="18585"/>
    <n v="18585"/>
    <n v="18585"/>
    <n v="0"/>
    <n v="0"/>
    <n v="0"/>
    <n v="0"/>
    <n v="0"/>
    <n v="0"/>
    <n v="0"/>
    <n v="0"/>
    <n v="0"/>
    <n v="0"/>
    <n v="74340"/>
    <n v="7434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1863.72"/>
    <d v="2022-05-04T00:00:00"/>
    <d v="2027-05-04T00:00:00"/>
    <n v="1191863.72"/>
    <x v="1"/>
    <x v="2"/>
    <n v="0"/>
    <n v="1191863.72"/>
    <n v="0"/>
    <n v="0"/>
    <n v="0"/>
    <n v="0"/>
    <n v="0"/>
    <n v="0"/>
    <n v="0"/>
    <n v="0"/>
    <n v="0"/>
    <n v="0"/>
    <n v="0"/>
    <n v="0"/>
    <n v="0"/>
    <n v="1191863.72"/>
    <n v="0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2-05-17T00:00:00"/>
    <d v="2032-05-17T00:00:00"/>
    <n v="200000000"/>
    <x v="1"/>
    <x v="2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d v="2022-05-17T00:00:00"/>
    <d v="2032-05-17T00:00:00"/>
    <n v="186980919.342462"/>
    <x v="1"/>
    <x v="2"/>
    <n v="0"/>
    <n v="0"/>
    <n v="0"/>
    <n v="0"/>
    <n v="0"/>
    <n v="0"/>
    <n v="186980919.34"/>
    <n v="0"/>
    <n v="0"/>
    <n v="0"/>
    <n v="0"/>
    <n v="0"/>
    <n v="0"/>
    <n v="0"/>
    <n v="0"/>
    <n v="0"/>
    <n v="186980919.34"/>
    <n v="186980919.34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841.25"/>
    <d v="2022-06-23T00:00:00"/>
    <d v="2026-06-23T00:00:00"/>
    <n v="257682.5"/>
    <x v="1"/>
    <x v="2"/>
    <n v="128841.25"/>
    <n v="0"/>
    <n v="0"/>
    <n v="0"/>
    <n v="0"/>
    <n v="0"/>
    <n v="0"/>
    <n v="0"/>
    <n v="0"/>
    <n v="0"/>
    <n v="0"/>
    <n v="0"/>
    <n v="0"/>
    <n v="0"/>
    <n v="0"/>
    <n v="128841.25"/>
    <n v="0"/>
    <n v="128841.25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1517.5"/>
    <d v="2022-06-23T00:00:00"/>
    <d v="2027-06-23T00:00:00"/>
    <n v="851517.5"/>
    <x v="1"/>
    <x v="2"/>
    <n v="425758.75"/>
    <n v="425758.75"/>
    <n v="0"/>
    <n v="0"/>
    <n v="0"/>
    <n v="0"/>
    <n v="0"/>
    <n v="0"/>
    <n v="0"/>
    <n v="0"/>
    <n v="0"/>
    <n v="0"/>
    <n v="0"/>
    <n v="0"/>
    <n v="0"/>
    <n v="851517.5"/>
    <n v="0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40"/>
    <d v="2022-06-23T00:00:00"/>
    <d v="2028-06-23T00:00:00"/>
    <n v="50740"/>
    <x v="1"/>
    <x v="2"/>
    <n v="0"/>
    <n v="25370"/>
    <n v="25370"/>
    <n v="0"/>
    <n v="0"/>
    <n v="0"/>
    <n v="0"/>
    <n v="0"/>
    <n v="0"/>
    <n v="0"/>
    <n v="0"/>
    <n v="0"/>
    <n v="0"/>
    <n v="0"/>
    <n v="0"/>
    <n v="25370"/>
    <n v="25370"/>
    <n v="50740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d v="2022-06-23T00:00:00"/>
    <d v="2029-06-23T00:00:00"/>
    <n v="159300"/>
    <x v="1"/>
    <x v="2"/>
    <n v="0"/>
    <n v="0"/>
    <n v="79650"/>
    <n v="79650"/>
    <n v="0"/>
    <n v="0"/>
    <n v="0"/>
    <n v="0"/>
    <n v="0"/>
    <n v="0"/>
    <n v="0"/>
    <n v="0"/>
    <n v="0"/>
    <n v="0"/>
    <n v="0"/>
    <n v="0"/>
    <n v="159300"/>
    <n v="159300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278.75"/>
    <d v="2022-06-27T00:00:00"/>
    <d v="2026-06-27T00:00:00"/>
    <n v="530557.5"/>
    <x v="1"/>
    <x v="2"/>
    <n v="265278.75"/>
    <n v="0"/>
    <n v="0"/>
    <n v="0"/>
    <n v="0"/>
    <n v="0"/>
    <n v="0"/>
    <n v="0"/>
    <n v="0"/>
    <n v="0"/>
    <n v="0"/>
    <n v="0"/>
    <n v="0"/>
    <n v="0"/>
    <n v="0"/>
    <n v="265278.75"/>
    <n v="0"/>
    <n v="265278.75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7457.5"/>
    <d v="2022-06-27T00:00:00"/>
    <d v="2027-06-27T00:00:00"/>
    <n v="2247457.5"/>
    <x v="1"/>
    <x v="2"/>
    <n v="1123728.75"/>
    <n v="1123728.75"/>
    <n v="0"/>
    <n v="0"/>
    <n v="0"/>
    <n v="0"/>
    <n v="0"/>
    <n v="0"/>
    <n v="0"/>
    <n v="0"/>
    <n v="0"/>
    <n v="0"/>
    <n v="0"/>
    <n v="0"/>
    <n v="0"/>
    <n v="2247457.5"/>
    <n v="0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82937.5"/>
    <d v="2022-06-27T00:00:00"/>
    <d v="2028-06-27T00:00:00"/>
    <n v="9782937.5"/>
    <x v="1"/>
    <x v="2"/>
    <n v="0"/>
    <n v="4891468.75"/>
    <n v="4891468.75"/>
    <n v="0"/>
    <n v="0"/>
    <n v="0"/>
    <n v="0"/>
    <n v="0"/>
    <n v="0"/>
    <n v="0"/>
    <n v="0"/>
    <n v="0"/>
    <n v="0"/>
    <n v="0"/>
    <n v="0"/>
    <n v="4891468.75"/>
    <n v="4891468.75"/>
    <n v="9782937.5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35552.5"/>
    <d v="2022-06-27T00:00:00"/>
    <d v="2029-06-27T00:00:00"/>
    <n v="11935552.5"/>
    <x v="1"/>
    <x v="2"/>
    <n v="0"/>
    <n v="0"/>
    <n v="5967776.25"/>
    <n v="5967776.25"/>
    <n v="0"/>
    <n v="0"/>
    <n v="0"/>
    <n v="0"/>
    <n v="0"/>
    <n v="0"/>
    <n v="0"/>
    <n v="0"/>
    <n v="0"/>
    <n v="0"/>
    <n v="0"/>
    <n v="0"/>
    <n v="11935552.5"/>
    <n v="11935552.5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637.5"/>
    <d v="2022-06-27T00:00:00"/>
    <d v="2030-06-27T00:00:00"/>
    <n v="419637.5"/>
    <x v="1"/>
    <x v="2"/>
    <n v="0"/>
    <n v="0"/>
    <n v="139879.17000000001"/>
    <n v="139879.17000000001"/>
    <n v="139879.15999999997"/>
    <n v="0"/>
    <n v="0"/>
    <n v="0"/>
    <n v="0"/>
    <n v="0"/>
    <n v="0"/>
    <n v="0"/>
    <n v="0"/>
    <n v="0"/>
    <n v="0"/>
    <n v="0"/>
    <n v="419637.5"/>
    <n v="419637.5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62.5"/>
    <d v="2022-06-27T00:00:00"/>
    <d v="2031-06-27T00:00:00"/>
    <n v="188062.5"/>
    <x v="1"/>
    <x v="2"/>
    <n v="0"/>
    <n v="0"/>
    <n v="47015.63"/>
    <n v="47015.63"/>
    <n v="47015.63"/>
    <n v="47015.610000000044"/>
    <n v="0"/>
    <n v="0"/>
    <n v="0"/>
    <n v="0"/>
    <n v="0"/>
    <n v="0"/>
    <n v="0"/>
    <n v="0"/>
    <n v="0"/>
    <n v="0"/>
    <n v="188062.50000000003"/>
    <n v="188062.50000000003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d v="2022-05-17T00:00:00"/>
    <d v="2032-05-17T00:00:00"/>
    <n v="34695318.049999997"/>
    <x v="1"/>
    <x v="2"/>
    <n v="0"/>
    <n v="0"/>
    <n v="0"/>
    <n v="0"/>
    <n v="0"/>
    <n v="0"/>
    <n v="34695318.020000003"/>
    <n v="0"/>
    <n v="0"/>
    <n v="0"/>
    <n v="0"/>
    <n v="0"/>
    <n v="0"/>
    <n v="0"/>
    <n v="0"/>
    <n v="0"/>
    <n v="34695318.020000003"/>
    <n v="34695318.020000003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6426.58"/>
    <d v="2022-05-04T00:00:00"/>
    <d v="2027-05-04T00:00:00"/>
    <n v="1216426.58"/>
    <x v="1"/>
    <x v="2"/>
    <n v="0"/>
    <n v="1216426.58"/>
    <n v="0"/>
    <n v="0"/>
    <n v="0"/>
    <n v="0"/>
    <n v="0"/>
    <n v="0"/>
    <n v="0"/>
    <n v="0"/>
    <n v="0"/>
    <n v="0"/>
    <n v="0"/>
    <n v="0"/>
    <n v="0"/>
    <n v="1216426.58"/>
    <n v="0"/>
    <n v="1216426.58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8948.49"/>
    <d v="2022-05-04T00:00:00"/>
    <d v="2027-05-04T00:00:00"/>
    <n v="1288948.49"/>
    <x v="1"/>
    <x v="2"/>
    <n v="0"/>
    <n v="1288948.49"/>
    <n v="0"/>
    <n v="0"/>
    <n v="0"/>
    <n v="0"/>
    <n v="0"/>
    <n v="0"/>
    <n v="0"/>
    <n v="0"/>
    <n v="0"/>
    <n v="0"/>
    <n v="0"/>
    <n v="0"/>
    <n v="0"/>
    <n v="1288948.49"/>
    <n v="0"/>
    <n v="1288948.49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9243"/>
    <d v="2022-05-04T00:00:00"/>
    <d v="2027-05-04T00:00:00"/>
    <n v="1089243"/>
    <x v="1"/>
    <x v="2"/>
    <n v="0"/>
    <n v="1089243"/>
    <n v="0"/>
    <n v="0"/>
    <n v="0"/>
    <n v="0"/>
    <n v="0"/>
    <n v="0"/>
    <n v="0"/>
    <n v="0"/>
    <n v="0"/>
    <n v="0"/>
    <n v="0"/>
    <n v="0"/>
    <n v="0"/>
    <n v="1089243"/>
    <n v="0"/>
    <n v="1089243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500.53"/>
    <d v="2022-05-04T00:00:00"/>
    <d v="2027-05-04T00:00:00"/>
    <n v="1589500.53"/>
    <x v="1"/>
    <x v="2"/>
    <n v="0"/>
    <n v="1589500.53"/>
    <n v="0"/>
    <n v="0"/>
    <n v="0"/>
    <n v="0"/>
    <n v="0"/>
    <n v="0"/>
    <n v="0"/>
    <n v="0"/>
    <n v="0"/>
    <n v="0"/>
    <n v="0"/>
    <n v="0"/>
    <n v="0"/>
    <n v="1589500.53"/>
    <n v="0"/>
    <n v="1589500.5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986.15"/>
    <d v="2022-05-04T00:00:00"/>
    <d v="2027-05-04T00:00:00"/>
    <n v="2233986.15"/>
    <x v="1"/>
    <x v="2"/>
    <n v="0"/>
    <n v="2233986.15"/>
    <n v="0"/>
    <n v="0"/>
    <n v="0"/>
    <n v="0"/>
    <n v="0"/>
    <n v="0"/>
    <n v="0"/>
    <n v="0"/>
    <n v="0"/>
    <n v="0"/>
    <n v="0"/>
    <n v="0"/>
    <n v="0"/>
    <n v="2233986.15"/>
    <n v="0"/>
    <n v="2233986.15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25.88"/>
    <d v="2022-05-04T00:00:00"/>
    <d v="2027-05-04T00:00:00"/>
    <n v="16125.88"/>
    <x v="1"/>
    <x v="2"/>
    <n v="0"/>
    <n v="16125.88"/>
    <n v="0"/>
    <n v="0"/>
    <n v="0"/>
    <n v="0"/>
    <n v="0"/>
    <n v="0"/>
    <n v="0"/>
    <n v="0"/>
    <n v="0"/>
    <n v="0"/>
    <n v="0"/>
    <n v="0"/>
    <n v="0"/>
    <n v="16125.88"/>
    <n v="0"/>
    <n v="16125.88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511.25"/>
    <d v="2022-07-27T00:00:00"/>
    <d v="2026-07-27T00:00:00"/>
    <n v="391022.5"/>
    <x v="1"/>
    <x v="2"/>
    <n v="195511.25"/>
    <n v="0"/>
    <n v="0"/>
    <n v="0"/>
    <n v="0"/>
    <n v="0"/>
    <n v="0"/>
    <n v="0"/>
    <n v="0"/>
    <n v="0"/>
    <n v="0"/>
    <n v="0"/>
    <n v="0"/>
    <n v="0"/>
    <n v="0"/>
    <n v="195511.25"/>
    <n v="0"/>
    <n v="195511.25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15916"/>
    <d v="2022-07-27T00:00:00"/>
    <d v="2027-07-27T00:00:00"/>
    <n v="915916"/>
    <x v="1"/>
    <x v="2"/>
    <n v="0"/>
    <n v="915916"/>
    <n v="0"/>
    <n v="0"/>
    <n v="0"/>
    <n v="0"/>
    <n v="0"/>
    <n v="0"/>
    <n v="0"/>
    <n v="0"/>
    <n v="0"/>
    <n v="0"/>
    <n v="0"/>
    <n v="0"/>
    <n v="0"/>
    <n v="915916"/>
    <n v="0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2242.5"/>
    <d v="2022-07-27T00:00:00"/>
    <d v="2028-07-27T00:00:00"/>
    <n v="1192242.5"/>
    <x v="1"/>
    <x v="2"/>
    <n v="0"/>
    <n v="0"/>
    <n v="1192242.5"/>
    <n v="0"/>
    <n v="0"/>
    <n v="0"/>
    <n v="0"/>
    <n v="0"/>
    <n v="0"/>
    <n v="0"/>
    <n v="0"/>
    <n v="0"/>
    <n v="0"/>
    <n v="0"/>
    <n v="0"/>
    <n v="0"/>
    <n v="1192242.5"/>
    <n v="1192242.5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9352.5"/>
    <d v="2022-07-27T00:00:00"/>
    <d v="2029-07-27T00:00:00"/>
    <n v="1209352.5"/>
    <x v="1"/>
    <x v="2"/>
    <n v="0"/>
    <n v="0"/>
    <n v="604676.25"/>
    <n v="604676.25"/>
    <n v="0"/>
    <n v="0"/>
    <n v="0"/>
    <n v="0"/>
    <n v="0"/>
    <n v="0"/>
    <n v="0"/>
    <n v="0"/>
    <n v="0"/>
    <n v="0"/>
    <n v="0"/>
    <n v="0"/>
    <n v="1209352.5"/>
    <n v="1209352.5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2-07-27T00:00:00"/>
    <d v="2030-07-27T00:00:00"/>
    <n v="53100"/>
    <x v="1"/>
    <x v="2"/>
    <n v="0"/>
    <n v="0"/>
    <n v="17700"/>
    <n v="17700"/>
    <n v="17700"/>
    <n v="0"/>
    <n v="0"/>
    <n v="0"/>
    <n v="0"/>
    <n v="0"/>
    <n v="0"/>
    <n v="0"/>
    <n v="0"/>
    <n v="0"/>
    <n v="0"/>
    <n v="0"/>
    <n v="53100"/>
    <n v="5310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6165.73"/>
    <d v="2022-05-04T00:00:00"/>
    <d v="2027-05-04T00:00:00"/>
    <n v="786165.73"/>
    <x v="1"/>
    <x v="2"/>
    <n v="0"/>
    <n v="786165.73"/>
    <n v="0"/>
    <n v="0"/>
    <n v="0"/>
    <n v="0"/>
    <n v="0"/>
    <n v="0"/>
    <n v="0"/>
    <n v="0"/>
    <n v="0"/>
    <n v="0"/>
    <n v="0"/>
    <n v="0"/>
    <n v="0"/>
    <n v="786165.73"/>
    <n v="0"/>
    <n v="786165.73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3119.95"/>
    <d v="2022-05-04T00:00:00"/>
    <d v="2027-05-04T00:00:00"/>
    <n v="1263119.95"/>
    <x v="1"/>
    <x v="2"/>
    <n v="0"/>
    <n v="1263119.95"/>
    <n v="0"/>
    <n v="0"/>
    <n v="0"/>
    <n v="0"/>
    <n v="0"/>
    <n v="0"/>
    <n v="0"/>
    <n v="0"/>
    <n v="0"/>
    <n v="0"/>
    <n v="0"/>
    <n v="0"/>
    <n v="0"/>
    <n v="1263119.95"/>
    <n v="0"/>
    <n v="1263119.95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231.64"/>
    <d v="2022-05-04T00:00:00"/>
    <d v="2027-05-04T00:00:00"/>
    <n v="103231.64"/>
    <x v="1"/>
    <x v="2"/>
    <n v="0"/>
    <n v="103231.64"/>
    <n v="0"/>
    <n v="0"/>
    <n v="0"/>
    <n v="0"/>
    <n v="0"/>
    <n v="0"/>
    <n v="0"/>
    <n v="0"/>
    <n v="0"/>
    <n v="0"/>
    <n v="0"/>
    <n v="0"/>
    <n v="0"/>
    <n v="103231.64"/>
    <n v="0"/>
    <n v="103231.6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046.67"/>
    <d v="2022-05-04T00:00:00"/>
    <d v="2027-05-04T00:00:00"/>
    <n v="394046.67"/>
    <x v="1"/>
    <x v="2"/>
    <n v="0"/>
    <n v="394046.67"/>
    <n v="0"/>
    <n v="0"/>
    <n v="0"/>
    <n v="0"/>
    <n v="0"/>
    <n v="0"/>
    <n v="0"/>
    <n v="0"/>
    <n v="0"/>
    <n v="0"/>
    <n v="0"/>
    <n v="0"/>
    <n v="0"/>
    <n v="394046.67"/>
    <n v="0"/>
    <n v="394046.67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1482.02"/>
    <d v="2022-05-04T00:00:00"/>
    <d v="2027-05-04T00:00:00"/>
    <n v="811482.02"/>
    <x v="1"/>
    <x v="2"/>
    <n v="0"/>
    <n v="811482.02"/>
    <n v="0"/>
    <n v="0"/>
    <n v="0"/>
    <n v="0"/>
    <n v="0"/>
    <n v="0"/>
    <n v="0"/>
    <n v="0"/>
    <n v="0"/>
    <n v="0"/>
    <n v="0"/>
    <n v="0"/>
    <n v="0"/>
    <n v="811482.02"/>
    <n v="0"/>
    <n v="811482.02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6413.36"/>
    <d v="2022-05-04T00:00:00"/>
    <d v="2027-05-04T00:00:00"/>
    <n v="706413.36"/>
    <x v="1"/>
    <x v="2"/>
    <n v="0"/>
    <n v="706413.36"/>
    <n v="0"/>
    <n v="0"/>
    <n v="0"/>
    <n v="0"/>
    <n v="0"/>
    <n v="0"/>
    <n v="0"/>
    <n v="0"/>
    <n v="0"/>
    <n v="0"/>
    <n v="0"/>
    <n v="0"/>
    <n v="0"/>
    <n v="706413.36"/>
    <n v="0"/>
    <n v="706413.36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7534.93"/>
    <d v="2022-05-04T00:00:00"/>
    <d v="2027-05-04T00:00:00"/>
    <n v="247534.93"/>
    <x v="1"/>
    <x v="2"/>
    <n v="0"/>
    <n v="247534.93"/>
    <n v="0"/>
    <n v="0"/>
    <n v="0"/>
    <n v="0"/>
    <n v="0"/>
    <n v="0"/>
    <n v="0"/>
    <n v="0"/>
    <n v="0"/>
    <n v="0"/>
    <n v="0"/>
    <n v="0"/>
    <n v="0"/>
    <n v="247534.93"/>
    <n v="0"/>
    <n v="247534.93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6877.92"/>
    <d v="2022-05-04T00:00:00"/>
    <d v="2027-05-04T00:00:00"/>
    <n v="106877.92"/>
    <x v="1"/>
    <x v="2"/>
    <n v="0"/>
    <n v="106877.92"/>
    <n v="0"/>
    <n v="0"/>
    <n v="0"/>
    <n v="0"/>
    <n v="0"/>
    <n v="0"/>
    <n v="0"/>
    <n v="0"/>
    <n v="0"/>
    <n v="0"/>
    <n v="0"/>
    <n v="0"/>
    <n v="0"/>
    <n v="106877.92"/>
    <n v="0"/>
    <n v="106877.92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.3"/>
    <d v="2022-08-08T00:00:00"/>
    <d v="2032-08-08T00:00:00"/>
    <n v="10146230.300000001"/>
    <x v="1"/>
    <x v="2"/>
    <n v="0"/>
    <n v="0"/>
    <n v="0"/>
    <n v="0"/>
    <n v="0"/>
    <n v="0"/>
    <n v="0"/>
    <n v="0"/>
    <n v="0"/>
    <n v="0"/>
    <n v="0"/>
    <n v="0"/>
    <n v="0"/>
    <n v="0"/>
    <n v="0.3"/>
    <n v="0"/>
    <n v="0.3"/>
    <n v="0.3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9318.75"/>
    <d v="2022-08-08T00:00:00"/>
    <d v="2026-08-08T00:00:00"/>
    <n v="478637.5"/>
    <x v="1"/>
    <x v="2"/>
    <n v="239318.75"/>
    <n v="0"/>
    <n v="0"/>
    <n v="0"/>
    <n v="0"/>
    <n v="0"/>
    <n v="0"/>
    <n v="0"/>
    <n v="0"/>
    <n v="0"/>
    <n v="0"/>
    <n v="0"/>
    <n v="0"/>
    <n v="0"/>
    <n v="0"/>
    <n v="239318.75"/>
    <n v="0"/>
    <n v="239318.7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3692.5"/>
    <d v="2022-08-08T00:00:00"/>
    <d v="2027-08-08T00:00:00"/>
    <n v="1283692.5"/>
    <x v="1"/>
    <x v="2"/>
    <n v="0"/>
    <n v="1283692.5"/>
    <n v="0"/>
    <n v="0"/>
    <n v="0"/>
    <n v="0"/>
    <n v="0"/>
    <n v="0"/>
    <n v="0"/>
    <n v="0"/>
    <n v="0"/>
    <n v="0"/>
    <n v="0"/>
    <n v="0"/>
    <n v="0"/>
    <n v="1283692.5"/>
    <n v="0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9592.5"/>
    <d v="2022-08-08T00:00:00"/>
    <d v="2028-08-08T00:00:00"/>
    <n v="3059592.5"/>
    <x v="1"/>
    <x v="2"/>
    <n v="0"/>
    <n v="0"/>
    <n v="3059592.5"/>
    <n v="0"/>
    <n v="0"/>
    <n v="0"/>
    <n v="0"/>
    <n v="0"/>
    <n v="0"/>
    <n v="0"/>
    <n v="0"/>
    <n v="0"/>
    <n v="0"/>
    <n v="0"/>
    <n v="0"/>
    <n v="0"/>
    <n v="3059592.5"/>
    <n v="3059592.5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52522.5"/>
    <d v="2022-08-08T00:00:00"/>
    <d v="2029-08-08T00:00:00"/>
    <n v="3252522.5"/>
    <x v="1"/>
    <x v="2"/>
    <n v="0"/>
    <n v="0"/>
    <n v="1626261.25"/>
    <n v="1626261.25"/>
    <n v="0"/>
    <n v="0"/>
    <n v="0"/>
    <n v="0"/>
    <n v="0"/>
    <n v="0"/>
    <n v="0"/>
    <n v="0"/>
    <n v="0"/>
    <n v="0"/>
    <n v="0"/>
    <n v="0"/>
    <n v="3252522.5"/>
    <n v="3252522.5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0005"/>
    <d v="2022-08-08T00:00:00"/>
    <d v="2030-08-08T00:00:00"/>
    <n v="690005"/>
    <x v="1"/>
    <x v="2"/>
    <n v="0"/>
    <n v="0"/>
    <n v="230001.67"/>
    <n v="230001.67"/>
    <n v="230001.65999999997"/>
    <n v="0"/>
    <n v="0"/>
    <n v="0"/>
    <n v="0"/>
    <n v="0"/>
    <n v="0"/>
    <n v="0"/>
    <n v="0"/>
    <n v="0"/>
    <n v="0"/>
    <n v="0"/>
    <n v="690005"/>
    <n v="690005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2-08-08T00:00:00"/>
    <d v="2031-08-08T00:00:00"/>
    <n v="106200"/>
    <x v="1"/>
    <x v="2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2-08-08T00:00:00"/>
    <d v="2032-08-08T00:00:00"/>
    <n v="106200"/>
    <x v="1"/>
    <x v="2"/>
    <n v="0"/>
    <n v="0"/>
    <n v="21240"/>
    <n v="21240"/>
    <n v="21240"/>
    <n v="21240"/>
    <n v="21240"/>
    <n v="0"/>
    <n v="0"/>
    <n v="0"/>
    <n v="0"/>
    <n v="0"/>
    <n v="0"/>
    <n v="0"/>
    <n v="0"/>
    <n v="0"/>
    <n v="106200"/>
    <n v="106200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5422.5"/>
    <d v="2022-08-09T00:00:00"/>
    <d v="2026-08-09T00:00:00"/>
    <n v="970845"/>
    <x v="1"/>
    <x v="2"/>
    <n v="485422.5"/>
    <n v="0"/>
    <n v="0"/>
    <n v="0"/>
    <n v="0"/>
    <n v="0"/>
    <n v="0"/>
    <n v="0"/>
    <n v="0"/>
    <n v="0"/>
    <n v="0"/>
    <n v="0"/>
    <n v="0"/>
    <n v="0"/>
    <n v="0"/>
    <n v="485422.5"/>
    <n v="0"/>
    <n v="485422.5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9665"/>
    <d v="2022-08-09T00:00:00"/>
    <d v="2027-08-09T00:00:00"/>
    <n v="969665"/>
    <x v="1"/>
    <x v="2"/>
    <n v="0"/>
    <n v="969665"/>
    <n v="0"/>
    <n v="0"/>
    <n v="0"/>
    <n v="0"/>
    <n v="0"/>
    <n v="0"/>
    <n v="0"/>
    <n v="0"/>
    <n v="0"/>
    <n v="0"/>
    <n v="0"/>
    <n v="0"/>
    <n v="0"/>
    <n v="969665"/>
    <n v="0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48002.5"/>
    <d v="2022-08-09T00:00:00"/>
    <d v="2028-08-09T00:00:00"/>
    <n v="1348002.5"/>
    <x v="1"/>
    <x v="2"/>
    <n v="0"/>
    <n v="0"/>
    <n v="1348002.5"/>
    <n v="0"/>
    <n v="0"/>
    <n v="0"/>
    <n v="0"/>
    <n v="0"/>
    <n v="0"/>
    <n v="0"/>
    <n v="0"/>
    <n v="0"/>
    <n v="0"/>
    <n v="0"/>
    <n v="0"/>
    <n v="0"/>
    <n v="1348002.5"/>
    <n v="1348002.5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7842.5"/>
    <d v="2022-08-09T00:00:00"/>
    <d v="2029-08-09T00:00:00"/>
    <n v="1097842.5"/>
    <x v="1"/>
    <x v="2"/>
    <n v="0"/>
    <n v="0"/>
    <n v="548921.25"/>
    <n v="548921.25"/>
    <n v="0"/>
    <n v="0"/>
    <n v="0"/>
    <n v="0"/>
    <n v="0"/>
    <n v="0"/>
    <n v="0"/>
    <n v="0"/>
    <n v="0"/>
    <n v="0"/>
    <n v="0"/>
    <n v="0"/>
    <n v="1097842.5"/>
    <n v="1097842.5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657.5"/>
    <d v="2022-08-09T00:00:00"/>
    <d v="2030-08-09T00:00:00"/>
    <n v="465657.5"/>
    <x v="1"/>
    <x v="2"/>
    <n v="0"/>
    <n v="0"/>
    <n v="155219.17000000001"/>
    <n v="155219.17000000001"/>
    <n v="155219.15999999997"/>
    <n v="0"/>
    <n v="0"/>
    <n v="0"/>
    <n v="0"/>
    <n v="0"/>
    <n v="0"/>
    <n v="0"/>
    <n v="0"/>
    <n v="0"/>
    <n v="0"/>
    <n v="0"/>
    <n v="465657.5"/>
    <n v="465657.5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642.5"/>
    <d v="2022-08-09T00:00:00"/>
    <d v="2031-08-09T00:00:00"/>
    <n v="47642.5"/>
    <x v="1"/>
    <x v="2"/>
    <n v="0"/>
    <n v="0"/>
    <n v="11910.63"/>
    <n v="11910.63"/>
    <n v="11910.63"/>
    <n v="11910.610000000006"/>
    <n v="0"/>
    <n v="0"/>
    <n v="0"/>
    <n v="0"/>
    <n v="0"/>
    <n v="0"/>
    <n v="0"/>
    <n v="0"/>
    <n v="0"/>
    <n v="0"/>
    <n v="47642.500000000007"/>
    <n v="47642.500000000007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2-08-09T00:00:00"/>
    <d v="2032-08-09T00:00:00"/>
    <n v="53100"/>
    <x v="1"/>
    <x v="2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986.25"/>
    <d v="2022-08-10T00:00:00"/>
    <d v="2026-08-10T00:00:00"/>
    <n v="393972.5"/>
    <x v="1"/>
    <x v="2"/>
    <n v="196986.25"/>
    <n v="0"/>
    <n v="0"/>
    <n v="0"/>
    <n v="0"/>
    <n v="0"/>
    <n v="0"/>
    <n v="0"/>
    <n v="0"/>
    <n v="0"/>
    <n v="0"/>
    <n v="0"/>
    <n v="0"/>
    <n v="0"/>
    <n v="0"/>
    <n v="196986.25"/>
    <n v="0"/>
    <n v="196986.2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5352.5"/>
    <d v="2022-08-10T00:00:00"/>
    <d v="2027-08-10T00:00:00"/>
    <n v="855352.5"/>
    <x v="1"/>
    <x v="2"/>
    <n v="0"/>
    <n v="855352.5"/>
    <n v="0"/>
    <n v="0"/>
    <n v="0"/>
    <n v="0"/>
    <n v="0"/>
    <n v="0"/>
    <n v="0"/>
    <n v="0"/>
    <n v="0"/>
    <n v="0"/>
    <n v="0"/>
    <n v="0"/>
    <n v="0"/>
    <n v="855352.5"/>
    <n v="0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097.5"/>
    <d v="2022-08-10T00:00:00"/>
    <d v="2028-08-10T00:00:00"/>
    <n v="888097.5"/>
    <x v="1"/>
    <x v="2"/>
    <n v="0"/>
    <n v="0"/>
    <n v="888097.5"/>
    <n v="0"/>
    <n v="0"/>
    <n v="0"/>
    <n v="0"/>
    <n v="0"/>
    <n v="0"/>
    <n v="0"/>
    <n v="0"/>
    <n v="0"/>
    <n v="0"/>
    <n v="0"/>
    <n v="0"/>
    <n v="0"/>
    <n v="888097.5"/>
    <n v="888097.5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727.5"/>
    <d v="2022-08-10T00:00:00"/>
    <d v="2029-08-10T00:00:00"/>
    <n v="567727.5"/>
    <x v="1"/>
    <x v="2"/>
    <n v="0"/>
    <n v="0"/>
    <n v="283863.75"/>
    <n v="283863.75"/>
    <n v="0"/>
    <n v="0"/>
    <n v="0"/>
    <n v="0"/>
    <n v="0"/>
    <n v="0"/>
    <n v="0"/>
    <n v="0"/>
    <n v="0"/>
    <n v="0"/>
    <n v="0"/>
    <n v="0"/>
    <n v="567727.5"/>
    <n v="567727.5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2-08-10T00:00:00"/>
    <d v="2030-08-10T00:00:00"/>
    <n v="106200"/>
    <x v="1"/>
    <x v="2"/>
    <n v="0"/>
    <n v="0"/>
    <n v="35400"/>
    <n v="35400"/>
    <n v="35400"/>
    <n v="0"/>
    <n v="0"/>
    <n v="0"/>
    <n v="0"/>
    <n v="0"/>
    <n v="0"/>
    <n v="0"/>
    <n v="0"/>
    <n v="0"/>
    <n v="0"/>
    <n v="0"/>
    <n v="106200"/>
    <n v="10620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d v="2022-08-17T00:00:00"/>
    <d v="2032-08-17T00:00:00"/>
    <n v="1860975.88"/>
    <x v="1"/>
    <x v="2"/>
    <n v="0"/>
    <n v="0"/>
    <n v="0"/>
    <n v="0"/>
    <n v="0"/>
    <n v="0"/>
    <n v="1860975.88"/>
    <n v="0"/>
    <n v="0"/>
    <n v="0"/>
    <n v="0"/>
    <n v="0"/>
    <n v="0"/>
    <n v="0"/>
    <n v="0"/>
    <n v="0"/>
    <n v="1860975.88"/>
    <n v="1860975.88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69941.420000002"/>
    <d v="2022-08-04T00:00:00"/>
    <d v="2027-08-04T00:00:00"/>
    <n v="36269941.420000002"/>
    <x v="1"/>
    <x v="2"/>
    <n v="0"/>
    <n v="36269941.420000002"/>
    <n v="0"/>
    <n v="0"/>
    <n v="0"/>
    <n v="0"/>
    <n v="0"/>
    <n v="0"/>
    <n v="0"/>
    <n v="0"/>
    <n v="0"/>
    <n v="0"/>
    <n v="0"/>
    <n v="0"/>
    <n v="0"/>
    <n v="36269941.420000002"/>
    <n v="0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2-08-04T00:00:00"/>
    <d v="2027-08-04T00:00:00"/>
    <n v="200000000"/>
    <x v="1"/>
    <x v="2"/>
    <n v="0"/>
    <n v="20000000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1279.19"/>
    <d v="2022-05-04T00:00:00"/>
    <d v="2027-05-04T00:00:00"/>
    <n v="2051279.19"/>
    <x v="1"/>
    <x v="2"/>
    <n v="0"/>
    <n v="2051279.19"/>
    <n v="0"/>
    <n v="0"/>
    <n v="0"/>
    <n v="0"/>
    <n v="0"/>
    <n v="0"/>
    <n v="0"/>
    <n v="0"/>
    <n v="0"/>
    <n v="0"/>
    <n v="0"/>
    <n v="0"/>
    <n v="0"/>
    <n v="2051279.19"/>
    <n v="0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7111.24"/>
    <d v="2022-05-04T00:00:00"/>
    <d v="2027-05-04T00:00:00"/>
    <n v="2837111.24"/>
    <x v="1"/>
    <x v="2"/>
    <n v="0"/>
    <n v="2837111.24"/>
    <n v="0"/>
    <n v="0"/>
    <n v="0"/>
    <n v="0"/>
    <n v="0"/>
    <n v="0"/>
    <n v="0"/>
    <n v="0"/>
    <n v="0"/>
    <n v="0"/>
    <n v="0"/>
    <n v="0"/>
    <n v="0"/>
    <n v="2837111.24"/>
    <n v="0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d v="2022-05-17T00:00:00"/>
    <d v="2032-05-17T00:00:00"/>
    <n v="600000000"/>
    <x v="1"/>
    <x v="2"/>
    <n v="0"/>
    <n v="0"/>
    <n v="0"/>
    <n v="0"/>
    <n v="0"/>
    <n v="0"/>
    <n v="600000000"/>
    <n v="0"/>
    <n v="0"/>
    <n v="0"/>
    <n v="0"/>
    <n v="0"/>
    <n v="0"/>
    <n v="0"/>
    <n v="0"/>
    <n v="0"/>
    <n v="600000000"/>
    <n v="60000000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610"/>
    <d v="2022-09-28T00:00:00"/>
    <d v="2026-09-28T00:00:00"/>
    <n v="577610"/>
    <x v="1"/>
    <x v="2"/>
    <n v="57761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2747.5"/>
    <d v="2022-09-28T00:00:00"/>
    <d v="2027-09-28T00:00:00"/>
    <n v="1262747.5"/>
    <x v="1"/>
    <x v="2"/>
    <n v="0"/>
    <n v="1262747.5"/>
    <n v="0"/>
    <n v="0"/>
    <n v="0"/>
    <n v="0"/>
    <n v="0"/>
    <n v="0"/>
    <n v="0"/>
    <n v="0"/>
    <n v="0"/>
    <n v="0"/>
    <n v="0"/>
    <n v="0"/>
    <n v="0"/>
    <n v="1262747.5"/>
    <n v="0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2997.5"/>
    <d v="2022-09-28T00:00:00"/>
    <d v="2028-09-28T00:00:00"/>
    <n v="5672997.5"/>
    <x v="1"/>
    <x v="2"/>
    <n v="0"/>
    <n v="0"/>
    <n v="5672997.5"/>
    <n v="0"/>
    <n v="0"/>
    <n v="0"/>
    <n v="0"/>
    <n v="0"/>
    <n v="0"/>
    <n v="0"/>
    <n v="0"/>
    <n v="0"/>
    <n v="0"/>
    <n v="0"/>
    <n v="0"/>
    <n v="0"/>
    <n v="5672997.5"/>
    <n v="5672997.5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94065"/>
    <d v="2022-09-28T00:00:00"/>
    <d v="2029-09-28T00:00:00"/>
    <n v="11094065"/>
    <x v="1"/>
    <x v="2"/>
    <n v="0"/>
    <n v="0"/>
    <n v="5547032.5"/>
    <n v="5547032.5"/>
    <n v="0"/>
    <n v="0"/>
    <n v="0"/>
    <n v="0"/>
    <n v="0"/>
    <n v="0"/>
    <n v="0"/>
    <n v="0"/>
    <n v="0"/>
    <n v="0"/>
    <n v="0"/>
    <n v="0"/>
    <n v="11094065"/>
    <n v="11094065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8982.5"/>
    <d v="2022-09-28T00:00:00"/>
    <d v="2030-09-28T00:00:00"/>
    <n v="2068982.5"/>
    <x v="1"/>
    <x v="2"/>
    <n v="0"/>
    <n v="0"/>
    <n v="689660.83"/>
    <n v="689660.83"/>
    <n v="689660.8399999995"/>
    <n v="0"/>
    <n v="0"/>
    <n v="0"/>
    <n v="0"/>
    <n v="0"/>
    <n v="0"/>
    <n v="0"/>
    <n v="0"/>
    <n v="0"/>
    <n v="0"/>
    <n v="0"/>
    <n v="2068982.4999999995"/>
    <n v="2068982.4999999995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2-09-28T00:00:00"/>
    <d v="2031-09-28T00:00:00"/>
    <n v="106200"/>
    <x v="1"/>
    <x v="2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415"/>
    <d v="2022-09-28T00:00:00"/>
    <d v="2032-09-28T00:00:00"/>
    <n v="99415"/>
    <x v="1"/>
    <x v="2"/>
    <n v="0"/>
    <n v="0"/>
    <n v="19883"/>
    <n v="19883"/>
    <n v="19883"/>
    <n v="19883"/>
    <n v="19883"/>
    <n v="0"/>
    <n v="0"/>
    <n v="0"/>
    <n v="0"/>
    <n v="0"/>
    <n v="0"/>
    <n v="0"/>
    <n v="0"/>
    <n v="0"/>
    <n v="99415"/>
    <n v="99415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37.5"/>
    <d v="2022-10-25T00:00:00"/>
    <d v="2026-10-25T00:00:00"/>
    <n v="24337.5"/>
    <x v="1"/>
    <x v="2"/>
    <n v="24337.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1752.49"/>
    <d v="2022-10-25T00:00:00"/>
    <d v="2027-10-25T00:00:00"/>
    <n v="831752.49"/>
    <x v="1"/>
    <x v="2"/>
    <n v="0"/>
    <n v="831752.49"/>
    <n v="0"/>
    <n v="0"/>
    <n v="0"/>
    <n v="0"/>
    <n v="0"/>
    <n v="0"/>
    <n v="0"/>
    <n v="0"/>
    <n v="0"/>
    <n v="0"/>
    <n v="0"/>
    <n v="0"/>
    <n v="0"/>
    <n v="831752.49"/>
    <n v="0"/>
    <n v="831752.49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6362.5"/>
    <d v="2022-10-25T00:00:00"/>
    <d v="2028-10-25T00:00:00"/>
    <n v="406362.5"/>
    <x v="1"/>
    <x v="2"/>
    <n v="0"/>
    <n v="0"/>
    <n v="406362.5"/>
    <n v="0"/>
    <n v="0"/>
    <n v="0"/>
    <n v="0"/>
    <n v="0"/>
    <n v="0"/>
    <n v="0"/>
    <n v="0"/>
    <n v="0"/>
    <n v="0"/>
    <n v="0"/>
    <n v="0"/>
    <n v="0"/>
    <n v="406362.5"/>
    <n v="406362.5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7442.5"/>
    <d v="2022-10-25T00:00:00"/>
    <d v="2029-10-25T00:00:00"/>
    <n v="177442.5"/>
    <x v="1"/>
    <x v="2"/>
    <n v="0"/>
    <n v="0"/>
    <n v="88721.25"/>
    <n v="88721.25"/>
    <n v="0"/>
    <n v="0"/>
    <n v="0"/>
    <n v="0"/>
    <n v="0"/>
    <n v="0"/>
    <n v="0"/>
    <n v="0"/>
    <n v="0"/>
    <n v="0"/>
    <n v="0"/>
    <n v="0"/>
    <n v="177442.5"/>
    <n v="177442.5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2.5"/>
    <d v="2022-11-01T00:00:00"/>
    <d v="2026-11-01T00:00:00"/>
    <n v="76552.5"/>
    <x v="1"/>
    <x v="2"/>
    <n v="76552.5"/>
    <n v="0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945"/>
    <d v="2022-11-01T00:00:00"/>
    <d v="2027-11-01T00:00:00"/>
    <n v="610945"/>
    <x v="1"/>
    <x v="2"/>
    <n v="0"/>
    <n v="610945"/>
    <n v="0"/>
    <n v="0"/>
    <n v="0"/>
    <n v="0"/>
    <n v="0"/>
    <n v="0"/>
    <n v="0"/>
    <n v="0"/>
    <n v="0"/>
    <n v="0"/>
    <n v="0"/>
    <n v="0"/>
    <n v="0"/>
    <n v="610945"/>
    <n v="0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7480"/>
    <d v="2022-11-01T00:00:00"/>
    <d v="2028-11-01T00:00:00"/>
    <n v="337480"/>
    <x v="1"/>
    <x v="2"/>
    <n v="0"/>
    <n v="0"/>
    <n v="337480"/>
    <n v="0"/>
    <n v="0"/>
    <n v="0"/>
    <n v="0"/>
    <n v="0"/>
    <n v="0"/>
    <n v="0"/>
    <n v="0"/>
    <n v="0"/>
    <n v="0"/>
    <n v="0"/>
    <n v="0"/>
    <n v="0"/>
    <n v="337480"/>
    <n v="337480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8042.5"/>
    <d v="2022-11-01T00:00:00"/>
    <d v="2029-11-01T00:00:00"/>
    <n v="968042.5"/>
    <x v="1"/>
    <x v="2"/>
    <n v="0"/>
    <n v="0"/>
    <n v="484021.25"/>
    <n v="484021.25"/>
    <n v="0"/>
    <n v="0"/>
    <n v="0"/>
    <n v="0"/>
    <n v="0"/>
    <n v="0"/>
    <n v="0"/>
    <n v="0"/>
    <n v="0"/>
    <n v="0"/>
    <n v="0"/>
    <n v="0"/>
    <n v="968042.5"/>
    <n v="968042.5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64002.5"/>
    <d v="2022-11-01T00:00:00"/>
    <d v="2030-11-01T00:00:00"/>
    <n v="2764002.5"/>
    <x v="1"/>
    <x v="2"/>
    <n v="0"/>
    <n v="0"/>
    <n v="921334.17"/>
    <n v="921334.17"/>
    <n v="921334.1600000005"/>
    <n v="0"/>
    <n v="0"/>
    <n v="0"/>
    <n v="0"/>
    <n v="0"/>
    <n v="0"/>
    <n v="0"/>
    <n v="0"/>
    <n v="0"/>
    <n v="0"/>
    <n v="0"/>
    <n v="2764002.5000000005"/>
    <n v="2764002.5000000005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d v="2022-05-04T00:00:00"/>
    <d v="2027-05-04T00:00:00"/>
    <n v="500000"/>
    <x v="1"/>
    <x v="2"/>
    <n v="0"/>
    <n v="50000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2705"/>
    <d v="2022-11-18T00:00:00"/>
    <d v="2026-11-18T00:00:00"/>
    <n v="1002705"/>
    <x v="1"/>
    <x v="2"/>
    <n v="1002705"/>
    <n v="0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7477.5"/>
    <d v="2022-11-18T00:00:00"/>
    <d v="2027-11-18T00:00:00"/>
    <n v="2057477.5"/>
    <x v="1"/>
    <x v="2"/>
    <n v="0"/>
    <n v="2057477.5"/>
    <n v="0"/>
    <n v="0"/>
    <n v="0"/>
    <n v="0"/>
    <n v="0"/>
    <n v="0"/>
    <n v="0"/>
    <n v="0"/>
    <n v="0"/>
    <n v="0"/>
    <n v="0"/>
    <n v="0"/>
    <n v="0"/>
    <n v="2057477.5"/>
    <n v="0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0420"/>
    <d v="2022-11-18T00:00:00"/>
    <d v="2028-11-18T00:00:00"/>
    <n v="5450420"/>
    <x v="1"/>
    <x v="2"/>
    <n v="0"/>
    <n v="0"/>
    <n v="5450420"/>
    <n v="0"/>
    <n v="0"/>
    <n v="0"/>
    <n v="0"/>
    <n v="0"/>
    <n v="0"/>
    <n v="0"/>
    <n v="0"/>
    <n v="0"/>
    <n v="0"/>
    <n v="0"/>
    <n v="0"/>
    <n v="0"/>
    <n v="5450420"/>
    <n v="5450420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4340"/>
    <d v="2022-11-18T00:00:00"/>
    <d v="2029-11-18T00:00:00"/>
    <n v="9514340"/>
    <x v="1"/>
    <x v="2"/>
    <n v="0"/>
    <n v="0"/>
    <n v="4757170"/>
    <n v="4757170"/>
    <n v="0"/>
    <n v="0"/>
    <n v="0"/>
    <n v="0"/>
    <n v="0"/>
    <n v="0"/>
    <n v="0"/>
    <n v="0"/>
    <n v="0"/>
    <n v="0"/>
    <n v="0"/>
    <n v="0"/>
    <n v="9514340"/>
    <n v="9514340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390"/>
    <d v="2022-11-18T00:00:00"/>
    <d v="2030-11-18T00:00:00"/>
    <n v="2490390"/>
    <x v="1"/>
    <x v="2"/>
    <n v="0"/>
    <n v="0"/>
    <n v="830130"/>
    <n v="830130"/>
    <n v="830130"/>
    <n v="0"/>
    <n v="0"/>
    <n v="0"/>
    <n v="0"/>
    <n v="0"/>
    <n v="0"/>
    <n v="0"/>
    <n v="0"/>
    <n v="0"/>
    <n v="0"/>
    <n v="0"/>
    <n v="2490390"/>
    <n v="2490390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2-11-18T00:00:00"/>
    <d v="2031-11-18T00:00:00"/>
    <n v="106200"/>
    <x v="1"/>
    <x v="2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2-05-04T00:00:00"/>
    <d v="2027-05-04T00:00:00"/>
    <n v="200000000"/>
    <x v="1"/>
    <x v="2"/>
    <n v="0"/>
    <n v="20000000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d v="2022-05-17T00:00:00"/>
    <d v="2032-05-17T00:00:00"/>
    <n v="450000000"/>
    <x v="1"/>
    <x v="2"/>
    <n v="0"/>
    <n v="0"/>
    <n v="0"/>
    <n v="0"/>
    <n v="0"/>
    <n v="0"/>
    <n v="450000000"/>
    <n v="0"/>
    <n v="0"/>
    <n v="0"/>
    <n v="0"/>
    <n v="0"/>
    <n v="0"/>
    <n v="0"/>
    <n v="0"/>
    <n v="0"/>
    <n v="450000000"/>
    <n v="4500000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d v="2022-05-04T00:00:00"/>
    <d v="2027-05-04T00:00:00"/>
    <n v="3970530.87"/>
    <x v="1"/>
    <x v="2"/>
    <n v="0"/>
    <n v="3970530.87"/>
    <n v="0"/>
    <n v="0"/>
    <n v="0"/>
    <n v="0"/>
    <n v="0"/>
    <n v="0"/>
    <n v="0"/>
    <n v="0"/>
    <n v="0"/>
    <n v="0"/>
    <n v="0"/>
    <n v="0"/>
    <n v="0"/>
    <n v="3970530.87"/>
    <n v="0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d v="2022-05-04T00:00:00"/>
    <d v="2027-05-04T00:00:00"/>
    <n v="1985265.44"/>
    <x v="1"/>
    <x v="2"/>
    <n v="0"/>
    <n v="1985265.44"/>
    <n v="0"/>
    <n v="0"/>
    <n v="0"/>
    <n v="0"/>
    <n v="0"/>
    <n v="0"/>
    <n v="0"/>
    <n v="0"/>
    <n v="0"/>
    <n v="0"/>
    <n v="0"/>
    <n v="0"/>
    <n v="0"/>
    <n v="1985265.44"/>
    <n v="0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d v="2022-05-04T00:00:00"/>
    <d v="2027-05-04T00:00:00"/>
    <n v="1985265.44"/>
    <x v="1"/>
    <x v="2"/>
    <n v="0"/>
    <n v="1985265.44"/>
    <n v="0"/>
    <n v="0"/>
    <n v="0"/>
    <n v="0"/>
    <n v="0"/>
    <n v="0"/>
    <n v="0"/>
    <n v="0"/>
    <n v="0"/>
    <n v="0"/>
    <n v="0"/>
    <n v="0"/>
    <n v="0"/>
    <n v="1985265.44"/>
    <n v="0"/>
    <n v="1985265.44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d v="2022-12-15T00:00:00"/>
    <d v="2026-12-15T00:00:00"/>
    <n v="461675"/>
    <x v="1"/>
    <x v="2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8842.5"/>
    <d v="2022-12-15T00:00:00"/>
    <d v="2027-12-15T00:00:00"/>
    <n v="448842.5"/>
    <x v="1"/>
    <x v="2"/>
    <n v="0"/>
    <n v="448842.5"/>
    <n v="0"/>
    <n v="0"/>
    <n v="0"/>
    <n v="0"/>
    <n v="0"/>
    <n v="0"/>
    <n v="0"/>
    <n v="0"/>
    <n v="0"/>
    <n v="0"/>
    <n v="0"/>
    <n v="0"/>
    <n v="0"/>
    <n v="448842.5"/>
    <n v="0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755"/>
    <d v="2022-12-15T00:00:00"/>
    <d v="2028-12-15T00:00:00"/>
    <n v="409755"/>
    <x v="1"/>
    <x v="2"/>
    <n v="0"/>
    <n v="0"/>
    <n v="409755"/>
    <n v="0"/>
    <n v="0"/>
    <n v="0"/>
    <n v="0"/>
    <n v="0"/>
    <n v="0"/>
    <n v="0"/>
    <n v="0"/>
    <n v="0"/>
    <n v="0"/>
    <n v="0"/>
    <n v="0"/>
    <n v="0"/>
    <n v="409755"/>
    <n v="409755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312.5"/>
    <d v="2022-12-15T00:00:00"/>
    <d v="2029-12-15T00:00:00"/>
    <n v="704312.5"/>
    <x v="1"/>
    <x v="2"/>
    <n v="0"/>
    <n v="0"/>
    <n v="352156.25"/>
    <n v="352156.25"/>
    <n v="0"/>
    <n v="0"/>
    <n v="0"/>
    <n v="0"/>
    <n v="0"/>
    <n v="0"/>
    <n v="0"/>
    <n v="0"/>
    <n v="0"/>
    <n v="0"/>
    <n v="0"/>
    <n v="0"/>
    <n v="704312.5"/>
    <n v="704312.5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957.5"/>
    <d v="2022-12-15T00:00:00"/>
    <d v="2030-12-15T00:00:00"/>
    <n v="2512957.5"/>
    <x v="1"/>
    <x v="2"/>
    <n v="0"/>
    <n v="0"/>
    <n v="837652.5"/>
    <n v="837652.5"/>
    <n v="837652.5"/>
    <n v="0"/>
    <n v="0"/>
    <n v="0"/>
    <n v="0"/>
    <n v="0"/>
    <n v="0"/>
    <n v="0"/>
    <n v="0"/>
    <n v="0"/>
    <n v="0"/>
    <n v="0"/>
    <n v="2512957.5"/>
    <n v="2512957.5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2-12-15T00:00:00"/>
    <d v="2031-12-15T00:00:00"/>
    <n v="53100"/>
    <x v="1"/>
    <x v="2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3115.9"/>
    <d v="2022-12-27T00:00:00"/>
    <d v="2026-12-27T00:00:00"/>
    <n v="253115.9"/>
    <x v="1"/>
    <x v="2"/>
    <n v="253115.9"/>
    <n v="0"/>
    <n v="0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d v="2022-12-27T00:00:00"/>
    <d v="2027-12-27T00:00:00"/>
    <n v="97940"/>
    <x v="1"/>
    <x v="2"/>
    <n v="0"/>
    <n v="97940"/>
    <n v="0"/>
    <n v="0"/>
    <n v="0"/>
    <n v="0"/>
    <n v="0"/>
    <n v="0"/>
    <n v="0"/>
    <n v="0"/>
    <n v="0"/>
    <n v="0"/>
    <n v="0"/>
    <n v="0"/>
    <n v="0"/>
    <n v="97940"/>
    <n v="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422.5"/>
    <d v="2022-12-27T00:00:00"/>
    <d v="2028-12-27T00:00:00"/>
    <n v="190422.5"/>
    <x v="1"/>
    <x v="2"/>
    <n v="0"/>
    <n v="0"/>
    <n v="190422.5"/>
    <n v="0"/>
    <n v="0"/>
    <n v="0"/>
    <n v="0"/>
    <n v="0"/>
    <n v="0"/>
    <n v="0"/>
    <n v="0"/>
    <n v="0"/>
    <n v="0"/>
    <n v="0"/>
    <n v="0"/>
    <n v="0"/>
    <n v="190422.5"/>
    <n v="190422.5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545"/>
    <d v="2022-12-27T00:00:00"/>
    <d v="2029-12-27T00:00:00"/>
    <n v="221545"/>
    <x v="1"/>
    <x v="2"/>
    <n v="0"/>
    <n v="0"/>
    <n v="110772.5"/>
    <n v="110772.5"/>
    <n v="0"/>
    <n v="0"/>
    <n v="0"/>
    <n v="0"/>
    <n v="0"/>
    <n v="0"/>
    <n v="0"/>
    <n v="0"/>
    <n v="0"/>
    <n v="0"/>
    <n v="0"/>
    <n v="0"/>
    <n v="221545"/>
    <n v="221545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636.83"/>
    <d v="2022-12-27T00:00:00"/>
    <d v="2030-12-27T00:00:00"/>
    <n v="209636.83"/>
    <x v="1"/>
    <x v="2"/>
    <n v="0"/>
    <n v="0"/>
    <n v="69878.94"/>
    <n v="69878.94"/>
    <n v="69878.949999999953"/>
    <n v="0"/>
    <n v="0"/>
    <n v="0"/>
    <n v="0"/>
    <n v="0"/>
    <n v="0"/>
    <n v="0"/>
    <n v="0"/>
    <n v="0"/>
    <n v="0"/>
    <n v="0"/>
    <n v="209636.82999999996"/>
    <n v="209636.82999999996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2-12-27T00:00:00"/>
    <d v="2031-12-27T00:00:00"/>
    <n v="53100"/>
    <x v="1"/>
    <x v="2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2-12-27T00:00:00"/>
    <d v="2026-12-27T00:00:00"/>
    <n v="53100"/>
    <x v="1"/>
    <x v="2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2.5"/>
    <d v="2022-12-27T00:00:00"/>
    <d v="2027-12-27T00:00:00"/>
    <n v="365062.5"/>
    <x v="1"/>
    <x v="2"/>
    <n v="0"/>
    <n v="365062.5"/>
    <n v="0"/>
    <n v="0"/>
    <n v="0"/>
    <n v="0"/>
    <n v="0"/>
    <n v="0"/>
    <n v="0"/>
    <n v="0"/>
    <n v="0"/>
    <n v="0"/>
    <n v="0"/>
    <n v="0"/>
    <n v="0"/>
    <n v="365062.5"/>
    <n v="0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470"/>
    <d v="2022-12-27T00:00:00"/>
    <d v="2028-12-27T00:00:00"/>
    <n v="255470"/>
    <x v="1"/>
    <x v="2"/>
    <n v="0"/>
    <n v="0"/>
    <n v="255470"/>
    <n v="0"/>
    <n v="0"/>
    <n v="0"/>
    <n v="0"/>
    <n v="0"/>
    <n v="0"/>
    <n v="0"/>
    <n v="0"/>
    <n v="0"/>
    <n v="0"/>
    <n v="0"/>
    <n v="0"/>
    <n v="0"/>
    <n v="255470"/>
    <n v="255470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8600"/>
    <d v="2022-12-27T00:00:00"/>
    <d v="2029-12-27T00:00:00"/>
    <n v="1498600"/>
    <x v="1"/>
    <x v="2"/>
    <n v="0"/>
    <n v="0"/>
    <n v="749300"/>
    <n v="749300"/>
    <n v="0"/>
    <n v="0"/>
    <n v="0"/>
    <n v="0"/>
    <n v="0"/>
    <n v="0"/>
    <n v="0"/>
    <n v="0"/>
    <n v="0"/>
    <n v="0"/>
    <n v="0"/>
    <n v="0"/>
    <n v="1498600"/>
    <n v="1498600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6760"/>
    <d v="2022-12-27T00:00:00"/>
    <d v="2030-12-27T00:00:00"/>
    <n v="686760"/>
    <x v="1"/>
    <x v="2"/>
    <n v="0"/>
    <n v="0"/>
    <n v="228920"/>
    <n v="228920"/>
    <n v="228920"/>
    <n v="0"/>
    <n v="0"/>
    <n v="0"/>
    <n v="0"/>
    <n v="0"/>
    <n v="0"/>
    <n v="0"/>
    <n v="0"/>
    <n v="0"/>
    <n v="0"/>
    <n v="0"/>
    <n v="686760"/>
    <n v="686760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2-12-27T00:00:00"/>
    <d v="2031-12-27T00:00:00"/>
    <n v="53100"/>
    <x v="1"/>
    <x v="2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6185"/>
    <d v="2022-12-28T00:00:00"/>
    <d v="2026-12-28T00:00:00"/>
    <n v="1576185"/>
    <x v="1"/>
    <x v="2"/>
    <n v="1576185"/>
    <n v="0"/>
    <n v="0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3962.5"/>
    <d v="2022-12-28T00:00:00"/>
    <d v="2027-12-28T00:00:00"/>
    <n v="1963962.5"/>
    <x v="1"/>
    <x v="2"/>
    <n v="0"/>
    <n v="1963962.5"/>
    <n v="0"/>
    <n v="0"/>
    <n v="0"/>
    <n v="0"/>
    <n v="0"/>
    <n v="0"/>
    <n v="0"/>
    <n v="0"/>
    <n v="0"/>
    <n v="0"/>
    <n v="0"/>
    <n v="0"/>
    <n v="0"/>
    <n v="1963962.5"/>
    <n v="0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07892.5"/>
    <d v="2022-12-28T00:00:00"/>
    <d v="2028-12-28T00:00:00"/>
    <n v="7407892.5"/>
    <x v="1"/>
    <x v="2"/>
    <n v="0"/>
    <n v="0"/>
    <n v="7407892.5"/>
    <n v="0"/>
    <n v="0"/>
    <n v="0"/>
    <n v="0"/>
    <n v="0"/>
    <n v="0"/>
    <n v="0"/>
    <n v="0"/>
    <n v="0"/>
    <n v="0"/>
    <n v="0"/>
    <n v="0"/>
    <n v="0"/>
    <n v="7407892.5"/>
    <n v="7407892.5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23352.5"/>
    <d v="2022-12-28T00:00:00"/>
    <d v="2029-12-28T00:00:00"/>
    <n v="9823352.5"/>
    <x v="1"/>
    <x v="2"/>
    <n v="0"/>
    <n v="0"/>
    <n v="4911676.25"/>
    <n v="4911676.25"/>
    <n v="0"/>
    <n v="0"/>
    <n v="0"/>
    <n v="0"/>
    <n v="0"/>
    <n v="0"/>
    <n v="0"/>
    <n v="0"/>
    <n v="0"/>
    <n v="0"/>
    <n v="0"/>
    <n v="0"/>
    <n v="9823352.5"/>
    <n v="9823352.5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25505"/>
    <d v="2022-12-28T00:00:00"/>
    <d v="2030-12-28T00:00:00"/>
    <n v="2725505"/>
    <x v="1"/>
    <x v="2"/>
    <n v="0"/>
    <n v="0"/>
    <n v="908501.67"/>
    <n v="908501.67"/>
    <n v="908501.6600000005"/>
    <n v="0"/>
    <n v="0"/>
    <n v="0"/>
    <n v="0"/>
    <n v="0"/>
    <n v="0"/>
    <n v="0"/>
    <n v="0"/>
    <n v="0"/>
    <n v="0"/>
    <n v="0"/>
    <n v="2725505.0000000005"/>
    <n v="2725505.0000000005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67.5"/>
    <d v="2022-12-28T00:00:00"/>
    <d v="2031-12-28T00:00:00"/>
    <n v="81567.5"/>
    <x v="1"/>
    <x v="2"/>
    <n v="0"/>
    <n v="0"/>
    <n v="20391.88"/>
    <n v="20391.88"/>
    <n v="20391.88"/>
    <n v="20391.859999999982"/>
    <n v="0"/>
    <n v="0"/>
    <n v="0"/>
    <n v="0"/>
    <n v="0"/>
    <n v="0"/>
    <n v="0"/>
    <n v="0"/>
    <n v="0"/>
    <n v="0"/>
    <n v="81567.499999999985"/>
    <n v="81567.499999999985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2-05-17T00:00:00"/>
    <d v="2032-05-17T00:00:00"/>
    <n v="200000000"/>
    <x v="1"/>
    <x v="2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0000000"/>
    <d v="2023-03-02T00:00:00"/>
    <d v="2026-03-02T00:00:00"/>
    <n v="160000000"/>
    <x v="1"/>
    <x v="2"/>
    <n v="16000000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3-03-10T00:00:00"/>
    <d v="2028-03-10T00:00:00"/>
    <n v="200000000"/>
    <x v="1"/>
    <x v="2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286.92"/>
    <d v="2023-03-15T00:00:00"/>
    <d v="2029-03-15T00:00:00"/>
    <n v="1757286.92"/>
    <x v="1"/>
    <x v="2"/>
    <n v="0"/>
    <n v="0"/>
    <n v="0"/>
    <n v="1757286.92"/>
    <n v="0"/>
    <n v="0"/>
    <n v="0"/>
    <n v="0"/>
    <n v="0"/>
    <n v="0"/>
    <n v="0"/>
    <n v="0"/>
    <n v="0"/>
    <n v="0"/>
    <n v="0"/>
    <n v="0"/>
    <n v="1757286.92"/>
    <n v="1757286.9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5000000"/>
    <d v="2023-03-02T00:00:00"/>
    <d v="2026-03-02T00:00:00"/>
    <n v="55000000"/>
    <x v="1"/>
    <x v="2"/>
    <n v="5500000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d v="2023-03-02T00:00:00"/>
    <d v="2026-03-02T00:00:00"/>
    <n v="30000000"/>
    <x v="1"/>
    <x v="2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5970.29"/>
    <d v="2023-03-15T00:00:00"/>
    <d v="2029-03-15T00:00:00"/>
    <n v="1515970.29"/>
    <x v="1"/>
    <x v="2"/>
    <n v="0"/>
    <n v="0"/>
    <n v="0"/>
    <n v="1515970.29"/>
    <n v="0"/>
    <n v="0"/>
    <n v="0"/>
    <n v="0"/>
    <n v="0"/>
    <n v="0"/>
    <n v="0"/>
    <n v="0"/>
    <n v="0"/>
    <n v="0"/>
    <n v="0"/>
    <n v="0"/>
    <n v="1515970.29"/>
    <n v="1515970.2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3-03-10T00:00:00"/>
    <d v="2028-03-10T00:00:00"/>
    <n v="200000000"/>
    <x v="1"/>
    <x v="2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352.93"/>
    <d v="2023-03-15T00:00:00"/>
    <d v="2029-03-15T00:00:00"/>
    <n v="1140352.93"/>
    <x v="1"/>
    <x v="2"/>
    <n v="0"/>
    <n v="0"/>
    <n v="0"/>
    <n v="1140352.93"/>
    <n v="0"/>
    <n v="0"/>
    <n v="0"/>
    <n v="0"/>
    <n v="0"/>
    <n v="0"/>
    <n v="0"/>
    <n v="0"/>
    <n v="0"/>
    <n v="0"/>
    <n v="0"/>
    <n v="0"/>
    <n v="1140352.93"/>
    <n v="1140352.93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58134.16"/>
    <d v="2023-03-15T00:00:00"/>
    <d v="2029-03-15T00:00:00"/>
    <n v="2258134.16"/>
    <x v="1"/>
    <x v="2"/>
    <n v="0"/>
    <n v="0"/>
    <n v="0"/>
    <n v="2258134.16"/>
    <n v="0"/>
    <n v="0"/>
    <n v="0"/>
    <n v="0"/>
    <n v="0"/>
    <n v="0"/>
    <n v="0"/>
    <n v="0"/>
    <n v="0"/>
    <n v="0"/>
    <n v="0"/>
    <n v="0"/>
    <n v="2258134.16"/>
    <n v="2258134.16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2720.44"/>
    <d v="2023-03-15T00:00:00"/>
    <d v="2029-03-15T00:00:00"/>
    <n v="822720.44"/>
    <x v="1"/>
    <x v="2"/>
    <n v="0"/>
    <n v="0"/>
    <n v="0"/>
    <n v="822720.44"/>
    <n v="0"/>
    <n v="0"/>
    <n v="0"/>
    <n v="0"/>
    <n v="0"/>
    <n v="0"/>
    <n v="0"/>
    <n v="0"/>
    <n v="0"/>
    <n v="0"/>
    <n v="0"/>
    <n v="0"/>
    <n v="822720.44"/>
    <n v="822720.4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2682.73"/>
    <d v="2023-03-15T00:00:00"/>
    <d v="2029-03-15T00:00:00"/>
    <n v="2012682.73"/>
    <x v="1"/>
    <x v="2"/>
    <n v="0"/>
    <n v="0"/>
    <n v="0"/>
    <n v="2012682.73"/>
    <n v="0"/>
    <n v="0"/>
    <n v="0"/>
    <n v="0"/>
    <n v="0"/>
    <n v="0"/>
    <n v="0"/>
    <n v="0"/>
    <n v="0"/>
    <n v="0"/>
    <n v="0"/>
    <n v="0"/>
    <n v="2012682.73"/>
    <n v="2012682.7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d v="2023-03-02T00:00:00"/>
    <d v="2026-03-02T00:00:00"/>
    <n v="40000000"/>
    <x v="1"/>
    <x v="2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57.5"/>
    <d v="2023-04-21T00:00:00"/>
    <d v="2027-04-21T00:00:00"/>
    <n v="158857.5"/>
    <x v="1"/>
    <x v="2"/>
    <n v="79428.75"/>
    <n v="79428.75"/>
    <n v="0"/>
    <n v="0"/>
    <n v="0"/>
    <n v="0"/>
    <n v="0"/>
    <n v="0"/>
    <n v="0"/>
    <n v="0"/>
    <n v="0"/>
    <n v="0"/>
    <n v="0"/>
    <n v="0"/>
    <n v="0"/>
    <n v="158857.5"/>
    <n v="0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152.5"/>
    <d v="2023-04-21T00:00:00"/>
    <d v="2028-04-21T00:00:00"/>
    <n v="100152.5"/>
    <x v="1"/>
    <x v="2"/>
    <n v="0"/>
    <n v="50076.25"/>
    <n v="50076.25"/>
    <n v="0"/>
    <n v="0"/>
    <n v="0"/>
    <n v="0"/>
    <n v="0"/>
    <n v="0"/>
    <n v="0"/>
    <n v="0"/>
    <n v="0"/>
    <n v="0"/>
    <n v="0"/>
    <n v="0"/>
    <n v="50076.25"/>
    <n v="50076.25"/>
    <n v="100152.5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88130"/>
    <d v="2023-04-21T00:00:00"/>
    <d v="2029-04-21T00:00:00"/>
    <n v="10388130"/>
    <x v="1"/>
    <x v="2"/>
    <n v="0"/>
    <n v="0"/>
    <n v="5194065"/>
    <n v="5194065"/>
    <n v="0"/>
    <n v="0"/>
    <n v="0"/>
    <n v="0"/>
    <n v="0"/>
    <n v="0"/>
    <n v="0"/>
    <n v="0"/>
    <n v="0"/>
    <n v="0"/>
    <n v="0"/>
    <n v="0"/>
    <n v="10388130"/>
    <n v="1038813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3438387.66"/>
    <d v="2023-04-25T00:00:00"/>
    <d v="2027-04-25T00:00:00"/>
    <n v="3438387.66"/>
    <x v="1"/>
    <x v="2"/>
    <n v="0"/>
    <n v="3438387.66"/>
    <n v="0"/>
    <n v="0"/>
    <n v="0"/>
    <n v="0"/>
    <n v="0"/>
    <n v="0"/>
    <n v="0"/>
    <n v="0"/>
    <n v="0"/>
    <n v="0"/>
    <n v="0"/>
    <n v="0"/>
    <n v="0"/>
    <n v="3438387.66"/>
    <n v="0"/>
    <n v="3438387.66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82980"/>
    <d v="2023-04-26T00:00:00"/>
    <d v="2026-04-26T00:00:00"/>
    <n v="3565960"/>
    <x v="1"/>
    <x v="2"/>
    <n v="1782980"/>
    <n v="0"/>
    <n v="0"/>
    <n v="0"/>
    <n v="0"/>
    <n v="0"/>
    <n v="0"/>
    <n v="0"/>
    <n v="0"/>
    <n v="0"/>
    <n v="0"/>
    <n v="0"/>
    <n v="0"/>
    <n v="0"/>
    <n v="0"/>
    <n v="1782980"/>
    <n v="0"/>
    <n v="1782980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69482.5"/>
    <d v="2023-04-26T00:00:00"/>
    <d v="2027-04-26T00:00:00"/>
    <n v="6169482.5"/>
    <x v="1"/>
    <x v="2"/>
    <n v="3084741.25"/>
    <n v="3084741.25"/>
    <n v="0"/>
    <n v="0"/>
    <n v="0"/>
    <n v="0"/>
    <n v="0"/>
    <n v="0"/>
    <n v="0"/>
    <n v="0"/>
    <n v="0"/>
    <n v="0"/>
    <n v="0"/>
    <n v="0"/>
    <n v="0"/>
    <n v="6169482.5"/>
    <n v="0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2357.5"/>
    <d v="2023-04-26T00:00:00"/>
    <d v="2028-04-26T00:00:00"/>
    <n v="15882357.5"/>
    <x v="1"/>
    <x v="2"/>
    <n v="0"/>
    <n v="7941178.75"/>
    <n v="7941178.75"/>
    <n v="0"/>
    <n v="0"/>
    <n v="0"/>
    <n v="0"/>
    <n v="0"/>
    <n v="0"/>
    <n v="0"/>
    <n v="0"/>
    <n v="0"/>
    <n v="0"/>
    <n v="0"/>
    <n v="0"/>
    <n v="7941178.75"/>
    <n v="7941178.75"/>
    <n v="15882357.5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97495"/>
    <d v="2023-04-26T00:00:00"/>
    <d v="2029-04-26T00:00:00"/>
    <n v="2997495"/>
    <x v="1"/>
    <x v="2"/>
    <n v="0"/>
    <n v="0"/>
    <n v="1498747.5"/>
    <n v="1498747.5"/>
    <n v="0"/>
    <n v="0"/>
    <n v="0"/>
    <n v="0"/>
    <n v="0"/>
    <n v="0"/>
    <n v="0"/>
    <n v="0"/>
    <n v="0"/>
    <n v="0"/>
    <n v="0"/>
    <n v="0"/>
    <n v="2997495"/>
    <n v="2997495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89852.5"/>
    <d v="2023-04-26T00:00:00"/>
    <d v="2030-04-26T00:00:00"/>
    <n v="589852.5"/>
    <x v="1"/>
    <x v="2"/>
    <n v="0"/>
    <n v="0"/>
    <n v="0"/>
    <n v="294926.25"/>
    <n v="294926.25"/>
    <n v="0"/>
    <n v="0"/>
    <n v="0"/>
    <n v="0"/>
    <n v="0"/>
    <n v="0"/>
    <n v="0"/>
    <n v="0"/>
    <n v="0"/>
    <n v="0"/>
    <n v="0"/>
    <n v="589852.5"/>
    <n v="589852.5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d v="2023-04-26T00:00:00"/>
    <d v="2031-04-26T00:00:00"/>
    <n v="159300"/>
    <x v="1"/>
    <x v="2"/>
    <n v="0"/>
    <n v="0"/>
    <n v="0"/>
    <n v="53100"/>
    <n v="53100"/>
    <n v="53100"/>
    <n v="0"/>
    <n v="0"/>
    <n v="0"/>
    <n v="0"/>
    <n v="0"/>
    <n v="0"/>
    <n v="0"/>
    <n v="0"/>
    <n v="0"/>
    <n v="0"/>
    <n v="159300"/>
    <n v="159300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3240"/>
    <d v="2023-05-17T00:00:00"/>
    <d v="2026-05-17T00:00:00"/>
    <n v="986480"/>
    <x v="1"/>
    <x v="2"/>
    <n v="493240"/>
    <n v="0"/>
    <n v="0"/>
    <n v="0"/>
    <n v="0"/>
    <n v="0"/>
    <n v="0"/>
    <n v="0"/>
    <n v="0"/>
    <n v="0"/>
    <n v="0"/>
    <n v="0"/>
    <n v="0"/>
    <n v="0"/>
    <n v="0"/>
    <n v="493240"/>
    <n v="0"/>
    <n v="493240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435"/>
    <d v="2023-05-17T00:00:00"/>
    <d v="2027-05-17T00:00:00"/>
    <n v="853435"/>
    <x v="1"/>
    <x v="2"/>
    <n v="426717.5"/>
    <n v="426717.5"/>
    <n v="0"/>
    <n v="0"/>
    <n v="0"/>
    <n v="0"/>
    <n v="0"/>
    <n v="0"/>
    <n v="0"/>
    <n v="0"/>
    <n v="0"/>
    <n v="0"/>
    <n v="0"/>
    <n v="0"/>
    <n v="0"/>
    <n v="853435"/>
    <n v="0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685"/>
    <d v="2023-05-17T00:00:00"/>
    <d v="2028-05-17T00:00:00"/>
    <n v="956685"/>
    <x v="1"/>
    <x v="2"/>
    <n v="0"/>
    <n v="478342.5"/>
    <n v="478342.5"/>
    <n v="0"/>
    <n v="0"/>
    <n v="0"/>
    <n v="0"/>
    <n v="0"/>
    <n v="0"/>
    <n v="0"/>
    <n v="0"/>
    <n v="0"/>
    <n v="0"/>
    <n v="0"/>
    <n v="0"/>
    <n v="478342.5"/>
    <n v="478342.5"/>
    <n v="956685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517.5"/>
    <d v="2023-05-17T00:00:00"/>
    <d v="2029-05-17T00:00:00"/>
    <n v="674517.5"/>
    <x v="1"/>
    <x v="2"/>
    <n v="0"/>
    <n v="0"/>
    <n v="337258.75"/>
    <n v="337258.75"/>
    <n v="0"/>
    <n v="0"/>
    <n v="0"/>
    <n v="0"/>
    <n v="0"/>
    <n v="0"/>
    <n v="0"/>
    <n v="0"/>
    <n v="0"/>
    <n v="0"/>
    <n v="0"/>
    <n v="0"/>
    <n v="674517.5"/>
    <n v="674517.5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6852.5"/>
    <d v="2023-05-17T00:00:00"/>
    <d v="2030-05-17T00:00:00"/>
    <n v="1356852.5"/>
    <x v="1"/>
    <x v="2"/>
    <n v="0"/>
    <n v="0"/>
    <n v="0"/>
    <n v="678426.25"/>
    <n v="678426.25"/>
    <n v="0"/>
    <n v="0"/>
    <n v="0"/>
    <n v="0"/>
    <n v="0"/>
    <n v="0"/>
    <n v="0"/>
    <n v="0"/>
    <n v="0"/>
    <n v="0"/>
    <n v="0"/>
    <n v="1356852.5"/>
    <n v="1356852.5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27237.5"/>
    <d v="2023-05-17T00:00:00"/>
    <d v="2031-05-17T00:00:00"/>
    <n v="4927237.5"/>
    <x v="1"/>
    <x v="2"/>
    <n v="0"/>
    <n v="0"/>
    <n v="0"/>
    <n v="1642412.5"/>
    <n v="1642412.5"/>
    <n v="1642412.5"/>
    <n v="0"/>
    <n v="0"/>
    <n v="0"/>
    <n v="0"/>
    <n v="0"/>
    <n v="0"/>
    <n v="0"/>
    <n v="0"/>
    <n v="0"/>
    <n v="0"/>
    <n v="4927237.5"/>
    <n v="4927237.5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1029.5"/>
    <d v="2023-05-17T00:00:00"/>
    <d v="2032-05-17T00:00:00"/>
    <n v="4071029.5"/>
    <x v="1"/>
    <x v="2"/>
    <n v="0"/>
    <n v="0"/>
    <n v="0"/>
    <n v="1017757.38"/>
    <n v="1017757.38"/>
    <n v="1017757.38"/>
    <n v="1017757.3599999999"/>
    <n v="0"/>
    <n v="0"/>
    <n v="0"/>
    <n v="0"/>
    <n v="0"/>
    <n v="0"/>
    <n v="0"/>
    <n v="0"/>
    <n v="0"/>
    <n v="4071029.5"/>
    <n v="4071029.5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3631.5"/>
    <d v="2023-05-17T00:00:00"/>
    <d v="2033-05-17T00:00:00"/>
    <n v="653631.5"/>
    <x v="1"/>
    <x v="2"/>
    <n v="0"/>
    <n v="0"/>
    <n v="0"/>
    <n v="130726.3"/>
    <n v="130726.3"/>
    <n v="130726.3"/>
    <n v="130726.3"/>
    <n v="130726.3"/>
    <n v="0"/>
    <n v="0"/>
    <n v="0"/>
    <n v="0"/>
    <n v="0"/>
    <n v="0"/>
    <n v="0"/>
    <n v="0"/>
    <n v="653631.5"/>
    <n v="653631.5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651.25"/>
    <d v="2023-05-24T00:00:00"/>
    <d v="2026-05-24T00:00:00"/>
    <n v="799302.5"/>
    <x v="1"/>
    <x v="2"/>
    <n v="399651.25"/>
    <n v="0"/>
    <n v="0"/>
    <n v="0"/>
    <n v="0"/>
    <n v="0"/>
    <n v="0"/>
    <n v="0"/>
    <n v="0"/>
    <n v="0"/>
    <n v="0"/>
    <n v="0"/>
    <n v="0"/>
    <n v="0"/>
    <n v="0"/>
    <n v="399651.25"/>
    <n v="0"/>
    <n v="399651.25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32377.5"/>
    <d v="2023-05-24T00:00:00"/>
    <d v="2027-05-24T00:00:00"/>
    <n v="1532377.5"/>
    <x v="1"/>
    <x v="2"/>
    <n v="766188.75"/>
    <n v="766188.75"/>
    <n v="0"/>
    <n v="0"/>
    <n v="0"/>
    <n v="0"/>
    <n v="0"/>
    <n v="0"/>
    <n v="0"/>
    <n v="0"/>
    <n v="0"/>
    <n v="0"/>
    <n v="0"/>
    <n v="0"/>
    <n v="0"/>
    <n v="1532377.5"/>
    <n v="0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1505"/>
    <d v="2023-05-24T00:00:00"/>
    <d v="2028-05-24T00:00:00"/>
    <n v="2371505"/>
    <x v="1"/>
    <x v="2"/>
    <n v="0"/>
    <n v="1185752.5"/>
    <n v="1185752.5"/>
    <n v="0"/>
    <n v="0"/>
    <n v="0"/>
    <n v="0"/>
    <n v="0"/>
    <n v="0"/>
    <n v="0"/>
    <n v="0"/>
    <n v="0"/>
    <n v="0"/>
    <n v="0"/>
    <n v="0"/>
    <n v="1185752.5"/>
    <n v="1185752.5"/>
    <n v="2371505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65562.5"/>
    <d v="2023-05-24T00:00:00"/>
    <d v="2029-05-24T00:00:00"/>
    <n v="4465562.5"/>
    <x v="1"/>
    <x v="2"/>
    <n v="0"/>
    <n v="0"/>
    <n v="2232781.25"/>
    <n v="2232781.25"/>
    <n v="0"/>
    <n v="0"/>
    <n v="0"/>
    <n v="0"/>
    <n v="0"/>
    <n v="0"/>
    <n v="0"/>
    <n v="0"/>
    <n v="0"/>
    <n v="0"/>
    <n v="0"/>
    <n v="0"/>
    <n v="4465562.5"/>
    <n v="4465562.5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545"/>
    <d v="2023-05-24T00:00:00"/>
    <d v="2030-05-24T00:00:00"/>
    <n v="7655545"/>
    <x v="1"/>
    <x v="2"/>
    <n v="0"/>
    <n v="0"/>
    <n v="0"/>
    <n v="3827772.5"/>
    <n v="3827772.5"/>
    <n v="0"/>
    <n v="0"/>
    <n v="0"/>
    <n v="0"/>
    <n v="0"/>
    <n v="0"/>
    <n v="0"/>
    <n v="0"/>
    <n v="0"/>
    <n v="0"/>
    <n v="0"/>
    <n v="7655545"/>
    <n v="7655545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14362.5"/>
    <d v="2023-05-24T00:00:00"/>
    <d v="2031-05-24T00:00:00"/>
    <n v="1114362.5"/>
    <x v="1"/>
    <x v="2"/>
    <n v="0"/>
    <n v="0"/>
    <n v="0"/>
    <n v="371454.17"/>
    <n v="371454.17"/>
    <n v="371454.16"/>
    <n v="0"/>
    <n v="0"/>
    <n v="0"/>
    <n v="0"/>
    <n v="0"/>
    <n v="0"/>
    <n v="0"/>
    <n v="0"/>
    <n v="0"/>
    <n v="0"/>
    <n v="1114362.5"/>
    <n v="1114362.5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d v="2023-05-24T00:00:00"/>
    <d v="2032-05-24T00:00:00"/>
    <n v="265500"/>
    <x v="1"/>
    <x v="2"/>
    <n v="0"/>
    <n v="0"/>
    <n v="0"/>
    <n v="66375"/>
    <n v="66375"/>
    <n v="66375"/>
    <n v="66375"/>
    <n v="0"/>
    <n v="0"/>
    <n v="0"/>
    <n v="0"/>
    <n v="0"/>
    <n v="0"/>
    <n v="0"/>
    <n v="0"/>
    <n v="0"/>
    <n v="265500"/>
    <n v="265500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227.5"/>
    <d v="2023-05-24T00:00:00"/>
    <d v="2033-05-24T00:00:00"/>
    <n v="361227.5"/>
    <x v="1"/>
    <x v="2"/>
    <n v="0"/>
    <n v="0"/>
    <n v="0"/>
    <n v="72245.5"/>
    <n v="72245.5"/>
    <n v="72245.5"/>
    <n v="72245.5"/>
    <n v="72245.5"/>
    <n v="0"/>
    <n v="0"/>
    <n v="0"/>
    <n v="0"/>
    <n v="0"/>
    <n v="0"/>
    <n v="0"/>
    <n v="0"/>
    <n v="361227.5"/>
    <n v="361227.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4173820.699999999"/>
    <d v="2023-03-10T00:00:00"/>
    <d v="2028-03-10T00:00:00"/>
    <n v="14173820.699999999"/>
    <x v="1"/>
    <x v="2"/>
    <n v="0"/>
    <n v="0"/>
    <n v="14173820.699999999"/>
    <n v="0"/>
    <n v="0"/>
    <n v="0"/>
    <n v="0"/>
    <n v="0"/>
    <n v="0"/>
    <n v="0"/>
    <n v="0"/>
    <n v="0"/>
    <n v="0"/>
    <n v="0"/>
    <n v="0"/>
    <n v="0"/>
    <n v="14173820.699999999"/>
    <n v="14173820.699999999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865"/>
    <d v="2023-07-03T00:00:00"/>
    <d v="2026-07-03T00:00:00"/>
    <n v="145730"/>
    <x v="1"/>
    <x v="2"/>
    <n v="72865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8240"/>
    <d v="2023-07-03T00:00:00"/>
    <d v="2027-07-03T00:00:00"/>
    <n v="198240"/>
    <x v="1"/>
    <x v="2"/>
    <n v="0"/>
    <n v="198240"/>
    <n v="0"/>
    <n v="0"/>
    <n v="0"/>
    <n v="0"/>
    <n v="0"/>
    <n v="0"/>
    <n v="0"/>
    <n v="0"/>
    <n v="0"/>
    <n v="0"/>
    <n v="0"/>
    <n v="0"/>
    <n v="0"/>
    <n v="198240"/>
    <n v="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2917.5"/>
    <d v="2023-07-03T00:00:00"/>
    <d v="2028-07-03T00:00:00"/>
    <n v="2892917.5"/>
    <x v="1"/>
    <x v="2"/>
    <n v="0"/>
    <n v="0"/>
    <n v="2892917.5"/>
    <n v="0"/>
    <n v="0"/>
    <n v="0"/>
    <n v="0"/>
    <n v="0"/>
    <n v="0"/>
    <n v="0"/>
    <n v="0"/>
    <n v="0"/>
    <n v="0"/>
    <n v="0"/>
    <n v="0"/>
    <n v="0"/>
    <n v="2892917.5"/>
    <n v="2892917.5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98657.5"/>
    <d v="2023-07-03T00:00:00"/>
    <d v="2029-07-03T00:00:00"/>
    <n v="11498657.5"/>
    <x v="1"/>
    <x v="2"/>
    <n v="0"/>
    <n v="0"/>
    <n v="0"/>
    <n v="11498657.5"/>
    <n v="0"/>
    <n v="0"/>
    <n v="0"/>
    <n v="0"/>
    <n v="0"/>
    <n v="0"/>
    <n v="0"/>
    <n v="0"/>
    <n v="0"/>
    <n v="0"/>
    <n v="0"/>
    <n v="0"/>
    <n v="11498657.5"/>
    <n v="11498657.5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6720.37"/>
    <d v="2023-03-10T00:00:00"/>
    <d v="2028-03-10T00:00:00"/>
    <n v="2296720.37"/>
    <x v="1"/>
    <x v="2"/>
    <n v="0"/>
    <n v="0"/>
    <n v="2296720.37"/>
    <n v="0"/>
    <n v="0"/>
    <n v="0"/>
    <n v="0"/>
    <n v="0"/>
    <n v="0"/>
    <n v="0"/>
    <n v="0"/>
    <n v="0"/>
    <n v="0"/>
    <n v="0"/>
    <n v="0"/>
    <n v="0"/>
    <n v="2296720.37"/>
    <n v="2296720.37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90219.5"/>
    <d v="2023-03-10T00:00:00"/>
    <d v="2028-03-10T00:00:00"/>
    <n v="3690219.5"/>
    <x v="1"/>
    <x v="2"/>
    <n v="0"/>
    <n v="0"/>
    <n v="3690219.5"/>
    <n v="0"/>
    <n v="0"/>
    <n v="0"/>
    <n v="0"/>
    <n v="0"/>
    <n v="0"/>
    <n v="0"/>
    <n v="0"/>
    <n v="0"/>
    <n v="0"/>
    <n v="0"/>
    <n v="0"/>
    <n v="0"/>
    <n v="3690219.5"/>
    <n v="3690219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4683.39"/>
    <d v="2023-03-15T00:00:00"/>
    <d v="2029-03-15T00:00:00"/>
    <n v="2864683.39"/>
    <x v="1"/>
    <x v="2"/>
    <n v="0"/>
    <n v="0"/>
    <n v="0"/>
    <n v="2864683.39"/>
    <n v="0"/>
    <n v="0"/>
    <n v="0"/>
    <n v="0"/>
    <n v="0"/>
    <n v="0"/>
    <n v="0"/>
    <n v="0"/>
    <n v="0"/>
    <n v="0"/>
    <n v="0"/>
    <n v="0"/>
    <n v="2864683.39"/>
    <n v="2864683.39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821.25"/>
    <d v="2023-07-11T00:00:00"/>
    <d v="2026-07-11T00:00:00"/>
    <n v="165642.5"/>
    <x v="1"/>
    <x v="2"/>
    <n v="82821.25"/>
    <n v="0"/>
    <n v="0"/>
    <n v="0"/>
    <n v="0"/>
    <n v="0"/>
    <n v="0"/>
    <n v="0"/>
    <n v="0"/>
    <n v="0"/>
    <n v="0"/>
    <n v="0"/>
    <n v="0"/>
    <n v="0"/>
    <n v="0"/>
    <n v="82821.25"/>
    <n v="0"/>
    <n v="82821.25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827.5"/>
    <d v="2023-07-11T00:00:00"/>
    <d v="2027-07-11T00:00:00"/>
    <n v="89827.5"/>
    <x v="1"/>
    <x v="2"/>
    <n v="0"/>
    <n v="89827.5"/>
    <n v="0"/>
    <n v="0"/>
    <n v="0"/>
    <n v="0"/>
    <n v="0"/>
    <n v="0"/>
    <n v="0"/>
    <n v="0"/>
    <n v="0"/>
    <n v="0"/>
    <n v="0"/>
    <n v="0"/>
    <n v="0"/>
    <n v="89827.5"/>
    <n v="0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d v="2023-07-11T00:00:00"/>
    <d v="2028-07-11T00:00:00"/>
    <n v="162840"/>
    <x v="1"/>
    <x v="2"/>
    <n v="0"/>
    <n v="0"/>
    <n v="162840"/>
    <n v="0"/>
    <n v="0"/>
    <n v="0"/>
    <n v="0"/>
    <n v="0"/>
    <n v="0"/>
    <n v="0"/>
    <n v="0"/>
    <n v="0"/>
    <n v="0"/>
    <n v="0"/>
    <n v="0"/>
    <n v="0"/>
    <n v="162840"/>
    <n v="16284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67.5"/>
    <d v="2023-07-11T00:00:00"/>
    <d v="2029-07-11T00:00:00"/>
    <n v="93367.5"/>
    <x v="1"/>
    <x v="2"/>
    <n v="0"/>
    <n v="0"/>
    <n v="0"/>
    <n v="93367.5"/>
    <n v="0"/>
    <n v="0"/>
    <n v="0"/>
    <n v="0"/>
    <n v="0"/>
    <n v="0"/>
    <n v="0"/>
    <n v="0"/>
    <n v="0"/>
    <n v="0"/>
    <n v="0"/>
    <n v="0"/>
    <n v="93367.5"/>
    <n v="93367.5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710"/>
    <d v="2023-07-11T00:00:00"/>
    <d v="2030-07-11T00:00:00"/>
    <n v="99710"/>
    <x v="1"/>
    <x v="2"/>
    <n v="0"/>
    <n v="0"/>
    <n v="0"/>
    <n v="49855"/>
    <n v="49855"/>
    <n v="0"/>
    <n v="0"/>
    <n v="0"/>
    <n v="0"/>
    <n v="0"/>
    <n v="0"/>
    <n v="0"/>
    <n v="0"/>
    <n v="0"/>
    <n v="0"/>
    <n v="0"/>
    <n v="99710"/>
    <n v="99710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792.5"/>
    <d v="2023-07-11T00:00:00"/>
    <d v="2031-07-11T00:00:00"/>
    <n v="451792.5"/>
    <x v="1"/>
    <x v="2"/>
    <n v="0"/>
    <n v="0"/>
    <n v="0"/>
    <n v="150597.5"/>
    <n v="150597.5"/>
    <n v="150597.5"/>
    <n v="0"/>
    <n v="0"/>
    <n v="0"/>
    <n v="0"/>
    <n v="0"/>
    <n v="0"/>
    <n v="0"/>
    <n v="0"/>
    <n v="0"/>
    <n v="0"/>
    <n v="451792.5"/>
    <n v="451792.5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50402.5"/>
    <d v="2023-07-11T00:00:00"/>
    <d v="2032-07-11T00:00:00"/>
    <n v="2150402.5"/>
    <x v="1"/>
    <x v="2"/>
    <n v="0"/>
    <n v="0"/>
    <n v="0"/>
    <n v="537600.63"/>
    <n v="537600.63"/>
    <n v="537600.63"/>
    <n v="537600.60999999987"/>
    <n v="0"/>
    <n v="0"/>
    <n v="0"/>
    <n v="0"/>
    <n v="0"/>
    <n v="0"/>
    <n v="0"/>
    <n v="0"/>
    <n v="0"/>
    <n v="2150402.5"/>
    <n v="2150402.5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547.5"/>
    <d v="2023-07-11T00:00:00"/>
    <d v="2033-07-11T00:00:00"/>
    <n v="1392547.5"/>
    <x v="1"/>
    <x v="2"/>
    <n v="0"/>
    <n v="0"/>
    <n v="0"/>
    <n v="278509.5"/>
    <n v="278509.5"/>
    <n v="278509.5"/>
    <n v="278509.5"/>
    <n v="278509.5"/>
    <n v="0"/>
    <n v="0"/>
    <n v="0"/>
    <n v="0"/>
    <n v="0"/>
    <n v="0"/>
    <n v="0"/>
    <n v="0"/>
    <n v="1392547.5"/>
    <n v="1392547.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67701.0899999999"/>
    <d v="2023-03-15T00:00:00"/>
    <d v="2029-03-15T00:00:00"/>
    <n v="5667701.0899999999"/>
    <x v="1"/>
    <x v="2"/>
    <n v="0"/>
    <n v="0"/>
    <n v="0"/>
    <n v="5667701.0899999999"/>
    <n v="0"/>
    <n v="0"/>
    <n v="0"/>
    <n v="0"/>
    <n v="0"/>
    <n v="0"/>
    <n v="0"/>
    <n v="0"/>
    <n v="0"/>
    <n v="0"/>
    <n v="0"/>
    <n v="0"/>
    <n v="5667701.0899999999"/>
    <n v="5667701.0899999999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27282.14"/>
    <d v="2023-03-15T00:00:00"/>
    <d v="2029-03-15T00:00:00"/>
    <n v="2327282.14"/>
    <x v="1"/>
    <x v="2"/>
    <n v="0"/>
    <n v="0"/>
    <n v="0"/>
    <n v="2327282.14"/>
    <n v="0"/>
    <n v="0"/>
    <n v="0"/>
    <n v="0"/>
    <n v="0"/>
    <n v="0"/>
    <n v="0"/>
    <n v="0"/>
    <n v="0"/>
    <n v="0"/>
    <n v="0"/>
    <n v="0"/>
    <n v="2327282.14"/>
    <n v="2327282.1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6061.67"/>
    <d v="2023-03-15T00:00:00"/>
    <d v="2029-03-15T00:00:00"/>
    <n v="3676061.67"/>
    <x v="1"/>
    <x v="2"/>
    <n v="0"/>
    <n v="0"/>
    <n v="0"/>
    <n v="3676061.67"/>
    <n v="0"/>
    <n v="0"/>
    <n v="0"/>
    <n v="0"/>
    <n v="0"/>
    <n v="0"/>
    <n v="0"/>
    <n v="0"/>
    <n v="0"/>
    <n v="0"/>
    <n v="0"/>
    <n v="0"/>
    <n v="3676061.67"/>
    <n v="3676061.6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54715.72"/>
    <d v="2023-03-15T00:00:00"/>
    <d v="2029-03-15T00:00:00"/>
    <n v="3354715.72"/>
    <x v="1"/>
    <x v="2"/>
    <n v="0"/>
    <n v="0"/>
    <n v="0"/>
    <n v="3354715.72"/>
    <n v="0"/>
    <n v="0"/>
    <n v="0"/>
    <n v="0"/>
    <n v="0"/>
    <n v="0"/>
    <n v="0"/>
    <n v="0"/>
    <n v="0"/>
    <n v="0"/>
    <n v="0"/>
    <n v="0"/>
    <n v="3354715.72"/>
    <n v="3354715.7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91734.7999999998"/>
    <d v="2023-03-02T00:00:00"/>
    <d v="2026-03-02T00:00:00"/>
    <n v="7191734.7999999998"/>
    <x v="1"/>
    <x v="2"/>
    <n v="7191734.7999999998"/>
    <n v="0"/>
    <n v="0"/>
    <n v="0"/>
    <n v="0"/>
    <n v="0"/>
    <n v="0"/>
    <n v="0"/>
    <n v="0"/>
    <n v="0"/>
    <n v="0"/>
    <n v="0"/>
    <n v="0"/>
    <n v="0"/>
    <n v="0"/>
    <n v="7191734.7999999998"/>
    <n v="0"/>
    <n v="7191734.7999999998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72766.4500000002"/>
    <d v="2023-03-10T00:00:00"/>
    <d v="2028-03-10T00:00:00"/>
    <n v="7172766.4500000002"/>
    <x v="1"/>
    <x v="2"/>
    <n v="0"/>
    <n v="0"/>
    <n v="7172766.4500000002"/>
    <n v="0"/>
    <n v="0"/>
    <n v="0"/>
    <n v="0"/>
    <n v="0"/>
    <n v="0"/>
    <n v="0"/>
    <n v="0"/>
    <n v="0"/>
    <n v="0"/>
    <n v="0"/>
    <n v="0"/>
    <n v="0"/>
    <n v="7172766.4500000002"/>
    <n v="7172766.4500000002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0249.61"/>
    <d v="2023-03-02T00:00:00"/>
    <d v="2026-03-02T00:00:00"/>
    <n v="2180249.61"/>
    <x v="1"/>
    <x v="2"/>
    <n v="2180249.61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99.85999999999"/>
    <d v="2023-03-10T00:00:00"/>
    <d v="2028-03-10T00:00:00"/>
    <n v="166699.85999999999"/>
    <x v="1"/>
    <x v="2"/>
    <n v="0"/>
    <n v="0"/>
    <n v="166699.85999999999"/>
    <n v="0"/>
    <n v="0"/>
    <n v="0"/>
    <n v="0"/>
    <n v="0"/>
    <n v="0"/>
    <n v="0"/>
    <n v="0"/>
    <n v="0"/>
    <n v="0"/>
    <n v="0"/>
    <n v="0"/>
    <n v="0"/>
    <n v="166699.85999999999"/>
    <n v="166699.8599999999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d v="2023-03-10T00:00:00"/>
    <d v="2028-03-10T00:00:00"/>
    <n v="96877.440000000002"/>
    <x v="1"/>
    <x v="2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0929.5"/>
    <d v="2023-03-10T00:00:00"/>
    <d v="2028-03-10T00:00:00"/>
    <n v="190929.5"/>
    <x v="1"/>
    <x v="2"/>
    <n v="0"/>
    <n v="0"/>
    <n v="190929.5"/>
    <n v="0"/>
    <n v="0"/>
    <n v="0"/>
    <n v="0"/>
    <n v="0"/>
    <n v="0"/>
    <n v="0"/>
    <n v="0"/>
    <n v="0"/>
    <n v="0"/>
    <n v="0"/>
    <n v="0"/>
    <n v="0"/>
    <n v="190929.5"/>
    <n v="190929.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390.87"/>
    <d v="2023-03-10T00:00:00"/>
    <d v="2028-03-10T00:00:00"/>
    <n v="48390.87"/>
    <x v="1"/>
    <x v="2"/>
    <n v="0"/>
    <n v="0"/>
    <n v="48390.87"/>
    <n v="0"/>
    <n v="0"/>
    <n v="0"/>
    <n v="0"/>
    <n v="0"/>
    <n v="0"/>
    <n v="0"/>
    <n v="0"/>
    <n v="0"/>
    <n v="0"/>
    <n v="0"/>
    <n v="0"/>
    <n v="0"/>
    <n v="48390.87"/>
    <n v="48390.8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155.19"/>
    <d v="2023-03-10T00:00:00"/>
    <d v="2028-03-10T00:00:00"/>
    <n v="58155.19"/>
    <x v="1"/>
    <x v="2"/>
    <n v="0"/>
    <n v="0"/>
    <n v="58155.19"/>
    <n v="0"/>
    <n v="0"/>
    <n v="0"/>
    <n v="0"/>
    <n v="0"/>
    <n v="0"/>
    <n v="0"/>
    <n v="0"/>
    <n v="0"/>
    <n v="0"/>
    <n v="0"/>
    <n v="0"/>
    <n v="0"/>
    <n v="58155.19"/>
    <n v="58155.19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41.44"/>
    <d v="2023-03-10T00:00:00"/>
    <d v="2028-03-10T00:00:00"/>
    <n v="158941.44"/>
    <x v="1"/>
    <x v="2"/>
    <n v="0"/>
    <n v="0"/>
    <n v="158941.44"/>
    <n v="0"/>
    <n v="0"/>
    <n v="0"/>
    <n v="0"/>
    <n v="0"/>
    <n v="0"/>
    <n v="0"/>
    <n v="0"/>
    <n v="0"/>
    <n v="0"/>
    <n v="0"/>
    <n v="0"/>
    <n v="0"/>
    <n v="158941.44"/>
    <n v="158941.4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d v="2023-03-10T00:00:00"/>
    <d v="2028-03-10T00:00:00"/>
    <n v="96877.440000000002"/>
    <x v="1"/>
    <x v="2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908.43"/>
    <d v="2023-03-10T00:00:00"/>
    <d v="2028-03-10T00:00:00"/>
    <n v="96908.43"/>
    <x v="1"/>
    <x v="2"/>
    <n v="0"/>
    <n v="0"/>
    <n v="96908.43"/>
    <n v="0"/>
    <n v="0"/>
    <n v="0"/>
    <n v="0"/>
    <n v="0"/>
    <n v="0"/>
    <n v="0"/>
    <n v="0"/>
    <n v="0"/>
    <n v="0"/>
    <n v="0"/>
    <n v="0"/>
    <n v="0"/>
    <n v="96908.43"/>
    <n v="96908.43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53.25"/>
    <d v="2023-03-10T00:00:00"/>
    <d v="2028-03-10T00:00:00"/>
    <n v="48453.25"/>
    <x v="1"/>
    <x v="2"/>
    <n v="0"/>
    <n v="0"/>
    <n v="48453.25"/>
    <n v="0"/>
    <n v="0"/>
    <n v="0"/>
    <n v="0"/>
    <n v="0"/>
    <n v="0"/>
    <n v="0"/>
    <n v="0"/>
    <n v="0"/>
    <n v="0"/>
    <n v="0"/>
    <n v="0"/>
    <n v="0"/>
    <n v="48453.25"/>
    <n v="48453.25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476.05"/>
    <d v="2023-03-10T00:00:00"/>
    <d v="2028-03-10T00:00:00"/>
    <n v="110476.05"/>
    <x v="1"/>
    <x v="2"/>
    <n v="0"/>
    <n v="0"/>
    <n v="110476.05"/>
    <n v="0"/>
    <n v="0"/>
    <n v="0"/>
    <n v="0"/>
    <n v="0"/>
    <n v="0"/>
    <n v="0"/>
    <n v="0"/>
    <n v="0"/>
    <n v="0"/>
    <n v="0"/>
    <n v="0"/>
    <n v="0"/>
    <n v="110476.05"/>
    <n v="110476.0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25.19"/>
    <d v="2023-03-10T00:00:00"/>
    <d v="2028-03-10T00:00:00"/>
    <n v="77525.19"/>
    <x v="1"/>
    <x v="2"/>
    <n v="0"/>
    <n v="0"/>
    <n v="77525.19"/>
    <n v="0"/>
    <n v="0"/>
    <n v="0"/>
    <n v="0"/>
    <n v="0"/>
    <n v="0"/>
    <n v="0"/>
    <n v="0"/>
    <n v="0"/>
    <n v="0"/>
    <n v="0"/>
    <n v="0"/>
    <n v="0"/>
    <n v="77525.19"/>
    <n v="77525.1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29.65"/>
    <d v="2023-03-10T00:00:00"/>
    <d v="2028-03-10T00:00:00"/>
    <n v="56129.65"/>
    <x v="1"/>
    <x v="2"/>
    <n v="0"/>
    <n v="0"/>
    <n v="56129.65"/>
    <n v="0"/>
    <n v="0"/>
    <n v="0"/>
    <n v="0"/>
    <n v="0"/>
    <n v="0"/>
    <n v="0"/>
    <n v="0"/>
    <n v="0"/>
    <n v="0"/>
    <n v="0"/>
    <n v="0"/>
    <n v="0"/>
    <n v="56129.65"/>
    <n v="56129.65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228.18"/>
    <d v="2023-03-10T00:00:00"/>
    <d v="2028-03-10T00:00:00"/>
    <n v="53228.18"/>
    <x v="1"/>
    <x v="2"/>
    <n v="0"/>
    <n v="0"/>
    <n v="53228.18"/>
    <n v="0"/>
    <n v="0"/>
    <n v="0"/>
    <n v="0"/>
    <n v="0"/>
    <n v="0"/>
    <n v="0"/>
    <n v="0"/>
    <n v="0"/>
    <n v="0"/>
    <n v="0"/>
    <n v="0"/>
    <n v="0"/>
    <n v="53228.18"/>
    <n v="53228.1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3817.60000000001"/>
    <d v="2023-03-10T00:00:00"/>
    <d v="2028-03-10T00:00:00"/>
    <n v="193817.60000000001"/>
    <x v="1"/>
    <x v="2"/>
    <n v="0"/>
    <n v="0"/>
    <n v="193817.60000000001"/>
    <n v="0"/>
    <n v="0"/>
    <n v="0"/>
    <n v="0"/>
    <n v="0"/>
    <n v="0"/>
    <n v="0"/>
    <n v="0"/>
    <n v="0"/>
    <n v="0"/>
    <n v="0"/>
    <n v="0"/>
    <n v="0"/>
    <n v="193817.60000000001"/>
    <n v="193817.60000000001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"/>
    <d v="2023-03-02T00:00:00"/>
    <d v="2026-03-02T00:00:00"/>
    <n v="4000000"/>
    <x v="1"/>
    <x v="2"/>
    <n v="400000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385"/>
    <d v="2023-08-24T00:00:00"/>
    <d v="2026-08-24T00:00:00"/>
    <n v="60770"/>
    <x v="1"/>
    <x v="2"/>
    <n v="30385"/>
    <n v="0"/>
    <n v="0"/>
    <n v="0"/>
    <n v="0"/>
    <n v="0"/>
    <n v="0"/>
    <n v="0"/>
    <n v="0"/>
    <n v="0"/>
    <n v="0"/>
    <n v="0"/>
    <n v="0"/>
    <n v="0"/>
    <n v="0"/>
    <n v="30385"/>
    <n v="0"/>
    <n v="30385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25"/>
    <d v="2023-08-24T00:00:00"/>
    <d v="2029-08-24T00:00:00"/>
    <n v="22125"/>
    <x v="1"/>
    <x v="2"/>
    <n v="0"/>
    <n v="0"/>
    <n v="0"/>
    <n v="22125"/>
    <n v="0"/>
    <n v="0"/>
    <n v="0"/>
    <n v="0"/>
    <n v="0"/>
    <n v="0"/>
    <n v="0"/>
    <n v="0"/>
    <n v="0"/>
    <n v="0"/>
    <n v="0"/>
    <n v="0"/>
    <n v="22125"/>
    <n v="22125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19.67"/>
    <d v="2023-08-24T00:00:00"/>
    <d v="2030-08-24T00:00:00"/>
    <n v="70819.67"/>
    <x v="1"/>
    <x v="2"/>
    <n v="0"/>
    <n v="0"/>
    <n v="0"/>
    <n v="35409.839999999997"/>
    <n v="35409.830000000009"/>
    <n v="0"/>
    <n v="0"/>
    <n v="0"/>
    <n v="0"/>
    <n v="0"/>
    <n v="0"/>
    <n v="0"/>
    <n v="0"/>
    <n v="0"/>
    <n v="0"/>
    <n v="0"/>
    <n v="70819.670000000013"/>
    <n v="70819.670000000013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d v="2023-08-24T00:00:00"/>
    <d v="2031-08-24T00:00:00"/>
    <n v="190717.5"/>
    <x v="1"/>
    <x v="2"/>
    <n v="0"/>
    <n v="0"/>
    <n v="0"/>
    <n v="63572.5"/>
    <n v="63572.5"/>
    <n v="63572.5"/>
    <n v="0"/>
    <n v="0"/>
    <n v="0"/>
    <n v="0"/>
    <n v="0"/>
    <n v="0"/>
    <n v="0"/>
    <n v="0"/>
    <n v="0"/>
    <n v="0"/>
    <n v="190717.5"/>
    <n v="190717.5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248.91"/>
    <d v="2023-08-24T00:00:00"/>
    <d v="2032-08-24T00:00:00"/>
    <n v="101248.91"/>
    <x v="1"/>
    <x v="2"/>
    <n v="0"/>
    <n v="0"/>
    <n v="0"/>
    <n v="25312.23"/>
    <n v="25312.23"/>
    <n v="25312.23"/>
    <n v="25312.220000000005"/>
    <n v="0"/>
    <n v="0"/>
    <n v="0"/>
    <n v="0"/>
    <n v="0"/>
    <n v="0"/>
    <n v="0"/>
    <n v="0"/>
    <n v="0"/>
    <n v="101248.91"/>
    <n v="101248.91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3-08-24T00:00:00"/>
    <d v="2033-08-24T00:00:00"/>
    <n v="53100"/>
    <x v="1"/>
    <x v="2"/>
    <n v="0"/>
    <n v="0"/>
    <n v="0"/>
    <n v="10620"/>
    <n v="10620"/>
    <n v="10620"/>
    <n v="10620"/>
    <n v="10620"/>
    <n v="0"/>
    <n v="0"/>
    <n v="0"/>
    <n v="0"/>
    <n v="0"/>
    <n v="0"/>
    <n v="0"/>
    <n v="0"/>
    <n v="53100"/>
    <n v="5310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87307.21"/>
    <d v="2023-03-02T00:00:00"/>
    <d v="2026-03-02T00:00:00"/>
    <n v="4987307.21"/>
    <x v="1"/>
    <x v="2"/>
    <n v="4987307.21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1962.1100000003"/>
    <d v="2023-03-10T00:00:00"/>
    <d v="2028-03-10T00:00:00"/>
    <n v="4971962.1100000003"/>
    <x v="1"/>
    <x v="2"/>
    <n v="0"/>
    <n v="0"/>
    <n v="4971962.1100000003"/>
    <n v="0"/>
    <n v="0"/>
    <n v="0"/>
    <n v="0"/>
    <n v="0"/>
    <n v="0"/>
    <n v="0"/>
    <n v="0"/>
    <n v="0"/>
    <n v="0"/>
    <n v="0"/>
    <n v="0"/>
    <n v="0"/>
    <n v="4971962.1100000003"/>
    <n v="4971962.1100000003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2218.65"/>
    <d v="2023-03-15T00:00:00"/>
    <d v="2029-03-15T00:00:00"/>
    <n v="2052218.64"/>
    <x v="1"/>
    <x v="2"/>
    <n v="0"/>
    <n v="0"/>
    <n v="0"/>
    <n v="2052218.65"/>
    <n v="0"/>
    <n v="0"/>
    <n v="0"/>
    <n v="0"/>
    <n v="0"/>
    <n v="0"/>
    <n v="0"/>
    <n v="0"/>
    <n v="0"/>
    <n v="0"/>
    <n v="0"/>
    <n v="0"/>
    <n v="2052218.65"/>
    <n v="2052218.65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137.919999999998"/>
    <d v="2023-03-10T00:00:00"/>
    <d v="2028-03-10T00:00:00"/>
    <n v="50137.919999999998"/>
    <x v="1"/>
    <x v="2"/>
    <n v="0"/>
    <n v="0"/>
    <n v="50137.919999999998"/>
    <n v="0"/>
    <n v="0"/>
    <n v="0"/>
    <n v="0"/>
    <n v="0"/>
    <n v="0"/>
    <n v="0"/>
    <n v="0"/>
    <n v="0"/>
    <n v="0"/>
    <n v="0"/>
    <n v="0"/>
    <n v="0"/>
    <n v="50137.919999999998"/>
    <n v="50137.91999999999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29.13"/>
    <d v="2023-03-10T00:00:00"/>
    <d v="2028-03-10T00:00:00"/>
    <n v="82529.13"/>
    <x v="1"/>
    <x v="2"/>
    <n v="0"/>
    <n v="0"/>
    <n v="82529.13"/>
    <n v="0"/>
    <n v="0"/>
    <n v="0"/>
    <n v="0"/>
    <n v="0"/>
    <n v="0"/>
    <n v="0"/>
    <n v="0"/>
    <n v="0"/>
    <n v="0"/>
    <n v="0"/>
    <n v="0"/>
    <n v="0"/>
    <n v="82529.13"/>
    <n v="82529.13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20.71"/>
    <d v="2023-03-10T00:00:00"/>
    <d v="2028-03-10T00:00:00"/>
    <n v="18720.71"/>
    <x v="1"/>
    <x v="2"/>
    <n v="0"/>
    <n v="0"/>
    <n v="18720.71"/>
    <n v="0"/>
    <n v="0"/>
    <n v="0"/>
    <n v="0"/>
    <n v="0"/>
    <n v="0"/>
    <n v="0"/>
    <n v="0"/>
    <n v="0"/>
    <n v="0"/>
    <n v="0"/>
    <n v="0"/>
    <n v="0"/>
    <n v="18720.71"/>
    <n v="18720.71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569.25"/>
    <d v="2023-03-10T00:00:00"/>
    <d v="2028-03-10T00:00:00"/>
    <n v="65569.25"/>
    <x v="1"/>
    <x v="2"/>
    <n v="0"/>
    <n v="0"/>
    <n v="65569.25"/>
    <n v="0"/>
    <n v="0"/>
    <n v="0"/>
    <n v="0"/>
    <n v="0"/>
    <n v="0"/>
    <n v="0"/>
    <n v="0"/>
    <n v="0"/>
    <n v="0"/>
    <n v="0"/>
    <n v="0"/>
    <n v="0"/>
    <n v="65569.25"/>
    <n v="65569.25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381.04"/>
    <d v="2023-03-10T00:00:00"/>
    <d v="2028-03-10T00:00:00"/>
    <n v="43381.04"/>
    <x v="1"/>
    <x v="2"/>
    <n v="0"/>
    <n v="0"/>
    <n v="43381.04"/>
    <n v="0"/>
    <n v="0"/>
    <n v="0"/>
    <n v="0"/>
    <n v="0"/>
    <n v="0"/>
    <n v="0"/>
    <n v="0"/>
    <n v="0"/>
    <n v="0"/>
    <n v="0"/>
    <n v="0"/>
    <n v="0"/>
    <n v="43381.04"/>
    <n v="43381.04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206.34"/>
    <d v="2023-03-10T00:00:00"/>
    <d v="2028-03-10T00:00:00"/>
    <n v="218206.34"/>
    <x v="1"/>
    <x v="2"/>
    <n v="0"/>
    <n v="0"/>
    <n v="218206.34"/>
    <n v="0"/>
    <n v="0"/>
    <n v="0"/>
    <n v="0"/>
    <n v="0"/>
    <n v="0"/>
    <n v="0"/>
    <n v="0"/>
    <n v="0"/>
    <n v="0"/>
    <n v="0"/>
    <n v="0"/>
    <n v="0"/>
    <n v="218206.34"/>
    <n v="218206.3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4827.22"/>
    <d v="2023-03-10T00:00:00"/>
    <d v="2028-03-10T00:00:00"/>
    <n v="144827.22"/>
    <x v="1"/>
    <x v="2"/>
    <n v="0"/>
    <n v="0"/>
    <n v="144827.22"/>
    <n v="0"/>
    <n v="0"/>
    <n v="0"/>
    <n v="0"/>
    <n v="0"/>
    <n v="0"/>
    <n v="0"/>
    <n v="0"/>
    <n v="0"/>
    <n v="0"/>
    <n v="0"/>
    <n v="0"/>
    <n v="0"/>
    <n v="144827.22"/>
    <n v="144827.22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49.91"/>
    <d v="2023-03-10T00:00:00"/>
    <d v="2028-03-10T00:00:00"/>
    <n v="68549.91"/>
    <x v="1"/>
    <x v="2"/>
    <n v="0"/>
    <n v="0"/>
    <n v="68549.91"/>
    <n v="0"/>
    <n v="0"/>
    <n v="0"/>
    <n v="0"/>
    <n v="0"/>
    <n v="0"/>
    <n v="0"/>
    <n v="0"/>
    <n v="0"/>
    <n v="0"/>
    <n v="0"/>
    <n v="0"/>
    <n v="0"/>
    <n v="68549.91"/>
    <n v="68549.9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170.31"/>
    <d v="2023-03-10T00:00:00"/>
    <d v="2028-03-10T00:00:00"/>
    <n v="79170.31"/>
    <x v="1"/>
    <x v="2"/>
    <n v="0"/>
    <n v="0"/>
    <n v="79170.31"/>
    <n v="0"/>
    <n v="0"/>
    <n v="0"/>
    <n v="0"/>
    <n v="0"/>
    <n v="0"/>
    <n v="0"/>
    <n v="0"/>
    <n v="0"/>
    <n v="0"/>
    <n v="0"/>
    <n v="0"/>
    <n v="0"/>
    <n v="79170.31"/>
    <n v="79170.31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7.29"/>
    <d v="2023-03-10T00:00:00"/>
    <d v="2028-03-10T00:00:00"/>
    <n v="62607.29"/>
    <x v="1"/>
    <x v="2"/>
    <n v="0"/>
    <n v="0"/>
    <n v="62607.29"/>
    <n v="0"/>
    <n v="0"/>
    <n v="0"/>
    <n v="0"/>
    <n v="0"/>
    <n v="0"/>
    <n v="0"/>
    <n v="0"/>
    <n v="0"/>
    <n v="0"/>
    <n v="0"/>
    <n v="0"/>
    <n v="0"/>
    <n v="62607.29"/>
    <n v="62607.2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102.06"/>
    <d v="2023-03-10T00:00:00"/>
    <d v="2028-03-10T00:00:00"/>
    <n v="53102.06"/>
    <x v="1"/>
    <x v="2"/>
    <n v="0"/>
    <n v="0"/>
    <n v="53102.06"/>
    <n v="0"/>
    <n v="0"/>
    <n v="0"/>
    <n v="0"/>
    <n v="0"/>
    <n v="0"/>
    <n v="0"/>
    <n v="0"/>
    <n v="0"/>
    <n v="0"/>
    <n v="0"/>
    <n v="0"/>
    <n v="0"/>
    <n v="53102.06"/>
    <n v="53102.0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00"/>
    <d v="2023-03-10T00:00:00"/>
    <d v="2028-03-10T00:00:00"/>
    <n v="68500"/>
    <x v="1"/>
    <x v="2"/>
    <n v="0"/>
    <n v="0"/>
    <n v="68500"/>
    <n v="0"/>
    <n v="0"/>
    <n v="0"/>
    <n v="0"/>
    <n v="0"/>
    <n v="0"/>
    <n v="0"/>
    <n v="0"/>
    <n v="0"/>
    <n v="0"/>
    <n v="0"/>
    <n v="0"/>
    <n v="0"/>
    <n v="68500"/>
    <n v="6850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5820.01"/>
    <d v="2023-03-10T00:00:00"/>
    <d v="2028-03-10T00:00:00"/>
    <n v="115820.01"/>
    <x v="1"/>
    <x v="2"/>
    <n v="0"/>
    <n v="0"/>
    <n v="115820.01"/>
    <n v="0"/>
    <n v="0"/>
    <n v="0"/>
    <n v="0"/>
    <n v="0"/>
    <n v="0"/>
    <n v="0"/>
    <n v="0"/>
    <n v="0"/>
    <n v="0"/>
    <n v="0"/>
    <n v="0"/>
    <n v="0"/>
    <n v="115820.01"/>
    <n v="115820.01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425.63"/>
    <d v="2023-03-10T00:00:00"/>
    <d v="2028-03-10T00:00:00"/>
    <n v="241425.63"/>
    <x v="1"/>
    <x v="2"/>
    <n v="0"/>
    <n v="0"/>
    <n v="241425.63"/>
    <n v="0"/>
    <n v="0"/>
    <n v="0"/>
    <n v="0"/>
    <n v="0"/>
    <n v="0"/>
    <n v="0"/>
    <n v="0"/>
    <n v="0"/>
    <n v="0"/>
    <n v="0"/>
    <n v="0"/>
    <n v="0"/>
    <n v="241425.63"/>
    <n v="241425.63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50.47"/>
    <d v="2023-03-10T00:00:00"/>
    <d v="2028-03-10T00:00:00"/>
    <n v="38550.47"/>
    <x v="1"/>
    <x v="2"/>
    <n v="0"/>
    <n v="0"/>
    <n v="38550.47"/>
    <n v="0"/>
    <n v="0"/>
    <n v="0"/>
    <n v="0"/>
    <n v="0"/>
    <n v="0"/>
    <n v="0"/>
    <n v="0"/>
    <n v="0"/>
    <n v="0"/>
    <n v="0"/>
    <n v="0"/>
    <n v="0"/>
    <n v="38550.47"/>
    <n v="38550.47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535.05"/>
    <d v="2023-03-10T00:00:00"/>
    <d v="2028-03-10T00:00:00"/>
    <n v="96535.05"/>
    <x v="1"/>
    <x v="2"/>
    <n v="0"/>
    <n v="0"/>
    <n v="96535.05"/>
    <n v="0"/>
    <n v="0"/>
    <n v="0"/>
    <n v="0"/>
    <n v="0"/>
    <n v="0"/>
    <n v="0"/>
    <n v="0"/>
    <n v="0"/>
    <n v="0"/>
    <n v="0"/>
    <n v="0"/>
    <n v="0"/>
    <n v="96535.05"/>
    <n v="96535.05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104.52"/>
    <d v="2023-03-02T00:00:00"/>
    <d v="2026-03-02T00:00:00"/>
    <n v="3140104.52"/>
    <x v="1"/>
    <x v="2"/>
    <n v="3140104.52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5140.54"/>
    <d v="2023-03-10T00:00:00"/>
    <d v="2028-03-10T00:00:00"/>
    <n v="1175140.54"/>
    <x v="1"/>
    <x v="2"/>
    <n v="0"/>
    <n v="0"/>
    <n v="1175140.54"/>
    <n v="0"/>
    <n v="0"/>
    <n v="0"/>
    <n v="0"/>
    <n v="0"/>
    <n v="0"/>
    <n v="0"/>
    <n v="0"/>
    <n v="0"/>
    <n v="0"/>
    <n v="0"/>
    <n v="0"/>
    <n v="0"/>
    <n v="1175140.54"/>
    <n v="1175140.5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376.95"/>
    <d v="2023-03-02T00:00:00"/>
    <d v="2026-03-02T00:00:00"/>
    <n v="1198376.95"/>
    <x v="1"/>
    <x v="2"/>
    <n v="1198376.95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099383.560000002"/>
    <d v="2023-03-02T00:00:00"/>
    <d v="2026-03-02T00:00:00"/>
    <n v="40099383.560000002"/>
    <x v="1"/>
    <x v="2"/>
    <n v="40099383.560000002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135838.530000001"/>
    <d v="2023-03-10T00:00:00"/>
    <d v="2028-03-10T00:00:00"/>
    <n v="40135838.530000001"/>
    <x v="1"/>
    <x v="2"/>
    <n v="0"/>
    <n v="0"/>
    <n v="40135838.530000001"/>
    <n v="0"/>
    <n v="0"/>
    <n v="0"/>
    <n v="0"/>
    <n v="0"/>
    <n v="0"/>
    <n v="0"/>
    <n v="0"/>
    <n v="0"/>
    <n v="0"/>
    <n v="0"/>
    <n v="0"/>
    <n v="0"/>
    <n v="40135838.530000001"/>
    <n v="40135838.53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31120469.350000001"/>
    <d v="2023-02-27T00:00:00"/>
    <d v="2033-02-27T00:00:00"/>
    <n v="31120469.350000001"/>
    <x v="1"/>
    <x v="2"/>
    <n v="0"/>
    <n v="0"/>
    <n v="0"/>
    <n v="0"/>
    <n v="0"/>
    <n v="0"/>
    <n v="0"/>
    <n v="31120469.350000001"/>
    <n v="0"/>
    <n v="0"/>
    <n v="0"/>
    <n v="0"/>
    <n v="0"/>
    <n v="0"/>
    <n v="0"/>
    <n v="0"/>
    <n v="31120469.350000001"/>
    <n v="31120469.35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02650.619999999"/>
    <d v="2023-03-02T00:00:00"/>
    <d v="2026-03-02T00:00:00"/>
    <n v="11802650.619999999"/>
    <x v="1"/>
    <x v="2"/>
    <n v="11802650.619999999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0045"/>
    <d v="2023-10-18T00:00:00"/>
    <d v="2026-10-18T00:00:00"/>
    <n v="1490045"/>
    <x v="1"/>
    <x v="2"/>
    <n v="149004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9912.5"/>
    <d v="2023-10-18T00:00:00"/>
    <d v="2027-10-18T00:00:00"/>
    <n v="3559912.5"/>
    <x v="1"/>
    <x v="2"/>
    <n v="0"/>
    <n v="3559912.5"/>
    <n v="0"/>
    <n v="0"/>
    <n v="0"/>
    <n v="0"/>
    <n v="0"/>
    <n v="0"/>
    <n v="0"/>
    <n v="0"/>
    <n v="0"/>
    <n v="0"/>
    <n v="0"/>
    <n v="0"/>
    <n v="0"/>
    <n v="3559912.5"/>
    <n v="0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31120"/>
    <d v="2023-10-18T00:00:00"/>
    <d v="2028-10-18T00:00:00"/>
    <n v="2931120"/>
    <x v="1"/>
    <x v="2"/>
    <n v="0"/>
    <n v="0"/>
    <n v="2931120"/>
    <n v="0"/>
    <n v="0"/>
    <n v="0"/>
    <n v="0"/>
    <n v="0"/>
    <n v="0"/>
    <n v="0"/>
    <n v="0"/>
    <n v="0"/>
    <n v="0"/>
    <n v="0"/>
    <n v="0"/>
    <n v="0"/>
    <n v="2931120"/>
    <n v="2931120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389465"/>
    <d v="2023-10-18T00:00:00"/>
    <d v="2029-10-18T00:00:00"/>
    <n v="19389465"/>
    <x v="1"/>
    <x v="2"/>
    <n v="0"/>
    <n v="0"/>
    <n v="0"/>
    <n v="19389465"/>
    <n v="0"/>
    <n v="0"/>
    <n v="0"/>
    <n v="0"/>
    <n v="0"/>
    <n v="0"/>
    <n v="0"/>
    <n v="0"/>
    <n v="0"/>
    <n v="0"/>
    <n v="0"/>
    <n v="0"/>
    <n v="19389465"/>
    <n v="19389465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6315"/>
    <d v="2023-10-18T00:00:00"/>
    <d v="2030-10-18T00:00:00"/>
    <n v="636315"/>
    <x v="1"/>
    <x v="2"/>
    <n v="0"/>
    <n v="0"/>
    <n v="0"/>
    <n v="318157.5"/>
    <n v="318157.5"/>
    <n v="0"/>
    <n v="0"/>
    <n v="0"/>
    <n v="0"/>
    <n v="0"/>
    <n v="0"/>
    <n v="0"/>
    <n v="0"/>
    <n v="0"/>
    <n v="0"/>
    <n v="0"/>
    <n v="636315"/>
    <n v="636315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037.5"/>
    <d v="2023-10-18T00:00:00"/>
    <d v="2031-10-18T00:00:00"/>
    <n v="101037.5"/>
    <x v="1"/>
    <x v="2"/>
    <n v="0"/>
    <n v="0"/>
    <n v="0"/>
    <n v="33679.17"/>
    <n v="33679.17"/>
    <n v="33679.160000000018"/>
    <n v="0"/>
    <n v="0"/>
    <n v="0"/>
    <n v="0"/>
    <n v="0"/>
    <n v="0"/>
    <n v="0"/>
    <n v="0"/>
    <n v="0"/>
    <n v="0"/>
    <n v="101037.50000000001"/>
    <n v="101037.50000000001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3-10-18T00:00:00"/>
    <d v="2032-10-18T00:00:00"/>
    <n v="53100"/>
    <x v="1"/>
    <x v="2"/>
    <n v="0"/>
    <n v="0"/>
    <n v="0"/>
    <n v="13275"/>
    <n v="13275"/>
    <n v="13275"/>
    <n v="13275"/>
    <n v="0"/>
    <n v="0"/>
    <n v="0"/>
    <n v="0"/>
    <n v="0"/>
    <n v="0"/>
    <n v="0"/>
    <n v="0"/>
    <n v="0"/>
    <n v="53100"/>
    <n v="53100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d v="2023-10-18T00:00:00"/>
    <d v="2033-10-18T00:00:00"/>
    <n v="51920"/>
    <x v="1"/>
    <x v="2"/>
    <n v="0"/>
    <n v="0"/>
    <n v="0"/>
    <n v="10384"/>
    <n v="10384"/>
    <n v="10384"/>
    <n v="10384"/>
    <n v="10384"/>
    <n v="0"/>
    <n v="0"/>
    <n v="0"/>
    <n v="0"/>
    <n v="0"/>
    <n v="0"/>
    <n v="0"/>
    <n v="0"/>
    <n v="51920"/>
    <n v="5192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743.7300000004"/>
    <d v="2023-03-02T00:00:00"/>
    <d v="2026-03-02T00:00:00"/>
    <n v="5358743.7300000004"/>
    <x v="1"/>
    <x v="2"/>
    <n v="5358743.7300000004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813.13"/>
    <d v="2023-03-10T00:00:00"/>
    <d v="2028-03-10T00:00:00"/>
    <n v="5358813.13"/>
    <x v="1"/>
    <x v="2"/>
    <n v="0"/>
    <n v="0"/>
    <n v="5358813.13"/>
    <n v="0"/>
    <n v="0"/>
    <n v="0"/>
    <n v="0"/>
    <n v="0"/>
    <n v="0"/>
    <n v="0"/>
    <n v="0"/>
    <n v="0"/>
    <n v="0"/>
    <n v="0"/>
    <n v="0"/>
    <n v="0"/>
    <n v="5358813.13"/>
    <n v="5358813.1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7557.38"/>
    <d v="2023-04-25T00:00:00"/>
    <d v="2027-04-25T00:00:00"/>
    <n v="2677557.38"/>
    <x v="1"/>
    <x v="2"/>
    <n v="0"/>
    <n v="2677557.38"/>
    <n v="0"/>
    <n v="0"/>
    <n v="0"/>
    <n v="0"/>
    <n v="0"/>
    <n v="0"/>
    <n v="0"/>
    <n v="0"/>
    <n v="0"/>
    <n v="0"/>
    <n v="0"/>
    <n v="0"/>
    <n v="0"/>
    <n v="2677557.38"/>
    <n v="0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d v="2023-03-10T00:00:00"/>
    <d v="2028-03-10T00:00:00"/>
    <n v="570000000"/>
    <x v="1"/>
    <x v="2"/>
    <n v="0"/>
    <n v="0"/>
    <n v="570000000"/>
    <n v="0"/>
    <n v="0"/>
    <n v="0"/>
    <n v="0"/>
    <n v="0"/>
    <n v="0"/>
    <n v="0"/>
    <n v="0"/>
    <n v="0"/>
    <n v="0"/>
    <n v="0"/>
    <n v="0"/>
    <n v="0"/>
    <n v="570000000"/>
    <n v="5700000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3028.65"/>
    <d v="2023-03-02T00:00:00"/>
    <d v="2026-03-02T00:00:00"/>
    <n v="1533028.65"/>
    <x v="1"/>
    <x v="2"/>
    <n v="1533028.65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2872.01"/>
    <d v="2023-03-10T00:00:00"/>
    <d v="2028-03-10T00:00:00"/>
    <n v="1532872.01"/>
    <x v="1"/>
    <x v="2"/>
    <n v="0"/>
    <n v="0"/>
    <n v="1532872.01"/>
    <n v="0"/>
    <n v="0"/>
    <n v="0"/>
    <n v="0"/>
    <n v="0"/>
    <n v="0"/>
    <n v="0"/>
    <n v="0"/>
    <n v="0"/>
    <n v="0"/>
    <n v="0"/>
    <n v="0"/>
    <n v="0"/>
    <n v="1532872.01"/>
    <n v="1532872.0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39218.17"/>
    <d v="2023-03-02T00:00:00"/>
    <d v="2026-03-02T00:00:00"/>
    <n v="1439218.17"/>
    <x v="1"/>
    <x v="2"/>
    <n v="1439218.17"/>
    <n v="0"/>
    <n v="0"/>
    <n v="0"/>
    <n v="0"/>
    <n v="0"/>
    <n v="0"/>
    <n v="0"/>
    <n v="0"/>
    <n v="0"/>
    <n v="0"/>
    <n v="0"/>
    <n v="0"/>
    <n v="0"/>
    <n v="0"/>
    <n v="1439218.17"/>
    <n v="0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7899"/>
    <d v="2023-03-10T00:00:00"/>
    <d v="2028-03-10T00:00:00"/>
    <n v="2077899"/>
    <x v="1"/>
    <x v="2"/>
    <n v="0"/>
    <n v="0"/>
    <n v="2077899"/>
    <n v="0"/>
    <n v="0"/>
    <n v="0"/>
    <n v="0"/>
    <n v="0"/>
    <n v="0"/>
    <n v="0"/>
    <n v="0"/>
    <n v="0"/>
    <n v="0"/>
    <n v="0"/>
    <n v="0"/>
    <n v="0"/>
    <n v="2077899"/>
    <n v="20778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2823.2599999998"/>
    <d v="2023-03-10T00:00:00"/>
    <d v="2028-03-10T00:00:00"/>
    <n v="7242823.2599999998"/>
    <x v="1"/>
    <x v="2"/>
    <n v="0"/>
    <n v="0"/>
    <n v="7242823.2599999998"/>
    <n v="0"/>
    <n v="0"/>
    <n v="0"/>
    <n v="0"/>
    <n v="0"/>
    <n v="0"/>
    <n v="0"/>
    <n v="0"/>
    <n v="0"/>
    <n v="0"/>
    <n v="0"/>
    <n v="0"/>
    <n v="0"/>
    <n v="7242823.2599999998"/>
    <n v="7242823.259999999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908.7300000004"/>
    <d v="2023-03-02T00:00:00"/>
    <d v="2026-03-02T00:00:00"/>
    <n v="5008908.7300000004"/>
    <x v="1"/>
    <x v="2"/>
    <n v="5008908.7300000004"/>
    <n v="0"/>
    <n v="0"/>
    <n v="0"/>
    <n v="0"/>
    <n v="0"/>
    <n v="0"/>
    <n v="0"/>
    <n v="0"/>
    <n v="0"/>
    <n v="0"/>
    <n v="0"/>
    <n v="0"/>
    <n v="0"/>
    <n v="0"/>
    <n v="5008908.7300000004"/>
    <n v="0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007.7"/>
    <d v="2023-03-10T00:00:00"/>
    <d v="2028-03-10T00:00:00"/>
    <n v="5008007.7"/>
    <x v="1"/>
    <x v="2"/>
    <n v="0"/>
    <n v="0"/>
    <n v="5008007.7"/>
    <n v="0"/>
    <n v="0"/>
    <n v="0"/>
    <n v="0"/>
    <n v="0"/>
    <n v="0"/>
    <n v="0"/>
    <n v="0"/>
    <n v="0"/>
    <n v="0"/>
    <n v="0"/>
    <n v="0"/>
    <n v="0"/>
    <n v="5008007.7"/>
    <n v="5008007.7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4574.87"/>
    <d v="2023-03-10T00:00:00"/>
    <d v="2028-03-10T00:00:00"/>
    <n v="2894574.87"/>
    <x v="1"/>
    <x v="2"/>
    <n v="0"/>
    <n v="0"/>
    <n v="2894574.87"/>
    <n v="0"/>
    <n v="0"/>
    <n v="0"/>
    <n v="0"/>
    <n v="0"/>
    <n v="0"/>
    <n v="0"/>
    <n v="0"/>
    <n v="0"/>
    <n v="0"/>
    <n v="0"/>
    <n v="0"/>
    <n v="0"/>
    <n v="2894574.87"/>
    <n v="2894574.87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5347.7"/>
    <d v="2023-03-10T00:00:00"/>
    <d v="2028-03-10T00:00:00"/>
    <n v="1415347.7"/>
    <x v="1"/>
    <x v="2"/>
    <n v="0"/>
    <n v="0"/>
    <n v="1415347.7"/>
    <n v="0"/>
    <n v="0"/>
    <n v="0"/>
    <n v="0"/>
    <n v="0"/>
    <n v="0"/>
    <n v="0"/>
    <n v="0"/>
    <n v="0"/>
    <n v="0"/>
    <n v="0"/>
    <n v="0"/>
    <n v="0"/>
    <n v="1415347.7"/>
    <n v="1415347.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61241.0199999996"/>
    <d v="2023-03-02T00:00:00"/>
    <d v="2026-03-02T00:00:00"/>
    <n v="4461241.0199999996"/>
    <x v="1"/>
    <x v="2"/>
    <n v="4461241.0199999996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3713.12"/>
    <d v="2023-03-02T00:00:00"/>
    <d v="2026-03-02T00:00:00"/>
    <n v="923713.12"/>
    <x v="1"/>
    <x v="2"/>
    <n v="923713.12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6958.84"/>
    <d v="2023-03-10T00:00:00"/>
    <d v="2028-03-10T00:00:00"/>
    <n v="3306958.84"/>
    <x v="1"/>
    <x v="2"/>
    <n v="0"/>
    <n v="0"/>
    <n v="3306958.84"/>
    <n v="0"/>
    <n v="0"/>
    <n v="0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7185.0999999996"/>
    <d v="2023-03-02T00:00:00"/>
    <d v="2026-03-02T00:00:00"/>
    <n v="4227185.0999999996"/>
    <x v="1"/>
    <x v="2"/>
    <n v="4227185.0999999996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4454.29"/>
    <d v="2023-03-10T00:00:00"/>
    <d v="2028-03-10T00:00:00"/>
    <n v="4224454.29"/>
    <x v="1"/>
    <x v="2"/>
    <n v="0"/>
    <n v="0"/>
    <n v="4224454.29"/>
    <n v="0"/>
    <n v="0"/>
    <n v="0"/>
    <n v="0"/>
    <n v="0"/>
    <n v="0"/>
    <n v="0"/>
    <n v="0"/>
    <n v="0"/>
    <n v="0"/>
    <n v="0"/>
    <n v="0"/>
    <n v="0"/>
    <n v="4224454.29"/>
    <n v="4224454.29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4970.14"/>
    <d v="2023-03-02T00:00:00"/>
    <d v="2026-03-02T00:00:00"/>
    <n v="964970.14"/>
    <x v="1"/>
    <x v="2"/>
    <n v="964970.14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45797743.100000001"/>
    <d v="2023-03-02T00:00:00"/>
    <d v="2026-03-02T00:00:00"/>
    <n v="45797743.100000001"/>
    <x v="1"/>
    <x v="2"/>
    <n v="45797743.100000001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4261.4099999999"/>
    <d v="2023-03-02T00:00:00"/>
    <d v="2026-03-02T00:00:00"/>
    <n v="1084261.4099999999"/>
    <x v="1"/>
    <x v="2"/>
    <n v="1084261.4099999999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436.48"/>
    <d v="2023-03-10T00:00:00"/>
    <d v="2028-03-10T00:00:00"/>
    <n v="2165436.48"/>
    <x v="1"/>
    <x v="2"/>
    <n v="0"/>
    <n v="0"/>
    <n v="2165436.48"/>
    <n v="0"/>
    <n v="0"/>
    <n v="0"/>
    <n v="0"/>
    <n v="0"/>
    <n v="0"/>
    <n v="0"/>
    <n v="0"/>
    <n v="0"/>
    <n v="0"/>
    <n v="0"/>
    <n v="0"/>
    <n v="0"/>
    <n v="2165436.48"/>
    <n v="2165436.4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18571.76"/>
    <d v="2023-03-15T00:00:00"/>
    <d v="2029-03-15T00:00:00"/>
    <n v="11818571.76"/>
    <x v="1"/>
    <x v="2"/>
    <n v="0"/>
    <n v="0"/>
    <n v="0"/>
    <n v="11818571.76"/>
    <n v="0"/>
    <n v="0"/>
    <n v="0"/>
    <n v="0"/>
    <n v="0"/>
    <n v="0"/>
    <n v="0"/>
    <n v="0"/>
    <n v="0"/>
    <n v="0"/>
    <n v="0"/>
    <n v="0"/>
    <n v="11818571.76"/>
    <n v="11818571.76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1259.11"/>
    <d v="2023-02-27T00:00:00"/>
    <d v="2033-02-27T00:00:00"/>
    <n v="1741259.11"/>
    <x v="1"/>
    <x v="2"/>
    <n v="0"/>
    <n v="0"/>
    <n v="0"/>
    <n v="0"/>
    <n v="0"/>
    <n v="0"/>
    <n v="0"/>
    <n v="1741259.11"/>
    <n v="0"/>
    <n v="0"/>
    <n v="0"/>
    <n v="0"/>
    <n v="0"/>
    <n v="0"/>
    <n v="0"/>
    <n v="0"/>
    <n v="1741259.11"/>
    <n v="1741259.1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78544.4"/>
    <d v="2023-03-15T00:00:00"/>
    <d v="2029-03-15T00:00:00"/>
    <n v="12378544.4"/>
    <x v="1"/>
    <x v="2"/>
    <n v="0"/>
    <n v="0"/>
    <n v="0"/>
    <n v="12378544.4"/>
    <n v="0"/>
    <n v="0"/>
    <n v="0"/>
    <n v="0"/>
    <n v="0"/>
    <n v="0"/>
    <n v="0"/>
    <n v="0"/>
    <n v="0"/>
    <n v="0"/>
    <n v="0"/>
    <n v="0"/>
    <n v="12378544.4"/>
    <n v="12378544.4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694126.49"/>
    <d v="2023-03-02T00:00:00"/>
    <d v="2026-03-02T00:00:00"/>
    <n v="4694126.49"/>
    <x v="1"/>
    <x v="2"/>
    <n v="4694126.49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943113.7699999996"/>
    <d v="2023-04-25T00:00:00"/>
    <d v="2027-04-25T00:00:00"/>
    <n v="4943113.7699999996"/>
    <x v="1"/>
    <x v="2"/>
    <n v="0"/>
    <n v="4943113.7699999996"/>
    <n v="0"/>
    <n v="0"/>
    <n v="0"/>
    <n v="0"/>
    <n v="0"/>
    <n v="0"/>
    <n v="0"/>
    <n v="0"/>
    <n v="0"/>
    <n v="0"/>
    <n v="0"/>
    <n v="0"/>
    <n v="0"/>
    <n v="4943113.7699999996"/>
    <n v="0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96968.82"/>
    <d v="2023-03-10T00:00:00"/>
    <d v="2028-03-10T00:00:00"/>
    <n v="4896968.82"/>
    <x v="1"/>
    <x v="2"/>
    <n v="0"/>
    <n v="0"/>
    <n v="4896968.82"/>
    <n v="0"/>
    <n v="0"/>
    <n v="0"/>
    <n v="0"/>
    <n v="0"/>
    <n v="0"/>
    <n v="0"/>
    <n v="0"/>
    <n v="0"/>
    <n v="0"/>
    <n v="0"/>
    <n v="0"/>
    <n v="0"/>
    <n v="4896968.82"/>
    <n v="4896968.82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4491.0599999996"/>
    <d v="2023-03-02T00:00:00"/>
    <d v="2026-03-02T00:00:00"/>
    <n v="6544491.0599999996"/>
    <x v="1"/>
    <x v="2"/>
    <n v="6544491.0599999996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48745.48"/>
    <d v="2023-03-10T00:00:00"/>
    <d v="2028-03-10T00:00:00"/>
    <n v="15248745.48"/>
    <x v="1"/>
    <x v="2"/>
    <n v="0"/>
    <n v="0"/>
    <n v="15248745.48"/>
    <n v="0"/>
    <n v="0"/>
    <n v="0"/>
    <n v="0"/>
    <n v="0"/>
    <n v="0"/>
    <n v="0"/>
    <n v="0"/>
    <n v="0"/>
    <n v="0"/>
    <n v="0"/>
    <n v="0"/>
    <n v="0"/>
    <n v="15248745.48"/>
    <n v="15248745.48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82097.49"/>
    <d v="2023-03-02T00:00:00"/>
    <d v="2026-03-02T00:00:00"/>
    <n v="14682097.49"/>
    <x v="1"/>
    <x v="2"/>
    <n v="14682097.49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5269381.390000001"/>
    <d v="2023-03-02T00:00:00"/>
    <d v="2026-03-02T00:00:00"/>
    <n v="15269381.390000001"/>
    <x v="1"/>
    <x v="2"/>
    <n v="15269381.390000001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094813.59"/>
    <d v="2023-03-02T00:00:00"/>
    <d v="2026-03-02T00:00:00"/>
    <n v="14094813.59"/>
    <x v="1"/>
    <x v="2"/>
    <n v="14094813.59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4679621.25"/>
    <d v="2023-03-02T00:00:00"/>
    <d v="2026-03-02T00:00:00"/>
    <n v="14679621.25"/>
    <x v="1"/>
    <x v="2"/>
    <n v="14679621.25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9786414.1699999999"/>
    <d v="2023-03-02T00:00:00"/>
    <d v="2026-03-02T00:00:00"/>
    <n v="9786414.1699999999"/>
    <x v="1"/>
    <x v="2"/>
    <n v="9786414.1699999999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8"/>
    <s v="República del Ecuador"/>
    <s v="TENEDORES DE BONOS Y PAGARÉS"/>
    <x v="0"/>
    <x v="0"/>
    <x v="0"/>
    <x v="0"/>
    <x v="0"/>
    <x v="0"/>
    <n v="1"/>
    <n v="0"/>
    <n v="0"/>
    <n v="10765055.58"/>
    <d v="2023-03-02T00:00:00"/>
    <d v="2026-03-02T00:00:00"/>
    <n v="10765055.58"/>
    <x v="1"/>
    <x v="2"/>
    <n v="10765055.58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3725000.19"/>
    <d v="2024-01-31T00:00:00"/>
    <d v="2033-08-11T00:00:00"/>
    <n v="4677691.78"/>
    <x v="1"/>
    <x v="2"/>
    <n v="427521.03"/>
    <n v="554706.75"/>
    <n v="495701.75"/>
    <n v="586050.93999999994"/>
    <n v="591080.92000000004"/>
    <n v="643581.52"/>
    <n v="248526.76"/>
    <n v="177830.52"/>
    <n v="0"/>
    <n v="0"/>
    <n v="0"/>
    <n v="0"/>
    <n v="0"/>
    <n v="0"/>
    <n v="0"/>
    <n v="982227.78"/>
    <n v="2742772.4099999997"/>
    <n v="3725000.189999999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646528.73"/>
    <d v="2024-01-31T00:00:00"/>
    <d v="2027-11-22T00:00:00"/>
    <n v="5219359.88"/>
    <x v="1"/>
    <x v="2"/>
    <n v="1272059.5599999998"/>
    <n v="1374469.1700000002"/>
    <n v="0"/>
    <n v="0"/>
    <n v="0"/>
    <n v="0"/>
    <n v="0"/>
    <n v="0"/>
    <n v="0"/>
    <n v="0"/>
    <n v="0"/>
    <n v="0"/>
    <n v="0"/>
    <n v="0"/>
    <n v="0"/>
    <n v="2646528.73"/>
    <n v="0"/>
    <n v="2646528.73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32719.83"/>
    <d v="2024-01-31T00:00:00"/>
    <d v="2029-10-26T00:00:00"/>
    <n v="1340324.05"/>
    <x v="1"/>
    <x v="2"/>
    <n v="183041.65"/>
    <n v="236955.73"/>
    <n v="279791.95"/>
    <n v="232930.5"/>
    <n v="0"/>
    <n v="0"/>
    <n v="0"/>
    <n v="0"/>
    <n v="0"/>
    <n v="0"/>
    <n v="0"/>
    <n v="0"/>
    <n v="0"/>
    <n v="0"/>
    <n v="0"/>
    <n v="419997.38"/>
    <n v="512722.45"/>
    <n v="932719.83000000007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305769.0899999999"/>
    <d v="2023-03-02T00:00:00"/>
    <d v="2026-03-02T00:00:00"/>
    <n v="7305769.0899999999"/>
    <x v="1"/>
    <x v="2"/>
    <n v="7305769.0899999999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87000.9"/>
    <d v="2024-01-31T00:00:00"/>
    <d v="2026-04-28T00:00:00"/>
    <n v="2412354.96"/>
    <x v="1"/>
    <x v="2"/>
    <n v="187000.9"/>
    <n v="0"/>
    <n v="0"/>
    <n v="0"/>
    <n v="0"/>
    <n v="0"/>
    <n v="0"/>
    <n v="0"/>
    <n v="0"/>
    <n v="0"/>
    <n v="0"/>
    <n v="0"/>
    <n v="0"/>
    <n v="0"/>
    <n v="0"/>
    <n v="187000.9"/>
    <n v="0"/>
    <n v="187000.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8251744.3399999999"/>
    <d v="2024-01-31T00:00:00"/>
    <d v="2033-12-08T00:00:00"/>
    <n v="9652458.2400000002"/>
    <x v="1"/>
    <x v="2"/>
    <n v="695563.12"/>
    <n v="871274.98999999987"/>
    <n v="973305.21"/>
    <n v="1143753.6499999999"/>
    <n v="1225870.1200000001"/>
    <n v="1208110.68"/>
    <n v="1008186.71"/>
    <n v="1125679.8600000001"/>
    <n v="0"/>
    <n v="0"/>
    <n v="0"/>
    <n v="0"/>
    <n v="0"/>
    <n v="0"/>
    <n v="0"/>
    <n v="1566838.1099999999"/>
    <n v="6684906.2300000004"/>
    <n v="8251744.3399999999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2121957.73"/>
    <d v="2024-01-31T00:00:00"/>
    <d v="2031-08-14T00:00:00"/>
    <n v="5073977.74"/>
    <x v="1"/>
    <x v="2"/>
    <n v="767431.77000000014"/>
    <n v="310343.08"/>
    <n v="278330.71000000002"/>
    <n v="282308.27"/>
    <n v="307048.14"/>
    <n v="176495.76"/>
    <n v="0"/>
    <n v="0"/>
    <n v="0"/>
    <n v="0"/>
    <n v="0"/>
    <n v="0"/>
    <n v="0"/>
    <n v="0"/>
    <n v="0"/>
    <n v="1077774.8500000001"/>
    <n v="1044182.88"/>
    <n v="2121957.73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2010306.26"/>
    <d v="2024-01-31T00:00:00"/>
    <d v="2030-01-06T00:00:00"/>
    <n v="5384699.0099999998"/>
    <x v="1"/>
    <x v="2"/>
    <n v="375256.58999999997"/>
    <n v="485598.28"/>
    <n v="527209.02"/>
    <n v="572385.32999999996"/>
    <n v="49857.039999999703"/>
    <n v="0"/>
    <n v="0"/>
    <n v="0"/>
    <n v="0"/>
    <n v="0"/>
    <n v="0"/>
    <n v="0"/>
    <n v="0"/>
    <n v="0"/>
    <n v="0"/>
    <n v="860854.87"/>
    <n v="1149451.3899999999"/>
    <n v="2010306.2599999998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d v="2023-03-02T00:00:00"/>
    <d v="2026-03-02T00:00:00"/>
    <n v="10769529.800000001"/>
    <x v="1"/>
    <x v="2"/>
    <n v="10769529.800000001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987461.87"/>
    <d v="2024-01-31T00:00:00"/>
    <d v="2029-10-26T00:00:00"/>
    <n v="9093830.6699999999"/>
    <x v="1"/>
    <x v="2"/>
    <n v="1122611.3100000003"/>
    <n v="734569.2"/>
    <n v="792367.17"/>
    <n v="337914.19"/>
    <n v="0"/>
    <n v="0"/>
    <n v="0"/>
    <n v="0"/>
    <n v="0"/>
    <n v="0"/>
    <n v="0"/>
    <n v="0"/>
    <n v="0"/>
    <n v="0"/>
    <n v="0"/>
    <n v="1857180.5100000002"/>
    <n v="1130281.3600000001"/>
    <n v="2987461.87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5476513.7300000004"/>
    <d v="2023-03-02T00:00:00"/>
    <d v="2026-03-02T00:00:00"/>
    <n v="5476513.7300000004"/>
    <x v="1"/>
    <x v="2"/>
    <n v="5476513.7300000004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488903.1299999999"/>
    <d v="2023-03-02T00:00:00"/>
    <d v="2026-03-02T00:00:00"/>
    <n v="5488903.1299999999"/>
    <x v="1"/>
    <x v="2"/>
    <n v="5488903.1299999999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261268.92"/>
    <d v="2024-01-31T00:00:00"/>
    <d v="2032-12-31T00:00:00"/>
    <n v="2571949.09"/>
    <x v="1"/>
    <x v="2"/>
    <n v="524011.80999999994"/>
    <n v="102537.50999999998"/>
    <n v="103656.2"/>
    <n v="113113.35"/>
    <n v="123433.35"/>
    <n v="134694.92000000001"/>
    <n v="159821.78"/>
    <n v="0"/>
    <n v="0"/>
    <n v="0"/>
    <n v="0"/>
    <n v="0"/>
    <n v="0"/>
    <n v="0"/>
    <n v="0"/>
    <n v="626549.31999999995"/>
    <n v="634719.60000000009"/>
    <n v="1261268.92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5211134.32"/>
    <d v="2023-03-02T00:00:00"/>
    <d v="2026-03-02T00:00:00"/>
    <n v="5211134.32"/>
    <x v="1"/>
    <x v="2"/>
    <n v="5211134.32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94738.09"/>
    <d v="2024-01-31T00:00:00"/>
    <d v="2026-12-24T00:00:00"/>
    <n v="1599497.38"/>
    <x v="1"/>
    <x v="2"/>
    <n v="94738.090000000011"/>
    <n v="0"/>
    <n v="0"/>
    <n v="0"/>
    <n v="0"/>
    <n v="0"/>
    <n v="0"/>
    <n v="0"/>
    <n v="0"/>
    <n v="0"/>
    <n v="0"/>
    <n v="0"/>
    <n v="0"/>
    <n v="0"/>
    <n v="0"/>
    <n v="94738.090000000011"/>
    <n v="0"/>
    <n v="94738.09000000001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7623860.129999999"/>
    <d v="2024-01-31T00:00:00"/>
    <d v="2029-11-03T00:00:00"/>
    <n v="26043160.600000001"/>
    <x v="1"/>
    <x v="2"/>
    <n v="3642009.8099999996"/>
    <n v="4729140.28"/>
    <n v="5103696.57"/>
    <n v="4149013.47"/>
    <n v="0"/>
    <n v="0"/>
    <n v="0"/>
    <n v="0"/>
    <n v="0"/>
    <n v="0"/>
    <n v="0"/>
    <n v="0"/>
    <n v="0"/>
    <n v="0"/>
    <n v="0"/>
    <n v="8371150.0899999999"/>
    <n v="9252710.040000001"/>
    <n v="17623860.13000000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3616051.960000001"/>
    <d v="2023-03-02T00:00:00"/>
    <d v="2026-03-02T00:00:00"/>
    <n v="13616051.960000001"/>
    <x v="1"/>
    <x v="2"/>
    <n v="13616051.960000001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8792115.8800000008"/>
    <d v="2024-01-31T00:00:00"/>
    <d v="2033-03-05T00:00:00"/>
    <n v="13409459.25"/>
    <x v="1"/>
    <x v="2"/>
    <n v="2043645.9"/>
    <n v="2590775.2200000002"/>
    <n v="1508857.36"/>
    <n v="1292675.72"/>
    <n v="763625.57"/>
    <n v="306584.77"/>
    <n v="279491.14"/>
    <n v="6460.2"/>
    <n v="0"/>
    <n v="0"/>
    <n v="0"/>
    <n v="0"/>
    <n v="0"/>
    <n v="0"/>
    <n v="0"/>
    <n v="4634421.12"/>
    <n v="4157694.7600000002"/>
    <n v="8792115.8800000008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84441.48"/>
    <d v="2023-03-02T00:00:00"/>
    <d v="2026-03-02T00:00:00"/>
    <n v="1484441.48"/>
    <x v="1"/>
    <x v="2"/>
    <n v="1484441.48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672182.55"/>
    <d v="2024-01-31T00:00:00"/>
    <d v="2032-08-14T00:00:00"/>
    <n v="8844291.1799999997"/>
    <x v="1"/>
    <x v="2"/>
    <n v="764657.36"/>
    <n v="812995.79999999993"/>
    <n v="860363.36"/>
    <n v="749249.98"/>
    <n v="519239.81"/>
    <n v="563530.54"/>
    <n v="402145.7"/>
    <n v="0"/>
    <n v="0"/>
    <n v="0"/>
    <n v="0"/>
    <n v="0"/>
    <n v="0"/>
    <n v="0"/>
    <n v="0"/>
    <n v="1577653.16"/>
    <n v="3094529.39"/>
    <n v="4672182.55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4960709.68"/>
    <d v="2024-01-31T00:00:00"/>
    <d v="2032-08-06T00:00:00"/>
    <n v="7166559.2999999998"/>
    <x v="1"/>
    <x v="2"/>
    <n v="751302"/>
    <n v="1058684.77"/>
    <n v="1066519.8799999999"/>
    <n v="546846.26"/>
    <n v="536608.4"/>
    <n v="583581.65"/>
    <n v="417166.71999999986"/>
    <n v="0"/>
    <n v="0"/>
    <n v="0"/>
    <n v="0"/>
    <n v="0"/>
    <n v="0"/>
    <n v="0"/>
    <n v="0"/>
    <n v="1809986.77"/>
    <n v="3150722.9099999997"/>
    <n v="4960709.6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679726.32"/>
    <d v="2024-01-31T00:00:00"/>
    <d v="2029-05-05T00:00:00"/>
    <n v="3357828.03"/>
    <x v="1"/>
    <x v="2"/>
    <n v="387292.24999999994"/>
    <n v="502656.62"/>
    <n v="547487.63"/>
    <n v="242289.82000000021"/>
    <n v="0"/>
    <n v="0"/>
    <n v="0"/>
    <n v="0"/>
    <n v="0"/>
    <n v="0"/>
    <n v="0"/>
    <n v="0"/>
    <n v="0"/>
    <n v="0"/>
    <n v="0"/>
    <n v="889948.86999999988"/>
    <n v="789777.45000000019"/>
    <n v="1679726.32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3-02-27T00:00:00"/>
    <d v="2033-02-27T00:00:00"/>
    <n v="200000000"/>
    <x v="1"/>
    <x v="2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2053.71"/>
    <d v="2023-03-02T00:00:00"/>
    <d v="2026-03-02T00:00:00"/>
    <n v="2042053.71"/>
    <x v="1"/>
    <x v="2"/>
    <n v="2042053.71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d v="2023-03-02T00:00:00"/>
    <d v="2026-03-02T00:00:00"/>
    <n v="38841.9"/>
    <x v="1"/>
    <x v="2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d v="2023-03-02T00:00:00"/>
    <d v="2026-03-02T00:00:00"/>
    <n v="38804.89"/>
    <x v="1"/>
    <x v="2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59.11"/>
    <d v="2023-03-02T00:00:00"/>
    <d v="2026-03-02T00:00:00"/>
    <n v="27159.11"/>
    <x v="1"/>
    <x v="2"/>
    <n v="27159.11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03.200000000001"/>
    <d v="2023-03-02T00:00:00"/>
    <d v="2026-03-02T00:00:00"/>
    <n v="29103.200000000001"/>
    <x v="1"/>
    <x v="2"/>
    <n v="29103.200000000001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6.29"/>
    <d v="2023-03-02T00:00:00"/>
    <d v="2026-03-02T00:00:00"/>
    <n v="38836.29"/>
    <x v="1"/>
    <x v="2"/>
    <n v="38836.29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d v="2023-03-02T00:00:00"/>
    <d v="2026-03-02T00:00:00"/>
    <n v="38835.360000000001"/>
    <x v="1"/>
    <x v="2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64.879999999997"/>
    <d v="2023-03-02T00:00:00"/>
    <d v="2026-03-02T00:00:00"/>
    <n v="38764.879999999997"/>
    <x v="1"/>
    <x v="2"/>
    <n v="38764.879999999997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80.17"/>
    <d v="2023-03-02T00:00:00"/>
    <d v="2026-03-02T00:00:00"/>
    <n v="27180.17"/>
    <x v="1"/>
    <x v="2"/>
    <n v="27180.17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6.25"/>
    <d v="2023-03-02T00:00:00"/>
    <d v="2026-03-02T00:00:00"/>
    <n v="27096.25"/>
    <x v="1"/>
    <x v="2"/>
    <n v="27096.25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2.68"/>
    <d v="2023-03-02T00:00:00"/>
    <d v="2026-03-02T00:00:00"/>
    <n v="24182.68"/>
    <x v="1"/>
    <x v="2"/>
    <n v="24182.68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1.61"/>
    <d v="2023-03-02T00:00:00"/>
    <d v="2026-03-02T00:00:00"/>
    <n v="29041.61"/>
    <x v="1"/>
    <x v="2"/>
    <n v="29041.61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d v="2023-03-02T00:00:00"/>
    <d v="2026-03-02T00:00:00"/>
    <n v="27099.21"/>
    <x v="1"/>
    <x v="2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414.41"/>
    <d v="2023-03-02T00:00:00"/>
    <d v="2026-03-02T00:00:00"/>
    <n v="19414.41"/>
    <x v="1"/>
    <x v="2"/>
    <n v="19414.41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d v="2023-03-02T00:00:00"/>
    <d v="2026-03-02T00:00:00"/>
    <n v="29121.61"/>
    <x v="1"/>
    <x v="2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975.21"/>
    <d v="2023-03-02T00:00:00"/>
    <d v="2026-03-02T00:00:00"/>
    <n v="33975.21"/>
    <x v="1"/>
    <x v="2"/>
    <n v="33975.21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68.01"/>
    <d v="2023-03-02T00:00:00"/>
    <d v="2026-03-02T00:00:00"/>
    <n v="24268.01"/>
    <x v="1"/>
    <x v="2"/>
    <n v="24268.01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2.31"/>
    <d v="2023-03-02T00:00:00"/>
    <d v="2026-03-02T00:00:00"/>
    <n v="29122.31"/>
    <x v="1"/>
    <x v="2"/>
    <n v="29122.31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28.81"/>
    <d v="2023-03-02T00:00:00"/>
    <d v="2026-03-02T00:00:00"/>
    <n v="38828.81"/>
    <x v="1"/>
    <x v="2"/>
    <n v="38828.81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880.480000000003"/>
    <d v="2023-03-02T00:00:00"/>
    <d v="2026-03-02T00:00:00"/>
    <n v="33880.480000000003"/>
    <x v="1"/>
    <x v="2"/>
    <n v="33880.480000000003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d v="2023-03-02T00:00:00"/>
    <d v="2026-03-02T00:00:00"/>
    <n v="29023.95"/>
    <x v="1"/>
    <x v="2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5.4"/>
    <d v="2023-03-02T00:00:00"/>
    <d v="2026-03-02T00:00:00"/>
    <n v="29045.4"/>
    <x v="1"/>
    <x v="2"/>
    <n v="29045.4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34.050000000003"/>
    <d v="2023-03-02T00:00:00"/>
    <d v="2026-03-02T00:00:00"/>
    <n v="38734.050000000003"/>
    <x v="1"/>
    <x v="2"/>
    <n v="38734.050000000003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377384.6200000001"/>
    <d v="2024-02-29T00:00:00"/>
    <d v="2033-05-21T00:00:00"/>
    <n v="8136663.0999999996"/>
    <x v="1"/>
    <x v="2"/>
    <n v="733032.70000000007"/>
    <n v="879639.24000000011"/>
    <n v="879639.24"/>
    <n v="879639.24"/>
    <n v="879639.24"/>
    <n v="879639.24"/>
    <n v="879639.24"/>
    <n v="366516.47999999911"/>
    <n v="0"/>
    <n v="0"/>
    <n v="0"/>
    <n v="0"/>
    <n v="0"/>
    <n v="0"/>
    <n v="0"/>
    <n v="1612671.9400000002"/>
    <n v="4764712.68"/>
    <n v="6377384.62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6391228.6299999999"/>
    <d v="2023-03-02T00:00:00"/>
    <d v="2026-03-02T00:00:00"/>
    <n v="6391228.6299999999"/>
    <x v="1"/>
    <x v="2"/>
    <n v="6391228.6299999999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646056.34"/>
    <d v="2023-03-02T00:00:00"/>
    <d v="2026-03-02T00:00:00"/>
    <n v="4646056.34"/>
    <x v="1"/>
    <x v="2"/>
    <n v="4646056.34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6166648.9900000002"/>
    <d v="2023-03-02T00:00:00"/>
    <d v="2026-03-02T00:00:00"/>
    <n v="6166648.9900000002"/>
    <x v="1"/>
    <x v="2"/>
    <n v="6166648.9900000002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6718186.1900000004"/>
    <d v="2023-03-02T00:00:00"/>
    <d v="2026-03-02T00:00:00"/>
    <n v="6718186.1900000004"/>
    <x v="1"/>
    <x v="2"/>
    <n v="6718186.1900000004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8368829.6399999997"/>
    <d v="2023-03-02T00:00:00"/>
    <d v="2026-03-02T00:00:00"/>
    <n v="8368829.6399999997"/>
    <x v="1"/>
    <x v="2"/>
    <n v="8368829.6399999997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2595766.530000001"/>
    <d v="2023-03-02T00:00:00"/>
    <d v="2026-03-02T00:00:00"/>
    <n v="22595766.530000001"/>
    <x v="1"/>
    <x v="2"/>
    <n v="22595766.530000001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3886656.82"/>
    <d v="2023-03-02T00:00:00"/>
    <d v="2026-03-02T00:00:00"/>
    <n v="3886656.82"/>
    <x v="1"/>
    <x v="2"/>
    <n v="3886656.82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1113810.49"/>
    <d v="2023-03-02T00:00:00"/>
    <d v="2026-03-02T00:00:00"/>
    <n v="1113810.49"/>
    <x v="1"/>
    <x v="2"/>
    <n v="1113810.49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4-03-19T00:00:00"/>
    <d v="2029-03-19T00:00:00"/>
    <n v="100000000"/>
    <x v="1"/>
    <x v="2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840395.84"/>
    <d v="2024-03-25T00:00:00"/>
    <d v="2027-03-25T00:00:00"/>
    <n v="104840395.84"/>
    <x v="1"/>
    <x v="2"/>
    <n v="0"/>
    <n v="104840395.84"/>
    <n v="0"/>
    <n v="0"/>
    <n v="0"/>
    <n v="0"/>
    <n v="0"/>
    <n v="0"/>
    <n v="0"/>
    <n v="0"/>
    <n v="0"/>
    <n v="0"/>
    <n v="0"/>
    <n v="0"/>
    <n v="0"/>
    <n v="104840395.84"/>
    <n v="0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23284458.739999998"/>
    <d v="2024-03-25T00:00:00"/>
    <d v="2027-03-25T00:00:00"/>
    <n v="23284458.739999998"/>
    <x v="1"/>
    <x v="2"/>
    <n v="0"/>
    <n v="23284458.739999998"/>
    <n v="0"/>
    <n v="0"/>
    <n v="0"/>
    <n v="0"/>
    <n v="0"/>
    <n v="0"/>
    <n v="0"/>
    <n v="0"/>
    <n v="0"/>
    <n v="0"/>
    <n v="0"/>
    <n v="0"/>
    <n v="0"/>
    <n v="23284458.739999998"/>
    <n v="0"/>
    <n v="23284458.739999998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9993.57"/>
    <d v="2024-03-25T00:00:00"/>
    <d v="2027-03-25T00:00:00"/>
    <n v="1230871.69"/>
    <x v="1"/>
    <x v="2"/>
    <n v="0"/>
    <n v="1229993.57"/>
    <n v="0"/>
    <n v="0"/>
    <n v="0"/>
    <n v="0"/>
    <n v="0"/>
    <n v="0"/>
    <n v="0"/>
    <n v="0"/>
    <n v="0"/>
    <n v="0"/>
    <n v="0"/>
    <n v="0"/>
    <n v="0"/>
    <n v="1229993.57"/>
    <n v="0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3185681.96"/>
    <d v="2024-04-03T00:00:00"/>
    <d v="2030-11-03T00:00:00"/>
    <n v="4415243.4800000004"/>
    <x v="1"/>
    <x v="2"/>
    <n v="558891.60000000021"/>
    <n v="670669.92000000027"/>
    <n v="670669.92000000004"/>
    <n v="670669.92000000004"/>
    <n v="614780.59999999905"/>
    <n v="0"/>
    <n v="0"/>
    <n v="0"/>
    <n v="0"/>
    <n v="0"/>
    <n v="0"/>
    <n v="0"/>
    <n v="0"/>
    <n v="0"/>
    <n v="0"/>
    <n v="1229561.5200000005"/>
    <n v="1956120.439999999"/>
    <n v="3185681.959999999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2604817.7799999998"/>
    <d v="2024-03-25T00:00:00"/>
    <d v="2027-03-25T00:00:00"/>
    <n v="2604817.7799999998"/>
    <x v="1"/>
    <x v="2"/>
    <n v="0"/>
    <n v="2604817.7799999998"/>
    <n v="0"/>
    <n v="0"/>
    <n v="0"/>
    <n v="0"/>
    <n v="0"/>
    <n v="0"/>
    <n v="0"/>
    <n v="0"/>
    <n v="0"/>
    <n v="0"/>
    <n v="0"/>
    <n v="0"/>
    <n v="0"/>
    <n v="2604817.7799999998"/>
    <n v="0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312500"/>
    <d v="2024-04-03T00:00:00"/>
    <d v="2026-12-03T00:00:00"/>
    <n v="1000000"/>
    <x v="1"/>
    <x v="2"/>
    <n v="312500"/>
    <n v="0"/>
    <n v="0"/>
    <n v="0"/>
    <n v="0"/>
    <n v="0"/>
    <n v="0"/>
    <n v="0"/>
    <n v="0"/>
    <n v="0"/>
    <n v="0"/>
    <n v="0"/>
    <n v="0"/>
    <n v="0"/>
    <n v="0"/>
    <n v="312500"/>
    <n v="0"/>
    <n v="312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036401.39"/>
    <d v="2024-03-25T00:00:00"/>
    <d v="2027-03-25T00:00:00"/>
    <n v="3036401.39"/>
    <x v="1"/>
    <x v="2"/>
    <n v="0"/>
    <n v="3036401.39"/>
    <n v="0"/>
    <n v="0"/>
    <n v="0"/>
    <n v="0"/>
    <n v="0"/>
    <n v="0"/>
    <n v="0"/>
    <n v="0"/>
    <n v="0"/>
    <n v="0"/>
    <n v="0"/>
    <n v="0"/>
    <n v="0"/>
    <n v="3036401.39"/>
    <n v="0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05180.51"/>
    <d v="2024-03-25T00:00:00"/>
    <d v="2027-03-25T00:00:00"/>
    <n v="405180.51"/>
    <x v="1"/>
    <x v="2"/>
    <n v="0"/>
    <n v="405180.51"/>
    <n v="0"/>
    <n v="0"/>
    <n v="0"/>
    <n v="0"/>
    <n v="0"/>
    <n v="0"/>
    <n v="0"/>
    <n v="0"/>
    <n v="0"/>
    <n v="0"/>
    <n v="0"/>
    <n v="0"/>
    <n v="0"/>
    <n v="405180.51"/>
    <n v="0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5974774.21"/>
    <d v="2024-04-03T00:00:00"/>
    <d v="2031-05-03T00:00:00"/>
    <n v="8061203.1699999999"/>
    <x v="1"/>
    <x v="2"/>
    <n v="948376.79999999981"/>
    <n v="1138052.1599999997"/>
    <n v="1138052.1599999999"/>
    <n v="1138052.1599999999"/>
    <n v="1138052.1599999999"/>
    <n v="474188.7700000006"/>
    <n v="0"/>
    <n v="0"/>
    <n v="0"/>
    <n v="0"/>
    <n v="0"/>
    <n v="0"/>
    <n v="0"/>
    <n v="0"/>
    <n v="0"/>
    <n v="2086428.9599999995"/>
    <n v="3888345.25"/>
    <n v="5974774.209999999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65335.39"/>
    <d v="2024-03-25T00:00:00"/>
    <d v="2027-03-25T00:00:00"/>
    <n v="1465335.39"/>
    <x v="1"/>
    <x v="2"/>
    <n v="0"/>
    <n v="1465335.39"/>
    <n v="0"/>
    <n v="0"/>
    <n v="0"/>
    <n v="0"/>
    <n v="0"/>
    <n v="0"/>
    <n v="0"/>
    <n v="0"/>
    <n v="0"/>
    <n v="0"/>
    <n v="0"/>
    <n v="0"/>
    <n v="0"/>
    <n v="1465335.39"/>
    <n v="0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8490.09"/>
    <d v="2024-03-25T00:00:00"/>
    <d v="2027-03-25T00:00:00"/>
    <n v="1348490.09"/>
    <x v="1"/>
    <x v="2"/>
    <n v="0"/>
    <n v="1348490.09"/>
    <n v="0"/>
    <n v="0"/>
    <n v="0"/>
    <n v="0"/>
    <n v="0"/>
    <n v="0"/>
    <n v="0"/>
    <n v="0"/>
    <n v="0"/>
    <n v="0"/>
    <n v="0"/>
    <n v="0"/>
    <n v="0"/>
    <n v="1348490.09"/>
    <n v="0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5758.55"/>
    <d v="2024-03-25T00:00:00"/>
    <d v="2027-03-25T00:00:00"/>
    <n v="1525758.55"/>
    <x v="1"/>
    <x v="2"/>
    <n v="0"/>
    <n v="1525758.55"/>
    <n v="0"/>
    <n v="0"/>
    <n v="0"/>
    <n v="0"/>
    <n v="0"/>
    <n v="0"/>
    <n v="0"/>
    <n v="0"/>
    <n v="0"/>
    <n v="0"/>
    <n v="0"/>
    <n v="0"/>
    <n v="0"/>
    <n v="1525758.55"/>
    <n v="0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1193.9"/>
    <d v="2024-03-25T00:00:00"/>
    <d v="2027-03-25T00:00:00"/>
    <n v="1531193.9"/>
    <x v="1"/>
    <x v="2"/>
    <n v="0"/>
    <n v="1531193.9"/>
    <n v="0"/>
    <n v="0"/>
    <n v="0"/>
    <n v="0"/>
    <n v="0"/>
    <n v="0"/>
    <n v="0"/>
    <n v="0"/>
    <n v="0"/>
    <n v="0"/>
    <n v="0"/>
    <n v="0"/>
    <n v="0"/>
    <n v="1531193.9"/>
    <n v="0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d v="2024-03-19T00:00:00"/>
    <d v="2029-03-19T00:00:00"/>
    <n v="150000000"/>
    <x v="1"/>
    <x v="2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8934.91"/>
    <d v="2024-03-25T00:00:00"/>
    <d v="2027-03-25T00:00:00"/>
    <n v="4868934.91"/>
    <x v="1"/>
    <x v="2"/>
    <n v="0"/>
    <n v="4868934.91"/>
    <n v="0"/>
    <n v="0"/>
    <n v="0"/>
    <n v="0"/>
    <n v="0"/>
    <n v="0"/>
    <n v="0"/>
    <n v="0"/>
    <n v="0"/>
    <n v="0"/>
    <n v="0"/>
    <n v="0"/>
    <n v="0"/>
    <n v="4868934.91"/>
    <n v="0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d v="2024-03-25T00:00:00"/>
    <d v="2027-03-25T00:00:00"/>
    <n v="150000000"/>
    <x v="1"/>
    <x v="2"/>
    <n v="0"/>
    <n v="150000000"/>
    <n v="0"/>
    <n v="0"/>
    <n v="0"/>
    <n v="0"/>
    <n v="0"/>
    <n v="0"/>
    <n v="0"/>
    <n v="0"/>
    <n v="0"/>
    <n v="0"/>
    <n v="0"/>
    <n v="0"/>
    <n v="0"/>
    <n v="150000000"/>
    <n v="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d v="2024-03-19T00:00:00"/>
    <d v="2029-03-19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d v="2024-04-05T00:00:00"/>
    <d v="2027-04-05T00:00:00"/>
    <n v="85039273.040000007"/>
    <x v="1"/>
    <x v="2"/>
    <n v="0"/>
    <n v="85039273.040000007"/>
    <n v="0"/>
    <n v="0"/>
    <n v="0"/>
    <n v="0"/>
    <n v="0"/>
    <n v="0"/>
    <n v="0"/>
    <n v="0"/>
    <n v="0"/>
    <n v="0"/>
    <n v="0"/>
    <n v="0"/>
    <n v="0"/>
    <n v="85039273.040000007"/>
    <n v="0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d v="2024-04-05T00:00:00"/>
    <d v="2027-04-05T00:00:00"/>
    <n v="85039273.040000007"/>
    <x v="1"/>
    <x v="2"/>
    <n v="0"/>
    <n v="85039273.040000007"/>
    <n v="0"/>
    <n v="0"/>
    <n v="0"/>
    <n v="0"/>
    <n v="0"/>
    <n v="0"/>
    <n v="0"/>
    <n v="0"/>
    <n v="0"/>
    <n v="0"/>
    <n v="0"/>
    <n v="0"/>
    <n v="0"/>
    <n v="85039273.040000007"/>
    <n v="0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d v="2024-04-05T00:00:00"/>
    <d v="2027-04-05T00:00:00"/>
    <n v="40000000"/>
    <x v="1"/>
    <x v="2"/>
    <n v="0"/>
    <n v="4000000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9445990.18"/>
    <d v="2024-04-05T00:00:00"/>
    <d v="2027-04-05T00:00:00"/>
    <n v="19445990.18"/>
    <x v="1"/>
    <x v="2"/>
    <n v="0"/>
    <n v="19445990.18"/>
    <n v="0"/>
    <n v="0"/>
    <n v="0"/>
    <n v="0"/>
    <n v="0"/>
    <n v="0"/>
    <n v="0"/>
    <n v="0"/>
    <n v="0"/>
    <n v="0"/>
    <n v="0"/>
    <n v="0"/>
    <n v="0"/>
    <n v="19445990.18"/>
    <n v="0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3344400.16"/>
    <d v="2024-03-25T00:00:00"/>
    <d v="2027-03-25T00:00:00"/>
    <n v="23344400.16"/>
    <x v="1"/>
    <x v="2"/>
    <n v="0"/>
    <n v="23344400.16"/>
    <n v="0"/>
    <n v="0"/>
    <n v="0"/>
    <n v="0"/>
    <n v="0"/>
    <n v="0"/>
    <n v="0"/>
    <n v="0"/>
    <n v="0"/>
    <n v="0"/>
    <n v="0"/>
    <n v="0"/>
    <n v="0"/>
    <n v="23344400.16"/>
    <n v="0"/>
    <n v="23344400.16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594977.23"/>
    <d v="2024-04-05T00:00:00"/>
    <d v="2027-04-05T00:00:00"/>
    <n v="3594977.23"/>
    <x v="1"/>
    <x v="2"/>
    <n v="0"/>
    <n v="3594977.23"/>
    <n v="0"/>
    <n v="0"/>
    <n v="0"/>
    <n v="0"/>
    <n v="0"/>
    <n v="0"/>
    <n v="0"/>
    <n v="0"/>
    <n v="0"/>
    <n v="0"/>
    <n v="0"/>
    <n v="0"/>
    <n v="0"/>
    <n v="3594977.23"/>
    <n v="0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400901"/>
    <d v="2024-04-15T00:00:00"/>
    <d v="2033-07-01T00:00:00"/>
    <n v="500000"/>
    <x v="1"/>
    <x v="2"/>
    <n v="45045"/>
    <n v="54054"/>
    <n v="54054"/>
    <n v="54054"/>
    <n v="54054"/>
    <n v="54054"/>
    <n v="54054"/>
    <n v="31532"/>
    <n v="0"/>
    <n v="0"/>
    <n v="0"/>
    <n v="0"/>
    <n v="0"/>
    <n v="0"/>
    <n v="0"/>
    <n v="99099"/>
    <n v="301802"/>
    <n v="400901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7773712.4699999997"/>
    <d v="2024-04-05T00:00:00"/>
    <d v="2027-04-05T00:00:00"/>
    <n v="7773712.4699999997"/>
    <x v="1"/>
    <x v="2"/>
    <n v="0"/>
    <n v="7773712.4699999997"/>
    <n v="0"/>
    <n v="0"/>
    <n v="0"/>
    <n v="0"/>
    <n v="0"/>
    <n v="0"/>
    <n v="0"/>
    <n v="0"/>
    <n v="0"/>
    <n v="0"/>
    <n v="0"/>
    <n v="0"/>
    <n v="0"/>
    <n v="7773712.4699999997"/>
    <n v="0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d v="2024-04-16T00:00:00"/>
    <d v="2029-04-16T00:00:00"/>
    <n v="110000000"/>
    <x v="1"/>
    <x v="2"/>
    <n v="0"/>
    <n v="0"/>
    <n v="0"/>
    <n v="110000000"/>
    <n v="0"/>
    <n v="0"/>
    <n v="0"/>
    <n v="0"/>
    <n v="0"/>
    <n v="0"/>
    <n v="0"/>
    <n v="0"/>
    <n v="0"/>
    <n v="0"/>
    <n v="0"/>
    <n v="0"/>
    <n v="110000000"/>
    <n v="11000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4-04-16T00:00:00"/>
    <d v="2029-04-16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4000000"/>
    <d v="2024-05-06T00:00:00"/>
    <d v="2027-05-06T00:00:00"/>
    <n v="164000000"/>
    <x v="1"/>
    <x v="2"/>
    <n v="0"/>
    <n v="164000000"/>
    <n v="0"/>
    <n v="0"/>
    <n v="0"/>
    <n v="0"/>
    <n v="0"/>
    <n v="0"/>
    <n v="0"/>
    <n v="0"/>
    <n v="0"/>
    <n v="0"/>
    <n v="0"/>
    <n v="0"/>
    <n v="0"/>
    <n v="164000000"/>
    <n v="0"/>
    <n v="164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d v="2024-05-13T00:00:00"/>
    <d v="2029-05-13T00:00:00"/>
    <n v="150000000"/>
    <x v="1"/>
    <x v="2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293585.23"/>
    <d v="2024-05-23T00:00:00"/>
    <d v="2031-05-23T00:00:00"/>
    <n v="1724780.33"/>
    <x v="1"/>
    <x v="2"/>
    <n v="205331.00000000003"/>
    <n v="246397.20000000004"/>
    <n v="246397.2"/>
    <n v="246397.2"/>
    <n v="246397.2"/>
    <n v="102665.43000000047"/>
    <n v="0"/>
    <n v="0"/>
    <n v="0"/>
    <n v="0"/>
    <n v="0"/>
    <n v="0"/>
    <n v="0"/>
    <n v="0"/>
    <n v="0"/>
    <n v="451728.20000000007"/>
    <n v="841857.03000000061"/>
    <n v="1293585.2300000007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686665.55"/>
    <d v="2024-03-25T00:00:00"/>
    <d v="2027-03-25T00:00:00"/>
    <n v="686665.55"/>
    <x v="1"/>
    <x v="2"/>
    <n v="0"/>
    <n v="686665.55"/>
    <n v="0"/>
    <n v="0"/>
    <n v="0"/>
    <n v="0"/>
    <n v="0"/>
    <n v="0"/>
    <n v="0"/>
    <n v="0"/>
    <n v="0"/>
    <n v="0"/>
    <n v="0"/>
    <n v="0"/>
    <n v="0"/>
    <n v="686665.55"/>
    <n v="0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720959.79"/>
    <d v="2024-03-25T00:00:00"/>
    <d v="2027-03-25T00:00:00"/>
    <n v="720959.79"/>
    <x v="1"/>
    <x v="2"/>
    <n v="0"/>
    <n v="720959.79"/>
    <n v="0"/>
    <n v="0"/>
    <n v="0"/>
    <n v="0"/>
    <n v="0"/>
    <n v="0"/>
    <n v="0"/>
    <n v="0"/>
    <n v="0"/>
    <n v="0"/>
    <n v="0"/>
    <n v="0"/>
    <n v="0"/>
    <n v="720959.79"/>
    <n v="0"/>
    <n v="720959.79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577901.26"/>
    <d v="2024-03-25T00:00:00"/>
    <d v="2027-03-25T00:00:00"/>
    <n v="577901.26"/>
    <x v="1"/>
    <x v="2"/>
    <n v="0"/>
    <n v="577901.26"/>
    <n v="0"/>
    <n v="0"/>
    <n v="0"/>
    <n v="0"/>
    <n v="0"/>
    <n v="0"/>
    <n v="0"/>
    <n v="0"/>
    <n v="0"/>
    <n v="0"/>
    <n v="0"/>
    <n v="0"/>
    <n v="0"/>
    <n v="577901.26"/>
    <n v="0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58472.39"/>
    <d v="2024-03-25T00:00:00"/>
    <d v="2027-03-25T00:00:00"/>
    <n v="758472.39"/>
    <x v="1"/>
    <x v="2"/>
    <n v="0"/>
    <n v="758472.39"/>
    <n v="0"/>
    <n v="0"/>
    <n v="0"/>
    <n v="0"/>
    <n v="0"/>
    <n v="0"/>
    <n v="0"/>
    <n v="0"/>
    <n v="0"/>
    <n v="0"/>
    <n v="0"/>
    <n v="0"/>
    <n v="0"/>
    <n v="758472.39"/>
    <n v="0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1307638.31"/>
    <d v="2024-03-25T00:00:00"/>
    <d v="2027-03-25T00:00:00"/>
    <n v="1307638.31"/>
    <x v="1"/>
    <x v="2"/>
    <n v="0"/>
    <n v="1307638.31"/>
    <n v="0"/>
    <n v="0"/>
    <n v="0"/>
    <n v="0"/>
    <n v="0"/>
    <n v="0"/>
    <n v="0"/>
    <n v="0"/>
    <n v="0"/>
    <n v="0"/>
    <n v="0"/>
    <n v="0"/>
    <n v="0"/>
    <n v="1307638.31"/>
    <n v="0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1763796.18"/>
    <d v="2024-03-25T00:00:00"/>
    <d v="2027-03-25T00:00:00"/>
    <n v="1763796.18"/>
    <x v="1"/>
    <x v="2"/>
    <n v="0"/>
    <n v="1763796.18"/>
    <n v="0"/>
    <n v="0"/>
    <n v="0"/>
    <n v="0"/>
    <n v="0"/>
    <n v="0"/>
    <n v="0"/>
    <n v="0"/>
    <n v="0"/>
    <n v="0"/>
    <n v="0"/>
    <n v="0"/>
    <n v="0"/>
    <n v="1763796.18"/>
    <n v="0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942691.4"/>
    <d v="2024-03-25T00:00:00"/>
    <d v="2027-03-25T00:00:00"/>
    <n v="1942691.4"/>
    <x v="1"/>
    <x v="2"/>
    <n v="0"/>
    <n v="1942691.4"/>
    <n v="0"/>
    <n v="0"/>
    <n v="0"/>
    <n v="0"/>
    <n v="0"/>
    <n v="0"/>
    <n v="0"/>
    <n v="0"/>
    <n v="0"/>
    <n v="0"/>
    <n v="0"/>
    <n v="0"/>
    <n v="0"/>
    <n v="1942691.4"/>
    <n v="0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373776.2999999998"/>
    <d v="2024-03-25T00:00:00"/>
    <d v="2027-03-25T00:00:00"/>
    <n v="2373776.2999999998"/>
    <x v="1"/>
    <x v="2"/>
    <n v="0"/>
    <n v="2373776.2999999998"/>
    <n v="0"/>
    <n v="0"/>
    <n v="0"/>
    <n v="0"/>
    <n v="0"/>
    <n v="0"/>
    <n v="0"/>
    <n v="0"/>
    <n v="0"/>
    <n v="0"/>
    <n v="0"/>
    <n v="0"/>
    <n v="0"/>
    <n v="2373776.2999999998"/>
    <n v="0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351016.28"/>
    <d v="2024-03-25T00:00:00"/>
    <d v="2027-03-25T00:00:00"/>
    <n v="351016.28"/>
    <x v="1"/>
    <x v="2"/>
    <n v="0"/>
    <n v="351016.28"/>
    <n v="0"/>
    <n v="0"/>
    <n v="0"/>
    <n v="0"/>
    <n v="0"/>
    <n v="0"/>
    <n v="0"/>
    <n v="0"/>
    <n v="0"/>
    <n v="0"/>
    <n v="0"/>
    <n v="0"/>
    <n v="0"/>
    <n v="351016.28"/>
    <n v="0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1445659.71"/>
    <d v="2024-03-25T00:00:00"/>
    <d v="2027-03-25T00:00:00"/>
    <n v="1445659.71"/>
    <x v="1"/>
    <x v="2"/>
    <n v="0"/>
    <n v="1445659.71"/>
    <n v="0"/>
    <n v="0"/>
    <n v="0"/>
    <n v="0"/>
    <n v="0"/>
    <n v="0"/>
    <n v="0"/>
    <n v="0"/>
    <n v="0"/>
    <n v="0"/>
    <n v="0"/>
    <n v="0"/>
    <n v="0"/>
    <n v="1445659.71"/>
    <n v="0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4-05-13T00:00:00"/>
    <d v="2029-05-13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378.75"/>
    <d v="2024-06-12T00:00:00"/>
    <d v="2026-06-12T00:00:00"/>
    <n v="46757.5"/>
    <x v="1"/>
    <x v="2"/>
    <n v="23378.75"/>
    <n v="0"/>
    <n v="0"/>
    <n v="0"/>
    <n v="0"/>
    <n v="0"/>
    <n v="0"/>
    <n v="0"/>
    <n v="0"/>
    <n v="0"/>
    <n v="0"/>
    <n v="0"/>
    <n v="0"/>
    <n v="0"/>
    <n v="0"/>
    <n v="23378.75"/>
    <n v="0"/>
    <n v="23378.75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70"/>
    <d v="2024-06-12T00:00:00"/>
    <d v="2027-06-12T00:00:00"/>
    <n v="225970"/>
    <x v="1"/>
    <x v="2"/>
    <n v="112985"/>
    <n v="112985"/>
    <n v="0"/>
    <n v="0"/>
    <n v="0"/>
    <n v="0"/>
    <n v="0"/>
    <n v="0"/>
    <n v="0"/>
    <n v="0"/>
    <n v="0"/>
    <n v="0"/>
    <n v="0"/>
    <n v="0"/>
    <n v="0"/>
    <n v="225970"/>
    <n v="0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33857.5"/>
    <d v="2024-06-12T00:00:00"/>
    <d v="2028-06-12T00:00:00"/>
    <n v="1633857.5"/>
    <x v="1"/>
    <x v="2"/>
    <n v="0"/>
    <n v="816928.75"/>
    <n v="816928.75"/>
    <n v="0"/>
    <n v="0"/>
    <n v="0"/>
    <n v="0"/>
    <n v="0"/>
    <n v="0"/>
    <n v="0"/>
    <n v="0"/>
    <n v="0"/>
    <n v="0"/>
    <n v="0"/>
    <n v="0"/>
    <n v="816928.75"/>
    <n v="816928.75"/>
    <n v="1633857.5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42652.5"/>
    <d v="2024-06-12T00:00:00"/>
    <d v="2029-06-12T00:00:00"/>
    <n v="18242652.5"/>
    <x v="1"/>
    <x v="2"/>
    <n v="0"/>
    <n v="0"/>
    <n v="9121326.25"/>
    <n v="9121326.25"/>
    <n v="0"/>
    <n v="0"/>
    <n v="0"/>
    <n v="0"/>
    <n v="0"/>
    <n v="0"/>
    <n v="0"/>
    <n v="0"/>
    <n v="0"/>
    <n v="0"/>
    <n v="0"/>
    <n v="0"/>
    <n v="18242652.5"/>
    <n v="18242652.5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2440"/>
    <d v="2024-06-12T00:00:00"/>
    <d v="2030-06-12T00:00:00"/>
    <n v="4552440"/>
    <x v="1"/>
    <x v="2"/>
    <n v="0"/>
    <n v="0"/>
    <n v="0"/>
    <n v="2276220"/>
    <n v="2276220"/>
    <n v="0"/>
    <n v="0"/>
    <n v="0"/>
    <n v="0"/>
    <n v="0"/>
    <n v="0"/>
    <n v="0"/>
    <n v="0"/>
    <n v="0"/>
    <n v="0"/>
    <n v="0"/>
    <n v="4552440"/>
    <n v="4552440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4-06-12T00:00:00"/>
    <d v="2031-06-12T00:00:00"/>
    <n v="53100"/>
    <x v="1"/>
    <x v="2"/>
    <n v="0"/>
    <n v="0"/>
    <n v="0"/>
    <n v="0"/>
    <n v="26550"/>
    <n v="26550"/>
    <n v="0"/>
    <n v="0"/>
    <n v="0"/>
    <n v="0"/>
    <n v="0"/>
    <n v="0"/>
    <n v="0"/>
    <n v="0"/>
    <n v="0"/>
    <n v="0"/>
    <n v="53100"/>
    <n v="5310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708.78"/>
    <d v="2024-06-12T00:00:00"/>
    <d v="2029-06-12T00:00:00"/>
    <n v="4505708.78"/>
    <x v="1"/>
    <x v="2"/>
    <n v="0"/>
    <n v="0"/>
    <n v="0"/>
    <n v="4505708.78"/>
    <n v="0"/>
    <n v="0"/>
    <n v="0"/>
    <n v="0"/>
    <n v="0"/>
    <n v="0"/>
    <n v="0"/>
    <n v="0"/>
    <n v="0"/>
    <n v="0"/>
    <n v="0"/>
    <n v="0"/>
    <n v="4505708.78"/>
    <n v="4505708.78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0000"/>
    <d v="2024-03-25T00:00:00"/>
    <d v="2027-03-25T00:00:00"/>
    <n v="11400000"/>
    <x v="1"/>
    <x v="2"/>
    <n v="0"/>
    <n v="11400000"/>
    <n v="0"/>
    <n v="0"/>
    <n v="0"/>
    <n v="0"/>
    <n v="0"/>
    <n v="0"/>
    <n v="0"/>
    <n v="0"/>
    <n v="0"/>
    <n v="0"/>
    <n v="0"/>
    <n v="0"/>
    <n v="0"/>
    <n v="11400000"/>
    <n v="0"/>
    <n v="114000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132.5"/>
    <d v="2024-06-27T00:00:00"/>
    <d v="2026-06-27T00:00:00"/>
    <n v="108265"/>
    <x v="1"/>
    <x v="2"/>
    <n v="54132.5"/>
    <n v="0"/>
    <n v="0"/>
    <n v="0"/>
    <n v="0"/>
    <n v="0"/>
    <n v="0"/>
    <n v="0"/>
    <n v="0"/>
    <n v="0"/>
    <n v="0"/>
    <n v="0"/>
    <n v="0"/>
    <n v="0"/>
    <n v="0"/>
    <n v="54132.5"/>
    <n v="0"/>
    <n v="54132.5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597.5"/>
    <d v="2024-06-27T00:00:00"/>
    <d v="2027-06-27T00:00:00"/>
    <n v="268597.5"/>
    <x v="1"/>
    <x v="2"/>
    <n v="134298.75"/>
    <n v="134298.75"/>
    <n v="0"/>
    <n v="0"/>
    <n v="0"/>
    <n v="0"/>
    <n v="0"/>
    <n v="0"/>
    <n v="0"/>
    <n v="0"/>
    <n v="0"/>
    <n v="0"/>
    <n v="0"/>
    <n v="0"/>
    <n v="0"/>
    <n v="268597.5"/>
    <n v="0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2495"/>
    <d v="2024-06-27T00:00:00"/>
    <d v="2028-06-27T00:00:00"/>
    <n v="342495"/>
    <x v="1"/>
    <x v="2"/>
    <n v="0"/>
    <n v="171247.5"/>
    <n v="171247.5"/>
    <n v="0"/>
    <n v="0"/>
    <n v="0"/>
    <n v="0"/>
    <n v="0"/>
    <n v="0"/>
    <n v="0"/>
    <n v="0"/>
    <n v="0"/>
    <n v="0"/>
    <n v="0"/>
    <n v="0"/>
    <n v="171247.5"/>
    <n v="171247.5"/>
    <n v="342495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7155"/>
    <d v="2024-06-27T00:00:00"/>
    <d v="2029-06-27T00:00:00"/>
    <n v="327155"/>
    <x v="1"/>
    <x v="2"/>
    <n v="0"/>
    <n v="0"/>
    <n v="163577.5"/>
    <n v="163577.5"/>
    <n v="0"/>
    <n v="0"/>
    <n v="0"/>
    <n v="0"/>
    <n v="0"/>
    <n v="0"/>
    <n v="0"/>
    <n v="0"/>
    <n v="0"/>
    <n v="0"/>
    <n v="0"/>
    <n v="0"/>
    <n v="327155"/>
    <n v="327155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17.5"/>
    <d v="2024-06-27T00:00:00"/>
    <d v="2030-06-27T00:00:00"/>
    <n v="285117.5"/>
    <x v="1"/>
    <x v="2"/>
    <n v="0"/>
    <n v="0"/>
    <n v="0"/>
    <n v="142558.75"/>
    <n v="142558.75"/>
    <n v="0"/>
    <n v="0"/>
    <n v="0"/>
    <n v="0"/>
    <n v="0"/>
    <n v="0"/>
    <n v="0"/>
    <n v="0"/>
    <n v="0"/>
    <n v="0"/>
    <n v="0"/>
    <n v="285117.5"/>
    <n v="285117.5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023.5"/>
    <d v="2024-06-27T00:00:00"/>
    <d v="2031-06-27T00:00:00"/>
    <n v="234023.5"/>
    <x v="1"/>
    <x v="2"/>
    <n v="0"/>
    <n v="0"/>
    <n v="0"/>
    <n v="0"/>
    <n v="117011.75"/>
    <n v="117011.75"/>
    <n v="0"/>
    <n v="0"/>
    <n v="0"/>
    <n v="0"/>
    <n v="0"/>
    <n v="0"/>
    <n v="0"/>
    <n v="0"/>
    <n v="0"/>
    <n v="0"/>
    <n v="234023.5"/>
    <n v="234023.5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9521"/>
    <d v="2024-06-27T00:00:00"/>
    <d v="2032-06-27T00:00:00"/>
    <n v="1039521"/>
    <x v="1"/>
    <x v="2"/>
    <n v="0"/>
    <n v="0"/>
    <n v="0"/>
    <n v="0"/>
    <n v="346507"/>
    <n v="346507"/>
    <n v="346507"/>
    <n v="0"/>
    <n v="0"/>
    <n v="0"/>
    <n v="0"/>
    <n v="0"/>
    <n v="0"/>
    <n v="0"/>
    <n v="0"/>
    <n v="0"/>
    <n v="1039521"/>
    <n v="1039521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3902.5"/>
    <d v="2024-06-27T00:00:00"/>
    <d v="2033-06-27T00:00:00"/>
    <n v="763902.5"/>
    <x v="1"/>
    <x v="2"/>
    <n v="0"/>
    <n v="0"/>
    <n v="0"/>
    <n v="0"/>
    <n v="190975.63"/>
    <n v="190975.63"/>
    <n v="190975.63"/>
    <n v="190975.60999999993"/>
    <n v="0"/>
    <n v="0"/>
    <n v="0"/>
    <n v="0"/>
    <n v="0"/>
    <n v="0"/>
    <n v="0"/>
    <n v="0"/>
    <n v="763902.5"/>
    <n v="763902.5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4-05-13T00:00:00"/>
    <d v="2029-05-13T00:00:00"/>
    <n v="100000000"/>
    <x v="1"/>
    <x v="2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d v="2024-03-25T00:00:00"/>
    <d v="2027-03-25T00:00:00"/>
    <n v="15000000"/>
    <x v="1"/>
    <x v="2"/>
    <n v="0"/>
    <n v="1500000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1078927.69"/>
    <d v="2024-04-05T00:00:00"/>
    <d v="2027-04-05T00:00:00"/>
    <n v="1078927.69"/>
    <x v="1"/>
    <x v="2"/>
    <n v="0"/>
    <n v="1078927.69"/>
    <n v="0"/>
    <n v="0"/>
    <n v="0"/>
    <n v="0"/>
    <n v="0"/>
    <n v="0"/>
    <n v="0"/>
    <n v="0"/>
    <n v="0"/>
    <n v="0"/>
    <n v="0"/>
    <n v="0"/>
    <n v="0"/>
    <n v="1078927.69"/>
    <n v="0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754764.59"/>
    <d v="2024-04-05T00:00:00"/>
    <d v="2027-04-05T00:00:00"/>
    <n v="1754764.59"/>
    <x v="1"/>
    <x v="2"/>
    <n v="0"/>
    <n v="1754764.59"/>
    <n v="0"/>
    <n v="0"/>
    <n v="0"/>
    <n v="0"/>
    <n v="0"/>
    <n v="0"/>
    <n v="0"/>
    <n v="0"/>
    <n v="0"/>
    <n v="0"/>
    <n v="0"/>
    <n v="0"/>
    <n v="0"/>
    <n v="1754764.59"/>
    <n v="0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856.6"/>
    <d v="2024-04-05T00:00:00"/>
    <d v="2027-04-05T00:00:00"/>
    <n v="176856.6"/>
    <x v="1"/>
    <x v="2"/>
    <n v="0"/>
    <n v="176856.6"/>
    <n v="0"/>
    <n v="0"/>
    <n v="0"/>
    <n v="0"/>
    <n v="0"/>
    <n v="0"/>
    <n v="0"/>
    <n v="0"/>
    <n v="0"/>
    <n v="0"/>
    <n v="0"/>
    <n v="0"/>
    <n v="0"/>
    <n v="176856.6"/>
    <n v="0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572989.93999999994"/>
    <d v="2024-04-05T00:00:00"/>
    <d v="2027-04-05T00:00:00"/>
    <n v="572989.93999999994"/>
    <x v="1"/>
    <x v="2"/>
    <n v="0"/>
    <n v="572989.93999999994"/>
    <n v="0"/>
    <n v="0"/>
    <n v="0"/>
    <n v="0"/>
    <n v="0"/>
    <n v="0"/>
    <n v="0"/>
    <n v="0"/>
    <n v="0"/>
    <n v="0"/>
    <n v="0"/>
    <n v="0"/>
    <n v="0"/>
    <n v="572989.93999999994"/>
    <n v="0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368725.49"/>
    <d v="2024-04-05T00:00:00"/>
    <d v="2027-04-05T00:00:00"/>
    <n v="4368725.49"/>
    <x v="1"/>
    <x v="2"/>
    <n v="0"/>
    <n v="4368725.49"/>
    <n v="0"/>
    <n v="0"/>
    <n v="0"/>
    <n v="0"/>
    <n v="0"/>
    <n v="0"/>
    <n v="0"/>
    <n v="0"/>
    <n v="0"/>
    <n v="0"/>
    <n v="0"/>
    <n v="0"/>
    <n v="0"/>
    <n v="4368725.49"/>
    <n v="0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937151.34"/>
    <d v="2024-04-05T00:00:00"/>
    <d v="2027-04-05T00:00:00"/>
    <n v="2937151.34"/>
    <x v="1"/>
    <x v="2"/>
    <n v="0"/>
    <n v="2937151.34"/>
    <n v="0"/>
    <n v="0"/>
    <n v="0"/>
    <n v="0"/>
    <n v="0"/>
    <n v="0"/>
    <n v="0"/>
    <n v="0"/>
    <n v="0"/>
    <n v="0"/>
    <n v="0"/>
    <n v="0"/>
    <n v="0"/>
    <n v="2937151.34"/>
    <n v="0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1067430.07"/>
    <d v="2024-04-05T00:00:00"/>
    <d v="2027-04-05T00:00:00"/>
    <n v="1067430.07"/>
    <x v="1"/>
    <x v="2"/>
    <n v="0"/>
    <n v="1067430.07"/>
    <n v="0"/>
    <n v="0"/>
    <n v="0"/>
    <n v="0"/>
    <n v="0"/>
    <n v="0"/>
    <n v="0"/>
    <n v="0"/>
    <n v="0"/>
    <n v="0"/>
    <n v="0"/>
    <n v="0"/>
    <n v="0"/>
    <n v="1067430.07"/>
    <n v="0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132820.02"/>
    <d v="2024-07-04T00:00:00"/>
    <d v="2027-07-04T00:00:00"/>
    <n v="2398912.9500000002"/>
    <x v="1"/>
    <x v="2"/>
    <n v="666364.69999999984"/>
    <n v="466455.3199999996"/>
    <n v="0"/>
    <n v="0"/>
    <n v="0"/>
    <n v="0"/>
    <n v="0"/>
    <n v="0"/>
    <n v="0"/>
    <n v="0"/>
    <n v="0"/>
    <n v="0"/>
    <n v="0"/>
    <n v="0"/>
    <n v="0"/>
    <n v="1132820.0199999996"/>
    <n v="0"/>
    <n v="1132820.0199999996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2691005.42"/>
    <d v="2024-07-04T00:00:00"/>
    <d v="2034-07-04T00:00:00"/>
    <n v="3197234.2"/>
    <x v="1"/>
    <x v="2"/>
    <n v="266436.2"/>
    <n v="319723.44"/>
    <n v="319723.44"/>
    <n v="319723.44"/>
    <n v="319723.44"/>
    <n v="319723.44"/>
    <n v="319723.44"/>
    <n v="319723.44"/>
    <n v="186505.14"/>
    <n v="0"/>
    <n v="0"/>
    <n v="0"/>
    <n v="0"/>
    <n v="0"/>
    <n v="0"/>
    <n v="586159.64"/>
    <n v="2104845.7799999998"/>
    <n v="2691005.42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84078.62"/>
    <d v="2024-07-04T00:00:00"/>
    <d v="2028-07-04T00:00:00"/>
    <n v="329807.67"/>
    <x v="1"/>
    <x v="2"/>
    <n v="76699.499999999985"/>
    <n v="92039.39999999998"/>
    <n v="15339.72"/>
    <n v="0"/>
    <n v="0"/>
    <n v="0"/>
    <n v="0"/>
    <n v="0"/>
    <n v="0"/>
    <n v="0"/>
    <n v="0"/>
    <n v="0"/>
    <n v="0"/>
    <n v="0"/>
    <n v="0"/>
    <n v="168738.89999999997"/>
    <n v="15339.72"/>
    <n v="184078.61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2793028.1"/>
    <d v="2024-07-04T00:00:00"/>
    <d v="2034-07-04T00:00:00"/>
    <n v="3318449.16"/>
    <x v="1"/>
    <x v="2"/>
    <n v="276537.39999999997"/>
    <n v="331844.87999999995"/>
    <n v="331844.88"/>
    <n v="331844.88"/>
    <n v="331844.88"/>
    <n v="331844.88"/>
    <n v="331844.88"/>
    <n v="331844.88"/>
    <n v="193576.5400000003"/>
    <n v="0"/>
    <n v="0"/>
    <n v="0"/>
    <n v="0"/>
    <n v="0"/>
    <n v="0"/>
    <n v="608382.27999999991"/>
    <n v="2184645.8200000003"/>
    <n v="2793028.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744761.35"/>
    <d v="2024-04-05T00:00:00"/>
    <d v="2027-04-05T00:00:00"/>
    <n v="744761.35"/>
    <x v="1"/>
    <x v="2"/>
    <n v="0"/>
    <n v="744761.35"/>
    <n v="0"/>
    <n v="0"/>
    <n v="0"/>
    <n v="0"/>
    <n v="0"/>
    <n v="0"/>
    <n v="0"/>
    <n v="0"/>
    <n v="0"/>
    <n v="0"/>
    <n v="0"/>
    <n v="0"/>
    <n v="0"/>
    <n v="744761.35"/>
    <n v="0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682048.12"/>
    <d v="2024-04-05T00:00:00"/>
    <d v="2027-04-05T00:00:00"/>
    <n v="682048.12093628896"/>
    <x v="1"/>
    <x v="2"/>
    <n v="0"/>
    <n v="682048.12"/>
    <n v="0"/>
    <n v="0"/>
    <n v="0"/>
    <n v="0"/>
    <n v="0"/>
    <n v="0"/>
    <n v="0"/>
    <n v="0"/>
    <n v="0"/>
    <n v="0"/>
    <n v="0"/>
    <n v="0"/>
    <n v="0"/>
    <n v="682048.12"/>
    <n v="0"/>
    <n v="682048.1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209796.04"/>
    <d v="2024-04-05T00:00:00"/>
    <d v="2027-04-05T00:00:00"/>
    <n v="1209796.04"/>
    <x v="1"/>
    <x v="2"/>
    <n v="0"/>
    <n v="1209796.04"/>
    <n v="0"/>
    <n v="0"/>
    <n v="0"/>
    <n v="0"/>
    <n v="0"/>
    <n v="0"/>
    <n v="0"/>
    <n v="0"/>
    <n v="0"/>
    <n v="0"/>
    <n v="0"/>
    <n v="0"/>
    <n v="0"/>
    <n v="1209796.04"/>
    <n v="0"/>
    <n v="1209796.0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4-05-13T00:00:00"/>
    <d v="2029-05-13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00000"/>
    <d v="2024-03-25T00:00:00"/>
    <d v="2027-03-25T00:00:00"/>
    <n v="15700000"/>
    <x v="1"/>
    <x v="2"/>
    <n v="0"/>
    <n v="15700000"/>
    <n v="0"/>
    <n v="0"/>
    <n v="0"/>
    <n v="0"/>
    <n v="0"/>
    <n v="0"/>
    <n v="0"/>
    <n v="0"/>
    <n v="0"/>
    <n v="0"/>
    <n v="0"/>
    <n v="0"/>
    <n v="0"/>
    <n v="15700000"/>
    <n v="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4-03-25T00:00:00"/>
    <d v="2027-03-2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63105.66"/>
    <d v="2024-07-12T00:00:00"/>
    <d v="2027-07-12T00:00:00"/>
    <n v="20863105.66"/>
    <x v="1"/>
    <x v="2"/>
    <n v="0"/>
    <n v="20863105.66"/>
    <n v="0"/>
    <n v="0"/>
    <n v="0"/>
    <n v="0"/>
    <n v="0"/>
    <n v="0"/>
    <n v="0"/>
    <n v="0"/>
    <n v="0"/>
    <n v="0"/>
    <n v="0"/>
    <n v="0"/>
    <n v="0"/>
    <n v="20863105.66"/>
    <n v="0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4-03-25T00:00:00"/>
    <d v="2027-03-2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63716.25"/>
    <d v="2024-07-15T00:00:00"/>
    <d v="2026-07-15T00:00:00"/>
    <n v="2927432.5"/>
    <x v="1"/>
    <x v="2"/>
    <n v="1463716.25"/>
    <n v="0"/>
    <n v="0"/>
    <n v="0"/>
    <n v="0"/>
    <n v="0"/>
    <n v="0"/>
    <n v="0"/>
    <n v="0"/>
    <n v="0"/>
    <n v="0"/>
    <n v="0"/>
    <n v="0"/>
    <n v="0"/>
    <n v="0"/>
    <n v="1463716.25"/>
    <n v="0"/>
    <n v="1463716.2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11097.5"/>
    <d v="2024-07-15T00:00:00"/>
    <d v="2027-07-15T00:00:00"/>
    <n v="6611097.5"/>
    <x v="1"/>
    <x v="2"/>
    <n v="0"/>
    <n v="6611097.5"/>
    <n v="0"/>
    <n v="0"/>
    <n v="0"/>
    <n v="0"/>
    <n v="0"/>
    <n v="0"/>
    <n v="0"/>
    <n v="0"/>
    <n v="0"/>
    <n v="0"/>
    <n v="0"/>
    <n v="0"/>
    <n v="0"/>
    <n v="6611097.5"/>
    <n v="0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87122.5"/>
    <d v="2024-07-15T00:00:00"/>
    <d v="2028-07-15T00:00:00"/>
    <n v="10887122.5"/>
    <x v="1"/>
    <x v="2"/>
    <n v="0"/>
    <n v="0"/>
    <n v="10887122.5"/>
    <n v="0"/>
    <n v="0"/>
    <n v="0"/>
    <n v="0"/>
    <n v="0"/>
    <n v="0"/>
    <n v="0"/>
    <n v="0"/>
    <n v="0"/>
    <n v="0"/>
    <n v="0"/>
    <n v="0"/>
    <n v="0"/>
    <n v="10887122.5"/>
    <n v="10887122.5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5242.5"/>
    <d v="2024-07-15T00:00:00"/>
    <d v="2029-07-15T00:00:00"/>
    <n v="425242.5"/>
    <x v="1"/>
    <x v="2"/>
    <n v="0"/>
    <n v="0"/>
    <n v="0"/>
    <n v="425242.5"/>
    <n v="0"/>
    <n v="0"/>
    <n v="0"/>
    <n v="0"/>
    <n v="0"/>
    <n v="0"/>
    <n v="0"/>
    <n v="0"/>
    <n v="0"/>
    <n v="0"/>
    <n v="0"/>
    <n v="0"/>
    <n v="425242.5"/>
    <n v="425242.5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2977.5"/>
    <d v="2024-07-15T00:00:00"/>
    <d v="2030-07-15T00:00:00"/>
    <n v="1142977.5"/>
    <x v="1"/>
    <x v="2"/>
    <n v="0"/>
    <n v="0"/>
    <n v="0"/>
    <n v="0"/>
    <n v="1142977.5"/>
    <n v="0"/>
    <n v="0"/>
    <n v="0"/>
    <n v="0"/>
    <n v="0"/>
    <n v="0"/>
    <n v="0"/>
    <n v="0"/>
    <n v="0"/>
    <n v="0"/>
    <n v="0"/>
    <n v="1142977.5"/>
    <n v="1142977.5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d v="2024-07-15T00:00:00"/>
    <d v="2031-07-15T00:00:00"/>
    <n v="265500"/>
    <x v="1"/>
    <x v="2"/>
    <n v="0"/>
    <n v="0"/>
    <n v="0"/>
    <n v="0"/>
    <n v="132750"/>
    <n v="132750"/>
    <n v="0"/>
    <n v="0"/>
    <n v="0"/>
    <n v="0"/>
    <n v="0"/>
    <n v="0"/>
    <n v="0"/>
    <n v="0"/>
    <n v="0"/>
    <n v="0"/>
    <n v="265500"/>
    <n v="265500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085"/>
    <d v="2024-07-15T00:00:00"/>
    <d v="2032-07-15T00:00:00"/>
    <n v="48085"/>
    <x v="1"/>
    <x v="2"/>
    <n v="0"/>
    <n v="0"/>
    <n v="0"/>
    <n v="0"/>
    <n v="16028.33"/>
    <n v="16028.33"/>
    <n v="16028.340000000007"/>
    <n v="0"/>
    <n v="0"/>
    <n v="0"/>
    <n v="0"/>
    <n v="0"/>
    <n v="0"/>
    <n v="0"/>
    <n v="0"/>
    <n v="0"/>
    <n v="48085.000000000007"/>
    <n v="48085.000000000007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d v="2024-03-25T00:00:00"/>
    <d v="2027-03-25T00:00:00"/>
    <n v="40000000"/>
    <x v="1"/>
    <x v="2"/>
    <n v="0"/>
    <n v="4000000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0000"/>
    <d v="2024-03-25T00:00:00"/>
    <d v="2027-03-25T00:00:00"/>
    <n v="48700000"/>
    <x v="1"/>
    <x v="2"/>
    <n v="0"/>
    <n v="48700000"/>
    <n v="0"/>
    <n v="0"/>
    <n v="0"/>
    <n v="0"/>
    <n v="0"/>
    <n v="0"/>
    <n v="0"/>
    <n v="0"/>
    <n v="0"/>
    <n v="0"/>
    <n v="0"/>
    <n v="0"/>
    <n v="0"/>
    <n v="48700000"/>
    <n v="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67316.4000000004"/>
    <d v="2024-04-05T00:00:00"/>
    <d v="2027-04-05T00:00:00"/>
    <n v="7767316.4000000004"/>
    <x v="1"/>
    <x v="2"/>
    <n v="0"/>
    <n v="7767316.4000000004"/>
    <n v="0"/>
    <n v="0"/>
    <n v="0"/>
    <n v="0"/>
    <n v="0"/>
    <n v="0"/>
    <n v="0"/>
    <n v="0"/>
    <n v="0"/>
    <n v="0"/>
    <n v="0"/>
    <n v="0"/>
    <n v="0"/>
    <n v="7767316.4000000004"/>
    <n v="0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86282.8499999996"/>
    <d v="2024-06-12T00:00:00"/>
    <d v="2029-06-12T00:00:00"/>
    <n v="7886282.8499999996"/>
    <x v="1"/>
    <x v="2"/>
    <n v="0"/>
    <n v="0"/>
    <n v="0"/>
    <n v="7886282.8499999996"/>
    <n v="0"/>
    <n v="0"/>
    <n v="0"/>
    <n v="0"/>
    <n v="0"/>
    <n v="0"/>
    <n v="0"/>
    <n v="0"/>
    <n v="0"/>
    <n v="0"/>
    <n v="0"/>
    <n v="0"/>
    <n v="7886282.8499999996"/>
    <n v="7886282.849999999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d v="2024-04-05T00:00:00"/>
    <d v="2027-04-05T00:00:00"/>
    <n v="5500000"/>
    <x v="1"/>
    <x v="2"/>
    <n v="0"/>
    <n v="550000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722.5"/>
    <d v="2024-07-25T00:00:00"/>
    <d v="2027-07-25T00:00:00"/>
    <n v="54722.5"/>
    <x v="1"/>
    <x v="2"/>
    <n v="0"/>
    <n v="54722.5"/>
    <n v="0"/>
    <n v="0"/>
    <n v="0"/>
    <n v="0"/>
    <n v="0"/>
    <n v="0"/>
    <n v="0"/>
    <n v="0"/>
    <n v="0"/>
    <n v="0"/>
    <n v="0"/>
    <n v="0"/>
    <n v="0"/>
    <n v="54722.5"/>
    <n v="0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1865"/>
    <d v="2024-07-25T00:00:00"/>
    <d v="2028-07-25T00:00:00"/>
    <n v="131865"/>
    <x v="1"/>
    <x v="2"/>
    <n v="0"/>
    <n v="0"/>
    <n v="131865"/>
    <n v="0"/>
    <n v="0"/>
    <n v="0"/>
    <n v="0"/>
    <n v="0"/>
    <n v="0"/>
    <n v="0"/>
    <n v="0"/>
    <n v="0"/>
    <n v="0"/>
    <n v="0"/>
    <n v="0"/>
    <n v="0"/>
    <n v="131865"/>
    <n v="131865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62.5"/>
    <d v="2024-07-25T00:00:00"/>
    <d v="2029-07-25T00:00:00"/>
    <n v="46462.5"/>
    <x v="1"/>
    <x v="2"/>
    <n v="0"/>
    <n v="0"/>
    <n v="0"/>
    <n v="46462.5"/>
    <n v="0"/>
    <n v="0"/>
    <n v="0"/>
    <n v="0"/>
    <n v="0"/>
    <n v="0"/>
    <n v="0"/>
    <n v="0"/>
    <n v="0"/>
    <n v="0"/>
    <n v="0"/>
    <n v="0"/>
    <n v="46462.5"/>
    <n v="46462.5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4-07-25T00:00:00"/>
    <d v="2030-07-25T00:00:00"/>
    <n v="106200"/>
    <x v="1"/>
    <x v="2"/>
    <n v="0"/>
    <n v="0"/>
    <n v="0"/>
    <n v="0"/>
    <n v="106200"/>
    <n v="0"/>
    <n v="0"/>
    <n v="0"/>
    <n v="0"/>
    <n v="0"/>
    <n v="0"/>
    <n v="0"/>
    <n v="0"/>
    <n v="0"/>
    <n v="0"/>
    <n v="0"/>
    <n v="106200"/>
    <n v="106200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375"/>
    <d v="2024-07-25T00:00:00"/>
    <d v="2031-07-25T00:00:00"/>
    <n v="125375"/>
    <x v="1"/>
    <x v="2"/>
    <n v="0"/>
    <n v="0"/>
    <n v="0"/>
    <n v="0"/>
    <n v="62687.5"/>
    <n v="62687.5"/>
    <n v="0"/>
    <n v="0"/>
    <n v="0"/>
    <n v="0"/>
    <n v="0"/>
    <n v="0"/>
    <n v="0"/>
    <n v="0"/>
    <n v="0"/>
    <n v="0"/>
    <n v="125375"/>
    <n v="125375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8872.5"/>
    <d v="2024-07-25T00:00:00"/>
    <d v="2032-07-25T00:00:00"/>
    <n v="1048872.5"/>
    <x v="1"/>
    <x v="2"/>
    <n v="0"/>
    <n v="0"/>
    <n v="0"/>
    <n v="0"/>
    <n v="349624.17"/>
    <n v="349624.17"/>
    <n v="349624.16"/>
    <n v="0"/>
    <n v="0"/>
    <n v="0"/>
    <n v="0"/>
    <n v="0"/>
    <n v="0"/>
    <n v="0"/>
    <n v="0"/>
    <n v="0"/>
    <n v="1048872.5"/>
    <n v="1048872.5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3192.5"/>
    <d v="2024-07-25T00:00:00"/>
    <d v="2033-07-25T00:00:00"/>
    <n v="1903192.5"/>
    <x v="1"/>
    <x v="2"/>
    <n v="0"/>
    <n v="0"/>
    <n v="0"/>
    <n v="0"/>
    <n v="475798.13"/>
    <n v="475798.13"/>
    <n v="475798.13"/>
    <n v="475798.10999999993"/>
    <n v="0"/>
    <n v="0"/>
    <n v="0"/>
    <n v="0"/>
    <n v="0"/>
    <n v="0"/>
    <n v="0"/>
    <n v="0"/>
    <n v="1903192.5"/>
    <n v="1903192.5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82441.129999999"/>
    <d v="2024-07-30T00:00:00"/>
    <d v="2027-07-30T00:00:00"/>
    <n v="21982441.129999999"/>
    <x v="1"/>
    <x v="2"/>
    <n v="0"/>
    <n v="21982441.129999999"/>
    <n v="0"/>
    <n v="0"/>
    <n v="0"/>
    <n v="0"/>
    <n v="0"/>
    <n v="0"/>
    <n v="0"/>
    <n v="0"/>
    <n v="0"/>
    <n v="0"/>
    <n v="0"/>
    <n v="0"/>
    <n v="0"/>
    <n v="21982441.129999999"/>
    <n v="0"/>
    <n v="21982441.129999999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4-08-02T00:00:00"/>
    <d v="2029-08-02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310007.920000002"/>
    <d v="2024-08-07T00:00:00"/>
    <d v="2029-08-07T00:00:00"/>
    <n v="22310007.920000002"/>
    <x v="1"/>
    <x v="2"/>
    <n v="0"/>
    <n v="0"/>
    <n v="0"/>
    <n v="22310007.920000002"/>
    <n v="0"/>
    <n v="0"/>
    <n v="0"/>
    <n v="0"/>
    <n v="0"/>
    <n v="0"/>
    <n v="0"/>
    <n v="0"/>
    <n v="0"/>
    <n v="0"/>
    <n v="0"/>
    <n v="0"/>
    <n v="22310007.920000002"/>
    <n v="22310007.920000002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8980299.300000001"/>
    <d v="2024-04-05T00:00:00"/>
    <d v="2027-04-05T00:00:00"/>
    <n v="28980299.300000001"/>
    <x v="1"/>
    <x v="2"/>
    <n v="0"/>
    <n v="28980299.300000001"/>
    <n v="0"/>
    <n v="0"/>
    <n v="0"/>
    <n v="0"/>
    <n v="0"/>
    <n v="0"/>
    <n v="0"/>
    <n v="0"/>
    <n v="0"/>
    <n v="0"/>
    <n v="0"/>
    <n v="0"/>
    <n v="0"/>
    <n v="28980299.300000001"/>
    <n v="0"/>
    <n v="28980299.300000001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d v="2024-08-02T00:00:00"/>
    <d v="2029-08-02T00:00:00"/>
    <n v="170000000"/>
    <x v="1"/>
    <x v="2"/>
    <n v="0"/>
    <n v="0"/>
    <n v="0"/>
    <n v="170000000"/>
    <n v="0"/>
    <n v="0"/>
    <n v="0"/>
    <n v="0"/>
    <n v="0"/>
    <n v="0"/>
    <n v="0"/>
    <n v="0"/>
    <n v="0"/>
    <n v="0"/>
    <n v="0"/>
    <n v="0"/>
    <n v="170000000"/>
    <n v="1700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83125.75"/>
    <d v="2024-04-05T00:00:00"/>
    <d v="2027-04-05T00:00:00"/>
    <n v="4483125.75"/>
    <x v="1"/>
    <x v="2"/>
    <n v="0"/>
    <n v="4483125.75"/>
    <n v="0"/>
    <n v="0"/>
    <n v="0"/>
    <n v="0"/>
    <n v="0"/>
    <n v="0"/>
    <n v="0"/>
    <n v="0"/>
    <n v="0"/>
    <n v="0"/>
    <n v="0"/>
    <n v="0"/>
    <n v="0"/>
    <n v="4483125.75"/>
    <n v="0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2692.77"/>
    <d v="2024-06-12T00:00:00"/>
    <d v="2029-06-12T00:00:00"/>
    <n v="1552692.77"/>
    <x v="1"/>
    <x v="2"/>
    <n v="0"/>
    <n v="0"/>
    <n v="0"/>
    <n v="1552692.77"/>
    <n v="0"/>
    <n v="0"/>
    <n v="0"/>
    <n v="0"/>
    <n v="0"/>
    <n v="0"/>
    <n v="0"/>
    <n v="0"/>
    <n v="0"/>
    <n v="0"/>
    <n v="0"/>
    <n v="0"/>
    <n v="1552692.77"/>
    <n v="1552692.7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8236.36"/>
    <d v="2024-04-05T00:00:00"/>
    <d v="2027-04-05T00:00:00"/>
    <n v="1538236.36"/>
    <x v="1"/>
    <x v="2"/>
    <n v="0"/>
    <n v="1538236.36"/>
    <n v="0"/>
    <n v="0"/>
    <n v="0"/>
    <n v="0"/>
    <n v="0"/>
    <n v="0"/>
    <n v="0"/>
    <n v="0"/>
    <n v="0"/>
    <n v="0"/>
    <n v="0"/>
    <n v="0"/>
    <n v="0"/>
    <n v="1538236.36"/>
    <n v="0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0711.84"/>
    <d v="2024-04-05T00:00:00"/>
    <d v="2027-04-05T00:00:00"/>
    <n v="1360711.84"/>
    <x v="1"/>
    <x v="2"/>
    <n v="0"/>
    <n v="1360711.84"/>
    <n v="0"/>
    <n v="0"/>
    <n v="0"/>
    <n v="0"/>
    <n v="0"/>
    <n v="0"/>
    <n v="0"/>
    <n v="0"/>
    <n v="0"/>
    <n v="0"/>
    <n v="0"/>
    <n v="0"/>
    <n v="0"/>
    <n v="1360711.84"/>
    <n v="0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3172.79"/>
    <d v="2024-04-05T00:00:00"/>
    <d v="2027-04-05T00:00:00"/>
    <n v="3443172.79"/>
    <x v="1"/>
    <x v="2"/>
    <n v="0"/>
    <n v="3443172.79"/>
    <n v="0"/>
    <n v="0"/>
    <n v="0"/>
    <n v="0"/>
    <n v="0"/>
    <n v="0"/>
    <n v="0"/>
    <n v="0"/>
    <n v="0"/>
    <n v="0"/>
    <n v="0"/>
    <n v="0"/>
    <n v="0"/>
    <n v="3443172.79"/>
    <n v="0"/>
    <n v="3443172.79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0372.5"/>
    <d v="2024-08-28T00:00:00"/>
    <d v="2026-08-28T00:00:00"/>
    <n v="370372.5"/>
    <x v="1"/>
    <x v="2"/>
    <n v="370372.5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6000.09000000003"/>
    <d v="2024-08-28T00:00:00"/>
    <d v="2027-08-28T00:00:00"/>
    <n v="326000.09000000003"/>
    <x v="1"/>
    <x v="2"/>
    <n v="0"/>
    <n v="326000.09000000014"/>
    <n v="0"/>
    <n v="0"/>
    <n v="0"/>
    <n v="0"/>
    <n v="0"/>
    <n v="0"/>
    <n v="0"/>
    <n v="0"/>
    <n v="0"/>
    <n v="0"/>
    <n v="0"/>
    <n v="0"/>
    <n v="0"/>
    <n v="326000.09000000014"/>
    <n v="0"/>
    <n v="326000.09000000014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6965"/>
    <d v="2024-08-28T00:00:00"/>
    <d v="2028-08-28T00:00:00"/>
    <n v="656965"/>
    <x v="1"/>
    <x v="2"/>
    <n v="0"/>
    <n v="0"/>
    <n v="656965"/>
    <n v="0"/>
    <n v="0"/>
    <n v="0"/>
    <n v="0"/>
    <n v="0"/>
    <n v="0"/>
    <n v="0"/>
    <n v="0"/>
    <n v="0"/>
    <n v="0"/>
    <n v="0"/>
    <n v="0"/>
    <n v="0"/>
    <n v="656965"/>
    <n v="656965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1362.5"/>
    <d v="2024-08-28T00:00:00"/>
    <d v="2029-08-28T00:00:00"/>
    <n v="701362.5"/>
    <x v="1"/>
    <x v="2"/>
    <n v="0"/>
    <n v="0"/>
    <n v="0"/>
    <n v="701362.5"/>
    <n v="0"/>
    <n v="0"/>
    <n v="0"/>
    <n v="0"/>
    <n v="0"/>
    <n v="0"/>
    <n v="0"/>
    <n v="0"/>
    <n v="0"/>
    <n v="0"/>
    <n v="0"/>
    <n v="0"/>
    <n v="701362.5"/>
    <n v="701362.5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4525"/>
    <d v="2024-08-28T00:00:00"/>
    <d v="2030-08-28T00:00:00"/>
    <n v="2004525"/>
    <x v="1"/>
    <x v="2"/>
    <n v="0"/>
    <n v="0"/>
    <n v="0"/>
    <n v="0"/>
    <n v="2004525"/>
    <n v="0"/>
    <n v="0"/>
    <n v="0"/>
    <n v="0"/>
    <n v="0"/>
    <n v="0"/>
    <n v="0"/>
    <n v="0"/>
    <n v="0"/>
    <n v="0"/>
    <n v="0"/>
    <n v="2004525"/>
    <n v="2004525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9415"/>
    <d v="2024-08-28T00:00:00"/>
    <d v="2031-08-28T00:00:00"/>
    <n v="689415"/>
    <x v="1"/>
    <x v="2"/>
    <n v="0"/>
    <n v="0"/>
    <n v="0"/>
    <n v="0"/>
    <n v="344707.5"/>
    <n v="344707.5"/>
    <n v="0"/>
    <n v="0"/>
    <n v="0"/>
    <n v="0"/>
    <n v="0"/>
    <n v="0"/>
    <n v="0"/>
    <n v="0"/>
    <n v="0"/>
    <n v="0"/>
    <n v="689415"/>
    <n v="689415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4-08-28T00:00:00"/>
    <d v="2032-08-28T00:00:00"/>
    <n v="106200"/>
    <x v="1"/>
    <x v="2"/>
    <n v="0"/>
    <n v="0"/>
    <n v="0"/>
    <n v="0"/>
    <n v="35400"/>
    <n v="35400"/>
    <n v="35400"/>
    <n v="0"/>
    <n v="0"/>
    <n v="0"/>
    <n v="0"/>
    <n v="0"/>
    <n v="0"/>
    <n v="0"/>
    <n v="0"/>
    <n v="0"/>
    <n v="106200"/>
    <n v="1062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4-04-05T00:00:00"/>
    <d v="2027-04-0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d v="2024-04-05T00:00:00"/>
    <d v="2027-04-05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4571368.609999999"/>
    <d v="2024-04-05T00:00:00"/>
    <d v="2027-04-05T00:00:00"/>
    <n v="34571368.609999999"/>
    <x v="1"/>
    <x v="2"/>
    <n v="0"/>
    <n v="34571368.609999999"/>
    <n v="0"/>
    <n v="0"/>
    <n v="0"/>
    <n v="0"/>
    <n v="0"/>
    <n v="0"/>
    <n v="0"/>
    <n v="0"/>
    <n v="0"/>
    <n v="0"/>
    <n v="0"/>
    <n v="0"/>
    <n v="0"/>
    <n v="34571368.609999999"/>
    <n v="0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4205.16"/>
    <d v="2024-04-05T00:00:00"/>
    <d v="2027-04-05T00:00:00"/>
    <n v="1874205.16"/>
    <x v="1"/>
    <x v="2"/>
    <n v="0"/>
    <n v="1874205.16"/>
    <n v="0"/>
    <n v="0"/>
    <n v="0"/>
    <n v="0"/>
    <n v="0"/>
    <n v="0"/>
    <n v="0"/>
    <n v="0"/>
    <n v="0"/>
    <n v="0"/>
    <n v="0"/>
    <n v="0"/>
    <n v="0"/>
    <n v="1874205.16"/>
    <n v="0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081.64"/>
    <d v="2024-04-05T00:00:00"/>
    <d v="2027-04-05T00:00:00"/>
    <n v="2815081.64"/>
    <x v="1"/>
    <x v="2"/>
    <n v="0"/>
    <n v="2815081.64"/>
    <n v="0"/>
    <n v="0"/>
    <n v="0"/>
    <n v="0"/>
    <n v="0"/>
    <n v="0"/>
    <n v="0"/>
    <n v="0"/>
    <n v="0"/>
    <n v="0"/>
    <n v="0"/>
    <n v="0"/>
    <n v="0"/>
    <n v="2815081.64"/>
    <n v="0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4-08-02T00:00:00"/>
    <d v="2029-08-02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600000"/>
    <d v="2024-09-09T00:00:00"/>
    <d v="2029-09-09T00:00:00"/>
    <n v="22600000"/>
    <x v="1"/>
    <x v="2"/>
    <n v="0"/>
    <n v="0"/>
    <n v="0"/>
    <n v="22600000"/>
    <n v="0"/>
    <n v="0"/>
    <n v="0"/>
    <n v="0"/>
    <n v="0"/>
    <n v="0"/>
    <n v="0"/>
    <n v="0"/>
    <n v="0"/>
    <n v="0"/>
    <n v="0"/>
    <n v="0"/>
    <n v="22600000"/>
    <n v="2260000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85517.0999999996"/>
    <d v="2024-04-05T00:00:00"/>
    <d v="2027-04-05T00:00:00"/>
    <n v="4885517.0999999996"/>
    <x v="1"/>
    <x v="2"/>
    <n v="0"/>
    <n v="4885517.0999999996"/>
    <n v="0"/>
    <n v="0"/>
    <n v="0"/>
    <n v="0"/>
    <n v="0"/>
    <n v="0"/>
    <n v="0"/>
    <n v="0"/>
    <n v="0"/>
    <n v="0"/>
    <n v="0"/>
    <n v="0"/>
    <n v="0"/>
    <n v="4885517.0999999996"/>
    <n v="0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027.98000000001"/>
    <d v="2024-09-16T00:00:00"/>
    <d v="2027-09-16T00:00:00"/>
    <n v="152027.98000000001"/>
    <x v="1"/>
    <x v="2"/>
    <n v="0"/>
    <n v="152027.98000000001"/>
    <n v="0"/>
    <n v="0"/>
    <n v="0"/>
    <n v="0"/>
    <n v="0"/>
    <n v="0"/>
    <n v="0"/>
    <n v="0"/>
    <n v="0"/>
    <n v="0"/>
    <n v="0"/>
    <n v="0"/>
    <n v="0"/>
    <n v="152027.98000000001"/>
    <n v="0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067100.550000001"/>
    <d v="2024-06-12T00:00:00"/>
    <d v="2029-06-12T00:00:00"/>
    <n v="22067100.550000001"/>
    <x v="1"/>
    <x v="2"/>
    <n v="0"/>
    <n v="0"/>
    <n v="0"/>
    <n v="22067100.550000001"/>
    <n v="0"/>
    <n v="0"/>
    <n v="0"/>
    <n v="0"/>
    <n v="0"/>
    <n v="0"/>
    <n v="0"/>
    <n v="0"/>
    <n v="0"/>
    <n v="0"/>
    <n v="0"/>
    <n v="0"/>
    <n v="22067100.550000001"/>
    <n v="22067100.550000001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d v="2024-04-05T00:00:00"/>
    <d v="2027-04-05T00:00:00"/>
    <n v="1000000"/>
    <x v="1"/>
    <x v="2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d v="2024-09-30T00:00:00"/>
    <d v="2031-09-30T00:00:00"/>
    <n v="55000000"/>
    <x v="1"/>
    <x v="2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4-09-30T00:00:00"/>
    <d v="2031-09-30T00:00:00"/>
    <n v="200000000"/>
    <x v="1"/>
    <x v="2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d v="2024-04-05T00:00:00"/>
    <d v="2027-04-05T00:00:00"/>
    <n v="8100000"/>
    <x v="1"/>
    <x v="2"/>
    <n v="0"/>
    <n v="8100000"/>
    <n v="0"/>
    <n v="0"/>
    <n v="0"/>
    <n v="0"/>
    <n v="0"/>
    <n v="0"/>
    <n v="0"/>
    <n v="0"/>
    <n v="0"/>
    <n v="0"/>
    <n v="0"/>
    <n v="0"/>
    <n v="0"/>
    <n v="8100000"/>
    <n v="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d v="2024-04-05T00:00:00"/>
    <d v="2027-04-05T00:00:00"/>
    <n v="8100000"/>
    <x v="1"/>
    <x v="2"/>
    <n v="0"/>
    <n v="8100000"/>
    <n v="0"/>
    <n v="0"/>
    <n v="0"/>
    <n v="0"/>
    <n v="0"/>
    <n v="0"/>
    <n v="0"/>
    <n v="0"/>
    <n v="0"/>
    <n v="0"/>
    <n v="0"/>
    <n v="0"/>
    <n v="0"/>
    <n v="8100000"/>
    <n v="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996194.6799999997"/>
    <d v="2024-04-05T00:00:00"/>
    <d v="2027-04-05T00:00:00"/>
    <n v="7996194.6799999997"/>
    <x v="1"/>
    <x v="2"/>
    <n v="0"/>
    <n v="7996194.6799999997"/>
    <n v="0"/>
    <n v="0"/>
    <n v="0"/>
    <n v="0"/>
    <n v="0"/>
    <n v="0"/>
    <n v="0"/>
    <n v="0"/>
    <n v="0"/>
    <n v="0"/>
    <n v="0"/>
    <n v="0"/>
    <n v="0"/>
    <n v="7996194.6799999997"/>
    <n v="0"/>
    <n v="7996194.6799999997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d v="2024-04-05T00:00:00"/>
    <d v="2027-04-05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d v="2024-04-05T00:00:00"/>
    <d v="2027-04-05T00:00:00"/>
    <n v="12000000"/>
    <x v="1"/>
    <x v="2"/>
    <n v="0"/>
    <n v="12000000"/>
    <n v="0"/>
    <n v="0"/>
    <n v="0"/>
    <n v="0"/>
    <n v="0"/>
    <n v="0"/>
    <n v="0"/>
    <n v="0"/>
    <n v="0"/>
    <n v="0"/>
    <n v="0"/>
    <n v="0"/>
    <n v="0"/>
    <n v="12000000"/>
    <n v="0"/>
    <n v="120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4-09-30T00:00:00"/>
    <d v="2031-09-30T00:00:00"/>
    <n v="100000000"/>
    <x v="1"/>
    <x v="2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7057.5"/>
    <d v="2024-11-05T00:00:00"/>
    <d v="2026-11-05T00:00:00"/>
    <n v="147057.5"/>
    <x v="1"/>
    <x v="2"/>
    <n v="147057.5"/>
    <n v="0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4-11-05T00:00:00"/>
    <d v="2027-11-05T00:00:00"/>
    <n v="53100"/>
    <x v="1"/>
    <x v="2"/>
    <n v="0"/>
    <n v="5310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1957.5"/>
    <d v="2024-11-05T00:00:00"/>
    <d v="2028-11-05T00:00:00"/>
    <n v="3161957.5"/>
    <x v="1"/>
    <x v="2"/>
    <n v="0"/>
    <n v="0"/>
    <n v="3161957.5"/>
    <n v="0"/>
    <n v="0"/>
    <n v="0"/>
    <n v="0"/>
    <n v="0"/>
    <n v="0"/>
    <n v="0"/>
    <n v="0"/>
    <n v="0"/>
    <n v="0"/>
    <n v="0"/>
    <n v="0"/>
    <n v="0"/>
    <n v="3161957.5"/>
    <n v="3161957.5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37640"/>
    <d v="2024-11-05T00:00:00"/>
    <d v="2029-11-05T00:00:00"/>
    <n v="21237640"/>
    <x v="1"/>
    <x v="2"/>
    <n v="0"/>
    <n v="0"/>
    <n v="0"/>
    <n v="21237640"/>
    <n v="0"/>
    <n v="0"/>
    <n v="0"/>
    <n v="0"/>
    <n v="0"/>
    <n v="0"/>
    <n v="0"/>
    <n v="0"/>
    <n v="0"/>
    <n v="0"/>
    <n v="0"/>
    <n v="0"/>
    <n v="21237640"/>
    <n v="2123764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2470.07999999996"/>
    <d v="2024-11-07T00:00:00"/>
    <d v="2027-11-07T00:00:00"/>
    <n v="592470.07999999996"/>
    <x v="1"/>
    <x v="2"/>
    <n v="0"/>
    <n v="592470.07999999996"/>
    <n v="0"/>
    <n v="0"/>
    <n v="0"/>
    <n v="0"/>
    <n v="0"/>
    <n v="0"/>
    <n v="0"/>
    <n v="0"/>
    <n v="0"/>
    <n v="0"/>
    <n v="0"/>
    <n v="0"/>
    <n v="0"/>
    <n v="592470.07999999996"/>
    <n v="0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d v="2024-04-05T00:00:00"/>
    <d v="2027-04-05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"/>
    <d v="2024-04-05T00:00:00"/>
    <d v="2027-04-05T00:00:00"/>
    <n v="4000000"/>
    <x v="1"/>
    <x v="2"/>
    <n v="0"/>
    <n v="400000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937.5"/>
    <d v="2024-11-18T00:00:00"/>
    <d v="2026-11-18T00:00:00"/>
    <n v="47937.5"/>
    <x v="1"/>
    <x v="2"/>
    <n v="47937.5"/>
    <n v="0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190"/>
    <d v="2024-11-18T00:00:00"/>
    <d v="2027-11-18T00:00:00"/>
    <n v="378190"/>
    <x v="1"/>
    <x v="2"/>
    <n v="0"/>
    <n v="378190"/>
    <n v="0"/>
    <n v="0"/>
    <n v="0"/>
    <n v="0"/>
    <n v="0"/>
    <n v="0"/>
    <n v="0"/>
    <n v="0"/>
    <n v="0"/>
    <n v="0"/>
    <n v="0"/>
    <n v="0"/>
    <n v="0"/>
    <n v="378190"/>
    <n v="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150"/>
    <d v="2024-11-18T00:00:00"/>
    <d v="2028-11-18T00:00:00"/>
    <n v="463150"/>
    <x v="1"/>
    <x v="2"/>
    <n v="0"/>
    <n v="0"/>
    <n v="463150"/>
    <n v="0"/>
    <n v="0"/>
    <n v="0"/>
    <n v="0"/>
    <n v="0"/>
    <n v="0"/>
    <n v="0"/>
    <n v="0"/>
    <n v="0"/>
    <n v="0"/>
    <n v="0"/>
    <n v="0"/>
    <n v="0"/>
    <n v="463150"/>
    <n v="463150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0835"/>
    <d v="2024-11-18T00:00:00"/>
    <d v="2029-11-18T00:00:00"/>
    <n v="180835"/>
    <x v="1"/>
    <x v="2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6275"/>
    <d v="2024-11-18T00:00:00"/>
    <d v="2030-11-18T00:00:00"/>
    <n v="426275"/>
    <x v="1"/>
    <x v="2"/>
    <n v="0"/>
    <n v="0"/>
    <n v="0"/>
    <n v="0"/>
    <n v="426275"/>
    <n v="0"/>
    <n v="0"/>
    <n v="0"/>
    <n v="0"/>
    <n v="0"/>
    <n v="0"/>
    <n v="0"/>
    <n v="0"/>
    <n v="0"/>
    <n v="0"/>
    <n v="0"/>
    <n v="426275"/>
    <n v="426275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9352.5"/>
    <d v="2024-11-18T00:00:00"/>
    <d v="2031-11-18T00:00:00"/>
    <n v="619352.5"/>
    <x v="1"/>
    <x v="2"/>
    <n v="0"/>
    <n v="0"/>
    <n v="0"/>
    <n v="0"/>
    <n v="309676.25"/>
    <n v="309676.25"/>
    <n v="0"/>
    <n v="0"/>
    <n v="0"/>
    <n v="0"/>
    <n v="0"/>
    <n v="0"/>
    <n v="0"/>
    <n v="0"/>
    <n v="0"/>
    <n v="0"/>
    <n v="619352.5"/>
    <n v="619352.5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642.5"/>
    <d v="2024-11-18T00:00:00"/>
    <d v="2032-11-18T00:00:00"/>
    <n v="637642.5"/>
    <x v="1"/>
    <x v="2"/>
    <n v="0"/>
    <n v="0"/>
    <n v="0"/>
    <n v="0"/>
    <n v="212547.5"/>
    <n v="212547.5"/>
    <n v="212547.5"/>
    <n v="0"/>
    <n v="0"/>
    <n v="0"/>
    <n v="0"/>
    <n v="0"/>
    <n v="0"/>
    <n v="0"/>
    <n v="0"/>
    <n v="0"/>
    <n v="637642.5"/>
    <n v="637642.5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43417.5"/>
    <d v="2024-11-18T00:00:00"/>
    <d v="2033-11-18T00:00:00"/>
    <n v="4043417.5"/>
    <x v="1"/>
    <x v="2"/>
    <n v="0"/>
    <n v="0"/>
    <n v="0"/>
    <n v="0"/>
    <n v="1010854.375"/>
    <n v="1010854.375"/>
    <n v="1010854.375"/>
    <n v="1010854.3750000005"/>
    <n v="0"/>
    <n v="0"/>
    <n v="0"/>
    <n v="0"/>
    <n v="0"/>
    <n v="0"/>
    <n v="0"/>
    <n v="0"/>
    <n v="4043417.5000000005"/>
    <n v="4043417.5000000005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4-09-30T00:00:00"/>
    <d v="2031-09-30T00:00:00"/>
    <n v="100000000"/>
    <x v="1"/>
    <x v="2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012962.8399999999"/>
    <d v="2024-04-05T00:00:00"/>
    <d v="2027-04-05T00:00:00"/>
    <n v="7012962.8399999999"/>
    <x v="1"/>
    <x v="2"/>
    <n v="0"/>
    <n v="7012962.8399999999"/>
    <n v="0"/>
    <n v="0"/>
    <n v="0"/>
    <n v="0"/>
    <n v="0"/>
    <n v="0"/>
    <n v="0"/>
    <n v="0"/>
    <n v="0"/>
    <n v="0"/>
    <n v="0"/>
    <n v="0"/>
    <n v="0"/>
    <n v="7012962.8399999999"/>
    <n v="0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3601.22"/>
    <d v="2024-11-27T00:00:00"/>
    <d v="2027-11-27T00:00:00"/>
    <n v="1193601.22"/>
    <x v="1"/>
    <x v="2"/>
    <n v="0"/>
    <n v="1193601.22"/>
    <n v="0"/>
    <n v="0"/>
    <n v="0"/>
    <n v="0"/>
    <n v="0"/>
    <n v="0"/>
    <n v="0"/>
    <n v="0"/>
    <n v="0"/>
    <n v="0"/>
    <n v="0"/>
    <n v="0"/>
    <n v="0"/>
    <n v="1193601.22"/>
    <n v="0"/>
    <n v="1193601.2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8392.5"/>
    <d v="2024-12-02T00:00:00"/>
    <d v="2026-12-02T00:00:00"/>
    <n v="298392.5"/>
    <x v="1"/>
    <x v="2"/>
    <n v="298392.5"/>
    <n v="0"/>
    <n v="0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467.5"/>
    <d v="2024-12-02T00:00:00"/>
    <d v="2027-12-02T00:00:00"/>
    <n v="205467.5"/>
    <x v="1"/>
    <x v="2"/>
    <n v="0"/>
    <n v="205467.5"/>
    <n v="0"/>
    <n v="0"/>
    <n v="0"/>
    <n v="0"/>
    <n v="0"/>
    <n v="0"/>
    <n v="0"/>
    <n v="0"/>
    <n v="0"/>
    <n v="0"/>
    <n v="0"/>
    <n v="0"/>
    <n v="0"/>
    <n v="205467.5"/>
    <n v="0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6802.5"/>
    <d v="2024-12-02T00:00:00"/>
    <d v="2028-12-02T00:00:00"/>
    <n v="356802.5"/>
    <x v="1"/>
    <x v="2"/>
    <n v="0"/>
    <n v="0"/>
    <n v="356802.5"/>
    <n v="0"/>
    <n v="0"/>
    <n v="0"/>
    <n v="0"/>
    <n v="0"/>
    <n v="0"/>
    <n v="0"/>
    <n v="0"/>
    <n v="0"/>
    <n v="0"/>
    <n v="0"/>
    <n v="0"/>
    <n v="0"/>
    <n v="356802.5"/>
    <n v="356802.5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7957.5"/>
    <d v="2024-12-02T00:00:00"/>
    <d v="2029-12-02T00:00:00"/>
    <n v="447957.5"/>
    <x v="1"/>
    <x v="2"/>
    <n v="0"/>
    <n v="0"/>
    <n v="0"/>
    <n v="447957.5"/>
    <n v="0"/>
    <n v="0"/>
    <n v="0"/>
    <n v="0"/>
    <n v="0"/>
    <n v="0"/>
    <n v="0"/>
    <n v="0"/>
    <n v="0"/>
    <n v="0"/>
    <n v="0"/>
    <n v="0"/>
    <n v="447957.5"/>
    <n v="447957.5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6697.5"/>
    <d v="2024-12-02T00:00:00"/>
    <d v="2030-12-02T00:00:00"/>
    <n v="1206697.5"/>
    <x v="1"/>
    <x v="2"/>
    <n v="0"/>
    <n v="0"/>
    <n v="0"/>
    <n v="0"/>
    <n v="1206697.5"/>
    <n v="0"/>
    <n v="0"/>
    <n v="0"/>
    <n v="0"/>
    <n v="0"/>
    <n v="0"/>
    <n v="0"/>
    <n v="0"/>
    <n v="0"/>
    <n v="0"/>
    <n v="0"/>
    <n v="1206697.5"/>
    <n v="1206697.5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5192.5"/>
    <d v="2024-12-02T00:00:00"/>
    <d v="2031-12-02T00:00:00"/>
    <n v="2375192.5"/>
    <x v="1"/>
    <x v="2"/>
    <n v="0"/>
    <n v="0"/>
    <n v="0"/>
    <n v="0"/>
    <n v="1187596.25"/>
    <n v="1187596.25"/>
    <n v="0"/>
    <n v="0"/>
    <n v="0"/>
    <n v="0"/>
    <n v="0"/>
    <n v="0"/>
    <n v="0"/>
    <n v="0"/>
    <n v="0"/>
    <n v="0"/>
    <n v="2375192.5"/>
    <n v="2375192.5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d v="2024-12-02T00:00:00"/>
    <d v="2032-12-02T00:00:00"/>
    <n v="265500"/>
    <x v="1"/>
    <x v="2"/>
    <n v="0"/>
    <n v="0"/>
    <n v="0"/>
    <n v="0"/>
    <n v="88500"/>
    <n v="88500"/>
    <n v="88500"/>
    <n v="0"/>
    <n v="0"/>
    <n v="0"/>
    <n v="0"/>
    <n v="0"/>
    <n v="0"/>
    <n v="0"/>
    <n v="0"/>
    <n v="0"/>
    <n v="265500"/>
    <n v="265500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3122.5"/>
    <d v="2024-12-04T00:00:00"/>
    <d v="2027-12-04T00:00:00"/>
    <n v="642215"/>
    <x v="1"/>
    <x v="2"/>
    <n v="503122.5"/>
    <n v="0"/>
    <n v="0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2215"/>
    <d v="2024-12-04T00:00:00"/>
    <d v="2028-12-04T00:00:00"/>
    <n v="699740"/>
    <x v="1"/>
    <x v="2"/>
    <n v="0"/>
    <n v="642215"/>
    <n v="0"/>
    <n v="0"/>
    <n v="0"/>
    <n v="0"/>
    <n v="0"/>
    <n v="0"/>
    <n v="0"/>
    <n v="0"/>
    <n v="0"/>
    <n v="0"/>
    <n v="0"/>
    <n v="0"/>
    <n v="0"/>
    <n v="642215"/>
    <n v="0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9740"/>
    <d v="2024-12-04T00:00:00"/>
    <d v="2029-12-04T00:00:00"/>
    <n v="1168937.5"/>
    <x v="1"/>
    <x v="2"/>
    <n v="0"/>
    <n v="0"/>
    <n v="699740"/>
    <n v="0"/>
    <n v="0"/>
    <n v="0"/>
    <n v="0"/>
    <n v="0"/>
    <n v="0"/>
    <n v="0"/>
    <n v="0"/>
    <n v="0"/>
    <n v="0"/>
    <n v="0"/>
    <n v="0"/>
    <n v="0"/>
    <n v="699740"/>
    <n v="699740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8937.5"/>
    <d v="2024-12-04T00:00:00"/>
    <d v="2030-12-04T00:00:00"/>
    <n v="3396777.5"/>
    <x v="1"/>
    <x v="2"/>
    <n v="0"/>
    <n v="0"/>
    <n v="0"/>
    <n v="1168937.5"/>
    <n v="0"/>
    <n v="0"/>
    <n v="0"/>
    <n v="0"/>
    <n v="0"/>
    <n v="0"/>
    <n v="0"/>
    <n v="0"/>
    <n v="0"/>
    <n v="0"/>
    <n v="0"/>
    <n v="0"/>
    <n v="1168937.5"/>
    <n v="1168937.5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777.5"/>
    <d v="2024-12-04T00:00:00"/>
    <d v="2031-12-04T00:00:00"/>
    <n v="3339695"/>
    <x v="1"/>
    <x v="2"/>
    <n v="0"/>
    <n v="0"/>
    <n v="0"/>
    <n v="0"/>
    <n v="3396777.5"/>
    <n v="0"/>
    <n v="0"/>
    <n v="0"/>
    <n v="0"/>
    <n v="0"/>
    <n v="0"/>
    <n v="0"/>
    <n v="0"/>
    <n v="0"/>
    <n v="0"/>
    <n v="0"/>
    <n v="3396777.5"/>
    <n v="3396777.5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39695"/>
    <d v="2024-12-04T00:00:00"/>
    <d v="2032-12-04T00:00:00"/>
    <n v="318600"/>
    <x v="1"/>
    <x v="2"/>
    <n v="0"/>
    <n v="0"/>
    <n v="0"/>
    <n v="0"/>
    <n v="1669847.5"/>
    <n v="1669847.5"/>
    <n v="0"/>
    <n v="0"/>
    <n v="0"/>
    <n v="0"/>
    <n v="0"/>
    <n v="0"/>
    <n v="0"/>
    <n v="0"/>
    <n v="0"/>
    <n v="0"/>
    <n v="3339695"/>
    <n v="3339695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d v="2024-12-04T00:00:00"/>
    <d v="2033-12-04T00:00:00"/>
    <n v="105905"/>
    <x v="1"/>
    <x v="2"/>
    <n v="0"/>
    <n v="0"/>
    <n v="0"/>
    <n v="0"/>
    <n v="106200"/>
    <n v="106200"/>
    <n v="106200"/>
    <n v="0"/>
    <n v="0"/>
    <n v="0"/>
    <n v="0"/>
    <n v="0"/>
    <n v="0"/>
    <n v="0"/>
    <n v="0"/>
    <n v="0"/>
    <n v="318600"/>
    <n v="318600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d v="2024-11-14T00:00:00"/>
    <d v="2033-12-04T00:00:00"/>
    <n v="20000000"/>
    <x v="1"/>
    <x v="2"/>
    <n v="0"/>
    <n v="0"/>
    <n v="0"/>
    <n v="0"/>
    <n v="26476.25"/>
    <n v="26476.25"/>
    <n v="26476.25"/>
    <n v="26476.25"/>
    <n v="0"/>
    <n v="0"/>
    <n v="0"/>
    <n v="0"/>
    <n v="0"/>
    <n v="0"/>
    <n v="0"/>
    <n v="0"/>
    <n v="105905"/>
    <n v="10590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23548489.539999999"/>
    <d v="2024-03-21T00:00:00"/>
    <d v="2027-04-05T00:00:00"/>
    <n v="15000000"/>
    <x v="1"/>
    <x v="2"/>
    <n v="0"/>
    <n v="23548489.539999999"/>
    <n v="0"/>
    <n v="0"/>
    <n v="0"/>
    <n v="0"/>
    <n v="0"/>
    <n v="0"/>
    <n v="0"/>
    <n v="0"/>
    <n v="0"/>
    <n v="0"/>
    <n v="0"/>
    <n v="0"/>
    <n v="0"/>
    <n v="23548489.539999999"/>
    <n v="0"/>
    <n v="23548489.539999999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4-04-05T00:00:00"/>
    <d v="2027-04-05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d v="2024-12-10T00:00:00"/>
    <d v="2031-12-10T00:00:00"/>
    <n v="150000000"/>
    <x v="1"/>
    <x v="2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4714.95"/>
    <d v="2024-12-12T00:00:00"/>
    <d v="2027-12-12T00:00:00"/>
    <n v="1414714.95"/>
    <x v="1"/>
    <x v="2"/>
    <n v="0"/>
    <n v="1414714.95"/>
    <n v="0"/>
    <n v="0"/>
    <n v="0"/>
    <n v="0"/>
    <n v="0"/>
    <n v="0"/>
    <n v="0"/>
    <n v="0"/>
    <n v="0"/>
    <n v="0"/>
    <n v="0"/>
    <n v="0"/>
    <n v="0"/>
    <n v="1414714.95"/>
    <n v="0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4-07-30T00:00:00"/>
    <d v="2027-07-30T00:00:00"/>
    <n v="100000000"/>
    <x v="1"/>
    <x v="2"/>
    <n v="0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4-06-12T00:00:00"/>
    <d v="2029-06-12T00:00:00"/>
    <n v="200000000"/>
    <x v="1"/>
    <x v="2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02730"/>
    <d v="2024-12-19T00:00:00"/>
    <d v="2026-12-19T00:00:00"/>
    <n v="1502730"/>
    <x v="1"/>
    <x v="2"/>
    <n v="1502730"/>
    <n v="0"/>
    <n v="0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615"/>
    <d v="2024-12-19T00:00:00"/>
    <d v="2027-12-19T00:00:00"/>
    <n v="2388615"/>
    <x v="1"/>
    <x v="2"/>
    <n v="0"/>
    <n v="2388615"/>
    <n v="0"/>
    <n v="0"/>
    <n v="0"/>
    <n v="0"/>
    <n v="0"/>
    <n v="0"/>
    <n v="0"/>
    <n v="0"/>
    <n v="0"/>
    <n v="0"/>
    <n v="0"/>
    <n v="0"/>
    <n v="0"/>
    <n v="2388615"/>
    <n v="0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4720"/>
    <d v="2024-12-19T00:00:00"/>
    <d v="2028-12-19T00:00:00"/>
    <n v="1184720"/>
    <x v="1"/>
    <x v="2"/>
    <n v="0"/>
    <n v="0"/>
    <n v="1184720"/>
    <n v="0"/>
    <n v="0"/>
    <n v="0"/>
    <n v="0"/>
    <n v="0"/>
    <n v="0"/>
    <n v="0"/>
    <n v="0"/>
    <n v="0"/>
    <n v="0"/>
    <n v="0"/>
    <n v="0"/>
    <n v="0"/>
    <n v="1184720"/>
    <n v="1184720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7720"/>
    <d v="2024-12-19T00:00:00"/>
    <d v="2029-12-19T00:00:00"/>
    <n v="16937720"/>
    <x v="1"/>
    <x v="2"/>
    <n v="0"/>
    <n v="0"/>
    <n v="0"/>
    <n v="16937720"/>
    <n v="0"/>
    <n v="0"/>
    <n v="0"/>
    <n v="0"/>
    <n v="0"/>
    <n v="0"/>
    <n v="0"/>
    <n v="0"/>
    <n v="0"/>
    <n v="0"/>
    <n v="0"/>
    <n v="0"/>
    <n v="16937720"/>
    <n v="16937720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d v="2024-12-19T00:00:00"/>
    <d v="2030-12-19T00:00:00"/>
    <n v="1693447.5"/>
    <x v="1"/>
    <x v="2"/>
    <n v="0"/>
    <n v="0"/>
    <n v="0"/>
    <n v="0"/>
    <n v="1693447.5"/>
    <n v="0"/>
    <n v="0"/>
    <n v="0"/>
    <n v="0"/>
    <n v="0"/>
    <n v="0"/>
    <n v="0"/>
    <n v="0"/>
    <n v="0"/>
    <n v="0"/>
    <n v="0"/>
    <n v="1693447.5"/>
    <n v="1693447.5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90737.5"/>
    <d v="2024-12-19T00:00:00"/>
    <d v="2031-12-19T00:00:00"/>
    <n v="590737.5"/>
    <x v="1"/>
    <x v="2"/>
    <n v="0"/>
    <n v="0"/>
    <n v="0"/>
    <n v="0"/>
    <n v="295368.75"/>
    <n v="295368.75"/>
    <n v="0"/>
    <n v="0"/>
    <n v="0"/>
    <n v="0"/>
    <n v="0"/>
    <n v="0"/>
    <n v="0"/>
    <n v="0"/>
    <n v="0"/>
    <n v="0"/>
    <n v="590737.5"/>
    <n v="590737.5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4-12-19T00:00:00"/>
    <d v="2033-12-19T00:00:00"/>
    <n v="53100"/>
    <x v="1"/>
    <x v="2"/>
    <n v="0"/>
    <n v="0"/>
    <n v="0"/>
    <n v="0"/>
    <n v="13275"/>
    <n v="13275"/>
    <n v="13275"/>
    <n v="13275"/>
    <n v="0"/>
    <n v="0"/>
    <n v="0"/>
    <n v="0"/>
    <n v="0"/>
    <n v="0"/>
    <n v="0"/>
    <n v="0"/>
    <n v="53100"/>
    <n v="531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730931.799999997"/>
    <d v="2024-09-09T00:00:00"/>
    <d v="2029-09-09T00:00:00"/>
    <n v="38730931.799999997"/>
    <x v="1"/>
    <x v="2"/>
    <n v="0"/>
    <n v="0"/>
    <n v="0"/>
    <n v="38730931.799999997"/>
    <n v="0"/>
    <n v="0"/>
    <n v="0"/>
    <n v="0"/>
    <n v="0"/>
    <n v="0"/>
    <n v="0"/>
    <n v="0"/>
    <n v="0"/>
    <n v="0"/>
    <n v="0"/>
    <n v="0"/>
    <n v="38730931.799999997"/>
    <n v="38730931.79999999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915111.509999998"/>
    <d v="2024-09-30T00:00:00"/>
    <d v="2031-09-30T00:00:00"/>
    <n v="38915111.509999998"/>
    <x v="1"/>
    <x v="2"/>
    <n v="0"/>
    <n v="0"/>
    <n v="0"/>
    <n v="0"/>
    <n v="0"/>
    <n v="38915111.509999998"/>
    <n v="0"/>
    <n v="0"/>
    <n v="0"/>
    <n v="0"/>
    <n v="0"/>
    <n v="0"/>
    <n v="0"/>
    <n v="0"/>
    <n v="0"/>
    <n v="0"/>
    <n v="38915111.509999998"/>
    <n v="38915111.509999998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293.98"/>
    <d v="2024-11-14T00:00:00"/>
    <d v="2026-12-26T00:00:00"/>
    <n v="51624984.539999999"/>
    <x v="1"/>
    <x v="2"/>
    <n v="19293.98"/>
    <n v="0"/>
    <n v="0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7022.73"/>
    <d v="2024-11-14T00:00:00"/>
    <d v="2027-12-26T00:00:00"/>
    <n v="49718407.899999999"/>
    <x v="1"/>
    <x v="2"/>
    <n v="0"/>
    <n v="317022.73"/>
    <n v="0"/>
    <n v="0"/>
    <n v="0"/>
    <n v="0"/>
    <n v="0"/>
    <n v="0"/>
    <n v="0"/>
    <n v="0"/>
    <n v="0"/>
    <n v="0"/>
    <n v="0"/>
    <n v="0"/>
    <n v="0"/>
    <n v="317022.73"/>
    <n v="0"/>
    <n v="317022.73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52.5"/>
    <d v="2024-12-26T00:00:00"/>
    <d v="2028-12-26T00:00:00"/>
    <n v="1881362.5"/>
    <x v="1"/>
    <x v="2"/>
    <n v="0"/>
    <n v="0"/>
    <n v="176852.5"/>
    <n v="0"/>
    <n v="0"/>
    <n v="0"/>
    <n v="0"/>
    <n v="0"/>
    <n v="0"/>
    <n v="0"/>
    <n v="0"/>
    <n v="0"/>
    <n v="0"/>
    <n v="0"/>
    <n v="0"/>
    <n v="0"/>
    <n v="176852.5"/>
    <n v="176852.5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4-12-26T00:00:00"/>
    <d v="2029-12-26T00:00:00"/>
    <n v="8099520"/>
    <x v="1"/>
    <x v="2"/>
    <n v="0"/>
    <n v="0"/>
    <n v="0"/>
    <n v="106200"/>
    <n v="0"/>
    <n v="0"/>
    <n v="0"/>
    <n v="0"/>
    <n v="0"/>
    <n v="0"/>
    <n v="0"/>
    <n v="0"/>
    <n v="0"/>
    <n v="0"/>
    <n v="0"/>
    <n v="0"/>
    <n v="106200"/>
    <n v="106200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3192.5"/>
    <d v="2024-12-26T00:00:00"/>
    <d v="2030-12-26T00:00:00"/>
    <n v="22616.67"/>
    <x v="1"/>
    <x v="2"/>
    <n v="0"/>
    <n v="0"/>
    <n v="0"/>
    <n v="0"/>
    <n v="133192.5"/>
    <n v="0"/>
    <n v="0"/>
    <n v="0"/>
    <n v="0"/>
    <n v="0"/>
    <n v="0"/>
    <n v="0"/>
    <n v="0"/>
    <n v="0"/>
    <n v="0"/>
    <n v="0"/>
    <n v="133192.5"/>
    <n v="133192.5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d v="2024-12-26T00:00:00"/>
    <d v="2026-12-26T00:00:00"/>
    <n v="19293.98"/>
    <x v="1"/>
    <x v="2"/>
    <n v="0"/>
    <n v="0"/>
    <n v="0"/>
    <n v="0"/>
    <n v="81420"/>
    <n v="81420"/>
    <n v="0"/>
    <n v="0"/>
    <n v="0"/>
    <n v="0"/>
    <n v="0"/>
    <n v="0"/>
    <n v="0"/>
    <n v="0"/>
    <n v="0"/>
    <n v="0"/>
    <n v="162840"/>
    <n v="162840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8482.5"/>
    <d v="2024-12-26T00:00:00"/>
    <d v="2027-12-26T00:00:00"/>
    <n v="317022.73"/>
    <x v="1"/>
    <x v="2"/>
    <n v="0"/>
    <n v="0"/>
    <n v="0"/>
    <n v="0"/>
    <n v="109494.17"/>
    <n v="109494.17"/>
    <n v="109494.15999999996"/>
    <n v="0"/>
    <n v="0"/>
    <n v="0"/>
    <n v="0"/>
    <n v="0"/>
    <n v="0"/>
    <n v="0"/>
    <n v="0"/>
    <n v="0"/>
    <n v="328482.49999999994"/>
    <n v="328482.49999999994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2234.38"/>
    <d v="2024-12-26T00:00:00"/>
    <d v="2028-12-26T00:00:00"/>
    <n v="176852.5"/>
    <x v="1"/>
    <x v="2"/>
    <n v="0"/>
    <n v="0"/>
    <n v="0"/>
    <n v="0"/>
    <n v="75558.600000000006"/>
    <n v="75558.600000000006"/>
    <n v="75558.600000000006"/>
    <n v="75558.579999999929"/>
    <n v="0"/>
    <n v="0"/>
    <n v="0"/>
    <n v="0"/>
    <n v="0"/>
    <n v="0"/>
    <n v="0"/>
    <n v="0"/>
    <n v="302234.37999999995"/>
    <n v="302234.37999999995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4-07-30T00:00:00"/>
    <d v="2027-07-30T00:00:00"/>
    <n v="50000000"/>
    <x v="1"/>
    <x v="2"/>
    <n v="0"/>
    <n v="0"/>
    <n v="0"/>
    <n v="0"/>
    <n v="10620"/>
    <n v="10620"/>
    <n v="10620"/>
    <n v="10620"/>
    <n v="10620"/>
    <n v="0"/>
    <n v="0"/>
    <n v="0"/>
    <n v="0"/>
    <n v="0"/>
    <n v="0"/>
    <n v="0"/>
    <n v="53100"/>
    <n v="53100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1362.5"/>
    <d v="2024-12-26T00:00:00"/>
    <d v="2029-12-26T00:00:00"/>
    <n v="106200"/>
    <x v="1"/>
    <x v="2"/>
    <n v="0"/>
    <n v="0"/>
    <n v="1881362.5"/>
    <n v="0"/>
    <n v="0"/>
    <n v="0"/>
    <n v="0"/>
    <n v="0"/>
    <n v="0"/>
    <n v="0"/>
    <n v="0"/>
    <n v="0"/>
    <n v="0"/>
    <n v="0"/>
    <n v="0"/>
    <n v="0"/>
    <n v="1881362.5"/>
    <n v="1881362.5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99520"/>
    <d v="2024-12-26T00:00:00"/>
    <d v="2030-12-26T00:00:00"/>
    <n v="133192.5"/>
    <x v="1"/>
    <x v="2"/>
    <n v="0"/>
    <n v="0"/>
    <n v="0"/>
    <n v="8099520"/>
    <n v="0"/>
    <n v="0"/>
    <n v="0"/>
    <n v="0"/>
    <n v="0"/>
    <n v="0"/>
    <n v="0"/>
    <n v="0"/>
    <n v="0"/>
    <n v="0"/>
    <n v="0"/>
    <n v="0"/>
    <n v="8099520"/>
    <n v="809952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d v="2024-12-26T00:00:00"/>
    <d v="2032-12-26T00:00:00"/>
    <n v="328482.5"/>
    <x v="1"/>
    <x v="2"/>
    <n v="0"/>
    <n v="5000000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6363049.2300000004"/>
    <d v="2024-12-30T00:00:00"/>
    <d v="2031-12-30T00:00:00"/>
    <n v="477863.58"/>
    <x v="1"/>
    <x v="2"/>
    <n v="0"/>
    <n v="0"/>
    <n v="0"/>
    <n v="0"/>
    <n v="0"/>
    <n v="6363049.2300000004"/>
    <n v="0"/>
    <n v="0"/>
    <n v="0"/>
    <n v="0"/>
    <n v="0"/>
    <n v="0"/>
    <n v="0"/>
    <n v="0"/>
    <n v="0"/>
    <n v="0"/>
    <n v="6363049.2300000004"/>
    <n v="6363049.2300000004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244366.82"/>
    <d v="2024-12-30T00:00:00"/>
    <d v="2031-12-30T00:00:00"/>
    <n v="4374835.57"/>
    <x v="1"/>
    <x v="2"/>
    <n v="0"/>
    <n v="0"/>
    <n v="0"/>
    <n v="0"/>
    <n v="0"/>
    <n v="1244366.82"/>
    <n v="0"/>
    <n v="0"/>
    <n v="0"/>
    <n v="0"/>
    <n v="0"/>
    <n v="0"/>
    <n v="0"/>
    <n v="0"/>
    <n v="0"/>
    <n v="0"/>
    <n v="1244366.82"/>
    <n v="1244366.82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863688.09"/>
    <d v="2024-12-30T00:00:00"/>
    <d v="2031-12-30T00:00:00"/>
    <n v="1207065.28"/>
    <x v="1"/>
    <x v="2"/>
    <n v="0"/>
    <n v="0"/>
    <n v="0"/>
    <n v="0"/>
    <n v="0"/>
    <n v="863688.09"/>
    <n v="0"/>
    <n v="0"/>
    <n v="0"/>
    <n v="0"/>
    <n v="0"/>
    <n v="0"/>
    <n v="0"/>
    <n v="0"/>
    <n v="0"/>
    <n v="0"/>
    <n v="863688.09"/>
    <n v="863688.09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598041.94"/>
    <d v="2024-12-30T00:00:00"/>
    <d v="2031-12-30T00:00:00"/>
    <n v="863688.09"/>
    <x v="1"/>
    <x v="2"/>
    <n v="0"/>
    <n v="0"/>
    <n v="0"/>
    <n v="0"/>
    <n v="0"/>
    <n v="1598041.94"/>
    <n v="0"/>
    <n v="0"/>
    <n v="0"/>
    <n v="0"/>
    <n v="0"/>
    <n v="0"/>
    <n v="0"/>
    <n v="0"/>
    <n v="0"/>
    <n v="0"/>
    <n v="1598041.94"/>
    <n v="1598041.94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2888776.29"/>
    <d v="2024-12-30T00:00:00"/>
    <d v="2031-12-30T00:00:00"/>
    <n v="453568.36"/>
    <x v="1"/>
    <x v="2"/>
    <n v="0"/>
    <n v="0"/>
    <n v="0"/>
    <n v="0"/>
    <n v="0"/>
    <n v="2888776.29"/>
    <n v="0"/>
    <n v="0"/>
    <n v="0"/>
    <n v="0"/>
    <n v="0"/>
    <n v="0"/>
    <n v="0"/>
    <n v="0"/>
    <n v="0"/>
    <n v="0"/>
    <n v="2888776.29"/>
    <n v="2888776.29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946288.8"/>
    <d v="2024-12-30T00:00:00"/>
    <d v="2031-12-30T00:00:00"/>
    <n v="2398248.75"/>
    <x v="1"/>
    <x v="2"/>
    <n v="0"/>
    <n v="0"/>
    <n v="0"/>
    <n v="0"/>
    <n v="0"/>
    <n v="0"/>
    <n v="0"/>
    <n v="0"/>
    <n v="946288.8"/>
    <n v="0"/>
    <n v="0"/>
    <n v="0"/>
    <n v="0"/>
    <n v="0"/>
    <n v="0"/>
    <n v="0"/>
    <n v="946288.8"/>
    <n v="946288.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453568.36"/>
    <d v="2024-12-30T00:00:00"/>
    <d v="2031-12-30T00:00:00"/>
    <n v="1399235.53"/>
    <x v="1"/>
    <x v="2"/>
    <n v="0"/>
    <n v="0"/>
    <n v="0"/>
    <n v="0"/>
    <n v="0"/>
    <n v="453568.36"/>
    <n v="0"/>
    <n v="0"/>
    <n v="0"/>
    <n v="0"/>
    <n v="0"/>
    <n v="0"/>
    <n v="0"/>
    <n v="0"/>
    <n v="0"/>
    <n v="0"/>
    <n v="453568.36"/>
    <n v="453568.36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398248.75"/>
    <d v="2024-12-30T00:00:00"/>
    <d v="2031-12-30T00:00:00"/>
    <n v="2201188.2000000002"/>
    <x v="1"/>
    <x v="2"/>
    <n v="0"/>
    <n v="0"/>
    <n v="0"/>
    <n v="0"/>
    <n v="0"/>
    <n v="2398248.75"/>
    <n v="0"/>
    <n v="0"/>
    <n v="0"/>
    <n v="0"/>
    <n v="0"/>
    <n v="0"/>
    <n v="0"/>
    <n v="0"/>
    <n v="0"/>
    <n v="0"/>
    <n v="2398248.75"/>
    <n v="2398248.75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896427.15"/>
    <d v="2024-12-30T00:00:00"/>
    <d v="2031-12-30T00:00:00"/>
    <n v="1598041.94"/>
    <x v="1"/>
    <x v="2"/>
    <n v="0"/>
    <n v="0"/>
    <n v="0"/>
    <n v="0"/>
    <n v="0"/>
    <n v="1896427.15"/>
    <n v="0"/>
    <n v="0"/>
    <n v="0"/>
    <n v="0"/>
    <n v="0"/>
    <n v="0"/>
    <n v="0"/>
    <n v="0"/>
    <n v="0"/>
    <n v="0"/>
    <n v="1896427.15"/>
    <n v="1896427.15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25412.64"/>
    <d v="2024-12-30T00:00:00"/>
    <d v="2031-12-30T00:00:00"/>
    <n v="2128570.4"/>
    <x v="1"/>
    <x v="2"/>
    <n v="0"/>
    <n v="0"/>
    <n v="0"/>
    <n v="0"/>
    <n v="0"/>
    <n v="425412.64"/>
    <n v="0"/>
    <n v="0"/>
    <n v="0"/>
    <n v="0"/>
    <n v="0"/>
    <n v="0"/>
    <n v="0"/>
    <n v="0"/>
    <n v="0"/>
    <n v="0"/>
    <n v="425412.64"/>
    <n v="425412.6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302030.05"/>
    <d v="2024-12-30T00:00:00"/>
    <d v="2031-12-30T00:00:00"/>
    <n v="1244366.82"/>
    <x v="1"/>
    <x v="2"/>
    <n v="0"/>
    <n v="0"/>
    <n v="0"/>
    <n v="0"/>
    <n v="0"/>
    <n v="1302030.05"/>
    <n v="0"/>
    <n v="0"/>
    <n v="0"/>
    <n v="0"/>
    <n v="0"/>
    <n v="0"/>
    <n v="0"/>
    <n v="0"/>
    <n v="0"/>
    <n v="0"/>
    <n v="1302030.05"/>
    <n v="1302030.05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399235.53"/>
    <d v="2024-12-30T00:00:00"/>
    <d v="2031-12-30T00:00:00"/>
    <n v="2065011.29"/>
    <x v="1"/>
    <x v="2"/>
    <n v="0"/>
    <n v="0"/>
    <n v="0"/>
    <n v="0"/>
    <n v="0"/>
    <n v="1399235.53"/>
    <n v="0"/>
    <n v="0"/>
    <n v="0"/>
    <n v="0"/>
    <n v="0"/>
    <n v="0"/>
    <n v="0"/>
    <n v="0"/>
    <n v="0"/>
    <n v="0"/>
    <n v="1399235.53"/>
    <n v="1399235.53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2128570.4"/>
    <d v="2024-12-30T00:00:00"/>
    <d v="2031-12-30T00:00:00"/>
    <n v="2888776.29"/>
    <x v="1"/>
    <x v="2"/>
    <n v="0"/>
    <n v="0"/>
    <n v="0"/>
    <n v="0"/>
    <n v="0"/>
    <n v="2128570.4"/>
    <n v="0"/>
    <n v="0"/>
    <n v="0"/>
    <n v="0"/>
    <n v="0"/>
    <n v="0"/>
    <n v="0"/>
    <n v="0"/>
    <n v="0"/>
    <n v="0"/>
    <n v="2128570.4"/>
    <n v="2128570.4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79521.18999999994"/>
    <d v="2024-12-30T00:00:00"/>
    <d v="2031-12-30T00:00:00"/>
    <n v="6363049.2300000004"/>
    <x v="1"/>
    <x v="2"/>
    <n v="0"/>
    <n v="0"/>
    <n v="0"/>
    <n v="0"/>
    <n v="0"/>
    <n v="579521.18999999994"/>
    <n v="0"/>
    <n v="0"/>
    <n v="0"/>
    <n v="0"/>
    <n v="0"/>
    <n v="0"/>
    <n v="0"/>
    <n v="0"/>
    <n v="0"/>
    <n v="0"/>
    <n v="579521.18999999994"/>
    <n v="579521.1899999999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207065.28"/>
    <d v="2024-12-30T00:00:00"/>
    <d v="2031-12-30T00:00:00"/>
    <n v="619496.68000000005"/>
    <x v="1"/>
    <x v="2"/>
    <n v="0"/>
    <n v="0"/>
    <n v="0"/>
    <n v="0"/>
    <n v="0"/>
    <n v="1207065.28"/>
    <n v="0"/>
    <n v="0"/>
    <n v="0"/>
    <n v="0"/>
    <n v="0"/>
    <n v="0"/>
    <n v="0"/>
    <n v="0"/>
    <n v="0"/>
    <n v="0"/>
    <n v="1207065.28"/>
    <n v="1207065.2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477863.58"/>
    <d v="2024-12-30T00:00:00"/>
    <d v="2031-12-30T00:00:00"/>
    <n v="1896427.15"/>
    <x v="1"/>
    <x v="2"/>
    <n v="0"/>
    <n v="0"/>
    <n v="0"/>
    <n v="0"/>
    <n v="0"/>
    <n v="477863.58"/>
    <n v="0"/>
    <n v="0"/>
    <n v="0"/>
    <n v="0"/>
    <n v="0"/>
    <n v="0"/>
    <n v="0"/>
    <n v="0"/>
    <n v="0"/>
    <n v="0"/>
    <n v="477863.58"/>
    <n v="477863.5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374835.57"/>
    <d v="2024-12-30T00:00:00"/>
    <d v="2031-12-30T00:00:00"/>
    <n v="454230.63"/>
    <x v="1"/>
    <x v="2"/>
    <n v="0"/>
    <n v="0"/>
    <n v="0"/>
    <n v="0"/>
    <n v="0"/>
    <n v="4374835.57"/>
    <n v="0"/>
    <n v="0"/>
    <n v="0"/>
    <n v="0"/>
    <n v="0"/>
    <n v="0"/>
    <n v="0"/>
    <n v="0"/>
    <n v="0"/>
    <n v="0"/>
    <n v="4374835.57"/>
    <n v="4374835.5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201188.2000000002"/>
    <d v="2024-12-30T00:00:00"/>
    <d v="2031-12-30T00:00:00"/>
    <n v="1302030.05"/>
    <x v="1"/>
    <x v="2"/>
    <n v="0"/>
    <n v="0"/>
    <n v="0"/>
    <n v="0"/>
    <n v="0"/>
    <n v="2201188.2000000002"/>
    <n v="0"/>
    <n v="0"/>
    <n v="0"/>
    <n v="0"/>
    <n v="0"/>
    <n v="0"/>
    <n v="0"/>
    <n v="0"/>
    <n v="0"/>
    <n v="0"/>
    <n v="2201188.2000000002"/>
    <n v="2201188.200000000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63185.93999999994"/>
    <d v="2024-12-30T00:00:00"/>
    <d v="2031-12-30T00:00:00"/>
    <n v="579521.18999999994"/>
    <x v="1"/>
    <x v="2"/>
    <n v="0"/>
    <n v="0"/>
    <n v="0"/>
    <n v="0"/>
    <n v="0"/>
    <n v="563185.93999999994"/>
    <n v="0"/>
    <n v="0"/>
    <n v="0"/>
    <n v="0"/>
    <n v="0"/>
    <n v="0"/>
    <n v="0"/>
    <n v="0"/>
    <n v="0"/>
    <n v="0"/>
    <n v="563185.93999999994"/>
    <n v="563185.93999999994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619496.68000000005"/>
    <d v="2024-12-30T00:00:00"/>
    <d v="2031-12-30T00:00:00"/>
    <n v="563185.93999999994"/>
    <x v="1"/>
    <x v="2"/>
    <n v="0"/>
    <n v="0"/>
    <n v="0"/>
    <n v="0"/>
    <n v="0"/>
    <n v="619496.68000000005"/>
    <n v="0"/>
    <n v="0"/>
    <n v="0"/>
    <n v="0"/>
    <n v="0"/>
    <n v="0"/>
    <n v="0"/>
    <n v="0"/>
    <n v="0"/>
    <n v="0"/>
    <n v="619496.68000000005"/>
    <n v="619496.68000000005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4230.63"/>
    <d v="2024-12-30T00:00:00"/>
    <d v="2034-12-30T00:00:00"/>
    <n v="946288.8"/>
    <x v="1"/>
    <x v="2"/>
    <n v="0"/>
    <n v="0"/>
    <n v="0"/>
    <n v="0"/>
    <n v="0"/>
    <n v="454230.63"/>
    <n v="0"/>
    <n v="0"/>
    <n v="0"/>
    <n v="0"/>
    <n v="0"/>
    <n v="0"/>
    <n v="0"/>
    <n v="0"/>
    <n v="0"/>
    <n v="0"/>
    <n v="454230.63"/>
    <n v="454230.6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065011.29"/>
    <d v="2024-12-30T00:00:00"/>
    <d v="2034-12-30T00:00:00"/>
    <n v="425412.64"/>
    <x v="1"/>
    <x v="2"/>
    <n v="0"/>
    <n v="0"/>
    <n v="0"/>
    <n v="0"/>
    <n v="0"/>
    <n v="2065011.29"/>
    <n v="0"/>
    <n v="0"/>
    <n v="0"/>
    <n v="0"/>
    <n v="0"/>
    <n v="0"/>
    <n v="0"/>
    <n v="0"/>
    <n v="0"/>
    <n v="0"/>
    <n v="2065011.29"/>
    <n v="2065011.29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417763.9"/>
    <d v="2024-12-30T00:00:00"/>
    <d v="2034-12-30T00:00:00"/>
    <n v="417763.9"/>
    <x v="1"/>
    <x v="2"/>
    <n v="0"/>
    <n v="0"/>
    <n v="0"/>
    <n v="0"/>
    <n v="0"/>
    <n v="417763.9"/>
    <n v="0"/>
    <n v="0"/>
    <n v="0"/>
    <n v="0"/>
    <n v="0"/>
    <n v="0"/>
    <n v="0"/>
    <n v="0"/>
    <n v="0"/>
    <n v="0"/>
    <n v="417763.9"/>
    <n v="417763.9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00000"/>
    <d v="2024-11-27T00:00:00"/>
    <d v="2027-11-27T00:00:00"/>
    <n v="9000000"/>
    <x v="1"/>
    <x v="2"/>
    <n v="0"/>
    <n v="9000000"/>
    <n v="0"/>
    <n v="0"/>
    <n v="0"/>
    <n v="0"/>
    <n v="0"/>
    <n v="0"/>
    <n v="0"/>
    <n v="0"/>
    <n v="0"/>
    <n v="0"/>
    <n v="0"/>
    <n v="0"/>
    <n v="0"/>
    <n v="9000000"/>
    <n v="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d v="2024-11-27T00:00:00"/>
    <d v="2027-11-27T00:00:00"/>
    <n v="6000000"/>
    <x v="1"/>
    <x v="2"/>
    <n v="0"/>
    <n v="600000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d v="2024-11-27T00:00:00"/>
    <d v="2027-11-27T00:00:00"/>
    <n v="7500000"/>
    <x v="1"/>
    <x v="2"/>
    <n v="0"/>
    <n v="7500000"/>
    <n v="0"/>
    <n v="0"/>
    <n v="0"/>
    <n v="0"/>
    <n v="0"/>
    <n v="0"/>
    <n v="0"/>
    <n v="0"/>
    <n v="0"/>
    <n v="0"/>
    <n v="0"/>
    <n v="0"/>
    <n v="0"/>
    <n v="7500000"/>
    <n v="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00000"/>
    <d v="2024-11-27T00:00:00"/>
    <d v="2027-11-27T00:00:00"/>
    <n v="25800000"/>
    <x v="1"/>
    <x v="2"/>
    <n v="0"/>
    <n v="25800000"/>
    <n v="0"/>
    <n v="0"/>
    <n v="0"/>
    <n v="0"/>
    <n v="0"/>
    <n v="0"/>
    <n v="0"/>
    <n v="0"/>
    <n v="0"/>
    <n v="0"/>
    <n v="0"/>
    <n v="0"/>
    <n v="0"/>
    <n v="25800000"/>
    <n v="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200000"/>
    <d v="2024-11-27T00:00:00"/>
    <d v="2027-11-27T00:00:00"/>
    <n v="17200000"/>
    <x v="1"/>
    <x v="2"/>
    <n v="0"/>
    <n v="17200000"/>
    <n v="0"/>
    <n v="0"/>
    <n v="0"/>
    <n v="0"/>
    <n v="0"/>
    <n v="0"/>
    <n v="0"/>
    <n v="0"/>
    <n v="0"/>
    <n v="0"/>
    <n v="0"/>
    <n v="0"/>
    <n v="0"/>
    <n v="17200000"/>
    <n v="0"/>
    <n v="172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4-12-10T00:00:00"/>
    <d v="2031-12-10T00:00:00"/>
    <n v="200000000"/>
    <x v="1"/>
    <x v="2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d v="2025-01-27T00:00:00"/>
    <d v="2028-01-27T00:00:00"/>
    <n v="15000000"/>
    <x v="1"/>
    <x v="2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1500000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0000"/>
    <d v="2024-11-27T00:00:00"/>
    <d v="2027-11-27T00:00:00"/>
    <n v="2900000"/>
    <x v="1"/>
    <x v="2"/>
    <n v="0"/>
    <n v="2900000"/>
    <n v="0"/>
    <n v="0"/>
    <n v="0"/>
    <n v="0"/>
    <n v="0"/>
    <n v="0"/>
    <n v="0"/>
    <n v="0"/>
    <n v="0"/>
    <n v="0"/>
    <n v="0"/>
    <n v="0"/>
    <n v="0"/>
    <n v="2900000"/>
    <n v="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0000"/>
    <d v="2024-11-27T00:00:00"/>
    <d v="2027-11-27T00:00:00"/>
    <n v="1220000"/>
    <x v="1"/>
    <x v="2"/>
    <n v="0"/>
    <n v="1220000"/>
    <n v="0"/>
    <n v="0"/>
    <n v="0"/>
    <n v="0"/>
    <n v="0"/>
    <n v="0"/>
    <n v="0"/>
    <n v="0"/>
    <n v="0"/>
    <n v="0"/>
    <n v="0"/>
    <n v="0"/>
    <n v="0"/>
    <n v="1220000"/>
    <n v="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d v="2025-01-27T00:00:00"/>
    <d v="2028-01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d v="2025-01-27T00:00:00"/>
    <d v="2028-01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4-12-10T00:00:00"/>
    <d v="2031-12-10T00:00:00"/>
    <n v="200000000"/>
    <x v="1"/>
    <x v="2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d v="2025-01-27T00:00:00"/>
    <d v="2028-01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d v="2025-01-27T00:00:00"/>
    <d v="2028-01-27T00:00:00"/>
    <n v="10000000"/>
    <x v="1"/>
    <x v="2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d v="2025-01-27T00:00:00"/>
    <d v="2028-01-27T00:00:00"/>
    <n v="10000000"/>
    <x v="1"/>
    <x v="2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d v="2025-01-27T00:00:00"/>
    <d v="2028-01-27T00:00:00"/>
    <n v="7500000"/>
    <x v="1"/>
    <x v="2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d v="2025-01-27T00:00:00"/>
    <d v="2028-01-27T00:00:00"/>
    <n v="7500000"/>
    <x v="1"/>
    <x v="2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4-12-12T00:00:00"/>
    <d v="2027-12-12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5-02-28T00:00:00"/>
    <d v="2032-02-29T00:00:00"/>
    <n v="100000000"/>
    <x v="1"/>
    <x v="2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00000"/>
    <d v="2024-12-12T00:00:00"/>
    <d v="2027-12-12T00:00:00"/>
    <n v="7000000"/>
    <x v="1"/>
    <x v="2"/>
    <n v="0"/>
    <n v="7000000"/>
    <n v="0"/>
    <n v="0"/>
    <n v="0"/>
    <n v="0"/>
    <n v="0"/>
    <n v="0"/>
    <n v="0"/>
    <n v="0"/>
    <n v="0"/>
    <n v="0"/>
    <n v="0"/>
    <n v="0"/>
    <n v="0"/>
    <n v="7000000"/>
    <n v="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5-02-28T00:00:00"/>
    <d v="2032-02-29T00:00:00"/>
    <n v="100000000"/>
    <x v="1"/>
    <x v="2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d v="2025-03-17T00:00:00"/>
    <d v="2026-03-17T00:00:00"/>
    <n v="200000000"/>
    <x v="1"/>
    <x v="2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d v="2025-03-18T00:00:00"/>
    <d v="2032-03-18T00:00:00"/>
    <n v="250000000"/>
    <x v="1"/>
    <x v="2"/>
    <n v="0"/>
    <n v="0"/>
    <n v="0"/>
    <n v="0"/>
    <n v="0"/>
    <n v="0"/>
    <n v="250000000"/>
    <n v="0"/>
    <n v="0"/>
    <n v="0"/>
    <n v="0"/>
    <n v="0"/>
    <n v="0"/>
    <n v="0"/>
    <n v="0"/>
    <n v="0"/>
    <n v="250000000"/>
    <n v="25000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120000000"/>
    <d v="2025-03-17T00:00:00"/>
    <d v="2026-03-17T00:00:00"/>
    <n v="120000000"/>
    <x v="1"/>
    <x v="2"/>
    <n v="120000000"/>
    <n v="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71000000"/>
    <d v="2025-03-17T00:00:00"/>
    <d v="2026-03-17T00:00:00"/>
    <n v="71000000"/>
    <x v="1"/>
    <x v="2"/>
    <n v="7100000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0000000"/>
    <d v="2025-03-17T00:00:00"/>
    <d v="2026-03-17T00:00:00"/>
    <n v="60000000"/>
    <x v="1"/>
    <x v="2"/>
    <n v="6000000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d v="2025-03-17T00:00:00"/>
    <d v="2026-03-17T00:00:00"/>
    <n v="47500000"/>
    <x v="1"/>
    <x v="2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d v="2025-03-17T00:00:00"/>
    <d v="2026-03-17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d v="2025-03-21T00:00:00"/>
    <d v="2026-03-21T00:00:00"/>
    <n v="6000000"/>
    <x v="1"/>
    <x v="2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d v="2025-03-21T00:00:00"/>
    <d v="2026-03-21T00:00:00"/>
    <n v="50000000"/>
    <x v="1"/>
    <x v="2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d v="2025-03-21T00:00:00"/>
    <d v="2026-03-21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d v="2025-03-21T00:00:00"/>
    <d v="2026-03-21T00:00:00"/>
    <n v="10000000"/>
    <x v="1"/>
    <x v="2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500000"/>
    <d v="2025-03-21T00:00:00"/>
    <d v="2026-03-21T00:00:00"/>
    <n v="27500000"/>
    <x v="1"/>
    <x v="2"/>
    <n v="0"/>
    <n v="27500000"/>
    <n v="0"/>
    <n v="0"/>
    <n v="0"/>
    <n v="0"/>
    <n v="0"/>
    <n v="0"/>
    <n v="0"/>
    <n v="0"/>
    <n v="0"/>
    <n v="0"/>
    <n v="0"/>
    <n v="0"/>
    <n v="0"/>
    <n v="27500000"/>
    <n v="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d v="2025-03-24T00:00:00"/>
    <d v="2030-03-24T00:00:00"/>
    <n v="50000000"/>
    <x v="1"/>
    <x v="2"/>
    <n v="0"/>
    <n v="0"/>
    <n v="0"/>
    <n v="0"/>
    <n v="50000000"/>
    <n v="0"/>
    <n v="0"/>
    <n v="0"/>
    <n v="0"/>
    <n v="0"/>
    <n v="0"/>
    <n v="0"/>
    <n v="0"/>
    <n v="0"/>
    <n v="0"/>
    <n v="0"/>
    <n v="50000000"/>
    <n v="500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d v="2025-01-27T00:00:00"/>
    <d v="2028-01-17T00:00:00"/>
    <n v="2000000"/>
    <x v="1"/>
    <x v="2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200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d v="2024-12-12T00:00:00"/>
    <d v="2027-12-12T00:00:00"/>
    <n v="2000000"/>
    <x v="1"/>
    <x v="2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d v="2025-03-17T00:00:00"/>
    <d v="2026-03-17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000"/>
    <d v="2025-03-21T00:00:00"/>
    <d v="2026-03-21T00:00:00"/>
    <n v="1190000"/>
    <x v="1"/>
    <x v="2"/>
    <n v="1190000"/>
    <n v="0"/>
    <n v="0"/>
    <n v="0"/>
    <n v="0"/>
    <n v="0"/>
    <n v="0"/>
    <n v="0"/>
    <n v="0"/>
    <n v="0"/>
    <n v="0"/>
    <n v="0"/>
    <n v="0"/>
    <n v="0"/>
    <n v="0"/>
    <n v="1190000"/>
    <n v="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d v="2025-03-17T00:00:00"/>
    <d v="2026-03-17T00:00:00"/>
    <n v="20000000"/>
    <x v="1"/>
    <x v="2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d v="2025-03-31T00:00:00"/>
    <d v="2032-03-31T00:00:00"/>
    <n v="1000000"/>
    <x v="1"/>
    <x v="2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"/>
    <d v="2025-03-21T00:00:00"/>
    <d v="2026-03-21T00:00:00"/>
    <n v="1200000"/>
    <x v="1"/>
    <x v="2"/>
    <n v="1200000"/>
    <n v="0"/>
    <n v="0"/>
    <n v="0"/>
    <n v="0"/>
    <n v="0"/>
    <n v="0"/>
    <n v="0"/>
    <n v="0"/>
    <n v="0"/>
    <n v="0"/>
    <n v="0"/>
    <n v="0"/>
    <n v="0"/>
    <n v="0"/>
    <n v="1200000"/>
    <n v="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634296.230000004"/>
    <d v="2025-04-02T00:00:00"/>
    <d v="2030-04-02T00:00:00"/>
    <n v="70634296.230000004"/>
    <x v="1"/>
    <x v="2"/>
    <n v="0"/>
    <n v="0"/>
    <n v="0"/>
    <n v="0"/>
    <n v="70634296.230000004"/>
    <n v="0"/>
    <n v="0"/>
    <n v="0"/>
    <n v="0"/>
    <n v="0"/>
    <n v="0"/>
    <n v="0"/>
    <n v="0"/>
    <n v="0"/>
    <n v="0"/>
    <n v="0"/>
    <n v="70634296.230000004"/>
    <n v="70634296.230000004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d v="2025-04-04T00:00:00"/>
    <d v="2026-04-04T00:00:00"/>
    <n v="1400000"/>
    <x v="1"/>
    <x v="2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d v="2025-04-04T00:00:00"/>
    <d v="2028-04-04T00:00:00"/>
    <n v="2000000"/>
    <x v="1"/>
    <x v="2"/>
    <n v="200000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3"/>
    <d v="2025-04-04T00:00:00"/>
    <d v="2030-04-04T00:00:00"/>
    <n v="1835446.43"/>
    <x v="1"/>
    <x v="2"/>
    <n v="0"/>
    <n v="0"/>
    <n v="0"/>
    <n v="0"/>
    <n v="1835446.43"/>
    <n v="0"/>
    <n v="0"/>
    <n v="0"/>
    <n v="0"/>
    <n v="0"/>
    <n v="0"/>
    <n v="0"/>
    <n v="0"/>
    <n v="0"/>
    <n v="0"/>
    <n v="0"/>
    <n v="1835446.43"/>
    <n v="1835446.43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d v="2025-04-04T00:00:00"/>
    <d v="2026-04-04T00:00:00"/>
    <n v="1835446.44"/>
    <x v="1"/>
    <x v="2"/>
    <n v="0"/>
    <n v="0"/>
    <n v="1835446.44"/>
    <n v="0"/>
    <n v="0"/>
    <n v="0"/>
    <n v="0"/>
    <n v="0"/>
    <n v="0"/>
    <n v="0"/>
    <n v="0"/>
    <n v="0"/>
    <n v="0"/>
    <n v="0"/>
    <n v="0"/>
    <n v="0"/>
    <n v="1835446.44"/>
    <n v="1835446.4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835446.44"/>
    <d v="2025-04-04T00:00:00"/>
    <d v="2028-04-04T00:00:00"/>
    <n v="1835446.44"/>
    <x v="1"/>
    <x v="2"/>
    <n v="1835446.44"/>
    <n v="0"/>
    <n v="0"/>
    <n v="0"/>
    <n v="0"/>
    <n v="0"/>
    <n v="0"/>
    <n v="0"/>
    <n v="0"/>
    <n v="0"/>
    <n v="0"/>
    <n v="0"/>
    <n v="0"/>
    <n v="0"/>
    <n v="0"/>
    <n v="1835446.44"/>
    <n v="0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5"/>
    <d v="2025-04-04T00:00:00"/>
    <d v="2030-04-04T00:00:00"/>
    <n v="1652750.75"/>
    <x v="1"/>
    <x v="2"/>
    <n v="0"/>
    <n v="0"/>
    <n v="0"/>
    <n v="0"/>
    <n v="1652750.75"/>
    <n v="0"/>
    <n v="0"/>
    <n v="0"/>
    <n v="0"/>
    <n v="0"/>
    <n v="0"/>
    <n v="0"/>
    <n v="0"/>
    <n v="0"/>
    <n v="0"/>
    <n v="0"/>
    <n v="1652750.75"/>
    <n v="1652750.75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d v="2025-04-04T00:00:00"/>
    <d v="2026-04-04T00:00:00"/>
    <n v="1652750.74"/>
    <x v="1"/>
    <x v="2"/>
    <n v="0"/>
    <n v="0"/>
    <n v="1652750.74"/>
    <n v="0"/>
    <n v="0"/>
    <n v="0"/>
    <n v="0"/>
    <n v="0"/>
    <n v="0"/>
    <n v="0"/>
    <n v="0"/>
    <n v="0"/>
    <n v="0"/>
    <n v="0"/>
    <n v="0"/>
    <n v="0"/>
    <n v="1652750.74"/>
    <n v="1652750.74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d v="2025-04-04T00:00:00"/>
    <d v="2028-04-04T00:00:00"/>
    <n v="1652750.74"/>
    <x v="1"/>
    <x v="2"/>
    <n v="1652750.74"/>
    <n v="0"/>
    <n v="0"/>
    <n v="0"/>
    <n v="0"/>
    <n v="0"/>
    <n v="0"/>
    <n v="0"/>
    <n v="0"/>
    <n v="0"/>
    <n v="0"/>
    <n v="0"/>
    <n v="0"/>
    <n v="0"/>
    <n v="0"/>
    <n v="1652750.74"/>
    <n v="0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d v="2025-04-04T00:00:00"/>
    <d v="2030-04-04T00:00:00"/>
    <n v="844405.73"/>
    <x v="1"/>
    <x v="2"/>
    <n v="0"/>
    <n v="0"/>
    <n v="0"/>
    <n v="0"/>
    <n v="844405.73"/>
    <n v="0"/>
    <n v="0"/>
    <n v="0"/>
    <n v="0"/>
    <n v="0"/>
    <n v="0"/>
    <n v="0"/>
    <n v="0"/>
    <n v="0"/>
    <n v="0"/>
    <n v="0"/>
    <n v="844405.73"/>
    <n v="844405.73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d v="2025-04-04T00:00:00"/>
    <d v="2026-04-04T00:00:00"/>
    <n v="844405.73"/>
    <x v="1"/>
    <x v="2"/>
    <n v="0"/>
    <n v="0"/>
    <n v="844405.73"/>
    <n v="0"/>
    <n v="0"/>
    <n v="0"/>
    <n v="0"/>
    <n v="0"/>
    <n v="0"/>
    <n v="0"/>
    <n v="0"/>
    <n v="0"/>
    <n v="0"/>
    <n v="0"/>
    <n v="0"/>
    <n v="0"/>
    <n v="844405.73"/>
    <n v="844405.73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844405.73"/>
    <d v="2025-04-04T00:00:00"/>
    <d v="2028-04-04T00:00:00"/>
    <n v="844405.73"/>
    <x v="1"/>
    <x v="2"/>
    <n v="844405.73"/>
    <n v="0"/>
    <n v="0"/>
    <n v="0"/>
    <n v="0"/>
    <n v="0"/>
    <n v="0"/>
    <n v="0"/>
    <n v="0"/>
    <n v="0"/>
    <n v="0"/>
    <n v="0"/>
    <n v="0"/>
    <n v="0"/>
    <n v="0"/>
    <n v="844405.73"/>
    <n v="0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d v="2025-04-04T00:00:00"/>
    <d v="2030-04-04T00:00:00"/>
    <n v="371837.68"/>
    <x v="1"/>
    <x v="2"/>
    <n v="0"/>
    <n v="0"/>
    <n v="0"/>
    <n v="0"/>
    <n v="371837.68"/>
    <n v="0"/>
    <n v="0"/>
    <n v="0"/>
    <n v="0"/>
    <n v="0"/>
    <n v="0"/>
    <n v="0"/>
    <n v="0"/>
    <n v="0"/>
    <n v="0"/>
    <n v="0"/>
    <n v="371837.68"/>
    <n v="371837.68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d v="2025-04-04T00:00:00"/>
    <d v="2026-04-04T00:00:00"/>
    <n v="371837.68"/>
    <x v="1"/>
    <x v="2"/>
    <n v="0"/>
    <n v="0"/>
    <n v="371837.68"/>
    <n v="0"/>
    <n v="0"/>
    <n v="0"/>
    <n v="0"/>
    <n v="0"/>
    <n v="0"/>
    <n v="0"/>
    <n v="0"/>
    <n v="0"/>
    <n v="0"/>
    <n v="0"/>
    <n v="0"/>
    <n v="0"/>
    <n v="371837.68"/>
    <n v="371837.68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371837.68"/>
    <d v="2025-04-04T00:00:00"/>
    <d v="2028-04-04T00:00:00"/>
    <n v="371837.68"/>
    <x v="1"/>
    <x v="2"/>
    <n v="371837.68"/>
    <n v="0"/>
    <n v="0"/>
    <n v="0"/>
    <n v="0"/>
    <n v="0"/>
    <n v="0"/>
    <n v="0"/>
    <n v="0"/>
    <n v="0"/>
    <n v="0"/>
    <n v="0"/>
    <n v="0"/>
    <n v="0"/>
    <n v="0"/>
    <n v="371837.68"/>
    <n v="0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5"/>
    <d v="2025-04-04T00:00:00"/>
    <d v="2030-04-04T00:00:00"/>
    <n v="293598.5"/>
    <x v="1"/>
    <x v="2"/>
    <n v="0"/>
    <n v="0"/>
    <n v="0"/>
    <n v="0"/>
    <n v="293598.5"/>
    <n v="0"/>
    <n v="0"/>
    <n v="0"/>
    <n v="0"/>
    <n v="0"/>
    <n v="0"/>
    <n v="0"/>
    <n v="0"/>
    <n v="0"/>
    <n v="0"/>
    <n v="0"/>
    <n v="293598.5"/>
    <n v="293598.5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d v="2025-04-04T00:00:00"/>
    <d v="2026-04-04T00:00:00"/>
    <n v="293598.49"/>
    <x v="1"/>
    <x v="2"/>
    <n v="0"/>
    <n v="0"/>
    <n v="293598.49"/>
    <n v="0"/>
    <n v="0"/>
    <n v="0"/>
    <n v="0"/>
    <n v="0"/>
    <n v="0"/>
    <n v="0"/>
    <n v="0"/>
    <n v="0"/>
    <n v="0"/>
    <n v="0"/>
    <n v="0"/>
    <n v="0"/>
    <n v="293598.49"/>
    <n v="293598.4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93598.49"/>
    <d v="2025-04-04T00:00:00"/>
    <d v="2028-04-04T00:00:00"/>
    <n v="293598.49"/>
    <x v="1"/>
    <x v="2"/>
    <n v="293598.49"/>
    <n v="0"/>
    <n v="0"/>
    <n v="0"/>
    <n v="0"/>
    <n v="0"/>
    <n v="0"/>
    <n v="0"/>
    <n v="0"/>
    <n v="0"/>
    <n v="0"/>
    <n v="0"/>
    <n v="0"/>
    <n v="0"/>
    <n v="0"/>
    <n v="293598.49"/>
    <n v="0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8"/>
    <d v="2025-04-04T00:00:00"/>
    <d v="2030-04-04T00:00:00"/>
    <n v="235248.58"/>
    <x v="1"/>
    <x v="2"/>
    <n v="0"/>
    <n v="0"/>
    <n v="0"/>
    <n v="0"/>
    <n v="235248.58"/>
    <n v="0"/>
    <n v="0"/>
    <n v="0"/>
    <n v="0"/>
    <n v="0"/>
    <n v="0"/>
    <n v="0"/>
    <n v="0"/>
    <n v="0"/>
    <n v="0"/>
    <n v="0"/>
    <n v="235248.58"/>
    <n v="235248.58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d v="2025-04-04T00:00:00"/>
    <d v="2026-04-04T00:00:00"/>
    <n v="235248.59"/>
    <x v="1"/>
    <x v="2"/>
    <n v="0"/>
    <n v="0"/>
    <n v="235248.59"/>
    <n v="0"/>
    <n v="0"/>
    <n v="0"/>
    <n v="0"/>
    <n v="0"/>
    <n v="0"/>
    <n v="0"/>
    <n v="0"/>
    <n v="0"/>
    <n v="0"/>
    <n v="0"/>
    <n v="0"/>
    <n v="0"/>
    <n v="235248.59"/>
    <n v="235248.5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5248.59"/>
    <d v="2025-04-04T00:00:00"/>
    <d v="2028-04-04T00:00:00"/>
    <n v="235248.59"/>
    <x v="1"/>
    <x v="2"/>
    <n v="235248.59"/>
    <n v="0"/>
    <n v="0"/>
    <n v="0"/>
    <n v="0"/>
    <n v="0"/>
    <n v="0"/>
    <n v="0"/>
    <n v="0"/>
    <n v="0"/>
    <n v="0"/>
    <n v="0"/>
    <n v="0"/>
    <n v="0"/>
    <n v="0"/>
    <n v="235248.59"/>
    <n v="0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d v="2025-04-04T00:00:00"/>
    <d v="2030-04-04T00:00:00"/>
    <n v="184812.68"/>
    <x v="1"/>
    <x v="2"/>
    <n v="0"/>
    <n v="0"/>
    <n v="0"/>
    <n v="0"/>
    <n v="184812.68"/>
    <n v="0"/>
    <n v="0"/>
    <n v="0"/>
    <n v="0"/>
    <n v="0"/>
    <n v="0"/>
    <n v="0"/>
    <n v="0"/>
    <n v="0"/>
    <n v="0"/>
    <n v="0"/>
    <n v="184812.68"/>
    <n v="184812.68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d v="2025-04-04T00:00:00"/>
    <d v="2026-04-04T00:00:00"/>
    <n v="184812.68"/>
    <x v="1"/>
    <x v="2"/>
    <n v="0"/>
    <n v="0"/>
    <n v="184812.68"/>
    <n v="0"/>
    <n v="0"/>
    <n v="0"/>
    <n v="0"/>
    <n v="0"/>
    <n v="0"/>
    <n v="0"/>
    <n v="0"/>
    <n v="0"/>
    <n v="0"/>
    <n v="0"/>
    <n v="0"/>
    <n v="0"/>
    <n v="184812.68"/>
    <n v="184812.68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84812.68"/>
    <d v="2025-04-04T00:00:00"/>
    <d v="2028-04-04T00:00:00"/>
    <n v="184812.68"/>
    <x v="1"/>
    <x v="2"/>
    <n v="184812.68"/>
    <n v="0"/>
    <n v="0"/>
    <n v="0"/>
    <n v="0"/>
    <n v="0"/>
    <n v="0"/>
    <n v="0"/>
    <n v="0"/>
    <n v="0"/>
    <n v="0"/>
    <n v="0"/>
    <n v="0"/>
    <n v="0"/>
    <n v="0"/>
    <n v="184812.68"/>
    <n v="0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1"/>
    <d v="2025-04-04T00:00:00"/>
    <d v="2030-04-04T00:00:00"/>
    <n v="150021.71"/>
    <x v="1"/>
    <x v="2"/>
    <n v="0"/>
    <n v="0"/>
    <n v="0"/>
    <n v="0"/>
    <n v="150021.71"/>
    <n v="0"/>
    <n v="0"/>
    <n v="0"/>
    <n v="0"/>
    <n v="0"/>
    <n v="0"/>
    <n v="0"/>
    <n v="0"/>
    <n v="0"/>
    <n v="0"/>
    <n v="0"/>
    <n v="150021.71"/>
    <n v="150021.71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d v="2025-04-04T00:00:00"/>
    <d v="2026-04-04T00:00:00"/>
    <n v="150021.72"/>
    <x v="1"/>
    <x v="2"/>
    <n v="0"/>
    <n v="0"/>
    <n v="150021.72"/>
    <n v="0"/>
    <n v="0"/>
    <n v="0"/>
    <n v="0"/>
    <n v="0"/>
    <n v="0"/>
    <n v="0"/>
    <n v="0"/>
    <n v="0"/>
    <n v="0"/>
    <n v="0"/>
    <n v="0"/>
    <n v="0"/>
    <n v="150021.72"/>
    <n v="150021.72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50021.72"/>
    <d v="2025-04-04T00:00:00"/>
    <d v="2028-04-04T00:00:00"/>
    <n v="150021.72"/>
    <x v="1"/>
    <x v="2"/>
    <n v="150021.72"/>
    <n v="0"/>
    <n v="0"/>
    <n v="0"/>
    <n v="0"/>
    <n v="0"/>
    <n v="0"/>
    <n v="0"/>
    <n v="0"/>
    <n v="0"/>
    <n v="0"/>
    <n v="0"/>
    <n v="0"/>
    <n v="0"/>
    <n v="0"/>
    <n v="150021.72"/>
    <n v="0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4"/>
    <d v="2025-04-04T00:00:00"/>
    <d v="2030-04-04T00:00:00"/>
    <n v="2410742.34"/>
    <x v="1"/>
    <x v="2"/>
    <n v="0"/>
    <n v="0"/>
    <n v="0"/>
    <n v="0"/>
    <n v="2410742.34"/>
    <n v="0"/>
    <n v="0"/>
    <n v="0"/>
    <n v="0"/>
    <n v="0"/>
    <n v="0"/>
    <n v="0"/>
    <n v="0"/>
    <n v="0"/>
    <n v="0"/>
    <n v="0"/>
    <n v="2410742.34"/>
    <n v="2410742.34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d v="2025-04-04T00:00:00"/>
    <d v="2026-04-04T00:00:00"/>
    <n v="2410742.35"/>
    <x v="1"/>
    <x v="2"/>
    <n v="0"/>
    <n v="0"/>
    <n v="2410742.35"/>
    <n v="0"/>
    <n v="0"/>
    <n v="0"/>
    <n v="0"/>
    <n v="0"/>
    <n v="0"/>
    <n v="0"/>
    <n v="0"/>
    <n v="0"/>
    <n v="0"/>
    <n v="0"/>
    <n v="0"/>
    <n v="0"/>
    <n v="2410742.35"/>
    <n v="2410742.35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410742.35"/>
    <d v="2025-04-04T00:00:00"/>
    <d v="2028-04-04T00:00:00"/>
    <n v="2410742.35"/>
    <x v="1"/>
    <x v="2"/>
    <n v="2410742.35"/>
    <n v="0"/>
    <n v="0"/>
    <n v="0"/>
    <n v="0"/>
    <n v="0"/>
    <n v="0"/>
    <n v="0"/>
    <n v="0"/>
    <n v="0"/>
    <n v="0"/>
    <n v="0"/>
    <n v="0"/>
    <n v="0"/>
    <n v="0"/>
    <n v="2410742.35"/>
    <n v="0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1"/>
    <d v="2025-04-04T00:00:00"/>
    <d v="2030-04-04T00:00:00"/>
    <n v="215035.61"/>
    <x v="1"/>
    <x v="2"/>
    <n v="0"/>
    <n v="0"/>
    <n v="0"/>
    <n v="0"/>
    <n v="215035.61"/>
    <n v="0"/>
    <n v="0"/>
    <n v="0"/>
    <n v="0"/>
    <n v="0"/>
    <n v="0"/>
    <n v="0"/>
    <n v="0"/>
    <n v="0"/>
    <n v="0"/>
    <n v="0"/>
    <n v="215035.61"/>
    <n v="215035.61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d v="2025-04-04T00:00:00"/>
    <d v="2026-04-04T00:00:00"/>
    <n v="215035.62"/>
    <x v="1"/>
    <x v="2"/>
    <n v="0"/>
    <n v="0"/>
    <n v="215035.62"/>
    <n v="0"/>
    <n v="0"/>
    <n v="0"/>
    <n v="0"/>
    <n v="0"/>
    <n v="0"/>
    <n v="0"/>
    <n v="0"/>
    <n v="0"/>
    <n v="0"/>
    <n v="0"/>
    <n v="0"/>
    <n v="0"/>
    <n v="215035.62"/>
    <n v="215035.62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15035.62"/>
    <d v="2025-04-04T00:00:00"/>
    <d v="2028-04-04T00:00:00"/>
    <n v="215035.62"/>
    <x v="1"/>
    <x v="2"/>
    <n v="215035.62"/>
    <n v="0"/>
    <n v="0"/>
    <n v="0"/>
    <n v="0"/>
    <n v="0"/>
    <n v="0"/>
    <n v="0"/>
    <n v="0"/>
    <n v="0"/>
    <n v="0"/>
    <n v="0"/>
    <n v="0"/>
    <n v="0"/>
    <n v="0"/>
    <n v="215035.62"/>
    <n v="0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2"/>
    <d v="2025-04-04T00:00:00"/>
    <d v="2030-04-04T00:00:00"/>
    <n v="683736.82"/>
    <x v="1"/>
    <x v="2"/>
    <n v="0"/>
    <n v="0"/>
    <n v="0"/>
    <n v="0"/>
    <n v="683736.82"/>
    <n v="0"/>
    <n v="0"/>
    <n v="0"/>
    <n v="0"/>
    <n v="0"/>
    <n v="0"/>
    <n v="0"/>
    <n v="0"/>
    <n v="0"/>
    <n v="0"/>
    <n v="0"/>
    <n v="683736.82"/>
    <n v="683736.82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d v="2025-04-04T00:00:00"/>
    <d v="2026-04-04T00:00:00"/>
    <n v="683736.81"/>
    <x v="1"/>
    <x v="2"/>
    <n v="0"/>
    <n v="0"/>
    <n v="683736.81"/>
    <n v="0"/>
    <n v="0"/>
    <n v="0"/>
    <n v="0"/>
    <n v="0"/>
    <n v="0"/>
    <n v="0"/>
    <n v="0"/>
    <n v="0"/>
    <n v="0"/>
    <n v="0"/>
    <n v="0"/>
    <n v="0"/>
    <n v="683736.81"/>
    <n v="683736.81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d v="2025-04-04T00:00:00"/>
    <d v="2028-04-04T00:00:00"/>
    <n v="683736.81"/>
    <x v="1"/>
    <x v="2"/>
    <n v="683736.81"/>
    <n v="0"/>
    <n v="0"/>
    <n v="0"/>
    <n v="0"/>
    <n v="0"/>
    <n v="0"/>
    <n v="0"/>
    <n v="0"/>
    <n v="0"/>
    <n v="0"/>
    <n v="0"/>
    <n v="0"/>
    <n v="0"/>
    <n v="0"/>
    <n v="683736.81"/>
    <n v="0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3"/>
    <d v="2025-04-04T00:00:00"/>
    <d v="2030-04-04T00:00:00"/>
    <n v="189852.63"/>
    <x v="1"/>
    <x v="2"/>
    <n v="0"/>
    <n v="0"/>
    <n v="0"/>
    <n v="0"/>
    <n v="189852.63"/>
    <n v="0"/>
    <n v="0"/>
    <n v="0"/>
    <n v="0"/>
    <n v="0"/>
    <n v="0"/>
    <n v="0"/>
    <n v="0"/>
    <n v="0"/>
    <n v="0"/>
    <n v="0"/>
    <n v="189852.63"/>
    <n v="189852.63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d v="2025-04-04T00:00:00"/>
    <d v="2026-04-04T00:00:00"/>
    <n v="189852.62"/>
    <x v="1"/>
    <x v="2"/>
    <n v="0"/>
    <n v="0"/>
    <n v="189852.62"/>
    <n v="0"/>
    <n v="0"/>
    <n v="0"/>
    <n v="0"/>
    <n v="0"/>
    <n v="0"/>
    <n v="0"/>
    <n v="0"/>
    <n v="0"/>
    <n v="0"/>
    <n v="0"/>
    <n v="0"/>
    <n v="0"/>
    <n v="189852.62"/>
    <n v="189852.62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89852.62"/>
    <d v="2025-04-04T00:00:00"/>
    <d v="2028-04-04T00:00:00"/>
    <n v="189852.62"/>
    <x v="1"/>
    <x v="2"/>
    <n v="189852.62"/>
    <n v="0"/>
    <n v="0"/>
    <n v="0"/>
    <n v="0"/>
    <n v="0"/>
    <n v="0"/>
    <n v="0"/>
    <n v="0"/>
    <n v="0"/>
    <n v="0"/>
    <n v="0"/>
    <n v="0"/>
    <n v="0"/>
    <n v="0"/>
    <n v="189852.62"/>
    <n v="0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2"/>
    <d v="2025-04-04T00:00:00"/>
    <d v="2030-04-04T00:00:00"/>
    <n v="434522.02"/>
    <x v="1"/>
    <x v="2"/>
    <n v="0"/>
    <n v="0"/>
    <n v="0"/>
    <n v="0"/>
    <n v="434522.02"/>
    <n v="0"/>
    <n v="0"/>
    <n v="0"/>
    <n v="0"/>
    <n v="0"/>
    <n v="0"/>
    <n v="0"/>
    <n v="0"/>
    <n v="0"/>
    <n v="0"/>
    <n v="0"/>
    <n v="434522.02"/>
    <n v="434522.02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d v="2025-04-04T00:00:00"/>
    <d v="2026-04-04T00:00:00"/>
    <n v="434522.01"/>
    <x v="1"/>
    <x v="2"/>
    <n v="0"/>
    <n v="0"/>
    <n v="434522.01"/>
    <n v="0"/>
    <n v="0"/>
    <n v="0"/>
    <n v="0"/>
    <n v="0"/>
    <n v="0"/>
    <n v="0"/>
    <n v="0"/>
    <n v="0"/>
    <n v="0"/>
    <n v="0"/>
    <n v="0"/>
    <n v="0"/>
    <n v="434522.01"/>
    <n v="434522.01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34522.01"/>
    <d v="2025-04-04T00:00:00"/>
    <d v="2028-04-04T00:00:00"/>
    <n v="434522.01"/>
    <x v="1"/>
    <x v="2"/>
    <n v="434522.01"/>
    <n v="0"/>
    <n v="0"/>
    <n v="0"/>
    <n v="0"/>
    <n v="0"/>
    <n v="0"/>
    <n v="0"/>
    <n v="0"/>
    <n v="0"/>
    <n v="0"/>
    <n v="0"/>
    <n v="0"/>
    <n v="0"/>
    <n v="0"/>
    <n v="434522.01"/>
    <n v="0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6"/>
    <d v="2025-04-04T00:00:00"/>
    <d v="2030-04-04T00:00:00"/>
    <n v="416981.16"/>
    <x v="1"/>
    <x v="2"/>
    <n v="0"/>
    <n v="0"/>
    <n v="0"/>
    <n v="0"/>
    <n v="416981.16"/>
    <n v="0"/>
    <n v="0"/>
    <n v="0"/>
    <n v="0"/>
    <n v="0"/>
    <n v="0"/>
    <n v="0"/>
    <n v="0"/>
    <n v="0"/>
    <n v="0"/>
    <n v="0"/>
    <n v="416981.16"/>
    <n v="416981.16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d v="2025-04-04T00:00:00"/>
    <d v="2026-04-04T00:00:00"/>
    <n v="416981.17"/>
    <x v="1"/>
    <x v="2"/>
    <n v="0"/>
    <n v="0"/>
    <n v="416981.17"/>
    <n v="0"/>
    <n v="0"/>
    <n v="0"/>
    <n v="0"/>
    <n v="0"/>
    <n v="0"/>
    <n v="0"/>
    <n v="0"/>
    <n v="0"/>
    <n v="0"/>
    <n v="0"/>
    <n v="0"/>
    <n v="0"/>
    <n v="416981.17"/>
    <n v="416981.17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d v="2025-04-04T00:00:00"/>
    <d v="2028-04-04T00:00:00"/>
    <n v="416981.17"/>
    <x v="1"/>
    <x v="2"/>
    <n v="416981.17"/>
    <n v="0"/>
    <n v="0"/>
    <n v="0"/>
    <n v="0"/>
    <n v="0"/>
    <n v="0"/>
    <n v="0"/>
    <n v="0"/>
    <n v="0"/>
    <n v="0"/>
    <n v="0"/>
    <n v="0"/>
    <n v="0"/>
    <n v="0"/>
    <n v="416981.17"/>
    <n v="0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d v="2025-04-04T00:00:00"/>
    <d v="2030-04-04T00:00:00"/>
    <n v="158178.47"/>
    <x v="1"/>
    <x v="2"/>
    <n v="0"/>
    <n v="0"/>
    <n v="0"/>
    <n v="0"/>
    <n v="158178.47"/>
    <n v="0"/>
    <n v="0"/>
    <n v="0"/>
    <n v="0"/>
    <n v="0"/>
    <n v="0"/>
    <n v="0"/>
    <n v="0"/>
    <n v="0"/>
    <n v="0"/>
    <n v="0"/>
    <n v="158178.47"/>
    <n v="158178.47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d v="2025-04-04T00:00:00"/>
    <d v="2026-04-04T00:00:00"/>
    <n v="158178.47"/>
    <x v="1"/>
    <x v="2"/>
    <n v="0"/>
    <n v="0"/>
    <n v="158178.47"/>
    <n v="0"/>
    <n v="0"/>
    <n v="0"/>
    <n v="0"/>
    <n v="0"/>
    <n v="0"/>
    <n v="0"/>
    <n v="0"/>
    <n v="0"/>
    <n v="0"/>
    <n v="0"/>
    <n v="0"/>
    <n v="0"/>
    <n v="158178.47"/>
    <n v="158178.47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58178.47"/>
    <d v="2025-04-04T00:00:00"/>
    <d v="2028-04-04T00:00:00"/>
    <n v="158178.47"/>
    <x v="1"/>
    <x v="2"/>
    <n v="158178.47"/>
    <n v="0"/>
    <n v="0"/>
    <n v="0"/>
    <n v="0"/>
    <n v="0"/>
    <n v="0"/>
    <n v="0"/>
    <n v="0"/>
    <n v="0"/>
    <n v="0"/>
    <n v="0"/>
    <n v="0"/>
    <n v="0"/>
    <n v="0"/>
    <n v="158178.47"/>
    <n v="0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d v="2025-04-04T00:00:00"/>
    <d v="2030-04-04T00:00:00"/>
    <n v="1129261.0900000001"/>
    <x v="1"/>
    <x v="2"/>
    <n v="0"/>
    <n v="0"/>
    <n v="0"/>
    <n v="0"/>
    <n v="1129261.0900000001"/>
    <n v="0"/>
    <n v="0"/>
    <n v="0"/>
    <n v="0"/>
    <n v="0"/>
    <n v="0"/>
    <n v="0"/>
    <n v="0"/>
    <n v="0"/>
    <n v="0"/>
    <n v="0"/>
    <n v="1129261.0900000001"/>
    <n v="1129261.0900000001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d v="2025-04-04T00:00:00"/>
    <d v="2026-04-04T00:00:00"/>
    <n v="1129261.0900000001"/>
    <x v="1"/>
    <x v="2"/>
    <n v="0"/>
    <n v="0"/>
    <n v="1129261.0900000001"/>
    <n v="0"/>
    <n v="0"/>
    <n v="0"/>
    <n v="0"/>
    <n v="0"/>
    <n v="0"/>
    <n v="0"/>
    <n v="0"/>
    <n v="0"/>
    <n v="0"/>
    <n v="0"/>
    <n v="0"/>
    <n v="0"/>
    <n v="1129261.0900000001"/>
    <n v="1129261.090000000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129261.0900000001"/>
    <d v="2025-04-04T00:00:00"/>
    <d v="2028-04-04T00:00:00"/>
    <n v="1129261.0900000001"/>
    <x v="1"/>
    <x v="2"/>
    <n v="1129261.0900000001"/>
    <n v="0"/>
    <n v="0"/>
    <n v="0"/>
    <n v="0"/>
    <n v="0"/>
    <n v="0"/>
    <n v="0"/>
    <n v="0"/>
    <n v="0"/>
    <n v="0"/>
    <n v="0"/>
    <n v="0"/>
    <n v="0"/>
    <n v="0"/>
    <n v="1129261.0900000001"/>
    <n v="0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3"/>
    <d v="2025-04-04T00:00:00"/>
    <d v="2030-04-04T00:00:00"/>
    <n v="243658.73"/>
    <x v="1"/>
    <x v="2"/>
    <n v="0"/>
    <n v="0"/>
    <n v="0"/>
    <n v="0"/>
    <n v="243658.73"/>
    <n v="0"/>
    <n v="0"/>
    <n v="0"/>
    <n v="0"/>
    <n v="0"/>
    <n v="0"/>
    <n v="0"/>
    <n v="0"/>
    <n v="0"/>
    <n v="0"/>
    <n v="0"/>
    <n v="243658.73"/>
    <n v="243658.73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d v="2025-04-04T00:00:00"/>
    <d v="2026-04-04T00:00:00"/>
    <n v="243658.74"/>
    <x v="1"/>
    <x v="2"/>
    <n v="0"/>
    <n v="0"/>
    <n v="243658.74"/>
    <n v="0"/>
    <n v="0"/>
    <n v="0"/>
    <n v="0"/>
    <n v="0"/>
    <n v="0"/>
    <n v="0"/>
    <n v="0"/>
    <n v="0"/>
    <n v="0"/>
    <n v="0"/>
    <n v="0"/>
    <n v="0"/>
    <n v="243658.74"/>
    <n v="243658.74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43658.74"/>
    <d v="2025-04-04T00:00:00"/>
    <d v="2028-04-04T00:00:00"/>
    <n v="243658.74"/>
    <x v="1"/>
    <x v="2"/>
    <n v="243658.74"/>
    <n v="0"/>
    <n v="0"/>
    <n v="0"/>
    <n v="0"/>
    <n v="0"/>
    <n v="0"/>
    <n v="0"/>
    <n v="0"/>
    <n v="0"/>
    <n v="0"/>
    <n v="0"/>
    <n v="0"/>
    <n v="0"/>
    <n v="0"/>
    <n v="243658.74"/>
    <n v="0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d v="2025-04-04T00:00:00"/>
    <d v="2030-04-04T00:00:00"/>
    <n v="705934.83"/>
    <x v="1"/>
    <x v="2"/>
    <n v="0"/>
    <n v="0"/>
    <n v="0"/>
    <n v="0"/>
    <n v="705934.83"/>
    <n v="0"/>
    <n v="0"/>
    <n v="0"/>
    <n v="0"/>
    <n v="0"/>
    <n v="0"/>
    <n v="0"/>
    <n v="0"/>
    <n v="0"/>
    <n v="0"/>
    <n v="0"/>
    <n v="705934.83"/>
    <n v="705934.83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d v="2025-04-04T00:00:00"/>
    <d v="2026-04-04T00:00:00"/>
    <n v="705934.83"/>
    <x v="1"/>
    <x v="2"/>
    <n v="0"/>
    <n v="0"/>
    <n v="705934.83"/>
    <n v="0"/>
    <n v="0"/>
    <n v="0"/>
    <n v="0"/>
    <n v="0"/>
    <n v="0"/>
    <n v="0"/>
    <n v="0"/>
    <n v="0"/>
    <n v="0"/>
    <n v="0"/>
    <n v="0"/>
    <n v="0"/>
    <n v="705934.83"/>
    <n v="705934.83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d v="2025-04-04T00:00:00"/>
    <d v="2028-04-04T00:00:00"/>
    <n v="705934.83"/>
    <x v="1"/>
    <x v="2"/>
    <n v="705934.83"/>
    <n v="0"/>
    <n v="0"/>
    <n v="0"/>
    <n v="0"/>
    <n v="0"/>
    <n v="0"/>
    <n v="0"/>
    <n v="0"/>
    <n v="0"/>
    <n v="0"/>
    <n v="0"/>
    <n v="0"/>
    <n v="0"/>
    <n v="0"/>
    <n v="705934.83"/>
    <n v="0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7"/>
    <d v="2025-04-04T00:00:00"/>
    <d v="2030-04-04T00:00:00"/>
    <n v="372914.47"/>
    <x v="1"/>
    <x v="2"/>
    <n v="0"/>
    <n v="0"/>
    <n v="0"/>
    <n v="0"/>
    <n v="372914.47"/>
    <n v="0"/>
    <n v="0"/>
    <n v="0"/>
    <n v="0"/>
    <n v="0"/>
    <n v="0"/>
    <n v="0"/>
    <n v="0"/>
    <n v="0"/>
    <n v="0"/>
    <n v="0"/>
    <n v="372914.47"/>
    <n v="372914.4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d v="2025-04-04T00:00:00"/>
    <d v="2026-04-04T00:00:00"/>
    <n v="372914.46"/>
    <x v="1"/>
    <x v="2"/>
    <n v="0"/>
    <n v="0"/>
    <n v="372914.46"/>
    <n v="0"/>
    <n v="0"/>
    <n v="0"/>
    <n v="0"/>
    <n v="0"/>
    <n v="0"/>
    <n v="0"/>
    <n v="0"/>
    <n v="0"/>
    <n v="0"/>
    <n v="0"/>
    <n v="0"/>
    <n v="0"/>
    <n v="372914.46"/>
    <n v="372914.46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72914.46"/>
    <d v="2025-04-04T00:00:00"/>
    <d v="2028-04-04T00:00:00"/>
    <n v="372914.46"/>
    <x v="1"/>
    <x v="2"/>
    <n v="372914.46"/>
    <n v="0"/>
    <n v="0"/>
    <n v="0"/>
    <n v="0"/>
    <n v="0"/>
    <n v="0"/>
    <n v="0"/>
    <n v="0"/>
    <n v="0"/>
    <n v="0"/>
    <n v="0"/>
    <n v="0"/>
    <n v="0"/>
    <n v="0"/>
    <n v="372914.46"/>
    <n v="0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"/>
    <d v="2025-04-04T00:00:00"/>
    <d v="2030-04-04T00:00:00"/>
    <n v="828028.5"/>
    <x v="1"/>
    <x v="2"/>
    <n v="0"/>
    <n v="0"/>
    <n v="0"/>
    <n v="0"/>
    <n v="828028.5"/>
    <n v="0"/>
    <n v="0"/>
    <n v="0"/>
    <n v="0"/>
    <n v="0"/>
    <n v="0"/>
    <n v="0"/>
    <n v="0"/>
    <n v="0"/>
    <n v="0"/>
    <n v="0"/>
    <n v="828028.5"/>
    <n v="828028.5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d v="2025-04-04T00:00:00"/>
    <d v="2026-04-04T00:00:00"/>
    <n v="828028.51"/>
    <x v="1"/>
    <x v="2"/>
    <n v="0"/>
    <n v="0"/>
    <n v="828028.51"/>
    <n v="0"/>
    <n v="0"/>
    <n v="0"/>
    <n v="0"/>
    <n v="0"/>
    <n v="0"/>
    <n v="0"/>
    <n v="0"/>
    <n v="0"/>
    <n v="0"/>
    <n v="0"/>
    <n v="0"/>
    <n v="0"/>
    <n v="828028.51"/>
    <n v="828028.51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828028.51"/>
    <d v="2025-04-04T00:00:00"/>
    <d v="2028-04-04T00:00:00"/>
    <n v="828028.51"/>
    <x v="1"/>
    <x v="2"/>
    <n v="828028.51"/>
    <n v="0"/>
    <n v="0"/>
    <n v="0"/>
    <n v="0"/>
    <n v="0"/>
    <n v="0"/>
    <n v="0"/>
    <n v="0"/>
    <n v="0"/>
    <n v="0"/>
    <n v="0"/>
    <n v="0"/>
    <n v="0"/>
    <n v="0"/>
    <n v="828028.51"/>
    <n v="0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899999999"/>
    <d v="2025-04-04T00:00:00"/>
    <d v="2030-04-04T00:00:00"/>
    <n v="7969918.5899999999"/>
    <x v="1"/>
    <x v="2"/>
    <n v="0"/>
    <n v="0"/>
    <n v="0"/>
    <n v="0"/>
    <n v="7969918.5899999999"/>
    <n v="0"/>
    <n v="0"/>
    <n v="0"/>
    <n v="0"/>
    <n v="0"/>
    <n v="0"/>
    <n v="0"/>
    <n v="0"/>
    <n v="0"/>
    <n v="0"/>
    <n v="0"/>
    <n v="7969918.5899999999"/>
    <n v="7969918.589999999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d v="2025-04-04T00:00:00"/>
    <d v="2026-04-04T00:00:00"/>
    <n v="7969918.5999999996"/>
    <x v="1"/>
    <x v="2"/>
    <n v="0"/>
    <n v="0"/>
    <n v="7969918.5999999996"/>
    <n v="0"/>
    <n v="0"/>
    <n v="0"/>
    <n v="0"/>
    <n v="0"/>
    <n v="0"/>
    <n v="0"/>
    <n v="0"/>
    <n v="0"/>
    <n v="0"/>
    <n v="0"/>
    <n v="0"/>
    <n v="0"/>
    <n v="7969918.5999999996"/>
    <n v="7969918.5999999996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7969918.5999999996"/>
    <d v="2025-04-04T00:00:00"/>
    <d v="2028-04-04T00:00:00"/>
    <n v="7969918.5999999996"/>
    <x v="1"/>
    <x v="2"/>
    <n v="7969918.5999999996"/>
    <n v="0"/>
    <n v="0"/>
    <n v="0"/>
    <n v="0"/>
    <n v="0"/>
    <n v="0"/>
    <n v="0"/>
    <n v="0"/>
    <n v="0"/>
    <n v="0"/>
    <n v="0"/>
    <n v="0"/>
    <n v="0"/>
    <n v="0"/>
    <n v="7969918.5999999996"/>
    <n v="0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"/>
    <d v="2025-04-04T00:00:00"/>
    <d v="2030-04-04T00:00:00"/>
    <n v="157715.9"/>
    <x v="1"/>
    <x v="2"/>
    <n v="0"/>
    <n v="0"/>
    <n v="0"/>
    <n v="0"/>
    <n v="157715.9"/>
    <n v="0"/>
    <n v="0"/>
    <n v="0"/>
    <n v="0"/>
    <n v="0"/>
    <n v="0"/>
    <n v="0"/>
    <n v="0"/>
    <n v="0"/>
    <n v="0"/>
    <n v="0"/>
    <n v="157715.9"/>
    <n v="157715.9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d v="2025-04-04T00:00:00"/>
    <d v="2026-04-04T00:00:00"/>
    <n v="157715.91"/>
    <x v="1"/>
    <x v="2"/>
    <n v="0"/>
    <n v="0"/>
    <n v="157715.91"/>
    <n v="0"/>
    <n v="0"/>
    <n v="0"/>
    <n v="0"/>
    <n v="0"/>
    <n v="0"/>
    <n v="0"/>
    <n v="0"/>
    <n v="0"/>
    <n v="0"/>
    <n v="0"/>
    <n v="0"/>
    <n v="0"/>
    <n v="157715.91"/>
    <n v="157715.9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157715.91"/>
    <d v="2025-04-04T00:00:00"/>
    <d v="2028-04-04T00:00:00"/>
    <n v="157715.91"/>
    <x v="1"/>
    <x v="2"/>
    <n v="157715.91"/>
    <n v="0"/>
    <n v="0"/>
    <n v="0"/>
    <n v="0"/>
    <n v="0"/>
    <n v="0"/>
    <n v="0"/>
    <n v="0"/>
    <n v="0"/>
    <n v="0"/>
    <n v="0"/>
    <n v="0"/>
    <n v="0"/>
    <n v="0"/>
    <n v="157715.91"/>
    <n v="0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d v="2025-04-04T00:00:00"/>
    <d v="2030-04-04T00:00:00"/>
    <n v="322206.73"/>
    <x v="1"/>
    <x v="2"/>
    <n v="0"/>
    <n v="0"/>
    <n v="0"/>
    <n v="0"/>
    <n v="322206.73"/>
    <n v="0"/>
    <n v="0"/>
    <n v="0"/>
    <n v="0"/>
    <n v="0"/>
    <n v="0"/>
    <n v="0"/>
    <n v="0"/>
    <n v="0"/>
    <n v="0"/>
    <n v="0"/>
    <n v="322206.73"/>
    <n v="322206.73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d v="2025-04-04T00:00:00"/>
    <d v="2026-04-04T00:00:00"/>
    <n v="322206.73"/>
    <x v="1"/>
    <x v="2"/>
    <n v="0"/>
    <n v="0"/>
    <n v="322206.73"/>
    <n v="0"/>
    <n v="0"/>
    <n v="0"/>
    <n v="0"/>
    <n v="0"/>
    <n v="0"/>
    <n v="0"/>
    <n v="0"/>
    <n v="0"/>
    <n v="0"/>
    <n v="0"/>
    <n v="0"/>
    <n v="0"/>
    <n v="322206.73"/>
    <n v="322206.73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322206.73"/>
    <d v="2025-04-04T00:00:00"/>
    <d v="2028-04-04T00:00:00"/>
    <n v="322206.73"/>
    <x v="1"/>
    <x v="2"/>
    <n v="322206.73"/>
    <n v="0"/>
    <n v="0"/>
    <n v="0"/>
    <n v="0"/>
    <n v="0"/>
    <n v="0"/>
    <n v="0"/>
    <n v="0"/>
    <n v="0"/>
    <n v="0"/>
    <n v="0"/>
    <n v="0"/>
    <n v="0"/>
    <n v="0"/>
    <n v="322206.73"/>
    <n v="0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3"/>
    <d v="2025-04-04T00:00:00"/>
    <d v="2030-04-04T00:00:00"/>
    <n v="573117.63"/>
    <x v="1"/>
    <x v="2"/>
    <n v="0"/>
    <n v="0"/>
    <n v="0"/>
    <n v="0"/>
    <n v="573117.63"/>
    <n v="0"/>
    <n v="0"/>
    <n v="0"/>
    <n v="0"/>
    <n v="0"/>
    <n v="0"/>
    <n v="0"/>
    <n v="0"/>
    <n v="0"/>
    <n v="0"/>
    <n v="0"/>
    <n v="573117.63"/>
    <n v="573117.63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d v="2025-04-04T00:00:00"/>
    <d v="2026-04-04T00:00:00"/>
    <n v="573117.64"/>
    <x v="1"/>
    <x v="2"/>
    <n v="0"/>
    <n v="0"/>
    <n v="573117.64"/>
    <n v="0"/>
    <n v="0"/>
    <n v="0"/>
    <n v="0"/>
    <n v="0"/>
    <n v="0"/>
    <n v="0"/>
    <n v="0"/>
    <n v="0"/>
    <n v="0"/>
    <n v="0"/>
    <n v="0"/>
    <n v="0"/>
    <n v="573117.64"/>
    <n v="573117.64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573117.64"/>
    <d v="2025-04-04T00:00:00"/>
    <d v="2028-04-04T00:00:00"/>
    <n v="573117.64"/>
    <x v="1"/>
    <x v="2"/>
    <n v="573117.64"/>
    <n v="0"/>
    <n v="0"/>
    <n v="0"/>
    <n v="0"/>
    <n v="0"/>
    <n v="0"/>
    <n v="0"/>
    <n v="0"/>
    <n v="0"/>
    <n v="0"/>
    <n v="0"/>
    <n v="0"/>
    <n v="0"/>
    <n v="0"/>
    <n v="573117.64"/>
    <n v="0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2"/>
    <d v="2025-04-04T00:00:00"/>
    <d v="2030-04-04T00:00:00"/>
    <n v="298266.12"/>
    <x v="1"/>
    <x v="2"/>
    <n v="0"/>
    <n v="0"/>
    <n v="0"/>
    <n v="0"/>
    <n v="298266.12"/>
    <n v="0"/>
    <n v="0"/>
    <n v="0"/>
    <n v="0"/>
    <n v="0"/>
    <n v="0"/>
    <n v="0"/>
    <n v="0"/>
    <n v="0"/>
    <n v="0"/>
    <n v="0"/>
    <n v="298266.12"/>
    <n v="298266.12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d v="2025-04-04T00:00:00"/>
    <d v="2026-04-04T00:00:00"/>
    <n v="298266.13"/>
    <x v="1"/>
    <x v="2"/>
    <n v="0"/>
    <n v="0"/>
    <n v="298266.13"/>
    <n v="0"/>
    <n v="0"/>
    <n v="0"/>
    <n v="0"/>
    <n v="0"/>
    <n v="0"/>
    <n v="0"/>
    <n v="0"/>
    <n v="0"/>
    <n v="0"/>
    <n v="0"/>
    <n v="0"/>
    <n v="0"/>
    <n v="298266.13"/>
    <n v="298266.13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98266.13"/>
    <d v="2025-04-04T00:00:00"/>
    <d v="2028-04-04T00:00:00"/>
    <n v="298266.13"/>
    <x v="1"/>
    <x v="2"/>
    <n v="298266.13"/>
    <n v="0"/>
    <n v="0"/>
    <n v="0"/>
    <n v="0"/>
    <n v="0"/>
    <n v="0"/>
    <n v="0"/>
    <n v="0"/>
    <n v="0"/>
    <n v="0"/>
    <n v="0"/>
    <n v="0"/>
    <n v="0"/>
    <n v="0"/>
    <n v="298266.13"/>
    <n v="0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d v="2025-04-04T00:00:00"/>
    <d v="2030-04-04T00:00:00"/>
    <n v="155087.21"/>
    <x v="1"/>
    <x v="2"/>
    <n v="0"/>
    <n v="0"/>
    <n v="0"/>
    <n v="0"/>
    <n v="155087.21"/>
    <n v="0"/>
    <n v="0"/>
    <n v="0"/>
    <n v="0"/>
    <n v="0"/>
    <n v="0"/>
    <n v="0"/>
    <n v="0"/>
    <n v="0"/>
    <n v="0"/>
    <n v="0"/>
    <n v="155087.21"/>
    <n v="155087.21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d v="2025-04-04T00:00:00"/>
    <d v="2026-04-04T00:00:00"/>
    <n v="155087.21"/>
    <x v="1"/>
    <x v="2"/>
    <n v="0"/>
    <n v="0"/>
    <n v="155087.21"/>
    <n v="0"/>
    <n v="0"/>
    <n v="0"/>
    <n v="0"/>
    <n v="0"/>
    <n v="0"/>
    <n v="0"/>
    <n v="0"/>
    <n v="0"/>
    <n v="0"/>
    <n v="0"/>
    <n v="0"/>
    <n v="0"/>
    <n v="155087.21"/>
    <n v="155087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55087.21"/>
    <d v="2025-04-04T00:00:00"/>
    <d v="2028-04-04T00:00:00"/>
    <n v="155087.21"/>
    <x v="1"/>
    <x v="2"/>
    <n v="155087.21"/>
    <n v="0"/>
    <n v="0"/>
    <n v="0"/>
    <n v="0"/>
    <n v="0"/>
    <n v="0"/>
    <n v="0"/>
    <n v="0"/>
    <n v="0"/>
    <n v="0"/>
    <n v="0"/>
    <n v="0"/>
    <n v="0"/>
    <n v="0"/>
    <n v="155087.21"/>
    <n v="0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d v="2025-04-04T00:00:00"/>
    <d v="2030-04-04T00:00:00"/>
    <n v="266693.28999999998"/>
    <x v="1"/>
    <x v="2"/>
    <n v="266693.28999999998"/>
    <n v="0"/>
    <n v="0"/>
    <n v="0"/>
    <n v="0"/>
    <n v="0"/>
    <n v="0"/>
    <n v="0"/>
    <n v="0"/>
    <n v="0"/>
    <n v="0"/>
    <n v="0"/>
    <n v="0"/>
    <n v="0"/>
    <n v="0"/>
    <n v="266693.28999999998"/>
    <n v="0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999999998"/>
    <d v="2025-04-04T00:00:00"/>
    <d v="2026-04-04T00:00:00"/>
    <n v="266693.28999999998"/>
    <x v="1"/>
    <x v="2"/>
    <n v="0"/>
    <n v="0"/>
    <n v="266693.28999999998"/>
    <n v="0"/>
    <n v="0"/>
    <n v="0"/>
    <n v="0"/>
    <n v="0"/>
    <n v="0"/>
    <n v="0"/>
    <n v="0"/>
    <n v="0"/>
    <n v="0"/>
    <n v="0"/>
    <n v="0"/>
    <n v="0"/>
    <n v="266693.28999999998"/>
    <n v="266693.28999999998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66693.28000000003"/>
    <d v="2025-04-04T00:00:00"/>
    <d v="2028-04-04T00:00:00"/>
    <n v="266693.28000000003"/>
    <x v="1"/>
    <x v="2"/>
    <n v="0"/>
    <n v="0"/>
    <n v="0"/>
    <n v="0"/>
    <n v="266693.28000000003"/>
    <n v="0"/>
    <n v="0"/>
    <n v="0"/>
    <n v="0"/>
    <n v="0"/>
    <n v="0"/>
    <n v="0"/>
    <n v="0"/>
    <n v="0"/>
    <n v="0"/>
    <n v="0"/>
    <n v="266693.28000000003"/>
    <n v="266693.28000000003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4"/>
    <d v="2025-04-04T00:00:00"/>
    <d v="2030-04-04T00:00:00"/>
    <n v="738418.34"/>
    <x v="1"/>
    <x v="2"/>
    <n v="0"/>
    <n v="0"/>
    <n v="0"/>
    <n v="0"/>
    <n v="738418.34"/>
    <n v="0"/>
    <n v="0"/>
    <n v="0"/>
    <n v="0"/>
    <n v="0"/>
    <n v="0"/>
    <n v="0"/>
    <n v="0"/>
    <n v="0"/>
    <n v="0"/>
    <n v="0"/>
    <n v="738418.34"/>
    <n v="738418.34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d v="2025-04-04T00:00:00"/>
    <d v="2026-04-04T00:00:00"/>
    <n v="738418.33"/>
    <x v="1"/>
    <x v="2"/>
    <n v="0"/>
    <n v="0"/>
    <n v="738418.33"/>
    <n v="0"/>
    <n v="0"/>
    <n v="0"/>
    <n v="0"/>
    <n v="0"/>
    <n v="0"/>
    <n v="0"/>
    <n v="0"/>
    <n v="0"/>
    <n v="0"/>
    <n v="0"/>
    <n v="0"/>
    <n v="0"/>
    <n v="738418.33"/>
    <n v="738418.33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38418.33"/>
    <d v="2025-04-04T00:00:00"/>
    <d v="2028-04-04T00:00:00"/>
    <n v="738418.33"/>
    <x v="1"/>
    <x v="2"/>
    <n v="738418.33"/>
    <n v="0"/>
    <n v="0"/>
    <n v="0"/>
    <n v="0"/>
    <n v="0"/>
    <n v="0"/>
    <n v="0"/>
    <n v="0"/>
    <n v="0"/>
    <n v="0"/>
    <n v="0"/>
    <n v="0"/>
    <n v="0"/>
    <n v="0"/>
    <n v="738418.33"/>
    <n v="0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3"/>
    <d v="2025-04-04T00:00:00"/>
    <d v="2030-04-04T00:00:00"/>
    <n v="498461.93"/>
    <x v="1"/>
    <x v="2"/>
    <n v="0"/>
    <n v="0"/>
    <n v="0"/>
    <n v="0"/>
    <n v="498461.93"/>
    <n v="0"/>
    <n v="0"/>
    <n v="0"/>
    <n v="0"/>
    <n v="0"/>
    <n v="0"/>
    <n v="0"/>
    <n v="0"/>
    <n v="0"/>
    <n v="0"/>
    <n v="0"/>
    <n v="498461.93"/>
    <n v="498461.93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d v="2025-04-04T00:00:00"/>
    <d v="2026-04-04T00:00:00"/>
    <n v="498461.94"/>
    <x v="1"/>
    <x v="2"/>
    <n v="0"/>
    <n v="0"/>
    <n v="498461.94"/>
    <n v="0"/>
    <n v="0"/>
    <n v="0"/>
    <n v="0"/>
    <n v="0"/>
    <n v="0"/>
    <n v="0"/>
    <n v="0"/>
    <n v="0"/>
    <n v="0"/>
    <n v="0"/>
    <n v="0"/>
    <n v="0"/>
    <n v="498461.94"/>
    <n v="498461.94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498461.94"/>
    <d v="2025-04-04T00:00:00"/>
    <d v="2028-04-04T00:00:00"/>
    <n v="498461.94"/>
    <x v="1"/>
    <x v="2"/>
    <n v="498461.94"/>
    <n v="0"/>
    <n v="0"/>
    <n v="0"/>
    <n v="0"/>
    <n v="0"/>
    <n v="0"/>
    <n v="0"/>
    <n v="0"/>
    <n v="0"/>
    <n v="0"/>
    <n v="0"/>
    <n v="0"/>
    <n v="0"/>
    <n v="0"/>
    <n v="498461.94"/>
    <n v="0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8"/>
    <d v="2025-04-04T00:00:00"/>
    <d v="2030-04-04T00:00:00"/>
    <n v="789024.18"/>
    <x v="1"/>
    <x v="2"/>
    <n v="0"/>
    <n v="0"/>
    <n v="0"/>
    <n v="0"/>
    <n v="789024.18"/>
    <n v="0"/>
    <n v="0"/>
    <n v="0"/>
    <n v="0"/>
    <n v="0"/>
    <n v="0"/>
    <n v="0"/>
    <n v="0"/>
    <n v="0"/>
    <n v="0"/>
    <n v="0"/>
    <n v="789024.18"/>
    <n v="789024.18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d v="2025-04-04T00:00:00"/>
    <d v="2026-04-04T00:00:00"/>
    <n v="789024.17"/>
    <x v="1"/>
    <x v="2"/>
    <n v="0"/>
    <n v="0"/>
    <n v="789024.17"/>
    <n v="0"/>
    <n v="0"/>
    <n v="0"/>
    <n v="0"/>
    <n v="0"/>
    <n v="0"/>
    <n v="0"/>
    <n v="0"/>
    <n v="0"/>
    <n v="0"/>
    <n v="0"/>
    <n v="0"/>
    <n v="0"/>
    <n v="789024.17"/>
    <n v="789024.17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789024.17"/>
    <d v="2025-04-04T00:00:00"/>
    <d v="2028-04-04T00:00:00"/>
    <n v="789024.17"/>
    <x v="1"/>
    <x v="2"/>
    <n v="789024.17"/>
    <n v="0"/>
    <n v="0"/>
    <n v="0"/>
    <n v="0"/>
    <n v="0"/>
    <n v="0"/>
    <n v="0"/>
    <n v="0"/>
    <n v="0"/>
    <n v="0"/>
    <n v="0"/>
    <n v="0"/>
    <n v="0"/>
    <n v="0"/>
    <n v="789024.17"/>
    <n v="0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7"/>
    <d v="2025-04-04T00:00:00"/>
    <d v="2030-04-04T00:00:00"/>
    <n v="160699.87"/>
    <x v="1"/>
    <x v="2"/>
    <n v="0"/>
    <n v="0"/>
    <n v="0"/>
    <n v="0"/>
    <n v="160699.87"/>
    <n v="0"/>
    <n v="0"/>
    <n v="0"/>
    <n v="0"/>
    <n v="0"/>
    <n v="0"/>
    <n v="0"/>
    <n v="0"/>
    <n v="0"/>
    <n v="0"/>
    <n v="0"/>
    <n v="160699.87"/>
    <n v="160699.87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d v="2025-04-04T00:00:00"/>
    <d v="2026-04-04T00:00:00"/>
    <n v="160699.85999999999"/>
    <x v="1"/>
    <x v="2"/>
    <n v="0"/>
    <n v="0"/>
    <n v="160699.85999999999"/>
    <n v="0"/>
    <n v="0"/>
    <n v="0"/>
    <n v="0"/>
    <n v="0"/>
    <n v="0"/>
    <n v="0"/>
    <n v="0"/>
    <n v="0"/>
    <n v="0"/>
    <n v="0"/>
    <n v="0"/>
    <n v="0"/>
    <n v="160699.85999999999"/>
    <n v="160699.85999999999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60699.85999999999"/>
    <d v="2025-04-04T00:00:00"/>
    <d v="2028-04-04T00:00:00"/>
    <n v="160699.85999999999"/>
    <x v="1"/>
    <x v="2"/>
    <n v="160699.85999999999"/>
    <n v="0"/>
    <n v="0"/>
    <n v="0"/>
    <n v="0"/>
    <n v="0"/>
    <n v="0"/>
    <n v="0"/>
    <n v="0"/>
    <n v="0"/>
    <n v="0"/>
    <n v="0"/>
    <n v="0"/>
    <n v="0"/>
    <n v="0"/>
    <n v="160699.85999999999"/>
    <n v="0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3"/>
    <d v="2025-04-04T00:00:00"/>
    <d v="2030-04-04T00:00:00"/>
    <n v="645900.53"/>
    <x v="1"/>
    <x v="2"/>
    <n v="0"/>
    <n v="0"/>
    <n v="0"/>
    <n v="0"/>
    <n v="645900.53"/>
    <n v="0"/>
    <n v="0"/>
    <n v="0"/>
    <n v="0"/>
    <n v="0"/>
    <n v="0"/>
    <n v="0"/>
    <n v="0"/>
    <n v="0"/>
    <n v="0"/>
    <n v="0"/>
    <n v="645900.53"/>
    <n v="645900.53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d v="2025-04-04T00:00:00"/>
    <d v="2026-04-04T00:00:00"/>
    <n v="645900.54"/>
    <x v="1"/>
    <x v="2"/>
    <n v="0"/>
    <n v="0"/>
    <n v="645900.54"/>
    <n v="0"/>
    <n v="0"/>
    <n v="0"/>
    <n v="0"/>
    <n v="0"/>
    <n v="0"/>
    <n v="0"/>
    <n v="0"/>
    <n v="0"/>
    <n v="0"/>
    <n v="0"/>
    <n v="0"/>
    <n v="0"/>
    <n v="645900.54"/>
    <n v="645900.54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645900.54"/>
    <d v="2025-04-04T00:00:00"/>
    <d v="2028-04-04T00:00:00"/>
    <n v="645900.54"/>
    <x v="1"/>
    <x v="2"/>
    <n v="645900.54"/>
    <n v="0"/>
    <n v="0"/>
    <n v="0"/>
    <n v="0"/>
    <n v="0"/>
    <n v="0"/>
    <n v="0"/>
    <n v="0"/>
    <n v="0"/>
    <n v="0"/>
    <n v="0"/>
    <n v="0"/>
    <n v="0"/>
    <n v="0"/>
    <n v="645900.54"/>
    <n v="0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5"/>
    <d v="2025-04-04T00:00:00"/>
    <d v="2030-04-04T00:00:00"/>
    <n v="714904.85"/>
    <x v="1"/>
    <x v="2"/>
    <n v="0"/>
    <n v="0"/>
    <n v="0"/>
    <n v="0"/>
    <n v="714904.85"/>
    <n v="0"/>
    <n v="0"/>
    <n v="0"/>
    <n v="0"/>
    <n v="0"/>
    <n v="0"/>
    <n v="0"/>
    <n v="0"/>
    <n v="0"/>
    <n v="0"/>
    <n v="0"/>
    <n v="714904.85"/>
    <n v="714904.85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d v="2025-04-04T00:00:00"/>
    <d v="2026-04-04T00:00:00"/>
    <n v="714904.86"/>
    <x v="1"/>
    <x v="2"/>
    <n v="0"/>
    <n v="0"/>
    <n v="714904.86"/>
    <n v="0"/>
    <n v="0"/>
    <n v="0"/>
    <n v="0"/>
    <n v="0"/>
    <n v="0"/>
    <n v="0"/>
    <n v="0"/>
    <n v="0"/>
    <n v="0"/>
    <n v="0"/>
    <n v="0"/>
    <n v="0"/>
    <n v="714904.86"/>
    <n v="714904.86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714904.86"/>
    <d v="2025-04-04T00:00:00"/>
    <d v="2028-04-04T00:00:00"/>
    <n v="714904.86"/>
    <x v="1"/>
    <x v="2"/>
    <n v="714904.86"/>
    <n v="0"/>
    <n v="0"/>
    <n v="0"/>
    <n v="0"/>
    <n v="0"/>
    <n v="0"/>
    <n v="0"/>
    <n v="0"/>
    <n v="0"/>
    <n v="0"/>
    <n v="0"/>
    <n v="0"/>
    <n v="0"/>
    <n v="0"/>
    <n v="714904.86"/>
    <n v="0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4000000001"/>
    <d v="2025-04-04T00:00:00"/>
    <d v="2030-04-04T00:00:00"/>
    <n v="152248.14000000001"/>
    <x v="1"/>
    <x v="2"/>
    <n v="0"/>
    <n v="0"/>
    <n v="0"/>
    <n v="0"/>
    <n v="152248.14000000001"/>
    <n v="0"/>
    <n v="0"/>
    <n v="0"/>
    <n v="0"/>
    <n v="0"/>
    <n v="0"/>
    <n v="0"/>
    <n v="0"/>
    <n v="0"/>
    <n v="0"/>
    <n v="0"/>
    <n v="152248.14000000001"/>
    <n v="152248.14000000001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d v="2025-04-04T00:00:00"/>
    <d v="2026-04-04T00:00:00"/>
    <n v="152248.13"/>
    <x v="1"/>
    <x v="2"/>
    <n v="0"/>
    <n v="0"/>
    <n v="152248.13"/>
    <n v="0"/>
    <n v="0"/>
    <n v="0"/>
    <n v="0"/>
    <n v="0"/>
    <n v="0"/>
    <n v="0"/>
    <n v="0"/>
    <n v="0"/>
    <n v="0"/>
    <n v="0"/>
    <n v="0"/>
    <n v="0"/>
    <n v="152248.13"/>
    <n v="152248.13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152248.13"/>
    <d v="2025-04-04T00:00:00"/>
    <d v="2028-04-04T00:00:00"/>
    <n v="152248.13"/>
    <x v="1"/>
    <x v="2"/>
    <n v="152248.13"/>
    <n v="0"/>
    <n v="0"/>
    <n v="0"/>
    <n v="0"/>
    <n v="0"/>
    <n v="0"/>
    <n v="0"/>
    <n v="0"/>
    <n v="0"/>
    <n v="0"/>
    <n v="0"/>
    <n v="0"/>
    <n v="0"/>
    <n v="0"/>
    <n v="152248.13"/>
    <n v="0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d v="2025-04-04T00:00:00"/>
    <d v="2030-04-04T00:00:00"/>
    <n v="500240.94"/>
    <x v="1"/>
    <x v="2"/>
    <n v="0"/>
    <n v="0"/>
    <n v="0"/>
    <n v="0"/>
    <n v="500240.94"/>
    <n v="0"/>
    <n v="0"/>
    <n v="0"/>
    <n v="0"/>
    <n v="0"/>
    <n v="0"/>
    <n v="0"/>
    <n v="0"/>
    <n v="0"/>
    <n v="0"/>
    <n v="0"/>
    <n v="500240.94"/>
    <n v="500240.94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d v="2025-04-04T00:00:00"/>
    <d v="2026-04-04T00:00:00"/>
    <n v="500240.94"/>
    <x v="1"/>
    <x v="2"/>
    <n v="0"/>
    <n v="0"/>
    <n v="500240.94"/>
    <n v="0"/>
    <n v="0"/>
    <n v="0"/>
    <n v="0"/>
    <n v="0"/>
    <n v="0"/>
    <n v="0"/>
    <n v="0"/>
    <n v="0"/>
    <n v="0"/>
    <n v="0"/>
    <n v="0"/>
    <n v="0"/>
    <n v="500240.94"/>
    <n v="500240.94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0240.94"/>
    <d v="2025-04-04T00:00:00"/>
    <d v="2028-04-04T00:00:00"/>
    <n v="500240.94"/>
    <x v="1"/>
    <x v="2"/>
    <n v="500240.94"/>
    <n v="0"/>
    <n v="0"/>
    <n v="0"/>
    <n v="0"/>
    <n v="0"/>
    <n v="0"/>
    <n v="0"/>
    <n v="0"/>
    <n v="0"/>
    <n v="0"/>
    <n v="0"/>
    <n v="0"/>
    <n v="0"/>
    <n v="0"/>
    <n v="500240.94"/>
    <n v="0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8"/>
    <d v="2025-04-04T00:00:00"/>
    <d v="2030-04-04T00:00:00"/>
    <n v="152982.68"/>
    <x v="1"/>
    <x v="2"/>
    <n v="0"/>
    <n v="0"/>
    <n v="0"/>
    <n v="0"/>
    <n v="152982.68"/>
    <n v="0"/>
    <n v="0"/>
    <n v="0"/>
    <n v="0"/>
    <n v="0"/>
    <n v="0"/>
    <n v="0"/>
    <n v="0"/>
    <n v="0"/>
    <n v="0"/>
    <n v="0"/>
    <n v="152982.68"/>
    <n v="152982.68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d v="2025-04-04T00:00:00"/>
    <d v="2026-04-04T00:00:00"/>
    <n v="152982.67000000001"/>
    <x v="1"/>
    <x v="2"/>
    <n v="0"/>
    <n v="0"/>
    <n v="152982.67000000001"/>
    <n v="0"/>
    <n v="0"/>
    <n v="0"/>
    <n v="0"/>
    <n v="0"/>
    <n v="0"/>
    <n v="0"/>
    <n v="0"/>
    <n v="0"/>
    <n v="0"/>
    <n v="0"/>
    <n v="0"/>
    <n v="0"/>
    <n v="152982.67000000001"/>
    <n v="152982.67000000001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52982.67000000001"/>
    <d v="2025-04-04T00:00:00"/>
    <d v="2028-04-04T00:00:00"/>
    <n v="152982.67000000001"/>
    <x v="1"/>
    <x v="2"/>
    <n v="152982.67000000001"/>
    <n v="0"/>
    <n v="0"/>
    <n v="0"/>
    <n v="0"/>
    <n v="0"/>
    <n v="0"/>
    <n v="0"/>
    <n v="0"/>
    <n v="0"/>
    <n v="0"/>
    <n v="0"/>
    <n v="0"/>
    <n v="0"/>
    <n v="0"/>
    <n v="152982.67000000001"/>
    <n v="0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d v="2025-04-04T00:00:00"/>
    <d v="2030-04-04T00:00:00"/>
    <n v="1504797.21"/>
    <x v="1"/>
    <x v="2"/>
    <n v="0"/>
    <n v="0"/>
    <n v="0"/>
    <n v="0"/>
    <n v="1504797.21"/>
    <n v="0"/>
    <n v="0"/>
    <n v="0"/>
    <n v="0"/>
    <n v="0"/>
    <n v="0"/>
    <n v="0"/>
    <n v="0"/>
    <n v="0"/>
    <n v="0"/>
    <n v="0"/>
    <n v="1504797.21"/>
    <n v="1504797.2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d v="2025-04-04T00:00:00"/>
    <d v="2026-04-04T00:00:00"/>
    <n v="1504797.21"/>
    <x v="1"/>
    <x v="2"/>
    <n v="0"/>
    <n v="0"/>
    <n v="1504797.21"/>
    <n v="0"/>
    <n v="0"/>
    <n v="0"/>
    <n v="0"/>
    <n v="0"/>
    <n v="0"/>
    <n v="0"/>
    <n v="0"/>
    <n v="0"/>
    <n v="0"/>
    <n v="0"/>
    <n v="0"/>
    <n v="0"/>
    <n v="1504797.21"/>
    <n v="1504797.2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04797.21"/>
    <d v="2025-04-04T00:00:00"/>
    <d v="2028-04-04T00:00:00"/>
    <n v="1504797.21"/>
    <x v="1"/>
    <x v="2"/>
    <n v="1504797.21"/>
    <n v="0"/>
    <n v="0"/>
    <n v="0"/>
    <n v="0"/>
    <n v="0"/>
    <n v="0"/>
    <n v="0"/>
    <n v="0"/>
    <n v="0"/>
    <n v="0"/>
    <n v="0"/>
    <n v="0"/>
    <n v="0"/>
    <n v="0"/>
    <n v="1504797.21"/>
    <n v="0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d v="2025-04-04T00:00:00"/>
    <d v="2030-04-04T00:00:00"/>
    <n v="768890.73"/>
    <x v="1"/>
    <x v="2"/>
    <n v="0"/>
    <n v="0"/>
    <n v="0"/>
    <n v="0"/>
    <n v="768890.73"/>
    <n v="0"/>
    <n v="0"/>
    <n v="0"/>
    <n v="0"/>
    <n v="0"/>
    <n v="0"/>
    <n v="0"/>
    <n v="0"/>
    <n v="0"/>
    <n v="0"/>
    <n v="0"/>
    <n v="768890.73"/>
    <n v="768890.73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d v="2025-04-04T00:00:00"/>
    <d v="2026-04-04T00:00:00"/>
    <n v="768890.73"/>
    <x v="1"/>
    <x v="2"/>
    <n v="0"/>
    <n v="0"/>
    <n v="768890.73"/>
    <n v="0"/>
    <n v="0"/>
    <n v="0"/>
    <n v="0"/>
    <n v="0"/>
    <n v="0"/>
    <n v="0"/>
    <n v="0"/>
    <n v="0"/>
    <n v="0"/>
    <n v="0"/>
    <n v="0"/>
    <n v="0"/>
    <n v="768890.73"/>
    <n v="768890.73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768890.73"/>
    <d v="2025-04-04T00:00:00"/>
    <d v="2028-04-04T00:00:00"/>
    <n v="768890.73"/>
    <x v="1"/>
    <x v="2"/>
    <n v="768890.73"/>
    <n v="0"/>
    <n v="0"/>
    <n v="0"/>
    <n v="0"/>
    <n v="0"/>
    <n v="0"/>
    <n v="0"/>
    <n v="0"/>
    <n v="0"/>
    <n v="0"/>
    <n v="0"/>
    <n v="0"/>
    <n v="0"/>
    <n v="0"/>
    <n v="768890.73"/>
    <n v="0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d v="2025-04-04T00:00:00"/>
    <d v="2030-04-04T00:00:00"/>
    <n v="380572.36"/>
    <x v="1"/>
    <x v="2"/>
    <n v="0"/>
    <n v="0"/>
    <n v="0"/>
    <n v="0"/>
    <n v="380572.36"/>
    <n v="0"/>
    <n v="0"/>
    <n v="0"/>
    <n v="0"/>
    <n v="0"/>
    <n v="0"/>
    <n v="0"/>
    <n v="0"/>
    <n v="0"/>
    <n v="0"/>
    <n v="0"/>
    <n v="380572.36"/>
    <n v="380572.36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d v="2025-04-04T00:00:00"/>
    <d v="2026-04-04T00:00:00"/>
    <n v="380572.36"/>
    <x v="1"/>
    <x v="2"/>
    <n v="0"/>
    <n v="0"/>
    <n v="380572.36"/>
    <n v="0"/>
    <n v="0"/>
    <n v="0"/>
    <n v="0"/>
    <n v="0"/>
    <n v="0"/>
    <n v="0"/>
    <n v="0"/>
    <n v="0"/>
    <n v="0"/>
    <n v="0"/>
    <n v="0"/>
    <n v="0"/>
    <n v="380572.36"/>
    <n v="380572.36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380572.36"/>
    <d v="2025-04-04T00:00:00"/>
    <d v="2028-04-04T00:00:00"/>
    <n v="380572.36"/>
    <x v="1"/>
    <x v="2"/>
    <n v="380572.36"/>
    <n v="0"/>
    <n v="0"/>
    <n v="0"/>
    <n v="0"/>
    <n v="0"/>
    <n v="0"/>
    <n v="0"/>
    <n v="0"/>
    <n v="0"/>
    <n v="0"/>
    <n v="0"/>
    <n v="0"/>
    <n v="0"/>
    <n v="0"/>
    <n v="380572.36"/>
    <n v="0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49"/>
    <d v="2025-04-04T00:00:00"/>
    <d v="2030-04-04T00:00:00"/>
    <n v="5036646.49"/>
    <x v="1"/>
    <x v="2"/>
    <n v="0"/>
    <n v="0"/>
    <n v="0"/>
    <n v="0"/>
    <n v="5036646.49"/>
    <n v="0"/>
    <n v="0"/>
    <n v="0"/>
    <n v="0"/>
    <n v="0"/>
    <n v="0"/>
    <n v="0"/>
    <n v="0"/>
    <n v="0"/>
    <n v="0"/>
    <n v="0"/>
    <n v="5036646.49"/>
    <n v="5036646.49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5036646.5"/>
    <d v="2025-04-04T00:00:00"/>
    <d v="2026-04-04T00:00:00"/>
    <n v="5036646.5"/>
    <x v="1"/>
    <x v="2"/>
    <n v="0"/>
    <n v="0"/>
    <n v="5036646.5"/>
    <n v="0"/>
    <n v="0"/>
    <n v="0"/>
    <n v="0"/>
    <n v="0"/>
    <n v="0"/>
    <n v="0"/>
    <n v="0"/>
    <n v="0"/>
    <n v="0"/>
    <n v="0"/>
    <n v="0"/>
    <n v="0"/>
    <n v="5036646.5"/>
    <n v="5036646.5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5036646.5"/>
    <d v="2025-04-04T00:00:00"/>
    <d v="2028-04-04T00:00:00"/>
    <n v="5036646.5"/>
    <x v="1"/>
    <x v="2"/>
    <n v="5036646.5"/>
    <n v="0"/>
    <n v="0"/>
    <n v="0"/>
    <n v="0"/>
    <n v="0"/>
    <n v="0"/>
    <n v="0"/>
    <n v="0"/>
    <n v="0"/>
    <n v="0"/>
    <n v="0"/>
    <n v="0"/>
    <n v="0"/>
    <n v="0"/>
    <n v="5036646.5"/>
    <n v="0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"/>
    <d v="2025-04-04T00:00:00"/>
    <d v="2030-04-04T00:00:00"/>
    <n v="475191.3"/>
    <x v="1"/>
    <x v="2"/>
    <n v="0"/>
    <n v="0"/>
    <n v="0"/>
    <n v="0"/>
    <n v="475191.3"/>
    <n v="0"/>
    <n v="0"/>
    <n v="0"/>
    <n v="0"/>
    <n v="0"/>
    <n v="0"/>
    <n v="0"/>
    <n v="0"/>
    <n v="0"/>
    <n v="0"/>
    <n v="0"/>
    <n v="475191.3"/>
    <n v="475191.3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d v="2025-04-04T00:00:00"/>
    <d v="2026-04-04T00:00:00"/>
    <n v="475191.31"/>
    <x v="1"/>
    <x v="2"/>
    <n v="0"/>
    <n v="0"/>
    <n v="475191.31"/>
    <n v="0"/>
    <n v="0"/>
    <n v="0"/>
    <n v="0"/>
    <n v="0"/>
    <n v="0"/>
    <n v="0"/>
    <n v="0"/>
    <n v="0"/>
    <n v="0"/>
    <n v="0"/>
    <n v="0"/>
    <n v="0"/>
    <n v="475191.31"/>
    <n v="475191.31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475191.31"/>
    <d v="2025-04-04T00:00:00"/>
    <d v="2028-04-04T00:00:00"/>
    <n v="475191.31"/>
    <x v="1"/>
    <x v="2"/>
    <n v="475191.31"/>
    <n v="0"/>
    <n v="0"/>
    <n v="0"/>
    <n v="0"/>
    <n v="0"/>
    <n v="0"/>
    <n v="0"/>
    <n v="0"/>
    <n v="0"/>
    <n v="0"/>
    <n v="0"/>
    <n v="0"/>
    <n v="0"/>
    <n v="0"/>
    <n v="475191.31"/>
    <n v="0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4999999995"/>
    <d v="2025-04-04T00:00:00"/>
    <d v="2030-04-04T00:00:00"/>
    <n v="549369.94999999995"/>
    <x v="1"/>
    <x v="2"/>
    <n v="0"/>
    <n v="0"/>
    <n v="0"/>
    <n v="0"/>
    <n v="549369.94999999995"/>
    <n v="0"/>
    <n v="0"/>
    <n v="0"/>
    <n v="0"/>
    <n v="0"/>
    <n v="0"/>
    <n v="0"/>
    <n v="0"/>
    <n v="0"/>
    <n v="0"/>
    <n v="0"/>
    <n v="549369.94999999995"/>
    <n v="549369.94999999995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d v="2025-04-04T00:00:00"/>
    <d v="2026-04-04T00:00:00"/>
    <n v="549369.96"/>
    <x v="1"/>
    <x v="2"/>
    <n v="0"/>
    <n v="0"/>
    <n v="549369.96"/>
    <n v="0"/>
    <n v="0"/>
    <n v="0"/>
    <n v="0"/>
    <n v="0"/>
    <n v="0"/>
    <n v="0"/>
    <n v="0"/>
    <n v="0"/>
    <n v="0"/>
    <n v="0"/>
    <n v="0"/>
    <n v="0"/>
    <n v="549369.96"/>
    <n v="549369.96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d v="2025-04-04T00:00:00"/>
    <d v="2028-04-04T00:00:00"/>
    <n v="549369.96"/>
    <x v="1"/>
    <x v="2"/>
    <n v="549369.96"/>
    <n v="0"/>
    <n v="0"/>
    <n v="0"/>
    <n v="0"/>
    <n v="0"/>
    <n v="0"/>
    <n v="0"/>
    <n v="0"/>
    <n v="0"/>
    <n v="0"/>
    <n v="0"/>
    <n v="0"/>
    <n v="0"/>
    <n v="0"/>
    <n v="549369.96"/>
    <n v="0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6"/>
    <d v="2025-04-04T00:00:00"/>
    <d v="2030-04-04T00:00:00"/>
    <n v="256947.06"/>
    <x v="1"/>
    <x v="2"/>
    <n v="0"/>
    <n v="0"/>
    <n v="0"/>
    <n v="0"/>
    <n v="256947.06"/>
    <n v="0"/>
    <n v="0"/>
    <n v="0"/>
    <n v="0"/>
    <n v="0"/>
    <n v="0"/>
    <n v="0"/>
    <n v="0"/>
    <n v="0"/>
    <n v="0"/>
    <n v="0"/>
    <n v="256947.06"/>
    <n v="256947.06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d v="2025-04-04T00:00:00"/>
    <d v="2026-04-04T00:00:00"/>
    <n v="256947.05"/>
    <x v="1"/>
    <x v="2"/>
    <n v="0"/>
    <n v="0"/>
    <n v="256947.05"/>
    <n v="0"/>
    <n v="0"/>
    <n v="0"/>
    <n v="0"/>
    <n v="0"/>
    <n v="0"/>
    <n v="0"/>
    <n v="0"/>
    <n v="0"/>
    <n v="0"/>
    <n v="0"/>
    <n v="0"/>
    <n v="0"/>
    <n v="256947.05"/>
    <n v="256947.05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256947.05"/>
    <d v="2025-04-04T00:00:00"/>
    <d v="2028-04-04T00:00:00"/>
    <n v="256947.05"/>
    <x v="1"/>
    <x v="2"/>
    <n v="256947.05"/>
    <n v="0"/>
    <n v="0"/>
    <n v="0"/>
    <n v="0"/>
    <n v="0"/>
    <n v="0"/>
    <n v="0"/>
    <n v="0"/>
    <n v="0"/>
    <n v="0"/>
    <n v="0"/>
    <n v="0"/>
    <n v="0"/>
    <n v="0"/>
    <n v="256947.05"/>
    <n v="0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d v="2025-04-04T00:00:00"/>
    <d v="2030-04-04T00:00:00"/>
    <n v="145553.99"/>
    <x v="1"/>
    <x v="2"/>
    <n v="0"/>
    <n v="0"/>
    <n v="0"/>
    <n v="0"/>
    <n v="145553.99"/>
    <n v="0"/>
    <n v="0"/>
    <n v="0"/>
    <n v="0"/>
    <n v="0"/>
    <n v="0"/>
    <n v="0"/>
    <n v="0"/>
    <n v="0"/>
    <n v="0"/>
    <n v="0"/>
    <n v="145553.99"/>
    <n v="145553.99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d v="2025-04-04T00:00:00"/>
    <d v="2026-04-04T00:00:00"/>
    <n v="145553.99"/>
    <x v="1"/>
    <x v="2"/>
    <n v="0"/>
    <n v="0"/>
    <n v="145553.99"/>
    <n v="0"/>
    <n v="0"/>
    <n v="0"/>
    <n v="0"/>
    <n v="0"/>
    <n v="0"/>
    <n v="0"/>
    <n v="0"/>
    <n v="0"/>
    <n v="0"/>
    <n v="0"/>
    <n v="0"/>
    <n v="0"/>
    <n v="145553.99"/>
    <n v="145553.99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45553.99"/>
    <d v="2025-04-04T00:00:00"/>
    <d v="2028-04-04T00:00:00"/>
    <n v="145553.99"/>
    <x v="1"/>
    <x v="2"/>
    <n v="145553.99"/>
    <n v="0"/>
    <n v="0"/>
    <n v="0"/>
    <n v="0"/>
    <n v="0"/>
    <n v="0"/>
    <n v="0"/>
    <n v="0"/>
    <n v="0"/>
    <n v="0"/>
    <n v="0"/>
    <n v="0"/>
    <n v="0"/>
    <n v="0"/>
    <n v="145553.99"/>
    <n v="0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8999999994"/>
    <d v="2025-04-04T00:00:00"/>
    <d v="2030-04-04T00:00:00"/>
    <n v="542338.68999999994"/>
    <x v="1"/>
    <x v="2"/>
    <n v="0"/>
    <n v="0"/>
    <n v="0"/>
    <n v="0"/>
    <n v="542338.68999999994"/>
    <n v="0"/>
    <n v="0"/>
    <n v="0"/>
    <n v="0"/>
    <n v="0"/>
    <n v="0"/>
    <n v="0"/>
    <n v="0"/>
    <n v="0"/>
    <n v="0"/>
    <n v="0"/>
    <n v="542338.68999999994"/>
    <n v="542338.6899999999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d v="2025-04-04T00:00:00"/>
    <d v="2026-04-04T00:00:00"/>
    <n v="542338.69999999995"/>
    <x v="1"/>
    <x v="2"/>
    <n v="0"/>
    <n v="0"/>
    <n v="542338.69999999995"/>
    <n v="0"/>
    <n v="0"/>
    <n v="0"/>
    <n v="0"/>
    <n v="0"/>
    <n v="0"/>
    <n v="0"/>
    <n v="0"/>
    <n v="0"/>
    <n v="0"/>
    <n v="0"/>
    <n v="0"/>
    <n v="0"/>
    <n v="542338.69999999995"/>
    <n v="542338.69999999995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542338.69999999995"/>
    <d v="2025-04-04T00:00:00"/>
    <d v="2028-04-04T00:00:00"/>
    <n v="542338.69999999995"/>
    <x v="1"/>
    <x v="2"/>
    <n v="542338.69999999995"/>
    <n v="0"/>
    <n v="0"/>
    <n v="0"/>
    <n v="0"/>
    <n v="0"/>
    <n v="0"/>
    <n v="0"/>
    <n v="0"/>
    <n v="0"/>
    <n v="0"/>
    <n v="0"/>
    <n v="0"/>
    <n v="0"/>
    <n v="0"/>
    <n v="542338.69999999995"/>
    <n v="0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556739.68999999994"/>
    <d v="2025-04-04T00:00:00"/>
    <d v="2030-04-04T00:00:00"/>
    <n v="556739.68999999994"/>
    <x v="1"/>
    <x v="2"/>
    <n v="556739.68999999994"/>
    <n v="0"/>
    <n v="0"/>
    <n v="0"/>
    <n v="0"/>
    <n v="0"/>
    <n v="0"/>
    <n v="0"/>
    <n v="0"/>
    <n v="0"/>
    <n v="0"/>
    <n v="0"/>
    <n v="0"/>
    <n v="0"/>
    <n v="0"/>
    <n v="556739.68999999994"/>
    <n v="0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696712.42"/>
    <d v="2025-04-04T00:00:00"/>
    <d v="2026-04-04T00:00:00"/>
    <n v="696712.42"/>
    <x v="1"/>
    <x v="2"/>
    <n v="0"/>
    <n v="0"/>
    <n v="696712.42"/>
    <n v="0"/>
    <n v="0"/>
    <n v="0"/>
    <n v="0"/>
    <n v="0"/>
    <n v="0"/>
    <n v="0"/>
    <n v="0"/>
    <n v="0"/>
    <n v="0"/>
    <n v="0"/>
    <n v="0"/>
    <n v="0"/>
    <n v="696712.42"/>
    <n v="696712.42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63495.18999999994"/>
    <d v="2025-04-04T00:00:00"/>
    <d v="2028-04-04T00:00:00"/>
    <n v="563495.18999999994"/>
    <x v="1"/>
    <x v="2"/>
    <n v="0"/>
    <n v="0"/>
    <n v="563495.18999999994"/>
    <n v="0"/>
    <n v="0"/>
    <n v="0"/>
    <n v="0"/>
    <n v="0"/>
    <n v="0"/>
    <n v="0"/>
    <n v="0"/>
    <n v="0"/>
    <n v="0"/>
    <n v="0"/>
    <n v="0"/>
    <n v="0"/>
    <n v="563495.18999999994"/>
    <n v="563495.18999999994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12528.46"/>
    <d v="2025-04-04T00:00:00"/>
    <d v="2030-04-04T00:00:00"/>
    <n v="412528.46"/>
    <x v="1"/>
    <x v="2"/>
    <n v="412528.46"/>
    <n v="0"/>
    <n v="0"/>
    <n v="0"/>
    <n v="0"/>
    <n v="0"/>
    <n v="0"/>
    <n v="0"/>
    <n v="0"/>
    <n v="0"/>
    <n v="0"/>
    <n v="0"/>
    <n v="0"/>
    <n v="0"/>
    <n v="0"/>
    <n v="412528.46"/>
    <n v="0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7"/>
    <d v="2025-04-04T00:00:00"/>
    <d v="2026-04-04T00:00:00"/>
    <n v="1482982.57"/>
    <x v="1"/>
    <x v="2"/>
    <n v="1482982.57"/>
    <n v="0"/>
    <n v="0"/>
    <n v="0"/>
    <n v="0"/>
    <n v="0"/>
    <n v="0"/>
    <n v="0"/>
    <n v="0"/>
    <n v="0"/>
    <n v="0"/>
    <n v="0"/>
    <n v="0"/>
    <n v="0"/>
    <n v="0"/>
    <n v="1482982.57"/>
    <n v="0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1482982.56"/>
    <d v="2025-04-04T00:00:00"/>
    <d v="2028-04-04T00:00:00"/>
    <n v="1482982.56"/>
    <x v="1"/>
    <x v="2"/>
    <n v="0"/>
    <n v="0"/>
    <n v="1482982.56"/>
    <n v="0"/>
    <n v="0"/>
    <n v="0"/>
    <n v="0"/>
    <n v="0"/>
    <n v="0"/>
    <n v="0"/>
    <n v="0"/>
    <n v="0"/>
    <n v="0"/>
    <n v="0"/>
    <n v="0"/>
    <n v="0"/>
    <n v="1482982.56"/>
    <n v="1482982.56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577766.63"/>
    <d v="2025-04-04T00:00:00"/>
    <d v="2028-04-04T00:00:00"/>
    <n v="4577766.63"/>
    <x v="1"/>
    <x v="2"/>
    <n v="4577766.63"/>
    <n v="0"/>
    <n v="0"/>
    <n v="0"/>
    <n v="0"/>
    <n v="0"/>
    <n v="0"/>
    <n v="0"/>
    <n v="0"/>
    <n v="0"/>
    <n v="0"/>
    <n v="0"/>
    <n v="0"/>
    <n v="0"/>
    <n v="0"/>
    <n v="4577766.63"/>
    <n v="0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836983.33"/>
    <d v="2025-04-04T00:00:00"/>
    <d v="2026-04-04T00:00:00"/>
    <n v="2836983.33"/>
    <x v="1"/>
    <x v="2"/>
    <n v="2836983.33"/>
    <n v="0"/>
    <n v="0"/>
    <n v="0"/>
    <n v="0"/>
    <n v="0"/>
    <n v="0"/>
    <n v="0"/>
    <n v="0"/>
    <n v="0"/>
    <n v="0"/>
    <n v="0"/>
    <n v="0"/>
    <n v="0"/>
    <n v="0"/>
    <n v="2836983.33"/>
    <n v="0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0565764.380000001"/>
    <d v="2025-04-04T00:00:00"/>
    <d v="2026-04-04T00:00:00"/>
    <n v="10565764.380000001"/>
    <x v="1"/>
    <x v="2"/>
    <n v="10565764.380000001"/>
    <n v="0"/>
    <n v="0"/>
    <n v="0"/>
    <n v="0"/>
    <n v="0"/>
    <n v="0"/>
    <n v="0"/>
    <n v="0"/>
    <n v="0"/>
    <n v="0"/>
    <n v="0"/>
    <n v="0"/>
    <n v="0"/>
    <n v="0"/>
    <n v="10565764.380000001"/>
    <n v="0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4"/>
    <d v="2025-04-04T00:00:00"/>
    <d v="2028-04-04T00:00:00"/>
    <n v="20173576.34"/>
    <x v="1"/>
    <x v="2"/>
    <n v="0"/>
    <n v="0"/>
    <n v="0"/>
    <n v="0"/>
    <n v="20173576.34"/>
    <n v="0"/>
    <n v="0"/>
    <n v="0"/>
    <n v="0"/>
    <n v="0"/>
    <n v="0"/>
    <n v="0"/>
    <n v="0"/>
    <n v="0"/>
    <n v="0"/>
    <n v="0"/>
    <n v="20173576.34"/>
    <n v="20173576.34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d v="2025-04-04T00:00:00"/>
    <d v="2026-04-04T00:00:00"/>
    <n v="20173576.350000001"/>
    <x v="1"/>
    <x v="2"/>
    <n v="0"/>
    <n v="0"/>
    <n v="20173576.350000001"/>
    <n v="0"/>
    <n v="0"/>
    <n v="0"/>
    <n v="0"/>
    <n v="0"/>
    <n v="0"/>
    <n v="0"/>
    <n v="0"/>
    <n v="0"/>
    <n v="0"/>
    <n v="0"/>
    <n v="0"/>
    <n v="0"/>
    <n v="20173576.350000001"/>
    <n v="20173576.35000000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d v="2025-04-04T00:00:00"/>
    <d v="2026-04-04T00:00:00"/>
    <n v="20173576.350000001"/>
    <x v="1"/>
    <x v="2"/>
    <n v="20173576.350000001"/>
    <n v="0"/>
    <n v="0"/>
    <n v="0"/>
    <n v="0"/>
    <n v="0"/>
    <n v="0"/>
    <n v="0"/>
    <n v="0"/>
    <n v="0"/>
    <n v="0"/>
    <n v="0"/>
    <n v="0"/>
    <n v="0"/>
    <n v="0"/>
    <n v="20173576.350000001"/>
    <n v="0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8"/>
    <d v="2025-04-04T00:00:00"/>
    <d v="2026-04-04T00:00:00"/>
    <n v="213663.58"/>
    <x v="1"/>
    <x v="2"/>
    <n v="0"/>
    <n v="0"/>
    <n v="0"/>
    <n v="0"/>
    <n v="213663.58"/>
    <n v="0"/>
    <n v="0"/>
    <n v="0"/>
    <n v="0"/>
    <n v="0"/>
    <n v="0"/>
    <n v="0"/>
    <n v="0"/>
    <n v="0"/>
    <n v="0"/>
    <n v="0"/>
    <n v="213663.58"/>
    <n v="213663.58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d v="2025-03-17T00:00:00"/>
    <d v="2026-03-17T00:00:00"/>
    <n v="213663.59"/>
    <x v="1"/>
    <x v="2"/>
    <n v="0"/>
    <n v="0"/>
    <n v="213663.59"/>
    <n v="0"/>
    <n v="0"/>
    <n v="0"/>
    <n v="0"/>
    <n v="0"/>
    <n v="0"/>
    <n v="0"/>
    <n v="0"/>
    <n v="0"/>
    <n v="0"/>
    <n v="0"/>
    <n v="0"/>
    <n v="0"/>
    <n v="213663.59"/>
    <n v="213663.59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13663.59"/>
    <d v="2025-03-17T00:00:00"/>
    <d v="2026-03-17T00:00:00"/>
    <n v="213663.59"/>
    <x v="1"/>
    <x v="2"/>
    <n v="213663.59"/>
    <n v="0"/>
    <n v="0"/>
    <n v="0"/>
    <n v="0"/>
    <n v="0"/>
    <n v="0"/>
    <n v="0"/>
    <n v="0"/>
    <n v="0"/>
    <n v="0"/>
    <n v="0"/>
    <n v="0"/>
    <n v="0"/>
    <n v="0"/>
    <n v="213663.59"/>
    <n v="0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632.89"/>
    <d v="2025-04-04T00:00:00"/>
    <d v="2026-04-04T00:00:00"/>
    <n v="799632.89"/>
    <x v="1"/>
    <x v="2"/>
    <n v="799632.89"/>
    <n v="0"/>
    <n v="0"/>
    <n v="0"/>
    <n v="0"/>
    <n v="0"/>
    <n v="0"/>
    <n v="0"/>
    <n v="0"/>
    <n v="0"/>
    <n v="0"/>
    <n v="0"/>
    <n v="0"/>
    <n v="0"/>
    <n v="0"/>
    <n v="799632.89"/>
    <n v="0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5-03-24T00:00:00"/>
    <d v="2030-03-24T00:00:00"/>
    <n v="200000000"/>
    <x v="1"/>
    <x v="2"/>
    <n v="0"/>
    <n v="0"/>
    <n v="0"/>
    <n v="0"/>
    <n v="200000000"/>
    <n v="0"/>
    <n v="0"/>
    <n v="0"/>
    <n v="0"/>
    <n v="0"/>
    <n v="0"/>
    <n v="0"/>
    <n v="0"/>
    <n v="0"/>
    <n v="0"/>
    <n v="0"/>
    <n v="200000000"/>
    <n v="2000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391.03"/>
    <d v="2025-04-04T00:00:00"/>
    <d v="2026-04-04T00:00:00"/>
    <n v="206391.03"/>
    <x v="1"/>
    <x v="2"/>
    <n v="206391.03"/>
    <n v="0"/>
    <n v="0"/>
    <n v="0"/>
    <n v="0"/>
    <n v="0"/>
    <n v="0"/>
    <n v="0"/>
    <n v="0"/>
    <n v="0"/>
    <n v="0"/>
    <n v="0"/>
    <n v="0"/>
    <n v="0"/>
    <n v="0"/>
    <n v="206391.03"/>
    <n v="0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0704"/>
    <d v="2025-04-04T00:00:00"/>
    <d v="2028-04-04T00:00:00"/>
    <n v="6030704"/>
    <x v="1"/>
    <x v="2"/>
    <n v="0"/>
    <n v="0"/>
    <n v="6030704"/>
    <n v="0"/>
    <n v="0"/>
    <n v="0"/>
    <n v="0"/>
    <n v="0"/>
    <n v="0"/>
    <n v="0"/>
    <n v="0"/>
    <n v="0"/>
    <n v="0"/>
    <n v="0"/>
    <n v="0"/>
    <n v="0"/>
    <n v="6030704"/>
    <n v="6030704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336.49"/>
    <d v="2025-04-04T00:00:00"/>
    <d v="2028-04-04T00:00:00"/>
    <n v="157336.49"/>
    <x v="1"/>
    <x v="2"/>
    <n v="157336.49"/>
    <n v="0"/>
    <n v="0"/>
    <n v="0"/>
    <n v="0"/>
    <n v="0"/>
    <n v="0"/>
    <n v="0"/>
    <n v="0"/>
    <n v="0"/>
    <n v="0"/>
    <n v="0"/>
    <n v="0"/>
    <n v="0"/>
    <n v="0"/>
    <n v="157336.49"/>
    <n v="0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894"/>
    <d v="2025-04-04T00:00:00"/>
    <d v="2028-04-04T00:00:00"/>
    <n v="2030894"/>
    <x v="1"/>
    <x v="2"/>
    <n v="0"/>
    <n v="0"/>
    <n v="2030894"/>
    <n v="0"/>
    <n v="0"/>
    <n v="0"/>
    <n v="0"/>
    <n v="0"/>
    <n v="0"/>
    <n v="0"/>
    <n v="0"/>
    <n v="0"/>
    <n v="0"/>
    <n v="0"/>
    <n v="0"/>
    <n v="0"/>
    <n v="2030894"/>
    <n v="2030894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24312"/>
    <d v="2025-04-04T00:00:00"/>
    <d v="2026-04-04T00:00:00"/>
    <n v="1624312"/>
    <x v="1"/>
    <x v="2"/>
    <n v="0"/>
    <n v="0"/>
    <n v="1624312"/>
    <n v="0"/>
    <n v="0"/>
    <n v="0"/>
    <n v="0"/>
    <n v="0"/>
    <n v="0"/>
    <n v="0"/>
    <n v="0"/>
    <n v="0"/>
    <n v="0"/>
    <n v="0"/>
    <n v="0"/>
    <n v="0"/>
    <n v="1624312"/>
    <n v="1624312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13239.19"/>
    <d v="2025-04-04T00:00:00"/>
    <d v="2028-04-04T00:00:00"/>
    <n v="2613239.19"/>
    <x v="1"/>
    <x v="2"/>
    <n v="0"/>
    <n v="0"/>
    <n v="2613239.19"/>
    <n v="0"/>
    <n v="0"/>
    <n v="0"/>
    <n v="0"/>
    <n v="0"/>
    <n v="0"/>
    <n v="0"/>
    <n v="0"/>
    <n v="0"/>
    <n v="0"/>
    <n v="0"/>
    <n v="0"/>
    <n v="0"/>
    <n v="2613239.19"/>
    <n v="2613239.19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793.88"/>
    <d v="2025-04-04T00:00:00"/>
    <d v="2028-04-04T00:00:00"/>
    <n v="2220793.88"/>
    <x v="1"/>
    <x v="2"/>
    <n v="0"/>
    <n v="0"/>
    <n v="2220793.88"/>
    <n v="0"/>
    <n v="0"/>
    <n v="0"/>
    <n v="0"/>
    <n v="0"/>
    <n v="0"/>
    <n v="0"/>
    <n v="0"/>
    <n v="0"/>
    <n v="0"/>
    <n v="0"/>
    <n v="0"/>
    <n v="0"/>
    <n v="2220793.88"/>
    <n v="2220793.88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8039.79"/>
    <d v="2025-04-04T00:00:00"/>
    <d v="2026-04-04T00:00:00"/>
    <n v="3858039.79"/>
    <x v="1"/>
    <x v="2"/>
    <n v="0"/>
    <n v="0"/>
    <n v="0"/>
    <n v="0"/>
    <n v="3858039.79"/>
    <n v="0"/>
    <n v="0"/>
    <n v="0"/>
    <n v="0"/>
    <n v="0"/>
    <n v="0"/>
    <n v="0"/>
    <n v="0"/>
    <n v="0"/>
    <n v="0"/>
    <n v="0"/>
    <n v="3858039.79"/>
    <n v="3858039.79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882.16"/>
    <d v="2025-04-04T00:00:00"/>
    <d v="2028-04-04T00:00:00"/>
    <n v="174882.16"/>
    <x v="1"/>
    <x v="2"/>
    <n v="174882.16"/>
    <n v="0"/>
    <n v="0"/>
    <n v="0"/>
    <n v="0"/>
    <n v="0"/>
    <n v="0"/>
    <n v="0"/>
    <n v="0"/>
    <n v="0"/>
    <n v="0"/>
    <n v="0"/>
    <n v="0"/>
    <n v="0"/>
    <n v="0"/>
    <n v="174882.16"/>
    <n v="0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6702.58"/>
    <d v="2025-04-04T00:00:00"/>
    <d v="2030-04-04T00:00:00"/>
    <n v="296702.58"/>
    <x v="1"/>
    <x v="2"/>
    <n v="296702.58"/>
    <n v="0"/>
    <n v="0"/>
    <n v="0"/>
    <n v="0"/>
    <n v="0"/>
    <n v="0"/>
    <n v="0"/>
    <n v="0"/>
    <n v="0"/>
    <n v="0"/>
    <n v="0"/>
    <n v="0"/>
    <n v="0"/>
    <n v="0"/>
    <n v="296702.58"/>
    <n v="0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9589.61"/>
    <d v="2025-04-04T00:00:00"/>
    <d v="2028-04-04T00:00:00"/>
    <n v="2569589.61"/>
    <x v="1"/>
    <x v="2"/>
    <n v="0"/>
    <n v="0"/>
    <n v="2569589.61"/>
    <n v="0"/>
    <n v="0"/>
    <n v="0"/>
    <n v="0"/>
    <n v="0"/>
    <n v="0"/>
    <n v="0"/>
    <n v="0"/>
    <n v="0"/>
    <n v="0"/>
    <n v="0"/>
    <n v="0"/>
    <n v="0"/>
    <n v="2569589.61"/>
    <n v="2569589.61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6501.18000000005"/>
    <d v="2025-04-04T00:00:00"/>
    <d v="2026-04-04T00:00:00"/>
    <n v="586501.18000000005"/>
    <x v="1"/>
    <x v="2"/>
    <n v="586501.18000000005"/>
    <n v="0"/>
    <n v="0"/>
    <n v="0"/>
    <n v="0"/>
    <n v="0"/>
    <n v="0"/>
    <n v="0"/>
    <n v="0"/>
    <n v="0"/>
    <n v="0"/>
    <n v="0"/>
    <n v="0"/>
    <n v="0"/>
    <n v="0"/>
    <n v="586501.18000000005"/>
    <n v="0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2985.56"/>
    <d v="2025-04-04T00:00:00"/>
    <d v="2026-04-04T00:00:00"/>
    <n v="812985.56"/>
    <x v="1"/>
    <x v="2"/>
    <n v="0"/>
    <n v="0"/>
    <n v="812985.56"/>
    <n v="0"/>
    <n v="0"/>
    <n v="0"/>
    <n v="0"/>
    <n v="0"/>
    <n v="0"/>
    <n v="0"/>
    <n v="0"/>
    <n v="0"/>
    <n v="0"/>
    <n v="0"/>
    <n v="0"/>
    <n v="0"/>
    <n v="812985.56"/>
    <n v="812985.56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5823.58"/>
    <d v="2025-04-04T00:00:00"/>
    <d v="2030-04-04T00:00:00"/>
    <n v="995823.58"/>
    <x v="1"/>
    <x v="2"/>
    <n v="0"/>
    <n v="0"/>
    <n v="0"/>
    <n v="0"/>
    <n v="995823.58"/>
    <n v="0"/>
    <n v="0"/>
    <n v="0"/>
    <n v="0"/>
    <n v="0"/>
    <n v="0"/>
    <n v="0"/>
    <n v="0"/>
    <n v="0"/>
    <n v="0"/>
    <n v="0"/>
    <n v="995823.58"/>
    <n v="995823.58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3197.92"/>
    <d v="2025-04-04T00:00:00"/>
    <d v="2026-04-04T00:00:00"/>
    <n v="293197.92"/>
    <x v="1"/>
    <x v="2"/>
    <n v="293197.92"/>
    <n v="0"/>
    <n v="0"/>
    <n v="0"/>
    <n v="0"/>
    <n v="0"/>
    <n v="0"/>
    <n v="0"/>
    <n v="0"/>
    <n v="0"/>
    <n v="0"/>
    <n v="0"/>
    <n v="0"/>
    <n v="0"/>
    <n v="0"/>
    <n v="293197.92"/>
    <n v="0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632.02"/>
    <d v="2025-04-04T00:00:00"/>
    <d v="2026-04-04T00:00:00"/>
    <n v="96632.02"/>
    <x v="1"/>
    <x v="2"/>
    <n v="96632.02"/>
    <n v="0"/>
    <n v="0"/>
    <n v="0"/>
    <n v="0"/>
    <n v="0"/>
    <n v="0"/>
    <n v="0"/>
    <n v="0"/>
    <n v="0"/>
    <n v="0"/>
    <n v="0"/>
    <n v="0"/>
    <n v="0"/>
    <n v="0"/>
    <n v="96632.02"/>
    <n v="0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80.490000000005"/>
    <d v="2025-04-04T00:00:00"/>
    <d v="2026-04-04T00:00:00"/>
    <n v="68580.490000000005"/>
    <x v="1"/>
    <x v="2"/>
    <n v="68580.490000000005"/>
    <n v="0"/>
    <n v="0"/>
    <n v="0"/>
    <n v="0"/>
    <n v="0"/>
    <n v="0"/>
    <n v="0"/>
    <n v="0"/>
    <n v="0"/>
    <n v="0"/>
    <n v="0"/>
    <n v="0"/>
    <n v="0"/>
    <n v="0"/>
    <n v="68580.490000000005"/>
    <n v="0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125.3"/>
    <d v="2025-04-04T00:00:00"/>
    <d v="2026-04-04T00:00:00"/>
    <n v="102125.3"/>
    <x v="1"/>
    <x v="2"/>
    <n v="102125.3"/>
    <n v="0"/>
    <n v="0"/>
    <n v="0"/>
    <n v="0"/>
    <n v="0"/>
    <n v="0"/>
    <n v="0"/>
    <n v="0"/>
    <n v="0"/>
    <n v="0"/>
    <n v="0"/>
    <n v="0"/>
    <n v="0"/>
    <n v="0"/>
    <n v="102125.3"/>
    <n v="0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834.43"/>
    <d v="2025-04-04T00:00:00"/>
    <d v="2026-04-04T00:00:00"/>
    <n v="353834.43"/>
    <x v="1"/>
    <x v="2"/>
    <n v="353834.43"/>
    <n v="0"/>
    <n v="0"/>
    <n v="0"/>
    <n v="0"/>
    <n v="0"/>
    <n v="0"/>
    <n v="0"/>
    <n v="0"/>
    <n v="0"/>
    <n v="0"/>
    <n v="0"/>
    <n v="0"/>
    <n v="0"/>
    <n v="0"/>
    <n v="353834.43"/>
    <n v="0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553.63"/>
    <d v="2025-04-04T00:00:00"/>
    <d v="2028-04-04T00:00:00"/>
    <n v="148553.63"/>
    <x v="1"/>
    <x v="2"/>
    <n v="148553.63"/>
    <n v="0"/>
    <n v="0"/>
    <n v="0"/>
    <n v="0"/>
    <n v="0"/>
    <n v="0"/>
    <n v="0"/>
    <n v="0"/>
    <n v="0"/>
    <n v="0"/>
    <n v="0"/>
    <n v="0"/>
    <n v="0"/>
    <n v="0"/>
    <n v="148553.63"/>
    <n v="0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743.71"/>
    <d v="2025-04-04T00:00:00"/>
    <d v="2028-04-04T00:00:00"/>
    <n v="1973743.71"/>
    <x v="1"/>
    <x v="2"/>
    <n v="0"/>
    <n v="0"/>
    <n v="1973743.71"/>
    <n v="0"/>
    <n v="0"/>
    <n v="0"/>
    <n v="0"/>
    <n v="0"/>
    <n v="0"/>
    <n v="0"/>
    <n v="0"/>
    <n v="0"/>
    <n v="0"/>
    <n v="0"/>
    <n v="0"/>
    <n v="0"/>
    <n v="1973743.71"/>
    <n v="1973743.71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95580.53"/>
    <d v="2025-04-04T00:00:00"/>
    <d v="2026-04-04T00:00:00"/>
    <n v="1695580.53"/>
    <x v="1"/>
    <x v="2"/>
    <n v="0"/>
    <n v="0"/>
    <n v="1695580.53"/>
    <n v="0"/>
    <n v="0"/>
    <n v="0"/>
    <n v="0"/>
    <n v="0"/>
    <n v="0"/>
    <n v="0"/>
    <n v="0"/>
    <n v="0"/>
    <n v="0"/>
    <n v="0"/>
    <n v="0"/>
    <n v="0"/>
    <n v="1695580.53"/>
    <n v="1695580.53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3021.89"/>
    <d v="2025-04-04T00:00:00"/>
    <d v="2026-04-04T00:00:00"/>
    <n v="743021.89"/>
    <x v="1"/>
    <x v="2"/>
    <n v="743021.89"/>
    <n v="0"/>
    <n v="0"/>
    <n v="0"/>
    <n v="0"/>
    <n v="0"/>
    <n v="0"/>
    <n v="0"/>
    <n v="0"/>
    <n v="0"/>
    <n v="0"/>
    <n v="0"/>
    <n v="0"/>
    <n v="0"/>
    <n v="0"/>
    <n v="743021.89"/>
    <n v="0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814.92"/>
    <d v="2025-04-04T00:00:00"/>
    <d v="2026-04-04T00:00:00"/>
    <n v="239814.92"/>
    <x v="1"/>
    <x v="2"/>
    <n v="239814.92"/>
    <n v="0"/>
    <n v="0"/>
    <n v="0"/>
    <n v="0"/>
    <n v="0"/>
    <n v="0"/>
    <n v="0"/>
    <n v="0"/>
    <n v="0"/>
    <n v="0"/>
    <n v="0"/>
    <n v="0"/>
    <n v="0"/>
    <n v="0"/>
    <n v="239814.92"/>
    <n v="0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3882.75"/>
    <d v="2025-04-04T00:00:00"/>
    <d v="2026-04-04T00:00:00"/>
    <n v="333882.75"/>
    <x v="1"/>
    <x v="2"/>
    <n v="333882.75"/>
    <n v="0"/>
    <n v="0"/>
    <n v="0"/>
    <n v="0"/>
    <n v="0"/>
    <n v="0"/>
    <n v="0"/>
    <n v="0"/>
    <n v="0"/>
    <n v="0"/>
    <n v="0"/>
    <n v="0"/>
    <n v="0"/>
    <n v="0"/>
    <n v="333882.75"/>
    <n v="0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9663.07"/>
    <d v="2025-04-04T00:00:00"/>
    <d v="2026-04-04T00:00:00"/>
    <n v="409663.07"/>
    <x v="1"/>
    <x v="2"/>
    <n v="409663.07"/>
    <n v="0"/>
    <n v="0"/>
    <n v="0"/>
    <n v="0"/>
    <n v="0"/>
    <n v="0"/>
    <n v="0"/>
    <n v="0"/>
    <n v="0"/>
    <n v="0"/>
    <n v="0"/>
    <n v="0"/>
    <n v="0"/>
    <n v="0"/>
    <n v="409663.07"/>
    <n v="0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130.82"/>
    <d v="2025-04-04T00:00:00"/>
    <d v="2026-04-04T00:00:00"/>
    <n v="95130.82"/>
    <x v="1"/>
    <x v="2"/>
    <n v="95130.82"/>
    <n v="0"/>
    <n v="0"/>
    <n v="0"/>
    <n v="0"/>
    <n v="0"/>
    <n v="0"/>
    <n v="0"/>
    <n v="0"/>
    <n v="0"/>
    <n v="0"/>
    <n v="0"/>
    <n v="0"/>
    <n v="0"/>
    <n v="0"/>
    <n v="95130.82"/>
    <n v="0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2613.98"/>
    <d v="2025-04-04T00:00:00"/>
    <d v="2026-04-04T00:00:00"/>
    <n v="322613.98"/>
    <x v="1"/>
    <x v="2"/>
    <n v="322613.98"/>
    <n v="0"/>
    <n v="0"/>
    <n v="0"/>
    <n v="0"/>
    <n v="0"/>
    <n v="0"/>
    <n v="0"/>
    <n v="0"/>
    <n v="0"/>
    <n v="0"/>
    <n v="0"/>
    <n v="0"/>
    <n v="0"/>
    <n v="0"/>
    <n v="322613.98"/>
    <n v="0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045.57"/>
    <d v="2025-04-04T00:00:00"/>
    <d v="2026-04-04T00:00:00"/>
    <n v="196045.57"/>
    <x v="1"/>
    <x v="2"/>
    <n v="196045.57"/>
    <n v="0"/>
    <n v="0"/>
    <n v="0"/>
    <n v="0"/>
    <n v="0"/>
    <n v="0"/>
    <n v="0"/>
    <n v="0"/>
    <n v="0"/>
    <n v="0"/>
    <n v="0"/>
    <n v="0"/>
    <n v="0"/>
    <n v="0"/>
    <n v="196045.57"/>
    <n v="0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876.26"/>
    <d v="2025-04-04T00:00:00"/>
    <d v="2026-04-04T00:00:00"/>
    <n v="438876.26"/>
    <x v="1"/>
    <x v="2"/>
    <n v="438876.26"/>
    <n v="0"/>
    <n v="0"/>
    <n v="0"/>
    <n v="0"/>
    <n v="0"/>
    <n v="0"/>
    <n v="0"/>
    <n v="0"/>
    <n v="0"/>
    <n v="0"/>
    <n v="0"/>
    <n v="0"/>
    <n v="0"/>
    <n v="0"/>
    <n v="438876.26"/>
    <n v="0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1709.03"/>
    <d v="2025-04-04T00:00:00"/>
    <d v="2026-04-04T00:00:00"/>
    <n v="251709.03"/>
    <x v="1"/>
    <x v="2"/>
    <n v="251709.03"/>
    <n v="0"/>
    <n v="0"/>
    <n v="0"/>
    <n v="0"/>
    <n v="0"/>
    <n v="0"/>
    <n v="0"/>
    <n v="0"/>
    <n v="0"/>
    <n v="0"/>
    <n v="0"/>
    <n v="0"/>
    <n v="0"/>
    <n v="0"/>
    <n v="251709.03"/>
    <n v="0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6200.28"/>
    <d v="2025-04-04T00:00:00"/>
    <d v="2026-04-04T00:00:00"/>
    <n v="1496200.28"/>
    <x v="1"/>
    <x v="2"/>
    <n v="0"/>
    <n v="0"/>
    <n v="1496200.28"/>
    <n v="0"/>
    <n v="0"/>
    <n v="0"/>
    <n v="0"/>
    <n v="0"/>
    <n v="0"/>
    <n v="0"/>
    <n v="0"/>
    <n v="0"/>
    <n v="0"/>
    <n v="0"/>
    <n v="0"/>
    <n v="0"/>
    <n v="1496200.28"/>
    <n v="1496200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374.14"/>
    <d v="2025-04-04T00:00:00"/>
    <d v="2026-04-04T00:00:00"/>
    <n v="997374.14"/>
    <x v="1"/>
    <x v="2"/>
    <n v="0"/>
    <n v="0"/>
    <n v="0"/>
    <n v="0"/>
    <n v="997374.14"/>
    <n v="0"/>
    <n v="0"/>
    <n v="0"/>
    <n v="0"/>
    <n v="0"/>
    <n v="0"/>
    <n v="0"/>
    <n v="0"/>
    <n v="0"/>
    <n v="0"/>
    <n v="0"/>
    <n v="997374.14"/>
    <n v="997374.14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2386.22"/>
    <d v="2025-04-04T00:00:00"/>
    <d v="2028-04-04T00:00:00"/>
    <n v="382386.22"/>
    <x v="1"/>
    <x v="2"/>
    <n v="382386.22"/>
    <n v="0"/>
    <n v="0"/>
    <n v="0"/>
    <n v="0"/>
    <n v="0"/>
    <n v="0"/>
    <n v="0"/>
    <n v="0"/>
    <n v="0"/>
    <n v="0"/>
    <n v="0"/>
    <n v="0"/>
    <n v="0"/>
    <n v="0"/>
    <n v="382386.22"/>
    <n v="0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0566.9"/>
    <d v="2025-04-04T00:00:00"/>
    <d v="2026-04-04T00:00:00"/>
    <n v="170566.9"/>
    <x v="1"/>
    <x v="2"/>
    <n v="170566.9"/>
    <n v="0"/>
    <n v="0"/>
    <n v="0"/>
    <n v="0"/>
    <n v="0"/>
    <n v="0"/>
    <n v="0"/>
    <n v="0"/>
    <n v="0"/>
    <n v="0"/>
    <n v="0"/>
    <n v="0"/>
    <n v="0"/>
    <n v="0"/>
    <n v="170566.9"/>
    <n v="0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972.17"/>
    <d v="2025-04-04T00:00:00"/>
    <d v="2026-04-04T00:00:00"/>
    <n v="174972.17"/>
    <x v="1"/>
    <x v="2"/>
    <n v="174972.17"/>
    <n v="0"/>
    <n v="0"/>
    <n v="0"/>
    <n v="0"/>
    <n v="0"/>
    <n v="0"/>
    <n v="0"/>
    <n v="0"/>
    <n v="0"/>
    <n v="0"/>
    <n v="0"/>
    <n v="0"/>
    <n v="0"/>
    <n v="0"/>
    <n v="174972.17"/>
    <n v="0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89.28"/>
    <d v="2025-04-04T00:00:00"/>
    <d v="2030-04-04T00:00:00"/>
    <n v="104589.28"/>
    <x v="1"/>
    <x v="2"/>
    <n v="104589.28"/>
    <n v="0"/>
    <n v="0"/>
    <n v="0"/>
    <n v="0"/>
    <n v="0"/>
    <n v="0"/>
    <n v="0"/>
    <n v="0"/>
    <n v="0"/>
    <n v="0"/>
    <n v="0"/>
    <n v="0"/>
    <n v="0"/>
    <n v="0"/>
    <n v="104589.28"/>
    <n v="0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4160.73"/>
    <d v="2025-04-04T00:00:00"/>
    <d v="2028-04-04T00:00:00"/>
    <n v="404160.73"/>
    <x v="1"/>
    <x v="2"/>
    <n v="0"/>
    <n v="0"/>
    <n v="404160.73"/>
    <n v="0"/>
    <n v="0"/>
    <n v="0"/>
    <n v="0"/>
    <n v="0"/>
    <n v="0"/>
    <n v="0"/>
    <n v="0"/>
    <n v="0"/>
    <n v="0"/>
    <n v="0"/>
    <n v="0"/>
    <n v="0"/>
    <n v="404160.73"/>
    <n v="404160.73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738.68"/>
    <d v="2025-04-04T00:00:00"/>
    <d v="2026-04-04T00:00:00"/>
    <n v="91738.68"/>
    <x v="1"/>
    <x v="2"/>
    <n v="91738.68"/>
    <n v="0"/>
    <n v="0"/>
    <n v="0"/>
    <n v="0"/>
    <n v="0"/>
    <n v="0"/>
    <n v="0"/>
    <n v="0"/>
    <n v="0"/>
    <n v="0"/>
    <n v="0"/>
    <n v="0"/>
    <n v="0"/>
    <n v="0"/>
    <n v="91738.68"/>
    <n v="0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9669.5"/>
    <d v="2025-04-04T00:00:00"/>
    <d v="2026-04-04T00:00:00"/>
    <n v="429669.5"/>
    <x v="1"/>
    <x v="2"/>
    <n v="429669.5"/>
    <n v="0"/>
    <n v="0"/>
    <n v="0"/>
    <n v="0"/>
    <n v="0"/>
    <n v="0"/>
    <n v="0"/>
    <n v="0"/>
    <n v="0"/>
    <n v="0"/>
    <n v="0"/>
    <n v="0"/>
    <n v="0"/>
    <n v="0"/>
    <n v="429669.5"/>
    <n v="0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2633.7"/>
    <d v="2025-04-04T00:00:00"/>
    <d v="2026-04-04T00:00:00"/>
    <n v="272633.7"/>
    <x v="1"/>
    <x v="2"/>
    <n v="272633.7"/>
    <n v="0"/>
    <n v="0"/>
    <n v="0"/>
    <n v="0"/>
    <n v="0"/>
    <n v="0"/>
    <n v="0"/>
    <n v="0"/>
    <n v="0"/>
    <n v="0"/>
    <n v="0"/>
    <n v="0"/>
    <n v="0"/>
    <n v="0"/>
    <n v="272633.7"/>
    <n v="0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d v="2025-04-04T00:00:00"/>
    <d v="2026-04-04T00:00:00"/>
    <n v="6000000"/>
    <x v="1"/>
    <x v="2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1501.65"/>
    <d v="2025-04-04T00:00:00"/>
    <d v="2026-04-04T00:00:00"/>
    <n v="651501.65"/>
    <x v="1"/>
    <x v="2"/>
    <n v="651501.65"/>
    <n v="0"/>
    <n v="0"/>
    <n v="0"/>
    <n v="0"/>
    <n v="0"/>
    <n v="0"/>
    <n v="0"/>
    <n v="0"/>
    <n v="0"/>
    <n v="0"/>
    <n v="0"/>
    <n v="0"/>
    <n v="0"/>
    <n v="0"/>
    <n v="651501.65"/>
    <n v="0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89.16"/>
    <d v="2025-04-04T00:00:00"/>
    <d v="2026-04-04T00:00:00"/>
    <n v="175189.16"/>
    <x v="1"/>
    <x v="2"/>
    <n v="175189.16"/>
    <n v="0"/>
    <n v="0"/>
    <n v="0"/>
    <n v="0"/>
    <n v="0"/>
    <n v="0"/>
    <n v="0"/>
    <n v="0"/>
    <n v="0"/>
    <n v="0"/>
    <n v="0"/>
    <n v="0"/>
    <n v="0"/>
    <n v="0"/>
    <n v="175189.16"/>
    <n v="0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33788.399999999"/>
    <d v="2025-04-04T00:00:00"/>
    <d v="2026-04-04T00:00:00"/>
    <n v="21933788.399999999"/>
    <x v="1"/>
    <x v="2"/>
    <n v="0"/>
    <n v="0"/>
    <n v="0"/>
    <n v="0"/>
    <n v="21933788.399999999"/>
    <n v="0"/>
    <n v="0"/>
    <n v="0"/>
    <n v="0"/>
    <n v="0"/>
    <n v="0"/>
    <n v="0"/>
    <n v="0"/>
    <n v="0"/>
    <n v="0"/>
    <n v="0"/>
    <n v="21933788.399999999"/>
    <n v="21933788.399999999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788159.76"/>
    <d v="2025-04-04T00:00:00"/>
    <d v="2030-04-04T00:00:00"/>
    <n v="1788159.76"/>
    <x v="1"/>
    <x v="2"/>
    <n v="1788159.76"/>
    <n v="0"/>
    <n v="0"/>
    <n v="0"/>
    <n v="0"/>
    <n v="0"/>
    <n v="0"/>
    <n v="0"/>
    <n v="0"/>
    <n v="0"/>
    <n v="0"/>
    <n v="0"/>
    <n v="0"/>
    <n v="0"/>
    <n v="0"/>
    <n v="1788159.76"/>
    <n v="0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d v="2025-04-04T00:00:00"/>
    <d v="2026-04-04T00:00:00"/>
    <n v="29500000"/>
    <x v="1"/>
    <x v="2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d v="2025-04-04T00:00:00"/>
    <d v="2026-04-04T00:00:00"/>
    <n v="29500000"/>
    <x v="1"/>
    <x v="2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5-04-04T00:00:00"/>
    <d v="2030-04-04T00:00:00"/>
    <n v="100000000"/>
    <x v="1"/>
    <x v="2"/>
    <n v="0"/>
    <n v="0"/>
    <n v="0"/>
    <n v="0"/>
    <n v="100000000"/>
    <n v="0"/>
    <n v="0"/>
    <n v="0"/>
    <n v="0"/>
    <n v="0"/>
    <n v="0"/>
    <n v="0"/>
    <n v="0"/>
    <n v="0"/>
    <n v="0"/>
    <n v="0"/>
    <n v="100000000"/>
    <n v="10000000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0790"/>
    <d v="2025-04-28T00:00:00"/>
    <d v="2026-04-28T00:00:00"/>
    <n v="460790"/>
    <x v="1"/>
    <x v="2"/>
    <n v="460790"/>
    <n v="0"/>
    <n v="0"/>
    <n v="0"/>
    <n v="0"/>
    <n v="0"/>
    <n v="0"/>
    <n v="0"/>
    <n v="0"/>
    <n v="0"/>
    <n v="0"/>
    <n v="0"/>
    <n v="0"/>
    <n v="0"/>
    <n v="0"/>
    <n v="460790"/>
    <n v="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2822.5"/>
    <d v="2025-04-28T00:00:00"/>
    <d v="2027-04-28T00:00:00"/>
    <n v="1582822.5"/>
    <x v="1"/>
    <x v="2"/>
    <n v="791411.25"/>
    <n v="791411.25"/>
    <n v="0"/>
    <n v="0"/>
    <n v="0"/>
    <n v="0"/>
    <n v="0"/>
    <n v="0"/>
    <n v="0"/>
    <n v="0"/>
    <n v="0"/>
    <n v="0"/>
    <n v="0"/>
    <n v="0"/>
    <n v="0"/>
    <n v="1582822.5"/>
    <n v="0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9097.5"/>
    <d v="2025-04-28T00:00:00"/>
    <d v="2028-04-28T00:00:00"/>
    <n v="2009097.5"/>
    <x v="1"/>
    <x v="2"/>
    <n v="0"/>
    <n v="1004548.75"/>
    <n v="1004548.75"/>
    <n v="0"/>
    <n v="0"/>
    <n v="0"/>
    <n v="0"/>
    <n v="0"/>
    <n v="0"/>
    <n v="0"/>
    <n v="0"/>
    <n v="0"/>
    <n v="0"/>
    <n v="0"/>
    <n v="0"/>
    <n v="1004548.75"/>
    <n v="1004548.75"/>
    <n v="2009097.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80095"/>
    <d v="2025-04-28T00:00:00"/>
    <d v="2029-04-28T00:00:00"/>
    <n v="3080095"/>
    <x v="1"/>
    <x v="2"/>
    <n v="0"/>
    <n v="0"/>
    <n v="1540047.5"/>
    <n v="1540047.5"/>
    <n v="0"/>
    <n v="0"/>
    <n v="0"/>
    <n v="0"/>
    <n v="0"/>
    <n v="0"/>
    <n v="0"/>
    <n v="0"/>
    <n v="0"/>
    <n v="0"/>
    <n v="0"/>
    <n v="0"/>
    <n v="3080095"/>
    <n v="3080095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52367.5"/>
    <d v="2025-04-28T00:00:00"/>
    <d v="2030-04-28T00:00:00"/>
    <n v="35552367.5"/>
    <x v="1"/>
    <x v="2"/>
    <n v="0"/>
    <n v="0"/>
    <n v="0"/>
    <n v="17776183.75"/>
    <n v="17776183.75"/>
    <n v="0"/>
    <n v="0"/>
    <n v="0"/>
    <n v="0"/>
    <n v="0"/>
    <n v="0"/>
    <n v="0"/>
    <n v="0"/>
    <n v="0"/>
    <n v="0"/>
    <n v="0"/>
    <n v="35552367.5"/>
    <n v="35552367.5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9307.5"/>
    <d v="2025-04-28T00:00:00"/>
    <d v="2031-04-28T00:00:00"/>
    <n v="899307.5"/>
    <x v="1"/>
    <x v="2"/>
    <n v="0"/>
    <n v="0"/>
    <n v="0"/>
    <n v="0"/>
    <n v="449653.75"/>
    <n v="449653.75"/>
    <n v="0"/>
    <n v="0"/>
    <n v="0"/>
    <n v="0"/>
    <n v="0"/>
    <n v="0"/>
    <n v="0"/>
    <n v="0"/>
    <n v="0"/>
    <n v="0"/>
    <n v="899307.5"/>
    <n v="899307.5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005"/>
    <d v="2025-04-28T00:00:00"/>
    <d v="2032-04-28T00:00:00"/>
    <n v="277005"/>
    <x v="1"/>
    <x v="2"/>
    <n v="0"/>
    <n v="0"/>
    <n v="0"/>
    <n v="0"/>
    <n v="0"/>
    <n v="138502.5"/>
    <n v="138502.5"/>
    <n v="0"/>
    <n v="0"/>
    <n v="0"/>
    <n v="0"/>
    <n v="0"/>
    <n v="0"/>
    <n v="0"/>
    <n v="0"/>
    <n v="0"/>
    <n v="277005"/>
    <n v="277005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5-04-28T00:00:00"/>
    <d v="2033-04-28T00:00:00"/>
    <n v="106200"/>
    <x v="1"/>
    <x v="2"/>
    <n v="0"/>
    <n v="0"/>
    <n v="0"/>
    <n v="0"/>
    <n v="0"/>
    <n v="35400"/>
    <n v="35400"/>
    <n v="35400"/>
    <n v="0"/>
    <n v="0"/>
    <n v="0"/>
    <n v="0"/>
    <n v="0"/>
    <n v="0"/>
    <n v="0"/>
    <n v="0"/>
    <n v="106200"/>
    <n v="10620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16757"/>
    <d v="2025-01-27T00:00:00"/>
    <d v="2028-01-27T00:00:00"/>
    <n v="3616757"/>
    <x v="1"/>
    <x v="2"/>
    <n v="0"/>
    <n v="3616757"/>
    <n v="0"/>
    <n v="0"/>
    <n v="0"/>
    <n v="0"/>
    <n v="0"/>
    <n v="0"/>
    <n v="0"/>
    <n v="0"/>
    <n v="0"/>
    <n v="0"/>
    <n v="0"/>
    <n v="0"/>
    <n v="0"/>
    <n v="3616757"/>
    <n v="0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0"/>
    <d v="2024-07-12T00:00:00"/>
    <d v="2027-07-12T00:00:00"/>
    <n v="1080000"/>
    <x v="1"/>
    <x v="2"/>
    <n v="0"/>
    <n v="0"/>
    <n v="1080000"/>
    <n v="0"/>
    <n v="0"/>
    <n v="0"/>
    <n v="0"/>
    <n v="0"/>
    <n v="0"/>
    <n v="0"/>
    <n v="0"/>
    <n v="0"/>
    <n v="0"/>
    <n v="0"/>
    <n v="0"/>
    <n v="0"/>
    <n v="1080000"/>
    <n v="1080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0046.89"/>
    <d v="2025-04-04T00:00:00"/>
    <d v="2030-04-04T00:00:00"/>
    <n v="1580046.89"/>
    <x v="1"/>
    <x v="2"/>
    <n v="0"/>
    <n v="0"/>
    <n v="0"/>
    <n v="0"/>
    <n v="1580046.89"/>
    <n v="0"/>
    <n v="0"/>
    <n v="0"/>
    <n v="0"/>
    <n v="0"/>
    <n v="0"/>
    <n v="0"/>
    <n v="0"/>
    <n v="0"/>
    <n v="0"/>
    <n v="0"/>
    <n v="1580046.89"/>
    <n v="1580046.89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00"/>
    <d v="2025-04-04T00:00:00"/>
    <d v="2026-04-04T00:00:00"/>
    <n v="626000"/>
    <x v="1"/>
    <x v="2"/>
    <n v="626000"/>
    <n v="0"/>
    <n v="0"/>
    <n v="0"/>
    <n v="0"/>
    <n v="0"/>
    <n v="0"/>
    <n v="0"/>
    <n v="0"/>
    <n v="0"/>
    <n v="0"/>
    <n v="0"/>
    <n v="0"/>
    <n v="0"/>
    <n v="0"/>
    <n v="626000"/>
    <n v="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000"/>
    <d v="2025-04-04T00:00:00"/>
    <d v="2026-04-04T00:00:00"/>
    <n v="6600000"/>
    <x v="1"/>
    <x v="2"/>
    <n v="6600000"/>
    <n v="0"/>
    <n v="0"/>
    <n v="0"/>
    <n v="0"/>
    <n v="0"/>
    <n v="0"/>
    <n v="0"/>
    <n v="0"/>
    <n v="0"/>
    <n v="0"/>
    <n v="0"/>
    <n v="0"/>
    <n v="0"/>
    <n v="0"/>
    <n v="6600000"/>
    <n v="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5-04-04T00:00:00"/>
    <d v="2030-04-04T00:00:00"/>
    <n v="200000000"/>
    <x v="1"/>
    <x v="2"/>
    <n v="0"/>
    <n v="0"/>
    <n v="0"/>
    <n v="0"/>
    <n v="200000000"/>
    <n v="0"/>
    <n v="0"/>
    <n v="0"/>
    <n v="0"/>
    <n v="0"/>
    <n v="0"/>
    <n v="0"/>
    <n v="0"/>
    <n v="0"/>
    <n v="0"/>
    <n v="0"/>
    <n v="200000000"/>
    <n v="20000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82600.21"/>
    <d v="2025-04-04T00:00:00"/>
    <d v="2028-04-04T00:00:00"/>
    <n v="6882600.21"/>
    <x v="1"/>
    <x v="2"/>
    <n v="0"/>
    <n v="0"/>
    <n v="6882600.21"/>
    <n v="0"/>
    <n v="0"/>
    <n v="0"/>
    <n v="0"/>
    <n v="0"/>
    <n v="0"/>
    <n v="0"/>
    <n v="0"/>
    <n v="0"/>
    <n v="0"/>
    <n v="0"/>
    <n v="0"/>
    <n v="0"/>
    <n v="6882600.21"/>
    <n v="6882600.21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8354.38"/>
    <d v="2025-04-04T00:00:00"/>
    <d v="2030-04-04T00:00:00"/>
    <n v="2948354.38"/>
    <x v="1"/>
    <x v="2"/>
    <n v="0"/>
    <n v="0"/>
    <n v="0"/>
    <n v="0"/>
    <n v="2948354.38"/>
    <n v="0"/>
    <n v="0"/>
    <n v="0"/>
    <n v="0"/>
    <n v="0"/>
    <n v="0"/>
    <n v="0"/>
    <n v="0"/>
    <n v="0"/>
    <n v="0"/>
    <n v="0"/>
    <n v="2948354.38"/>
    <n v="2948354.38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4450.15"/>
    <d v="2025-04-04T00:00:00"/>
    <d v="2028-04-04T00:00:00"/>
    <n v="2944450.15"/>
    <x v="1"/>
    <x v="2"/>
    <n v="0"/>
    <n v="0"/>
    <n v="2944450.15"/>
    <n v="0"/>
    <n v="0"/>
    <n v="0"/>
    <n v="0"/>
    <n v="0"/>
    <n v="0"/>
    <n v="0"/>
    <n v="0"/>
    <n v="0"/>
    <n v="0"/>
    <n v="0"/>
    <n v="0"/>
    <n v="0"/>
    <n v="2944450.15"/>
    <n v="2944450.15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06277.42"/>
    <d v="2025-04-04T00:00:00"/>
    <d v="2028-04-04T00:00:00"/>
    <n v="2306277.42"/>
    <x v="1"/>
    <x v="2"/>
    <n v="0"/>
    <n v="0"/>
    <n v="2306277.42"/>
    <n v="0"/>
    <n v="0"/>
    <n v="0"/>
    <n v="0"/>
    <n v="0"/>
    <n v="0"/>
    <n v="0"/>
    <n v="0"/>
    <n v="0"/>
    <n v="0"/>
    <n v="0"/>
    <n v="0"/>
    <n v="0"/>
    <n v="2306277.42"/>
    <n v="2306277.42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35"/>
    <d v="2025-05-08T00:00:00"/>
    <d v="2027-05-08T00:00:00"/>
    <n v="45135"/>
    <x v="1"/>
    <x v="2"/>
    <n v="22567.5"/>
    <n v="22567.5"/>
    <n v="0"/>
    <n v="0"/>
    <n v="0"/>
    <n v="0"/>
    <n v="0"/>
    <n v="0"/>
    <n v="0"/>
    <n v="0"/>
    <n v="0"/>
    <n v="0"/>
    <n v="0"/>
    <n v="0"/>
    <n v="0"/>
    <n v="45135"/>
    <n v="0"/>
    <n v="45135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365"/>
    <d v="2025-05-08T00:00:00"/>
    <d v="2027-05-08T00:00:00"/>
    <n v="43365"/>
    <x v="1"/>
    <x v="2"/>
    <n v="0"/>
    <n v="21682.5"/>
    <n v="21682.5"/>
    <n v="0"/>
    <n v="0"/>
    <n v="0"/>
    <n v="0"/>
    <n v="0"/>
    <n v="0"/>
    <n v="0"/>
    <n v="0"/>
    <n v="0"/>
    <n v="0"/>
    <n v="0"/>
    <n v="0"/>
    <n v="21682.5"/>
    <n v="21682.5"/>
    <n v="43365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19.5"/>
    <d v="2025-05-08T00:00:00"/>
    <d v="2027-05-08T00:00:00"/>
    <n v="165819.5"/>
    <x v="1"/>
    <x v="2"/>
    <n v="0"/>
    <n v="0"/>
    <n v="82909.75"/>
    <n v="82909.75"/>
    <n v="0"/>
    <n v="0"/>
    <n v="0"/>
    <n v="0"/>
    <n v="0"/>
    <n v="0"/>
    <n v="0"/>
    <n v="0"/>
    <n v="0"/>
    <n v="0"/>
    <n v="0"/>
    <n v="0"/>
    <n v="165819.5"/>
    <n v="165819.5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895"/>
    <d v="2025-05-08T00:00:00"/>
    <d v="2027-05-08T00:00:00"/>
    <n v="141895"/>
    <x v="1"/>
    <x v="2"/>
    <n v="0"/>
    <n v="0"/>
    <n v="0"/>
    <n v="70947.5"/>
    <n v="70947.5"/>
    <n v="0"/>
    <n v="0"/>
    <n v="0"/>
    <n v="0"/>
    <n v="0"/>
    <n v="0"/>
    <n v="0"/>
    <n v="0"/>
    <n v="0"/>
    <n v="0"/>
    <n v="0"/>
    <n v="141895"/>
    <n v="141895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262.5"/>
    <d v="2025-05-08T00:00:00"/>
    <d v="2027-05-08T00:00:00"/>
    <n v="117262.5"/>
    <x v="1"/>
    <x v="2"/>
    <n v="0"/>
    <n v="0"/>
    <n v="0"/>
    <n v="0"/>
    <n v="58631.25"/>
    <n v="58631.25"/>
    <n v="0"/>
    <n v="0"/>
    <n v="0"/>
    <n v="0"/>
    <n v="0"/>
    <n v="0"/>
    <n v="0"/>
    <n v="0"/>
    <n v="0"/>
    <n v="0"/>
    <n v="117262.5"/>
    <n v="117262.5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6652.5"/>
    <d v="2025-05-08T00:00:00"/>
    <d v="2027-05-08T00:00:00"/>
    <n v="306652.5"/>
    <x v="1"/>
    <x v="2"/>
    <n v="0"/>
    <n v="0"/>
    <n v="0"/>
    <n v="0"/>
    <n v="0"/>
    <n v="204435"/>
    <n v="102217.5"/>
    <n v="0"/>
    <n v="0"/>
    <n v="0"/>
    <n v="0"/>
    <n v="0"/>
    <n v="0"/>
    <n v="0"/>
    <n v="0"/>
    <n v="0"/>
    <n v="306652.5"/>
    <n v="306652.5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547.5"/>
    <d v="2025-05-08T00:00:00"/>
    <d v="2027-05-08T00:00:00"/>
    <n v="507547.5"/>
    <x v="1"/>
    <x v="2"/>
    <n v="0"/>
    <n v="0"/>
    <n v="0"/>
    <n v="0"/>
    <n v="0"/>
    <n v="169182.5"/>
    <n v="169182.5"/>
    <n v="169182.5"/>
    <n v="0"/>
    <n v="0"/>
    <n v="0"/>
    <n v="0"/>
    <n v="0"/>
    <n v="0"/>
    <n v="0"/>
    <n v="0"/>
    <n v="507547.5"/>
    <n v="507547.5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9702.5"/>
    <d v="2025-05-08T00:00:00"/>
    <d v="2027-05-08T00:00:00"/>
    <n v="1129702.5"/>
    <x v="1"/>
    <x v="2"/>
    <n v="0"/>
    <n v="0"/>
    <n v="0"/>
    <n v="0"/>
    <n v="0"/>
    <n v="282425.63"/>
    <n v="282425.63"/>
    <n v="282425.63"/>
    <n v="282425.60999999993"/>
    <n v="0"/>
    <n v="0"/>
    <n v="0"/>
    <n v="0"/>
    <n v="0"/>
    <n v="0"/>
    <n v="0"/>
    <n v="1129702.5"/>
    <n v="1129702.5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508.3600000001"/>
    <d v="2025-04-04T00:00:00"/>
    <d v="2028-04-04T00:00:00"/>
    <n v="1286508.3600000001"/>
    <x v="1"/>
    <x v="2"/>
    <n v="0"/>
    <n v="0"/>
    <n v="1286508.3600000001"/>
    <n v="0"/>
    <n v="0"/>
    <n v="0"/>
    <n v="0"/>
    <n v="0"/>
    <n v="0"/>
    <n v="0"/>
    <n v="0"/>
    <n v="0"/>
    <n v="0"/>
    <n v="0"/>
    <n v="0"/>
    <n v="0"/>
    <n v="1286508.3600000001"/>
    <n v="1286508.3600000001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2841.6"/>
    <d v="2025-04-04T00:00:00"/>
    <d v="2028-04-04T00:00:00"/>
    <n v="1742841.6"/>
    <x v="1"/>
    <x v="2"/>
    <n v="0"/>
    <n v="0"/>
    <n v="1742841.6"/>
    <n v="0"/>
    <n v="0"/>
    <n v="0"/>
    <n v="0"/>
    <n v="0"/>
    <n v="0"/>
    <n v="0"/>
    <n v="0"/>
    <n v="0"/>
    <n v="0"/>
    <n v="0"/>
    <n v="0"/>
    <n v="0"/>
    <n v="1742841.6"/>
    <n v="1742841.6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148.94"/>
    <d v="2025-04-04T00:00:00"/>
    <d v="2028-04-04T00:00:00"/>
    <n v="1200148.94"/>
    <x v="1"/>
    <x v="2"/>
    <n v="0"/>
    <n v="0"/>
    <n v="1200148.94"/>
    <n v="0"/>
    <n v="0"/>
    <n v="0"/>
    <n v="0"/>
    <n v="0"/>
    <n v="0"/>
    <n v="0"/>
    <n v="0"/>
    <n v="0"/>
    <n v="0"/>
    <n v="0"/>
    <n v="0"/>
    <n v="0"/>
    <n v="1200148.94"/>
    <n v="1200148.94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5924.52"/>
    <d v="2025-04-04T00:00:00"/>
    <d v="2028-04-04T00:00:00"/>
    <n v="1055924.52"/>
    <x v="1"/>
    <x v="2"/>
    <n v="0"/>
    <n v="0"/>
    <n v="1055924.52"/>
    <n v="0"/>
    <n v="0"/>
    <n v="0"/>
    <n v="0"/>
    <n v="0"/>
    <n v="0"/>
    <n v="0"/>
    <n v="0"/>
    <n v="0"/>
    <n v="0"/>
    <n v="0"/>
    <n v="0"/>
    <n v="0"/>
    <n v="1055924.52"/>
    <n v="1055924.52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0238.84"/>
    <d v="2025-04-04T00:00:00"/>
    <d v="2028-04-04T00:00:00"/>
    <n v="2370238.84"/>
    <x v="1"/>
    <x v="2"/>
    <n v="0"/>
    <n v="0"/>
    <n v="2370238.84"/>
    <n v="0"/>
    <n v="0"/>
    <n v="0"/>
    <n v="0"/>
    <n v="0"/>
    <n v="0"/>
    <n v="0"/>
    <n v="0"/>
    <n v="0"/>
    <n v="0"/>
    <n v="0"/>
    <n v="0"/>
    <n v="0"/>
    <n v="2370238.84"/>
    <n v="2370238.84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201.86"/>
    <d v="2025-04-04T00:00:00"/>
    <d v="2028-04-04T00:00:00"/>
    <n v="1714201.86"/>
    <x v="1"/>
    <x v="2"/>
    <n v="0"/>
    <n v="0"/>
    <n v="1714201.86"/>
    <n v="0"/>
    <n v="0"/>
    <n v="0"/>
    <n v="0"/>
    <n v="0"/>
    <n v="0"/>
    <n v="0"/>
    <n v="0"/>
    <n v="0"/>
    <n v="0"/>
    <n v="0"/>
    <n v="0"/>
    <n v="0"/>
    <n v="1714201.86"/>
    <n v="1714201.86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9835056.399999999"/>
    <d v="2025-04-04T00:00:00"/>
    <d v="2026-04-04T00:00:00"/>
    <n v="29835056.399999999"/>
    <x v="1"/>
    <x v="2"/>
    <n v="29835056.399999999"/>
    <n v="0"/>
    <n v="0"/>
    <n v="0"/>
    <n v="0"/>
    <n v="0"/>
    <n v="0"/>
    <n v="0"/>
    <n v="0"/>
    <n v="0"/>
    <n v="0"/>
    <n v="0"/>
    <n v="0"/>
    <n v="0"/>
    <n v="0"/>
    <n v="29835056.399999999"/>
    <n v="0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2329446.68"/>
    <d v="2025-04-04T00:00:00"/>
    <d v="2028-04-04T00:00:00"/>
    <n v="22329446.68"/>
    <x v="1"/>
    <x v="2"/>
    <n v="0"/>
    <n v="0"/>
    <n v="22329446.68"/>
    <n v="0"/>
    <n v="0"/>
    <n v="0"/>
    <n v="0"/>
    <n v="0"/>
    <n v="0"/>
    <n v="0"/>
    <n v="0"/>
    <n v="0"/>
    <n v="0"/>
    <n v="0"/>
    <n v="0"/>
    <n v="0"/>
    <n v="22329446.68"/>
    <n v="22329446.68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8733.62"/>
    <d v="2025-04-04T00:00:00"/>
    <d v="2030-04-04T00:00:00"/>
    <n v="98733.62"/>
    <x v="1"/>
    <x v="2"/>
    <n v="0"/>
    <n v="0"/>
    <n v="0"/>
    <n v="0"/>
    <n v="98733.62"/>
    <n v="0"/>
    <n v="0"/>
    <n v="0"/>
    <n v="0"/>
    <n v="0"/>
    <n v="0"/>
    <n v="0"/>
    <n v="0"/>
    <n v="0"/>
    <n v="0"/>
    <n v="0"/>
    <n v="98733.62"/>
    <n v="98733.62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6915.86"/>
    <d v="2025-04-04T00:00:00"/>
    <d v="2030-04-04T00:00:00"/>
    <n v="176915.86"/>
    <x v="1"/>
    <x v="2"/>
    <n v="0"/>
    <n v="0"/>
    <n v="0"/>
    <n v="0"/>
    <n v="176915.86"/>
    <n v="0"/>
    <n v="0"/>
    <n v="0"/>
    <n v="0"/>
    <n v="0"/>
    <n v="0"/>
    <n v="0"/>
    <n v="0"/>
    <n v="0"/>
    <n v="0"/>
    <n v="0"/>
    <n v="176915.86"/>
    <n v="176915.86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00.33"/>
    <d v="2025-04-04T00:00:00"/>
    <d v="2030-04-04T00:00:00"/>
    <n v="216500.33"/>
    <x v="1"/>
    <x v="2"/>
    <n v="0"/>
    <n v="0"/>
    <n v="0"/>
    <n v="0"/>
    <n v="216500.33"/>
    <n v="0"/>
    <n v="0"/>
    <n v="0"/>
    <n v="0"/>
    <n v="0"/>
    <n v="0"/>
    <n v="0"/>
    <n v="0"/>
    <n v="0"/>
    <n v="0"/>
    <n v="0"/>
    <n v="216500.33"/>
    <n v="216500.33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111.66"/>
    <d v="2025-04-04T00:00:00"/>
    <d v="2030-04-04T00:00:00"/>
    <n v="626111.66"/>
    <x v="1"/>
    <x v="2"/>
    <n v="0"/>
    <n v="0"/>
    <n v="0"/>
    <n v="0"/>
    <n v="626111.66"/>
    <n v="0"/>
    <n v="0"/>
    <n v="0"/>
    <n v="0"/>
    <n v="0"/>
    <n v="0"/>
    <n v="0"/>
    <n v="0"/>
    <n v="0"/>
    <n v="0"/>
    <n v="0"/>
    <n v="626111.66"/>
    <n v="626111.66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5115.06999999995"/>
    <d v="2025-04-04T00:00:00"/>
    <d v="2028-04-04T00:00:00"/>
    <n v="525115.06999999995"/>
    <x v="1"/>
    <x v="2"/>
    <n v="0"/>
    <n v="0"/>
    <n v="525115.06999999995"/>
    <n v="0"/>
    <n v="0"/>
    <n v="0"/>
    <n v="0"/>
    <n v="0"/>
    <n v="0"/>
    <n v="0"/>
    <n v="0"/>
    <n v="0"/>
    <n v="0"/>
    <n v="0"/>
    <n v="0"/>
    <n v="0"/>
    <n v="525115.06999999995"/>
    <n v="525115.06999999995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926.43"/>
    <d v="2025-04-04T00:00:00"/>
    <d v="2028-04-04T00:00:00"/>
    <n v="394926.43"/>
    <x v="1"/>
    <x v="2"/>
    <n v="0"/>
    <n v="0"/>
    <n v="394926.43"/>
    <n v="0"/>
    <n v="0"/>
    <n v="0"/>
    <n v="0"/>
    <n v="0"/>
    <n v="0"/>
    <n v="0"/>
    <n v="0"/>
    <n v="0"/>
    <n v="0"/>
    <n v="0"/>
    <n v="0"/>
    <n v="0"/>
    <n v="394926.43"/>
    <n v="394926.43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8096.51"/>
    <d v="2025-04-04T00:00:00"/>
    <d v="2028-04-04T00:00:00"/>
    <n v="708096.51"/>
    <x v="1"/>
    <x v="2"/>
    <n v="0"/>
    <n v="0"/>
    <n v="708096.51"/>
    <n v="0"/>
    <n v="0"/>
    <n v="0"/>
    <n v="0"/>
    <n v="0"/>
    <n v="0"/>
    <n v="0"/>
    <n v="0"/>
    <n v="0"/>
    <n v="0"/>
    <n v="0"/>
    <n v="0"/>
    <n v="0"/>
    <n v="708096.51"/>
    <n v="708096.51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6530.91"/>
    <d v="2025-04-04T00:00:00"/>
    <d v="2028-04-04T00:00:00"/>
    <n v="866530.91"/>
    <x v="1"/>
    <x v="2"/>
    <n v="0"/>
    <n v="0"/>
    <n v="866530.91"/>
    <n v="0"/>
    <n v="0"/>
    <n v="0"/>
    <n v="0"/>
    <n v="0"/>
    <n v="0"/>
    <n v="0"/>
    <n v="0"/>
    <n v="0"/>
    <n v="0"/>
    <n v="0"/>
    <n v="0"/>
    <n v="0"/>
    <n v="866530.91"/>
    <n v="866530.91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83.43000000005"/>
    <d v="2025-04-04T00:00:00"/>
    <d v="2028-04-04T00:00:00"/>
    <n v="623883.43000000005"/>
    <x v="1"/>
    <x v="2"/>
    <n v="0"/>
    <n v="0"/>
    <n v="623883.43000000005"/>
    <n v="0"/>
    <n v="0"/>
    <n v="0"/>
    <n v="0"/>
    <n v="0"/>
    <n v="0"/>
    <n v="0"/>
    <n v="0"/>
    <n v="0"/>
    <n v="0"/>
    <n v="0"/>
    <n v="0"/>
    <n v="0"/>
    <n v="623883.43000000005"/>
    <n v="623883.43000000005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2110.34"/>
    <d v="2025-04-04T00:00:00"/>
    <d v="2028-04-04T00:00:00"/>
    <n v="542110.34"/>
    <x v="1"/>
    <x v="2"/>
    <n v="0"/>
    <n v="0"/>
    <n v="542110.34"/>
    <n v="0"/>
    <n v="0"/>
    <n v="0"/>
    <n v="0"/>
    <n v="0"/>
    <n v="0"/>
    <n v="0"/>
    <n v="0"/>
    <n v="0"/>
    <n v="0"/>
    <n v="0"/>
    <n v="0"/>
    <n v="0"/>
    <n v="542110.34"/>
    <n v="542110.34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268.17000000004"/>
    <d v="2025-04-04T00:00:00"/>
    <d v="2028-04-04T00:00:00"/>
    <n v="654268.17000000004"/>
    <x v="1"/>
    <x v="2"/>
    <n v="0"/>
    <n v="0"/>
    <n v="654268.17000000004"/>
    <n v="0"/>
    <n v="0"/>
    <n v="0"/>
    <n v="0"/>
    <n v="0"/>
    <n v="0"/>
    <n v="0"/>
    <n v="0"/>
    <n v="0"/>
    <n v="0"/>
    <n v="0"/>
    <n v="0"/>
    <n v="0"/>
    <n v="654268.17000000004"/>
    <n v="654268.17000000004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653.94"/>
    <d v="2025-04-04T00:00:00"/>
    <d v="2028-04-04T00:00:00"/>
    <n v="300653.94"/>
    <x v="1"/>
    <x v="2"/>
    <n v="0"/>
    <n v="0"/>
    <n v="300653.94"/>
    <n v="0"/>
    <n v="0"/>
    <n v="0"/>
    <n v="0"/>
    <n v="0"/>
    <n v="0"/>
    <n v="0"/>
    <n v="0"/>
    <n v="0"/>
    <n v="0"/>
    <n v="0"/>
    <n v="0"/>
    <n v="0"/>
    <n v="300653.94"/>
    <n v="300653.94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9965.47"/>
    <d v="2025-04-04T00:00:00"/>
    <d v="2028-04-04T00:00:00"/>
    <n v="439965.47"/>
    <x v="1"/>
    <x v="2"/>
    <n v="0"/>
    <n v="0"/>
    <n v="439965.47"/>
    <n v="0"/>
    <n v="0"/>
    <n v="0"/>
    <n v="0"/>
    <n v="0"/>
    <n v="0"/>
    <n v="0"/>
    <n v="0"/>
    <n v="0"/>
    <n v="0"/>
    <n v="0"/>
    <n v="0"/>
    <n v="0"/>
    <n v="439965.47"/>
    <n v="439965.47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0977.87"/>
    <d v="2025-04-04T00:00:00"/>
    <d v="2028-04-04T00:00:00"/>
    <n v="790977.87"/>
    <x v="1"/>
    <x v="2"/>
    <n v="0"/>
    <n v="0"/>
    <n v="790977.87"/>
    <n v="0"/>
    <n v="0"/>
    <n v="0"/>
    <n v="0"/>
    <n v="0"/>
    <n v="0"/>
    <n v="0"/>
    <n v="0"/>
    <n v="0"/>
    <n v="0"/>
    <n v="0"/>
    <n v="0"/>
    <n v="0"/>
    <n v="790977.87"/>
    <n v="790977.87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644.4"/>
    <d v="2025-04-04T00:00:00"/>
    <d v="2028-04-04T00:00:00"/>
    <n v="204644.4"/>
    <x v="1"/>
    <x v="2"/>
    <n v="0"/>
    <n v="0"/>
    <n v="204644.4"/>
    <n v="0"/>
    <n v="0"/>
    <n v="0"/>
    <n v="0"/>
    <n v="0"/>
    <n v="0"/>
    <n v="0"/>
    <n v="0"/>
    <n v="0"/>
    <n v="0"/>
    <n v="0"/>
    <n v="0"/>
    <n v="0"/>
    <n v="204644.4"/>
    <n v="204644.4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0348.95"/>
    <d v="2025-04-04T00:00:00"/>
    <d v="2028-04-04T00:00:00"/>
    <n v="1130348.95"/>
    <x v="1"/>
    <x v="2"/>
    <n v="0"/>
    <n v="0"/>
    <n v="1130348.95"/>
    <n v="0"/>
    <n v="0"/>
    <n v="0"/>
    <n v="0"/>
    <n v="0"/>
    <n v="0"/>
    <n v="0"/>
    <n v="0"/>
    <n v="0"/>
    <n v="0"/>
    <n v="0"/>
    <n v="0"/>
    <n v="0"/>
    <n v="1130348.95"/>
    <n v="1130348.95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6556.12"/>
    <d v="2025-04-04T00:00:00"/>
    <d v="2028-04-04T00:00:00"/>
    <n v="526556.12"/>
    <x v="1"/>
    <x v="2"/>
    <n v="0"/>
    <n v="0"/>
    <n v="526556.12"/>
    <n v="0"/>
    <n v="0"/>
    <n v="0"/>
    <n v="0"/>
    <n v="0"/>
    <n v="0"/>
    <n v="0"/>
    <n v="0"/>
    <n v="0"/>
    <n v="0"/>
    <n v="0"/>
    <n v="0"/>
    <n v="0"/>
    <n v="526556.12"/>
    <n v="526556.12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0836.65"/>
    <d v="2025-04-04T00:00:00"/>
    <d v="2028-04-04T00:00:00"/>
    <n v="830836.65"/>
    <x v="1"/>
    <x v="2"/>
    <n v="0"/>
    <n v="0"/>
    <n v="830836.65"/>
    <n v="0"/>
    <n v="0"/>
    <n v="0"/>
    <n v="0"/>
    <n v="0"/>
    <n v="0"/>
    <n v="0"/>
    <n v="0"/>
    <n v="0"/>
    <n v="0"/>
    <n v="0"/>
    <n v="0"/>
    <n v="0"/>
    <n v="830836.65"/>
    <n v="830836.65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92.02"/>
    <d v="2025-04-04T00:00:00"/>
    <d v="2030-04-04T00:00:00"/>
    <n v="623892.02"/>
    <x v="1"/>
    <x v="2"/>
    <n v="0"/>
    <n v="0"/>
    <n v="0"/>
    <n v="0"/>
    <n v="623892.02"/>
    <n v="0"/>
    <n v="0"/>
    <n v="0"/>
    <n v="0"/>
    <n v="0"/>
    <n v="0"/>
    <n v="0"/>
    <n v="0"/>
    <n v="0"/>
    <n v="0"/>
    <n v="0"/>
    <n v="623892.02"/>
    <n v="623892.02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628.52"/>
    <d v="2025-04-04T00:00:00"/>
    <d v="2030-04-04T00:00:00"/>
    <n v="418628.52"/>
    <x v="1"/>
    <x v="2"/>
    <n v="0"/>
    <n v="0"/>
    <n v="0"/>
    <n v="0"/>
    <n v="418628.52"/>
    <n v="0"/>
    <n v="0"/>
    <n v="0"/>
    <n v="0"/>
    <n v="0"/>
    <n v="0"/>
    <n v="0"/>
    <n v="0"/>
    <n v="0"/>
    <n v="0"/>
    <n v="0"/>
    <n v="418628.52"/>
    <n v="418628.52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7001.59"/>
    <d v="2025-04-04T00:00:00"/>
    <d v="2028-04-04T00:00:00"/>
    <n v="667001.59"/>
    <x v="1"/>
    <x v="2"/>
    <n v="0"/>
    <n v="0"/>
    <n v="667001.59"/>
    <n v="0"/>
    <n v="0"/>
    <n v="0"/>
    <n v="0"/>
    <n v="0"/>
    <n v="0"/>
    <n v="0"/>
    <n v="0"/>
    <n v="0"/>
    <n v="0"/>
    <n v="0"/>
    <n v="0"/>
    <n v="0"/>
    <n v="667001.59"/>
    <n v="667001.59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8666.53"/>
    <d v="2025-04-04T00:00:00"/>
    <d v="2028-04-04T00:00:00"/>
    <n v="458666.53"/>
    <x v="1"/>
    <x v="2"/>
    <n v="0"/>
    <n v="0"/>
    <n v="458666.53"/>
    <n v="0"/>
    <n v="0"/>
    <n v="0"/>
    <n v="0"/>
    <n v="0"/>
    <n v="0"/>
    <n v="0"/>
    <n v="0"/>
    <n v="0"/>
    <n v="0"/>
    <n v="0"/>
    <n v="0"/>
    <n v="0"/>
    <n v="458666.53"/>
    <n v="458666.53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3100.29"/>
    <d v="2025-04-04T00:00:00"/>
    <d v="2028-04-04T00:00:00"/>
    <n v="583100.29"/>
    <x v="1"/>
    <x v="2"/>
    <n v="0"/>
    <n v="0"/>
    <n v="583100.29"/>
    <n v="0"/>
    <n v="0"/>
    <n v="0"/>
    <n v="0"/>
    <n v="0"/>
    <n v="0"/>
    <n v="0"/>
    <n v="0"/>
    <n v="0"/>
    <n v="0"/>
    <n v="0"/>
    <n v="0"/>
    <n v="0"/>
    <n v="583100.29"/>
    <n v="583100.29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5817.7"/>
    <d v="2025-04-04T00:00:00"/>
    <d v="2028-04-04T00:00:00"/>
    <n v="815817.7"/>
    <x v="1"/>
    <x v="2"/>
    <n v="0"/>
    <n v="0"/>
    <n v="815817.7"/>
    <n v="0"/>
    <n v="0"/>
    <n v="0"/>
    <n v="0"/>
    <n v="0"/>
    <n v="0"/>
    <n v="0"/>
    <n v="0"/>
    <n v="0"/>
    <n v="0"/>
    <n v="0"/>
    <n v="0"/>
    <n v="0"/>
    <n v="815817.7"/>
    <n v="815817.7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38.67000000004"/>
    <d v="2025-04-04T00:00:00"/>
    <d v="2028-04-04T00:00:00"/>
    <n v="553938.67000000004"/>
    <x v="1"/>
    <x v="2"/>
    <n v="0"/>
    <n v="0"/>
    <n v="553938.67000000004"/>
    <n v="0"/>
    <n v="0"/>
    <n v="0"/>
    <n v="0"/>
    <n v="0"/>
    <n v="0"/>
    <n v="0"/>
    <n v="0"/>
    <n v="0"/>
    <n v="0"/>
    <n v="0"/>
    <n v="0"/>
    <n v="0"/>
    <n v="553938.67000000004"/>
    <n v="553938.67000000004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4265.7"/>
    <d v="2025-04-04T00:00:00"/>
    <d v="2028-04-04T00:00:00"/>
    <n v="864265.7"/>
    <x v="1"/>
    <x v="2"/>
    <n v="0"/>
    <n v="0"/>
    <n v="864265.7"/>
    <n v="0"/>
    <n v="0"/>
    <n v="0"/>
    <n v="0"/>
    <n v="0"/>
    <n v="0"/>
    <n v="0"/>
    <n v="0"/>
    <n v="0"/>
    <n v="0"/>
    <n v="0"/>
    <n v="0"/>
    <n v="0"/>
    <n v="864265.7"/>
    <n v="864265.7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7488.98"/>
    <d v="2025-04-04T00:00:00"/>
    <d v="2030-04-04T00:00:00"/>
    <n v="1027488.98"/>
    <x v="1"/>
    <x v="2"/>
    <n v="0"/>
    <n v="0"/>
    <n v="0"/>
    <n v="0"/>
    <n v="1027488.98"/>
    <n v="0"/>
    <n v="0"/>
    <n v="0"/>
    <n v="0"/>
    <n v="0"/>
    <n v="0"/>
    <n v="0"/>
    <n v="0"/>
    <n v="0"/>
    <n v="0"/>
    <n v="0"/>
    <n v="1027488.98"/>
    <n v="1027488.98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8186.77"/>
    <d v="2025-04-04T00:00:00"/>
    <d v="2028-04-04T00:00:00"/>
    <n v="908186.77"/>
    <x v="1"/>
    <x v="2"/>
    <n v="0"/>
    <n v="0"/>
    <n v="908186.77"/>
    <n v="0"/>
    <n v="0"/>
    <n v="0"/>
    <n v="0"/>
    <n v="0"/>
    <n v="0"/>
    <n v="0"/>
    <n v="0"/>
    <n v="0"/>
    <n v="0"/>
    <n v="0"/>
    <n v="0"/>
    <n v="0"/>
    <n v="908186.77"/>
    <n v="908186.77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4903.67000000004"/>
    <d v="2025-04-04T00:00:00"/>
    <d v="2028-04-04T00:00:00"/>
    <n v="594903.67000000004"/>
    <x v="1"/>
    <x v="2"/>
    <n v="0"/>
    <n v="0"/>
    <n v="594903.67000000004"/>
    <n v="0"/>
    <n v="0"/>
    <n v="0"/>
    <n v="0"/>
    <n v="0"/>
    <n v="0"/>
    <n v="0"/>
    <n v="0"/>
    <n v="0"/>
    <n v="0"/>
    <n v="0"/>
    <n v="0"/>
    <n v="0"/>
    <n v="594903.67000000004"/>
    <n v="594903.67000000004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0177"/>
    <d v="2025-04-04T00:00:00"/>
    <d v="2028-04-04T00:00:00"/>
    <n v="2710177"/>
    <x v="1"/>
    <x v="2"/>
    <n v="0"/>
    <n v="0"/>
    <n v="2710177"/>
    <n v="0"/>
    <n v="0"/>
    <n v="0"/>
    <n v="0"/>
    <n v="0"/>
    <n v="0"/>
    <n v="0"/>
    <n v="0"/>
    <n v="0"/>
    <n v="0"/>
    <n v="0"/>
    <n v="0"/>
    <n v="0"/>
    <n v="2710177"/>
    <n v="2710177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5500"/>
    <d v="2025-04-04T00:00:00"/>
    <d v="2030-04-04T00:00:00"/>
    <n v="555500"/>
    <x v="1"/>
    <x v="2"/>
    <n v="0"/>
    <n v="0"/>
    <n v="0"/>
    <n v="0"/>
    <n v="555500"/>
    <n v="0"/>
    <n v="0"/>
    <n v="0"/>
    <n v="0"/>
    <n v="0"/>
    <n v="0"/>
    <n v="0"/>
    <n v="0"/>
    <n v="0"/>
    <n v="0"/>
    <n v="0"/>
    <n v="555500"/>
    <n v="55550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32.33"/>
    <d v="2025-04-04T00:00:00"/>
    <d v="2030-04-04T00:00:00"/>
    <n v="67032.33"/>
    <x v="1"/>
    <x v="2"/>
    <n v="0"/>
    <n v="0"/>
    <n v="0"/>
    <n v="0"/>
    <n v="67032.33"/>
    <n v="0"/>
    <n v="0"/>
    <n v="0"/>
    <n v="0"/>
    <n v="0"/>
    <n v="0"/>
    <n v="0"/>
    <n v="0"/>
    <n v="0"/>
    <n v="0"/>
    <n v="0"/>
    <n v="67032.33"/>
    <n v="67032.33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6648.69"/>
    <d v="2025-04-04T00:00:00"/>
    <d v="2028-04-04T00:00:00"/>
    <n v="756648.69"/>
    <x v="1"/>
    <x v="2"/>
    <n v="0"/>
    <n v="0"/>
    <n v="756648.69"/>
    <n v="0"/>
    <n v="0"/>
    <n v="0"/>
    <n v="0"/>
    <n v="0"/>
    <n v="0"/>
    <n v="0"/>
    <n v="0"/>
    <n v="0"/>
    <n v="0"/>
    <n v="0"/>
    <n v="0"/>
    <n v="0"/>
    <n v="756648.69"/>
    <n v="756648.6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9613.54"/>
    <d v="2025-04-04T00:00:00"/>
    <d v="2028-04-04T00:00:00"/>
    <n v="469613.54"/>
    <x v="1"/>
    <x v="2"/>
    <n v="0"/>
    <n v="0"/>
    <n v="469613.54"/>
    <n v="0"/>
    <n v="0"/>
    <n v="0"/>
    <n v="0"/>
    <n v="0"/>
    <n v="0"/>
    <n v="0"/>
    <n v="0"/>
    <n v="0"/>
    <n v="0"/>
    <n v="0"/>
    <n v="0"/>
    <n v="0"/>
    <n v="469613.54"/>
    <n v="469613.54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418.61"/>
    <d v="2025-04-04T00:00:00"/>
    <d v="2028-04-04T00:00:00"/>
    <n v="634418.61"/>
    <x v="1"/>
    <x v="2"/>
    <n v="0"/>
    <n v="0"/>
    <n v="634418.61"/>
    <n v="0"/>
    <n v="0"/>
    <n v="0"/>
    <n v="0"/>
    <n v="0"/>
    <n v="0"/>
    <n v="0"/>
    <n v="0"/>
    <n v="0"/>
    <n v="0"/>
    <n v="0"/>
    <n v="0"/>
    <n v="0"/>
    <n v="634418.61"/>
    <n v="634418.61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3218.34999999998"/>
    <d v="2025-04-04T00:00:00"/>
    <d v="2030-04-04T00:00:00"/>
    <n v="303218.34999999998"/>
    <x v="1"/>
    <x v="2"/>
    <n v="0"/>
    <n v="0"/>
    <n v="0"/>
    <n v="0"/>
    <n v="303218.34999999998"/>
    <n v="0"/>
    <n v="0"/>
    <n v="0"/>
    <n v="0"/>
    <n v="0"/>
    <n v="0"/>
    <n v="0"/>
    <n v="0"/>
    <n v="0"/>
    <n v="0"/>
    <n v="0"/>
    <n v="303218.34999999998"/>
    <n v="303218.34999999998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d v="2025-05-22T00:00:00"/>
    <d v="2026-05-22T00:00:00"/>
    <n v="216904.99"/>
    <x v="1"/>
    <x v="2"/>
    <n v="216904.99"/>
    <n v="0"/>
    <n v="0"/>
    <n v="0"/>
    <n v="0"/>
    <n v="0"/>
    <n v="0"/>
    <n v="0"/>
    <n v="0"/>
    <n v="0"/>
    <n v="0"/>
    <n v="0"/>
    <n v="0"/>
    <n v="0"/>
    <n v="0"/>
    <n v="216904.99"/>
    <n v="0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4.99"/>
    <d v="2025-05-22T00:00:00"/>
    <d v="2028-05-22T00:00:00"/>
    <n v="216904.99"/>
    <x v="1"/>
    <x v="2"/>
    <n v="0"/>
    <n v="0"/>
    <n v="216904.99"/>
    <n v="0"/>
    <n v="0"/>
    <n v="0"/>
    <n v="0"/>
    <n v="0"/>
    <n v="0"/>
    <n v="0"/>
    <n v="0"/>
    <n v="0"/>
    <n v="0"/>
    <n v="0"/>
    <n v="0"/>
    <n v="0"/>
    <n v="216904.99"/>
    <n v="216904.99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16905"/>
    <d v="2025-05-22T00:00:00"/>
    <d v="2030-05-22T00:00:00"/>
    <n v="216905"/>
    <x v="1"/>
    <x v="2"/>
    <n v="0"/>
    <n v="0"/>
    <n v="0"/>
    <n v="0"/>
    <n v="216905"/>
    <n v="0"/>
    <n v="0"/>
    <n v="0"/>
    <n v="0"/>
    <n v="0"/>
    <n v="0"/>
    <n v="0"/>
    <n v="0"/>
    <n v="0"/>
    <n v="0"/>
    <n v="0"/>
    <n v="216905"/>
    <n v="216905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d v="2025-05-22T00:00:00"/>
    <d v="2026-05-22T00:00:00"/>
    <n v="133333.32999999999"/>
    <x v="1"/>
    <x v="2"/>
    <n v="133333.32999999999"/>
    <n v="0"/>
    <n v="0"/>
    <n v="0"/>
    <n v="0"/>
    <n v="0"/>
    <n v="0"/>
    <n v="0"/>
    <n v="0"/>
    <n v="0"/>
    <n v="0"/>
    <n v="0"/>
    <n v="0"/>
    <n v="0"/>
    <n v="0"/>
    <n v="133333.32999999999"/>
    <n v="0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2999999999"/>
    <d v="2025-05-22T00:00:00"/>
    <d v="2028-05-22T00:00:00"/>
    <n v="133333.32999999999"/>
    <x v="1"/>
    <x v="2"/>
    <n v="0"/>
    <n v="0"/>
    <n v="133333.32999999999"/>
    <n v="0"/>
    <n v="0"/>
    <n v="0"/>
    <n v="0"/>
    <n v="0"/>
    <n v="0"/>
    <n v="0"/>
    <n v="0"/>
    <n v="0"/>
    <n v="0"/>
    <n v="0"/>
    <n v="0"/>
    <n v="0"/>
    <n v="133333.32999999999"/>
    <n v="133333.32999999999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33333.34"/>
    <d v="2025-05-22T00:00:00"/>
    <d v="2030-05-22T00:00:00"/>
    <n v="133333.34"/>
    <x v="1"/>
    <x v="2"/>
    <n v="0"/>
    <n v="0"/>
    <n v="0"/>
    <n v="0"/>
    <n v="133333.34"/>
    <n v="0"/>
    <n v="0"/>
    <n v="0"/>
    <n v="0"/>
    <n v="0"/>
    <n v="0"/>
    <n v="0"/>
    <n v="0"/>
    <n v="0"/>
    <n v="0"/>
    <n v="0"/>
    <n v="133333.34"/>
    <n v="133333.34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d v="2025-05-22T00:00:00"/>
    <d v="2026-05-22T00:00:00"/>
    <n v="160553.72"/>
    <x v="1"/>
    <x v="2"/>
    <n v="160553.72"/>
    <n v="0"/>
    <n v="0"/>
    <n v="0"/>
    <n v="0"/>
    <n v="0"/>
    <n v="0"/>
    <n v="0"/>
    <n v="0"/>
    <n v="0"/>
    <n v="0"/>
    <n v="0"/>
    <n v="0"/>
    <n v="0"/>
    <n v="0"/>
    <n v="160553.72"/>
    <n v="0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2"/>
    <d v="2025-05-22T00:00:00"/>
    <d v="2028-05-22T00:00:00"/>
    <n v="160553.72"/>
    <x v="1"/>
    <x v="2"/>
    <n v="0"/>
    <n v="0"/>
    <n v="160553.72"/>
    <n v="0"/>
    <n v="0"/>
    <n v="0"/>
    <n v="0"/>
    <n v="0"/>
    <n v="0"/>
    <n v="0"/>
    <n v="0"/>
    <n v="0"/>
    <n v="0"/>
    <n v="0"/>
    <n v="0"/>
    <n v="0"/>
    <n v="160553.72"/>
    <n v="160553.72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60553.73000000001"/>
    <d v="2025-05-22T00:00:00"/>
    <d v="2030-05-22T00:00:00"/>
    <n v="160553.73000000001"/>
    <x v="1"/>
    <x v="2"/>
    <n v="0"/>
    <n v="0"/>
    <n v="0"/>
    <n v="0"/>
    <n v="160553.73000000001"/>
    <n v="0"/>
    <n v="0"/>
    <n v="0"/>
    <n v="0"/>
    <n v="0"/>
    <n v="0"/>
    <n v="0"/>
    <n v="0"/>
    <n v="0"/>
    <n v="0"/>
    <n v="0"/>
    <n v="160553.73000000001"/>
    <n v="160553.73000000001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d v="2025-05-22T00:00:00"/>
    <d v="2026-05-22T00:00:00"/>
    <n v="181326.47"/>
    <x v="1"/>
    <x v="2"/>
    <n v="181326.47"/>
    <n v="0"/>
    <n v="0"/>
    <n v="0"/>
    <n v="0"/>
    <n v="0"/>
    <n v="0"/>
    <n v="0"/>
    <n v="0"/>
    <n v="0"/>
    <n v="0"/>
    <n v="0"/>
    <n v="0"/>
    <n v="0"/>
    <n v="0"/>
    <n v="181326.47"/>
    <n v="0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7"/>
    <d v="2025-05-22T00:00:00"/>
    <d v="2028-05-22T00:00:00"/>
    <n v="181326.47"/>
    <x v="1"/>
    <x v="2"/>
    <n v="0"/>
    <n v="0"/>
    <n v="181326.47"/>
    <n v="0"/>
    <n v="0"/>
    <n v="0"/>
    <n v="0"/>
    <n v="0"/>
    <n v="0"/>
    <n v="0"/>
    <n v="0"/>
    <n v="0"/>
    <n v="0"/>
    <n v="0"/>
    <n v="0"/>
    <n v="0"/>
    <n v="181326.47"/>
    <n v="181326.47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81326.48"/>
    <d v="2025-05-22T00:00:00"/>
    <d v="2030-05-22T00:00:00"/>
    <n v="181326.48"/>
    <x v="1"/>
    <x v="2"/>
    <n v="0"/>
    <n v="0"/>
    <n v="0"/>
    <n v="0"/>
    <n v="181326.48"/>
    <n v="0"/>
    <n v="0"/>
    <n v="0"/>
    <n v="0"/>
    <n v="0"/>
    <n v="0"/>
    <n v="0"/>
    <n v="0"/>
    <n v="0"/>
    <n v="0"/>
    <n v="0"/>
    <n v="181326.48"/>
    <n v="181326.48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d v="2025-05-22T00:00:00"/>
    <d v="2026-05-22T00:00:00"/>
    <n v="1396521.6"/>
    <x v="1"/>
    <x v="2"/>
    <n v="1396521.6"/>
    <n v="0"/>
    <n v="0"/>
    <n v="0"/>
    <n v="0"/>
    <n v="0"/>
    <n v="0"/>
    <n v="0"/>
    <n v="0"/>
    <n v="0"/>
    <n v="0"/>
    <n v="0"/>
    <n v="0"/>
    <n v="0"/>
    <n v="0"/>
    <n v="1396521.6"/>
    <n v="0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6"/>
    <d v="2025-05-22T00:00:00"/>
    <d v="2028-05-22T00:00:00"/>
    <n v="1396521.6"/>
    <x v="1"/>
    <x v="2"/>
    <n v="0"/>
    <n v="0"/>
    <n v="1396521.6"/>
    <n v="0"/>
    <n v="0"/>
    <n v="0"/>
    <n v="0"/>
    <n v="0"/>
    <n v="0"/>
    <n v="0"/>
    <n v="0"/>
    <n v="0"/>
    <n v="0"/>
    <n v="0"/>
    <n v="0"/>
    <n v="0"/>
    <n v="1396521.6"/>
    <n v="1396521.6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521.59"/>
    <d v="2025-05-22T00:00:00"/>
    <d v="2030-05-22T00:00:00"/>
    <n v="1396521.59"/>
    <x v="1"/>
    <x v="2"/>
    <n v="0"/>
    <n v="0"/>
    <n v="0"/>
    <n v="0"/>
    <n v="1396521.59"/>
    <n v="0"/>
    <n v="0"/>
    <n v="0"/>
    <n v="0"/>
    <n v="0"/>
    <n v="0"/>
    <n v="0"/>
    <n v="0"/>
    <n v="0"/>
    <n v="0"/>
    <n v="0"/>
    <n v="1396521.59"/>
    <n v="1396521.59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d v="2025-05-22T00:00:00"/>
    <d v="2026-05-22T00:00:00"/>
    <n v="508027.85"/>
    <x v="1"/>
    <x v="2"/>
    <n v="508027.85"/>
    <n v="0"/>
    <n v="0"/>
    <n v="0"/>
    <n v="0"/>
    <n v="0"/>
    <n v="0"/>
    <n v="0"/>
    <n v="0"/>
    <n v="0"/>
    <n v="0"/>
    <n v="0"/>
    <n v="0"/>
    <n v="0"/>
    <n v="0"/>
    <n v="508027.85"/>
    <n v="0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d v="2025-05-22T00:00:00"/>
    <d v="2028-05-22T00:00:00"/>
    <n v="508027.85"/>
    <x v="1"/>
    <x v="2"/>
    <n v="0"/>
    <n v="0"/>
    <n v="508027.85"/>
    <n v="0"/>
    <n v="0"/>
    <n v="0"/>
    <n v="0"/>
    <n v="0"/>
    <n v="0"/>
    <n v="0"/>
    <n v="0"/>
    <n v="0"/>
    <n v="0"/>
    <n v="0"/>
    <n v="0"/>
    <n v="0"/>
    <n v="508027.85"/>
    <n v="508027.85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d v="2025-05-22T00:00:00"/>
    <d v="2030-05-22T00:00:00"/>
    <n v="508027.85"/>
    <x v="1"/>
    <x v="2"/>
    <n v="0"/>
    <n v="0"/>
    <n v="0"/>
    <n v="0"/>
    <n v="508027.85"/>
    <n v="0"/>
    <n v="0"/>
    <n v="0"/>
    <n v="0"/>
    <n v="0"/>
    <n v="0"/>
    <n v="0"/>
    <n v="0"/>
    <n v="0"/>
    <n v="0"/>
    <n v="0"/>
    <n v="508027.85"/>
    <n v="508027.85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d v="2025-05-22T00:00:00"/>
    <d v="2026-05-22T00:00:00"/>
    <n v="237970.43"/>
    <x v="1"/>
    <x v="2"/>
    <n v="237970.43"/>
    <n v="0"/>
    <n v="0"/>
    <n v="0"/>
    <n v="0"/>
    <n v="0"/>
    <n v="0"/>
    <n v="0"/>
    <n v="0"/>
    <n v="0"/>
    <n v="0"/>
    <n v="0"/>
    <n v="0"/>
    <n v="0"/>
    <n v="0"/>
    <n v="237970.43"/>
    <n v="0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d v="2025-05-22T00:00:00"/>
    <d v="2028-05-22T00:00:00"/>
    <n v="237970.43"/>
    <x v="1"/>
    <x v="2"/>
    <n v="0"/>
    <n v="0"/>
    <n v="237970.43"/>
    <n v="0"/>
    <n v="0"/>
    <n v="0"/>
    <n v="0"/>
    <n v="0"/>
    <n v="0"/>
    <n v="0"/>
    <n v="0"/>
    <n v="0"/>
    <n v="0"/>
    <n v="0"/>
    <n v="0"/>
    <n v="0"/>
    <n v="237970.43"/>
    <n v="237970.43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37970.43"/>
    <d v="2025-05-22T00:00:00"/>
    <d v="2030-05-22T00:00:00"/>
    <n v="237970.43"/>
    <x v="1"/>
    <x v="2"/>
    <n v="0"/>
    <n v="0"/>
    <n v="0"/>
    <n v="0"/>
    <n v="237970.43"/>
    <n v="0"/>
    <n v="0"/>
    <n v="0"/>
    <n v="0"/>
    <n v="0"/>
    <n v="0"/>
    <n v="0"/>
    <n v="0"/>
    <n v="0"/>
    <n v="0"/>
    <n v="0"/>
    <n v="237970.43"/>
    <n v="237970.43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d v="2025-05-22T00:00:00"/>
    <d v="2026-05-22T00:00:00"/>
    <n v="136919.35"/>
    <x v="1"/>
    <x v="2"/>
    <n v="136919.35"/>
    <n v="0"/>
    <n v="0"/>
    <n v="0"/>
    <n v="0"/>
    <n v="0"/>
    <n v="0"/>
    <n v="0"/>
    <n v="0"/>
    <n v="0"/>
    <n v="0"/>
    <n v="0"/>
    <n v="0"/>
    <n v="0"/>
    <n v="0"/>
    <n v="136919.35"/>
    <n v="0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d v="2025-05-22T00:00:00"/>
    <d v="2028-05-22T00:00:00"/>
    <n v="136919.35"/>
    <x v="1"/>
    <x v="2"/>
    <n v="0"/>
    <n v="0"/>
    <n v="136919.35"/>
    <n v="0"/>
    <n v="0"/>
    <n v="0"/>
    <n v="0"/>
    <n v="0"/>
    <n v="0"/>
    <n v="0"/>
    <n v="0"/>
    <n v="0"/>
    <n v="0"/>
    <n v="0"/>
    <n v="0"/>
    <n v="0"/>
    <n v="136919.35"/>
    <n v="136919.35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136919.35"/>
    <d v="2025-05-22T00:00:00"/>
    <d v="2030-05-22T00:00:00"/>
    <n v="136919.35"/>
    <x v="1"/>
    <x v="2"/>
    <n v="0"/>
    <n v="0"/>
    <n v="0"/>
    <n v="0"/>
    <n v="136919.35"/>
    <n v="0"/>
    <n v="0"/>
    <n v="0"/>
    <n v="0"/>
    <n v="0"/>
    <n v="0"/>
    <n v="0"/>
    <n v="0"/>
    <n v="0"/>
    <n v="0"/>
    <n v="0"/>
    <n v="136919.35"/>
    <n v="136919.35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559271.15"/>
    <d v="2025-05-22T00:00:00"/>
    <d v="2026-05-22T00:00:00"/>
    <n v="559271.15"/>
    <x v="1"/>
    <x v="2"/>
    <n v="559271.15"/>
    <n v="0"/>
    <n v="0"/>
    <n v="0"/>
    <n v="0"/>
    <n v="0"/>
    <n v="0"/>
    <n v="0"/>
    <n v="0"/>
    <n v="0"/>
    <n v="0"/>
    <n v="0"/>
    <n v="0"/>
    <n v="0"/>
    <n v="0"/>
    <n v="559271.15"/>
    <n v="0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5"/>
    <d v="2025-05-22T00:00:00"/>
    <d v="2028-05-22T00:00:00"/>
    <n v="559271.15"/>
    <x v="1"/>
    <x v="2"/>
    <n v="0"/>
    <n v="0"/>
    <n v="559271.15"/>
    <n v="0"/>
    <n v="0"/>
    <n v="0"/>
    <n v="0"/>
    <n v="0"/>
    <n v="0"/>
    <n v="0"/>
    <n v="0"/>
    <n v="0"/>
    <n v="0"/>
    <n v="0"/>
    <n v="0"/>
    <n v="0"/>
    <n v="559271.15"/>
    <n v="559271.15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6"/>
    <d v="2025-05-22T00:00:00"/>
    <d v="2030-05-22T00:00:00"/>
    <n v="559271.16"/>
    <x v="1"/>
    <x v="2"/>
    <n v="0"/>
    <n v="0"/>
    <n v="0"/>
    <n v="0"/>
    <n v="559271.16"/>
    <n v="0"/>
    <n v="0"/>
    <n v="0"/>
    <n v="0"/>
    <n v="0"/>
    <n v="0"/>
    <n v="0"/>
    <n v="0"/>
    <n v="0"/>
    <n v="0"/>
    <n v="0"/>
    <n v="559271.16"/>
    <n v="559271.16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d v="2025-05-22T00:00:00"/>
    <d v="2026-05-22T00:00:00"/>
    <n v="217447.53"/>
    <x v="1"/>
    <x v="2"/>
    <n v="217447.53"/>
    <n v="0"/>
    <n v="0"/>
    <n v="0"/>
    <n v="0"/>
    <n v="0"/>
    <n v="0"/>
    <n v="0"/>
    <n v="0"/>
    <n v="0"/>
    <n v="0"/>
    <n v="0"/>
    <n v="0"/>
    <n v="0"/>
    <n v="0"/>
    <n v="217447.53"/>
    <n v="0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3"/>
    <d v="2025-05-22T00:00:00"/>
    <d v="2028-05-22T00:00:00"/>
    <n v="217447.53"/>
    <x v="1"/>
    <x v="2"/>
    <n v="0"/>
    <n v="0"/>
    <n v="217447.53"/>
    <n v="0"/>
    <n v="0"/>
    <n v="0"/>
    <n v="0"/>
    <n v="0"/>
    <n v="0"/>
    <n v="0"/>
    <n v="0"/>
    <n v="0"/>
    <n v="0"/>
    <n v="0"/>
    <n v="0"/>
    <n v="0"/>
    <n v="217447.53"/>
    <n v="217447.53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17447.52"/>
    <d v="2025-05-22T00:00:00"/>
    <d v="2030-05-22T00:00:00"/>
    <n v="217447.52"/>
    <x v="1"/>
    <x v="2"/>
    <n v="0"/>
    <n v="0"/>
    <n v="0"/>
    <n v="0"/>
    <n v="217447.52"/>
    <n v="0"/>
    <n v="0"/>
    <n v="0"/>
    <n v="0"/>
    <n v="0"/>
    <n v="0"/>
    <n v="0"/>
    <n v="0"/>
    <n v="0"/>
    <n v="0"/>
    <n v="0"/>
    <n v="217447.52"/>
    <n v="217447.52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618595.34"/>
    <d v="2025-05-22T00:00:00"/>
    <d v="2026-05-22T00:00:00"/>
    <n v="1618595.34"/>
    <x v="1"/>
    <x v="2"/>
    <n v="1618595.34"/>
    <n v="0"/>
    <n v="0"/>
    <n v="0"/>
    <n v="0"/>
    <n v="0"/>
    <n v="0"/>
    <n v="0"/>
    <n v="0"/>
    <n v="0"/>
    <n v="0"/>
    <n v="0"/>
    <n v="0"/>
    <n v="0"/>
    <n v="0"/>
    <n v="1618595.34"/>
    <n v="0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800195.37"/>
    <d v="2025-05-22T00:00:00"/>
    <d v="2028-05-22T00:00:00"/>
    <n v="800195.37"/>
    <x v="1"/>
    <x v="2"/>
    <n v="0"/>
    <n v="0"/>
    <n v="800195.37"/>
    <n v="0"/>
    <n v="0"/>
    <n v="0"/>
    <n v="0"/>
    <n v="0"/>
    <n v="0"/>
    <n v="0"/>
    <n v="0"/>
    <n v="0"/>
    <n v="0"/>
    <n v="0"/>
    <n v="0"/>
    <n v="0"/>
    <n v="800195.37"/>
    <n v="800195.37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d v="2025-05-22T00:00:00"/>
    <d v="2026-05-22T00:00:00"/>
    <n v="768346.79"/>
    <x v="1"/>
    <x v="2"/>
    <n v="768346.79"/>
    <n v="0"/>
    <n v="0"/>
    <n v="0"/>
    <n v="0"/>
    <n v="0"/>
    <n v="0"/>
    <n v="0"/>
    <n v="0"/>
    <n v="0"/>
    <n v="0"/>
    <n v="0"/>
    <n v="0"/>
    <n v="0"/>
    <n v="0"/>
    <n v="768346.79"/>
    <n v="0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d v="2025-05-22T00:00:00"/>
    <d v="2028-05-22T00:00:00"/>
    <n v="768346.79"/>
    <x v="1"/>
    <x v="2"/>
    <n v="0"/>
    <n v="0"/>
    <n v="768346.79"/>
    <n v="0"/>
    <n v="0"/>
    <n v="0"/>
    <n v="0"/>
    <n v="0"/>
    <n v="0"/>
    <n v="0"/>
    <n v="0"/>
    <n v="0"/>
    <n v="0"/>
    <n v="0"/>
    <n v="0"/>
    <n v="0"/>
    <n v="768346.79"/>
    <n v="768346.79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768346.79"/>
    <d v="2025-05-22T00:00:00"/>
    <d v="2030-05-22T00:00:00"/>
    <n v="768346.79"/>
    <x v="1"/>
    <x v="2"/>
    <n v="0"/>
    <n v="0"/>
    <n v="0"/>
    <n v="0"/>
    <n v="768346.79"/>
    <n v="0"/>
    <n v="0"/>
    <n v="0"/>
    <n v="0"/>
    <n v="0"/>
    <n v="0"/>
    <n v="0"/>
    <n v="0"/>
    <n v="0"/>
    <n v="0"/>
    <n v="0"/>
    <n v="768346.79"/>
    <n v="768346.79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d v="2025-05-22T00:00:00"/>
    <d v="2026-05-22T00:00:00"/>
    <n v="1312038.6599999999"/>
    <x v="1"/>
    <x v="2"/>
    <n v="1312038.6599999999"/>
    <n v="0"/>
    <n v="0"/>
    <n v="0"/>
    <n v="0"/>
    <n v="0"/>
    <n v="0"/>
    <n v="0"/>
    <n v="0"/>
    <n v="0"/>
    <n v="0"/>
    <n v="0"/>
    <n v="0"/>
    <n v="0"/>
    <n v="0"/>
    <n v="1312038.6599999999"/>
    <n v="0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599999999"/>
    <d v="2025-05-22T00:00:00"/>
    <d v="2028-05-22T00:00:00"/>
    <n v="1312038.6599999999"/>
    <x v="1"/>
    <x v="2"/>
    <n v="0"/>
    <n v="0"/>
    <n v="1312038.6599999999"/>
    <n v="0"/>
    <n v="0"/>
    <n v="0"/>
    <n v="0"/>
    <n v="0"/>
    <n v="0"/>
    <n v="0"/>
    <n v="0"/>
    <n v="0"/>
    <n v="0"/>
    <n v="0"/>
    <n v="0"/>
    <n v="0"/>
    <n v="1312038.6599999999"/>
    <n v="1312038.6599999999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312038.67"/>
    <d v="2025-05-22T00:00:00"/>
    <d v="2030-05-22T00:00:00"/>
    <n v="1312038.67"/>
    <x v="1"/>
    <x v="2"/>
    <n v="0"/>
    <n v="0"/>
    <n v="0"/>
    <n v="0"/>
    <n v="1312038.67"/>
    <n v="0"/>
    <n v="0"/>
    <n v="0"/>
    <n v="0"/>
    <n v="0"/>
    <n v="0"/>
    <n v="0"/>
    <n v="0"/>
    <n v="0"/>
    <n v="0"/>
    <n v="0"/>
    <n v="1312038.67"/>
    <n v="1312038.67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d v="2025-05-22T00:00:00"/>
    <d v="2026-05-22T00:00:00"/>
    <n v="1858429.85"/>
    <x v="1"/>
    <x v="2"/>
    <n v="1858429.85"/>
    <n v="0"/>
    <n v="0"/>
    <n v="0"/>
    <n v="0"/>
    <n v="0"/>
    <n v="0"/>
    <n v="0"/>
    <n v="0"/>
    <n v="0"/>
    <n v="0"/>
    <n v="0"/>
    <n v="0"/>
    <n v="0"/>
    <n v="0"/>
    <n v="1858429.85"/>
    <n v="0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d v="2025-05-22T00:00:00"/>
    <d v="2028-05-22T00:00:00"/>
    <n v="1858429.85"/>
    <x v="1"/>
    <x v="2"/>
    <n v="0"/>
    <n v="0"/>
    <n v="1858429.85"/>
    <n v="0"/>
    <n v="0"/>
    <n v="0"/>
    <n v="0"/>
    <n v="0"/>
    <n v="0"/>
    <n v="0"/>
    <n v="0"/>
    <n v="0"/>
    <n v="0"/>
    <n v="0"/>
    <n v="0"/>
    <n v="0"/>
    <n v="1858429.85"/>
    <n v="1858429.85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1858429.85"/>
    <d v="2025-05-22T00:00:00"/>
    <d v="2030-05-22T00:00:00"/>
    <n v="1858429.85"/>
    <x v="1"/>
    <x v="2"/>
    <n v="0"/>
    <n v="0"/>
    <n v="0"/>
    <n v="0"/>
    <n v="1858429.85"/>
    <n v="0"/>
    <n v="0"/>
    <n v="0"/>
    <n v="0"/>
    <n v="0"/>
    <n v="0"/>
    <n v="0"/>
    <n v="0"/>
    <n v="0"/>
    <n v="0"/>
    <n v="0"/>
    <n v="1858429.85"/>
    <n v="1858429.85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1984.37"/>
    <d v="2025-04-04T00:00:00"/>
    <d v="2030-04-04T00:00:00"/>
    <n v="1601984.37"/>
    <x v="1"/>
    <x v="2"/>
    <n v="0"/>
    <n v="0"/>
    <n v="0"/>
    <n v="0"/>
    <n v="1601984.37"/>
    <n v="0"/>
    <n v="0"/>
    <n v="0"/>
    <n v="0"/>
    <n v="0"/>
    <n v="0"/>
    <n v="0"/>
    <n v="0"/>
    <n v="0"/>
    <n v="0"/>
    <n v="0"/>
    <n v="1601984.37"/>
    <n v="1601984.37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3340.84000000003"/>
    <d v="2025-04-04T00:00:00"/>
    <d v="2028-04-04T00:00:00"/>
    <n v="323340.84000000003"/>
    <x v="1"/>
    <x v="2"/>
    <n v="0"/>
    <n v="0"/>
    <n v="323340.84000000003"/>
    <n v="0"/>
    <n v="0"/>
    <n v="0"/>
    <n v="0"/>
    <n v="0"/>
    <n v="0"/>
    <n v="0"/>
    <n v="0"/>
    <n v="0"/>
    <n v="0"/>
    <n v="0"/>
    <n v="0"/>
    <n v="0"/>
    <n v="323340.84000000003"/>
    <n v="323340.84000000003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02209.23"/>
    <d v="2025-05-22T00:00:00"/>
    <d v="2026-05-22T00:00:00"/>
    <n v="3202209.23"/>
    <x v="1"/>
    <x v="2"/>
    <n v="3202209.23"/>
    <n v="0"/>
    <n v="0"/>
    <n v="0"/>
    <n v="0"/>
    <n v="0"/>
    <n v="0"/>
    <n v="0"/>
    <n v="0"/>
    <n v="0"/>
    <n v="0"/>
    <n v="0"/>
    <n v="0"/>
    <n v="0"/>
    <n v="0"/>
    <n v="3202209.23"/>
    <n v="0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3857.41"/>
    <d v="2025-04-04T00:00:00"/>
    <d v="2030-04-04T00:00:00"/>
    <n v="913857.41"/>
    <x v="1"/>
    <x v="2"/>
    <n v="0"/>
    <n v="0"/>
    <n v="0"/>
    <n v="0"/>
    <n v="913857.41"/>
    <n v="0"/>
    <n v="0"/>
    <n v="0"/>
    <n v="0"/>
    <n v="0"/>
    <n v="0"/>
    <n v="0"/>
    <n v="0"/>
    <n v="0"/>
    <n v="0"/>
    <n v="0"/>
    <n v="913857.41"/>
    <n v="913857.41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d v="2025-05-22T00:00:00"/>
    <d v="2028-05-22T00:00:00"/>
    <n v="50000000"/>
    <x v="1"/>
    <x v="2"/>
    <n v="0"/>
    <n v="0"/>
    <n v="50000000"/>
    <n v="0"/>
    <n v="0"/>
    <n v="0"/>
    <n v="0"/>
    <n v="0"/>
    <n v="0"/>
    <n v="0"/>
    <n v="0"/>
    <n v="0"/>
    <n v="0"/>
    <n v="0"/>
    <n v="0"/>
    <n v="0"/>
    <n v="50000000"/>
    <n v="500000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7237.5900000001"/>
    <d v="2025-05-30T00:00:00"/>
    <d v="2028-05-30T00:00:00"/>
    <n v="1187237.5900000001"/>
    <x v="1"/>
    <x v="2"/>
    <n v="0"/>
    <n v="0"/>
    <n v="1187237.5900000001"/>
    <n v="0"/>
    <n v="0"/>
    <n v="0"/>
    <n v="0"/>
    <n v="0"/>
    <n v="0"/>
    <n v="0"/>
    <n v="0"/>
    <n v="0"/>
    <n v="0"/>
    <n v="0"/>
    <n v="0"/>
    <n v="0"/>
    <n v="1187237.5900000001"/>
    <n v="1187237.5900000001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91690"/>
    <d v="2025-05-22T00:00:00"/>
    <d v="2028-05-22T00:00:00"/>
    <n v="9191690"/>
    <x v="1"/>
    <x v="2"/>
    <n v="0"/>
    <n v="0"/>
    <n v="9191690"/>
    <n v="0"/>
    <n v="0"/>
    <n v="0"/>
    <n v="0"/>
    <n v="0"/>
    <n v="0"/>
    <n v="0"/>
    <n v="0"/>
    <n v="0"/>
    <n v="0"/>
    <n v="0"/>
    <n v="0"/>
    <n v="0"/>
    <n v="9191690"/>
    <n v="919169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7472"/>
    <d v="2025-05-22T00:00:00"/>
    <d v="2028-05-22T00:00:00"/>
    <n v="1377472"/>
    <x v="1"/>
    <x v="2"/>
    <n v="0"/>
    <n v="0"/>
    <n v="1377472"/>
    <n v="0"/>
    <n v="0"/>
    <n v="0"/>
    <n v="0"/>
    <n v="0"/>
    <n v="0"/>
    <n v="0"/>
    <n v="0"/>
    <n v="0"/>
    <n v="0"/>
    <n v="0"/>
    <n v="0"/>
    <n v="0"/>
    <n v="1377472"/>
    <n v="137747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452.5699999998"/>
    <d v="2025-05-22T00:00:00"/>
    <d v="2028-05-22T00:00:00"/>
    <n v="2233452.5699999998"/>
    <x v="1"/>
    <x v="2"/>
    <n v="0"/>
    <n v="0"/>
    <n v="2233452.5699999998"/>
    <n v="0"/>
    <n v="0"/>
    <n v="0"/>
    <n v="0"/>
    <n v="0"/>
    <n v="0"/>
    <n v="0"/>
    <n v="0"/>
    <n v="0"/>
    <n v="0"/>
    <n v="0"/>
    <n v="0"/>
    <n v="0"/>
    <n v="2233452.5699999998"/>
    <n v="2233452.5699999998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4514.47"/>
    <d v="2025-05-22T00:00:00"/>
    <d v="2028-05-22T00:00:00"/>
    <n v="1134514.47"/>
    <x v="1"/>
    <x v="2"/>
    <n v="0"/>
    <n v="0"/>
    <n v="1134514.47"/>
    <n v="0"/>
    <n v="0"/>
    <n v="0"/>
    <n v="0"/>
    <n v="0"/>
    <n v="0"/>
    <n v="0"/>
    <n v="0"/>
    <n v="0"/>
    <n v="0"/>
    <n v="0"/>
    <n v="0"/>
    <n v="0"/>
    <n v="1134514.47"/>
    <n v="1134514.47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8594.38"/>
    <d v="2025-05-22T00:00:00"/>
    <d v="2028-05-22T00:00:00"/>
    <n v="1488594.38"/>
    <x v="1"/>
    <x v="2"/>
    <n v="0"/>
    <n v="0"/>
    <n v="1488594.38"/>
    <n v="0"/>
    <n v="0"/>
    <n v="0"/>
    <n v="0"/>
    <n v="0"/>
    <n v="0"/>
    <n v="0"/>
    <n v="0"/>
    <n v="0"/>
    <n v="0"/>
    <n v="0"/>
    <n v="0"/>
    <n v="0"/>
    <n v="1488594.38"/>
    <n v="1488594.38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6875.97"/>
    <d v="2025-05-22T00:00:00"/>
    <d v="2030-05-22T00:00:00"/>
    <n v="956875.97"/>
    <x v="1"/>
    <x v="2"/>
    <n v="0"/>
    <n v="0"/>
    <n v="0"/>
    <n v="0"/>
    <n v="956875.97"/>
    <n v="0"/>
    <n v="0"/>
    <n v="0"/>
    <n v="0"/>
    <n v="0"/>
    <n v="0"/>
    <n v="0"/>
    <n v="0"/>
    <n v="0"/>
    <n v="0"/>
    <n v="0"/>
    <n v="956875.97"/>
    <n v="956875.97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058.96"/>
    <d v="2025-05-22T00:00:00"/>
    <d v="2030-05-22T00:00:00"/>
    <n v="486058.96"/>
    <x v="1"/>
    <x v="2"/>
    <n v="0"/>
    <n v="0"/>
    <n v="0"/>
    <n v="0"/>
    <n v="486058.96"/>
    <n v="0"/>
    <n v="0"/>
    <n v="0"/>
    <n v="0"/>
    <n v="0"/>
    <n v="0"/>
    <n v="0"/>
    <n v="0"/>
    <n v="0"/>
    <n v="0"/>
    <n v="0"/>
    <n v="486058.96"/>
    <n v="486058.96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85810"/>
    <d v="2025-05-22T00:00:00"/>
    <d v="2028-05-22T00:00:00"/>
    <n v="2485810"/>
    <x v="1"/>
    <x v="2"/>
    <n v="0"/>
    <n v="0"/>
    <n v="2485810"/>
    <n v="0"/>
    <n v="0"/>
    <n v="0"/>
    <n v="0"/>
    <n v="0"/>
    <n v="0"/>
    <n v="0"/>
    <n v="0"/>
    <n v="0"/>
    <n v="0"/>
    <n v="0"/>
    <n v="0"/>
    <n v="0"/>
    <n v="2485810"/>
    <n v="248581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7757.07999999996"/>
    <d v="2025-05-22T00:00:00"/>
    <d v="2030-05-22T00:00:00"/>
    <n v="637757.07999999996"/>
    <x v="1"/>
    <x v="2"/>
    <n v="0"/>
    <n v="0"/>
    <n v="0"/>
    <n v="0"/>
    <n v="637757.07999999996"/>
    <n v="0"/>
    <n v="0"/>
    <n v="0"/>
    <n v="0"/>
    <n v="0"/>
    <n v="0"/>
    <n v="0"/>
    <n v="0"/>
    <n v="0"/>
    <n v="0"/>
    <n v="0"/>
    <n v="637757.07999999996"/>
    <n v="637757.07999999996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5-06-17T00:00:00"/>
    <d v="2035-06-17T00:00:00"/>
    <n v="200000000"/>
    <x v="1"/>
    <x v="2"/>
    <n v="0"/>
    <n v="0"/>
    <n v="0"/>
    <n v="0"/>
    <n v="20000000"/>
    <n v="40000000"/>
    <n v="40000000"/>
    <n v="40000000"/>
    <n v="40000000"/>
    <n v="20000000"/>
    <n v="0"/>
    <n v="0"/>
    <n v="0"/>
    <n v="0"/>
    <n v="0"/>
    <n v="0"/>
    <n v="200000000"/>
    <n v="20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2769"/>
    <d v="2025-05-22T00:00:00"/>
    <d v="2028-05-22T00:00:00"/>
    <n v="1002769"/>
    <x v="1"/>
    <x v="2"/>
    <n v="0"/>
    <n v="0"/>
    <n v="1002769"/>
    <n v="0"/>
    <n v="0"/>
    <n v="0"/>
    <n v="0"/>
    <n v="0"/>
    <n v="0"/>
    <n v="0"/>
    <n v="0"/>
    <n v="0"/>
    <n v="0"/>
    <n v="0"/>
    <n v="0"/>
    <n v="0"/>
    <n v="1002769"/>
    <n v="1002769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1000"/>
    <d v="2025-05-22T00:00:00"/>
    <d v="2026-05-22T00:00:00"/>
    <n v="931000"/>
    <x v="1"/>
    <x v="2"/>
    <n v="931000"/>
    <n v="0"/>
    <n v="0"/>
    <n v="0"/>
    <n v="0"/>
    <n v="0"/>
    <n v="0"/>
    <n v="0"/>
    <n v="0"/>
    <n v="0"/>
    <n v="0"/>
    <n v="0"/>
    <n v="0"/>
    <n v="0"/>
    <n v="0"/>
    <n v="931000"/>
    <n v="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9862"/>
    <d v="2025-06-27T00:00:00"/>
    <d v="2028-06-27T00:00:00"/>
    <n v="1859862"/>
    <x v="1"/>
    <x v="2"/>
    <n v="0"/>
    <n v="0"/>
    <n v="1859862"/>
    <n v="0"/>
    <n v="0"/>
    <n v="0"/>
    <n v="0"/>
    <n v="0"/>
    <n v="0"/>
    <n v="0"/>
    <n v="0"/>
    <n v="0"/>
    <n v="0"/>
    <n v="0"/>
    <n v="0"/>
    <n v="0"/>
    <n v="1859862"/>
    <n v="1859862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6346.03"/>
    <d v="2025-07-01T00:00:00"/>
    <d v="2028-07-01T00:00:00"/>
    <n v="1116346.03"/>
    <x v="1"/>
    <x v="2"/>
    <n v="0"/>
    <n v="0"/>
    <n v="1116346.03"/>
    <n v="0"/>
    <n v="0"/>
    <n v="0"/>
    <n v="0"/>
    <n v="0"/>
    <n v="0"/>
    <n v="0"/>
    <n v="0"/>
    <n v="0"/>
    <n v="0"/>
    <n v="0"/>
    <n v="0"/>
    <n v="0"/>
    <n v="1116346.03"/>
    <n v="1116346.03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701752.449999999"/>
    <d v="2025-05-22T00:00:00"/>
    <d v="2028-05-22T00:00:00"/>
    <n v="29701752.449999999"/>
    <x v="1"/>
    <x v="2"/>
    <n v="0"/>
    <n v="0"/>
    <n v="29701752.449999999"/>
    <n v="0"/>
    <n v="0"/>
    <n v="0"/>
    <n v="0"/>
    <n v="0"/>
    <n v="0"/>
    <n v="0"/>
    <n v="0"/>
    <n v="0"/>
    <n v="0"/>
    <n v="0"/>
    <n v="0"/>
    <n v="0"/>
    <n v="29701752.449999999"/>
    <n v="29701752.449999999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5-06-17T00:00:00"/>
    <d v="2035-06-17T00:00:00"/>
    <n v="200000000"/>
    <x v="1"/>
    <x v="2"/>
    <n v="0"/>
    <n v="0"/>
    <n v="0"/>
    <n v="0"/>
    <n v="20000000"/>
    <n v="40000000"/>
    <n v="40000000"/>
    <n v="40000000"/>
    <n v="40000000"/>
    <n v="20000000"/>
    <n v="0"/>
    <n v="0"/>
    <n v="0"/>
    <n v="0"/>
    <n v="0"/>
    <n v="0"/>
    <n v="200000000"/>
    <n v="20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d v="2025-06-27T00:00:00"/>
    <d v="2028-06-27T00:00:00"/>
    <n v="54000000"/>
    <x v="1"/>
    <x v="2"/>
    <n v="0"/>
    <n v="0"/>
    <n v="54000000"/>
    <n v="0"/>
    <n v="0"/>
    <n v="0"/>
    <n v="0"/>
    <n v="0"/>
    <n v="0"/>
    <n v="0"/>
    <n v="0"/>
    <n v="0"/>
    <n v="0"/>
    <n v="0"/>
    <n v="0"/>
    <n v="0"/>
    <n v="54000000"/>
    <n v="540000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4713.84"/>
    <d v="2025-05-22T00:00:00"/>
    <d v="2030-05-22T00:00:00"/>
    <n v="754713.84"/>
    <x v="1"/>
    <x v="2"/>
    <n v="0"/>
    <n v="0"/>
    <n v="0"/>
    <n v="0"/>
    <n v="754713.84"/>
    <n v="0"/>
    <n v="0"/>
    <n v="0"/>
    <n v="0"/>
    <n v="0"/>
    <n v="0"/>
    <n v="0"/>
    <n v="0"/>
    <n v="0"/>
    <n v="0"/>
    <n v="0"/>
    <n v="754713.84"/>
    <n v="754713.84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7415.49"/>
    <d v="2025-05-22T00:00:00"/>
    <d v="2030-05-22T00:00:00"/>
    <n v="747415.49"/>
    <x v="1"/>
    <x v="2"/>
    <n v="0"/>
    <n v="0"/>
    <n v="0"/>
    <n v="0"/>
    <n v="747415.49"/>
    <n v="0"/>
    <n v="0"/>
    <n v="0"/>
    <n v="0"/>
    <n v="0"/>
    <n v="0"/>
    <n v="0"/>
    <n v="0"/>
    <n v="0"/>
    <n v="0"/>
    <n v="0"/>
    <n v="747415.49"/>
    <n v="747415.49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8020"/>
    <d v="2025-06-27T00:00:00"/>
    <d v="2028-06-27T00:00:00"/>
    <n v="238020"/>
    <x v="1"/>
    <x v="2"/>
    <n v="0"/>
    <n v="0"/>
    <n v="238020"/>
    <n v="0"/>
    <n v="0"/>
    <n v="0"/>
    <n v="0"/>
    <n v="0"/>
    <n v="0"/>
    <n v="0"/>
    <n v="0"/>
    <n v="0"/>
    <n v="0"/>
    <n v="0"/>
    <n v="0"/>
    <n v="0"/>
    <n v="238020"/>
    <n v="23802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367.05"/>
    <d v="2025-05-22T00:00:00"/>
    <d v="2030-05-22T00:00:00"/>
    <n v="390367.05"/>
    <x v="1"/>
    <x v="2"/>
    <n v="0"/>
    <n v="0"/>
    <n v="0"/>
    <n v="0"/>
    <n v="390367.05"/>
    <n v="0"/>
    <n v="0"/>
    <n v="0"/>
    <n v="0"/>
    <n v="0"/>
    <n v="0"/>
    <n v="0"/>
    <n v="0"/>
    <n v="0"/>
    <n v="0"/>
    <n v="0"/>
    <n v="390367.05"/>
    <n v="390367.05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9388.57"/>
    <d v="2025-05-22T00:00:00"/>
    <d v="2030-05-22T00:00:00"/>
    <n v="489388.57"/>
    <x v="1"/>
    <x v="2"/>
    <n v="0"/>
    <n v="0"/>
    <n v="0"/>
    <n v="0"/>
    <n v="489388.57"/>
    <n v="0"/>
    <n v="0"/>
    <n v="0"/>
    <n v="0"/>
    <n v="0"/>
    <n v="0"/>
    <n v="0"/>
    <n v="0"/>
    <n v="0"/>
    <n v="0"/>
    <n v="0"/>
    <n v="489388.57"/>
    <n v="489388.57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352.57"/>
    <d v="2025-07-31T00:00:00"/>
    <d v="2028-07-31T00:00:00"/>
    <n v="38352.57"/>
    <x v="1"/>
    <x v="2"/>
    <n v="0"/>
    <n v="0"/>
    <n v="38352.57"/>
    <n v="0"/>
    <n v="0"/>
    <n v="0"/>
    <n v="0"/>
    <n v="0"/>
    <n v="0"/>
    <n v="0"/>
    <n v="0"/>
    <n v="0"/>
    <n v="0"/>
    <n v="0"/>
    <n v="0"/>
    <n v="0"/>
    <n v="38352.57"/>
    <n v="38352.57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8592.5"/>
    <d v="2025-03-09T00:00:00"/>
    <d v="2026-08-05T00:00:00"/>
    <n v="168592.5"/>
    <x v="1"/>
    <x v="2"/>
    <n v="168592.5"/>
    <n v="0"/>
    <n v="0"/>
    <n v="0"/>
    <n v="0"/>
    <n v="0"/>
    <n v="0"/>
    <n v="0"/>
    <n v="0"/>
    <n v="0"/>
    <n v="0"/>
    <n v="0"/>
    <n v="0"/>
    <n v="0"/>
    <n v="0"/>
    <n v="168592.5"/>
    <n v="0"/>
    <n v="168592.5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1825"/>
    <d v="2025-03-09T00:00:00"/>
    <d v="2027-08-05T00:00:00"/>
    <n v="511825"/>
    <x v="1"/>
    <x v="2"/>
    <n v="0"/>
    <n v="511825"/>
    <n v="0"/>
    <n v="0"/>
    <n v="0"/>
    <n v="0"/>
    <n v="0"/>
    <n v="0"/>
    <n v="0"/>
    <n v="0"/>
    <n v="0"/>
    <n v="0"/>
    <n v="0"/>
    <n v="0"/>
    <n v="0"/>
    <n v="511825"/>
    <n v="0"/>
    <n v="511825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02.5"/>
    <d v="2025-03-09T00:00:00"/>
    <d v="2028-08-05T00:00:00"/>
    <n v="238802.5"/>
    <x v="1"/>
    <x v="2"/>
    <n v="0"/>
    <n v="0"/>
    <n v="238802.5"/>
    <n v="0"/>
    <n v="0"/>
    <n v="0"/>
    <n v="0"/>
    <n v="0"/>
    <n v="0"/>
    <n v="0"/>
    <n v="0"/>
    <n v="0"/>
    <n v="0"/>
    <n v="0"/>
    <n v="0"/>
    <n v="0"/>
    <n v="238802.5"/>
    <n v="238802.5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1285"/>
    <d v="2025-03-09T00:00:00"/>
    <d v="2029-08-05T00:00:00"/>
    <n v="331285"/>
    <x v="1"/>
    <x v="2"/>
    <n v="0"/>
    <n v="0"/>
    <n v="0"/>
    <n v="331285"/>
    <n v="0"/>
    <n v="0"/>
    <n v="0"/>
    <n v="0"/>
    <n v="0"/>
    <n v="0"/>
    <n v="0"/>
    <n v="0"/>
    <n v="0"/>
    <n v="0"/>
    <n v="0"/>
    <n v="0"/>
    <n v="331285"/>
    <n v="331285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3470"/>
    <d v="2025-03-09T00:00:00"/>
    <d v="2030-08-05T00:00:00"/>
    <n v="963470"/>
    <x v="1"/>
    <x v="2"/>
    <n v="0"/>
    <n v="0"/>
    <n v="0"/>
    <n v="0"/>
    <n v="963470"/>
    <n v="0"/>
    <n v="0"/>
    <n v="0"/>
    <n v="0"/>
    <n v="0"/>
    <n v="0"/>
    <n v="0"/>
    <n v="0"/>
    <n v="0"/>
    <n v="0"/>
    <n v="0"/>
    <n v="963470"/>
    <n v="963470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7637.5"/>
    <d v="2025-03-09T00:00:00"/>
    <d v="2031-08-05T00:00:00"/>
    <n v="2897637.5"/>
    <x v="1"/>
    <x v="2"/>
    <n v="0"/>
    <n v="0"/>
    <n v="0"/>
    <n v="0"/>
    <n v="0"/>
    <n v="2897637.5"/>
    <n v="0"/>
    <n v="0"/>
    <n v="0"/>
    <n v="0"/>
    <n v="0"/>
    <n v="0"/>
    <n v="0"/>
    <n v="0"/>
    <n v="0"/>
    <n v="0"/>
    <n v="2897637.5"/>
    <n v="2897637.5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1350"/>
    <d v="2025-03-09T00:00:00"/>
    <d v="2032-08-05T00:00:00"/>
    <n v="3991350"/>
    <x v="1"/>
    <x v="2"/>
    <n v="0"/>
    <n v="0"/>
    <n v="0"/>
    <n v="0"/>
    <n v="0"/>
    <n v="1995675"/>
    <n v="1995675"/>
    <n v="0"/>
    <n v="0"/>
    <n v="0"/>
    <n v="0"/>
    <n v="0"/>
    <n v="0"/>
    <n v="0"/>
    <n v="0"/>
    <n v="0"/>
    <n v="3991350"/>
    <n v="3991350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772.5"/>
    <d v="2025-03-09T00:00:00"/>
    <d v="2033-08-05T00:00:00"/>
    <n v="464772.5"/>
    <x v="1"/>
    <x v="2"/>
    <n v="0"/>
    <n v="0"/>
    <n v="0"/>
    <n v="0"/>
    <n v="0"/>
    <n v="154924.17000000001"/>
    <n v="154924.17000000001"/>
    <n v="154924.15999999997"/>
    <n v="0"/>
    <n v="0"/>
    <n v="0"/>
    <n v="0"/>
    <n v="0"/>
    <n v="0"/>
    <n v="0"/>
    <n v="0"/>
    <n v="464772.5"/>
    <n v="464772.5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d v="2025-03-09T00:00:00"/>
    <d v="2034-08-05T00:00:00"/>
    <n v="159300"/>
    <x v="1"/>
    <x v="2"/>
    <n v="0"/>
    <n v="0"/>
    <n v="0"/>
    <n v="0"/>
    <n v="0"/>
    <n v="39825"/>
    <n v="39825"/>
    <n v="39825"/>
    <n v="39825"/>
    <n v="0"/>
    <n v="0"/>
    <n v="0"/>
    <n v="0"/>
    <n v="0"/>
    <n v="0"/>
    <n v="0"/>
    <n v="159300"/>
    <n v="159300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d v="2025-03-09T00:00:00"/>
    <d v="2035-08-05T00:00:00"/>
    <n v="53100"/>
    <x v="1"/>
    <x v="2"/>
    <n v="0"/>
    <n v="0"/>
    <n v="0"/>
    <n v="0"/>
    <n v="0"/>
    <n v="10620"/>
    <n v="10620"/>
    <n v="10620"/>
    <n v="10620"/>
    <n v="10620"/>
    <n v="0"/>
    <n v="0"/>
    <n v="0"/>
    <n v="0"/>
    <n v="0"/>
    <n v="0"/>
    <n v="53100"/>
    <n v="5310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9338.1"/>
    <d v="2025-05-22T00:00:00"/>
    <d v="2030-05-22T00:00:00"/>
    <n v="2589338.1"/>
    <x v="1"/>
    <x v="2"/>
    <n v="0"/>
    <n v="0"/>
    <n v="0"/>
    <n v="0"/>
    <n v="2589338.1"/>
    <n v="0"/>
    <n v="0"/>
    <n v="0"/>
    <n v="0"/>
    <n v="0"/>
    <n v="0"/>
    <n v="0"/>
    <n v="0"/>
    <n v="0"/>
    <n v="0"/>
    <n v="0"/>
    <n v="2589338.1"/>
    <n v="2589338.1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d v="2025-03-09T00:00:00"/>
    <d v="2026-05-22T00:00:00"/>
    <n v="5500000"/>
    <x v="1"/>
    <x v="2"/>
    <n v="5500000"/>
    <n v="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24976477.68"/>
    <d v="2025-03-09T00:00:00"/>
    <d v="2028-06-27T00:00:00"/>
    <n v="24976477.670000002"/>
    <x v="1"/>
    <x v="2"/>
    <n v="0"/>
    <n v="0"/>
    <n v="24976477.68"/>
    <n v="0"/>
    <n v="0"/>
    <n v="0"/>
    <n v="0"/>
    <n v="0"/>
    <n v="0"/>
    <n v="0"/>
    <n v="0"/>
    <n v="0"/>
    <n v="0"/>
    <n v="0"/>
    <n v="0"/>
    <n v="0"/>
    <n v="24976477.68"/>
    <n v="24976477.68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d v="2025-03-09T00:00:00"/>
    <d v="2035-08-14T00:00:00"/>
    <n v="175000000"/>
    <x v="1"/>
    <x v="2"/>
    <n v="0"/>
    <n v="0"/>
    <n v="0"/>
    <n v="0"/>
    <n v="0"/>
    <n v="35000000"/>
    <n v="35000000"/>
    <n v="35000000"/>
    <n v="35000000"/>
    <n v="35000000"/>
    <n v="0"/>
    <n v="0"/>
    <n v="0"/>
    <n v="0"/>
    <n v="0"/>
    <n v="0"/>
    <n v="175000000"/>
    <n v="17500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d v="2025-03-09T00:00:00"/>
    <d v="2028-06-27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5311.37"/>
    <d v="2025-03-09T00:00:00"/>
    <d v="2028-06-27T00:00:00"/>
    <n v="1685311.36"/>
    <x v="1"/>
    <x v="2"/>
    <n v="0"/>
    <n v="0"/>
    <n v="1685311.37"/>
    <n v="0"/>
    <n v="0"/>
    <n v="0"/>
    <n v="0"/>
    <n v="0"/>
    <n v="0"/>
    <n v="0"/>
    <n v="0"/>
    <n v="0"/>
    <n v="0"/>
    <n v="0"/>
    <n v="0"/>
    <n v="0"/>
    <n v="1685311.37"/>
    <n v="1685311.37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665.0899999999"/>
    <d v="2025-03-09T00:00:00"/>
    <d v="2028-06-27T00:00:00"/>
    <n v="5539665.0899999999"/>
    <x v="1"/>
    <x v="2"/>
    <n v="0"/>
    <n v="0"/>
    <n v="5539665.0899999999"/>
    <n v="0"/>
    <n v="0"/>
    <n v="0"/>
    <n v="0"/>
    <n v="0"/>
    <n v="0"/>
    <n v="0"/>
    <n v="0"/>
    <n v="0"/>
    <n v="0"/>
    <n v="0"/>
    <n v="0"/>
    <n v="0"/>
    <n v="5539665.0899999999"/>
    <n v="5539665.0899999999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8608.81"/>
    <d v="2025-03-09T00:00:00"/>
    <d v="2028-06-27T00:00:00"/>
    <n v="3628608.81"/>
    <x v="1"/>
    <x v="2"/>
    <n v="0"/>
    <n v="0"/>
    <n v="3628608.81"/>
    <n v="0"/>
    <n v="0"/>
    <n v="0"/>
    <n v="0"/>
    <n v="0"/>
    <n v="0"/>
    <n v="0"/>
    <n v="0"/>
    <n v="0"/>
    <n v="0"/>
    <n v="0"/>
    <n v="0"/>
    <n v="0"/>
    <n v="3628608.81"/>
    <n v="3628608.81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5807.78"/>
    <d v="2025-03-09T00:00:00"/>
    <d v="2028-06-27T00:00:00"/>
    <n v="3105807.78"/>
    <x v="1"/>
    <x v="2"/>
    <n v="0"/>
    <n v="0"/>
    <n v="3105807.78"/>
    <n v="0"/>
    <n v="0"/>
    <n v="0"/>
    <n v="0"/>
    <n v="0"/>
    <n v="0"/>
    <n v="0"/>
    <n v="0"/>
    <n v="0"/>
    <n v="0"/>
    <n v="0"/>
    <n v="0"/>
    <n v="0"/>
    <n v="3105807.78"/>
    <n v="3105807.78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6237.890000001"/>
    <d v="2025-03-09T00:00:00"/>
    <d v="2028-06-27T00:00:00"/>
    <n v="17516237.879999999"/>
    <x v="1"/>
    <x v="2"/>
    <n v="0"/>
    <n v="0"/>
    <n v="17516237.890000001"/>
    <n v="0"/>
    <n v="0"/>
    <n v="0"/>
    <n v="0"/>
    <n v="0"/>
    <n v="0"/>
    <n v="0"/>
    <n v="0"/>
    <n v="0"/>
    <n v="0"/>
    <n v="0"/>
    <n v="0"/>
    <n v="0"/>
    <n v="17516237.890000001"/>
    <n v="17516237.890000001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9201.88"/>
    <d v="2025-02-22T00:00:00"/>
    <d v="2028-08-26T00:00:00"/>
    <n v="389201.87"/>
    <x v="1"/>
    <x v="2"/>
    <n v="0"/>
    <n v="0"/>
    <n v="389201.88"/>
    <n v="0"/>
    <n v="0"/>
    <n v="0"/>
    <n v="0"/>
    <n v="0"/>
    <n v="0"/>
    <n v="0"/>
    <n v="0"/>
    <n v="0"/>
    <n v="0"/>
    <n v="0"/>
    <n v="0"/>
    <n v="0"/>
    <n v="389201.88"/>
    <n v="389201.88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000"/>
    <d v="2025-03-09T00:00:00"/>
    <d v="2028-06-27T00:00:00"/>
    <n v="670000"/>
    <x v="1"/>
    <x v="2"/>
    <n v="0"/>
    <n v="0"/>
    <n v="670000"/>
    <n v="0"/>
    <n v="0"/>
    <n v="0"/>
    <n v="0"/>
    <n v="0"/>
    <n v="0"/>
    <n v="0"/>
    <n v="0"/>
    <n v="0"/>
    <n v="0"/>
    <n v="0"/>
    <n v="0"/>
    <n v="0"/>
    <n v="670000"/>
    <n v="67000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0442552.460000001"/>
    <d v="2025-03-09T00:00:00"/>
    <d v="2028-06-27T00:00:00"/>
    <n v="50442552.460000001"/>
    <x v="1"/>
    <x v="2"/>
    <n v="0"/>
    <n v="0"/>
    <n v="50442552.460000001"/>
    <n v="0"/>
    <n v="0"/>
    <n v="0"/>
    <n v="0"/>
    <n v="0"/>
    <n v="0"/>
    <n v="0"/>
    <n v="0"/>
    <n v="0"/>
    <n v="0"/>
    <n v="0"/>
    <n v="0"/>
    <n v="0"/>
    <n v="50442552.460000001"/>
    <n v="50442552.460000001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d v="2025-03-09T00:00:00"/>
    <d v="2028-06-27T00:00:00"/>
    <n v="1000000"/>
    <x v="1"/>
    <x v="2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100000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0000"/>
    <d v="2025-03-09T00:00:00"/>
    <d v="2026-08-29T00:00:00"/>
    <n v="1100000"/>
    <x v="1"/>
    <x v="2"/>
    <n v="1100000"/>
    <n v="0"/>
    <n v="0"/>
    <n v="0"/>
    <n v="0"/>
    <n v="0"/>
    <n v="0"/>
    <n v="0"/>
    <n v="0"/>
    <n v="0"/>
    <n v="0"/>
    <n v="0"/>
    <n v="0"/>
    <n v="0"/>
    <n v="0"/>
    <n v="1100000"/>
    <n v="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d v="2025-03-09T00:00:00"/>
    <d v="2026-08-29T00:00:00"/>
    <n v="2000000"/>
    <x v="1"/>
    <x v="2"/>
    <n v="200000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00"/>
    <d v="2025-03-09T00:00:00"/>
    <d v="2026-08-29T00:00:00"/>
    <n v="3300000"/>
    <x v="1"/>
    <x v="2"/>
    <n v="3300000"/>
    <n v="0"/>
    <n v="0"/>
    <n v="0"/>
    <n v="0"/>
    <n v="0"/>
    <n v="0"/>
    <n v="0"/>
    <n v="0"/>
    <n v="0"/>
    <n v="0"/>
    <n v="0"/>
    <n v="0"/>
    <n v="0"/>
    <n v="0"/>
    <n v="3300000"/>
    <n v="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20000"/>
    <d v="2025-03-09T00:00:00"/>
    <d v="2026-08-29T00:00:00"/>
    <n v="3320000"/>
    <x v="1"/>
    <x v="2"/>
    <n v="3320000"/>
    <n v="0"/>
    <n v="0"/>
    <n v="0"/>
    <n v="0"/>
    <n v="0"/>
    <n v="0"/>
    <n v="0"/>
    <n v="0"/>
    <n v="0"/>
    <n v="0"/>
    <n v="0"/>
    <n v="0"/>
    <n v="0"/>
    <n v="0"/>
    <n v="3320000"/>
    <n v="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6184.899999999"/>
    <d v="2025-09-01T00:00:00"/>
    <d v="2030-09-01T00:00:00"/>
    <n v="17576184.899999999"/>
    <x v="1"/>
    <x v="2"/>
    <n v="0"/>
    <n v="0"/>
    <n v="0"/>
    <n v="0"/>
    <n v="17576184.899999999"/>
    <n v="0"/>
    <n v="0"/>
    <n v="0"/>
    <n v="0"/>
    <n v="0"/>
    <n v="0"/>
    <n v="0"/>
    <n v="0"/>
    <n v="0"/>
    <n v="0"/>
    <n v="0"/>
    <n v="17576184.899999999"/>
    <n v="17576184.899999999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0557.08"/>
    <d v="2025-09-01T00:00:00"/>
    <d v="2030-09-01T00:00:00"/>
    <n v="3440557.08"/>
    <x v="1"/>
    <x v="2"/>
    <n v="0"/>
    <n v="0"/>
    <n v="0"/>
    <n v="0"/>
    <n v="3440557.08"/>
    <n v="0"/>
    <n v="0"/>
    <n v="0"/>
    <n v="0"/>
    <n v="0"/>
    <n v="0"/>
    <n v="0"/>
    <n v="0"/>
    <n v="0"/>
    <n v="0"/>
    <n v="0"/>
    <n v="3440557.08"/>
    <n v="3440557.08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6233.21"/>
    <d v="2025-06-27T00:00:00"/>
    <d v="2028-06-27T00:00:00"/>
    <n v="716233.21"/>
    <x v="1"/>
    <x v="2"/>
    <n v="0"/>
    <n v="0"/>
    <n v="716233.21"/>
    <n v="0"/>
    <n v="0"/>
    <n v="0"/>
    <n v="0"/>
    <n v="0"/>
    <n v="0"/>
    <n v="0"/>
    <n v="0"/>
    <n v="0"/>
    <n v="0"/>
    <n v="0"/>
    <n v="0"/>
    <n v="0"/>
    <n v="716233.21"/>
    <n v="716233.21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0243.37"/>
    <d v="2025-06-27T00:00:00"/>
    <d v="2028-06-27T00:00:00"/>
    <n v="540243.37"/>
    <x v="1"/>
    <x v="2"/>
    <n v="0"/>
    <n v="0"/>
    <n v="540243.37"/>
    <n v="0"/>
    <n v="0"/>
    <n v="0"/>
    <n v="0"/>
    <n v="0"/>
    <n v="0"/>
    <n v="0"/>
    <n v="0"/>
    <n v="0"/>
    <n v="0"/>
    <n v="0"/>
    <n v="0"/>
    <n v="0"/>
    <n v="540243.37"/>
    <n v="540243.37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0520.1200000001"/>
    <d v="2025-06-27T00:00:00"/>
    <d v="2028-06-27T00:00:00"/>
    <n v="1210520.1200000001"/>
    <x v="1"/>
    <x v="2"/>
    <n v="0"/>
    <n v="0"/>
    <n v="1210520.1200000001"/>
    <n v="0"/>
    <n v="0"/>
    <n v="0"/>
    <n v="0"/>
    <n v="0"/>
    <n v="0"/>
    <n v="0"/>
    <n v="0"/>
    <n v="0"/>
    <n v="0"/>
    <n v="0"/>
    <n v="0"/>
    <n v="0"/>
    <n v="1210520.1200000001"/>
    <n v="1210520.1200000001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2622.82"/>
    <d v="2025-06-27T00:00:00"/>
    <d v="2028-06-27T00:00:00"/>
    <n v="1492622.82"/>
    <x v="1"/>
    <x v="2"/>
    <n v="0"/>
    <n v="0"/>
    <n v="1492622.82"/>
    <n v="0"/>
    <n v="0"/>
    <n v="0"/>
    <n v="0"/>
    <n v="0"/>
    <n v="0"/>
    <n v="0"/>
    <n v="0"/>
    <n v="0"/>
    <n v="0"/>
    <n v="0"/>
    <n v="0"/>
    <n v="0"/>
    <n v="1492622.82"/>
    <n v="1492622.82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d v="2025-05-22T00:00:00"/>
    <d v="2028-05-22T00:00:00"/>
    <n v="3000000"/>
    <x v="1"/>
    <x v="2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300000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904.55"/>
    <d v="2025-05-22T00:00:00"/>
    <d v="2030-05-22T00:00:00"/>
    <n v="472904.55"/>
    <x v="1"/>
    <x v="2"/>
    <n v="0"/>
    <n v="0"/>
    <n v="0"/>
    <n v="0"/>
    <n v="472904.55"/>
    <n v="0"/>
    <n v="0"/>
    <n v="0"/>
    <n v="0"/>
    <n v="0"/>
    <n v="0"/>
    <n v="0"/>
    <n v="0"/>
    <n v="0"/>
    <n v="0"/>
    <n v="0"/>
    <n v="472904.55"/>
    <n v="472904.55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059.06999999995"/>
    <d v="2025-05-22T00:00:00"/>
    <d v="2030-05-22T00:00:00"/>
    <n v="535059.06999999995"/>
    <x v="1"/>
    <x v="2"/>
    <n v="0"/>
    <n v="0"/>
    <n v="0"/>
    <n v="0"/>
    <n v="535059.06999999995"/>
    <n v="0"/>
    <n v="0"/>
    <n v="0"/>
    <n v="0"/>
    <n v="0"/>
    <n v="0"/>
    <n v="0"/>
    <n v="0"/>
    <n v="0"/>
    <n v="0"/>
    <n v="0"/>
    <n v="535059.06999999995"/>
    <n v="535059.06999999995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888.56"/>
    <d v="2025-05-22T00:00:00"/>
    <d v="2030-05-22T00:00:00"/>
    <n v="1198888.56"/>
    <x v="1"/>
    <x v="2"/>
    <n v="0"/>
    <n v="0"/>
    <n v="0"/>
    <n v="0"/>
    <n v="1198888.56"/>
    <n v="0"/>
    <n v="0"/>
    <n v="0"/>
    <n v="0"/>
    <n v="0"/>
    <n v="0"/>
    <n v="0"/>
    <n v="0"/>
    <n v="0"/>
    <n v="0"/>
    <n v="0"/>
    <n v="1198888.56"/>
    <n v="1198888.56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9321.43"/>
    <d v="2025-05-22T00:00:00"/>
    <d v="2030-05-22T00:00:00"/>
    <n v="3449321.43"/>
    <x v="1"/>
    <x v="2"/>
    <n v="0"/>
    <n v="0"/>
    <n v="0"/>
    <n v="0"/>
    <n v="3449321.43"/>
    <n v="0"/>
    <n v="0"/>
    <n v="0"/>
    <n v="0"/>
    <n v="0"/>
    <n v="0"/>
    <n v="0"/>
    <n v="0"/>
    <n v="0"/>
    <n v="0"/>
    <n v="0"/>
    <n v="3449321.43"/>
    <n v="3449321.43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1765.65"/>
    <d v="2025-09-03T00:00:00"/>
    <d v="2030-09-03T00:00:00"/>
    <n v="15221765.65"/>
    <x v="1"/>
    <x v="2"/>
    <n v="0"/>
    <n v="0"/>
    <n v="0"/>
    <n v="0"/>
    <n v="15221765.65"/>
    <n v="0"/>
    <n v="0"/>
    <n v="0"/>
    <n v="0"/>
    <n v="0"/>
    <n v="0"/>
    <n v="0"/>
    <n v="0"/>
    <n v="0"/>
    <n v="0"/>
    <n v="0"/>
    <n v="15221765.65"/>
    <n v="15221765.65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74788"/>
    <d v="2025-06-27T00:00:00"/>
    <d v="2028-06-27T00:00:00"/>
    <n v="4174788"/>
    <x v="1"/>
    <x v="2"/>
    <n v="0"/>
    <n v="0"/>
    <n v="4174788"/>
    <n v="0"/>
    <n v="0"/>
    <n v="0"/>
    <n v="0"/>
    <n v="0"/>
    <n v="0"/>
    <n v="0"/>
    <n v="0"/>
    <n v="0"/>
    <n v="0"/>
    <n v="0"/>
    <n v="0"/>
    <n v="0"/>
    <n v="4174788"/>
    <n v="4174788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d v="2025-08-29T00:00:00"/>
    <d v="2026-08-29T00:00:00"/>
    <n v="3500000"/>
    <x v="1"/>
    <x v="2"/>
    <n v="3500000"/>
    <n v="0"/>
    <n v="0"/>
    <n v="0"/>
    <n v="0"/>
    <n v="0"/>
    <n v="0"/>
    <n v="0"/>
    <n v="0"/>
    <n v="0"/>
    <n v="0"/>
    <n v="0"/>
    <n v="0"/>
    <n v="0"/>
    <n v="0"/>
    <n v="3500000"/>
    <n v="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455"/>
    <d v="2025-09-05T00:00:00"/>
    <d v="2035-09-05T00:00:00"/>
    <n v="191455"/>
    <x v="1"/>
    <x v="2"/>
    <n v="191455"/>
    <n v="0"/>
    <n v="0"/>
    <n v="0"/>
    <n v="0"/>
    <n v="0"/>
    <n v="0"/>
    <n v="0"/>
    <n v="0"/>
    <n v="0"/>
    <n v="0"/>
    <n v="0"/>
    <n v="0"/>
    <n v="0"/>
    <n v="0"/>
    <n v="191455"/>
    <n v="0"/>
    <n v="191455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757.5"/>
    <d v="2025-09-05T00:00:00"/>
    <d v="2035-09-05T00:00:00"/>
    <n v="577757.5"/>
    <x v="1"/>
    <x v="2"/>
    <n v="0"/>
    <n v="577757.5"/>
    <n v="0"/>
    <n v="0"/>
    <n v="0"/>
    <n v="0"/>
    <n v="0"/>
    <n v="0"/>
    <n v="0"/>
    <n v="0"/>
    <n v="0"/>
    <n v="0"/>
    <n v="0"/>
    <n v="0"/>
    <n v="0"/>
    <n v="577757.5"/>
    <n v="0"/>
    <n v="577757.5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960"/>
    <d v="2025-09-05T00:00:00"/>
    <d v="2035-09-05T00:00:00"/>
    <n v="497960"/>
    <x v="1"/>
    <x v="2"/>
    <n v="0"/>
    <n v="0"/>
    <n v="497960"/>
    <n v="0"/>
    <n v="0"/>
    <n v="0"/>
    <n v="0"/>
    <n v="0"/>
    <n v="0"/>
    <n v="0"/>
    <n v="0"/>
    <n v="0"/>
    <n v="0"/>
    <n v="0"/>
    <n v="0"/>
    <n v="0"/>
    <n v="497960"/>
    <n v="497960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002.5"/>
    <d v="2025-09-05T00:00:00"/>
    <d v="2035-09-05T00:00:00"/>
    <n v="463002.5"/>
    <x v="1"/>
    <x v="2"/>
    <n v="0"/>
    <n v="0"/>
    <n v="0"/>
    <n v="463002.5"/>
    <n v="0"/>
    <n v="0"/>
    <n v="0"/>
    <n v="0"/>
    <n v="0"/>
    <n v="0"/>
    <n v="0"/>
    <n v="0"/>
    <n v="0"/>
    <n v="0"/>
    <n v="0"/>
    <n v="0"/>
    <n v="463002.5"/>
    <n v="463002.5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6907.5"/>
    <d v="2025-09-05T00:00:00"/>
    <d v="2035-09-05T00:00:00"/>
    <n v="1276907.5"/>
    <x v="1"/>
    <x v="2"/>
    <n v="0"/>
    <n v="0"/>
    <n v="0"/>
    <n v="0"/>
    <n v="1276907.5"/>
    <n v="0"/>
    <n v="0"/>
    <n v="0"/>
    <n v="0"/>
    <n v="0"/>
    <n v="0"/>
    <n v="0"/>
    <n v="0"/>
    <n v="0"/>
    <n v="0"/>
    <n v="0"/>
    <n v="1276907.5"/>
    <n v="1276907.5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66022.5"/>
    <d v="2025-09-05T00:00:00"/>
    <d v="2035-09-05T00:00:00"/>
    <n v="1866022.5"/>
    <x v="1"/>
    <x v="2"/>
    <n v="0"/>
    <n v="0"/>
    <n v="0"/>
    <n v="0"/>
    <n v="0"/>
    <n v="1866022.5"/>
    <n v="0"/>
    <n v="0"/>
    <n v="0"/>
    <n v="0"/>
    <n v="0"/>
    <n v="0"/>
    <n v="0"/>
    <n v="0"/>
    <n v="0"/>
    <n v="0"/>
    <n v="1866022.5"/>
    <n v="1866022.5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042.5"/>
    <d v="2025-09-05T00:00:00"/>
    <d v="2035-09-05T00:00:00"/>
    <n v="3800042.5"/>
    <x v="1"/>
    <x v="2"/>
    <n v="0"/>
    <n v="0"/>
    <n v="0"/>
    <n v="0"/>
    <n v="0"/>
    <n v="1900021.25"/>
    <n v="1900021.25"/>
    <n v="0"/>
    <n v="0"/>
    <n v="0"/>
    <n v="0"/>
    <n v="0"/>
    <n v="0"/>
    <n v="0"/>
    <n v="0"/>
    <n v="0"/>
    <n v="3800042.5"/>
    <n v="3800042.5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9757.5"/>
    <d v="2025-09-05T00:00:00"/>
    <d v="2035-09-05T00:00:00"/>
    <n v="459757.5"/>
    <x v="1"/>
    <x v="2"/>
    <n v="0"/>
    <n v="0"/>
    <n v="0"/>
    <n v="0"/>
    <n v="0"/>
    <n v="153252.5"/>
    <n v="153252.5"/>
    <n v="153252.5"/>
    <n v="0"/>
    <n v="0"/>
    <n v="0"/>
    <n v="0"/>
    <n v="0"/>
    <n v="0"/>
    <n v="0"/>
    <n v="0"/>
    <n v="459757.5"/>
    <n v="459757.5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5-09-05T00:00:00"/>
    <d v="2035-09-05T00:00:00"/>
    <n v="106200"/>
    <x v="1"/>
    <x v="2"/>
    <n v="0"/>
    <n v="0"/>
    <n v="0"/>
    <n v="0"/>
    <n v="0"/>
    <n v="26550"/>
    <n v="26550"/>
    <n v="26550"/>
    <n v="26550"/>
    <n v="0"/>
    <n v="0"/>
    <n v="0"/>
    <n v="0"/>
    <n v="0"/>
    <n v="0"/>
    <n v="0"/>
    <n v="106200"/>
    <n v="106200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10"/>
    <d v="2025-09-05T00:00:00"/>
    <d v="2035-09-05T00:00:00"/>
    <n v="17110"/>
    <x v="1"/>
    <x v="2"/>
    <n v="0"/>
    <n v="0"/>
    <n v="0"/>
    <n v="0"/>
    <n v="0"/>
    <n v="3422"/>
    <n v="3422"/>
    <n v="3422"/>
    <n v="3422"/>
    <n v="3422"/>
    <n v="0"/>
    <n v="0"/>
    <n v="0"/>
    <n v="0"/>
    <n v="0"/>
    <n v="0"/>
    <n v="17110"/>
    <n v="1711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844877.670000002"/>
    <d v="2025-09-09T00:00:00"/>
    <d v="2030-09-09T00:00:00"/>
    <n v="29844877.670000002"/>
    <x v="1"/>
    <x v="2"/>
    <n v="0"/>
    <n v="0"/>
    <n v="0"/>
    <n v="0"/>
    <n v="29844877.670000002"/>
    <n v="0"/>
    <n v="0"/>
    <n v="0"/>
    <n v="0"/>
    <n v="0"/>
    <n v="0"/>
    <n v="0"/>
    <n v="0"/>
    <n v="0"/>
    <n v="0"/>
    <n v="0"/>
    <n v="29844877.670000002"/>
    <n v="29844877.670000002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010"/>
    <d v="2025-09-10T00:00:00"/>
    <d v="2035-09-10T00:00:00"/>
    <n v="259010"/>
    <x v="1"/>
    <x v="2"/>
    <n v="259010"/>
    <n v="0"/>
    <n v="0"/>
    <n v="0"/>
    <n v="0"/>
    <n v="0"/>
    <n v="0"/>
    <n v="0"/>
    <n v="0"/>
    <n v="0"/>
    <n v="0"/>
    <n v="0"/>
    <n v="0"/>
    <n v="0"/>
    <n v="0"/>
    <n v="259010"/>
    <n v="0"/>
    <n v="259010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9675"/>
    <d v="2025-09-10T00:00:00"/>
    <d v="2035-09-10T00:00:00"/>
    <n v="579675"/>
    <x v="1"/>
    <x v="2"/>
    <n v="0"/>
    <n v="579675"/>
    <n v="0"/>
    <n v="0"/>
    <n v="0"/>
    <n v="0"/>
    <n v="0"/>
    <n v="0"/>
    <n v="0"/>
    <n v="0"/>
    <n v="0"/>
    <n v="0"/>
    <n v="0"/>
    <n v="0"/>
    <n v="0"/>
    <n v="579675"/>
    <n v="0"/>
    <n v="57967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5"/>
    <d v="2025-09-10T00:00:00"/>
    <d v="2035-09-10T00:00:00"/>
    <n v="491175"/>
    <x v="1"/>
    <x v="2"/>
    <n v="0"/>
    <n v="0"/>
    <n v="491175"/>
    <n v="0"/>
    <n v="0"/>
    <n v="0"/>
    <n v="0"/>
    <n v="0"/>
    <n v="0"/>
    <n v="0"/>
    <n v="0"/>
    <n v="0"/>
    <n v="0"/>
    <n v="0"/>
    <n v="0"/>
    <n v="0"/>
    <n v="491175"/>
    <n v="491175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9907.5"/>
    <d v="2025-09-10T00:00:00"/>
    <d v="2035-09-10T00:00:00"/>
    <n v="509907.5"/>
    <x v="1"/>
    <x v="2"/>
    <n v="0"/>
    <n v="0"/>
    <n v="0"/>
    <n v="509907.5"/>
    <n v="0"/>
    <n v="0"/>
    <n v="0"/>
    <n v="0"/>
    <n v="0"/>
    <n v="0"/>
    <n v="0"/>
    <n v="0"/>
    <n v="0"/>
    <n v="0"/>
    <n v="0"/>
    <n v="0"/>
    <n v="509907.5"/>
    <n v="509907.5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5327.5"/>
    <d v="2025-09-10T00:00:00"/>
    <d v="2035-09-10T00:00:00"/>
    <n v="945327.5"/>
    <x v="1"/>
    <x v="2"/>
    <n v="0"/>
    <n v="0"/>
    <n v="0"/>
    <n v="0"/>
    <n v="945327.5"/>
    <n v="0"/>
    <n v="0"/>
    <n v="0"/>
    <n v="0"/>
    <n v="0"/>
    <n v="0"/>
    <n v="0"/>
    <n v="0"/>
    <n v="0"/>
    <n v="0"/>
    <n v="0"/>
    <n v="945327.5"/>
    <n v="945327.5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685"/>
    <d v="2025-09-10T00:00:00"/>
    <d v="2035-09-10T00:00:00"/>
    <n v="2490685"/>
    <x v="1"/>
    <x v="2"/>
    <n v="0"/>
    <n v="0"/>
    <n v="0"/>
    <n v="0"/>
    <n v="0"/>
    <n v="2490685"/>
    <n v="0"/>
    <n v="0"/>
    <n v="0"/>
    <n v="0"/>
    <n v="0"/>
    <n v="0"/>
    <n v="0"/>
    <n v="0"/>
    <n v="0"/>
    <n v="0"/>
    <n v="2490685"/>
    <n v="2490685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7880"/>
    <d v="2025-09-10T00:00:00"/>
    <d v="2035-09-10T00:00:00"/>
    <n v="3617880"/>
    <x v="1"/>
    <x v="2"/>
    <n v="0"/>
    <n v="0"/>
    <n v="0"/>
    <n v="0"/>
    <n v="0"/>
    <n v="1808940"/>
    <n v="1808940"/>
    <n v="0"/>
    <n v="0"/>
    <n v="0"/>
    <n v="0"/>
    <n v="0"/>
    <n v="0"/>
    <n v="0"/>
    <n v="0"/>
    <n v="0"/>
    <n v="3617880"/>
    <n v="3617880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690"/>
    <d v="2025-09-10T00:00:00"/>
    <d v="2035-09-10T00:00:00"/>
    <n v="348690"/>
    <x v="1"/>
    <x v="2"/>
    <n v="0"/>
    <n v="0"/>
    <n v="0"/>
    <n v="0"/>
    <n v="0"/>
    <n v="116230"/>
    <n v="116230"/>
    <n v="116230"/>
    <n v="0"/>
    <n v="0"/>
    <n v="0"/>
    <n v="0"/>
    <n v="0"/>
    <n v="0"/>
    <n v="0"/>
    <n v="0"/>
    <n v="348690"/>
    <n v="348690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d v="2025-09-10T00:00:00"/>
    <d v="2035-09-10T00:00:00"/>
    <n v="159300"/>
    <x v="1"/>
    <x v="2"/>
    <n v="0"/>
    <n v="0"/>
    <n v="0"/>
    <n v="0"/>
    <n v="0"/>
    <n v="39825"/>
    <n v="39825"/>
    <n v="39825"/>
    <n v="39825"/>
    <n v="0"/>
    <n v="0"/>
    <n v="0"/>
    <n v="0"/>
    <n v="0"/>
    <n v="0"/>
    <n v="0"/>
    <n v="159300"/>
    <n v="159300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d v="2025-09-10T00:00:00"/>
    <d v="2035-09-10T00:00:00"/>
    <n v="106200"/>
    <x v="1"/>
    <x v="2"/>
    <n v="0"/>
    <n v="0"/>
    <n v="0"/>
    <n v="0"/>
    <n v="0"/>
    <n v="21240"/>
    <n v="21240"/>
    <n v="21240"/>
    <n v="21240"/>
    <n v="21240"/>
    <n v="0"/>
    <n v="0"/>
    <n v="0"/>
    <n v="0"/>
    <n v="0"/>
    <n v="0"/>
    <n v="106200"/>
    <n v="10620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029683.76"/>
    <d v="2025-09-11T00:00:00"/>
    <d v="2032-10-03T00:00:00"/>
    <n v="1116100.58"/>
    <x v="1"/>
    <x v="2"/>
    <n v="181456.3"/>
    <n v="254156.40999999997"/>
    <n v="244249.77"/>
    <n v="148259.54999999999"/>
    <n v="78156.05"/>
    <n v="76823.710000000006"/>
    <n v="46581.970000000016"/>
    <n v="0"/>
    <n v="0"/>
    <n v="0"/>
    <n v="0"/>
    <n v="0"/>
    <n v="0"/>
    <n v="0"/>
    <n v="0"/>
    <n v="435612.70999999996"/>
    <n v="594071.04999999993"/>
    <n v="1029683.7599999999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77830.259999999995"/>
    <d v="2025-09-11T00:00:00"/>
    <d v="2026-09-11T00:00:00"/>
    <n v="77830.259999999995"/>
    <x v="1"/>
    <x v="2"/>
    <n v="77830.259999999995"/>
    <n v="0"/>
    <n v="0"/>
    <n v="0"/>
    <n v="0"/>
    <n v="0"/>
    <n v="0"/>
    <n v="0"/>
    <n v="0"/>
    <n v="0"/>
    <n v="0"/>
    <n v="0"/>
    <n v="0"/>
    <n v="0"/>
    <n v="0"/>
    <n v="77830.259999999995"/>
    <n v="0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619453.93999999994"/>
    <d v="2025-09-11T00:00:00"/>
    <d v="2035-10-12T00:00:00"/>
    <n v="674845.46"/>
    <x v="1"/>
    <x v="2"/>
    <n v="76022.92"/>
    <n v="76409.47"/>
    <n v="49051.57"/>
    <n v="46322.93"/>
    <n v="50437.48"/>
    <n v="54917.48"/>
    <n v="65011.9"/>
    <n v="65570.02"/>
    <n v="71394.149999999994"/>
    <n v="64316.019999999909"/>
    <n v="0"/>
    <n v="0"/>
    <n v="0"/>
    <n v="0"/>
    <n v="0"/>
    <n v="152432.39000000001"/>
    <n v="467021.54999999993"/>
    <n v="619453.93999999994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521398.74"/>
    <d v="2025-09-11T00:00:00"/>
    <d v="2033-01-24T00:00:00"/>
    <n v="543953.56000000006"/>
    <x v="1"/>
    <x v="2"/>
    <n v="52297.02"/>
    <n v="61513.8"/>
    <n v="66540.05"/>
    <n v="71976.98"/>
    <n v="77858.149999999994"/>
    <n v="91541.35"/>
    <n v="91699.65"/>
    <n v="7971.7400000000143"/>
    <n v="0"/>
    <n v="0"/>
    <n v="0"/>
    <n v="0"/>
    <n v="0"/>
    <n v="0"/>
    <n v="0"/>
    <n v="113810.82"/>
    <n v="407587.92000000004"/>
    <n v="521398.74000000005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1958597.86"/>
    <d v="2025-09-11T00:00:00"/>
    <d v="2029-05-18T00:00:00"/>
    <n v="2166830.4900000002"/>
    <x v="1"/>
    <x v="2"/>
    <n v="484788.53"/>
    <n v="573551.53999999992"/>
    <n v="624186.37"/>
    <n v="276071.42"/>
    <n v="0"/>
    <n v="0"/>
    <n v="0"/>
    <n v="0"/>
    <n v="0"/>
    <n v="0"/>
    <n v="0"/>
    <n v="0"/>
    <n v="0"/>
    <n v="0"/>
    <n v="0"/>
    <n v="1058340.0699999998"/>
    <n v="900257.79"/>
    <n v="1958597.8599999999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d v="2025-09-11T00:00:00"/>
    <d v="2028-09-11T00:00:00"/>
    <n v="1189849.02"/>
    <x v="1"/>
    <x v="2"/>
    <n v="0"/>
    <n v="0"/>
    <n v="1189849.02"/>
    <n v="0"/>
    <n v="0"/>
    <n v="0"/>
    <n v="0"/>
    <n v="0"/>
    <n v="0"/>
    <n v="0"/>
    <n v="0"/>
    <n v="0"/>
    <n v="0"/>
    <n v="0"/>
    <n v="0"/>
    <n v="0"/>
    <n v="1189849.02"/>
    <n v="1189849.02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189849.02"/>
    <d v="2025-09-11T00:00:00"/>
    <d v="2030-09-11T00:00:00"/>
    <n v="1189849.02"/>
    <x v="1"/>
    <x v="2"/>
    <n v="0"/>
    <n v="0"/>
    <n v="0"/>
    <n v="0"/>
    <n v="1189849.02"/>
    <n v="0"/>
    <n v="0"/>
    <n v="0"/>
    <n v="0"/>
    <n v="0"/>
    <n v="0"/>
    <n v="0"/>
    <n v="0"/>
    <n v="0"/>
    <n v="0"/>
    <n v="0"/>
    <n v="1189849.02"/>
    <n v="1189849.02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d v="2025-09-11T00:00:00"/>
    <d v="2028-09-11T00:00:00"/>
    <n v="764339.59"/>
    <x v="1"/>
    <x v="2"/>
    <n v="0"/>
    <n v="0"/>
    <n v="764339.59"/>
    <n v="0"/>
    <n v="0"/>
    <n v="0"/>
    <n v="0"/>
    <n v="0"/>
    <n v="0"/>
    <n v="0"/>
    <n v="0"/>
    <n v="0"/>
    <n v="0"/>
    <n v="0"/>
    <n v="0"/>
    <n v="0"/>
    <n v="764339.59"/>
    <n v="764339.59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d v="2025-09-11T00:00:00"/>
    <d v="2030-09-11T00:00:00"/>
    <n v="764339.59"/>
    <x v="1"/>
    <x v="2"/>
    <n v="0"/>
    <n v="0"/>
    <n v="0"/>
    <n v="0"/>
    <n v="764339.59"/>
    <n v="0"/>
    <n v="0"/>
    <n v="0"/>
    <n v="0"/>
    <n v="0"/>
    <n v="0"/>
    <n v="0"/>
    <n v="0"/>
    <n v="0"/>
    <n v="0"/>
    <n v="0"/>
    <n v="764339.59"/>
    <n v="764339.59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6"/>
    <d v="2025-09-11T00:00:00"/>
    <d v="2028-09-11T00:00:00"/>
    <n v="1354461.46"/>
    <x v="1"/>
    <x v="2"/>
    <n v="0"/>
    <n v="0"/>
    <n v="1354461.46"/>
    <n v="0"/>
    <n v="0"/>
    <n v="0"/>
    <n v="0"/>
    <n v="0"/>
    <n v="0"/>
    <n v="0"/>
    <n v="0"/>
    <n v="0"/>
    <n v="0"/>
    <n v="0"/>
    <n v="0"/>
    <n v="0"/>
    <n v="1354461.46"/>
    <n v="1354461.46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354461.47"/>
    <d v="2025-09-11T00:00:00"/>
    <d v="2030-09-11T00:00:00"/>
    <n v="1354461.47"/>
    <x v="1"/>
    <x v="2"/>
    <n v="0"/>
    <n v="0"/>
    <n v="0"/>
    <n v="0"/>
    <n v="1354461.47"/>
    <n v="0"/>
    <n v="0"/>
    <n v="0"/>
    <n v="0"/>
    <n v="0"/>
    <n v="0"/>
    <n v="0"/>
    <n v="0"/>
    <n v="0"/>
    <n v="0"/>
    <n v="0"/>
    <n v="1354461.47"/>
    <n v="1354461.47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7"/>
    <d v="2025-09-11T00:00:00"/>
    <d v="2028-09-11T00:00:00"/>
    <n v="534687.97"/>
    <x v="1"/>
    <x v="2"/>
    <n v="0"/>
    <n v="0"/>
    <n v="534687.97"/>
    <n v="0"/>
    <n v="0"/>
    <n v="0"/>
    <n v="0"/>
    <n v="0"/>
    <n v="0"/>
    <n v="0"/>
    <n v="0"/>
    <n v="0"/>
    <n v="0"/>
    <n v="0"/>
    <n v="0"/>
    <n v="0"/>
    <n v="534687.97"/>
    <n v="534687.97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d v="2025-09-11T00:00:00"/>
    <d v="2028-09-11T00:00:00"/>
    <n v="320686.34999999998"/>
    <x v="1"/>
    <x v="2"/>
    <n v="0"/>
    <n v="0"/>
    <n v="320686.34999999998"/>
    <n v="0"/>
    <n v="0"/>
    <n v="0"/>
    <n v="0"/>
    <n v="0"/>
    <n v="0"/>
    <n v="0"/>
    <n v="0"/>
    <n v="0"/>
    <n v="0"/>
    <n v="0"/>
    <n v="0"/>
    <n v="0"/>
    <n v="320686.34999999998"/>
    <n v="320686.34999999998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320686.34999999998"/>
    <d v="2025-09-11T00:00:00"/>
    <d v="2030-09-11T00:00:00"/>
    <n v="320686.34999999998"/>
    <x v="1"/>
    <x v="2"/>
    <n v="0"/>
    <n v="0"/>
    <n v="0"/>
    <n v="0"/>
    <n v="320686.34999999998"/>
    <n v="0"/>
    <n v="0"/>
    <n v="0"/>
    <n v="0"/>
    <n v="0"/>
    <n v="0"/>
    <n v="0"/>
    <n v="0"/>
    <n v="0"/>
    <n v="0"/>
    <n v="0"/>
    <n v="320686.34999999998"/>
    <n v="320686.34999999998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d v="2025-09-11T00:00:00"/>
    <d v="2028-09-11T00:00:00"/>
    <n v="108461.75"/>
    <x v="1"/>
    <x v="2"/>
    <n v="0"/>
    <n v="0"/>
    <n v="108461.75"/>
    <n v="0"/>
    <n v="0"/>
    <n v="0"/>
    <n v="0"/>
    <n v="0"/>
    <n v="0"/>
    <n v="0"/>
    <n v="0"/>
    <n v="0"/>
    <n v="0"/>
    <n v="0"/>
    <n v="0"/>
    <n v="0"/>
    <n v="108461.75"/>
    <n v="108461.75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08461.75"/>
    <d v="2025-09-11T00:00:00"/>
    <d v="2030-09-11T00:00:00"/>
    <n v="108461.75"/>
    <x v="1"/>
    <x v="2"/>
    <n v="0"/>
    <n v="0"/>
    <n v="0"/>
    <n v="0"/>
    <n v="108461.75"/>
    <n v="0"/>
    <n v="0"/>
    <n v="0"/>
    <n v="0"/>
    <n v="0"/>
    <n v="0"/>
    <n v="0"/>
    <n v="0"/>
    <n v="0"/>
    <n v="0"/>
    <n v="0"/>
    <n v="108461.75"/>
    <n v="108461.75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d v="2025-09-11T00:00:00"/>
    <d v="2028-09-11T00:00:00"/>
    <n v="203074.21"/>
    <x v="1"/>
    <x v="2"/>
    <n v="0"/>
    <n v="0"/>
    <n v="203074.21"/>
    <n v="0"/>
    <n v="0"/>
    <n v="0"/>
    <n v="0"/>
    <n v="0"/>
    <n v="0"/>
    <n v="0"/>
    <n v="0"/>
    <n v="0"/>
    <n v="0"/>
    <n v="0"/>
    <n v="0"/>
    <n v="0"/>
    <n v="203074.21"/>
    <n v="203074.21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438955.63"/>
    <d v="2025-09-11T00:00:00"/>
    <d v="2033-05-05T00:00:00"/>
    <n v="1631532.04"/>
    <x v="1"/>
    <x v="2"/>
    <n v="314782.24999999994"/>
    <n v="336277.9"/>
    <n v="397886.09"/>
    <n v="273291.90999999997"/>
    <n v="30739.74"/>
    <n v="33456.879999999997"/>
    <n v="36414.14"/>
    <n v="16106.720000000294"/>
    <n v="0"/>
    <n v="0"/>
    <n v="0"/>
    <n v="0"/>
    <n v="0"/>
    <n v="0"/>
    <n v="0"/>
    <n v="651060.14999999991"/>
    <n v="787895.48000000033"/>
    <n v="1438955.6300000004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4800112.7699999996"/>
    <d v="2025-09-11T00:00:00"/>
    <d v="2033-01-05T00:00:00"/>
    <n v="5513969.9699999997"/>
    <x v="1"/>
    <x v="2"/>
    <n v="874103.58000000007"/>
    <n v="1101753.3800000001"/>
    <n v="971969.61"/>
    <n v="974858.77"/>
    <n v="261301.23"/>
    <n v="282989.14"/>
    <n v="306477.13"/>
    <n v="26659.93"/>
    <n v="0"/>
    <n v="0"/>
    <n v="0"/>
    <n v="0"/>
    <n v="0"/>
    <n v="0"/>
    <n v="0"/>
    <n v="1975856.9600000002"/>
    <n v="2824255.81"/>
    <n v="4800112.7700000005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60260.51999999999"/>
    <d v="2025-09-11T00:00:00"/>
    <d v="2028-04-06T00:00:00"/>
    <n v="216752.78"/>
    <x v="1"/>
    <x v="2"/>
    <n v="70335.26999999999"/>
    <n v="66568.28"/>
    <n v="23356.97"/>
    <n v="0"/>
    <n v="0"/>
    <n v="0"/>
    <n v="0"/>
    <n v="0"/>
    <n v="0"/>
    <n v="0"/>
    <n v="0"/>
    <n v="0"/>
    <n v="0"/>
    <n v="0"/>
    <n v="0"/>
    <n v="136903.54999999999"/>
    <n v="23356.97"/>
    <n v="160260.51999999999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687290.79"/>
    <d v="2025-09-11T00:00:00"/>
    <d v="2033-03-13T00:00:00"/>
    <n v="772974.52"/>
    <x v="1"/>
    <x v="2"/>
    <n v="122742.27"/>
    <n v="77465.42"/>
    <n v="84136.97"/>
    <n v="99344.74"/>
    <n v="99939.1"/>
    <n v="108546.2"/>
    <n v="87466.37"/>
    <n v="7649.7200000000767"/>
    <n v="0"/>
    <n v="0"/>
    <n v="0"/>
    <n v="0"/>
    <n v="0"/>
    <n v="0"/>
    <n v="0"/>
    <n v="200207.69"/>
    <n v="487083.10000000015"/>
    <n v="687290.79000000015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d v="2025-09-11T00:00:00"/>
    <d v="2030-09-11T00:00:00"/>
    <n v="203074.21"/>
    <x v="1"/>
    <x v="2"/>
    <n v="0"/>
    <n v="0"/>
    <n v="0"/>
    <n v="0"/>
    <n v="203074.21"/>
    <n v="0"/>
    <n v="0"/>
    <n v="0"/>
    <n v="0"/>
    <n v="0"/>
    <n v="0"/>
    <n v="0"/>
    <n v="0"/>
    <n v="0"/>
    <n v="0"/>
    <n v="0"/>
    <n v="203074.21"/>
    <n v="203074.21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d v="2025-09-11T00:00:00"/>
    <d v="2028-09-11T00:00:00"/>
    <n v="394835.53"/>
    <x v="1"/>
    <x v="2"/>
    <n v="0"/>
    <n v="0"/>
    <n v="394835.53"/>
    <n v="0"/>
    <n v="0"/>
    <n v="0"/>
    <n v="0"/>
    <n v="0"/>
    <n v="0"/>
    <n v="0"/>
    <n v="0"/>
    <n v="0"/>
    <n v="0"/>
    <n v="0"/>
    <n v="0"/>
    <n v="0"/>
    <n v="394835.53"/>
    <n v="394835.53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394835.53"/>
    <d v="2025-09-11T00:00:00"/>
    <d v="2030-09-11T00:00:00"/>
    <n v="394835.53"/>
    <x v="1"/>
    <x v="2"/>
    <n v="0"/>
    <n v="0"/>
    <n v="0"/>
    <n v="0"/>
    <n v="394835.53"/>
    <n v="0"/>
    <n v="0"/>
    <n v="0"/>
    <n v="0"/>
    <n v="0"/>
    <n v="0"/>
    <n v="0"/>
    <n v="0"/>
    <n v="0"/>
    <n v="0"/>
    <n v="0"/>
    <n v="394835.53"/>
    <n v="394835.53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d v="2025-09-11T00:00:00"/>
    <d v="2028-09-11T00:00:00"/>
    <n v="1571481.19"/>
    <x v="1"/>
    <x v="2"/>
    <n v="0"/>
    <n v="0"/>
    <n v="1571481.19"/>
    <n v="0"/>
    <n v="0"/>
    <n v="0"/>
    <n v="0"/>
    <n v="0"/>
    <n v="0"/>
    <n v="0"/>
    <n v="0"/>
    <n v="0"/>
    <n v="0"/>
    <n v="0"/>
    <n v="0"/>
    <n v="0"/>
    <n v="1571481.19"/>
    <n v="1571481.19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571481.19"/>
    <d v="2025-09-11T00:00:00"/>
    <d v="2030-09-11T00:00:00"/>
    <n v="1571481.19"/>
    <x v="1"/>
    <x v="2"/>
    <n v="0"/>
    <n v="0"/>
    <n v="0"/>
    <n v="0"/>
    <n v="1571481.19"/>
    <n v="0"/>
    <n v="0"/>
    <n v="0"/>
    <n v="0"/>
    <n v="0"/>
    <n v="0"/>
    <n v="0"/>
    <n v="0"/>
    <n v="0"/>
    <n v="0"/>
    <n v="0"/>
    <n v="1571481.19"/>
    <n v="1571481.19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4"/>
    <d v="2025-09-11T00:00:00"/>
    <d v="2028-09-11T00:00:00"/>
    <n v="798752.64"/>
    <x v="1"/>
    <x v="2"/>
    <n v="0"/>
    <n v="0"/>
    <n v="798752.64"/>
    <n v="0"/>
    <n v="0"/>
    <n v="0"/>
    <n v="0"/>
    <n v="0"/>
    <n v="0"/>
    <n v="0"/>
    <n v="0"/>
    <n v="0"/>
    <n v="0"/>
    <n v="0"/>
    <n v="0"/>
    <n v="0"/>
    <n v="798752.64"/>
    <n v="798752.64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5"/>
    <d v="2025-09-11T00:00:00"/>
    <d v="2030-09-11T00:00:00"/>
    <n v="798752.65"/>
    <x v="1"/>
    <x v="2"/>
    <n v="0"/>
    <n v="0"/>
    <n v="0"/>
    <n v="0"/>
    <n v="798752.65"/>
    <n v="0"/>
    <n v="0"/>
    <n v="0"/>
    <n v="0"/>
    <n v="0"/>
    <n v="0"/>
    <n v="0"/>
    <n v="0"/>
    <n v="0"/>
    <n v="0"/>
    <n v="0"/>
    <n v="798752.65"/>
    <n v="798752.6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d v="2025-09-11T00:00:00"/>
    <d v="2028-09-11T00:00:00"/>
    <n v="210141.24"/>
    <x v="1"/>
    <x v="2"/>
    <n v="0"/>
    <n v="0"/>
    <n v="210141.24"/>
    <n v="0"/>
    <n v="0"/>
    <n v="0"/>
    <n v="0"/>
    <n v="0"/>
    <n v="0"/>
    <n v="0"/>
    <n v="0"/>
    <n v="0"/>
    <n v="0"/>
    <n v="0"/>
    <n v="0"/>
    <n v="0"/>
    <n v="210141.24"/>
    <n v="210141.24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210141.24"/>
    <d v="2025-09-11T00:00:00"/>
    <d v="2030-09-11T00:00:00"/>
    <n v="210141.24"/>
    <x v="1"/>
    <x v="2"/>
    <n v="0"/>
    <n v="0"/>
    <n v="0"/>
    <n v="0"/>
    <n v="210141.24"/>
    <n v="0"/>
    <n v="0"/>
    <n v="0"/>
    <n v="0"/>
    <n v="0"/>
    <n v="0"/>
    <n v="0"/>
    <n v="0"/>
    <n v="0"/>
    <n v="0"/>
    <n v="0"/>
    <n v="210141.24"/>
    <n v="210141.24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d v="2025-09-11T00:00:00"/>
    <d v="2028-09-11T00:00:00"/>
    <n v="365227.84"/>
    <x v="1"/>
    <x v="2"/>
    <n v="0"/>
    <n v="0"/>
    <n v="365227.84"/>
    <n v="0"/>
    <n v="0"/>
    <n v="0"/>
    <n v="0"/>
    <n v="0"/>
    <n v="0"/>
    <n v="0"/>
    <n v="0"/>
    <n v="0"/>
    <n v="0"/>
    <n v="0"/>
    <n v="0"/>
    <n v="0"/>
    <n v="365227.84"/>
    <n v="365227.84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365227.84"/>
    <d v="2025-09-11T00:00:00"/>
    <d v="2030-09-11T00:00:00"/>
    <n v="365227.84"/>
    <x v="1"/>
    <x v="2"/>
    <n v="0"/>
    <n v="0"/>
    <n v="0"/>
    <n v="0"/>
    <n v="365227.84"/>
    <n v="0"/>
    <n v="0"/>
    <n v="0"/>
    <n v="0"/>
    <n v="0"/>
    <n v="0"/>
    <n v="0"/>
    <n v="0"/>
    <n v="0"/>
    <n v="0"/>
    <n v="0"/>
    <n v="365227.84"/>
    <n v="365227.84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d v="2025-09-11T00:00:00"/>
    <d v="2028-09-11T00:00:00"/>
    <n v="246466.06"/>
    <x v="1"/>
    <x v="2"/>
    <n v="0"/>
    <n v="0"/>
    <n v="246466.06"/>
    <n v="0"/>
    <n v="0"/>
    <n v="0"/>
    <n v="0"/>
    <n v="0"/>
    <n v="0"/>
    <n v="0"/>
    <n v="0"/>
    <n v="0"/>
    <n v="0"/>
    <n v="0"/>
    <n v="0"/>
    <n v="0"/>
    <n v="246466.06"/>
    <n v="246466.06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46466.06"/>
    <d v="2025-09-11T00:00:00"/>
    <d v="2030-09-11T00:00:00"/>
    <n v="246466.06"/>
    <x v="1"/>
    <x v="2"/>
    <n v="0"/>
    <n v="0"/>
    <n v="0"/>
    <n v="0"/>
    <n v="246466.06"/>
    <n v="0"/>
    <n v="0"/>
    <n v="0"/>
    <n v="0"/>
    <n v="0"/>
    <n v="0"/>
    <n v="0"/>
    <n v="0"/>
    <n v="0"/>
    <n v="0"/>
    <n v="0"/>
    <n v="246466.06"/>
    <n v="246466.06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d v="2025-09-11T00:00:00"/>
    <d v="2028-09-11T00:00:00"/>
    <n v="777900.07"/>
    <x v="1"/>
    <x v="2"/>
    <n v="0"/>
    <n v="0"/>
    <n v="777900.07"/>
    <n v="0"/>
    <n v="0"/>
    <n v="0"/>
    <n v="0"/>
    <n v="0"/>
    <n v="0"/>
    <n v="0"/>
    <n v="0"/>
    <n v="0"/>
    <n v="0"/>
    <n v="0"/>
    <n v="0"/>
    <n v="0"/>
    <n v="777900.07"/>
    <n v="777900.07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7900.07"/>
    <d v="2025-09-11T00:00:00"/>
    <d v="2030-09-11T00:00:00"/>
    <n v="777900.07"/>
    <x v="1"/>
    <x v="2"/>
    <n v="0"/>
    <n v="0"/>
    <n v="0"/>
    <n v="0"/>
    <n v="777900.07"/>
    <n v="0"/>
    <n v="0"/>
    <n v="0"/>
    <n v="0"/>
    <n v="0"/>
    <n v="0"/>
    <n v="0"/>
    <n v="0"/>
    <n v="0"/>
    <n v="0"/>
    <n v="0"/>
    <n v="777900.07"/>
    <n v="777900.07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d v="2025-09-11T00:00:00"/>
    <d v="2028-09-11T00:00:00"/>
    <n v="413490.1"/>
    <x v="1"/>
    <x v="2"/>
    <n v="0"/>
    <n v="0"/>
    <n v="413490.1"/>
    <n v="0"/>
    <n v="0"/>
    <n v="0"/>
    <n v="0"/>
    <n v="0"/>
    <n v="0"/>
    <n v="0"/>
    <n v="0"/>
    <n v="0"/>
    <n v="0"/>
    <n v="0"/>
    <n v="0"/>
    <n v="0"/>
    <n v="413490.1"/>
    <n v="413490.1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413490.1"/>
    <d v="2025-09-11T00:00:00"/>
    <d v="2030-09-11T00:00:00"/>
    <n v="413490.1"/>
    <x v="1"/>
    <x v="2"/>
    <n v="0"/>
    <n v="0"/>
    <n v="0"/>
    <n v="0"/>
    <n v="413490.1"/>
    <n v="0"/>
    <n v="0"/>
    <n v="0"/>
    <n v="0"/>
    <n v="0"/>
    <n v="0"/>
    <n v="0"/>
    <n v="0"/>
    <n v="0"/>
    <n v="0"/>
    <n v="0"/>
    <n v="413490.1"/>
    <n v="413490.1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d v="2025-09-11T00:00:00"/>
    <d v="2028-09-11T00:00:00"/>
    <n v="325917.89"/>
    <x v="1"/>
    <x v="2"/>
    <n v="0"/>
    <n v="0"/>
    <n v="325917.89"/>
    <n v="0"/>
    <n v="0"/>
    <n v="0"/>
    <n v="0"/>
    <n v="0"/>
    <n v="0"/>
    <n v="0"/>
    <n v="0"/>
    <n v="0"/>
    <n v="0"/>
    <n v="0"/>
    <n v="0"/>
    <n v="0"/>
    <n v="325917.89"/>
    <n v="325917.89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325917.89"/>
    <d v="2025-09-11T00:00:00"/>
    <d v="2030-09-11T00:00:00"/>
    <n v="325917.89"/>
    <x v="1"/>
    <x v="2"/>
    <n v="0"/>
    <n v="0"/>
    <n v="0"/>
    <n v="0"/>
    <n v="325917.89"/>
    <n v="0"/>
    <n v="0"/>
    <n v="0"/>
    <n v="0"/>
    <n v="0"/>
    <n v="0"/>
    <n v="0"/>
    <n v="0"/>
    <n v="0"/>
    <n v="0"/>
    <n v="0"/>
    <n v="325917.89"/>
    <n v="325917.89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d v="2025-09-11T00:00:00"/>
    <d v="2028-09-11T00:00:00"/>
    <n v="338352.17"/>
    <x v="1"/>
    <x v="2"/>
    <n v="0"/>
    <n v="0"/>
    <n v="338352.17"/>
    <n v="0"/>
    <n v="0"/>
    <n v="0"/>
    <n v="0"/>
    <n v="0"/>
    <n v="0"/>
    <n v="0"/>
    <n v="0"/>
    <n v="0"/>
    <n v="0"/>
    <n v="0"/>
    <n v="0"/>
    <n v="0"/>
    <n v="338352.17"/>
    <n v="338352.17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38352.17"/>
    <d v="2025-09-11T00:00:00"/>
    <d v="2030-09-11T00:00:00"/>
    <n v="338352.17"/>
    <x v="1"/>
    <x v="2"/>
    <n v="0"/>
    <n v="0"/>
    <n v="0"/>
    <n v="0"/>
    <n v="338352.17"/>
    <n v="0"/>
    <n v="0"/>
    <n v="0"/>
    <n v="0"/>
    <n v="0"/>
    <n v="0"/>
    <n v="0"/>
    <n v="0"/>
    <n v="0"/>
    <n v="0"/>
    <n v="0"/>
    <n v="338352.17"/>
    <n v="338352.17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"/>
    <d v="2025-09-11T00:00:00"/>
    <d v="2028-09-11T00:00:00"/>
    <n v="208128.9"/>
    <x v="1"/>
    <x v="2"/>
    <n v="0"/>
    <n v="0"/>
    <n v="208128.9"/>
    <n v="0"/>
    <n v="0"/>
    <n v="0"/>
    <n v="0"/>
    <n v="0"/>
    <n v="0"/>
    <n v="0"/>
    <n v="0"/>
    <n v="0"/>
    <n v="0"/>
    <n v="0"/>
    <n v="0"/>
    <n v="0"/>
    <n v="208128.9"/>
    <n v="208128.9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08128.91"/>
    <d v="2025-09-11T00:00:00"/>
    <d v="2030-09-11T00:00:00"/>
    <n v="208128.91"/>
    <x v="1"/>
    <x v="2"/>
    <n v="0"/>
    <n v="0"/>
    <n v="0"/>
    <n v="0"/>
    <n v="208128.91"/>
    <n v="0"/>
    <n v="0"/>
    <n v="0"/>
    <n v="0"/>
    <n v="0"/>
    <n v="0"/>
    <n v="0"/>
    <n v="0"/>
    <n v="0"/>
    <n v="0"/>
    <n v="0"/>
    <n v="208128.91"/>
    <n v="208128.91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8"/>
    <d v="2025-09-11T00:00:00"/>
    <d v="2028-09-11T00:00:00"/>
    <n v="1181952.08"/>
    <x v="1"/>
    <x v="2"/>
    <n v="0"/>
    <n v="0"/>
    <n v="1181952.08"/>
    <n v="0"/>
    <n v="0"/>
    <n v="0"/>
    <n v="0"/>
    <n v="0"/>
    <n v="0"/>
    <n v="0"/>
    <n v="0"/>
    <n v="0"/>
    <n v="0"/>
    <n v="0"/>
    <n v="0"/>
    <n v="0"/>
    <n v="1181952.08"/>
    <n v="1181952.08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181952.0900000001"/>
    <d v="2025-09-11T00:00:00"/>
    <d v="2030-09-11T00:00:00"/>
    <n v="1181952.0900000001"/>
    <x v="1"/>
    <x v="2"/>
    <n v="0"/>
    <n v="0"/>
    <n v="0"/>
    <n v="0"/>
    <n v="1181952.0900000001"/>
    <n v="0"/>
    <n v="0"/>
    <n v="0"/>
    <n v="0"/>
    <n v="0"/>
    <n v="0"/>
    <n v="0"/>
    <n v="0"/>
    <n v="0"/>
    <n v="0"/>
    <n v="0"/>
    <n v="1181952.0900000001"/>
    <n v="1181952.0900000001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6"/>
    <d v="2025-09-11T00:00:00"/>
    <d v="2028-09-11T00:00:00"/>
    <n v="244507.06"/>
    <x v="1"/>
    <x v="2"/>
    <n v="0"/>
    <n v="0"/>
    <n v="244507.06"/>
    <n v="0"/>
    <n v="0"/>
    <n v="0"/>
    <n v="0"/>
    <n v="0"/>
    <n v="0"/>
    <n v="0"/>
    <n v="0"/>
    <n v="0"/>
    <n v="0"/>
    <n v="0"/>
    <n v="0"/>
    <n v="0"/>
    <n v="244507.06"/>
    <n v="244507.06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244507.07"/>
    <d v="2025-09-11T00:00:00"/>
    <d v="2030-09-11T00:00:00"/>
    <n v="244507.07"/>
    <x v="1"/>
    <x v="2"/>
    <n v="0"/>
    <n v="0"/>
    <n v="0"/>
    <n v="0"/>
    <n v="244507.07"/>
    <n v="0"/>
    <n v="0"/>
    <n v="0"/>
    <n v="0"/>
    <n v="0"/>
    <n v="0"/>
    <n v="0"/>
    <n v="0"/>
    <n v="0"/>
    <n v="0"/>
    <n v="0"/>
    <n v="244507.07"/>
    <n v="244507.07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d v="2025-09-11T00:00:00"/>
    <d v="2028-09-11T00:00:00"/>
    <n v="236458.54"/>
    <x v="1"/>
    <x v="2"/>
    <n v="0"/>
    <n v="0"/>
    <n v="236458.54"/>
    <n v="0"/>
    <n v="0"/>
    <n v="0"/>
    <n v="0"/>
    <n v="0"/>
    <n v="0"/>
    <n v="0"/>
    <n v="0"/>
    <n v="0"/>
    <n v="0"/>
    <n v="0"/>
    <n v="0"/>
    <n v="0"/>
    <n v="236458.54"/>
    <n v="236458.54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36458.54"/>
    <d v="2025-09-11T00:00:00"/>
    <d v="2030-09-11T00:00:00"/>
    <n v="236458.54"/>
    <x v="1"/>
    <x v="2"/>
    <n v="0"/>
    <n v="0"/>
    <n v="0"/>
    <n v="0"/>
    <n v="236458.54"/>
    <n v="0"/>
    <n v="0"/>
    <n v="0"/>
    <n v="0"/>
    <n v="0"/>
    <n v="0"/>
    <n v="0"/>
    <n v="0"/>
    <n v="0"/>
    <n v="0"/>
    <n v="0"/>
    <n v="236458.54"/>
    <n v="236458.54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69"/>
    <d v="2025-09-11T00:00:00"/>
    <d v="2028-09-11T00:00:00"/>
    <n v="990693.69"/>
    <x v="1"/>
    <x v="2"/>
    <n v="0"/>
    <n v="0"/>
    <n v="990693.69"/>
    <n v="0"/>
    <n v="0"/>
    <n v="0"/>
    <n v="0"/>
    <n v="0"/>
    <n v="0"/>
    <n v="0"/>
    <n v="0"/>
    <n v="0"/>
    <n v="0"/>
    <n v="0"/>
    <n v="0"/>
    <n v="0"/>
    <n v="990693.69"/>
    <n v="990693.69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990693.7"/>
    <d v="2025-09-11T00:00:00"/>
    <d v="2030-09-11T00:00:00"/>
    <n v="990693.7"/>
    <x v="1"/>
    <x v="2"/>
    <n v="0"/>
    <n v="0"/>
    <n v="0"/>
    <n v="0"/>
    <n v="990693.7"/>
    <n v="0"/>
    <n v="0"/>
    <n v="0"/>
    <n v="0"/>
    <n v="0"/>
    <n v="0"/>
    <n v="0"/>
    <n v="0"/>
    <n v="0"/>
    <n v="0"/>
    <n v="0"/>
    <n v="990693.7"/>
    <n v="990693.7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8"/>
    <d v="2025-09-11T00:00:00"/>
    <d v="2028-09-11T00:00:00"/>
    <n v="258865.98"/>
    <x v="1"/>
    <x v="2"/>
    <n v="0"/>
    <n v="0"/>
    <n v="258865.98"/>
    <n v="0"/>
    <n v="0"/>
    <n v="0"/>
    <n v="0"/>
    <n v="0"/>
    <n v="0"/>
    <n v="0"/>
    <n v="0"/>
    <n v="0"/>
    <n v="0"/>
    <n v="0"/>
    <n v="0"/>
    <n v="0"/>
    <n v="258865.98"/>
    <n v="258865.98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258865.99"/>
    <d v="2025-09-11T00:00:00"/>
    <d v="2030-09-11T00:00:00"/>
    <n v="258865.99"/>
    <x v="1"/>
    <x v="2"/>
    <n v="0"/>
    <n v="0"/>
    <n v="0"/>
    <n v="0"/>
    <n v="258865.99"/>
    <n v="0"/>
    <n v="0"/>
    <n v="0"/>
    <n v="0"/>
    <n v="0"/>
    <n v="0"/>
    <n v="0"/>
    <n v="0"/>
    <n v="0"/>
    <n v="0"/>
    <n v="0"/>
    <n v="258865.99"/>
    <n v="258865.99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d v="2025-09-11T00:00:00"/>
    <d v="2028-09-11T00:00:00"/>
    <n v="619663.1"/>
    <x v="1"/>
    <x v="2"/>
    <n v="0"/>
    <n v="0"/>
    <n v="619663.1"/>
    <n v="0"/>
    <n v="0"/>
    <n v="0"/>
    <n v="0"/>
    <n v="0"/>
    <n v="0"/>
    <n v="0"/>
    <n v="0"/>
    <n v="0"/>
    <n v="0"/>
    <n v="0"/>
    <n v="0"/>
    <n v="0"/>
    <n v="619663.1"/>
    <n v="619663.1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19663.1"/>
    <d v="2025-09-11T00:00:00"/>
    <d v="2030-09-11T00:00:00"/>
    <n v="619663.1"/>
    <x v="1"/>
    <x v="2"/>
    <n v="0"/>
    <n v="0"/>
    <n v="0"/>
    <n v="0"/>
    <n v="619663.1"/>
    <n v="0"/>
    <n v="0"/>
    <n v="0"/>
    <n v="0"/>
    <n v="0"/>
    <n v="0"/>
    <n v="0"/>
    <n v="0"/>
    <n v="0"/>
    <n v="0"/>
    <n v="0"/>
    <n v="619663.1"/>
    <n v="619663.1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d v="2025-09-11T00:00:00"/>
    <d v="2028-09-11T00:00:00"/>
    <n v="222502.46"/>
    <x v="1"/>
    <x v="2"/>
    <n v="0"/>
    <n v="0"/>
    <n v="222502.46"/>
    <n v="0"/>
    <n v="0"/>
    <n v="0"/>
    <n v="0"/>
    <n v="0"/>
    <n v="0"/>
    <n v="0"/>
    <n v="0"/>
    <n v="0"/>
    <n v="0"/>
    <n v="0"/>
    <n v="0"/>
    <n v="0"/>
    <n v="222502.46"/>
    <n v="222502.46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22502.46"/>
    <d v="2025-09-11T00:00:00"/>
    <d v="2030-09-11T00:00:00"/>
    <n v="222502.46"/>
    <x v="1"/>
    <x v="2"/>
    <n v="0"/>
    <n v="0"/>
    <n v="0"/>
    <n v="0"/>
    <n v="222502.46"/>
    <n v="0"/>
    <n v="0"/>
    <n v="0"/>
    <n v="0"/>
    <n v="0"/>
    <n v="0"/>
    <n v="0"/>
    <n v="0"/>
    <n v="0"/>
    <n v="0"/>
    <n v="0"/>
    <n v="222502.46"/>
    <n v="222502.46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3.99"/>
    <d v="2025-09-11T00:00:00"/>
    <d v="2028-09-11T00:00:00"/>
    <n v="3150803.99"/>
    <x v="1"/>
    <x v="2"/>
    <n v="0"/>
    <n v="0"/>
    <n v="3150803.99"/>
    <n v="0"/>
    <n v="0"/>
    <n v="0"/>
    <n v="0"/>
    <n v="0"/>
    <n v="0"/>
    <n v="0"/>
    <n v="0"/>
    <n v="0"/>
    <n v="0"/>
    <n v="0"/>
    <n v="0"/>
    <n v="0"/>
    <n v="3150803.99"/>
    <n v="3150803.99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3150804"/>
    <d v="2025-09-11T00:00:00"/>
    <d v="2030-09-11T00:00:00"/>
    <n v="3150804"/>
    <x v="1"/>
    <x v="2"/>
    <n v="0"/>
    <n v="0"/>
    <n v="0"/>
    <n v="0"/>
    <n v="3150804"/>
    <n v="0"/>
    <n v="0"/>
    <n v="0"/>
    <n v="0"/>
    <n v="0"/>
    <n v="0"/>
    <n v="0"/>
    <n v="0"/>
    <n v="0"/>
    <n v="0"/>
    <n v="0"/>
    <n v="3150804"/>
    <n v="3150804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d v="2025-09-11T00:00:00"/>
    <d v="2028-09-11T00:00:00"/>
    <n v="2309767.36"/>
    <x v="1"/>
    <x v="2"/>
    <n v="0"/>
    <n v="0"/>
    <n v="2309767.36"/>
    <n v="0"/>
    <n v="0"/>
    <n v="0"/>
    <n v="0"/>
    <n v="0"/>
    <n v="0"/>
    <n v="0"/>
    <n v="0"/>
    <n v="0"/>
    <n v="0"/>
    <n v="0"/>
    <n v="0"/>
    <n v="0"/>
    <n v="2309767.36"/>
    <n v="2309767.36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309767.36"/>
    <d v="2025-09-11T00:00:00"/>
    <d v="2030-09-11T00:00:00"/>
    <n v="2309767.36"/>
    <x v="1"/>
    <x v="2"/>
    <n v="0"/>
    <n v="0"/>
    <n v="0"/>
    <n v="0"/>
    <n v="2309767.36"/>
    <n v="0"/>
    <n v="0"/>
    <n v="0"/>
    <n v="0"/>
    <n v="0"/>
    <n v="0"/>
    <n v="0"/>
    <n v="0"/>
    <n v="0"/>
    <n v="0"/>
    <n v="0"/>
    <n v="2309767.36"/>
    <n v="2309767.36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d v="2025-09-11T00:00:00"/>
    <d v="2028-09-11T00:00:00"/>
    <n v="1198116.72"/>
    <x v="1"/>
    <x v="2"/>
    <n v="0"/>
    <n v="0"/>
    <n v="1198116.72"/>
    <n v="0"/>
    <n v="0"/>
    <n v="0"/>
    <n v="0"/>
    <n v="0"/>
    <n v="0"/>
    <n v="0"/>
    <n v="0"/>
    <n v="0"/>
    <n v="0"/>
    <n v="0"/>
    <n v="0"/>
    <n v="0"/>
    <n v="1198116.72"/>
    <n v="1198116.7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98116.72"/>
    <d v="2025-09-11T00:00:00"/>
    <d v="2030-09-11T00:00:00"/>
    <n v="1198116.72"/>
    <x v="1"/>
    <x v="2"/>
    <n v="0"/>
    <n v="0"/>
    <n v="0"/>
    <n v="0"/>
    <n v="1198116.72"/>
    <n v="0"/>
    <n v="0"/>
    <n v="0"/>
    <n v="0"/>
    <n v="0"/>
    <n v="0"/>
    <n v="0"/>
    <n v="0"/>
    <n v="0"/>
    <n v="0"/>
    <n v="0"/>
    <n v="1198116.72"/>
    <n v="1198116.72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d v="2025-09-11T00:00:00"/>
    <d v="2028-09-11T00:00:00"/>
    <n v="6495265.3200000003"/>
    <x v="1"/>
    <x v="2"/>
    <n v="0"/>
    <n v="0"/>
    <n v="6495265.3200000003"/>
    <n v="0"/>
    <n v="0"/>
    <n v="0"/>
    <n v="0"/>
    <n v="0"/>
    <n v="0"/>
    <n v="0"/>
    <n v="0"/>
    <n v="0"/>
    <n v="0"/>
    <n v="0"/>
    <n v="0"/>
    <n v="0"/>
    <n v="6495265.3200000003"/>
    <n v="6495265.3200000003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495265.3200000003"/>
    <d v="2025-09-11T00:00:00"/>
    <d v="2030-09-11T00:00:00"/>
    <n v="6495265.3200000003"/>
    <x v="1"/>
    <x v="2"/>
    <n v="0"/>
    <n v="0"/>
    <n v="0"/>
    <n v="0"/>
    <n v="6495265.3200000003"/>
    <n v="0"/>
    <n v="0"/>
    <n v="0"/>
    <n v="0"/>
    <n v="0"/>
    <n v="0"/>
    <n v="0"/>
    <n v="0"/>
    <n v="0"/>
    <n v="0"/>
    <n v="0"/>
    <n v="6495265.3200000003"/>
    <n v="6495265.3200000003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d v="2025-09-11T00:00:00"/>
    <d v="2028-09-11T00:00:00"/>
    <n v="1504310.46"/>
    <x v="1"/>
    <x v="2"/>
    <n v="0"/>
    <n v="0"/>
    <n v="1504310.46"/>
    <n v="0"/>
    <n v="0"/>
    <n v="0"/>
    <n v="0"/>
    <n v="0"/>
    <n v="0"/>
    <n v="0"/>
    <n v="0"/>
    <n v="0"/>
    <n v="0"/>
    <n v="0"/>
    <n v="0"/>
    <n v="0"/>
    <n v="1504310.46"/>
    <n v="1504310.46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504310.46"/>
    <d v="2025-09-11T00:00:00"/>
    <d v="2030-09-11T00:00:00"/>
    <n v="1504310.46"/>
    <x v="1"/>
    <x v="2"/>
    <n v="0"/>
    <n v="0"/>
    <n v="0"/>
    <n v="0"/>
    <n v="1504310.46"/>
    <n v="0"/>
    <n v="0"/>
    <n v="0"/>
    <n v="0"/>
    <n v="0"/>
    <n v="0"/>
    <n v="0"/>
    <n v="0"/>
    <n v="0"/>
    <n v="0"/>
    <n v="0"/>
    <n v="1504310.46"/>
    <n v="1504310.46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"/>
    <d v="2025-09-11T00:00:00"/>
    <d v="2028-09-11T00:00:00"/>
    <n v="3489790.1"/>
    <x v="1"/>
    <x v="2"/>
    <n v="0"/>
    <n v="0"/>
    <n v="3489790.1"/>
    <n v="0"/>
    <n v="0"/>
    <n v="0"/>
    <n v="0"/>
    <n v="0"/>
    <n v="0"/>
    <n v="0"/>
    <n v="0"/>
    <n v="0"/>
    <n v="0"/>
    <n v="0"/>
    <n v="0"/>
    <n v="0"/>
    <n v="3489790.1"/>
    <n v="3489790.1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3489790.11"/>
    <d v="2025-09-11T00:00:00"/>
    <d v="2030-09-11T00:00:00"/>
    <n v="3489790.11"/>
    <x v="1"/>
    <x v="2"/>
    <n v="0"/>
    <n v="0"/>
    <n v="0"/>
    <n v="0"/>
    <n v="3489790.11"/>
    <n v="0"/>
    <n v="0"/>
    <n v="0"/>
    <n v="0"/>
    <n v="0"/>
    <n v="0"/>
    <n v="0"/>
    <n v="0"/>
    <n v="0"/>
    <n v="0"/>
    <n v="0"/>
    <n v="3489790.11"/>
    <n v="3489790.11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d v="2025-09-11T00:00:00"/>
    <d v="2028-09-11T00:00:00"/>
    <n v="2055025.42"/>
    <x v="1"/>
    <x v="2"/>
    <n v="0"/>
    <n v="0"/>
    <n v="2055025.42"/>
    <n v="0"/>
    <n v="0"/>
    <n v="0"/>
    <n v="0"/>
    <n v="0"/>
    <n v="0"/>
    <n v="0"/>
    <n v="0"/>
    <n v="0"/>
    <n v="0"/>
    <n v="0"/>
    <n v="0"/>
    <n v="0"/>
    <n v="2055025.42"/>
    <n v="2055025.42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055025.42"/>
    <d v="2025-09-11T00:00:00"/>
    <d v="2030-09-11T00:00:00"/>
    <n v="2055025.42"/>
    <x v="1"/>
    <x v="2"/>
    <n v="0"/>
    <n v="0"/>
    <n v="0"/>
    <n v="0"/>
    <n v="2055025.42"/>
    <n v="0"/>
    <n v="0"/>
    <n v="0"/>
    <n v="0"/>
    <n v="0"/>
    <n v="0"/>
    <n v="0"/>
    <n v="0"/>
    <n v="0"/>
    <n v="0"/>
    <n v="0"/>
    <n v="2055025.42"/>
    <n v="2055025.42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600000003"/>
    <d v="2025-09-11T00:00:00"/>
    <d v="2028-09-11T00:00:00"/>
    <n v="6251655.8600000003"/>
    <x v="1"/>
    <x v="2"/>
    <n v="0"/>
    <n v="0"/>
    <n v="6251655.8600000003"/>
    <n v="0"/>
    <n v="0"/>
    <n v="0"/>
    <n v="0"/>
    <n v="0"/>
    <n v="0"/>
    <n v="0"/>
    <n v="0"/>
    <n v="0"/>
    <n v="0"/>
    <n v="0"/>
    <n v="0"/>
    <n v="0"/>
    <n v="6251655.8600000003"/>
    <n v="6251655.8600000003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251655.8700000001"/>
    <d v="2025-09-11T00:00:00"/>
    <d v="2030-09-11T00:00:00"/>
    <n v="6251655.8700000001"/>
    <x v="1"/>
    <x v="2"/>
    <n v="0"/>
    <n v="0"/>
    <n v="0"/>
    <n v="0"/>
    <n v="6251655.8700000001"/>
    <n v="0"/>
    <n v="0"/>
    <n v="0"/>
    <n v="0"/>
    <n v="0"/>
    <n v="0"/>
    <n v="0"/>
    <n v="0"/>
    <n v="0"/>
    <n v="0"/>
    <n v="0"/>
    <n v="6251655.8700000001"/>
    <n v="6251655.8700000001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d v="2025-09-11T00:00:00"/>
    <d v="2028-09-11T00:00:00"/>
    <n v="1060700.98"/>
    <x v="1"/>
    <x v="2"/>
    <n v="0"/>
    <n v="0"/>
    <n v="1060700.98"/>
    <n v="0"/>
    <n v="0"/>
    <n v="0"/>
    <n v="0"/>
    <n v="0"/>
    <n v="0"/>
    <n v="0"/>
    <n v="0"/>
    <n v="0"/>
    <n v="0"/>
    <n v="0"/>
    <n v="0"/>
    <n v="0"/>
    <n v="1060700.98"/>
    <n v="1060700.98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1060700.98"/>
    <d v="2025-09-11T00:00:00"/>
    <d v="2030-09-11T00:00:00"/>
    <n v="1060700.98"/>
    <x v="1"/>
    <x v="2"/>
    <n v="0"/>
    <n v="0"/>
    <n v="0"/>
    <n v="0"/>
    <n v="1060700.98"/>
    <n v="0"/>
    <n v="0"/>
    <n v="0"/>
    <n v="0"/>
    <n v="0"/>
    <n v="0"/>
    <n v="0"/>
    <n v="0"/>
    <n v="0"/>
    <n v="0"/>
    <n v="0"/>
    <n v="1060700.98"/>
    <n v="1060700.98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d v="2025-09-11T00:00:00"/>
    <d v="2028-09-11T00:00:00"/>
    <n v="898324.87"/>
    <x v="1"/>
    <x v="2"/>
    <n v="0"/>
    <n v="0"/>
    <n v="898324.87"/>
    <n v="0"/>
    <n v="0"/>
    <n v="0"/>
    <n v="0"/>
    <n v="0"/>
    <n v="0"/>
    <n v="0"/>
    <n v="0"/>
    <n v="0"/>
    <n v="0"/>
    <n v="0"/>
    <n v="0"/>
    <n v="0"/>
    <n v="898324.87"/>
    <n v="898324.87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898324.87"/>
    <d v="2025-09-11T00:00:00"/>
    <d v="2030-09-11T00:00:00"/>
    <n v="898324.87"/>
    <x v="1"/>
    <x v="2"/>
    <n v="0"/>
    <n v="0"/>
    <n v="0"/>
    <n v="0"/>
    <n v="898324.87"/>
    <n v="0"/>
    <n v="0"/>
    <n v="0"/>
    <n v="0"/>
    <n v="0"/>
    <n v="0"/>
    <n v="0"/>
    <n v="0"/>
    <n v="0"/>
    <n v="0"/>
    <n v="0"/>
    <n v="898324.87"/>
    <n v="898324.87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d v="2025-09-11T00:00:00"/>
    <d v="2028-09-11T00:00:00"/>
    <n v="1645196.8"/>
    <x v="1"/>
    <x v="2"/>
    <n v="0"/>
    <n v="0"/>
    <n v="1645196.8"/>
    <n v="0"/>
    <n v="0"/>
    <n v="0"/>
    <n v="0"/>
    <n v="0"/>
    <n v="0"/>
    <n v="0"/>
    <n v="0"/>
    <n v="0"/>
    <n v="0"/>
    <n v="0"/>
    <n v="0"/>
    <n v="0"/>
    <n v="1645196.8"/>
    <n v="1645196.8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645196.8"/>
    <d v="2025-09-11T00:00:00"/>
    <d v="2030-09-11T00:00:00"/>
    <n v="1645196.8"/>
    <x v="1"/>
    <x v="2"/>
    <n v="0"/>
    <n v="0"/>
    <n v="0"/>
    <n v="0"/>
    <n v="1645196.8"/>
    <n v="0"/>
    <n v="0"/>
    <n v="0"/>
    <n v="0"/>
    <n v="0"/>
    <n v="0"/>
    <n v="0"/>
    <n v="0"/>
    <n v="0"/>
    <n v="0"/>
    <n v="0"/>
    <n v="1645196.8"/>
    <n v="1645196.8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d v="2025-09-11T00:00:00"/>
    <d v="2028-09-11T00:00:00"/>
    <n v="1516083.27"/>
    <x v="1"/>
    <x v="2"/>
    <n v="0"/>
    <n v="0"/>
    <n v="1516083.27"/>
    <n v="0"/>
    <n v="0"/>
    <n v="0"/>
    <n v="0"/>
    <n v="0"/>
    <n v="0"/>
    <n v="0"/>
    <n v="0"/>
    <n v="0"/>
    <n v="0"/>
    <n v="0"/>
    <n v="0"/>
    <n v="0"/>
    <n v="1516083.27"/>
    <n v="1516083.27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516083.27"/>
    <d v="2025-09-11T00:00:00"/>
    <d v="2030-09-11T00:00:00"/>
    <n v="1516083.27"/>
    <x v="1"/>
    <x v="2"/>
    <n v="0"/>
    <n v="0"/>
    <n v="0"/>
    <n v="0"/>
    <n v="1516083.27"/>
    <n v="0"/>
    <n v="0"/>
    <n v="0"/>
    <n v="0"/>
    <n v="0"/>
    <n v="0"/>
    <n v="0"/>
    <n v="0"/>
    <n v="0"/>
    <n v="0"/>
    <n v="0"/>
    <n v="1516083.27"/>
    <n v="1516083.27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799999998"/>
    <d v="2025-09-11T00:00:00"/>
    <d v="2028-09-11T00:00:00"/>
    <n v="2261290.7799999998"/>
    <x v="1"/>
    <x v="2"/>
    <n v="0"/>
    <n v="0"/>
    <n v="2261290.7799999998"/>
    <n v="0"/>
    <n v="0"/>
    <n v="0"/>
    <n v="0"/>
    <n v="0"/>
    <n v="0"/>
    <n v="0"/>
    <n v="0"/>
    <n v="0"/>
    <n v="0"/>
    <n v="0"/>
    <n v="0"/>
    <n v="0"/>
    <n v="2261290.7799999998"/>
    <n v="2261290.7799999998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2261290.79"/>
    <d v="2025-09-11T00:00:00"/>
    <d v="2030-09-11T00:00:00"/>
    <n v="2261290.79"/>
    <x v="1"/>
    <x v="2"/>
    <n v="0"/>
    <n v="0"/>
    <n v="0"/>
    <n v="0"/>
    <n v="2261290.79"/>
    <n v="0"/>
    <n v="0"/>
    <n v="0"/>
    <n v="0"/>
    <n v="0"/>
    <n v="0"/>
    <n v="0"/>
    <n v="0"/>
    <n v="0"/>
    <n v="0"/>
    <n v="0"/>
    <n v="2261290.79"/>
    <n v="2261290.79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7"/>
    <d v="2025-09-11T00:00:00"/>
    <d v="2028-09-11T00:00:00"/>
    <n v="1287228.77"/>
    <x v="1"/>
    <x v="2"/>
    <n v="0"/>
    <n v="0"/>
    <n v="1287228.77"/>
    <n v="0"/>
    <n v="0"/>
    <n v="0"/>
    <n v="0"/>
    <n v="0"/>
    <n v="0"/>
    <n v="0"/>
    <n v="0"/>
    <n v="0"/>
    <n v="0"/>
    <n v="0"/>
    <n v="0"/>
    <n v="0"/>
    <n v="1287228.77"/>
    <n v="1287228.77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287228.78"/>
    <d v="2025-09-11T00:00:00"/>
    <d v="2030-09-11T00:00:00"/>
    <n v="1287228.78"/>
    <x v="1"/>
    <x v="2"/>
    <n v="0"/>
    <n v="0"/>
    <n v="0"/>
    <n v="0"/>
    <n v="1287228.78"/>
    <n v="0"/>
    <n v="0"/>
    <n v="0"/>
    <n v="0"/>
    <n v="0"/>
    <n v="0"/>
    <n v="0"/>
    <n v="0"/>
    <n v="0"/>
    <n v="0"/>
    <n v="0"/>
    <n v="1287228.78"/>
    <n v="1287228.78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d v="2025-09-11T00:00:00"/>
    <d v="2028-09-11T00:00:00"/>
    <n v="5850000"/>
    <x v="1"/>
    <x v="2"/>
    <n v="0"/>
    <n v="0"/>
    <n v="5850000"/>
    <n v="0"/>
    <n v="0"/>
    <n v="0"/>
    <n v="0"/>
    <n v="0"/>
    <n v="0"/>
    <n v="0"/>
    <n v="0"/>
    <n v="0"/>
    <n v="0"/>
    <n v="0"/>
    <n v="0"/>
    <n v="0"/>
    <n v="5850000"/>
    <n v="585000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850000"/>
    <d v="2025-09-11T00:00:00"/>
    <d v="2030-09-11T00:00:00"/>
    <n v="5850000"/>
    <x v="1"/>
    <x v="2"/>
    <n v="0"/>
    <n v="0"/>
    <n v="0"/>
    <n v="0"/>
    <n v="5850000"/>
    <n v="0"/>
    <n v="0"/>
    <n v="0"/>
    <n v="0"/>
    <n v="0"/>
    <n v="0"/>
    <n v="0"/>
    <n v="0"/>
    <n v="0"/>
    <n v="0"/>
    <n v="0"/>
    <n v="5850000"/>
    <n v="585000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1.9900000002"/>
    <d v="2025-09-11T00:00:00"/>
    <d v="2028-09-11T00:00:00"/>
    <n v="5372911.9900000002"/>
    <x v="1"/>
    <x v="2"/>
    <n v="0"/>
    <n v="0"/>
    <n v="5372911.9900000002"/>
    <n v="0"/>
    <n v="0"/>
    <n v="0"/>
    <n v="0"/>
    <n v="0"/>
    <n v="0"/>
    <n v="0"/>
    <n v="0"/>
    <n v="0"/>
    <n v="0"/>
    <n v="0"/>
    <n v="0"/>
    <n v="0"/>
    <n v="5372911.9900000002"/>
    <n v="5372911.9900000002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2"/>
    <d v="2025-09-11T00:00:00"/>
    <d v="2030-09-11T00:00:00"/>
    <n v="5372912"/>
    <x v="1"/>
    <x v="2"/>
    <n v="0"/>
    <n v="0"/>
    <n v="0"/>
    <n v="0"/>
    <n v="5372912"/>
    <n v="0"/>
    <n v="0"/>
    <n v="0"/>
    <n v="0"/>
    <n v="0"/>
    <n v="0"/>
    <n v="0"/>
    <n v="0"/>
    <n v="0"/>
    <n v="0"/>
    <n v="0"/>
    <n v="5372912"/>
    <n v="5372912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d v="2025-05-22T00:00:00"/>
    <d v="2028-05-22T00:00:00"/>
    <n v="255000"/>
    <x v="1"/>
    <x v="2"/>
    <n v="0"/>
    <n v="0"/>
    <n v="255000"/>
    <n v="0"/>
    <n v="0"/>
    <n v="0"/>
    <n v="0"/>
    <n v="0"/>
    <n v="0"/>
    <n v="0"/>
    <n v="0"/>
    <n v="0"/>
    <n v="0"/>
    <n v="0"/>
    <n v="0"/>
    <n v="0"/>
    <n v="255000"/>
    <n v="25500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2493.85"/>
    <d v="2025-05-22T00:00:00"/>
    <d v="2028-05-22T00:00:00"/>
    <n v="572493.85"/>
    <x v="1"/>
    <x v="2"/>
    <n v="0"/>
    <n v="0"/>
    <n v="572493.85"/>
    <n v="0"/>
    <n v="0"/>
    <n v="0"/>
    <n v="0"/>
    <n v="0"/>
    <n v="0"/>
    <n v="0"/>
    <n v="0"/>
    <n v="0"/>
    <n v="0"/>
    <n v="0"/>
    <n v="0"/>
    <n v="0"/>
    <n v="572493.85"/>
    <n v="572493.85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2495.12"/>
    <d v="2025-05-22T00:00:00"/>
    <d v="2030-05-22T00:00:00"/>
    <n v="2082495.12"/>
    <x v="1"/>
    <x v="2"/>
    <n v="0"/>
    <n v="0"/>
    <n v="0"/>
    <n v="0"/>
    <n v="2082495.12"/>
    <n v="0"/>
    <n v="0"/>
    <n v="0"/>
    <n v="0"/>
    <n v="0"/>
    <n v="0"/>
    <n v="0"/>
    <n v="0"/>
    <n v="0"/>
    <n v="0"/>
    <n v="0"/>
    <n v="2082495.12"/>
    <n v="2082495.12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915.21"/>
    <d v="2025-05-22T00:00:00"/>
    <d v="2028-05-22T00:00:00"/>
    <n v="260915.21"/>
    <x v="1"/>
    <x v="2"/>
    <n v="0"/>
    <n v="0"/>
    <n v="260915.21"/>
    <n v="0"/>
    <n v="0"/>
    <n v="0"/>
    <n v="0"/>
    <n v="0"/>
    <n v="0"/>
    <n v="0"/>
    <n v="0"/>
    <n v="0"/>
    <n v="0"/>
    <n v="0"/>
    <n v="0"/>
    <n v="0"/>
    <n v="260915.21"/>
    <n v="260915.21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511.13"/>
    <d v="2025-05-22T00:00:00"/>
    <d v="2028-05-22T00:00:00"/>
    <n v="126511.13"/>
    <x v="1"/>
    <x v="2"/>
    <n v="0"/>
    <n v="0"/>
    <n v="126511.13"/>
    <n v="0"/>
    <n v="0"/>
    <n v="0"/>
    <n v="0"/>
    <n v="0"/>
    <n v="0"/>
    <n v="0"/>
    <n v="0"/>
    <n v="0"/>
    <n v="0"/>
    <n v="0"/>
    <n v="0"/>
    <n v="0"/>
    <n v="126511.13"/>
    <n v="126511.13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21048.6"/>
    <d v="2025-05-22T00:00:00"/>
    <d v="2030-05-22T00:00:00"/>
    <n v="2821048.6"/>
    <x v="1"/>
    <x v="2"/>
    <n v="0"/>
    <n v="0"/>
    <n v="0"/>
    <n v="0"/>
    <n v="2821048.6"/>
    <n v="0"/>
    <n v="0"/>
    <n v="0"/>
    <n v="0"/>
    <n v="0"/>
    <n v="0"/>
    <n v="0"/>
    <n v="0"/>
    <n v="0"/>
    <n v="0"/>
    <n v="0"/>
    <n v="2821048.6"/>
    <n v="2821048.6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841.59"/>
    <d v="2025-05-22T00:00:00"/>
    <d v="2028-05-22T00:00:00"/>
    <n v="656841.59"/>
    <x v="1"/>
    <x v="2"/>
    <n v="0"/>
    <n v="0"/>
    <n v="656841.59"/>
    <n v="0"/>
    <n v="0"/>
    <n v="0"/>
    <n v="0"/>
    <n v="0"/>
    <n v="0"/>
    <n v="0"/>
    <n v="0"/>
    <n v="0"/>
    <n v="0"/>
    <n v="0"/>
    <n v="0"/>
    <n v="0"/>
    <n v="656841.59"/>
    <n v="656841.59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31.52"/>
    <d v="2025-05-22T00:00:00"/>
    <d v="2030-05-22T00:00:00"/>
    <n v="171431.52"/>
    <x v="1"/>
    <x v="2"/>
    <n v="0"/>
    <n v="0"/>
    <n v="0"/>
    <n v="0"/>
    <n v="171431.52"/>
    <n v="0"/>
    <n v="0"/>
    <n v="0"/>
    <n v="0"/>
    <n v="0"/>
    <n v="0"/>
    <n v="0"/>
    <n v="0"/>
    <n v="0"/>
    <n v="0"/>
    <n v="0"/>
    <n v="171431.52"/>
    <n v="171431.52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559.15"/>
    <d v="2025-05-22T00:00:00"/>
    <d v="2028-05-22T00:00:00"/>
    <n v="451559.15"/>
    <x v="1"/>
    <x v="2"/>
    <n v="0"/>
    <n v="0"/>
    <n v="451559.15"/>
    <n v="0"/>
    <n v="0"/>
    <n v="0"/>
    <n v="0"/>
    <n v="0"/>
    <n v="0"/>
    <n v="0"/>
    <n v="0"/>
    <n v="0"/>
    <n v="0"/>
    <n v="0"/>
    <n v="0"/>
    <n v="0"/>
    <n v="451559.15"/>
    <n v="451559.15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0331.65"/>
    <d v="2025-05-22T00:00:00"/>
    <d v="2030-05-22T00:00:00"/>
    <n v="460331.65"/>
    <x v="1"/>
    <x v="2"/>
    <n v="0"/>
    <n v="0"/>
    <n v="0"/>
    <n v="0"/>
    <n v="460331.65"/>
    <n v="0"/>
    <n v="0"/>
    <n v="0"/>
    <n v="0"/>
    <n v="0"/>
    <n v="0"/>
    <n v="0"/>
    <n v="0"/>
    <n v="0"/>
    <n v="0"/>
    <n v="0"/>
    <n v="460331.65"/>
    <n v="460331.65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1483.07"/>
    <d v="2025-05-22T00:00:00"/>
    <d v="2030-05-22T00:00:00"/>
    <n v="3531483.07"/>
    <x v="1"/>
    <x v="2"/>
    <n v="0"/>
    <n v="0"/>
    <n v="0"/>
    <n v="0"/>
    <n v="3531483.07"/>
    <n v="0"/>
    <n v="0"/>
    <n v="0"/>
    <n v="0"/>
    <n v="0"/>
    <n v="0"/>
    <n v="0"/>
    <n v="0"/>
    <n v="0"/>
    <n v="0"/>
    <n v="0"/>
    <n v="3531483.07"/>
    <n v="3531483.07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5-09-12T00:00:00"/>
    <d v="2035-09-12T00:00:00"/>
    <n v="200000000"/>
    <x v="1"/>
    <x v="2"/>
    <n v="0"/>
    <n v="0"/>
    <n v="0"/>
    <n v="0"/>
    <n v="0"/>
    <n v="40000000"/>
    <n v="40000000"/>
    <n v="40000000"/>
    <n v="40000000"/>
    <n v="40000000"/>
    <n v="0"/>
    <n v="0"/>
    <n v="0"/>
    <n v="0"/>
    <n v="0"/>
    <n v="0"/>
    <n v="200000000"/>
    <n v="20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d v="2025-05-22T00:00:00"/>
    <d v="2028-05-22T00:00:00"/>
    <n v="25000000"/>
    <x v="1"/>
    <x v="2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d v="2025-05-22T00:00:00"/>
    <d v="2030-05-22T00:00:00"/>
    <n v="25000000"/>
    <x v="1"/>
    <x v="2"/>
    <n v="0"/>
    <n v="0"/>
    <n v="0"/>
    <n v="0"/>
    <n v="25000000"/>
    <n v="0"/>
    <n v="0"/>
    <n v="0"/>
    <n v="0"/>
    <n v="0"/>
    <n v="0"/>
    <n v="0"/>
    <n v="0"/>
    <n v="0"/>
    <n v="0"/>
    <n v="0"/>
    <n v="25000000"/>
    <n v="2500000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3469.03"/>
    <d v="2025-09-15T00:00:00"/>
    <d v="2028-05-22T00:00:00"/>
    <n v="733469.03"/>
    <x v="1"/>
    <x v="2"/>
    <n v="0"/>
    <n v="0"/>
    <n v="733469.03"/>
    <n v="0"/>
    <n v="0"/>
    <n v="0"/>
    <n v="0"/>
    <n v="0"/>
    <n v="0"/>
    <n v="0"/>
    <n v="0"/>
    <n v="0"/>
    <n v="0"/>
    <n v="0"/>
    <n v="0"/>
    <n v="0"/>
    <n v="733469.03"/>
    <n v="733469.03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87.76"/>
    <d v="2025-09-15T00:00:00"/>
    <d v="2030-05-22T00:00:00"/>
    <n v="1470087.76"/>
    <x v="1"/>
    <x v="2"/>
    <n v="0"/>
    <n v="0"/>
    <n v="0"/>
    <n v="0"/>
    <n v="1470087.76"/>
    <n v="0"/>
    <n v="0"/>
    <n v="0"/>
    <n v="0"/>
    <n v="0"/>
    <n v="0"/>
    <n v="0"/>
    <n v="0"/>
    <n v="0"/>
    <n v="0"/>
    <n v="0"/>
    <n v="1470087.76"/>
    <n v="1470087.76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2370.15"/>
    <d v="2025-09-15T00:00:00"/>
    <d v="2030-05-22T00:00:00"/>
    <n v="732370.15"/>
    <x v="1"/>
    <x v="2"/>
    <n v="0"/>
    <n v="0"/>
    <n v="0"/>
    <n v="0"/>
    <n v="732370.15"/>
    <n v="0"/>
    <n v="0"/>
    <n v="0"/>
    <n v="0"/>
    <n v="0"/>
    <n v="0"/>
    <n v="0"/>
    <n v="0"/>
    <n v="0"/>
    <n v="0"/>
    <n v="0"/>
    <n v="732370.15"/>
    <n v="732370.15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38163.66"/>
    <d v="2025-09-15T00:00:00"/>
    <d v="2030-05-22T00:00:00"/>
    <n v="2738163.66"/>
    <x v="1"/>
    <x v="2"/>
    <n v="0"/>
    <n v="0"/>
    <n v="0"/>
    <n v="0"/>
    <n v="2738163.66"/>
    <n v="0"/>
    <n v="0"/>
    <n v="0"/>
    <n v="0"/>
    <n v="0"/>
    <n v="0"/>
    <n v="0"/>
    <n v="0"/>
    <n v="0"/>
    <n v="0"/>
    <n v="0"/>
    <n v="2738163.66"/>
    <n v="2738163.66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7873.81"/>
    <d v="2025-09-15T00:00:00"/>
    <d v="2028-05-22T00:00:00"/>
    <n v="1047873.81"/>
    <x v="1"/>
    <x v="2"/>
    <n v="0"/>
    <n v="0"/>
    <n v="1047873.81"/>
    <n v="0"/>
    <n v="0"/>
    <n v="0"/>
    <n v="0"/>
    <n v="0"/>
    <n v="0"/>
    <n v="0"/>
    <n v="0"/>
    <n v="0"/>
    <n v="0"/>
    <n v="0"/>
    <n v="0"/>
    <n v="0"/>
    <n v="1047873.81"/>
    <n v="1047873.81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"/>
    <d v="2025-09-16T00:00:00"/>
    <d v="2028-06-27T00:00:00"/>
    <n v="30000"/>
    <x v="1"/>
    <x v="2"/>
    <n v="0"/>
    <n v="0"/>
    <n v="30000"/>
    <n v="0"/>
    <n v="0"/>
    <n v="0"/>
    <n v="0"/>
    <n v="0"/>
    <n v="0"/>
    <n v="0"/>
    <n v="0"/>
    <n v="0"/>
    <n v="0"/>
    <n v="0"/>
    <n v="0"/>
    <n v="0"/>
    <n v="30000"/>
    <n v="3000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8000000"/>
    <d v="2025-09-16T00:00:00"/>
    <d v="2026-08-29T00:00:00"/>
    <n v="8000000"/>
    <x v="1"/>
    <x v="2"/>
    <n v="8000000"/>
    <n v="0"/>
    <n v="0"/>
    <n v="0"/>
    <n v="0"/>
    <n v="0"/>
    <n v="0"/>
    <n v="0"/>
    <n v="0"/>
    <n v="0"/>
    <n v="0"/>
    <n v="0"/>
    <n v="0"/>
    <n v="0"/>
    <n v="0"/>
    <n v="8000000"/>
    <n v="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6"/>
    <s v="República del Ecuador"/>
    <s v="TENEDORES DE BONOS Y PAGARÉS"/>
    <x v="0"/>
    <x v="0"/>
    <x v="0"/>
    <x v="0"/>
    <x v="0"/>
    <x v="0"/>
    <n v="1"/>
    <n v="0"/>
    <n v="0"/>
    <n v="7000000"/>
    <d v="2025-09-16T00:00:00"/>
    <d v="2028-05-22T00:00:00"/>
    <n v="7000000"/>
    <x v="1"/>
    <x v="2"/>
    <n v="0"/>
    <n v="0"/>
    <n v="7000000"/>
    <n v="0"/>
    <n v="0"/>
    <n v="0"/>
    <n v="0"/>
    <n v="0"/>
    <n v="0"/>
    <n v="0"/>
    <n v="0"/>
    <n v="0"/>
    <n v="0"/>
    <n v="0"/>
    <n v="0"/>
    <n v="0"/>
    <n v="7000000"/>
    <n v="700000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745.51"/>
    <d v="2025-09-17T00:00:00"/>
    <d v="2028-05-22T00:00:00"/>
    <n v="152745.51"/>
    <x v="1"/>
    <x v="2"/>
    <n v="0"/>
    <n v="0"/>
    <n v="152745.51"/>
    <n v="0"/>
    <n v="0"/>
    <n v="0"/>
    <n v="0"/>
    <n v="0"/>
    <n v="0"/>
    <n v="0"/>
    <n v="0"/>
    <n v="0"/>
    <n v="0"/>
    <n v="0"/>
    <n v="0"/>
    <n v="0"/>
    <n v="152745.51"/>
    <n v="152745.51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382.77"/>
    <d v="2025-09-17T00:00:00"/>
    <d v="2028-09-17T00:00:00"/>
    <n v="1399382.77"/>
    <x v="1"/>
    <x v="2"/>
    <n v="0"/>
    <n v="0"/>
    <n v="1399382.77"/>
    <n v="0"/>
    <n v="0"/>
    <n v="0"/>
    <n v="0"/>
    <n v="0"/>
    <n v="0"/>
    <n v="0"/>
    <n v="0"/>
    <n v="0"/>
    <n v="0"/>
    <n v="0"/>
    <n v="0"/>
    <n v="0"/>
    <n v="1399382.77"/>
    <n v="1399382.77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d v="2025-09-18T00:00:00"/>
    <d v="2028-06-18T00:00:00"/>
    <n v="30000000"/>
    <x v="1"/>
    <x v="2"/>
    <n v="0"/>
    <n v="0"/>
    <n v="30000000"/>
    <n v="0"/>
    <n v="0"/>
    <n v="0"/>
    <n v="0"/>
    <n v="0"/>
    <n v="0"/>
    <n v="0"/>
    <n v="0"/>
    <n v="0"/>
    <n v="0"/>
    <n v="0"/>
    <n v="0"/>
    <n v="0"/>
    <n v="30000000"/>
    <n v="30000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8800"/>
    <d v="2025-09-22T00:00:00"/>
    <d v="2028-05-22T00:00:00"/>
    <n v="278800"/>
    <x v="1"/>
    <x v="2"/>
    <n v="0"/>
    <n v="0"/>
    <n v="278800"/>
    <n v="0"/>
    <n v="0"/>
    <n v="0"/>
    <n v="0"/>
    <n v="0"/>
    <n v="0"/>
    <n v="0"/>
    <n v="0"/>
    <n v="0"/>
    <n v="0"/>
    <n v="0"/>
    <n v="0"/>
    <n v="0"/>
    <n v="278800"/>
    <n v="27880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8006.76"/>
    <d v="2025-09-26T00:00:00"/>
    <d v="2028-05-26T00:00:00"/>
    <n v="608006.76"/>
    <x v="1"/>
    <x v="2"/>
    <n v="0"/>
    <n v="0"/>
    <n v="0"/>
    <n v="0"/>
    <n v="608006.76"/>
    <n v="0"/>
    <n v="0"/>
    <n v="0"/>
    <n v="0"/>
    <n v="0"/>
    <n v="0"/>
    <n v="0"/>
    <n v="0"/>
    <n v="0"/>
    <n v="0"/>
    <n v="0"/>
    <n v="608006.76"/>
    <n v="608006.76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891.65"/>
    <d v="2025-09-26T00:00:00"/>
    <d v="2030-04-26T00:00:00"/>
    <n v="92891.65"/>
    <x v="1"/>
    <x v="2"/>
    <n v="0"/>
    <n v="0"/>
    <n v="0"/>
    <n v="0"/>
    <n v="92891.65"/>
    <n v="0"/>
    <n v="0"/>
    <n v="0"/>
    <n v="0"/>
    <n v="0"/>
    <n v="0"/>
    <n v="0"/>
    <n v="0"/>
    <n v="0"/>
    <n v="0"/>
    <n v="0"/>
    <n v="92891.65"/>
    <n v="92891.65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194.89"/>
    <d v="2025-09-26T00:00:00"/>
    <d v="2030-04-04T00:00:00"/>
    <n v="227194.89"/>
    <x v="1"/>
    <x v="2"/>
    <n v="0"/>
    <n v="0"/>
    <n v="0"/>
    <n v="0"/>
    <n v="227194.89"/>
    <n v="0"/>
    <n v="0"/>
    <n v="0"/>
    <n v="0"/>
    <n v="0"/>
    <n v="0"/>
    <n v="0"/>
    <n v="0"/>
    <n v="0"/>
    <n v="0"/>
    <n v="0"/>
    <n v="227194.89"/>
    <n v="227194.89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121.14"/>
    <d v="2025-09-26T00:00:00"/>
    <d v="2030-04-04T00:00:00"/>
    <n v="120121.14"/>
    <x v="1"/>
    <x v="2"/>
    <n v="0"/>
    <n v="0"/>
    <n v="0"/>
    <n v="0"/>
    <n v="120121.14"/>
    <n v="0"/>
    <n v="0"/>
    <n v="0"/>
    <n v="0"/>
    <n v="0"/>
    <n v="0"/>
    <n v="0"/>
    <n v="0"/>
    <n v="0"/>
    <n v="0"/>
    <n v="0"/>
    <n v="120121.14"/>
    <n v="120121.14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184.39"/>
    <d v="2025-09-26T00:00:00"/>
    <d v="2030-04-04T00:00:00"/>
    <n v="209184.39"/>
    <x v="1"/>
    <x v="2"/>
    <n v="0"/>
    <n v="0"/>
    <n v="0"/>
    <n v="0"/>
    <n v="209184.39"/>
    <n v="0"/>
    <n v="0"/>
    <n v="0"/>
    <n v="0"/>
    <n v="0"/>
    <n v="0"/>
    <n v="0"/>
    <n v="0"/>
    <n v="0"/>
    <n v="0"/>
    <n v="0"/>
    <n v="209184.39"/>
    <n v="209184.39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7926.06"/>
    <d v="2025-09-26T00:00:00"/>
    <d v="2030-04-04T00:00:00"/>
    <n v="1407926.06"/>
    <x v="1"/>
    <x v="2"/>
    <n v="0"/>
    <n v="0"/>
    <n v="0"/>
    <n v="0"/>
    <n v="1407926.06"/>
    <n v="0"/>
    <n v="0"/>
    <n v="0"/>
    <n v="0"/>
    <n v="0"/>
    <n v="0"/>
    <n v="0"/>
    <n v="0"/>
    <n v="0"/>
    <n v="0"/>
    <n v="0"/>
    <n v="1407926.06"/>
    <n v="1407926.06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8837.59"/>
    <d v="2025-09-26T00:00:00"/>
    <d v="2030-04-04T00:00:00"/>
    <n v="2298837.59"/>
    <x v="1"/>
    <x v="2"/>
    <n v="0"/>
    <n v="0"/>
    <n v="0"/>
    <n v="0"/>
    <n v="2298837.59"/>
    <n v="0"/>
    <n v="0"/>
    <n v="0"/>
    <n v="0"/>
    <n v="0"/>
    <n v="0"/>
    <n v="0"/>
    <n v="0"/>
    <n v="0"/>
    <n v="0"/>
    <n v="0"/>
    <n v="2298837.59"/>
    <n v="2298837.59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8"/>
    <s v="República del Ecuador"/>
    <s v="TENEDORES DE BONOS Y PAGARÉS"/>
    <x v="0"/>
    <x v="0"/>
    <x v="0"/>
    <x v="0"/>
    <x v="0"/>
    <x v="0"/>
    <n v="1"/>
    <n v="0"/>
    <n v="0"/>
    <n v="9274748.9199999999"/>
    <d v="2025-05-22T00:00:00"/>
    <d v="2028-05-22T00:00:00"/>
    <n v="9274748.9199999999"/>
    <x v="1"/>
    <x v="2"/>
    <n v="0"/>
    <n v="0"/>
    <n v="9274748.9199999999"/>
    <n v="0"/>
    <n v="0"/>
    <n v="0"/>
    <n v="0"/>
    <n v="0"/>
    <n v="0"/>
    <n v="0"/>
    <n v="0"/>
    <n v="0"/>
    <n v="0"/>
    <n v="0"/>
    <n v="0"/>
    <n v="0"/>
    <n v="9274748.9199999999"/>
    <n v="9274748.9199999999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581.75"/>
    <d v="2025-04-04T00:00:00"/>
    <d v="2030-04-04T00:00:00"/>
    <n v="91581.75"/>
    <x v="1"/>
    <x v="2"/>
    <n v="0"/>
    <n v="0"/>
    <n v="0"/>
    <n v="0"/>
    <n v="91581.75"/>
    <n v="0"/>
    <n v="0"/>
    <n v="0"/>
    <n v="0"/>
    <n v="0"/>
    <n v="0"/>
    <n v="0"/>
    <n v="0"/>
    <n v="0"/>
    <n v="0"/>
    <n v="0"/>
    <n v="91581.75"/>
    <n v="91581.75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0000000"/>
    <d v="2025-09-30T00:00:00"/>
    <d v="2028-05-22T00:00:00"/>
    <n v="30000000"/>
    <x v="1"/>
    <x v="2"/>
    <n v="0"/>
    <n v="0"/>
    <n v="30000000"/>
    <n v="0"/>
    <n v="0"/>
    <n v="0"/>
    <n v="0"/>
    <n v="0"/>
    <n v="0"/>
    <n v="0"/>
    <n v="0"/>
    <n v="0"/>
    <n v="0"/>
    <n v="0"/>
    <n v="0"/>
    <n v="0"/>
    <n v="30000000"/>
    <n v="3000000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0000000"/>
    <d v="2025-05-22T00:00:00"/>
    <d v="2028-05-22T00:00:00"/>
    <n v="20000000"/>
    <x v="1"/>
    <x v="2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20000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4870.62"/>
    <d v="2025-10-07T00:00:00"/>
    <d v="2028-10-07T00:00:00"/>
    <n v="2024870.62"/>
    <x v="1"/>
    <x v="2"/>
    <n v="0"/>
    <n v="0"/>
    <n v="2024870.62"/>
    <n v="0"/>
    <n v="0"/>
    <n v="0"/>
    <n v="0"/>
    <n v="0"/>
    <n v="0"/>
    <n v="0"/>
    <n v="0"/>
    <n v="0"/>
    <n v="0"/>
    <n v="0"/>
    <n v="0"/>
    <n v="0"/>
    <n v="2024870.62"/>
    <n v="2024870.62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d v="2025-04-04T00:00:00"/>
    <d v="2028-04-04T00:00:00"/>
    <n v="3000000"/>
    <x v="1"/>
    <x v="2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300000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d v="2025-05-22T00:00:00"/>
    <d v="2030-05-22T00:00:00"/>
    <n v="1500000"/>
    <x v="1"/>
    <x v="2"/>
    <n v="0"/>
    <n v="0"/>
    <n v="0"/>
    <n v="0"/>
    <n v="1500000"/>
    <n v="0"/>
    <n v="0"/>
    <n v="0"/>
    <n v="0"/>
    <n v="0"/>
    <n v="0"/>
    <n v="0"/>
    <n v="0"/>
    <n v="0"/>
    <n v="0"/>
    <n v="0"/>
    <n v="1500000"/>
    <n v="150000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d v="2025-05-22T00:00:00"/>
    <d v="2030-05-22T00:00:00"/>
    <n v="500000"/>
    <x v="1"/>
    <x v="2"/>
    <n v="0"/>
    <n v="0"/>
    <n v="0"/>
    <n v="0"/>
    <n v="500000"/>
    <n v="0"/>
    <n v="0"/>
    <n v="0"/>
    <n v="0"/>
    <n v="0"/>
    <n v="0"/>
    <n v="0"/>
    <n v="0"/>
    <n v="0"/>
    <n v="0"/>
    <n v="0"/>
    <n v="500000"/>
    <n v="50000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d v="2025-04-04T00:00:00"/>
    <d v="2028-04-04T00:00:00"/>
    <n v="500000"/>
    <x v="1"/>
    <x v="2"/>
    <n v="0"/>
    <n v="0"/>
    <n v="500000"/>
    <n v="0"/>
    <n v="0"/>
    <n v="0"/>
    <n v="0"/>
    <n v="0"/>
    <n v="0"/>
    <n v="0"/>
    <n v="0"/>
    <n v="0"/>
    <n v="0"/>
    <n v="0"/>
    <n v="0"/>
    <n v="0"/>
    <n v="500000"/>
    <n v="50000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d v="2025-05-22T00:00:00"/>
    <d v="2030-05-22T00:00:00"/>
    <n v="1000000"/>
    <x v="1"/>
    <x v="2"/>
    <n v="0"/>
    <n v="0"/>
    <n v="0"/>
    <n v="0"/>
    <n v="1000000"/>
    <n v="0"/>
    <n v="0"/>
    <n v="0"/>
    <n v="0"/>
    <n v="0"/>
    <n v="0"/>
    <n v="0"/>
    <n v="0"/>
    <n v="0"/>
    <n v="0"/>
    <n v="0"/>
    <n v="1000000"/>
    <n v="100000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000"/>
    <d v="2025-04-04T00:00:00"/>
    <d v="2028-04-04T00:00:00"/>
    <n v="234000"/>
    <x v="1"/>
    <x v="2"/>
    <n v="0"/>
    <n v="0"/>
    <n v="234000"/>
    <n v="0"/>
    <n v="0"/>
    <n v="0"/>
    <n v="0"/>
    <n v="0"/>
    <n v="0"/>
    <n v="0"/>
    <n v="0"/>
    <n v="0"/>
    <n v="0"/>
    <n v="0"/>
    <n v="0"/>
    <n v="0"/>
    <n v="234000"/>
    <n v="23400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5-05-22T00:00:00"/>
    <d v="2030-05-22T00:00:00"/>
    <n v="100000000"/>
    <x v="1"/>
    <x v="2"/>
    <n v="0"/>
    <n v="0"/>
    <n v="0"/>
    <n v="0"/>
    <n v="100000000"/>
    <n v="0"/>
    <n v="0"/>
    <n v="0"/>
    <n v="0"/>
    <n v="0"/>
    <n v="0"/>
    <n v="0"/>
    <n v="0"/>
    <n v="0"/>
    <n v="0"/>
    <n v="0"/>
    <n v="100000000"/>
    <n v="100000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5-08-14T00:00:00"/>
    <d v="2035-08-14T00:00:00"/>
    <n v="100000000"/>
    <x v="1"/>
    <x v="2"/>
    <n v="0"/>
    <n v="0"/>
    <n v="0"/>
    <n v="0"/>
    <n v="0"/>
    <n v="20000000"/>
    <n v="20000000"/>
    <n v="20000000"/>
    <n v="20000000"/>
    <n v="20000000"/>
    <n v="0"/>
    <n v="0"/>
    <n v="0"/>
    <n v="0"/>
    <n v="0"/>
    <n v="0"/>
    <n v="100000000"/>
    <n v="1000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0"/>
    <d v="2025-10-15T00:00:00"/>
    <d v="2028-10-15T00:00:00"/>
    <n v="21000000"/>
    <x v="1"/>
    <x v="2"/>
    <n v="0"/>
    <n v="0"/>
    <n v="21000000"/>
    <n v="0"/>
    <n v="0"/>
    <n v="0"/>
    <n v="0"/>
    <n v="0"/>
    <n v="0"/>
    <n v="0"/>
    <n v="0"/>
    <n v="0"/>
    <n v="0"/>
    <n v="0"/>
    <n v="0"/>
    <n v="0"/>
    <n v="21000000"/>
    <n v="210000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966.51"/>
    <d v="2025-04-04T00:00:00"/>
    <d v="2028-04-04T00:00:00"/>
    <n v="750966.51"/>
    <x v="1"/>
    <x v="2"/>
    <n v="0"/>
    <n v="0"/>
    <n v="750966.51"/>
    <n v="0"/>
    <n v="0"/>
    <n v="0"/>
    <n v="0"/>
    <n v="0"/>
    <n v="0"/>
    <n v="0"/>
    <n v="0"/>
    <n v="0"/>
    <n v="0"/>
    <n v="0"/>
    <n v="0"/>
    <n v="0"/>
    <n v="750966.51"/>
    <n v="750966.51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261.04"/>
    <d v="2025-05-22T00:00:00"/>
    <d v="2030-05-22T00:00:00"/>
    <n v="484261.04"/>
    <x v="1"/>
    <x v="2"/>
    <n v="0"/>
    <n v="0"/>
    <n v="0"/>
    <n v="0"/>
    <n v="484261.04"/>
    <n v="0"/>
    <n v="0"/>
    <n v="0"/>
    <n v="0"/>
    <n v="0"/>
    <n v="0"/>
    <n v="0"/>
    <n v="0"/>
    <n v="0"/>
    <n v="0"/>
    <n v="0"/>
    <n v="484261.04"/>
    <n v="484261.04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823808.51"/>
    <d v="2025-10-15T00:00:00"/>
    <d v="2028-10-15T00:00:00"/>
    <n v="823808.51"/>
    <x v="1"/>
    <x v="2"/>
    <n v="0"/>
    <n v="0"/>
    <n v="823808.51"/>
    <n v="0"/>
    <n v="0"/>
    <n v="0"/>
    <n v="0"/>
    <n v="0"/>
    <n v="0"/>
    <n v="0"/>
    <n v="0"/>
    <n v="0"/>
    <n v="0"/>
    <n v="0"/>
    <n v="0"/>
    <n v="0"/>
    <n v="823808.51"/>
    <n v="823808.51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958984.78"/>
    <d v="2025-10-15T00:00:00"/>
    <d v="2028-10-15T00:00:00"/>
    <n v="958984.78"/>
    <x v="1"/>
    <x v="2"/>
    <n v="0"/>
    <n v="0"/>
    <n v="958984.78"/>
    <n v="0"/>
    <n v="0"/>
    <n v="0"/>
    <n v="0"/>
    <n v="0"/>
    <n v="0"/>
    <n v="0"/>
    <n v="0"/>
    <n v="0"/>
    <n v="0"/>
    <n v="0"/>
    <n v="0"/>
    <n v="0"/>
    <n v="958984.78"/>
    <n v="958984.78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566107.73"/>
    <d v="2025-10-15T00:00:00"/>
    <d v="2028-10-15T00:00:00"/>
    <n v="566107.73"/>
    <x v="1"/>
    <x v="2"/>
    <n v="0"/>
    <n v="0"/>
    <n v="566107.73"/>
    <n v="0"/>
    <n v="0"/>
    <n v="0"/>
    <n v="0"/>
    <n v="0"/>
    <n v="0"/>
    <n v="0"/>
    <n v="0"/>
    <n v="0"/>
    <n v="0"/>
    <n v="0"/>
    <n v="0"/>
    <n v="0"/>
    <n v="566107.73"/>
    <n v="566107.73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601356"/>
    <d v="2025-10-15T00:00:00"/>
    <d v="2028-10-15T00:00:00"/>
    <n v="601356"/>
    <x v="1"/>
    <x v="2"/>
    <n v="0"/>
    <n v="0"/>
    <n v="601356"/>
    <n v="0"/>
    <n v="0"/>
    <n v="0"/>
    <n v="0"/>
    <n v="0"/>
    <n v="0"/>
    <n v="0"/>
    <n v="0"/>
    <n v="0"/>
    <n v="0"/>
    <n v="0"/>
    <n v="0"/>
    <n v="0"/>
    <n v="601356"/>
    <n v="601356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2663884.33"/>
    <d v="2025-10-15T00:00:00"/>
    <d v="2028-10-15T00:00:00"/>
    <n v="2663884.33"/>
    <x v="1"/>
    <x v="2"/>
    <n v="0"/>
    <n v="0"/>
    <n v="2663884.33"/>
    <n v="0"/>
    <n v="0"/>
    <n v="0"/>
    <n v="0"/>
    <n v="0"/>
    <n v="0"/>
    <n v="0"/>
    <n v="0"/>
    <n v="0"/>
    <n v="0"/>
    <n v="0"/>
    <n v="0"/>
    <n v="0"/>
    <n v="2663884.33"/>
    <n v="2663884.33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8940604.2599999998"/>
    <d v="2025-10-15T00:00:00"/>
    <d v="2028-10-15T00:00:00"/>
    <n v="8940604.2599999998"/>
    <x v="1"/>
    <x v="2"/>
    <n v="0"/>
    <n v="0"/>
    <n v="8940604.2599999998"/>
    <n v="0"/>
    <n v="0"/>
    <n v="0"/>
    <n v="0"/>
    <n v="0"/>
    <n v="0"/>
    <n v="0"/>
    <n v="0"/>
    <n v="0"/>
    <n v="0"/>
    <n v="0"/>
    <n v="0"/>
    <n v="0"/>
    <n v="8940604.2599999998"/>
    <n v="8940604.2599999998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1589954.04"/>
    <d v="2025-10-15T00:00:00"/>
    <d v="2028-10-15T00:00:00"/>
    <n v="1589954.04"/>
    <x v="1"/>
    <x v="2"/>
    <n v="0"/>
    <n v="0"/>
    <n v="1589954.04"/>
    <n v="0"/>
    <n v="0"/>
    <n v="0"/>
    <n v="0"/>
    <n v="0"/>
    <n v="0"/>
    <n v="0"/>
    <n v="0"/>
    <n v="0"/>
    <n v="0"/>
    <n v="0"/>
    <n v="0"/>
    <n v="0"/>
    <n v="1589954.04"/>
    <n v="1589954.04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519373.4300000002"/>
    <d v="2025-10-15T00:00:00"/>
    <d v="2028-10-15T00:00:00"/>
    <n v="2519373.4300000002"/>
    <x v="1"/>
    <x v="2"/>
    <n v="0"/>
    <n v="0"/>
    <n v="2519373.4300000002"/>
    <n v="0"/>
    <n v="0"/>
    <n v="0"/>
    <n v="0"/>
    <n v="0"/>
    <n v="0"/>
    <n v="0"/>
    <n v="0"/>
    <n v="0"/>
    <n v="0"/>
    <n v="0"/>
    <n v="0"/>
    <n v="0"/>
    <n v="2519373.4300000002"/>
    <n v="2519373.4300000002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32515.06"/>
    <d v="2025-10-15T00:00:00"/>
    <d v="2028-10-15T00:00:00"/>
    <n v="2432515.06"/>
    <x v="1"/>
    <x v="2"/>
    <n v="0"/>
    <n v="0"/>
    <n v="2432515.06"/>
    <n v="0"/>
    <n v="0"/>
    <n v="0"/>
    <n v="0"/>
    <n v="0"/>
    <n v="0"/>
    <n v="0"/>
    <n v="0"/>
    <n v="0"/>
    <n v="0"/>
    <n v="0"/>
    <n v="0"/>
    <n v="0"/>
    <n v="2432515.06"/>
    <n v="2432515.06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d v="2025-10-15T00:00:00"/>
    <d v="2030-10-15T00:00:00"/>
    <n v="1216257.54"/>
    <x v="1"/>
    <x v="2"/>
    <n v="0"/>
    <n v="0"/>
    <n v="0"/>
    <n v="0"/>
    <n v="1216257.54"/>
    <n v="0"/>
    <n v="0"/>
    <n v="0"/>
    <n v="0"/>
    <n v="0"/>
    <n v="0"/>
    <n v="0"/>
    <n v="0"/>
    <n v="0"/>
    <n v="0"/>
    <n v="0"/>
    <n v="1216257.54"/>
    <n v="1216257.54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216257.54"/>
    <d v="2025-10-15T00:00:00"/>
    <d v="2032-10-15T00:00:00"/>
    <n v="1216257.54"/>
    <x v="1"/>
    <x v="2"/>
    <n v="0"/>
    <n v="0"/>
    <n v="0"/>
    <n v="0"/>
    <n v="0"/>
    <n v="0"/>
    <n v="1216257.54"/>
    <n v="0"/>
    <n v="0"/>
    <n v="0"/>
    <n v="0"/>
    <n v="0"/>
    <n v="0"/>
    <n v="0"/>
    <n v="0"/>
    <n v="0"/>
    <n v="1216257.54"/>
    <n v="1216257.54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193931.5900000001"/>
    <d v="2025-10-15T00:00:00"/>
    <d v="2028-10-15T00:00:00"/>
    <n v="1193931.5900000001"/>
    <x v="1"/>
    <x v="2"/>
    <n v="0"/>
    <n v="0"/>
    <n v="1193931.5900000001"/>
    <n v="0"/>
    <n v="0"/>
    <n v="0"/>
    <n v="0"/>
    <n v="0"/>
    <n v="0"/>
    <n v="0"/>
    <n v="0"/>
    <n v="0"/>
    <n v="0"/>
    <n v="0"/>
    <n v="0"/>
    <n v="0"/>
    <n v="1193931.5900000001"/>
    <n v="1193931.5900000001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782235.33"/>
    <d v="2025-10-15T00:00:00"/>
    <d v="2028-10-15T00:00:00"/>
    <n v="1782235.33"/>
    <x v="1"/>
    <x v="2"/>
    <n v="0"/>
    <n v="0"/>
    <n v="1782235.33"/>
    <n v="0"/>
    <n v="0"/>
    <n v="0"/>
    <n v="0"/>
    <n v="0"/>
    <n v="0"/>
    <n v="0"/>
    <n v="0"/>
    <n v="0"/>
    <n v="0"/>
    <n v="0"/>
    <n v="0"/>
    <n v="0"/>
    <n v="1782235.33"/>
    <n v="1782235.33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35789.75"/>
    <d v="2025-04-04T00:00:00"/>
    <d v="2028-04-04T00:00:00"/>
    <n v="6435789.75"/>
    <x v="1"/>
    <x v="2"/>
    <n v="0"/>
    <n v="0"/>
    <n v="6435789.75"/>
    <n v="0"/>
    <n v="0"/>
    <n v="0"/>
    <n v="0"/>
    <n v="0"/>
    <n v="0"/>
    <n v="0"/>
    <n v="0"/>
    <n v="0"/>
    <n v="0"/>
    <n v="0"/>
    <n v="0"/>
    <n v="0"/>
    <n v="6435789.75"/>
    <n v="6435789.75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2325.8"/>
    <d v="2025-05-22T00:00:00"/>
    <d v="2030-05-22T00:00:00"/>
    <n v="672325.8"/>
    <x v="1"/>
    <x v="2"/>
    <n v="0"/>
    <n v="0"/>
    <n v="0"/>
    <n v="0"/>
    <n v="672325.8"/>
    <n v="0"/>
    <n v="0"/>
    <n v="0"/>
    <n v="0"/>
    <n v="0"/>
    <n v="0"/>
    <n v="0"/>
    <n v="0"/>
    <n v="0"/>
    <n v="0"/>
    <n v="0"/>
    <n v="672325.8"/>
    <n v="672325.8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7214.82999999996"/>
    <d v="2025-05-22T00:00:00"/>
    <d v="2030-05-22T00:00:00"/>
    <n v="597214.82999999996"/>
    <x v="1"/>
    <x v="2"/>
    <n v="0"/>
    <n v="0"/>
    <n v="0"/>
    <n v="0"/>
    <n v="597214.82999999996"/>
    <n v="0"/>
    <n v="0"/>
    <n v="0"/>
    <n v="0"/>
    <n v="0"/>
    <n v="0"/>
    <n v="0"/>
    <n v="0"/>
    <n v="0"/>
    <n v="0"/>
    <n v="0"/>
    <n v="597214.82999999996"/>
    <n v="597214.8299999999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1523417.03"/>
    <d v="2025-10-28T00:00:00"/>
    <d v="2028-10-28T00:00:00"/>
    <n v="1523417.03"/>
    <x v="1"/>
    <x v="2"/>
    <n v="0"/>
    <n v="0"/>
    <n v="1523417.03"/>
    <n v="0"/>
    <n v="0"/>
    <n v="0"/>
    <n v="0"/>
    <n v="0"/>
    <n v="0"/>
    <n v="0"/>
    <n v="0"/>
    <n v="0"/>
    <n v="0"/>
    <n v="0"/>
    <n v="0"/>
    <n v="0"/>
    <n v="1523417.03"/>
    <n v="1523417.03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423277.97"/>
    <d v="2025-10-28T00:00:00"/>
    <d v="2028-10-28T00:00:00"/>
    <n v="423277.97"/>
    <x v="1"/>
    <x v="2"/>
    <n v="0"/>
    <n v="0"/>
    <n v="423277.97"/>
    <n v="0"/>
    <n v="0"/>
    <n v="0"/>
    <n v="0"/>
    <n v="0"/>
    <n v="0"/>
    <n v="0"/>
    <n v="0"/>
    <n v="0"/>
    <n v="0"/>
    <n v="0"/>
    <n v="0"/>
    <n v="0"/>
    <n v="423277.97"/>
    <n v="423277.97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1884966.52"/>
    <d v="2025-10-28T00:00:00"/>
    <d v="2028-10-28T00:00:00"/>
    <n v="1884966.52"/>
    <x v="1"/>
    <x v="2"/>
    <n v="0"/>
    <n v="0"/>
    <n v="1884966.52"/>
    <n v="0"/>
    <n v="0"/>
    <n v="0"/>
    <n v="0"/>
    <n v="0"/>
    <n v="0"/>
    <n v="0"/>
    <n v="0"/>
    <n v="0"/>
    <n v="0"/>
    <n v="0"/>
    <n v="0"/>
    <n v="0"/>
    <n v="1884966.52"/>
    <n v="1884966.52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5078133.18"/>
    <d v="2025-10-28T00:00:00"/>
    <d v="2028-10-28T00:00:00"/>
    <n v="5078133.18"/>
    <x v="1"/>
    <x v="2"/>
    <n v="0"/>
    <n v="0"/>
    <n v="0"/>
    <n v="0"/>
    <n v="5078133.18"/>
    <n v="0"/>
    <n v="0"/>
    <n v="0"/>
    <n v="0"/>
    <n v="0"/>
    <n v="0"/>
    <n v="0"/>
    <n v="0"/>
    <n v="0"/>
    <n v="0"/>
    <n v="0"/>
    <n v="5078133.18"/>
    <n v="5078133.18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435683.54"/>
    <d v="2025-10-28T00:00:00"/>
    <d v="2028-10-28T00:00:00"/>
    <n v="435683.54"/>
    <x v="1"/>
    <x v="2"/>
    <n v="0"/>
    <n v="0"/>
    <n v="435683.54"/>
    <n v="0"/>
    <n v="0"/>
    <n v="0"/>
    <n v="0"/>
    <n v="0"/>
    <n v="0"/>
    <n v="0"/>
    <n v="0"/>
    <n v="0"/>
    <n v="0"/>
    <n v="0"/>
    <n v="0"/>
    <n v="0"/>
    <n v="435683.54"/>
    <n v="435683.54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2225553.27"/>
    <d v="2025-10-28T00:00:00"/>
    <d v="2028-10-28T00:00:00"/>
    <n v="2225553.27"/>
    <x v="1"/>
    <x v="2"/>
    <n v="0"/>
    <n v="0"/>
    <n v="2225553.27"/>
    <n v="0"/>
    <n v="0"/>
    <n v="0"/>
    <n v="0"/>
    <n v="0"/>
    <n v="0"/>
    <n v="0"/>
    <n v="0"/>
    <n v="0"/>
    <n v="0"/>
    <n v="0"/>
    <n v="0"/>
    <n v="0"/>
    <n v="2225553.27"/>
    <n v="2225553.27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1207676.78"/>
    <d v="2025-10-28T00:00:00"/>
    <d v="2030-10-28T00:00:00"/>
    <n v="1207676.78"/>
    <x v="1"/>
    <x v="2"/>
    <n v="0"/>
    <n v="0"/>
    <n v="1207676.78"/>
    <n v="0"/>
    <n v="0"/>
    <n v="0"/>
    <n v="0"/>
    <n v="0"/>
    <n v="0"/>
    <n v="0"/>
    <n v="0"/>
    <n v="0"/>
    <n v="0"/>
    <n v="0"/>
    <n v="0"/>
    <n v="0"/>
    <n v="1207676.78"/>
    <n v="1207676.78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4715306.59"/>
    <d v="2025-10-28T00:00:00"/>
    <d v="2030-10-28T00:00:00"/>
    <n v="4715306.59"/>
    <x v="1"/>
    <x v="2"/>
    <n v="0"/>
    <n v="0"/>
    <n v="0"/>
    <n v="0"/>
    <n v="4715306.59"/>
    <n v="0"/>
    <n v="0"/>
    <n v="0"/>
    <n v="0"/>
    <n v="0"/>
    <n v="0"/>
    <n v="0"/>
    <n v="0"/>
    <n v="0"/>
    <n v="0"/>
    <n v="0"/>
    <n v="4715306.59"/>
    <n v="4715306.59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543009.8600000003"/>
    <d v="2025-10-28T00:00:00"/>
    <d v="2030-10-28T00:00:00"/>
    <n v="4543009.8600000003"/>
    <x v="1"/>
    <x v="2"/>
    <n v="0"/>
    <n v="0"/>
    <n v="0"/>
    <n v="0"/>
    <n v="4543009.8600000003"/>
    <n v="0"/>
    <n v="0"/>
    <n v="0"/>
    <n v="0"/>
    <n v="0"/>
    <n v="0"/>
    <n v="0"/>
    <n v="0"/>
    <n v="0"/>
    <n v="0"/>
    <n v="0"/>
    <n v="4543009.8600000003"/>
    <n v="4543009.8600000003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721198.75"/>
    <d v="2025-10-28T00:00:00"/>
    <d v="2028-10-28T00:00:00"/>
    <n v="1721198.75"/>
    <x v="1"/>
    <x v="2"/>
    <n v="0"/>
    <n v="0"/>
    <n v="1721198.75"/>
    <n v="0"/>
    <n v="0"/>
    <n v="0"/>
    <n v="0"/>
    <n v="0"/>
    <n v="0"/>
    <n v="0"/>
    <n v="0"/>
    <n v="0"/>
    <n v="0"/>
    <n v="0"/>
    <n v="0"/>
    <n v="0"/>
    <n v="1721198.75"/>
    <n v="1721198.75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579027.9"/>
    <d v="2025-10-28T00:00:00"/>
    <d v="2028-10-28T00:00:00"/>
    <n v="2579027.9"/>
    <x v="1"/>
    <x v="2"/>
    <n v="0"/>
    <n v="0"/>
    <n v="2579027.9"/>
    <n v="0"/>
    <n v="0"/>
    <n v="0"/>
    <n v="0"/>
    <n v="0"/>
    <n v="0"/>
    <n v="0"/>
    <n v="0"/>
    <n v="0"/>
    <n v="0"/>
    <n v="0"/>
    <n v="0"/>
    <n v="0"/>
    <n v="2579027.9"/>
    <n v="2579027.9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897198.21"/>
    <d v="2025-10-28T00:00:00"/>
    <d v="2028-10-28T00:00:00"/>
    <n v="897198.21"/>
    <x v="1"/>
    <x v="2"/>
    <n v="0"/>
    <n v="0"/>
    <n v="897198.21"/>
    <n v="0"/>
    <n v="0"/>
    <n v="0"/>
    <n v="0"/>
    <n v="0"/>
    <n v="0"/>
    <n v="0"/>
    <n v="0"/>
    <n v="0"/>
    <n v="0"/>
    <n v="0"/>
    <n v="0"/>
    <n v="0"/>
    <n v="897198.21"/>
    <n v="897198.21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077521.1000000001"/>
    <d v="2025-10-28T00:00:00"/>
    <d v="2028-10-28T00:00:00"/>
    <n v="1077521.1000000001"/>
    <x v="1"/>
    <x v="2"/>
    <n v="0"/>
    <n v="0"/>
    <n v="1077521.1000000001"/>
    <n v="0"/>
    <n v="0"/>
    <n v="0"/>
    <n v="0"/>
    <n v="0"/>
    <n v="0"/>
    <n v="0"/>
    <n v="0"/>
    <n v="0"/>
    <n v="0"/>
    <n v="0"/>
    <n v="0"/>
    <n v="0"/>
    <n v="1077521.1000000001"/>
    <n v="1077521.1000000001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1980851.9"/>
    <d v="2025-10-28T00:00:00"/>
    <d v="2028-10-28T00:00:00"/>
    <n v="1980851.9"/>
    <x v="1"/>
    <x v="2"/>
    <n v="0"/>
    <n v="0"/>
    <n v="1980851.9"/>
    <n v="0"/>
    <n v="0"/>
    <n v="0"/>
    <n v="0"/>
    <n v="0"/>
    <n v="0"/>
    <n v="0"/>
    <n v="0"/>
    <n v="0"/>
    <n v="0"/>
    <n v="0"/>
    <n v="0"/>
    <n v="0"/>
    <n v="1980851.9"/>
    <n v="1980851.9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568188.23"/>
    <d v="2025-10-28T00:00:00"/>
    <d v="2028-10-28T00:00:00"/>
    <n v="1568188.23"/>
    <x v="1"/>
    <x v="2"/>
    <n v="0"/>
    <n v="0"/>
    <n v="1568188.23"/>
    <n v="0"/>
    <n v="0"/>
    <n v="0"/>
    <n v="0"/>
    <n v="0"/>
    <n v="0"/>
    <n v="0"/>
    <n v="0"/>
    <n v="0"/>
    <n v="0"/>
    <n v="0"/>
    <n v="0"/>
    <n v="0"/>
    <n v="1568188.23"/>
    <n v="1568188.23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013675.4"/>
    <d v="2025-10-28T00:00:00"/>
    <d v="2028-10-28T00:00:00"/>
    <n v="1013675.4"/>
    <x v="1"/>
    <x v="2"/>
    <n v="0"/>
    <n v="0"/>
    <n v="1013675.4"/>
    <n v="0"/>
    <n v="0"/>
    <n v="0"/>
    <n v="0"/>
    <n v="0"/>
    <n v="0"/>
    <n v="0"/>
    <n v="0"/>
    <n v="0"/>
    <n v="0"/>
    <n v="0"/>
    <n v="0"/>
    <n v="0"/>
    <n v="1013675.4"/>
    <n v="1013675.4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946243.01"/>
    <d v="2025-10-28T00:00:00"/>
    <d v="2028-10-28T00:00:00"/>
    <n v="946243.01"/>
    <x v="1"/>
    <x v="2"/>
    <n v="0"/>
    <n v="0"/>
    <n v="946243.01"/>
    <n v="0"/>
    <n v="0"/>
    <n v="0"/>
    <n v="0"/>
    <n v="0"/>
    <n v="0"/>
    <n v="0"/>
    <n v="0"/>
    <n v="0"/>
    <n v="0"/>
    <n v="0"/>
    <n v="0"/>
    <n v="0"/>
    <n v="946243.01"/>
    <n v="946243.01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2932245.79"/>
    <d v="2025-10-28T00:00:00"/>
    <d v="2028-10-28T00:00:00"/>
    <n v="2932245.79"/>
    <x v="1"/>
    <x v="2"/>
    <n v="0"/>
    <n v="0"/>
    <n v="2932245.79"/>
    <n v="0"/>
    <n v="0"/>
    <n v="0"/>
    <n v="0"/>
    <n v="0"/>
    <n v="0"/>
    <n v="0"/>
    <n v="0"/>
    <n v="0"/>
    <n v="0"/>
    <n v="0"/>
    <n v="0"/>
    <n v="0"/>
    <n v="2932245.79"/>
    <n v="2932245.79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d v="2025-10-28T00:00:00"/>
    <d v="2028-10-28T00:00:00"/>
    <n v="1647253.32"/>
    <x v="1"/>
    <x v="2"/>
    <n v="0"/>
    <n v="0"/>
    <n v="1647253.32"/>
    <n v="0"/>
    <n v="0"/>
    <n v="0"/>
    <n v="0"/>
    <n v="0"/>
    <n v="0"/>
    <n v="0"/>
    <n v="0"/>
    <n v="0"/>
    <n v="0"/>
    <n v="0"/>
    <n v="0"/>
    <n v="0"/>
    <n v="1647253.32"/>
    <n v="1647253.32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d v="2025-10-28T00:00:00"/>
    <d v="2030-10-28T00:00:00"/>
    <n v="1647253.32"/>
    <x v="1"/>
    <x v="2"/>
    <n v="0"/>
    <n v="0"/>
    <n v="0"/>
    <n v="0"/>
    <n v="1647253.32"/>
    <n v="0"/>
    <n v="0"/>
    <n v="0"/>
    <n v="0"/>
    <n v="0"/>
    <n v="0"/>
    <n v="0"/>
    <n v="0"/>
    <n v="0"/>
    <n v="0"/>
    <n v="0"/>
    <n v="1647253.32"/>
    <n v="1647253.32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883177.94"/>
    <d v="2025-10-28T00:00:00"/>
    <d v="2032-10-28T00:00:00"/>
    <n v="1883177.94"/>
    <x v="1"/>
    <x v="2"/>
    <n v="0"/>
    <n v="0"/>
    <n v="0"/>
    <n v="0"/>
    <n v="0"/>
    <n v="0"/>
    <n v="1883177.94"/>
    <n v="0"/>
    <n v="0"/>
    <n v="0"/>
    <n v="0"/>
    <n v="0"/>
    <n v="0"/>
    <n v="0"/>
    <n v="0"/>
    <n v="0"/>
    <n v="1883177.94"/>
    <n v="1883177.94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407850.71"/>
    <d v="2025-10-28T00:00:00"/>
    <d v="2028-10-28T00:00:00"/>
    <n v="407850.71"/>
    <x v="1"/>
    <x v="2"/>
    <n v="0"/>
    <n v="0"/>
    <n v="407850.71"/>
    <n v="0"/>
    <n v="0"/>
    <n v="0"/>
    <n v="0"/>
    <n v="0"/>
    <n v="0"/>
    <n v="0"/>
    <n v="0"/>
    <n v="0"/>
    <n v="0"/>
    <n v="0"/>
    <n v="0"/>
    <n v="0"/>
    <n v="407850.71"/>
    <n v="407850.71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452762.57"/>
    <d v="2025-10-28T00:00:00"/>
    <d v="2028-10-28T00:00:00"/>
    <n v="452762.57"/>
    <x v="1"/>
    <x v="2"/>
    <n v="0"/>
    <n v="0"/>
    <n v="452762.57"/>
    <n v="0"/>
    <n v="0"/>
    <n v="0"/>
    <n v="0"/>
    <n v="0"/>
    <n v="0"/>
    <n v="0"/>
    <n v="0"/>
    <n v="0"/>
    <n v="0"/>
    <n v="0"/>
    <n v="0"/>
    <n v="0"/>
    <n v="452762.57"/>
    <n v="452762.57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1374479.05"/>
    <d v="2025-10-28T00:00:00"/>
    <d v="2028-10-28T00:00:00"/>
    <n v="1374479.05"/>
    <x v="1"/>
    <x v="2"/>
    <n v="0"/>
    <n v="0"/>
    <n v="1374479.05"/>
    <n v="0"/>
    <n v="0"/>
    <n v="0"/>
    <n v="0"/>
    <n v="0"/>
    <n v="0"/>
    <n v="0"/>
    <n v="0"/>
    <n v="0"/>
    <n v="0"/>
    <n v="0"/>
    <n v="0"/>
    <n v="0"/>
    <n v="1374479.05"/>
    <n v="1374479.05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1475036.32"/>
    <d v="2025-10-28T00:00:00"/>
    <d v="2028-10-28T00:00:00"/>
    <n v="1475036.32"/>
    <x v="1"/>
    <x v="2"/>
    <n v="0"/>
    <n v="0"/>
    <n v="1475036.32"/>
    <n v="0"/>
    <n v="0"/>
    <n v="0"/>
    <n v="0"/>
    <n v="0"/>
    <n v="0"/>
    <n v="0"/>
    <n v="0"/>
    <n v="0"/>
    <n v="0"/>
    <n v="0"/>
    <n v="0"/>
    <n v="0"/>
    <n v="1475036.32"/>
    <n v="1475036.32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505349.95"/>
    <d v="2025-10-28T00:00:00"/>
    <d v="2028-10-28T00:00:00"/>
    <n v="505349.95"/>
    <x v="1"/>
    <x v="2"/>
    <n v="0"/>
    <n v="0"/>
    <n v="505349.95"/>
    <n v="0"/>
    <n v="0"/>
    <n v="0"/>
    <n v="0"/>
    <n v="0"/>
    <n v="0"/>
    <n v="0"/>
    <n v="0"/>
    <n v="0"/>
    <n v="0"/>
    <n v="0"/>
    <n v="0"/>
    <n v="0"/>
    <n v="505349.95"/>
    <n v="505349.95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289749.32"/>
    <d v="2025-10-28T00:00:00"/>
    <d v="2028-10-28T00:00:00"/>
    <n v="289749.32"/>
    <x v="1"/>
    <x v="2"/>
    <n v="0"/>
    <n v="0"/>
    <n v="289749.32"/>
    <n v="0"/>
    <n v="0"/>
    <n v="0"/>
    <n v="0"/>
    <n v="0"/>
    <n v="0"/>
    <n v="0"/>
    <n v="0"/>
    <n v="0"/>
    <n v="0"/>
    <n v="0"/>
    <n v="0"/>
    <n v="0"/>
    <n v="289749.32"/>
    <n v="289749.32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927955"/>
    <d v="2025-10-28T00:00:00"/>
    <d v="2028-10-28T00:00:00"/>
    <n v="1927955"/>
    <x v="1"/>
    <x v="2"/>
    <n v="0"/>
    <n v="0"/>
    <n v="1927955"/>
    <n v="0"/>
    <n v="0"/>
    <n v="0"/>
    <n v="0"/>
    <n v="0"/>
    <n v="0"/>
    <n v="0"/>
    <n v="0"/>
    <n v="0"/>
    <n v="0"/>
    <n v="0"/>
    <n v="0"/>
    <n v="0"/>
    <n v="1927955"/>
    <n v="1927955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1173289.5900000001"/>
    <d v="2025-10-28T00:00:00"/>
    <d v="2028-10-28T00:00:00"/>
    <n v="1173289.5900000001"/>
    <x v="1"/>
    <x v="2"/>
    <n v="0"/>
    <n v="0"/>
    <n v="1173289.5900000001"/>
    <n v="0"/>
    <n v="0"/>
    <n v="0"/>
    <n v="0"/>
    <n v="0"/>
    <n v="0"/>
    <n v="0"/>
    <n v="0"/>
    <n v="0"/>
    <n v="0"/>
    <n v="0"/>
    <n v="0"/>
    <n v="0"/>
    <n v="1173289.5900000001"/>
    <n v="1173289.5900000001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652644.31999999995"/>
    <d v="2025-10-28T00:00:00"/>
    <d v="2028-10-28T00:00:00"/>
    <n v="652644.31999999995"/>
    <x v="1"/>
    <x v="2"/>
    <n v="0"/>
    <n v="0"/>
    <n v="652644.31999999995"/>
    <n v="0"/>
    <n v="0"/>
    <n v="0"/>
    <n v="0"/>
    <n v="0"/>
    <n v="0"/>
    <n v="0"/>
    <n v="0"/>
    <n v="0"/>
    <n v="0"/>
    <n v="0"/>
    <n v="0"/>
    <n v="0"/>
    <n v="652644.31999999995"/>
    <n v="652644.31999999995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389415.64"/>
    <d v="2025-10-28T00:00:00"/>
    <d v="2028-10-28T00:00:00"/>
    <n v="1389415.64"/>
    <x v="1"/>
    <x v="2"/>
    <n v="0"/>
    <n v="0"/>
    <n v="1389415.64"/>
    <n v="0"/>
    <n v="0"/>
    <n v="0"/>
    <n v="0"/>
    <n v="0"/>
    <n v="0"/>
    <n v="0"/>
    <n v="0"/>
    <n v="0"/>
    <n v="0"/>
    <n v="0"/>
    <n v="0"/>
    <n v="0"/>
    <n v="1389415.64"/>
    <n v="1389415.64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578051.89"/>
    <d v="2025-10-28T00:00:00"/>
    <d v="2028-10-28T00:00:00"/>
    <n v="2578051.89"/>
    <x v="1"/>
    <x v="2"/>
    <n v="0"/>
    <n v="0"/>
    <n v="2578051.89"/>
    <n v="0"/>
    <n v="0"/>
    <n v="0"/>
    <n v="0"/>
    <n v="0"/>
    <n v="0"/>
    <n v="0"/>
    <n v="0"/>
    <n v="0"/>
    <n v="0"/>
    <n v="0"/>
    <n v="0"/>
    <n v="0"/>
    <n v="2578051.89"/>
    <n v="2578051.89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716196"/>
    <d v="2025-10-28T00:00:00"/>
    <d v="2028-10-28T00:00:00"/>
    <n v="2716196"/>
    <x v="1"/>
    <x v="2"/>
    <n v="0"/>
    <n v="0"/>
    <n v="2716196"/>
    <n v="0"/>
    <n v="0"/>
    <n v="0"/>
    <n v="0"/>
    <n v="0"/>
    <n v="0"/>
    <n v="0"/>
    <n v="0"/>
    <n v="0"/>
    <n v="0"/>
    <n v="0"/>
    <n v="0"/>
    <n v="0"/>
    <n v="2716196"/>
    <n v="2716196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614721.02"/>
    <d v="2025-10-28T00:00:00"/>
    <d v="2028-10-28T00:00:00"/>
    <n v="1614721.02"/>
    <x v="1"/>
    <x v="2"/>
    <n v="0"/>
    <n v="0"/>
    <n v="1614721.02"/>
    <n v="0"/>
    <n v="0"/>
    <n v="0"/>
    <n v="0"/>
    <n v="0"/>
    <n v="0"/>
    <n v="0"/>
    <n v="0"/>
    <n v="0"/>
    <n v="0"/>
    <n v="0"/>
    <n v="0"/>
    <n v="0"/>
    <n v="1614721.02"/>
    <n v="1614721.02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728594.35"/>
    <d v="2025-10-28T00:00:00"/>
    <d v="2028-10-28T00:00:00"/>
    <n v="728594.35"/>
    <x v="1"/>
    <x v="2"/>
    <n v="0"/>
    <n v="0"/>
    <n v="728594.35"/>
    <n v="0"/>
    <n v="0"/>
    <n v="0"/>
    <n v="0"/>
    <n v="0"/>
    <n v="0"/>
    <n v="0"/>
    <n v="0"/>
    <n v="0"/>
    <n v="0"/>
    <n v="0"/>
    <n v="0"/>
    <n v="0"/>
    <n v="728594.35"/>
    <n v="728594.35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1503992.28"/>
    <d v="2025-10-28T00:00:00"/>
    <d v="2028-10-28T00:00:00"/>
    <n v="1503992.28"/>
    <x v="1"/>
    <x v="2"/>
    <n v="0"/>
    <n v="0"/>
    <n v="1503992.28"/>
    <n v="0"/>
    <n v="0"/>
    <n v="0"/>
    <n v="0"/>
    <n v="0"/>
    <n v="0"/>
    <n v="0"/>
    <n v="0"/>
    <n v="0"/>
    <n v="0"/>
    <n v="0"/>
    <n v="0"/>
    <n v="0"/>
    <n v="1503992.28"/>
    <n v="1503992.28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1156370.3600000001"/>
    <d v="2025-10-28T00:00:00"/>
    <d v="2028-10-28T00:00:00"/>
    <n v="1156370.3600000001"/>
    <x v="1"/>
    <x v="2"/>
    <n v="0"/>
    <n v="0"/>
    <n v="1156370.3600000001"/>
    <n v="0"/>
    <n v="0"/>
    <n v="0"/>
    <n v="0"/>
    <n v="0"/>
    <n v="0"/>
    <n v="0"/>
    <n v="0"/>
    <n v="0"/>
    <n v="0"/>
    <n v="0"/>
    <n v="0"/>
    <n v="0"/>
    <n v="1156370.3600000001"/>
    <n v="1156370.3600000001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d v="2025-10-28T00:00:00"/>
    <d v="2028-10-28T00:00:00"/>
    <n v="1553713.97"/>
    <x v="1"/>
    <x v="2"/>
    <n v="0"/>
    <n v="0"/>
    <n v="1553713.97"/>
    <n v="0"/>
    <n v="0"/>
    <n v="0"/>
    <n v="0"/>
    <n v="0"/>
    <n v="0"/>
    <n v="0"/>
    <n v="0"/>
    <n v="0"/>
    <n v="0"/>
    <n v="0"/>
    <n v="0"/>
    <n v="0"/>
    <n v="1553713.97"/>
    <n v="1553713.97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553713.97"/>
    <d v="2025-10-28T00:00:00"/>
    <d v="2030-10-28T00:00:00"/>
    <n v="1553713.97"/>
    <x v="1"/>
    <x v="2"/>
    <n v="0"/>
    <n v="0"/>
    <n v="0"/>
    <n v="0"/>
    <n v="1553713.97"/>
    <n v="0"/>
    <n v="0"/>
    <n v="0"/>
    <n v="0"/>
    <n v="0"/>
    <n v="0"/>
    <n v="0"/>
    <n v="0"/>
    <n v="0"/>
    <n v="0"/>
    <n v="0"/>
    <n v="1553713.97"/>
    <n v="1553713.97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785862.91"/>
    <d v="2025-10-28T00:00:00"/>
    <d v="2032-10-28T00:00:00"/>
    <n v="1785862.91"/>
    <x v="1"/>
    <x v="2"/>
    <n v="0"/>
    <n v="0"/>
    <n v="0"/>
    <n v="0"/>
    <n v="0"/>
    <n v="0"/>
    <n v="1785862.91"/>
    <n v="0"/>
    <n v="0"/>
    <n v="0"/>
    <n v="0"/>
    <n v="0"/>
    <n v="0"/>
    <n v="0"/>
    <n v="0"/>
    <n v="0"/>
    <n v="1785862.91"/>
    <n v="1785862.91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780687.65"/>
    <d v="2025-10-28T00:00:00"/>
    <d v="2028-10-28T00:00:00"/>
    <n v="780687.65"/>
    <x v="1"/>
    <x v="2"/>
    <n v="0"/>
    <n v="0"/>
    <n v="780687.65"/>
    <n v="0"/>
    <n v="0"/>
    <n v="0"/>
    <n v="0"/>
    <n v="0"/>
    <n v="0"/>
    <n v="0"/>
    <n v="0"/>
    <n v="0"/>
    <n v="0"/>
    <n v="0"/>
    <n v="0"/>
    <n v="0"/>
    <n v="780687.65"/>
    <n v="780687.65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341684.73"/>
    <d v="2025-10-28T00:00:00"/>
    <d v="2028-10-28T00:00:00"/>
    <n v="341684.73"/>
    <x v="1"/>
    <x v="2"/>
    <n v="0"/>
    <n v="0"/>
    <n v="341684.73"/>
    <n v="0"/>
    <n v="0"/>
    <n v="0"/>
    <n v="0"/>
    <n v="0"/>
    <n v="0"/>
    <n v="0"/>
    <n v="0"/>
    <n v="0"/>
    <n v="0"/>
    <n v="0"/>
    <n v="0"/>
    <n v="0"/>
    <n v="341684.73"/>
    <n v="341684.73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595535.21"/>
    <d v="2025-10-28T00:00:00"/>
    <d v="2030-10-28T00:00:00"/>
    <n v="3595535.21"/>
    <x v="1"/>
    <x v="2"/>
    <n v="0"/>
    <n v="0"/>
    <n v="0"/>
    <n v="0"/>
    <n v="3595535.21"/>
    <n v="0"/>
    <n v="0"/>
    <n v="0"/>
    <n v="0"/>
    <n v="0"/>
    <n v="0"/>
    <n v="0"/>
    <n v="0"/>
    <n v="0"/>
    <n v="0"/>
    <n v="0"/>
    <n v="3595535.21"/>
    <n v="3595535.21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701411.9"/>
    <d v="2025-10-28T00:00:00"/>
    <d v="2028-10-28T00:00:00"/>
    <n v="2701411.9"/>
    <x v="1"/>
    <x v="2"/>
    <n v="0"/>
    <n v="0"/>
    <n v="2701411.9"/>
    <n v="0"/>
    <n v="0"/>
    <n v="0"/>
    <n v="0"/>
    <n v="0"/>
    <n v="0"/>
    <n v="0"/>
    <n v="0"/>
    <n v="0"/>
    <n v="0"/>
    <n v="0"/>
    <n v="0"/>
    <n v="0"/>
    <n v="2701411.9"/>
    <n v="2701411.9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453934.16"/>
    <d v="2025-10-28T00:00:00"/>
    <d v="2028-10-28T00:00:00"/>
    <n v="1453934.16"/>
    <x v="1"/>
    <x v="2"/>
    <n v="0"/>
    <n v="0"/>
    <n v="1453934.16"/>
    <n v="0"/>
    <n v="0"/>
    <n v="0"/>
    <n v="0"/>
    <n v="0"/>
    <n v="0"/>
    <n v="0"/>
    <n v="0"/>
    <n v="0"/>
    <n v="0"/>
    <n v="0"/>
    <n v="0"/>
    <n v="0"/>
    <n v="1453934.16"/>
    <n v="1453934.16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37588.98"/>
    <d v="2025-10-28T00:00:00"/>
    <d v="2028-10-28T00:00:00"/>
    <n v="337588.98"/>
    <x v="1"/>
    <x v="2"/>
    <n v="0"/>
    <n v="0"/>
    <n v="337588.98"/>
    <n v="0"/>
    <n v="0"/>
    <n v="0"/>
    <n v="0"/>
    <n v="0"/>
    <n v="0"/>
    <n v="0"/>
    <n v="0"/>
    <n v="0"/>
    <n v="0"/>
    <n v="0"/>
    <n v="0"/>
    <n v="0"/>
    <n v="337588.98"/>
    <n v="337588.98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2667545.89"/>
    <d v="2025-10-28T00:00:00"/>
    <d v="2028-10-28T00:00:00"/>
    <n v="2667545.89"/>
    <x v="1"/>
    <x v="2"/>
    <n v="0"/>
    <n v="0"/>
    <n v="2667545.89"/>
    <n v="0"/>
    <n v="0"/>
    <n v="0"/>
    <n v="0"/>
    <n v="0"/>
    <n v="0"/>
    <n v="0"/>
    <n v="0"/>
    <n v="0"/>
    <n v="0"/>
    <n v="0"/>
    <n v="0"/>
    <n v="0"/>
    <n v="2667545.89"/>
    <n v="2667545.89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699012.97"/>
    <d v="2025-10-28T00:00:00"/>
    <d v="2028-10-28T00:00:00"/>
    <n v="699012.97"/>
    <x v="1"/>
    <x v="2"/>
    <n v="0"/>
    <n v="0"/>
    <n v="699012.97"/>
    <n v="0"/>
    <n v="0"/>
    <n v="0"/>
    <n v="0"/>
    <n v="0"/>
    <n v="0"/>
    <n v="0"/>
    <n v="0"/>
    <n v="0"/>
    <n v="0"/>
    <n v="0"/>
    <n v="0"/>
    <n v="0"/>
    <n v="699012.97"/>
    <n v="699012.97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724989.33"/>
    <d v="2025-10-28T00:00:00"/>
    <d v="2028-10-28T00:00:00"/>
    <n v="724989.33"/>
    <x v="1"/>
    <x v="2"/>
    <n v="0"/>
    <n v="0"/>
    <n v="724989.33"/>
    <n v="0"/>
    <n v="0"/>
    <n v="0"/>
    <n v="0"/>
    <n v="0"/>
    <n v="0"/>
    <n v="0"/>
    <n v="0"/>
    <n v="0"/>
    <n v="0"/>
    <n v="0"/>
    <n v="0"/>
    <n v="0"/>
    <n v="724989.33"/>
    <n v="724989.33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2537604.37"/>
    <d v="2025-10-28T00:00:00"/>
    <d v="2028-10-28T00:00:00"/>
    <n v="2537604.37"/>
    <x v="1"/>
    <x v="2"/>
    <n v="0"/>
    <n v="0"/>
    <n v="2537604.37"/>
    <n v="0"/>
    <n v="0"/>
    <n v="0"/>
    <n v="0"/>
    <n v="0"/>
    <n v="0"/>
    <n v="0"/>
    <n v="0"/>
    <n v="0"/>
    <n v="0"/>
    <n v="0"/>
    <n v="0"/>
    <n v="0"/>
    <n v="2537604.37"/>
    <n v="2537604.37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d v="2025-10-28T00:00:00"/>
    <d v="2028-10-28T00:00:00"/>
    <n v="883858.71"/>
    <x v="1"/>
    <x v="2"/>
    <n v="0"/>
    <n v="0"/>
    <n v="883858.71"/>
    <n v="0"/>
    <n v="0"/>
    <n v="0"/>
    <n v="0"/>
    <n v="0"/>
    <n v="0"/>
    <n v="0"/>
    <n v="0"/>
    <n v="0"/>
    <n v="0"/>
    <n v="0"/>
    <n v="0"/>
    <n v="0"/>
    <n v="883858.71"/>
    <n v="883858.71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883858.71"/>
    <d v="2025-10-28T00:00:00"/>
    <d v="2030-10-28T00:00:00"/>
    <n v="883858.71"/>
    <x v="1"/>
    <x v="2"/>
    <n v="0"/>
    <n v="0"/>
    <n v="0"/>
    <n v="0"/>
    <n v="883858.71"/>
    <n v="0"/>
    <n v="0"/>
    <n v="0"/>
    <n v="0"/>
    <n v="0"/>
    <n v="0"/>
    <n v="0"/>
    <n v="0"/>
    <n v="0"/>
    <n v="0"/>
    <n v="0"/>
    <n v="883858.71"/>
    <n v="883858.71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1020944.82"/>
    <d v="2025-10-28T00:00:00"/>
    <d v="2032-10-28T00:00:00"/>
    <n v="1020944.82"/>
    <x v="1"/>
    <x v="2"/>
    <n v="0"/>
    <n v="0"/>
    <n v="0"/>
    <n v="0"/>
    <n v="0"/>
    <n v="0"/>
    <n v="1020944.82"/>
    <n v="0"/>
    <n v="0"/>
    <n v="0"/>
    <n v="0"/>
    <n v="0"/>
    <n v="0"/>
    <n v="0"/>
    <n v="0"/>
    <n v="0"/>
    <n v="1020944.82"/>
    <n v="1020944.82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865733.02"/>
    <d v="2025-10-28T00:00:00"/>
    <d v="2028-10-28T00:00:00"/>
    <n v="865733.02"/>
    <x v="1"/>
    <x v="2"/>
    <n v="0"/>
    <n v="0"/>
    <n v="865733.02"/>
    <n v="0"/>
    <n v="0"/>
    <n v="0"/>
    <n v="0"/>
    <n v="0"/>
    <n v="0"/>
    <n v="0"/>
    <n v="0"/>
    <n v="0"/>
    <n v="0"/>
    <n v="0"/>
    <n v="0"/>
    <n v="0"/>
    <n v="865733.02"/>
    <n v="865733.02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973697.97"/>
    <d v="2025-10-28T00:00:00"/>
    <d v="2028-10-28T00:00:00"/>
    <n v="973697.97"/>
    <x v="1"/>
    <x v="2"/>
    <n v="0"/>
    <n v="0"/>
    <n v="973697.97"/>
    <n v="0"/>
    <n v="0"/>
    <n v="0"/>
    <n v="0"/>
    <n v="0"/>
    <n v="0"/>
    <n v="0"/>
    <n v="0"/>
    <n v="0"/>
    <n v="0"/>
    <n v="0"/>
    <n v="0"/>
    <n v="0"/>
    <n v="973697.97"/>
    <n v="973697.97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000"/>
    <d v="2025-04-04T00:00:00"/>
    <d v="2028-04-04T00:00:00"/>
    <n v="206000"/>
    <x v="1"/>
    <x v="2"/>
    <n v="0"/>
    <n v="0"/>
    <n v="206000"/>
    <n v="0"/>
    <n v="0"/>
    <n v="0"/>
    <n v="0"/>
    <n v="0"/>
    <n v="0"/>
    <n v="0"/>
    <n v="0"/>
    <n v="0"/>
    <n v="0"/>
    <n v="0"/>
    <n v="0"/>
    <n v="0"/>
    <n v="206000"/>
    <n v="20600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2219.3199999998"/>
    <d v="2025-10-30T00:00:00"/>
    <d v="2028-10-30T00:00:00"/>
    <n v="2602219.3199999998"/>
    <x v="1"/>
    <x v="2"/>
    <n v="0"/>
    <n v="0"/>
    <n v="2602219.3199999998"/>
    <n v="0"/>
    <n v="0"/>
    <n v="0"/>
    <n v="0"/>
    <n v="0"/>
    <n v="0"/>
    <n v="0"/>
    <n v="0"/>
    <n v="0"/>
    <n v="0"/>
    <n v="0"/>
    <n v="0"/>
    <n v="0"/>
    <n v="2602219.3199999998"/>
    <n v="2602219.3199999998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4308.41"/>
    <d v="2025-05-22T00:00:00"/>
    <d v="2030-05-22T00:00:00"/>
    <n v="1394308.41"/>
    <x v="1"/>
    <x v="2"/>
    <n v="0"/>
    <n v="0"/>
    <n v="0"/>
    <n v="0"/>
    <n v="1394308.41"/>
    <n v="0"/>
    <n v="0"/>
    <n v="0"/>
    <n v="0"/>
    <n v="0"/>
    <n v="0"/>
    <n v="0"/>
    <n v="0"/>
    <n v="0"/>
    <n v="0"/>
    <n v="0"/>
    <n v="1394308.41"/>
    <n v="1394308.41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0265.82"/>
    <d v="2025-05-22T00:00:00"/>
    <d v="2030-05-22T00:00:00"/>
    <n v="2070265.82"/>
    <x v="1"/>
    <x v="2"/>
    <n v="0"/>
    <n v="0"/>
    <n v="0"/>
    <n v="0"/>
    <n v="2070265.82"/>
    <n v="0"/>
    <n v="0"/>
    <n v="0"/>
    <n v="0"/>
    <n v="0"/>
    <n v="0"/>
    <n v="0"/>
    <n v="0"/>
    <n v="0"/>
    <n v="0"/>
    <n v="0"/>
    <n v="2070265.82"/>
    <n v="2070265.82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78912.44"/>
    <d v="2025-04-02T00:00:00"/>
    <d v="2030-04-02T00:00:00"/>
    <n v="1778912.44"/>
    <x v="1"/>
    <x v="2"/>
    <n v="0"/>
    <n v="0"/>
    <n v="0"/>
    <n v="0"/>
    <n v="1778912.44"/>
    <n v="0"/>
    <n v="0"/>
    <n v="0"/>
    <n v="0"/>
    <n v="0"/>
    <n v="0"/>
    <n v="0"/>
    <n v="0"/>
    <n v="0"/>
    <n v="0"/>
    <n v="0"/>
    <n v="1778912.44"/>
    <n v="1778912.44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83114.8600000003"/>
    <d v="2025-05-22T00:00:00"/>
    <d v="2030-05-22T00:00:00"/>
    <n v="7183114.8600000003"/>
    <x v="1"/>
    <x v="2"/>
    <n v="0"/>
    <n v="0"/>
    <n v="0"/>
    <n v="0"/>
    <n v="7183114.8600000003"/>
    <n v="0"/>
    <n v="0"/>
    <n v="0"/>
    <n v="0"/>
    <n v="0"/>
    <n v="0"/>
    <n v="0"/>
    <n v="0"/>
    <n v="0"/>
    <n v="0"/>
    <n v="0"/>
    <n v="7183114.8600000003"/>
    <n v="7183114.8600000003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9773.13"/>
    <d v="2025-04-02T00:00:00"/>
    <d v="2030-04-02T00:00:00"/>
    <n v="2679773.13"/>
    <x v="1"/>
    <x v="2"/>
    <n v="0"/>
    <n v="0"/>
    <n v="0"/>
    <n v="0"/>
    <n v="2679773.13"/>
    <n v="0"/>
    <n v="0"/>
    <n v="0"/>
    <n v="0"/>
    <n v="0"/>
    <n v="0"/>
    <n v="0"/>
    <n v="0"/>
    <n v="0"/>
    <n v="0"/>
    <n v="0"/>
    <n v="2679773.13"/>
    <n v="2679773.13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53176152.259999998"/>
    <d v="2025-10-31T00:00:00"/>
    <d v="2030-10-31T00:00:00"/>
    <n v="53176152.259999998"/>
    <x v="1"/>
    <x v="2"/>
    <n v="0"/>
    <n v="0"/>
    <n v="0"/>
    <n v="0"/>
    <n v="53176152.259999998"/>
    <n v="0"/>
    <n v="0"/>
    <n v="0"/>
    <n v="0"/>
    <n v="0"/>
    <n v="0"/>
    <n v="0"/>
    <n v="0"/>
    <n v="0"/>
    <n v="0"/>
    <n v="0"/>
    <n v="53176152.259999998"/>
    <n v="53176152.259999998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000"/>
    <d v="2025-05-22T00:00:00"/>
    <d v="2030-05-22T00:00:00"/>
    <n v="202000"/>
    <x v="1"/>
    <x v="2"/>
    <n v="0"/>
    <n v="0"/>
    <n v="0"/>
    <n v="0"/>
    <n v="202000"/>
    <n v="0"/>
    <n v="0"/>
    <n v="0"/>
    <n v="0"/>
    <n v="0"/>
    <n v="0"/>
    <n v="0"/>
    <n v="0"/>
    <n v="0"/>
    <n v="0"/>
    <n v="0"/>
    <n v="202000"/>
    <n v="20200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64827.25"/>
    <d v="2025-04-02T00:00:00"/>
    <d v="2030-04-02T00:00:00"/>
    <n v="6664827.25"/>
    <x v="1"/>
    <x v="2"/>
    <n v="0"/>
    <n v="0"/>
    <n v="0"/>
    <n v="0"/>
    <n v="6664827.25"/>
    <n v="0"/>
    <n v="0"/>
    <n v="0"/>
    <n v="0"/>
    <n v="0"/>
    <n v="0"/>
    <n v="0"/>
    <n v="0"/>
    <n v="0"/>
    <n v="0"/>
    <n v="0"/>
    <n v="6664827.25"/>
    <n v="6664827.25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500"/>
    <d v="2025-05-22T00:00:00"/>
    <d v="2030-05-22T00:00:00"/>
    <n v="136500"/>
    <x v="1"/>
    <x v="2"/>
    <n v="0"/>
    <n v="0"/>
    <n v="0"/>
    <n v="0"/>
    <n v="136500"/>
    <n v="0"/>
    <n v="0"/>
    <n v="0"/>
    <n v="0"/>
    <n v="0"/>
    <n v="0"/>
    <n v="0"/>
    <n v="0"/>
    <n v="0"/>
    <n v="0"/>
    <n v="0"/>
    <n v="136500"/>
    <n v="136500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000"/>
    <d v="2025-05-22T00:00:00"/>
    <d v="2028-05-22T00:00:00"/>
    <n v="355000"/>
    <x v="1"/>
    <x v="2"/>
    <n v="0"/>
    <n v="0"/>
    <n v="355000"/>
    <n v="0"/>
    <n v="0"/>
    <n v="0"/>
    <n v="0"/>
    <n v="0"/>
    <n v="0"/>
    <n v="0"/>
    <n v="0"/>
    <n v="0"/>
    <n v="0"/>
    <n v="0"/>
    <n v="0"/>
    <n v="0"/>
    <n v="355000"/>
    <n v="355000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d v="2025-05-22T00:00:00"/>
    <d v="2028-05-22T00:00:00"/>
    <n v="1500000"/>
    <x v="1"/>
    <x v="2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15000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34687.98"/>
    <d v="2025-09-11T00:00:00"/>
    <d v="2030-09-11T00:00:00"/>
    <n v="534687.98"/>
    <x v="1"/>
    <x v="2"/>
    <n v="0"/>
    <n v="0"/>
    <n v="0"/>
    <n v="0"/>
    <n v="534687.98"/>
    <n v="0"/>
    <n v="0"/>
    <n v="0"/>
    <n v="0"/>
    <n v="0"/>
    <n v="0"/>
    <n v="0"/>
    <n v="0"/>
    <n v="0"/>
    <n v="0"/>
    <n v="0"/>
    <n v="534687.98"/>
    <n v="534687.98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4600"/>
    <d v="2025-11-06T00:00:00"/>
    <d v="2026-11-06T00:00:00"/>
    <n v="554600"/>
    <x v="1"/>
    <x v="2"/>
    <n v="554600"/>
    <n v="0"/>
    <n v="0"/>
    <n v="0"/>
    <n v="0"/>
    <n v="0"/>
    <n v="0"/>
    <n v="0"/>
    <n v="0"/>
    <n v="0"/>
    <n v="0"/>
    <n v="0"/>
    <n v="0"/>
    <n v="0"/>
    <n v="0"/>
    <n v="554600"/>
    <n v="0"/>
    <n v="554600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80600"/>
    <d v="2025-11-06T00:00:00"/>
    <d v="2027-11-06T00:00:00"/>
    <n v="1380600"/>
    <x v="1"/>
    <x v="2"/>
    <n v="0"/>
    <n v="1380600"/>
    <n v="0"/>
    <n v="0"/>
    <n v="0"/>
    <n v="0"/>
    <n v="0"/>
    <n v="0"/>
    <n v="0"/>
    <n v="0"/>
    <n v="0"/>
    <n v="0"/>
    <n v="0"/>
    <n v="0"/>
    <n v="0"/>
    <n v="1380600"/>
    <n v="0"/>
    <n v="1380600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6343.5"/>
    <d v="2025-11-06T00:00:00"/>
    <d v="2028-11-06T00:00:00"/>
    <n v="2386343.5"/>
    <x v="1"/>
    <x v="2"/>
    <n v="0"/>
    <n v="0"/>
    <n v="2386343.5"/>
    <n v="0"/>
    <n v="0"/>
    <n v="0"/>
    <n v="0"/>
    <n v="0"/>
    <n v="0"/>
    <n v="0"/>
    <n v="0"/>
    <n v="0"/>
    <n v="0"/>
    <n v="0"/>
    <n v="0"/>
    <n v="0"/>
    <n v="2386343.5"/>
    <n v="2386343.5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06375"/>
    <d v="2025-11-06T00:00:00"/>
    <d v="2029-11-06T00:00:00"/>
    <n v="3606375"/>
    <x v="1"/>
    <x v="2"/>
    <n v="0"/>
    <n v="0"/>
    <n v="0"/>
    <n v="3606375"/>
    <n v="0"/>
    <n v="0"/>
    <n v="0"/>
    <n v="0"/>
    <n v="0"/>
    <n v="0"/>
    <n v="0"/>
    <n v="0"/>
    <n v="0"/>
    <n v="0"/>
    <n v="0"/>
    <n v="0"/>
    <n v="3606375"/>
    <n v="3606375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60397.5"/>
    <d v="2025-11-06T00:00:00"/>
    <d v="2030-11-06T00:00:00"/>
    <n v="30960397.5"/>
    <x v="1"/>
    <x v="2"/>
    <n v="0"/>
    <n v="0"/>
    <n v="0"/>
    <n v="0"/>
    <n v="30960397.5"/>
    <n v="0"/>
    <n v="0"/>
    <n v="0"/>
    <n v="0"/>
    <n v="0"/>
    <n v="0"/>
    <n v="0"/>
    <n v="0"/>
    <n v="0"/>
    <n v="0"/>
    <n v="0"/>
    <n v="30960397.5"/>
    <n v="30960397.5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1840"/>
    <d v="2025-11-06T00:00:00"/>
    <d v="2031-11-06T00:00:00"/>
    <n v="811840"/>
    <x v="1"/>
    <x v="2"/>
    <n v="0"/>
    <n v="0"/>
    <n v="0"/>
    <n v="0"/>
    <n v="0"/>
    <n v="811840"/>
    <n v="0"/>
    <n v="0"/>
    <n v="0"/>
    <n v="0"/>
    <n v="0"/>
    <n v="0"/>
    <n v="0"/>
    <n v="0"/>
    <n v="0"/>
    <n v="0"/>
    <n v="811840"/>
    <n v="811840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6052.5"/>
    <d v="2025-11-06T00:00:00"/>
    <d v="2032-11-06T00:00:00"/>
    <n v="696052.5"/>
    <x v="1"/>
    <x v="2"/>
    <n v="0"/>
    <n v="0"/>
    <n v="0"/>
    <n v="0"/>
    <n v="0"/>
    <n v="348026.25"/>
    <n v="348026.25"/>
    <n v="0"/>
    <n v="0"/>
    <n v="0"/>
    <n v="0"/>
    <n v="0"/>
    <n v="0"/>
    <n v="0"/>
    <n v="0"/>
    <n v="0"/>
    <n v="696052.5"/>
    <n v="696052.5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912.5"/>
    <d v="2025-11-06T00:00:00"/>
    <d v="2033-11-06T00:00:00"/>
    <n v="491912.5"/>
    <x v="1"/>
    <x v="2"/>
    <n v="0"/>
    <n v="0"/>
    <n v="0"/>
    <n v="0"/>
    <n v="0"/>
    <n v="163970.82999999999"/>
    <n v="163970.82999999999"/>
    <n v="163970.84000000003"/>
    <n v="0"/>
    <n v="0"/>
    <n v="0"/>
    <n v="0"/>
    <n v="0"/>
    <n v="0"/>
    <n v="0"/>
    <n v="0"/>
    <n v="491912.5"/>
    <n v="491912.5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3482.5"/>
    <d v="2025-11-06T00:00:00"/>
    <d v="2034-11-06T00:00:00"/>
    <n v="1213482.5"/>
    <x v="1"/>
    <x v="2"/>
    <n v="0"/>
    <n v="0"/>
    <n v="0"/>
    <n v="0"/>
    <n v="0"/>
    <n v="303370.63"/>
    <n v="303370.63"/>
    <n v="303370.63"/>
    <n v="303370.60999999993"/>
    <n v="0"/>
    <n v="0"/>
    <n v="0"/>
    <n v="0"/>
    <n v="0"/>
    <n v="0"/>
    <n v="0"/>
    <n v="1213482.5"/>
    <n v="1213482.5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d v="2025-11-06T00:00:00"/>
    <d v="2035-11-06T00:00:00"/>
    <n v="127440"/>
    <x v="1"/>
    <x v="2"/>
    <n v="0"/>
    <n v="0"/>
    <n v="0"/>
    <n v="0"/>
    <n v="0"/>
    <n v="25488"/>
    <n v="25488"/>
    <n v="25488"/>
    <n v="25488"/>
    <n v="25488"/>
    <n v="0"/>
    <n v="0"/>
    <n v="0"/>
    <n v="0"/>
    <n v="0"/>
    <n v="0"/>
    <n v="127440"/>
    <n v="127440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13.2"/>
    <d v="2025-10-15T00:00:00"/>
    <d v="2028-10-15T00:00:00"/>
    <n v="241813.2"/>
    <x v="1"/>
    <x v="2"/>
    <n v="0"/>
    <n v="0"/>
    <n v="241813.2"/>
    <n v="0"/>
    <n v="0"/>
    <n v="0"/>
    <n v="0"/>
    <n v="0"/>
    <n v="0"/>
    <n v="0"/>
    <n v="0"/>
    <n v="0"/>
    <n v="0"/>
    <n v="0"/>
    <n v="0"/>
    <n v="0"/>
    <n v="241813.2"/>
    <n v="241813.2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8227.4"/>
    <d v="2025-09-09T00:00:00"/>
    <d v="2030-09-09T00:00:00"/>
    <n v="958227.4"/>
    <x v="1"/>
    <x v="2"/>
    <n v="0"/>
    <n v="0"/>
    <n v="0"/>
    <n v="0"/>
    <n v="958227.4"/>
    <n v="0"/>
    <n v="0"/>
    <n v="0"/>
    <n v="0"/>
    <n v="0"/>
    <n v="0"/>
    <n v="0"/>
    <n v="0"/>
    <n v="0"/>
    <n v="0"/>
    <n v="0"/>
    <n v="958227.4"/>
    <n v="958227.4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9635.05"/>
    <d v="2025-09-09T00:00:00"/>
    <d v="2030-09-09T00:00:00"/>
    <n v="3109635.05"/>
    <x v="1"/>
    <x v="2"/>
    <n v="0"/>
    <n v="0"/>
    <n v="0"/>
    <n v="0"/>
    <n v="3109635.05"/>
    <n v="0"/>
    <n v="0"/>
    <n v="0"/>
    <n v="0"/>
    <n v="0"/>
    <n v="0"/>
    <n v="0"/>
    <n v="0"/>
    <n v="0"/>
    <n v="0"/>
    <n v="0"/>
    <n v="3109635.05"/>
    <n v="3109635.05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4741.47"/>
    <d v="2025-10-15T00:00:00"/>
    <d v="2028-10-15T00:00:00"/>
    <n v="784741.47"/>
    <x v="1"/>
    <x v="2"/>
    <n v="0"/>
    <n v="0"/>
    <n v="784741.47"/>
    <n v="0"/>
    <n v="0"/>
    <n v="0"/>
    <n v="0"/>
    <n v="0"/>
    <n v="0"/>
    <n v="0"/>
    <n v="0"/>
    <n v="0"/>
    <n v="0"/>
    <n v="0"/>
    <n v="0"/>
    <n v="0"/>
    <n v="784741.47"/>
    <n v="784741.47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2033.5699999998"/>
    <d v="2025-09-09T00:00:00"/>
    <d v="2030-09-09T00:00:00"/>
    <n v="2222033.5699999998"/>
    <x v="1"/>
    <x v="2"/>
    <n v="0"/>
    <n v="0"/>
    <n v="0"/>
    <n v="0"/>
    <n v="2222033.5699999998"/>
    <n v="0"/>
    <n v="0"/>
    <n v="0"/>
    <n v="0"/>
    <n v="0"/>
    <n v="0"/>
    <n v="0"/>
    <n v="0"/>
    <n v="0"/>
    <n v="0"/>
    <n v="0"/>
    <n v="2222033.5699999998"/>
    <n v="2222033.5699999998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748.06999999995"/>
    <d v="2025-10-15T00:00:00"/>
    <d v="2028-10-15T00:00:00"/>
    <n v="560748.06999999995"/>
    <x v="1"/>
    <x v="2"/>
    <n v="0"/>
    <n v="0"/>
    <n v="560748.06999999995"/>
    <n v="0"/>
    <n v="0"/>
    <n v="0"/>
    <n v="0"/>
    <n v="0"/>
    <n v="0"/>
    <n v="0"/>
    <n v="0"/>
    <n v="0"/>
    <n v="0"/>
    <n v="0"/>
    <n v="0"/>
    <n v="0"/>
    <n v="560748.06999999995"/>
    <n v="560748.06999999995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9048.45"/>
    <d v="2025-11-14T00:00:00"/>
    <d v="2028-11-14T00:00:00"/>
    <n v="1669048.45"/>
    <x v="1"/>
    <x v="2"/>
    <n v="0"/>
    <n v="0"/>
    <n v="1669048.45"/>
    <n v="0"/>
    <n v="0"/>
    <n v="0"/>
    <n v="0"/>
    <n v="0"/>
    <n v="0"/>
    <n v="0"/>
    <n v="0"/>
    <n v="0"/>
    <n v="0"/>
    <n v="0"/>
    <n v="0"/>
    <n v="0"/>
    <n v="1669048.45"/>
    <n v="1669048.45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390"/>
    <d v="2025-04-02T00:00:00"/>
    <d v="2030-04-02T00:00:00"/>
    <n v="1199390"/>
    <x v="1"/>
    <x v="2"/>
    <n v="0"/>
    <n v="0"/>
    <n v="0"/>
    <n v="0"/>
    <n v="1199390"/>
    <n v="0"/>
    <n v="0"/>
    <n v="0"/>
    <n v="0"/>
    <n v="0"/>
    <n v="0"/>
    <n v="0"/>
    <n v="0"/>
    <n v="0"/>
    <n v="0"/>
    <n v="0"/>
    <n v="1199390"/>
    <n v="1199390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505"/>
    <d v="2025-04-02T00:00:00"/>
    <d v="2030-04-02T00:00:00"/>
    <n v="1045505"/>
    <x v="1"/>
    <x v="2"/>
    <n v="0"/>
    <n v="0"/>
    <n v="0"/>
    <n v="0"/>
    <n v="1045505"/>
    <n v="0"/>
    <n v="0"/>
    <n v="0"/>
    <n v="0"/>
    <n v="0"/>
    <n v="0"/>
    <n v="0"/>
    <n v="0"/>
    <n v="0"/>
    <n v="0"/>
    <n v="0"/>
    <n v="1045505"/>
    <n v="1045505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d v="2025-11-14T00:00:00"/>
    <d v="2026-11-14T00:00:00"/>
    <n v="15000000"/>
    <x v="1"/>
    <x v="2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46814"/>
    <d v="2025-04-02T00:00:00"/>
    <d v="2030-04-02T00:00:00"/>
    <n v="11446814"/>
    <x v="1"/>
    <x v="2"/>
    <n v="0"/>
    <n v="0"/>
    <n v="0"/>
    <n v="0"/>
    <n v="11446814"/>
    <n v="0"/>
    <n v="0"/>
    <n v="0"/>
    <n v="0"/>
    <n v="0"/>
    <n v="0"/>
    <n v="0"/>
    <n v="0"/>
    <n v="0"/>
    <n v="0"/>
    <n v="0"/>
    <n v="11446814"/>
    <n v="11446814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10850"/>
    <d v="2025-04-04T00:00:00"/>
    <d v="2028-04-04T00:00:00"/>
    <n v="4910850"/>
    <x v="1"/>
    <x v="2"/>
    <n v="0"/>
    <n v="0"/>
    <n v="4910850"/>
    <n v="0"/>
    <n v="0"/>
    <n v="0"/>
    <n v="0"/>
    <n v="0"/>
    <n v="0"/>
    <n v="0"/>
    <n v="0"/>
    <n v="0"/>
    <n v="0"/>
    <n v="0"/>
    <n v="0"/>
    <n v="0"/>
    <n v="4910850"/>
    <n v="4910850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9718407.899999999"/>
    <d v="2025-05-22T00:00:00"/>
    <d v="2026-05-22T00:00:00"/>
    <n v="49718407.899999999"/>
    <x v="1"/>
    <x v="2"/>
    <n v="49718407.899999999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1624984.539999999"/>
    <d v="2025-05-22T00:00:00"/>
    <d v="2026-05-22T00:00:00"/>
    <n v="51624984.539999999"/>
    <x v="1"/>
    <x v="2"/>
    <n v="51624984.539999999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0"/>
    <d v="2025-10-15T00:00:00"/>
    <d v="2028-10-15T00:00:00"/>
    <n v="100000000"/>
    <x v="1"/>
    <x v="2"/>
    <n v="0"/>
    <n v="0"/>
    <n v="100000000"/>
    <n v="0"/>
    <n v="0"/>
    <n v="0"/>
    <n v="0"/>
    <n v="0"/>
    <n v="0"/>
    <n v="0"/>
    <n v="0"/>
    <n v="0"/>
    <n v="0"/>
    <n v="0"/>
    <n v="0"/>
    <n v="0"/>
    <n v="100000000"/>
    <n v="10000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4163.25"/>
    <d v="2025-04-02T00:00:00"/>
    <d v="2030-04-02T00:00:00"/>
    <n v="924163.25"/>
    <x v="1"/>
    <x v="2"/>
    <n v="0"/>
    <n v="0"/>
    <n v="0"/>
    <n v="0"/>
    <n v="924163.25"/>
    <n v="0"/>
    <n v="0"/>
    <n v="0"/>
    <n v="0"/>
    <n v="0"/>
    <n v="0"/>
    <n v="0"/>
    <n v="0"/>
    <n v="0"/>
    <n v="0"/>
    <n v="0"/>
    <n v="924163.25"/>
    <n v="924163.25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d v="2025-10-15T00:00:00"/>
    <d v="2028-10-15T00:00:00"/>
    <n v="1000000"/>
    <x v="1"/>
    <x v="2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10000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d v="2025-11-24T00:00:00"/>
    <d v="2028-11-24T00:00:00"/>
    <n v="40000000"/>
    <x v="1"/>
    <x v="2"/>
    <n v="0"/>
    <n v="0"/>
    <n v="40000000"/>
    <n v="0"/>
    <n v="0"/>
    <n v="0"/>
    <n v="0"/>
    <n v="0"/>
    <n v="0"/>
    <n v="0"/>
    <n v="0"/>
    <n v="0"/>
    <n v="0"/>
    <n v="0"/>
    <n v="0"/>
    <n v="0"/>
    <n v="40000000"/>
    <n v="400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d v="2025-11-24T00:00:00"/>
    <d v="2030-11-24T00:00:00"/>
    <n v="40000000"/>
    <x v="1"/>
    <x v="2"/>
    <n v="0"/>
    <n v="0"/>
    <n v="0"/>
    <n v="0"/>
    <n v="40000000"/>
    <n v="0"/>
    <n v="0"/>
    <n v="0"/>
    <n v="0"/>
    <n v="0"/>
    <n v="0"/>
    <n v="0"/>
    <n v="0"/>
    <n v="0"/>
    <n v="0"/>
    <n v="0"/>
    <n v="40000000"/>
    <n v="400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055.24"/>
    <d v="2025-04-04T00:00:00"/>
    <d v="2030-11-24T00:00:00"/>
    <n v="256055.24"/>
    <x v="1"/>
    <x v="2"/>
    <n v="0"/>
    <n v="0"/>
    <n v="0"/>
    <n v="0"/>
    <n v="256055.24"/>
    <n v="0"/>
    <n v="0"/>
    <n v="0"/>
    <n v="0"/>
    <n v="0"/>
    <n v="0"/>
    <n v="0"/>
    <n v="0"/>
    <n v="0"/>
    <n v="0"/>
    <n v="0"/>
    <n v="256055.24"/>
    <n v="256055.24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28.95"/>
    <d v="2025-11-24T00:00:00"/>
    <d v="2030-11-24T00:00:00"/>
    <n v="197328.95"/>
    <x v="1"/>
    <x v="2"/>
    <n v="0"/>
    <n v="0"/>
    <n v="0"/>
    <n v="0"/>
    <n v="197328.95"/>
    <n v="0"/>
    <n v="0"/>
    <n v="0"/>
    <n v="0"/>
    <n v="0"/>
    <n v="0"/>
    <n v="0"/>
    <n v="0"/>
    <n v="0"/>
    <n v="0"/>
    <n v="0"/>
    <n v="197328.95"/>
    <n v="197328.95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3557.76"/>
    <d v="2025-11-24T00:00:00"/>
    <d v="2030-11-24T00:00:00"/>
    <n v="1543557.76"/>
    <x v="1"/>
    <x v="2"/>
    <n v="0"/>
    <n v="0"/>
    <n v="0"/>
    <n v="0"/>
    <n v="1543557.76"/>
    <n v="0"/>
    <n v="0"/>
    <n v="0"/>
    <n v="0"/>
    <n v="0"/>
    <n v="0"/>
    <n v="0"/>
    <n v="0"/>
    <n v="0"/>
    <n v="0"/>
    <n v="0"/>
    <n v="1543557.76"/>
    <n v="1543557.76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1956.13"/>
    <d v="2025-11-24T00:00:00"/>
    <d v="2030-11-24T00:00:00"/>
    <n v="311956.13"/>
    <x v="1"/>
    <x v="2"/>
    <n v="0"/>
    <n v="0"/>
    <n v="0"/>
    <n v="0"/>
    <n v="311956.13"/>
    <n v="0"/>
    <n v="0"/>
    <n v="0"/>
    <n v="0"/>
    <n v="0"/>
    <n v="0"/>
    <n v="0"/>
    <n v="0"/>
    <n v="0"/>
    <n v="0"/>
    <n v="0"/>
    <n v="311956.13"/>
    <n v="311956.13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2809.92"/>
    <d v="2025-11-24T00:00:00"/>
    <d v="2030-11-24T00:00:00"/>
    <n v="752809.92"/>
    <x v="1"/>
    <x v="2"/>
    <n v="0"/>
    <n v="0"/>
    <n v="0"/>
    <n v="0"/>
    <n v="752809.92"/>
    <n v="0"/>
    <n v="0"/>
    <n v="0"/>
    <n v="0"/>
    <n v="0"/>
    <n v="0"/>
    <n v="0"/>
    <n v="0"/>
    <n v="0"/>
    <n v="0"/>
    <n v="0"/>
    <n v="752809.92"/>
    <n v="752809.92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90.95"/>
    <d v="2025-11-24T00:00:00"/>
    <d v="2032-11-24T00:00:00"/>
    <n v="872890.95"/>
    <x v="1"/>
    <x v="2"/>
    <n v="0"/>
    <n v="0"/>
    <n v="0"/>
    <n v="0"/>
    <n v="0"/>
    <n v="0"/>
    <n v="872890.95"/>
    <n v="0"/>
    <n v="0"/>
    <n v="0"/>
    <n v="0"/>
    <n v="0"/>
    <n v="0"/>
    <n v="0"/>
    <n v="0"/>
    <n v="0"/>
    <n v="872890.95"/>
    <n v="872890.95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10074.27"/>
    <d v="2025-11-24T00:00:00"/>
    <d v="2030-11-24T00:00:00"/>
    <n v="610074.27"/>
    <x v="1"/>
    <x v="2"/>
    <n v="0"/>
    <n v="0"/>
    <n v="0"/>
    <n v="0"/>
    <n v="610074.27"/>
    <n v="0"/>
    <n v="0"/>
    <n v="0"/>
    <n v="0"/>
    <n v="0"/>
    <n v="0"/>
    <n v="0"/>
    <n v="0"/>
    <n v="0"/>
    <n v="0"/>
    <n v="0"/>
    <n v="610074.27"/>
    <n v="610074.27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4000.15"/>
    <d v="2025-11-24T00:00:00"/>
    <d v="2030-11-24T00:00:00"/>
    <n v="454000.15"/>
    <x v="1"/>
    <x v="2"/>
    <n v="0"/>
    <n v="0"/>
    <n v="0"/>
    <n v="0"/>
    <n v="454000.15"/>
    <n v="0"/>
    <n v="0"/>
    <n v="0"/>
    <n v="0"/>
    <n v="0"/>
    <n v="0"/>
    <n v="0"/>
    <n v="0"/>
    <n v="0"/>
    <n v="0"/>
    <n v="0"/>
    <n v="454000.15"/>
    <n v="454000.15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5444.2"/>
    <d v="2025-11-24T00:00:00"/>
    <d v="2030-11-24T00:00:00"/>
    <n v="235444.2"/>
    <x v="1"/>
    <x v="2"/>
    <n v="0"/>
    <n v="0"/>
    <n v="0"/>
    <n v="0"/>
    <n v="235444.2"/>
    <n v="0"/>
    <n v="0"/>
    <n v="0"/>
    <n v="0"/>
    <n v="0"/>
    <n v="0"/>
    <n v="0"/>
    <n v="0"/>
    <n v="0"/>
    <n v="0"/>
    <n v="0"/>
    <n v="235444.2"/>
    <n v="235444.2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498.24"/>
    <d v="2025-11-24T00:00:00"/>
    <d v="2030-11-24T00:00:00"/>
    <n v="1286498.24"/>
    <x v="1"/>
    <x v="2"/>
    <n v="0"/>
    <n v="0"/>
    <n v="0"/>
    <n v="0"/>
    <n v="1286498.24"/>
    <n v="0"/>
    <n v="0"/>
    <n v="0"/>
    <n v="0"/>
    <n v="0"/>
    <n v="0"/>
    <n v="0"/>
    <n v="0"/>
    <n v="0"/>
    <n v="0"/>
    <n v="0"/>
    <n v="1286498.24"/>
    <n v="1286498.24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217978.35"/>
    <d v="2025-11-24T00:00:00"/>
    <d v="2030-11-24T00:00:00"/>
    <n v="217978.35"/>
    <x v="1"/>
    <x v="2"/>
    <n v="0"/>
    <n v="0"/>
    <n v="0"/>
    <n v="0"/>
    <n v="217978.35"/>
    <n v="0"/>
    <n v="0"/>
    <n v="0"/>
    <n v="0"/>
    <n v="0"/>
    <n v="0"/>
    <n v="0"/>
    <n v="0"/>
    <n v="0"/>
    <n v="0"/>
    <n v="0"/>
    <n v="217978.35"/>
    <n v="217978.35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120698.47"/>
    <d v="2025-11-24T00:00:00"/>
    <d v="2030-11-24T00:00:00"/>
    <n v="1120698.47"/>
    <x v="1"/>
    <x v="2"/>
    <n v="0"/>
    <n v="0"/>
    <n v="0"/>
    <n v="0"/>
    <n v="1120698.47"/>
    <n v="0"/>
    <n v="0"/>
    <n v="0"/>
    <n v="0"/>
    <n v="0"/>
    <n v="0"/>
    <n v="0"/>
    <n v="0"/>
    <n v="0"/>
    <n v="0"/>
    <n v="0"/>
    <n v="1120698.47"/>
    <n v="1120698.47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39546.77"/>
    <d v="2025-11-24T00:00:00"/>
    <d v="2032-11-24T00:00:00"/>
    <n v="1339546.77"/>
    <x v="1"/>
    <x v="2"/>
    <n v="0"/>
    <n v="0"/>
    <n v="0"/>
    <n v="0"/>
    <n v="0"/>
    <n v="0"/>
    <n v="1339546.77"/>
    <n v="0"/>
    <n v="0"/>
    <n v="0"/>
    <n v="0"/>
    <n v="0"/>
    <n v="0"/>
    <n v="0"/>
    <n v="0"/>
    <n v="0"/>
    <n v="1339546.77"/>
    <n v="1339546.77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100099.74"/>
    <d v="2025-11-24T00:00:00"/>
    <d v="2030-11-24T00:00:00"/>
    <n v="100099.74"/>
    <x v="1"/>
    <x v="2"/>
    <n v="0"/>
    <n v="0"/>
    <n v="0"/>
    <n v="0"/>
    <n v="100099.74"/>
    <n v="0"/>
    <n v="0"/>
    <n v="0"/>
    <n v="0"/>
    <n v="0"/>
    <n v="0"/>
    <n v="0"/>
    <n v="0"/>
    <n v="0"/>
    <n v="0"/>
    <n v="0"/>
    <n v="100099.74"/>
    <n v="100099.74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3692853.7"/>
    <d v="2025-11-24T00:00:00"/>
    <d v="2030-11-24T00:00:00"/>
    <n v="3692853.7"/>
    <x v="1"/>
    <x v="2"/>
    <n v="0"/>
    <n v="0"/>
    <n v="0"/>
    <n v="0"/>
    <n v="3692853.7"/>
    <n v="0"/>
    <n v="0"/>
    <n v="0"/>
    <n v="0"/>
    <n v="0"/>
    <n v="0"/>
    <n v="0"/>
    <n v="0"/>
    <n v="0"/>
    <n v="0"/>
    <n v="0"/>
    <n v="3692853.7"/>
    <n v="3692853.7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511972.76"/>
    <d v="2025-11-24T00:00:00"/>
    <d v="2030-11-24T00:00:00"/>
    <n v="511972.76"/>
    <x v="1"/>
    <x v="2"/>
    <n v="0"/>
    <n v="0"/>
    <n v="0"/>
    <n v="0"/>
    <n v="511972.76"/>
    <n v="0"/>
    <n v="0"/>
    <n v="0"/>
    <n v="0"/>
    <n v="0"/>
    <n v="0"/>
    <n v="0"/>
    <n v="0"/>
    <n v="0"/>
    <n v="0"/>
    <n v="0"/>
    <n v="511972.76"/>
    <n v="511972.76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349194.89"/>
    <d v="2025-11-24T00:00:00"/>
    <d v="2030-11-24T00:00:00"/>
    <n v="349194.89"/>
    <x v="1"/>
    <x v="2"/>
    <n v="0"/>
    <n v="0"/>
    <n v="0"/>
    <n v="0"/>
    <n v="349194.89"/>
    <n v="0"/>
    <n v="0"/>
    <n v="0"/>
    <n v="0"/>
    <n v="0"/>
    <n v="0"/>
    <n v="0"/>
    <n v="0"/>
    <n v="0"/>
    <n v="0"/>
    <n v="0"/>
    <n v="349194.89"/>
    <n v="349194.89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97981.07"/>
    <d v="2025-11-24T00:00:00"/>
    <d v="2030-11-24T00:00:00"/>
    <n v="97981.07"/>
    <x v="1"/>
    <x v="2"/>
    <n v="0"/>
    <n v="0"/>
    <n v="0"/>
    <n v="0"/>
    <n v="97981.07"/>
    <n v="0"/>
    <n v="0"/>
    <n v="0"/>
    <n v="0"/>
    <n v="0"/>
    <n v="0"/>
    <n v="0"/>
    <n v="0"/>
    <n v="0"/>
    <n v="0"/>
    <n v="0"/>
    <n v="97981.07"/>
    <n v="97981.07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380901.08"/>
    <d v="2025-11-24T00:00:00"/>
    <d v="2030-11-24T00:00:00"/>
    <n v="2380901.08"/>
    <x v="1"/>
    <x v="2"/>
    <n v="0"/>
    <n v="0"/>
    <n v="0"/>
    <n v="0"/>
    <n v="2380901.08"/>
    <n v="0"/>
    <n v="0"/>
    <n v="0"/>
    <n v="0"/>
    <n v="0"/>
    <n v="0"/>
    <n v="0"/>
    <n v="0"/>
    <n v="0"/>
    <n v="0"/>
    <n v="0"/>
    <n v="2380901.08"/>
    <n v="2380901.08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401501.45"/>
    <d v="2025-11-24T00:00:00"/>
    <d v="2030-11-24T00:00:00"/>
    <n v="1401501.45"/>
    <x v="1"/>
    <x v="2"/>
    <n v="0"/>
    <n v="0"/>
    <n v="0"/>
    <n v="0"/>
    <n v="1401501.45"/>
    <n v="0"/>
    <n v="0"/>
    <n v="0"/>
    <n v="0"/>
    <n v="0"/>
    <n v="0"/>
    <n v="0"/>
    <n v="0"/>
    <n v="0"/>
    <n v="0"/>
    <n v="0"/>
    <n v="1401501.45"/>
    <n v="1401501.45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942488.11"/>
    <d v="2025-11-24T00:00:00"/>
    <d v="2030-11-24T00:00:00"/>
    <n v="1942488.11"/>
    <x v="1"/>
    <x v="2"/>
    <n v="0"/>
    <n v="0"/>
    <n v="0"/>
    <n v="0"/>
    <n v="1942488.11"/>
    <n v="0"/>
    <n v="0"/>
    <n v="0"/>
    <n v="0"/>
    <n v="0"/>
    <n v="0"/>
    <n v="0"/>
    <n v="0"/>
    <n v="0"/>
    <n v="0"/>
    <n v="0"/>
    <n v="1942488.11"/>
    <n v="1942488.11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289901.69"/>
    <d v="2025-11-24T00:00:00"/>
    <d v="2032-05-24T00:00:00"/>
    <n v="2289901.69"/>
    <x v="1"/>
    <x v="2"/>
    <n v="0"/>
    <n v="0"/>
    <n v="0"/>
    <n v="0"/>
    <n v="0"/>
    <n v="0"/>
    <n v="2289901.69"/>
    <n v="0"/>
    <n v="0"/>
    <n v="0"/>
    <n v="0"/>
    <n v="0"/>
    <n v="0"/>
    <n v="0"/>
    <n v="0"/>
    <n v="0"/>
    <n v="2289901.69"/>
    <n v="2289901.69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961752.12"/>
    <d v="2025-11-24T00:00:00"/>
    <d v="2030-11-24T00:00:00"/>
    <n v="1961752.12"/>
    <x v="1"/>
    <x v="2"/>
    <n v="0"/>
    <n v="0"/>
    <n v="0"/>
    <n v="0"/>
    <n v="1961752.12"/>
    <n v="0"/>
    <n v="0"/>
    <n v="0"/>
    <n v="0"/>
    <n v="0"/>
    <n v="0"/>
    <n v="0"/>
    <n v="0"/>
    <n v="0"/>
    <n v="0"/>
    <n v="0"/>
    <n v="1961752.12"/>
    <n v="1961752.12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773207.43"/>
    <d v="2025-11-24T00:00:00"/>
    <d v="2030-11-24T00:00:00"/>
    <n v="3773207.43"/>
    <x v="1"/>
    <x v="2"/>
    <n v="0"/>
    <n v="0"/>
    <n v="0"/>
    <n v="0"/>
    <n v="3773207.43"/>
    <n v="0"/>
    <n v="0"/>
    <n v="0"/>
    <n v="0"/>
    <n v="0"/>
    <n v="0"/>
    <n v="0"/>
    <n v="0"/>
    <n v="0"/>
    <n v="0"/>
    <n v="0"/>
    <n v="3773207.43"/>
    <n v="3773207.43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191290.22"/>
    <d v="2025-11-24T00:00:00"/>
    <d v="2030-11-24T00:00:00"/>
    <n v="191290.22"/>
    <x v="1"/>
    <x v="2"/>
    <n v="0"/>
    <n v="0"/>
    <n v="0"/>
    <n v="0"/>
    <n v="191290.22"/>
    <n v="0"/>
    <n v="0"/>
    <n v="0"/>
    <n v="0"/>
    <n v="0"/>
    <n v="0"/>
    <n v="0"/>
    <n v="0"/>
    <n v="0"/>
    <n v="0"/>
    <n v="0"/>
    <n v="191290.22"/>
    <n v="191290.22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755490.9400000004"/>
    <d v="2025-11-24T00:00:00"/>
    <d v="2030-11-24T00:00:00"/>
    <n v="4755490.9400000004"/>
    <x v="1"/>
    <x v="2"/>
    <n v="0"/>
    <n v="0"/>
    <n v="0"/>
    <n v="0"/>
    <n v="4755490.9400000004"/>
    <n v="0"/>
    <n v="0"/>
    <n v="0"/>
    <n v="0"/>
    <n v="0"/>
    <n v="0"/>
    <n v="0"/>
    <n v="0"/>
    <n v="0"/>
    <n v="0"/>
    <n v="0"/>
    <n v="4755490.9400000004"/>
    <n v="4755490.9400000004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282123.14"/>
    <d v="2025-11-24T00:00:00"/>
    <d v="2030-11-24T00:00:00"/>
    <n v="282123.14"/>
    <x v="1"/>
    <x v="2"/>
    <n v="0"/>
    <n v="0"/>
    <n v="0"/>
    <n v="0"/>
    <n v="282123.14"/>
    <n v="0"/>
    <n v="0"/>
    <n v="0"/>
    <n v="0"/>
    <n v="0"/>
    <n v="0"/>
    <n v="0"/>
    <n v="0"/>
    <n v="0"/>
    <n v="0"/>
    <n v="0"/>
    <n v="282123.14"/>
    <n v="282123.14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350728.4"/>
    <d v="2025-11-24T00:00:00"/>
    <d v="2030-11-24T00:00:00"/>
    <n v="350728.4"/>
    <x v="1"/>
    <x v="2"/>
    <n v="0"/>
    <n v="0"/>
    <n v="0"/>
    <n v="0"/>
    <n v="350728.4"/>
    <n v="0"/>
    <n v="0"/>
    <n v="0"/>
    <n v="0"/>
    <n v="0"/>
    <n v="0"/>
    <n v="0"/>
    <n v="0"/>
    <n v="0"/>
    <n v="0"/>
    <n v="0"/>
    <n v="350728.4"/>
    <n v="350728.4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2334128.54"/>
    <d v="2025-11-24T00:00:00"/>
    <d v="2030-11-24T00:00:00"/>
    <n v="2334128.54"/>
    <x v="1"/>
    <x v="2"/>
    <n v="0"/>
    <n v="0"/>
    <n v="0"/>
    <n v="0"/>
    <n v="2334128.54"/>
    <n v="0"/>
    <n v="0"/>
    <n v="0"/>
    <n v="0"/>
    <n v="0"/>
    <n v="0"/>
    <n v="0"/>
    <n v="0"/>
    <n v="0"/>
    <n v="0"/>
    <n v="0"/>
    <n v="2334128.54"/>
    <n v="2334128.54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162414.32"/>
    <d v="2025-11-24T00:00:00"/>
    <d v="2030-11-24T00:00:00"/>
    <n v="162414.32"/>
    <x v="1"/>
    <x v="2"/>
    <n v="0"/>
    <n v="0"/>
    <n v="0"/>
    <n v="0"/>
    <n v="162414.32"/>
    <n v="0"/>
    <n v="0"/>
    <n v="0"/>
    <n v="0"/>
    <n v="0"/>
    <n v="0"/>
    <n v="0"/>
    <n v="0"/>
    <n v="0"/>
    <n v="0"/>
    <n v="0"/>
    <n v="162414.32"/>
    <n v="162414.32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3563490.59"/>
    <d v="2025-11-24T00:00:00"/>
    <d v="2030-11-24T00:00:00"/>
    <n v="3563490.59"/>
    <x v="1"/>
    <x v="2"/>
    <n v="0"/>
    <n v="0"/>
    <n v="0"/>
    <n v="0"/>
    <n v="3563490.59"/>
    <n v="0"/>
    <n v="0"/>
    <n v="0"/>
    <n v="0"/>
    <n v="0"/>
    <n v="0"/>
    <n v="0"/>
    <n v="0"/>
    <n v="0"/>
    <n v="0"/>
    <n v="0"/>
    <n v="3563490.59"/>
    <n v="3563490.59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647227.4"/>
    <d v="2025-11-24T00:00:00"/>
    <d v="2030-11-24T00:00:00"/>
    <n v="647227.4"/>
    <x v="1"/>
    <x v="2"/>
    <n v="0"/>
    <n v="0"/>
    <n v="0"/>
    <n v="0"/>
    <n v="647227.4"/>
    <n v="0"/>
    <n v="0"/>
    <n v="0"/>
    <n v="0"/>
    <n v="0"/>
    <n v="0"/>
    <n v="0"/>
    <n v="0"/>
    <n v="0"/>
    <n v="0"/>
    <n v="0"/>
    <n v="647227.4"/>
    <n v="647227.4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955257.91"/>
    <d v="2025-11-24T00:00:00"/>
    <d v="2030-11-24T00:00:00"/>
    <n v="1955257.91"/>
    <x v="1"/>
    <x v="2"/>
    <n v="0"/>
    <n v="0"/>
    <n v="0"/>
    <n v="0"/>
    <n v="1955257.91"/>
    <n v="0"/>
    <n v="0"/>
    <n v="0"/>
    <n v="0"/>
    <n v="0"/>
    <n v="0"/>
    <n v="0"/>
    <n v="0"/>
    <n v="0"/>
    <n v="0"/>
    <n v="0"/>
    <n v="1955257.91"/>
    <n v="1955257.91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518054.53"/>
    <d v="2025-11-24T00:00:00"/>
    <d v="2030-11-24T00:00:00"/>
    <n v="518054.53"/>
    <x v="1"/>
    <x v="2"/>
    <n v="0"/>
    <n v="0"/>
    <n v="0"/>
    <n v="0"/>
    <n v="518054.53"/>
    <n v="0"/>
    <n v="0"/>
    <n v="0"/>
    <n v="0"/>
    <n v="0"/>
    <n v="0"/>
    <n v="0"/>
    <n v="0"/>
    <n v="0"/>
    <n v="0"/>
    <n v="0"/>
    <n v="518054.53"/>
    <n v="518054.53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277889.8"/>
    <d v="2025-11-24T00:00:00"/>
    <d v="2030-11-24T00:00:00"/>
    <n v="277889.8"/>
    <x v="1"/>
    <x v="2"/>
    <n v="0"/>
    <n v="0"/>
    <n v="0"/>
    <n v="0"/>
    <n v="277889.8"/>
    <n v="0"/>
    <n v="0"/>
    <n v="0"/>
    <n v="0"/>
    <n v="0"/>
    <n v="0"/>
    <n v="0"/>
    <n v="0"/>
    <n v="0"/>
    <n v="0"/>
    <n v="0"/>
    <n v="277889.8"/>
    <n v="277889.8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81597.1"/>
    <d v="2025-11-24T00:00:00"/>
    <d v="2030-11-24T00:00:00"/>
    <n v="381597.1"/>
    <x v="1"/>
    <x v="2"/>
    <n v="0"/>
    <n v="0"/>
    <n v="0"/>
    <n v="0"/>
    <n v="381597.1"/>
    <n v="0"/>
    <n v="0"/>
    <n v="0"/>
    <n v="0"/>
    <n v="0"/>
    <n v="0"/>
    <n v="0"/>
    <n v="0"/>
    <n v="0"/>
    <n v="0"/>
    <n v="0"/>
    <n v="381597.1"/>
    <n v="381597.1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133684.53"/>
    <d v="2025-11-24T00:00:00"/>
    <d v="2030-11-24T00:00:00"/>
    <n v="133684.53"/>
    <x v="1"/>
    <x v="2"/>
    <n v="0"/>
    <n v="0"/>
    <n v="0"/>
    <n v="0"/>
    <n v="133684.53"/>
    <n v="0"/>
    <n v="0"/>
    <n v="0"/>
    <n v="0"/>
    <n v="0"/>
    <n v="0"/>
    <n v="0"/>
    <n v="0"/>
    <n v="0"/>
    <n v="0"/>
    <n v="0"/>
    <n v="133684.53"/>
    <n v="133684.53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369303.86"/>
    <d v="2025-11-24T00:00:00"/>
    <d v="2030-11-24T00:00:00"/>
    <n v="369303.86"/>
    <x v="1"/>
    <x v="2"/>
    <n v="0"/>
    <n v="0"/>
    <n v="0"/>
    <n v="0"/>
    <n v="369303.86"/>
    <n v="0"/>
    <n v="0"/>
    <n v="0"/>
    <n v="0"/>
    <n v="0"/>
    <n v="0"/>
    <n v="0"/>
    <n v="0"/>
    <n v="0"/>
    <n v="0"/>
    <n v="0"/>
    <n v="369303.86"/>
    <n v="369303.86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259415.32"/>
    <d v="2025-11-24T00:00:00"/>
    <d v="2030-11-24T00:00:00"/>
    <n v="259415.32"/>
    <x v="1"/>
    <x v="2"/>
    <n v="0"/>
    <n v="0"/>
    <n v="0"/>
    <n v="0"/>
    <n v="259415.32"/>
    <n v="0"/>
    <n v="0"/>
    <n v="0"/>
    <n v="0"/>
    <n v="0"/>
    <n v="0"/>
    <n v="0"/>
    <n v="0"/>
    <n v="0"/>
    <n v="0"/>
    <n v="0"/>
    <n v="259415.32"/>
    <n v="259415.32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196028.54"/>
    <d v="2025-11-24T00:00:00"/>
    <d v="2030-11-24T00:00:00"/>
    <n v="196028.54"/>
    <x v="1"/>
    <x v="2"/>
    <n v="0"/>
    <n v="0"/>
    <n v="0"/>
    <n v="0"/>
    <n v="196028.54"/>
    <n v="0"/>
    <n v="0"/>
    <n v="0"/>
    <n v="0"/>
    <n v="0"/>
    <n v="0"/>
    <n v="0"/>
    <n v="0"/>
    <n v="0"/>
    <n v="0"/>
    <n v="0"/>
    <n v="196028.54"/>
    <n v="196028.54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198004.16"/>
    <d v="2025-11-24T00:00:00"/>
    <d v="2030-11-24T00:00:00"/>
    <n v="198004.16"/>
    <x v="1"/>
    <x v="2"/>
    <n v="0"/>
    <n v="0"/>
    <n v="0"/>
    <n v="0"/>
    <n v="198004.16"/>
    <n v="0"/>
    <n v="0"/>
    <n v="0"/>
    <n v="0"/>
    <n v="0"/>
    <n v="0"/>
    <n v="0"/>
    <n v="0"/>
    <n v="0"/>
    <n v="0"/>
    <n v="0"/>
    <n v="198004.16"/>
    <n v="198004.16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351426.85"/>
    <d v="2025-11-24T00:00:00"/>
    <d v="2030-11-24T00:00:00"/>
    <n v="351426.85"/>
    <x v="1"/>
    <x v="2"/>
    <n v="0"/>
    <n v="0"/>
    <n v="0"/>
    <n v="0"/>
    <n v="351426.85"/>
    <n v="0"/>
    <n v="0"/>
    <n v="0"/>
    <n v="0"/>
    <n v="0"/>
    <n v="0"/>
    <n v="0"/>
    <n v="0"/>
    <n v="0"/>
    <n v="0"/>
    <n v="0"/>
    <n v="351426.85"/>
    <n v="351426.85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77439.46"/>
    <d v="2025-11-24T00:00:00"/>
    <d v="2030-11-24T00:00:00"/>
    <n v="977439.46"/>
    <x v="1"/>
    <x v="2"/>
    <n v="0"/>
    <n v="0"/>
    <n v="0"/>
    <n v="0"/>
    <n v="977439.46"/>
    <n v="0"/>
    <n v="0"/>
    <n v="0"/>
    <n v="0"/>
    <n v="0"/>
    <n v="0"/>
    <n v="0"/>
    <n v="0"/>
    <n v="0"/>
    <n v="0"/>
    <n v="0"/>
    <n v="977439.46"/>
    <n v="977439.46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281156.27"/>
    <d v="2025-11-24T00:00:00"/>
    <d v="2030-11-24T00:00:00"/>
    <n v="281156.27"/>
    <x v="1"/>
    <x v="2"/>
    <n v="0"/>
    <n v="0"/>
    <n v="0"/>
    <n v="0"/>
    <n v="281156.27"/>
    <n v="0"/>
    <n v="0"/>
    <n v="0"/>
    <n v="0"/>
    <n v="0"/>
    <n v="0"/>
    <n v="0"/>
    <n v="0"/>
    <n v="0"/>
    <n v="0"/>
    <n v="0"/>
    <n v="281156.27"/>
    <n v="281156.27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359195.4"/>
    <d v="2025-11-24T00:00:00"/>
    <d v="2030-11-24T00:00:00"/>
    <n v="359195.4"/>
    <x v="1"/>
    <x v="2"/>
    <n v="0"/>
    <n v="0"/>
    <n v="0"/>
    <n v="0"/>
    <n v="359195.4"/>
    <n v="0"/>
    <n v="0"/>
    <n v="0"/>
    <n v="0"/>
    <n v="0"/>
    <n v="0"/>
    <n v="0"/>
    <n v="0"/>
    <n v="0"/>
    <n v="0"/>
    <n v="0"/>
    <n v="359195.4"/>
    <n v="359195.4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3680612.47"/>
    <d v="2025-11-24T00:00:00"/>
    <d v="2030-11-24T00:00:00"/>
    <n v="3680612.47"/>
    <x v="1"/>
    <x v="2"/>
    <n v="0"/>
    <n v="0"/>
    <n v="0"/>
    <n v="0"/>
    <n v="3680612.47"/>
    <n v="0"/>
    <n v="0"/>
    <n v="0"/>
    <n v="0"/>
    <n v="0"/>
    <n v="0"/>
    <n v="0"/>
    <n v="0"/>
    <n v="0"/>
    <n v="0"/>
    <n v="0"/>
    <n v="3680612.47"/>
    <n v="3680612.47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179219.36"/>
    <d v="2025-11-24T00:00:00"/>
    <d v="2030-11-24T00:00:00"/>
    <n v="179219.36"/>
    <x v="1"/>
    <x v="2"/>
    <n v="0"/>
    <n v="0"/>
    <n v="0"/>
    <n v="0"/>
    <n v="179219.36"/>
    <n v="0"/>
    <n v="0"/>
    <n v="0"/>
    <n v="0"/>
    <n v="0"/>
    <n v="0"/>
    <n v="0"/>
    <n v="0"/>
    <n v="0"/>
    <n v="0"/>
    <n v="0"/>
    <n v="179219.36"/>
    <n v="179219.36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567784.07999999996"/>
    <d v="2025-11-24T00:00:00"/>
    <d v="2030-11-24T00:00:00"/>
    <n v="567784.07999999996"/>
    <x v="1"/>
    <x v="2"/>
    <n v="0"/>
    <n v="0"/>
    <n v="0"/>
    <n v="0"/>
    <n v="567784.07999999996"/>
    <n v="0"/>
    <n v="0"/>
    <n v="0"/>
    <n v="0"/>
    <n v="0"/>
    <n v="0"/>
    <n v="0"/>
    <n v="0"/>
    <n v="0"/>
    <n v="0"/>
    <n v="0"/>
    <n v="567784.07999999996"/>
    <n v="567784.07999999996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4260846.6399999997"/>
    <d v="2025-11-24T00:00:00"/>
    <d v="2030-11-24T00:00:00"/>
    <n v="4260846.6399999997"/>
    <x v="1"/>
    <x v="2"/>
    <n v="0"/>
    <n v="0"/>
    <n v="0"/>
    <n v="0"/>
    <n v="4260846.6399999997"/>
    <n v="0"/>
    <n v="0"/>
    <n v="0"/>
    <n v="0"/>
    <n v="0"/>
    <n v="0"/>
    <n v="0"/>
    <n v="0"/>
    <n v="0"/>
    <n v="0"/>
    <n v="0"/>
    <n v="4260846.6399999997"/>
    <n v="4260846.6399999997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88844.48"/>
    <d v="2025-11-24T00:00:00"/>
    <d v="2030-11-24T00:00:00"/>
    <n v="488844.48"/>
    <x v="1"/>
    <x v="2"/>
    <n v="0"/>
    <n v="0"/>
    <n v="0"/>
    <n v="0"/>
    <n v="488844.48"/>
    <n v="0"/>
    <n v="0"/>
    <n v="0"/>
    <n v="0"/>
    <n v="0"/>
    <n v="0"/>
    <n v="0"/>
    <n v="0"/>
    <n v="0"/>
    <n v="0"/>
    <n v="0"/>
    <n v="488844.48"/>
    <n v="488844.48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1461301.02"/>
    <d v="2025-11-24T00:00:00"/>
    <d v="2030-11-24T00:00:00"/>
    <n v="1461301.02"/>
    <x v="1"/>
    <x v="2"/>
    <n v="0"/>
    <n v="0"/>
    <n v="0"/>
    <n v="0"/>
    <n v="1461301.02"/>
    <n v="0"/>
    <n v="0"/>
    <n v="0"/>
    <n v="0"/>
    <n v="0"/>
    <n v="0"/>
    <n v="0"/>
    <n v="0"/>
    <n v="0"/>
    <n v="0"/>
    <n v="0"/>
    <n v="1461301.02"/>
    <n v="1461301.02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1486159.54"/>
    <d v="2025-11-24T00:00:00"/>
    <d v="2030-11-24T00:00:00"/>
    <n v="1486159.54"/>
    <x v="1"/>
    <x v="2"/>
    <n v="0"/>
    <n v="0"/>
    <n v="0"/>
    <n v="0"/>
    <n v="1486159.54"/>
    <n v="0"/>
    <n v="0"/>
    <n v="0"/>
    <n v="0"/>
    <n v="0"/>
    <n v="0"/>
    <n v="0"/>
    <n v="0"/>
    <n v="0"/>
    <n v="0"/>
    <n v="0"/>
    <n v="1486159.54"/>
    <n v="1486159.54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308470.99"/>
    <d v="2025-11-24T00:00:00"/>
    <d v="2030-11-24T00:00:00"/>
    <n v="308470.99"/>
    <x v="1"/>
    <x v="2"/>
    <n v="0"/>
    <n v="0"/>
    <n v="0"/>
    <n v="0"/>
    <n v="308470.99"/>
    <n v="0"/>
    <n v="0"/>
    <n v="0"/>
    <n v="0"/>
    <n v="0"/>
    <n v="0"/>
    <n v="0"/>
    <n v="0"/>
    <n v="0"/>
    <n v="0"/>
    <n v="0"/>
    <n v="308470.99"/>
    <n v="308470.99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197806.9"/>
    <d v="2025-11-24T00:00:00"/>
    <d v="2030-11-24T00:00:00"/>
    <n v="197806.9"/>
    <x v="1"/>
    <x v="2"/>
    <n v="0"/>
    <n v="0"/>
    <n v="0"/>
    <n v="0"/>
    <n v="197806.9"/>
    <n v="0"/>
    <n v="0"/>
    <n v="0"/>
    <n v="0"/>
    <n v="0"/>
    <n v="0"/>
    <n v="0"/>
    <n v="0"/>
    <n v="0"/>
    <n v="0"/>
    <n v="0"/>
    <n v="197806.9"/>
    <n v="197806.9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374491.34"/>
    <d v="2025-11-24T00:00:00"/>
    <d v="2030-11-24T00:00:00"/>
    <n v="374491.34"/>
    <x v="1"/>
    <x v="2"/>
    <n v="0"/>
    <n v="0"/>
    <n v="0"/>
    <n v="0"/>
    <n v="374491.34"/>
    <n v="0"/>
    <n v="0"/>
    <n v="0"/>
    <n v="0"/>
    <n v="0"/>
    <n v="0"/>
    <n v="0"/>
    <n v="0"/>
    <n v="0"/>
    <n v="0"/>
    <n v="0"/>
    <n v="374491.34"/>
    <n v="374491.34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427510.93"/>
    <d v="2025-11-24T00:00:00"/>
    <d v="2030-11-24T00:00:00"/>
    <n v="1427510.93"/>
    <x v="1"/>
    <x v="2"/>
    <n v="0"/>
    <n v="0"/>
    <n v="0"/>
    <n v="0"/>
    <n v="1427510.93"/>
    <n v="0"/>
    <n v="0"/>
    <n v="0"/>
    <n v="0"/>
    <n v="0"/>
    <n v="0"/>
    <n v="0"/>
    <n v="0"/>
    <n v="0"/>
    <n v="0"/>
    <n v="0"/>
    <n v="1427510.93"/>
    <n v="1427510.93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166186.07"/>
    <d v="2025-11-24T00:00:00"/>
    <d v="2030-11-24T00:00:00"/>
    <n v="166186.07"/>
    <x v="1"/>
    <x v="2"/>
    <n v="0"/>
    <n v="0"/>
    <n v="0"/>
    <n v="0"/>
    <n v="166186.07"/>
    <n v="0"/>
    <n v="0"/>
    <n v="0"/>
    <n v="0"/>
    <n v="0"/>
    <n v="0"/>
    <n v="0"/>
    <n v="0"/>
    <n v="0"/>
    <n v="0"/>
    <n v="0"/>
    <n v="166186.07"/>
    <n v="166186.07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7617403.6799999997"/>
    <d v="2025-11-24T00:00:00"/>
    <d v="2030-11-24T00:00:00"/>
    <n v="7617403.6799999997"/>
    <x v="1"/>
    <x v="2"/>
    <n v="0"/>
    <n v="0"/>
    <n v="0"/>
    <n v="0"/>
    <n v="7617403.6799999997"/>
    <n v="0"/>
    <n v="0"/>
    <n v="0"/>
    <n v="0"/>
    <n v="0"/>
    <n v="0"/>
    <n v="0"/>
    <n v="0"/>
    <n v="0"/>
    <n v="0"/>
    <n v="0"/>
    <n v="7617403.6799999997"/>
    <n v="7617403.6799999997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41271.5"/>
    <d v="2025-11-24T00:00:00"/>
    <d v="2030-11-24T00:00:00"/>
    <n v="1541271.5"/>
    <x v="1"/>
    <x v="2"/>
    <n v="0"/>
    <n v="0"/>
    <n v="0"/>
    <n v="0"/>
    <n v="1541271.5"/>
    <n v="0"/>
    <n v="0"/>
    <n v="0"/>
    <n v="0"/>
    <n v="0"/>
    <n v="0"/>
    <n v="0"/>
    <n v="0"/>
    <n v="0"/>
    <n v="0"/>
    <n v="0"/>
    <n v="1541271.5"/>
    <n v="1541271.5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564939.4"/>
    <d v="2025-11-24T00:00:00"/>
    <d v="2030-11-24T00:00:00"/>
    <n v="564939.4"/>
    <x v="1"/>
    <x v="2"/>
    <n v="0"/>
    <n v="0"/>
    <n v="0"/>
    <n v="0"/>
    <n v="564939.4"/>
    <n v="0"/>
    <n v="0"/>
    <n v="0"/>
    <n v="0"/>
    <n v="0"/>
    <n v="0"/>
    <n v="0"/>
    <n v="0"/>
    <n v="0"/>
    <n v="0"/>
    <n v="0"/>
    <n v="564939.4"/>
    <n v="564939.4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2352100.7000000002"/>
    <d v="2025-11-24T00:00:00"/>
    <d v="2030-11-24T00:00:00"/>
    <n v="2352100.7000000002"/>
    <x v="1"/>
    <x v="2"/>
    <n v="0"/>
    <n v="0"/>
    <n v="0"/>
    <n v="0"/>
    <n v="2352100.7000000002"/>
    <n v="0"/>
    <n v="0"/>
    <n v="0"/>
    <n v="0"/>
    <n v="0"/>
    <n v="0"/>
    <n v="0"/>
    <n v="0"/>
    <n v="0"/>
    <n v="0"/>
    <n v="0"/>
    <n v="2352100.7000000002"/>
    <n v="2352100.7000000002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497547.46"/>
    <d v="2025-11-24T00:00:00"/>
    <d v="2030-11-24T00:00:00"/>
    <n v="497547.46"/>
    <x v="1"/>
    <x v="2"/>
    <n v="0"/>
    <n v="0"/>
    <n v="0"/>
    <n v="0"/>
    <n v="497547.46"/>
    <n v="0"/>
    <n v="0"/>
    <n v="0"/>
    <n v="0"/>
    <n v="0"/>
    <n v="0"/>
    <n v="0"/>
    <n v="0"/>
    <n v="0"/>
    <n v="0"/>
    <n v="0"/>
    <n v="497547.46"/>
    <n v="497547.46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1552302.88"/>
    <d v="2025-11-24T00:00:00"/>
    <d v="2030-11-24T00:00:00"/>
    <n v="1552302.88"/>
    <x v="1"/>
    <x v="2"/>
    <n v="0"/>
    <n v="0"/>
    <n v="0"/>
    <n v="0"/>
    <n v="1552302.88"/>
    <n v="0"/>
    <n v="0"/>
    <n v="0"/>
    <n v="0"/>
    <n v="0"/>
    <n v="0"/>
    <n v="0"/>
    <n v="0"/>
    <n v="0"/>
    <n v="0"/>
    <n v="0"/>
    <n v="1552302.88"/>
    <n v="1552302.88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344784.86"/>
    <d v="2025-11-24T00:00:00"/>
    <d v="2030-11-24T00:00:00"/>
    <n v="344784.86"/>
    <x v="1"/>
    <x v="2"/>
    <n v="0"/>
    <n v="0"/>
    <n v="0"/>
    <n v="0"/>
    <n v="344784.86"/>
    <n v="0"/>
    <n v="0"/>
    <n v="0"/>
    <n v="0"/>
    <n v="0"/>
    <n v="0"/>
    <n v="0"/>
    <n v="0"/>
    <n v="0"/>
    <n v="0"/>
    <n v="0"/>
    <n v="344784.86"/>
    <n v="344784.86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6698094.1500000004"/>
    <d v="2025-11-24T00:00:00"/>
    <d v="2030-11-24T00:00:00"/>
    <n v="6698094.1500000004"/>
    <x v="1"/>
    <x v="2"/>
    <n v="0"/>
    <n v="0"/>
    <n v="0"/>
    <n v="0"/>
    <n v="6698094.1500000004"/>
    <n v="0"/>
    <n v="0"/>
    <n v="0"/>
    <n v="0"/>
    <n v="0"/>
    <n v="0"/>
    <n v="0"/>
    <n v="0"/>
    <n v="0"/>
    <n v="0"/>
    <n v="0"/>
    <n v="6698094.1500000004"/>
    <n v="6698094.1500000004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5853506.1600000001"/>
    <d v="2025-11-24T00:00:00"/>
    <d v="2030-11-24T00:00:00"/>
    <n v="5853506.1600000001"/>
    <x v="1"/>
    <x v="2"/>
    <n v="0"/>
    <n v="0"/>
    <n v="0"/>
    <n v="0"/>
    <n v="5853506.1600000001"/>
    <n v="0"/>
    <n v="0"/>
    <n v="0"/>
    <n v="0"/>
    <n v="0"/>
    <n v="0"/>
    <n v="0"/>
    <n v="0"/>
    <n v="0"/>
    <n v="0"/>
    <n v="0"/>
    <n v="5853506.1600000001"/>
    <n v="5853506.1600000001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4094789.01"/>
    <d v="2025-11-24T00:00:00"/>
    <d v="2030-11-24T00:00:00"/>
    <n v="4094789.01"/>
    <x v="1"/>
    <x v="2"/>
    <n v="0"/>
    <n v="0"/>
    <n v="0"/>
    <n v="0"/>
    <n v="4094789.01"/>
    <n v="0"/>
    <n v="0"/>
    <n v="0"/>
    <n v="0"/>
    <n v="0"/>
    <n v="0"/>
    <n v="0"/>
    <n v="0"/>
    <n v="0"/>
    <n v="0"/>
    <n v="0"/>
    <n v="4094789.01"/>
    <n v="4094789.01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332436.36"/>
    <d v="2025-11-24T00:00:00"/>
    <d v="2030-11-24T00:00:00"/>
    <n v="3332436.36"/>
    <x v="1"/>
    <x v="2"/>
    <n v="0"/>
    <n v="0"/>
    <n v="0"/>
    <n v="0"/>
    <n v="3332436.36"/>
    <n v="0"/>
    <n v="0"/>
    <n v="0"/>
    <n v="0"/>
    <n v="0"/>
    <n v="0"/>
    <n v="0"/>
    <n v="0"/>
    <n v="0"/>
    <n v="0"/>
    <n v="0"/>
    <n v="3332436.36"/>
    <n v="3332436.36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52868.54"/>
    <d v="2025-11-28T00:00:00"/>
    <d v="2028-11-28T00:00:00"/>
    <n v="2152868.54"/>
    <x v="1"/>
    <x v="2"/>
    <n v="0"/>
    <n v="0"/>
    <n v="2152868.54"/>
    <n v="0"/>
    <n v="0"/>
    <n v="0"/>
    <n v="0"/>
    <n v="0"/>
    <n v="0"/>
    <n v="0"/>
    <n v="0"/>
    <n v="0"/>
    <n v="0"/>
    <n v="0"/>
    <n v="0"/>
    <n v="0"/>
    <n v="2152868.54"/>
    <n v="2152868.54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87361.8699999992"/>
    <d v="2025-10-15T00:00:00"/>
    <d v="2030-10-15T00:00:00"/>
    <n v="8487361.8699999992"/>
    <x v="1"/>
    <x v="2"/>
    <n v="0"/>
    <n v="0"/>
    <n v="0"/>
    <n v="0"/>
    <n v="8487361.8699999992"/>
    <n v="0"/>
    <n v="0"/>
    <n v="0"/>
    <n v="0"/>
    <n v="0"/>
    <n v="0"/>
    <n v="0"/>
    <n v="0"/>
    <n v="0"/>
    <n v="0"/>
    <n v="0"/>
    <n v="8487361.8699999992"/>
    <n v="8487361.8699999992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4269.54"/>
    <d v="2025-10-15T00:00:00"/>
    <d v="2032-10-15T00:00:00"/>
    <n v="2424269.54"/>
    <x v="1"/>
    <x v="2"/>
    <n v="0"/>
    <n v="0"/>
    <n v="0"/>
    <n v="0"/>
    <n v="0"/>
    <n v="0"/>
    <n v="2424269.54"/>
    <n v="0"/>
    <n v="0"/>
    <n v="0"/>
    <n v="0"/>
    <n v="0"/>
    <n v="0"/>
    <n v="0"/>
    <n v="0"/>
    <n v="0"/>
    <n v="2424269.54"/>
    <n v="2424269.54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3194.85"/>
    <d v="2025-09-01T00:00:00"/>
    <d v="2030-09-01T00:00:00"/>
    <n v="2083194.85"/>
    <x v="1"/>
    <x v="2"/>
    <n v="0"/>
    <n v="0"/>
    <n v="0"/>
    <n v="0"/>
    <n v="2083194.85"/>
    <n v="0"/>
    <n v="0"/>
    <n v="0"/>
    <n v="0"/>
    <n v="0"/>
    <n v="0"/>
    <n v="0"/>
    <n v="0"/>
    <n v="0"/>
    <n v="0"/>
    <n v="0"/>
    <n v="2083194.85"/>
    <n v="2083194.85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18981.87"/>
    <d v="2029-09-01T00:00:00"/>
    <d v="2030-09-01T00:00:00"/>
    <n v="2318981.87"/>
    <x v="1"/>
    <x v="2"/>
    <n v="0"/>
    <n v="0"/>
    <n v="0"/>
    <n v="0"/>
    <n v="2318981.87"/>
    <n v="0"/>
    <n v="0"/>
    <n v="0"/>
    <n v="0"/>
    <n v="0"/>
    <n v="0"/>
    <n v="0"/>
    <n v="0"/>
    <n v="0"/>
    <n v="0"/>
    <n v="0"/>
    <n v="2318981.87"/>
    <n v="2318981.87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6832.5"/>
    <d v="2025-12-08T00:00:00"/>
    <d v="2026-12-08T00:00:00"/>
    <n v="366832.5"/>
    <x v="1"/>
    <x v="2"/>
    <n v="366832.5"/>
    <n v="0"/>
    <n v="0"/>
    <n v="0"/>
    <n v="0"/>
    <n v="0"/>
    <n v="0"/>
    <n v="0"/>
    <n v="0"/>
    <n v="0"/>
    <n v="0"/>
    <n v="0"/>
    <n v="0"/>
    <n v="0"/>
    <n v="0"/>
    <n v="366832.5"/>
    <n v="0"/>
    <n v="366832.5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00655"/>
    <d v="2025-12-08T00:00:00"/>
    <d v="2027-12-08T00:00:00"/>
    <n v="1300655"/>
    <x v="1"/>
    <x v="2"/>
    <n v="0"/>
    <n v="1300655"/>
    <n v="0"/>
    <n v="0"/>
    <n v="0"/>
    <n v="0"/>
    <n v="0"/>
    <n v="0"/>
    <n v="0"/>
    <n v="0"/>
    <n v="0"/>
    <n v="0"/>
    <n v="0"/>
    <n v="0"/>
    <n v="0"/>
    <n v="1300655"/>
    <n v="0"/>
    <n v="1300655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41685"/>
    <d v="2025-12-08T00:00:00"/>
    <d v="2028-12-08T00:00:00"/>
    <n v="1841685"/>
    <x v="1"/>
    <x v="2"/>
    <n v="0"/>
    <n v="0"/>
    <n v="1841685"/>
    <n v="0"/>
    <n v="0"/>
    <n v="0"/>
    <n v="0"/>
    <n v="0"/>
    <n v="0"/>
    <n v="0"/>
    <n v="0"/>
    <n v="0"/>
    <n v="0"/>
    <n v="0"/>
    <n v="0"/>
    <n v="0"/>
    <n v="1841685"/>
    <n v="1841685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485"/>
    <d v="2025-12-08T00:00:00"/>
    <d v="2029-12-08T00:00:00"/>
    <n v="3800485"/>
    <x v="1"/>
    <x v="2"/>
    <n v="0"/>
    <n v="0"/>
    <n v="0"/>
    <n v="3800485"/>
    <n v="0"/>
    <n v="0"/>
    <n v="0"/>
    <n v="0"/>
    <n v="0"/>
    <n v="0"/>
    <n v="0"/>
    <n v="0"/>
    <n v="0"/>
    <n v="0"/>
    <n v="0"/>
    <n v="0"/>
    <n v="3800485"/>
    <n v="3800485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42815"/>
    <d v="2025-12-08T00:00:00"/>
    <d v="2030-12-08T00:00:00"/>
    <n v="12642815"/>
    <x v="1"/>
    <x v="2"/>
    <n v="0"/>
    <n v="0"/>
    <n v="0"/>
    <n v="0"/>
    <n v="12642815"/>
    <n v="0"/>
    <n v="0"/>
    <n v="0"/>
    <n v="0"/>
    <n v="0"/>
    <n v="0"/>
    <n v="0"/>
    <n v="0"/>
    <n v="0"/>
    <n v="0"/>
    <n v="0"/>
    <n v="12642815"/>
    <n v="12642815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440"/>
    <d v="2025-12-08T00:00:00"/>
    <d v="2031-12-08T00:00:00"/>
    <n v="540440"/>
    <x v="1"/>
    <x v="2"/>
    <n v="0"/>
    <n v="0"/>
    <n v="0"/>
    <n v="0"/>
    <n v="0"/>
    <n v="540440"/>
    <n v="0"/>
    <n v="0"/>
    <n v="0"/>
    <n v="0"/>
    <n v="0"/>
    <n v="0"/>
    <n v="0"/>
    <n v="0"/>
    <n v="0"/>
    <n v="0"/>
    <n v="540440"/>
    <n v="540440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400"/>
    <d v="2025-12-08T00:00:00"/>
    <d v="2032-12-08T00:00:00"/>
    <n v="212400"/>
    <x v="1"/>
    <x v="2"/>
    <n v="0"/>
    <n v="0"/>
    <n v="0"/>
    <n v="0"/>
    <n v="0"/>
    <n v="106200"/>
    <n v="106200"/>
    <n v="0"/>
    <n v="0"/>
    <n v="0"/>
    <n v="0"/>
    <n v="0"/>
    <n v="0"/>
    <n v="0"/>
    <n v="0"/>
    <n v="0"/>
    <n v="212400"/>
    <n v="212400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"/>
    <d v="2025-12-08T00:00:00"/>
    <d v="2033-12-08T00:00:00"/>
    <n v="36285"/>
    <x v="1"/>
    <x v="2"/>
    <n v="0"/>
    <n v="0"/>
    <n v="0"/>
    <n v="0"/>
    <n v="0"/>
    <n v="12095"/>
    <n v="12095"/>
    <n v="12095"/>
    <n v="0"/>
    <n v="0"/>
    <n v="0"/>
    <n v="0"/>
    <n v="0"/>
    <n v="0"/>
    <n v="0"/>
    <n v="0"/>
    <n v="36285"/>
    <n v="36285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6374"/>
    <d v="2025-09-01T00:00:00"/>
    <d v="2030-09-01T00:00:00"/>
    <n v="6266374"/>
    <x v="1"/>
    <x v="2"/>
    <n v="0"/>
    <n v="0"/>
    <n v="0"/>
    <n v="0"/>
    <n v="6266374"/>
    <n v="0"/>
    <n v="0"/>
    <n v="0"/>
    <n v="0"/>
    <n v="0"/>
    <n v="0"/>
    <n v="0"/>
    <n v="0"/>
    <n v="0"/>
    <n v="0"/>
    <n v="0"/>
    <n v="6266374"/>
    <n v="6266374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95542"/>
    <d v="2025-09-11T00:00:00"/>
    <d v="2028-09-11T00:00:00"/>
    <n v="2695542"/>
    <x v="1"/>
    <x v="2"/>
    <n v="0"/>
    <n v="0"/>
    <n v="2695542"/>
    <n v="0"/>
    <n v="0"/>
    <n v="0"/>
    <n v="0"/>
    <n v="0"/>
    <n v="0"/>
    <n v="0"/>
    <n v="0"/>
    <n v="0"/>
    <n v="0"/>
    <n v="0"/>
    <n v="0"/>
    <n v="0"/>
    <n v="2695542"/>
    <n v="2695542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540.32999999996"/>
    <d v="2025-09-01T00:00:00"/>
    <d v="2030-09-01T00:00:00"/>
    <n v="561540.32999999996"/>
    <x v="1"/>
    <x v="2"/>
    <n v="0"/>
    <n v="0"/>
    <n v="0"/>
    <n v="0"/>
    <n v="561540.32999999996"/>
    <n v="0"/>
    <n v="0"/>
    <n v="0"/>
    <n v="0"/>
    <n v="0"/>
    <n v="0"/>
    <n v="0"/>
    <n v="0"/>
    <n v="0"/>
    <n v="0"/>
    <n v="0"/>
    <n v="561540.32999999996"/>
    <n v="561540.32999999996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2178.32"/>
    <d v="2025-09-01T00:00:00"/>
    <d v="2030-09-01T00:00:00"/>
    <n v="1682178.32"/>
    <x v="1"/>
    <x v="2"/>
    <n v="0"/>
    <n v="0"/>
    <n v="0"/>
    <n v="0"/>
    <n v="1682178.32"/>
    <n v="0"/>
    <n v="0"/>
    <n v="0"/>
    <n v="0"/>
    <n v="0"/>
    <n v="0"/>
    <n v="0"/>
    <n v="0"/>
    <n v="0"/>
    <n v="0"/>
    <n v="0"/>
    <n v="1682178.32"/>
    <n v="1682178.32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5-10-15T00:00:00"/>
    <d v="2028-10-15T00:00:00"/>
    <n v="200000000"/>
    <x v="1"/>
    <x v="2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2076.49"/>
    <d v="2025-09-01T00:00:00"/>
    <d v="2030-09-01T00:00:00"/>
    <n v="832076.49"/>
    <x v="1"/>
    <x v="2"/>
    <n v="0"/>
    <n v="0"/>
    <n v="0"/>
    <n v="0"/>
    <n v="832076.49"/>
    <n v="0"/>
    <n v="0"/>
    <n v="0"/>
    <n v="0"/>
    <n v="0"/>
    <n v="0"/>
    <n v="0"/>
    <n v="0"/>
    <n v="0"/>
    <n v="0"/>
    <n v="0"/>
    <n v="832076.49"/>
    <n v="832076.49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d v="2025-05-22T00:00:00"/>
    <d v="2026-05-22T00:00:00"/>
    <n v="30000000"/>
    <x v="1"/>
    <x v="2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5570000"/>
    <d v="2025-05-22T00:00:00"/>
    <d v="2026-05-22T00:00:00"/>
    <n v="65570000"/>
    <x v="1"/>
    <x v="2"/>
    <n v="65570000"/>
    <n v="0"/>
    <n v="0"/>
    <n v="0"/>
    <n v="0"/>
    <n v="0"/>
    <n v="0"/>
    <n v="0"/>
    <n v="0"/>
    <n v="0"/>
    <n v="0"/>
    <n v="0"/>
    <n v="0"/>
    <n v="0"/>
    <n v="0"/>
    <n v="65570000"/>
    <n v="0"/>
    <n v="65570000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300"/>
    <d v="2025-12-19T00:00:00"/>
    <d v="2030-12-19T00:00:00"/>
    <n v="2220300"/>
    <x v="1"/>
    <x v="2"/>
    <n v="0"/>
    <n v="0"/>
    <n v="0"/>
    <n v="0"/>
    <n v="2220300"/>
    <n v="0"/>
    <n v="0"/>
    <n v="0"/>
    <n v="0"/>
    <n v="0"/>
    <n v="0"/>
    <n v="0"/>
    <n v="0"/>
    <n v="0"/>
    <n v="0"/>
    <n v="0"/>
    <n v="2220300"/>
    <n v="2220300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26000000"/>
    <d v="2025-09-24T00:00:00"/>
    <d v="2030-03-24T00:00:00"/>
    <n v="26000000"/>
    <x v="1"/>
    <x v="2"/>
    <n v="0"/>
    <n v="0"/>
    <n v="0"/>
    <n v="0"/>
    <n v="26000000"/>
    <n v="0"/>
    <n v="0"/>
    <n v="0"/>
    <n v="0"/>
    <n v="0"/>
    <n v="0"/>
    <n v="0"/>
    <n v="0"/>
    <n v="0"/>
    <n v="0"/>
    <n v="0"/>
    <n v="26000000"/>
    <n v="260000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080"/>
    <d v="2025-09-01T00:00:00"/>
    <d v="2030-09-01T00:00:00"/>
    <n v="1522080"/>
    <x v="1"/>
    <x v="2"/>
    <n v="0"/>
    <n v="0"/>
    <n v="0"/>
    <n v="0"/>
    <n v="1522080"/>
    <n v="0"/>
    <n v="0"/>
    <n v="0"/>
    <n v="0"/>
    <n v="0"/>
    <n v="0"/>
    <n v="0"/>
    <n v="0"/>
    <n v="0"/>
    <n v="0"/>
    <n v="0"/>
    <n v="1522080"/>
    <n v="1522080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1000000"/>
    <d v="2025-05-22T00:00:00"/>
    <d v="2026-05-22T00:00:00"/>
    <n v="61000000"/>
    <x v="1"/>
    <x v="2"/>
    <n v="61000000"/>
    <n v="0"/>
    <n v="0"/>
    <n v="0"/>
    <n v="0"/>
    <n v="0"/>
    <n v="0"/>
    <n v="0"/>
    <n v="0"/>
    <n v="0"/>
    <n v="0"/>
    <n v="0"/>
    <n v="0"/>
    <n v="0"/>
    <n v="0"/>
    <n v="61000000"/>
    <n v="0"/>
    <n v="610000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7669.44"/>
    <d v="2025-09-01T00:00:00"/>
    <d v="2030-09-01T00:00:00"/>
    <n v="2377669.44"/>
    <x v="1"/>
    <x v="2"/>
    <n v="0"/>
    <n v="0"/>
    <n v="0"/>
    <n v="0"/>
    <n v="2377669.44"/>
    <n v="0"/>
    <n v="0"/>
    <n v="0"/>
    <n v="0"/>
    <n v="0"/>
    <n v="0"/>
    <n v="0"/>
    <n v="0"/>
    <n v="0"/>
    <n v="0"/>
    <n v="0"/>
    <n v="2377669.44"/>
    <n v="2377669.44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d v="2025-05-22T00:00:00"/>
    <d v="2028-05-22T00:00:00"/>
    <n v="50000000"/>
    <x v="1"/>
    <x v="2"/>
    <n v="0"/>
    <n v="0"/>
    <n v="50000000"/>
    <n v="0"/>
    <n v="0"/>
    <n v="0"/>
    <n v="0"/>
    <n v="0"/>
    <n v="0"/>
    <n v="0"/>
    <n v="0"/>
    <n v="0"/>
    <n v="0"/>
    <n v="0"/>
    <n v="0"/>
    <n v="0"/>
    <n v="50000000"/>
    <n v="5000000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d v="2025-05-22T00:00:00"/>
    <d v="2028-05-22T00:00:00"/>
    <n v="50000000"/>
    <x v="1"/>
    <x v="2"/>
    <n v="0"/>
    <n v="0"/>
    <n v="50000000"/>
    <n v="0"/>
    <n v="0"/>
    <n v="0"/>
    <n v="0"/>
    <n v="0"/>
    <n v="0"/>
    <n v="0"/>
    <n v="0"/>
    <n v="0"/>
    <n v="0"/>
    <n v="0"/>
    <n v="0"/>
    <n v="0"/>
    <n v="50000000"/>
    <n v="5000000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5-04-04T00:00:00"/>
    <d v="2028-04-04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d v="2025-05-22T00:00:00"/>
    <d v="2028-05-22T00:00:00"/>
    <n v="6000000"/>
    <x v="1"/>
    <x v="2"/>
    <n v="0"/>
    <n v="0"/>
    <n v="6000000"/>
    <n v="0"/>
    <n v="0"/>
    <n v="0"/>
    <n v="0"/>
    <n v="0"/>
    <n v="0"/>
    <n v="0"/>
    <n v="0"/>
    <n v="0"/>
    <n v="0"/>
    <n v="0"/>
    <n v="0"/>
    <n v="0"/>
    <n v="6000000"/>
    <n v="600000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d v="2025-06-27T00:00:00"/>
    <d v="2028-06-27T00:00:00"/>
    <n v="6000000"/>
    <x v="1"/>
    <x v="2"/>
    <n v="0"/>
    <n v="0"/>
    <n v="6000000"/>
    <n v="0"/>
    <n v="0"/>
    <n v="0"/>
    <n v="0"/>
    <n v="0"/>
    <n v="0"/>
    <n v="0"/>
    <n v="0"/>
    <n v="0"/>
    <n v="0"/>
    <n v="0"/>
    <n v="0"/>
    <n v="0"/>
    <n v="6000000"/>
    <n v="600000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d v="2026-01-15T00:00:00"/>
    <d v="2027-01-15T00:00:00"/>
    <n v="60350000"/>
    <x v="1"/>
    <x v="2"/>
    <n v="0"/>
    <n v="60350000"/>
    <n v="0"/>
    <n v="0"/>
    <n v="0"/>
    <n v="0"/>
    <n v="0"/>
    <n v="0"/>
    <n v="0"/>
    <n v="0"/>
    <n v="0"/>
    <n v="0"/>
    <n v="0"/>
    <n v="0"/>
    <n v="0"/>
    <n v="60350000"/>
    <n v="0"/>
    <n v="6035000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d v="2026-01-15T00:00:00"/>
    <d v="2027-01-15T00:00:00"/>
    <n v="60350000"/>
    <x v="1"/>
    <x v="2"/>
    <n v="0"/>
    <n v="60350000"/>
    <n v="0"/>
    <n v="0"/>
    <n v="0"/>
    <n v="0"/>
    <n v="0"/>
    <n v="0"/>
    <n v="0"/>
    <n v="0"/>
    <n v="0"/>
    <n v="0"/>
    <n v="0"/>
    <n v="0"/>
    <n v="0"/>
    <n v="60350000"/>
    <n v="0"/>
    <n v="6035000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95899248.780000001"/>
    <d v="2025-05-22T00:00:00"/>
    <d v="2026-05-22T00:00:00"/>
    <n v="95899248.780000001"/>
    <x v="1"/>
    <x v="2"/>
    <n v="95899248.780000001"/>
    <n v="0"/>
    <n v="0"/>
    <n v="0"/>
    <n v="0"/>
    <n v="0"/>
    <n v="0"/>
    <n v="0"/>
    <n v="0"/>
    <n v="0"/>
    <n v="0"/>
    <n v="0"/>
    <n v="0"/>
    <n v="0"/>
    <n v="0"/>
    <n v="95899248.780000001"/>
    <n v="0"/>
    <n v="95899248.780000001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d v="2025-04-04T00:00:00"/>
    <d v="2028-04-04T00:00:00"/>
    <n v="1500000"/>
    <x v="1"/>
    <x v="2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150000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5-06-27T00:00:00"/>
    <d v="2028-06-27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5-09-11T00:00:00"/>
    <d v="2028-09-11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5-10-15T00:00:00"/>
    <d v="2028-10-15T00:00:00"/>
    <n v="5000000"/>
    <x v="1"/>
    <x v="2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500000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d v="2025-04-04T00:00:00"/>
    <d v="2028-04-04T00:00:00"/>
    <n v="1500000"/>
    <x v="1"/>
    <x v="2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150000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d v="2025-04-04T00:00:00"/>
    <d v="2028-04-04T00:00:00"/>
    <n v="1000000"/>
    <x v="1"/>
    <x v="2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100000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38920"/>
    <d v="2025-04-04T00:00:00"/>
    <d v="2028-04-04T00:00:00"/>
    <n v="2638920"/>
    <x v="1"/>
    <x v="2"/>
    <n v="0"/>
    <n v="0"/>
    <n v="2638920"/>
    <n v="0"/>
    <n v="0"/>
    <n v="0"/>
    <n v="0"/>
    <n v="0"/>
    <n v="0"/>
    <n v="0"/>
    <n v="0"/>
    <n v="0"/>
    <n v="0"/>
    <n v="0"/>
    <n v="0"/>
    <n v="0"/>
    <n v="2638920"/>
    <n v="2638920"/>
  </r>
  <r>
    <s v="DI0023381"/>
    <s v="DI002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12869.73"/>
    <d v="2026-02-05T00:00:00"/>
    <d v="2029-02-05T00:00:00"/>
    <n v="3012869.73"/>
    <x v="1"/>
    <x v="2"/>
    <n v="0"/>
    <n v="0"/>
    <n v="0"/>
    <n v="3012869.73"/>
    <n v="0"/>
    <n v="0"/>
    <n v="0"/>
    <n v="0"/>
    <n v="0"/>
    <n v="0"/>
    <n v="0"/>
    <n v="0"/>
    <n v="0"/>
    <n v="0"/>
    <n v="0"/>
    <n v="0"/>
    <n v="3012869.73"/>
    <n v="3012869.73"/>
  </r>
  <r>
    <s v="DI0023391"/>
    <s v="DI002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5635.77"/>
    <d v="2025-11-24T00:00:00"/>
    <d v="2028-11-24T00:00:00"/>
    <n v="4015635.77"/>
    <x v="1"/>
    <x v="2"/>
    <n v="0"/>
    <n v="0"/>
    <n v="4015635.77"/>
    <n v="0"/>
    <n v="0"/>
    <n v="0"/>
    <n v="0"/>
    <n v="0"/>
    <n v="0"/>
    <n v="0"/>
    <n v="0"/>
    <n v="0"/>
    <n v="0"/>
    <n v="0"/>
    <n v="0"/>
    <n v="0"/>
    <n v="4015635.77"/>
    <n v="4015635.77"/>
  </r>
  <r>
    <s v="DI0023401"/>
    <s v="DI002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000000"/>
    <d v="2026-02-18T00:00:00"/>
    <d v="2027-02-18T00:00:00"/>
    <n v="13000000"/>
    <x v="1"/>
    <x v="2"/>
    <n v="0"/>
    <n v="13000000"/>
    <n v="0"/>
    <n v="0"/>
    <n v="0"/>
    <n v="0"/>
    <n v="0"/>
    <n v="0"/>
    <n v="0"/>
    <n v="0"/>
    <n v="0"/>
    <n v="0"/>
    <n v="0"/>
    <n v="0"/>
    <n v="0"/>
    <n v="13000000"/>
    <n v="0"/>
    <n v="13000000"/>
  </r>
  <r>
    <s v="DI0023411"/>
    <s v="DI002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d v="2026-02-18T00:00:00"/>
    <d v="2027-02-18T00:00:00"/>
    <n v="12000000"/>
    <x v="1"/>
    <x v="2"/>
    <n v="0"/>
    <n v="12000000"/>
    <n v="0"/>
    <n v="0"/>
    <n v="0"/>
    <n v="0"/>
    <n v="0"/>
    <n v="0"/>
    <n v="0"/>
    <n v="0"/>
    <n v="0"/>
    <n v="0"/>
    <n v="0"/>
    <n v="0"/>
    <n v="0"/>
    <n v="12000000"/>
    <n v="0"/>
    <n v="12000000"/>
  </r>
  <r>
    <s v="DI0023421"/>
    <s v="DI002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d v="2026-02-18T00:00:00"/>
    <d v="2027-02-18T00:00:00"/>
    <n v="10000000"/>
    <x v="1"/>
    <x v="2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d v="2026-02-18T00:00:00"/>
    <d v="2029-02-18T00:00:00"/>
    <n v="200000000"/>
    <x v="1"/>
    <x v="2"/>
    <n v="0"/>
    <n v="66666666.670000002"/>
    <n v="66666666.670000002"/>
    <n v="66666666.660000011"/>
    <n v="0"/>
    <n v="0"/>
    <n v="0"/>
    <n v="0"/>
    <n v="0"/>
    <n v="0"/>
    <n v="0"/>
    <n v="0"/>
    <n v="0"/>
    <n v="0"/>
    <n v="0"/>
    <n v="66666666.670000002"/>
    <n v="133333333.33000001"/>
    <n v="200000000"/>
  </r>
  <r>
    <s v="DI0023441"/>
    <s v="DI002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d v="2026-02-18T00:00:00"/>
    <d v="2029-02-18T00:00:00"/>
    <n v="30000000"/>
    <x v="1"/>
    <x v="2"/>
    <n v="0"/>
    <n v="10000000"/>
    <n v="10000000"/>
    <n v="10000000"/>
    <n v="0"/>
    <n v="0"/>
    <n v="0"/>
    <n v="0"/>
    <n v="0"/>
    <n v="0"/>
    <n v="0"/>
    <n v="0"/>
    <n v="0"/>
    <n v="0"/>
    <n v="0"/>
    <n v="10000000"/>
    <n v="20000000"/>
    <n v="30000000"/>
  </r>
  <r>
    <s v="DI0023451"/>
    <s v="DI002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6-02-18T00:00:00"/>
    <d v="2029-02-18T00:00:00"/>
    <n v="5000000"/>
    <x v="1"/>
    <x v="2"/>
    <n v="0"/>
    <n v="1666666.67"/>
    <n v="1666666.67"/>
    <n v="1666666.6600000008"/>
    <n v="0"/>
    <n v="0"/>
    <n v="0"/>
    <n v="0"/>
    <n v="0"/>
    <n v="0"/>
    <n v="0"/>
    <n v="0"/>
    <n v="0"/>
    <n v="0"/>
    <n v="0"/>
    <n v="1666666.67"/>
    <n v="3333333.330000001"/>
    <n v="5000000.0000000009"/>
  </r>
  <r>
    <s v="DI0023461"/>
    <s v="DI002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"/>
    <d v="2026-02-23T00:00:00"/>
    <d v="2031-02-23T00:00:00"/>
    <n v="2100000"/>
    <x v="1"/>
    <x v="2"/>
    <n v="0"/>
    <n v="0"/>
    <n v="0"/>
    <n v="0"/>
    <n v="0"/>
    <n v="2100000"/>
    <n v="0"/>
    <n v="0"/>
    <n v="0"/>
    <n v="0"/>
    <n v="0"/>
    <n v="0"/>
    <n v="0"/>
    <n v="0"/>
    <n v="0"/>
    <n v="0"/>
    <n v="2100000"/>
    <n v="2100000"/>
  </r>
  <r>
    <s v="DI0023471"/>
    <s v="DI002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d v="2026-02-18T00:00:00"/>
    <d v="2027-02-18T00:00:00"/>
    <n v="5000000"/>
    <x v="1"/>
    <x v="2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23481"/>
    <s v="DI0023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d v="2026-02-18T00:00:00"/>
    <d v="2029-02-18T00:00:00"/>
    <n v="3500000"/>
    <x v="1"/>
    <x v="2"/>
    <n v="0"/>
    <n v="1166666.67"/>
    <n v="1166666.67"/>
    <n v="1166666.6600000008"/>
    <n v="0"/>
    <n v="0"/>
    <n v="0"/>
    <n v="0"/>
    <n v="0"/>
    <n v="0"/>
    <n v="0"/>
    <n v="0"/>
    <n v="0"/>
    <n v="0"/>
    <n v="0"/>
    <n v="1166666.67"/>
    <n v="2333333.330000001"/>
    <n v="3500000.0000000009"/>
  </r>
  <r>
    <s v="DI0023491"/>
    <s v="DI002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0000"/>
    <d v="2026-02-18T00:00:00"/>
    <d v="2029-02-18T00:00:00"/>
    <n v="6250000"/>
    <x v="1"/>
    <x v="2"/>
    <n v="0"/>
    <n v="2083333.33"/>
    <n v="2083333.33"/>
    <n v="2083333.3399999992"/>
    <n v="0"/>
    <n v="0"/>
    <n v="0"/>
    <n v="0"/>
    <n v="0"/>
    <n v="0"/>
    <n v="0"/>
    <n v="0"/>
    <n v="0"/>
    <n v="0"/>
    <n v="0"/>
    <n v="2083333.33"/>
    <n v="4166666.669999999"/>
    <n v="6249999.9999999991"/>
  </r>
  <r>
    <s v="DI0023501"/>
    <s v="DI0023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d v="2026-02-18T00:00:00"/>
    <d v="2029-02-18T00:00:00"/>
    <n v="10000000"/>
    <x v="1"/>
    <x v="2"/>
    <n v="0"/>
    <n v="3333333.33"/>
    <n v="3333333.33"/>
    <n v="3333333.3399999989"/>
    <n v="0"/>
    <n v="0"/>
    <n v="0"/>
    <n v="0"/>
    <n v="0"/>
    <n v="0"/>
    <n v="0"/>
    <n v="0"/>
    <n v="0"/>
    <n v="0"/>
    <n v="0"/>
    <n v="3333333.33"/>
    <n v="6666666.669999999"/>
    <n v="10000000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d v="2026-02-18T00:00:00"/>
    <d v="2029-02-18T00:00:00"/>
    <n v="100000000"/>
    <x v="1"/>
    <x v="2"/>
    <n v="0"/>
    <n v="33333333.329999998"/>
    <n v="33333333.329999998"/>
    <n v="33333333.340000022"/>
    <n v="0"/>
    <n v="0"/>
    <n v="0"/>
    <n v="0"/>
    <n v="0"/>
    <n v="0"/>
    <n v="0"/>
    <n v="0"/>
    <n v="0"/>
    <n v="0"/>
    <n v="0"/>
    <n v="33333333.329999998"/>
    <n v="66666666.670000017"/>
    <n v="100000000.00000001"/>
  </r>
  <r>
    <s v="DI0023521"/>
    <s v="DI0023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0000"/>
    <d v="2026-02-18T00:00:00"/>
    <d v="2029-02-18T00:00:00"/>
    <n v="380000"/>
    <x v="1"/>
    <x v="2"/>
    <n v="0"/>
    <n v="126666.67"/>
    <n v="126666.67"/>
    <n v="126666.65999999996"/>
    <n v="0"/>
    <n v="0"/>
    <n v="0"/>
    <n v="0"/>
    <n v="0"/>
    <n v="0"/>
    <n v="0"/>
    <n v="0"/>
    <n v="0"/>
    <n v="0"/>
    <n v="0"/>
    <n v="126666.67"/>
    <n v="253333.32999999996"/>
    <n v="379999.99999999994"/>
  </r>
  <r>
    <s v="DI0012831"/>
    <s v="DI001283"/>
    <n v="1"/>
    <s v="USD"/>
    <s v="ACTIVO"/>
    <s v="Presupuesto General del Estado PGE"/>
    <s v="Convenio BCE"/>
    <s v="Convenio BCE"/>
    <x v="0"/>
    <s v="BANCO CENTRAL DEL ECUADOR"/>
    <x v="258"/>
    <s v="República del Ecuador"/>
    <s v="AUTORIDAD MONETARIA"/>
    <x v="0"/>
    <x v="0"/>
    <x v="0"/>
    <x v="0"/>
    <x v="0"/>
    <x v="0"/>
    <n v="1"/>
    <n v="0"/>
    <n v="0"/>
    <n v="2631385026.0300002"/>
    <d v="2024-01-05T00:00:00"/>
    <d v="2040-07-05T00:00:00"/>
    <n v="2957066124.1100001"/>
    <x v="0"/>
    <x v="3"/>
    <n v="82747640.023000002"/>
    <n v="167112355.111"/>
    <n v="169291876.22600001"/>
    <n v="171499823.20100001"/>
    <n v="173736566.77000001"/>
    <n v="176002482.50799999"/>
    <n v="178297950.88499999"/>
    <n v="180623357.33500001"/>
    <n v="182979092.31799999"/>
    <n v="185365551.38499999"/>
    <n v="187783135.241"/>
    <n v="190232249.84299999"/>
    <n v="192713306.403"/>
    <n v="195226721.523"/>
    <n v="197772917.25799999"/>
    <n v="249859995.134"/>
    <n v="2381525030.8959994"/>
    <n v="2631385026.029999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1189075"/>
    <d v="2024-01-05T00:00:00"/>
    <d v="2040-07-05T00:00:00"/>
    <n v="80000000"/>
    <x v="0"/>
    <x v="1"/>
    <n v="2238641.5869999998"/>
    <n v="4521031.26"/>
    <n v="4579995.68"/>
    <n v="4639729.1359999999"/>
    <n v="4700241.6399999997"/>
    <n v="4761543.3600000003"/>
    <n v="4823644.6090000002"/>
    <n v="4886555.7879999997"/>
    <n v="4950287.4670000002"/>
    <n v="5014850.3509999998"/>
    <n v="5080255.2889999999"/>
    <n v="5146513.2520000003"/>
    <n v="5213635.37"/>
    <n v="5281632.9400000004"/>
    <n v="5350517.27100001"/>
    <n v="6759672.8469999991"/>
    <n v="64429402.153000005"/>
    <n v="711890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BC4410-5F37-45C1-9804-6EC9799EF20C}" name="TablaDinámica3" cacheId="41" applyNumberFormats="0" applyBorderFormats="0" applyFontFormats="0" applyPatternFormats="0" applyAlignmentFormats="0" applyWidthHeightFormats="1" dataCaption="Valores" grandTotalCaption="Total " missingCaption="0" updatedVersion="6" minRefreshableVersion="3" itemPrintTitles="1" createdVersion="6" indent="0" outline="1" outlineData="1" multipleFieldFilters="0" chartFormat="3" rowHeaderCaption=" ">
  <location ref="D21:AS27" firstHeaderRow="0" firstDataRow="1" firstDataCol="1"/>
  <pivotFields count="6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19"/>
        <item x="24"/>
        <item x="10"/>
        <item x="17"/>
        <item x="21"/>
        <item x="9"/>
        <item x="16"/>
        <item x="11"/>
        <item x="25"/>
        <item x="28"/>
        <item x="8"/>
        <item x="1"/>
        <item x="22"/>
        <item x="31"/>
        <item x="30"/>
        <item t="default"/>
      </items>
    </pivotField>
    <pivotField showAll="0"/>
    <pivotField axis="axisRow" showAll="0">
      <items count="6">
        <item sd="0" x="2"/>
        <item sd="0" x="3"/>
        <item sd="0" x="1"/>
        <item sd="0" x="0"/>
        <item sd="0"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name="20362" dataField="1" numFmtId="4" showAll="0" defaultSubtotal="0"/>
    <pivotField name="20372" dataField="1" numFmtId="4" showAll="0" defaultSubtotal="0"/>
    <pivotField name="20382" dataField="1" numFmtId="4" showAll="0" defaultSubtotal="0"/>
    <pivotField name="20392" dataField="1" numFmtId="4" showAll="0" defaultSubtotal="0"/>
    <pivotField name="20402" dataField="1" numFmtId="4" showAll="0" defaultSubtotal="0"/>
    <pivotField name="20412" dataField="1" numFmtId="4" showAll="0" defaultSubtotal="0"/>
    <pivotField name="20422" dataField="1" numFmtId="4" showAll="0" defaultSubtotal="0"/>
    <pivotField name="20432" dataField="1" numFmtId="4" showAll="0" defaultSubtotal="0"/>
    <pivotField dataField="1" numFmtId="4" showAll="0" defaultSubtotal="0"/>
    <pivotField name="20452" dataField="1" numFmtId="4" showAll="0" defaultSubtotal="0"/>
    <pivotField name="20462" dataField="1" numFmtId="4" showAll="0" defaultSubtotal="0"/>
    <pivotField name="20472" dataField="1" numFmtId="4" showAll="0" defaultSubtotal="0"/>
    <pivotField name="20482" dataField="1" numFmtId="4" showAll="0" defaultSubtotal="0"/>
    <pivotField name="20492" dataField="1" numFmtId="4" showAll="0" defaultSubtotal="0"/>
    <pivotField name="20502" dataField="1" numFmtId="4" showAll="0" defaultSubtotal="0"/>
    <pivotField name="20512" dataField="1" numFmtId="4" showAll="0" defaultSubtotal="0"/>
    <pivotField name="20522" dataField="1" numFmtId="4" showAll="0" defaultSubtotal="0"/>
    <pivotField name="20532" dataField="1" numFmtId="4" showAll="0" defaultSubtotal="0"/>
    <pivotField name="20542" dataField="1" numFmtId="4" showAll="0" defaultSubtotal="0"/>
    <pivotField name="20552" dataField="1" numFmtId="4" showAll="0" defaultSubtotal="0"/>
    <pivotField name="20562" dataField="1" numFmtId="4" showAll="0" defaultSubtotal="0"/>
    <pivotField dataField="1" numFmtId="4" showAll="0" defaultSubtotal="0"/>
    <pivotField dataField="1" numFmtId="4" showAll="0" defaultSubtotal="0"/>
    <pivotField name="20592" dataField="1" numFmtId="4" showAll="0" defaultSubtotal="0"/>
    <pivotField name="20602" dataField="1" numFmtId="4" showAll="0" defaultSubtotal="0"/>
    <pivotField name="20612" dataField="1" numFmtId="4" showAll="0" defaultSubtotal="0"/>
    <pivotField name="20622" dataField="1" numFmtId="4" showAll="0" defaultSubtotal="0"/>
    <pivotField name="20632" dataField="1" numFmtId="4" showAll="0" defaultSubtotal="0"/>
    <pivotField dataField="1" showAll="0"/>
    <pivotField dataField="1" showAll="0"/>
    <pivotField dataField="1" numFmtId="4" showAll="0" defaultSubtotal="0"/>
    <pivotField numFmtId="4" showAll="0"/>
    <pivotField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" fld="62" baseField="0" baseItem="0"/>
    <dataField name="2065 " fld="63" baseField="0" baseItem="0"/>
    <dataField name=" TOTAL_x000a_2026 - 2027" fld="64" baseField="0" baseItem="0"/>
  </dataFields>
  <formats count="6">
    <format dxfId="610">
      <pivotArea outline="0" collapsedLevelsAreSubtotals="1" fieldPosition="0"/>
    </format>
    <format dxfId="609">
      <pivotArea outline="0" collapsedLevelsAreSubtotals="1" fieldPosition="0"/>
    </format>
    <format dxfId="608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607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60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605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</formats>
  <chartFormats count="4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2" format="20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2" format="21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2" format="22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2" format="23" series="1">
      <pivotArea type="data" outline="0" fieldPosition="0">
        <references count="1">
          <reference field="4294967294" count="1" selected="0">
            <x v="23"/>
          </reference>
        </references>
      </pivotArea>
    </chartFormat>
    <chartFormat chart="2" format="24" series="1">
      <pivotArea type="data" outline="0" fieldPosition="0">
        <references count="1">
          <reference field="4294967294" count="1" selected="0">
            <x v="24"/>
          </reference>
        </references>
      </pivotArea>
    </chartFormat>
    <chartFormat chart="2" format="25" series="1">
      <pivotArea type="data" outline="0" fieldPosition="0">
        <references count="1">
          <reference field="4294967294" count="1" selected="0">
            <x v="25"/>
          </reference>
        </references>
      </pivotArea>
    </chartFormat>
    <chartFormat chart="2" format="26" series="1">
      <pivotArea type="data" outline="0" fieldPosition="0">
        <references count="1">
          <reference field="4294967294" count="1" selected="0">
            <x v="26"/>
          </reference>
        </references>
      </pivotArea>
    </chartFormat>
    <chartFormat chart="2" format="27" series="1">
      <pivotArea type="data" outline="0" fieldPosition="0">
        <references count="1">
          <reference field="4294967294" count="1" selected="0">
            <x v="27"/>
          </reference>
        </references>
      </pivotArea>
    </chartFormat>
    <chartFormat chart="2" format="28" series="1">
      <pivotArea type="data" outline="0" fieldPosition="0">
        <references count="1">
          <reference field="4294967294" count="1" selected="0">
            <x v="28"/>
          </reference>
        </references>
      </pivotArea>
    </chartFormat>
    <chartFormat chart="2" format="29" series="1">
      <pivotArea type="data" outline="0" fieldPosition="0">
        <references count="1">
          <reference field="4294967294" count="1" selected="0">
            <x v="29"/>
          </reference>
        </references>
      </pivotArea>
    </chartFormat>
    <chartFormat chart="2" format="30" series="1">
      <pivotArea type="data" outline="0" fieldPosition="0">
        <references count="1">
          <reference field="4294967294" count="1" selected="0">
            <x v="30"/>
          </reference>
        </references>
      </pivotArea>
    </chartFormat>
    <chartFormat chart="2" format="31" series="1">
      <pivotArea type="data" outline="0" fieldPosition="0">
        <references count="1">
          <reference field="4294967294" count="1" selected="0">
            <x v="31"/>
          </reference>
        </references>
      </pivotArea>
    </chartFormat>
    <chartFormat chart="2" format="32" series="1">
      <pivotArea type="data" outline="0" fieldPosition="0">
        <references count="1">
          <reference field="4294967294" count="1" selected="0">
            <x v="32"/>
          </reference>
        </references>
      </pivotArea>
    </chartFormat>
    <chartFormat chart="2" format="33" series="1">
      <pivotArea type="data" outline="0" fieldPosition="0">
        <references count="1">
          <reference field="4294967294" count="1" selected="0">
            <x v="33"/>
          </reference>
        </references>
      </pivotArea>
    </chartFormat>
    <chartFormat chart="2" format="34" series="1">
      <pivotArea type="data" outline="0" fieldPosition="0">
        <references count="1">
          <reference field="4294967294" count="1" selected="0">
            <x v="34"/>
          </reference>
        </references>
      </pivotArea>
    </chartFormat>
    <chartFormat chart="2" format="35" series="1">
      <pivotArea type="data" outline="0" fieldPosition="0">
        <references count="1">
          <reference field="4294967294" count="1" selected="0">
            <x v="35"/>
          </reference>
        </references>
      </pivotArea>
    </chartFormat>
    <chartFormat chart="2" format="36" series="1">
      <pivotArea type="data" outline="0" fieldPosition="0">
        <references count="1">
          <reference field="4294967294" count="1" selected="0">
            <x v="36"/>
          </reference>
        </references>
      </pivotArea>
    </chartFormat>
    <chartFormat chart="2" format="37" series="1">
      <pivotArea type="data" outline="0" fieldPosition="0">
        <references count="1">
          <reference field="4294967294" count="1" selected="0">
            <x v="37"/>
          </reference>
        </references>
      </pivotArea>
    </chartFormat>
    <chartFormat chart="2" format="38" series="1">
      <pivotArea type="data" outline="0" fieldPosition="0">
        <references count="1">
          <reference field="4294967294" count="1" selected="0">
            <x v="38"/>
          </reference>
        </references>
      </pivotArea>
    </chartFormat>
    <chartFormat chart="2" format="39" series="1">
      <pivotArea type="data" outline="0" fieldPosition="0">
        <references count="1">
          <reference field="4294967294" count="1" selected="0">
            <x v="39"/>
          </reference>
        </references>
      </pivotArea>
    </chartFormat>
    <chartFormat chart="2" format="40" series="1">
      <pivotArea type="data" outline="0" fieldPosition="0">
        <references count="1">
          <reference field="4294967294" count="1" selected="0">
            <x v="4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C54626-83A3-4785-B17B-5CDA7B25D5D2}" name="TablaDinámica3" cacheId="8" applyNumberFormats="0" applyBorderFormats="0" applyFontFormats="0" applyPatternFormats="0" applyAlignmentFormats="0" applyWidthHeightFormats="1" dataCaption="Valores" updatedVersion="7" minRefreshableVersion="3" itemPrintTitles="1" createdVersion="6" indent="0" compact="0" compactData="0" multipleFieldFilters="0" chartFormat="2">
  <location ref="A11:T18" firstHeaderRow="0" firstDataRow="1" firstDataCol="2"/>
  <pivotFields count="54"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numFmtId="43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3" outline="0" showAll="0"/>
    <pivotField compact="0" outline="0" showAll="0" defaultSubtotal="0"/>
    <pivotField compact="0" numFmtId="14" outline="0" showAll="0" defaultSubtotal="0"/>
    <pivotField compact="0" outline="0" showAll="0" defaultSubtotal="0"/>
    <pivotField name=" _x000a_TITULO/ENTIDAD" axis="axisRow" compact="0" outline="0" showAll="0" sortType="descending">
      <items count="4">
        <item h="1" m="1" x="2"/>
        <item x="1"/>
        <item x="0"/>
        <item t="default"/>
      </items>
    </pivotField>
    <pivotField name=" _x000a_INSTRUMENTO" axis="axisRow" compact="0" outline="0" showAll="0">
      <items count="6">
        <item x="3"/>
        <item x="0"/>
        <item x="2"/>
        <item x="1"/>
        <item h="1"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2">
    <field x="34"/>
    <field x="35"/>
  </rowFields>
  <rowItems count="7">
    <i>
      <x v="1"/>
      <x v="2"/>
    </i>
    <i t="default">
      <x v="1"/>
    </i>
    <i>
      <x v="2"/>
      <x/>
    </i>
    <i r="1">
      <x v="1"/>
    </i>
    <i r="1">
      <x v="3"/>
    </i>
    <i t="default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36" baseField="0" baseItem="0"/>
    <dataField name=" 2027" fld="37" baseField="0" baseItem="0"/>
    <dataField name=" 2028" fld="38" baseField="0" baseItem="0"/>
    <dataField name=" 2029" fld="39" baseField="0" baseItem="0"/>
    <dataField name=" 2030" fld="40" baseField="0" baseItem="0"/>
    <dataField name=" 2031" fld="41" baseField="0" baseItem="0"/>
    <dataField name=" 2032" fld="42" baseField="0" baseItem="0"/>
    <dataField name=" 2033" fld="43" baseField="0" baseItem="0"/>
    <dataField name=" 2034" fld="44" baseField="0" baseItem="0"/>
    <dataField name=" 2035" fld="45" baseField="0" baseItem="0"/>
    <dataField name=" 2036" fld="46" baseField="0" baseItem="0"/>
    <dataField name=" 2037" fld="47" baseField="0" baseItem="0"/>
    <dataField name=" 2038" fld="48" baseField="0" baseItem="0"/>
    <dataField name=" 2039" fld="49" baseField="0" baseItem="0"/>
    <dataField name=" 2040" fld="50" baseField="0" baseItem="0"/>
    <dataField name=" TOTAL_x000a_2026- 2027" fld="51" baseField="0" baseItem="0"/>
    <dataField name=" TOTAL_x000a_2028 - 2040" fld="52" baseField="0" baseItem="0"/>
    <dataField name=" TOTAL_x000a_2026 - 2040" fld="53" baseField="0" baseItem="0"/>
  </dataFields>
  <formats count="10">
    <format dxfId="492">
      <pivotArea outline="0" collapsedLevelsAreSubtotals="1" fieldPosition="0"/>
    </format>
    <format dxfId="491">
      <pivotArea outline="0" collapsedLevelsAreSubtotals="1" fieldPosition="0"/>
    </format>
    <format dxfId="490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89">
      <pivotArea field="34" type="button" dataOnly="0" labelOnly="1" outline="0" axis="axisRow" fieldPosition="0"/>
    </format>
    <format dxfId="488">
      <pivotArea field="35" type="button" dataOnly="0" labelOnly="1" outline="0" axis="axisRow" fieldPosition="1"/>
    </format>
    <format dxfId="487">
      <pivotArea field="34" type="button" dataOnly="0" labelOnly="1" outline="0" axis="axisRow" fieldPosition="0"/>
    </format>
    <format dxfId="486">
      <pivotArea field="35" type="button" dataOnly="0" labelOnly="1" outline="0" axis="axisRow" fieldPosition="1"/>
    </format>
    <format dxfId="485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484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483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680473-2097-4913-BB84-ACD8306E8085}" name="TablaDinámica2" cacheId="9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CAPITAL DEUDA INTERNA">
  <location ref="A79:S86" firstHeaderRow="0" firstDataRow="1" firstDataCol="1"/>
  <pivotFields count="46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3" showAll="0"/>
    <pivotField numFmtId="14" showAll="0"/>
    <pivotField numFmtId="14" showAll="0" defaultSubtotal="0"/>
    <pivotField numFmtId="3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3"/>
        <item x="0"/>
        <item x="2"/>
        <item x="1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 defaultSubtotal="0"/>
    <pivotField dataField="1" numFmtId="4" showAll="0"/>
    <pivotField dataField="1" numFmtId="4" showAll="0"/>
    <pivotField dataField="1" numFmtId="4" showAll="0"/>
  </pivotFields>
  <rowFields count="2">
    <field x="26"/>
    <field x="2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28" baseField="0" baseItem="0"/>
    <dataField name=" 2027" fld="29" baseField="0" baseItem="0"/>
    <dataField name=" 2028" fld="30" baseField="0" baseItem="0"/>
    <dataField name=" 2029" fld="31" baseField="0" baseItem="0"/>
    <dataField name=" 2030" fld="32" baseField="0" baseItem="0"/>
    <dataField name=" 2031" fld="33" baseField="0" baseItem="0"/>
    <dataField name=" 2032" fld="34" baseField="0" baseItem="0"/>
    <dataField name=" 2033" fld="35" baseField="0" baseItem="0"/>
    <dataField name=" 2034" fld="36" baseField="0" baseItem="0"/>
    <dataField name=" 2035" fld="37" baseField="0" baseItem="0"/>
    <dataField name=" 2036" fld="38" baseField="0" baseItem="0"/>
    <dataField name=" 2037" fld="39" baseField="0" baseItem="0"/>
    <dataField name=" 2038" fld="40" baseField="0" baseItem="0"/>
    <dataField name=" 2039" fld="41" baseField="0" baseItem="0"/>
    <dataField name=" 2040" fld="42" baseField="40" baseItem="0"/>
    <dataField name=" TOTAL_x000a_2026 - 2027" fld="43" baseField="0" baseItem="0"/>
    <dataField name=" TOTAL _x000a_2028 - 2040" fld="44" baseField="0" baseItem="0"/>
    <dataField name=" TOTAL_x000a_2026 - 2040" fld="45" baseField="0" baseItem="0"/>
  </dataFields>
  <formats count="15">
    <format dxfId="472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71">
      <pivotArea outline="0" collapsedLevelsAreSubtotals="1" fieldPosition="0"/>
    </format>
    <format dxfId="470">
      <pivotArea outline="0" collapsedLevelsAreSubtotals="1" fieldPosition="0"/>
    </format>
    <format dxfId="469">
      <pivotArea outline="0" collapsedLevelsAreSubtotals="1" fieldPosition="0"/>
    </format>
    <format dxfId="468">
      <pivotArea field="26" type="button" dataOnly="0" labelOnly="1" outline="0" axis="axisRow" fieldPosition="0"/>
    </format>
    <format dxfId="467">
      <pivotArea field="26" type="button" dataOnly="0" labelOnly="1" outline="0" axis="axisRow" fieldPosition="0"/>
    </format>
    <format dxfId="466">
      <pivotArea field="26" type="button" dataOnly="0" labelOnly="1" outline="0" axis="axisRow" fieldPosition="0"/>
    </format>
    <format dxfId="465">
      <pivotArea field="26" type="button" dataOnly="0" labelOnly="1" outline="0" axis="axisRow" fieldPosition="0"/>
    </format>
    <format dxfId="464">
      <pivotArea field="26" type="button" dataOnly="0" labelOnly="1" outline="0" axis="axisRow" fieldPosition="0"/>
    </format>
    <format dxfId="463">
      <pivotArea field="26" type="button" dataOnly="0" labelOnly="1" outline="0" axis="axisRow" fieldPosition="0"/>
    </format>
    <format dxfId="462">
      <pivotArea field="26" type="button" dataOnly="0" labelOnly="1" outline="0" axis="axisRow" fieldPosition="0"/>
    </format>
    <format dxfId="46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60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459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458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D5B4A4-4B09-449D-8267-AAD8F4133065}" name="TablaDinámica1" cacheId="41" applyNumberFormats="0" applyBorderFormats="0" applyFontFormats="0" applyPatternFormats="0" applyAlignmentFormats="0" applyWidthHeightFormats="1" dataCaption="Valores" missingCaption="0" updatedVersion="6" minRefreshableVersion="3" useAutoFormatting="1" itemPrintTitles="1" createdVersion="6" indent="0" outline="1" outlineData="1" multipleFieldFilters="0" rowHeaderCaption="CAPITAL DEUDA EXTERNA">
  <location ref="A13:AP68" firstHeaderRow="0" firstDataRow="1" firstDataCol="1"/>
  <pivotFields count="6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axis="axisRow" showAll="0">
      <items count="6">
        <item x="2"/>
        <item x="3"/>
        <item x="1"/>
        <item x="4"/>
        <item x="0"/>
        <item t="default"/>
      </items>
    </pivotField>
    <pivotField showAll="0"/>
    <pivotField showAll="0" defaultSubtotal="0"/>
    <pivotField showAll="0"/>
    <pivotField showAll="0"/>
    <pivotField numFmtId="4" showAll="0"/>
    <pivotField showAll="0"/>
    <pivotField showAll="0"/>
    <pivotField showAll="0"/>
    <pivotField showAll="0"/>
    <pivotField showAll="0"/>
    <pivotField axis="axisRow" showAll="0">
      <items count="50">
        <item x="18"/>
        <item x="1"/>
        <item x="4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6"/>
        <item x="40"/>
        <item x="41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numFmtId="4" showAll="0"/>
    <pivotField numFmtId="4" showAll="0"/>
    <pivotField numFmtId="4" showAll="0"/>
  </pivotFields>
  <rowFields count="2">
    <field x="12"/>
    <field x="23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40"/>
    </i>
    <i r="1">
      <x v="41"/>
    </i>
    <i r="1">
      <x v="42"/>
    </i>
    <i r="1">
      <x v="47"/>
    </i>
    <i r="1">
      <x v="48"/>
    </i>
    <i>
      <x v="1"/>
    </i>
    <i r="1">
      <x v="4"/>
    </i>
    <i r="1">
      <x v="5"/>
    </i>
    <i r="1">
      <x v="24"/>
    </i>
    <i r="1">
      <x v="44"/>
    </i>
    <i r="1">
      <x v="46"/>
    </i>
    <i>
      <x v="2"/>
    </i>
    <i r="1">
      <x/>
    </i>
    <i r="1">
      <x v="3"/>
    </i>
    <i r="1">
      <x v="23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5"/>
    </i>
    <i>
      <x v="3"/>
    </i>
    <i r="1">
      <x v="2"/>
    </i>
    <i r="1">
      <x v="34"/>
    </i>
    <i>
      <x v="4"/>
    </i>
    <i r="1">
      <x v="1"/>
    </i>
    <i r="1">
      <x v="6"/>
    </i>
    <i r="1">
      <x v="7"/>
    </i>
    <i r="1">
      <x v="22"/>
    </i>
    <i r="1">
      <x v="28"/>
    </i>
    <i r="1">
      <x v="29"/>
    </i>
    <i r="1">
      <x v="30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  " fld="62" baseField="0" baseItem="0"/>
    <dataField name="2065   " fld="63" baseField="0" baseItem="0"/>
    <dataField name=" TOTAL_x000a_2026 - 2027" fld="64" baseField="0" baseItem="0"/>
  </dataFields>
  <formats count="10">
    <format dxfId="482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481">
      <pivotArea outline="0" collapsedLevelsAreSubtotals="1" fieldPosition="0"/>
    </format>
    <format dxfId="480">
      <pivotArea outline="0" collapsedLevelsAreSubtotals="1" fieldPosition="0"/>
    </format>
    <format dxfId="479">
      <pivotArea field="12" type="button" dataOnly="0" labelOnly="1" outline="0" axis="axisRow" fieldPosition="0"/>
    </format>
    <format dxfId="478">
      <pivotArea field="12" type="button" dataOnly="0" labelOnly="1" outline="0" axis="axisRow" fieldPosition="0"/>
    </format>
    <format dxfId="477">
      <pivotArea field="12" type="button" dataOnly="0" labelOnly="1" outline="0" axis="axisRow" fieldPosition="0"/>
    </format>
    <format dxfId="47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475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474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473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A12149-6537-4246-8220-C373DDF08705}" name="TablaDinámica3" cacheId="6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TERES DEUDA EXTERNA">
  <location ref="A13:AP68" firstHeaderRow="0" firstDataRow="1" firstDataCol="1"/>
  <pivotFields count="67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axis="axisRow" showAll="0">
      <items count="50">
        <item x="18"/>
        <item x="1"/>
        <item x="4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6"/>
        <item x="40"/>
        <item x="41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/>
    <pivotField dataField="1" showAll="0"/>
    <pivotField dataField="1" numFmtId="4" showAll="0"/>
    <pivotField showAll="0"/>
    <pivotField showAll="0"/>
  </pivotFields>
  <rowFields count="2">
    <field x="12"/>
    <field x="23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40"/>
    </i>
    <i r="1">
      <x v="41"/>
    </i>
    <i r="1">
      <x v="42"/>
    </i>
    <i r="1">
      <x v="47"/>
    </i>
    <i r="1">
      <x v="48"/>
    </i>
    <i>
      <x v="1"/>
    </i>
    <i r="1">
      <x v="4"/>
    </i>
    <i r="1">
      <x v="5"/>
    </i>
    <i r="1">
      <x v="24"/>
    </i>
    <i r="1">
      <x v="44"/>
    </i>
    <i r="1">
      <x v="46"/>
    </i>
    <i>
      <x v="2"/>
    </i>
    <i r="1">
      <x/>
    </i>
    <i r="1">
      <x v="3"/>
    </i>
    <i r="1">
      <x v="23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5"/>
    </i>
    <i>
      <x v="3"/>
    </i>
    <i r="1">
      <x v="2"/>
    </i>
    <i r="1">
      <x v="34"/>
    </i>
    <i>
      <x v="4"/>
    </i>
    <i r="1">
      <x v="1"/>
    </i>
    <i r="1">
      <x v="6"/>
    </i>
    <i r="1">
      <x v="7"/>
    </i>
    <i r="1">
      <x v="22"/>
    </i>
    <i r="1">
      <x v="28"/>
    </i>
    <i r="1">
      <x v="29"/>
    </i>
    <i r="1">
      <x v="30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 " fld="62" baseField="0" baseItem="0"/>
    <dataField name="2065  " fld="63" baseField="0" baseItem="0"/>
    <dataField name=" TOTAL_x000a_2026 - 2027" fld="64" baseField="0" baseItem="0"/>
  </dataFields>
  <formats count="11">
    <format dxfId="450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449">
      <pivotArea outline="0" collapsedLevelsAreSubtotals="1" fieldPosition="0"/>
    </format>
    <format dxfId="448">
      <pivotArea outline="0" collapsedLevelsAreSubtotals="1" fieldPosition="0"/>
    </format>
    <format dxfId="447">
      <pivotArea field="12" type="button" dataOnly="0" labelOnly="1" outline="0" axis="axisRow" fieldPosition="0"/>
    </format>
    <format dxfId="446">
      <pivotArea field="12" type="button" dataOnly="0" labelOnly="1" outline="0" axis="axisRow" fieldPosition="0"/>
    </format>
    <format dxfId="445">
      <pivotArea field="12" type="button" dataOnly="0" labelOnly="1" outline="0" axis="axisRow" fieldPosition="0"/>
    </format>
    <format dxfId="444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443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442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441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440">
      <pivotArea dataOnly="0" labelOnly="1" outline="0" fieldPosition="0">
        <references count="1">
          <reference field="4294967294" count="1"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2DAE60-2D83-4DF1-875B-781CBAF9AAB3}" name="TablaDinámica4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INTERES DEUDA INTERNA">
  <location ref="A79:S86" firstHeaderRow="0" firstDataRow="1" firstDataCol="1"/>
  <pivotFields count="54"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 defaultSubtotal="0"/>
    <pivotField showAll="0" defaultSubtotal="0"/>
    <pivotField numFmtId="43" showAll="0"/>
    <pivotField numFmtId="4" showAll="0"/>
    <pivotField numFmtId="4" showAll="0"/>
    <pivotField numFmtId="4" showAll="0"/>
    <pivotField numFmtId="4" showAll="0"/>
    <pivotField numFmtId="4" showAll="0" defaultSubtotal="0"/>
    <pivotField numFmtId="4" showAll="0" defaultSubtotal="0"/>
    <pivotField numFmtId="4" showAll="0"/>
    <pivotField numFmtId="43" showAll="0"/>
    <pivotField numFmtId="14" showAll="0"/>
    <pivotField numFmtId="14" showAll="0" defaultSubtotal="0"/>
    <pivotField showAll="0" defaultSubtotal="0"/>
    <pivotField axis="axisRow" showAll="0">
      <items count="3">
        <item x="0"/>
        <item x="1"/>
        <item t="default"/>
      </items>
    </pivotField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4"/>
    <field x="12"/>
  </rowFields>
  <rowItems count="7">
    <i>
      <x/>
    </i>
    <i r="1">
      <x/>
    </i>
    <i r="1">
      <x v="1"/>
    </i>
    <i r="1">
      <x v="2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36" baseField="0" baseItem="0"/>
    <dataField name=" 2027" fld="37" baseField="0" baseItem="0"/>
    <dataField name=" 2028" fld="38" baseField="0" baseItem="0"/>
    <dataField name=" 2029" fld="39" baseField="0" baseItem="0"/>
    <dataField name=" 2030" fld="40" baseField="0" baseItem="0"/>
    <dataField name=" 2031" fld="41" baseField="0" baseItem="0"/>
    <dataField name=" 2032" fld="42" baseField="0" baseItem="0"/>
    <dataField name=" 2033" fld="43" baseField="0" baseItem="0"/>
    <dataField name=" 2034" fld="44" baseField="0" baseItem="0"/>
    <dataField name=" 2035" fld="45" baseField="0" baseItem="0"/>
    <dataField name=" 2036" fld="46" baseField="0" baseItem="0"/>
    <dataField name=" 2037" fld="47" baseField="0" baseItem="0"/>
    <dataField name=" 2038" fld="48" baseField="0" baseItem="0"/>
    <dataField name=" 2039" fld="49" baseField="0" baseItem="0"/>
    <dataField name=" 2040" fld="50" baseField="0" baseItem="0"/>
    <dataField name=" TOTAL_x000a_2026- 2027" fld="51" baseField="0" baseItem="0"/>
    <dataField name=" TOTAL_x000a_2028 - 2040" fld="52" baseField="0" baseItem="0"/>
    <dataField name=" TOTAL_x000a_2026 - 2040" fld="53" baseField="0" baseItem="0"/>
  </dataFields>
  <formats count="7">
    <format dxfId="457">
      <pivotArea field="34" type="button" dataOnly="0" labelOnly="1" outline="0" axis="axisRow" fieldPosition="0"/>
    </format>
    <format dxfId="456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55">
      <pivotArea outline="0" collapsedLevelsAreSubtotals="1" fieldPosition="0"/>
    </format>
    <format dxfId="454">
      <pivotArea field="34" type="button" dataOnly="0" labelOnly="1" outline="0" axis="axisRow" fieldPosition="0"/>
    </format>
    <format dxfId="453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452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451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3F5EAA-DF18-4A42-A4EC-A6F19F7779F4}" name="TablaDinámica3" cacheId="41" applyNumberFormats="0" applyBorderFormats="0" applyFontFormats="0" applyPatternFormats="0" applyAlignmentFormats="0" applyWidthHeightFormats="1" dataCaption="Valores" missingCaption="0" updatedVersion="6" minRefreshableVersion="3" colGrandTotals="0" itemPrintTitles="1" createdVersion="6" indent="0" compact="0" compactData="0" multipleFieldFilters="0" chartFormat="2">
  <location ref="A10:AR124" firstHeaderRow="0" firstDataRow="1" firstDataCol="3"/>
  <pivotFields count="67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8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10"/>
        <item x="3"/>
        <item x="0"/>
        <item x="32"/>
        <item x="4"/>
        <item x="19"/>
        <item x="15"/>
        <item x="18"/>
        <item x="13"/>
        <item x="9"/>
        <item x="31"/>
        <item x="6"/>
        <item x="21"/>
        <item x="22"/>
        <item x="34"/>
        <item x="23"/>
        <item x="25"/>
        <item x="24"/>
        <item x="16"/>
        <item x="26"/>
        <item x="35"/>
        <item x="27"/>
        <item x="36"/>
        <item x="37"/>
      </items>
    </pivotField>
    <pivotField axis="axisRow" compact="0" outline="0" showAll="0">
      <items count="6">
        <item x="2"/>
        <item x="3"/>
        <item x="1"/>
        <item x="0"/>
        <item x="4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name="20262" dataField="1" compact="0" numFmtId="4" outline="0" showAll="0" defaultSubtotal="0"/>
    <pivotField name="20272" dataField="1" compact="0" numFmtId="4" outline="0" showAll="0" defaultSubtotal="0"/>
    <pivotField name="20282" dataField="1" compact="0" numFmtId="4" outline="0" showAll="0" defaultSubtotal="0"/>
    <pivotField name="20292" dataField="1" compact="0" numFmtId="4" outline="0" showAll="0" defaultSubtotal="0"/>
    <pivotField name="20302" dataField="1" compact="0" numFmtId="4" outline="0" showAll="0" defaultSubtotal="0"/>
    <pivotField name="20312" dataField="1" compact="0" numFmtId="4" outline="0" showAll="0" defaultSubtotal="0"/>
    <pivotField name="20322" dataField="1" compact="0" numFmtId="4" outline="0" showAll="0" defaultSubtotal="0"/>
    <pivotField name="20332" dataField="1" compact="0" numFmtId="4" outline="0" showAll="0" defaultSubtotal="0"/>
    <pivotField name="20342" dataField="1" compact="0" numFmtId="4" outline="0" showAll="0" defaultSubtotal="0"/>
    <pivotField name="20352" dataField="1" compact="0" numFmtId="4" outline="0" showAll="0" defaultSubtotal="0"/>
    <pivotField name="20362" dataField="1" compact="0" numFmtId="4" outline="0" showAll="0" defaultSubtotal="0"/>
    <pivotField name="20372" dataField="1" compact="0" numFmtId="4" outline="0" showAll="0" defaultSubtotal="0"/>
    <pivotField name="20382" dataField="1" compact="0" numFmtId="4" outline="0" showAll="0" defaultSubtotal="0"/>
    <pivotField name="20392" dataField="1" compact="0" numFmtId="4" outline="0" showAll="0" defaultSubtotal="0"/>
    <pivotField name="20402" dataField="1" compact="0" numFmtId="4" outline="0" showAll="0" defaultSubtotal="0"/>
    <pivotField name="20412" dataField="1" compact="0" numFmtId="4" outline="0" showAll="0" defaultSubtotal="0"/>
    <pivotField name="20422" dataField="1" compact="0" numFmtId="4" outline="0" showAll="0" defaultSubtotal="0"/>
    <pivotField name="20432" dataField="1" compact="0" numFmtId="4" outline="0" showAll="0" defaultSubtotal="0"/>
    <pivotField name="20442" dataField="1" compact="0" numFmtId="4" outline="0" showAll="0" defaultSubtotal="0"/>
    <pivotField name="20452" dataField="1" compact="0" numFmtId="4" outline="0" showAll="0" defaultSubtotal="0"/>
    <pivotField name="20462" dataField="1" compact="0" numFmtId="4" outline="0" showAll="0" defaultSubtotal="0"/>
    <pivotField name="20472" dataField="1" compact="0" numFmtId="4" outline="0" showAll="0" defaultSubtotal="0"/>
    <pivotField name="20482" dataField="1" compact="0" numFmtId="4" outline="0" showAll="0" defaultSubtotal="0"/>
    <pivotField name="20492" dataField="1" compact="0" numFmtId="4" outline="0" showAll="0" defaultSubtotal="0"/>
    <pivotField name="20502" dataField="1" compact="0" numFmtId="4" outline="0" showAll="0" defaultSubtotal="0"/>
    <pivotField name="20512" dataField="1" compact="0" numFmtId="4" outline="0" showAll="0" defaultSubtotal="0"/>
    <pivotField name="20522" dataField="1" compact="0" numFmtId="4" outline="0" showAll="0" defaultSubtotal="0"/>
    <pivotField name="20532" dataField="1" compact="0" numFmtId="4" outline="0" showAll="0" defaultSubtotal="0"/>
    <pivotField name="20542" dataField="1" compact="0" numFmtId="4" outline="0" showAll="0" defaultSubtotal="0"/>
    <pivotField name="20552" dataField="1" compact="0" numFmtId="4" outline="0" showAll="0" defaultSubtotal="0"/>
    <pivotField name="20562" dataField="1" compact="0" numFmtId="4" outline="0" showAll="0" defaultSubtotal="0"/>
    <pivotField name="20572" dataField="1" compact="0" numFmtId="4" outline="0" showAll="0" defaultSubtotal="0"/>
    <pivotField name="20582" dataField="1" compact="0" numFmtId="4" outline="0" showAll="0" defaultSubtotal="0"/>
    <pivotField name="20592" dataField="1" compact="0" numFmtId="4" outline="0" showAll="0" defaultSubtotal="0"/>
    <pivotField name="20602" dataField="1" compact="0" numFmtId="4" outline="0" showAll="0" defaultSubtotal="0"/>
    <pivotField name="20612" dataField="1" compact="0" numFmtId="4" outline="0" showAll="0" defaultSubtotal="0"/>
    <pivotField name="20622" dataField="1" compact="0" numFmtId="4" outline="0" showAll="0" defaultSubtotal="0"/>
    <pivotField name="20632" dataField="1" compact="0" numFmtId="4" outline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numFmtId="4" outline="0" showAll="0" defaultSubtotal="0"/>
    <pivotField compact="0" numFmtId="4" outline="0" subtotalTop="0" showAll="0" defaultSubtotal="0"/>
    <pivotField compact="0" numFmtId="4" outline="0" subtotalTop="0" showAll="0" defaultSubtotal="0"/>
  </pivotFields>
  <rowFields count="3">
    <field x="12"/>
    <field x="23"/>
    <field x="11"/>
  </rowFields>
  <rowItems count="11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36"/>
      <x v="16"/>
    </i>
    <i r="1">
      <x v="37"/>
      <x v="16"/>
    </i>
    <i r="1">
      <x v="38"/>
      <x v="16"/>
    </i>
    <i r="1">
      <x v="47"/>
      <x v="16"/>
    </i>
    <i r="1">
      <x v="48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18"/>
    </i>
    <i r="2">
      <x v="23"/>
    </i>
    <i r="1">
      <x v="22"/>
      <x v="16"/>
    </i>
    <i r="1">
      <x v="40"/>
      <x v="16"/>
    </i>
    <i r="1">
      <x v="46"/>
      <x v="16"/>
    </i>
    <i t="default">
      <x v="1"/>
    </i>
    <i>
      <x v="2"/>
      <x/>
      <x v="1"/>
    </i>
    <i r="2">
      <x v="8"/>
    </i>
    <i r="2">
      <x v="11"/>
    </i>
    <i r="2">
      <x v="12"/>
    </i>
    <i r="2">
      <x v="16"/>
    </i>
    <i r="2">
      <x v="19"/>
    </i>
    <i r="2">
      <x v="34"/>
    </i>
    <i r="2">
      <x v="36"/>
    </i>
    <i r="1">
      <x v="1"/>
      <x v="16"/>
    </i>
    <i r="1">
      <x v="21"/>
      <x v="16"/>
    </i>
    <i r="1">
      <x v="23"/>
      <x v="16"/>
    </i>
    <i r="1">
      <x v="24"/>
      <x v="3"/>
    </i>
    <i r="2">
      <x v="17"/>
    </i>
    <i r="1">
      <x v="25"/>
      <x v="24"/>
    </i>
    <i r="1">
      <x v="29"/>
      <x/>
    </i>
    <i r="2">
      <x v="16"/>
    </i>
    <i r="1">
      <x v="30"/>
      <x v="16"/>
    </i>
    <i r="1">
      <x v="31"/>
      <x v="13"/>
    </i>
    <i r="2">
      <x v="16"/>
    </i>
    <i r="2">
      <x v="23"/>
    </i>
    <i r="2">
      <x v="28"/>
    </i>
    <i r="1">
      <x v="32"/>
      <x v="16"/>
    </i>
    <i r="1">
      <x v="33"/>
      <x v="3"/>
    </i>
    <i r="2">
      <x v="16"/>
    </i>
    <i r="1">
      <x v="34"/>
      <x v="1"/>
    </i>
    <i r="2">
      <x v="4"/>
    </i>
    <i r="2">
      <x v="7"/>
    </i>
    <i r="2">
      <x v="16"/>
    </i>
    <i r="1">
      <x v="35"/>
      <x v="16"/>
    </i>
    <i r="1">
      <x v="39"/>
      <x v="16"/>
    </i>
    <i r="1">
      <x v="41"/>
      <x v="16"/>
    </i>
    <i r="1">
      <x v="44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8"/>
    </i>
    <i r="2">
      <x v="23"/>
    </i>
    <i r="2">
      <x v="25"/>
    </i>
    <i r="1">
      <x v="5"/>
      <x v="4"/>
    </i>
    <i r="2">
      <x v="5"/>
    </i>
    <i r="2">
      <x v="9"/>
    </i>
    <i r="2">
      <x v="11"/>
    </i>
    <i r="2">
      <x v="16"/>
    </i>
    <i r="2">
      <x v="20"/>
    </i>
    <i r="2">
      <x v="22"/>
    </i>
    <i r="2">
      <x v="32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8"/>
    </i>
    <i r="2">
      <x v="19"/>
    </i>
    <i r="2">
      <x v="21"/>
    </i>
    <i r="2">
      <x v="23"/>
    </i>
    <i r="2">
      <x v="26"/>
    </i>
    <i r="2">
      <x v="27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7"/>
    </i>
    <i r="1">
      <x v="26"/>
      <x v="16"/>
    </i>
    <i r="1">
      <x v="27"/>
      <x v="16"/>
    </i>
    <i r="1">
      <x v="28"/>
      <x v="16"/>
    </i>
    <i r="1">
      <x v="43"/>
      <x v="8"/>
    </i>
    <i t="default">
      <x v="3"/>
    </i>
    <i>
      <x v="4"/>
      <x v="42"/>
      <x v="16"/>
    </i>
    <i r="1">
      <x v="45"/>
      <x v="16"/>
    </i>
    <i t="default">
      <x v="4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 " fld="62" baseField="0" baseItem="0"/>
    <dataField name="2065  " fld="63" baseField="0" baseItem="0"/>
    <dataField name=" TOTAL_x000a_2026 - 2027" fld="64" baseField="0" baseItem="0"/>
  </dataFields>
  <formats count="21">
    <format dxfId="604">
      <pivotArea outline="0" collapsedLevelsAreSubtotals="1" fieldPosition="0"/>
    </format>
    <format dxfId="603">
      <pivotArea outline="0" collapsedLevelsAreSubtotals="1" fieldPosition="0"/>
    </format>
    <format dxfId="602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601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23" count="1" selected="0">
            <x v="2"/>
          </reference>
        </references>
      </pivotArea>
    </format>
    <format dxfId="60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599">
      <pivotArea dataOnly="0" labelOnly="1" outline="0" fieldPosition="0">
        <references count="2">
          <reference field="12" count="1" selected="0">
            <x v="1"/>
          </reference>
          <reference field="23" count="1">
            <x v="2"/>
          </reference>
        </references>
      </pivotArea>
    </format>
    <format dxfId="598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23" count="1" selected="0">
            <x v="2"/>
          </reference>
        </references>
      </pivotArea>
    </format>
    <format dxfId="597">
      <pivotArea outline="0" fieldPosition="0">
        <references count="1">
          <reference field="12" count="1" selected="0">
            <x v="2"/>
          </reference>
        </references>
      </pivotArea>
    </format>
    <format dxfId="596">
      <pivotArea dataOnly="0" labelOnly="1" outline="0" fieldPosition="0">
        <references count="1">
          <reference field="12" count="1">
            <x v="2"/>
          </reference>
        </references>
      </pivotArea>
    </format>
    <format dxfId="595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94">
      <pivotArea dataOnly="0" labelOnly="1" outline="0" offset="IV1" fieldPosition="0">
        <references count="2">
          <reference field="12" count="1" selected="0">
            <x v="2"/>
          </reference>
          <reference field="23" count="1">
            <x v="0"/>
          </reference>
        </references>
      </pivotArea>
    </format>
    <format dxfId="593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23" count="1" selected="0">
            <x v="0"/>
          </reference>
        </references>
      </pivotArea>
    </format>
    <format dxfId="592">
      <pivotArea field="12" type="button" dataOnly="0" labelOnly="1" outline="0" axis="axisRow" fieldPosition="0"/>
    </format>
    <format dxfId="591">
      <pivotArea field="23" type="button" dataOnly="0" labelOnly="1" outline="0" axis="axisRow" fieldPosition="1"/>
    </format>
    <format dxfId="590">
      <pivotArea field="11" type="button" dataOnly="0" labelOnly="1" outline="0" axis="axisRow" fieldPosition="2"/>
    </format>
    <format dxfId="589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588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87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8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85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  <format dxfId="584">
      <pivotArea outline="0" fieldPosition="0">
        <references count="4">
          <reference field="4294967294" count="2" selected="0">
            <x v="38"/>
            <x v="39"/>
          </reference>
          <reference field="11" count="1" selected="0">
            <x v="16"/>
          </reference>
          <reference field="12" count="1" selected="0">
            <x v="0"/>
          </reference>
          <reference field="23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7828F1-5ED5-4317-A1B0-355C49D8A438}" name="TablaDinámica1" cacheId="41" applyNumberFormats="0" applyBorderFormats="0" applyFontFormats="0" applyPatternFormats="0" applyAlignmentFormats="0" applyWidthHeightFormats="1" dataCaption="Valores" grandTotalCaption="Total " missingCaption="0" updatedVersion="6" minRefreshableVersion="3" useAutoFormatting="1" itemPrintTitles="1" createdVersion="6" indent="0" outline="1" outlineData="1" multipleFieldFilters="0" chartFormat="5" rowHeaderCaption="SECTOR">
  <location ref="C21:AS62" firstHeaderRow="0" firstDataRow="1" firstDataCol="2"/>
  <pivotFields count="67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10"/>
        <item x="17"/>
        <item x="21"/>
        <item x="9"/>
        <item x="16"/>
        <item x="11"/>
        <item x="25"/>
        <item x="28"/>
        <item x="8"/>
        <item x="31"/>
        <item x="30"/>
        <item t="default"/>
      </items>
    </pivotField>
    <pivotField showAll="0"/>
    <pivotField showAll="0"/>
    <pivotField axis="axisRow" outline="0" showAll="0">
      <items count="8">
        <item x="5"/>
        <item x="2"/>
        <item x="4"/>
        <item x="3"/>
        <item x="6"/>
        <item x="1"/>
        <item x="0"/>
        <item t="default"/>
      </items>
    </pivotField>
    <pivotField showAll="0"/>
    <pivotField showAll="0" defaultSubtotal="0"/>
    <pivotField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name="20262" dataField="1" numFmtId="4" showAll="0" defaultSubtotal="0"/>
    <pivotField name="20272" dataField="1" numFmtId="4" showAll="0" defaultSubtotal="0"/>
    <pivotField name="20282" dataField="1" numFmtId="4" showAll="0" defaultSubtotal="0"/>
    <pivotField name="20292" dataField="1" numFmtId="4" showAll="0" defaultSubtotal="0"/>
    <pivotField name="20302" dataField="1" numFmtId="4" showAll="0" defaultSubtotal="0"/>
    <pivotField name="20312" dataField="1" numFmtId="4" showAll="0" defaultSubtotal="0"/>
    <pivotField name="20322" dataField="1" numFmtId="4" showAll="0" defaultSubtotal="0"/>
    <pivotField name="20332" dataField="1" numFmtId="4" showAll="0" defaultSubtotal="0"/>
    <pivotField name="20342" dataField="1" numFmtId="4" showAll="0" defaultSubtotal="0"/>
    <pivotField name="20352" dataField="1" numFmtId="4" showAll="0" defaultSubtotal="0"/>
    <pivotField name="20362" dataField="1" numFmtId="4" showAll="0" defaultSubtotal="0"/>
    <pivotField name="20372" dataField="1" numFmtId="4" showAll="0" defaultSubtotal="0"/>
    <pivotField name="20382" dataField="1" numFmtId="4" showAll="0" defaultSubtotal="0"/>
    <pivotField name="20392" dataField="1" numFmtId="4" showAll="0" defaultSubtotal="0"/>
    <pivotField name="20402" dataField="1" numFmtId="4" showAll="0" defaultSubtotal="0"/>
    <pivotField name="20412" dataField="1" numFmtId="4" showAll="0" defaultSubtotal="0"/>
    <pivotField name="20422" dataField="1" numFmtId="4" showAll="0" defaultSubtotal="0"/>
    <pivotField name="20432" dataField="1" numFmtId="4" showAll="0" defaultSubtotal="0"/>
    <pivotField name="20442" dataField="1" numFmtId="4" showAll="0" defaultSubtotal="0"/>
    <pivotField name="20452" dataField="1" numFmtId="4" showAll="0" defaultSubtotal="0"/>
    <pivotField name="20462" dataField="1" numFmtId="4" showAll="0" defaultSubtotal="0"/>
    <pivotField name="20472" dataField="1" numFmtId="4" showAll="0" defaultSubtotal="0"/>
    <pivotField name="20482" dataField="1" numFmtId="4" showAll="0" defaultSubtotal="0"/>
    <pivotField name="20492" dataField="1" numFmtId="4" showAll="0" defaultSubtotal="0"/>
    <pivotField name="20502" dataField="1" numFmtId="4" showAll="0" defaultSubtotal="0"/>
    <pivotField name="20512" dataField="1" numFmtId="4" showAll="0" defaultSubtotal="0"/>
    <pivotField name="20522" dataField="1" numFmtId="4" showAll="0" defaultSubtotal="0"/>
    <pivotField name="20532" dataField="1" numFmtId="4" showAll="0" defaultSubtotal="0"/>
    <pivotField name="20542" dataField="1" numFmtId="4" showAll="0" defaultSubtotal="0"/>
    <pivotField name="20552" dataField="1" numFmtId="4" showAll="0" defaultSubtotal="0"/>
    <pivotField name="20562" dataField="1" numFmtId="4" showAll="0" defaultSubtotal="0"/>
    <pivotField name="20572" dataField="1" numFmtId="4" showAll="0" defaultSubtotal="0"/>
    <pivotField name="20582" dataField="1" numFmtId="4" showAll="0" defaultSubtotal="0"/>
    <pivotField name="20592" dataField="1" numFmtId="4" showAll="0" defaultSubtotal="0"/>
    <pivotField name="20602" dataField="1" numFmtId="4" showAll="0" defaultSubtotal="0"/>
    <pivotField name="20612" dataField="1" numFmtId="4" showAll="0" defaultSubtotal="0"/>
    <pivotField name="20622" dataField="1" numFmtId="4" showAll="0" defaultSubtotal="0"/>
    <pivotField name="20632" dataField="1" numFmtId="4" showAll="0" defaultSubtotal="0"/>
    <pivotField dataField="1" showAll="0"/>
    <pivotField dataField="1" showAll="0"/>
    <pivotField dataField="1" numFmtId="4" showAll="0"/>
    <pivotField numFmtId="4" showAll="0"/>
    <pivotField numFmtId="4" showAll="0"/>
  </pivotFields>
  <rowFields count="2">
    <field x="13"/>
    <field x="10"/>
  </rowFields>
  <rowItems count="41">
    <i>
      <x/>
      <x v="4"/>
    </i>
    <i r="1">
      <x v="10"/>
    </i>
    <i r="1">
      <x v="27"/>
    </i>
    <i r="1">
      <x v="28"/>
    </i>
    <i t="default">
      <x/>
    </i>
    <i>
      <x v="1"/>
      <x/>
    </i>
    <i r="1">
      <x v="8"/>
    </i>
    <i r="1">
      <x v="12"/>
    </i>
    <i r="1">
      <x v="13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9"/>
    </i>
    <i t="default">
      <x v="1"/>
    </i>
    <i>
      <x v="2"/>
      <x v="9"/>
    </i>
    <i r="1">
      <x v="20"/>
    </i>
    <i r="1">
      <x v="27"/>
    </i>
    <i t="default">
      <x v="2"/>
    </i>
    <i>
      <x v="3"/>
      <x v="2"/>
    </i>
    <i r="1">
      <x v="3"/>
    </i>
    <i r="1">
      <x v="11"/>
    </i>
    <i t="default">
      <x v="3"/>
    </i>
    <i>
      <x v="4"/>
      <x v="30"/>
    </i>
    <i r="1">
      <x v="31"/>
    </i>
    <i t="default">
      <x v="4"/>
    </i>
    <i>
      <x v="5"/>
      <x v="16"/>
    </i>
    <i t="default">
      <x v="5"/>
    </i>
    <i>
      <x v="6"/>
      <x v="1"/>
    </i>
    <i r="1">
      <x v="5"/>
    </i>
    <i r="1">
      <x v="6"/>
    </i>
    <i r="1">
      <x v="7"/>
    </i>
    <i r="1">
      <x v="14"/>
    </i>
    <i r="1">
      <x v="15"/>
    </i>
    <i t="default">
      <x v="6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   2064" fld="62" baseField="0" baseItem="0"/>
    <dataField name="   2065" fld="63" baseField="0" baseItem="0"/>
    <dataField name=" TOTAL_x000a_2026 - 2027" fld="64" baseField="0" baseItem="0"/>
  </dataFields>
  <formats count="16">
    <format dxfId="583">
      <pivotArea outline="0" collapsedLevelsAreSubtotals="1" fieldPosition="0"/>
    </format>
    <format dxfId="582">
      <pivotArea outline="0" collapsedLevelsAreSubtotals="1" fieldPosition="0"/>
    </format>
    <format dxfId="581">
      <pivotArea dataOnly="0" labelOnly="1" outline="0" fieldPosition="0">
        <references count="1">
          <reference field="4294967294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580">
      <pivotArea field="10" type="button" dataOnly="0" labelOnly="1" outline="0" axis="axisRow" fieldPosition="1"/>
    </format>
    <format dxfId="579">
      <pivotArea dataOnly="0" labelOnly="1" outline="0" fieldPosition="0">
        <references count="1">
          <reference field="4294967294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578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77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7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75">
      <pivotArea field="13" type="button" dataOnly="0" labelOnly="1" outline="0" axis="axisRow" fieldPosition="0"/>
    </format>
    <format dxfId="574">
      <pivotArea field="10" type="button" dataOnly="0" labelOnly="1" outline="0" axis="axisRow" fieldPosition="1"/>
    </format>
    <format dxfId="573">
      <pivotArea dataOnly="0" labelOnly="1" outline="0" fieldPosition="0">
        <references count="1">
          <reference field="4294967294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572">
      <pivotArea outline="0" collapsedLevelsAreSubtotals="1" fieldPosition="0">
        <references count="3">
          <reference field="4294967294" count="3" selected="0">
            <x v="1"/>
            <x v="2"/>
            <x v="3"/>
          </reference>
          <reference field="10" count="1" selected="0">
            <x v="4"/>
          </reference>
          <reference field="13" count="1" selected="0">
            <x v="0"/>
          </reference>
        </references>
      </pivotArea>
    </format>
    <format dxfId="57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570">
      <pivotArea outline="0" collapsedLevelsAreSubtotals="1" fieldPosition="0">
        <references count="3">
          <reference field="4294967294" count="3" selected="0">
            <x v="1"/>
            <x v="2"/>
            <x v="3"/>
          </reference>
          <reference field="10" count="1" selected="0">
            <x v="4"/>
          </reference>
          <reference field="13" count="1" selected="0">
            <x v="0"/>
          </reference>
        </references>
      </pivotArea>
    </format>
    <format dxfId="569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568">
      <pivotArea dataOnly="0" labelOnly="1" outline="0" fieldPosition="0">
        <references count="1">
          <reference field="4294967294" count="1">
            <x v="39"/>
          </reference>
        </references>
      </pivotArea>
    </format>
  </formats>
  <chartFormats count="41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4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4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4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4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4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4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4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4" format="17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4" format="18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4" format="19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4" format="20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4" format="21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4" format="23" series="1">
      <pivotArea type="data" outline="0" fieldPosition="0">
        <references count="1">
          <reference field="4294967294" count="1" selected="0">
            <x v="23"/>
          </reference>
        </references>
      </pivotArea>
    </chartFormat>
    <chartFormat chart="4" format="24" series="1">
      <pivotArea type="data" outline="0" fieldPosition="0">
        <references count="1">
          <reference field="4294967294" count="1" selected="0">
            <x v="24"/>
          </reference>
        </references>
      </pivotArea>
    </chartFormat>
    <chartFormat chart="4" format="25" series="1">
      <pivotArea type="data" outline="0" fieldPosition="0">
        <references count="1">
          <reference field="4294967294" count="1" selected="0">
            <x v="25"/>
          </reference>
        </references>
      </pivotArea>
    </chartFormat>
    <chartFormat chart="4" format="26" series="1">
      <pivotArea type="data" outline="0" fieldPosition="0">
        <references count="1">
          <reference field="4294967294" count="1" selected="0">
            <x v="26"/>
          </reference>
        </references>
      </pivotArea>
    </chartFormat>
    <chartFormat chart="4" format="27" series="1">
      <pivotArea type="data" outline="0" fieldPosition="0">
        <references count="1">
          <reference field="4294967294" count="1" selected="0">
            <x v="27"/>
          </reference>
        </references>
      </pivotArea>
    </chartFormat>
    <chartFormat chart="4" format="28" series="1">
      <pivotArea type="data" outline="0" fieldPosition="0">
        <references count="1">
          <reference field="4294967294" count="1" selected="0">
            <x v="28"/>
          </reference>
        </references>
      </pivotArea>
    </chartFormat>
    <chartFormat chart="4" format="29" series="1">
      <pivotArea type="data" outline="0" fieldPosition="0">
        <references count="1">
          <reference field="4294967294" count="1" selected="0">
            <x v="29"/>
          </reference>
        </references>
      </pivotArea>
    </chartFormat>
    <chartFormat chart="4" format="30" series="1">
      <pivotArea type="data" outline="0" fieldPosition="0">
        <references count="1">
          <reference field="4294967294" count="1" selected="0">
            <x v="30"/>
          </reference>
        </references>
      </pivotArea>
    </chartFormat>
    <chartFormat chart="4" format="31" series="1">
      <pivotArea type="data" outline="0" fieldPosition="0">
        <references count="1">
          <reference field="4294967294" count="1" selected="0">
            <x v="31"/>
          </reference>
        </references>
      </pivotArea>
    </chartFormat>
    <chartFormat chart="4" format="32" series="1">
      <pivotArea type="data" outline="0" fieldPosition="0">
        <references count="1">
          <reference field="4294967294" count="1" selected="0">
            <x v="32"/>
          </reference>
        </references>
      </pivotArea>
    </chartFormat>
    <chartFormat chart="4" format="33" series="1">
      <pivotArea type="data" outline="0" fieldPosition="0">
        <references count="1">
          <reference field="4294967294" count="1" selected="0">
            <x v="33"/>
          </reference>
        </references>
      </pivotArea>
    </chartFormat>
    <chartFormat chart="4" format="34" series="1">
      <pivotArea type="data" outline="0" fieldPosition="0">
        <references count="1">
          <reference field="4294967294" count="1" selected="0">
            <x v="34"/>
          </reference>
        </references>
      </pivotArea>
    </chartFormat>
    <chartFormat chart="4" format="35" series="1">
      <pivotArea type="data" outline="0" fieldPosition="0">
        <references count="1">
          <reference field="4294967294" count="1" selected="0">
            <x v="35"/>
          </reference>
        </references>
      </pivotArea>
    </chartFormat>
    <chartFormat chart="4" format="36" series="1">
      <pivotArea type="data" outline="0" fieldPosition="0">
        <references count="1">
          <reference field="4294967294" count="1" selected="0">
            <x v="36"/>
          </reference>
        </references>
      </pivotArea>
    </chartFormat>
    <chartFormat chart="4" format="37" series="1">
      <pivotArea type="data" outline="0" fieldPosition="0">
        <references count="1">
          <reference field="4294967294" count="1" selected="0">
            <x v="37"/>
          </reference>
        </references>
      </pivotArea>
    </chartFormat>
    <chartFormat chart="4" format="38" series="1">
      <pivotArea type="data" outline="0" fieldPosition="0">
        <references count="1">
          <reference field="4294967294" count="1" selected="0">
            <x v="38"/>
          </reference>
        </references>
      </pivotArea>
    </chartFormat>
    <chartFormat chart="4" format="39" series="1">
      <pivotArea type="data" outline="0" fieldPosition="0">
        <references count="1">
          <reference field="4294967294" count="1" selected="0">
            <x v="39"/>
          </reference>
        </references>
      </pivotArea>
    </chartFormat>
    <chartFormat chart="4" format="40" series="1">
      <pivotArea type="data" outline="0" fieldPosition="0">
        <references count="1">
          <reference field="4294967294" count="1" selected="0">
            <x v="4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65C60F-7090-47C9-B60A-93ECED238C02}" name="TablaDinámica3" cacheId="6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2">
  <location ref="D16:AU22" firstHeaderRow="0" firstDataRow="1" firstDataCol="1"/>
  <pivotFields count="6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x="31"/>
        <item t="default"/>
      </items>
    </pivotField>
    <pivotField showAll="0"/>
    <pivotField axis="axisRow" showAll="0">
      <items count="6">
        <item sd="0" x="2"/>
        <item sd="0" x="3"/>
        <item sd="0" x="1"/>
        <item sd="0" x="4"/>
        <item sd="0" x="0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showAll="0"/>
    <pivotField dataField="1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</colItems>
  <dataFields count="43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" fld="62" baseField="0" baseItem="0"/>
    <dataField name="2065 " fld="63" baseField="0" baseItem="0"/>
    <dataField name=" TOTAL_x000a_2026 - 2027" fld="64" baseField="0" baseItem="0"/>
    <dataField name="TOTAL _x000a_2028- 2065 " fld="65" baseField="0" baseItem="0"/>
    <dataField name="TOTAL_x000a_2026 - 2065 " fld="66" baseField="0" baseItem="0"/>
  </dataFields>
  <formats count="11">
    <format dxfId="567">
      <pivotArea outline="0" collapsedLevelsAreSubtotals="1" fieldPosition="0"/>
    </format>
    <format dxfId="566">
      <pivotArea outline="0" collapsedLevelsAreSubtotals="1" fieldPosition="0"/>
    </format>
    <format dxfId="565">
      <pivotArea dataOnly="0" labelOnly="1" outline="0" fieldPosition="0">
        <references count="1">
          <reference field="4294967294" count="1">
            <x v="37"/>
          </reference>
        </references>
      </pivotArea>
    </format>
    <format dxfId="564">
      <pivotArea dataOnly="0" labelOnly="1" outline="0" fieldPosition="0">
        <references count="1">
          <reference field="4294967294" count="1">
            <x v="37"/>
          </reference>
        </references>
      </pivotArea>
    </format>
    <format dxfId="563">
      <pivotArea dataOnly="0" labelOnly="1" outline="0" fieldPosition="0">
        <references count="1">
          <reference field="4294967294" count="3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  <format dxfId="562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61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560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559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558">
      <pivotArea dataOnly="0" labelOnly="1" outline="0" fieldPosition="0">
        <references count="1">
          <reference field="4294967294" count="1">
            <x v="41"/>
          </reference>
        </references>
      </pivotArea>
    </format>
    <format dxfId="557">
      <pivotArea dataOnly="0" labelOnly="1" outline="0" fieldPosition="0">
        <references count="1">
          <reference field="4294967294" count="1">
            <x v="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2CF01-DBEF-4AD2-A241-1A187C04D093}" name="TablaDinámica3" cacheId="6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R119" firstHeaderRow="0" firstDataRow="1" firstDataCol="3"/>
  <pivotFields count="67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8">
        <item x="29"/>
        <item x="12"/>
        <item x="20"/>
        <item x="11"/>
        <item x="1"/>
        <item x="8"/>
        <item x="17"/>
        <item x="30"/>
        <item x="2"/>
        <item x="5"/>
        <item x="7"/>
        <item x="14"/>
        <item x="33"/>
        <item x="28"/>
        <item x="10"/>
        <item x="3"/>
        <item x="0"/>
        <item x="32"/>
        <item x="4"/>
        <item x="19"/>
        <item x="15"/>
        <item x="18"/>
        <item x="13"/>
        <item x="9"/>
        <item x="31"/>
        <item x="6"/>
        <item x="21"/>
        <item x="22"/>
        <item x="34"/>
        <item x="23"/>
        <item x="25"/>
        <item x="24"/>
        <item x="16"/>
        <item x="26"/>
        <item x="35"/>
        <item x="27"/>
        <item x="36"/>
        <item x="37"/>
      </items>
    </pivotField>
    <pivotField axis="axisRow" compact="0" outline="0" showAll="0" defaultSubtotal="0">
      <items count="5">
        <item x="2"/>
        <item x="3"/>
        <item x="1"/>
        <item x="0"/>
        <item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numFmtId="4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3">
    <field x="12"/>
    <field x="23"/>
    <field x="11"/>
  </rowFields>
  <rowItems count="109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36"/>
      <x v="16"/>
    </i>
    <i r="1">
      <x v="37"/>
      <x v="16"/>
    </i>
    <i r="1">
      <x v="38"/>
      <x v="16"/>
    </i>
    <i r="1">
      <x v="47"/>
      <x v="16"/>
    </i>
    <i r="1">
      <x v="48"/>
      <x v="16"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18"/>
    </i>
    <i r="2">
      <x v="23"/>
    </i>
    <i r="1">
      <x v="22"/>
      <x v="16"/>
    </i>
    <i r="1">
      <x v="40"/>
      <x v="16"/>
    </i>
    <i r="1">
      <x v="46"/>
      <x v="16"/>
    </i>
    <i>
      <x v="2"/>
      <x/>
      <x v="1"/>
    </i>
    <i r="2">
      <x v="8"/>
    </i>
    <i r="2">
      <x v="11"/>
    </i>
    <i r="2">
      <x v="12"/>
    </i>
    <i r="2">
      <x v="16"/>
    </i>
    <i r="2">
      <x v="19"/>
    </i>
    <i r="2">
      <x v="34"/>
    </i>
    <i r="2">
      <x v="36"/>
    </i>
    <i r="1">
      <x v="1"/>
      <x v="16"/>
    </i>
    <i r="1">
      <x v="21"/>
      <x v="16"/>
    </i>
    <i r="1">
      <x v="23"/>
      <x v="16"/>
    </i>
    <i r="1">
      <x v="24"/>
      <x v="3"/>
    </i>
    <i r="2">
      <x v="17"/>
    </i>
    <i r="1">
      <x v="25"/>
      <x v="24"/>
    </i>
    <i r="1">
      <x v="29"/>
      <x/>
    </i>
    <i r="2">
      <x v="16"/>
    </i>
    <i r="1">
      <x v="30"/>
      <x v="16"/>
    </i>
    <i r="1">
      <x v="31"/>
      <x v="13"/>
    </i>
    <i r="2">
      <x v="16"/>
    </i>
    <i r="2">
      <x v="23"/>
    </i>
    <i r="2">
      <x v="28"/>
    </i>
    <i r="1">
      <x v="32"/>
      <x v="16"/>
    </i>
    <i r="1">
      <x v="33"/>
      <x v="3"/>
    </i>
    <i r="2">
      <x v="16"/>
    </i>
    <i r="1">
      <x v="34"/>
      <x v="1"/>
    </i>
    <i r="2">
      <x v="4"/>
    </i>
    <i r="2">
      <x v="7"/>
    </i>
    <i r="2">
      <x v="16"/>
    </i>
    <i r="1">
      <x v="35"/>
      <x v="16"/>
    </i>
    <i r="1">
      <x v="39"/>
      <x v="16"/>
    </i>
    <i r="1">
      <x v="41"/>
      <x v="16"/>
    </i>
    <i r="1">
      <x v="44"/>
      <x v="16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8"/>
    </i>
    <i r="2">
      <x v="23"/>
    </i>
    <i r="2">
      <x v="25"/>
    </i>
    <i r="1">
      <x v="5"/>
      <x v="4"/>
    </i>
    <i r="2">
      <x v="5"/>
    </i>
    <i r="2">
      <x v="9"/>
    </i>
    <i r="2">
      <x v="11"/>
    </i>
    <i r="2">
      <x v="16"/>
    </i>
    <i r="2">
      <x v="20"/>
    </i>
    <i r="2">
      <x v="22"/>
    </i>
    <i r="2">
      <x v="32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8"/>
    </i>
    <i r="2">
      <x v="19"/>
    </i>
    <i r="2">
      <x v="21"/>
    </i>
    <i r="2">
      <x v="23"/>
    </i>
    <i r="2">
      <x v="26"/>
    </i>
    <i r="2">
      <x v="27"/>
    </i>
    <i r="2">
      <x v="29"/>
    </i>
    <i r="2">
      <x v="30"/>
    </i>
    <i r="2">
      <x v="31"/>
    </i>
    <i r="2">
      <x v="32"/>
    </i>
    <i r="2">
      <x v="33"/>
    </i>
    <i r="2">
      <x v="35"/>
    </i>
    <i r="2">
      <x v="37"/>
    </i>
    <i r="1">
      <x v="26"/>
      <x v="16"/>
    </i>
    <i r="1">
      <x v="27"/>
      <x v="16"/>
    </i>
    <i r="1">
      <x v="28"/>
      <x v="16"/>
    </i>
    <i r="1">
      <x v="43"/>
      <x v="8"/>
    </i>
    <i>
      <x v="4"/>
      <x v="42"/>
      <x v="16"/>
    </i>
    <i r="1">
      <x v="45"/>
      <x v="16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2064  " fld="62" baseField="0" baseItem="0"/>
    <dataField name="2065  " fld="63" baseField="0" baseItem="0"/>
    <dataField name=" TOTAL_x000a_2026 - 2027" fld="64" baseField="0" baseItem="0"/>
  </dataFields>
  <formats count="18">
    <format dxfId="556">
      <pivotArea outline="0" collapsedLevelsAreSubtotals="1" fieldPosition="0"/>
    </format>
    <format dxfId="555">
      <pivotArea outline="0" collapsedLevelsAreSubtotals="1" fieldPosition="0"/>
    </format>
    <format dxfId="554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553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23" count="1" selected="0">
            <x v="2"/>
          </reference>
        </references>
      </pivotArea>
    </format>
    <format dxfId="552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551">
      <pivotArea dataOnly="0" labelOnly="1" outline="0" fieldPosition="0">
        <references count="2">
          <reference field="12" count="1" selected="0">
            <x v="1"/>
          </reference>
          <reference field="23" count="1">
            <x v="2"/>
          </reference>
        </references>
      </pivotArea>
    </format>
    <format dxfId="550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23" count="1" selected="0">
            <x v="2"/>
          </reference>
        </references>
      </pivotArea>
    </format>
    <format dxfId="549">
      <pivotArea outline="0" fieldPosition="0">
        <references count="1">
          <reference field="12" count="1" selected="0">
            <x v="2"/>
          </reference>
        </references>
      </pivotArea>
    </format>
    <format dxfId="548">
      <pivotArea dataOnly="0" labelOnly="1" outline="0" fieldPosition="0">
        <references count="1">
          <reference field="12" count="1">
            <x v="2"/>
          </reference>
        </references>
      </pivotArea>
    </format>
    <format dxfId="547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46">
      <pivotArea dataOnly="0" labelOnly="1" outline="0" offset="IV1" fieldPosition="0">
        <references count="2">
          <reference field="12" count="1" selected="0">
            <x v="2"/>
          </reference>
          <reference field="23" count="1">
            <x v="0"/>
          </reference>
        </references>
      </pivotArea>
    </format>
    <format dxfId="545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23" count="1" selected="0">
            <x v="0"/>
          </reference>
        </references>
      </pivotArea>
    </format>
    <format dxfId="544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543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42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41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40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539">
      <pivotArea dataOnly="0" labelOnly="1" outline="0" fieldPosition="0">
        <references count="1">
          <reference field="4294967294" count="1"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927A70-DA90-4E60-875C-6822C1481665}" name="TablaDinámica1" cacheId="6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 ">
  <location ref="C21:AS62" firstHeaderRow="0" firstDataRow="1" firstDataCol="2"/>
  <pivotFields count="67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name="NOMBRE DEL ACREEDOR" axis="axisRow" outline="0" showAll="0">
      <items count="33">
        <item x="18"/>
        <item x="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x="31"/>
        <item t="default"/>
      </items>
    </pivotField>
    <pivotField showAll="0"/>
    <pivotField showAll="0"/>
    <pivotField axis="axisRow" outline="0" showAll="0">
      <items count="8">
        <item x="5"/>
        <item x="2"/>
        <item x="4"/>
        <item x="3"/>
        <item x="6"/>
        <item x="1"/>
        <item x="0"/>
        <item t="default"/>
      </items>
    </pivotField>
    <pivotField showAll="0"/>
    <pivotField showAll="0" defaultSubtotal="0"/>
    <pivotField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showAll="0"/>
    <pivotField showAll="0"/>
  </pivotFields>
  <rowFields count="2">
    <field x="13"/>
    <field x="10"/>
  </rowFields>
  <rowItems count="41">
    <i>
      <x/>
      <x v="4"/>
    </i>
    <i r="1">
      <x v="10"/>
    </i>
    <i r="1">
      <x v="28"/>
    </i>
    <i r="1">
      <x v="29"/>
    </i>
    <i t="default">
      <x/>
    </i>
    <i>
      <x v="1"/>
      <x/>
    </i>
    <i r="1">
      <x v="8"/>
    </i>
    <i r="1">
      <x v="12"/>
    </i>
    <i r="1">
      <x v="13"/>
    </i>
    <i r="1">
      <x v="17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0"/>
    </i>
    <i t="default">
      <x v="1"/>
    </i>
    <i>
      <x v="2"/>
      <x v="9"/>
    </i>
    <i r="1">
      <x v="20"/>
    </i>
    <i r="1">
      <x v="28"/>
    </i>
    <i t="default">
      <x v="2"/>
    </i>
    <i>
      <x v="3"/>
      <x v="2"/>
    </i>
    <i r="1">
      <x v="3"/>
    </i>
    <i r="1">
      <x v="11"/>
    </i>
    <i t="default">
      <x v="3"/>
    </i>
    <i>
      <x v="4"/>
      <x v="21"/>
    </i>
    <i r="1">
      <x v="31"/>
    </i>
    <i t="default">
      <x v="4"/>
    </i>
    <i>
      <x v="5"/>
      <x v="16"/>
    </i>
    <i t="default">
      <x v="5"/>
    </i>
    <i>
      <x v="6"/>
      <x v="1"/>
    </i>
    <i r="1">
      <x v="5"/>
    </i>
    <i r="1">
      <x v="6"/>
    </i>
    <i r="1">
      <x v="7"/>
    </i>
    <i r="1">
      <x v="14"/>
    </i>
    <i r="1">
      <x v="15"/>
    </i>
    <i t="default">
      <x v="6"/>
    </i>
    <i t="grand">
      <x/>
    </i>
  </rowItems>
  <colFields count="1">
    <field x="-2"/>
  </colFields>
  <colItems count="4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</colItems>
  <dataFields count="41">
    <dataField name=" 2026" fld="24" baseField="0" baseItem="0"/>
    <dataField name=" 2027" fld="25" baseField="0" baseItem="0"/>
    <dataField name=" 2028" fld="26" baseField="0" baseItem="0"/>
    <dataField name=" 2029" fld="27" baseField="0" baseItem="0"/>
    <dataField name=" 2030" fld="28" baseField="0" baseItem="0"/>
    <dataField name=" 2031" fld="29" baseField="0" baseItem="0"/>
    <dataField name=" 2032" fld="30" baseField="0" baseItem="0"/>
    <dataField name=" 2033" fld="31" baseField="0" baseItem="0"/>
    <dataField name=" 2034" fld="32" baseField="0" baseItem="0"/>
    <dataField name=" 2035" fld="33" baseField="0" baseItem="0"/>
    <dataField name=" 2036" fld="34" baseField="0" baseItem="0"/>
    <dataField name=" 2037" fld="35" baseField="0" baseItem="0"/>
    <dataField name=" 2038" fld="36" baseField="0" baseItem="0"/>
    <dataField name=" 2039" fld="37" baseField="0" baseItem="0"/>
    <dataField name=" 2040" fld="38" baseField="0" baseItem="0"/>
    <dataField name=" 2041" fld="39" baseField="0" baseItem="0"/>
    <dataField name=" 2042" fld="40" baseField="0" baseItem="0"/>
    <dataField name=" 2043" fld="41" baseField="0" baseItem="0"/>
    <dataField name=" 2044" fld="42" baseField="0" baseItem="0"/>
    <dataField name=" 2045" fld="43" baseField="0" baseItem="0"/>
    <dataField name=" 2046" fld="44" baseField="0" baseItem="0"/>
    <dataField name=" 2047" fld="45" baseField="0" baseItem="0"/>
    <dataField name=" 2048" fld="46" baseField="0" baseItem="0"/>
    <dataField name=" 2049" fld="47" baseField="0" baseItem="0"/>
    <dataField name=" 2050" fld="48" baseField="0" baseItem="0"/>
    <dataField name=" 2051" fld="49" baseField="0" baseItem="0"/>
    <dataField name=" 2052" fld="50" baseField="0" baseItem="0"/>
    <dataField name=" 2053" fld="51" baseField="0" baseItem="0"/>
    <dataField name=" 2054" fld="52" baseField="0" baseItem="0"/>
    <dataField name=" 2055" fld="53" baseField="0" baseItem="0"/>
    <dataField name=" 2056" fld="54" baseField="0" baseItem="0"/>
    <dataField name=" 2057" fld="55" baseField="0" baseItem="0"/>
    <dataField name=" 2058" fld="56" baseField="0" baseItem="0"/>
    <dataField name=" 2059" fld="57" baseField="0" baseItem="0"/>
    <dataField name=" 2060" fld="58" baseField="0" baseItem="0"/>
    <dataField name=" 2061" fld="59" baseField="0" baseItem="0"/>
    <dataField name=" 2062" fld="60" baseField="0" baseItem="0"/>
    <dataField name=" 2063" fld="61" baseField="0" baseItem="0"/>
    <dataField name="  2064" fld="62" baseField="0" baseItem="0"/>
    <dataField name="  2065" fld="63" baseField="0" baseItem="0"/>
    <dataField name=" TOTAL_x000a_2026 - 2027" fld="64" baseField="0" baseItem="0"/>
  </dataFields>
  <formats count="24">
    <format dxfId="538">
      <pivotArea field="13" type="button" dataOnly="0" labelOnly="1" outline="0" axis="axisRow" fieldPosition="0"/>
    </format>
    <format dxfId="537">
      <pivotArea field="10" type="button" dataOnly="0" labelOnly="1" outline="0" axis="axisRow" fieldPosition="1"/>
    </format>
    <format dxfId="536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535">
      <pivotArea type="all" dataOnly="0" outline="0" fieldPosition="0"/>
    </format>
    <format dxfId="534">
      <pivotArea outline="0" collapsedLevelsAreSubtotals="1" fieldPosition="0"/>
    </format>
    <format dxfId="533">
      <pivotArea field="13" type="button" dataOnly="0" labelOnly="1" outline="0" axis="axisRow" fieldPosition="0"/>
    </format>
    <format dxfId="532">
      <pivotArea field="10" type="button" dataOnly="0" labelOnly="1" outline="0" axis="axisRow" fieldPosition="1"/>
    </format>
    <format dxfId="531">
      <pivotArea dataOnly="0" labelOnly="1" fieldPosition="0">
        <references count="1">
          <reference field="13" count="0"/>
        </references>
      </pivotArea>
    </format>
    <format dxfId="530">
      <pivotArea dataOnly="0" labelOnly="1" fieldPosition="0">
        <references count="1">
          <reference field="13" count="0" defaultSubtotal="1"/>
        </references>
      </pivotArea>
    </format>
    <format dxfId="529">
      <pivotArea dataOnly="0" labelOnly="1" grandRow="1" outline="0" fieldPosition="0"/>
    </format>
    <format dxfId="528">
      <pivotArea dataOnly="0" labelOnly="1" fieldPosition="0">
        <references count="2">
          <reference field="10" count="3">
            <x v="4"/>
            <x v="10"/>
            <x v="29"/>
          </reference>
          <reference field="13" count="1" selected="0">
            <x v="0"/>
          </reference>
        </references>
      </pivotArea>
    </format>
    <format dxfId="527">
      <pivotArea dataOnly="0" labelOnly="1" fieldPosition="0">
        <references count="2">
          <reference field="10" count="14">
            <x v="0"/>
            <x v="8"/>
            <x v="12"/>
            <x v="13"/>
            <x v="17"/>
            <x v="18"/>
            <x v="19"/>
            <x v="22"/>
            <x v="23"/>
            <x v="24"/>
            <x v="25"/>
            <x v="26"/>
            <x v="27"/>
            <x v="30"/>
          </reference>
          <reference field="13" count="1" selected="0">
            <x v="1"/>
          </reference>
        </references>
      </pivotArea>
    </format>
    <format dxfId="526">
      <pivotArea dataOnly="0" labelOnly="1" fieldPosition="0">
        <references count="2">
          <reference field="10" count="3">
            <x v="9"/>
            <x v="20"/>
            <x v="28"/>
          </reference>
          <reference field="13" count="1" selected="0">
            <x v="2"/>
          </reference>
        </references>
      </pivotArea>
    </format>
    <format dxfId="525">
      <pivotArea dataOnly="0" labelOnly="1" fieldPosition="0">
        <references count="2">
          <reference field="10" count="3">
            <x v="2"/>
            <x v="3"/>
            <x v="11"/>
          </reference>
          <reference field="13" count="1" selected="0">
            <x v="3"/>
          </reference>
        </references>
      </pivotArea>
    </format>
    <format dxfId="524">
      <pivotArea dataOnly="0" labelOnly="1" fieldPosition="0">
        <references count="2">
          <reference field="10" count="1">
            <x v="21"/>
          </reference>
          <reference field="13" count="1" selected="0">
            <x v="4"/>
          </reference>
        </references>
      </pivotArea>
    </format>
    <format dxfId="523">
      <pivotArea dataOnly="0" labelOnly="1" fieldPosition="0">
        <references count="2">
          <reference field="10" count="1">
            <x v="16"/>
          </reference>
          <reference field="13" count="1" selected="0">
            <x v="5"/>
          </reference>
        </references>
      </pivotArea>
    </format>
    <format dxfId="522">
      <pivotArea dataOnly="0" labelOnly="1" fieldPosition="0">
        <references count="2">
          <reference field="10" count="6">
            <x v="1"/>
            <x v="5"/>
            <x v="6"/>
            <x v="7"/>
            <x v="14"/>
            <x v="15"/>
          </reference>
          <reference field="13" count="1" selected="0">
            <x v="6"/>
          </reference>
        </references>
      </pivotArea>
    </format>
    <format dxfId="521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520">
      <pivotArea outline="0" collapsedLevelsAreSubtotals="1" fieldPosition="0"/>
    </format>
    <format dxfId="519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18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17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516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  <format dxfId="515">
      <pivotArea dataOnly="0" labelOnly="1" outline="0" fieldPosition="0">
        <references count="1">
          <reference field="4294967294" count="2">
            <x v="38"/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59D514-28FF-4482-89E0-216EE7060075}" name="TablaDinámica2" cacheId="99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4">
  <location ref="C16:U283" firstHeaderRow="0" firstDataRow="1" firstDataCol="1"/>
  <pivotFields count="4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4"/>
        <item x="5"/>
        <item x="3"/>
        <item x="0"/>
        <item x="1"/>
        <item m="1" x="6"/>
        <item t="default"/>
      </items>
    </pivotField>
    <pivotField showAll="0"/>
    <pivotField axis="axisRow" showAll="0">
      <items count="266">
        <item x="3"/>
        <item x="8"/>
        <item x="258"/>
        <item x="4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52"/>
        <item x="50"/>
        <item m="1" x="260"/>
        <item m="1" x="263"/>
        <item x="55"/>
        <item x="68"/>
        <item x="46"/>
        <item x="51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77"/>
        <item x="89"/>
        <item x="88"/>
        <item x="93"/>
        <item x="81"/>
        <item x="91"/>
        <item x="78"/>
        <item m="1" x="262"/>
        <item x="82"/>
        <item x="79"/>
        <item x="92"/>
        <item x="61"/>
        <item x="76"/>
        <item x="74"/>
        <item x="90"/>
        <item x="72"/>
        <item x="94"/>
        <item x="70"/>
        <item x="67"/>
        <item m="1" x="261"/>
        <item x="54"/>
        <item x="58"/>
        <item x="59"/>
        <item x="60"/>
        <item x="86"/>
        <item x="87"/>
        <item x="71"/>
        <item x="49"/>
        <item x="57"/>
        <item x="6"/>
        <item x="4"/>
        <item x="44"/>
        <item x="2"/>
        <item x="22"/>
        <item x="145"/>
        <item x="39"/>
        <item x="26"/>
        <item x="34"/>
        <item m="1" x="264"/>
        <item x="23"/>
        <item x="40"/>
        <item x="33"/>
        <item x="37"/>
        <item x="210"/>
        <item x="27"/>
        <item x="28"/>
        <item x="42"/>
        <item x="30"/>
        <item x="161"/>
        <item x="132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m="1" x="259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3" showAll="0"/>
    <pivotField showAll="0"/>
    <pivotField numFmtId="14" showAll="0"/>
    <pivotField numFmtId="3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4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>
      <x v="3"/>
    </i>
    <i r="1">
      <x v="66"/>
    </i>
    <i>
      <x v="4"/>
    </i>
    <i r="1">
      <x v="2"/>
    </i>
    <i r="1">
      <x v="3"/>
    </i>
    <i r="1">
      <x v="5"/>
    </i>
    <i r="1">
      <x v="9"/>
    </i>
    <i r="1">
      <x v="12"/>
    </i>
    <i r="1">
      <x v="91"/>
    </i>
    <i r="1">
      <x v="126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28" baseField="8" baseItem="0"/>
    <dataField name=" 2027" fld="29" baseField="8" baseItem="0"/>
    <dataField name=" 2028" fld="30" baseField="8" baseItem="0"/>
    <dataField name=" 2029" fld="31" baseField="8" baseItem="0"/>
    <dataField name=" 2030" fld="32" baseField="8" baseItem="0"/>
    <dataField name=" 2031" fld="33" baseField="8" baseItem="0"/>
    <dataField name=" 2032" fld="34" baseField="8" baseItem="0"/>
    <dataField name=" 2033" fld="35" baseField="8" baseItem="0"/>
    <dataField name=" 2034" fld="36" baseField="8" baseItem="0"/>
    <dataField name=" 2035" fld="37" baseField="8" baseItem="0"/>
    <dataField name=" 2036" fld="38" baseField="8" baseItem="0"/>
    <dataField name=" 2037" fld="39" baseField="8" baseItem="0"/>
    <dataField name=" 2038" fld="40" baseField="8" baseItem="0"/>
    <dataField name=" 2039" fld="41" baseField="8" baseItem="0"/>
    <dataField name=" 2040" fld="42" baseField="0" baseItem="0"/>
    <dataField name=" TOTAL _x000a_2026 - 2027" fld="43" baseField="0" baseItem="0"/>
    <dataField name=" TOTAL _x000a_2028 - 2040" fld="44" baseField="0" baseItem="0"/>
    <dataField name=" TOTAL_x000a_2026 - 2040" fld="45" baseField="0" baseItem="0"/>
  </dataFields>
  <formats count="7">
    <format dxfId="514">
      <pivotArea outline="0" collapsedLevelsAreSubtotals="1" fieldPosition="0"/>
    </format>
    <format dxfId="513">
      <pivotArea outline="0" collapsedLevelsAreSubtotals="1" fieldPosition="0"/>
    </format>
    <format dxfId="512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11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1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09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508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chartFormats count="14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A424F0-3F45-45D1-89DD-9DC713544C35}" name="TablaDinámica3" cacheId="99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T18" firstHeaderRow="0" firstDataRow="1" firstDataCol="2"/>
  <pivotFields count="46">
    <pivotField compact="0" outline="0" showAll="0" defaultSubtotal="0"/>
    <pivotField compact="0" outline="0" showAll="0" defaultSubtotal="0"/>
    <pivotField compact="0" outline="0" subtotalTop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>
      <items count="2">
        <item x="0"/>
        <item t="default"/>
      </items>
    </pivotField>
    <pivotField compact="0" outline="0" subtotalTop="0" showAll="0">
      <items count="2">
        <item x="0"/>
        <item t="default"/>
      </items>
    </pivotField>
    <pivotField compact="0" outline="0" subtotalTop="0" showAll="0">
      <items count="2">
        <item x="0"/>
        <item t="default"/>
      </items>
    </pivotField>
    <pivotField compact="0" outline="0" subtotalTop="0" showAll="0">
      <items count="3">
        <item x="0"/>
        <item x="1"/>
        <item t="default"/>
      </items>
    </pivotField>
    <pivotField compact="0" outline="0" subtotalTop="0" showAll="0">
      <items count="3">
        <item x="1"/>
        <item x="0"/>
        <item t="default"/>
      </items>
    </pivotField>
    <pivotField compact="0" outline="0" subtotalTop="0" showAll="0">
      <items count="3">
        <item x="1"/>
        <item x="0"/>
        <item t="default"/>
      </items>
    </pivotField>
    <pivotField compact="0" outline="0" showAll="0" defaultSubtotal="0"/>
    <pivotField compact="0" outline="0" subtotalTop="0" showAll="0"/>
    <pivotField compact="0" outline="0" showAll="0" defaultSubtotal="0"/>
    <pivotField compact="0" numFmtId="43" outline="0" showAll="0"/>
    <pivotField compact="0" outline="0" subtotalTop="0" showAll="0"/>
    <pivotField compact="0" numFmtId="14" outline="0" showAll="0" defaultSubtotal="0"/>
    <pivotField compact="0" numFmtId="3" outline="0" showAll="0" defaultSubtotal="0"/>
    <pivotField name=" TITULO/ENTIDAD" axis="axisRow" compact="0" outline="0" subtotalTop="0" showAll="0">
      <items count="4">
        <item x="0"/>
        <item x="1"/>
        <item m="1" x="2"/>
        <item t="default"/>
      </items>
    </pivotField>
    <pivotField name=" INSTRUMENTO" axis="axisRow" compact="0" outline="0" subtotalTop="0" showAll="0">
      <items count="6">
        <item x="3"/>
        <item x="0"/>
        <item x="2"/>
        <item x="1"/>
        <item m="1" x="4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numFmtId="4" outline="0" showAll="0" defaultSubtota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2">
    <field x="26"/>
    <field x="27"/>
  </rowFields>
  <rowItems count="7">
    <i>
      <x/>
      <x/>
    </i>
    <i r="1">
      <x v="1"/>
    </i>
    <i r="1">
      <x v="3"/>
    </i>
    <i t="default">
      <x/>
    </i>
    <i>
      <x v="1"/>
      <x v="2"/>
    </i>
    <i t="default">
      <x v="1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28" baseField="0" baseItem="0"/>
    <dataField name=" 2027" fld="29" baseField="0" baseItem="0"/>
    <dataField name=" 2028" fld="30" baseField="0" baseItem="0"/>
    <dataField name=" 2029" fld="31" baseField="0" baseItem="0"/>
    <dataField name=" 2030" fld="32" baseField="0" baseItem="0"/>
    <dataField name=" 2031" fld="33" baseField="0" baseItem="0"/>
    <dataField name=" 2032" fld="34" baseField="0" baseItem="0"/>
    <dataField name=" 2033" fld="35" baseField="0" baseItem="0"/>
    <dataField name=" 2034" fld="36" baseField="0" baseItem="0"/>
    <dataField name=" 2035" fld="37" baseField="0" baseItem="0"/>
    <dataField name=" 2036" fld="38" baseField="0" baseItem="0"/>
    <dataField name=" 2037" fld="39" baseField="0" baseItem="0"/>
    <dataField name=" 2038" fld="40" baseField="0" baseItem="0"/>
    <dataField name=" 2039" fld="41" baseField="0" baseItem="0"/>
    <dataField name=" 2040" fld="42" baseField="0" baseItem="0"/>
    <dataField name=" TOTAL _x000a_2026 - 2027" fld="43" baseField="0" baseItem="0"/>
    <dataField name=" TOTAL _x000a_2028 - 2040" fld="44" baseField="0" baseItem="0"/>
    <dataField name=" TOTAL_x000a_2026 - 2040" fld="45" baseField="0" baseItem="0"/>
  </dataFields>
  <formats count="9">
    <format dxfId="507">
      <pivotArea outline="0" collapsedLevelsAreSubtotals="1" fieldPosition="0"/>
    </format>
    <format dxfId="506">
      <pivotArea outline="0" collapsedLevelsAreSubtotals="1" fieldPosition="0"/>
    </format>
    <format dxfId="50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50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03">
      <pivotArea field="26" type="button" dataOnly="0" labelOnly="1" outline="0" axis="axisRow" fieldPosition="0"/>
    </format>
    <format dxfId="502">
      <pivotArea field="27" type="button" dataOnly="0" labelOnly="1" outline="0" axis="axisRow" fieldPosition="1"/>
    </format>
    <format dxfId="501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500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499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32C06C-A466-40A5-BBCF-18F95806F734}" name="TablaDinámica3" cacheId="8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chartFormat="2" rowHeaderCaption=" ">
  <location ref="D16:V283" firstHeaderRow="0" firstDataRow="1" firstDataCol="1"/>
  <pivotFields count="5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4"/>
        <item x="5"/>
        <item x="3"/>
        <item x="0"/>
        <item x="1"/>
        <item t="default"/>
      </items>
    </pivotField>
    <pivotField showAll="0"/>
    <pivotField axis="axisRow" showAll="0">
      <items count="260">
        <item x="3"/>
        <item x="8"/>
        <item x="258"/>
        <item x="48"/>
        <item x="118"/>
        <item x="5"/>
        <item x="1"/>
        <item x="11"/>
        <item x="56"/>
        <item x="35"/>
        <item x="96"/>
        <item x="43"/>
        <item x="9"/>
        <item x="45"/>
        <item x="47"/>
        <item x="19"/>
        <item x="10"/>
        <item x="112"/>
        <item x="113"/>
        <item x="52"/>
        <item x="114"/>
        <item x="50"/>
        <item x="115"/>
        <item x="121"/>
        <item x="106"/>
        <item x="152"/>
        <item x="116"/>
        <item x="117"/>
        <item x="133"/>
        <item x="55"/>
        <item x="110"/>
        <item x="68"/>
        <item x="46"/>
        <item x="97"/>
        <item x="51"/>
        <item x="98"/>
        <item x="53"/>
        <item x="75"/>
        <item x="84"/>
        <item x="65"/>
        <item x="80"/>
        <item x="85"/>
        <item x="62"/>
        <item x="83"/>
        <item x="95"/>
        <item x="64"/>
        <item x="63"/>
        <item x="73"/>
        <item x="137"/>
        <item x="77"/>
        <item x="89"/>
        <item x="88"/>
        <item x="93"/>
        <item x="164"/>
        <item x="81"/>
        <item x="91"/>
        <item x="78"/>
        <item x="82"/>
        <item x="79"/>
        <item x="92"/>
        <item x="61"/>
        <item x="155"/>
        <item x="76"/>
        <item x="74"/>
        <item x="90"/>
        <item x="122"/>
        <item x="72"/>
        <item x="94"/>
        <item x="70"/>
        <item x="67"/>
        <item x="99"/>
        <item x="54"/>
        <item x="100"/>
        <item x="58"/>
        <item x="59"/>
        <item x="60"/>
        <item x="86"/>
        <item x="87"/>
        <item x="101"/>
        <item x="102"/>
        <item x="103"/>
        <item x="104"/>
        <item x="105"/>
        <item x="119"/>
        <item x="111"/>
        <item x="107"/>
        <item x="71"/>
        <item x="108"/>
        <item x="109"/>
        <item x="49"/>
        <item x="57"/>
        <item x="135"/>
        <item x="160"/>
        <item x="134"/>
        <item x="154"/>
        <item x="140"/>
        <item x="166"/>
        <item x="6"/>
        <item x="4"/>
        <item x="44"/>
        <item x="2"/>
        <item x="148"/>
        <item x="22"/>
        <item x="145"/>
        <item x="39"/>
        <item x="26"/>
        <item x="34"/>
        <item x="23"/>
        <item x="138"/>
        <item x="165"/>
        <item x="151"/>
        <item x="149"/>
        <item x="40"/>
        <item x="143"/>
        <item x="33"/>
        <item x="120"/>
        <item x="157"/>
        <item x="37"/>
        <item x="125"/>
        <item x="158"/>
        <item x="144"/>
        <item x="130"/>
        <item x="123"/>
        <item x="159"/>
        <item x="131"/>
        <item x="210"/>
        <item x="147"/>
        <item x="27"/>
        <item x="142"/>
        <item x="129"/>
        <item x="124"/>
        <item x="28"/>
        <item x="42"/>
        <item x="30"/>
        <item x="146"/>
        <item x="161"/>
        <item x="132"/>
        <item x="127"/>
        <item x="31"/>
        <item x="38"/>
        <item x="163"/>
        <item x="126"/>
        <item x="36"/>
        <item x="29"/>
        <item x="141"/>
        <item x="128"/>
        <item x="156"/>
        <item x="150"/>
        <item x="139"/>
        <item x="41"/>
        <item x="162"/>
        <item x="136"/>
        <item x="153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66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69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3" showAll="0"/>
    <pivotField showAll="0"/>
    <pivotField showAll="0"/>
    <pivotField showAll="0"/>
    <pivotField numFmtId="4" showAll="0"/>
    <pivotField numFmtId="4" showAll="0"/>
    <pivotField numFmtId="4" showAll="0" defaultSubtotal="0"/>
    <pivotField showAll="0"/>
    <pivotField numFmtId="43" showAll="0"/>
    <pivotField showAll="0"/>
    <pivotField numFmtId="14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5"/>
    </i>
    <i r="1">
      <x v="154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>
      <x v="3"/>
    </i>
    <i r="1">
      <x v="98"/>
    </i>
    <i>
      <x v="4"/>
    </i>
    <i r="1">
      <x v="2"/>
    </i>
    <i r="1">
      <x v="3"/>
    </i>
    <i r="1">
      <x v="4"/>
    </i>
    <i r="1">
      <x v="6"/>
    </i>
    <i r="1">
      <x v="10"/>
    </i>
    <i r="1">
      <x v="13"/>
    </i>
    <i r="1">
      <x v="153"/>
    </i>
    <i>
      <x v="5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5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2026" fld="36" baseField="0" baseItem="0"/>
    <dataField name=" 2027" fld="37" baseField="0" baseItem="0"/>
    <dataField name=" 2028" fld="38" baseField="0" baseItem="0"/>
    <dataField name=" 2029" fld="39" baseField="0" baseItem="0"/>
    <dataField name=" 2030" fld="40" baseField="0" baseItem="0"/>
    <dataField name=" 2031" fld="41" baseField="0" baseItem="0"/>
    <dataField name=" 2032" fld="42" baseField="0" baseItem="0"/>
    <dataField name=" 2033" fld="43" baseField="0" baseItem="0"/>
    <dataField name=" 2034" fld="44" baseField="0" baseItem="0"/>
    <dataField name=" 2035" fld="45" baseField="0" baseItem="0"/>
    <dataField name=" 2036" fld="46" baseField="0" baseItem="0"/>
    <dataField name=" 2037" fld="47" baseField="0" baseItem="0"/>
    <dataField name=" 2038" fld="48" baseField="0" baseItem="0"/>
    <dataField name=" 2039" fld="49" baseField="0" baseItem="0"/>
    <dataField name=" 2040" fld="50" baseField="0" baseItem="0"/>
    <dataField name=" TOTAL_x000a_2026- 2027" fld="51" baseField="0" baseItem="0"/>
    <dataField name=" TOTAL_x000a_2028 - 2040" fld="52" baseField="0" baseItem="0"/>
    <dataField name=" TOTAL_x000a_2026 - 2040" fld="53" baseField="0" baseItem="0"/>
  </dataFields>
  <formats count="6">
    <format dxfId="498">
      <pivotArea outline="0" collapsedLevelsAreSubtotals="1" fieldPosition="0"/>
    </format>
    <format dxfId="497">
      <pivotArea outline="0" collapsedLevelsAreSubtotals="1" fieldPosition="0"/>
    </format>
    <format dxfId="496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95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494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  <format dxfId="493">
      <pivotArea dataOnly="0" labelOnly="1" outline="0" fieldPosition="0">
        <references count="1">
          <reference field="4294967294" count="3"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71" xr10:uid="{DB27D179-7226-4E0F-B68E-3AE9A6761FF3}" sourceName="SPT">
  <pivotTables>
    <pivotTable tabId="63" name="TablaDinámica3"/>
  </pivotTables>
  <data>
    <tabular pivotCacheId="30189311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528E902-2E52-45F7-937D-2E6D0539E7AA}" sourceName="SPNF">
  <pivotTables>
    <pivotTable tabId="65" name="TablaDinámica3"/>
  </pivotTables>
  <data>
    <tabular pivotCacheId="1231897563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438CA249-5AB9-4A34-8983-CF9EEA08A220}" sourceName="PGE">
  <pivotTables>
    <pivotTable tabId="65" name="TablaDinámica3"/>
  </pivotTables>
  <data>
    <tabular pivotCacheId="1231897563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082826D1-7400-4904-9645-C28C04B94897}" sourceName="SPNF / SPF">
  <pivotTables>
    <pivotTable tabId="65" name="TablaDinámica3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1" xr10:uid="{48636835-179C-4438-B233-C8F4172D9782}" sourceName="SPT">
  <pivotTables>
    <pivotTable tabId="66" name="TablaDinámica3"/>
  </pivotTables>
  <data>
    <tabular pivotCacheId="1231897563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1" xr10:uid="{BED39DBE-3895-4564-A8F1-C24A180BF43A}" sourceName="SPNF">
  <pivotTables>
    <pivotTable tabId="66" name="TablaDinámica3"/>
  </pivotTables>
  <data>
    <tabular pivotCacheId="1231897563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1" xr10:uid="{86F8C423-B3BA-4086-9034-22D7220116C1}" sourceName="SPNF / SPF">
  <pivotTables>
    <pivotTable tabId="66" name="TablaDinámica3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1" xr10:uid="{86864E9A-B096-4679-9402-4A20EC77B964}" sourceName="PGE">
  <pivotTables>
    <pivotTable tabId="66" name="TablaDinámica3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CFAAC91C-5BBD-4B99-AB5B-1D854193067F}" sourceName="SPT">
  <pivotTables>
    <pivotTable tabId="67" name="TablaDinámica1"/>
  </pivotTables>
  <data>
    <tabular pivotCacheId="301893116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A10D32BB-5E29-4235-A4A1-2B9B12E8F626}" sourceName="SPNF">
  <pivotTables>
    <pivotTable tabId="67" name="TablaDinámica1"/>
  </pivotTables>
  <data>
    <tabular pivotCacheId="301893116">
      <items count="2">
        <i x="1" s="1"/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16BC72F4-E489-4FD3-8C8D-265D1E0FB290}" sourceName="PGE">
  <pivotTables>
    <pivotTable tabId="67" name="TablaDinámica1"/>
  </pivotTables>
  <data>
    <tabular pivotCacheId="301893116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71" xr10:uid="{00E582A8-49C8-4D4B-B632-72242BA80972}" sourceName="SPNF">
  <pivotTables>
    <pivotTable tabId="63" name="TablaDinámica3"/>
  </pivotTables>
  <data>
    <tabular pivotCacheId="30189311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9852A4D1-E95E-41FC-9C4D-2D33D09EC37B}" sourceName="SPNF / SPF">
  <pivotTables>
    <pivotTable tabId="67" name="TablaDinámica1"/>
  </pivotTables>
  <data>
    <tabular pivotCacheId="30189311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1" xr10:uid="{723FB909-A6C2-4D54-A023-1EA4EE0F01CF}" sourceName="SPT">
  <pivotTables>
    <pivotTable tabId="68" name="TablaDinámica1"/>
  </pivotTables>
  <data>
    <tabular pivotCacheId="1231897563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1" xr10:uid="{D4ED3919-F8D7-4CD5-B2A4-F43CBCE087E1}" sourceName="SPNF">
  <pivotTables>
    <pivotTable tabId="68" name="TablaDinámica1"/>
  </pivotTables>
  <data>
    <tabular pivotCacheId="1231897563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1" xr10:uid="{10150D78-369F-4FB1-ABD3-D6A47C75E767}" sourceName="PGE">
  <pivotTables>
    <pivotTable tabId="68" name="TablaDinámica1"/>
  </pivotTables>
  <data>
    <tabular pivotCacheId="1231897563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1" xr10:uid="{B121E7C0-2EC5-47A6-B1B7-22B41C70F020}" sourceName="SPNF / SPF">
  <pivotTables>
    <pivotTable tabId="68" name="TablaDinámica1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D79EF6BB-0287-4D7D-8B01-16207003DC35}" sourceName="SPT (para agregado)">
  <pivotTables>
    <pivotTable tabId="69" name="TablaDinámica2"/>
  </pivotTables>
  <data>
    <tabular pivotCacheId="513017375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47252EE1-BE00-44B2-888B-A63B92A224EE}" sourceName="SPNF (para agregado)">
  <pivotTables>
    <pivotTable tabId="69" name="TablaDinámica2"/>
  </pivotTables>
  <data>
    <tabular pivotCacheId="513017375">
      <items count="1"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5AA6DDFB-423E-446D-8533-E5C9B86EDBB7}" sourceName="PGE (para agregado)">
  <pivotTables>
    <pivotTable tabId="69" name="TablaDinámica2"/>
  </pivotTables>
  <data>
    <tabular pivotCacheId="513017375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E5C55347-11AA-4624-B1CF-D1D157AC6FBC}" sourceName="SPT (para consolidado)">
  <pivotTables>
    <pivotTable tabId="69" name="TablaDinámica2"/>
  </pivotTables>
  <data>
    <tabular pivotCacheId="513017375">
      <items count="2">
        <i x="0" s="1"/>
        <i x="1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2D881305-B510-4FC1-85B1-FB9FBB40B8C0}" sourceName="SPNF (para consolidado)">
  <pivotTables>
    <pivotTable tabId="69" name="TablaDinámica2"/>
  </pivotTables>
  <data>
    <tabular pivotCacheId="513017375">
      <items count="2">
        <i x="1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71" xr10:uid="{4805E162-2FF3-4AA0-A13E-235CF728A14E}" sourceName="PGE">
  <pivotTables>
    <pivotTable tabId="63" name="TablaDinámica3"/>
  </pivotTables>
  <data>
    <tabular pivotCacheId="301893116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CA489B07-BD18-4E34-8D03-AF6F381BB6AB}" sourceName="PGE  (para consolidado)">
  <pivotTables>
    <pivotTable tabId="69" name="TablaDinámica2"/>
  </pivotTables>
  <data>
    <tabular pivotCacheId="513017375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2" xr10:uid="{0B6193AD-D3A8-4766-B00D-AA115783251C}" sourceName="SPT (para agregado)">
  <pivotTables>
    <pivotTable tabId="70" name="TablaDinámica3"/>
  </pivotTables>
  <data>
    <tabular pivotCacheId="513017375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2" xr10:uid="{8F532844-7F3F-41E6-B562-40A16D3B044C}" sourceName="SPNF (para agregado)">
  <pivotTables>
    <pivotTable tabId="70" name="TablaDinámica3"/>
  </pivotTables>
  <data>
    <tabular pivotCacheId="513017375">
      <items count="1"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2" xr10:uid="{9149274D-36C3-4C69-B90D-D013A315A673}" sourceName="PGE (para agregado)">
  <pivotTables>
    <pivotTable tabId="70" name="TablaDinámica3"/>
  </pivotTables>
  <data>
    <tabular pivotCacheId="513017375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2" xr10:uid="{2FC6C0F6-6D2D-4C6D-920F-3AD42682EC53}" sourceName="SPT (para consolidado)">
  <pivotTables>
    <pivotTable tabId="70" name="TablaDinámica3"/>
  </pivotTables>
  <data>
    <tabular pivotCacheId="513017375">
      <items count="2">
        <i x="0" s="1"/>
        <i x="1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2" xr10:uid="{3C73B2E4-FE10-4C30-9E6A-E02D1EB51729}" sourceName="SPNF (para consolidado)">
  <pivotTables>
    <pivotTable tabId="70" name="TablaDinámica3"/>
  </pivotTables>
  <data>
    <tabular pivotCacheId="513017375">
      <items count="2">
        <i x="1" s="1"/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2" xr10:uid="{39E51D7F-84C6-44CE-887F-8E34BA53CC03}" sourceName="PGE  (para consolidado)">
  <pivotTables>
    <pivotTable tabId="70" name="TablaDinámica3"/>
  </pivotTables>
  <data>
    <tabular pivotCacheId="513017375">
      <items count="2">
        <i x="1" s="1"/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5" xr10:uid="{68E39009-03A7-4051-9A98-0E3D52BEA4CA}" sourceName="SPT">
  <pivotTables>
    <pivotTable tabId="73" name="TablaDinámica1"/>
  </pivotTables>
  <data>
    <tabular pivotCacheId="301893116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5" xr10:uid="{71F82D0A-78D1-483D-A75C-69BECA951AF4}" sourceName="SPNF">
  <pivotTables>
    <pivotTable tabId="73" name="TablaDinámica1"/>
  </pivotTables>
  <data>
    <tabular pivotCacheId="301893116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5" xr10:uid="{90E95140-5935-40D5-A8CC-4093B3346089}" sourceName="PGE">
  <pivotTables>
    <pivotTable tabId="73" name="TablaDinámica1"/>
  </pivotTables>
  <data>
    <tabular pivotCacheId="301893116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71" xr10:uid="{574A3B84-D1FE-4D83-874D-068DE7E8B294}" sourceName="SPNF / SPF">
  <pivotTables>
    <pivotTable tabId="63" name="TablaDinámica3"/>
  </pivotTables>
  <data>
    <tabular pivotCacheId="30189311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5" xr10:uid="{C5AEA26B-9E92-4166-9CE0-1B51E24E2B61}" sourceName="SPNF / SPF">
  <pivotTables>
    <pivotTable tabId="73" name="TablaDinámica1"/>
  </pivotTables>
  <data>
    <tabular pivotCacheId="30189311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3" xr10:uid="{7E009E0D-C1D5-44AB-BD54-41903424F04C}" sourceName="SPT (para agregado)">
  <pivotTables>
    <pivotTable tabId="73" name="TablaDinámica2"/>
  </pivotTables>
  <data>
    <tabular pivotCacheId="513017375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3" xr10:uid="{987B88FD-2A2B-4002-B382-F9D438280646}" sourceName="SPNF (para agregado)">
  <pivotTables>
    <pivotTable tabId="73" name="TablaDinámica2"/>
  </pivotTables>
  <data>
    <tabular pivotCacheId="513017375">
      <items count="1"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3" xr10:uid="{3CBD3F7B-213E-4DA5-A15F-013FBE9D5B40}" sourceName="PGE (para agregado)">
  <pivotTables>
    <pivotTable tabId="73" name="TablaDinámica2"/>
  </pivotTables>
  <data>
    <tabular pivotCacheId="513017375">
      <items count="1"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3" xr10:uid="{168DE732-B3E1-4C7E-BC3E-A717942689CA}" sourceName="SPT (para consolidado)">
  <pivotTables>
    <pivotTable tabId="73" name="TablaDinámica2"/>
  </pivotTables>
  <data>
    <tabular pivotCacheId="513017375">
      <items count="2">
        <i x="0" s="1"/>
        <i x="1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3" xr10:uid="{F202B31C-FE81-4B79-AE06-EC50659759FE}" sourceName="SPNF (para consolidado)">
  <pivotTables>
    <pivotTable tabId="73" name="TablaDinámica2"/>
  </pivotTables>
  <data>
    <tabular pivotCacheId="513017375">
      <items count="2">
        <i x="1" s="1"/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3" xr10:uid="{D58FB9AD-D2DE-4B84-A6D5-6A00AB002175}" sourceName="PGE  (para consolidado)">
  <pivotTables>
    <pivotTable tabId="73" name="TablaDinámica2"/>
  </pivotTables>
  <data>
    <tabular pivotCacheId="513017375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6" xr10:uid="{C3EEAB57-D3EF-435E-8055-48BAF0EFE61E}" sourceName="SPT">
  <pivotTables>
    <pivotTable tabId="74" name="TablaDinámica3"/>
  </pivotTables>
  <data>
    <tabular pivotCacheId="1231897563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6" xr10:uid="{0CA93C92-A435-46F5-8FBB-938B8397EA31}" sourceName="SPNF">
  <pivotTables>
    <pivotTable tabId="74" name="TablaDinámica3"/>
  </pivotTables>
  <data>
    <tabular pivotCacheId="1231897563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6" xr10:uid="{DC376BFC-8C08-46D0-AC7D-758BFCD08BEE}" sourceName="PGE">
  <pivotTables>
    <pivotTable tabId="74" name="TablaDinámica3"/>
  </pivotTables>
  <data>
    <tabular pivotCacheId="1231897563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21" xr10:uid="{38698F4A-EC8E-4893-9ACC-EAC8D1A82610}" sourceName="SPT">
  <pivotTables>
    <pivotTable tabId="64" name="TablaDinámica3"/>
  </pivotTables>
  <data>
    <tabular pivotCacheId="301893116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4" xr10:uid="{69DA7A18-6B25-4A6C-8FA6-A90E6112C159}" sourceName="SPT (para agregado)">
  <pivotTables>
    <pivotTable tabId="74" name="TablaDinámica4"/>
  </pivotTables>
  <data>
    <tabular pivotCacheId="814331566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4" xr10:uid="{4F305652-6853-4153-AF07-2AEC32ECBD07}" sourceName="SPNF (para agregado)">
  <pivotTables>
    <pivotTable tabId="74" name="TablaDinámica4"/>
  </pivotTables>
  <data>
    <tabular pivotCacheId="814331566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4" xr10:uid="{A4F1610B-B220-4B5B-A4FE-8035EC7FCB0A}" sourceName="PGE (para agregado)">
  <pivotTables>
    <pivotTable tabId="74" name="TablaDinámica4"/>
  </pivotTables>
  <data>
    <tabular pivotCacheId="814331566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4" xr10:uid="{4BBCC146-5610-40AC-94A8-0195F1C8EC67}" sourceName="SPT (para consolidado)">
  <pivotTables>
    <pivotTable tabId="74" name="TablaDinámica4"/>
  </pivotTables>
  <data>
    <tabular pivotCacheId="814331566">
      <items count="2">
        <i x="0" s="1"/>
        <i x="1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4" xr10:uid="{28D83A69-B32A-4EE0-89EF-622D2F6CEED2}" sourceName="SPNF (para consolidado)">
  <pivotTables>
    <pivotTable tabId="74" name="TablaDinámica4"/>
  </pivotTables>
  <data>
    <tabular pivotCacheId="814331566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4" xr10:uid="{6E12B134-26E9-426E-B065-F7182B6D4C20}" sourceName="PGE  (para consolidado)">
  <pivotTables>
    <pivotTable tabId="74" name="TablaDinámica4"/>
  </pivotTables>
  <data>
    <tabular pivotCacheId="814331566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6" xr10:uid="{7E559A9A-6511-45C1-887E-E9091B976D55}" sourceName="SPNF / SPF">
  <pivotTables>
    <pivotTable tabId="74" name="TablaDinámica3"/>
  </pivotTables>
  <data>
    <tabular pivotCacheId="1231897563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6DE8D0E3-5337-4702-89A6-4FC759C5C169}" sourceName="SPT (para agregado)">
  <pivotTables>
    <pivotTable tabId="76" name="TablaDinámica3"/>
  </pivotTables>
  <data>
    <tabular pivotCacheId="1840907886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CB48881-92E6-4FFC-A2C1-035D97899F71}" sourceName="SPNF (para agregado)">
  <pivotTables>
    <pivotTable tabId="76" name="TablaDinámica3"/>
  </pivotTables>
  <data>
    <tabular pivotCacheId="1840907886">
      <items count="1"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7A6F296-01BC-44DA-9F87-F35AD33E6D89}" sourceName="PGE (para agregado)">
  <pivotTables>
    <pivotTable tabId="76" name="TablaDinámica3"/>
  </pivotTables>
  <data>
    <tabular pivotCacheId="1840907886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21" xr10:uid="{FDB3D0D9-E916-4FBC-A240-1A6AB0FE5A65}" sourceName="SPNF">
  <pivotTables>
    <pivotTable tabId="64" name="TablaDinámica3"/>
  </pivotTables>
  <data>
    <tabular pivotCacheId="301893116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90E06983-90A6-406F-8757-E542D575EF82}" sourceName="SPT (para consolidado)">
  <pivotTables>
    <pivotTable tabId="76" name="TablaDinámica3"/>
  </pivotTables>
  <data>
    <tabular pivotCacheId="1840907886">
      <items count="2">
        <i x="0" s="1"/>
        <i x="1" s="1"/>
      </items>
    </tabular>
  </data>
</slicerCacheDefinition>
</file>

<file path=xl/slicerCaches/slicerCache6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54B6F80-698C-4B0E-8334-5E7F5C169CFD}" sourceName="SPNF (para consolidado)">
  <pivotTables>
    <pivotTable tabId="76" name="TablaDinámica3"/>
  </pivotTables>
  <data>
    <tabular pivotCacheId="1840907886">
      <items count="2">
        <i x="1" s="1"/>
        <i x="0" s="1"/>
      </items>
    </tabular>
  </data>
</slicerCacheDefinition>
</file>

<file path=xl/slicerCaches/slicerCache6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E58CF3BA-78DD-4320-BBEF-A9A2A489936E}" sourceName="SPT (para agregado)">
  <pivotTables>
    <pivotTable tabId="77" name="TablaDinámica3"/>
  </pivotTables>
  <data>
    <tabular pivotCacheId="1840907886">
      <items count="1">
        <i x="0" s="1"/>
      </items>
    </tabular>
  </data>
</slicerCacheDefinition>
</file>

<file path=xl/slicerCaches/slicerCache6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EF3490EB-A76A-41B4-9803-3E0062AFFD26}" sourceName="SPNF (para agregado)">
  <pivotTables>
    <pivotTable tabId="77" name="TablaDinámica3"/>
  </pivotTables>
  <data>
    <tabular pivotCacheId="1840907886">
      <items count="1">
        <i x="0" s="1"/>
      </items>
    </tabular>
  </data>
</slicerCacheDefinition>
</file>

<file path=xl/slicerCaches/slicerCache6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2390D80F-B686-40CC-B3F8-875331CD572D}" sourceName="PGE (para agregado)">
  <pivotTables>
    <pivotTable tabId="77" name="TablaDinámica3"/>
  </pivotTables>
  <data>
    <tabular pivotCacheId="1840907886">
      <items count="1">
        <i x="0" s="1"/>
      </items>
    </tabular>
  </data>
</slicerCacheDefinition>
</file>

<file path=xl/slicerCaches/slicerCache6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6E2396D9-1DBC-42D8-8F10-75362AA83BC0}" sourceName="SPT (para consolidado)">
  <pivotTables>
    <pivotTable tabId="77" name="TablaDinámica3"/>
  </pivotTables>
  <data>
    <tabular pivotCacheId="1840907886">
      <items count="2">
        <i x="0" s="1"/>
        <i x="1" s="1"/>
      </items>
    </tabular>
  </data>
</slicerCacheDefinition>
</file>

<file path=xl/slicerCaches/slicerCache6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8C664B21-874C-4E68-B95E-ACD9320FA989}" sourceName="SPNF (para consolidado)">
  <pivotTables>
    <pivotTable tabId="77" name="TablaDinámica3"/>
  </pivotTables>
  <data>
    <tabular pivotCacheId="1840907886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21" xr10:uid="{07899F7A-A920-43B3-871B-2C905A12DDF1}" sourceName="SPNF / SPF">
  <pivotTables>
    <pivotTable tabId="64" name="TablaDinámica3"/>
  </pivotTables>
  <data>
    <tabular pivotCacheId="30189311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21" xr10:uid="{AB36BED2-287B-4773-91F3-A54808F398CE}" sourceName="PGE">
  <pivotTables>
    <pivotTable tabId="64" name="TablaDinámica3"/>
  </pivotTables>
  <data>
    <tabular pivotCacheId="301893116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74DFEB21-3495-40D4-A27E-2B65A2B03765}" sourceName="SPT">
  <pivotTables>
    <pivotTable tabId="65" name="TablaDinámica3"/>
  </pivotTables>
  <data>
    <tabular pivotCacheId="1231897563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0" xr10:uid="{48AF5169-42B1-4B05-B6DE-8CB947DC092C}" cache="SegmentaciónDeDatos_SPT71" caption="SPT" rowHeight="234950"/>
  <slicer name="SPNF 10" xr10:uid="{3A8004B5-A3DD-45C9-93E2-CB85D214D9B4}" cache="SegmentaciónDeDatos_SPNF71" caption="SPNF" style="SlicerStyleLight4" rowHeight="234950"/>
  <slicer name="PGE 10" xr10:uid="{C3A2CDF5-37C9-4E87-B264-451DC9189A9B}" cache="SegmentaciónDeDatos_PGE71" caption="PGE" style="SlicerStyleOther1" rowHeight="234950"/>
  <slicer name="SPNF / SPF 10" xr10:uid="{43108CAA-ADF4-4608-A9CC-497D57C6A594}" cache="SegmentaciónDeDatos_SPNF___SPF71" caption="SPNF / SPF" style="SlicerStyleLight6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2061B4-F2DF-424D-A0B6-50AAADDDCC66}" cache="SegmentaciónDeDatos_SPT__para_agregado21" caption="SPT (para agregado)" rowHeight="234950"/>
  <slicer name="SPNF (para agregado) 3" xr10:uid="{8BF71B12-8A7A-46C9-9222-0BC8CAEAFB38}" cache="SegmentaciónDeDatos_SPNF__para_agregado21" caption="SPNF (para agregado)" style="SlicerStyleLight4" rowHeight="234950"/>
  <slicer name="PGE (para agregado) 3" xr10:uid="{F722590E-39DC-4A07-A5BC-E5144A1A6054}" cache="SegmentaciónDeDatos_PGE__para_agregado21" caption="PGE (para agregado)" style="SlicerStyleLight6" rowHeight="234950"/>
  <slicer name="SPT (para consolidado) 3" xr10:uid="{8D289CA9-A0B5-4C8E-AF03-46C002953556}" cache="SegmentaciónDeDatos_SPT__para_consolidado21" caption="SPT (para consolidado)" style="SlicerStyleDark1" rowHeight="234950"/>
  <slicer name="SPNF (para consolidado) 3" xr10:uid="{6BB275C7-C4D2-446F-B117-790FD2D02EC4}" cache="SegmentaciónDeDatos_SPNF__para_consolidado21" caption="SPNF (para consolidado)" style="SlicerStyleDark4" rowHeight="23495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6" xr10:uid="{58A37899-8308-4DD6-BE1E-3C13D104C1D5}" cache="SegmentaciónDeDatos_SPT5" caption="SPT" rowHeight="241300"/>
  <slicer name="SPNF 6" xr10:uid="{CC95D6B4-09D3-42B5-8843-55F705CC4DC4}" cache="SegmentaciónDeDatos_SPNF5" caption="SPNF" style="SlicerStyleLight4" rowHeight="241300"/>
  <slicer name="PGE 6" xr10:uid="{AE3EA3E2-63AB-449B-AEA2-99B59329F1F8}" cache="SegmentaciónDeDatos_PGE5" caption="PGE" style="SlicerStyleLight6" rowHeight="241300"/>
  <slicer name="SPNF / SPF 6" xr10:uid="{20647F7E-7A9D-48CA-9B51-A2B43EE4D548}" cache="SegmentaciónDeDatos_SPNF___SPF5" caption="SPNF / SPF" style="SlicerStyleOther1" rowHeight="241300"/>
  <slicer name="SPT (para agregado) 4" xr10:uid="{2D775425-8350-4089-8783-F43A11280E8D}" cache="SegmentaciónDeDatos_SPT__para_agregado3" caption="SPT (para agregado)" rowHeight="241300"/>
  <slicer name="SPNF (para agregado) 4" xr10:uid="{B3BF9FC6-2B3B-41B9-A07B-305FF2E92AD8}" cache="SegmentaciónDeDatos_SPNF__para_agregado3" caption="SPNF (para agregado)" style="SlicerStyleLight4" rowHeight="241300"/>
  <slicer name="PGE (para agregado) 4" xr10:uid="{9A85FB2E-50F1-40CE-A695-2B3CA56067C8}" cache="SegmentaciónDeDatos_PGE__para_agregado3" caption="PGE (para agregado)" style="SlicerStyleLight6" rowHeight="241300"/>
  <slicer name="SPT (para consolidado) 4" xr10:uid="{F62771CF-7E86-4182-9E78-0F42AB6DE635}" cache="SegmentaciónDeDatos_SPT__para_consolidado3" caption="SPT (para consolidado)" style="SlicerStyleDark1" rowHeight="241300"/>
  <slicer name="SPNF (para consolidado) 4" xr10:uid="{53018456-F295-46B1-AD26-FF02BCA29644}" cache="SegmentaciónDeDatos_SPNF__para_consolidado3" caption="SPNF (para consolidado)" style="SlicerStyleDark4" rowHeight="241300"/>
  <slicer name="PGE  (para consolidado) 4" xr10:uid="{B13B708D-4128-42A9-85A6-7D169DAEE7C2}" cache="SegmentaciónDeDatos_PGE___para_consolidado3" caption="PGE  (para consolidado)" style="SlicerStyleDark6" rowHeight="2413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7" xr10:uid="{1E84DBE7-1755-4898-9DFE-8FA7D25A41C8}" cache="SegmentaciónDeDatos_SPT6" caption="SPT" rowHeight="241300"/>
  <slicer name="SPNF 7" xr10:uid="{F4B21EB3-0537-4A75-B024-B3A4A763BB2E}" cache="SegmentaciónDeDatos_SPNF6" caption="SPNF" style="SlicerStyleLight4" rowHeight="241300"/>
  <slicer name="PGE 7" xr10:uid="{1D1B2838-6472-47DF-A8B8-7AB179A2DD47}" cache="SegmentaciónDeDatos_PGE6" caption="PGE" style="SlicerStyleLight6" rowHeight="241300"/>
  <slicer name="SPT (para agregado) 5" xr10:uid="{3482B4A0-2F97-44C0-9C64-9D9F2CE56E0A}" cache="SegmentaciónDeDatos_SPT__para_agregado4" caption="SPT (para agregado)" rowHeight="241300"/>
  <slicer name="SPNF (para agregado) 5" xr10:uid="{80538485-ACBA-41C0-86EE-930F830D3DA6}" cache="SegmentaciónDeDatos_SPNF__para_agregado4" caption="SPNF (para agregado)" style="SlicerStyleLight4" rowHeight="241300"/>
  <slicer name="PGE (para agregado) 5" xr10:uid="{02E38768-F68F-4136-ADA4-2A894F67EDDC}" cache="SegmentaciónDeDatos_PGE__para_agregado4" caption="PGE (para agregado)" style="SlicerStyleLight6" rowHeight="241300"/>
  <slicer name="SPT (para consolidado) 5" xr10:uid="{AAB59BCA-92B7-4A15-A33D-C10961C0558E}" cache="SegmentaciónDeDatos_SPT__para_consolidado4" caption="SPT (para consolidado)" style="SlicerStyleDark1" rowHeight="241300"/>
  <slicer name="SPNF (para consolidado) 5" xr10:uid="{61974972-D7FC-4857-A85A-44F994D6849D}" cache="SegmentaciónDeDatos_SPNF__para_consolidado4" caption="SPNF (para consolidado)" style="SlicerStyleDark4" rowHeight="241300"/>
  <slicer name="PGE  (para consolidado) 5" xr10:uid="{A0FD0A52-74D3-475B-8B6F-77C87A270E30}" cache="SegmentaciónDeDatos_PGE___para_consolidado4" caption="PGE  (para consolidado)" style="SlicerStyleDark6" rowHeight="241300"/>
  <slicer name="SPNF / SPF 7" xr10:uid="{EC1A2D6A-A943-4D8D-8568-BE9E33C2CF64}" cache="SegmentaciónDeDatos_SPNF___SPF6" caption="SPNF / SPF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1" xr10:uid="{85A4A911-3DA5-4C28-B288-ADB3CA2BC2EC}" cache="SegmentaciónDeDatos_SPT121" caption="SPT" rowHeight="234950"/>
  <slicer name="SPNF 11" xr10:uid="{0099D4B0-6B72-4983-86D2-10D566CE5D60}" cache="SegmentaciónDeDatos_SPNF121" caption="SPNF" style="SlicerStyleLight4" rowHeight="234950"/>
  <slicer name="SPNF / SPF 11" xr10:uid="{35194946-0F0D-4860-953F-308C085B8666}" cache="SegmentaciónDeDatos_SPNF___SPF121" caption="SPNF / SPF" style="SlicerStyleOther1" rowHeight="234950"/>
  <slicer name="PGE 11" xr10:uid="{193C1551-749F-46D4-9518-E96D46C427DF}" cache="SegmentaciónDeDatos_PGE12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2" xr10:uid="{557FD07E-9CE9-4516-9476-5BEA5820510D}" cache="SegmentaciónDeDatos_SPT31" caption="SPT" rowHeight="241300"/>
  <slicer name="SPNF 12" xr10:uid="{334AF525-7562-4933-BD0D-CB9B5F5C7B94}" cache="SegmentaciónDeDatos_SPNF31" caption="SPNF" style="SlicerStyleLight6" rowHeight="241300"/>
  <slicer name="PGE 12" xr10:uid="{AC3004A3-6E92-41E4-8462-5FB971542BBD}" cache="SegmentaciónDeDatos_PGE31" caption="PGE" style="SlicerStyleLight4" rowHeight="241300"/>
  <slicer name="SPNF / SPF 12" xr10:uid="{F8E67AD8-2B66-4086-8648-DD6FD3499516}" cache="SegmentaciónDeDatos_SPNF___SPF31" caption="SPNF / SPF" style="SlicerStyleLight3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8" xr10:uid="{B863DADF-5055-4C55-B991-D7114C105538}" cache="SegmentaciónDeDatos_SPT21" caption="SPT" rowHeight="234950"/>
  <slicer name="SPNF 8" xr10:uid="{03A67564-E1BF-43C8-8025-148B732404F4}" cache="SegmentaciónDeDatos_SPNF21" caption="SPNF" style="SlicerStyleLight4" rowHeight="234950"/>
  <slicer name="PGE 8" xr10:uid="{78DE6635-C119-480F-9AA7-AA80E5F5EA90}" cache="SegmentaciónDeDatos_PGE21" caption="PGE" style="SlicerStyleOther1" rowHeight="234950"/>
  <slicer name="SPNF / SPF 8" xr10:uid="{3AD8E92D-27F4-4C50-92D0-72BD0D08A386}" cache="SegmentaciónDeDatos_SPNF___SPF21" caption="SPNF / SPF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9" xr10:uid="{E12FF20A-2C47-4F0C-B526-44686A6A1527}" cache="SegmentaciónDeDatos_SPT111" caption="SPT" rowHeight="234950"/>
  <slicer name="SPNF 9" xr10:uid="{A255CB69-78ED-4756-9CD4-C3B41D40E717}" cache="SegmentaciónDeDatos_SPNF111" caption="SPNF" style="SlicerStyleLight4" rowHeight="234950"/>
  <slicer name="SPNF / SPF 9" xr10:uid="{860FDC99-A8B3-45AA-BC3A-86B8E664C102}" cache="SegmentaciónDeDatos_SPNF___SPF111" caption="SPNF / SPF" style="SlicerStyleOther1" rowHeight="234950"/>
  <slicer name="PGE 9" xr10:uid="{86EFC288-5FAA-4271-88AE-F9C02C52B82A}" cache="SegmentaciónDeDatos_PGE111" caption="PGE" style="SlicerStyleLight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3" xr10:uid="{CF53E338-CCDE-4386-A226-D6F34CBE7437}" cache="SegmentaciónDeDatos_SPT41" caption="SPT" rowHeight="241300"/>
  <slicer name="SPNF 13" xr10:uid="{4808B8B0-C3D1-49C8-8444-812D34004EBE}" cache="SegmentaciónDeDatos_SPNF41" caption="SPNF" style="SlicerStyleLight6" rowHeight="241300"/>
  <slicer name="PGE 13" xr10:uid="{36175027-BE93-4095-ABBF-5F0405C6789C}" cache="SegmentaciónDeDatos_PGE41" caption="PGE" style="SlicerStyleLight4" rowHeight="241300"/>
  <slicer name="SPNF / SPF 13" xr10:uid="{9FE799D4-D103-4FB2-B8F7-5081B247782B}" cache="SegmentaciónDeDatos_SPNF___SPF41" caption="SPNF / SPF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6" xr10:uid="{F99AB67C-85B2-4C78-8BD3-EE3BE276175A}" cache="SegmentaciónDeDatos_SPT__para_agregado11" caption="SPT (para agregado)" rowHeight="241300"/>
  <slicer name="SPNF (para agregado) 6" xr10:uid="{0DA42E9E-8834-4A70-B858-CACCA7B80BDB}" cache="SegmentaciónDeDatos_SPNF__para_agregado11" caption="SPNF (para agregado)" style="SlicerStyleLight4" rowHeight="241300"/>
  <slicer name="PGE (para agregado) 6" xr10:uid="{5DE9D34E-8BCB-4FC1-8329-53997D144A2F}" cache="SegmentaciónDeDatos_PGE__para_agregado11" caption="PGE (para agregado)" style="SlicerStyleLight6" rowHeight="241300"/>
  <slicer name="SPT (para consolidado) 6" xr10:uid="{AB36EF79-C152-4F58-932A-F5C04F6D8B45}" cache="SegmentaciónDeDatos_SPT__para_consolidado11" caption="SPT (para consolidado)" style="SlicerStyleDark1" rowHeight="241300"/>
  <slicer name="SPNF (para consolidado) 6" xr10:uid="{FFF8F869-CCC9-41B9-9CA2-AE8F7A3B9448}" cache="SegmentaciónDeDatos_SPNF__para_consolidado11" caption="SPNF (para consolidado)" style="SlicerStyleDark4" rowHeight="241300"/>
  <slicer name="PGE  (para consolidado) 6" xr10:uid="{C4737DD1-5886-45FA-970A-71489F01E8D5}" cache="SegmentaciónDeDatos_PGE___para_consolidado11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7" xr10:uid="{8EC80B24-C1B9-4CE1-96EC-71548342B3E1}" cache="SegmentaciónDeDatos_SPT__para_agregado22" caption="SPT (para agregado)" rowHeight="234950"/>
  <slicer name="SPNF (para agregado) 7" xr10:uid="{78486143-6D73-42C0-B74F-997AA2205FDA}" cache="SegmentaciónDeDatos_SPNF__para_agregado22" caption="SPNF (para agregado)" style="SlicerStyleLight4" rowHeight="234950"/>
  <slicer name="PGE (para agregado) 7" xr10:uid="{350710E5-6756-46E2-94AB-900CB8DDFF2B}" cache="SegmentaciónDeDatos_PGE__para_agregado22" caption="PGE (para agregado)" style="SlicerStyleLight6" rowHeight="234950"/>
  <slicer name="SPT (para consolidado) 7" xr10:uid="{B275B819-223E-4497-B7AE-6842CC62C4DC}" cache="SegmentaciónDeDatos_SPT__para_consolidado22" caption="SPT (para consolidado)" style="SlicerStyleDark1" rowHeight="234950"/>
  <slicer name="SPNF (para consolidado) 7" xr10:uid="{CCF1C5C5-6725-466F-A69C-918480190797}" cache="SegmentaciónDeDatos_SPNF__para_consolidado22" caption="SPNF (para consolidado)" style="SlicerStyleDark4" rowHeight="234950"/>
  <slicer name="PGE  (para consolidado) 7" xr10:uid="{4E56CFDC-3B7C-4239-AFC2-A82D09C18A1E}" cache="SegmentaciónDeDatos_PGE___para_consolidado22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" xr10:uid="{994CA339-B281-4F50-9332-6C4D272CAEB9}" cache="SegmentaciónDeDatos_SPT__para_agregado" caption="SPT (para agregado)" rowHeight="241300"/>
  <slicer name="SPNF (para agregado)" xr10:uid="{3A99FD0E-966F-40A4-BF8B-83EADC7951DD}" cache="SegmentaciónDeDatos_SPNF__para_agregado" caption="SPNF (para agregado)" style="SlicerStyleLight4" rowHeight="241300"/>
  <slicer name="PGE (para agregado)" xr10:uid="{93F4210F-B138-4A68-B9F3-FFD2E7313E1E}" cache="SegmentaciónDeDatos_PGE__para_agregado" caption="PGE (para agregado)" style="SlicerStyleLight6" rowHeight="241300"/>
  <slicer name="SPT (para consolidado)" xr10:uid="{D8090367-069A-48AF-B9D4-69CB9889FBAC}" cache="SegmentaciónDeDatos_SPT__para_consolidado" caption="SPT (para consolidado)" style="SlicerStyleDark1" rowHeight="241300"/>
  <slicer name="SPNF (para consolidado)" xr10:uid="{EAF79E85-E3B4-450D-BB54-01A42A7A4DAB}" cache="SegmentaciónDeDatos_SPNF__para_consolidado" caption="SPNF (para consolidado)" style="SlicerStyleDark4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6E7A198D-DD84-4E8B-9BAB-1903BB7FAB1E}">
  <we:reference id="wa200005502" version="1.0.0.13" store="es-ES" storeType="OMEX"/>
  <we:alternateReferences>
    <we:reference id="wa200005502" version="1.0.0.13" store="" storeType="OMEX"/>
  </we:alternateReferences>
  <we:properties>
    <we:property name="docId" value="&quot;wXhhc1Y3hDPzRGhRxOMSC&quot;"/>
  </we:properties>
  <we:bindings/>
  <we:snapshot xmlns:r="http://schemas.openxmlformats.org/officeDocument/2006/relationships"/>
  <we:extLst>
    <a:ext xmlns:a="http://schemas.openxmlformats.org/drawingml/2006/main" uri="{7C84B067-C214-45C3-A712-C9D94CD141B2}">
      <we:customFunctionIdList xmlns="">
        <we:customFunctionIds>_xldudf_GPT</we:customFunctionIds>
        <we:customFunctionIds>_xldudf_GPT_CREATE_PROMPT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9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9.xm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07/relationships/slicer" Target="../slicers/slicer10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microsoft.com/office/2007/relationships/slicer" Target="../slicers/slicer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4" Type="http://schemas.microsoft.com/office/2007/relationships/slicer" Target="../slicers/slicer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0"/>
  </sheetPr>
  <dimension ref="A1:N38"/>
  <sheetViews>
    <sheetView showGridLines="0" tabSelected="1" topLeftCell="A13" workbookViewId="0">
      <selection activeCell="C32" sqref="C32"/>
    </sheetView>
  </sheetViews>
  <sheetFormatPr baseColWidth="10" defaultRowHeight="14.4" x14ac:dyDescent="0.3"/>
  <cols>
    <col min="2" max="2" width="3.5546875" customWidth="1"/>
    <col min="3" max="3" width="60.5546875" customWidth="1"/>
  </cols>
  <sheetData>
    <row r="1" spans="1:14" ht="23.4" x14ac:dyDescent="0.4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14" x14ac:dyDescent="0.3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x14ac:dyDescent="0.3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 x14ac:dyDescent="0.3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3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1:14" x14ac:dyDescent="0.3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</row>
    <row r="7" spans="1:14" x14ac:dyDescent="0.3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x14ac:dyDescent="0.3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</row>
    <row r="9" spans="1:14" x14ac:dyDescent="0.3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</row>
    <row r="10" spans="1:14" x14ac:dyDescent="0.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14" x14ac:dyDescent="0.3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</row>
    <row r="12" spans="1:14" x14ac:dyDescent="0.3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4" spans="1:14" ht="18" x14ac:dyDescent="0.35">
      <c r="B14" s="25" t="s">
        <v>1747</v>
      </c>
      <c r="C14" s="24"/>
    </row>
    <row r="15" spans="1:14" ht="18" x14ac:dyDescent="0.35">
      <c r="B15" s="25"/>
      <c r="C15" s="24"/>
    </row>
    <row r="16" spans="1:14" ht="18" x14ac:dyDescent="0.35">
      <c r="B16" s="26" t="s">
        <v>1880</v>
      </c>
      <c r="C16" s="24"/>
      <c r="D16" s="38" t="s">
        <v>1947</v>
      </c>
    </row>
    <row r="18" spans="2:4" x14ac:dyDescent="0.3">
      <c r="C18" s="39" t="s">
        <v>1878</v>
      </c>
      <c r="D18" s="38">
        <v>1</v>
      </c>
    </row>
    <row r="19" spans="2:4" x14ac:dyDescent="0.3">
      <c r="C19" s="39" t="s">
        <v>1885</v>
      </c>
      <c r="D19" s="38">
        <v>2</v>
      </c>
    </row>
    <row r="20" spans="2:4" x14ac:dyDescent="0.3">
      <c r="C20" s="39" t="s">
        <v>1888</v>
      </c>
      <c r="D20" s="38">
        <v>3</v>
      </c>
    </row>
    <row r="21" spans="2:4" x14ac:dyDescent="0.3">
      <c r="C21" s="39" t="s">
        <v>1889</v>
      </c>
      <c r="D21" s="38">
        <v>4</v>
      </c>
    </row>
    <row r="22" spans="2:4" x14ac:dyDescent="0.3">
      <c r="C22" s="39" t="s">
        <v>1879</v>
      </c>
      <c r="D22" s="38">
        <v>5</v>
      </c>
    </row>
    <row r="23" spans="2:4" x14ac:dyDescent="0.3">
      <c r="C23" s="39" t="s">
        <v>1886</v>
      </c>
      <c r="D23" s="38">
        <v>6</v>
      </c>
    </row>
    <row r="24" spans="2:4" x14ac:dyDescent="0.3">
      <c r="C24" s="39" t="s">
        <v>1887</v>
      </c>
      <c r="D24" s="38">
        <v>7</v>
      </c>
    </row>
    <row r="25" spans="2:4" x14ac:dyDescent="0.3">
      <c r="C25" s="39" t="s">
        <v>1890</v>
      </c>
      <c r="D25" s="38">
        <v>8</v>
      </c>
    </row>
    <row r="26" spans="2:4" x14ac:dyDescent="0.3">
      <c r="D26" s="38"/>
    </row>
    <row r="27" spans="2:4" x14ac:dyDescent="0.3">
      <c r="B27" s="26" t="s">
        <v>1881</v>
      </c>
      <c r="D27" s="38"/>
    </row>
    <row r="28" spans="2:4" x14ac:dyDescent="0.3">
      <c r="D28" s="38"/>
    </row>
    <row r="29" spans="2:4" x14ac:dyDescent="0.3">
      <c r="C29" s="39" t="s">
        <v>1877</v>
      </c>
      <c r="D29" s="38">
        <v>9</v>
      </c>
    </row>
    <row r="30" spans="2:4" x14ac:dyDescent="0.3">
      <c r="C30" s="39" t="s">
        <v>1891</v>
      </c>
      <c r="D30" s="38">
        <v>10</v>
      </c>
    </row>
    <row r="31" spans="2:4" x14ac:dyDescent="0.3">
      <c r="C31" s="39" t="s">
        <v>1892</v>
      </c>
      <c r="D31" s="38">
        <v>11</v>
      </c>
    </row>
    <row r="32" spans="2:4" x14ac:dyDescent="0.3">
      <c r="C32" s="39" t="s">
        <v>1876</v>
      </c>
      <c r="D32" s="38">
        <v>12</v>
      </c>
    </row>
    <row r="33" spans="2:4" x14ac:dyDescent="0.3">
      <c r="C33" s="39" t="s">
        <v>1886</v>
      </c>
      <c r="D33" s="38">
        <v>13</v>
      </c>
    </row>
    <row r="34" spans="2:4" x14ac:dyDescent="0.3">
      <c r="C34" s="39" t="s">
        <v>1893</v>
      </c>
      <c r="D34" s="38">
        <v>14</v>
      </c>
    </row>
    <row r="35" spans="2:4" x14ac:dyDescent="0.3">
      <c r="D35" s="38"/>
    </row>
    <row r="36" spans="2:4" x14ac:dyDescent="0.3">
      <c r="B36" s="26" t="s">
        <v>1882</v>
      </c>
      <c r="D36" s="38"/>
    </row>
    <row r="37" spans="2:4" x14ac:dyDescent="0.3">
      <c r="C37" s="39" t="s">
        <v>1883</v>
      </c>
      <c r="D37" s="38">
        <v>15</v>
      </c>
    </row>
    <row r="38" spans="2:4" x14ac:dyDescent="0.3">
      <c r="C38" s="39" t="s">
        <v>1884</v>
      </c>
      <c r="D38" s="38">
        <v>16</v>
      </c>
    </row>
  </sheetData>
  <hyperlinks>
    <hyperlink ref="C18" location="'1.'!A1" display="BD Deuda Externa Principal" xr:uid="{00000000-0004-0000-0000-000000000000}"/>
    <hyperlink ref="C19" location="'2.'!A1" display="Vencimientos de  Principal por Tipo de Acreedor" xr:uid="{00000000-0004-0000-0000-000001000000}"/>
    <hyperlink ref="C20" location="'3.'!A1" display="Vencimientos de  Princicipal por Acreedor y Deudor" xr:uid="{00000000-0004-0000-0000-000002000000}"/>
    <hyperlink ref="C22" location="'5'!A1" display="BD Deuda Externa Interés" xr:uid="{00000000-0004-0000-0000-000003000000}"/>
    <hyperlink ref="C23" location="'6'!A1" display="Vencimientos de Interés por Tipo de Acreedor" xr:uid="{00000000-0004-0000-0000-000004000000}"/>
    <hyperlink ref="C24" location="'7'!A1" display="Vencimientos de Interés por Acreedor y Deudor" xr:uid="{00000000-0004-0000-0000-000005000000}"/>
    <hyperlink ref="C21" location="'4'!A1" display="Vencimientos de Principal por Categoría de Acreedor Económico" xr:uid="{00000000-0004-0000-0000-000006000000}"/>
    <hyperlink ref="C25" location="'8.'!A1" display="Vencimientos de Interés por Categoría de Acreedor Económico " xr:uid="{00000000-0004-0000-0000-000007000000}"/>
    <hyperlink ref="C29" location="'9.'!A1" display="BD Deuda Interna Principal" xr:uid="{00000000-0004-0000-0000-000008000000}"/>
    <hyperlink ref="C30" location="'10.'!A1" display="Vencimientos de Principal por Tipo de Acreedor " xr:uid="{00000000-0004-0000-0000-000009000000}"/>
    <hyperlink ref="C31" location="'11.'!A1" display="Vencimientos de Principal por Tipo de Instrumento y Entidad Acreedora" xr:uid="{00000000-0004-0000-0000-00000A000000}"/>
    <hyperlink ref="C32" location="'12.'!A1" display="BD Deuda Interna Interés" xr:uid="{00000000-0004-0000-0000-00000B000000}"/>
    <hyperlink ref="C33" location="'13.'!A1" display="Vencimientos de Interés por Tipo de Acreedor" xr:uid="{00000000-0004-0000-0000-00000C000000}"/>
    <hyperlink ref="C34" location="'14.'!A1" display="Vencimientos de Interés por Tipo de Instrumento y Entidad Acreedora" xr:uid="{00000000-0004-0000-0000-00000D000000}"/>
    <hyperlink ref="C37" location="'15.'!A1" display="Deuda Total Principal" xr:uid="{00000000-0004-0000-0000-00000E000000}"/>
    <hyperlink ref="C38" location="'16.'!A1" display="Deuda Total Interés" xr:uid="{00000000-0004-0000-0000-00000F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>
    <tabColor rgb="FF00B0F0"/>
  </sheetPr>
  <dimension ref="A1:AU2099"/>
  <sheetViews>
    <sheetView showGridLines="0" workbookViewId="0">
      <pane xSplit="1" ySplit="2" topLeftCell="Q2071" activePane="bottomRight" state="frozen"/>
      <selection pane="topRight" activeCell="B1" sqref="B1"/>
      <selection pane="bottomLeft" activeCell="A3" sqref="A3"/>
      <selection pane="bottomRight" activeCell="A2" sqref="A2:XFD2"/>
    </sheetView>
  </sheetViews>
  <sheetFormatPr baseColWidth="10" defaultColWidth="11.5546875" defaultRowHeight="14.4" x14ac:dyDescent="0.3"/>
  <cols>
    <col min="1" max="1" width="14.5546875" style="12" customWidth="1"/>
    <col min="2" max="2" width="11.109375" style="12" customWidth="1"/>
    <col min="3" max="3" width="9.88671875" style="12" customWidth="1"/>
    <col min="4" max="4" width="10.5546875" style="12" customWidth="1"/>
    <col min="5" max="5" width="11.5546875" style="12" customWidth="1"/>
    <col min="6" max="6" width="29.88671875" style="12" bestFit="1" customWidth="1"/>
    <col min="7" max="7" width="33.109375" style="12" bestFit="1" customWidth="1"/>
    <col min="8" max="8" width="25.109375" style="12" customWidth="1"/>
    <col min="9" max="9" width="24.5546875" style="12" customWidth="1"/>
    <col min="10" max="10" width="47.5546875" style="12" customWidth="1"/>
    <col min="11" max="11" width="21.44140625" style="12" customWidth="1"/>
    <col min="12" max="12" width="11.5546875" style="12"/>
    <col min="13" max="13" width="22" style="12" customWidth="1"/>
    <col min="14" max="14" width="11.88671875" style="12" customWidth="1"/>
    <col min="15" max="15" width="12.88671875" style="12" customWidth="1"/>
    <col min="16" max="16" width="13.5546875" style="12" customWidth="1"/>
    <col min="17" max="17" width="14.6640625" style="12" customWidth="1"/>
    <col min="18" max="18" width="15.6640625" style="12" customWidth="1"/>
    <col min="19" max="19" width="14.88671875" style="12" customWidth="1"/>
    <col min="20" max="20" width="10.88671875" style="12" customWidth="1"/>
    <col min="21" max="22" width="11" style="12" customWidth="1"/>
    <col min="23" max="23" width="15.6640625" style="12" customWidth="1"/>
    <col min="24" max="24" width="10.5546875" style="12" customWidth="1"/>
    <col min="25" max="25" width="16.109375" style="12" customWidth="1"/>
    <col min="26" max="26" width="15.5546875" style="12" customWidth="1"/>
    <col min="27" max="27" width="17.109375" style="12" customWidth="1"/>
    <col min="28" max="28" width="34.33203125" style="12" customWidth="1"/>
    <col min="29" max="29" width="15" style="12" bestFit="1" customWidth="1"/>
    <col min="30" max="36" width="14.88671875" style="12" bestFit="1" customWidth="1"/>
    <col min="37" max="43" width="13.44140625" style="12" bestFit="1" customWidth="1"/>
    <col min="44" max="44" width="14.88671875" style="12" customWidth="1"/>
    <col min="45" max="45" width="16.109375" style="12" customWidth="1"/>
    <col min="46" max="46" width="16.5546875" style="12" bestFit="1" customWidth="1"/>
    <col min="47" max="16384" width="11.5546875" style="119"/>
  </cols>
  <sheetData>
    <row r="1" spans="1:47" x14ac:dyDescent="0.3">
      <c r="A1" s="43" t="s">
        <v>1916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7" ht="43.2" x14ac:dyDescent="0.3">
      <c r="A2" s="46" t="s">
        <v>1917</v>
      </c>
      <c r="B2" s="46" t="s">
        <v>1918</v>
      </c>
      <c r="C2" s="46" t="s">
        <v>1919</v>
      </c>
      <c r="D2" s="46" t="s">
        <v>1920</v>
      </c>
      <c r="E2" s="46" t="s">
        <v>1921</v>
      </c>
      <c r="F2" s="46" t="s">
        <v>1922</v>
      </c>
      <c r="G2" s="46" t="s">
        <v>1923</v>
      </c>
      <c r="H2" s="46" t="s">
        <v>1924</v>
      </c>
      <c r="I2" s="46" t="s">
        <v>1925</v>
      </c>
      <c r="J2" s="46" t="s">
        <v>1926</v>
      </c>
      <c r="K2" s="46" t="s">
        <v>543</v>
      </c>
      <c r="L2" s="46" t="s">
        <v>1927</v>
      </c>
      <c r="M2" s="47" t="s">
        <v>1928</v>
      </c>
      <c r="N2" s="46" t="s">
        <v>1929</v>
      </c>
      <c r="O2" s="46" t="s">
        <v>1930</v>
      </c>
      <c r="P2" s="46" t="s">
        <v>1931</v>
      </c>
      <c r="Q2" s="46" t="s">
        <v>1932</v>
      </c>
      <c r="R2" s="46" t="s">
        <v>1933</v>
      </c>
      <c r="S2" s="46" t="s">
        <v>1934</v>
      </c>
      <c r="T2" s="46" t="s">
        <v>1935</v>
      </c>
      <c r="U2" s="46" t="s">
        <v>1936</v>
      </c>
      <c r="V2" s="46" t="s">
        <v>1937</v>
      </c>
      <c r="W2" s="30" t="s">
        <v>4597</v>
      </c>
      <c r="X2" s="30" t="s">
        <v>1939</v>
      </c>
      <c r="Y2" s="30" t="s">
        <v>1940</v>
      </c>
      <c r="Z2" s="30" t="s">
        <v>1941</v>
      </c>
      <c r="AA2" s="30" t="s">
        <v>1869</v>
      </c>
      <c r="AB2" s="30" t="s">
        <v>1870</v>
      </c>
      <c r="AC2" s="30">
        <v>2026</v>
      </c>
      <c r="AD2" s="30">
        <v>2027</v>
      </c>
      <c r="AE2" s="30">
        <v>2028</v>
      </c>
      <c r="AF2" s="30">
        <v>2029</v>
      </c>
      <c r="AG2" s="30">
        <v>2030</v>
      </c>
      <c r="AH2" s="30">
        <v>2031</v>
      </c>
      <c r="AI2" s="30">
        <v>2032</v>
      </c>
      <c r="AJ2" s="30">
        <v>2033</v>
      </c>
      <c r="AK2" s="30">
        <v>2034</v>
      </c>
      <c r="AL2" s="30">
        <v>2035</v>
      </c>
      <c r="AM2" s="30">
        <v>2036</v>
      </c>
      <c r="AN2" s="30">
        <v>2037</v>
      </c>
      <c r="AO2" s="30">
        <v>2038</v>
      </c>
      <c r="AP2" s="30">
        <v>2039</v>
      </c>
      <c r="AQ2" s="30">
        <v>2040</v>
      </c>
      <c r="AR2" s="30" t="s">
        <v>2444</v>
      </c>
      <c r="AS2" s="30" t="s">
        <v>2445</v>
      </c>
      <c r="AT2" s="30" t="s">
        <v>2443</v>
      </c>
    </row>
    <row r="3" spans="1:47" ht="15" customHeight="1" x14ac:dyDescent="0.3">
      <c r="A3" s="116" t="s">
        <v>2473</v>
      </c>
      <c r="B3" s="116" t="s">
        <v>4598</v>
      </c>
      <c r="C3" s="116">
        <v>1</v>
      </c>
      <c r="D3" s="116" t="s">
        <v>0</v>
      </c>
      <c r="E3" s="116" t="s">
        <v>2</v>
      </c>
      <c r="F3" s="116" t="s">
        <v>1393</v>
      </c>
      <c r="G3" s="116" t="s">
        <v>1394</v>
      </c>
      <c r="H3" s="116" t="s">
        <v>1395</v>
      </c>
      <c r="I3" s="116" t="s">
        <v>1396</v>
      </c>
      <c r="J3" s="116" t="s">
        <v>4599</v>
      </c>
      <c r="K3" s="116" t="s">
        <v>1397</v>
      </c>
      <c r="L3" s="116" t="s">
        <v>1398</v>
      </c>
      <c r="M3" s="116" t="s">
        <v>1399</v>
      </c>
      <c r="N3" s="116">
        <v>1</v>
      </c>
      <c r="O3" s="116">
        <v>1</v>
      </c>
      <c r="P3" s="116">
        <v>1</v>
      </c>
      <c r="Q3" s="116">
        <v>0</v>
      </c>
      <c r="R3" s="116">
        <v>1</v>
      </c>
      <c r="S3" s="116">
        <v>1</v>
      </c>
      <c r="T3" s="116">
        <v>1</v>
      </c>
      <c r="U3" s="116">
        <v>0</v>
      </c>
      <c r="V3" s="116">
        <v>0</v>
      </c>
      <c r="W3" s="84">
        <v>20454309.59</v>
      </c>
      <c r="X3" s="117">
        <v>43424</v>
      </c>
      <c r="Y3" s="117">
        <v>46304</v>
      </c>
      <c r="Z3" s="84">
        <v>163634476.66999999</v>
      </c>
      <c r="AA3" s="116" t="s">
        <v>1400</v>
      </c>
      <c r="AB3" s="116" t="s">
        <v>330</v>
      </c>
      <c r="AC3" s="118">
        <v>20454309.59</v>
      </c>
      <c r="AD3" s="118">
        <v>0</v>
      </c>
      <c r="AE3" s="118">
        <v>0</v>
      </c>
      <c r="AF3" s="118">
        <v>0</v>
      </c>
      <c r="AG3" s="118">
        <v>0</v>
      </c>
      <c r="AH3" s="118">
        <v>0</v>
      </c>
      <c r="AI3" s="118">
        <v>0</v>
      </c>
      <c r="AJ3" s="118">
        <v>0</v>
      </c>
      <c r="AK3" s="118">
        <v>0</v>
      </c>
      <c r="AL3" s="118">
        <v>0</v>
      </c>
      <c r="AM3" s="118">
        <v>0</v>
      </c>
      <c r="AN3" s="118">
        <v>0</v>
      </c>
      <c r="AO3" s="118">
        <v>0</v>
      </c>
      <c r="AP3" s="118">
        <v>0</v>
      </c>
      <c r="AQ3" s="118">
        <v>0</v>
      </c>
      <c r="AR3" s="118">
        <f>SUM(AC3:AD3)</f>
        <v>20454309.59</v>
      </c>
      <c r="AS3" s="118">
        <f>SUM(AE3:AQ3)</f>
        <v>0</v>
      </c>
      <c r="AT3" s="118">
        <f>SUM(AR3:AS3)</f>
        <v>20454309.59</v>
      </c>
      <c r="AU3" s="145"/>
    </row>
    <row r="4" spans="1:47" ht="15" customHeight="1" x14ac:dyDescent="0.3">
      <c r="A4" s="116" t="s">
        <v>2474</v>
      </c>
      <c r="B4" s="116" t="s">
        <v>4600</v>
      </c>
      <c r="C4" s="116">
        <v>1</v>
      </c>
      <c r="D4" s="116" t="s">
        <v>0</v>
      </c>
      <c r="E4" s="116" t="s">
        <v>2</v>
      </c>
      <c r="F4" s="116" t="s">
        <v>1393</v>
      </c>
      <c r="G4" s="116" t="s">
        <v>341</v>
      </c>
      <c r="H4" s="116" t="s">
        <v>2293</v>
      </c>
      <c r="I4" s="116" t="s">
        <v>1396</v>
      </c>
      <c r="J4" s="116" t="s">
        <v>1422</v>
      </c>
      <c r="K4" s="116" t="s">
        <v>341</v>
      </c>
      <c r="L4" s="116" t="s">
        <v>1398</v>
      </c>
      <c r="M4" s="116" t="s">
        <v>1405</v>
      </c>
      <c r="N4" s="116">
        <v>1</v>
      </c>
      <c r="O4" s="116">
        <v>1</v>
      </c>
      <c r="P4" s="116">
        <v>1</v>
      </c>
      <c r="Q4" s="116">
        <v>0</v>
      </c>
      <c r="R4" s="116">
        <v>1</v>
      </c>
      <c r="S4" s="116">
        <v>1</v>
      </c>
      <c r="T4" s="116">
        <v>1</v>
      </c>
      <c r="U4" s="116">
        <v>0</v>
      </c>
      <c r="V4" s="116">
        <v>0</v>
      </c>
      <c r="W4" s="84">
        <v>500000000</v>
      </c>
      <c r="X4" s="117">
        <v>45954</v>
      </c>
      <c r="Y4" s="117">
        <v>46136</v>
      </c>
      <c r="Z4" s="84">
        <v>500000000</v>
      </c>
      <c r="AA4" s="116" t="s">
        <v>1400</v>
      </c>
      <c r="AB4" s="116" t="s">
        <v>341</v>
      </c>
      <c r="AC4" s="118">
        <v>500000000</v>
      </c>
      <c r="AD4" s="118">
        <v>0</v>
      </c>
      <c r="AE4" s="118">
        <v>0</v>
      </c>
      <c r="AF4" s="118">
        <v>0</v>
      </c>
      <c r="AG4" s="118">
        <v>0</v>
      </c>
      <c r="AH4" s="118">
        <v>0</v>
      </c>
      <c r="AI4" s="118">
        <v>0</v>
      </c>
      <c r="AJ4" s="118">
        <v>0</v>
      </c>
      <c r="AK4" s="118">
        <v>0</v>
      </c>
      <c r="AL4" s="118">
        <v>0</v>
      </c>
      <c r="AM4" s="118">
        <v>0</v>
      </c>
      <c r="AN4" s="118">
        <v>0</v>
      </c>
      <c r="AO4" s="118">
        <v>0</v>
      </c>
      <c r="AP4" s="118">
        <v>0</v>
      </c>
      <c r="AQ4" s="118">
        <v>0</v>
      </c>
      <c r="AR4" s="118">
        <f t="shared" ref="AR4:AR67" si="0">SUM(AC4:AD4)</f>
        <v>500000000</v>
      </c>
      <c r="AS4" s="118">
        <f t="shared" ref="AS4:AS67" si="1">SUM(AE4:AQ4)</f>
        <v>0</v>
      </c>
      <c r="AT4" s="118">
        <f t="shared" ref="AT4:AT67" si="2">SUM(AR4:AS4)</f>
        <v>500000000</v>
      </c>
      <c r="AU4" s="145"/>
    </row>
    <row r="5" spans="1:47" ht="15" customHeight="1" x14ac:dyDescent="0.3">
      <c r="A5" s="116" t="s">
        <v>2986</v>
      </c>
      <c r="B5" s="116" t="s">
        <v>607</v>
      </c>
      <c r="C5" s="116">
        <v>11</v>
      </c>
      <c r="D5" s="116" t="s">
        <v>0</v>
      </c>
      <c r="E5" s="116" t="s">
        <v>2</v>
      </c>
      <c r="F5" s="116" t="s">
        <v>1393</v>
      </c>
      <c r="G5" s="116" t="s">
        <v>555</v>
      </c>
      <c r="H5" s="116" t="s">
        <v>1402</v>
      </c>
      <c r="I5" s="116" t="s">
        <v>1403</v>
      </c>
      <c r="J5" s="116" t="s">
        <v>1404</v>
      </c>
      <c r="K5" s="116" t="s">
        <v>555</v>
      </c>
      <c r="L5" s="116" t="s">
        <v>1398</v>
      </c>
      <c r="M5" s="116" t="s">
        <v>1405</v>
      </c>
      <c r="N5" s="116">
        <v>1</v>
      </c>
      <c r="O5" s="116">
        <v>1</v>
      </c>
      <c r="P5" s="116">
        <v>1</v>
      </c>
      <c r="Q5" s="116">
        <v>0</v>
      </c>
      <c r="R5" s="116">
        <v>0</v>
      </c>
      <c r="S5" s="116">
        <v>1</v>
      </c>
      <c r="T5" s="116">
        <v>1</v>
      </c>
      <c r="U5" s="116">
        <v>1</v>
      </c>
      <c r="V5" s="116">
        <v>0</v>
      </c>
      <c r="W5" s="84">
        <v>6818181.8399999999</v>
      </c>
      <c r="X5" s="117">
        <v>41389</v>
      </c>
      <c r="Y5" s="117">
        <v>46868</v>
      </c>
      <c r="Z5" s="84">
        <v>15000000</v>
      </c>
      <c r="AA5" s="116" t="s">
        <v>1406</v>
      </c>
      <c r="AB5" s="116" t="s">
        <v>1407</v>
      </c>
      <c r="AC5" s="118">
        <v>2727272.72</v>
      </c>
      <c r="AD5" s="118">
        <v>2727272.72</v>
      </c>
      <c r="AE5" s="118">
        <v>1363636.3999999992</v>
      </c>
      <c r="AF5" s="118">
        <v>0</v>
      </c>
      <c r="AG5" s="118">
        <v>0</v>
      </c>
      <c r="AH5" s="118">
        <v>0</v>
      </c>
      <c r="AI5" s="118">
        <v>0</v>
      </c>
      <c r="AJ5" s="118">
        <v>0</v>
      </c>
      <c r="AK5" s="118">
        <v>0</v>
      </c>
      <c r="AL5" s="118">
        <v>0</v>
      </c>
      <c r="AM5" s="118">
        <v>0</v>
      </c>
      <c r="AN5" s="118">
        <v>0</v>
      </c>
      <c r="AO5" s="118">
        <v>0</v>
      </c>
      <c r="AP5" s="118">
        <v>0</v>
      </c>
      <c r="AQ5" s="118">
        <v>0</v>
      </c>
      <c r="AR5" s="118">
        <f t="shared" si="0"/>
        <v>5454545.4400000004</v>
      </c>
      <c r="AS5" s="118">
        <f t="shared" si="1"/>
        <v>1363636.3999999992</v>
      </c>
      <c r="AT5" s="118">
        <f t="shared" si="2"/>
        <v>6818181.8399999999</v>
      </c>
      <c r="AU5" s="145"/>
    </row>
    <row r="6" spans="1:47" ht="15" customHeight="1" x14ac:dyDescent="0.3">
      <c r="A6" s="116" t="s">
        <v>2475</v>
      </c>
      <c r="B6" s="116" t="s">
        <v>607</v>
      </c>
      <c r="C6" s="116">
        <v>12</v>
      </c>
      <c r="D6" s="116" t="s">
        <v>0</v>
      </c>
      <c r="E6" s="116" t="s">
        <v>2</v>
      </c>
      <c r="F6" s="116" t="s">
        <v>1393</v>
      </c>
      <c r="G6" s="116" t="s">
        <v>1408</v>
      </c>
      <c r="H6" s="116" t="s">
        <v>1409</v>
      </c>
      <c r="I6" s="116" t="s">
        <v>1410</v>
      </c>
      <c r="J6" s="116" t="s">
        <v>4601</v>
      </c>
      <c r="K6" s="116" t="s">
        <v>611</v>
      </c>
      <c r="L6" s="116" t="s">
        <v>1398</v>
      </c>
      <c r="M6" s="116" t="s">
        <v>1405</v>
      </c>
      <c r="N6" s="116">
        <v>1</v>
      </c>
      <c r="O6" s="116">
        <v>1</v>
      </c>
      <c r="P6" s="116">
        <v>1</v>
      </c>
      <c r="Q6" s="116">
        <v>1</v>
      </c>
      <c r="R6" s="116">
        <v>1</v>
      </c>
      <c r="S6" s="116">
        <v>1</v>
      </c>
      <c r="T6" s="116">
        <v>0</v>
      </c>
      <c r="U6" s="116">
        <v>0</v>
      </c>
      <c r="V6" s="116">
        <v>0</v>
      </c>
      <c r="W6" s="84">
        <v>463636.38</v>
      </c>
      <c r="X6" s="117">
        <v>41404</v>
      </c>
      <c r="Y6" s="117">
        <v>46883</v>
      </c>
      <c r="Z6" s="84">
        <v>1020000</v>
      </c>
      <c r="AA6" s="116" t="s">
        <v>1406</v>
      </c>
      <c r="AB6" s="116" t="s">
        <v>1407</v>
      </c>
      <c r="AC6" s="118">
        <v>185454.54</v>
      </c>
      <c r="AD6" s="118">
        <v>185454.54</v>
      </c>
      <c r="AE6" s="118">
        <v>92727.299999999974</v>
      </c>
      <c r="AF6" s="118">
        <v>0</v>
      </c>
      <c r="AG6" s="118">
        <v>0</v>
      </c>
      <c r="AH6" s="118">
        <v>0</v>
      </c>
      <c r="AI6" s="118">
        <v>0</v>
      </c>
      <c r="AJ6" s="118">
        <v>0</v>
      </c>
      <c r="AK6" s="118">
        <v>0</v>
      </c>
      <c r="AL6" s="118">
        <v>0</v>
      </c>
      <c r="AM6" s="118">
        <v>0</v>
      </c>
      <c r="AN6" s="118">
        <v>0</v>
      </c>
      <c r="AO6" s="118">
        <v>0</v>
      </c>
      <c r="AP6" s="118">
        <v>0</v>
      </c>
      <c r="AQ6" s="118">
        <v>0</v>
      </c>
      <c r="AR6" s="118">
        <f t="shared" si="0"/>
        <v>370909.08</v>
      </c>
      <c r="AS6" s="118">
        <f t="shared" si="1"/>
        <v>92727.299999999974</v>
      </c>
      <c r="AT6" s="118">
        <f t="shared" si="2"/>
        <v>463636.38</v>
      </c>
      <c r="AU6" s="145"/>
    </row>
    <row r="7" spans="1:47" ht="15" customHeight="1" x14ac:dyDescent="0.3">
      <c r="A7" s="116" t="s">
        <v>2476</v>
      </c>
      <c r="B7" s="116" t="s">
        <v>607</v>
      </c>
      <c r="C7" s="116">
        <v>13</v>
      </c>
      <c r="D7" s="116" t="s">
        <v>0</v>
      </c>
      <c r="E7" s="116" t="s">
        <v>2</v>
      </c>
      <c r="F7" s="116" t="s">
        <v>1393</v>
      </c>
      <c r="G7" s="116" t="s">
        <v>1408</v>
      </c>
      <c r="H7" s="116" t="s">
        <v>1409</v>
      </c>
      <c r="I7" s="116" t="s">
        <v>1410</v>
      </c>
      <c r="J7" s="116" t="s">
        <v>4601</v>
      </c>
      <c r="K7" s="116" t="s">
        <v>611</v>
      </c>
      <c r="L7" s="116" t="s">
        <v>1398</v>
      </c>
      <c r="M7" s="116" t="s">
        <v>1405</v>
      </c>
      <c r="N7" s="116">
        <v>1</v>
      </c>
      <c r="O7" s="116">
        <v>1</v>
      </c>
      <c r="P7" s="116">
        <v>1</v>
      </c>
      <c r="Q7" s="116">
        <v>1</v>
      </c>
      <c r="R7" s="116">
        <v>1</v>
      </c>
      <c r="S7" s="116">
        <v>1</v>
      </c>
      <c r="T7" s="116">
        <v>0</v>
      </c>
      <c r="U7" s="116">
        <v>0</v>
      </c>
      <c r="V7" s="116">
        <v>0</v>
      </c>
      <c r="W7" s="84">
        <v>50000</v>
      </c>
      <c r="X7" s="117">
        <v>41408</v>
      </c>
      <c r="Y7" s="117">
        <v>46887</v>
      </c>
      <c r="Z7" s="84">
        <v>110000</v>
      </c>
      <c r="AA7" s="116" t="s">
        <v>1406</v>
      </c>
      <c r="AB7" s="116" t="s">
        <v>1407</v>
      </c>
      <c r="AC7" s="118">
        <v>20000</v>
      </c>
      <c r="AD7" s="118">
        <v>20000</v>
      </c>
      <c r="AE7" s="118">
        <v>10000</v>
      </c>
      <c r="AF7" s="118">
        <v>0</v>
      </c>
      <c r="AG7" s="118">
        <v>0</v>
      </c>
      <c r="AH7" s="118">
        <v>0</v>
      </c>
      <c r="AI7" s="118">
        <v>0</v>
      </c>
      <c r="AJ7" s="118">
        <v>0</v>
      </c>
      <c r="AK7" s="118">
        <v>0</v>
      </c>
      <c r="AL7" s="118">
        <v>0</v>
      </c>
      <c r="AM7" s="118">
        <v>0</v>
      </c>
      <c r="AN7" s="118">
        <v>0</v>
      </c>
      <c r="AO7" s="118">
        <v>0</v>
      </c>
      <c r="AP7" s="118">
        <v>0</v>
      </c>
      <c r="AQ7" s="118">
        <v>0</v>
      </c>
      <c r="AR7" s="118">
        <f t="shared" si="0"/>
        <v>40000</v>
      </c>
      <c r="AS7" s="118">
        <f t="shared" si="1"/>
        <v>10000</v>
      </c>
      <c r="AT7" s="118">
        <f t="shared" si="2"/>
        <v>50000</v>
      </c>
      <c r="AU7" s="145"/>
    </row>
    <row r="8" spans="1:47" ht="15" customHeight="1" x14ac:dyDescent="0.3">
      <c r="A8" s="116" t="s">
        <v>2477</v>
      </c>
      <c r="B8" s="116" t="s">
        <v>607</v>
      </c>
      <c r="C8" s="116">
        <v>17</v>
      </c>
      <c r="D8" s="116" t="s">
        <v>0</v>
      </c>
      <c r="E8" s="116" t="s">
        <v>2</v>
      </c>
      <c r="F8" s="116" t="s">
        <v>1393</v>
      </c>
      <c r="G8" s="116" t="s">
        <v>1408</v>
      </c>
      <c r="H8" s="116" t="s">
        <v>1409</v>
      </c>
      <c r="I8" s="116" t="s">
        <v>1410</v>
      </c>
      <c r="J8" s="116" t="s">
        <v>4601</v>
      </c>
      <c r="K8" s="116" t="s">
        <v>611</v>
      </c>
      <c r="L8" s="116" t="s">
        <v>1398</v>
      </c>
      <c r="M8" s="116" t="s">
        <v>1405</v>
      </c>
      <c r="N8" s="116">
        <v>1</v>
      </c>
      <c r="O8" s="116">
        <v>1</v>
      </c>
      <c r="P8" s="116">
        <v>1</v>
      </c>
      <c r="Q8" s="116">
        <v>1</v>
      </c>
      <c r="R8" s="116">
        <v>1</v>
      </c>
      <c r="S8" s="116">
        <v>1</v>
      </c>
      <c r="T8" s="116">
        <v>0</v>
      </c>
      <c r="U8" s="116">
        <v>0</v>
      </c>
      <c r="V8" s="116">
        <v>0</v>
      </c>
      <c r="W8" s="84">
        <v>340909.08</v>
      </c>
      <c r="X8" s="117">
        <v>41424</v>
      </c>
      <c r="Y8" s="117">
        <v>46903</v>
      </c>
      <c r="Z8" s="84">
        <v>750000</v>
      </c>
      <c r="AA8" s="116" t="s">
        <v>1406</v>
      </c>
      <c r="AB8" s="116" t="s">
        <v>1407</v>
      </c>
      <c r="AC8" s="118">
        <v>136363.64000000001</v>
      </c>
      <c r="AD8" s="118">
        <v>136363.64000000001</v>
      </c>
      <c r="AE8" s="118">
        <v>68181.799999999988</v>
      </c>
      <c r="AF8" s="118">
        <v>0</v>
      </c>
      <c r="AG8" s="118">
        <v>0</v>
      </c>
      <c r="AH8" s="118">
        <v>0</v>
      </c>
      <c r="AI8" s="118">
        <v>0</v>
      </c>
      <c r="AJ8" s="118">
        <v>0</v>
      </c>
      <c r="AK8" s="118">
        <v>0</v>
      </c>
      <c r="AL8" s="118">
        <v>0</v>
      </c>
      <c r="AM8" s="118">
        <v>0</v>
      </c>
      <c r="AN8" s="118">
        <v>0</v>
      </c>
      <c r="AO8" s="118">
        <v>0</v>
      </c>
      <c r="AP8" s="118">
        <v>0</v>
      </c>
      <c r="AQ8" s="118">
        <v>0</v>
      </c>
      <c r="AR8" s="118">
        <f t="shared" si="0"/>
        <v>272727.28000000003</v>
      </c>
      <c r="AS8" s="118">
        <f t="shared" si="1"/>
        <v>68181.799999999988</v>
      </c>
      <c r="AT8" s="118">
        <f t="shared" si="2"/>
        <v>340909.08</v>
      </c>
      <c r="AU8" s="145"/>
    </row>
    <row r="9" spans="1:47" ht="15" customHeight="1" x14ac:dyDescent="0.3">
      <c r="A9" s="116" t="s">
        <v>2987</v>
      </c>
      <c r="B9" s="116" t="s">
        <v>607</v>
      </c>
      <c r="C9" s="116">
        <v>22</v>
      </c>
      <c r="D9" s="116" t="s">
        <v>0</v>
      </c>
      <c r="E9" s="116" t="s">
        <v>2</v>
      </c>
      <c r="F9" s="116" t="s">
        <v>1393</v>
      </c>
      <c r="G9" s="116" t="s">
        <v>555</v>
      </c>
      <c r="H9" s="116" t="s">
        <v>1402</v>
      </c>
      <c r="I9" s="116" t="s">
        <v>1403</v>
      </c>
      <c r="J9" s="116" t="s">
        <v>1404</v>
      </c>
      <c r="K9" s="116" t="s">
        <v>555</v>
      </c>
      <c r="L9" s="116" t="s">
        <v>1398</v>
      </c>
      <c r="M9" s="116" t="s">
        <v>1405</v>
      </c>
      <c r="N9" s="116">
        <v>1</v>
      </c>
      <c r="O9" s="116">
        <v>1</v>
      </c>
      <c r="P9" s="116">
        <v>1</v>
      </c>
      <c r="Q9" s="116">
        <v>0</v>
      </c>
      <c r="R9" s="116">
        <v>0</v>
      </c>
      <c r="S9" s="116">
        <v>1</v>
      </c>
      <c r="T9" s="116">
        <v>1</v>
      </c>
      <c r="U9" s="116">
        <v>1</v>
      </c>
      <c r="V9" s="116">
        <v>0</v>
      </c>
      <c r="W9" s="84">
        <v>8181818.1600000001</v>
      </c>
      <c r="X9" s="117">
        <v>41450</v>
      </c>
      <c r="Y9" s="117">
        <v>46929</v>
      </c>
      <c r="Z9" s="84">
        <v>18000000</v>
      </c>
      <c r="AA9" s="116" t="s">
        <v>1406</v>
      </c>
      <c r="AB9" s="116" t="s">
        <v>1407</v>
      </c>
      <c r="AC9" s="118">
        <v>3272727.28</v>
      </c>
      <c r="AD9" s="118">
        <v>3272727.28</v>
      </c>
      <c r="AE9" s="118">
        <v>1636363.6000000027</v>
      </c>
      <c r="AF9" s="118">
        <v>0</v>
      </c>
      <c r="AG9" s="118">
        <v>0</v>
      </c>
      <c r="AH9" s="118">
        <v>0</v>
      </c>
      <c r="AI9" s="118">
        <v>0</v>
      </c>
      <c r="AJ9" s="118">
        <v>0</v>
      </c>
      <c r="AK9" s="118">
        <v>0</v>
      </c>
      <c r="AL9" s="118">
        <v>0</v>
      </c>
      <c r="AM9" s="118">
        <v>0</v>
      </c>
      <c r="AN9" s="118">
        <v>0</v>
      </c>
      <c r="AO9" s="118">
        <v>0</v>
      </c>
      <c r="AP9" s="118">
        <v>0</v>
      </c>
      <c r="AQ9" s="118">
        <v>0</v>
      </c>
      <c r="AR9" s="118">
        <f t="shared" si="0"/>
        <v>6545454.5599999996</v>
      </c>
      <c r="AS9" s="118">
        <f t="shared" si="1"/>
        <v>1636363.6000000027</v>
      </c>
      <c r="AT9" s="118">
        <f t="shared" si="2"/>
        <v>8181818.160000002</v>
      </c>
      <c r="AU9" s="145"/>
    </row>
    <row r="10" spans="1:47" ht="15" customHeight="1" x14ac:dyDescent="0.3">
      <c r="A10" s="116" t="s">
        <v>2988</v>
      </c>
      <c r="B10" s="116" t="s">
        <v>607</v>
      </c>
      <c r="C10" s="116">
        <v>25</v>
      </c>
      <c r="D10" s="116" t="s">
        <v>0</v>
      </c>
      <c r="E10" s="116" t="s">
        <v>2</v>
      </c>
      <c r="F10" s="116" t="s">
        <v>1393</v>
      </c>
      <c r="G10" s="116" t="s">
        <v>555</v>
      </c>
      <c r="H10" s="116" t="s">
        <v>1402</v>
      </c>
      <c r="I10" s="116" t="s">
        <v>1403</v>
      </c>
      <c r="J10" s="116" t="s">
        <v>1404</v>
      </c>
      <c r="K10" s="116" t="s">
        <v>555</v>
      </c>
      <c r="L10" s="116" t="s">
        <v>1398</v>
      </c>
      <c r="M10" s="116" t="s">
        <v>1405</v>
      </c>
      <c r="N10" s="116">
        <v>1</v>
      </c>
      <c r="O10" s="116">
        <v>1</v>
      </c>
      <c r="P10" s="116">
        <v>1</v>
      </c>
      <c r="Q10" s="116">
        <v>0</v>
      </c>
      <c r="R10" s="116">
        <v>0</v>
      </c>
      <c r="S10" s="116">
        <v>1</v>
      </c>
      <c r="T10" s="116">
        <v>1</v>
      </c>
      <c r="U10" s="116">
        <v>1</v>
      </c>
      <c r="V10" s="116">
        <v>0</v>
      </c>
      <c r="W10" s="84">
        <v>2272727.2999999998</v>
      </c>
      <c r="X10" s="117">
        <v>41479</v>
      </c>
      <c r="Y10" s="117">
        <v>46958</v>
      </c>
      <c r="Z10" s="84">
        <v>5000000</v>
      </c>
      <c r="AA10" s="116" t="s">
        <v>1406</v>
      </c>
      <c r="AB10" s="116" t="s">
        <v>1407</v>
      </c>
      <c r="AC10" s="118">
        <v>454545.45</v>
      </c>
      <c r="AD10" s="118">
        <v>909090.9</v>
      </c>
      <c r="AE10" s="118">
        <v>909090.94999999984</v>
      </c>
      <c r="AF10" s="118">
        <v>0</v>
      </c>
      <c r="AG10" s="118">
        <v>0</v>
      </c>
      <c r="AH10" s="118">
        <v>0</v>
      </c>
      <c r="AI10" s="118">
        <v>0</v>
      </c>
      <c r="AJ10" s="118">
        <v>0</v>
      </c>
      <c r="AK10" s="118">
        <v>0</v>
      </c>
      <c r="AL10" s="118">
        <v>0</v>
      </c>
      <c r="AM10" s="118">
        <v>0</v>
      </c>
      <c r="AN10" s="118">
        <v>0</v>
      </c>
      <c r="AO10" s="118">
        <v>0</v>
      </c>
      <c r="AP10" s="118">
        <v>0</v>
      </c>
      <c r="AQ10" s="118">
        <v>0</v>
      </c>
      <c r="AR10" s="118">
        <f t="shared" si="0"/>
        <v>1363636.35</v>
      </c>
      <c r="AS10" s="118">
        <f t="shared" si="1"/>
        <v>909090.94999999984</v>
      </c>
      <c r="AT10" s="118">
        <f t="shared" si="2"/>
        <v>2272727.2999999998</v>
      </c>
      <c r="AU10" s="145"/>
    </row>
    <row r="11" spans="1:47" ht="15" customHeight="1" x14ac:dyDescent="0.3">
      <c r="A11" s="116" t="s">
        <v>2984</v>
      </c>
      <c r="B11" s="116" t="s">
        <v>607</v>
      </c>
      <c r="C11" s="116">
        <v>26</v>
      </c>
      <c r="D11" s="116" t="s">
        <v>0</v>
      </c>
      <c r="E11" s="116" t="s">
        <v>2</v>
      </c>
      <c r="F11" s="116" t="s">
        <v>1393</v>
      </c>
      <c r="G11" s="116" t="s">
        <v>1415</v>
      </c>
      <c r="H11" s="116" t="s">
        <v>1402</v>
      </c>
      <c r="I11" s="116" t="s">
        <v>1416</v>
      </c>
      <c r="J11" s="116" t="s">
        <v>1404</v>
      </c>
      <c r="K11" s="116" t="s">
        <v>1415</v>
      </c>
      <c r="L11" s="116" t="s">
        <v>1398</v>
      </c>
      <c r="M11" s="116" t="s">
        <v>1405</v>
      </c>
      <c r="N11" s="116">
        <v>1</v>
      </c>
      <c r="O11" s="116">
        <v>1</v>
      </c>
      <c r="P11" s="116">
        <v>1</v>
      </c>
      <c r="Q11" s="116">
        <v>0</v>
      </c>
      <c r="R11" s="116">
        <v>0</v>
      </c>
      <c r="S11" s="116">
        <v>0</v>
      </c>
      <c r="T11" s="116">
        <v>1</v>
      </c>
      <c r="U11" s="116">
        <v>1</v>
      </c>
      <c r="V11" s="116">
        <v>0</v>
      </c>
      <c r="W11" s="84">
        <v>5120329.3899999997</v>
      </c>
      <c r="X11" s="117">
        <v>41486</v>
      </c>
      <c r="Y11" s="117">
        <v>46965</v>
      </c>
      <c r="Z11" s="84">
        <v>5120329.3899999997</v>
      </c>
      <c r="AA11" s="116" t="s">
        <v>1406</v>
      </c>
      <c r="AB11" s="116" t="s">
        <v>1407</v>
      </c>
      <c r="AC11" s="118">
        <v>0</v>
      </c>
      <c r="AD11" s="118">
        <v>0</v>
      </c>
      <c r="AE11" s="118">
        <v>5120329.3899999997</v>
      </c>
      <c r="AF11" s="118">
        <v>0</v>
      </c>
      <c r="AG11" s="118"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118">
        <f t="shared" si="0"/>
        <v>0</v>
      </c>
      <c r="AS11" s="118">
        <f t="shared" si="1"/>
        <v>5120329.3899999997</v>
      </c>
      <c r="AT11" s="118">
        <f t="shared" si="2"/>
        <v>5120329.3899999997</v>
      </c>
      <c r="AU11" s="145"/>
    </row>
    <row r="12" spans="1:47" ht="15" customHeight="1" x14ac:dyDescent="0.3">
      <c r="A12" s="116" t="s">
        <v>2989</v>
      </c>
      <c r="B12" s="116" t="s">
        <v>607</v>
      </c>
      <c r="C12" s="116">
        <v>33</v>
      </c>
      <c r="D12" s="116" t="s">
        <v>0</v>
      </c>
      <c r="E12" s="116" t="s">
        <v>2</v>
      </c>
      <c r="F12" s="116" t="s">
        <v>1393</v>
      </c>
      <c r="G12" s="116" t="s">
        <v>555</v>
      </c>
      <c r="H12" s="116" t="s">
        <v>1402</v>
      </c>
      <c r="I12" s="116" t="s">
        <v>1403</v>
      </c>
      <c r="J12" s="116" t="s">
        <v>1404</v>
      </c>
      <c r="K12" s="116" t="s">
        <v>555</v>
      </c>
      <c r="L12" s="116" t="s">
        <v>1398</v>
      </c>
      <c r="M12" s="116" t="s">
        <v>1405</v>
      </c>
      <c r="N12" s="116">
        <v>1</v>
      </c>
      <c r="O12" s="116">
        <v>1</v>
      </c>
      <c r="P12" s="116">
        <v>1</v>
      </c>
      <c r="Q12" s="116">
        <v>0</v>
      </c>
      <c r="R12" s="116">
        <v>0</v>
      </c>
      <c r="S12" s="116">
        <v>1</v>
      </c>
      <c r="T12" s="116">
        <v>1</v>
      </c>
      <c r="U12" s="116">
        <v>1</v>
      </c>
      <c r="V12" s="116">
        <v>0</v>
      </c>
      <c r="W12" s="84">
        <v>3409090.92</v>
      </c>
      <c r="X12" s="117">
        <v>41487</v>
      </c>
      <c r="Y12" s="117">
        <v>46966</v>
      </c>
      <c r="Z12" s="84">
        <v>7500000</v>
      </c>
      <c r="AA12" s="116" t="s">
        <v>1406</v>
      </c>
      <c r="AB12" s="116" t="s">
        <v>1407</v>
      </c>
      <c r="AC12" s="118">
        <v>681818.18</v>
      </c>
      <c r="AD12" s="118">
        <v>1363636.36</v>
      </c>
      <c r="AE12" s="118">
        <v>1363636.3799999992</v>
      </c>
      <c r="AF12" s="118">
        <v>0</v>
      </c>
      <c r="AG12" s="118">
        <v>0</v>
      </c>
      <c r="AH12" s="118">
        <v>0</v>
      </c>
      <c r="AI12" s="118">
        <v>0</v>
      </c>
      <c r="AJ12" s="118">
        <v>0</v>
      </c>
      <c r="AK12" s="118">
        <v>0</v>
      </c>
      <c r="AL12" s="118">
        <v>0</v>
      </c>
      <c r="AM12" s="118">
        <v>0</v>
      </c>
      <c r="AN12" s="118">
        <v>0</v>
      </c>
      <c r="AO12" s="118">
        <v>0</v>
      </c>
      <c r="AP12" s="118">
        <v>0</v>
      </c>
      <c r="AQ12" s="118">
        <v>0</v>
      </c>
      <c r="AR12" s="118">
        <f t="shared" si="0"/>
        <v>2045454.54</v>
      </c>
      <c r="AS12" s="118">
        <f t="shared" si="1"/>
        <v>1363636.3799999992</v>
      </c>
      <c r="AT12" s="118">
        <f t="shared" si="2"/>
        <v>3409090.919999999</v>
      </c>
      <c r="AU12" s="145"/>
    </row>
    <row r="13" spans="1:47" ht="15" customHeight="1" x14ac:dyDescent="0.3">
      <c r="A13" s="116" t="s">
        <v>2990</v>
      </c>
      <c r="B13" s="116" t="s">
        <v>607</v>
      </c>
      <c r="C13" s="116">
        <v>41</v>
      </c>
      <c r="D13" s="116" t="s">
        <v>0</v>
      </c>
      <c r="E13" s="116" t="s">
        <v>2</v>
      </c>
      <c r="F13" s="116" t="s">
        <v>1393</v>
      </c>
      <c r="G13" s="116" t="s">
        <v>555</v>
      </c>
      <c r="H13" s="116" t="s">
        <v>1402</v>
      </c>
      <c r="I13" s="116" t="s">
        <v>1403</v>
      </c>
      <c r="J13" s="116" t="s">
        <v>1404</v>
      </c>
      <c r="K13" s="116" t="s">
        <v>555</v>
      </c>
      <c r="L13" s="116" t="s">
        <v>1398</v>
      </c>
      <c r="M13" s="116" t="s">
        <v>1405</v>
      </c>
      <c r="N13" s="116">
        <v>1</v>
      </c>
      <c r="O13" s="116">
        <v>1</v>
      </c>
      <c r="P13" s="116">
        <v>1</v>
      </c>
      <c r="Q13" s="116">
        <v>0</v>
      </c>
      <c r="R13" s="116">
        <v>0</v>
      </c>
      <c r="S13" s="116">
        <v>1</v>
      </c>
      <c r="T13" s="116">
        <v>1</v>
      </c>
      <c r="U13" s="116">
        <v>1</v>
      </c>
      <c r="V13" s="116">
        <v>0</v>
      </c>
      <c r="W13" s="84">
        <v>7090909.0999999996</v>
      </c>
      <c r="X13" s="117">
        <v>41528</v>
      </c>
      <c r="Y13" s="117">
        <v>47007</v>
      </c>
      <c r="Z13" s="84">
        <v>13000000</v>
      </c>
      <c r="AA13" s="116" t="s">
        <v>1406</v>
      </c>
      <c r="AB13" s="116" t="s">
        <v>1407</v>
      </c>
      <c r="AC13" s="118">
        <v>2363636.36</v>
      </c>
      <c r="AD13" s="118">
        <v>2363636.36</v>
      </c>
      <c r="AE13" s="118">
        <v>2363636.379999999</v>
      </c>
      <c r="AF13" s="118">
        <v>0</v>
      </c>
      <c r="AG13" s="118">
        <v>0</v>
      </c>
      <c r="AH13" s="118">
        <v>0</v>
      </c>
      <c r="AI13" s="118">
        <v>0</v>
      </c>
      <c r="AJ13" s="118">
        <v>0</v>
      </c>
      <c r="AK13" s="118">
        <v>0</v>
      </c>
      <c r="AL13" s="118">
        <v>0</v>
      </c>
      <c r="AM13" s="118">
        <v>0</v>
      </c>
      <c r="AN13" s="118">
        <v>0</v>
      </c>
      <c r="AO13" s="118">
        <v>0</v>
      </c>
      <c r="AP13" s="118">
        <v>0</v>
      </c>
      <c r="AQ13" s="118">
        <v>0</v>
      </c>
      <c r="AR13" s="118">
        <f t="shared" si="0"/>
        <v>4727272.72</v>
      </c>
      <c r="AS13" s="118">
        <f t="shared" si="1"/>
        <v>2363636.379999999</v>
      </c>
      <c r="AT13" s="118">
        <f t="shared" si="2"/>
        <v>7090909.0999999987</v>
      </c>
      <c r="AU13" s="145"/>
    </row>
    <row r="14" spans="1:47" ht="15" customHeight="1" x14ac:dyDescent="0.3">
      <c r="A14" s="116" t="s">
        <v>2991</v>
      </c>
      <c r="B14" s="116" t="s">
        <v>608</v>
      </c>
      <c r="C14" s="116">
        <v>2</v>
      </c>
      <c r="D14" s="116" t="s">
        <v>0</v>
      </c>
      <c r="E14" s="116" t="s">
        <v>2</v>
      </c>
      <c r="F14" s="116" t="s">
        <v>1393</v>
      </c>
      <c r="G14" s="116" t="s">
        <v>555</v>
      </c>
      <c r="H14" s="116" t="s">
        <v>1402</v>
      </c>
      <c r="I14" s="116" t="s">
        <v>1403</v>
      </c>
      <c r="J14" s="116" t="s">
        <v>1404</v>
      </c>
      <c r="K14" s="116" t="s">
        <v>555</v>
      </c>
      <c r="L14" s="116" t="s">
        <v>1398</v>
      </c>
      <c r="M14" s="116" t="s">
        <v>1405</v>
      </c>
      <c r="N14" s="116">
        <v>1</v>
      </c>
      <c r="O14" s="116">
        <v>1</v>
      </c>
      <c r="P14" s="116">
        <v>1</v>
      </c>
      <c r="Q14" s="116">
        <v>0</v>
      </c>
      <c r="R14" s="116">
        <v>0</v>
      </c>
      <c r="S14" s="116">
        <v>1</v>
      </c>
      <c r="T14" s="116">
        <v>1</v>
      </c>
      <c r="U14" s="116">
        <v>1</v>
      </c>
      <c r="V14" s="116">
        <v>0</v>
      </c>
      <c r="W14" s="84">
        <v>13636363.65</v>
      </c>
      <c r="X14" s="117">
        <v>41570</v>
      </c>
      <c r="Y14" s="117">
        <v>47049</v>
      </c>
      <c r="Z14" s="84">
        <v>25000000</v>
      </c>
      <c r="AA14" s="116" t="s">
        <v>1406</v>
      </c>
      <c r="AB14" s="116" t="s">
        <v>1407</v>
      </c>
      <c r="AC14" s="118">
        <v>4545454.54</v>
      </c>
      <c r="AD14" s="118">
        <v>4545454.54</v>
      </c>
      <c r="AE14" s="118">
        <v>4545454.5699999994</v>
      </c>
      <c r="AF14" s="118">
        <v>0</v>
      </c>
      <c r="AG14" s="118">
        <v>0</v>
      </c>
      <c r="AH14" s="118">
        <v>0</v>
      </c>
      <c r="AI14" s="118">
        <v>0</v>
      </c>
      <c r="AJ14" s="118">
        <v>0</v>
      </c>
      <c r="AK14" s="118">
        <v>0</v>
      </c>
      <c r="AL14" s="118">
        <v>0</v>
      </c>
      <c r="AM14" s="118">
        <v>0</v>
      </c>
      <c r="AN14" s="118">
        <v>0</v>
      </c>
      <c r="AO14" s="118">
        <v>0</v>
      </c>
      <c r="AP14" s="118">
        <v>0</v>
      </c>
      <c r="AQ14" s="118">
        <v>0</v>
      </c>
      <c r="AR14" s="118">
        <f t="shared" si="0"/>
        <v>9090909.0800000001</v>
      </c>
      <c r="AS14" s="118">
        <f t="shared" si="1"/>
        <v>4545454.5699999994</v>
      </c>
      <c r="AT14" s="118">
        <f t="shared" si="2"/>
        <v>13636363.649999999</v>
      </c>
      <c r="AU14" s="145"/>
    </row>
    <row r="15" spans="1:47" ht="15" customHeight="1" x14ac:dyDescent="0.3">
      <c r="A15" s="116" t="s">
        <v>2992</v>
      </c>
      <c r="B15" s="116" t="s">
        <v>608</v>
      </c>
      <c r="C15" s="116">
        <v>4</v>
      </c>
      <c r="D15" s="116" t="s">
        <v>0</v>
      </c>
      <c r="E15" s="116" t="s">
        <v>2</v>
      </c>
      <c r="F15" s="116" t="s">
        <v>1393</v>
      </c>
      <c r="G15" s="116" t="s">
        <v>555</v>
      </c>
      <c r="H15" s="116" t="s">
        <v>1402</v>
      </c>
      <c r="I15" s="116" t="s">
        <v>1403</v>
      </c>
      <c r="J15" s="116" t="s">
        <v>1404</v>
      </c>
      <c r="K15" s="116" t="s">
        <v>555</v>
      </c>
      <c r="L15" s="116" t="s">
        <v>1398</v>
      </c>
      <c r="M15" s="116" t="s">
        <v>1405</v>
      </c>
      <c r="N15" s="116">
        <v>1</v>
      </c>
      <c r="O15" s="116">
        <v>1</v>
      </c>
      <c r="P15" s="116">
        <v>1</v>
      </c>
      <c r="Q15" s="116">
        <v>0</v>
      </c>
      <c r="R15" s="116">
        <v>0</v>
      </c>
      <c r="S15" s="116">
        <v>1</v>
      </c>
      <c r="T15" s="116">
        <v>1</v>
      </c>
      <c r="U15" s="116">
        <v>1</v>
      </c>
      <c r="V15" s="116">
        <v>0</v>
      </c>
      <c r="W15" s="84">
        <v>6818181.7999999998</v>
      </c>
      <c r="X15" s="117">
        <v>41585</v>
      </c>
      <c r="Y15" s="117">
        <v>47064</v>
      </c>
      <c r="Z15" s="84">
        <v>12500000</v>
      </c>
      <c r="AA15" s="116" t="s">
        <v>1406</v>
      </c>
      <c r="AB15" s="116" t="s">
        <v>1407</v>
      </c>
      <c r="AC15" s="118">
        <v>2272727.2799999998</v>
      </c>
      <c r="AD15" s="118">
        <v>2272727.2799999998</v>
      </c>
      <c r="AE15" s="118">
        <v>2272727.2400000007</v>
      </c>
      <c r="AF15" s="118">
        <v>0</v>
      </c>
      <c r="AG15" s="118">
        <v>0</v>
      </c>
      <c r="AH15" s="118">
        <v>0</v>
      </c>
      <c r="AI15" s="118">
        <v>0</v>
      </c>
      <c r="AJ15" s="118">
        <v>0</v>
      </c>
      <c r="AK15" s="118">
        <v>0</v>
      </c>
      <c r="AL15" s="118">
        <v>0</v>
      </c>
      <c r="AM15" s="118">
        <v>0</v>
      </c>
      <c r="AN15" s="118">
        <v>0</v>
      </c>
      <c r="AO15" s="118">
        <v>0</v>
      </c>
      <c r="AP15" s="118">
        <v>0</v>
      </c>
      <c r="AQ15" s="118">
        <v>0</v>
      </c>
      <c r="AR15" s="118">
        <f t="shared" si="0"/>
        <v>4545454.5599999996</v>
      </c>
      <c r="AS15" s="118">
        <f t="shared" si="1"/>
        <v>2272727.2400000007</v>
      </c>
      <c r="AT15" s="118">
        <f t="shared" si="2"/>
        <v>6818181.8000000007</v>
      </c>
      <c r="AU15" s="145"/>
    </row>
    <row r="16" spans="1:47" ht="15" customHeight="1" x14ac:dyDescent="0.3">
      <c r="A16" s="116" t="s">
        <v>2993</v>
      </c>
      <c r="B16" s="116" t="s">
        <v>608</v>
      </c>
      <c r="C16" s="116">
        <v>5</v>
      </c>
      <c r="D16" s="116" t="s">
        <v>0</v>
      </c>
      <c r="E16" s="116" t="s">
        <v>2</v>
      </c>
      <c r="F16" s="116" t="s">
        <v>1393</v>
      </c>
      <c r="G16" s="116" t="s">
        <v>555</v>
      </c>
      <c r="H16" s="116" t="s">
        <v>1402</v>
      </c>
      <c r="I16" s="116" t="s">
        <v>1403</v>
      </c>
      <c r="J16" s="116" t="s">
        <v>1404</v>
      </c>
      <c r="K16" s="116" t="s">
        <v>555</v>
      </c>
      <c r="L16" s="116" t="s">
        <v>1398</v>
      </c>
      <c r="M16" s="116" t="s">
        <v>1405</v>
      </c>
      <c r="N16" s="116">
        <v>1</v>
      </c>
      <c r="O16" s="116">
        <v>1</v>
      </c>
      <c r="P16" s="116">
        <v>1</v>
      </c>
      <c r="Q16" s="116">
        <v>0</v>
      </c>
      <c r="R16" s="116">
        <v>0</v>
      </c>
      <c r="S16" s="116">
        <v>1</v>
      </c>
      <c r="T16" s="116">
        <v>1</v>
      </c>
      <c r="U16" s="116">
        <v>1</v>
      </c>
      <c r="V16" s="116">
        <v>0</v>
      </c>
      <c r="W16" s="84">
        <v>6818181.7999999998</v>
      </c>
      <c r="X16" s="117">
        <v>41586</v>
      </c>
      <c r="Y16" s="117">
        <v>47065</v>
      </c>
      <c r="Z16" s="84">
        <v>12500000</v>
      </c>
      <c r="AA16" s="116" t="s">
        <v>1406</v>
      </c>
      <c r="AB16" s="116" t="s">
        <v>1407</v>
      </c>
      <c r="AC16" s="118">
        <v>2272727.2799999998</v>
      </c>
      <c r="AD16" s="118">
        <v>2272727.2799999998</v>
      </c>
      <c r="AE16" s="118">
        <v>2272727.2400000007</v>
      </c>
      <c r="AF16" s="118">
        <v>0</v>
      </c>
      <c r="AG16" s="118">
        <v>0</v>
      </c>
      <c r="AH16" s="118">
        <v>0</v>
      </c>
      <c r="AI16" s="118">
        <v>0</v>
      </c>
      <c r="AJ16" s="118">
        <v>0</v>
      </c>
      <c r="AK16" s="118">
        <v>0</v>
      </c>
      <c r="AL16" s="118">
        <v>0</v>
      </c>
      <c r="AM16" s="118">
        <v>0</v>
      </c>
      <c r="AN16" s="118">
        <v>0</v>
      </c>
      <c r="AO16" s="118">
        <v>0</v>
      </c>
      <c r="AP16" s="118">
        <v>0</v>
      </c>
      <c r="AQ16" s="118">
        <v>0</v>
      </c>
      <c r="AR16" s="118">
        <f t="shared" si="0"/>
        <v>4545454.5599999996</v>
      </c>
      <c r="AS16" s="118">
        <f t="shared" si="1"/>
        <v>2272727.2400000007</v>
      </c>
      <c r="AT16" s="118">
        <f t="shared" si="2"/>
        <v>6818181.8000000007</v>
      </c>
      <c r="AU16" s="145"/>
    </row>
    <row r="17" spans="1:47" ht="15" customHeight="1" x14ac:dyDescent="0.3">
      <c r="A17" s="116" t="s">
        <v>2478</v>
      </c>
      <c r="B17" s="116" t="s">
        <v>608</v>
      </c>
      <c r="C17" s="116">
        <v>7</v>
      </c>
      <c r="D17" s="116" t="s">
        <v>0</v>
      </c>
      <c r="E17" s="116" t="s">
        <v>2</v>
      </c>
      <c r="F17" s="116" t="s">
        <v>1393</v>
      </c>
      <c r="G17" s="116" t="s">
        <v>1408</v>
      </c>
      <c r="H17" s="116" t="s">
        <v>1409</v>
      </c>
      <c r="I17" s="116" t="s">
        <v>1410</v>
      </c>
      <c r="J17" s="116" t="s">
        <v>4601</v>
      </c>
      <c r="K17" s="116" t="s">
        <v>611</v>
      </c>
      <c r="L17" s="116" t="s">
        <v>1398</v>
      </c>
      <c r="M17" s="116" t="s">
        <v>1405</v>
      </c>
      <c r="N17" s="116">
        <v>1</v>
      </c>
      <c r="O17" s="116">
        <v>1</v>
      </c>
      <c r="P17" s="116">
        <v>1</v>
      </c>
      <c r="Q17" s="116">
        <v>1</v>
      </c>
      <c r="R17" s="116">
        <v>1</v>
      </c>
      <c r="S17" s="116">
        <v>1</v>
      </c>
      <c r="T17" s="116">
        <v>0</v>
      </c>
      <c r="U17" s="116">
        <v>0</v>
      </c>
      <c r="V17" s="116">
        <v>0</v>
      </c>
      <c r="W17" s="84">
        <v>38181.800000000003</v>
      </c>
      <c r="X17" s="117">
        <v>41604</v>
      </c>
      <c r="Y17" s="117">
        <v>47083</v>
      </c>
      <c r="Z17" s="84">
        <v>70000</v>
      </c>
      <c r="AA17" s="116" t="s">
        <v>1406</v>
      </c>
      <c r="AB17" s="116" t="s">
        <v>1407</v>
      </c>
      <c r="AC17" s="118">
        <v>12727.28</v>
      </c>
      <c r="AD17" s="118">
        <v>12727.28</v>
      </c>
      <c r="AE17" s="118">
        <v>12727.239999999996</v>
      </c>
      <c r="AF17" s="118">
        <v>0</v>
      </c>
      <c r="AG17" s="118">
        <v>0</v>
      </c>
      <c r="AH17" s="118">
        <v>0</v>
      </c>
      <c r="AI17" s="118">
        <v>0</v>
      </c>
      <c r="AJ17" s="118">
        <v>0</v>
      </c>
      <c r="AK17" s="118">
        <v>0</v>
      </c>
      <c r="AL17" s="118">
        <v>0</v>
      </c>
      <c r="AM17" s="118">
        <v>0</v>
      </c>
      <c r="AN17" s="118">
        <v>0</v>
      </c>
      <c r="AO17" s="118">
        <v>0</v>
      </c>
      <c r="AP17" s="118">
        <v>0</v>
      </c>
      <c r="AQ17" s="118">
        <v>0</v>
      </c>
      <c r="AR17" s="118">
        <f t="shared" si="0"/>
        <v>25454.560000000001</v>
      </c>
      <c r="AS17" s="118">
        <f t="shared" si="1"/>
        <v>12727.239999999996</v>
      </c>
      <c r="AT17" s="118">
        <f t="shared" si="2"/>
        <v>38181.799999999996</v>
      </c>
      <c r="AU17" s="145"/>
    </row>
    <row r="18" spans="1:47" ht="15" customHeight="1" x14ac:dyDescent="0.3">
      <c r="A18" s="116" t="s">
        <v>2479</v>
      </c>
      <c r="B18" s="116" t="s">
        <v>608</v>
      </c>
      <c r="C18" s="116">
        <v>8</v>
      </c>
      <c r="D18" s="116" t="s">
        <v>0</v>
      </c>
      <c r="E18" s="116" t="s">
        <v>2</v>
      </c>
      <c r="F18" s="116" t="s">
        <v>1393</v>
      </c>
      <c r="G18" s="116" t="s">
        <v>1408</v>
      </c>
      <c r="H18" s="116" t="s">
        <v>1409</v>
      </c>
      <c r="I18" s="116" t="s">
        <v>1410</v>
      </c>
      <c r="J18" s="116" t="s">
        <v>4601</v>
      </c>
      <c r="K18" s="116" t="s">
        <v>611</v>
      </c>
      <c r="L18" s="116" t="s">
        <v>1398</v>
      </c>
      <c r="M18" s="116" t="s">
        <v>1405</v>
      </c>
      <c r="N18" s="116">
        <v>1</v>
      </c>
      <c r="O18" s="116">
        <v>1</v>
      </c>
      <c r="P18" s="116">
        <v>1</v>
      </c>
      <c r="Q18" s="116">
        <v>1</v>
      </c>
      <c r="R18" s="116">
        <v>1</v>
      </c>
      <c r="S18" s="116">
        <v>1</v>
      </c>
      <c r="T18" s="116">
        <v>0</v>
      </c>
      <c r="U18" s="116">
        <v>0</v>
      </c>
      <c r="V18" s="116">
        <v>0</v>
      </c>
      <c r="W18" s="84">
        <v>54545.45</v>
      </c>
      <c r="X18" s="117">
        <v>41600</v>
      </c>
      <c r="Y18" s="117">
        <v>47079</v>
      </c>
      <c r="Z18" s="84">
        <v>100000</v>
      </c>
      <c r="AA18" s="116" t="s">
        <v>1406</v>
      </c>
      <c r="AB18" s="116" t="s">
        <v>1407</v>
      </c>
      <c r="AC18" s="118">
        <v>18181.82</v>
      </c>
      <c r="AD18" s="118">
        <v>18181.82</v>
      </c>
      <c r="AE18" s="118">
        <v>18181.80999999999</v>
      </c>
      <c r="AF18" s="118">
        <v>0</v>
      </c>
      <c r="AG18" s="118">
        <v>0</v>
      </c>
      <c r="AH18" s="118">
        <v>0</v>
      </c>
      <c r="AI18" s="118">
        <v>0</v>
      </c>
      <c r="AJ18" s="118">
        <v>0</v>
      </c>
      <c r="AK18" s="118">
        <v>0</v>
      </c>
      <c r="AL18" s="118">
        <v>0</v>
      </c>
      <c r="AM18" s="118">
        <v>0</v>
      </c>
      <c r="AN18" s="118">
        <v>0</v>
      </c>
      <c r="AO18" s="118">
        <v>0</v>
      </c>
      <c r="AP18" s="118">
        <v>0</v>
      </c>
      <c r="AQ18" s="118">
        <v>0</v>
      </c>
      <c r="AR18" s="118">
        <f t="shared" si="0"/>
        <v>36363.64</v>
      </c>
      <c r="AS18" s="118">
        <f t="shared" si="1"/>
        <v>18181.80999999999</v>
      </c>
      <c r="AT18" s="118">
        <f t="shared" si="2"/>
        <v>54545.44999999999</v>
      </c>
      <c r="AU18" s="145"/>
    </row>
    <row r="19" spans="1:47" ht="15" customHeight="1" x14ac:dyDescent="0.3">
      <c r="A19" s="116" t="s">
        <v>2480</v>
      </c>
      <c r="B19" s="116" t="s">
        <v>608</v>
      </c>
      <c r="C19" s="116">
        <v>9</v>
      </c>
      <c r="D19" s="116" t="s">
        <v>0</v>
      </c>
      <c r="E19" s="116" t="s">
        <v>2</v>
      </c>
      <c r="F19" s="116" t="s">
        <v>1393</v>
      </c>
      <c r="G19" s="116" t="s">
        <v>1408</v>
      </c>
      <c r="H19" s="116" t="s">
        <v>1409</v>
      </c>
      <c r="I19" s="116" t="s">
        <v>1410</v>
      </c>
      <c r="J19" s="116" t="s">
        <v>4601</v>
      </c>
      <c r="K19" s="116" t="s">
        <v>611</v>
      </c>
      <c r="L19" s="116" t="s">
        <v>1398</v>
      </c>
      <c r="M19" s="116" t="s">
        <v>1405</v>
      </c>
      <c r="N19" s="116">
        <v>1</v>
      </c>
      <c r="O19" s="116">
        <v>1</v>
      </c>
      <c r="P19" s="116">
        <v>1</v>
      </c>
      <c r="Q19" s="116">
        <v>1</v>
      </c>
      <c r="R19" s="116">
        <v>1</v>
      </c>
      <c r="S19" s="116">
        <v>1</v>
      </c>
      <c r="T19" s="116">
        <v>0</v>
      </c>
      <c r="U19" s="116">
        <v>0</v>
      </c>
      <c r="V19" s="116">
        <v>0</v>
      </c>
      <c r="W19" s="84">
        <v>218181.8</v>
      </c>
      <c r="X19" s="117">
        <v>41613</v>
      </c>
      <c r="Y19" s="117">
        <v>47092</v>
      </c>
      <c r="Z19" s="84">
        <v>400000</v>
      </c>
      <c r="AA19" s="116" t="s">
        <v>1406</v>
      </c>
      <c r="AB19" s="116" t="s">
        <v>1407</v>
      </c>
      <c r="AC19" s="118">
        <v>72727.28</v>
      </c>
      <c r="AD19" s="118">
        <v>72727.28</v>
      </c>
      <c r="AE19" s="118">
        <v>72727.239999999962</v>
      </c>
      <c r="AF19" s="118">
        <v>0</v>
      </c>
      <c r="AG19" s="118">
        <v>0</v>
      </c>
      <c r="AH19" s="118">
        <v>0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  <c r="AP19" s="118">
        <v>0</v>
      </c>
      <c r="AQ19" s="118">
        <v>0</v>
      </c>
      <c r="AR19" s="118">
        <f t="shared" si="0"/>
        <v>145454.56</v>
      </c>
      <c r="AS19" s="118">
        <f t="shared" si="1"/>
        <v>72727.239999999962</v>
      </c>
      <c r="AT19" s="118">
        <f t="shared" si="2"/>
        <v>218181.79999999996</v>
      </c>
      <c r="AU19" s="145"/>
    </row>
    <row r="20" spans="1:47" ht="15" customHeight="1" x14ac:dyDescent="0.3">
      <c r="A20" s="116" t="s">
        <v>2481</v>
      </c>
      <c r="B20" s="116" t="s">
        <v>608</v>
      </c>
      <c r="C20" s="116">
        <v>10</v>
      </c>
      <c r="D20" s="116" t="s">
        <v>0</v>
      </c>
      <c r="E20" s="116" t="s">
        <v>2</v>
      </c>
      <c r="F20" s="116" t="s">
        <v>1393</v>
      </c>
      <c r="G20" s="116" t="s">
        <v>1408</v>
      </c>
      <c r="H20" s="116" t="s">
        <v>1409</v>
      </c>
      <c r="I20" s="116" t="s">
        <v>1410</v>
      </c>
      <c r="J20" s="116" t="s">
        <v>4601</v>
      </c>
      <c r="K20" s="116" t="s">
        <v>611</v>
      </c>
      <c r="L20" s="116" t="s">
        <v>1398</v>
      </c>
      <c r="M20" s="116" t="s">
        <v>1405</v>
      </c>
      <c r="N20" s="116">
        <v>1</v>
      </c>
      <c r="O20" s="116">
        <v>1</v>
      </c>
      <c r="P20" s="116">
        <v>1</v>
      </c>
      <c r="Q20" s="116">
        <v>1</v>
      </c>
      <c r="R20" s="116">
        <v>1</v>
      </c>
      <c r="S20" s="116">
        <v>1</v>
      </c>
      <c r="T20" s="116">
        <v>0</v>
      </c>
      <c r="U20" s="116">
        <v>0</v>
      </c>
      <c r="V20" s="116">
        <v>0</v>
      </c>
      <c r="W20" s="84">
        <v>54545.45</v>
      </c>
      <c r="X20" s="117">
        <v>41620</v>
      </c>
      <c r="Y20" s="117">
        <v>47099</v>
      </c>
      <c r="Z20" s="84">
        <v>100000</v>
      </c>
      <c r="AA20" s="116" t="s">
        <v>1406</v>
      </c>
      <c r="AB20" s="116" t="s">
        <v>1407</v>
      </c>
      <c r="AC20" s="118">
        <v>18181.82</v>
      </c>
      <c r="AD20" s="118">
        <v>18181.82</v>
      </c>
      <c r="AE20" s="118">
        <v>18181.80999999999</v>
      </c>
      <c r="AF20" s="118">
        <v>0</v>
      </c>
      <c r="AG20" s="118">
        <v>0</v>
      </c>
      <c r="AH20" s="118">
        <v>0</v>
      </c>
      <c r="AI20" s="118">
        <v>0</v>
      </c>
      <c r="AJ20" s="118">
        <v>0</v>
      </c>
      <c r="AK20" s="118">
        <v>0</v>
      </c>
      <c r="AL20" s="118">
        <v>0</v>
      </c>
      <c r="AM20" s="118">
        <v>0</v>
      </c>
      <c r="AN20" s="118">
        <v>0</v>
      </c>
      <c r="AO20" s="118">
        <v>0</v>
      </c>
      <c r="AP20" s="118">
        <v>0</v>
      </c>
      <c r="AQ20" s="118">
        <v>0</v>
      </c>
      <c r="AR20" s="118">
        <f t="shared" si="0"/>
        <v>36363.64</v>
      </c>
      <c r="AS20" s="118">
        <f t="shared" si="1"/>
        <v>18181.80999999999</v>
      </c>
      <c r="AT20" s="118">
        <f t="shared" si="2"/>
        <v>54545.44999999999</v>
      </c>
      <c r="AU20" s="145"/>
    </row>
    <row r="21" spans="1:47" ht="15" customHeight="1" x14ac:dyDescent="0.3">
      <c r="A21" s="116" t="s">
        <v>2994</v>
      </c>
      <c r="B21" s="116" t="s">
        <v>608</v>
      </c>
      <c r="C21" s="116">
        <v>11</v>
      </c>
      <c r="D21" s="116" t="s">
        <v>0</v>
      </c>
      <c r="E21" s="116" t="s">
        <v>2</v>
      </c>
      <c r="F21" s="116" t="s">
        <v>1393</v>
      </c>
      <c r="G21" s="116" t="s">
        <v>555</v>
      </c>
      <c r="H21" s="116" t="s">
        <v>1402</v>
      </c>
      <c r="I21" s="116" t="s">
        <v>1403</v>
      </c>
      <c r="J21" s="116" t="s">
        <v>1404</v>
      </c>
      <c r="K21" s="116" t="s">
        <v>555</v>
      </c>
      <c r="L21" s="116" t="s">
        <v>1398</v>
      </c>
      <c r="M21" s="116" t="s">
        <v>1405</v>
      </c>
      <c r="N21" s="116">
        <v>1</v>
      </c>
      <c r="O21" s="116">
        <v>1</v>
      </c>
      <c r="P21" s="116">
        <v>1</v>
      </c>
      <c r="Q21" s="116">
        <v>0</v>
      </c>
      <c r="R21" s="116">
        <v>0</v>
      </c>
      <c r="S21" s="116">
        <v>1</v>
      </c>
      <c r="T21" s="116">
        <v>1</v>
      </c>
      <c r="U21" s="116">
        <v>1</v>
      </c>
      <c r="V21" s="116">
        <v>0</v>
      </c>
      <c r="W21" s="84">
        <v>7090909.0999999996</v>
      </c>
      <c r="X21" s="117">
        <v>41627</v>
      </c>
      <c r="Y21" s="117">
        <v>47106</v>
      </c>
      <c r="Z21" s="84">
        <v>13000000</v>
      </c>
      <c r="AA21" s="116" t="s">
        <v>1406</v>
      </c>
      <c r="AB21" s="116" t="s">
        <v>1407</v>
      </c>
      <c r="AC21" s="118">
        <v>2363636.36</v>
      </c>
      <c r="AD21" s="118">
        <v>2363636.36</v>
      </c>
      <c r="AE21" s="118">
        <v>2363636.379999999</v>
      </c>
      <c r="AF21" s="118">
        <v>0</v>
      </c>
      <c r="AG21" s="118">
        <v>0</v>
      </c>
      <c r="AH21" s="118">
        <v>0</v>
      </c>
      <c r="AI21" s="118">
        <v>0</v>
      </c>
      <c r="AJ21" s="118">
        <v>0</v>
      </c>
      <c r="AK21" s="118">
        <v>0</v>
      </c>
      <c r="AL21" s="118">
        <v>0</v>
      </c>
      <c r="AM21" s="118">
        <v>0</v>
      </c>
      <c r="AN21" s="118">
        <v>0</v>
      </c>
      <c r="AO21" s="118">
        <v>0</v>
      </c>
      <c r="AP21" s="118">
        <v>0</v>
      </c>
      <c r="AQ21" s="118">
        <v>0</v>
      </c>
      <c r="AR21" s="118">
        <f t="shared" si="0"/>
        <v>4727272.72</v>
      </c>
      <c r="AS21" s="118">
        <f t="shared" si="1"/>
        <v>2363636.379999999</v>
      </c>
      <c r="AT21" s="118">
        <f t="shared" si="2"/>
        <v>7090909.0999999987</v>
      </c>
      <c r="AU21" s="145"/>
    </row>
    <row r="22" spans="1:47" ht="15" customHeight="1" x14ac:dyDescent="0.3">
      <c r="A22" s="116" t="s">
        <v>2958</v>
      </c>
      <c r="B22" s="116" t="s">
        <v>609</v>
      </c>
      <c r="C22" s="116">
        <v>1</v>
      </c>
      <c r="D22" s="116" t="s">
        <v>0</v>
      </c>
      <c r="E22" s="116" t="s">
        <v>2</v>
      </c>
      <c r="F22" s="116" t="s">
        <v>1393</v>
      </c>
      <c r="G22" s="116" t="s">
        <v>341</v>
      </c>
      <c r="H22" s="116" t="s">
        <v>1402</v>
      </c>
      <c r="I22" s="116" t="s">
        <v>1396</v>
      </c>
      <c r="J22" s="116" t="s">
        <v>1404</v>
      </c>
      <c r="K22" s="116" t="s">
        <v>341</v>
      </c>
      <c r="L22" s="116" t="s">
        <v>1398</v>
      </c>
      <c r="M22" s="116" t="s">
        <v>1405</v>
      </c>
      <c r="N22" s="116">
        <v>1</v>
      </c>
      <c r="O22" s="116">
        <v>1</v>
      </c>
      <c r="P22" s="116">
        <v>1</v>
      </c>
      <c r="Q22" s="116">
        <v>0</v>
      </c>
      <c r="R22" s="116">
        <v>1</v>
      </c>
      <c r="S22" s="116">
        <v>1</v>
      </c>
      <c r="T22" s="116">
        <v>1</v>
      </c>
      <c r="U22" s="116">
        <v>0</v>
      </c>
      <c r="V22" s="116">
        <v>0</v>
      </c>
      <c r="W22" s="84">
        <v>436363.65</v>
      </c>
      <c r="X22" s="117">
        <v>41598</v>
      </c>
      <c r="Y22" s="117">
        <v>47077</v>
      </c>
      <c r="Z22" s="84">
        <v>800000</v>
      </c>
      <c r="AA22" s="116" t="s">
        <v>1406</v>
      </c>
      <c r="AB22" s="116" t="s">
        <v>1407</v>
      </c>
      <c r="AC22" s="118">
        <v>145454.54</v>
      </c>
      <c r="AD22" s="118">
        <v>145454.54</v>
      </c>
      <c r="AE22" s="118">
        <v>145454.57000000004</v>
      </c>
      <c r="AF22" s="118">
        <v>0</v>
      </c>
      <c r="AG22" s="118">
        <v>0</v>
      </c>
      <c r="AH22" s="118">
        <v>0</v>
      </c>
      <c r="AI22" s="118">
        <v>0</v>
      </c>
      <c r="AJ22" s="118">
        <v>0</v>
      </c>
      <c r="AK22" s="118">
        <v>0</v>
      </c>
      <c r="AL22" s="118">
        <v>0</v>
      </c>
      <c r="AM22" s="118">
        <v>0</v>
      </c>
      <c r="AN22" s="118">
        <v>0</v>
      </c>
      <c r="AO22" s="118">
        <v>0</v>
      </c>
      <c r="AP22" s="118">
        <v>0</v>
      </c>
      <c r="AQ22" s="118">
        <v>0</v>
      </c>
      <c r="AR22" s="118">
        <f t="shared" si="0"/>
        <v>290909.08</v>
      </c>
      <c r="AS22" s="118">
        <f t="shared" si="1"/>
        <v>145454.57000000004</v>
      </c>
      <c r="AT22" s="118">
        <f t="shared" si="2"/>
        <v>436363.65</v>
      </c>
      <c r="AU22" s="145"/>
    </row>
    <row r="23" spans="1:47" ht="15" customHeight="1" x14ac:dyDescent="0.3">
      <c r="A23" s="116" t="s">
        <v>4404</v>
      </c>
      <c r="B23" s="116" t="s">
        <v>610</v>
      </c>
      <c r="C23" s="116">
        <v>2</v>
      </c>
      <c r="D23" s="116" t="s">
        <v>0</v>
      </c>
      <c r="E23" s="116" t="s">
        <v>2</v>
      </c>
      <c r="F23" s="116" t="s">
        <v>1393</v>
      </c>
      <c r="G23" s="116" t="s">
        <v>1408</v>
      </c>
      <c r="H23" s="116" t="s">
        <v>1409</v>
      </c>
      <c r="I23" s="116" t="s">
        <v>1410</v>
      </c>
      <c r="J23" s="116" t="s">
        <v>4601</v>
      </c>
      <c r="K23" s="116" t="s">
        <v>611</v>
      </c>
      <c r="L23" s="116" t="s">
        <v>1398</v>
      </c>
      <c r="M23" s="116" t="s">
        <v>1405</v>
      </c>
      <c r="N23" s="116">
        <v>1</v>
      </c>
      <c r="O23" s="116">
        <v>1</v>
      </c>
      <c r="P23" s="116">
        <v>1</v>
      </c>
      <c r="Q23" s="116">
        <v>1</v>
      </c>
      <c r="R23" s="116">
        <v>1</v>
      </c>
      <c r="S23" s="116">
        <v>1</v>
      </c>
      <c r="T23" s="116">
        <v>0</v>
      </c>
      <c r="U23" s="116">
        <v>0</v>
      </c>
      <c r="V23" s="116">
        <v>0</v>
      </c>
      <c r="W23" s="84">
        <v>0.04</v>
      </c>
      <c r="X23" s="117">
        <v>41649</v>
      </c>
      <c r="Y23" s="117">
        <v>49302</v>
      </c>
      <c r="Z23" s="84">
        <v>1997774768.6800001</v>
      </c>
      <c r="AA23" s="116" t="s">
        <v>1406</v>
      </c>
      <c r="AB23" s="116" t="s">
        <v>1407</v>
      </c>
      <c r="AC23" s="118">
        <v>0</v>
      </c>
      <c r="AD23" s="118">
        <v>0</v>
      </c>
      <c r="AE23" s="118">
        <v>0</v>
      </c>
      <c r="AF23" s="118">
        <v>0</v>
      </c>
      <c r="AG23" s="118">
        <v>0</v>
      </c>
      <c r="AH23" s="118">
        <v>0</v>
      </c>
      <c r="AI23" s="118">
        <v>0</v>
      </c>
      <c r="AJ23" s="118">
        <v>0</v>
      </c>
      <c r="AK23" s="118">
        <v>0</v>
      </c>
      <c r="AL23" s="118">
        <v>0</v>
      </c>
      <c r="AM23" s="118">
        <v>0</v>
      </c>
      <c r="AN23" s="118">
        <v>0</v>
      </c>
      <c r="AO23" s="118">
        <v>0</v>
      </c>
      <c r="AP23" s="118">
        <v>0</v>
      </c>
      <c r="AQ23" s="118">
        <v>0.04</v>
      </c>
      <c r="AR23" s="118">
        <f t="shared" si="0"/>
        <v>0</v>
      </c>
      <c r="AS23" s="118">
        <f t="shared" si="1"/>
        <v>0.04</v>
      </c>
      <c r="AT23" s="118">
        <f t="shared" si="2"/>
        <v>0.04</v>
      </c>
      <c r="AU23" s="145"/>
    </row>
    <row r="24" spans="1:47" ht="15" customHeight="1" x14ac:dyDescent="0.3">
      <c r="A24" s="116" t="s">
        <v>2930</v>
      </c>
      <c r="B24" s="116" t="s">
        <v>610</v>
      </c>
      <c r="C24" s="116">
        <v>3</v>
      </c>
      <c r="D24" s="116" t="s">
        <v>0</v>
      </c>
      <c r="E24" s="116" t="s">
        <v>2</v>
      </c>
      <c r="F24" s="116" t="s">
        <v>1393</v>
      </c>
      <c r="G24" s="116" t="s">
        <v>323</v>
      </c>
      <c r="H24" s="116" t="s">
        <v>1402</v>
      </c>
      <c r="I24" s="116" t="s">
        <v>1403</v>
      </c>
      <c r="J24" s="116" t="s">
        <v>1404</v>
      </c>
      <c r="K24" s="116" t="s">
        <v>549</v>
      </c>
      <c r="L24" s="116" t="s">
        <v>1398</v>
      </c>
      <c r="M24" s="116" t="s">
        <v>1405</v>
      </c>
      <c r="N24" s="116">
        <v>1</v>
      </c>
      <c r="O24" s="116">
        <v>1</v>
      </c>
      <c r="P24" s="116">
        <v>1</v>
      </c>
      <c r="Q24" s="116">
        <v>0</v>
      </c>
      <c r="R24" s="116">
        <v>0</v>
      </c>
      <c r="S24" s="116">
        <v>1</v>
      </c>
      <c r="T24" s="116">
        <v>1</v>
      </c>
      <c r="U24" s="116">
        <v>1</v>
      </c>
      <c r="V24" s="116">
        <v>0</v>
      </c>
      <c r="W24" s="84">
        <v>9.9999997764825804E-3</v>
      </c>
      <c r="X24" s="117">
        <v>41674</v>
      </c>
      <c r="Y24" s="117">
        <v>46057</v>
      </c>
      <c r="Z24" s="84">
        <v>100000000</v>
      </c>
      <c r="AA24" s="116" t="s">
        <v>1406</v>
      </c>
      <c r="AB24" s="116" t="s">
        <v>1407</v>
      </c>
      <c r="AC24" s="118">
        <v>0</v>
      </c>
      <c r="AD24" s="118">
        <v>0</v>
      </c>
      <c r="AE24" s="118">
        <v>0</v>
      </c>
      <c r="AF24" s="118">
        <v>0</v>
      </c>
      <c r="AG24" s="118">
        <v>0</v>
      </c>
      <c r="AH24" s="118">
        <v>0</v>
      </c>
      <c r="AI24" s="118">
        <v>0</v>
      </c>
      <c r="AJ24" s="118">
        <v>0</v>
      </c>
      <c r="AK24" s="118">
        <v>0</v>
      </c>
      <c r="AL24" s="118">
        <v>0</v>
      </c>
      <c r="AM24" s="118">
        <v>0</v>
      </c>
      <c r="AN24" s="118">
        <v>0</v>
      </c>
      <c r="AO24" s="118">
        <v>0</v>
      </c>
      <c r="AP24" s="118">
        <v>0</v>
      </c>
      <c r="AQ24" s="118">
        <v>9.9999997764826185E-3</v>
      </c>
      <c r="AR24" s="118">
        <f t="shared" si="0"/>
        <v>0</v>
      </c>
      <c r="AS24" s="118">
        <f t="shared" si="1"/>
        <v>9.9999997764826185E-3</v>
      </c>
      <c r="AT24" s="118">
        <f t="shared" si="2"/>
        <v>9.9999997764826185E-3</v>
      </c>
      <c r="AU24" s="145"/>
    </row>
    <row r="25" spans="1:47" ht="15" customHeight="1" x14ac:dyDescent="0.3">
      <c r="A25" s="116" t="s">
        <v>2931</v>
      </c>
      <c r="B25" s="116" t="s">
        <v>610</v>
      </c>
      <c r="C25" s="116">
        <v>4</v>
      </c>
      <c r="D25" s="116" t="s">
        <v>0</v>
      </c>
      <c r="E25" s="116" t="s">
        <v>2</v>
      </c>
      <c r="F25" s="116" t="s">
        <v>1393</v>
      </c>
      <c r="G25" s="116" t="s">
        <v>323</v>
      </c>
      <c r="H25" s="116" t="s">
        <v>1402</v>
      </c>
      <c r="I25" s="116" t="s">
        <v>1403</v>
      </c>
      <c r="J25" s="116" t="s">
        <v>1404</v>
      </c>
      <c r="K25" s="116" t="s">
        <v>549</v>
      </c>
      <c r="L25" s="116" t="s">
        <v>1398</v>
      </c>
      <c r="M25" s="116" t="s">
        <v>1405</v>
      </c>
      <c r="N25" s="116">
        <v>1</v>
      </c>
      <c r="O25" s="116">
        <v>1</v>
      </c>
      <c r="P25" s="116">
        <v>1</v>
      </c>
      <c r="Q25" s="116">
        <v>0</v>
      </c>
      <c r="R25" s="116">
        <v>0</v>
      </c>
      <c r="S25" s="116">
        <v>1</v>
      </c>
      <c r="T25" s="116">
        <v>1</v>
      </c>
      <c r="U25" s="116">
        <v>1</v>
      </c>
      <c r="V25" s="116">
        <v>0</v>
      </c>
      <c r="W25" s="84">
        <v>9.9999997764825804E-3</v>
      </c>
      <c r="X25" s="117">
        <v>41675</v>
      </c>
      <c r="Y25" s="117">
        <v>46058</v>
      </c>
      <c r="Z25" s="84">
        <v>100000000</v>
      </c>
      <c r="AA25" s="116" t="s">
        <v>1406</v>
      </c>
      <c r="AB25" s="116" t="s">
        <v>1407</v>
      </c>
      <c r="AC25" s="118">
        <v>0</v>
      </c>
      <c r="AD25" s="118">
        <v>0</v>
      </c>
      <c r="AE25" s="118">
        <v>0</v>
      </c>
      <c r="AF25" s="118">
        <v>0</v>
      </c>
      <c r="AG25" s="118">
        <v>0</v>
      </c>
      <c r="AH25" s="118">
        <v>0</v>
      </c>
      <c r="AI25" s="118">
        <v>0</v>
      </c>
      <c r="AJ25" s="118">
        <v>0</v>
      </c>
      <c r="AK25" s="118">
        <v>0</v>
      </c>
      <c r="AL25" s="118">
        <v>0</v>
      </c>
      <c r="AM25" s="118">
        <v>0</v>
      </c>
      <c r="AN25" s="118">
        <v>0</v>
      </c>
      <c r="AO25" s="118">
        <v>0</v>
      </c>
      <c r="AP25" s="118">
        <v>0</v>
      </c>
      <c r="AQ25" s="118">
        <v>9.9999997764826185E-3</v>
      </c>
      <c r="AR25" s="118">
        <f t="shared" si="0"/>
        <v>0</v>
      </c>
      <c r="AS25" s="118">
        <f t="shared" si="1"/>
        <v>9.9999997764826185E-3</v>
      </c>
      <c r="AT25" s="118">
        <f t="shared" si="2"/>
        <v>9.9999997764826185E-3</v>
      </c>
      <c r="AU25" s="145"/>
    </row>
    <row r="26" spans="1:47" ht="15" customHeight="1" x14ac:dyDescent="0.3">
      <c r="A26" s="116" t="s">
        <v>2932</v>
      </c>
      <c r="B26" s="116" t="s">
        <v>610</v>
      </c>
      <c r="C26" s="116">
        <v>5</v>
      </c>
      <c r="D26" s="116" t="s">
        <v>0</v>
      </c>
      <c r="E26" s="116" t="s">
        <v>2</v>
      </c>
      <c r="F26" s="116" t="s">
        <v>1393</v>
      </c>
      <c r="G26" s="116" t="s">
        <v>323</v>
      </c>
      <c r="H26" s="116" t="s">
        <v>1402</v>
      </c>
      <c r="I26" s="116" t="s">
        <v>1403</v>
      </c>
      <c r="J26" s="116" t="s">
        <v>1404</v>
      </c>
      <c r="K26" s="116" t="s">
        <v>549</v>
      </c>
      <c r="L26" s="116" t="s">
        <v>1398</v>
      </c>
      <c r="M26" s="116" t="s">
        <v>1405</v>
      </c>
      <c r="N26" s="116">
        <v>1</v>
      </c>
      <c r="O26" s="116">
        <v>1</v>
      </c>
      <c r="P26" s="116">
        <v>1</v>
      </c>
      <c r="Q26" s="116">
        <v>0</v>
      </c>
      <c r="R26" s="116">
        <v>0</v>
      </c>
      <c r="S26" s="116">
        <v>1</v>
      </c>
      <c r="T26" s="116">
        <v>1</v>
      </c>
      <c r="U26" s="116">
        <v>1</v>
      </c>
      <c r="V26" s="116">
        <v>0</v>
      </c>
      <c r="W26" s="84">
        <v>-4.0000000968575498E-2</v>
      </c>
      <c r="X26" s="117">
        <v>41676</v>
      </c>
      <c r="Y26" s="117">
        <v>46059</v>
      </c>
      <c r="Z26" s="84">
        <v>150000000</v>
      </c>
      <c r="AA26" s="116" t="s">
        <v>1406</v>
      </c>
      <c r="AB26" s="116" t="s">
        <v>1407</v>
      </c>
      <c r="AC26" s="118">
        <v>0</v>
      </c>
      <c r="AD26" s="118">
        <v>0</v>
      </c>
      <c r="AE26" s="118">
        <v>0</v>
      </c>
      <c r="AF26" s="118">
        <v>0</v>
      </c>
      <c r="AG26" s="118">
        <v>0</v>
      </c>
      <c r="AH26" s="118">
        <v>0</v>
      </c>
      <c r="AI26" s="118">
        <v>0</v>
      </c>
      <c r="AJ26" s="118">
        <v>0</v>
      </c>
      <c r="AK26" s="118">
        <v>0</v>
      </c>
      <c r="AL26" s="118">
        <v>0</v>
      </c>
      <c r="AM26" s="118">
        <v>0</v>
      </c>
      <c r="AN26" s="118">
        <v>0</v>
      </c>
      <c r="AO26" s="118">
        <v>0</v>
      </c>
      <c r="AP26" s="118">
        <v>0</v>
      </c>
      <c r="AQ26" s="118">
        <v>-4.0000000968575498E-2</v>
      </c>
      <c r="AR26" s="118">
        <f t="shared" si="0"/>
        <v>0</v>
      </c>
      <c r="AS26" s="118">
        <f t="shared" si="1"/>
        <v>-4.0000000968575498E-2</v>
      </c>
      <c r="AT26" s="118">
        <f t="shared" si="2"/>
        <v>-4.0000000968575498E-2</v>
      </c>
      <c r="AU26" s="145"/>
    </row>
    <row r="27" spans="1:47" ht="15" customHeight="1" x14ac:dyDescent="0.3">
      <c r="A27" s="116" t="s">
        <v>2995</v>
      </c>
      <c r="B27" s="116" t="s">
        <v>610</v>
      </c>
      <c r="C27" s="116">
        <v>6</v>
      </c>
      <c r="D27" s="116" t="s">
        <v>0</v>
      </c>
      <c r="E27" s="116" t="s">
        <v>2</v>
      </c>
      <c r="F27" s="116" t="s">
        <v>1393</v>
      </c>
      <c r="G27" s="116" t="s">
        <v>555</v>
      </c>
      <c r="H27" s="116" t="s">
        <v>1402</v>
      </c>
      <c r="I27" s="116" t="s">
        <v>1403</v>
      </c>
      <c r="J27" s="116" t="s">
        <v>1404</v>
      </c>
      <c r="K27" s="116" t="s">
        <v>555</v>
      </c>
      <c r="L27" s="116" t="s">
        <v>1398</v>
      </c>
      <c r="M27" s="116" t="s">
        <v>1405</v>
      </c>
      <c r="N27" s="116">
        <v>1</v>
      </c>
      <c r="O27" s="116">
        <v>1</v>
      </c>
      <c r="P27" s="116">
        <v>1</v>
      </c>
      <c r="Q27" s="116">
        <v>0</v>
      </c>
      <c r="R27" s="116">
        <v>0</v>
      </c>
      <c r="S27" s="116">
        <v>1</v>
      </c>
      <c r="T27" s="116">
        <v>1</v>
      </c>
      <c r="U27" s="116">
        <v>1</v>
      </c>
      <c r="V27" s="116">
        <v>0</v>
      </c>
      <c r="W27" s="84">
        <v>8000000</v>
      </c>
      <c r="X27" s="117">
        <v>41676</v>
      </c>
      <c r="Y27" s="117">
        <v>48981</v>
      </c>
      <c r="Z27" s="84">
        <v>10000000</v>
      </c>
      <c r="AA27" s="116" t="s">
        <v>1406</v>
      </c>
      <c r="AB27" s="116" t="s">
        <v>1407</v>
      </c>
      <c r="AC27" s="118">
        <v>500000</v>
      </c>
      <c r="AD27" s="118">
        <v>1000000</v>
      </c>
      <c r="AE27" s="118">
        <v>1000000</v>
      </c>
      <c r="AF27" s="118">
        <v>1000000</v>
      </c>
      <c r="AG27" s="118">
        <v>1000000</v>
      </c>
      <c r="AH27" s="118">
        <v>1000000</v>
      </c>
      <c r="AI27" s="118">
        <v>1000000</v>
      </c>
      <c r="AJ27" s="118">
        <v>1000000</v>
      </c>
      <c r="AK27" s="118">
        <v>500000</v>
      </c>
      <c r="AL27" s="118">
        <v>0</v>
      </c>
      <c r="AM27" s="118">
        <v>0</v>
      </c>
      <c r="AN27" s="118">
        <v>0</v>
      </c>
      <c r="AO27" s="118">
        <v>0</v>
      </c>
      <c r="AP27" s="118">
        <v>0</v>
      </c>
      <c r="AQ27" s="118">
        <v>0</v>
      </c>
      <c r="AR27" s="118">
        <f t="shared" si="0"/>
        <v>1500000</v>
      </c>
      <c r="AS27" s="118">
        <f t="shared" si="1"/>
        <v>6500000</v>
      </c>
      <c r="AT27" s="118">
        <f t="shared" si="2"/>
        <v>8000000</v>
      </c>
      <c r="AU27" s="145"/>
    </row>
    <row r="28" spans="1:47" ht="15" customHeight="1" x14ac:dyDescent="0.3">
      <c r="A28" s="116" t="s">
        <v>2972</v>
      </c>
      <c r="B28" s="116" t="s">
        <v>610</v>
      </c>
      <c r="C28" s="116">
        <v>9</v>
      </c>
      <c r="D28" s="116" t="s">
        <v>0</v>
      </c>
      <c r="E28" s="116" t="s">
        <v>2</v>
      </c>
      <c r="F28" s="116" t="s">
        <v>1393</v>
      </c>
      <c r="G28" s="116" t="s">
        <v>323</v>
      </c>
      <c r="H28" s="116" t="s">
        <v>1402</v>
      </c>
      <c r="I28" s="116" t="s">
        <v>1403</v>
      </c>
      <c r="J28" s="116" t="s">
        <v>1404</v>
      </c>
      <c r="K28" s="116" t="s">
        <v>606</v>
      </c>
      <c r="L28" s="116" t="s">
        <v>1398</v>
      </c>
      <c r="M28" s="116" t="s">
        <v>1405</v>
      </c>
      <c r="N28" s="116">
        <v>1</v>
      </c>
      <c r="O28" s="116">
        <v>1</v>
      </c>
      <c r="P28" s="116">
        <v>1</v>
      </c>
      <c r="Q28" s="116">
        <v>0</v>
      </c>
      <c r="R28" s="116">
        <v>0</v>
      </c>
      <c r="S28" s="116">
        <v>1</v>
      </c>
      <c r="T28" s="116">
        <v>1</v>
      </c>
      <c r="U28" s="116">
        <v>1</v>
      </c>
      <c r="V28" s="116">
        <v>0</v>
      </c>
      <c r="W28" s="84">
        <v>-3.0000001192092899E-2</v>
      </c>
      <c r="X28" s="117">
        <v>41684</v>
      </c>
      <c r="Y28" s="117">
        <v>46067</v>
      </c>
      <c r="Z28" s="84">
        <v>73403643.75</v>
      </c>
      <c r="AA28" s="116" t="s">
        <v>1406</v>
      </c>
      <c r="AB28" s="116" t="s">
        <v>1407</v>
      </c>
      <c r="AC28" s="118">
        <v>0</v>
      </c>
      <c r="AD28" s="118">
        <v>0</v>
      </c>
      <c r="AE28" s="118">
        <v>0</v>
      </c>
      <c r="AF28" s="118">
        <v>0</v>
      </c>
      <c r="AG28" s="118">
        <v>0</v>
      </c>
      <c r="AH28" s="118">
        <v>0</v>
      </c>
      <c r="AI28" s="118">
        <v>0</v>
      </c>
      <c r="AJ28" s="118">
        <v>0</v>
      </c>
      <c r="AK28" s="118">
        <v>0</v>
      </c>
      <c r="AL28" s="118">
        <v>0</v>
      </c>
      <c r="AM28" s="118">
        <v>0</v>
      </c>
      <c r="AN28" s="118">
        <v>0</v>
      </c>
      <c r="AO28" s="118">
        <v>0</v>
      </c>
      <c r="AP28" s="118">
        <v>0</v>
      </c>
      <c r="AQ28" s="118">
        <v>-3.0000001192092899E-2</v>
      </c>
      <c r="AR28" s="118">
        <f t="shared" si="0"/>
        <v>0</v>
      </c>
      <c r="AS28" s="118">
        <f t="shared" si="1"/>
        <v>-3.0000001192092899E-2</v>
      </c>
      <c r="AT28" s="118">
        <f t="shared" si="2"/>
        <v>-3.0000001192092899E-2</v>
      </c>
      <c r="AU28" s="145"/>
    </row>
    <row r="29" spans="1:47" ht="15" customHeight="1" x14ac:dyDescent="0.3">
      <c r="A29" s="116" t="s">
        <v>2973</v>
      </c>
      <c r="B29" s="116" t="s">
        <v>610</v>
      </c>
      <c r="C29" s="116">
        <v>13</v>
      </c>
      <c r="D29" s="116" t="s">
        <v>0</v>
      </c>
      <c r="E29" s="116" t="s">
        <v>2</v>
      </c>
      <c r="F29" s="116" t="s">
        <v>1393</v>
      </c>
      <c r="G29" s="116" t="s">
        <v>323</v>
      </c>
      <c r="H29" s="116" t="s">
        <v>1402</v>
      </c>
      <c r="I29" s="116" t="s">
        <v>1403</v>
      </c>
      <c r="J29" s="116" t="s">
        <v>1404</v>
      </c>
      <c r="K29" s="116" t="s">
        <v>606</v>
      </c>
      <c r="L29" s="116" t="s">
        <v>1398</v>
      </c>
      <c r="M29" s="116" t="s">
        <v>1405</v>
      </c>
      <c r="N29" s="116">
        <v>1</v>
      </c>
      <c r="O29" s="116">
        <v>1</v>
      </c>
      <c r="P29" s="116">
        <v>1</v>
      </c>
      <c r="Q29" s="116">
        <v>0</v>
      </c>
      <c r="R29" s="116">
        <v>0</v>
      </c>
      <c r="S29" s="116">
        <v>1</v>
      </c>
      <c r="T29" s="116">
        <v>1</v>
      </c>
      <c r="U29" s="116">
        <v>1</v>
      </c>
      <c r="V29" s="116">
        <v>0</v>
      </c>
      <c r="W29" s="84">
        <v>12371828.060000001</v>
      </c>
      <c r="X29" s="117">
        <v>41712</v>
      </c>
      <c r="Y29" s="117">
        <v>46095</v>
      </c>
      <c r="Z29" s="84">
        <v>74230968.409999996</v>
      </c>
      <c r="AA29" s="116" t="s">
        <v>1406</v>
      </c>
      <c r="AB29" s="116" t="s">
        <v>1407</v>
      </c>
      <c r="AC29" s="118">
        <v>12371828.060000001</v>
      </c>
      <c r="AD29" s="118">
        <v>0</v>
      </c>
      <c r="AE29" s="118">
        <v>0</v>
      </c>
      <c r="AF29" s="118">
        <v>0</v>
      </c>
      <c r="AG29" s="118">
        <v>0</v>
      </c>
      <c r="AH29" s="118">
        <v>0</v>
      </c>
      <c r="AI29" s="118">
        <v>0</v>
      </c>
      <c r="AJ29" s="118">
        <v>0</v>
      </c>
      <c r="AK29" s="118">
        <v>0</v>
      </c>
      <c r="AL29" s="118">
        <v>0</v>
      </c>
      <c r="AM29" s="118">
        <v>0</v>
      </c>
      <c r="AN29" s="118">
        <v>0</v>
      </c>
      <c r="AO29" s="118">
        <v>0</v>
      </c>
      <c r="AP29" s="118">
        <v>0</v>
      </c>
      <c r="AQ29" s="118">
        <v>0</v>
      </c>
      <c r="AR29" s="118">
        <f t="shared" si="0"/>
        <v>12371828.060000001</v>
      </c>
      <c r="AS29" s="118">
        <f t="shared" si="1"/>
        <v>0</v>
      </c>
      <c r="AT29" s="118">
        <f t="shared" si="2"/>
        <v>12371828.060000001</v>
      </c>
      <c r="AU29" s="145"/>
    </row>
    <row r="30" spans="1:47" ht="15" customHeight="1" x14ac:dyDescent="0.3">
      <c r="A30" s="116" t="s">
        <v>2933</v>
      </c>
      <c r="B30" s="116" t="s">
        <v>610</v>
      </c>
      <c r="C30" s="116">
        <v>14</v>
      </c>
      <c r="D30" s="116" t="s">
        <v>0</v>
      </c>
      <c r="E30" s="116" t="s">
        <v>2</v>
      </c>
      <c r="F30" s="116" t="s">
        <v>1393</v>
      </c>
      <c r="G30" s="116" t="s">
        <v>323</v>
      </c>
      <c r="H30" s="116" t="s">
        <v>1402</v>
      </c>
      <c r="I30" s="116" t="s">
        <v>1403</v>
      </c>
      <c r="J30" s="116" t="s">
        <v>1404</v>
      </c>
      <c r="K30" s="116" t="s">
        <v>549</v>
      </c>
      <c r="L30" s="116" t="s">
        <v>1398</v>
      </c>
      <c r="M30" s="116" t="s">
        <v>1405</v>
      </c>
      <c r="N30" s="116">
        <v>1</v>
      </c>
      <c r="O30" s="116">
        <v>1</v>
      </c>
      <c r="P30" s="116">
        <v>1</v>
      </c>
      <c r="Q30" s="116">
        <v>0</v>
      </c>
      <c r="R30" s="116">
        <v>0</v>
      </c>
      <c r="S30" s="116">
        <v>1</v>
      </c>
      <c r="T30" s="116">
        <v>1</v>
      </c>
      <c r="U30" s="116">
        <v>1</v>
      </c>
      <c r="V30" s="116">
        <v>0</v>
      </c>
      <c r="W30" s="84">
        <v>13636363.6</v>
      </c>
      <c r="X30" s="117">
        <v>41712</v>
      </c>
      <c r="Y30" s="117">
        <v>46095</v>
      </c>
      <c r="Z30" s="84">
        <v>150000000</v>
      </c>
      <c r="AA30" s="116" t="s">
        <v>1406</v>
      </c>
      <c r="AB30" s="116" t="s">
        <v>1407</v>
      </c>
      <c r="AC30" s="118">
        <v>13636363.599999998</v>
      </c>
      <c r="AD30" s="118">
        <v>0</v>
      </c>
      <c r="AE30" s="118">
        <v>0</v>
      </c>
      <c r="AF30" s="118">
        <v>0</v>
      </c>
      <c r="AG30" s="118">
        <v>0</v>
      </c>
      <c r="AH30" s="118">
        <v>0</v>
      </c>
      <c r="AI30" s="118">
        <v>0</v>
      </c>
      <c r="AJ30" s="118">
        <v>0</v>
      </c>
      <c r="AK30" s="118">
        <v>0</v>
      </c>
      <c r="AL30" s="118">
        <v>0</v>
      </c>
      <c r="AM30" s="118">
        <v>0</v>
      </c>
      <c r="AN30" s="118">
        <v>0</v>
      </c>
      <c r="AO30" s="118">
        <v>0</v>
      </c>
      <c r="AP30" s="118">
        <v>0</v>
      </c>
      <c r="AQ30" s="118">
        <v>0</v>
      </c>
      <c r="AR30" s="118">
        <f t="shared" si="0"/>
        <v>13636363.599999998</v>
      </c>
      <c r="AS30" s="118">
        <f t="shared" si="1"/>
        <v>0</v>
      </c>
      <c r="AT30" s="118">
        <f t="shared" si="2"/>
        <v>13636363.599999998</v>
      </c>
      <c r="AU30" s="145"/>
    </row>
    <row r="31" spans="1:47" ht="15" customHeight="1" x14ac:dyDescent="0.3">
      <c r="A31" s="116" t="s">
        <v>2996</v>
      </c>
      <c r="B31" s="116" t="s">
        <v>610</v>
      </c>
      <c r="C31" s="116">
        <v>17</v>
      </c>
      <c r="D31" s="116" t="s">
        <v>0</v>
      </c>
      <c r="E31" s="116" t="s">
        <v>2</v>
      </c>
      <c r="F31" s="116" t="s">
        <v>1393</v>
      </c>
      <c r="G31" s="116" t="s">
        <v>555</v>
      </c>
      <c r="H31" s="116" t="s">
        <v>1402</v>
      </c>
      <c r="I31" s="116" t="s">
        <v>1403</v>
      </c>
      <c r="J31" s="116" t="s">
        <v>1404</v>
      </c>
      <c r="K31" s="116" t="s">
        <v>555</v>
      </c>
      <c r="L31" s="116" t="s">
        <v>1398</v>
      </c>
      <c r="M31" s="116" t="s">
        <v>1405</v>
      </c>
      <c r="N31" s="116">
        <v>1</v>
      </c>
      <c r="O31" s="116">
        <v>1</v>
      </c>
      <c r="P31" s="116">
        <v>1</v>
      </c>
      <c r="Q31" s="116">
        <v>0</v>
      </c>
      <c r="R31" s="116">
        <v>0</v>
      </c>
      <c r="S31" s="116">
        <v>1</v>
      </c>
      <c r="T31" s="116">
        <v>1</v>
      </c>
      <c r="U31" s="116">
        <v>1</v>
      </c>
      <c r="V31" s="116">
        <v>0</v>
      </c>
      <c r="W31" s="84">
        <v>17000000</v>
      </c>
      <c r="X31" s="117">
        <v>41717</v>
      </c>
      <c r="Y31" s="117">
        <v>49022</v>
      </c>
      <c r="Z31" s="84">
        <v>20000000</v>
      </c>
      <c r="AA31" s="116" t="s">
        <v>1406</v>
      </c>
      <c r="AB31" s="116" t="s">
        <v>1407</v>
      </c>
      <c r="AC31" s="118">
        <v>2000000</v>
      </c>
      <c r="AD31" s="118">
        <v>2000000</v>
      </c>
      <c r="AE31" s="118">
        <v>2000000</v>
      </c>
      <c r="AF31" s="118">
        <v>2000000</v>
      </c>
      <c r="AG31" s="118">
        <v>2000000</v>
      </c>
      <c r="AH31" s="118">
        <v>2000000</v>
      </c>
      <c r="AI31" s="118">
        <v>2000000</v>
      </c>
      <c r="AJ31" s="118">
        <v>2000000</v>
      </c>
      <c r="AK31" s="118">
        <v>1000000</v>
      </c>
      <c r="AL31" s="118">
        <v>0</v>
      </c>
      <c r="AM31" s="118">
        <v>0</v>
      </c>
      <c r="AN31" s="118">
        <v>0</v>
      </c>
      <c r="AO31" s="118">
        <v>0</v>
      </c>
      <c r="AP31" s="118">
        <v>0</v>
      </c>
      <c r="AQ31" s="118">
        <v>0</v>
      </c>
      <c r="AR31" s="118">
        <f t="shared" si="0"/>
        <v>4000000</v>
      </c>
      <c r="AS31" s="118">
        <f t="shared" si="1"/>
        <v>13000000</v>
      </c>
      <c r="AT31" s="118">
        <f t="shared" si="2"/>
        <v>17000000</v>
      </c>
      <c r="AU31" s="145"/>
    </row>
    <row r="32" spans="1:47" ht="15" customHeight="1" x14ac:dyDescent="0.3">
      <c r="A32" s="116" t="s">
        <v>2997</v>
      </c>
      <c r="B32" s="116" t="s">
        <v>610</v>
      </c>
      <c r="C32" s="116">
        <v>22</v>
      </c>
      <c r="D32" s="116" t="s">
        <v>0</v>
      </c>
      <c r="E32" s="116" t="s">
        <v>2</v>
      </c>
      <c r="F32" s="116" t="s">
        <v>1393</v>
      </c>
      <c r="G32" s="116" t="s">
        <v>555</v>
      </c>
      <c r="H32" s="116" t="s">
        <v>1402</v>
      </c>
      <c r="I32" s="116" t="s">
        <v>1403</v>
      </c>
      <c r="J32" s="116" t="s">
        <v>1404</v>
      </c>
      <c r="K32" s="116" t="s">
        <v>555</v>
      </c>
      <c r="L32" s="116" t="s">
        <v>1398</v>
      </c>
      <c r="M32" s="116" t="s">
        <v>1405</v>
      </c>
      <c r="N32" s="116">
        <v>1</v>
      </c>
      <c r="O32" s="116">
        <v>1</v>
      </c>
      <c r="P32" s="116">
        <v>1</v>
      </c>
      <c r="Q32" s="116">
        <v>0</v>
      </c>
      <c r="R32" s="116">
        <v>0</v>
      </c>
      <c r="S32" s="116">
        <v>1</v>
      </c>
      <c r="T32" s="116">
        <v>1</v>
      </c>
      <c r="U32" s="116">
        <v>1</v>
      </c>
      <c r="V32" s="116">
        <v>0</v>
      </c>
      <c r="W32" s="84">
        <v>17000000</v>
      </c>
      <c r="X32" s="117">
        <v>41731</v>
      </c>
      <c r="Y32" s="117">
        <v>49036</v>
      </c>
      <c r="Z32" s="84">
        <v>20000000</v>
      </c>
      <c r="AA32" s="116" t="s">
        <v>1406</v>
      </c>
      <c r="AB32" s="116" t="s">
        <v>1407</v>
      </c>
      <c r="AC32" s="118">
        <v>2000000</v>
      </c>
      <c r="AD32" s="118">
        <v>2000000</v>
      </c>
      <c r="AE32" s="118">
        <v>2000000</v>
      </c>
      <c r="AF32" s="118">
        <v>2000000</v>
      </c>
      <c r="AG32" s="118">
        <v>2000000</v>
      </c>
      <c r="AH32" s="118">
        <v>2000000</v>
      </c>
      <c r="AI32" s="118">
        <v>2000000</v>
      </c>
      <c r="AJ32" s="118">
        <v>2000000</v>
      </c>
      <c r="AK32" s="118">
        <v>1000000</v>
      </c>
      <c r="AL32" s="118">
        <v>0</v>
      </c>
      <c r="AM32" s="118">
        <v>0</v>
      </c>
      <c r="AN32" s="118">
        <v>0</v>
      </c>
      <c r="AO32" s="118">
        <v>0</v>
      </c>
      <c r="AP32" s="118">
        <v>0</v>
      </c>
      <c r="AQ32" s="118">
        <v>0</v>
      </c>
      <c r="AR32" s="118">
        <f t="shared" si="0"/>
        <v>4000000</v>
      </c>
      <c r="AS32" s="118">
        <f t="shared" si="1"/>
        <v>13000000</v>
      </c>
      <c r="AT32" s="118">
        <f t="shared" si="2"/>
        <v>17000000</v>
      </c>
      <c r="AU32" s="145"/>
    </row>
    <row r="33" spans="1:47" ht="15" customHeight="1" x14ac:dyDescent="0.3">
      <c r="A33" s="116" t="s">
        <v>2974</v>
      </c>
      <c r="B33" s="116" t="s">
        <v>610</v>
      </c>
      <c r="C33" s="116">
        <v>25</v>
      </c>
      <c r="D33" s="116" t="s">
        <v>0</v>
      </c>
      <c r="E33" s="116" t="s">
        <v>2</v>
      </c>
      <c r="F33" s="116" t="s">
        <v>1393</v>
      </c>
      <c r="G33" s="116" t="s">
        <v>323</v>
      </c>
      <c r="H33" s="116" t="s">
        <v>1402</v>
      </c>
      <c r="I33" s="116" t="s">
        <v>1403</v>
      </c>
      <c r="J33" s="116" t="s">
        <v>1404</v>
      </c>
      <c r="K33" s="116" t="s">
        <v>606</v>
      </c>
      <c r="L33" s="116" t="s">
        <v>1398</v>
      </c>
      <c r="M33" s="116" t="s">
        <v>1405</v>
      </c>
      <c r="N33" s="116">
        <v>1</v>
      </c>
      <c r="O33" s="116">
        <v>1</v>
      </c>
      <c r="P33" s="116">
        <v>1</v>
      </c>
      <c r="Q33" s="116">
        <v>0</v>
      </c>
      <c r="R33" s="116">
        <v>0</v>
      </c>
      <c r="S33" s="116">
        <v>1</v>
      </c>
      <c r="T33" s="116">
        <v>1</v>
      </c>
      <c r="U33" s="116">
        <v>1</v>
      </c>
      <c r="V33" s="116">
        <v>0</v>
      </c>
      <c r="W33" s="84">
        <v>15205109.050000001</v>
      </c>
      <c r="X33" s="117">
        <v>41744</v>
      </c>
      <c r="Y33" s="117">
        <v>46127</v>
      </c>
      <c r="Z33" s="84">
        <v>91230654.299999997</v>
      </c>
      <c r="AA33" s="116" t="s">
        <v>1406</v>
      </c>
      <c r="AB33" s="116" t="s">
        <v>1407</v>
      </c>
      <c r="AC33" s="118">
        <v>15205109.050000001</v>
      </c>
      <c r="AD33" s="118">
        <v>0</v>
      </c>
      <c r="AE33" s="118">
        <v>0</v>
      </c>
      <c r="AF33" s="118">
        <v>0</v>
      </c>
      <c r="AG33" s="118">
        <v>0</v>
      </c>
      <c r="AH33" s="118">
        <v>0</v>
      </c>
      <c r="AI33" s="118">
        <v>0</v>
      </c>
      <c r="AJ33" s="118">
        <v>0</v>
      </c>
      <c r="AK33" s="118">
        <v>0</v>
      </c>
      <c r="AL33" s="118">
        <v>0</v>
      </c>
      <c r="AM33" s="118">
        <v>0</v>
      </c>
      <c r="AN33" s="118">
        <v>0</v>
      </c>
      <c r="AO33" s="118">
        <v>0</v>
      </c>
      <c r="AP33" s="118">
        <v>0</v>
      </c>
      <c r="AQ33" s="118">
        <v>0</v>
      </c>
      <c r="AR33" s="118">
        <f t="shared" si="0"/>
        <v>15205109.050000001</v>
      </c>
      <c r="AS33" s="118">
        <f t="shared" si="1"/>
        <v>0</v>
      </c>
      <c r="AT33" s="118">
        <f t="shared" si="2"/>
        <v>15205109.050000001</v>
      </c>
      <c r="AU33" s="145"/>
    </row>
    <row r="34" spans="1:47" ht="15" customHeight="1" x14ac:dyDescent="0.3">
      <c r="A34" s="116" t="s">
        <v>2985</v>
      </c>
      <c r="B34" s="116" t="s">
        <v>610</v>
      </c>
      <c r="C34" s="116">
        <v>28</v>
      </c>
      <c r="D34" s="116" t="s">
        <v>0</v>
      </c>
      <c r="E34" s="116" t="s">
        <v>2</v>
      </c>
      <c r="F34" s="116" t="s">
        <v>1393</v>
      </c>
      <c r="G34" s="116" t="s">
        <v>1415</v>
      </c>
      <c r="H34" s="116" t="s">
        <v>1402</v>
      </c>
      <c r="I34" s="116" t="s">
        <v>1416</v>
      </c>
      <c r="J34" s="116" t="s">
        <v>1404</v>
      </c>
      <c r="K34" s="116" t="s">
        <v>1415</v>
      </c>
      <c r="L34" s="116" t="s">
        <v>1398</v>
      </c>
      <c r="M34" s="116" t="s">
        <v>1405</v>
      </c>
      <c r="N34" s="116">
        <v>1</v>
      </c>
      <c r="O34" s="116">
        <v>1</v>
      </c>
      <c r="P34" s="116">
        <v>1</v>
      </c>
      <c r="Q34" s="116">
        <v>0</v>
      </c>
      <c r="R34" s="116">
        <v>0</v>
      </c>
      <c r="S34" s="116">
        <v>0</v>
      </c>
      <c r="T34" s="116">
        <v>1</v>
      </c>
      <c r="U34" s="116">
        <v>1</v>
      </c>
      <c r="V34" s="116">
        <v>0</v>
      </c>
      <c r="W34" s="84">
        <v>1284789.3400000001</v>
      </c>
      <c r="X34" s="117">
        <v>41751</v>
      </c>
      <c r="Y34" s="117">
        <v>49056</v>
      </c>
      <c r="Z34" s="84">
        <v>1284789.3400000001</v>
      </c>
      <c r="AA34" s="116" t="s">
        <v>1406</v>
      </c>
      <c r="AB34" s="116" t="s">
        <v>1407</v>
      </c>
      <c r="AC34" s="118">
        <v>0</v>
      </c>
      <c r="AD34" s="118">
        <v>0</v>
      </c>
      <c r="AE34" s="118">
        <v>0</v>
      </c>
      <c r="AF34" s="118">
        <v>0</v>
      </c>
      <c r="AG34" s="118">
        <v>0</v>
      </c>
      <c r="AH34" s="118">
        <v>0</v>
      </c>
      <c r="AI34" s="118">
        <v>0</v>
      </c>
      <c r="AJ34" s="118">
        <v>0</v>
      </c>
      <c r="AK34" s="118">
        <v>1284789.3400000001</v>
      </c>
      <c r="AL34" s="118">
        <v>0</v>
      </c>
      <c r="AM34" s="118">
        <v>0</v>
      </c>
      <c r="AN34" s="118">
        <v>0</v>
      </c>
      <c r="AO34" s="118">
        <v>0</v>
      </c>
      <c r="AP34" s="118">
        <v>0</v>
      </c>
      <c r="AQ34" s="118">
        <v>0</v>
      </c>
      <c r="AR34" s="118">
        <f t="shared" si="0"/>
        <v>0</v>
      </c>
      <c r="AS34" s="118">
        <f t="shared" si="1"/>
        <v>1284789.3400000001</v>
      </c>
      <c r="AT34" s="118">
        <f t="shared" si="2"/>
        <v>1284789.3400000001</v>
      </c>
      <c r="AU34" s="145"/>
    </row>
    <row r="35" spans="1:47" ht="15" customHeight="1" x14ac:dyDescent="0.3">
      <c r="A35" s="116" t="s">
        <v>2975</v>
      </c>
      <c r="B35" s="116" t="s">
        <v>610</v>
      </c>
      <c r="C35" s="116">
        <v>36</v>
      </c>
      <c r="D35" s="116" t="s">
        <v>0</v>
      </c>
      <c r="E35" s="116" t="s">
        <v>2</v>
      </c>
      <c r="F35" s="116" t="s">
        <v>1393</v>
      </c>
      <c r="G35" s="116" t="s">
        <v>323</v>
      </c>
      <c r="H35" s="116" t="s">
        <v>1402</v>
      </c>
      <c r="I35" s="116" t="s">
        <v>1403</v>
      </c>
      <c r="J35" s="116" t="s">
        <v>1404</v>
      </c>
      <c r="K35" s="116" t="s">
        <v>606</v>
      </c>
      <c r="L35" s="116" t="s">
        <v>1398</v>
      </c>
      <c r="M35" s="116" t="s">
        <v>1405</v>
      </c>
      <c r="N35" s="116">
        <v>1</v>
      </c>
      <c r="O35" s="116">
        <v>1</v>
      </c>
      <c r="P35" s="116">
        <v>1</v>
      </c>
      <c r="Q35" s="116">
        <v>0</v>
      </c>
      <c r="R35" s="116">
        <v>0</v>
      </c>
      <c r="S35" s="116">
        <v>1</v>
      </c>
      <c r="T35" s="116">
        <v>1</v>
      </c>
      <c r="U35" s="116">
        <v>1</v>
      </c>
      <c r="V35" s="116">
        <v>0</v>
      </c>
      <c r="W35" s="84">
        <v>12541242.27</v>
      </c>
      <c r="X35" s="117">
        <v>41774</v>
      </c>
      <c r="Y35" s="117">
        <v>46157</v>
      </c>
      <c r="Z35" s="84">
        <v>75247453.769999996</v>
      </c>
      <c r="AA35" s="116" t="s">
        <v>1406</v>
      </c>
      <c r="AB35" s="116" t="s">
        <v>1407</v>
      </c>
      <c r="AC35" s="118">
        <v>12541242.269999998</v>
      </c>
      <c r="AD35" s="118">
        <v>0</v>
      </c>
      <c r="AE35" s="118">
        <v>0</v>
      </c>
      <c r="AF35" s="118">
        <v>0</v>
      </c>
      <c r="AG35" s="118">
        <v>0</v>
      </c>
      <c r="AH35" s="118">
        <v>0</v>
      </c>
      <c r="AI35" s="118">
        <v>0</v>
      </c>
      <c r="AJ35" s="118">
        <v>0</v>
      </c>
      <c r="AK35" s="118">
        <v>0</v>
      </c>
      <c r="AL35" s="118">
        <v>0</v>
      </c>
      <c r="AM35" s="118">
        <v>0</v>
      </c>
      <c r="AN35" s="118">
        <v>0</v>
      </c>
      <c r="AO35" s="118">
        <v>0</v>
      </c>
      <c r="AP35" s="118">
        <v>0</v>
      </c>
      <c r="AQ35" s="118">
        <v>0</v>
      </c>
      <c r="AR35" s="118">
        <f t="shared" si="0"/>
        <v>12541242.269999998</v>
      </c>
      <c r="AS35" s="118">
        <f t="shared" si="1"/>
        <v>0</v>
      </c>
      <c r="AT35" s="118">
        <f t="shared" si="2"/>
        <v>12541242.269999998</v>
      </c>
      <c r="AU35" s="145"/>
    </row>
    <row r="36" spans="1:47" ht="15" customHeight="1" x14ac:dyDescent="0.3">
      <c r="A36" s="116" t="s">
        <v>2482</v>
      </c>
      <c r="B36" s="116" t="s">
        <v>610</v>
      </c>
      <c r="C36" s="116">
        <v>40</v>
      </c>
      <c r="D36" s="116" t="s">
        <v>0</v>
      </c>
      <c r="E36" s="116" t="s">
        <v>2</v>
      </c>
      <c r="F36" s="116" t="s">
        <v>1393</v>
      </c>
      <c r="G36" s="116" t="s">
        <v>1408</v>
      </c>
      <c r="H36" s="116" t="s">
        <v>1409</v>
      </c>
      <c r="I36" s="116" t="s">
        <v>1410</v>
      </c>
      <c r="J36" s="116" t="s">
        <v>4601</v>
      </c>
      <c r="K36" s="116" t="s">
        <v>611</v>
      </c>
      <c r="L36" s="116" t="s">
        <v>1398</v>
      </c>
      <c r="M36" s="116" t="s">
        <v>1405</v>
      </c>
      <c r="N36" s="116">
        <v>1</v>
      </c>
      <c r="O36" s="116">
        <v>1</v>
      </c>
      <c r="P36" s="116">
        <v>1</v>
      </c>
      <c r="Q36" s="116">
        <v>1</v>
      </c>
      <c r="R36" s="116">
        <v>1</v>
      </c>
      <c r="S36" s="116">
        <v>1</v>
      </c>
      <c r="T36" s="116">
        <v>0</v>
      </c>
      <c r="U36" s="116">
        <v>0</v>
      </c>
      <c r="V36" s="116">
        <v>0</v>
      </c>
      <c r="W36" s="84">
        <v>28583.35</v>
      </c>
      <c r="X36" s="117">
        <v>41780</v>
      </c>
      <c r="Y36" s="117">
        <v>47259</v>
      </c>
      <c r="Z36" s="84">
        <v>49000</v>
      </c>
      <c r="AA36" s="116" t="s">
        <v>1406</v>
      </c>
      <c r="AB36" s="116" t="s">
        <v>1407</v>
      </c>
      <c r="AC36" s="118">
        <v>8166.66</v>
      </c>
      <c r="AD36" s="118">
        <v>8166.66</v>
      </c>
      <c r="AE36" s="118">
        <v>8166.66</v>
      </c>
      <c r="AF36" s="118">
        <v>4083.37</v>
      </c>
      <c r="AG36" s="118">
        <v>0</v>
      </c>
      <c r="AH36" s="118">
        <v>0</v>
      </c>
      <c r="AI36" s="118">
        <v>0</v>
      </c>
      <c r="AJ36" s="118">
        <v>0</v>
      </c>
      <c r="AK36" s="118">
        <v>0</v>
      </c>
      <c r="AL36" s="118">
        <v>0</v>
      </c>
      <c r="AM36" s="118">
        <v>0</v>
      </c>
      <c r="AN36" s="118">
        <v>0</v>
      </c>
      <c r="AO36" s="118">
        <v>0</v>
      </c>
      <c r="AP36" s="118">
        <v>0</v>
      </c>
      <c r="AQ36" s="118">
        <v>0</v>
      </c>
      <c r="AR36" s="118">
        <f t="shared" si="0"/>
        <v>16333.32</v>
      </c>
      <c r="AS36" s="118">
        <f t="shared" si="1"/>
        <v>12250.029999999999</v>
      </c>
      <c r="AT36" s="118">
        <f t="shared" si="2"/>
        <v>28583.35</v>
      </c>
      <c r="AU36" s="145"/>
    </row>
    <row r="37" spans="1:47" ht="15" customHeight="1" x14ac:dyDescent="0.3">
      <c r="A37" s="116" t="s">
        <v>2483</v>
      </c>
      <c r="B37" s="116" t="s">
        <v>610</v>
      </c>
      <c r="C37" s="116">
        <v>41</v>
      </c>
      <c r="D37" s="116" t="s">
        <v>0</v>
      </c>
      <c r="E37" s="116" t="s">
        <v>2</v>
      </c>
      <c r="F37" s="116" t="s">
        <v>1393</v>
      </c>
      <c r="G37" s="116" t="s">
        <v>1408</v>
      </c>
      <c r="H37" s="116" t="s">
        <v>1409</v>
      </c>
      <c r="I37" s="116" t="s">
        <v>1410</v>
      </c>
      <c r="J37" s="116" t="s">
        <v>4601</v>
      </c>
      <c r="K37" s="116" t="s">
        <v>611</v>
      </c>
      <c r="L37" s="116" t="s">
        <v>1398</v>
      </c>
      <c r="M37" s="116" t="s">
        <v>1405</v>
      </c>
      <c r="N37" s="116">
        <v>1</v>
      </c>
      <c r="O37" s="116">
        <v>1</v>
      </c>
      <c r="P37" s="116">
        <v>1</v>
      </c>
      <c r="Q37" s="116">
        <v>1</v>
      </c>
      <c r="R37" s="116">
        <v>1</v>
      </c>
      <c r="S37" s="116">
        <v>1</v>
      </c>
      <c r="T37" s="116">
        <v>0</v>
      </c>
      <c r="U37" s="116">
        <v>0</v>
      </c>
      <c r="V37" s="116">
        <v>0</v>
      </c>
      <c r="W37" s="84">
        <v>72333.350000000006</v>
      </c>
      <c r="X37" s="117">
        <v>41781</v>
      </c>
      <c r="Y37" s="117">
        <v>47260</v>
      </c>
      <c r="Z37" s="84">
        <v>124000</v>
      </c>
      <c r="AA37" s="116" t="s">
        <v>1406</v>
      </c>
      <c r="AB37" s="116" t="s">
        <v>1407</v>
      </c>
      <c r="AC37" s="118">
        <v>20666.66</v>
      </c>
      <c r="AD37" s="118">
        <v>20666.66</v>
      </c>
      <c r="AE37" s="118">
        <v>20666.66</v>
      </c>
      <c r="AF37" s="118">
        <v>10333.370000000035</v>
      </c>
      <c r="AG37" s="118">
        <v>0</v>
      </c>
      <c r="AH37" s="118">
        <v>0</v>
      </c>
      <c r="AI37" s="118">
        <v>0</v>
      </c>
      <c r="AJ37" s="118">
        <v>0</v>
      </c>
      <c r="AK37" s="118">
        <v>0</v>
      </c>
      <c r="AL37" s="118">
        <v>0</v>
      </c>
      <c r="AM37" s="118">
        <v>0</v>
      </c>
      <c r="AN37" s="118">
        <v>0</v>
      </c>
      <c r="AO37" s="118">
        <v>0</v>
      </c>
      <c r="AP37" s="118">
        <v>0</v>
      </c>
      <c r="AQ37" s="118">
        <v>0</v>
      </c>
      <c r="AR37" s="118">
        <f t="shared" si="0"/>
        <v>41333.32</v>
      </c>
      <c r="AS37" s="118">
        <f t="shared" si="1"/>
        <v>31000.030000000035</v>
      </c>
      <c r="AT37" s="118">
        <f t="shared" si="2"/>
        <v>72333.350000000035</v>
      </c>
      <c r="AU37" s="145"/>
    </row>
    <row r="38" spans="1:47" ht="15" customHeight="1" x14ac:dyDescent="0.3">
      <c r="A38" s="116" t="s">
        <v>2934</v>
      </c>
      <c r="B38" s="116" t="s">
        <v>610</v>
      </c>
      <c r="C38" s="116">
        <v>46</v>
      </c>
      <c r="D38" s="116" t="s">
        <v>0</v>
      </c>
      <c r="E38" s="116" t="s">
        <v>2</v>
      </c>
      <c r="F38" s="116" t="s">
        <v>1393</v>
      </c>
      <c r="G38" s="116" t="s">
        <v>323</v>
      </c>
      <c r="H38" s="116" t="s">
        <v>1402</v>
      </c>
      <c r="I38" s="116" t="s">
        <v>1403</v>
      </c>
      <c r="J38" s="116" t="s">
        <v>1404</v>
      </c>
      <c r="K38" s="116" t="s">
        <v>549</v>
      </c>
      <c r="L38" s="116" t="s">
        <v>1398</v>
      </c>
      <c r="M38" s="116" t="s">
        <v>1405</v>
      </c>
      <c r="N38" s="116">
        <v>1</v>
      </c>
      <c r="O38" s="116">
        <v>1</v>
      </c>
      <c r="P38" s="116">
        <v>1</v>
      </c>
      <c r="Q38" s="116">
        <v>0</v>
      </c>
      <c r="R38" s="116">
        <v>0</v>
      </c>
      <c r="S38" s="116">
        <v>1</v>
      </c>
      <c r="T38" s="116">
        <v>1</v>
      </c>
      <c r="U38" s="116">
        <v>1</v>
      </c>
      <c r="V38" s="116">
        <v>0</v>
      </c>
      <c r="W38" s="84">
        <v>9090909.0999999996</v>
      </c>
      <c r="X38" s="117">
        <v>41789</v>
      </c>
      <c r="Y38" s="117">
        <v>46172</v>
      </c>
      <c r="Z38" s="84">
        <v>100000000</v>
      </c>
      <c r="AA38" s="116" t="s">
        <v>1406</v>
      </c>
      <c r="AB38" s="116" t="s">
        <v>1407</v>
      </c>
      <c r="AC38" s="118">
        <v>9090909.0999999996</v>
      </c>
      <c r="AD38" s="118">
        <v>0</v>
      </c>
      <c r="AE38" s="118">
        <v>0</v>
      </c>
      <c r="AF38" s="118">
        <v>0</v>
      </c>
      <c r="AG38" s="118">
        <v>0</v>
      </c>
      <c r="AH38" s="118">
        <v>0</v>
      </c>
      <c r="AI38" s="118">
        <v>0</v>
      </c>
      <c r="AJ38" s="118">
        <v>0</v>
      </c>
      <c r="AK38" s="118">
        <v>0</v>
      </c>
      <c r="AL38" s="118">
        <v>0</v>
      </c>
      <c r="AM38" s="118">
        <v>0</v>
      </c>
      <c r="AN38" s="118">
        <v>0</v>
      </c>
      <c r="AO38" s="118">
        <v>0</v>
      </c>
      <c r="AP38" s="118">
        <v>0</v>
      </c>
      <c r="AQ38" s="118">
        <v>0</v>
      </c>
      <c r="AR38" s="118">
        <f t="shared" si="0"/>
        <v>9090909.0999999996</v>
      </c>
      <c r="AS38" s="118">
        <f t="shared" si="1"/>
        <v>0</v>
      </c>
      <c r="AT38" s="118">
        <f t="shared" si="2"/>
        <v>9090909.0999999996</v>
      </c>
      <c r="AU38" s="145"/>
    </row>
    <row r="39" spans="1:47" ht="15" customHeight="1" x14ac:dyDescent="0.3">
      <c r="A39" s="116" t="s">
        <v>2484</v>
      </c>
      <c r="B39" s="116" t="s">
        <v>610</v>
      </c>
      <c r="C39" s="116">
        <v>47</v>
      </c>
      <c r="D39" s="116" t="s">
        <v>0</v>
      </c>
      <c r="E39" s="116" t="s">
        <v>2</v>
      </c>
      <c r="F39" s="116" t="s">
        <v>1393</v>
      </c>
      <c r="G39" s="116" t="s">
        <v>1408</v>
      </c>
      <c r="H39" s="116" t="s">
        <v>1409</v>
      </c>
      <c r="I39" s="116" t="s">
        <v>1410</v>
      </c>
      <c r="J39" s="116" t="s">
        <v>4601</v>
      </c>
      <c r="K39" s="116" t="s">
        <v>611</v>
      </c>
      <c r="L39" s="116" t="s">
        <v>1398</v>
      </c>
      <c r="M39" s="116" t="s">
        <v>1405</v>
      </c>
      <c r="N39" s="116">
        <v>1</v>
      </c>
      <c r="O39" s="116">
        <v>1</v>
      </c>
      <c r="P39" s="116">
        <v>1</v>
      </c>
      <c r="Q39" s="116">
        <v>1</v>
      </c>
      <c r="R39" s="116">
        <v>1</v>
      </c>
      <c r="S39" s="116">
        <v>1</v>
      </c>
      <c r="T39" s="116">
        <v>0</v>
      </c>
      <c r="U39" s="116">
        <v>0</v>
      </c>
      <c r="V39" s="116">
        <v>0</v>
      </c>
      <c r="W39" s="84">
        <v>2916.65</v>
      </c>
      <c r="X39" s="117">
        <v>41789</v>
      </c>
      <c r="Y39" s="117">
        <v>47268</v>
      </c>
      <c r="Z39" s="84">
        <v>5000</v>
      </c>
      <c r="AA39" s="116" t="s">
        <v>1406</v>
      </c>
      <c r="AB39" s="116" t="s">
        <v>1407</v>
      </c>
      <c r="AC39" s="118">
        <v>833.34</v>
      </c>
      <c r="AD39" s="118">
        <v>833.34</v>
      </c>
      <c r="AE39" s="118">
        <v>833.34</v>
      </c>
      <c r="AF39" s="118">
        <v>416.63000000000017</v>
      </c>
      <c r="AG39" s="118">
        <v>0</v>
      </c>
      <c r="AH39" s="118">
        <v>0</v>
      </c>
      <c r="AI39" s="118">
        <v>0</v>
      </c>
      <c r="AJ39" s="118">
        <v>0</v>
      </c>
      <c r="AK39" s="118">
        <v>0</v>
      </c>
      <c r="AL39" s="118">
        <v>0</v>
      </c>
      <c r="AM39" s="118">
        <v>0</v>
      </c>
      <c r="AN39" s="118">
        <v>0</v>
      </c>
      <c r="AO39" s="118">
        <v>0</v>
      </c>
      <c r="AP39" s="118">
        <v>0</v>
      </c>
      <c r="AQ39" s="118">
        <v>0</v>
      </c>
      <c r="AR39" s="118">
        <f t="shared" si="0"/>
        <v>1666.68</v>
      </c>
      <c r="AS39" s="118">
        <f t="shared" si="1"/>
        <v>1249.9700000000003</v>
      </c>
      <c r="AT39" s="118">
        <f t="shared" si="2"/>
        <v>2916.6500000000005</v>
      </c>
      <c r="AU39" s="145"/>
    </row>
    <row r="40" spans="1:47" ht="15" customHeight="1" x14ac:dyDescent="0.3">
      <c r="A40" s="116" t="s">
        <v>2998</v>
      </c>
      <c r="B40" s="116" t="s">
        <v>610</v>
      </c>
      <c r="C40" s="116">
        <v>48</v>
      </c>
      <c r="D40" s="116" t="s">
        <v>0</v>
      </c>
      <c r="E40" s="116" t="s">
        <v>2</v>
      </c>
      <c r="F40" s="116" t="s">
        <v>1393</v>
      </c>
      <c r="G40" s="116" t="s">
        <v>555</v>
      </c>
      <c r="H40" s="116" t="s">
        <v>1402</v>
      </c>
      <c r="I40" s="116" t="s">
        <v>1403</v>
      </c>
      <c r="J40" s="116" t="s">
        <v>1404</v>
      </c>
      <c r="K40" s="116" t="s">
        <v>555</v>
      </c>
      <c r="L40" s="116" t="s">
        <v>1398</v>
      </c>
      <c r="M40" s="116" t="s">
        <v>1405</v>
      </c>
      <c r="N40" s="116">
        <v>1</v>
      </c>
      <c r="O40" s="116">
        <v>1</v>
      </c>
      <c r="P40" s="116">
        <v>1</v>
      </c>
      <c r="Q40" s="116">
        <v>0</v>
      </c>
      <c r="R40" s="116">
        <v>0</v>
      </c>
      <c r="S40" s="116">
        <v>1</v>
      </c>
      <c r="T40" s="116">
        <v>1</v>
      </c>
      <c r="U40" s="116">
        <v>1</v>
      </c>
      <c r="V40" s="116">
        <v>0</v>
      </c>
      <c r="W40" s="84">
        <v>6800000</v>
      </c>
      <c r="X40" s="117">
        <v>41789</v>
      </c>
      <c r="Y40" s="117">
        <v>49094</v>
      </c>
      <c r="Z40" s="84">
        <v>8000000</v>
      </c>
      <c r="AA40" s="116" t="s">
        <v>1406</v>
      </c>
      <c r="AB40" s="116" t="s">
        <v>1407</v>
      </c>
      <c r="AC40" s="118">
        <v>800000</v>
      </c>
      <c r="AD40" s="118">
        <v>800000</v>
      </c>
      <c r="AE40" s="118">
        <v>800000</v>
      </c>
      <c r="AF40" s="118">
        <v>800000</v>
      </c>
      <c r="AG40" s="118">
        <v>800000</v>
      </c>
      <c r="AH40" s="118">
        <v>800000</v>
      </c>
      <c r="AI40" s="118">
        <v>800000</v>
      </c>
      <c r="AJ40" s="118">
        <v>800000</v>
      </c>
      <c r="AK40" s="118">
        <v>400000</v>
      </c>
      <c r="AL40" s="118">
        <v>0</v>
      </c>
      <c r="AM40" s="118">
        <v>0</v>
      </c>
      <c r="AN40" s="118">
        <v>0</v>
      </c>
      <c r="AO40" s="118">
        <v>0</v>
      </c>
      <c r="AP40" s="118">
        <v>0</v>
      </c>
      <c r="AQ40" s="118">
        <v>0</v>
      </c>
      <c r="AR40" s="118">
        <f t="shared" si="0"/>
        <v>1600000</v>
      </c>
      <c r="AS40" s="118">
        <f t="shared" si="1"/>
        <v>5200000</v>
      </c>
      <c r="AT40" s="118">
        <f t="shared" si="2"/>
        <v>6800000</v>
      </c>
      <c r="AU40" s="145"/>
    </row>
    <row r="41" spans="1:47" ht="15" customHeight="1" x14ac:dyDescent="0.3">
      <c r="A41" s="116" t="s">
        <v>2485</v>
      </c>
      <c r="B41" s="116" t="s">
        <v>610</v>
      </c>
      <c r="C41" s="116">
        <v>50</v>
      </c>
      <c r="D41" s="116" t="s">
        <v>0</v>
      </c>
      <c r="E41" s="116" t="s">
        <v>2</v>
      </c>
      <c r="F41" s="116" t="s">
        <v>1393</v>
      </c>
      <c r="G41" s="116" t="s">
        <v>1408</v>
      </c>
      <c r="H41" s="116" t="s">
        <v>1409</v>
      </c>
      <c r="I41" s="116" t="s">
        <v>1410</v>
      </c>
      <c r="J41" s="116" t="s">
        <v>4601</v>
      </c>
      <c r="K41" s="116" t="s">
        <v>611</v>
      </c>
      <c r="L41" s="116" t="s">
        <v>1398</v>
      </c>
      <c r="M41" s="116" t="s">
        <v>1405</v>
      </c>
      <c r="N41" s="116">
        <v>1</v>
      </c>
      <c r="O41" s="116">
        <v>1</v>
      </c>
      <c r="P41" s="116">
        <v>1</v>
      </c>
      <c r="Q41" s="116">
        <v>1</v>
      </c>
      <c r="R41" s="116">
        <v>1</v>
      </c>
      <c r="S41" s="116">
        <v>1</v>
      </c>
      <c r="T41" s="116">
        <v>0</v>
      </c>
      <c r="U41" s="116">
        <v>0</v>
      </c>
      <c r="V41" s="116">
        <v>0</v>
      </c>
      <c r="W41" s="84">
        <v>15750</v>
      </c>
      <c r="X41" s="117">
        <v>41795</v>
      </c>
      <c r="Y41" s="117">
        <v>47274</v>
      </c>
      <c r="Z41" s="84">
        <v>27000</v>
      </c>
      <c r="AA41" s="116" t="s">
        <v>1406</v>
      </c>
      <c r="AB41" s="116" t="s">
        <v>1407</v>
      </c>
      <c r="AC41" s="118">
        <v>4500</v>
      </c>
      <c r="AD41" s="118">
        <v>4500</v>
      </c>
      <c r="AE41" s="118">
        <v>4500</v>
      </c>
      <c r="AF41" s="118">
        <v>2250</v>
      </c>
      <c r="AG41" s="118">
        <v>0</v>
      </c>
      <c r="AH41" s="118">
        <v>0</v>
      </c>
      <c r="AI41" s="118">
        <v>0</v>
      </c>
      <c r="AJ41" s="118">
        <v>0</v>
      </c>
      <c r="AK41" s="118">
        <v>0</v>
      </c>
      <c r="AL41" s="118">
        <v>0</v>
      </c>
      <c r="AM41" s="118">
        <v>0</v>
      </c>
      <c r="AN41" s="118">
        <v>0</v>
      </c>
      <c r="AO41" s="118">
        <v>0</v>
      </c>
      <c r="AP41" s="118">
        <v>0</v>
      </c>
      <c r="AQ41" s="118">
        <v>0</v>
      </c>
      <c r="AR41" s="118">
        <f t="shared" si="0"/>
        <v>9000</v>
      </c>
      <c r="AS41" s="118">
        <f t="shared" si="1"/>
        <v>6750</v>
      </c>
      <c r="AT41" s="118">
        <f t="shared" si="2"/>
        <v>15750</v>
      </c>
      <c r="AU41" s="145"/>
    </row>
    <row r="42" spans="1:47" ht="15" customHeight="1" x14ac:dyDescent="0.3">
      <c r="A42" s="116" t="s">
        <v>2486</v>
      </c>
      <c r="B42" s="116" t="s">
        <v>610</v>
      </c>
      <c r="C42" s="116">
        <v>56</v>
      </c>
      <c r="D42" s="116" t="s">
        <v>0</v>
      </c>
      <c r="E42" s="116" t="s">
        <v>2</v>
      </c>
      <c r="F42" s="116" t="s">
        <v>1393</v>
      </c>
      <c r="G42" s="116" t="s">
        <v>1408</v>
      </c>
      <c r="H42" s="116" t="s">
        <v>1409</v>
      </c>
      <c r="I42" s="116" t="s">
        <v>1410</v>
      </c>
      <c r="J42" s="116" t="s">
        <v>4601</v>
      </c>
      <c r="K42" s="116" t="s">
        <v>611</v>
      </c>
      <c r="L42" s="116" t="s">
        <v>1398</v>
      </c>
      <c r="M42" s="116" t="s">
        <v>1405</v>
      </c>
      <c r="N42" s="116">
        <v>1</v>
      </c>
      <c r="O42" s="116">
        <v>1</v>
      </c>
      <c r="P42" s="116">
        <v>1</v>
      </c>
      <c r="Q42" s="116">
        <v>1</v>
      </c>
      <c r="R42" s="116">
        <v>1</v>
      </c>
      <c r="S42" s="116">
        <v>1</v>
      </c>
      <c r="T42" s="116">
        <v>0</v>
      </c>
      <c r="U42" s="116">
        <v>0</v>
      </c>
      <c r="V42" s="116">
        <v>0</v>
      </c>
      <c r="W42" s="84">
        <v>11666.65</v>
      </c>
      <c r="X42" s="117">
        <v>41814</v>
      </c>
      <c r="Y42" s="117">
        <v>47293</v>
      </c>
      <c r="Z42" s="84">
        <v>20000</v>
      </c>
      <c r="AA42" s="116" t="s">
        <v>1406</v>
      </c>
      <c r="AB42" s="116" t="s">
        <v>1407</v>
      </c>
      <c r="AC42" s="118">
        <v>3333.34</v>
      </c>
      <c r="AD42" s="118">
        <v>3333.34</v>
      </c>
      <c r="AE42" s="118">
        <v>3333.34</v>
      </c>
      <c r="AF42" s="118">
        <v>1666.6299999999983</v>
      </c>
      <c r="AG42" s="118">
        <v>0</v>
      </c>
      <c r="AH42" s="118">
        <v>0</v>
      </c>
      <c r="AI42" s="118">
        <v>0</v>
      </c>
      <c r="AJ42" s="118">
        <v>0</v>
      </c>
      <c r="AK42" s="118">
        <v>0</v>
      </c>
      <c r="AL42" s="118">
        <v>0</v>
      </c>
      <c r="AM42" s="118">
        <v>0</v>
      </c>
      <c r="AN42" s="118">
        <v>0</v>
      </c>
      <c r="AO42" s="118">
        <v>0</v>
      </c>
      <c r="AP42" s="118">
        <v>0</v>
      </c>
      <c r="AQ42" s="118">
        <v>0</v>
      </c>
      <c r="AR42" s="118">
        <f t="shared" si="0"/>
        <v>6666.68</v>
      </c>
      <c r="AS42" s="118">
        <f t="shared" si="1"/>
        <v>4999.9699999999984</v>
      </c>
      <c r="AT42" s="118">
        <f t="shared" si="2"/>
        <v>11666.649999999998</v>
      </c>
      <c r="AU42" s="145"/>
    </row>
    <row r="43" spans="1:47" ht="15" customHeight="1" x14ac:dyDescent="0.3">
      <c r="A43" s="116" t="s">
        <v>2959</v>
      </c>
      <c r="B43" s="116" t="s">
        <v>610</v>
      </c>
      <c r="C43" s="116">
        <v>57</v>
      </c>
      <c r="D43" s="116" t="s">
        <v>0</v>
      </c>
      <c r="E43" s="116" t="s">
        <v>2</v>
      </c>
      <c r="F43" s="116" t="s">
        <v>1393</v>
      </c>
      <c r="G43" s="116" t="s">
        <v>341</v>
      </c>
      <c r="H43" s="116" t="s">
        <v>1402</v>
      </c>
      <c r="I43" s="116" t="s">
        <v>1396</v>
      </c>
      <c r="J43" s="116" t="s">
        <v>1404</v>
      </c>
      <c r="K43" s="116" t="s">
        <v>341</v>
      </c>
      <c r="L43" s="116" t="s">
        <v>1398</v>
      </c>
      <c r="M43" s="116" t="s">
        <v>1405</v>
      </c>
      <c r="N43" s="116">
        <v>1</v>
      </c>
      <c r="O43" s="116">
        <v>1</v>
      </c>
      <c r="P43" s="116">
        <v>1</v>
      </c>
      <c r="Q43" s="116">
        <v>0</v>
      </c>
      <c r="R43" s="116">
        <v>1</v>
      </c>
      <c r="S43" s="116">
        <v>1</v>
      </c>
      <c r="T43" s="116">
        <v>1</v>
      </c>
      <c r="U43" s="116">
        <v>0</v>
      </c>
      <c r="V43" s="116">
        <v>0</v>
      </c>
      <c r="W43" s="84">
        <v>595000</v>
      </c>
      <c r="X43" s="117">
        <v>41815</v>
      </c>
      <c r="Y43" s="117">
        <v>49120</v>
      </c>
      <c r="Z43" s="84">
        <v>700000</v>
      </c>
      <c r="AA43" s="116" t="s">
        <v>1406</v>
      </c>
      <c r="AB43" s="116" t="s">
        <v>1407</v>
      </c>
      <c r="AC43" s="118">
        <v>70000</v>
      </c>
      <c r="AD43" s="118">
        <v>70000</v>
      </c>
      <c r="AE43" s="118">
        <v>70000</v>
      </c>
      <c r="AF43" s="118">
        <v>70000</v>
      </c>
      <c r="AG43" s="118">
        <v>70000</v>
      </c>
      <c r="AH43" s="118">
        <v>70000</v>
      </c>
      <c r="AI43" s="118">
        <v>70000</v>
      </c>
      <c r="AJ43" s="118">
        <v>70000</v>
      </c>
      <c r="AK43" s="118">
        <v>35000</v>
      </c>
      <c r="AL43" s="118">
        <v>0</v>
      </c>
      <c r="AM43" s="118">
        <v>0</v>
      </c>
      <c r="AN43" s="118">
        <v>0</v>
      </c>
      <c r="AO43" s="118">
        <v>0</v>
      </c>
      <c r="AP43" s="118">
        <v>0</v>
      </c>
      <c r="AQ43" s="118">
        <v>0</v>
      </c>
      <c r="AR43" s="118">
        <f t="shared" si="0"/>
        <v>140000</v>
      </c>
      <c r="AS43" s="118">
        <f t="shared" si="1"/>
        <v>455000</v>
      </c>
      <c r="AT43" s="118">
        <f t="shared" si="2"/>
        <v>595000</v>
      </c>
      <c r="AU43" s="145"/>
    </row>
    <row r="44" spans="1:47" ht="15" customHeight="1" x14ac:dyDescent="0.3">
      <c r="A44" s="116" t="s">
        <v>2487</v>
      </c>
      <c r="B44" s="116" t="s">
        <v>610</v>
      </c>
      <c r="C44" s="116">
        <v>64</v>
      </c>
      <c r="D44" s="116" t="s">
        <v>0</v>
      </c>
      <c r="E44" s="116" t="s">
        <v>2</v>
      </c>
      <c r="F44" s="116" t="s">
        <v>1393</v>
      </c>
      <c r="G44" s="116" t="s">
        <v>1408</v>
      </c>
      <c r="H44" s="116" t="s">
        <v>1409</v>
      </c>
      <c r="I44" s="116" t="s">
        <v>1410</v>
      </c>
      <c r="J44" s="116" t="s">
        <v>4601</v>
      </c>
      <c r="K44" s="116" t="s">
        <v>611</v>
      </c>
      <c r="L44" s="116" t="s">
        <v>1398</v>
      </c>
      <c r="M44" s="116" t="s">
        <v>1405</v>
      </c>
      <c r="N44" s="116">
        <v>1</v>
      </c>
      <c r="O44" s="116">
        <v>1</v>
      </c>
      <c r="P44" s="116">
        <v>1</v>
      </c>
      <c r="Q44" s="116">
        <v>1</v>
      </c>
      <c r="R44" s="116">
        <v>1</v>
      </c>
      <c r="S44" s="116">
        <v>1</v>
      </c>
      <c r="T44" s="116">
        <v>0</v>
      </c>
      <c r="U44" s="116">
        <v>0</v>
      </c>
      <c r="V44" s="116">
        <v>0</v>
      </c>
      <c r="W44" s="84">
        <v>58500</v>
      </c>
      <c r="X44" s="117">
        <v>41963</v>
      </c>
      <c r="Y44" s="117">
        <v>49268</v>
      </c>
      <c r="Z44" s="84">
        <v>65000</v>
      </c>
      <c r="AA44" s="116" t="s">
        <v>1406</v>
      </c>
      <c r="AB44" s="116" t="s">
        <v>1407</v>
      </c>
      <c r="AC44" s="118">
        <v>6500</v>
      </c>
      <c r="AD44" s="118">
        <v>6500</v>
      </c>
      <c r="AE44" s="118">
        <v>6500</v>
      </c>
      <c r="AF44" s="118">
        <v>6500</v>
      </c>
      <c r="AG44" s="118">
        <v>6500</v>
      </c>
      <c r="AH44" s="118">
        <v>6500</v>
      </c>
      <c r="AI44" s="118">
        <v>6500</v>
      </c>
      <c r="AJ44" s="118">
        <v>6500</v>
      </c>
      <c r="AK44" s="118">
        <v>6500</v>
      </c>
      <c r="AL44" s="118">
        <v>0</v>
      </c>
      <c r="AM44" s="118">
        <v>0</v>
      </c>
      <c r="AN44" s="118">
        <v>0</v>
      </c>
      <c r="AO44" s="118">
        <v>0</v>
      </c>
      <c r="AP44" s="118">
        <v>0</v>
      </c>
      <c r="AQ44" s="118">
        <v>0</v>
      </c>
      <c r="AR44" s="118">
        <f t="shared" si="0"/>
        <v>13000</v>
      </c>
      <c r="AS44" s="118">
        <f t="shared" si="1"/>
        <v>45500</v>
      </c>
      <c r="AT44" s="118">
        <f t="shared" si="2"/>
        <v>58500</v>
      </c>
      <c r="AU44" s="145"/>
    </row>
    <row r="45" spans="1:47" ht="15" customHeight="1" x14ac:dyDescent="0.3">
      <c r="A45" s="116" t="s">
        <v>2488</v>
      </c>
      <c r="B45" s="116" t="s">
        <v>610</v>
      </c>
      <c r="C45" s="116">
        <v>65</v>
      </c>
      <c r="D45" s="116" t="s">
        <v>0</v>
      </c>
      <c r="E45" s="116" t="s">
        <v>2</v>
      </c>
      <c r="F45" s="116" t="s">
        <v>1393</v>
      </c>
      <c r="G45" s="116" t="s">
        <v>1408</v>
      </c>
      <c r="H45" s="116" t="s">
        <v>1409</v>
      </c>
      <c r="I45" s="116" t="s">
        <v>1410</v>
      </c>
      <c r="J45" s="116" t="s">
        <v>4601</v>
      </c>
      <c r="K45" s="116" t="s">
        <v>611</v>
      </c>
      <c r="L45" s="116" t="s">
        <v>1398</v>
      </c>
      <c r="M45" s="116" t="s">
        <v>1405</v>
      </c>
      <c r="N45" s="116">
        <v>1</v>
      </c>
      <c r="O45" s="116">
        <v>1</v>
      </c>
      <c r="P45" s="116">
        <v>1</v>
      </c>
      <c r="Q45" s="116">
        <v>1</v>
      </c>
      <c r="R45" s="116">
        <v>1</v>
      </c>
      <c r="S45" s="116">
        <v>1</v>
      </c>
      <c r="T45" s="116">
        <v>0</v>
      </c>
      <c r="U45" s="116">
        <v>0</v>
      </c>
      <c r="V45" s="116">
        <v>0</v>
      </c>
      <c r="W45" s="84">
        <v>108000</v>
      </c>
      <c r="X45" s="117">
        <v>41967</v>
      </c>
      <c r="Y45" s="117">
        <v>49272</v>
      </c>
      <c r="Z45" s="84">
        <v>120000</v>
      </c>
      <c r="AA45" s="116" t="s">
        <v>1406</v>
      </c>
      <c r="AB45" s="116" t="s">
        <v>1407</v>
      </c>
      <c r="AC45" s="118">
        <v>12000</v>
      </c>
      <c r="AD45" s="118">
        <v>12000</v>
      </c>
      <c r="AE45" s="118">
        <v>12000</v>
      </c>
      <c r="AF45" s="118">
        <v>12000</v>
      </c>
      <c r="AG45" s="118">
        <v>12000</v>
      </c>
      <c r="AH45" s="118">
        <v>12000</v>
      </c>
      <c r="AI45" s="118">
        <v>12000</v>
      </c>
      <c r="AJ45" s="118">
        <v>12000</v>
      </c>
      <c r="AK45" s="118">
        <v>12000</v>
      </c>
      <c r="AL45" s="118">
        <v>0</v>
      </c>
      <c r="AM45" s="118">
        <v>0</v>
      </c>
      <c r="AN45" s="118">
        <v>0</v>
      </c>
      <c r="AO45" s="118">
        <v>0</v>
      </c>
      <c r="AP45" s="118">
        <v>0</v>
      </c>
      <c r="AQ45" s="118">
        <v>0</v>
      </c>
      <c r="AR45" s="118">
        <f t="shared" si="0"/>
        <v>24000</v>
      </c>
      <c r="AS45" s="118">
        <f t="shared" si="1"/>
        <v>84000</v>
      </c>
      <c r="AT45" s="118">
        <f t="shared" si="2"/>
        <v>108000</v>
      </c>
      <c r="AU45" s="145"/>
    </row>
    <row r="46" spans="1:47" ht="15" customHeight="1" x14ac:dyDescent="0.3">
      <c r="A46" s="116" t="s">
        <v>2489</v>
      </c>
      <c r="B46" s="116" t="s">
        <v>610</v>
      </c>
      <c r="C46" s="116">
        <v>66</v>
      </c>
      <c r="D46" s="116" t="s">
        <v>0</v>
      </c>
      <c r="E46" s="116" t="s">
        <v>2</v>
      </c>
      <c r="F46" s="116" t="s">
        <v>1393</v>
      </c>
      <c r="G46" s="116" t="s">
        <v>1408</v>
      </c>
      <c r="H46" s="116" t="s">
        <v>1409</v>
      </c>
      <c r="I46" s="116" t="s">
        <v>1410</v>
      </c>
      <c r="J46" s="116" t="s">
        <v>4601</v>
      </c>
      <c r="K46" s="116" t="s">
        <v>611</v>
      </c>
      <c r="L46" s="116" t="s">
        <v>1398</v>
      </c>
      <c r="M46" s="116" t="s">
        <v>1405</v>
      </c>
      <c r="N46" s="116">
        <v>1</v>
      </c>
      <c r="O46" s="116">
        <v>1</v>
      </c>
      <c r="P46" s="116">
        <v>1</v>
      </c>
      <c r="Q46" s="116">
        <v>1</v>
      </c>
      <c r="R46" s="116">
        <v>1</v>
      </c>
      <c r="S46" s="116">
        <v>1</v>
      </c>
      <c r="T46" s="116">
        <v>0</v>
      </c>
      <c r="U46" s="116">
        <v>0</v>
      </c>
      <c r="V46" s="116">
        <v>0</v>
      </c>
      <c r="W46" s="84">
        <v>13500</v>
      </c>
      <c r="X46" s="117">
        <v>41970</v>
      </c>
      <c r="Y46" s="117">
        <v>49275</v>
      </c>
      <c r="Z46" s="84">
        <v>15000</v>
      </c>
      <c r="AA46" s="116" t="s">
        <v>1406</v>
      </c>
      <c r="AB46" s="116" t="s">
        <v>1407</v>
      </c>
      <c r="AC46" s="118">
        <v>1500</v>
      </c>
      <c r="AD46" s="118">
        <v>1500</v>
      </c>
      <c r="AE46" s="118">
        <v>1500</v>
      </c>
      <c r="AF46" s="118">
        <v>1500</v>
      </c>
      <c r="AG46" s="118">
        <v>1500</v>
      </c>
      <c r="AH46" s="118">
        <v>1500</v>
      </c>
      <c r="AI46" s="118">
        <v>1500</v>
      </c>
      <c r="AJ46" s="118">
        <v>1500</v>
      </c>
      <c r="AK46" s="118">
        <v>1500</v>
      </c>
      <c r="AL46" s="118">
        <v>0</v>
      </c>
      <c r="AM46" s="118">
        <v>0</v>
      </c>
      <c r="AN46" s="118">
        <v>0</v>
      </c>
      <c r="AO46" s="118">
        <v>0</v>
      </c>
      <c r="AP46" s="118">
        <v>0</v>
      </c>
      <c r="AQ46" s="118">
        <v>0</v>
      </c>
      <c r="AR46" s="118">
        <f t="shared" si="0"/>
        <v>3000</v>
      </c>
      <c r="AS46" s="118">
        <f t="shared" si="1"/>
        <v>10500</v>
      </c>
      <c r="AT46" s="118">
        <f t="shared" si="2"/>
        <v>13500</v>
      </c>
      <c r="AU46" s="145"/>
    </row>
    <row r="47" spans="1:47" ht="15" customHeight="1" x14ac:dyDescent="0.3">
      <c r="A47" s="116" t="s">
        <v>2490</v>
      </c>
      <c r="B47" s="116" t="s">
        <v>610</v>
      </c>
      <c r="C47" s="116">
        <v>70</v>
      </c>
      <c r="D47" s="116" t="s">
        <v>0</v>
      </c>
      <c r="E47" s="116" t="s">
        <v>2</v>
      </c>
      <c r="F47" s="116" t="s">
        <v>1393</v>
      </c>
      <c r="G47" s="116" t="s">
        <v>1408</v>
      </c>
      <c r="H47" s="116" t="s">
        <v>1409</v>
      </c>
      <c r="I47" s="116" t="s">
        <v>1410</v>
      </c>
      <c r="J47" s="116" t="s">
        <v>4601</v>
      </c>
      <c r="K47" s="116" t="s">
        <v>611</v>
      </c>
      <c r="L47" s="116" t="s">
        <v>1398</v>
      </c>
      <c r="M47" s="116" t="s">
        <v>1405</v>
      </c>
      <c r="N47" s="116">
        <v>1</v>
      </c>
      <c r="O47" s="116">
        <v>1</v>
      </c>
      <c r="P47" s="116">
        <v>1</v>
      </c>
      <c r="Q47" s="116">
        <v>1</v>
      </c>
      <c r="R47" s="116">
        <v>1</v>
      </c>
      <c r="S47" s="116">
        <v>1</v>
      </c>
      <c r="T47" s="116">
        <v>0</v>
      </c>
      <c r="U47" s="116">
        <v>0</v>
      </c>
      <c r="V47" s="116">
        <v>0</v>
      </c>
      <c r="W47" s="84">
        <v>45000</v>
      </c>
      <c r="X47" s="117">
        <v>41997</v>
      </c>
      <c r="Y47" s="117">
        <v>49302</v>
      </c>
      <c r="Z47" s="84">
        <v>50000</v>
      </c>
      <c r="AA47" s="116" t="s">
        <v>1406</v>
      </c>
      <c r="AB47" s="116" t="s">
        <v>1407</v>
      </c>
      <c r="AC47" s="118">
        <v>5000</v>
      </c>
      <c r="AD47" s="118">
        <v>5000</v>
      </c>
      <c r="AE47" s="118">
        <v>5000</v>
      </c>
      <c r="AF47" s="118">
        <v>5000</v>
      </c>
      <c r="AG47" s="118">
        <v>5000</v>
      </c>
      <c r="AH47" s="118">
        <v>5000</v>
      </c>
      <c r="AI47" s="118">
        <v>5000</v>
      </c>
      <c r="AJ47" s="118">
        <v>5000</v>
      </c>
      <c r="AK47" s="118">
        <v>5000</v>
      </c>
      <c r="AL47" s="118">
        <v>0</v>
      </c>
      <c r="AM47" s="118">
        <v>0</v>
      </c>
      <c r="AN47" s="118">
        <v>0</v>
      </c>
      <c r="AO47" s="118">
        <v>0</v>
      </c>
      <c r="AP47" s="118">
        <v>0</v>
      </c>
      <c r="AQ47" s="118">
        <v>0</v>
      </c>
      <c r="AR47" s="118">
        <f t="shared" si="0"/>
        <v>10000</v>
      </c>
      <c r="AS47" s="118">
        <f t="shared" si="1"/>
        <v>35000</v>
      </c>
      <c r="AT47" s="118">
        <f t="shared" si="2"/>
        <v>45000</v>
      </c>
      <c r="AU47" s="145"/>
    </row>
    <row r="48" spans="1:47" ht="15" customHeight="1" x14ac:dyDescent="0.3">
      <c r="A48" s="116" t="s">
        <v>2999</v>
      </c>
      <c r="B48" s="116" t="s">
        <v>612</v>
      </c>
      <c r="C48" s="116">
        <v>4</v>
      </c>
      <c r="D48" s="116" t="s">
        <v>0</v>
      </c>
      <c r="E48" s="116" t="s">
        <v>2</v>
      </c>
      <c r="F48" s="116" t="s">
        <v>1393</v>
      </c>
      <c r="G48" s="116" t="s">
        <v>555</v>
      </c>
      <c r="H48" s="116" t="s">
        <v>1402</v>
      </c>
      <c r="I48" s="116" t="s">
        <v>1403</v>
      </c>
      <c r="J48" s="116" t="s">
        <v>1404</v>
      </c>
      <c r="K48" s="116" t="s">
        <v>555</v>
      </c>
      <c r="L48" s="116" t="s">
        <v>1398</v>
      </c>
      <c r="M48" s="116" t="s">
        <v>1405</v>
      </c>
      <c r="N48" s="116">
        <v>1</v>
      </c>
      <c r="O48" s="116">
        <v>1</v>
      </c>
      <c r="P48" s="116">
        <v>1</v>
      </c>
      <c r="Q48" s="116">
        <v>0</v>
      </c>
      <c r="R48" s="116">
        <v>0</v>
      </c>
      <c r="S48" s="116">
        <v>1</v>
      </c>
      <c r="T48" s="116">
        <v>1</v>
      </c>
      <c r="U48" s="116">
        <v>1</v>
      </c>
      <c r="V48" s="116">
        <v>0</v>
      </c>
      <c r="W48" s="84">
        <v>5833333.3499999996</v>
      </c>
      <c r="X48" s="117">
        <v>41801</v>
      </c>
      <c r="Y48" s="117">
        <v>47280</v>
      </c>
      <c r="Z48" s="84">
        <v>10000000</v>
      </c>
      <c r="AA48" s="116" t="s">
        <v>1406</v>
      </c>
      <c r="AB48" s="116" t="s">
        <v>1407</v>
      </c>
      <c r="AC48" s="118">
        <v>1666666.66</v>
      </c>
      <c r="AD48" s="118">
        <v>1666666.66</v>
      </c>
      <c r="AE48" s="118">
        <v>1666666.66</v>
      </c>
      <c r="AF48" s="118">
        <v>833333.37000000034</v>
      </c>
      <c r="AG48" s="118">
        <v>0</v>
      </c>
      <c r="AH48" s="118">
        <v>0</v>
      </c>
      <c r="AI48" s="118">
        <v>0</v>
      </c>
      <c r="AJ48" s="118">
        <v>0</v>
      </c>
      <c r="AK48" s="118">
        <v>0</v>
      </c>
      <c r="AL48" s="118">
        <v>0</v>
      </c>
      <c r="AM48" s="118">
        <v>0</v>
      </c>
      <c r="AN48" s="118">
        <v>0</v>
      </c>
      <c r="AO48" s="118">
        <v>0</v>
      </c>
      <c r="AP48" s="118">
        <v>0</v>
      </c>
      <c r="AQ48" s="118">
        <v>0</v>
      </c>
      <c r="AR48" s="118">
        <f t="shared" si="0"/>
        <v>3333333.32</v>
      </c>
      <c r="AS48" s="118">
        <f t="shared" si="1"/>
        <v>2500000.0300000003</v>
      </c>
      <c r="AT48" s="118">
        <f t="shared" si="2"/>
        <v>5833333.3499999996</v>
      </c>
      <c r="AU48" s="145"/>
    </row>
    <row r="49" spans="1:47" ht="15" customHeight="1" x14ac:dyDescent="0.3">
      <c r="A49" s="116" t="s">
        <v>3000</v>
      </c>
      <c r="B49" s="116" t="s">
        <v>612</v>
      </c>
      <c r="C49" s="116">
        <v>5</v>
      </c>
      <c r="D49" s="116" t="s">
        <v>0</v>
      </c>
      <c r="E49" s="116" t="s">
        <v>2</v>
      </c>
      <c r="F49" s="116" t="s">
        <v>1393</v>
      </c>
      <c r="G49" s="116" t="s">
        <v>555</v>
      </c>
      <c r="H49" s="116" t="s">
        <v>1402</v>
      </c>
      <c r="I49" s="116" t="s">
        <v>1403</v>
      </c>
      <c r="J49" s="116" t="s">
        <v>1404</v>
      </c>
      <c r="K49" s="116" t="s">
        <v>555</v>
      </c>
      <c r="L49" s="116" t="s">
        <v>1398</v>
      </c>
      <c r="M49" s="116" t="s">
        <v>1405</v>
      </c>
      <c r="N49" s="116">
        <v>1</v>
      </c>
      <c r="O49" s="116">
        <v>1</v>
      </c>
      <c r="P49" s="116">
        <v>1</v>
      </c>
      <c r="Q49" s="116">
        <v>0</v>
      </c>
      <c r="R49" s="116">
        <v>0</v>
      </c>
      <c r="S49" s="116">
        <v>1</v>
      </c>
      <c r="T49" s="116">
        <v>1</v>
      </c>
      <c r="U49" s="116">
        <v>1</v>
      </c>
      <c r="V49" s="116">
        <v>0</v>
      </c>
      <c r="W49" s="84">
        <v>8500000</v>
      </c>
      <c r="X49" s="117">
        <v>41801</v>
      </c>
      <c r="Y49" s="117">
        <v>49106</v>
      </c>
      <c r="Z49" s="84">
        <v>10000000</v>
      </c>
      <c r="AA49" s="116" t="s">
        <v>1406</v>
      </c>
      <c r="AB49" s="116" t="s">
        <v>1407</v>
      </c>
      <c r="AC49" s="118">
        <v>1000000</v>
      </c>
      <c r="AD49" s="118">
        <v>1000000</v>
      </c>
      <c r="AE49" s="118">
        <v>1000000</v>
      </c>
      <c r="AF49" s="118">
        <v>1000000</v>
      </c>
      <c r="AG49" s="118">
        <v>1000000</v>
      </c>
      <c r="AH49" s="118">
        <v>1000000</v>
      </c>
      <c r="AI49" s="118">
        <v>1000000</v>
      </c>
      <c r="AJ49" s="118">
        <v>1000000</v>
      </c>
      <c r="AK49" s="118">
        <v>500000</v>
      </c>
      <c r="AL49" s="118">
        <v>0</v>
      </c>
      <c r="AM49" s="118">
        <v>0</v>
      </c>
      <c r="AN49" s="118">
        <v>0</v>
      </c>
      <c r="AO49" s="118">
        <v>0</v>
      </c>
      <c r="AP49" s="118">
        <v>0</v>
      </c>
      <c r="AQ49" s="118">
        <v>0</v>
      </c>
      <c r="AR49" s="118">
        <f t="shared" si="0"/>
        <v>2000000</v>
      </c>
      <c r="AS49" s="118">
        <f t="shared" si="1"/>
        <v>6500000</v>
      </c>
      <c r="AT49" s="118">
        <f t="shared" si="2"/>
        <v>8500000</v>
      </c>
      <c r="AU49" s="145"/>
    </row>
    <row r="50" spans="1:47" ht="15" customHeight="1" x14ac:dyDescent="0.3">
      <c r="A50" s="116" t="s">
        <v>3001</v>
      </c>
      <c r="B50" s="116" t="s">
        <v>612</v>
      </c>
      <c r="C50" s="116">
        <v>7</v>
      </c>
      <c r="D50" s="116" t="s">
        <v>0</v>
      </c>
      <c r="E50" s="116" t="s">
        <v>2</v>
      </c>
      <c r="F50" s="116" t="s">
        <v>1393</v>
      </c>
      <c r="G50" s="116" t="s">
        <v>555</v>
      </c>
      <c r="H50" s="116" t="s">
        <v>1402</v>
      </c>
      <c r="I50" s="116" t="s">
        <v>1403</v>
      </c>
      <c r="J50" s="116" t="s">
        <v>1404</v>
      </c>
      <c r="K50" s="116" t="s">
        <v>555</v>
      </c>
      <c r="L50" s="116" t="s">
        <v>1398</v>
      </c>
      <c r="M50" s="116" t="s">
        <v>1405</v>
      </c>
      <c r="N50" s="116">
        <v>1</v>
      </c>
      <c r="O50" s="116">
        <v>1</v>
      </c>
      <c r="P50" s="116">
        <v>1</v>
      </c>
      <c r="Q50" s="116">
        <v>0</v>
      </c>
      <c r="R50" s="116">
        <v>0</v>
      </c>
      <c r="S50" s="116">
        <v>1</v>
      </c>
      <c r="T50" s="116">
        <v>1</v>
      </c>
      <c r="U50" s="116">
        <v>1</v>
      </c>
      <c r="V50" s="116">
        <v>0</v>
      </c>
      <c r="W50" s="84">
        <v>2916666.65</v>
      </c>
      <c r="X50" s="117">
        <v>41802</v>
      </c>
      <c r="Y50" s="117">
        <v>47281</v>
      </c>
      <c r="Z50" s="84">
        <v>5000000</v>
      </c>
      <c r="AA50" s="116" t="s">
        <v>1406</v>
      </c>
      <c r="AB50" s="116" t="s">
        <v>1407</v>
      </c>
      <c r="AC50" s="118">
        <v>833333.34</v>
      </c>
      <c r="AD50" s="118">
        <v>833333.34</v>
      </c>
      <c r="AE50" s="118">
        <v>833333.34</v>
      </c>
      <c r="AF50" s="118">
        <v>416666.62999999983</v>
      </c>
      <c r="AG50" s="118">
        <v>0</v>
      </c>
      <c r="AH50" s="118">
        <v>0</v>
      </c>
      <c r="AI50" s="118">
        <v>0</v>
      </c>
      <c r="AJ50" s="118">
        <v>0</v>
      </c>
      <c r="AK50" s="118">
        <v>0</v>
      </c>
      <c r="AL50" s="118">
        <v>0</v>
      </c>
      <c r="AM50" s="118">
        <v>0</v>
      </c>
      <c r="AN50" s="118">
        <v>0</v>
      </c>
      <c r="AO50" s="118">
        <v>0</v>
      </c>
      <c r="AP50" s="118">
        <v>0</v>
      </c>
      <c r="AQ50" s="118">
        <v>0</v>
      </c>
      <c r="AR50" s="118">
        <f t="shared" si="0"/>
        <v>1666666.68</v>
      </c>
      <c r="AS50" s="118">
        <f t="shared" si="1"/>
        <v>1249999.9699999997</v>
      </c>
      <c r="AT50" s="118">
        <f t="shared" si="2"/>
        <v>2916666.6499999994</v>
      </c>
      <c r="AU50" s="145"/>
    </row>
    <row r="51" spans="1:47" ht="15" customHeight="1" x14ac:dyDescent="0.3">
      <c r="A51" s="116" t="s">
        <v>3002</v>
      </c>
      <c r="B51" s="116" t="s">
        <v>612</v>
      </c>
      <c r="C51" s="116">
        <v>8</v>
      </c>
      <c r="D51" s="116" t="s">
        <v>0</v>
      </c>
      <c r="E51" s="116" t="s">
        <v>2</v>
      </c>
      <c r="F51" s="116" t="s">
        <v>1393</v>
      </c>
      <c r="G51" s="116" t="s">
        <v>555</v>
      </c>
      <c r="H51" s="116" t="s">
        <v>1402</v>
      </c>
      <c r="I51" s="116" t="s">
        <v>1403</v>
      </c>
      <c r="J51" s="116" t="s">
        <v>1404</v>
      </c>
      <c r="K51" s="116" t="s">
        <v>555</v>
      </c>
      <c r="L51" s="116" t="s">
        <v>1398</v>
      </c>
      <c r="M51" s="116" t="s">
        <v>1405</v>
      </c>
      <c r="N51" s="116">
        <v>1</v>
      </c>
      <c r="O51" s="116">
        <v>1</v>
      </c>
      <c r="P51" s="116">
        <v>1</v>
      </c>
      <c r="Q51" s="116">
        <v>0</v>
      </c>
      <c r="R51" s="116">
        <v>0</v>
      </c>
      <c r="S51" s="116">
        <v>1</v>
      </c>
      <c r="T51" s="116">
        <v>1</v>
      </c>
      <c r="U51" s="116">
        <v>1</v>
      </c>
      <c r="V51" s="116">
        <v>0</v>
      </c>
      <c r="W51" s="84">
        <v>3825000</v>
      </c>
      <c r="X51" s="117">
        <v>41802</v>
      </c>
      <c r="Y51" s="117">
        <v>49107</v>
      </c>
      <c r="Z51" s="84">
        <v>4500000</v>
      </c>
      <c r="AA51" s="116" t="s">
        <v>1406</v>
      </c>
      <c r="AB51" s="116" t="s">
        <v>1407</v>
      </c>
      <c r="AC51" s="118">
        <v>450000</v>
      </c>
      <c r="AD51" s="118">
        <v>450000</v>
      </c>
      <c r="AE51" s="118">
        <v>450000</v>
      </c>
      <c r="AF51" s="118">
        <v>450000</v>
      </c>
      <c r="AG51" s="118">
        <v>450000</v>
      </c>
      <c r="AH51" s="118">
        <v>450000</v>
      </c>
      <c r="AI51" s="118">
        <v>450000</v>
      </c>
      <c r="AJ51" s="118">
        <v>450000</v>
      </c>
      <c r="AK51" s="118">
        <v>225000</v>
      </c>
      <c r="AL51" s="118">
        <v>0</v>
      </c>
      <c r="AM51" s="118">
        <v>0</v>
      </c>
      <c r="AN51" s="118">
        <v>0</v>
      </c>
      <c r="AO51" s="118">
        <v>0</v>
      </c>
      <c r="AP51" s="118">
        <v>0</v>
      </c>
      <c r="AQ51" s="118">
        <v>0</v>
      </c>
      <c r="AR51" s="118">
        <f t="shared" si="0"/>
        <v>900000</v>
      </c>
      <c r="AS51" s="118">
        <f t="shared" si="1"/>
        <v>2925000</v>
      </c>
      <c r="AT51" s="118">
        <f t="shared" si="2"/>
        <v>3825000</v>
      </c>
      <c r="AU51" s="145"/>
    </row>
    <row r="52" spans="1:47" ht="15" customHeight="1" x14ac:dyDescent="0.3">
      <c r="A52" s="116" t="s">
        <v>2976</v>
      </c>
      <c r="B52" s="116" t="s">
        <v>612</v>
      </c>
      <c r="C52" s="116">
        <v>9</v>
      </c>
      <c r="D52" s="116" t="s">
        <v>0</v>
      </c>
      <c r="E52" s="116" t="s">
        <v>2</v>
      </c>
      <c r="F52" s="116" t="s">
        <v>1393</v>
      </c>
      <c r="G52" s="116" t="s">
        <v>323</v>
      </c>
      <c r="H52" s="116" t="s">
        <v>1402</v>
      </c>
      <c r="I52" s="116" t="s">
        <v>1403</v>
      </c>
      <c r="J52" s="116" t="s">
        <v>1404</v>
      </c>
      <c r="K52" s="116" t="s">
        <v>606</v>
      </c>
      <c r="L52" s="116" t="s">
        <v>1398</v>
      </c>
      <c r="M52" s="116" t="s">
        <v>1405</v>
      </c>
      <c r="N52" s="116">
        <v>1</v>
      </c>
      <c r="O52" s="116">
        <v>1</v>
      </c>
      <c r="P52" s="116">
        <v>1</v>
      </c>
      <c r="Q52" s="116">
        <v>0</v>
      </c>
      <c r="R52" s="116">
        <v>0</v>
      </c>
      <c r="S52" s="116">
        <v>1</v>
      </c>
      <c r="T52" s="116">
        <v>1</v>
      </c>
      <c r="U52" s="116">
        <v>1</v>
      </c>
      <c r="V52" s="116">
        <v>0</v>
      </c>
      <c r="W52" s="84">
        <v>9735543.1099999994</v>
      </c>
      <c r="X52" s="117">
        <v>41803</v>
      </c>
      <c r="Y52" s="117">
        <v>46186</v>
      </c>
      <c r="Z52" s="84">
        <v>58413258.609999999</v>
      </c>
      <c r="AA52" s="116" t="s">
        <v>1406</v>
      </c>
      <c r="AB52" s="116" t="s">
        <v>1407</v>
      </c>
      <c r="AC52" s="118">
        <v>9735543.1099999994</v>
      </c>
      <c r="AD52" s="118">
        <v>0</v>
      </c>
      <c r="AE52" s="118">
        <v>0</v>
      </c>
      <c r="AF52" s="118">
        <v>0</v>
      </c>
      <c r="AG52" s="118">
        <v>0</v>
      </c>
      <c r="AH52" s="118">
        <v>0</v>
      </c>
      <c r="AI52" s="118">
        <v>0</v>
      </c>
      <c r="AJ52" s="118">
        <v>0</v>
      </c>
      <c r="AK52" s="118">
        <v>0</v>
      </c>
      <c r="AL52" s="118">
        <v>0</v>
      </c>
      <c r="AM52" s="118">
        <v>0</v>
      </c>
      <c r="AN52" s="118">
        <v>0</v>
      </c>
      <c r="AO52" s="118">
        <v>0</v>
      </c>
      <c r="AP52" s="118">
        <v>0</v>
      </c>
      <c r="AQ52" s="118">
        <v>0</v>
      </c>
      <c r="AR52" s="118">
        <f t="shared" si="0"/>
        <v>9735543.1099999994</v>
      </c>
      <c r="AS52" s="118">
        <f t="shared" si="1"/>
        <v>0</v>
      </c>
      <c r="AT52" s="118">
        <f t="shared" si="2"/>
        <v>9735543.1099999994</v>
      </c>
      <c r="AU52" s="145"/>
    </row>
    <row r="53" spans="1:47" ht="15" customHeight="1" x14ac:dyDescent="0.3">
      <c r="A53" s="116" t="s">
        <v>3003</v>
      </c>
      <c r="B53" s="116" t="s">
        <v>612</v>
      </c>
      <c r="C53" s="116">
        <v>13</v>
      </c>
      <c r="D53" s="116" t="s">
        <v>0</v>
      </c>
      <c r="E53" s="116" t="s">
        <v>2</v>
      </c>
      <c r="F53" s="116" t="s">
        <v>1393</v>
      </c>
      <c r="G53" s="116" t="s">
        <v>555</v>
      </c>
      <c r="H53" s="116" t="s">
        <v>1402</v>
      </c>
      <c r="I53" s="116" t="s">
        <v>1403</v>
      </c>
      <c r="J53" s="116" t="s">
        <v>1404</v>
      </c>
      <c r="K53" s="116" t="s">
        <v>555</v>
      </c>
      <c r="L53" s="116" t="s">
        <v>1398</v>
      </c>
      <c r="M53" s="116" t="s">
        <v>1405</v>
      </c>
      <c r="N53" s="116">
        <v>1</v>
      </c>
      <c r="O53" s="116">
        <v>1</v>
      </c>
      <c r="P53" s="116">
        <v>1</v>
      </c>
      <c r="Q53" s="116">
        <v>0</v>
      </c>
      <c r="R53" s="116">
        <v>0</v>
      </c>
      <c r="S53" s="116">
        <v>1</v>
      </c>
      <c r="T53" s="116">
        <v>1</v>
      </c>
      <c r="U53" s="116">
        <v>1</v>
      </c>
      <c r="V53" s="116">
        <v>0</v>
      </c>
      <c r="W53" s="84">
        <v>2916666.65</v>
      </c>
      <c r="X53" s="117">
        <v>41821</v>
      </c>
      <c r="Y53" s="117">
        <v>47300</v>
      </c>
      <c r="Z53" s="84">
        <v>5000000</v>
      </c>
      <c r="AA53" s="116" t="s">
        <v>1406</v>
      </c>
      <c r="AB53" s="116" t="s">
        <v>1407</v>
      </c>
      <c r="AC53" s="118">
        <v>416666.67</v>
      </c>
      <c r="AD53" s="118">
        <v>833333.34</v>
      </c>
      <c r="AE53" s="118">
        <v>833333.34</v>
      </c>
      <c r="AF53" s="118">
        <v>833333.29999999981</v>
      </c>
      <c r="AG53" s="118">
        <v>0</v>
      </c>
      <c r="AH53" s="118">
        <v>0</v>
      </c>
      <c r="AI53" s="118">
        <v>0</v>
      </c>
      <c r="AJ53" s="118">
        <v>0</v>
      </c>
      <c r="AK53" s="118">
        <v>0</v>
      </c>
      <c r="AL53" s="118">
        <v>0</v>
      </c>
      <c r="AM53" s="118">
        <v>0</v>
      </c>
      <c r="AN53" s="118">
        <v>0</v>
      </c>
      <c r="AO53" s="118">
        <v>0</v>
      </c>
      <c r="AP53" s="118">
        <v>0</v>
      </c>
      <c r="AQ53" s="118">
        <v>0</v>
      </c>
      <c r="AR53" s="118">
        <f t="shared" si="0"/>
        <v>1250000.01</v>
      </c>
      <c r="AS53" s="118">
        <f t="shared" si="1"/>
        <v>1666666.6399999997</v>
      </c>
      <c r="AT53" s="118">
        <f t="shared" si="2"/>
        <v>2916666.6499999994</v>
      </c>
      <c r="AU53" s="145"/>
    </row>
    <row r="54" spans="1:47" ht="15" customHeight="1" x14ac:dyDescent="0.3">
      <c r="A54" s="116" t="s">
        <v>3004</v>
      </c>
      <c r="B54" s="116" t="s">
        <v>612</v>
      </c>
      <c r="C54" s="116">
        <v>14</v>
      </c>
      <c r="D54" s="116" t="s">
        <v>0</v>
      </c>
      <c r="E54" s="116" t="s">
        <v>2</v>
      </c>
      <c r="F54" s="116" t="s">
        <v>1393</v>
      </c>
      <c r="G54" s="116" t="s">
        <v>555</v>
      </c>
      <c r="H54" s="116" t="s">
        <v>1402</v>
      </c>
      <c r="I54" s="116" t="s">
        <v>1403</v>
      </c>
      <c r="J54" s="116" t="s">
        <v>1404</v>
      </c>
      <c r="K54" s="116" t="s">
        <v>555</v>
      </c>
      <c r="L54" s="116" t="s">
        <v>1398</v>
      </c>
      <c r="M54" s="116" t="s">
        <v>1405</v>
      </c>
      <c r="N54" s="116">
        <v>1</v>
      </c>
      <c r="O54" s="116">
        <v>1</v>
      </c>
      <c r="P54" s="116">
        <v>1</v>
      </c>
      <c r="Q54" s="116">
        <v>0</v>
      </c>
      <c r="R54" s="116">
        <v>0</v>
      </c>
      <c r="S54" s="116">
        <v>1</v>
      </c>
      <c r="T54" s="116">
        <v>1</v>
      </c>
      <c r="U54" s="116">
        <v>1</v>
      </c>
      <c r="V54" s="116">
        <v>0</v>
      </c>
      <c r="W54" s="84">
        <v>12750000</v>
      </c>
      <c r="X54" s="117">
        <v>41821</v>
      </c>
      <c r="Y54" s="117">
        <v>49126</v>
      </c>
      <c r="Z54" s="84">
        <v>15000000</v>
      </c>
      <c r="AA54" s="116" t="s">
        <v>1406</v>
      </c>
      <c r="AB54" s="116" t="s">
        <v>1407</v>
      </c>
      <c r="AC54" s="118">
        <v>750000</v>
      </c>
      <c r="AD54" s="118">
        <v>1500000</v>
      </c>
      <c r="AE54" s="118">
        <v>1500000</v>
      </c>
      <c r="AF54" s="118">
        <v>1500000</v>
      </c>
      <c r="AG54" s="118">
        <v>1500000</v>
      </c>
      <c r="AH54" s="118">
        <v>1500000</v>
      </c>
      <c r="AI54" s="118">
        <v>1500000</v>
      </c>
      <c r="AJ54" s="118">
        <v>1500000</v>
      </c>
      <c r="AK54" s="118">
        <v>1500000</v>
      </c>
      <c r="AL54" s="118">
        <v>0</v>
      </c>
      <c r="AM54" s="118">
        <v>0</v>
      </c>
      <c r="AN54" s="118">
        <v>0</v>
      </c>
      <c r="AO54" s="118">
        <v>0</v>
      </c>
      <c r="AP54" s="118">
        <v>0</v>
      </c>
      <c r="AQ54" s="118">
        <v>0</v>
      </c>
      <c r="AR54" s="118">
        <f t="shared" si="0"/>
        <v>2250000</v>
      </c>
      <c r="AS54" s="118">
        <f t="shared" si="1"/>
        <v>10500000</v>
      </c>
      <c r="AT54" s="118">
        <f t="shared" si="2"/>
        <v>12750000</v>
      </c>
      <c r="AU54" s="145"/>
    </row>
    <row r="55" spans="1:47" ht="15" customHeight="1" x14ac:dyDescent="0.3">
      <c r="A55" s="116" t="s">
        <v>2977</v>
      </c>
      <c r="B55" s="116" t="s">
        <v>612</v>
      </c>
      <c r="C55" s="116">
        <v>17</v>
      </c>
      <c r="D55" s="116" t="s">
        <v>0</v>
      </c>
      <c r="E55" s="116" t="s">
        <v>2</v>
      </c>
      <c r="F55" s="116" t="s">
        <v>1393</v>
      </c>
      <c r="G55" s="116" t="s">
        <v>323</v>
      </c>
      <c r="H55" s="116" t="s">
        <v>1402</v>
      </c>
      <c r="I55" s="116" t="s">
        <v>1403</v>
      </c>
      <c r="J55" s="116" t="s">
        <v>1404</v>
      </c>
      <c r="K55" s="116" t="s">
        <v>606</v>
      </c>
      <c r="L55" s="116" t="s">
        <v>1398</v>
      </c>
      <c r="M55" s="116" t="s">
        <v>1405</v>
      </c>
      <c r="N55" s="116">
        <v>1</v>
      </c>
      <c r="O55" s="116">
        <v>1</v>
      </c>
      <c r="P55" s="116">
        <v>1</v>
      </c>
      <c r="Q55" s="116">
        <v>0</v>
      </c>
      <c r="R55" s="116">
        <v>0</v>
      </c>
      <c r="S55" s="116">
        <v>1</v>
      </c>
      <c r="T55" s="116">
        <v>1</v>
      </c>
      <c r="U55" s="116">
        <v>1</v>
      </c>
      <c r="V55" s="116">
        <v>0</v>
      </c>
      <c r="W55" s="84">
        <v>12564333.390000001</v>
      </c>
      <c r="X55" s="117">
        <v>41835</v>
      </c>
      <c r="Y55" s="117">
        <v>46218</v>
      </c>
      <c r="Z55" s="84">
        <v>75386000.239999995</v>
      </c>
      <c r="AA55" s="116" t="s">
        <v>1406</v>
      </c>
      <c r="AB55" s="116" t="s">
        <v>1407</v>
      </c>
      <c r="AC55" s="118">
        <v>12564333.390000004</v>
      </c>
      <c r="AD55" s="118">
        <v>0</v>
      </c>
      <c r="AE55" s="118">
        <v>0</v>
      </c>
      <c r="AF55" s="118">
        <v>0</v>
      </c>
      <c r="AG55" s="118">
        <v>0</v>
      </c>
      <c r="AH55" s="118">
        <v>0</v>
      </c>
      <c r="AI55" s="118">
        <v>0</v>
      </c>
      <c r="AJ55" s="118">
        <v>0</v>
      </c>
      <c r="AK55" s="118">
        <v>0</v>
      </c>
      <c r="AL55" s="118">
        <v>0</v>
      </c>
      <c r="AM55" s="118">
        <v>0</v>
      </c>
      <c r="AN55" s="118">
        <v>0</v>
      </c>
      <c r="AO55" s="118">
        <v>0</v>
      </c>
      <c r="AP55" s="118">
        <v>0</v>
      </c>
      <c r="AQ55" s="118">
        <v>0</v>
      </c>
      <c r="AR55" s="118">
        <f t="shared" si="0"/>
        <v>12564333.390000004</v>
      </c>
      <c r="AS55" s="118">
        <f t="shared" si="1"/>
        <v>0</v>
      </c>
      <c r="AT55" s="118">
        <f t="shared" si="2"/>
        <v>12564333.390000004</v>
      </c>
      <c r="AU55" s="145"/>
    </row>
    <row r="56" spans="1:47" ht="15" customHeight="1" x14ac:dyDescent="0.3">
      <c r="A56" s="116" t="s">
        <v>3005</v>
      </c>
      <c r="B56" s="116" t="s">
        <v>612</v>
      </c>
      <c r="C56" s="116">
        <v>18</v>
      </c>
      <c r="D56" s="116" t="s">
        <v>0</v>
      </c>
      <c r="E56" s="116" t="s">
        <v>2</v>
      </c>
      <c r="F56" s="116" t="s">
        <v>1393</v>
      </c>
      <c r="G56" s="116" t="s">
        <v>555</v>
      </c>
      <c r="H56" s="116" t="s">
        <v>1402</v>
      </c>
      <c r="I56" s="116" t="s">
        <v>1403</v>
      </c>
      <c r="J56" s="116" t="s">
        <v>1404</v>
      </c>
      <c r="K56" s="116" t="s">
        <v>555</v>
      </c>
      <c r="L56" s="116" t="s">
        <v>1398</v>
      </c>
      <c r="M56" s="116" t="s">
        <v>1405</v>
      </c>
      <c r="N56" s="116">
        <v>1</v>
      </c>
      <c r="O56" s="116">
        <v>1</v>
      </c>
      <c r="P56" s="116">
        <v>1</v>
      </c>
      <c r="Q56" s="116">
        <v>0</v>
      </c>
      <c r="R56" s="116">
        <v>0</v>
      </c>
      <c r="S56" s="116">
        <v>1</v>
      </c>
      <c r="T56" s="116">
        <v>1</v>
      </c>
      <c r="U56" s="116">
        <v>1</v>
      </c>
      <c r="V56" s="116">
        <v>0</v>
      </c>
      <c r="W56" s="84">
        <v>8500000</v>
      </c>
      <c r="X56" s="117">
        <v>41837</v>
      </c>
      <c r="Y56" s="117">
        <v>49142</v>
      </c>
      <c r="Z56" s="84">
        <v>10000000</v>
      </c>
      <c r="AA56" s="116" t="s">
        <v>1406</v>
      </c>
      <c r="AB56" s="116" t="s">
        <v>1407</v>
      </c>
      <c r="AC56" s="118">
        <v>500000</v>
      </c>
      <c r="AD56" s="118">
        <v>1000000</v>
      </c>
      <c r="AE56" s="118">
        <v>1000000</v>
      </c>
      <c r="AF56" s="118">
        <v>1000000</v>
      </c>
      <c r="AG56" s="118">
        <v>1000000</v>
      </c>
      <c r="AH56" s="118">
        <v>1000000</v>
      </c>
      <c r="AI56" s="118">
        <v>1000000</v>
      </c>
      <c r="AJ56" s="118">
        <v>1000000</v>
      </c>
      <c r="AK56" s="118">
        <v>1000000</v>
      </c>
      <c r="AL56" s="118">
        <v>0</v>
      </c>
      <c r="AM56" s="118">
        <v>0</v>
      </c>
      <c r="AN56" s="118">
        <v>0</v>
      </c>
      <c r="AO56" s="118">
        <v>0</v>
      </c>
      <c r="AP56" s="118">
        <v>0</v>
      </c>
      <c r="AQ56" s="118">
        <v>0</v>
      </c>
      <c r="AR56" s="118">
        <f t="shared" si="0"/>
        <v>1500000</v>
      </c>
      <c r="AS56" s="118">
        <f t="shared" si="1"/>
        <v>7000000</v>
      </c>
      <c r="AT56" s="118">
        <f t="shared" si="2"/>
        <v>8500000</v>
      </c>
      <c r="AU56" s="145"/>
    </row>
    <row r="57" spans="1:47" ht="15" customHeight="1" x14ac:dyDescent="0.3">
      <c r="A57" s="116" t="s">
        <v>2935</v>
      </c>
      <c r="B57" s="116" t="s">
        <v>612</v>
      </c>
      <c r="C57" s="116">
        <v>28</v>
      </c>
      <c r="D57" s="116" t="s">
        <v>0</v>
      </c>
      <c r="E57" s="116" t="s">
        <v>2</v>
      </c>
      <c r="F57" s="116" t="s">
        <v>1393</v>
      </c>
      <c r="G57" s="116" t="s">
        <v>323</v>
      </c>
      <c r="H57" s="116" t="s">
        <v>1402</v>
      </c>
      <c r="I57" s="116" t="s">
        <v>1403</v>
      </c>
      <c r="J57" s="116" t="s">
        <v>1404</v>
      </c>
      <c r="K57" s="116" t="s">
        <v>549</v>
      </c>
      <c r="L57" s="116" t="s">
        <v>1398</v>
      </c>
      <c r="M57" s="116" t="s">
        <v>1405</v>
      </c>
      <c r="N57" s="116">
        <v>1</v>
      </c>
      <c r="O57" s="116">
        <v>1</v>
      </c>
      <c r="P57" s="116">
        <v>1</v>
      </c>
      <c r="Q57" s="116">
        <v>0</v>
      </c>
      <c r="R57" s="116">
        <v>0</v>
      </c>
      <c r="S57" s="116">
        <v>1</v>
      </c>
      <c r="T57" s="116">
        <v>1</v>
      </c>
      <c r="U57" s="116">
        <v>1</v>
      </c>
      <c r="V57" s="116">
        <v>0</v>
      </c>
      <c r="W57" s="84">
        <v>13333333.35</v>
      </c>
      <c r="X57" s="117">
        <v>41873</v>
      </c>
      <c r="Y57" s="117">
        <v>46256</v>
      </c>
      <c r="Z57" s="84">
        <v>80000000</v>
      </c>
      <c r="AA57" s="116" t="s">
        <v>1406</v>
      </c>
      <c r="AB57" s="116" t="s">
        <v>1407</v>
      </c>
      <c r="AC57" s="118">
        <v>13333333.349999998</v>
      </c>
      <c r="AD57" s="118">
        <v>0</v>
      </c>
      <c r="AE57" s="118">
        <v>0</v>
      </c>
      <c r="AF57" s="118">
        <v>0</v>
      </c>
      <c r="AG57" s="118">
        <v>0</v>
      </c>
      <c r="AH57" s="118">
        <v>0</v>
      </c>
      <c r="AI57" s="118">
        <v>0</v>
      </c>
      <c r="AJ57" s="118">
        <v>0</v>
      </c>
      <c r="AK57" s="118">
        <v>0</v>
      </c>
      <c r="AL57" s="118">
        <v>0</v>
      </c>
      <c r="AM57" s="118">
        <v>0</v>
      </c>
      <c r="AN57" s="118">
        <v>0</v>
      </c>
      <c r="AO57" s="118">
        <v>0</v>
      </c>
      <c r="AP57" s="118">
        <v>0</v>
      </c>
      <c r="AQ57" s="118">
        <v>0</v>
      </c>
      <c r="AR57" s="118">
        <f t="shared" si="0"/>
        <v>13333333.349999998</v>
      </c>
      <c r="AS57" s="118">
        <f t="shared" si="1"/>
        <v>0</v>
      </c>
      <c r="AT57" s="118">
        <f t="shared" si="2"/>
        <v>13333333.349999998</v>
      </c>
      <c r="AU57" s="145"/>
    </row>
    <row r="58" spans="1:47" ht="15" customHeight="1" x14ac:dyDescent="0.3">
      <c r="A58" s="116" t="s">
        <v>3006</v>
      </c>
      <c r="B58" s="116" t="s">
        <v>612</v>
      </c>
      <c r="C58" s="116">
        <v>31</v>
      </c>
      <c r="D58" s="116" t="s">
        <v>0</v>
      </c>
      <c r="E58" s="116" t="s">
        <v>2</v>
      </c>
      <c r="F58" s="116" t="s">
        <v>1393</v>
      </c>
      <c r="G58" s="116" t="s">
        <v>555</v>
      </c>
      <c r="H58" s="116" t="s">
        <v>1402</v>
      </c>
      <c r="I58" s="116" t="s">
        <v>1403</v>
      </c>
      <c r="J58" s="116" t="s">
        <v>1404</v>
      </c>
      <c r="K58" s="116" t="s">
        <v>555</v>
      </c>
      <c r="L58" s="116" t="s">
        <v>1398</v>
      </c>
      <c r="M58" s="116" t="s">
        <v>1405</v>
      </c>
      <c r="N58" s="116">
        <v>1</v>
      </c>
      <c r="O58" s="116">
        <v>1</v>
      </c>
      <c r="P58" s="116">
        <v>1</v>
      </c>
      <c r="Q58" s="116">
        <v>0</v>
      </c>
      <c r="R58" s="116">
        <v>0</v>
      </c>
      <c r="S58" s="116">
        <v>1</v>
      </c>
      <c r="T58" s="116">
        <v>1</v>
      </c>
      <c r="U58" s="116">
        <v>1</v>
      </c>
      <c r="V58" s="116">
        <v>0</v>
      </c>
      <c r="W58" s="84">
        <v>4666666.68</v>
      </c>
      <c r="X58" s="117">
        <v>41892</v>
      </c>
      <c r="Y58" s="117">
        <v>47371</v>
      </c>
      <c r="Z58" s="84">
        <v>7000000</v>
      </c>
      <c r="AA58" s="116" t="s">
        <v>1406</v>
      </c>
      <c r="AB58" s="116" t="s">
        <v>1407</v>
      </c>
      <c r="AC58" s="118">
        <v>1166666.6599999999</v>
      </c>
      <c r="AD58" s="118">
        <v>1166666.6599999999</v>
      </c>
      <c r="AE58" s="118">
        <v>1166666.6599999999</v>
      </c>
      <c r="AF58" s="118">
        <v>1166666.7000000002</v>
      </c>
      <c r="AG58" s="118">
        <v>0</v>
      </c>
      <c r="AH58" s="118">
        <v>0</v>
      </c>
      <c r="AI58" s="118">
        <v>0</v>
      </c>
      <c r="AJ58" s="118">
        <v>0</v>
      </c>
      <c r="AK58" s="118">
        <v>0</v>
      </c>
      <c r="AL58" s="118">
        <v>0</v>
      </c>
      <c r="AM58" s="118">
        <v>0</v>
      </c>
      <c r="AN58" s="118">
        <v>0</v>
      </c>
      <c r="AO58" s="118">
        <v>0</v>
      </c>
      <c r="AP58" s="118">
        <v>0</v>
      </c>
      <c r="AQ58" s="118">
        <v>0</v>
      </c>
      <c r="AR58" s="118">
        <f t="shared" si="0"/>
        <v>2333333.3199999998</v>
      </c>
      <c r="AS58" s="118">
        <f t="shared" si="1"/>
        <v>2333333.3600000003</v>
      </c>
      <c r="AT58" s="118">
        <f t="shared" si="2"/>
        <v>4666666.68</v>
      </c>
      <c r="AU58" s="145"/>
    </row>
    <row r="59" spans="1:47" ht="15" customHeight="1" x14ac:dyDescent="0.3">
      <c r="A59" s="116" t="s">
        <v>3007</v>
      </c>
      <c r="B59" s="116" t="s">
        <v>612</v>
      </c>
      <c r="C59" s="116">
        <v>32</v>
      </c>
      <c r="D59" s="116" t="s">
        <v>0</v>
      </c>
      <c r="E59" s="116" t="s">
        <v>2</v>
      </c>
      <c r="F59" s="116" t="s">
        <v>1393</v>
      </c>
      <c r="G59" s="116" t="s">
        <v>555</v>
      </c>
      <c r="H59" s="116" t="s">
        <v>1402</v>
      </c>
      <c r="I59" s="116" t="s">
        <v>1403</v>
      </c>
      <c r="J59" s="116" t="s">
        <v>1404</v>
      </c>
      <c r="K59" s="116" t="s">
        <v>555</v>
      </c>
      <c r="L59" s="116" t="s">
        <v>1398</v>
      </c>
      <c r="M59" s="116" t="s">
        <v>1405</v>
      </c>
      <c r="N59" s="116">
        <v>1</v>
      </c>
      <c r="O59" s="116">
        <v>1</v>
      </c>
      <c r="P59" s="116">
        <v>1</v>
      </c>
      <c r="Q59" s="116">
        <v>0</v>
      </c>
      <c r="R59" s="116">
        <v>0</v>
      </c>
      <c r="S59" s="116">
        <v>1</v>
      </c>
      <c r="T59" s="116">
        <v>1</v>
      </c>
      <c r="U59" s="116">
        <v>1</v>
      </c>
      <c r="V59" s="116">
        <v>0</v>
      </c>
      <c r="W59" s="84">
        <v>6300000</v>
      </c>
      <c r="X59" s="117">
        <v>41892</v>
      </c>
      <c r="Y59" s="117">
        <v>49197</v>
      </c>
      <c r="Z59" s="84">
        <v>7000000</v>
      </c>
      <c r="AA59" s="116" t="s">
        <v>1406</v>
      </c>
      <c r="AB59" s="116" t="s">
        <v>1407</v>
      </c>
      <c r="AC59" s="118">
        <v>700000</v>
      </c>
      <c r="AD59" s="118">
        <v>700000</v>
      </c>
      <c r="AE59" s="118">
        <v>700000</v>
      </c>
      <c r="AF59" s="118">
        <v>700000</v>
      </c>
      <c r="AG59" s="118">
        <v>700000</v>
      </c>
      <c r="AH59" s="118">
        <v>700000</v>
      </c>
      <c r="AI59" s="118">
        <v>700000</v>
      </c>
      <c r="AJ59" s="118">
        <v>700000</v>
      </c>
      <c r="AK59" s="118">
        <v>700000</v>
      </c>
      <c r="AL59" s="118">
        <v>0</v>
      </c>
      <c r="AM59" s="118">
        <v>0</v>
      </c>
      <c r="AN59" s="118">
        <v>0</v>
      </c>
      <c r="AO59" s="118">
        <v>0</v>
      </c>
      <c r="AP59" s="118">
        <v>0</v>
      </c>
      <c r="AQ59" s="118">
        <v>0</v>
      </c>
      <c r="AR59" s="118">
        <f t="shared" si="0"/>
        <v>1400000</v>
      </c>
      <c r="AS59" s="118">
        <f t="shared" si="1"/>
        <v>4900000</v>
      </c>
      <c r="AT59" s="118">
        <f t="shared" si="2"/>
        <v>6300000</v>
      </c>
      <c r="AU59" s="145"/>
    </row>
    <row r="60" spans="1:47" ht="15" customHeight="1" x14ac:dyDescent="0.3">
      <c r="A60" s="116" t="s">
        <v>2936</v>
      </c>
      <c r="B60" s="116" t="s">
        <v>612</v>
      </c>
      <c r="C60" s="116">
        <v>33</v>
      </c>
      <c r="D60" s="116" t="s">
        <v>0</v>
      </c>
      <c r="E60" s="116" t="s">
        <v>2</v>
      </c>
      <c r="F60" s="116" t="s">
        <v>1393</v>
      </c>
      <c r="G60" s="116" t="s">
        <v>323</v>
      </c>
      <c r="H60" s="116" t="s">
        <v>1402</v>
      </c>
      <c r="I60" s="116" t="s">
        <v>1403</v>
      </c>
      <c r="J60" s="116" t="s">
        <v>1404</v>
      </c>
      <c r="K60" s="116" t="s">
        <v>549</v>
      </c>
      <c r="L60" s="116" t="s">
        <v>1398</v>
      </c>
      <c r="M60" s="116" t="s">
        <v>1405</v>
      </c>
      <c r="N60" s="116">
        <v>1</v>
      </c>
      <c r="O60" s="116">
        <v>1</v>
      </c>
      <c r="P60" s="116">
        <v>1</v>
      </c>
      <c r="Q60" s="116">
        <v>0</v>
      </c>
      <c r="R60" s="116">
        <v>0</v>
      </c>
      <c r="S60" s="116">
        <v>1</v>
      </c>
      <c r="T60" s="116">
        <v>1</v>
      </c>
      <c r="U60" s="116">
        <v>1</v>
      </c>
      <c r="V60" s="116">
        <v>0</v>
      </c>
      <c r="W60" s="84">
        <v>32666666.68</v>
      </c>
      <c r="X60" s="117">
        <v>41900</v>
      </c>
      <c r="Y60" s="117">
        <v>46283</v>
      </c>
      <c r="Z60" s="84">
        <v>98000000</v>
      </c>
      <c r="AA60" s="116" t="s">
        <v>1406</v>
      </c>
      <c r="AB60" s="116" t="s">
        <v>1407</v>
      </c>
      <c r="AC60" s="118">
        <v>32666666.68</v>
      </c>
      <c r="AD60" s="118">
        <v>0</v>
      </c>
      <c r="AE60" s="118">
        <v>0</v>
      </c>
      <c r="AF60" s="118">
        <v>0</v>
      </c>
      <c r="AG60" s="118">
        <v>0</v>
      </c>
      <c r="AH60" s="118">
        <v>0</v>
      </c>
      <c r="AI60" s="118">
        <v>0</v>
      </c>
      <c r="AJ60" s="118">
        <v>0</v>
      </c>
      <c r="AK60" s="118">
        <v>0</v>
      </c>
      <c r="AL60" s="118">
        <v>0</v>
      </c>
      <c r="AM60" s="118">
        <v>0</v>
      </c>
      <c r="AN60" s="118">
        <v>0</v>
      </c>
      <c r="AO60" s="118">
        <v>0</v>
      </c>
      <c r="AP60" s="118">
        <v>0</v>
      </c>
      <c r="AQ60" s="118">
        <v>0</v>
      </c>
      <c r="AR60" s="118">
        <f t="shared" si="0"/>
        <v>32666666.68</v>
      </c>
      <c r="AS60" s="118">
        <f t="shared" si="1"/>
        <v>0</v>
      </c>
      <c r="AT60" s="118">
        <f t="shared" si="2"/>
        <v>32666666.68</v>
      </c>
      <c r="AU60" s="145"/>
    </row>
    <row r="61" spans="1:47" ht="15" customHeight="1" x14ac:dyDescent="0.3">
      <c r="A61" s="116" t="s">
        <v>3008</v>
      </c>
      <c r="B61" s="116" t="s">
        <v>612</v>
      </c>
      <c r="C61" s="116">
        <v>34</v>
      </c>
      <c r="D61" s="116" t="s">
        <v>0</v>
      </c>
      <c r="E61" s="116" t="s">
        <v>2</v>
      </c>
      <c r="F61" s="116" t="s">
        <v>1393</v>
      </c>
      <c r="G61" s="116" t="s">
        <v>555</v>
      </c>
      <c r="H61" s="116" t="s">
        <v>1402</v>
      </c>
      <c r="I61" s="116" t="s">
        <v>1403</v>
      </c>
      <c r="J61" s="116" t="s">
        <v>1404</v>
      </c>
      <c r="K61" s="116" t="s">
        <v>555</v>
      </c>
      <c r="L61" s="116" t="s">
        <v>1398</v>
      </c>
      <c r="M61" s="116" t="s">
        <v>1405</v>
      </c>
      <c r="N61" s="116">
        <v>1</v>
      </c>
      <c r="O61" s="116">
        <v>1</v>
      </c>
      <c r="P61" s="116">
        <v>1</v>
      </c>
      <c r="Q61" s="116">
        <v>0</v>
      </c>
      <c r="R61" s="116">
        <v>0</v>
      </c>
      <c r="S61" s="116">
        <v>1</v>
      </c>
      <c r="T61" s="116">
        <v>1</v>
      </c>
      <c r="U61" s="116">
        <v>1</v>
      </c>
      <c r="V61" s="116">
        <v>0</v>
      </c>
      <c r="W61" s="84">
        <v>2666666.6800000002</v>
      </c>
      <c r="X61" s="117">
        <v>41912</v>
      </c>
      <c r="Y61" s="117">
        <v>47391</v>
      </c>
      <c r="Z61" s="84">
        <v>4000000</v>
      </c>
      <c r="AA61" s="116" t="s">
        <v>1406</v>
      </c>
      <c r="AB61" s="116" t="s">
        <v>1407</v>
      </c>
      <c r="AC61" s="118">
        <v>666666.66</v>
      </c>
      <c r="AD61" s="118">
        <v>666666.66</v>
      </c>
      <c r="AE61" s="118">
        <v>666666.66</v>
      </c>
      <c r="AF61" s="118">
        <v>666666.7000000003</v>
      </c>
      <c r="AG61" s="118">
        <v>0</v>
      </c>
      <c r="AH61" s="118">
        <v>0</v>
      </c>
      <c r="AI61" s="118">
        <v>0</v>
      </c>
      <c r="AJ61" s="118">
        <v>0</v>
      </c>
      <c r="AK61" s="118">
        <v>0</v>
      </c>
      <c r="AL61" s="118">
        <v>0</v>
      </c>
      <c r="AM61" s="118">
        <v>0</v>
      </c>
      <c r="AN61" s="118">
        <v>0</v>
      </c>
      <c r="AO61" s="118">
        <v>0</v>
      </c>
      <c r="AP61" s="118">
        <v>0</v>
      </c>
      <c r="AQ61" s="118">
        <v>0</v>
      </c>
      <c r="AR61" s="118">
        <f t="shared" si="0"/>
        <v>1333333.32</v>
      </c>
      <c r="AS61" s="118">
        <f t="shared" si="1"/>
        <v>1333333.3600000003</v>
      </c>
      <c r="AT61" s="118">
        <f t="shared" si="2"/>
        <v>2666666.6800000006</v>
      </c>
      <c r="AU61" s="145"/>
    </row>
    <row r="62" spans="1:47" ht="15" customHeight="1" x14ac:dyDescent="0.3">
      <c r="A62" s="116" t="s">
        <v>3009</v>
      </c>
      <c r="B62" s="116" t="s">
        <v>612</v>
      </c>
      <c r="C62" s="116">
        <v>35</v>
      </c>
      <c r="D62" s="116" t="s">
        <v>0</v>
      </c>
      <c r="E62" s="116" t="s">
        <v>2</v>
      </c>
      <c r="F62" s="116" t="s">
        <v>1393</v>
      </c>
      <c r="G62" s="116" t="s">
        <v>555</v>
      </c>
      <c r="H62" s="116" t="s">
        <v>1402</v>
      </c>
      <c r="I62" s="116" t="s">
        <v>1403</v>
      </c>
      <c r="J62" s="116" t="s">
        <v>1404</v>
      </c>
      <c r="K62" s="116" t="s">
        <v>555</v>
      </c>
      <c r="L62" s="116" t="s">
        <v>1398</v>
      </c>
      <c r="M62" s="116" t="s">
        <v>1405</v>
      </c>
      <c r="N62" s="116">
        <v>1</v>
      </c>
      <c r="O62" s="116">
        <v>1</v>
      </c>
      <c r="P62" s="116">
        <v>1</v>
      </c>
      <c r="Q62" s="116">
        <v>0</v>
      </c>
      <c r="R62" s="116">
        <v>0</v>
      </c>
      <c r="S62" s="116">
        <v>1</v>
      </c>
      <c r="T62" s="116">
        <v>1</v>
      </c>
      <c r="U62" s="116">
        <v>1</v>
      </c>
      <c r="V62" s="116">
        <v>0</v>
      </c>
      <c r="W62" s="84">
        <v>3600000</v>
      </c>
      <c r="X62" s="117">
        <v>41912</v>
      </c>
      <c r="Y62" s="117">
        <v>49217</v>
      </c>
      <c r="Z62" s="84">
        <v>4000000</v>
      </c>
      <c r="AA62" s="116" t="s">
        <v>1406</v>
      </c>
      <c r="AB62" s="116" t="s">
        <v>1407</v>
      </c>
      <c r="AC62" s="118">
        <v>400000</v>
      </c>
      <c r="AD62" s="118">
        <v>400000</v>
      </c>
      <c r="AE62" s="118">
        <v>400000</v>
      </c>
      <c r="AF62" s="118">
        <v>400000</v>
      </c>
      <c r="AG62" s="118">
        <v>400000</v>
      </c>
      <c r="AH62" s="118">
        <v>400000</v>
      </c>
      <c r="AI62" s="118">
        <v>400000</v>
      </c>
      <c r="AJ62" s="118">
        <v>400000</v>
      </c>
      <c r="AK62" s="118">
        <v>400000</v>
      </c>
      <c r="AL62" s="118">
        <v>0</v>
      </c>
      <c r="AM62" s="118">
        <v>0</v>
      </c>
      <c r="AN62" s="118">
        <v>0</v>
      </c>
      <c r="AO62" s="118">
        <v>0</v>
      </c>
      <c r="AP62" s="118">
        <v>0</v>
      </c>
      <c r="AQ62" s="118">
        <v>0</v>
      </c>
      <c r="AR62" s="118">
        <f t="shared" si="0"/>
        <v>800000</v>
      </c>
      <c r="AS62" s="118">
        <f t="shared" si="1"/>
        <v>2800000</v>
      </c>
      <c r="AT62" s="118">
        <f t="shared" si="2"/>
        <v>3600000</v>
      </c>
      <c r="AU62" s="145"/>
    </row>
    <row r="63" spans="1:47" ht="15" customHeight="1" x14ac:dyDescent="0.3">
      <c r="A63" s="116" t="s">
        <v>2937</v>
      </c>
      <c r="B63" s="116" t="s">
        <v>612</v>
      </c>
      <c r="C63" s="116">
        <v>47</v>
      </c>
      <c r="D63" s="116" t="s">
        <v>0</v>
      </c>
      <c r="E63" s="116" t="s">
        <v>2</v>
      </c>
      <c r="F63" s="116" t="s">
        <v>1393</v>
      </c>
      <c r="G63" s="116" t="s">
        <v>323</v>
      </c>
      <c r="H63" s="116" t="s">
        <v>1402</v>
      </c>
      <c r="I63" s="116" t="s">
        <v>1403</v>
      </c>
      <c r="J63" s="116" t="s">
        <v>1404</v>
      </c>
      <c r="K63" s="116" t="s">
        <v>549</v>
      </c>
      <c r="L63" s="116" t="s">
        <v>1398</v>
      </c>
      <c r="M63" s="116" t="s">
        <v>1405</v>
      </c>
      <c r="N63" s="116">
        <v>1</v>
      </c>
      <c r="O63" s="116">
        <v>1</v>
      </c>
      <c r="P63" s="116">
        <v>1</v>
      </c>
      <c r="Q63" s="116">
        <v>0</v>
      </c>
      <c r="R63" s="116">
        <v>0</v>
      </c>
      <c r="S63" s="116">
        <v>1</v>
      </c>
      <c r="T63" s="116">
        <v>1</v>
      </c>
      <c r="U63" s="116">
        <v>1</v>
      </c>
      <c r="V63" s="116">
        <v>0</v>
      </c>
      <c r="W63" s="84">
        <v>19687500</v>
      </c>
      <c r="X63" s="117">
        <v>41984</v>
      </c>
      <c r="Y63" s="117">
        <v>47463</v>
      </c>
      <c r="Z63" s="84">
        <v>31500000</v>
      </c>
      <c r="AA63" s="116" t="s">
        <v>1406</v>
      </c>
      <c r="AB63" s="116" t="s">
        <v>1407</v>
      </c>
      <c r="AC63" s="118">
        <v>3937500</v>
      </c>
      <c r="AD63" s="118">
        <v>3937500</v>
      </c>
      <c r="AE63" s="118">
        <v>3937500</v>
      </c>
      <c r="AF63" s="118">
        <v>7875000</v>
      </c>
      <c r="AG63" s="118">
        <v>0</v>
      </c>
      <c r="AH63" s="118">
        <v>0</v>
      </c>
      <c r="AI63" s="118">
        <v>0</v>
      </c>
      <c r="AJ63" s="118">
        <v>0</v>
      </c>
      <c r="AK63" s="118">
        <v>0</v>
      </c>
      <c r="AL63" s="118">
        <v>0</v>
      </c>
      <c r="AM63" s="118">
        <v>0</v>
      </c>
      <c r="AN63" s="118">
        <v>0</v>
      </c>
      <c r="AO63" s="118">
        <v>0</v>
      </c>
      <c r="AP63" s="118">
        <v>0</v>
      </c>
      <c r="AQ63" s="118">
        <v>0</v>
      </c>
      <c r="AR63" s="118">
        <f t="shared" si="0"/>
        <v>7875000</v>
      </c>
      <c r="AS63" s="118">
        <f t="shared" si="1"/>
        <v>11812500</v>
      </c>
      <c r="AT63" s="118">
        <f t="shared" si="2"/>
        <v>19687500</v>
      </c>
      <c r="AU63" s="145"/>
    </row>
    <row r="64" spans="1:47" ht="15" customHeight="1" x14ac:dyDescent="0.3">
      <c r="A64" s="116" t="s">
        <v>2491</v>
      </c>
      <c r="B64" s="116" t="s">
        <v>612</v>
      </c>
      <c r="C64" s="116">
        <v>50</v>
      </c>
      <c r="D64" s="116" t="s">
        <v>0</v>
      </c>
      <c r="E64" s="116" t="s">
        <v>2</v>
      </c>
      <c r="F64" s="116" t="s">
        <v>1393</v>
      </c>
      <c r="G64" s="116" t="s">
        <v>1408</v>
      </c>
      <c r="H64" s="116" t="s">
        <v>1409</v>
      </c>
      <c r="I64" s="116" t="s">
        <v>1410</v>
      </c>
      <c r="J64" s="116" t="s">
        <v>4601</v>
      </c>
      <c r="K64" s="116" t="s">
        <v>611</v>
      </c>
      <c r="L64" s="116" t="s">
        <v>1398</v>
      </c>
      <c r="M64" s="116" t="s">
        <v>1405</v>
      </c>
      <c r="N64" s="116">
        <v>1</v>
      </c>
      <c r="O64" s="116">
        <v>1</v>
      </c>
      <c r="P64" s="116">
        <v>1</v>
      </c>
      <c r="Q64" s="116">
        <v>1</v>
      </c>
      <c r="R64" s="116">
        <v>1</v>
      </c>
      <c r="S64" s="116">
        <v>1</v>
      </c>
      <c r="T64" s="116">
        <v>0</v>
      </c>
      <c r="U64" s="116">
        <v>0</v>
      </c>
      <c r="V64" s="116">
        <v>0</v>
      </c>
      <c r="W64" s="84">
        <v>1282500</v>
      </c>
      <c r="X64" s="117">
        <v>41992</v>
      </c>
      <c r="Y64" s="117">
        <v>49297</v>
      </c>
      <c r="Z64" s="84">
        <v>1425000</v>
      </c>
      <c r="AA64" s="116" t="s">
        <v>1406</v>
      </c>
      <c r="AB64" s="116" t="s">
        <v>1407</v>
      </c>
      <c r="AC64" s="118">
        <v>142500</v>
      </c>
      <c r="AD64" s="118">
        <v>142500</v>
      </c>
      <c r="AE64" s="118">
        <v>142500</v>
      </c>
      <c r="AF64" s="118">
        <v>142500</v>
      </c>
      <c r="AG64" s="118">
        <v>142500</v>
      </c>
      <c r="AH64" s="118">
        <v>142500</v>
      </c>
      <c r="AI64" s="118">
        <v>142500</v>
      </c>
      <c r="AJ64" s="118">
        <v>142500</v>
      </c>
      <c r="AK64" s="118">
        <v>142500</v>
      </c>
      <c r="AL64" s="118">
        <v>0</v>
      </c>
      <c r="AM64" s="118">
        <v>0</v>
      </c>
      <c r="AN64" s="118">
        <v>0</v>
      </c>
      <c r="AO64" s="118">
        <v>0</v>
      </c>
      <c r="AP64" s="118">
        <v>0</v>
      </c>
      <c r="AQ64" s="118">
        <v>0</v>
      </c>
      <c r="AR64" s="118">
        <f t="shared" si="0"/>
        <v>285000</v>
      </c>
      <c r="AS64" s="118">
        <f t="shared" si="1"/>
        <v>997500</v>
      </c>
      <c r="AT64" s="118">
        <f t="shared" si="2"/>
        <v>1282500</v>
      </c>
      <c r="AU64" s="145"/>
    </row>
    <row r="65" spans="1:47" ht="15" customHeight="1" x14ac:dyDescent="0.3">
      <c r="A65" s="116" t="s">
        <v>2978</v>
      </c>
      <c r="B65" s="116" t="s">
        <v>613</v>
      </c>
      <c r="C65" s="116">
        <v>4</v>
      </c>
      <c r="D65" s="116" t="s">
        <v>0</v>
      </c>
      <c r="E65" s="116" t="s">
        <v>2</v>
      </c>
      <c r="F65" s="116" t="s">
        <v>1393</v>
      </c>
      <c r="G65" s="116" t="s">
        <v>323</v>
      </c>
      <c r="H65" s="116" t="s">
        <v>1402</v>
      </c>
      <c r="I65" s="116" t="s">
        <v>1403</v>
      </c>
      <c r="J65" s="116" t="s">
        <v>1404</v>
      </c>
      <c r="K65" s="116" t="s">
        <v>606</v>
      </c>
      <c r="L65" s="116" t="s">
        <v>1398</v>
      </c>
      <c r="M65" s="116" t="s">
        <v>1405</v>
      </c>
      <c r="N65" s="116">
        <v>1</v>
      </c>
      <c r="O65" s="116">
        <v>1</v>
      </c>
      <c r="P65" s="116">
        <v>1</v>
      </c>
      <c r="Q65" s="116">
        <v>0</v>
      </c>
      <c r="R65" s="116">
        <v>0</v>
      </c>
      <c r="S65" s="116">
        <v>1</v>
      </c>
      <c r="T65" s="116">
        <v>1</v>
      </c>
      <c r="U65" s="116">
        <v>1</v>
      </c>
      <c r="V65" s="116">
        <v>0</v>
      </c>
      <c r="W65" s="84">
        <v>26193832.809999999</v>
      </c>
      <c r="X65" s="117">
        <v>41957</v>
      </c>
      <c r="Y65" s="117">
        <v>46340</v>
      </c>
      <c r="Z65" s="84">
        <v>78581498.409999996</v>
      </c>
      <c r="AA65" s="116" t="s">
        <v>1406</v>
      </c>
      <c r="AB65" s="116" t="s">
        <v>1407</v>
      </c>
      <c r="AC65" s="118">
        <v>26193832.809999995</v>
      </c>
      <c r="AD65" s="118">
        <v>0</v>
      </c>
      <c r="AE65" s="118">
        <v>0</v>
      </c>
      <c r="AF65" s="118">
        <v>0</v>
      </c>
      <c r="AG65" s="118">
        <v>0</v>
      </c>
      <c r="AH65" s="118">
        <v>0</v>
      </c>
      <c r="AI65" s="118">
        <v>0</v>
      </c>
      <c r="AJ65" s="118">
        <v>0</v>
      </c>
      <c r="AK65" s="118">
        <v>0</v>
      </c>
      <c r="AL65" s="118">
        <v>0</v>
      </c>
      <c r="AM65" s="118">
        <v>0</v>
      </c>
      <c r="AN65" s="118">
        <v>0</v>
      </c>
      <c r="AO65" s="118">
        <v>0</v>
      </c>
      <c r="AP65" s="118">
        <v>0</v>
      </c>
      <c r="AQ65" s="118">
        <v>0</v>
      </c>
      <c r="AR65" s="118">
        <f t="shared" si="0"/>
        <v>26193832.809999995</v>
      </c>
      <c r="AS65" s="118">
        <f t="shared" si="1"/>
        <v>0</v>
      </c>
      <c r="AT65" s="118">
        <f t="shared" si="2"/>
        <v>26193832.809999995</v>
      </c>
      <c r="AU65" s="145"/>
    </row>
    <row r="66" spans="1:47" ht="15" customHeight="1" x14ac:dyDescent="0.3">
      <c r="A66" s="116" t="s">
        <v>2938</v>
      </c>
      <c r="B66" s="116" t="s">
        <v>613</v>
      </c>
      <c r="C66" s="116">
        <v>7</v>
      </c>
      <c r="D66" s="116" t="s">
        <v>0</v>
      </c>
      <c r="E66" s="116" t="s">
        <v>2</v>
      </c>
      <c r="F66" s="116" t="s">
        <v>1393</v>
      </c>
      <c r="G66" s="116" t="s">
        <v>323</v>
      </c>
      <c r="H66" s="116" t="s">
        <v>1402</v>
      </c>
      <c r="I66" s="116" t="s">
        <v>1403</v>
      </c>
      <c r="J66" s="116" t="s">
        <v>1404</v>
      </c>
      <c r="K66" s="116" t="s">
        <v>549</v>
      </c>
      <c r="L66" s="116" t="s">
        <v>1398</v>
      </c>
      <c r="M66" s="116" t="s">
        <v>1405</v>
      </c>
      <c r="N66" s="116">
        <v>1</v>
      </c>
      <c r="O66" s="116">
        <v>1</v>
      </c>
      <c r="P66" s="116">
        <v>1</v>
      </c>
      <c r="Q66" s="116">
        <v>0</v>
      </c>
      <c r="R66" s="116">
        <v>0</v>
      </c>
      <c r="S66" s="116">
        <v>1</v>
      </c>
      <c r="T66" s="116">
        <v>1</v>
      </c>
      <c r="U66" s="116">
        <v>1</v>
      </c>
      <c r="V66" s="116">
        <v>0</v>
      </c>
      <c r="W66" s="84">
        <v>14000000</v>
      </c>
      <c r="X66" s="117">
        <v>41984</v>
      </c>
      <c r="Y66" s="117">
        <v>46367</v>
      </c>
      <c r="Z66" s="84">
        <v>42000000</v>
      </c>
      <c r="AA66" s="116" t="s">
        <v>1406</v>
      </c>
      <c r="AB66" s="116" t="s">
        <v>1407</v>
      </c>
      <c r="AC66" s="118">
        <v>14000000</v>
      </c>
      <c r="AD66" s="118">
        <v>0</v>
      </c>
      <c r="AE66" s="118">
        <v>0</v>
      </c>
      <c r="AF66" s="118">
        <v>0</v>
      </c>
      <c r="AG66" s="118">
        <v>0</v>
      </c>
      <c r="AH66" s="118">
        <v>0</v>
      </c>
      <c r="AI66" s="118">
        <v>0</v>
      </c>
      <c r="AJ66" s="118">
        <v>0</v>
      </c>
      <c r="AK66" s="118">
        <v>0</v>
      </c>
      <c r="AL66" s="118">
        <v>0</v>
      </c>
      <c r="AM66" s="118">
        <v>0</v>
      </c>
      <c r="AN66" s="118">
        <v>0</v>
      </c>
      <c r="AO66" s="118">
        <v>0</v>
      </c>
      <c r="AP66" s="118">
        <v>0</v>
      </c>
      <c r="AQ66" s="118">
        <v>0</v>
      </c>
      <c r="AR66" s="118">
        <f t="shared" si="0"/>
        <v>14000000</v>
      </c>
      <c r="AS66" s="118">
        <f t="shared" si="1"/>
        <v>0</v>
      </c>
      <c r="AT66" s="118">
        <f t="shared" si="2"/>
        <v>14000000</v>
      </c>
      <c r="AU66" s="145"/>
    </row>
    <row r="67" spans="1:47" ht="15" customHeight="1" x14ac:dyDescent="0.3">
      <c r="A67" s="116" t="s">
        <v>2979</v>
      </c>
      <c r="B67" s="116" t="s">
        <v>613</v>
      </c>
      <c r="C67" s="116">
        <v>8</v>
      </c>
      <c r="D67" s="116" t="s">
        <v>0</v>
      </c>
      <c r="E67" s="116" t="s">
        <v>2</v>
      </c>
      <c r="F67" s="116" t="s">
        <v>1393</v>
      </c>
      <c r="G67" s="116" t="s">
        <v>323</v>
      </c>
      <c r="H67" s="116" t="s">
        <v>1402</v>
      </c>
      <c r="I67" s="116" t="s">
        <v>1403</v>
      </c>
      <c r="J67" s="116" t="s">
        <v>1404</v>
      </c>
      <c r="K67" s="116" t="s">
        <v>606</v>
      </c>
      <c r="L67" s="116" t="s">
        <v>1398</v>
      </c>
      <c r="M67" s="116" t="s">
        <v>1405</v>
      </c>
      <c r="N67" s="116">
        <v>1</v>
      </c>
      <c r="O67" s="116">
        <v>1</v>
      </c>
      <c r="P67" s="116">
        <v>1</v>
      </c>
      <c r="Q67" s="116">
        <v>0</v>
      </c>
      <c r="R67" s="116">
        <v>0</v>
      </c>
      <c r="S67" s="116">
        <v>1</v>
      </c>
      <c r="T67" s="116">
        <v>1</v>
      </c>
      <c r="U67" s="116">
        <v>1</v>
      </c>
      <c r="V67" s="116">
        <v>0</v>
      </c>
      <c r="W67" s="84">
        <v>26168096.07</v>
      </c>
      <c r="X67" s="117">
        <v>41988</v>
      </c>
      <c r="Y67" s="117">
        <v>46371</v>
      </c>
      <c r="Z67" s="84">
        <v>78504288.269999996</v>
      </c>
      <c r="AA67" s="116" t="s">
        <v>1406</v>
      </c>
      <c r="AB67" s="116" t="s">
        <v>1407</v>
      </c>
      <c r="AC67" s="118">
        <v>26168096.07</v>
      </c>
      <c r="AD67" s="118">
        <v>0</v>
      </c>
      <c r="AE67" s="118">
        <v>0</v>
      </c>
      <c r="AF67" s="118">
        <v>0</v>
      </c>
      <c r="AG67" s="118">
        <v>0</v>
      </c>
      <c r="AH67" s="118">
        <v>0</v>
      </c>
      <c r="AI67" s="118">
        <v>0</v>
      </c>
      <c r="AJ67" s="118">
        <v>0</v>
      </c>
      <c r="AK67" s="118">
        <v>0</v>
      </c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f t="shared" si="0"/>
        <v>26168096.07</v>
      </c>
      <c r="AS67" s="118">
        <f t="shared" si="1"/>
        <v>0</v>
      </c>
      <c r="AT67" s="118">
        <f t="shared" si="2"/>
        <v>26168096.07</v>
      </c>
      <c r="AU67" s="145"/>
    </row>
    <row r="68" spans="1:47" ht="15" customHeight="1" x14ac:dyDescent="0.3">
      <c r="A68" s="116" t="s">
        <v>2939</v>
      </c>
      <c r="B68" s="116" t="s">
        <v>613</v>
      </c>
      <c r="C68" s="116">
        <v>16</v>
      </c>
      <c r="D68" s="116" t="s">
        <v>0</v>
      </c>
      <c r="E68" s="116" t="s">
        <v>2</v>
      </c>
      <c r="F68" s="116" t="s">
        <v>1393</v>
      </c>
      <c r="G68" s="116" t="s">
        <v>323</v>
      </c>
      <c r="H68" s="116" t="s">
        <v>1402</v>
      </c>
      <c r="I68" s="116" t="s">
        <v>1403</v>
      </c>
      <c r="J68" s="116" t="s">
        <v>1404</v>
      </c>
      <c r="K68" s="116" t="s">
        <v>549</v>
      </c>
      <c r="L68" s="116" t="s">
        <v>1398</v>
      </c>
      <c r="M68" s="116" t="s">
        <v>1405</v>
      </c>
      <c r="N68" s="116">
        <v>1</v>
      </c>
      <c r="O68" s="116">
        <v>1</v>
      </c>
      <c r="P68" s="116">
        <v>1</v>
      </c>
      <c r="Q68" s="116">
        <v>0</v>
      </c>
      <c r="R68" s="116">
        <v>0</v>
      </c>
      <c r="S68" s="116">
        <v>1</v>
      </c>
      <c r="T68" s="116">
        <v>1</v>
      </c>
      <c r="U68" s="116">
        <v>1</v>
      </c>
      <c r="V68" s="116">
        <v>0</v>
      </c>
      <c r="W68" s="84">
        <v>46000000</v>
      </c>
      <c r="X68" s="117">
        <v>41995</v>
      </c>
      <c r="Y68" s="117">
        <v>47474</v>
      </c>
      <c r="Z68" s="84">
        <v>115000000</v>
      </c>
      <c r="AA68" s="116" t="s">
        <v>1406</v>
      </c>
      <c r="AB68" s="116" t="s">
        <v>1407</v>
      </c>
      <c r="AC68" s="118">
        <v>11500000</v>
      </c>
      <c r="AD68" s="118">
        <v>11500000</v>
      </c>
      <c r="AE68" s="118">
        <v>11500000</v>
      </c>
      <c r="AF68" s="118">
        <v>11500000</v>
      </c>
      <c r="AG68" s="118">
        <v>0</v>
      </c>
      <c r="AH68" s="118">
        <v>0</v>
      </c>
      <c r="AI68" s="118">
        <v>0</v>
      </c>
      <c r="AJ68" s="118">
        <v>0</v>
      </c>
      <c r="AK68" s="118">
        <v>0</v>
      </c>
      <c r="AL68" s="118">
        <v>0</v>
      </c>
      <c r="AM68" s="118">
        <v>0</v>
      </c>
      <c r="AN68" s="118">
        <v>0</v>
      </c>
      <c r="AO68" s="118">
        <v>0</v>
      </c>
      <c r="AP68" s="118">
        <v>0</v>
      </c>
      <c r="AQ68" s="118">
        <v>0</v>
      </c>
      <c r="AR68" s="118">
        <f t="shared" ref="AR68:AR131" si="3">SUM(AC68:AD68)</f>
        <v>23000000</v>
      </c>
      <c r="AS68" s="118">
        <f t="shared" ref="AS68:AS131" si="4">SUM(AE68:AQ68)</f>
        <v>23000000</v>
      </c>
      <c r="AT68" s="118">
        <f t="shared" ref="AT68:AT131" si="5">SUM(AR68:AS68)</f>
        <v>46000000</v>
      </c>
      <c r="AU68" s="145"/>
    </row>
    <row r="69" spans="1:47" ht="15" customHeight="1" x14ac:dyDescent="0.3">
      <c r="A69" s="116" t="s">
        <v>2940</v>
      </c>
      <c r="B69" s="116" t="s">
        <v>613</v>
      </c>
      <c r="C69" s="116">
        <v>17</v>
      </c>
      <c r="D69" s="116" t="s">
        <v>0</v>
      </c>
      <c r="E69" s="116" t="s">
        <v>2</v>
      </c>
      <c r="F69" s="116" t="s">
        <v>1393</v>
      </c>
      <c r="G69" s="116" t="s">
        <v>323</v>
      </c>
      <c r="H69" s="116" t="s">
        <v>1402</v>
      </c>
      <c r="I69" s="116" t="s">
        <v>1403</v>
      </c>
      <c r="J69" s="116" t="s">
        <v>1404</v>
      </c>
      <c r="K69" s="116" t="s">
        <v>549</v>
      </c>
      <c r="L69" s="116" t="s">
        <v>1398</v>
      </c>
      <c r="M69" s="116" t="s">
        <v>1405</v>
      </c>
      <c r="N69" s="116">
        <v>1</v>
      </c>
      <c r="O69" s="116">
        <v>1</v>
      </c>
      <c r="P69" s="116">
        <v>1</v>
      </c>
      <c r="Q69" s="116">
        <v>0</v>
      </c>
      <c r="R69" s="116">
        <v>0</v>
      </c>
      <c r="S69" s="116">
        <v>1</v>
      </c>
      <c r="T69" s="116">
        <v>1</v>
      </c>
      <c r="U69" s="116">
        <v>1</v>
      </c>
      <c r="V69" s="116">
        <v>0</v>
      </c>
      <c r="W69" s="84">
        <v>44000000</v>
      </c>
      <c r="X69" s="117">
        <v>41996</v>
      </c>
      <c r="Y69" s="117">
        <v>47475</v>
      </c>
      <c r="Z69" s="84">
        <v>110000000</v>
      </c>
      <c r="AA69" s="116" t="s">
        <v>1406</v>
      </c>
      <c r="AB69" s="116" t="s">
        <v>1407</v>
      </c>
      <c r="AC69" s="118">
        <v>11000000</v>
      </c>
      <c r="AD69" s="118">
        <v>11000000</v>
      </c>
      <c r="AE69" s="118">
        <v>11000000</v>
      </c>
      <c r="AF69" s="118">
        <v>11000000</v>
      </c>
      <c r="AG69" s="118">
        <v>0</v>
      </c>
      <c r="AH69" s="118">
        <v>0</v>
      </c>
      <c r="AI69" s="118">
        <v>0</v>
      </c>
      <c r="AJ69" s="118">
        <v>0</v>
      </c>
      <c r="AK69" s="118">
        <v>0</v>
      </c>
      <c r="AL69" s="118">
        <v>0</v>
      </c>
      <c r="AM69" s="118">
        <v>0</v>
      </c>
      <c r="AN69" s="118">
        <v>0</v>
      </c>
      <c r="AO69" s="118">
        <v>0</v>
      </c>
      <c r="AP69" s="118">
        <v>0</v>
      </c>
      <c r="AQ69" s="118">
        <v>0</v>
      </c>
      <c r="AR69" s="118">
        <f t="shared" si="3"/>
        <v>22000000</v>
      </c>
      <c r="AS69" s="118">
        <f t="shared" si="4"/>
        <v>22000000</v>
      </c>
      <c r="AT69" s="118">
        <f t="shared" si="5"/>
        <v>44000000</v>
      </c>
      <c r="AU69" s="145"/>
    </row>
    <row r="70" spans="1:47" ht="15" customHeight="1" x14ac:dyDescent="0.3">
      <c r="A70" s="116" t="s">
        <v>2980</v>
      </c>
      <c r="B70" s="116" t="s">
        <v>613</v>
      </c>
      <c r="C70" s="116">
        <v>18</v>
      </c>
      <c r="D70" s="116" t="s">
        <v>0</v>
      </c>
      <c r="E70" s="116" t="s">
        <v>2</v>
      </c>
      <c r="F70" s="116" t="s">
        <v>1393</v>
      </c>
      <c r="G70" s="116" t="s">
        <v>323</v>
      </c>
      <c r="H70" s="116" t="s">
        <v>1402</v>
      </c>
      <c r="I70" s="116" t="s">
        <v>1403</v>
      </c>
      <c r="J70" s="116" t="s">
        <v>1404</v>
      </c>
      <c r="K70" s="116" t="s">
        <v>606</v>
      </c>
      <c r="L70" s="116" t="s">
        <v>1398</v>
      </c>
      <c r="M70" s="116" t="s">
        <v>1405</v>
      </c>
      <c r="N70" s="116">
        <v>1</v>
      </c>
      <c r="O70" s="116">
        <v>1</v>
      </c>
      <c r="P70" s="116">
        <v>1</v>
      </c>
      <c r="Q70" s="116">
        <v>0</v>
      </c>
      <c r="R70" s="116">
        <v>0</v>
      </c>
      <c r="S70" s="116">
        <v>1</v>
      </c>
      <c r="T70" s="116">
        <v>1</v>
      </c>
      <c r="U70" s="116">
        <v>1</v>
      </c>
      <c r="V70" s="116">
        <v>0</v>
      </c>
      <c r="W70" s="84">
        <v>50564092.310000002</v>
      </c>
      <c r="X70" s="117">
        <v>42019</v>
      </c>
      <c r="Y70" s="117">
        <v>46402</v>
      </c>
      <c r="Z70" s="84">
        <v>151692276.91</v>
      </c>
      <c r="AA70" s="116" t="s">
        <v>1406</v>
      </c>
      <c r="AB70" s="116" t="s">
        <v>1407</v>
      </c>
      <c r="AC70" s="118">
        <v>25282046.149999999</v>
      </c>
      <c r="AD70" s="118">
        <v>25282046.160000015</v>
      </c>
      <c r="AE70" s="118">
        <v>0</v>
      </c>
      <c r="AF70" s="118">
        <v>0</v>
      </c>
      <c r="AG70" s="118">
        <v>0</v>
      </c>
      <c r="AH70" s="118">
        <v>0</v>
      </c>
      <c r="AI70" s="118">
        <v>0</v>
      </c>
      <c r="AJ70" s="118">
        <v>0</v>
      </c>
      <c r="AK70" s="118">
        <v>0</v>
      </c>
      <c r="AL70" s="118">
        <v>0</v>
      </c>
      <c r="AM70" s="118">
        <v>0</v>
      </c>
      <c r="AN70" s="118">
        <v>0</v>
      </c>
      <c r="AO70" s="118">
        <v>0</v>
      </c>
      <c r="AP70" s="118">
        <v>0</v>
      </c>
      <c r="AQ70" s="118">
        <v>0</v>
      </c>
      <c r="AR70" s="118">
        <f t="shared" si="3"/>
        <v>50564092.310000017</v>
      </c>
      <c r="AS70" s="118">
        <f t="shared" si="4"/>
        <v>0</v>
      </c>
      <c r="AT70" s="118">
        <f t="shared" si="5"/>
        <v>50564092.310000017</v>
      </c>
      <c r="AU70" s="145"/>
    </row>
    <row r="71" spans="1:47" ht="15" customHeight="1" x14ac:dyDescent="0.3">
      <c r="A71" s="116" t="s">
        <v>2981</v>
      </c>
      <c r="B71" s="116" t="s">
        <v>614</v>
      </c>
      <c r="C71" s="116">
        <v>7</v>
      </c>
      <c r="D71" s="116" t="s">
        <v>0</v>
      </c>
      <c r="E71" s="116" t="s">
        <v>2</v>
      </c>
      <c r="F71" s="116" t="s">
        <v>1393</v>
      </c>
      <c r="G71" s="116" t="s">
        <v>323</v>
      </c>
      <c r="H71" s="116" t="s">
        <v>1402</v>
      </c>
      <c r="I71" s="116" t="s">
        <v>1403</v>
      </c>
      <c r="J71" s="116" t="s">
        <v>1404</v>
      </c>
      <c r="K71" s="116" t="s">
        <v>606</v>
      </c>
      <c r="L71" s="116" t="s">
        <v>1398</v>
      </c>
      <c r="M71" s="116" t="s">
        <v>1405</v>
      </c>
      <c r="N71" s="116">
        <v>1</v>
      </c>
      <c r="O71" s="116">
        <v>1</v>
      </c>
      <c r="P71" s="116">
        <v>1</v>
      </c>
      <c r="Q71" s="116">
        <v>0</v>
      </c>
      <c r="R71" s="116">
        <v>0</v>
      </c>
      <c r="S71" s="116">
        <v>1</v>
      </c>
      <c r="T71" s="116">
        <v>1</v>
      </c>
      <c r="U71" s="116">
        <v>1</v>
      </c>
      <c r="V71" s="116">
        <v>0</v>
      </c>
      <c r="W71" s="84">
        <v>28518178.210000001</v>
      </c>
      <c r="X71" s="117">
        <v>42088</v>
      </c>
      <c r="Y71" s="117">
        <v>46471</v>
      </c>
      <c r="Z71" s="84">
        <v>85554534.609999999</v>
      </c>
      <c r="AA71" s="116" t="s">
        <v>1406</v>
      </c>
      <c r="AB71" s="116" t="s">
        <v>1407</v>
      </c>
      <c r="AC71" s="118">
        <v>14259089.1</v>
      </c>
      <c r="AD71" s="118">
        <v>14259089.110000007</v>
      </c>
      <c r="AE71" s="118">
        <v>0</v>
      </c>
      <c r="AF71" s="118">
        <v>0</v>
      </c>
      <c r="AG71" s="118">
        <v>0</v>
      </c>
      <c r="AH71" s="118">
        <v>0</v>
      </c>
      <c r="AI71" s="118">
        <v>0</v>
      </c>
      <c r="AJ71" s="118">
        <v>0</v>
      </c>
      <c r="AK71" s="118">
        <v>0</v>
      </c>
      <c r="AL71" s="118">
        <v>0</v>
      </c>
      <c r="AM71" s="118">
        <v>0</v>
      </c>
      <c r="AN71" s="118">
        <v>0</v>
      </c>
      <c r="AO71" s="118">
        <v>0</v>
      </c>
      <c r="AP71" s="118">
        <v>0</v>
      </c>
      <c r="AQ71" s="118">
        <v>0</v>
      </c>
      <c r="AR71" s="118">
        <f t="shared" si="3"/>
        <v>28518178.210000008</v>
      </c>
      <c r="AS71" s="118">
        <f t="shared" si="4"/>
        <v>0</v>
      </c>
      <c r="AT71" s="118">
        <f t="shared" si="5"/>
        <v>28518178.210000008</v>
      </c>
      <c r="AU71" s="145"/>
    </row>
    <row r="72" spans="1:47" ht="15" customHeight="1" x14ac:dyDescent="0.3">
      <c r="A72" s="116" t="s">
        <v>2982</v>
      </c>
      <c r="B72" s="116" t="s">
        <v>614</v>
      </c>
      <c r="C72" s="116">
        <v>8</v>
      </c>
      <c r="D72" s="116" t="s">
        <v>0</v>
      </c>
      <c r="E72" s="116" t="s">
        <v>2</v>
      </c>
      <c r="F72" s="116" t="s">
        <v>1393</v>
      </c>
      <c r="G72" s="116" t="s">
        <v>323</v>
      </c>
      <c r="H72" s="116" t="s">
        <v>1402</v>
      </c>
      <c r="I72" s="116" t="s">
        <v>1403</v>
      </c>
      <c r="J72" s="116" t="s">
        <v>1404</v>
      </c>
      <c r="K72" s="116" t="s">
        <v>606</v>
      </c>
      <c r="L72" s="116" t="s">
        <v>1398</v>
      </c>
      <c r="M72" s="116" t="s">
        <v>1405</v>
      </c>
      <c r="N72" s="116">
        <v>1</v>
      </c>
      <c r="O72" s="116">
        <v>1</v>
      </c>
      <c r="P72" s="116">
        <v>1</v>
      </c>
      <c r="Q72" s="116">
        <v>0</v>
      </c>
      <c r="R72" s="116">
        <v>0</v>
      </c>
      <c r="S72" s="116">
        <v>1</v>
      </c>
      <c r="T72" s="116">
        <v>1</v>
      </c>
      <c r="U72" s="116">
        <v>1</v>
      </c>
      <c r="V72" s="116">
        <v>0</v>
      </c>
      <c r="W72" s="84">
        <v>28468236.649999999</v>
      </c>
      <c r="X72" s="117">
        <v>42088</v>
      </c>
      <c r="Y72" s="117">
        <v>46471</v>
      </c>
      <c r="Z72" s="84">
        <v>85404710.010000005</v>
      </c>
      <c r="AA72" s="116" t="s">
        <v>1406</v>
      </c>
      <c r="AB72" s="116" t="s">
        <v>1407</v>
      </c>
      <c r="AC72" s="118">
        <v>14234118.34</v>
      </c>
      <c r="AD72" s="118">
        <v>14234118.309999995</v>
      </c>
      <c r="AE72" s="118">
        <v>0</v>
      </c>
      <c r="AF72" s="118">
        <v>0</v>
      </c>
      <c r="AG72" s="118">
        <v>0</v>
      </c>
      <c r="AH72" s="118">
        <v>0</v>
      </c>
      <c r="AI72" s="118">
        <v>0</v>
      </c>
      <c r="AJ72" s="118">
        <v>0</v>
      </c>
      <c r="AK72" s="118">
        <v>0</v>
      </c>
      <c r="AL72" s="118">
        <v>0</v>
      </c>
      <c r="AM72" s="118">
        <v>0</v>
      </c>
      <c r="AN72" s="118">
        <v>0</v>
      </c>
      <c r="AO72" s="118">
        <v>0</v>
      </c>
      <c r="AP72" s="118">
        <v>0</v>
      </c>
      <c r="AQ72" s="118">
        <v>0</v>
      </c>
      <c r="AR72" s="118">
        <f t="shared" si="3"/>
        <v>28468236.649999995</v>
      </c>
      <c r="AS72" s="118">
        <f t="shared" si="4"/>
        <v>0</v>
      </c>
      <c r="AT72" s="118">
        <f t="shared" si="5"/>
        <v>28468236.649999995</v>
      </c>
      <c r="AU72" s="145"/>
    </row>
    <row r="73" spans="1:47" ht="15" customHeight="1" x14ac:dyDescent="0.3">
      <c r="A73" s="116" t="s">
        <v>2960</v>
      </c>
      <c r="B73" s="116" t="s">
        <v>614</v>
      </c>
      <c r="C73" s="116">
        <v>9</v>
      </c>
      <c r="D73" s="116" t="s">
        <v>0</v>
      </c>
      <c r="E73" s="116" t="s">
        <v>2</v>
      </c>
      <c r="F73" s="116" t="s">
        <v>1393</v>
      </c>
      <c r="G73" s="116" t="s">
        <v>341</v>
      </c>
      <c r="H73" s="116" t="s">
        <v>1402</v>
      </c>
      <c r="I73" s="116" t="s">
        <v>1396</v>
      </c>
      <c r="J73" s="116" t="s">
        <v>1404</v>
      </c>
      <c r="K73" s="116" t="s">
        <v>341</v>
      </c>
      <c r="L73" s="116" t="s">
        <v>1398</v>
      </c>
      <c r="M73" s="116" t="s">
        <v>1405</v>
      </c>
      <c r="N73" s="116">
        <v>1</v>
      </c>
      <c r="O73" s="116">
        <v>1</v>
      </c>
      <c r="P73" s="116">
        <v>1</v>
      </c>
      <c r="Q73" s="116">
        <v>0</v>
      </c>
      <c r="R73" s="116">
        <v>1</v>
      </c>
      <c r="S73" s="116">
        <v>1</v>
      </c>
      <c r="T73" s="116">
        <v>1</v>
      </c>
      <c r="U73" s="116">
        <v>0</v>
      </c>
      <c r="V73" s="116">
        <v>0</v>
      </c>
      <c r="W73" s="84">
        <v>285000</v>
      </c>
      <c r="X73" s="117">
        <v>42090</v>
      </c>
      <c r="Y73" s="117">
        <v>49395</v>
      </c>
      <c r="Z73" s="84">
        <v>300000</v>
      </c>
      <c r="AA73" s="116" t="s">
        <v>1406</v>
      </c>
      <c r="AB73" s="116" t="s">
        <v>1407</v>
      </c>
      <c r="AC73" s="118">
        <v>30000</v>
      </c>
      <c r="AD73" s="118">
        <v>30000</v>
      </c>
      <c r="AE73" s="118">
        <v>30000</v>
      </c>
      <c r="AF73" s="118">
        <v>30000</v>
      </c>
      <c r="AG73" s="118">
        <v>30000</v>
      </c>
      <c r="AH73" s="118">
        <v>30000</v>
      </c>
      <c r="AI73" s="118">
        <v>30000</v>
      </c>
      <c r="AJ73" s="118">
        <v>30000</v>
      </c>
      <c r="AK73" s="118">
        <v>30000</v>
      </c>
      <c r="AL73" s="118">
        <v>15000</v>
      </c>
      <c r="AM73" s="118">
        <v>0</v>
      </c>
      <c r="AN73" s="118">
        <v>0</v>
      </c>
      <c r="AO73" s="118">
        <v>0</v>
      </c>
      <c r="AP73" s="118">
        <v>0</v>
      </c>
      <c r="AQ73" s="118">
        <v>0</v>
      </c>
      <c r="AR73" s="118">
        <f t="shared" si="3"/>
        <v>60000</v>
      </c>
      <c r="AS73" s="118">
        <f t="shared" si="4"/>
        <v>225000</v>
      </c>
      <c r="AT73" s="118">
        <f t="shared" si="5"/>
        <v>285000</v>
      </c>
      <c r="AU73" s="145"/>
    </row>
    <row r="74" spans="1:47" ht="15" customHeight="1" x14ac:dyDescent="0.3">
      <c r="A74" s="116" t="s">
        <v>2983</v>
      </c>
      <c r="B74" s="116" t="s">
        <v>614</v>
      </c>
      <c r="C74" s="116">
        <v>15</v>
      </c>
      <c r="D74" s="116" t="s">
        <v>0</v>
      </c>
      <c r="E74" s="116" t="s">
        <v>2</v>
      </c>
      <c r="F74" s="116" t="s">
        <v>1393</v>
      </c>
      <c r="G74" s="116" t="s">
        <v>323</v>
      </c>
      <c r="H74" s="116" t="s">
        <v>1402</v>
      </c>
      <c r="I74" s="116" t="s">
        <v>1403</v>
      </c>
      <c r="J74" s="116" t="s">
        <v>1404</v>
      </c>
      <c r="K74" s="116" t="s">
        <v>606</v>
      </c>
      <c r="L74" s="116" t="s">
        <v>1398</v>
      </c>
      <c r="M74" s="116" t="s">
        <v>1405</v>
      </c>
      <c r="N74" s="116">
        <v>1</v>
      </c>
      <c r="O74" s="116">
        <v>1</v>
      </c>
      <c r="P74" s="116">
        <v>1</v>
      </c>
      <c r="Q74" s="116">
        <v>0</v>
      </c>
      <c r="R74" s="116">
        <v>0</v>
      </c>
      <c r="S74" s="116">
        <v>1</v>
      </c>
      <c r="T74" s="116">
        <v>1</v>
      </c>
      <c r="U74" s="116">
        <v>1</v>
      </c>
      <c r="V74" s="116">
        <v>0</v>
      </c>
      <c r="W74" s="84">
        <v>35154634.039999999</v>
      </c>
      <c r="X74" s="117">
        <v>42109</v>
      </c>
      <c r="Y74" s="117">
        <v>46492</v>
      </c>
      <c r="Z74" s="84">
        <v>105463902.08</v>
      </c>
      <c r="AA74" s="116" t="s">
        <v>1406</v>
      </c>
      <c r="AB74" s="116" t="s">
        <v>1407</v>
      </c>
      <c r="AC74" s="118">
        <v>17577317.010000002</v>
      </c>
      <c r="AD74" s="118">
        <v>17577317.02999999</v>
      </c>
      <c r="AE74" s="118">
        <v>0</v>
      </c>
      <c r="AF74" s="118">
        <v>0</v>
      </c>
      <c r="AG74" s="118">
        <v>0</v>
      </c>
      <c r="AH74" s="118">
        <v>0</v>
      </c>
      <c r="AI74" s="118">
        <v>0</v>
      </c>
      <c r="AJ74" s="118">
        <v>0</v>
      </c>
      <c r="AK74" s="118">
        <v>0</v>
      </c>
      <c r="AL74" s="118">
        <v>0</v>
      </c>
      <c r="AM74" s="118">
        <v>0</v>
      </c>
      <c r="AN74" s="118">
        <v>0</v>
      </c>
      <c r="AO74" s="118">
        <v>0</v>
      </c>
      <c r="AP74" s="118">
        <v>0</v>
      </c>
      <c r="AQ74" s="118">
        <v>0</v>
      </c>
      <c r="AR74" s="118">
        <f t="shared" si="3"/>
        <v>35154634.039999992</v>
      </c>
      <c r="AS74" s="118">
        <f t="shared" si="4"/>
        <v>0</v>
      </c>
      <c r="AT74" s="118">
        <f t="shared" si="5"/>
        <v>35154634.039999992</v>
      </c>
      <c r="AU74" s="145"/>
    </row>
    <row r="75" spans="1:47" ht="15" customHeight="1" x14ac:dyDescent="0.3">
      <c r="A75" s="116" t="s">
        <v>2961</v>
      </c>
      <c r="B75" s="116" t="s">
        <v>614</v>
      </c>
      <c r="C75" s="116">
        <v>16</v>
      </c>
      <c r="D75" s="116" t="s">
        <v>0</v>
      </c>
      <c r="E75" s="116" t="s">
        <v>2</v>
      </c>
      <c r="F75" s="116" t="s">
        <v>1393</v>
      </c>
      <c r="G75" s="116" t="s">
        <v>341</v>
      </c>
      <c r="H75" s="116" t="s">
        <v>1402</v>
      </c>
      <c r="I75" s="116" t="s">
        <v>1396</v>
      </c>
      <c r="J75" s="116" t="s">
        <v>1404</v>
      </c>
      <c r="K75" s="116" t="s">
        <v>341</v>
      </c>
      <c r="L75" s="116" t="s">
        <v>1398</v>
      </c>
      <c r="M75" s="116" t="s">
        <v>1405</v>
      </c>
      <c r="N75" s="116">
        <v>1</v>
      </c>
      <c r="O75" s="116">
        <v>1</v>
      </c>
      <c r="P75" s="116">
        <v>1</v>
      </c>
      <c r="Q75" s="116">
        <v>0</v>
      </c>
      <c r="R75" s="116">
        <v>1</v>
      </c>
      <c r="S75" s="116">
        <v>1</v>
      </c>
      <c r="T75" s="116">
        <v>1</v>
      </c>
      <c r="U75" s="116">
        <v>0</v>
      </c>
      <c r="V75" s="116">
        <v>0</v>
      </c>
      <c r="W75" s="84">
        <v>332500</v>
      </c>
      <c r="X75" s="117">
        <v>42124</v>
      </c>
      <c r="Y75" s="117">
        <v>49429</v>
      </c>
      <c r="Z75" s="84">
        <v>350000</v>
      </c>
      <c r="AA75" s="116" t="s">
        <v>1406</v>
      </c>
      <c r="AB75" s="116" t="s">
        <v>1407</v>
      </c>
      <c r="AC75" s="118">
        <v>35000</v>
      </c>
      <c r="AD75" s="118">
        <v>35000</v>
      </c>
      <c r="AE75" s="118">
        <v>35000</v>
      </c>
      <c r="AF75" s="118">
        <v>35000</v>
      </c>
      <c r="AG75" s="118">
        <v>35000</v>
      </c>
      <c r="AH75" s="118">
        <v>35000</v>
      </c>
      <c r="AI75" s="118">
        <v>35000</v>
      </c>
      <c r="AJ75" s="118">
        <v>35000</v>
      </c>
      <c r="AK75" s="118">
        <v>35000</v>
      </c>
      <c r="AL75" s="118">
        <v>17500</v>
      </c>
      <c r="AM75" s="118">
        <v>0</v>
      </c>
      <c r="AN75" s="118">
        <v>0</v>
      </c>
      <c r="AO75" s="118">
        <v>0</v>
      </c>
      <c r="AP75" s="118">
        <v>0</v>
      </c>
      <c r="AQ75" s="118">
        <v>0</v>
      </c>
      <c r="AR75" s="118">
        <f t="shared" si="3"/>
        <v>70000</v>
      </c>
      <c r="AS75" s="118">
        <f t="shared" si="4"/>
        <v>262500</v>
      </c>
      <c r="AT75" s="118">
        <f t="shared" si="5"/>
        <v>332500</v>
      </c>
      <c r="AU75" s="145"/>
    </row>
    <row r="76" spans="1:47" ht="15" customHeight="1" x14ac:dyDescent="0.3">
      <c r="A76" s="116" t="s">
        <v>2492</v>
      </c>
      <c r="B76" s="116" t="s">
        <v>614</v>
      </c>
      <c r="C76" s="116">
        <v>19</v>
      </c>
      <c r="D76" s="116" t="s">
        <v>0</v>
      </c>
      <c r="E76" s="116" t="s">
        <v>2</v>
      </c>
      <c r="F76" s="116" t="s">
        <v>1393</v>
      </c>
      <c r="G76" s="116" t="s">
        <v>1408</v>
      </c>
      <c r="H76" s="116" t="s">
        <v>1409</v>
      </c>
      <c r="I76" s="116" t="s">
        <v>1410</v>
      </c>
      <c r="J76" s="116" t="s">
        <v>4601</v>
      </c>
      <c r="K76" s="116" t="s">
        <v>611</v>
      </c>
      <c r="L76" s="116" t="s">
        <v>1398</v>
      </c>
      <c r="M76" s="116" t="s">
        <v>1405</v>
      </c>
      <c r="N76" s="116">
        <v>1</v>
      </c>
      <c r="O76" s="116">
        <v>1</v>
      </c>
      <c r="P76" s="116">
        <v>1</v>
      </c>
      <c r="Q76" s="116">
        <v>1</v>
      </c>
      <c r="R76" s="116">
        <v>1</v>
      </c>
      <c r="S76" s="116">
        <v>1</v>
      </c>
      <c r="T76" s="116">
        <v>0</v>
      </c>
      <c r="U76" s="116">
        <v>0</v>
      </c>
      <c r="V76" s="116">
        <v>0</v>
      </c>
      <c r="W76" s="84">
        <v>286900</v>
      </c>
      <c r="X76" s="117">
        <v>42215</v>
      </c>
      <c r="Y76" s="117">
        <v>49520</v>
      </c>
      <c r="Z76" s="84">
        <v>302000</v>
      </c>
      <c r="AA76" s="116" t="s">
        <v>1406</v>
      </c>
      <c r="AB76" s="116" t="s">
        <v>1407</v>
      </c>
      <c r="AC76" s="118">
        <v>15100</v>
      </c>
      <c r="AD76" s="118">
        <v>30200</v>
      </c>
      <c r="AE76" s="118">
        <v>30200</v>
      </c>
      <c r="AF76" s="118">
        <v>30200</v>
      </c>
      <c r="AG76" s="118">
        <v>30200</v>
      </c>
      <c r="AH76" s="118">
        <v>30200</v>
      </c>
      <c r="AI76" s="118">
        <v>30200</v>
      </c>
      <c r="AJ76" s="118">
        <v>30200</v>
      </c>
      <c r="AK76" s="118">
        <v>30200</v>
      </c>
      <c r="AL76" s="118">
        <v>30200</v>
      </c>
      <c r="AM76" s="118">
        <v>0</v>
      </c>
      <c r="AN76" s="118">
        <v>0</v>
      </c>
      <c r="AO76" s="118">
        <v>0</v>
      </c>
      <c r="AP76" s="118">
        <v>0</v>
      </c>
      <c r="AQ76" s="118">
        <v>0</v>
      </c>
      <c r="AR76" s="118">
        <f t="shared" si="3"/>
        <v>45300</v>
      </c>
      <c r="AS76" s="118">
        <f t="shared" si="4"/>
        <v>241600</v>
      </c>
      <c r="AT76" s="118">
        <f t="shared" si="5"/>
        <v>286900</v>
      </c>
      <c r="AU76" s="145"/>
    </row>
    <row r="77" spans="1:47" ht="15" customHeight="1" x14ac:dyDescent="0.3">
      <c r="A77" s="116" t="s">
        <v>2493</v>
      </c>
      <c r="B77" s="116" t="s">
        <v>614</v>
      </c>
      <c r="C77" s="116">
        <v>30</v>
      </c>
      <c r="D77" s="116" t="s">
        <v>0</v>
      </c>
      <c r="E77" s="116" t="s">
        <v>2</v>
      </c>
      <c r="F77" s="116" t="s">
        <v>1393</v>
      </c>
      <c r="G77" s="116" t="s">
        <v>1408</v>
      </c>
      <c r="H77" s="116" t="s">
        <v>1409</v>
      </c>
      <c r="I77" s="116" t="s">
        <v>1410</v>
      </c>
      <c r="J77" s="116" t="s">
        <v>4601</v>
      </c>
      <c r="K77" s="116" t="s">
        <v>611</v>
      </c>
      <c r="L77" s="116" t="s">
        <v>1398</v>
      </c>
      <c r="M77" s="116" t="s">
        <v>1405</v>
      </c>
      <c r="N77" s="116">
        <v>1</v>
      </c>
      <c r="O77" s="116">
        <v>1</v>
      </c>
      <c r="P77" s="116">
        <v>1</v>
      </c>
      <c r="Q77" s="116">
        <v>1</v>
      </c>
      <c r="R77" s="116">
        <v>1</v>
      </c>
      <c r="S77" s="116">
        <v>1</v>
      </c>
      <c r="T77" s="116">
        <v>0</v>
      </c>
      <c r="U77" s="116">
        <v>0</v>
      </c>
      <c r="V77" s="116">
        <v>0</v>
      </c>
      <c r="W77" s="84">
        <v>160000</v>
      </c>
      <c r="X77" s="117">
        <v>42332</v>
      </c>
      <c r="Y77" s="117">
        <v>49637</v>
      </c>
      <c r="Z77" s="84">
        <v>160000</v>
      </c>
      <c r="AA77" s="116" t="s">
        <v>1406</v>
      </c>
      <c r="AB77" s="116" t="s">
        <v>1407</v>
      </c>
      <c r="AC77" s="118">
        <v>16000</v>
      </c>
      <c r="AD77" s="118">
        <v>16000</v>
      </c>
      <c r="AE77" s="118">
        <v>16000</v>
      </c>
      <c r="AF77" s="118">
        <v>16000</v>
      </c>
      <c r="AG77" s="118">
        <v>16000</v>
      </c>
      <c r="AH77" s="118">
        <v>16000</v>
      </c>
      <c r="AI77" s="118">
        <v>16000</v>
      </c>
      <c r="AJ77" s="118">
        <v>16000</v>
      </c>
      <c r="AK77" s="118">
        <v>16000</v>
      </c>
      <c r="AL77" s="118">
        <v>16000</v>
      </c>
      <c r="AM77" s="118">
        <v>0</v>
      </c>
      <c r="AN77" s="118">
        <v>0</v>
      </c>
      <c r="AO77" s="118">
        <v>0</v>
      </c>
      <c r="AP77" s="118">
        <v>0</v>
      </c>
      <c r="AQ77" s="118">
        <v>0</v>
      </c>
      <c r="AR77" s="118">
        <f t="shared" si="3"/>
        <v>32000</v>
      </c>
      <c r="AS77" s="118">
        <f t="shared" si="4"/>
        <v>128000</v>
      </c>
      <c r="AT77" s="118">
        <f t="shared" si="5"/>
        <v>160000</v>
      </c>
      <c r="AU77" s="145"/>
    </row>
    <row r="78" spans="1:47" ht="15" customHeight="1" x14ac:dyDescent="0.3">
      <c r="A78" s="116" t="s">
        <v>2494</v>
      </c>
      <c r="B78" s="116" t="s">
        <v>614</v>
      </c>
      <c r="C78" s="116">
        <v>32</v>
      </c>
      <c r="D78" s="116" t="s">
        <v>0</v>
      </c>
      <c r="E78" s="116" t="s">
        <v>2</v>
      </c>
      <c r="F78" s="116" t="s">
        <v>1393</v>
      </c>
      <c r="G78" s="116" t="s">
        <v>1408</v>
      </c>
      <c r="H78" s="116" t="s">
        <v>1409</v>
      </c>
      <c r="I78" s="116" t="s">
        <v>1410</v>
      </c>
      <c r="J78" s="116" t="s">
        <v>4601</v>
      </c>
      <c r="K78" s="116" t="s">
        <v>611</v>
      </c>
      <c r="L78" s="116" t="s">
        <v>1398</v>
      </c>
      <c r="M78" s="116" t="s">
        <v>1405</v>
      </c>
      <c r="N78" s="116">
        <v>1</v>
      </c>
      <c r="O78" s="116">
        <v>1</v>
      </c>
      <c r="P78" s="116">
        <v>1</v>
      </c>
      <c r="Q78" s="116">
        <v>1</v>
      </c>
      <c r="R78" s="116">
        <v>1</v>
      </c>
      <c r="S78" s="116">
        <v>1</v>
      </c>
      <c r="T78" s="116">
        <v>0</v>
      </c>
      <c r="U78" s="116">
        <v>0</v>
      </c>
      <c r="V78" s="116">
        <v>0</v>
      </c>
      <c r="W78" s="84">
        <v>27000</v>
      </c>
      <c r="X78" s="117">
        <v>42338</v>
      </c>
      <c r="Y78" s="117">
        <v>49643</v>
      </c>
      <c r="Z78" s="84">
        <v>27000</v>
      </c>
      <c r="AA78" s="116" t="s">
        <v>1406</v>
      </c>
      <c r="AB78" s="116" t="s">
        <v>1407</v>
      </c>
      <c r="AC78" s="118">
        <v>2700</v>
      </c>
      <c r="AD78" s="118">
        <v>2700</v>
      </c>
      <c r="AE78" s="118">
        <v>2700</v>
      </c>
      <c r="AF78" s="118">
        <v>2700</v>
      </c>
      <c r="AG78" s="118">
        <v>2700</v>
      </c>
      <c r="AH78" s="118">
        <v>2700</v>
      </c>
      <c r="AI78" s="118">
        <v>2700</v>
      </c>
      <c r="AJ78" s="118">
        <v>2700</v>
      </c>
      <c r="AK78" s="118">
        <v>2700</v>
      </c>
      <c r="AL78" s="118">
        <v>2700</v>
      </c>
      <c r="AM78" s="118">
        <v>0</v>
      </c>
      <c r="AN78" s="118">
        <v>0</v>
      </c>
      <c r="AO78" s="118">
        <v>0</v>
      </c>
      <c r="AP78" s="118">
        <v>0</v>
      </c>
      <c r="AQ78" s="118">
        <v>0</v>
      </c>
      <c r="AR78" s="118">
        <f t="shared" si="3"/>
        <v>5400</v>
      </c>
      <c r="AS78" s="118">
        <f t="shared" si="4"/>
        <v>21600</v>
      </c>
      <c r="AT78" s="118">
        <f t="shared" si="5"/>
        <v>27000</v>
      </c>
      <c r="AU78" s="145"/>
    </row>
    <row r="79" spans="1:47" ht="15" customHeight="1" x14ac:dyDescent="0.3">
      <c r="A79" s="116" t="s">
        <v>2962</v>
      </c>
      <c r="B79" s="116" t="s">
        <v>615</v>
      </c>
      <c r="C79" s="116">
        <v>13</v>
      </c>
      <c r="D79" s="116" t="s">
        <v>0</v>
      </c>
      <c r="E79" s="116" t="s">
        <v>2</v>
      </c>
      <c r="F79" s="116" t="s">
        <v>1393</v>
      </c>
      <c r="G79" s="116" t="s">
        <v>341</v>
      </c>
      <c r="H79" s="116" t="s">
        <v>1402</v>
      </c>
      <c r="I79" s="116" t="s">
        <v>1396</v>
      </c>
      <c r="J79" s="116" t="s">
        <v>1404</v>
      </c>
      <c r="K79" s="116" t="s">
        <v>341</v>
      </c>
      <c r="L79" s="116" t="s">
        <v>1398</v>
      </c>
      <c r="M79" s="116" t="s">
        <v>1405</v>
      </c>
      <c r="N79" s="116">
        <v>1</v>
      </c>
      <c r="O79" s="116">
        <v>1</v>
      </c>
      <c r="P79" s="116">
        <v>1</v>
      </c>
      <c r="Q79" s="116">
        <v>0</v>
      </c>
      <c r="R79" s="116">
        <v>1</v>
      </c>
      <c r="S79" s="116">
        <v>1</v>
      </c>
      <c r="T79" s="116">
        <v>1</v>
      </c>
      <c r="U79" s="116">
        <v>0</v>
      </c>
      <c r="V79" s="116">
        <v>0</v>
      </c>
      <c r="W79" s="84">
        <v>350000</v>
      </c>
      <c r="X79" s="117">
        <v>42522</v>
      </c>
      <c r="Y79" s="117">
        <v>49827</v>
      </c>
      <c r="Z79" s="84">
        <v>350000</v>
      </c>
      <c r="AA79" s="116" t="s">
        <v>1406</v>
      </c>
      <c r="AB79" s="116" t="s">
        <v>1407</v>
      </c>
      <c r="AC79" s="118">
        <v>17500</v>
      </c>
      <c r="AD79" s="118">
        <v>35000</v>
      </c>
      <c r="AE79" s="118">
        <v>35000</v>
      </c>
      <c r="AF79" s="118">
        <v>35000</v>
      </c>
      <c r="AG79" s="118">
        <v>35000</v>
      </c>
      <c r="AH79" s="118">
        <v>35000</v>
      </c>
      <c r="AI79" s="118">
        <v>35000</v>
      </c>
      <c r="AJ79" s="118">
        <v>35000</v>
      </c>
      <c r="AK79" s="118">
        <v>35000</v>
      </c>
      <c r="AL79" s="118">
        <v>35000</v>
      </c>
      <c r="AM79" s="118">
        <v>17500</v>
      </c>
      <c r="AN79" s="118">
        <v>0</v>
      </c>
      <c r="AO79" s="118">
        <v>0</v>
      </c>
      <c r="AP79" s="118">
        <v>0</v>
      </c>
      <c r="AQ79" s="118">
        <v>0</v>
      </c>
      <c r="AR79" s="118">
        <f t="shared" si="3"/>
        <v>52500</v>
      </c>
      <c r="AS79" s="118">
        <f t="shared" si="4"/>
        <v>297500</v>
      </c>
      <c r="AT79" s="118">
        <f t="shared" si="5"/>
        <v>350000</v>
      </c>
      <c r="AU79" s="145"/>
    </row>
    <row r="80" spans="1:47" ht="15" customHeight="1" x14ac:dyDescent="0.3">
      <c r="A80" s="116" t="s">
        <v>2963</v>
      </c>
      <c r="B80" s="116" t="s">
        <v>615</v>
      </c>
      <c r="C80" s="116">
        <v>22</v>
      </c>
      <c r="D80" s="116" t="s">
        <v>0</v>
      </c>
      <c r="E80" s="116" t="s">
        <v>2</v>
      </c>
      <c r="F80" s="116" t="s">
        <v>1393</v>
      </c>
      <c r="G80" s="116" t="s">
        <v>341</v>
      </c>
      <c r="H80" s="116" t="s">
        <v>1402</v>
      </c>
      <c r="I80" s="116" t="s">
        <v>1396</v>
      </c>
      <c r="J80" s="116" t="s">
        <v>1404</v>
      </c>
      <c r="K80" s="116" t="s">
        <v>341</v>
      </c>
      <c r="L80" s="116" t="s">
        <v>1398</v>
      </c>
      <c r="M80" s="116" t="s">
        <v>1405</v>
      </c>
      <c r="N80" s="116">
        <v>1</v>
      </c>
      <c r="O80" s="116">
        <v>1</v>
      </c>
      <c r="P80" s="116">
        <v>1</v>
      </c>
      <c r="Q80" s="116">
        <v>0</v>
      </c>
      <c r="R80" s="116">
        <v>1</v>
      </c>
      <c r="S80" s="116">
        <v>1</v>
      </c>
      <c r="T80" s="116">
        <v>1</v>
      </c>
      <c r="U80" s="116">
        <v>0</v>
      </c>
      <c r="V80" s="116">
        <v>0</v>
      </c>
      <c r="W80" s="84">
        <v>200000</v>
      </c>
      <c r="X80" s="117">
        <v>42598</v>
      </c>
      <c r="Y80" s="117">
        <v>49903</v>
      </c>
      <c r="Z80" s="84">
        <v>200000</v>
      </c>
      <c r="AA80" s="116" t="s">
        <v>1406</v>
      </c>
      <c r="AB80" s="116" t="s">
        <v>1407</v>
      </c>
      <c r="AC80" s="118">
        <v>0</v>
      </c>
      <c r="AD80" s="118">
        <v>20000</v>
      </c>
      <c r="AE80" s="118">
        <v>20000</v>
      </c>
      <c r="AF80" s="118">
        <v>20000</v>
      </c>
      <c r="AG80" s="118">
        <v>20000</v>
      </c>
      <c r="AH80" s="118">
        <v>20000</v>
      </c>
      <c r="AI80" s="118">
        <v>20000</v>
      </c>
      <c r="AJ80" s="118">
        <v>20000</v>
      </c>
      <c r="AK80" s="118">
        <v>20000</v>
      </c>
      <c r="AL80" s="118">
        <v>20000</v>
      </c>
      <c r="AM80" s="118">
        <v>20000</v>
      </c>
      <c r="AN80" s="118">
        <v>0</v>
      </c>
      <c r="AO80" s="118">
        <v>0</v>
      </c>
      <c r="AP80" s="118">
        <v>0</v>
      </c>
      <c r="AQ80" s="118">
        <v>0</v>
      </c>
      <c r="AR80" s="118">
        <f t="shared" si="3"/>
        <v>20000</v>
      </c>
      <c r="AS80" s="118">
        <f t="shared" si="4"/>
        <v>180000</v>
      </c>
      <c r="AT80" s="118">
        <f t="shared" si="5"/>
        <v>200000</v>
      </c>
      <c r="AU80" s="145"/>
    </row>
    <row r="81" spans="1:47" ht="15" customHeight="1" x14ac:dyDescent="0.3">
      <c r="A81" s="116" t="s">
        <v>2964</v>
      </c>
      <c r="B81" s="116" t="s">
        <v>615</v>
      </c>
      <c r="C81" s="116">
        <v>32</v>
      </c>
      <c r="D81" s="116" t="s">
        <v>0</v>
      </c>
      <c r="E81" s="116" t="s">
        <v>2</v>
      </c>
      <c r="F81" s="116" t="s">
        <v>1393</v>
      </c>
      <c r="G81" s="116" t="s">
        <v>341</v>
      </c>
      <c r="H81" s="116" t="s">
        <v>1402</v>
      </c>
      <c r="I81" s="116" t="s">
        <v>1396</v>
      </c>
      <c r="J81" s="116" t="s">
        <v>1404</v>
      </c>
      <c r="K81" s="116" t="s">
        <v>341</v>
      </c>
      <c r="L81" s="116" t="s">
        <v>1398</v>
      </c>
      <c r="M81" s="116" t="s">
        <v>1405</v>
      </c>
      <c r="N81" s="116">
        <v>1</v>
      </c>
      <c r="O81" s="116">
        <v>1</v>
      </c>
      <c r="P81" s="116">
        <v>1</v>
      </c>
      <c r="Q81" s="116">
        <v>0</v>
      </c>
      <c r="R81" s="116">
        <v>1</v>
      </c>
      <c r="S81" s="116">
        <v>1</v>
      </c>
      <c r="T81" s="116">
        <v>1</v>
      </c>
      <c r="U81" s="116">
        <v>0</v>
      </c>
      <c r="V81" s="116">
        <v>0</v>
      </c>
      <c r="W81" s="84">
        <v>100000</v>
      </c>
      <c r="X81" s="117">
        <v>42754</v>
      </c>
      <c r="Y81" s="117">
        <v>50059</v>
      </c>
      <c r="Z81" s="84">
        <v>100000</v>
      </c>
      <c r="AA81" s="116" t="s">
        <v>1406</v>
      </c>
      <c r="AB81" s="116" t="s">
        <v>1407</v>
      </c>
      <c r="AC81" s="118">
        <v>0</v>
      </c>
      <c r="AD81" s="118">
        <v>0</v>
      </c>
      <c r="AE81" s="118">
        <v>10000</v>
      </c>
      <c r="AF81" s="118">
        <v>10000</v>
      </c>
      <c r="AG81" s="118">
        <v>10000</v>
      </c>
      <c r="AH81" s="118">
        <v>10000</v>
      </c>
      <c r="AI81" s="118">
        <v>10000</v>
      </c>
      <c r="AJ81" s="118">
        <v>10000</v>
      </c>
      <c r="AK81" s="118">
        <v>10000</v>
      </c>
      <c r="AL81" s="118">
        <v>10000</v>
      </c>
      <c r="AM81" s="118">
        <v>10000</v>
      </c>
      <c r="AN81" s="118">
        <v>10000</v>
      </c>
      <c r="AO81" s="118">
        <v>0</v>
      </c>
      <c r="AP81" s="118">
        <v>0</v>
      </c>
      <c r="AQ81" s="118">
        <v>0</v>
      </c>
      <c r="AR81" s="118">
        <f t="shared" si="3"/>
        <v>0</v>
      </c>
      <c r="AS81" s="118">
        <f t="shared" si="4"/>
        <v>100000</v>
      </c>
      <c r="AT81" s="118">
        <f t="shared" si="5"/>
        <v>100000</v>
      </c>
      <c r="AU81" s="145"/>
    </row>
    <row r="82" spans="1:47" ht="15" customHeight="1" x14ac:dyDescent="0.3">
      <c r="A82" s="116" t="s">
        <v>2495</v>
      </c>
      <c r="B82" s="116" t="s">
        <v>616</v>
      </c>
      <c r="C82" s="116">
        <v>38</v>
      </c>
      <c r="D82" s="116" t="s">
        <v>0</v>
      </c>
      <c r="E82" s="116" t="s">
        <v>2</v>
      </c>
      <c r="F82" s="116" t="s">
        <v>1393</v>
      </c>
      <c r="G82" s="116" t="s">
        <v>1408</v>
      </c>
      <c r="H82" s="116" t="s">
        <v>1409</v>
      </c>
      <c r="I82" s="116" t="s">
        <v>1410</v>
      </c>
      <c r="J82" s="116" t="s">
        <v>4601</v>
      </c>
      <c r="K82" s="116" t="s">
        <v>611</v>
      </c>
      <c r="L82" s="116" t="s">
        <v>1398</v>
      </c>
      <c r="M82" s="116" t="s">
        <v>1405</v>
      </c>
      <c r="N82" s="116">
        <v>1</v>
      </c>
      <c r="O82" s="116">
        <v>1</v>
      </c>
      <c r="P82" s="116">
        <v>1</v>
      </c>
      <c r="Q82" s="116">
        <v>1</v>
      </c>
      <c r="R82" s="116">
        <v>1</v>
      </c>
      <c r="S82" s="116">
        <v>1</v>
      </c>
      <c r="T82" s="116">
        <v>0</v>
      </c>
      <c r="U82" s="116">
        <v>0</v>
      </c>
      <c r="V82" s="116">
        <v>0</v>
      </c>
      <c r="W82" s="84">
        <v>185000</v>
      </c>
      <c r="X82" s="117">
        <v>42606</v>
      </c>
      <c r="Y82" s="117">
        <v>49911</v>
      </c>
      <c r="Z82" s="84">
        <v>70000</v>
      </c>
      <c r="AA82" s="116" t="s">
        <v>1406</v>
      </c>
      <c r="AB82" s="116" t="s">
        <v>1407</v>
      </c>
      <c r="AC82" s="118">
        <v>0</v>
      </c>
      <c r="AD82" s="118">
        <v>18500</v>
      </c>
      <c r="AE82" s="118">
        <v>18500</v>
      </c>
      <c r="AF82" s="118">
        <v>18500</v>
      </c>
      <c r="AG82" s="118">
        <v>18500</v>
      </c>
      <c r="AH82" s="118">
        <v>18500</v>
      </c>
      <c r="AI82" s="118">
        <v>18500</v>
      </c>
      <c r="AJ82" s="118">
        <v>18500</v>
      </c>
      <c r="AK82" s="118">
        <v>18500</v>
      </c>
      <c r="AL82" s="118">
        <v>18500</v>
      </c>
      <c r="AM82" s="118">
        <v>18500</v>
      </c>
      <c r="AN82" s="118">
        <v>0</v>
      </c>
      <c r="AO82" s="118">
        <v>0</v>
      </c>
      <c r="AP82" s="118">
        <v>0</v>
      </c>
      <c r="AQ82" s="118">
        <v>0</v>
      </c>
      <c r="AR82" s="118">
        <f t="shared" si="3"/>
        <v>18500</v>
      </c>
      <c r="AS82" s="118">
        <f t="shared" si="4"/>
        <v>166500</v>
      </c>
      <c r="AT82" s="118">
        <f t="shared" si="5"/>
        <v>185000</v>
      </c>
      <c r="AU82" s="145"/>
    </row>
    <row r="83" spans="1:47" ht="15" customHeight="1" x14ac:dyDescent="0.3">
      <c r="A83" s="116" t="s">
        <v>2496</v>
      </c>
      <c r="B83" s="116" t="s">
        <v>616</v>
      </c>
      <c r="C83" s="116">
        <v>39</v>
      </c>
      <c r="D83" s="116" t="s">
        <v>0</v>
      </c>
      <c r="E83" s="116" t="s">
        <v>2</v>
      </c>
      <c r="F83" s="116" t="s">
        <v>1393</v>
      </c>
      <c r="G83" s="116" t="s">
        <v>1408</v>
      </c>
      <c r="H83" s="116" t="s">
        <v>1409</v>
      </c>
      <c r="I83" s="116" t="s">
        <v>1410</v>
      </c>
      <c r="J83" s="116" t="s">
        <v>4601</v>
      </c>
      <c r="K83" s="116" t="s">
        <v>611</v>
      </c>
      <c r="L83" s="116" t="s">
        <v>1398</v>
      </c>
      <c r="M83" s="116" t="s">
        <v>1405</v>
      </c>
      <c r="N83" s="116">
        <v>1</v>
      </c>
      <c r="O83" s="116">
        <v>1</v>
      </c>
      <c r="P83" s="116">
        <v>1</v>
      </c>
      <c r="Q83" s="116">
        <v>1</v>
      </c>
      <c r="R83" s="116">
        <v>1</v>
      </c>
      <c r="S83" s="116">
        <v>1</v>
      </c>
      <c r="T83" s="116">
        <v>0</v>
      </c>
      <c r="U83" s="116">
        <v>0</v>
      </c>
      <c r="V83" s="116">
        <v>0</v>
      </c>
      <c r="W83" s="84">
        <v>185000</v>
      </c>
      <c r="X83" s="117">
        <v>42607</v>
      </c>
      <c r="Y83" s="117">
        <v>49912</v>
      </c>
      <c r="Z83" s="84">
        <v>185000</v>
      </c>
      <c r="AA83" s="116" t="s">
        <v>1406</v>
      </c>
      <c r="AB83" s="116" t="s">
        <v>1407</v>
      </c>
      <c r="AC83" s="118">
        <v>0</v>
      </c>
      <c r="AD83" s="118">
        <v>18500</v>
      </c>
      <c r="AE83" s="118">
        <v>18500</v>
      </c>
      <c r="AF83" s="118">
        <v>18500</v>
      </c>
      <c r="AG83" s="118">
        <v>18500</v>
      </c>
      <c r="AH83" s="118">
        <v>18500</v>
      </c>
      <c r="AI83" s="118">
        <v>18500</v>
      </c>
      <c r="AJ83" s="118">
        <v>18500</v>
      </c>
      <c r="AK83" s="118">
        <v>18500</v>
      </c>
      <c r="AL83" s="118">
        <v>18500</v>
      </c>
      <c r="AM83" s="118">
        <v>18500</v>
      </c>
      <c r="AN83" s="118">
        <v>0</v>
      </c>
      <c r="AO83" s="118">
        <v>0</v>
      </c>
      <c r="AP83" s="118">
        <v>0</v>
      </c>
      <c r="AQ83" s="118">
        <v>0</v>
      </c>
      <c r="AR83" s="118">
        <f t="shared" si="3"/>
        <v>18500</v>
      </c>
      <c r="AS83" s="118">
        <f t="shared" si="4"/>
        <v>166500</v>
      </c>
      <c r="AT83" s="118">
        <f t="shared" si="5"/>
        <v>185000</v>
      </c>
      <c r="AU83" s="145"/>
    </row>
    <row r="84" spans="1:47" ht="15" customHeight="1" x14ac:dyDescent="0.3">
      <c r="A84" s="116" t="s">
        <v>2497</v>
      </c>
      <c r="B84" s="116" t="s">
        <v>616</v>
      </c>
      <c r="C84" s="116">
        <v>59</v>
      </c>
      <c r="D84" s="116" t="s">
        <v>0</v>
      </c>
      <c r="E84" s="116" t="s">
        <v>2</v>
      </c>
      <c r="F84" s="116" t="s">
        <v>1393</v>
      </c>
      <c r="G84" s="116" t="s">
        <v>1408</v>
      </c>
      <c r="H84" s="116" t="s">
        <v>1409</v>
      </c>
      <c r="I84" s="116" t="s">
        <v>1410</v>
      </c>
      <c r="J84" s="116" t="s">
        <v>4601</v>
      </c>
      <c r="K84" s="116" t="s">
        <v>611</v>
      </c>
      <c r="L84" s="116" t="s">
        <v>1398</v>
      </c>
      <c r="M84" s="116" t="s">
        <v>1405</v>
      </c>
      <c r="N84" s="116">
        <v>1</v>
      </c>
      <c r="O84" s="116">
        <v>1</v>
      </c>
      <c r="P84" s="116">
        <v>1</v>
      </c>
      <c r="Q84" s="116">
        <v>1</v>
      </c>
      <c r="R84" s="116">
        <v>1</v>
      </c>
      <c r="S84" s="116">
        <v>1</v>
      </c>
      <c r="T84" s="116">
        <v>0</v>
      </c>
      <c r="U84" s="116">
        <v>0</v>
      </c>
      <c r="V84" s="116">
        <v>0</v>
      </c>
      <c r="W84" s="84">
        <v>255000</v>
      </c>
      <c r="X84" s="117">
        <v>42955</v>
      </c>
      <c r="Y84" s="117">
        <v>46607</v>
      </c>
      <c r="Z84" s="84">
        <v>85000</v>
      </c>
      <c r="AA84" s="116" t="s">
        <v>1406</v>
      </c>
      <c r="AB84" s="116" t="s">
        <v>1407</v>
      </c>
      <c r="AC84" s="118">
        <v>85000</v>
      </c>
      <c r="AD84" s="118">
        <v>170000</v>
      </c>
      <c r="AE84" s="118">
        <v>0</v>
      </c>
      <c r="AF84" s="118">
        <v>0</v>
      </c>
      <c r="AG84" s="118">
        <v>0</v>
      </c>
      <c r="AH84" s="118">
        <v>0</v>
      </c>
      <c r="AI84" s="118">
        <v>0</v>
      </c>
      <c r="AJ84" s="118">
        <v>0</v>
      </c>
      <c r="AK84" s="118">
        <v>0</v>
      </c>
      <c r="AL84" s="118">
        <v>0</v>
      </c>
      <c r="AM84" s="118">
        <v>0</v>
      </c>
      <c r="AN84" s="118">
        <v>0</v>
      </c>
      <c r="AO84" s="118">
        <v>0</v>
      </c>
      <c r="AP84" s="118">
        <v>0</v>
      </c>
      <c r="AQ84" s="118">
        <v>0</v>
      </c>
      <c r="AR84" s="118">
        <f t="shared" si="3"/>
        <v>255000</v>
      </c>
      <c r="AS84" s="118">
        <f t="shared" si="4"/>
        <v>0</v>
      </c>
      <c r="AT84" s="118">
        <f t="shared" si="5"/>
        <v>255000</v>
      </c>
      <c r="AU84" s="145"/>
    </row>
    <row r="85" spans="1:47" ht="15" customHeight="1" x14ac:dyDescent="0.3">
      <c r="A85" s="116" t="s">
        <v>2498</v>
      </c>
      <c r="B85" s="116" t="s">
        <v>616</v>
      </c>
      <c r="C85" s="116">
        <v>60</v>
      </c>
      <c r="D85" s="116" t="s">
        <v>0</v>
      </c>
      <c r="E85" s="116" t="s">
        <v>2</v>
      </c>
      <c r="F85" s="116" t="s">
        <v>1393</v>
      </c>
      <c r="G85" s="116" t="s">
        <v>1408</v>
      </c>
      <c r="H85" s="116" t="s">
        <v>1409</v>
      </c>
      <c r="I85" s="116" t="s">
        <v>1410</v>
      </c>
      <c r="J85" s="116" t="s">
        <v>4601</v>
      </c>
      <c r="K85" s="116" t="s">
        <v>611</v>
      </c>
      <c r="L85" s="116" t="s">
        <v>1398</v>
      </c>
      <c r="M85" s="116" t="s">
        <v>1405</v>
      </c>
      <c r="N85" s="116">
        <v>1</v>
      </c>
      <c r="O85" s="116">
        <v>1</v>
      </c>
      <c r="P85" s="116">
        <v>1</v>
      </c>
      <c r="Q85" s="116">
        <v>1</v>
      </c>
      <c r="R85" s="116">
        <v>1</v>
      </c>
      <c r="S85" s="116">
        <v>1</v>
      </c>
      <c r="T85" s="116">
        <v>0</v>
      </c>
      <c r="U85" s="116">
        <v>0</v>
      </c>
      <c r="V85" s="116">
        <v>0</v>
      </c>
      <c r="W85" s="84">
        <v>72000</v>
      </c>
      <c r="X85" s="117">
        <v>43097</v>
      </c>
      <c r="Y85" s="117">
        <v>46749</v>
      </c>
      <c r="Z85" s="84">
        <v>125000</v>
      </c>
      <c r="AA85" s="116" t="s">
        <v>1406</v>
      </c>
      <c r="AB85" s="116" t="s">
        <v>1407</v>
      </c>
      <c r="AC85" s="118">
        <v>36000</v>
      </c>
      <c r="AD85" s="118">
        <v>36000</v>
      </c>
      <c r="AE85" s="118">
        <v>0</v>
      </c>
      <c r="AF85" s="118">
        <v>0</v>
      </c>
      <c r="AG85" s="118">
        <v>0</v>
      </c>
      <c r="AH85" s="118">
        <v>0</v>
      </c>
      <c r="AI85" s="118">
        <v>0</v>
      </c>
      <c r="AJ85" s="118">
        <v>0</v>
      </c>
      <c r="AK85" s="118">
        <v>0</v>
      </c>
      <c r="AL85" s="118">
        <v>0</v>
      </c>
      <c r="AM85" s="118">
        <v>0</v>
      </c>
      <c r="AN85" s="118">
        <v>0</v>
      </c>
      <c r="AO85" s="118">
        <v>0</v>
      </c>
      <c r="AP85" s="118">
        <v>0</v>
      </c>
      <c r="AQ85" s="118">
        <v>0</v>
      </c>
      <c r="AR85" s="118">
        <f t="shared" si="3"/>
        <v>72000</v>
      </c>
      <c r="AS85" s="118">
        <f t="shared" si="4"/>
        <v>0</v>
      </c>
      <c r="AT85" s="118">
        <f t="shared" si="5"/>
        <v>72000</v>
      </c>
      <c r="AU85" s="145"/>
    </row>
    <row r="86" spans="1:47" ht="15" customHeight="1" x14ac:dyDescent="0.3">
      <c r="A86" s="116" t="s">
        <v>3010</v>
      </c>
      <c r="B86" s="116" t="s">
        <v>617</v>
      </c>
      <c r="C86" s="116">
        <v>13</v>
      </c>
      <c r="D86" s="116" t="s">
        <v>0</v>
      </c>
      <c r="E86" s="116" t="s">
        <v>2</v>
      </c>
      <c r="F86" s="116" t="s">
        <v>1393</v>
      </c>
      <c r="G86" s="116" t="s">
        <v>787</v>
      </c>
      <c r="H86" s="116" t="s">
        <v>1402</v>
      </c>
      <c r="I86" s="116" t="s">
        <v>1403</v>
      </c>
      <c r="J86" s="116" t="s">
        <v>1404</v>
      </c>
      <c r="K86" s="116" t="s">
        <v>787</v>
      </c>
      <c r="L86" s="116" t="s">
        <v>1398</v>
      </c>
      <c r="M86" s="116" t="s">
        <v>1405</v>
      </c>
      <c r="N86" s="116">
        <v>1</v>
      </c>
      <c r="O86" s="116">
        <v>1</v>
      </c>
      <c r="P86" s="116">
        <v>1</v>
      </c>
      <c r="Q86" s="116">
        <v>0</v>
      </c>
      <c r="R86" s="116">
        <v>0</v>
      </c>
      <c r="S86" s="116">
        <v>1</v>
      </c>
      <c r="T86" s="116">
        <v>1</v>
      </c>
      <c r="U86" s="116">
        <v>1</v>
      </c>
      <c r="V86" s="116">
        <v>0</v>
      </c>
      <c r="W86" s="84">
        <v>26834167.989999998</v>
      </c>
      <c r="X86" s="117">
        <v>42802</v>
      </c>
      <c r="Y86" s="117">
        <v>46454</v>
      </c>
      <c r="Z86" s="84">
        <v>89447226.609999999</v>
      </c>
      <c r="AA86" s="116" t="s">
        <v>1406</v>
      </c>
      <c r="AB86" s="116" t="s">
        <v>1407</v>
      </c>
      <c r="AC86" s="118">
        <v>17889445.32</v>
      </c>
      <c r="AD86" s="118">
        <v>8944722.6699999999</v>
      </c>
      <c r="AE86" s="118">
        <v>0</v>
      </c>
      <c r="AF86" s="118">
        <v>0</v>
      </c>
      <c r="AG86" s="118">
        <v>0</v>
      </c>
      <c r="AH86" s="118">
        <v>0</v>
      </c>
      <c r="AI86" s="118">
        <v>0</v>
      </c>
      <c r="AJ86" s="118">
        <v>0</v>
      </c>
      <c r="AK86" s="118">
        <v>0</v>
      </c>
      <c r="AL86" s="118">
        <v>0</v>
      </c>
      <c r="AM86" s="118">
        <v>0</v>
      </c>
      <c r="AN86" s="118">
        <v>0</v>
      </c>
      <c r="AO86" s="118">
        <v>0</v>
      </c>
      <c r="AP86" s="118">
        <v>0</v>
      </c>
      <c r="AQ86" s="118">
        <v>0</v>
      </c>
      <c r="AR86" s="118">
        <f t="shared" si="3"/>
        <v>26834167.990000002</v>
      </c>
      <c r="AS86" s="118">
        <f t="shared" si="4"/>
        <v>0</v>
      </c>
      <c r="AT86" s="118">
        <f t="shared" si="5"/>
        <v>26834167.990000002</v>
      </c>
      <c r="AU86" s="145"/>
    </row>
    <row r="87" spans="1:47" ht="15" customHeight="1" x14ac:dyDescent="0.3">
      <c r="A87" s="116" t="s">
        <v>2965</v>
      </c>
      <c r="B87" s="116" t="s">
        <v>617</v>
      </c>
      <c r="C87" s="116">
        <v>23</v>
      </c>
      <c r="D87" s="116" t="s">
        <v>0</v>
      </c>
      <c r="E87" s="116" t="s">
        <v>2</v>
      </c>
      <c r="F87" s="116" t="s">
        <v>1393</v>
      </c>
      <c r="G87" s="116" t="s">
        <v>341</v>
      </c>
      <c r="H87" s="116" t="s">
        <v>1402</v>
      </c>
      <c r="I87" s="116" t="s">
        <v>1396</v>
      </c>
      <c r="J87" s="116" t="s">
        <v>1404</v>
      </c>
      <c r="K87" s="116" t="s">
        <v>341</v>
      </c>
      <c r="L87" s="116" t="s">
        <v>1398</v>
      </c>
      <c r="M87" s="116" t="s">
        <v>1405</v>
      </c>
      <c r="N87" s="116">
        <v>1</v>
      </c>
      <c r="O87" s="116">
        <v>1</v>
      </c>
      <c r="P87" s="116">
        <v>1</v>
      </c>
      <c r="Q87" s="116">
        <v>0</v>
      </c>
      <c r="R87" s="116">
        <v>1</v>
      </c>
      <c r="S87" s="116">
        <v>1</v>
      </c>
      <c r="T87" s="116">
        <v>1</v>
      </c>
      <c r="U87" s="116">
        <v>0</v>
      </c>
      <c r="V87" s="116">
        <v>0</v>
      </c>
      <c r="W87" s="84">
        <v>350000</v>
      </c>
      <c r="X87" s="117">
        <v>42866</v>
      </c>
      <c r="Y87" s="117">
        <v>50171</v>
      </c>
      <c r="Z87" s="84">
        <v>350000</v>
      </c>
      <c r="AA87" s="116" t="s">
        <v>1406</v>
      </c>
      <c r="AB87" s="116" t="s">
        <v>1407</v>
      </c>
      <c r="AC87" s="118">
        <v>0</v>
      </c>
      <c r="AD87" s="118">
        <v>17500</v>
      </c>
      <c r="AE87" s="118">
        <v>35000</v>
      </c>
      <c r="AF87" s="118">
        <v>35000</v>
      </c>
      <c r="AG87" s="118">
        <v>35000</v>
      </c>
      <c r="AH87" s="118">
        <v>35000</v>
      </c>
      <c r="AI87" s="118">
        <v>35000</v>
      </c>
      <c r="AJ87" s="118">
        <v>35000</v>
      </c>
      <c r="AK87" s="118">
        <v>35000</v>
      </c>
      <c r="AL87" s="118">
        <v>35000</v>
      </c>
      <c r="AM87" s="118">
        <v>35000</v>
      </c>
      <c r="AN87" s="118">
        <v>17500</v>
      </c>
      <c r="AO87" s="118">
        <v>0</v>
      </c>
      <c r="AP87" s="118">
        <v>0</v>
      </c>
      <c r="AQ87" s="118">
        <v>0</v>
      </c>
      <c r="AR87" s="118">
        <f t="shared" si="3"/>
        <v>17500</v>
      </c>
      <c r="AS87" s="118">
        <f t="shared" si="4"/>
        <v>332500</v>
      </c>
      <c r="AT87" s="118">
        <f t="shared" si="5"/>
        <v>350000</v>
      </c>
      <c r="AU87" s="145"/>
    </row>
    <row r="88" spans="1:47" ht="15" customHeight="1" x14ac:dyDescent="0.3">
      <c r="A88" s="116" t="s">
        <v>2499</v>
      </c>
      <c r="B88" s="116" t="s">
        <v>618</v>
      </c>
      <c r="C88" s="116">
        <v>1</v>
      </c>
      <c r="D88" s="116" t="s">
        <v>0</v>
      </c>
      <c r="E88" s="116" t="s">
        <v>2</v>
      </c>
      <c r="F88" s="116" t="s">
        <v>1393</v>
      </c>
      <c r="G88" s="116" t="s">
        <v>1408</v>
      </c>
      <c r="H88" s="116" t="s">
        <v>1409</v>
      </c>
      <c r="I88" s="116" t="s">
        <v>1410</v>
      </c>
      <c r="J88" s="116" t="s">
        <v>4601</v>
      </c>
      <c r="K88" s="116" t="s">
        <v>611</v>
      </c>
      <c r="L88" s="116" t="s">
        <v>1398</v>
      </c>
      <c r="M88" s="116" t="s">
        <v>1405</v>
      </c>
      <c r="N88" s="116">
        <v>1</v>
      </c>
      <c r="O88" s="116">
        <v>1</v>
      </c>
      <c r="P88" s="116">
        <v>1</v>
      </c>
      <c r="Q88" s="116">
        <v>1</v>
      </c>
      <c r="R88" s="116">
        <v>1</v>
      </c>
      <c r="S88" s="116">
        <v>1</v>
      </c>
      <c r="T88" s="116">
        <v>0</v>
      </c>
      <c r="U88" s="116">
        <v>0</v>
      </c>
      <c r="V88" s="116">
        <v>0</v>
      </c>
      <c r="W88" s="84">
        <v>476666.68</v>
      </c>
      <c r="X88" s="117">
        <v>43404</v>
      </c>
      <c r="Y88" s="117">
        <v>50709</v>
      </c>
      <c r="Z88" s="84">
        <v>550000</v>
      </c>
      <c r="AA88" s="116" t="s">
        <v>1406</v>
      </c>
      <c r="AB88" s="116" t="s">
        <v>1407</v>
      </c>
      <c r="AC88" s="118">
        <v>36666.660000000003</v>
      </c>
      <c r="AD88" s="118">
        <v>36666.660000000003</v>
      </c>
      <c r="AE88" s="118">
        <v>36666.660000000003</v>
      </c>
      <c r="AF88" s="118">
        <v>36666.660000000003</v>
      </c>
      <c r="AG88" s="118">
        <v>36666.660000000003</v>
      </c>
      <c r="AH88" s="118">
        <v>36666.660000000003</v>
      </c>
      <c r="AI88" s="118">
        <v>36666.660000000003</v>
      </c>
      <c r="AJ88" s="118">
        <v>36666.660000000003</v>
      </c>
      <c r="AK88" s="118">
        <v>36666.660000000003</v>
      </c>
      <c r="AL88" s="118">
        <v>36666.660000000003</v>
      </c>
      <c r="AM88" s="118">
        <v>36666.660000000003</v>
      </c>
      <c r="AN88" s="118">
        <v>36666.660000000003</v>
      </c>
      <c r="AO88" s="118">
        <v>36666.759999999827</v>
      </c>
      <c r="AP88" s="118">
        <v>0</v>
      </c>
      <c r="AQ88" s="118">
        <v>0</v>
      </c>
      <c r="AR88" s="118">
        <f t="shared" si="3"/>
        <v>73333.320000000007</v>
      </c>
      <c r="AS88" s="118">
        <f t="shared" si="4"/>
        <v>403333.35999999993</v>
      </c>
      <c r="AT88" s="118">
        <f t="shared" si="5"/>
        <v>476666.67999999993</v>
      </c>
      <c r="AU88" s="145"/>
    </row>
    <row r="89" spans="1:47" ht="15" customHeight="1" x14ac:dyDescent="0.3">
      <c r="A89" s="116" t="s">
        <v>2500</v>
      </c>
      <c r="B89" s="116" t="s">
        <v>619</v>
      </c>
      <c r="C89" s="116">
        <v>1</v>
      </c>
      <c r="D89" s="116" t="s">
        <v>0</v>
      </c>
      <c r="E89" s="116" t="s">
        <v>2</v>
      </c>
      <c r="F89" s="116" t="s">
        <v>1393</v>
      </c>
      <c r="G89" s="116" t="s">
        <v>1408</v>
      </c>
      <c r="H89" s="116" t="s">
        <v>1409</v>
      </c>
      <c r="I89" s="116" t="s">
        <v>1410</v>
      </c>
      <c r="J89" s="116" t="s">
        <v>4601</v>
      </c>
      <c r="K89" s="116" t="s">
        <v>611</v>
      </c>
      <c r="L89" s="116" t="s">
        <v>1398</v>
      </c>
      <c r="M89" s="116" t="s">
        <v>1405</v>
      </c>
      <c r="N89" s="116">
        <v>1</v>
      </c>
      <c r="O89" s="116">
        <v>1</v>
      </c>
      <c r="P89" s="116">
        <v>1</v>
      </c>
      <c r="Q89" s="116">
        <v>1</v>
      </c>
      <c r="R89" s="116">
        <v>1</v>
      </c>
      <c r="S89" s="116">
        <v>1</v>
      </c>
      <c r="T89" s="116">
        <v>0</v>
      </c>
      <c r="U89" s="116">
        <v>0</v>
      </c>
      <c r="V89" s="116">
        <v>0</v>
      </c>
      <c r="W89" s="84">
        <v>60666.68</v>
      </c>
      <c r="X89" s="117">
        <v>43404</v>
      </c>
      <c r="Y89" s="117">
        <v>50709</v>
      </c>
      <c r="Z89" s="84">
        <v>70000</v>
      </c>
      <c r="AA89" s="116" t="s">
        <v>1406</v>
      </c>
      <c r="AB89" s="116" t="s">
        <v>1407</v>
      </c>
      <c r="AC89" s="118">
        <v>4666.66</v>
      </c>
      <c r="AD89" s="118">
        <v>4666.66</v>
      </c>
      <c r="AE89" s="118">
        <v>4666.66</v>
      </c>
      <c r="AF89" s="118">
        <v>4666.66</v>
      </c>
      <c r="AG89" s="118">
        <v>4666.66</v>
      </c>
      <c r="AH89" s="118">
        <v>4666.66</v>
      </c>
      <c r="AI89" s="118">
        <v>4666.66</v>
      </c>
      <c r="AJ89" s="118">
        <v>4666.66</v>
      </c>
      <c r="AK89" s="118">
        <v>4666.66</v>
      </c>
      <c r="AL89" s="118">
        <v>4666.66</v>
      </c>
      <c r="AM89" s="118">
        <v>4666.66</v>
      </c>
      <c r="AN89" s="118">
        <v>4666.66</v>
      </c>
      <c r="AO89" s="118">
        <v>4666.7599999999911</v>
      </c>
      <c r="AP89" s="118">
        <v>0</v>
      </c>
      <c r="AQ89" s="118">
        <v>0</v>
      </c>
      <c r="AR89" s="118">
        <f t="shared" si="3"/>
        <v>9333.32</v>
      </c>
      <c r="AS89" s="118">
        <f t="shared" si="4"/>
        <v>51333.36</v>
      </c>
      <c r="AT89" s="118">
        <f t="shared" si="5"/>
        <v>60666.68</v>
      </c>
      <c r="AU89" s="145"/>
    </row>
    <row r="90" spans="1:47" ht="15" customHeight="1" x14ac:dyDescent="0.3">
      <c r="A90" s="116" t="s">
        <v>2501</v>
      </c>
      <c r="B90" s="116" t="s">
        <v>620</v>
      </c>
      <c r="C90" s="116">
        <v>1</v>
      </c>
      <c r="D90" s="116" t="s">
        <v>0</v>
      </c>
      <c r="E90" s="116" t="s">
        <v>2</v>
      </c>
      <c r="F90" s="116" t="s">
        <v>1393</v>
      </c>
      <c r="G90" s="116" t="s">
        <v>1408</v>
      </c>
      <c r="H90" s="116" t="s">
        <v>1409</v>
      </c>
      <c r="I90" s="116" t="s">
        <v>1410</v>
      </c>
      <c r="J90" s="116" t="s">
        <v>4601</v>
      </c>
      <c r="K90" s="116" t="s">
        <v>611</v>
      </c>
      <c r="L90" s="116" t="s">
        <v>1398</v>
      </c>
      <c r="M90" s="116" t="s">
        <v>1405</v>
      </c>
      <c r="N90" s="116">
        <v>1</v>
      </c>
      <c r="O90" s="116">
        <v>1</v>
      </c>
      <c r="P90" s="116">
        <v>1</v>
      </c>
      <c r="Q90" s="116">
        <v>1</v>
      </c>
      <c r="R90" s="116">
        <v>1</v>
      </c>
      <c r="S90" s="116">
        <v>1</v>
      </c>
      <c r="T90" s="116">
        <v>0</v>
      </c>
      <c r="U90" s="116">
        <v>0</v>
      </c>
      <c r="V90" s="116">
        <v>0</v>
      </c>
      <c r="W90" s="84">
        <v>33000</v>
      </c>
      <c r="X90" s="117">
        <v>43460</v>
      </c>
      <c r="Y90" s="117">
        <v>47113</v>
      </c>
      <c r="Z90" s="84">
        <v>55000</v>
      </c>
      <c r="AA90" s="116" t="s">
        <v>1406</v>
      </c>
      <c r="AB90" s="116" t="s">
        <v>1407</v>
      </c>
      <c r="AC90" s="118">
        <v>11000</v>
      </c>
      <c r="AD90" s="118">
        <v>11000</v>
      </c>
      <c r="AE90" s="118">
        <v>11000</v>
      </c>
      <c r="AF90" s="118">
        <v>0</v>
      </c>
      <c r="AG90" s="118">
        <v>0</v>
      </c>
      <c r="AH90" s="118">
        <v>0</v>
      </c>
      <c r="AI90" s="118">
        <v>0</v>
      </c>
      <c r="AJ90" s="118">
        <v>0</v>
      </c>
      <c r="AK90" s="118">
        <v>0</v>
      </c>
      <c r="AL90" s="118">
        <v>0</v>
      </c>
      <c r="AM90" s="118">
        <v>0</v>
      </c>
      <c r="AN90" s="118">
        <v>0</v>
      </c>
      <c r="AO90" s="118">
        <v>0</v>
      </c>
      <c r="AP90" s="118">
        <v>0</v>
      </c>
      <c r="AQ90" s="118">
        <v>0</v>
      </c>
      <c r="AR90" s="118">
        <f t="shared" si="3"/>
        <v>22000</v>
      </c>
      <c r="AS90" s="118">
        <f t="shared" si="4"/>
        <v>11000</v>
      </c>
      <c r="AT90" s="118">
        <f t="shared" si="5"/>
        <v>33000</v>
      </c>
      <c r="AU90" s="145"/>
    </row>
    <row r="91" spans="1:47" ht="15" customHeight="1" x14ac:dyDescent="0.3">
      <c r="A91" s="116" t="s">
        <v>2502</v>
      </c>
      <c r="B91" s="116" t="s">
        <v>621</v>
      </c>
      <c r="C91" s="116">
        <v>1</v>
      </c>
      <c r="D91" s="116" t="s">
        <v>0</v>
      </c>
      <c r="E91" s="116" t="s">
        <v>2</v>
      </c>
      <c r="F91" s="116" t="s">
        <v>1393</v>
      </c>
      <c r="G91" s="116" t="s">
        <v>1408</v>
      </c>
      <c r="H91" s="116" t="s">
        <v>1409</v>
      </c>
      <c r="I91" s="116" t="s">
        <v>1410</v>
      </c>
      <c r="J91" s="116" t="s">
        <v>4601</v>
      </c>
      <c r="K91" s="116" t="s">
        <v>611</v>
      </c>
      <c r="L91" s="116" t="s">
        <v>1398</v>
      </c>
      <c r="M91" s="116" t="s">
        <v>1405</v>
      </c>
      <c r="N91" s="116">
        <v>1</v>
      </c>
      <c r="O91" s="116">
        <v>1</v>
      </c>
      <c r="P91" s="116">
        <v>1</v>
      </c>
      <c r="Q91" s="116">
        <v>1</v>
      </c>
      <c r="R91" s="116">
        <v>1</v>
      </c>
      <c r="S91" s="116">
        <v>1</v>
      </c>
      <c r="T91" s="116">
        <v>0</v>
      </c>
      <c r="U91" s="116">
        <v>0</v>
      </c>
      <c r="V91" s="116">
        <v>0</v>
      </c>
      <c r="W91" s="84">
        <v>135000</v>
      </c>
      <c r="X91" s="117">
        <v>43460</v>
      </c>
      <c r="Y91" s="117">
        <v>47113</v>
      </c>
      <c r="Z91" s="84">
        <v>225000</v>
      </c>
      <c r="AA91" s="116" t="s">
        <v>1406</v>
      </c>
      <c r="AB91" s="116" t="s">
        <v>1407</v>
      </c>
      <c r="AC91" s="118">
        <v>45000</v>
      </c>
      <c r="AD91" s="118">
        <v>45000</v>
      </c>
      <c r="AE91" s="118">
        <v>45000</v>
      </c>
      <c r="AF91" s="118">
        <v>0</v>
      </c>
      <c r="AG91" s="118">
        <v>0</v>
      </c>
      <c r="AH91" s="118">
        <v>0</v>
      </c>
      <c r="AI91" s="118">
        <v>0</v>
      </c>
      <c r="AJ91" s="118">
        <v>0</v>
      </c>
      <c r="AK91" s="118">
        <v>0</v>
      </c>
      <c r="AL91" s="118">
        <v>0</v>
      </c>
      <c r="AM91" s="118">
        <v>0</v>
      </c>
      <c r="AN91" s="118">
        <v>0</v>
      </c>
      <c r="AO91" s="118">
        <v>0</v>
      </c>
      <c r="AP91" s="118">
        <v>0</v>
      </c>
      <c r="AQ91" s="118">
        <v>0</v>
      </c>
      <c r="AR91" s="118">
        <f t="shared" si="3"/>
        <v>90000</v>
      </c>
      <c r="AS91" s="118">
        <f t="shared" si="4"/>
        <v>45000</v>
      </c>
      <c r="AT91" s="118">
        <f t="shared" si="5"/>
        <v>135000</v>
      </c>
      <c r="AU91" s="145"/>
    </row>
    <row r="92" spans="1:47" ht="15" customHeight="1" x14ac:dyDescent="0.3">
      <c r="A92" s="116" t="s">
        <v>2503</v>
      </c>
      <c r="B92" s="116" t="s">
        <v>622</v>
      </c>
      <c r="C92" s="116">
        <v>1</v>
      </c>
      <c r="D92" s="116" t="s">
        <v>0</v>
      </c>
      <c r="E92" s="116" t="s">
        <v>2</v>
      </c>
      <c r="F92" s="116" t="s">
        <v>1393</v>
      </c>
      <c r="G92" s="116" t="s">
        <v>1408</v>
      </c>
      <c r="H92" s="116" t="s">
        <v>1409</v>
      </c>
      <c r="I92" s="116" t="s">
        <v>1410</v>
      </c>
      <c r="J92" s="116" t="s">
        <v>4601</v>
      </c>
      <c r="K92" s="116" t="s">
        <v>611</v>
      </c>
      <c r="L92" s="116" t="s">
        <v>1398</v>
      </c>
      <c r="M92" s="116" t="s">
        <v>1405</v>
      </c>
      <c r="N92" s="116">
        <v>1</v>
      </c>
      <c r="O92" s="116">
        <v>1</v>
      </c>
      <c r="P92" s="116">
        <v>1</v>
      </c>
      <c r="Q92" s="116">
        <v>1</v>
      </c>
      <c r="R92" s="116">
        <v>1</v>
      </c>
      <c r="S92" s="116">
        <v>1</v>
      </c>
      <c r="T92" s="116">
        <v>0</v>
      </c>
      <c r="U92" s="116">
        <v>0</v>
      </c>
      <c r="V92" s="116">
        <v>0</v>
      </c>
      <c r="W92" s="84">
        <v>7260</v>
      </c>
      <c r="X92" s="117">
        <v>43518</v>
      </c>
      <c r="Y92" s="117">
        <v>47171</v>
      </c>
      <c r="Z92" s="84">
        <v>12100</v>
      </c>
      <c r="AA92" s="116" t="s">
        <v>1406</v>
      </c>
      <c r="AB92" s="116" t="s">
        <v>1407</v>
      </c>
      <c r="AC92" s="118">
        <v>1210</v>
      </c>
      <c r="AD92" s="118">
        <v>2420</v>
      </c>
      <c r="AE92" s="118">
        <v>2420</v>
      </c>
      <c r="AF92" s="118">
        <v>1210</v>
      </c>
      <c r="AG92" s="118">
        <v>0</v>
      </c>
      <c r="AH92" s="118">
        <v>0</v>
      </c>
      <c r="AI92" s="118">
        <v>0</v>
      </c>
      <c r="AJ92" s="118">
        <v>0</v>
      </c>
      <c r="AK92" s="118">
        <v>0</v>
      </c>
      <c r="AL92" s="118">
        <v>0</v>
      </c>
      <c r="AM92" s="118">
        <v>0</v>
      </c>
      <c r="AN92" s="118">
        <v>0</v>
      </c>
      <c r="AO92" s="118">
        <v>0</v>
      </c>
      <c r="AP92" s="118">
        <v>0</v>
      </c>
      <c r="AQ92" s="118">
        <v>0</v>
      </c>
      <c r="AR92" s="118">
        <f t="shared" si="3"/>
        <v>3630</v>
      </c>
      <c r="AS92" s="118">
        <f t="shared" si="4"/>
        <v>3630</v>
      </c>
      <c r="AT92" s="118">
        <f t="shared" si="5"/>
        <v>7260</v>
      </c>
      <c r="AU92" s="145"/>
    </row>
    <row r="93" spans="1:47" ht="15" customHeight="1" x14ac:dyDescent="0.3">
      <c r="A93" s="116" t="s">
        <v>2504</v>
      </c>
      <c r="B93" s="116" t="s">
        <v>623</v>
      </c>
      <c r="C93" s="116">
        <v>1</v>
      </c>
      <c r="D93" s="116" t="s">
        <v>0</v>
      </c>
      <c r="E93" s="116" t="s">
        <v>2</v>
      </c>
      <c r="F93" s="116" t="s">
        <v>1393</v>
      </c>
      <c r="G93" s="116" t="s">
        <v>1408</v>
      </c>
      <c r="H93" s="116" t="s">
        <v>1409</v>
      </c>
      <c r="I93" s="116" t="s">
        <v>1410</v>
      </c>
      <c r="J93" s="116" t="s">
        <v>4601</v>
      </c>
      <c r="K93" s="116" t="s">
        <v>611</v>
      </c>
      <c r="L93" s="116" t="s">
        <v>1398</v>
      </c>
      <c r="M93" s="116" t="s">
        <v>1405</v>
      </c>
      <c r="N93" s="116">
        <v>1</v>
      </c>
      <c r="O93" s="116">
        <v>1</v>
      </c>
      <c r="P93" s="116">
        <v>1</v>
      </c>
      <c r="Q93" s="116">
        <v>1</v>
      </c>
      <c r="R93" s="116">
        <v>1</v>
      </c>
      <c r="S93" s="116">
        <v>1</v>
      </c>
      <c r="T93" s="116">
        <v>0</v>
      </c>
      <c r="U93" s="116">
        <v>0</v>
      </c>
      <c r="V93" s="116">
        <v>0</v>
      </c>
      <c r="W93" s="84">
        <v>34740</v>
      </c>
      <c r="X93" s="117">
        <v>43518</v>
      </c>
      <c r="Y93" s="117">
        <v>47171</v>
      </c>
      <c r="Z93" s="84">
        <v>57900</v>
      </c>
      <c r="AA93" s="116" t="s">
        <v>1406</v>
      </c>
      <c r="AB93" s="116" t="s">
        <v>1407</v>
      </c>
      <c r="AC93" s="118">
        <v>5790</v>
      </c>
      <c r="AD93" s="118">
        <v>11580</v>
      </c>
      <c r="AE93" s="118">
        <v>11580</v>
      </c>
      <c r="AF93" s="118">
        <v>5790</v>
      </c>
      <c r="AG93" s="118">
        <v>0</v>
      </c>
      <c r="AH93" s="118">
        <v>0</v>
      </c>
      <c r="AI93" s="118">
        <v>0</v>
      </c>
      <c r="AJ93" s="118">
        <v>0</v>
      </c>
      <c r="AK93" s="118">
        <v>0</v>
      </c>
      <c r="AL93" s="118">
        <v>0</v>
      </c>
      <c r="AM93" s="118">
        <v>0</v>
      </c>
      <c r="AN93" s="118">
        <v>0</v>
      </c>
      <c r="AO93" s="118">
        <v>0</v>
      </c>
      <c r="AP93" s="118">
        <v>0</v>
      </c>
      <c r="AQ93" s="118">
        <v>0</v>
      </c>
      <c r="AR93" s="118">
        <f t="shared" si="3"/>
        <v>17370</v>
      </c>
      <c r="AS93" s="118">
        <f t="shared" si="4"/>
        <v>17370</v>
      </c>
      <c r="AT93" s="118">
        <f t="shared" si="5"/>
        <v>34740</v>
      </c>
      <c r="AU93" s="145"/>
    </row>
    <row r="94" spans="1:47" ht="15" customHeight="1" x14ac:dyDescent="0.3">
      <c r="A94" s="116" t="s">
        <v>2505</v>
      </c>
      <c r="B94" s="116" t="s">
        <v>624</v>
      </c>
      <c r="C94" s="116">
        <v>1</v>
      </c>
      <c r="D94" s="116" t="s">
        <v>0</v>
      </c>
      <c r="E94" s="116" t="s">
        <v>2</v>
      </c>
      <c r="F94" s="116" t="s">
        <v>1393</v>
      </c>
      <c r="G94" s="116" t="s">
        <v>1408</v>
      </c>
      <c r="H94" s="116" t="s">
        <v>1409</v>
      </c>
      <c r="I94" s="116" t="s">
        <v>1410</v>
      </c>
      <c r="J94" s="116" t="s">
        <v>4601</v>
      </c>
      <c r="K94" s="116" t="s">
        <v>611</v>
      </c>
      <c r="L94" s="116" t="s">
        <v>1398</v>
      </c>
      <c r="M94" s="116" t="s">
        <v>1405</v>
      </c>
      <c r="N94" s="116">
        <v>1</v>
      </c>
      <c r="O94" s="116">
        <v>1</v>
      </c>
      <c r="P94" s="116">
        <v>1</v>
      </c>
      <c r="Q94" s="116">
        <v>1</v>
      </c>
      <c r="R94" s="116">
        <v>1</v>
      </c>
      <c r="S94" s="116">
        <v>1</v>
      </c>
      <c r="T94" s="116">
        <v>0</v>
      </c>
      <c r="U94" s="116">
        <v>0</v>
      </c>
      <c r="V94" s="116">
        <v>0</v>
      </c>
      <c r="W94" s="84">
        <v>105000</v>
      </c>
      <c r="X94" s="117">
        <v>43606</v>
      </c>
      <c r="Y94" s="117">
        <v>47259</v>
      </c>
      <c r="Z94" s="84">
        <v>150000</v>
      </c>
      <c r="AA94" s="116" t="s">
        <v>1406</v>
      </c>
      <c r="AB94" s="116" t="s">
        <v>1407</v>
      </c>
      <c r="AC94" s="118">
        <v>30000</v>
      </c>
      <c r="AD94" s="118">
        <v>30000</v>
      </c>
      <c r="AE94" s="118">
        <v>30000</v>
      </c>
      <c r="AF94" s="118">
        <v>15000</v>
      </c>
      <c r="AG94" s="118">
        <v>0</v>
      </c>
      <c r="AH94" s="118">
        <v>0</v>
      </c>
      <c r="AI94" s="118">
        <v>0</v>
      </c>
      <c r="AJ94" s="118">
        <v>0</v>
      </c>
      <c r="AK94" s="118">
        <v>0</v>
      </c>
      <c r="AL94" s="118">
        <v>0</v>
      </c>
      <c r="AM94" s="118">
        <v>0</v>
      </c>
      <c r="AN94" s="118">
        <v>0</v>
      </c>
      <c r="AO94" s="118">
        <v>0</v>
      </c>
      <c r="AP94" s="118">
        <v>0</v>
      </c>
      <c r="AQ94" s="118">
        <v>0</v>
      </c>
      <c r="AR94" s="118">
        <f t="shared" si="3"/>
        <v>60000</v>
      </c>
      <c r="AS94" s="118">
        <f t="shared" si="4"/>
        <v>45000</v>
      </c>
      <c r="AT94" s="118">
        <f t="shared" si="5"/>
        <v>105000</v>
      </c>
      <c r="AU94" s="145"/>
    </row>
    <row r="95" spans="1:47" ht="15" customHeight="1" x14ac:dyDescent="0.3">
      <c r="A95" s="116" t="s">
        <v>2506</v>
      </c>
      <c r="B95" s="116" t="s">
        <v>625</v>
      </c>
      <c r="C95" s="116">
        <v>1</v>
      </c>
      <c r="D95" s="116" t="s">
        <v>0</v>
      </c>
      <c r="E95" s="116" t="s">
        <v>2</v>
      </c>
      <c r="F95" s="116" t="s">
        <v>1393</v>
      </c>
      <c r="G95" s="116" t="s">
        <v>1408</v>
      </c>
      <c r="H95" s="116" t="s">
        <v>1409</v>
      </c>
      <c r="I95" s="116" t="s">
        <v>1410</v>
      </c>
      <c r="J95" s="116" t="s">
        <v>4601</v>
      </c>
      <c r="K95" s="116" t="s">
        <v>611</v>
      </c>
      <c r="L95" s="116" t="s">
        <v>1398</v>
      </c>
      <c r="M95" s="116" t="s">
        <v>1405</v>
      </c>
      <c r="N95" s="116">
        <v>1</v>
      </c>
      <c r="O95" s="116">
        <v>1</v>
      </c>
      <c r="P95" s="116">
        <v>1</v>
      </c>
      <c r="Q95" s="116">
        <v>1</v>
      </c>
      <c r="R95" s="116">
        <v>1</v>
      </c>
      <c r="S95" s="116">
        <v>1</v>
      </c>
      <c r="T95" s="116">
        <v>0</v>
      </c>
      <c r="U95" s="116">
        <v>0</v>
      </c>
      <c r="V95" s="116">
        <v>0</v>
      </c>
      <c r="W95" s="84">
        <v>549500</v>
      </c>
      <c r="X95" s="117">
        <v>43606</v>
      </c>
      <c r="Y95" s="117">
        <v>47259</v>
      </c>
      <c r="Z95" s="84">
        <v>785000</v>
      </c>
      <c r="AA95" s="116" t="s">
        <v>1406</v>
      </c>
      <c r="AB95" s="116" t="s">
        <v>1407</v>
      </c>
      <c r="AC95" s="118">
        <v>157000</v>
      </c>
      <c r="AD95" s="118">
        <v>157000</v>
      </c>
      <c r="AE95" s="118">
        <v>157000</v>
      </c>
      <c r="AF95" s="118">
        <v>78500</v>
      </c>
      <c r="AG95" s="118">
        <v>0</v>
      </c>
      <c r="AH95" s="118">
        <v>0</v>
      </c>
      <c r="AI95" s="118">
        <v>0</v>
      </c>
      <c r="AJ95" s="118">
        <v>0</v>
      </c>
      <c r="AK95" s="118">
        <v>0</v>
      </c>
      <c r="AL95" s="118">
        <v>0</v>
      </c>
      <c r="AM95" s="118">
        <v>0</v>
      </c>
      <c r="AN95" s="118">
        <v>0</v>
      </c>
      <c r="AO95" s="118">
        <v>0</v>
      </c>
      <c r="AP95" s="118">
        <v>0</v>
      </c>
      <c r="AQ95" s="118">
        <v>0</v>
      </c>
      <c r="AR95" s="118">
        <f t="shared" si="3"/>
        <v>314000</v>
      </c>
      <c r="AS95" s="118">
        <f t="shared" si="4"/>
        <v>235500</v>
      </c>
      <c r="AT95" s="118">
        <f t="shared" si="5"/>
        <v>549500</v>
      </c>
      <c r="AU95" s="145"/>
    </row>
    <row r="96" spans="1:47" ht="15" customHeight="1" x14ac:dyDescent="0.3">
      <c r="A96" s="116" t="s">
        <v>2507</v>
      </c>
      <c r="B96" s="116" t="s">
        <v>626</v>
      </c>
      <c r="C96" s="116">
        <v>1</v>
      </c>
      <c r="D96" s="116" t="s">
        <v>0</v>
      </c>
      <c r="E96" s="116" t="s">
        <v>2</v>
      </c>
      <c r="F96" s="116" t="s">
        <v>1393</v>
      </c>
      <c r="G96" s="116" t="s">
        <v>1408</v>
      </c>
      <c r="H96" s="116" t="s">
        <v>1409</v>
      </c>
      <c r="I96" s="116" t="s">
        <v>1410</v>
      </c>
      <c r="J96" s="116" t="s">
        <v>4601</v>
      </c>
      <c r="K96" s="116" t="s">
        <v>611</v>
      </c>
      <c r="L96" s="116" t="s">
        <v>1398</v>
      </c>
      <c r="M96" s="116" t="s">
        <v>1405</v>
      </c>
      <c r="N96" s="116">
        <v>1</v>
      </c>
      <c r="O96" s="116">
        <v>1</v>
      </c>
      <c r="P96" s="116">
        <v>1</v>
      </c>
      <c r="Q96" s="116">
        <v>1</v>
      </c>
      <c r="R96" s="116">
        <v>1</v>
      </c>
      <c r="S96" s="116">
        <v>1</v>
      </c>
      <c r="T96" s="116">
        <v>0</v>
      </c>
      <c r="U96" s="116">
        <v>0</v>
      </c>
      <c r="V96" s="116">
        <v>0</v>
      </c>
      <c r="W96" s="84">
        <v>66500</v>
      </c>
      <c r="X96" s="117">
        <v>43637</v>
      </c>
      <c r="Y96" s="117">
        <v>47290</v>
      </c>
      <c r="Z96" s="84">
        <v>95000</v>
      </c>
      <c r="AA96" s="116" t="s">
        <v>1406</v>
      </c>
      <c r="AB96" s="116" t="s">
        <v>1407</v>
      </c>
      <c r="AC96" s="118">
        <v>19000</v>
      </c>
      <c r="AD96" s="118">
        <v>19000</v>
      </c>
      <c r="AE96" s="118">
        <v>19000</v>
      </c>
      <c r="AF96" s="118">
        <v>9500</v>
      </c>
      <c r="AG96" s="118">
        <v>0</v>
      </c>
      <c r="AH96" s="118">
        <v>0</v>
      </c>
      <c r="AI96" s="118">
        <v>0</v>
      </c>
      <c r="AJ96" s="118">
        <v>0</v>
      </c>
      <c r="AK96" s="118">
        <v>0</v>
      </c>
      <c r="AL96" s="118">
        <v>0</v>
      </c>
      <c r="AM96" s="118">
        <v>0</v>
      </c>
      <c r="AN96" s="118">
        <v>0</v>
      </c>
      <c r="AO96" s="118">
        <v>0</v>
      </c>
      <c r="AP96" s="118">
        <v>0</v>
      </c>
      <c r="AQ96" s="118">
        <v>0</v>
      </c>
      <c r="AR96" s="118">
        <f t="shared" si="3"/>
        <v>38000</v>
      </c>
      <c r="AS96" s="118">
        <f t="shared" si="4"/>
        <v>28500</v>
      </c>
      <c r="AT96" s="118">
        <f t="shared" si="5"/>
        <v>66500</v>
      </c>
      <c r="AU96" s="145"/>
    </row>
    <row r="97" spans="1:47" ht="15" customHeight="1" x14ac:dyDescent="0.3">
      <c r="A97" s="116" t="s">
        <v>2598</v>
      </c>
      <c r="B97" s="116" t="s">
        <v>627</v>
      </c>
      <c r="C97" s="116">
        <v>7</v>
      </c>
      <c r="D97" s="116" t="s">
        <v>0</v>
      </c>
      <c r="E97" s="116" t="s">
        <v>2</v>
      </c>
      <c r="F97" s="116" t="s">
        <v>1393</v>
      </c>
      <c r="G97" s="116" t="s">
        <v>1411</v>
      </c>
      <c r="H97" s="116" t="s">
        <v>1409</v>
      </c>
      <c r="I97" s="116" t="s">
        <v>1412</v>
      </c>
      <c r="J97" s="116" t="s">
        <v>4601</v>
      </c>
      <c r="K97" s="116" t="s">
        <v>628</v>
      </c>
      <c r="L97" s="116" t="s">
        <v>1398</v>
      </c>
      <c r="M97" s="116" t="s">
        <v>1405</v>
      </c>
      <c r="N97" s="116">
        <v>1</v>
      </c>
      <c r="O97" s="116">
        <v>1</v>
      </c>
      <c r="P97" s="116">
        <v>1</v>
      </c>
      <c r="Q97" s="116">
        <v>1</v>
      </c>
      <c r="R97" s="116">
        <v>1</v>
      </c>
      <c r="S97" s="116">
        <v>1</v>
      </c>
      <c r="T97" s="116">
        <v>0</v>
      </c>
      <c r="U97" s="116">
        <v>0</v>
      </c>
      <c r="V97" s="116">
        <v>0</v>
      </c>
      <c r="W97" s="84">
        <v>2232633.75</v>
      </c>
      <c r="X97" s="117">
        <v>43677</v>
      </c>
      <c r="Y97" s="117">
        <v>46234</v>
      </c>
      <c r="Z97" s="84">
        <v>4465267.5</v>
      </c>
      <c r="AA97" s="116" t="s">
        <v>1406</v>
      </c>
      <c r="AB97" s="116" t="s">
        <v>1407</v>
      </c>
      <c r="AC97" s="118">
        <v>2232633.75</v>
      </c>
      <c r="AD97" s="118">
        <v>0</v>
      </c>
      <c r="AE97" s="118">
        <v>0</v>
      </c>
      <c r="AF97" s="118">
        <v>0</v>
      </c>
      <c r="AG97" s="118">
        <v>0</v>
      </c>
      <c r="AH97" s="118">
        <v>0</v>
      </c>
      <c r="AI97" s="118">
        <v>0</v>
      </c>
      <c r="AJ97" s="118">
        <v>0</v>
      </c>
      <c r="AK97" s="118">
        <v>0</v>
      </c>
      <c r="AL97" s="118">
        <v>0</v>
      </c>
      <c r="AM97" s="118">
        <v>0</v>
      </c>
      <c r="AN97" s="118">
        <v>0</v>
      </c>
      <c r="AO97" s="118">
        <v>0</v>
      </c>
      <c r="AP97" s="118">
        <v>0</v>
      </c>
      <c r="AQ97" s="118">
        <v>0</v>
      </c>
      <c r="AR97" s="118">
        <f t="shared" si="3"/>
        <v>2232633.75</v>
      </c>
      <c r="AS97" s="118">
        <f t="shared" si="4"/>
        <v>0</v>
      </c>
      <c r="AT97" s="118">
        <f t="shared" si="5"/>
        <v>2232633.75</v>
      </c>
      <c r="AU97" s="145"/>
    </row>
    <row r="98" spans="1:47" ht="15" customHeight="1" x14ac:dyDescent="0.3">
      <c r="A98" s="116" t="s">
        <v>2599</v>
      </c>
      <c r="B98" s="116" t="s">
        <v>627</v>
      </c>
      <c r="C98" s="116">
        <v>8</v>
      </c>
      <c r="D98" s="116" t="s">
        <v>0</v>
      </c>
      <c r="E98" s="116" t="s">
        <v>2</v>
      </c>
      <c r="F98" s="116" t="s">
        <v>1393</v>
      </c>
      <c r="G98" s="116" t="s">
        <v>1411</v>
      </c>
      <c r="H98" s="116" t="s">
        <v>1409</v>
      </c>
      <c r="I98" s="116" t="s">
        <v>1412</v>
      </c>
      <c r="J98" s="116" t="s">
        <v>4601</v>
      </c>
      <c r="K98" s="116" t="s">
        <v>628</v>
      </c>
      <c r="L98" s="116" t="s">
        <v>1398</v>
      </c>
      <c r="M98" s="116" t="s">
        <v>1405</v>
      </c>
      <c r="N98" s="116">
        <v>1</v>
      </c>
      <c r="O98" s="116">
        <v>1</v>
      </c>
      <c r="P98" s="116">
        <v>1</v>
      </c>
      <c r="Q98" s="116">
        <v>1</v>
      </c>
      <c r="R98" s="116">
        <v>1</v>
      </c>
      <c r="S98" s="116">
        <v>1</v>
      </c>
      <c r="T98" s="116">
        <v>0</v>
      </c>
      <c r="U98" s="116">
        <v>0</v>
      </c>
      <c r="V98" s="116">
        <v>0</v>
      </c>
      <c r="W98" s="84">
        <v>1022961.67</v>
      </c>
      <c r="X98" s="117">
        <v>43677</v>
      </c>
      <c r="Y98" s="117">
        <v>46599</v>
      </c>
      <c r="Z98" s="84">
        <v>1534442.5</v>
      </c>
      <c r="AA98" s="116" t="s">
        <v>1406</v>
      </c>
      <c r="AB98" s="116" t="s">
        <v>1407</v>
      </c>
      <c r="AC98" s="118">
        <v>511480.83</v>
      </c>
      <c r="AD98" s="118">
        <v>511480.84</v>
      </c>
      <c r="AE98" s="118">
        <v>0</v>
      </c>
      <c r="AF98" s="118">
        <v>0</v>
      </c>
      <c r="AG98" s="118">
        <v>0</v>
      </c>
      <c r="AH98" s="118">
        <v>0</v>
      </c>
      <c r="AI98" s="118">
        <v>0</v>
      </c>
      <c r="AJ98" s="118">
        <v>0</v>
      </c>
      <c r="AK98" s="118">
        <v>0</v>
      </c>
      <c r="AL98" s="118">
        <v>0</v>
      </c>
      <c r="AM98" s="118">
        <v>0</v>
      </c>
      <c r="AN98" s="118">
        <v>0</v>
      </c>
      <c r="AO98" s="118">
        <v>0</v>
      </c>
      <c r="AP98" s="118">
        <v>0</v>
      </c>
      <c r="AQ98" s="118">
        <v>0</v>
      </c>
      <c r="AR98" s="118">
        <f t="shared" si="3"/>
        <v>1022961.67</v>
      </c>
      <c r="AS98" s="118">
        <f t="shared" si="4"/>
        <v>0</v>
      </c>
      <c r="AT98" s="118">
        <f t="shared" si="5"/>
        <v>1022961.67</v>
      </c>
      <c r="AU98" s="145"/>
    </row>
    <row r="99" spans="1:47" ht="15" customHeight="1" x14ac:dyDescent="0.3">
      <c r="A99" s="116" t="s">
        <v>2600</v>
      </c>
      <c r="B99" s="116" t="s">
        <v>627</v>
      </c>
      <c r="C99" s="116">
        <v>9</v>
      </c>
      <c r="D99" s="116" t="s">
        <v>0</v>
      </c>
      <c r="E99" s="116" t="s">
        <v>2</v>
      </c>
      <c r="F99" s="116" t="s">
        <v>1393</v>
      </c>
      <c r="G99" s="116" t="s">
        <v>1411</v>
      </c>
      <c r="H99" s="116" t="s">
        <v>1409</v>
      </c>
      <c r="I99" s="116" t="s">
        <v>1412</v>
      </c>
      <c r="J99" s="116" t="s">
        <v>4601</v>
      </c>
      <c r="K99" s="116" t="s">
        <v>628</v>
      </c>
      <c r="L99" s="116" t="s">
        <v>1398</v>
      </c>
      <c r="M99" s="116" t="s">
        <v>1405</v>
      </c>
      <c r="N99" s="116">
        <v>1</v>
      </c>
      <c r="O99" s="116">
        <v>1</v>
      </c>
      <c r="P99" s="116">
        <v>1</v>
      </c>
      <c r="Q99" s="116">
        <v>1</v>
      </c>
      <c r="R99" s="116">
        <v>1</v>
      </c>
      <c r="S99" s="116">
        <v>1</v>
      </c>
      <c r="T99" s="116">
        <v>0</v>
      </c>
      <c r="U99" s="116">
        <v>0</v>
      </c>
      <c r="V99" s="116">
        <v>0</v>
      </c>
      <c r="W99" s="84">
        <v>79650</v>
      </c>
      <c r="X99" s="117">
        <v>43677</v>
      </c>
      <c r="Y99" s="117">
        <v>46965</v>
      </c>
      <c r="Z99" s="84">
        <v>106200</v>
      </c>
      <c r="AA99" s="116" t="s">
        <v>1406</v>
      </c>
      <c r="AB99" s="116" t="s">
        <v>1407</v>
      </c>
      <c r="AC99" s="118">
        <v>26550</v>
      </c>
      <c r="AD99" s="118">
        <v>26550</v>
      </c>
      <c r="AE99" s="118">
        <v>26550</v>
      </c>
      <c r="AF99" s="118">
        <v>0</v>
      </c>
      <c r="AG99" s="118">
        <v>0</v>
      </c>
      <c r="AH99" s="118">
        <v>0</v>
      </c>
      <c r="AI99" s="118">
        <v>0</v>
      </c>
      <c r="AJ99" s="118">
        <v>0</v>
      </c>
      <c r="AK99" s="118">
        <v>0</v>
      </c>
      <c r="AL99" s="118">
        <v>0</v>
      </c>
      <c r="AM99" s="118">
        <v>0</v>
      </c>
      <c r="AN99" s="118">
        <v>0</v>
      </c>
      <c r="AO99" s="118">
        <v>0</v>
      </c>
      <c r="AP99" s="118">
        <v>0</v>
      </c>
      <c r="AQ99" s="118">
        <v>0</v>
      </c>
      <c r="AR99" s="118">
        <f t="shared" si="3"/>
        <v>53100</v>
      </c>
      <c r="AS99" s="118">
        <f t="shared" si="4"/>
        <v>26550</v>
      </c>
      <c r="AT99" s="118">
        <f t="shared" si="5"/>
        <v>79650</v>
      </c>
      <c r="AU99" s="145"/>
    </row>
    <row r="100" spans="1:47" ht="15" customHeight="1" x14ac:dyDescent="0.3">
      <c r="A100" s="116" t="s">
        <v>2601</v>
      </c>
      <c r="B100" s="116" t="s">
        <v>629</v>
      </c>
      <c r="C100" s="116">
        <v>6</v>
      </c>
      <c r="D100" s="116" t="s">
        <v>0</v>
      </c>
      <c r="E100" s="116" t="s">
        <v>2</v>
      </c>
      <c r="F100" s="116" t="s">
        <v>1393</v>
      </c>
      <c r="G100" s="116" t="s">
        <v>1411</v>
      </c>
      <c r="H100" s="116" t="s">
        <v>1409</v>
      </c>
      <c r="I100" s="116" t="s">
        <v>1412</v>
      </c>
      <c r="J100" s="116" t="s">
        <v>4601</v>
      </c>
      <c r="K100" s="116" t="s">
        <v>628</v>
      </c>
      <c r="L100" s="116" t="s">
        <v>1398</v>
      </c>
      <c r="M100" s="116" t="s">
        <v>1405</v>
      </c>
      <c r="N100" s="116">
        <v>1</v>
      </c>
      <c r="O100" s="116">
        <v>1</v>
      </c>
      <c r="P100" s="116">
        <v>1</v>
      </c>
      <c r="Q100" s="116">
        <v>1</v>
      </c>
      <c r="R100" s="116">
        <v>1</v>
      </c>
      <c r="S100" s="116">
        <v>1</v>
      </c>
      <c r="T100" s="116">
        <v>0</v>
      </c>
      <c r="U100" s="116">
        <v>0</v>
      </c>
      <c r="V100" s="116">
        <v>0</v>
      </c>
      <c r="W100" s="84">
        <v>888761.25</v>
      </c>
      <c r="X100" s="117">
        <v>43678</v>
      </c>
      <c r="Y100" s="117">
        <v>46235</v>
      </c>
      <c r="Z100" s="84">
        <v>1777522.5</v>
      </c>
      <c r="AA100" s="116" t="s">
        <v>1406</v>
      </c>
      <c r="AB100" s="116" t="s">
        <v>1407</v>
      </c>
      <c r="AC100" s="118">
        <v>888761.25</v>
      </c>
      <c r="AD100" s="118">
        <v>0</v>
      </c>
      <c r="AE100" s="118">
        <v>0</v>
      </c>
      <c r="AF100" s="118">
        <v>0</v>
      </c>
      <c r="AG100" s="118">
        <v>0</v>
      </c>
      <c r="AH100" s="118">
        <v>0</v>
      </c>
      <c r="AI100" s="118">
        <v>0</v>
      </c>
      <c r="AJ100" s="118">
        <v>0</v>
      </c>
      <c r="AK100" s="118">
        <v>0</v>
      </c>
      <c r="AL100" s="118">
        <v>0</v>
      </c>
      <c r="AM100" s="118">
        <v>0</v>
      </c>
      <c r="AN100" s="118">
        <v>0</v>
      </c>
      <c r="AO100" s="118">
        <v>0</v>
      </c>
      <c r="AP100" s="118">
        <v>0</v>
      </c>
      <c r="AQ100" s="118">
        <v>0</v>
      </c>
      <c r="AR100" s="118">
        <f t="shared" si="3"/>
        <v>888761.25</v>
      </c>
      <c r="AS100" s="118">
        <f t="shared" si="4"/>
        <v>0</v>
      </c>
      <c r="AT100" s="118">
        <f t="shared" si="5"/>
        <v>888761.25</v>
      </c>
      <c r="AU100" s="145"/>
    </row>
    <row r="101" spans="1:47" ht="15" customHeight="1" x14ac:dyDescent="0.3">
      <c r="A101" s="116" t="s">
        <v>2602</v>
      </c>
      <c r="B101" s="116" t="s">
        <v>629</v>
      </c>
      <c r="C101" s="116">
        <v>7</v>
      </c>
      <c r="D101" s="116" t="s">
        <v>0</v>
      </c>
      <c r="E101" s="116" t="s">
        <v>2</v>
      </c>
      <c r="F101" s="116" t="s">
        <v>1393</v>
      </c>
      <c r="G101" s="116" t="s">
        <v>1411</v>
      </c>
      <c r="H101" s="116" t="s">
        <v>1409</v>
      </c>
      <c r="I101" s="116" t="s">
        <v>1412</v>
      </c>
      <c r="J101" s="116" t="s">
        <v>4601</v>
      </c>
      <c r="K101" s="116" t="s">
        <v>628</v>
      </c>
      <c r="L101" s="116" t="s">
        <v>1398</v>
      </c>
      <c r="M101" s="116" t="s">
        <v>1405</v>
      </c>
      <c r="N101" s="116">
        <v>1</v>
      </c>
      <c r="O101" s="116">
        <v>1</v>
      </c>
      <c r="P101" s="116">
        <v>1</v>
      </c>
      <c r="Q101" s="116">
        <v>1</v>
      </c>
      <c r="R101" s="116">
        <v>1</v>
      </c>
      <c r="S101" s="116">
        <v>1</v>
      </c>
      <c r="T101" s="116">
        <v>0</v>
      </c>
      <c r="U101" s="116">
        <v>0</v>
      </c>
      <c r="V101" s="116">
        <v>0</v>
      </c>
      <c r="W101" s="84">
        <v>498845</v>
      </c>
      <c r="X101" s="117">
        <v>43678</v>
      </c>
      <c r="Y101" s="117">
        <v>46600</v>
      </c>
      <c r="Z101" s="84">
        <v>748267.5</v>
      </c>
      <c r="AA101" s="116" t="s">
        <v>1406</v>
      </c>
      <c r="AB101" s="116" t="s">
        <v>1407</v>
      </c>
      <c r="AC101" s="118">
        <v>249422.5</v>
      </c>
      <c r="AD101" s="118">
        <v>249422.5</v>
      </c>
      <c r="AE101" s="118">
        <v>0</v>
      </c>
      <c r="AF101" s="118">
        <v>0</v>
      </c>
      <c r="AG101" s="118">
        <v>0</v>
      </c>
      <c r="AH101" s="118">
        <v>0</v>
      </c>
      <c r="AI101" s="118">
        <v>0</v>
      </c>
      <c r="AJ101" s="118">
        <v>0</v>
      </c>
      <c r="AK101" s="118">
        <v>0</v>
      </c>
      <c r="AL101" s="118">
        <v>0</v>
      </c>
      <c r="AM101" s="118">
        <v>0</v>
      </c>
      <c r="AN101" s="118">
        <v>0</v>
      </c>
      <c r="AO101" s="118">
        <v>0</v>
      </c>
      <c r="AP101" s="118">
        <v>0</v>
      </c>
      <c r="AQ101" s="118">
        <v>0</v>
      </c>
      <c r="AR101" s="118">
        <f t="shared" si="3"/>
        <v>498845</v>
      </c>
      <c r="AS101" s="118">
        <f t="shared" si="4"/>
        <v>0</v>
      </c>
      <c r="AT101" s="118">
        <f t="shared" si="5"/>
        <v>498845</v>
      </c>
      <c r="AU101" s="145"/>
    </row>
    <row r="102" spans="1:47" ht="15" customHeight="1" x14ac:dyDescent="0.3">
      <c r="A102" s="116" t="s">
        <v>2603</v>
      </c>
      <c r="B102" s="116" t="s">
        <v>629</v>
      </c>
      <c r="C102" s="116">
        <v>8</v>
      </c>
      <c r="D102" s="116" t="s">
        <v>0</v>
      </c>
      <c r="E102" s="116" t="s">
        <v>2</v>
      </c>
      <c r="F102" s="116" t="s">
        <v>1393</v>
      </c>
      <c r="G102" s="116" t="s">
        <v>1411</v>
      </c>
      <c r="H102" s="116" t="s">
        <v>1409</v>
      </c>
      <c r="I102" s="116" t="s">
        <v>1412</v>
      </c>
      <c r="J102" s="116" t="s">
        <v>4601</v>
      </c>
      <c r="K102" s="116" t="s">
        <v>628</v>
      </c>
      <c r="L102" s="116" t="s">
        <v>1398</v>
      </c>
      <c r="M102" s="116" t="s">
        <v>1405</v>
      </c>
      <c r="N102" s="116">
        <v>1</v>
      </c>
      <c r="O102" s="116">
        <v>1</v>
      </c>
      <c r="P102" s="116">
        <v>1</v>
      </c>
      <c r="Q102" s="116">
        <v>1</v>
      </c>
      <c r="R102" s="116">
        <v>1</v>
      </c>
      <c r="S102" s="116">
        <v>1</v>
      </c>
      <c r="T102" s="116">
        <v>0</v>
      </c>
      <c r="U102" s="116">
        <v>0</v>
      </c>
      <c r="V102" s="116">
        <v>0</v>
      </c>
      <c r="W102" s="84">
        <v>79650</v>
      </c>
      <c r="X102" s="117">
        <v>43678</v>
      </c>
      <c r="Y102" s="117">
        <v>46966</v>
      </c>
      <c r="Z102" s="84">
        <v>106200</v>
      </c>
      <c r="AA102" s="116" t="s">
        <v>1406</v>
      </c>
      <c r="AB102" s="116" t="s">
        <v>1407</v>
      </c>
      <c r="AC102" s="118">
        <v>26550</v>
      </c>
      <c r="AD102" s="118">
        <v>26550</v>
      </c>
      <c r="AE102" s="118">
        <v>26550</v>
      </c>
      <c r="AF102" s="118">
        <v>0</v>
      </c>
      <c r="AG102" s="118">
        <v>0</v>
      </c>
      <c r="AH102" s="118">
        <v>0</v>
      </c>
      <c r="AI102" s="118">
        <v>0</v>
      </c>
      <c r="AJ102" s="118">
        <v>0</v>
      </c>
      <c r="AK102" s="118">
        <v>0</v>
      </c>
      <c r="AL102" s="118">
        <v>0</v>
      </c>
      <c r="AM102" s="118">
        <v>0</v>
      </c>
      <c r="AN102" s="118">
        <v>0</v>
      </c>
      <c r="AO102" s="118">
        <v>0</v>
      </c>
      <c r="AP102" s="118">
        <v>0</v>
      </c>
      <c r="AQ102" s="118">
        <v>0</v>
      </c>
      <c r="AR102" s="118">
        <f t="shared" si="3"/>
        <v>53100</v>
      </c>
      <c r="AS102" s="118">
        <f t="shared" si="4"/>
        <v>26550</v>
      </c>
      <c r="AT102" s="118">
        <f t="shared" si="5"/>
        <v>79650</v>
      </c>
      <c r="AU102" s="145"/>
    </row>
    <row r="103" spans="1:47" ht="15" customHeight="1" x14ac:dyDescent="0.3">
      <c r="A103" s="116" t="s">
        <v>2604</v>
      </c>
      <c r="B103" s="116" t="s">
        <v>630</v>
      </c>
      <c r="C103" s="116">
        <v>7</v>
      </c>
      <c r="D103" s="116" t="s">
        <v>0</v>
      </c>
      <c r="E103" s="116" t="s">
        <v>2</v>
      </c>
      <c r="F103" s="116" t="s">
        <v>1393</v>
      </c>
      <c r="G103" s="116" t="s">
        <v>1411</v>
      </c>
      <c r="H103" s="116" t="s">
        <v>1409</v>
      </c>
      <c r="I103" s="116" t="s">
        <v>1412</v>
      </c>
      <c r="J103" s="116" t="s">
        <v>4601</v>
      </c>
      <c r="K103" s="116" t="s">
        <v>628</v>
      </c>
      <c r="L103" s="116" t="s">
        <v>1398</v>
      </c>
      <c r="M103" s="116" t="s">
        <v>1405</v>
      </c>
      <c r="N103" s="116">
        <v>1</v>
      </c>
      <c r="O103" s="116">
        <v>1</v>
      </c>
      <c r="P103" s="116">
        <v>1</v>
      </c>
      <c r="Q103" s="116">
        <v>1</v>
      </c>
      <c r="R103" s="116">
        <v>1</v>
      </c>
      <c r="S103" s="116">
        <v>1</v>
      </c>
      <c r="T103" s="116">
        <v>0</v>
      </c>
      <c r="U103" s="116">
        <v>0</v>
      </c>
      <c r="V103" s="116">
        <v>0</v>
      </c>
      <c r="W103" s="84">
        <v>704681.25</v>
      </c>
      <c r="X103" s="117">
        <v>43679</v>
      </c>
      <c r="Y103" s="117">
        <v>46236</v>
      </c>
      <c r="Z103" s="84">
        <v>1409362.5</v>
      </c>
      <c r="AA103" s="116" t="s">
        <v>1406</v>
      </c>
      <c r="AB103" s="116" t="s">
        <v>1407</v>
      </c>
      <c r="AC103" s="118">
        <v>704681.25</v>
      </c>
      <c r="AD103" s="118">
        <v>0</v>
      </c>
      <c r="AE103" s="118">
        <v>0</v>
      </c>
      <c r="AF103" s="118">
        <v>0</v>
      </c>
      <c r="AG103" s="118">
        <v>0</v>
      </c>
      <c r="AH103" s="118">
        <v>0</v>
      </c>
      <c r="AI103" s="118">
        <v>0</v>
      </c>
      <c r="AJ103" s="118">
        <v>0</v>
      </c>
      <c r="AK103" s="118">
        <v>0</v>
      </c>
      <c r="AL103" s="118">
        <v>0</v>
      </c>
      <c r="AM103" s="118">
        <v>0</v>
      </c>
      <c r="AN103" s="118">
        <v>0</v>
      </c>
      <c r="AO103" s="118">
        <v>0</v>
      </c>
      <c r="AP103" s="118">
        <v>0</v>
      </c>
      <c r="AQ103" s="118">
        <v>0</v>
      </c>
      <c r="AR103" s="118">
        <f t="shared" si="3"/>
        <v>704681.25</v>
      </c>
      <c r="AS103" s="118">
        <f t="shared" si="4"/>
        <v>0</v>
      </c>
      <c r="AT103" s="118">
        <f t="shared" si="5"/>
        <v>704681.25</v>
      </c>
      <c r="AU103" s="145"/>
    </row>
    <row r="104" spans="1:47" ht="15" customHeight="1" x14ac:dyDescent="0.3">
      <c r="A104" s="116" t="s">
        <v>2605</v>
      </c>
      <c r="B104" s="116" t="s">
        <v>630</v>
      </c>
      <c r="C104" s="116">
        <v>8</v>
      </c>
      <c r="D104" s="116" t="s">
        <v>0</v>
      </c>
      <c r="E104" s="116" t="s">
        <v>2</v>
      </c>
      <c r="F104" s="116" t="s">
        <v>1393</v>
      </c>
      <c r="G104" s="116" t="s">
        <v>1411</v>
      </c>
      <c r="H104" s="116" t="s">
        <v>1409</v>
      </c>
      <c r="I104" s="116" t="s">
        <v>1412</v>
      </c>
      <c r="J104" s="116" t="s">
        <v>4601</v>
      </c>
      <c r="K104" s="116" t="s">
        <v>628</v>
      </c>
      <c r="L104" s="116" t="s">
        <v>1398</v>
      </c>
      <c r="M104" s="116" t="s">
        <v>1405</v>
      </c>
      <c r="N104" s="116">
        <v>1</v>
      </c>
      <c r="O104" s="116">
        <v>1</v>
      </c>
      <c r="P104" s="116">
        <v>1</v>
      </c>
      <c r="Q104" s="116">
        <v>1</v>
      </c>
      <c r="R104" s="116">
        <v>1</v>
      </c>
      <c r="S104" s="116">
        <v>1</v>
      </c>
      <c r="T104" s="116">
        <v>0</v>
      </c>
      <c r="U104" s="116">
        <v>0</v>
      </c>
      <c r="V104" s="116">
        <v>0</v>
      </c>
      <c r="W104" s="84">
        <v>277496.67</v>
      </c>
      <c r="X104" s="117">
        <v>43679</v>
      </c>
      <c r="Y104" s="117">
        <v>46601</v>
      </c>
      <c r="Z104" s="84">
        <v>416245</v>
      </c>
      <c r="AA104" s="116" t="s">
        <v>1406</v>
      </c>
      <c r="AB104" s="116" t="s">
        <v>1407</v>
      </c>
      <c r="AC104" s="118">
        <v>138748.32999999999</v>
      </c>
      <c r="AD104" s="118">
        <v>138748.34</v>
      </c>
      <c r="AE104" s="118">
        <v>0</v>
      </c>
      <c r="AF104" s="118">
        <v>0</v>
      </c>
      <c r="AG104" s="118">
        <v>0</v>
      </c>
      <c r="AH104" s="118">
        <v>0</v>
      </c>
      <c r="AI104" s="118">
        <v>0</v>
      </c>
      <c r="AJ104" s="118">
        <v>0</v>
      </c>
      <c r="AK104" s="118">
        <v>0</v>
      </c>
      <c r="AL104" s="118">
        <v>0</v>
      </c>
      <c r="AM104" s="118">
        <v>0</v>
      </c>
      <c r="AN104" s="118">
        <v>0</v>
      </c>
      <c r="AO104" s="118">
        <v>0</v>
      </c>
      <c r="AP104" s="118">
        <v>0</v>
      </c>
      <c r="AQ104" s="118">
        <v>0</v>
      </c>
      <c r="AR104" s="118">
        <f t="shared" si="3"/>
        <v>277496.67</v>
      </c>
      <c r="AS104" s="118">
        <f t="shared" si="4"/>
        <v>0</v>
      </c>
      <c r="AT104" s="118">
        <f t="shared" si="5"/>
        <v>277496.67</v>
      </c>
      <c r="AU104" s="145"/>
    </row>
    <row r="105" spans="1:47" ht="15" customHeight="1" x14ac:dyDescent="0.3">
      <c r="A105" s="116" t="s">
        <v>2606</v>
      </c>
      <c r="B105" s="116" t="s">
        <v>631</v>
      </c>
      <c r="C105" s="116">
        <v>6</v>
      </c>
      <c r="D105" s="116" t="s">
        <v>0</v>
      </c>
      <c r="E105" s="116" t="s">
        <v>2</v>
      </c>
      <c r="F105" s="116" t="s">
        <v>1393</v>
      </c>
      <c r="G105" s="116" t="s">
        <v>1411</v>
      </c>
      <c r="H105" s="116" t="s">
        <v>1409</v>
      </c>
      <c r="I105" s="116" t="s">
        <v>1412</v>
      </c>
      <c r="J105" s="116" t="s">
        <v>4601</v>
      </c>
      <c r="K105" s="116" t="s">
        <v>628</v>
      </c>
      <c r="L105" s="116" t="s">
        <v>1398</v>
      </c>
      <c r="M105" s="116" t="s">
        <v>1405</v>
      </c>
      <c r="N105" s="116">
        <v>1</v>
      </c>
      <c r="O105" s="116">
        <v>1</v>
      </c>
      <c r="P105" s="116">
        <v>1</v>
      </c>
      <c r="Q105" s="116">
        <v>1</v>
      </c>
      <c r="R105" s="116">
        <v>1</v>
      </c>
      <c r="S105" s="116">
        <v>1</v>
      </c>
      <c r="T105" s="116">
        <v>0</v>
      </c>
      <c r="U105" s="116">
        <v>0</v>
      </c>
      <c r="V105" s="116">
        <v>0</v>
      </c>
      <c r="W105" s="84">
        <v>414401.25</v>
      </c>
      <c r="X105" s="117">
        <v>43679</v>
      </c>
      <c r="Y105" s="117">
        <v>46236</v>
      </c>
      <c r="Z105" s="84">
        <v>828802.5</v>
      </c>
      <c r="AA105" s="116" t="s">
        <v>1406</v>
      </c>
      <c r="AB105" s="116" t="s">
        <v>1407</v>
      </c>
      <c r="AC105" s="118">
        <v>414401.25</v>
      </c>
      <c r="AD105" s="118">
        <v>0</v>
      </c>
      <c r="AE105" s="118">
        <v>0</v>
      </c>
      <c r="AF105" s="118">
        <v>0</v>
      </c>
      <c r="AG105" s="118">
        <v>0</v>
      </c>
      <c r="AH105" s="118">
        <v>0</v>
      </c>
      <c r="AI105" s="118">
        <v>0</v>
      </c>
      <c r="AJ105" s="118">
        <v>0</v>
      </c>
      <c r="AK105" s="118">
        <v>0</v>
      </c>
      <c r="AL105" s="118">
        <v>0</v>
      </c>
      <c r="AM105" s="118">
        <v>0</v>
      </c>
      <c r="AN105" s="118">
        <v>0</v>
      </c>
      <c r="AO105" s="118">
        <v>0</v>
      </c>
      <c r="AP105" s="118">
        <v>0</v>
      </c>
      <c r="AQ105" s="118">
        <v>0</v>
      </c>
      <c r="AR105" s="118">
        <f t="shared" si="3"/>
        <v>414401.25</v>
      </c>
      <c r="AS105" s="118">
        <f t="shared" si="4"/>
        <v>0</v>
      </c>
      <c r="AT105" s="118">
        <f t="shared" si="5"/>
        <v>414401.25</v>
      </c>
      <c r="AU105" s="145"/>
    </row>
    <row r="106" spans="1:47" ht="15" customHeight="1" x14ac:dyDescent="0.3">
      <c r="A106" s="116" t="s">
        <v>2607</v>
      </c>
      <c r="B106" s="116" t="s">
        <v>631</v>
      </c>
      <c r="C106" s="116">
        <v>7</v>
      </c>
      <c r="D106" s="116" t="s">
        <v>0</v>
      </c>
      <c r="E106" s="116" t="s">
        <v>2</v>
      </c>
      <c r="F106" s="116" t="s">
        <v>1393</v>
      </c>
      <c r="G106" s="116" t="s">
        <v>1411</v>
      </c>
      <c r="H106" s="116" t="s">
        <v>1409</v>
      </c>
      <c r="I106" s="116" t="s">
        <v>1412</v>
      </c>
      <c r="J106" s="116" t="s">
        <v>4601</v>
      </c>
      <c r="K106" s="116" t="s">
        <v>628</v>
      </c>
      <c r="L106" s="116" t="s">
        <v>1398</v>
      </c>
      <c r="M106" s="116" t="s">
        <v>1405</v>
      </c>
      <c r="N106" s="116">
        <v>1</v>
      </c>
      <c r="O106" s="116">
        <v>1</v>
      </c>
      <c r="P106" s="116">
        <v>1</v>
      </c>
      <c r="Q106" s="116">
        <v>1</v>
      </c>
      <c r="R106" s="116">
        <v>1</v>
      </c>
      <c r="S106" s="116">
        <v>1</v>
      </c>
      <c r="T106" s="116">
        <v>0</v>
      </c>
      <c r="U106" s="116">
        <v>0</v>
      </c>
      <c r="V106" s="116">
        <v>0</v>
      </c>
      <c r="W106" s="84">
        <v>207975</v>
      </c>
      <c r="X106" s="117">
        <v>43679</v>
      </c>
      <c r="Y106" s="117">
        <v>46601</v>
      </c>
      <c r="Z106" s="84">
        <v>311962.5</v>
      </c>
      <c r="AA106" s="116" t="s">
        <v>1406</v>
      </c>
      <c r="AB106" s="116" t="s">
        <v>1407</v>
      </c>
      <c r="AC106" s="118">
        <v>103987.5</v>
      </c>
      <c r="AD106" s="118">
        <v>103987.5</v>
      </c>
      <c r="AE106" s="118">
        <v>0</v>
      </c>
      <c r="AF106" s="118">
        <v>0</v>
      </c>
      <c r="AG106" s="118">
        <v>0</v>
      </c>
      <c r="AH106" s="118">
        <v>0</v>
      </c>
      <c r="AI106" s="118">
        <v>0</v>
      </c>
      <c r="AJ106" s="118">
        <v>0</v>
      </c>
      <c r="AK106" s="118">
        <v>0</v>
      </c>
      <c r="AL106" s="118">
        <v>0</v>
      </c>
      <c r="AM106" s="118">
        <v>0</v>
      </c>
      <c r="AN106" s="118">
        <v>0</v>
      </c>
      <c r="AO106" s="118">
        <v>0</v>
      </c>
      <c r="AP106" s="118">
        <v>0</v>
      </c>
      <c r="AQ106" s="118">
        <v>0</v>
      </c>
      <c r="AR106" s="118">
        <f t="shared" si="3"/>
        <v>207975</v>
      </c>
      <c r="AS106" s="118">
        <f t="shared" si="4"/>
        <v>0</v>
      </c>
      <c r="AT106" s="118">
        <f t="shared" si="5"/>
        <v>207975</v>
      </c>
      <c r="AU106" s="145"/>
    </row>
    <row r="107" spans="1:47" ht="15" customHeight="1" x14ac:dyDescent="0.3">
      <c r="A107" s="116" t="s">
        <v>2608</v>
      </c>
      <c r="B107" s="116" t="s">
        <v>632</v>
      </c>
      <c r="C107" s="116">
        <v>6</v>
      </c>
      <c r="D107" s="116" t="s">
        <v>0</v>
      </c>
      <c r="E107" s="116" t="s">
        <v>2</v>
      </c>
      <c r="F107" s="116" t="s">
        <v>1393</v>
      </c>
      <c r="G107" s="116" t="s">
        <v>1411</v>
      </c>
      <c r="H107" s="116" t="s">
        <v>1409</v>
      </c>
      <c r="I107" s="116" t="s">
        <v>1412</v>
      </c>
      <c r="J107" s="116" t="s">
        <v>4601</v>
      </c>
      <c r="K107" s="116" t="s">
        <v>628</v>
      </c>
      <c r="L107" s="116" t="s">
        <v>1398</v>
      </c>
      <c r="M107" s="116" t="s">
        <v>1405</v>
      </c>
      <c r="N107" s="116">
        <v>1</v>
      </c>
      <c r="O107" s="116">
        <v>1</v>
      </c>
      <c r="P107" s="116">
        <v>1</v>
      </c>
      <c r="Q107" s="116">
        <v>1</v>
      </c>
      <c r="R107" s="116">
        <v>1</v>
      </c>
      <c r="S107" s="116">
        <v>1</v>
      </c>
      <c r="T107" s="116">
        <v>0</v>
      </c>
      <c r="U107" s="116">
        <v>0</v>
      </c>
      <c r="V107" s="116">
        <v>0</v>
      </c>
      <c r="W107" s="84">
        <v>477236.25</v>
      </c>
      <c r="X107" s="117">
        <v>43682</v>
      </c>
      <c r="Y107" s="117">
        <v>46239</v>
      </c>
      <c r="Z107" s="84">
        <v>954472.5</v>
      </c>
      <c r="AA107" s="116" t="s">
        <v>1406</v>
      </c>
      <c r="AB107" s="116" t="s">
        <v>1407</v>
      </c>
      <c r="AC107" s="118">
        <v>477236.25</v>
      </c>
      <c r="AD107" s="118">
        <v>0</v>
      </c>
      <c r="AE107" s="118">
        <v>0</v>
      </c>
      <c r="AF107" s="118">
        <v>0</v>
      </c>
      <c r="AG107" s="118">
        <v>0</v>
      </c>
      <c r="AH107" s="118">
        <v>0</v>
      </c>
      <c r="AI107" s="118">
        <v>0</v>
      </c>
      <c r="AJ107" s="118">
        <v>0</v>
      </c>
      <c r="AK107" s="118">
        <v>0</v>
      </c>
      <c r="AL107" s="118">
        <v>0</v>
      </c>
      <c r="AM107" s="118">
        <v>0</v>
      </c>
      <c r="AN107" s="118">
        <v>0</v>
      </c>
      <c r="AO107" s="118">
        <v>0</v>
      </c>
      <c r="AP107" s="118">
        <v>0</v>
      </c>
      <c r="AQ107" s="118">
        <v>0</v>
      </c>
      <c r="AR107" s="118">
        <f t="shared" si="3"/>
        <v>477236.25</v>
      </c>
      <c r="AS107" s="118">
        <f t="shared" si="4"/>
        <v>0</v>
      </c>
      <c r="AT107" s="118">
        <f t="shared" si="5"/>
        <v>477236.25</v>
      </c>
      <c r="AU107" s="145"/>
    </row>
    <row r="108" spans="1:47" ht="15" customHeight="1" x14ac:dyDescent="0.3">
      <c r="A108" s="116" t="s">
        <v>2609</v>
      </c>
      <c r="B108" s="116" t="s">
        <v>632</v>
      </c>
      <c r="C108" s="116">
        <v>7</v>
      </c>
      <c r="D108" s="116" t="s">
        <v>0</v>
      </c>
      <c r="E108" s="116" t="s">
        <v>2</v>
      </c>
      <c r="F108" s="116" t="s">
        <v>1393</v>
      </c>
      <c r="G108" s="116" t="s">
        <v>1411</v>
      </c>
      <c r="H108" s="116" t="s">
        <v>1409</v>
      </c>
      <c r="I108" s="116" t="s">
        <v>1412</v>
      </c>
      <c r="J108" s="116" t="s">
        <v>4601</v>
      </c>
      <c r="K108" s="116" t="s">
        <v>628</v>
      </c>
      <c r="L108" s="116" t="s">
        <v>1398</v>
      </c>
      <c r="M108" s="116" t="s">
        <v>1405</v>
      </c>
      <c r="N108" s="116">
        <v>1</v>
      </c>
      <c r="O108" s="116">
        <v>1</v>
      </c>
      <c r="P108" s="116">
        <v>1</v>
      </c>
      <c r="Q108" s="116">
        <v>1</v>
      </c>
      <c r="R108" s="116">
        <v>1</v>
      </c>
      <c r="S108" s="116">
        <v>1</v>
      </c>
      <c r="T108" s="116">
        <v>0</v>
      </c>
      <c r="U108" s="116">
        <v>0</v>
      </c>
      <c r="V108" s="116">
        <v>0</v>
      </c>
      <c r="W108" s="84">
        <v>207975</v>
      </c>
      <c r="X108" s="117">
        <v>43682</v>
      </c>
      <c r="Y108" s="117">
        <v>46604</v>
      </c>
      <c r="Z108" s="84">
        <v>311962.5</v>
      </c>
      <c r="AA108" s="116" t="s">
        <v>1406</v>
      </c>
      <c r="AB108" s="116" t="s">
        <v>1407</v>
      </c>
      <c r="AC108" s="118">
        <v>103987.5</v>
      </c>
      <c r="AD108" s="118">
        <v>103987.5</v>
      </c>
      <c r="AE108" s="118">
        <v>0</v>
      </c>
      <c r="AF108" s="118">
        <v>0</v>
      </c>
      <c r="AG108" s="118">
        <v>0</v>
      </c>
      <c r="AH108" s="118">
        <v>0</v>
      </c>
      <c r="AI108" s="118">
        <v>0</v>
      </c>
      <c r="AJ108" s="118">
        <v>0</v>
      </c>
      <c r="AK108" s="118">
        <v>0</v>
      </c>
      <c r="AL108" s="118">
        <v>0</v>
      </c>
      <c r="AM108" s="118">
        <v>0</v>
      </c>
      <c r="AN108" s="118">
        <v>0</v>
      </c>
      <c r="AO108" s="118">
        <v>0</v>
      </c>
      <c r="AP108" s="118">
        <v>0</v>
      </c>
      <c r="AQ108" s="118">
        <v>0</v>
      </c>
      <c r="AR108" s="118">
        <f t="shared" si="3"/>
        <v>207975</v>
      </c>
      <c r="AS108" s="118">
        <f t="shared" si="4"/>
        <v>0</v>
      </c>
      <c r="AT108" s="118">
        <f t="shared" si="5"/>
        <v>207975</v>
      </c>
      <c r="AU108" s="145"/>
    </row>
    <row r="109" spans="1:47" ht="15" customHeight="1" x14ac:dyDescent="0.3">
      <c r="A109" s="116" t="s">
        <v>2610</v>
      </c>
      <c r="B109" s="116" t="s">
        <v>633</v>
      </c>
      <c r="C109" s="116">
        <v>7</v>
      </c>
      <c r="D109" s="116" t="s">
        <v>0</v>
      </c>
      <c r="E109" s="116" t="s">
        <v>2</v>
      </c>
      <c r="F109" s="116" t="s">
        <v>1393</v>
      </c>
      <c r="G109" s="116" t="s">
        <v>1411</v>
      </c>
      <c r="H109" s="116" t="s">
        <v>1409</v>
      </c>
      <c r="I109" s="116" t="s">
        <v>1412</v>
      </c>
      <c r="J109" s="116" t="s">
        <v>4601</v>
      </c>
      <c r="K109" s="116" t="s">
        <v>628</v>
      </c>
      <c r="L109" s="116" t="s">
        <v>1398</v>
      </c>
      <c r="M109" s="116" t="s">
        <v>1405</v>
      </c>
      <c r="N109" s="116">
        <v>1</v>
      </c>
      <c r="O109" s="116">
        <v>1</v>
      </c>
      <c r="P109" s="116">
        <v>1</v>
      </c>
      <c r="Q109" s="116">
        <v>1</v>
      </c>
      <c r="R109" s="116">
        <v>1</v>
      </c>
      <c r="S109" s="116">
        <v>1</v>
      </c>
      <c r="T109" s="116">
        <v>0</v>
      </c>
      <c r="U109" s="116">
        <v>0</v>
      </c>
      <c r="V109" s="116">
        <v>0</v>
      </c>
      <c r="W109" s="84">
        <v>409681.25</v>
      </c>
      <c r="X109" s="117">
        <v>43683</v>
      </c>
      <c r="Y109" s="117">
        <v>46240</v>
      </c>
      <c r="Z109" s="84">
        <v>819362.5</v>
      </c>
      <c r="AA109" s="116" t="s">
        <v>1406</v>
      </c>
      <c r="AB109" s="116" t="s">
        <v>1407</v>
      </c>
      <c r="AC109" s="118">
        <v>409681.25</v>
      </c>
      <c r="AD109" s="118">
        <v>0</v>
      </c>
      <c r="AE109" s="118">
        <v>0</v>
      </c>
      <c r="AF109" s="118">
        <v>0</v>
      </c>
      <c r="AG109" s="118">
        <v>0</v>
      </c>
      <c r="AH109" s="118">
        <v>0</v>
      </c>
      <c r="AI109" s="118">
        <v>0</v>
      </c>
      <c r="AJ109" s="118">
        <v>0</v>
      </c>
      <c r="AK109" s="118">
        <v>0</v>
      </c>
      <c r="AL109" s="118">
        <v>0</v>
      </c>
      <c r="AM109" s="118">
        <v>0</v>
      </c>
      <c r="AN109" s="118">
        <v>0</v>
      </c>
      <c r="AO109" s="118">
        <v>0</v>
      </c>
      <c r="AP109" s="118">
        <v>0</v>
      </c>
      <c r="AQ109" s="118">
        <v>0</v>
      </c>
      <c r="AR109" s="118">
        <f t="shared" si="3"/>
        <v>409681.25</v>
      </c>
      <c r="AS109" s="118">
        <f t="shared" si="4"/>
        <v>0</v>
      </c>
      <c r="AT109" s="118">
        <f t="shared" si="5"/>
        <v>409681.25</v>
      </c>
      <c r="AU109" s="145"/>
    </row>
    <row r="110" spans="1:47" ht="15" customHeight="1" x14ac:dyDescent="0.3">
      <c r="A110" s="116" t="s">
        <v>2611</v>
      </c>
      <c r="B110" s="116" t="s">
        <v>633</v>
      </c>
      <c r="C110" s="116">
        <v>8</v>
      </c>
      <c r="D110" s="116" t="s">
        <v>0</v>
      </c>
      <c r="E110" s="116" t="s">
        <v>2</v>
      </c>
      <c r="F110" s="116" t="s">
        <v>1393</v>
      </c>
      <c r="G110" s="116" t="s">
        <v>1411</v>
      </c>
      <c r="H110" s="116" t="s">
        <v>1409</v>
      </c>
      <c r="I110" s="116" t="s">
        <v>1412</v>
      </c>
      <c r="J110" s="116" t="s">
        <v>4601</v>
      </c>
      <c r="K110" s="116" t="s">
        <v>628</v>
      </c>
      <c r="L110" s="116" t="s">
        <v>1398</v>
      </c>
      <c r="M110" s="116" t="s">
        <v>1405</v>
      </c>
      <c r="N110" s="116">
        <v>1</v>
      </c>
      <c r="O110" s="116">
        <v>1</v>
      </c>
      <c r="P110" s="116">
        <v>1</v>
      </c>
      <c r="Q110" s="116">
        <v>1</v>
      </c>
      <c r="R110" s="116">
        <v>1</v>
      </c>
      <c r="S110" s="116">
        <v>1</v>
      </c>
      <c r="T110" s="116">
        <v>0</v>
      </c>
      <c r="U110" s="116">
        <v>0</v>
      </c>
      <c r="V110" s="116">
        <v>0</v>
      </c>
      <c r="W110" s="84">
        <v>203058.34</v>
      </c>
      <c r="X110" s="117">
        <v>43683</v>
      </c>
      <c r="Y110" s="117">
        <v>46605</v>
      </c>
      <c r="Z110" s="84">
        <v>304587.5</v>
      </c>
      <c r="AA110" s="116" t="s">
        <v>1406</v>
      </c>
      <c r="AB110" s="116" t="s">
        <v>1407</v>
      </c>
      <c r="AC110" s="118">
        <v>101529.17</v>
      </c>
      <c r="AD110" s="118">
        <v>101529.17</v>
      </c>
      <c r="AE110" s="118">
        <v>0</v>
      </c>
      <c r="AF110" s="118">
        <v>0</v>
      </c>
      <c r="AG110" s="118">
        <v>0</v>
      </c>
      <c r="AH110" s="118">
        <v>0</v>
      </c>
      <c r="AI110" s="118">
        <v>0</v>
      </c>
      <c r="AJ110" s="118">
        <v>0</v>
      </c>
      <c r="AK110" s="118">
        <v>0</v>
      </c>
      <c r="AL110" s="118">
        <v>0</v>
      </c>
      <c r="AM110" s="118">
        <v>0</v>
      </c>
      <c r="AN110" s="118">
        <v>0</v>
      </c>
      <c r="AO110" s="118">
        <v>0</v>
      </c>
      <c r="AP110" s="118">
        <v>0</v>
      </c>
      <c r="AQ110" s="118">
        <v>0</v>
      </c>
      <c r="AR110" s="118">
        <f t="shared" si="3"/>
        <v>203058.34</v>
      </c>
      <c r="AS110" s="118">
        <f t="shared" si="4"/>
        <v>0</v>
      </c>
      <c r="AT110" s="118">
        <f t="shared" si="5"/>
        <v>203058.34</v>
      </c>
      <c r="AU110" s="145"/>
    </row>
    <row r="111" spans="1:47" ht="15" customHeight="1" x14ac:dyDescent="0.3">
      <c r="A111" s="116" t="s">
        <v>2612</v>
      </c>
      <c r="B111" s="116" t="s">
        <v>633</v>
      </c>
      <c r="C111" s="116">
        <v>9</v>
      </c>
      <c r="D111" s="116" t="s">
        <v>0</v>
      </c>
      <c r="E111" s="116" t="s">
        <v>2</v>
      </c>
      <c r="F111" s="116" t="s">
        <v>1393</v>
      </c>
      <c r="G111" s="116" t="s">
        <v>1411</v>
      </c>
      <c r="H111" s="116" t="s">
        <v>1409</v>
      </c>
      <c r="I111" s="116" t="s">
        <v>1412</v>
      </c>
      <c r="J111" s="116" t="s">
        <v>4601</v>
      </c>
      <c r="K111" s="116" t="s">
        <v>628</v>
      </c>
      <c r="L111" s="116" t="s">
        <v>1398</v>
      </c>
      <c r="M111" s="116" t="s">
        <v>1405</v>
      </c>
      <c r="N111" s="116">
        <v>1</v>
      </c>
      <c r="O111" s="116">
        <v>1</v>
      </c>
      <c r="P111" s="116">
        <v>1</v>
      </c>
      <c r="Q111" s="116">
        <v>1</v>
      </c>
      <c r="R111" s="116">
        <v>1</v>
      </c>
      <c r="S111" s="116">
        <v>1</v>
      </c>
      <c r="T111" s="116">
        <v>0</v>
      </c>
      <c r="U111" s="116">
        <v>0</v>
      </c>
      <c r="V111" s="116">
        <v>0</v>
      </c>
      <c r="W111" s="84">
        <v>42480</v>
      </c>
      <c r="X111" s="117">
        <v>43683</v>
      </c>
      <c r="Y111" s="117">
        <v>47336</v>
      </c>
      <c r="Z111" s="84">
        <v>53100</v>
      </c>
      <c r="AA111" s="116" t="s">
        <v>1406</v>
      </c>
      <c r="AB111" s="116" t="s">
        <v>1407</v>
      </c>
      <c r="AC111" s="118">
        <v>10620</v>
      </c>
      <c r="AD111" s="118">
        <v>10620</v>
      </c>
      <c r="AE111" s="118">
        <v>10620</v>
      </c>
      <c r="AF111" s="118">
        <v>10620</v>
      </c>
      <c r="AG111" s="118">
        <v>0</v>
      </c>
      <c r="AH111" s="118">
        <v>0</v>
      </c>
      <c r="AI111" s="118">
        <v>0</v>
      </c>
      <c r="AJ111" s="118">
        <v>0</v>
      </c>
      <c r="AK111" s="118">
        <v>0</v>
      </c>
      <c r="AL111" s="118">
        <v>0</v>
      </c>
      <c r="AM111" s="118">
        <v>0</v>
      </c>
      <c r="AN111" s="118">
        <v>0</v>
      </c>
      <c r="AO111" s="118">
        <v>0</v>
      </c>
      <c r="AP111" s="118">
        <v>0</v>
      </c>
      <c r="AQ111" s="118">
        <v>0</v>
      </c>
      <c r="AR111" s="118">
        <f t="shared" si="3"/>
        <v>21240</v>
      </c>
      <c r="AS111" s="118">
        <f t="shared" si="4"/>
        <v>21240</v>
      </c>
      <c r="AT111" s="118">
        <f t="shared" si="5"/>
        <v>42480</v>
      </c>
      <c r="AU111" s="145"/>
    </row>
    <row r="112" spans="1:47" ht="15" customHeight="1" x14ac:dyDescent="0.3">
      <c r="A112" s="116" t="s">
        <v>2613</v>
      </c>
      <c r="B112" s="116" t="s">
        <v>634</v>
      </c>
      <c r="C112" s="116">
        <v>6</v>
      </c>
      <c r="D112" s="116" t="s">
        <v>0</v>
      </c>
      <c r="E112" s="116" t="s">
        <v>2</v>
      </c>
      <c r="F112" s="116" t="s">
        <v>1393</v>
      </c>
      <c r="G112" s="116" t="s">
        <v>1411</v>
      </c>
      <c r="H112" s="116" t="s">
        <v>1409</v>
      </c>
      <c r="I112" s="116" t="s">
        <v>1412</v>
      </c>
      <c r="J112" s="116" t="s">
        <v>4601</v>
      </c>
      <c r="K112" s="116" t="s">
        <v>628</v>
      </c>
      <c r="L112" s="116" t="s">
        <v>1398</v>
      </c>
      <c r="M112" s="116" t="s">
        <v>1405</v>
      </c>
      <c r="N112" s="116">
        <v>1</v>
      </c>
      <c r="O112" s="116">
        <v>1</v>
      </c>
      <c r="P112" s="116">
        <v>1</v>
      </c>
      <c r="Q112" s="116">
        <v>1</v>
      </c>
      <c r="R112" s="116">
        <v>1</v>
      </c>
      <c r="S112" s="116">
        <v>1</v>
      </c>
      <c r="T112" s="116">
        <v>0</v>
      </c>
      <c r="U112" s="116">
        <v>0</v>
      </c>
      <c r="V112" s="116">
        <v>0</v>
      </c>
      <c r="W112" s="84">
        <v>538743.75</v>
      </c>
      <c r="X112" s="117">
        <v>43683</v>
      </c>
      <c r="Y112" s="117">
        <v>46240</v>
      </c>
      <c r="Z112" s="84">
        <v>1077487.5</v>
      </c>
      <c r="AA112" s="116" t="s">
        <v>1406</v>
      </c>
      <c r="AB112" s="116" t="s">
        <v>1407</v>
      </c>
      <c r="AC112" s="118">
        <v>538743.75</v>
      </c>
      <c r="AD112" s="118">
        <v>0</v>
      </c>
      <c r="AE112" s="118">
        <v>0</v>
      </c>
      <c r="AF112" s="118">
        <v>0</v>
      </c>
      <c r="AG112" s="118">
        <v>0</v>
      </c>
      <c r="AH112" s="118">
        <v>0</v>
      </c>
      <c r="AI112" s="118">
        <v>0</v>
      </c>
      <c r="AJ112" s="118">
        <v>0</v>
      </c>
      <c r="AK112" s="118">
        <v>0</v>
      </c>
      <c r="AL112" s="118">
        <v>0</v>
      </c>
      <c r="AM112" s="118">
        <v>0</v>
      </c>
      <c r="AN112" s="118">
        <v>0</v>
      </c>
      <c r="AO112" s="118">
        <v>0</v>
      </c>
      <c r="AP112" s="118">
        <v>0</v>
      </c>
      <c r="AQ112" s="118">
        <v>0</v>
      </c>
      <c r="AR112" s="118">
        <f t="shared" si="3"/>
        <v>538743.75</v>
      </c>
      <c r="AS112" s="118">
        <f t="shared" si="4"/>
        <v>0</v>
      </c>
      <c r="AT112" s="118">
        <f t="shared" si="5"/>
        <v>538743.75</v>
      </c>
      <c r="AU112" s="145"/>
    </row>
    <row r="113" spans="1:47" ht="15" customHeight="1" x14ac:dyDescent="0.3">
      <c r="A113" s="116" t="s">
        <v>2614</v>
      </c>
      <c r="B113" s="116" t="s">
        <v>634</v>
      </c>
      <c r="C113" s="116">
        <v>7</v>
      </c>
      <c r="D113" s="116" t="s">
        <v>0</v>
      </c>
      <c r="E113" s="116" t="s">
        <v>2</v>
      </c>
      <c r="F113" s="116" t="s">
        <v>1393</v>
      </c>
      <c r="G113" s="116" t="s">
        <v>1411</v>
      </c>
      <c r="H113" s="116" t="s">
        <v>1409</v>
      </c>
      <c r="I113" s="116" t="s">
        <v>1412</v>
      </c>
      <c r="J113" s="116" t="s">
        <v>4601</v>
      </c>
      <c r="K113" s="116" t="s">
        <v>628</v>
      </c>
      <c r="L113" s="116" t="s">
        <v>1398</v>
      </c>
      <c r="M113" s="116" t="s">
        <v>1405</v>
      </c>
      <c r="N113" s="116">
        <v>1</v>
      </c>
      <c r="O113" s="116">
        <v>1</v>
      </c>
      <c r="P113" s="116">
        <v>1</v>
      </c>
      <c r="Q113" s="116">
        <v>1</v>
      </c>
      <c r="R113" s="116">
        <v>1</v>
      </c>
      <c r="S113" s="116">
        <v>1</v>
      </c>
      <c r="T113" s="116">
        <v>0</v>
      </c>
      <c r="U113" s="116">
        <v>0</v>
      </c>
      <c r="V113" s="116">
        <v>0</v>
      </c>
      <c r="W113" s="84">
        <v>277595</v>
      </c>
      <c r="X113" s="117">
        <v>43683</v>
      </c>
      <c r="Y113" s="117">
        <v>46605</v>
      </c>
      <c r="Z113" s="84">
        <v>416392.5</v>
      </c>
      <c r="AA113" s="116" t="s">
        <v>1406</v>
      </c>
      <c r="AB113" s="116" t="s">
        <v>1407</v>
      </c>
      <c r="AC113" s="118">
        <v>138797.5</v>
      </c>
      <c r="AD113" s="118">
        <v>138797.5</v>
      </c>
      <c r="AE113" s="118">
        <v>0</v>
      </c>
      <c r="AF113" s="118">
        <v>0</v>
      </c>
      <c r="AG113" s="118">
        <v>0</v>
      </c>
      <c r="AH113" s="118">
        <v>0</v>
      </c>
      <c r="AI113" s="118">
        <v>0</v>
      </c>
      <c r="AJ113" s="118">
        <v>0</v>
      </c>
      <c r="AK113" s="118">
        <v>0</v>
      </c>
      <c r="AL113" s="118">
        <v>0</v>
      </c>
      <c r="AM113" s="118">
        <v>0</v>
      </c>
      <c r="AN113" s="118">
        <v>0</v>
      </c>
      <c r="AO113" s="118">
        <v>0</v>
      </c>
      <c r="AP113" s="118">
        <v>0</v>
      </c>
      <c r="AQ113" s="118">
        <v>0</v>
      </c>
      <c r="AR113" s="118">
        <f t="shared" si="3"/>
        <v>277595</v>
      </c>
      <c r="AS113" s="118">
        <f t="shared" si="4"/>
        <v>0</v>
      </c>
      <c r="AT113" s="118">
        <f t="shared" si="5"/>
        <v>277595</v>
      </c>
      <c r="AU113" s="145"/>
    </row>
    <row r="114" spans="1:47" ht="15" customHeight="1" x14ac:dyDescent="0.3">
      <c r="A114" s="116" t="s">
        <v>2615</v>
      </c>
      <c r="B114" s="116" t="s">
        <v>635</v>
      </c>
      <c r="C114" s="116">
        <v>7</v>
      </c>
      <c r="D114" s="116" t="s">
        <v>0</v>
      </c>
      <c r="E114" s="116" t="s">
        <v>2</v>
      </c>
      <c r="F114" s="116" t="s">
        <v>1393</v>
      </c>
      <c r="G114" s="116" t="s">
        <v>1411</v>
      </c>
      <c r="H114" s="116" t="s">
        <v>1409</v>
      </c>
      <c r="I114" s="116" t="s">
        <v>1412</v>
      </c>
      <c r="J114" s="116" t="s">
        <v>4601</v>
      </c>
      <c r="K114" s="116" t="s">
        <v>628</v>
      </c>
      <c r="L114" s="116" t="s">
        <v>1398</v>
      </c>
      <c r="M114" s="116" t="s">
        <v>1405</v>
      </c>
      <c r="N114" s="116">
        <v>1</v>
      </c>
      <c r="O114" s="116">
        <v>1</v>
      </c>
      <c r="P114" s="116">
        <v>1</v>
      </c>
      <c r="Q114" s="116">
        <v>1</v>
      </c>
      <c r="R114" s="116">
        <v>1</v>
      </c>
      <c r="S114" s="116">
        <v>1</v>
      </c>
      <c r="T114" s="116">
        <v>0</v>
      </c>
      <c r="U114" s="116">
        <v>0</v>
      </c>
      <c r="V114" s="116">
        <v>0</v>
      </c>
      <c r="W114" s="84">
        <v>522076.25</v>
      </c>
      <c r="X114" s="117">
        <v>43684</v>
      </c>
      <c r="Y114" s="117">
        <v>46241</v>
      </c>
      <c r="Z114" s="84">
        <v>1044152.5</v>
      </c>
      <c r="AA114" s="116" t="s">
        <v>1406</v>
      </c>
      <c r="AB114" s="116" t="s">
        <v>1407</v>
      </c>
      <c r="AC114" s="118">
        <v>522076.25</v>
      </c>
      <c r="AD114" s="118">
        <v>0</v>
      </c>
      <c r="AE114" s="118">
        <v>0</v>
      </c>
      <c r="AF114" s="118">
        <v>0</v>
      </c>
      <c r="AG114" s="118">
        <v>0</v>
      </c>
      <c r="AH114" s="118">
        <v>0</v>
      </c>
      <c r="AI114" s="118">
        <v>0</v>
      </c>
      <c r="AJ114" s="118">
        <v>0</v>
      </c>
      <c r="AK114" s="118">
        <v>0</v>
      </c>
      <c r="AL114" s="118">
        <v>0</v>
      </c>
      <c r="AM114" s="118">
        <v>0</v>
      </c>
      <c r="AN114" s="118">
        <v>0</v>
      </c>
      <c r="AO114" s="118">
        <v>0</v>
      </c>
      <c r="AP114" s="118">
        <v>0</v>
      </c>
      <c r="AQ114" s="118">
        <v>0</v>
      </c>
      <c r="AR114" s="118">
        <f t="shared" si="3"/>
        <v>522076.25</v>
      </c>
      <c r="AS114" s="118">
        <f t="shared" si="4"/>
        <v>0</v>
      </c>
      <c r="AT114" s="118">
        <f t="shared" si="5"/>
        <v>522076.25</v>
      </c>
      <c r="AU114" s="145"/>
    </row>
    <row r="115" spans="1:47" ht="15" customHeight="1" x14ac:dyDescent="0.3">
      <c r="A115" s="116" t="s">
        <v>2616</v>
      </c>
      <c r="B115" s="116" t="s">
        <v>635</v>
      </c>
      <c r="C115" s="116">
        <v>8</v>
      </c>
      <c r="D115" s="116" t="s">
        <v>0</v>
      </c>
      <c r="E115" s="116" t="s">
        <v>2</v>
      </c>
      <c r="F115" s="116" t="s">
        <v>1393</v>
      </c>
      <c r="G115" s="116" t="s">
        <v>1411</v>
      </c>
      <c r="H115" s="116" t="s">
        <v>1409</v>
      </c>
      <c r="I115" s="116" t="s">
        <v>1412</v>
      </c>
      <c r="J115" s="116" t="s">
        <v>4601</v>
      </c>
      <c r="K115" s="116" t="s">
        <v>628</v>
      </c>
      <c r="L115" s="116" t="s">
        <v>1398</v>
      </c>
      <c r="M115" s="116" t="s">
        <v>1405</v>
      </c>
      <c r="N115" s="116">
        <v>1</v>
      </c>
      <c r="O115" s="116">
        <v>1</v>
      </c>
      <c r="P115" s="116">
        <v>1</v>
      </c>
      <c r="Q115" s="116">
        <v>1</v>
      </c>
      <c r="R115" s="116">
        <v>1</v>
      </c>
      <c r="S115" s="116">
        <v>1</v>
      </c>
      <c r="T115" s="116">
        <v>0</v>
      </c>
      <c r="U115" s="116">
        <v>0</v>
      </c>
      <c r="V115" s="116">
        <v>0</v>
      </c>
      <c r="W115" s="84">
        <v>206008.34</v>
      </c>
      <c r="X115" s="117">
        <v>43684</v>
      </c>
      <c r="Y115" s="117">
        <v>46606</v>
      </c>
      <c r="Z115" s="84">
        <v>309012.5</v>
      </c>
      <c r="AA115" s="116" t="s">
        <v>1406</v>
      </c>
      <c r="AB115" s="116" t="s">
        <v>1407</v>
      </c>
      <c r="AC115" s="118">
        <v>103004.17</v>
      </c>
      <c r="AD115" s="118">
        <v>103004.17</v>
      </c>
      <c r="AE115" s="118">
        <v>0</v>
      </c>
      <c r="AF115" s="118">
        <v>0</v>
      </c>
      <c r="AG115" s="118">
        <v>0</v>
      </c>
      <c r="AH115" s="118">
        <v>0</v>
      </c>
      <c r="AI115" s="118">
        <v>0</v>
      </c>
      <c r="AJ115" s="118">
        <v>0</v>
      </c>
      <c r="AK115" s="118">
        <v>0</v>
      </c>
      <c r="AL115" s="118">
        <v>0</v>
      </c>
      <c r="AM115" s="118">
        <v>0</v>
      </c>
      <c r="AN115" s="118">
        <v>0</v>
      </c>
      <c r="AO115" s="118">
        <v>0</v>
      </c>
      <c r="AP115" s="118">
        <v>0</v>
      </c>
      <c r="AQ115" s="118">
        <v>0</v>
      </c>
      <c r="AR115" s="118">
        <f t="shared" si="3"/>
        <v>206008.34</v>
      </c>
      <c r="AS115" s="118">
        <f t="shared" si="4"/>
        <v>0</v>
      </c>
      <c r="AT115" s="118">
        <f t="shared" si="5"/>
        <v>206008.34</v>
      </c>
      <c r="AU115" s="145"/>
    </row>
    <row r="116" spans="1:47" ht="15" customHeight="1" x14ac:dyDescent="0.3">
      <c r="A116" s="116" t="s">
        <v>2617</v>
      </c>
      <c r="B116" s="116" t="s">
        <v>635</v>
      </c>
      <c r="C116" s="116">
        <v>9</v>
      </c>
      <c r="D116" s="116" t="s">
        <v>0</v>
      </c>
      <c r="E116" s="116" t="s">
        <v>2</v>
      </c>
      <c r="F116" s="116" t="s">
        <v>1393</v>
      </c>
      <c r="G116" s="116" t="s">
        <v>1411</v>
      </c>
      <c r="H116" s="116" t="s">
        <v>1409</v>
      </c>
      <c r="I116" s="116" t="s">
        <v>1412</v>
      </c>
      <c r="J116" s="116" t="s">
        <v>4601</v>
      </c>
      <c r="K116" s="116" t="s">
        <v>628</v>
      </c>
      <c r="L116" s="116" t="s">
        <v>1398</v>
      </c>
      <c r="M116" s="116" t="s">
        <v>1405</v>
      </c>
      <c r="N116" s="116">
        <v>1</v>
      </c>
      <c r="O116" s="116">
        <v>1</v>
      </c>
      <c r="P116" s="116">
        <v>1</v>
      </c>
      <c r="Q116" s="116">
        <v>1</v>
      </c>
      <c r="R116" s="116">
        <v>1</v>
      </c>
      <c r="S116" s="116">
        <v>1</v>
      </c>
      <c r="T116" s="116">
        <v>0</v>
      </c>
      <c r="U116" s="116">
        <v>0</v>
      </c>
      <c r="V116" s="116">
        <v>0</v>
      </c>
      <c r="W116" s="84">
        <v>79650</v>
      </c>
      <c r="X116" s="117">
        <v>43684</v>
      </c>
      <c r="Y116" s="117">
        <v>46972</v>
      </c>
      <c r="Z116" s="84">
        <v>106200</v>
      </c>
      <c r="AA116" s="116" t="s">
        <v>1406</v>
      </c>
      <c r="AB116" s="116" t="s">
        <v>1407</v>
      </c>
      <c r="AC116" s="118">
        <v>26550</v>
      </c>
      <c r="AD116" s="118">
        <v>26550</v>
      </c>
      <c r="AE116" s="118">
        <v>26550</v>
      </c>
      <c r="AF116" s="118">
        <v>0</v>
      </c>
      <c r="AG116" s="118">
        <v>0</v>
      </c>
      <c r="AH116" s="118">
        <v>0</v>
      </c>
      <c r="AI116" s="118">
        <v>0</v>
      </c>
      <c r="AJ116" s="118">
        <v>0</v>
      </c>
      <c r="AK116" s="118">
        <v>0</v>
      </c>
      <c r="AL116" s="118">
        <v>0</v>
      </c>
      <c r="AM116" s="118">
        <v>0</v>
      </c>
      <c r="AN116" s="118">
        <v>0</v>
      </c>
      <c r="AO116" s="118">
        <v>0</v>
      </c>
      <c r="AP116" s="118">
        <v>0</v>
      </c>
      <c r="AQ116" s="118">
        <v>0</v>
      </c>
      <c r="AR116" s="118">
        <f t="shared" si="3"/>
        <v>53100</v>
      </c>
      <c r="AS116" s="118">
        <f t="shared" si="4"/>
        <v>26550</v>
      </c>
      <c r="AT116" s="118">
        <f t="shared" si="5"/>
        <v>79650</v>
      </c>
      <c r="AU116" s="145"/>
    </row>
    <row r="117" spans="1:47" ht="15" customHeight="1" x14ac:dyDescent="0.3">
      <c r="A117" s="116" t="s">
        <v>2618</v>
      </c>
      <c r="B117" s="116" t="s">
        <v>636</v>
      </c>
      <c r="C117" s="116">
        <v>4</v>
      </c>
      <c r="D117" s="116" t="s">
        <v>0</v>
      </c>
      <c r="E117" s="116" t="s">
        <v>2</v>
      </c>
      <c r="F117" s="116" t="s">
        <v>1393</v>
      </c>
      <c r="G117" s="116" t="s">
        <v>1411</v>
      </c>
      <c r="H117" s="116" t="s">
        <v>1409</v>
      </c>
      <c r="I117" s="116" t="s">
        <v>1412</v>
      </c>
      <c r="J117" s="116" t="s">
        <v>4601</v>
      </c>
      <c r="K117" s="116" t="s">
        <v>628</v>
      </c>
      <c r="L117" s="116" t="s">
        <v>1398</v>
      </c>
      <c r="M117" s="116" t="s">
        <v>1405</v>
      </c>
      <c r="N117" s="116">
        <v>1</v>
      </c>
      <c r="O117" s="116">
        <v>1</v>
      </c>
      <c r="P117" s="116">
        <v>1</v>
      </c>
      <c r="Q117" s="116">
        <v>1</v>
      </c>
      <c r="R117" s="116">
        <v>1</v>
      </c>
      <c r="S117" s="116">
        <v>1</v>
      </c>
      <c r="T117" s="116">
        <v>0</v>
      </c>
      <c r="U117" s="116">
        <v>0</v>
      </c>
      <c r="V117" s="116">
        <v>0</v>
      </c>
      <c r="W117" s="84">
        <v>431290</v>
      </c>
      <c r="X117" s="117">
        <v>43685</v>
      </c>
      <c r="Y117" s="117">
        <v>46242</v>
      </c>
      <c r="Z117" s="84">
        <v>862580</v>
      </c>
      <c r="AA117" s="116" t="s">
        <v>1406</v>
      </c>
      <c r="AB117" s="116" t="s">
        <v>1407</v>
      </c>
      <c r="AC117" s="118">
        <v>431290</v>
      </c>
      <c r="AD117" s="118">
        <v>0</v>
      </c>
      <c r="AE117" s="118">
        <v>0</v>
      </c>
      <c r="AF117" s="118">
        <v>0</v>
      </c>
      <c r="AG117" s="118">
        <v>0</v>
      </c>
      <c r="AH117" s="118">
        <v>0</v>
      </c>
      <c r="AI117" s="118">
        <v>0</v>
      </c>
      <c r="AJ117" s="118">
        <v>0</v>
      </c>
      <c r="AK117" s="118">
        <v>0</v>
      </c>
      <c r="AL117" s="118">
        <v>0</v>
      </c>
      <c r="AM117" s="118">
        <v>0</v>
      </c>
      <c r="AN117" s="118">
        <v>0</v>
      </c>
      <c r="AO117" s="118">
        <v>0</v>
      </c>
      <c r="AP117" s="118">
        <v>0</v>
      </c>
      <c r="AQ117" s="118">
        <v>0</v>
      </c>
      <c r="AR117" s="118">
        <f t="shared" si="3"/>
        <v>431290</v>
      </c>
      <c r="AS117" s="118">
        <f t="shared" si="4"/>
        <v>0</v>
      </c>
      <c r="AT117" s="118">
        <f t="shared" si="5"/>
        <v>431290</v>
      </c>
      <c r="AU117" s="145"/>
    </row>
    <row r="118" spans="1:47" ht="15" customHeight="1" x14ac:dyDescent="0.3">
      <c r="A118" s="116" t="s">
        <v>2619</v>
      </c>
      <c r="B118" s="116" t="s">
        <v>636</v>
      </c>
      <c r="C118" s="116">
        <v>5</v>
      </c>
      <c r="D118" s="116" t="s">
        <v>0</v>
      </c>
      <c r="E118" s="116" t="s">
        <v>2</v>
      </c>
      <c r="F118" s="116" t="s">
        <v>1393</v>
      </c>
      <c r="G118" s="116" t="s">
        <v>1411</v>
      </c>
      <c r="H118" s="116" t="s">
        <v>1409</v>
      </c>
      <c r="I118" s="116" t="s">
        <v>1412</v>
      </c>
      <c r="J118" s="116" t="s">
        <v>4601</v>
      </c>
      <c r="K118" s="116" t="s">
        <v>628</v>
      </c>
      <c r="L118" s="116" t="s">
        <v>1398</v>
      </c>
      <c r="M118" s="116" t="s">
        <v>1405</v>
      </c>
      <c r="N118" s="116">
        <v>1</v>
      </c>
      <c r="O118" s="116">
        <v>1</v>
      </c>
      <c r="P118" s="116">
        <v>1</v>
      </c>
      <c r="Q118" s="116">
        <v>1</v>
      </c>
      <c r="R118" s="116">
        <v>1</v>
      </c>
      <c r="S118" s="116">
        <v>1</v>
      </c>
      <c r="T118" s="116">
        <v>0</v>
      </c>
      <c r="U118" s="116">
        <v>0</v>
      </c>
      <c r="V118" s="116">
        <v>0</v>
      </c>
      <c r="W118" s="84">
        <v>313585</v>
      </c>
      <c r="X118" s="117">
        <v>43685</v>
      </c>
      <c r="Y118" s="117">
        <v>46607</v>
      </c>
      <c r="Z118" s="84">
        <v>470377.5</v>
      </c>
      <c r="AA118" s="116" t="s">
        <v>1406</v>
      </c>
      <c r="AB118" s="116" t="s">
        <v>1407</v>
      </c>
      <c r="AC118" s="118">
        <v>156792.5</v>
      </c>
      <c r="AD118" s="118">
        <v>156792.5</v>
      </c>
      <c r="AE118" s="118">
        <v>0</v>
      </c>
      <c r="AF118" s="118">
        <v>0</v>
      </c>
      <c r="AG118" s="118">
        <v>0</v>
      </c>
      <c r="AH118" s="118">
        <v>0</v>
      </c>
      <c r="AI118" s="118">
        <v>0</v>
      </c>
      <c r="AJ118" s="118">
        <v>0</v>
      </c>
      <c r="AK118" s="118">
        <v>0</v>
      </c>
      <c r="AL118" s="118">
        <v>0</v>
      </c>
      <c r="AM118" s="118">
        <v>0</v>
      </c>
      <c r="AN118" s="118">
        <v>0</v>
      </c>
      <c r="AO118" s="118">
        <v>0</v>
      </c>
      <c r="AP118" s="118">
        <v>0</v>
      </c>
      <c r="AQ118" s="118">
        <v>0</v>
      </c>
      <c r="AR118" s="118">
        <f t="shared" si="3"/>
        <v>313585</v>
      </c>
      <c r="AS118" s="118">
        <f t="shared" si="4"/>
        <v>0</v>
      </c>
      <c r="AT118" s="118">
        <f t="shared" si="5"/>
        <v>313585</v>
      </c>
      <c r="AU118" s="145"/>
    </row>
    <row r="119" spans="1:47" ht="15" customHeight="1" x14ac:dyDescent="0.3">
      <c r="A119" s="116" t="s">
        <v>2620</v>
      </c>
      <c r="B119" s="116" t="s">
        <v>637</v>
      </c>
      <c r="C119" s="116">
        <v>7</v>
      </c>
      <c r="D119" s="116" t="s">
        <v>0</v>
      </c>
      <c r="E119" s="116" t="s">
        <v>2</v>
      </c>
      <c r="F119" s="116" t="s">
        <v>1393</v>
      </c>
      <c r="G119" s="116" t="s">
        <v>1411</v>
      </c>
      <c r="H119" s="116" t="s">
        <v>1409</v>
      </c>
      <c r="I119" s="116" t="s">
        <v>1412</v>
      </c>
      <c r="J119" s="116" t="s">
        <v>4601</v>
      </c>
      <c r="K119" s="116" t="s">
        <v>628</v>
      </c>
      <c r="L119" s="116" t="s">
        <v>1398</v>
      </c>
      <c r="M119" s="116" t="s">
        <v>1405</v>
      </c>
      <c r="N119" s="116">
        <v>1</v>
      </c>
      <c r="O119" s="116">
        <v>1</v>
      </c>
      <c r="P119" s="116">
        <v>1</v>
      </c>
      <c r="Q119" s="116">
        <v>1</v>
      </c>
      <c r="R119" s="116">
        <v>1</v>
      </c>
      <c r="S119" s="116">
        <v>1</v>
      </c>
      <c r="T119" s="116">
        <v>0</v>
      </c>
      <c r="U119" s="116">
        <v>0</v>
      </c>
      <c r="V119" s="116">
        <v>0</v>
      </c>
      <c r="W119" s="84">
        <v>624146.25</v>
      </c>
      <c r="X119" s="117">
        <v>43689</v>
      </c>
      <c r="Y119" s="117">
        <v>46246</v>
      </c>
      <c r="Z119" s="84">
        <v>1248292.5</v>
      </c>
      <c r="AA119" s="116" t="s">
        <v>1406</v>
      </c>
      <c r="AB119" s="116" t="s">
        <v>1407</v>
      </c>
      <c r="AC119" s="118">
        <v>624146.25</v>
      </c>
      <c r="AD119" s="118">
        <v>0</v>
      </c>
      <c r="AE119" s="118">
        <v>0</v>
      </c>
      <c r="AF119" s="118">
        <v>0</v>
      </c>
      <c r="AG119" s="118">
        <v>0</v>
      </c>
      <c r="AH119" s="118">
        <v>0</v>
      </c>
      <c r="AI119" s="118">
        <v>0</v>
      </c>
      <c r="AJ119" s="118">
        <v>0</v>
      </c>
      <c r="AK119" s="118">
        <v>0</v>
      </c>
      <c r="AL119" s="118">
        <v>0</v>
      </c>
      <c r="AM119" s="118">
        <v>0</v>
      </c>
      <c r="AN119" s="118">
        <v>0</v>
      </c>
      <c r="AO119" s="118">
        <v>0</v>
      </c>
      <c r="AP119" s="118">
        <v>0</v>
      </c>
      <c r="AQ119" s="118">
        <v>0</v>
      </c>
      <c r="AR119" s="118">
        <f t="shared" si="3"/>
        <v>624146.25</v>
      </c>
      <c r="AS119" s="118">
        <f t="shared" si="4"/>
        <v>0</v>
      </c>
      <c r="AT119" s="118">
        <f t="shared" si="5"/>
        <v>624146.25</v>
      </c>
      <c r="AU119" s="145"/>
    </row>
    <row r="120" spans="1:47" ht="15" customHeight="1" x14ac:dyDescent="0.3">
      <c r="A120" s="116" t="s">
        <v>2621</v>
      </c>
      <c r="B120" s="116" t="s">
        <v>637</v>
      </c>
      <c r="C120" s="116">
        <v>8</v>
      </c>
      <c r="D120" s="116" t="s">
        <v>0</v>
      </c>
      <c r="E120" s="116" t="s">
        <v>2</v>
      </c>
      <c r="F120" s="116" t="s">
        <v>1393</v>
      </c>
      <c r="G120" s="116" t="s">
        <v>1411</v>
      </c>
      <c r="H120" s="116" t="s">
        <v>1409</v>
      </c>
      <c r="I120" s="116" t="s">
        <v>1412</v>
      </c>
      <c r="J120" s="116" t="s">
        <v>4601</v>
      </c>
      <c r="K120" s="116" t="s">
        <v>628</v>
      </c>
      <c r="L120" s="116" t="s">
        <v>1398</v>
      </c>
      <c r="M120" s="116" t="s">
        <v>1405</v>
      </c>
      <c r="N120" s="116">
        <v>1</v>
      </c>
      <c r="O120" s="116">
        <v>1</v>
      </c>
      <c r="P120" s="116">
        <v>1</v>
      </c>
      <c r="Q120" s="116">
        <v>1</v>
      </c>
      <c r="R120" s="116">
        <v>1</v>
      </c>
      <c r="S120" s="116">
        <v>1</v>
      </c>
      <c r="T120" s="116">
        <v>0</v>
      </c>
      <c r="U120" s="116">
        <v>0</v>
      </c>
      <c r="V120" s="116">
        <v>0</v>
      </c>
      <c r="W120" s="84">
        <v>348001.67</v>
      </c>
      <c r="X120" s="117">
        <v>43689</v>
      </c>
      <c r="Y120" s="117">
        <v>46611</v>
      </c>
      <c r="Z120" s="84">
        <v>522002.5</v>
      </c>
      <c r="AA120" s="116" t="s">
        <v>1406</v>
      </c>
      <c r="AB120" s="116" t="s">
        <v>1407</v>
      </c>
      <c r="AC120" s="118">
        <v>174000.83</v>
      </c>
      <c r="AD120" s="118">
        <v>174000.84</v>
      </c>
      <c r="AE120" s="118">
        <v>0</v>
      </c>
      <c r="AF120" s="118">
        <v>0</v>
      </c>
      <c r="AG120" s="118">
        <v>0</v>
      </c>
      <c r="AH120" s="118">
        <v>0</v>
      </c>
      <c r="AI120" s="118">
        <v>0</v>
      </c>
      <c r="AJ120" s="118">
        <v>0</v>
      </c>
      <c r="AK120" s="118">
        <v>0</v>
      </c>
      <c r="AL120" s="118">
        <v>0</v>
      </c>
      <c r="AM120" s="118">
        <v>0</v>
      </c>
      <c r="AN120" s="118">
        <v>0</v>
      </c>
      <c r="AO120" s="118">
        <v>0</v>
      </c>
      <c r="AP120" s="118">
        <v>0</v>
      </c>
      <c r="AQ120" s="118">
        <v>0</v>
      </c>
      <c r="AR120" s="118">
        <f t="shared" si="3"/>
        <v>348001.67</v>
      </c>
      <c r="AS120" s="118">
        <f t="shared" si="4"/>
        <v>0</v>
      </c>
      <c r="AT120" s="118">
        <f t="shared" si="5"/>
        <v>348001.67</v>
      </c>
      <c r="AU120" s="145"/>
    </row>
    <row r="121" spans="1:47" ht="15" customHeight="1" x14ac:dyDescent="0.3">
      <c r="A121" s="116" t="s">
        <v>2622</v>
      </c>
      <c r="B121" s="116" t="s">
        <v>638</v>
      </c>
      <c r="C121" s="116">
        <v>5</v>
      </c>
      <c r="D121" s="116" t="s">
        <v>0</v>
      </c>
      <c r="E121" s="116" t="s">
        <v>2</v>
      </c>
      <c r="F121" s="116" t="s">
        <v>1393</v>
      </c>
      <c r="G121" s="116" t="s">
        <v>1411</v>
      </c>
      <c r="H121" s="116" t="s">
        <v>1409</v>
      </c>
      <c r="I121" s="116" t="s">
        <v>1412</v>
      </c>
      <c r="J121" s="116" t="s">
        <v>4601</v>
      </c>
      <c r="K121" s="116" t="s">
        <v>628</v>
      </c>
      <c r="L121" s="116" t="s">
        <v>1398</v>
      </c>
      <c r="M121" s="116" t="s">
        <v>1405</v>
      </c>
      <c r="N121" s="116">
        <v>1</v>
      </c>
      <c r="O121" s="116">
        <v>1</v>
      </c>
      <c r="P121" s="116">
        <v>1</v>
      </c>
      <c r="Q121" s="116">
        <v>1</v>
      </c>
      <c r="R121" s="116">
        <v>1</v>
      </c>
      <c r="S121" s="116">
        <v>1</v>
      </c>
      <c r="T121" s="116">
        <v>0</v>
      </c>
      <c r="U121" s="116">
        <v>0</v>
      </c>
      <c r="V121" s="116">
        <v>0</v>
      </c>
      <c r="W121" s="84">
        <v>933158.75</v>
      </c>
      <c r="X121" s="117">
        <v>43690</v>
      </c>
      <c r="Y121" s="117">
        <v>46247</v>
      </c>
      <c r="Z121" s="84">
        <v>1866317.5</v>
      </c>
      <c r="AA121" s="116" t="s">
        <v>1406</v>
      </c>
      <c r="AB121" s="116" t="s">
        <v>1407</v>
      </c>
      <c r="AC121" s="118">
        <v>933158.75</v>
      </c>
      <c r="AD121" s="118">
        <v>0</v>
      </c>
      <c r="AE121" s="118">
        <v>0</v>
      </c>
      <c r="AF121" s="118">
        <v>0</v>
      </c>
      <c r="AG121" s="118">
        <v>0</v>
      </c>
      <c r="AH121" s="118">
        <v>0</v>
      </c>
      <c r="AI121" s="118">
        <v>0</v>
      </c>
      <c r="AJ121" s="118">
        <v>0</v>
      </c>
      <c r="AK121" s="118">
        <v>0</v>
      </c>
      <c r="AL121" s="118">
        <v>0</v>
      </c>
      <c r="AM121" s="118">
        <v>0</v>
      </c>
      <c r="AN121" s="118">
        <v>0</v>
      </c>
      <c r="AO121" s="118">
        <v>0</v>
      </c>
      <c r="AP121" s="118">
        <v>0</v>
      </c>
      <c r="AQ121" s="118">
        <v>0</v>
      </c>
      <c r="AR121" s="118">
        <f t="shared" si="3"/>
        <v>933158.75</v>
      </c>
      <c r="AS121" s="118">
        <f t="shared" si="4"/>
        <v>0</v>
      </c>
      <c r="AT121" s="118">
        <f t="shared" si="5"/>
        <v>933158.75</v>
      </c>
      <c r="AU121" s="145"/>
    </row>
    <row r="122" spans="1:47" ht="15" customHeight="1" x14ac:dyDescent="0.3">
      <c r="A122" s="116" t="s">
        <v>2623</v>
      </c>
      <c r="B122" s="116" t="s">
        <v>638</v>
      </c>
      <c r="C122" s="116">
        <v>6</v>
      </c>
      <c r="D122" s="116" t="s">
        <v>0</v>
      </c>
      <c r="E122" s="116" t="s">
        <v>2</v>
      </c>
      <c r="F122" s="116" t="s">
        <v>1393</v>
      </c>
      <c r="G122" s="116" t="s">
        <v>1411</v>
      </c>
      <c r="H122" s="116" t="s">
        <v>1409</v>
      </c>
      <c r="I122" s="116" t="s">
        <v>1412</v>
      </c>
      <c r="J122" s="116" t="s">
        <v>4601</v>
      </c>
      <c r="K122" s="116" t="s">
        <v>628</v>
      </c>
      <c r="L122" s="116" t="s">
        <v>1398</v>
      </c>
      <c r="M122" s="116" t="s">
        <v>1405</v>
      </c>
      <c r="N122" s="116">
        <v>1</v>
      </c>
      <c r="O122" s="116">
        <v>1</v>
      </c>
      <c r="P122" s="116">
        <v>1</v>
      </c>
      <c r="Q122" s="116">
        <v>1</v>
      </c>
      <c r="R122" s="116">
        <v>1</v>
      </c>
      <c r="S122" s="116">
        <v>1</v>
      </c>
      <c r="T122" s="116">
        <v>0</v>
      </c>
      <c r="U122" s="116">
        <v>0</v>
      </c>
      <c r="V122" s="116">
        <v>0</v>
      </c>
      <c r="W122" s="84">
        <v>469935</v>
      </c>
      <c r="X122" s="117">
        <v>43690</v>
      </c>
      <c r="Y122" s="117">
        <v>46612</v>
      </c>
      <c r="Z122" s="84">
        <v>704902.5</v>
      </c>
      <c r="AA122" s="116" t="s">
        <v>1406</v>
      </c>
      <c r="AB122" s="116" t="s">
        <v>1407</v>
      </c>
      <c r="AC122" s="118">
        <v>234967.5</v>
      </c>
      <c r="AD122" s="118">
        <v>234967.5</v>
      </c>
      <c r="AE122" s="118">
        <v>0</v>
      </c>
      <c r="AF122" s="118">
        <v>0</v>
      </c>
      <c r="AG122" s="118">
        <v>0</v>
      </c>
      <c r="AH122" s="118">
        <v>0</v>
      </c>
      <c r="AI122" s="118">
        <v>0</v>
      </c>
      <c r="AJ122" s="118">
        <v>0</v>
      </c>
      <c r="AK122" s="118">
        <v>0</v>
      </c>
      <c r="AL122" s="118">
        <v>0</v>
      </c>
      <c r="AM122" s="118">
        <v>0</v>
      </c>
      <c r="AN122" s="118">
        <v>0</v>
      </c>
      <c r="AO122" s="118">
        <v>0</v>
      </c>
      <c r="AP122" s="118">
        <v>0</v>
      </c>
      <c r="AQ122" s="118">
        <v>0</v>
      </c>
      <c r="AR122" s="118">
        <f t="shared" si="3"/>
        <v>469935</v>
      </c>
      <c r="AS122" s="118">
        <f t="shared" si="4"/>
        <v>0</v>
      </c>
      <c r="AT122" s="118">
        <f t="shared" si="5"/>
        <v>469935</v>
      </c>
      <c r="AU122" s="145"/>
    </row>
    <row r="123" spans="1:47" ht="15" customHeight="1" x14ac:dyDescent="0.3">
      <c r="A123" s="116" t="s">
        <v>2624</v>
      </c>
      <c r="B123" s="116" t="s">
        <v>638</v>
      </c>
      <c r="C123" s="116">
        <v>7</v>
      </c>
      <c r="D123" s="116" t="s">
        <v>0</v>
      </c>
      <c r="E123" s="116" t="s">
        <v>2</v>
      </c>
      <c r="F123" s="116" t="s">
        <v>1393</v>
      </c>
      <c r="G123" s="116" t="s">
        <v>1411</v>
      </c>
      <c r="H123" s="116" t="s">
        <v>1409</v>
      </c>
      <c r="I123" s="116" t="s">
        <v>1412</v>
      </c>
      <c r="J123" s="116" t="s">
        <v>4601</v>
      </c>
      <c r="K123" s="116" t="s">
        <v>628</v>
      </c>
      <c r="L123" s="116" t="s">
        <v>1398</v>
      </c>
      <c r="M123" s="116" t="s">
        <v>1405</v>
      </c>
      <c r="N123" s="116">
        <v>1</v>
      </c>
      <c r="O123" s="116">
        <v>1</v>
      </c>
      <c r="P123" s="116">
        <v>1</v>
      </c>
      <c r="Q123" s="116">
        <v>1</v>
      </c>
      <c r="R123" s="116">
        <v>1</v>
      </c>
      <c r="S123" s="116">
        <v>1</v>
      </c>
      <c r="T123" s="116">
        <v>0</v>
      </c>
      <c r="U123" s="116">
        <v>0</v>
      </c>
      <c r="V123" s="116">
        <v>0</v>
      </c>
      <c r="W123" s="84">
        <v>38940</v>
      </c>
      <c r="X123" s="117">
        <v>43690</v>
      </c>
      <c r="Y123" s="117">
        <v>46978</v>
      </c>
      <c r="Z123" s="84">
        <v>51920</v>
      </c>
      <c r="AA123" s="116" t="s">
        <v>1406</v>
      </c>
      <c r="AB123" s="116" t="s">
        <v>1407</v>
      </c>
      <c r="AC123" s="118">
        <v>12980</v>
      </c>
      <c r="AD123" s="118">
        <v>12980</v>
      </c>
      <c r="AE123" s="118">
        <v>12980</v>
      </c>
      <c r="AF123" s="118">
        <v>0</v>
      </c>
      <c r="AG123" s="118">
        <v>0</v>
      </c>
      <c r="AH123" s="118">
        <v>0</v>
      </c>
      <c r="AI123" s="118">
        <v>0</v>
      </c>
      <c r="AJ123" s="118">
        <v>0</v>
      </c>
      <c r="AK123" s="118">
        <v>0</v>
      </c>
      <c r="AL123" s="118">
        <v>0</v>
      </c>
      <c r="AM123" s="118">
        <v>0</v>
      </c>
      <c r="AN123" s="118">
        <v>0</v>
      </c>
      <c r="AO123" s="118">
        <v>0</v>
      </c>
      <c r="AP123" s="118">
        <v>0</v>
      </c>
      <c r="AQ123" s="118">
        <v>0</v>
      </c>
      <c r="AR123" s="118">
        <f t="shared" si="3"/>
        <v>25960</v>
      </c>
      <c r="AS123" s="118">
        <f t="shared" si="4"/>
        <v>12980</v>
      </c>
      <c r="AT123" s="118">
        <f t="shared" si="5"/>
        <v>38940</v>
      </c>
      <c r="AU123" s="145"/>
    </row>
    <row r="124" spans="1:47" ht="15" customHeight="1" x14ac:dyDescent="0.3">
      <c r="A124" s="116" t="s">
        <v>2625</v>
      </c>
      <c r="B124" s="116" t="s">
        <v>639</v>
      </c>
      <c r="C124" s="116">
        <v>6</v>
      </c>
      <c r="D124" s="116" t="s">
        <v>0</v>
      </c>
      <c r="E124" s="116" t="s">
        <v>2</v>
      </c>
      <c r="F124" s="116" t="s">
        <v>1393</v>
      </c>
      <c r="G124" s="116" t="s">
        <v>1411</v>
      </c>
      <c r="H124" s="116" t="s">
        <v>1409</v>
      </c>
      <c r="I124" s="116" t="s">
        <v>1412</v>
      </c>
      <c r="J124" s="116" t="s">
        <v>4601</v>
      </c>
      <c r="K124" s="116" t="s">
        <v>628</v>
      </c>
      <c r="L124" s="116" t="s">
        <v>1398</v>
      </c>
      <c r="M124" s="116" t="s">
        <v>1405</v>
      </c>
      <c r="N124" s="116">
        <v>1</v>
      </c>
      <c r="O124" s="116">
        <v>1</v>
      </c>
      <c r="P124" s="116">
        <v>1</v>
      </c>
      <c r="Q124" s="116">
        <v>1</v>
      </c>
      <c r="R124" s="116">
        <v>1</v>
      </c>
      <c r="S124" s="116">
        <v>1</v>
      </c>
      <c r="T124" s="116">
        <v>0</v>
      </c>
      <c r="U124" s="116">
        <v>0</v>
      </c>
      <c r="V124" s="116">
        <v>0</v>
      </c>
      <c r="W124" s="84">
        <v>373765</v>
      </c>
      <c r="X124" s="117">
        <v>43691</v>
      </c>
      <c r="Y124" s="117">
        <v>46248</v>
      </c>
      <c r="Z124" s="84">
        <v>747530</v>
      </c>
      <c r="AA124" s="116" t="s">
        <v>1406</v>
      </c>
      <c r="AB124" s="116" t="s">
        <v>1407</v>
      </c>
      <c r="AC124" s="118">
        <v>373765</v>
      </c>
      <c r="AD124" s="118">
        <v>0</v>
      </c>
      <c r="AE124" s="118">
        <v>0</v>
      </c>
      <c r="AF124" s="118">
        <v>0</v>
      </c>
      <c r="AG124" s="118">
        <v>0</v>
      </c>
      <c r="AH124" s="118">
        <v>0</v>
      </c>
      <c r="AI124" s="118">
        <v>0</v>
      </c>
      <c r="AJ124" s="118">
        <v>0</v>
      </c>
      <c r="AK124" s="118">
        <v>0</v>
      </c>
      <c r="AL124" s="118">
        <v>0</v>
      </c>
      <c r="AM124" s="118">
        <v>0</v>
      </c>
      <c r="AN124" s="118">
        <v>0</v>
      </c>
      <c r="AO124" s="118">
        <v>0</v>
      </c>
      <c r="AP124" s="118">
        <v>0</v>
      </c>
      <c r="AQ124" s="118">
        <v>0</v>
      </c>
      <c r="AR124" s="118">
        <f t="shared" si="3"/>
        <v>373765</v>
      </c>
      <c r="AS124" s="118">
        <f t="shared" si="4"/>
        <v>0</v>
      </c>
      <c r="AT124" s="118">
        <f t="shared" si="5"/>
        <v>373765</v>
      </c>
      <c r="AU124" s="145"/>
    </row>
    <row r="125" spans="1:47" ht="15" customHeight="1" x14ac:dyDescent="0.3">
      <c r="A125" s="116" t="s">
        <v>2626</v>
      </c>
      <c r="B125" s="116" t="s">
        <v>639</v>
      </c>
      <c r="C125" s="116">
        <v>7</v>
      </c>
      <c r="D125" s="116" t="s">
        <v>0</v>
      </c>
      <c r="E125" s="116" t="s">
        <v>2</v>
      </c>
      <c r="F125" s="116" t="s">
        <v>1393</v>
      </c>
      <c r="G125" s="116" t="s">
        <v>1411</v>
      </c>
      <c r="H125" s="116" t="s">
        <v>1409</v>
      </c>
      <c r="I125" s="116" t="s">
        <v>1412</v>
      </c>
      <c r="J125" s="116" t="s">
        <v>4601</v>
      </c>
      <c r="K125" s="116" t="s">
        <v>628</v>
      </c>
      <c r="L125" s="116" t="s">
        <v>1398</v>
      </c>
      <c r="M125" s="116" t="s">
        <v>1405</v>
      </c>
      <c r="N125" s="116">
        <v>1</v>
      </c>
      <c r="O125" s="116">
        <v>1</v>
      </c>
      <c r="P125" s="116">
        <v>1</v>
      </c>
      <c r="Q125" s="116">
        <v>1</v>
      </c>
      <c r="R125" s="116">
        <v>1</v>
      </c>
      <c r="S125" s="116">
        <v>1</v>
      </c>
      <c r="T125" s="116">
        <v>0</v>
      </c>
      <c r="U125" s="116">
        <v>0</v>
      </c>
      <c r="V125" s="116">
        <v>0</v>
      </c>
      <c r="W125" s="84">
        <v>277988.33</v>
      </c>
      <c r="X125" s="117">
        <v>43691</v>
      </c>
      <c r="Y125" s="117">
        <v>46613</v>
      </c>
      <c r="Z125" s="84">
        <v>416982.5</v>
      </c>
      <c r="AA125" s="116" t="s">
        <v>1406</v>
      </c>
      <c r="AB125" s="116" t="s">
        <v>1407</v>
      </c>
      <c r="AC125" s="118">
        <v>138994.17000000001</v>
      </c>
      <c r="AD125" s="118">
        <v>138994.16</v>
      </c>
      <c r="AE125" s="118">
        <v>0</v>
      </c>
      <c r="AF125" s="118">
        <v>0</v>
      </c>
      <c r="AG125" s="118">
        <v>0</v>
      </c>
      <c r="AH125" s="118">
        <v>0</v>
      </c>
      <c r="AI125" s="118">
        <v>0</v>
      </c>
      <c r="AJ125" s="118">
        <v>0</v>
      </c>
      <c r="AK125" s="118">
        <v>0</v>
      </c>
      <c r="AL125" s="118">
        <v>0</v>
      </c>
      <c r="AM125" s="118">
        <v>0</v>
      </c>
      <c r="AN125" s="118">
        <v>0</v>
      </c>
      <c r="AO125" s="118">
        <v>0</v>
      </c>
      <c r="AP125" s="118">
        <v>0</v>
      </c>
      <c r="AQ125" s="118">
        <v>0</v>
      </c>
      <c r="AR125" s="118">
        <f t="shared" si="3"/>
        <v>277988.33</v>
      </c>
      <c r="AS125" s="118">
        <f t="shared" si="4"/>
        <v>0</v>
      </c>
      <c r="AT125" s="118">
        <f t="shared" si="5"/>
        <v>277988.33</v>
      </c>
      <c r="AU125" s="145"/>
    </row>
    <row r="126" spans="1:47" ht="15" customHeight="1" x14ac:dyDescent="0.3">
      <c r="A126" s="116" t="s">
        <v>2627</v>
      </c>
      <c r="B126" s="116" t="s">
        <v>639</v>
      </c>
      <c r="C126" s="116">
        <v>8</v>
      </c>
      <c r="D126" s="116" t="s">
        <v>0</v>
      </c>
      <c r="E126" s="116" t="s">
        <v>2</v>
      </c>
      <c r="F126" s="116" t="s">
        <v>1393</v>
      </c>
      <c r="G126" s="116" t="s">
        <v>1411</v>
      </c>
      <c r="H126" s="116" t="s">
        <v>1409</v>
      </c>
      <c r="I126" s="116" t="s">
        <v>1412</v>
      </c>
      <c r="J126" s="116" t="s">
        <v>4601</v>
      </c>
      <c r="K126" s="116" t="s">
        <v>628</v>
      </c>
      <c r="L126" s="116" t="s">
        <v>1398</v>
      </c>
      <c r="M126" s="116" t="s">
        <v>1405</v>
      </c>
      <c r="N126" s="116">
        <v>1</v>
      </c>
      <c r="O126" s="116">
        <v>1</v>
      </c>
      <c r="P126" s="116">
        <v>1</v>
      </c>
      <c r="Q126" s="116">
        <v>1</v>
      </c>
      <c r="R126" s="116">
        <v>1</v>
      </c>
      <c r="S126" s="116">
        <v>1</v>
      </c>
      <c r="T126" s="116">
        <v>0</v>
      </c>
      <c r="U126" s="116">
        <v>0</v>
      </c>
      <c r="V126" s="116">
        <v>0</v>
      </c>
      <c r="W126" s="84">
        <v>39825</v>
      </c>
      <c r="X126" s="117">
        <v>43691</v>
      </c>
      <c r="Y126" s="117">
        <v>46979</v>
      </c>
      <c r="Z126" s="84">
        <v>53100</v>
      </c>
      <c r="AA126" s="116" t="s">
        <v>1406</v>
      </c>
      <c r="AB126" s="116" t="s">
        <v>1407</v>
      </c>
      <c r="AC126" s="118">
        <v>13275</v>
      </c>
      <c r="AD126" s="118">
        <v>13275</v>
      </c>
      <c r="AE126" s="118">
        <v>13275</v>
      </c>
      <c r="AF126" s="118">
        <v>0</v>
      </c>
      <c r="AG126" s="118">
        <v>0</v>
      </c>
      <c r="AH126" s="118">
        <v>0</v>
      </c>
      <c r="AI126" s="118">
        <v>0</v>
      </c>
      <c r="AJ126" s="118">
        <v>0</v>
      </c>
      <c r="AK126" s="118">
        <v>0</v>
      </c>
      <c r="AL126" s="118">
        <v>0</v>
      </c>
      <c r="AM126" s="118">
        <v>0</v>
      </c>
      <c r="AN126" s="118">
        <v>0</v>
      </c>
      <c r="AO126" s="118">
        <v>0</v>
      </c>
      <c r="AP126" s="118">
        <v>0</v>
      </c>
      <c r="AQ126" s="118">
        <v>0</v>
      </c>
      <c r="AR126" s="118">
        <f t="shared" si="3"/>
        <v>26550</v>
      </c>
      <c r="AS126" s="118">
        <f t="shared" si="4"/>
        <v>13275</v>
      </c>
      <c r="AT126" s="118">
        <f t="shared" si="5"/>
        <v>39825</v>
      </c>
      <c r="AU126" s="145"/>
    </row>
    <row r="127" spans="1:47" ht="15" customHeight="1" x14ac:dyDescent="0.3">
      <c r="A127" s="116" t="s">
        <v>2628</v>
      </c>
      <c r="B127" s="116" t="s">
        <v>640</v>
      </c>
      <c r="C127" s="116">
        <v>6</v>
      </c>
      <c r="D127" s="116" t="s">
        <v>0</v>
      </c>
      <c r="E127" s="116" t="s">
        <v>2</v>
      </c>
      <c r="F127" s="116" t="s">
        <v>1393</v>
      </c>
      <c r="G127" s="116" t="s">
        <v>1411</v>
      </c>
      <c r="H127" s="116" t="s">
        <v>1409</v>
      </c>
      <c r="I127" s="116" t="s">
        <v>1412</v>
      </c>
      <c r="J127" s="116" t="s">
        <v>4601</v>
      </c>
      <c r="K127" s="116" t="s">
        <v>628</v>
      </c>
      <c r="L127" s="116" t="s">
        <v>1398</v>
      </c>
      <c r="M127" s="116" t="s">
        <v>1405</v>
      </c>
      <c r="N127" s="116">
        <v>1</v>
      </c>
      <c r="O127" s="116">
        <v>1</v>
      </c>
      <c r="P127" s="116">
        <v>1</v>
      </c>
      <c r="Q127" s="116">
        <v>1</v>
      </c>
      <c r="R127" s="116">
        <v>1</v>
      </c>
      <c r="S127" s="116">
        <v>1</v>
      </c>
      <c r="T127" s="116">
        <v>0</v>
      </c>
      <c r="U127" s="116">
        <v>0</v>
      </c>
      <c r="V127" s="116">
        <v>0</v>
      </c>
      <c r="W127" s="84">
        <v>753208.75</v>
      </c>
      <c r="X127" s="117">
        <v>43691</v>
      </c>
      <c r="Y127" s="117">
        <v>46248</v>
      </c>
      <c r="Z127" s="84">
        <v>1506417.5</v>
      </c>
      <c r="AA127" s="116" t="s">
        <v>1406</v>
      </c>
      <c r="AB127" s="116" t="s">
        <v>1407</v>
      </c>
      <c r="AC127" s="118">
        <v>753208.75</v>
      </c>
      <c r="AD127" s="118">
        <v>0</v>
      </c>
      <c r="AE127" s="118">
        <v>0</v>
      </c>
      <c r="AF127" s="118">
        <v>0</v>
      </c>
      <c r="AG127" s="118">
        <v>0</v>
      </c>
      <c r="AH127" s="118">
        <v>0</v>
      </c>
      <c r="AI127" s="118">
        <v>0</v>
      </c>
      <c r="AJ127" s="118">
        <v>0</v>
      </c>
      <c r="AK127" s="118">
        <v>0</v>
      </c>
      <c r="AL127" s="118">
        <v>0</v>
      </c>
      <c r="AM127" s="118">
        <v>0</v>
      </c>
      <c r="AN127" s="118">
        <v>0</v>
      </c>
      <c r="AO127" s="118">
        <v>0</v>
      </c>
      <c r="AP127" s="118">
        <v>0</v>
      </c>
      <c r="AQ127" s="118">
        <v>0</v>
      </c>
      <c r="AR127" s="118">
        <f t="shared" si="3"/>
        <v>753208.75</v>
      </c>
      <c r="AS127" s="118">
        <f t="shared" si="4"/>
        <v>0</v>
      </c>
      <c r="AT127" s="118">
        <f t="shared" si="5"/>
        <v>753208.75</v>
      </c>
      <c r="AU127" s="145"/>
    </row>
    <row r="128" spans="1:47" ht="15" customHeight="1" x14ac:dyDescent="0.3">
      <c r="A128" s="116" t="s">
        <v>2629</v>
      </c>
      <c r="B128" s="116" t="s">
        <v>640</v>
      </c>
      <c r="C128" s="116">
        <v>7</v>
      </c>
      <c r="D128" s="116" t="s">
        <v>0</v>
      </c>
      <c r="E128" s="116" t="s">
        <v>2</v>
      </c>
      <c r="F128" s="116" t="s">
        <v>1393</v>
      </c>
      <c r="G128" s="116" t="s">
        <v>1411</v>
      </c>
      <c r="H128" s="116" t="s">
        <v>1409</v>
      </c>
      <c r="I128" s="116" t="s">
        <v>1412</v>
      </c>
      <c r="J128" s="116" t="s">
        <v>4601</v>
      </c>
      <c r="K128" s="116" t="s">
        <v>628</v>
      </c>
      <c r="L128" s="116" t="s">
        <v>1398</v>
      </c>
      <c r="M128" s="116" t="s">
        <v>1405</v>
      </c>
      <c r="N128" s="116">
        <v>1</v>
      </c>
      <c r="O128" s="116">
        <v>1</v>
      </c>
      <c r="P128" s="116">
        <v>1</v>
      </c>
      <c r="Q128" s="116">
        <v>1</v>
      </c>
      <c r="R128" s="116">
        <v>1</v>
      </c>
      <c r="S128" s="116">
        <v>1</v>
      </c>
      <c r="T128" s="116">
        <v>0</v>
      </c>
      <c r="U128" s="116">
        <v>0</v>
      </c>
      <c r="V128" s="116">
        <v>0</v>
      </c>
      <c r="W128" s="84">
        <v>268843.34000000003</v>
      </c>
      <c r="X128" s="117">
        <v>43691</v>
      </c>
      <c r="Y128" s="117">
        <v>46613</v>
      </c>
      <c r="Z128" s="84">
        <v>403265</v>
      </c>
      <c r="AA128" s="116" t="s">
        <v>1406</v>
      </c>
      <c r="AB128" s="116" t="s">
        <v>1407</v>
      </c>
      <c r="AC128" s="118">
        <v>134421.67000000001</v>
      </c>
      <c r="AD128" s="118">
        <v>134421.67000000001</v>
      </c>
      <c r="AE128" s="118">
        <v>0</v>
      </c>
      <c r="AF128" s="118">
        <v>0</v>
      </c>
      <c r="AG128" s="118">
        <v>0</v>
      </c>
      <c r="AH128" s="118">
        <v>0</v>
      </c>
      <c r="AI128" s="118">
        <v>0</v>
      </c>
      <c r="AJ128" s="118">
        <v>0</v>
      </c>
      <c r="AK128" s="118">
        <v>0</v>
      </c>
      <c r="AL128" s="118">
        <v>0</v>
      </c>
      <c r="AM128" s="118">
        <v>0</v>
      </c>
      <c r="AN128" s="118">
        <v>0</v>
      </c>
      <c r="AO128" s="118">
        <v>0</v>
      </c>
      <c r="AP128" s="118">
        <v>0</v>
      </c>
      <c r="AQ128" s="118">
        <v>0</v>
      </c>
      <c r="AR128" s="118">
        <f t="shared" si="3"/>
        <v>268843.34000000003</v>
      </c>
      <c r="AS128" s="118">
        <f t="shared" si="4"/>
        <v>0</v>
      </c>
      <c r="AT128" s="118">
        <f t="shared" si="5"/>
        <v>268843.34000000003</v>
      </c>
      <c r="AU128" s="145"/>
    </row>
    <row r="129" spans="1:47" ht="15" customHeight="1" x14ac:dyDescent="0.3">
      <c r="A129" s="116" t="s">
        <v>2630</v>
      </c>
      <c r="B129" s="116" t="s">
        <v>640</v>
      </c>
      <c r="C129" s="116">
        <v>8</v>
      </c>
      <c r="D129" s="116" t="s">
        <v>0</v>
      </c>
      <c r="E129" s="116" t="s">
        <v>2</v>
      </c>
      <c r="F129" s="116" t="s">
        <v>1393</v>
      </c>
      <c r="G129" s="116" t="s">
        <v>1411</v>
      </c>
      <c r="H129" s="116" t="s">
        <v>1409</v>
      </c>
      <c r="I129" s="116" t="s">
        <v>1412</v>
      </c>
      <c r="J129" s="116" t="s">
        <v>4601</v>
      </c>
      <c r="K129" s="116" t="s">
        <v>628</v>
      </c>
      <c r="L129" s="116" t="s">
        <v>1398</v>
      </c>
      <c r="M129" s="116" t="s">
        <v>1405</v>
      </c>
      <c r="N129" s="116">
        <v>1</v>
      </c>
      <c r="O129" s="116">
        <v>1</v>
      </c>
      <c r="P129" s="116">
        <v>1</v>
      </c>
      <c r="Q129" s="116">
        <v>1</v>
      </c>
      <c r="R129" s="116">
        <v>1</v>
      </c>
      <c r="S129" s="116">
        <v>1</v>
      </c>
      <c r="T129" s="116">
        <v>0</v>
      </c>
      <c r="U129" s="116">
        <v>0</v>
      </c>
      <c r="V129" s="116">
        <v>0</v>
      </c>
      <c r="W129" s="84">
        <v>39825</v>
      </c>
      <c r="X129" s="117">
        <v>43691</v>
      </c>
      <c r="Y129" s="117">
        <v>46979</v>
      </c>
      <c r="Z129" s="84">
        <v>53100</v>
      </c>
      <c r="AA129" s="116" t="s">
        <v>1406</v>
      </c>
      <c r="AB129" s="116" t="s">
        <v>1407</v>
      </c>
      <c r="AC129" s="118">
        <v>13275</v>
      </c>
      <c r="AD129" s="118">
        <v>13275</v>
      </c>
      <c r="AE129" s="118">
        <v>13275</v>
      </c>
      <c r="AF129" s="118">
        <v>0</v>
      </c>
      <c r="AG129" s="118">
        <v>0</v>
      </c>
      <c r="AH129" s="118">
        <v>0</v>
      </c>
      <c r="AI129" s="118">
        <v>0</v>
      </c>
      <c r="AJ129" s="118">
        <v>0</v>
      </c>
      <c r="AK129" s="118">
        <v>0</v>
      </c>
      <c r="AL129" s="118">
        <v>0</v>
      </c>
      <c r="AM129" s="118">
        <v>0</v>
      </c>
      <c r="AN129" s="118">
        <v>0</v>
      </c>
      <c r="AO129" s="118">
        <v>0</v>
      </c>
      <c r="AP129" s="118">
        <v>0</v>
      </c>
      <c r="AQ129" s="118">
        <v>0</v>
      </c>
      <c r="AR129" s="118">
        <f t="shared" si="3"/>
        <v>26550</v>
      </c>
      <c r="AS129" s="118">
        <f t="shared" si="4"/>
        <v>13275</v>
      </c>
      <c r="AT129" s="118">
        <f t="shared" si="5"/>
        <v>39825</v>
      </c>
      <c r="AU129" s="145"/>
    </row>
    <row r="130" spans="1:47" ht="15" customHeight="1" x14ac:dyDescent="0.3">
      <c r="A130" s="116" t="s">
        <v>2631</v>
      </c>
      <c r="B130" s="116" t="s">
        <v>641</v>
      </c>
      <c r="C130" s="116">
        <v>5</v>
      </c>
      <c r="D130" s="116" t="s">
        <v>0</v>
      </c>
      <c r="E130" s="116" t="s">
        <v>2</v>
      </c>
      <c r="F130" s="116" t="s">
        <v>1393</v>
      </c>
      <c r="G130" s="116" t="s">
        <v>1411</v>
      </c>
      <c r="H130" s="116" t="s">
        <v>1409</v>
      </c>
      <c r="I130" s="116" t="s">
        <v>1412</v>
      </c>
      <c r="J130" s="116" t="s">
        <v>4601</v>
      </c>
      <c r="K130" s="116" t="s">
        <v>628</v>
      </c>
      <c r="L130" s="116" t="s">
        <v>1398</v>
      </c>
      <c r="M130" s="116" t="s">
        <v>1405</v>
      </c>
      <c r="N130" s="116">
        <v>1</v>
      </c>
      <c r="O130" s="116">
        <v>1</v>
      </c>
      <c r="P130" s="116">
        <v>1</v>
      </c>
      <c r="Q130" s="116">
        <v>1</v>
      </c>
      <c r="R130" s="116">
        <v>1</v>
      </c>
      <c r="S130" s="116">
        <v>1</v>
      </c>
      <c r="T130" s="116">
        <v>0</v>
      </c>
      <c r="U130" s="116">
        <v>0</v>
      </c>
      <c r="V130" s="116">
        <v>0</v>
      </c>
      <c r="W130" s="84">
        <v>645976.25</v>
      </c>
      <c r="X130" s="117">
        <v>43693</v>
      </c>
      <c r="Y130" s="117">
        <v>46250</v>
      </c>
      <c r="Z130" s="84">
        <v>1291952.5</v>
      </c>
      <c r="AA130" s="116" t="s">
        <v>1406</v>
      </c>
      <c r="AB130" s="116" t="s">
        <v>1407</v>
      </c>
      <c r="AC130" s="118">
        <v>645976.25</v>
      </c>
      <c r="AD130" s="118">
        <v>0</v>
      </c>
      <c r="AE130" s="118">
        <v>0</v>
      </c>
      <c r="AF130" s="118">
        <v>0</v>
      </c>
      <c r="AG130" s="118">
        <v>0</v>
      </c>
      <c r="AH130" s="118">
        <v>0</v>
      </c>
      <c r="AI130" s="118">
        <v>0</v>
      </c>
      <c r="AJ130" s="118">
        <v>0</v>
      </c>
      <c r="AK130" s="118">
        <v>0</v>
      </c>
      <c r="AL130" s="118">
        <v>0</v>
      </c>
      <c r="AM130" s="118">
        <v>0</v>
      </c>
      <c r="AN130" s="118">
        <v>0</v>
      </c>
      <c r="AO130" s="118">
        <v>0</v>
      </c>
      <c r="AP130" s="118">
        <v>0</v>
      </c>
      <c r="AQ130" s="118">
        <v>0</v>
      </c>
      <c r="AR130" s="118">
        <f t="shared" si="3"/>
        <v>645976.25</v>
      </c>
      <c r="AS130" s="118">
        <f t="shared" si="4"/>
        <v>0</v>
      </c>
      <c r="AT130" s="118">
        <f t="shared" si="5"/>
        <v>645976.25</v>
      </c>
      <c r="AU130" s="145"/>
    </row>
    <row r="131" spans="1:47" ht="15" customHeight="1" x14ac:dyDescent="0.3">
      <c r="A131" s="116" t="s">
        <v>2632</v>
      </c>
      <c r="B131" s="116" t="s">
        <v>641</v>
      </c>
      <c r="C131" s="116">
        <v>6</v>
      </c>
      <c r="D131" s="116" t="s">
        <v>0</v>
      </c>
      <c r="E131" s="116" t="s">
        <v>2</v>
      </c>
      <c r="F131" s="116" t="s">
        <v>1393</v>
      </c>
      <c r="G131" s="116" t="s">
        <v>1411</v>
      </c>
      <c r="H131" s="116" t="s">
        <v>1409</v>
      </c>
      <c r="I131" s="116" t="s">
        <v>1412</v>
      </c>
      <c r="J131" s="116" t="s">
        <v>4601</v>
      </c>
      <c r="K131" s="116" t="s">
        <v>628</v>
      </c>
      <c r="L131" s="116" t="s">
        <v>1398</v>
      </c>
      <c r="M131" s="116" t="s">
        <v>1405</v>
      </c>
      <c r="N131" s="116">
        <v>1</v>
      </c>
      <c r="O131" s="116">
        <v>1</v>
      </c>
      <c r="P131" s="116">
        <v>1</v>
      </c>
      <c r="Q131" s="116">
        <v>1</v>
      </c>
      <c r="R131" s="116">
        <v>1</v>
      </c>
      <c r="S131" s="116">
        <v>1</v>
      </c>
      <c r="T131" s="116">
        <v>0</v>
      </c>
      <c r="U131" s="116">
        <v>0</v>
      </c>
      <c r="V131" s="116">
        <v>0</v>
      </c>
      <c r="W131" s="84">
        <v>415655</v>
      </c>
      <c r="X131" s="117">
        <v>43693</v>
      </c>
      <c r="Y131" s="117">
        <v>46615</v>
      </c>
      <c r="Z131" s="84">
        <v>623482.5</v>
      </c>
      <c r="AA131" s="116" t="s">
        <v>1406</v>
      </c>
      <c r="AB131" s="116" t="s">
        <v>1407</v>
      </c>
      <c r="AC131" s="118">
        <v>207827.5</v>
      </c>
      <c r="AD131" s="118">
        <v>207827.5</v>
      </c>
      <c r="AE131" s="118">
        <v>0</v>
      </c>
      <c r="AF131" s="118">
        <v>0</v>
      </c>
      <c r="AG131" s="118">
        <v>0</v>
      </c>
      <c r="AH131" s="118">
        <v>0</v>
      </c>
      <c r="AI131" s="118">
        <v>0</v>
      </c>
      <c r="AJ131" s="118">
        <v>0</v>
      </c>
      <c r="AK131" s="118">
        <v>0</v>
      </c>
      <c r="AL131" s="118">
        <v>0</v>
      </c>
      <c r="AM131" s="118">
        <v>0</v>
      </c>
      <c r="AN131" s="118">
        <v>0</v>
      </c>
      <c r="AO131" s="118">
        <v>0</v>
      </c>
      <c r="AP131" s="118">
        <v>0</v>
      </c>
      <c r="AQ131" s="118">
        <v>0</v>
      </c>
      <c r="AR131" s="118">
        <f t="shared" si="3"/>
        <v>415655</v>
      </c>
      <c r="AS131" s="118">
        <f t="shared" si="4"/>
        <v>0</v>
      </c>
      <c r="AT131" s="118">
        <f t="shared" si="5"/>
        <v>415655</v>
      </c>
      <c r="AU131" s="145"/>
    </row>
    <row r="132" spans="1:47" ht="15" customHeight="1" x14ac:dyDescent="0.3">
      <c r="A132" s="116" t="s">
        <v>2633</v>
      </c>
      <c r="B132" s="116" t="s">
        <v>642</v>
      </c>
      <c r="C132" s="116">
        <v>7</v>
      </c>
      <c r="D132" s="116" t="s">
        <v>0</v>
      </c>
      <c r="E132" s="116" t="s">
        <v>2</v>
      </c>
      <c r="F132" s="116" t="s">
        <v>1393</v>
      </c>
      <c r="G132" s="116" t="s">
        <v>1411</v>
      </c>
      <c r="H132" s="116" t="s">
        <v>1409</v>
      </c>
      <c r="I132" s="116" t="s">
        <v>1412</v>
      </c>
      <c r="J132" s="116" t="s">
        <v>4601</v>
      </c>
      <c r="K132" s="116" t="s">
        <v>628</v>
      </c>
      <c r="L132" s="116" t="s">
        <v>1398</v>
      </c>
      <c r="M132" s="116" t="s">
        <v>1405</v>
      </c>
      <c r="N132" s="116">
        <v>1</v>
      </c>
      <c r="O132" s="116">
        <v>1</v>
      </c>
      <c r="P132" s="116">
        <v>1</v>
      </c>
      <c r="Q132" s="116">
        <v>1</v>
      </c>
      <c r="R132" s="116">
        <v>1</v>
      </c>
      <c r="S132" s="116">
        <v>1</v>
      </c>
      <c r="T132" s="116">
        <v>0</v>
      </c>
      <c r="U132" s="116">
        <v>0</v>
      </c>
      <c r="V132" s="116">
        <v>0</v>
      </c>
      <c r="W132" s="84">
        <v>518388.75</v>
      </c>
      <c r="X132" s="117">
        <v>43696</v>
      </c>
      <c r="Y132" s="117">
        <v>46253</v>
      </c>
      <c r="Z132" s="84">
        <v>1036777.5</v>
      </c>
      <c r="AA132" s="116" t="s">
        <v>1406</v>
      </c>
      <c r="AB132" s="116" t="s">
        <v>1407</v>
      </c>
      <c r="AC132" s="118">
        <v>518388.75</v>
      </c>
      <c r="AD132" s="118">
        <v>0</v>
      </c>
      <c r="AE132" s="118">
        <v>0</v>
      </c>
      <c r="AF132" s="118">
        <v>0</v>
      </c>
      <c r="AG132" s="118">
        <v>0</v>
      </c>
      <c r="AH132" s="118">
        <v>0</v>
      </c>
      <c r="AI132" s="118">
        <v>0</v>
      </c>
      <c r="AJ132" s="118">
        <v>0</v>
      </c>
      <c r="AK132" s="118">
        <v>0</v>
      </c>
      <c r="AL132" s="118">
        <v>0</v>
      </c>
      <c r="AM132" s="118">
        <v>0</v>
      </c>
      <c r="AN132" s="118">
        <v>0</v>
      </c>
      <c r="AO132" s="118">
        <v>0</v>
      </c>
      <c r="AP132" s="118">
        <v>0</v>
      </c>
      <c r="AQ132" s="118">
        <v>0</v>
      </c>
      <c r="AR132" s="118">
        <f t="shared" ref="AR132:AR195" si="6">SUM(AC132:AD132)</f>
        <v>518388.75</v>
      </c>
      <c r="AS132" s="118">
        <f t="shared" ref="AS132:AS195" si="7">SUM(AE132:AQ132)</f>
        <v>0</v>
      </c>
      <c r="AT132" s="118">
        <f t="shared" ref="AT132:AT195" si="8">SUM(AR132:AS132)</f>
        <v>518388.75</v>
      </c>
      <c r="AU132" s="145"/>
    </row>
    <row r="133" spans="1:47" ht="15" customHeight="1" x14ac:dyDescent="0.3">
      <c r="A133" s="116" t="s">
        <v>2634</v>
      </c>
      <c r="B133" s="116" t="s">
        <v>642</v>
      </c>
      <c r="C133" s="116">
        <v>8</v>
      </c>
      <c r="D133" s="116" t="s">
        <v>0</v>
      </c>
      <c r="E133" s="116" t="s">
        <v>2</v>
      </c>
      <c r="F133" s="116" t="s">
        <v>1393</v>
      </c>
      <c r="G133" s="116" t="s">
        <v>1411</v>
      </c>
      <c r="H133" s="116" t="s">
        <v>1409</v>
      </c>
      <c r="I133" s="116" t="s">
        <v>1412</v>
      </c>
      <c r="J133" s="116" t="s">
        <v>4601</v>
      </c>
      <c r="K133" s="116" t="s">
        <v>628</v>
      </c>
      <c r="L133" s="116" t="s">
        <v>1398</v>
      </c>
      <c r="M133" s="116" t="s">
        <v>1405</v>
      </c>
      <c r="N133" s="116">
        <v>1</v>
      </c>
      <c r="O133" s="116">
        <v>1</v>
      </c>
      <c r="P133" s="116">
        <v>1</v>
      </c>
      <c r="Q133" s="116">
        <v>1</v>
      </c>
      <c r="R133" s="116">
        <v>1</v>
      </c>
      <c r="S133" s="116">
        <v>1</v>
      </c>
      <c r="T133" s="116">
        <v>0</v>
      </c>
      <c r="U133" s="116">
        <v>0</v>
      </c>
      <c r="V133" s="116">
        <v>0</v>
      </c>
      <c r="W133" s="84">
        <v>105216.67</v>
      </c>
      <c r="X133" s="117">
        <v>43696</v>
      </c>
      <c r="Y133" s="117">
        <v>46618</v>
      </c>
      <c r="Z133" s="84">
        <v>157825</v>
      </c>
      <c r="AA133" s="116" t="s">
        <v>1406</v>
      </c>
      <c r="AB133" s="116" t="s">
        <v>1407</v>
      </c>
      <c r="AC133" s="118">
        <v>52608.33</v>
      </c>
      <c r="AD133" s="118">
        <v>52608.34</v>
      </c>
      <c r="AE133" s="118">
        <v>0</v>
      </c>
      <c r="AF133" s="118">
        <v>0</v>
      </c>
      <c r="AG133" s="118">
        <v>0</v>
      </c>
      <c r="AH133" s="118">
        <v>0</v>
      </c>
      <c r="AI133" s="118">
        <v>0</v>
      </c>
      <c r="AJ133" s="118">
        <v>0</v>
      </c>
      <c r="AK133" s="118">
        <v>0</v>
      </c>
      <c r="AL133" s="118">
        <v>0</v>
      </c>
      <c r="AM133" s="118">
        <v>0</v>
      </c>
      <c r="AN133" s="118">
        <v>0</v>
      </c>
      <c r="AO133" s="118">
        <v>0</v>
      </c>
      <c r="AP133" s="118">
        <v>0</v>
      </c>
      <c r="AQ133" s="118">
        <v>0</v>
      </c>
      <c r="AR133" s="118">
        <f t="shared" si="6"/>
        <v>105216.67</v>
      </c>
      <c r="AS133" s="118">
        <f t="shared" si="7"/>
        <v>0</v>
      </c>
      <c r="AT133" s="118">
        <f t="shared" si="8"/>
        <v>105216.67</v>
      </c>
      <c r="AU133" s="145"/>
    </row>
    <row r="134" spans="1:47" ht="15" customHeight="1" x14ac:dyDescent="0.3">
      <c r="A134" s="116" t="s">
        <v>2635</v>
      </c>
      <c r="B134" s="116" t="s">
        <v>643</v>
      </c>
      <c r="C134" s="116">
        <v>7</v>
      </c>
      <c r="D134" s="116" t="s">
        <v>0</v>
      </c>
      <c r="E134" s="116" t="s">
        <v>2</v>
      </c>
      <c r="F134" s="116" t="s">
        <v>1393</v>
      </c>
      <c r="G134" s="116" t="s">
        <v>1411</v>
      </c>
      <c r="H134" s="116" t="s">
        <v>1409</v>
      </c>
      <c r="I134" s="116" t="s">
        <v>1412</v>
      </c>
      <c r="J134" s="116" t="s">
        <v>4601</v>
      </c>
      <c r="K134" s="116" t="s">
        <v>628</v>
      </c>
      <c r="L134" s="116" t="s">
        <v>1398</v>
      </c>
      <c r="M134" s="116" t="s">
        <v>1405</v>
      </c>
      <c r="N134" s="116">
        <v>1</v>
      </c>
      <c r="O134" s="116">
        <v>1</v>
      </c>
      <c r="P134" s="116">
        <v>1</v>
      </c>
      <c r="Q134" s="116">
        <v>1</v>
      </c>
      <c r="R134" s="116">
        <v>1</v>
      </c>
      <c r="S134" s="116">
        <v>1</v>
      </c>
      <c r="T134" s="116">
        <v>0</v>
      </c>
      <c r="U134" s="116">
        <v>0</v>
      </c>
      <c r="V134" s="116">
        <v>0</v>
      </c>
      <c r="W134" s="84">
        <v>540735</v>
      </c>
      <c r="X134" s="117">
        <v>43697</v>
      </c>
      <c r="Y134" s="117">
        <v>46254</v>
      </c>
      <c r="Z134" s="84">
        <v>1081470</v>
      </c>
      <c r="AA134" s="116" t="s">
        <v>1406</v>
      </c>
      <c r="AB134" s="116" t="s">
        <v>1407</v>
      </c>
      <c r="AC134" s="118">
        <v>540735</v>
      </c>
      <c r="AD134" s="118">
        <v>0</v>
      </c>
      <c r="AE134" s="118">
        <v>0</v>
      </c>
      <c r="AF134" s="118">
        <v>0</v>
      </c>
      <c r="AG134" s="118">
        <v>0</v>
      </c>
      <c r="AH134" s="118">
        <v>0</v>
      </c>
      <c r="AI134" s="118">
        <v>0</v>
      </c>
      <c r="AJ134" s="118">
        <v>0</v>
      </c>
      <c r="AK134" s="118">
        <v>0</v>
      </c>
      <c r="AL134" s="118">
        <v>0</v>
      </c>
      <c r="AM134" s="118">
        <v>0</v>
      </c>
      <c r="AN134" s="118">
        <v>0</v>
      </c>
      <c r="AO134" s="118">
        <v>0</v>
      </c>
      <c r="AP134" s="118">
        <v>0</v>
      </c>
      <c r="AQ134" s="118">
        <v>0</v>
      </c>
      <c r="AR134" s="118">
        <f t="shared" si="6"/>
        <v>540735</v>
      </c>
      <c r="AS134" s="118">
        <f t="shared" si="7"/>
        <v>0</v>
      </c>
      <c r="AT134" s="118">
        <f t="shared" si="8"/>
        <v>540735</v>
      </c>
      <c r="AU134" s="145"/>
    </row>
    <row r="135" spans="1:47" ht="15" customHeight="1" x14ac:dyDescent="0.3">
      <c r="A135" s="116" t="s">
        <v>2636</v>
      </c>
      <c r="B135" s="116" t="s">
        <v>643</v>
      </c>
      <c r="C135" s="116">
        <v>8</v>
      </c>
      <c r="D135" s="116" t="s">
        <v>0</v>
      </c>
      <c r="E135" s="116" t="s">
        <v>2</v>
      </c>
      <c r="F135" s="116" t="s">
        <v>1393</v>
      </c>
      <c r="G135" s="116" t="s">
        <v>1411</v>
      </c>
      <c r="H135" s="116" t="s">
        <v>1409</v>
      </c>
      <c r="I135" s="116" t="s">
        <v>1412</v>
      </c>
      <c r="J135" s="116" t="s">
        <v>4601</v>
      </c>
      <c r="K135" s="116" t="s">
        <v>628</v>
      </c>
      <c r="L135" s="116" t="s">
        <v>1398</v>
      </c>
      <c r="M135" s="116" t="s">
        <v>1405</v>
      </c>
      <c r="N135" s="116">
        <v>1</v>
      </c>
      <c r="O135" s="116">
        <v>1</v>
      </c>
      <c r="P135" s="116">
        <v>1</v>
      </c>
      <c r="Q135" s="116">
        <v>1</v>
      </c>
      <c r="R135" s="116">
        <v>1</v>
      </c>
      <c r="S135" s="116">
        <v>1</v>
      </c>
      <c r="T135" s="116">
        <v>0</v>
      </c>
      <c r="U135" s="116">
        <v>0</v>
      </c>
      <c r="V135" s="116">
        <v>0</v>
      </c>
      <c r="W135" s="84">
        <v>210335</v>
      </c>
      <c r="X135" s="117">
        <v>43697</v>
      </c>
      <c r="Y135" s="117">
        <v>46619</v>
      </c>
      <c r="Z135" s="84">
        <v>315502.5</v>
      </c>
      <c r="AA135" s="116" t="s">
        <v>1406</v>
      </c>
      <c r="AB135" s="116" t="s">
        <v>1407</v>
      </c>
      <c r="AC135" s="118">
        <v>105167.5</v>
      </c>
      <c r="AD135" s="118">
        <v>105167.5</v>
      </c>
      <c r="AE135" s="118">
        <v>0</v>
      </c>
      <c r="AF135" s="118">
        <v>0</v>
      </c>
      <c r="AG135" s="118">
        <v>0</v>
      </c>
      <c r="AH135" s="118">
        <v>0</v>
      </c>
      <c r="AI135" s="118">
        <v>0</v>
      </c>
      <c r="AJ135" s="118">
        <v>0</v>
      </c>
      <c r="AK135" s="118">
        <v>0</v>
      </c>
      <c r="AL135" s="118">
        <v>0</v>
      </c>
      <c r="AM135" s="118">
        <v>0</v>
      </c>
      <c r="AN135" s="118">
        <v>0</v>
      </c>
      <c r="AO135" s="118">
        <v>0</v>
      </c>
      <c r="AP135" s="118">
        <v>0</v>
      </c>
      <c r="AQ135" s="118">
        <v>0</v>
      </c>
      <c r="AR135" s="118">
        <f t="shared" si="6"/>
        <v>210335</v>
      </c>
      <c r="AS135" s="118">
        <f t="shared" si="7"/>
        <v>0</v>
      </c>
      <c r="AT135" s="118">
        <f t="shared" si="8"/>
        <v>210335</v>
      </c>
      <c r="AU135" s="145"/>
    </row>
    <row r="136" spans="1:47" ht="15" customHeight="1" x14ac:dyDescent="0.3">
      <c r="A136" s="116" t="s">
        <v>2637</v>
      </c>
      <c r="B136" s="116" t="s">
        <v>643</v>
      </c>
      <c r="C136" s="116">
        <v>9</v>
      </c>
      <c r="D136" s="116" t="s">
        <v>0</v>
      </c>
      <c r="E136" s="116" t="s">
        <v>2</v>
      </c>
      <c r="F136" s="116" t="s">
        <v>1393</v>
      </c>
      <c r="G136" s="116" t="s">
        <v>1411</v>
      </c>
      <c r="H136" s="116" t="s">
        <v>1409</v>
      </c>
      <c r="I136" s="116" t="s">
        <v>1412</v>
      </c>
      <c r="J136" s="116" t="s">
        <v>4601</v>
      </c>
      <c r="K136" s="116" t="s">
        <v>628</v>
      </c>
      <c r="L136" s="116" t="s">
        <v>1398</v>
      </c>
      <c r="M136" s="116" t="s">
        <v>1405</v>
      </c>
      <c r="N136" s="116">
        <v>1</v>
      </c>
      <c r="O136" s="116">
        <v>1</v>
      </c>
      <c r="P136" s="116">
        <v>1</v>
      </c>
      <c r="Q136" s="116">
        <v>1</v>
      </c>
      <c r="R136" s="116">
        <v>1</v>
      </c>
      <c r="S136" s="116">
        <v>1</v>
      </c>
      <c r="T136" s="116">
        <v>0</v>
      </c>
      <c r="U136" s="116">
        <v>0</v>
      </c>
      <c r="V136" s="116">
        <v>0</v>
      </c>
      <c r="W136" s="84">
        <v>42480</v>
      </c>
      <c r="X136" s="117">
        <v>43697</v>
      </c>
      <c r="Y136" s="117">
        <v>47350</v>
      </c>
      <c r="Z136" s="84">
        <v>53100</v>
      </c>
      <c r="AA136" s="116" t="s">
        <v>1406</v>
      </c>
      <c r="AB136" s="116" t="s">
        <v>1407</v>
      </c>
      <c r="AC136" s="118">
        <v>10620</v>
      </c>
      <c r="AD136" s="118">
        <v>10620</v>
      </c>
      <c r="AE136" s="118">
        <v>10620</v>
      </c>
      <c r="AF136" s="118">
        <v>10620</v>
      </c>
      <c r="AG136" s="118">
        <v>0</v>
      </c>
      <c r="AH136" s="118">
        <v>0</v>
      </c>
      <c r="AI136" s="118">
        <v>0</v>
      </c>
      <c r="AJ136" s="118">
        <v>0</v>
      </c>
      <c r="AK136" s="118">
        <v>0</v>
      </c>
      <c r="AL136" s="118">
        <v>0</v>
      </c>
      <c r="AM136" s="118">
        <v>0</v>
      </c>
      <c r="AN136" s="118">
        <v>0</v>
      </c>
      <c r="AO136" s="118">
        <v>0</v>
      </c>
      <c r="AP136" s="118">
        <v>0</v>
      </c>
      <c r="AQ136" s="118">
        <v>0</v>
      </c>
      <c r="AR136" s="118">
        <f t="shared" si="6"/>
        <v>21240</v>
      </c>
      <c r="AS136" s="118">
        <f t="shared" si="7"/>
        <v>21240</v>
      </c>
      <c r="AT136" s="118">
        <f t="shared" si="8"/>
        <v>42480</v>
      </c>
      <c r="AU136" s="145"/>
    </row>
    <row r="137" spans="1:47" ht="15" customHeight="1" x14ac:dyDescent="0.3">
      <c r="A137" s="116" t="s">
        <v>2638</v>
      </c>
      <c r="B137" s="116" t="s">
        <v>644</v>
      </c>
      <c r="C137" s="116">
        <v>6</v>
      </c>
      <c r="D137" s="116" t="s">
        <v>0</v>
      </c>
      <c r="E137" s="116" t="s">
        <v>2</v>
      </c>
      <c r="F137" s="116" t="s">
        <v>1393</v>
      </c>
      <c r="G137" s="116" t="s">
        <v>1411</v>
      </c>
      <c r="H137" s="116" t="s">
        <v>1409</v>
      </c>
      <c r="I137" s="116" t="s">
        <v>1412</v>
      </c>
      <c r="J137" s="116" t="s">
        <v>4601</v>
      </c>
      <c r="K137" s="116" t="s">
        <v>628</v>
      </c>
      <c r="L137" s="116" t="s">
        <v>1398</v>
      </c>
      <c r="M137" s="116" t="s">
        <v>1405</v>
      </c>
      <c r="N137" s="116">
        <v>1</v>
      </c>
      <c r="O137" s="116">
        <v>1</v>
      </c>
      <c r="P137" s="116">
        <v>1</v>
      </c>
      <c r="Q137" s="116">
        <v>1</v>
      </c>
      <c r="R137" s="116">
        <v>1</v>
      </c>
      <c r="S137" s="116">
        <v>1</v>
      </c>
      <c r="T137" s="116">
        <v>0</v>
      </c>
      <c r="U137" s="116">
        <v>0</v>
      </c>
      <c r="V137" s="116">
        <v>0</v>
      </c>
      <c r="W137" s="84">
        <v>733886.25</v>
      </c>
      <c r="X137" s="117">
        <v>43698</v>
      </c>
      <c r="Y137" s="117">
        <v>46255</v>
      </c>
      <c r="Z137" s="84">
        <v>1467772.5</v>
      </c>
      <c r="AA137" s="116" t="s">
        <v>1406</v>
      </c>
      <c r="AB137" s="116" t="s">
        <v>1407</v>
      </c>
      <c r="AC137" s="118">
        <v>733886.25</v>
      </c>
      <c r="AD137" s="118">
        <v>0</v>
      </c>
      <c r="AE137" s="118">
        <v>0</v>
      </c>
      <c r="AF137" s="118">
        <v>0</v>
      </c>
      <c r="AG137" s="118">
        <v>0</v>
      </c>
      <c r="AH137" s="118">
        <v>0</v>
      </c>
      <c r="AI137" s="118">
        <v>0</v>
      </c>
      <c r="AJ137" s="118">
        <v>0</v>
      </c>
      <c r="AK137" s="118">
        <v>0</v>
      </c>
      <c r="AL137" s="118">
        <v>0</v>
      </c>
      <c r="AM137" s="118">
        <v>0</v>
      </c>
      <c r="AN137" s="118">
        <v>0</v>
      </c>
      <c r="AO137" s="118">
        <v>0</v>
      </c>
      <c r="AP137" s="118">
        <v>0</v>
      </c>
      <c r="AQ137" s="118">
        <v>0</v>
      </c>
      <c r="AR137" s="118">
        <f t="shared" si="6"/>
        <v>733886.25</v>
      </c>
      <c r="AS137" s="118">
        <f t="shared" si="7"/>
        <v>0</v>
      </c>
      <c r="AT137" s="118">
        <f t="shared" si="8"/>
        <v>733886.25</v>
      </c>
      <c r="AU137" s="145"/>
    </row>
    <row r="138" spans="1:47" ht="15" customHeight="1" x14ac:dyDescent="0.3">
      <c r="A138" s="116" t="s">
        <v>2639</v>
      </c>
      <c r="B138" s="116" t="s">
        <v>644</v>
      </c>
      <c r="C138" s="116">
        <v>7</v>
      </c>
      <c r="D138" s="116" t="s">
        <v>0</v>
      </c>
      <c r="E138" s="116" t="s">
        <v>2</v>
      </c>
      <c r="F138" s="116" t="s">
        <v>1393</v>
      </c>
      <c r="G138" s="116" t="s">
        <v>1411</v>
      </c>
      <c r="H138" s="116" t="s">
        <v>1409</v>
      </c>
      <c r="I138" s="116" t="s">
        <v>1412</v>
      </c>
      <c r="J138" s="116" t="s">
        <v>4601</v>
      </c>
      <c r="K138" s="116" t="s">
        <v>628</v>
      </c>
      <c r="L138" s="116" t="s">
        <v>1398</v>
      </c>
      <c r="M138" s="116" t="s">
        <v>1405</v>
      </c>
      <c r="N138" s="116">
        <v>1</v>
      </c>
      <c r="O138" s="116">
        <v>1</v>
      </c>
      <c r="P138" s="116">
        <v>1</v>
      </c>
      <c r="Q138" s="116">
        <v>1</v>
      </c>
      <c r="R138" s="116">
        <v>1</v>
      </c>
      <c r="S138" s="116">
        <v>1</v>
      </c>
      <c r="T138" s="116">
        <v>0</v>
      </c>
      <c r="U138" s="116">
        <v>0</v>
      </c>
      <c r="V138" s="116">
        <v>0</v>
      </c>
      <c r="W138" s="84">
        <v>210433.34</v>
      </c>
      <c r="X138" s="117">
        <v>43698</v>
      </c>
      <c r="Y138" s="117">
        <v>46620</v>
      </c>
      <c r="Z138" s="84">
        <v>315650</v>
      </c>
      <c r="AA138" s="116" t="s">
        <v>1406</v>
      </c>
      <c r="AB138" s="116" t="s">
        <v>1407</v>
      </c>
      <c r="AC138" s="118">
        <v>105216.67</v>
      </c>
      <c r="AD138" s="118">
        <v>105216.67</v>
      </c>
      <c r="AE138" s="118">
        <v>0</v>
      </c>
      <c r="AF138" s="118">
        <v>0</v>
      </c>
      <c r="AG138" s="118">
        <v>0</v>
      </c>
      <c r="AH138" s="118">
        <v>0</v>
      </c>
      <c r="AI138" s="118">
        <v>0</v>
      </c>
      <c r="AJ138" s="118">
        <v>0</v>
      </c>
      <c r="AK138" s="118">
        <v>0</v>
      </c>
      <c r="AL138" s="118">
        <v>0</v>
      </c>
      <c r="AM138" s="118">
        <v>0</v>
      </c>
      <c r="AN138" s="118">
        <v>0</v>
      </c>
      <c r="AO138" s="118">
        <v>0</v>
      </c>
      <c r="AP138" s="118">
        <v>0</v>
      </c>
      <c r="AQ138" s="118">
        <v>0</v>
      </c>
      <c r="AR138" s="118">
        <f t="shared" si="6"/>
        <v>210433.34</v>
      </c>
      <c r="AS138" s="118">
        <f t="shared" si="7"/>
        <v>0</v>
      </c>
      <c r="AT138" s="118">
        <f t="shared" si="8"/>
        <v>210433.34</v>
      </c>
      <c r="AU138" s="145"/>
    </row>
    <row r="139" spans="1:47" ht="15" customHeight="1" x14ac:dyDescent="0.3">
      <c r="A139" s="116" t="s">
        <v>2640</v>
      </c>
      <c r="B139" s="116" t="s">
        <v>644</v>
      </c>
      <c r="C139" s="116">
        <v>8</v>
      </c>
      <c r="D139" s="116" t="s">
        <v>0</v>
      </c>
      <c r="E139" s="116" t="s">
        <v>2</v>
      </c>
      <c r="F139" s="116" t="s">
        <v>1393</v>
      </c>
      <c r="G139" s="116" t="s">
        <v>1411</v>
      </c>
      <c r="H139" s="116" t="s">
        <v>1409</v>
      </c>
      <c r="I139" s="116" t="s">
        <v>1412</v>
      </c>
      <c r="J139" s="116" t="s">
        <v>4601</v>
      </c>
      <c r="K139" s="116" t="s">
        <v>628</v>
      </c>
      <c r="L139" s="116" t="s">
        <v>1398</v>
      </c>
      <c r="M139" s="116" t="s">
        <v>1405</v>
      </c>
      <c r="N139" s="116">
        <v>1</v>
      </c>
      <c r="O139" s="116">
        <v>1</v>
      </c>
      <c r="P139" s="116">
        <v>1</v>
      </c>
      <c r="Q139" s="116">
        <v>1</v>
      </c>
      <c r="R139" s="116">
        <v>1</v>
      </c>
      <c r="S139" s="116">
        <v>1</v>
      </c>
      <c r="T139" s="116">
        <v>0</v>
      </c>
      <c r="U139" s="116">
        <v>0</v>
      </c>
      <c r="V139" s="116">
        <v>0</v>
      </c>
      <c r="W139" s="84">
        <v>79650</v>
      </c>
      <c r="X139" s="117">
        <v>43698</v>
      </c>
      <c r="Y139" s="117">
        <v>46986</v>
      </c>
      <c r="Z139" s="84">
        <v>106200</v>
      </c>
      <c r="AA139" s="116" t="s">
        <v>1406</v>
      </c>
      <c r="AB139" s="116" t="s">
        <v>1407</v>
      </c>
      <c r="AC139" s="118">
        <v>26550</v>
      </c>
      <c r="AD139" s="118">
        <v>26550</v>
      </c>
      <c r="AE139" s="118">
        <v>26550</v>
      </c>
      <c r="AF139" s="118">
        <v>0</v>
      </c>
      <c r="AG139" s="118">
        <v>0</v>
      </c>
      <c r="AH139" s="118">
        <v>0</v>
      </c>
      <c r="AI139" s="118">
        <v>0</v>
      </c>
      <c r="AJ139" s="118">
        <v>0</v>
      </c>
      <c r="AK139" s="118">
        <v>0</v>
      </c>
      <c r="AL139" s="118">
        <v>0</v>
      </c>
      <c r="AM139" s="118">
        <v>0</v>
      </c>
      <c r="AN139" s="118">
        <v>0</v>
      </c>
      <c r="AO139" s="118">
        <v>0</v>
      </c>
      <c r="AP139" s="118">
        <v>0</v>
      </c>
      <c r="AQ139" s="118">
        <v>0</v>
      </c>
      <c r="AR139" s="118">
        <f t="shared" si="6"/>
        <v>53100</v>
      </c>
      <c r="AS139" s="118">
        <f t="shared" si="7"/>
        <v>26550</v>
      </c>
      <c r="AT139" s="118">
        <f t="shared" si="8"/>
        <v>79650</v>
      </c>
      <c r="AU139" s="145"/>
    </row>
    <row r="140" spans="1:47" ht="15" customHeight="1" x14ac:dyDescent="0.3">
      <c r="A140" s="116" t="s">
        <v>2641</v>
      </c>
      <c r="B140" s="116" t="s">
        <v>644</v>
      </c>
      <c r="C140" s="116">
        <v>9</v>
      </c>
      <c r="D140" s="116" t="s">
        <v>0</v>
      </c>
      <c r="E140" s="116" t="s">
        <v>2</v>
      </c>
      <c r="F140" s="116" t="s">
        <v>1393</v>
      </c>
      <c r="G140" s="116" t="s">
        <v>1411</v>
      </c>
      <c r="H140" s="116" t="s">
        <v>1409</v>
      </c>
      <c r="I140" s="116" t="s">
        <v>1412</v>
      </c>
      <c r="J140" s="116" t="s">
        <v>4601</v>
      </c>
      <c r="K140" s="116" t="s">
        <v>628</v>
      </c>
      <c r="L140" s="116" t="s">
        <v>1398</v>
      </c>
      <c r="M140" s="116" t="s">
        <v>1405</v>
      </c>
      <c r="N140" s="116">
        <v>1</v>
      </c>
      <c r="O140" s="116">
        <v>1</v>
      </c>
      <c r="P140" s="116">
        <v>1</v>
      </c>
      <c r="Q140" s="116">
        <v>1</v>
      </c>
      <c r="R140" s="116">
        <v>1</v>
      </c>
      <c r="S140" s="116">
        <v>1</v>
      </c>
      <c r="T140" s="116">
        <v>0</v>
      </c>
      <c r="U140" s="116">
        <v>0</v>
      </c>
      <c r="V140" s="116">
        <v>0</v>
      </c>
      <c r="W140" s="84">
        <v>42480</v>
      </c>
      <c r="X140" s="117">
        <v>43698</v>
      </c>
      <c r="Y140" s="117">
        <v>47351</v>
      </c>
      <c r="Z140" s="84">
        <v>53100</v>
      </c>
      <c r="AA140" s="116" t="s">
        <v>1406</v>
      </c>
      <c r="AB140" s="116" t="s">
        <v>1407</v>
      </c>
      <c r="AC140" s="118">
        <v>10620</v>
      </c>
      <c r="AD140" s="118">
        <v>10620</v>
      </c>
      <c r="AE140" s="118">
        <v>10620</v>
      </c>
      <c r="AF140" s="118">
        <v>10620</v>
      </c>
      <c r="AG140" s="118">
        <v>0</v>
      </c>
      <c r="AH140" s="118">
        <v>0</v>
      </c>
      <c r="AI140" s="118">
        <v>0</v>
      </c>
      <c r="AJ140" s="118">
        <v>0</v>
      </c>
      <c r="AK140" s="118">
        <v>0</v>
      </c>
      <c r="AL140" s="118">
        <v>0</v>
      </c>
      <c r="AM140" s="118">
        <v>0</v>
      </c>
      <c r="AN140" s="118">
        <v>0</v>
      </c>
      <c r="AO140" s="118">
        <v>0</v>
      </c>
      <c r="AP140" s="118">
        <v>0</v>
      </c>
      <c r="AQ140" s="118">
        <v>0</v>
      </c>
      <c r="AR140" s="118">
        <f t="shared" si="6"/>
        <v>21240</v>
      </c>
      <c r="AS140" s="118">
        <f t="shared" si="7"/>
        <v>21240</v>
      </c>
      <c r="AT140" s="118">
        <f t="shared" si="8"/>
        <v>42480</v>
      </c>
      <c r="AU140" s="145"/>
    </row>
    <row r="141" spans="1:47" ht="15" customHeight="1" x14ac:dyDescent="0.3">
      <c r="A141" s="116" t="s">
        <v>2642</v>
      </c>
      <c r="B141" s="116" t="s">
        <v>645</v>
      </c>
      <c r="C141" s="116">
        <v>7</v>
      </c>
      <c r="D141" s="116" t="s">
        <v>0</v>
      </c>
      <c r="E141" s="116" t="s">
        <v>2</v>
      </c>
      <c r="F141" s="116" t="s">
        <v>1393</v>
      </c>
      <c r="G141" s="116" t="s">
        <v>1411</v>
      </c>
      <c r="H141" s="116" t="s">
        <v>1409</v>
      </c>
      <c r="I141" s="116" t="s">
        <v>1412</v>
      </c>
      <c r="J141" s="116" t="s">
        <v>4601</v>
      </c>
      <c r="K141" s="116" t="s">
        <v>628</v>
      </c>
      <c r="L141" s="116" t="s">
        <v>1398</v>
      </c>
      <c r="M141" s="116" t="s">
        <v>1405</v>
      </c>
      <c r="N141" s="116">
        <v>1</v>
      </c>
      <c r="O141" s="116">
        <v>1</v>
      </c>
      <c r="P141" s="116">
        <v>1</v>
      </c>
      <c r="Q141" s="116">
        <v>1</v>
      </c>
      <c r="R141" s="116">
        <v>1</v>
      </c>
      <c r="S141" s="116">
        <v>1</v>
      </c>
      <c r="T141" s="116">
        <v>0</v>
      </c>
      <c r="U141" s="116">
        <v>0</v>
      </c>
      <c r="V141" s="116">
        <v>0</v>
      </c>
      <c r="W141" s="84">
        <v>770318.75</v>
      </c>
      <c r="X141" s="117">
        <v>43699</v>
      </c>
      <c r="Y141" s="117">
        <v>46256</v>
      </c>
      <c r="Z141" s="84">
        <v>1540637.5</v>
      </c>
      <c r="AA141" s="116" t="s">
        <v>1406</v>
      </c>
      <c r="AB141" s="116" t="s">
        <v>1407</v>
      </c>
      <c r="AC141" s="118">
        <v>770318.75</v>
      </c>
      <c r="AD141" s="118">
        <v>0</v>
      </c>
      <c r="AE141" s="118">
        <v>0</v>
      </c>
      <c r="AF141" s="118">
        <v>0</v>
      </c>
      <c r="AG141" s="118">
        <v>0</v>
      </c>
      <c r="AH141" s="118">
        <v>0</v>
      </c>
      <c r="AI141" s="118">
        <v>0</v>
      </c>
      <c r="AJ141" s="118">
        <v>0</v>
      </c>
      <c r="AK141" s="118">
        <v>0</v>
      </c>
      <c r="AL141" s="118">
        <v>0</v>
      </c>
      <c r="AM141" s="118">
        <v>0</v>
      </c>
      <c r="AN141" s="118">
        <v>0</v>
      </c>
      <c r="AO141" s="118">
        <v>0</v>
      </c>
      <c r="AP141" s="118">
        <v>0</v>
      </c>
      <c r="AQ141" s="118">
        <v>0</v>
      </c>
      <c r="AR141" s="118">
        <f t="shared" si="6"/>
        <v>770318.75</v>
      </c>
      <c r="AS141" s="118">
        <f t="shared" si="7"/>
        <v>0</v>
      </c>
      <c r="AT141" s="118">
        <f t="shared" si="8"/>
        <v>770318.75</v>
      </c>
      <c r="AU141" s="145"/>
    </row>
    <row r="142" spans="1:47" ht="15" customHeight="1" x14ac:dyDescent="0.3">
      <c r="A142" s="116" t="s">
        <v>2643</v>
      </c>
      <c r="B142" s="116" t="s">
        <v>645</v>
      </c>
      <c r="C142" s="116">
        <v>8</v>
      </c>
      <c r="D142" s="116" t="s">
        <v>0</v>
      </c>
      <c r="E142" s="116" t="s">
        <v>2</v>
      </c>
      <c r="F142" s="116" t="s">
        <v>1393</v>
      </c>
      <c r="G142" s="116" t="s">
        <v>1411</v>
      </c>
      <c r="H142" s="116" t="s">
        <v>1409</v>
      </c>
      <c r="I142" s="116" t="s">
        <v>1412</v>
      </c>
      <c r="J142" s="116" t="s">
        <v>4601</v>
      </c>
      <c r="K142" s="116" t="s">
        <v>628</v>
      </c>
      <c r="L142" s="116" t="s">
        <v>1398</v>
      </c>
      <c r="M142" s="116" t="s">
        <v>1405</v>
      </c>
      <c r="N142" s="116">
        <v>1</v>
      </c>
      <c r="O142" s="116">
        <v>1</v>
      </c>
      <c r="P142" s="116">
        <v>1</v>
      </c>
      <c r="Q142" s="116">
        <v>1</v>
      </c>
      <c r="R142" s="116">
        <v>1</v>
      </c>
      <c r="S142" s="116">
        <v>1</v>
      </c>
      <c r="T142" s="116">
        <v>0</v>
      </c>
      <c r="U142" s="116">
        <v>0</v>
      </c>
      <c r="V142" s="116">
        <v>0</v>
      </c>
      <c r="W142" s="84">
        <v>256060</v>
      </c>
      <c r="X142" s="117">
        <v>43699</v>
      </c>
      <c r="Y142" s="117">
        <v>46621</v>
      </c>
      <c r="Z142" s="84">
        <v>384090</v>
      </c>
      <c r="AA142" s="116" t="s">
        <v>1406</v>
      </c>
      <c r="AB142" s="116" t="s">
        <v>1407</v>
      </c>
      <c r="AC142" s="118">
        <v>128030</v>
      </c>
      <c r="AD142" s="118">
        <v>128030</v>
      </c>
      <c r="AE142" s="118">
        <v>0</v>
      </c>
      <c r="AF142" s="118">
        <v>0</v>
      </c>
      <c r="AG142" s="118">
        <v>0</v>
      </c>
      <c r="AH142" s="118">
        <v>0</v>
      </c>
      <c r="AI142" s="118">
        <v>0</v>
      </c>
      <c r="AJ142" s="118">
        <v>0</v>
      </c>
      <c r="AK142" s="118">
        <v>0</v>
      </c>
      <c r="AL142" s="118">
        <v>0</v>
      </c>
      <c r="AM142" s="118">
        <v>0</v>
      </c>
      <c r="AN142" s="118">
        <v>0</v>
      </c>
      <c r="AO142" s="118">
        <v>0</v>
      </c>
      <c r="AP142" s="118">
        <v>0</v>
      </c>
      <c r="AQ142" s="118">
        <v>0</v>
      </c>
      <c r="AR142" s="118">
        <f t="shared" si="6"/>
        <v>256060</v>
      </c>
      <c r="AS142" s="118">
        <f t="shared" si="7"/>
        <v>0</v>
      </c>
      <c r="AT142" s="118">
        <f t="shared" si="8"/>
        <v>256060</v>
      </c>
      <c r="AU142" s="145"/>
    </row>
    <row r="143" spans="1:47" ht="15" customHeight="1" x14ac:dyDescent="0.3">
      <c r="A143" s="116" t="s">
        <v>2644</v>
      </c>
      <c r="B143" s="116" t="s">
        <v>645</v>
      </c>
      <c r="C143" s="116">
        <v>9</v>
      </c>
      <c r="D143" s="116" t="s">
        <v>0</v>
      </c>
      <c r="E143" s="116" t="s">
        <v>2</v>
      </c>
      <c r="F143" s="116" t="s">
        <v>1393</v>
      </c>
      <c r="G143" s="116" t="s">
        <v>1411</v>
      </c>
      <c r="H143" s="116" t="s">
        <v>1409</v>
      </c>
      <c r="I143" s="116" t="s">
        <v>1412</v>
      </c>
      <c r="J143" s="116" t="s">
        <v>4601</v>
      </c>
      <c r="K143" s="116" t="s">
        <v>628</v>
      </c>
      <c r="L143" s="116" t="s">
        <v>1398</v>
      </c>
      <c r="M143" s="116" t="s">
        <v>1405</v>
      </c>
      <c r="N143" s="116">
        <v>1</v>
      </c>
      <c r="O143" s="116">
        <v>1</v>
      </c>
      <c r="P143" s="116">
        <v>1</v>
      </c>
      <c r="Q143" s="116">
        <v>1</v>
      </c>
      <c r="R143" s="116">
        <v>1</v>
      </c>
      <c r="S143" s="116">
        <v>1</v>
      </c>
      <c r="T143" s="116">
        <v>0</v>
      </c>
      <c r="U143" s="116">
        <v>0</v>
      </c>
      <c r="V143" s="116">
        <v>0</v>
      </c>
      <c r="W143" s="84">
        <v>39825</v>
      </c>
      <c r="X143" s="117">
        <v>43699</v>
      </c>
      <c r="Y143" s="117">
        <v>46987</v>
      </c>
      <c r="Z143" s="84">
        <v>53100</v>
      </c>
      <c r="AA143" s="116" t="s">
        <v>1406</v>
      </c>
      <c r="AB143" s="116" t="s">
        <v>1407</v>
      </c>
      <c r="AC143" s="118">
        <v>13275</v>
      </c>
      <c r="AD143" s="118">
        <v>13275</v>
      </c>
      <c r="AE143" s="118">
        <v>13275</v>
      </c>
      <c r="AF143" s="118">
        <v>0</v>
      </c>
      <c r="AG143" s="118">
        <v>0</v>
      </c>
      <c r="AH143" s="118">
        <v>0</v>
      </c>
      <c r="AI143" s="118">
        <v>0</v>
      </c>
      <c r="AJ143" s="118">
        <v>0</v>
      </c>
      <c r="AK143" s="118">
        <v>0</v>
      </c>
      <c r="AL143" s="118">
        <v>0</v>
      </c>
      <c r="AM143" s="118">
        <v>0</v>
      </c>
      <c r="AN143" s="118">
        <v>0</v>
      </c>
      <c r="AO143" s="118">
        <v>0</v>
      </c>
      <c r="AP143" s="118">
        <v>0</v>
      </c>
      <c r="AQ143" s="118">
        <v>0</v>
      </c>
      <c r="AR143" s="118">
        <f t="shared" si="6"/>
        <v>26550</v>
      </c>
      <c r="AS143" s="118">
        <f t="shared" si="7"/>
        <v>13275</v>
      </c>
      <c r="AT143" s="118">
        <f t="shared" si="8"/>
        <v>39825</v>
      </c>
      <c r="AU143" s="145"/>
    </row>
    <row r="144" spans="1:47" ht="15" customHeight="1" x14ac:dyDescent="0.3">
      <c r="A144" s="116" t="s">
        <v>2645</v>
      </c>
      <c r="B144" s="116" t="s">
        <v>646</v>
      </c>
      <c r="C144" s="116">
        <v>5</v>
      </c>
      <c r="D144" s="116" t="s">
        <v>0</v>
      </c>
      <c r="E144" s="116" t="s">
        <v>2</v>
      </c>
      <c r="F144" s="116" t="s">
        <v>1393</v>
      </c>
      <c r="G144" s="116" t="s">
        <v>1411</v>
      </c>
      <c r="H144" s="116" t="s">
        <v>1409</v>
      </c>
      <c r="I144" s="116" t="s">
        <v>1412</v>
      </c>
      <c r="J144" s="116" t="s">
        <v>4601</v>
      </c>
      <c r="K144" s="116" t="s">
        <v>628</v>
      </c>
      <c r="L144" s="116" t="s">
        <v>1398</v>
      </c>
      <c r="M144" s="116" t="s">
        <v>1405</v>
      </c>
      <c r="N144" s="116">
        <v>1</v>
      </c>
      <c r="O144" s="116">
        <v>1</v>
      </c>
      <c r="P144" s="116">
        <v>1</v>
      </c>
      <c r="Q144" s="116">
        <v>1</v>
      </c>
      <c r="R144" s="116">
        <v>1</v>
      </c>
      <c r="S144" s="116">
        <v>1</v>
      </c>
      <c r="T144" s="116">
        <v>0</v>
      </c>
      <c r="U144" s="116">
        <v>0</v>
      </c>
      <c r="V144" s="116">
        <v>0</v>
      </c>
      <c r="W144" s="84">
        <v>545750</v>
      </c>
      <c r="X144" s="117">
        <v>43700</v>
      </c>
      <c r="Y144" s="117">
        <v>46257</v>
      </c>
      <c r="Z144" s="84">
        <v>1091500</v>
      </c>
      <c r="AA144" s="116" t="s">
        <v>1406</v>
      </c>
      <c r="AB144" s="116" t="s">
        <v>1407</v>
      </c>
      <c r="AC144" s="118">
        <v>545750</v>
      </c>
      <c r="AD144" s="118">
        <v>0</v>
      </c>
      <c r="AE144" s="118">
        <v>0</v>
      </c>
      <c r="AF144" s="118">
        <v>0</v>
      </c>
      <c r="AG144" s="118">
        <v>0</v>
      </c>
      <c r="AH144" s="118">
        <v>0</v>
      </c>
      <c r="AI144" s="118">
        <v>0</v>
      </c>
      <c r="AJ144" s="118">
        <v>0</v>
      </c>
      <c r="AK144" s="118">
        <v>0</v>
      </c>
      <c r="AL144" s="118">
        <v>0</v>
      </c>
      <c r="AM144" s="118">
        <v>0</v>
      </c>
      <c r="AN144" s="118">
        <v>0</v>
      </c>
      <c r="AO144" s="118">
        <v>0</v>
      </c>
      <c r="AP144" s="118">
        <v>0</v>
      </c>
      <c r="AQ144" s="118">
        <v>0</v>
      </c>
      <c r="AR144" s="118">
        <f t="shared" si="6"/>
        <v>545750</v>
      </c>
      <c r="AS144" s="118">
        <f t="shared" si="7"/>
        <v>0</v>
      </c>
      <c r="AT144" s="118">
        <f t="shared" si="8"/>
        <v>545750</v>
      </c>
      <c r="AU144" s="145"/>
    </row>
    <row r="145" spans="1:47" ht="15" customHeight="1" x14ac:dyDescent="0.3">
      <c r="A145" s="116" t="s">
        <v>2646</v>
      </c>
      <c r="B145" s="116" t="s">
        <v>646</v>
      </c>
      <c r="C145" s="116">
        <v>6</v>
      </c>
      <c r="D145" s="116" t="s">
        <v>0</v>
      </c>
      <c r="E145" s="116" t="s">
        <v>2</v>
      </c>
      <c r="F145" s="116" t="s">
        <v>1393</v>
      </c>
      <c r="G145" s="116" t="s">
        <v>1411</v>
      </c>
      <c r="H145" s="116" t="s">
        <v>1409</v>
      </c>
      <c r="I145" s="116" t="s">
        <v>1412</v>
      </c>
      <c r="J145" s="116" t="s">
        <v>4601</v>
      </c>
      <c r="K145" s="116" t="s">
        <v>628</v>
      </c>
      <c r="L145" s="116" t="s">
        <v>1398</v>
      </c>
      <c r="M145" s="116" t="s">
        <v>1405</v>
      </c>
      <c r="N145" s="116">
        <v>1</v>
      </c>
      <c r="O145" s="116">
        <v>1</v>
      </c>
      <c r="P145" s="116">
        <v>1</v>
      </c>
      <c r="Q145" s="116">
        <v>1</v>
      </c>
      <c r="R145" s="116">
        <v>1</v>
      </c>
      <c r="S145" s="116">
        <v>1</v>
      </c>
      <c r="T145" s="116">
        <v>0</v>
      </c>
      <c r="U145" s="116">
        <v>0</v>
      </c>
      <c r="V145" s="116">
        <v>0</v>
      </c>
      <c r="W145" s="84">
        <v>278971.67</v>
      </c>
      <c r="X145" s="117">
        <v>43700</v>
      </c>
      <c r="Y145" s="117">
        <v>46622</v>
      </c>
      <c r="Z145" s="84">
        <v>418457.5</v>
      </c>
      <c r="AA145" s="116" t="s">
        <v>1406</v>
      </c>
      <c r="AB145" s="116" t="s">
        <v>1407</v>
      </c>
      <c r="AC145" s="118">
        <v>139485.82999999999</v>
      </c>
      <c r="AD145" s="118">
        <v>139485.84</v>
      </c>
      <c r="AE145" s="118">
        <v>0</v>
      </c>
      <c r="AF145" s="118">
        <v>0</v>
      </c>
      <c r="AG145" s="118">
        <v>0</v>
      </c>
      <c r="AH145" s="118">
        <v>0</v>
      </c>
      <c r="AI145" s="118">
        <v>0</v>
      </c>
      <c r="AJ145" s="118">
        <v>0</v>
      </c>
      <c r="AK145" s="118">
        <v>0</v>
      </c>
      <c r="AL145" s="118">
        <v>0</v>
      </c>
      <c r="AM145" s="118">
        <v>0</v>
      </c>
      <c r="AN145" s="118">
        <v>0</v>
      </c>
      <c r="AO145" s="118">
        <v>0</v>
      </c>
      <c r="AP145" s="118">
        <v>0</v>
      </c>
      <c r="AQ145" s="118">
        <v>0</v>
      </c>
      <c r="AR145" s="118">
        <f t="shared" si="6"/>
        <v>278971.67</v>
      </c>
      <c r="AS145" s="118">
        <f t="shared" si="7"/>
        <v>0</v>
      </c>
      <c r="AT145" s="118">
        <f t="shared" si="8"/>
        <v>278971.67</v>
      </c>
      <c r="AU145" s="145"/>
    </row>
    <row r="146" spans="1:47" ht="15" customHeight="1" x14ac:dyDescent="0.3">
      <c r="A146" s="116" t="s">
        <v>2647</v>
      </c>
      <c r="B146" s="116" t="s">
        <v>647</v>
      </c>
      <c r="C146" s="116">
        <v>6</v>
      </c>
      <c r="D146" s="116" t="s">
        <v>0</v>
      </c>
      <c r="E146" s="116" t="s">
        <v>2</v>
      </c>
      <c r="F146" s="116" t="s">
        <v>1393</v>
      </c>
      <c r="G146" s="116" t="s">
        <v>1411</v>
      </c>
      <c r="H146" s="116" t="s">
        <v>1409</v>
      </c>
      <c r="I146" s="116" t="s">
        <v>1412</v>
      </c>
      <c r="J146" s="116" t="s">
        <v>4601</v>
      </c>
      <c r="K146" s="116" t="s">
        <v>628</v>
      </c>
      <c r="L146" s="116" t="s">
        <v>1398</v>
      </c>
      <c r="M146" s="116" t="s">
        <v>1405</v>
      </c>
      <c r="N146" s="116">
        <v>1</v>
      </c>
      <c r="O146" s="116">
        <v>1</v>
      </c>
      <c r="P146" s="116">
        <v>1</v>
      </c>
      <c r="Q146" s="116">
        <v>1</v>
      </c>
      <c r="R146" s="116">
        <v>1</v>
      </c>
      <c r="S146" s="116">
        <v>1</v>
      </c>
      <c r="T146" s="116">
        <v>0</v>
      </c>
      <c r="U146" s="116">
        <v>0</v>
      </c>
      <c r="V146" s="116">
        <v>0</v>
      </c>
      <c r="W146" s="84">
        <v>808447.5</v>
      </c>
      <c r="X146" s="117">
        <v>43703</v>
      </c>
      <c r="Y146" s="117">
        <v>46260</v>
      </c>
      <c r="Z146" s="84">
        <v>1616895</v>
      </c>
      <c r="AA146" s="116" t="s">
        <v>1406</v>
      </c>
      <c r="AB146" s="116" t="s">
        <v>1407</v>
      </c>
      <c r="AC146" s="118">
        <v>808447.5</v>
      </c>
      <c r="AD146" s="118">
        <v>0</v>
      </c>
      <c r="AE146" s="118">
        <v>0</v>
      </c>
      <c r="AF146" s="118">
        <v>0</v>
      </c>
      <c r="AG146" s="118">
        <v>0</v>
      </c>
      <c r="AH146" s="118">
        <v>0</v>
      </c>
      <c r="AI146" s="118">
        <v>0</v>
      </c>
      <c r="AJ146" s="118">
        <v>0</v>
      </c>
      <c r="AK146" s="118">
        <v>0</v>
      </c>
      <c r="AL146" s="118">
        <v>0</v>
      </c>
      <c r="AM146" s="118">
        <v>0</v>
      </c>
      <c r="AN146" s="118">
        <v>0</v>
      </c>
      <c r="AO146" s="118">
        <v>0</v>
      </c>
      <c r="AP146" s="118">
        <v>0</v>
      </c>
      <c r="AQ146" s="118">
        <v>0</v>
      </c>
      <c r="AR146" s="118">
        <f t="shared" si="6"/>
        <v>808447.5</v>
      </c>
      <c r="AS146" s="118">
        <f t="shared" si="7"/>
        <v>0</v>
      </c>
      <c r="AT146" s="118">
        <f t="shared" si="8"/>
        <v>808447.5</v>
      </c>
      <c r="AU146" s="145"/>
    </row>
    <row r="147" spans="1:47" ht="15" customHeight="1" x14ac:dyDescent="0.3">
      <c r="A147" s="116" t="s">
        <v>2648</v>
      </c>
      <c r="B147" s="116" t="s">
        <v>647</v>
      </c>
      <c r="C147" s="116">
        <v>7</v>
      </c>
      <c r="D147" s="116" t="s">
        <v>0</v>
      </c>
      <c r="E147" s="116" t="s">
        <v>2</v>
      </c>
      <c r="F147" s="116" t="s">
        <v>1393</v>
      </c>
      <c r="G147" s="116" t="s">
        <v>1411</v>
      </c>
      <c r="H147" s="116" t="s">
        <v>1409</v>
      </c>
      <c r="I147" s="116" t="s">
        <v>1412</v>
      </c>
      <c r="J147" s="116" t="s">
        <v>4601</v>
      </c>
      <c r="K147" s="116" t="s">
        <v>628</v>
      </c>
      <c r="L147" s="116" t="s">
        <v>1398</v>
      </c>
      <c r="M147" s="116" t="s">
        <v>1405</v>
      </c>
      <c r="N147" s="116">
        <v>1</v>
      </c>
      <c r="O147" s="116">
        <v>1</v>
      </c>
      <c r="P147" s="116">
        <v>1</v>
      </c>
      <c r="Q147" s="116">
        <v>1</v>
      </c>
      <c r="R147" s="116">
        <v>1</v>
      </c>
      <c r="S147" s="116">
        <v>1</v>
      </c>
      <c r="T147" s="116">
        <v>0</v>
      </c>
      <c r="U147" s="116">
        <v>0</v>
      </c>
      <c r="V147" s="116">
        <v>0</v>
      </c>
      <c r="W147" s="84">
        <v>472983.34</v>
      </c>
      <c r="X147" s="117">
        <v>43703</v>
      </c>
      <c r="Y147" s="117">
        <v>46625</v>
      </c>
      <c r="Z147" s="84">
        <v>709475</v>
      </c>
      <c r="AA147" s="116" t="s">
        <v>1406</v>
      </c>
      <c r="AB147" s="116" t="s">
        <v>1407</v>
      </c>
      <c r="AC147" s="118">
        <v>236491.67</v>
      </c>
      <c r="AD147" s="118">
        <v>236491.67</v>
      </c>
      <c r="AE147" s="118">
        <v>0</v>
      </c>
      <c r="AF147" s="118">
        <v>0</v>
      </c>
      <c r="AG147" s="118">
        <v>0</v>
      </c>
      <c r="AH147" s="118">
        <v>0</v>
      </c>
      <c r="AI147" s="118">
        <v>0</v>
      </c>
      <c r="AJ147" s="118">
        <v>0</v>
      </c>
      <c r="AK147" s="118">
        <v>0</v>
      </c>
      <c r="AL147" s="118">
        <v>0</v>
      </c>
      <c r="AM147" s="118">
        <v>0</v>
      </c>
      <c r="AN147" s="118">
        <v>0</v>
      </c>
      <c r="AO147" s="118">
        <v>0</v>
      </c>
      <c r="AP147" s="118">
        <v>0</v>
      </c>
      <c r="AQ147" s="118">
        <v>0</v>
      </c>
      <c r="AR147" s="118">
        <f t="shared" si="6"/>
        <v>472983.34</v>
      </c>
      <c r="AS147" s="118">
        <f t="shared" si="7"/>
        <v>0</v>
      </c>
      <c r="AT147" s="118">
        <f t="shared" si="8"/>
        <v>472983.34</v>
      </c>
      <c r="AU147" s="145"/>
    </row>
    <row r="148" spans="1:47" ht="15" customHeight="1" x14ac:dyDescent="0.3">
      <c r="A148" s="116" t="s">
        <v>2649</v>
      </c>
      <c r="B148" s="116" t="s">
        <v>648</v>
      </c>
      <c r="C148" s="116">
        <v>7</v>
      </c>
      <c r="D148" s="116" t="s">
        <v>0</v>
      </c>
      <c r="E148" s="116" t="s">
        <v>2</v>
      </c>
      <c r="F148" s="116" t="s">
        <v>1393</v>
      </c>
      <c r="G148" s="116" t="s">
        <v>1411</v>
      </c>
      <c r="H148" s="116" t="s">
        <v>1409</v>
      </c>
      <c r="I148" s="116" t="s">
        <v>1412</v>
      </c>
      <c r="J148" s="116" t="s">
        <v>4601</v>
      </c>
      <c r="K148" s="116" t="s">
        <v>628</v>
      </c>
      <c r="L148" s="116" t="s">
        <v>1398</v>
      </c>
      <c r="M148" s="116" t="s">
        <v>1405</v>
      </c>
      <c r="N148" s="116">
        <v>1</v>
      </c>
      <c r="O148" s="116">
        <v>1</v>
      </c>
      <c r="P148" s="116">
        <v>1</v>
      </c>
      <c r="Q148" s="116">
        <v>1</v>
      </c>
      <c r="R148" s="116">
        <v>1</v>
      </c>
      <c r="S148" s="116">
        <v>1</v>
      </c>
      <c r="T148" s="116">
        <v>0</v>
      </c>
      <c r="U148" s="116">
        <v>0</v>
      </c>
      <c r="V148" s="116">
        <v>0</v>
      </c>
      <c r="W148" s="84">
        <v>812503.75</v>
      </c>
      <c r="X148" s="117">
        <v>43704</v>
      </c>
      <c r="Y148" s="117">
        <v>46261</v>
      </c>
      <c r="Z148" s="84">
        <v>1625007.5</v>
      </c>
      <c r="AA148" s="116" t="s">
        <v>1406</v>
      </c>
      <c r="AB148" s="116" t="s">
        <v>1407</v>
      </c>
      <c r="AC148" s="118">
        <v>812503.75</v>
      </c>
      <c r="AD148" s="118">
        <v>0</v>
      </c>
      <c r="AE148" s="118">
        <v>0</v>
      </c>
      <c r="AF148" s="118">
        <v>0</v>
      </c>
      <c r="AG148" s="118">
        <v>0</v>
      </c>
      <c r="AH148" s="118">
        <v>0</v>
      </c>
      <c r="AI148" s="118">
        <v>0</v>
      </c>
      <c r="AJ148" s="118">
        <v>0</v>
      </c>
      <c r="AK148" s="118">
        <v>0</v>
      </c>
      <c r="AL148" s="118">
        <v>0</v>
      </c>
      <c r="AM148" s="118">
        <v>0</v>
      </c>
      <c r="AN148" s="118">
        <v>0</v>
      </c>
      <c r="AO148" s="118">
        <v>0</v>
      </c>
      <c r="AP148" s="118">
        <v>0</v>
      </c>
      <c r="AQ148" s="118">
        <v>0</v>
      </c>
      <c r="AR148" s="118">
        <f t="shared" si="6"/>
        <v>812503.75</v>
      </c>
      <c r="AS148" s="118">
        <f t="shared" si="7"/>
        <v>0</v>
      </c>
      <c r="AT148" s="118">
        <f t="shared" si="8"/>
        <v>812503.75</v>
      </c>
      <c r="AU148" s="145"/>
    </row>
    <row r="149" spans="1:47" ht="15" customHeight="1" x14ac:dyDescent="0.3">
      <c r="A149" s="116" t="s">
        <v>2650</v>
      </c>
      <c r="B149" s="116" t="s">
        <v>648</v>
      </c>
      <c r="C149" s="116">
        <v>8</v>
      </c>
      <c r="D149" s="116" t="s">
        <v>0</v>
      </c>
      <c r="E149" s="116" t="s">
        <v>2</v>
      </c>
      <c r="F149" s="116" t="s">
        <v>1393</v>
      </c>
      <c r="G149" s="116" t="s">
        <v>1411</v>
      </c>
      <c r="H149" s="116" t="s">
        <v>1409</v>
      </c>
      <c r="I149" s="116" t="s">
        <v>1412</v>
      </c>
      <c r="J149" s="116" t="s">
        <v>4601</v>
      </c>
      <c r="K149" s="116" t="s">
        <v>628</v>
      </c>
      <c r="L149" s="116" t="s">
        <v>1398</v>
      </c>
      <c r="M149" s="116" t="s">
        <v>1405</v>
      </c>
      <c r="N149" s="116">
        <v>1</v>
      </c>
      <c r="O149" s="116">
        <v>1</v>
      </c>
      <c r="P149" s="116">
        <v>1</v>
      </c>
      <c r="Q149" s="116">
        <v>1</v>
      </c>
      <c r="R149" s="116">
        <v>1</v>
      </c>
      <c r="S149" s="116">
        <v>1</v>
      </c>
      <c r="T149" s="116">
        <v>0</v>
      </c>
      <c r="U149" s="116">
        <v>0</v>
      </c>
      <c r="V149" s="116">
        <v>0</v>
      </c>
      <c r="W149" s="84">
        <v>637200</v>
      </c>
      <c r="X149" s="117">
        <v>43704</v>
      </c>
      <c r="Y149" s="117">
        <v>46626</v>
      </c>
      <c r="Z149" s="84">
        <v>955800</v>
      </c>
      <c r="AA149" s="116" t="s">
        <v>1406</v>
      </c>
      <c r="AB149" s="116" t="s">
        <v>1407</v>
      </c>
      <c r="AC149" s="118">
        <v>318600</v>
      </c>
      <c r="AD149" s="118">
        <v>318600</v>
      </c>
      <c r="AE149" s="118">
        <v>0</v>
      </c>
      <c r="AF149" s="118">
        <v>0</v>
      </c>
      <c r="AG149" s="118">
        <v>0</v>
      </c>
      <c r="AH149" s="118">
        <v>0</v>
      </c>
      <c r="AI149" s="118">
        <v>0</v>
      </c>
      <c r="AJ149" s="118">
        <v>0</v>
      </c>
      <c r="AK149" s="118">
        <v>0</v>
      </c>
      <c r="AL149" s="118">
        <v>0</v>
      </c>
      <c r="AM149" s="118">
        <v>0</v>
      </c>
      <c r="AN149" s="118">
        <v>0</v>
      </c>
      <c r="AO149" s="118">
        <v>0</v>
      </c>
      <c r="AP149" s="118">
        <v>0</v>
      </c>
      <c r="AQ149" s="118">
        <v>0</v>
      </c>
      <c r="AR149" s="118">
        <f t="shared" si="6"/>
        <v>637200</v>
      </c>
      <c r="AS149" s="118">
        <f t="shared" si="7"/>
        <v>0</v>
      </c>
      <c r="AT149" s="118">
        <f t="shared" si="8"/>
        <v>637200</v>
      </c>
      <c r="AU149" s="145"/>
    </row>
    <row r="150" spans="1:47" ht="15" customHeight="1" x14ac:dyDescent="0.3">
      <c r="A150" s="116" t="s">
        <v>2651</v>
      </c>
      <c r="B150" s="116" t="s">
        <v>649</v>
      </c>
      <c r="C150" s="116">
        <v>7</v>
      </c>
      <c r="D150" s="116" t="s">
        <v>0</v>
      </c>
      <c r="E150" s="116" t="s">
        <v>2</v>
      </c>
      <c r="F150" s="116" t="s">
        <v>1393</v>
      </c>
      <c r="G150" s="116" t="s">
        <v>1411</v>
      </c>
      <c r="H150" s="116" t="s">
        <v>1409</v>
      </c>
      <c r="I150" s="116" t="s">
        <v>1412</v>
      </c>
      <c r="J150" s="116" t="s">
        <v>4601</v>
      </c>
      <c r="K150" s="116" t="s">
        <v>628</v>
      </c>
      <c r="L150" s="116" t="s">
        <v>1398</v>
      </c>
      <c r="M150" s="116" t="s">
        <v>1405</v>
      </c>
      <c r="N150" s="116">
        <v>1</v>
      </c>
      <c r="O150" s="116">
        <v>1</v>
      </c>
      <c r="P150" s="116">
        <v>1</v>
      </c>
      <c r="Q150" s="116">
        <v>1</v>
      </c>
      <c r="R150" s="116">
        <v>1</v>
      </c>
      <c r="S150" s="116">
        <v>1</v>
      </c>
      <c r="T150" s="116">
        <v>0</v>
      </c>
      <c r="U150" s="116">
        <v>0</v>
      </c>
      <c r="V150" s="116">
        <v>0</v>
      </c>
      <c r="W150" s="84">
        <v>602906.25</v>
      </c>
      <c r="X150" s="117">
        <v>43705</v>
      </c>
      <c r="Y150" s="117">
        <v>46262</v>
      </c>
      <c r="Z150" s="84">
        <v>1205812.5</v>
      </c>
      <c r="AA150" s="116" t="s">
        <v>1406</v>
      </c>
      <c r="AB150" s="116" t="s">
        <v>1407</v>
      </c>
      <c r="AC150" s="118">
        <v>602906.25</v>
      </c>
      <c r="AD150" s="118">
        <v>0</v>
      </c>
      <c r="AE150" s="118">
        <v>0</v>
      </c>
      <c r="AF150" s="118">
        <v>0</v>
      </c>
      <c r="AG150" s="118">
        <v>0</v>
      </c>
      <c r="AH150" s="118">
        <v>0</v>
      </c>
      <c r="AI150" s="118">
        <v>0</v>
      </c>
      <c r="AJ150" s="118">
        <v>0</v>
      </c>
      <c r="AK150" s="118">
        <v>0</v>
      </c>
      <c r="AL150" s="118">
        <v>0</v>
      </c>
      <c r="AM150" s="118">
        <v>0</v>
      </c>
      <c r="AN150" s="118">
        <v>0</v>
      </c>
      <c r="AO150" s="118">
        <v>0</v>
      </c>
      <c r="AP150" s="118">
        <v>0</v>
      </c>
      <c r="AQ150" s="118">
        <v>0</v>
      </c>
      <c r="AR150" s="118">
        <f t="shared" si="6"/>
        <v>602906.25</v>
      </c>
      <c r="AS150" s="118">
        <f t="shared" si="7"/>
        <v>0</v>
      </c>
      <c r="AT150" s="118">
        <f t="shared" si="8"/>
        <v>602906.25</v>
      </c>
      <c r="AU150" s="145"/>
    </row>
    <row r="151" spans="1:47" ht="15" customHeight="1" x14ac:dyDescent="0.3">
      <c r="A151" s="116" t="s">
        <v>2652</v>
      </c>
      <c r="B151" s="116" t="s">
        <v>649</v>
      </c>
      <c r="C151" s="116">
        <v>8</v>
      </c>
      <c r="D151" s="116" t="s">
        <v>0</v>
      </c>
      <c r="E151" s="116" t="s">
        <v>2</v>
      </c>
      <c r="F151" s="116" t="s">
        <v>1393</v>
      </c>
      <c r="G151" s="116" t="s">
        <v>1411</v>
      </c>
      <c r="H151" s="116" t="s">
        <v>1409</v>
      </c>
      <c r="I151" s="116" t="s">
        <v>1412</v>
      </c>
      <c r="J151" s="116" t="s">
        <v>4601</v>
      </c>
      <c r="K151" s="116" t="s">
        <v>628</v>
      </c>
      <c r="L151" s="116" t="s">
        <v>1398</v>
      </c>
      <c r="M151" s="116" t="s">
        <v>1405</v>
      </c>
      <c r="N151" s="116">
        <v>1</v>
      </c>
      <c r="O151" s="116">
        <v>1</v>
      </c>
      <c r="P151" s="116">
        <v>1</v>
      </c>
      <c r="Q151" s="116">
        <v>1</v>
      </c>
      <c r="R151" s="116">
        <v>1</v>
      </c>
      <c r="S151" s="116">
        <v>1</v>
      </c>
      <c r="T151" s="116">
        <v>0</v>
      </c>
      <c r="U151" s="116">
        <v>0</v>
      </c>
      <c r="V151" s="116">
        <v>0</v>
      </c>
      <c r="W151" s="84">
        <v>281823.34000000003</v>
      </c>
      <c r="X151" s="117">
        <v>43705</v>
      </c>
      <c r="Y151" s="117">
        <v>46627</v>
      </c>
      <c r="Z151" s="84">
        <v>422735</v>
      </c>
      <c r="AA151" s="116" t="s">
        <v>1406</v>
      </c>
      <c r="AB151" s="116" t="s">
        <v>1407</v>
      </c>
      <c r="AC151" s="118">
        <v>140911.67000000001</v>
      </c>
      <c r="AD151" s="118">
        <v>140911.67000000001</v>
      </c>
      <c r="AE151" s="118">
        <v>0</v>
      </c>
      <c r="AF151" s="118">
        <v>0</v>
      </c>
      <c r="AG151" s="118">
        <v>0</v>
      </c>
      <c r="AH151" s="118">
        <v>0</v>
      </c>
      <c r="AI151" s="118">
        <v>0</v>
      </c>
      <c r="AJ151" s="118">
        <v>0</v>
      </c>
      <c r="AK151" s="118">
        <v>0</v>
      </c>
      <c r="AL151" s="118">
        <v>0</v>
      </c>
      <c r="AM151" s="118">
        <v>0</v>
      </c>
      <c r="AN151" s="118">
        <v>0</v>
      </c>
      <c r="AO151" s="118">
        <v>0</v>
      </c>
      <c r="AP151" s="118">
        <v>0</v>
      </c>
      <c r="AQ151" s="118">
        <v>0</v>
      </c>
      <c r="AR151" s="118">
        <f t="shared" si="6"/>
        <v>281823.34000000003</v>
      </c>
      <c r="AS151" s="118">
        <f t="shared" si="7"/>
        <v>0</v>
      </c>
      <c r="AT151" s="118">
        <f t="shared" si="8"/>
        <v>281823.34000000003</v>
      </c>
      <c r="AU151" s="145"/>
    </row>
    <row r="152" spans="1:47" ht="15" customHeight="1" x14ac:dyDescent="0.3">
      <c r="A152" s="116" t="s">
        <v>2653</v>
      </c>
      <c r="B152" s="116" t="s">
        <v>649</v>
      </c>
      <c r="C152" s="116">
        <v>9</v>
      </c>
      <c r="D152" s="116" t="s">
        <v>0</v>
      </c>
      <c r="E152" s="116" t="s">
        <v>2</v>
      </c>
      <c r="F152" s="116" t="s">
        <v>1393</v>
      </c>
      <c r="G152" s="116" t="s">
        <v>1411</v>
      </c>
      <c r="H152" s="116" t="s">
        <v>1409</v>
      </c>
      <c r="I152" s="116" t="s">
        <v>1412</v>
      </c>
      <c r="J152" s="116" t="s">
        <v>4601</v>
      </c>
      <c r="K152" s="116" t="s">
        <v>628</v>
      </c>
      <c r="L152" s="116" t="s">
        <v>1398</v>
      </c>
      <c r="M152" s="116" t="s">
        <v>1405</v>
      </c>
      <c r="N152" s="116">
        <v>1</v>
      </c>
      <c r="O152" s="116">
        <v>1</v>
      </c>
      <c r="P152" s="116">
        <v>1</v>
      </c>
      <c r="Q152" s="116">
        <v>1</v>
      </c>
      <c r="R152" s="116">
        <v>1</v>
      </c>
      <c r="S152" s="116">
        <v>1</v>
      </c>
      <c r="T152" s="116">
        <v>0</v>
      </c>
      <c r="U152" s="116">
        <v>0</v>
      </c>
      <c r="V152" s="116">
        <v>0</v>
      </c>
      <c r="W152" s="84">
        <v>39825</v>
      </c>
      <c r="X152" s="117">
        <v>43705</v>
      </c>
      <c r="Y152" s="117">
        <v>46993</v>
      </c>
      <c r="Z152" s="84">
        <v>53100</v>
      </c>
      <c r="AA152" s="116" t="s">
        <v>1406</v>
      </c>
      <c r="AB152" s="116" t="s">
        <v>1407</v>
      </c>
      <c r="AC152" s="118">
        <v>13275</v>
      </c>
      <c r="AD152" s="118">
        <v>13275</v>
      </c>
      <c r="AE152" s="118">
        <v>13275</v>
      </c>
      <c r="AF152" s="118">
        <v>0</v>
      </c>
      <c r="AG152" s="118">
        <v>0</v>
      </c>
      <c r="AH152" s="118">
        <v>0</v>
      </c>
      <c r="AI152" s="118">
        <v>0</v>
      </c>
      <c r="AJ152" s="118">
        <v>0</v>
      </c>
      <c r="AK152" s="118">
        <v>0</v>
      </c>
      <c r="AL152" s="118">
        <v>0</v>
      </c>
      <c r="AM152" s="118">
        <v>0</v>
      </c>
      <c r="AN152" s="118">
        <v>0</v>
      </c>
      <c r="AO152" s="118">
        <v>0</v>
      </c>
      <c r="AP152" s="118">
        <v>0</v>
      </c>
      <c r="AQ152" s="118">
        <v>0</v>
      </c>
      <c r="AR152" s="118">
        <f t="shared" si="6"/>
        <v>26550</v>
      </c>
      <c r="AS152" s="118">
        <f t="shared" si="7"/>
        <v>13275</v>
      </c>
      <c r="AT152" s="118">
        <f t="shared" si="8"/>
        <v>39825</v>
      </c>
      <c r="AU152" s="145"/>
    </row>
    <row r="153" spans="1:47" ht="15" customHeight="1" x14ac:dyDescent="0.3">
      <c r="A153" s="116" t="s">
        <v>1862</v>
      </c>
      <c r="B153" s="116" t="s">
        <v>650</v>
      </c>
      <c r="C153" s="116">
        <v>7</v>
      </c>
      <c r="D153" s="116" t="s">
        <v>0</v>
      </c>
      <c r="E153" s="116" t="s">
        <v>2</v>
      </c>
      <c r="F153" s="116" t="s">
        <v>1393</v>
      </c>
      <c r="G153" s="116" t="s">
        <v>1411</v>
      </c>
      <c r="H153" s="116" t="s">
        <v>1409</v>
      </c>
      <c r="I153" s="116" t="s">
        <v>1412</v>
      </c>
      <c r="J153" s="116" t="s">
        <v>4601</v>
      </c>
      <c r="K153" s="116" t="s">
        <v>628</v>
      </c>
      <c r="L153" s="116" t="s">
        <v>1398</v>
      </c>
      <c r="M153" s="116" t="s">
        <v>1405</v>
      </c>
      <c r="N153" s="116">
        <v>1</v>
      </c>
      <c r="O153" s="116">
        <v>1</v>
      </c>
      <c r="P153" s="116">
        <v>1</v>
      </c>
      <c r="Q153" s="116">
        <v>1</v>
      </c>
      <c r="R153" s="116">
        <v>1</v>
      </c>
      <c r="S153" s="116">
        <v>1</v>
      </c>
      <c r="T153" s="116">
        <v>0</v>
      </c>
      <c r="U153" s="116">
        <v>0</v>
      </c>
      <c r="V153" s="116">
        <v>0</v>
      </c>
      <c r="W153" s="84">
        <v>563376.25</v>
      </c>
      <c r="X153" s="117">
        <v>43706</v>
      </c>
      <c r="Y153" s="117">
        <v>46263</v>
      </c>
      <c r="Z153" s="84">
        <v>1126752.5</v>
      </c>
      <c r="AA153" s="116" t="s">
        <v>1406</v>
      </c>
      <c r="AB153" s="116" t="s">
        <v>1407</v>
      </c>
      <c r="AC153" s="118">
        <v>563376.25</v>
      </c>
      <c r="AD153" s="118">
        <v>0</v>
      </c>
      <c r="AE153" s="118">
        <v>0</v>
      </c>
      <c r="AF153" s="118">
        <v>0</v>
      </c>
      <c r="AG153" s="118">
        <v>0</v>
      </c>
      <c r="AH153" s="118">
        <v>0</v>
      </c>
      <c r="AI153" s="118">
        <v>0</v>
      </c>
      <c r="AJ153" s="118">
        <v>0</v>
      </c>
      <c r="AK153" s="118">
        <v>0</v>
      </c>
      <c r="AL153" s="118">
        <v>0</v>
      </c>
      <c r="AM153" s="118">
        <v>0</v>
      </c>
      <c r="AN153" s="118">
        <v>0</v>
      </c>
      <c r="AO153" s="118">
        <v>0</v>
      </c>
      <c r="AP153" s="118">
        <v>0</v>
      </c>
      <c r="AQ153" s="118">
        <v>0</v>
      </c>
      <c r="AR153" s="118">
        <f t="shared" si="6"/>
        <v>563376.25</v>
      </c>
      <c r="AS153" s="118">
        <f t="shared" si="7"/>
        <v>0</v>
      </c>
      <c r="AT153" s="118">
        <f t="shared" si="8"/>
        <v>563376.25</v>
      </c>
      <c r="AU153" s="145"/>
    </row>
    <row r="154" spans="1:47" ht="15" customHeight="1" x14ac:dyDescent="0.3">
      <c r="A154" s="116" t="s">
        <v>1863</v>
      </c>
      <c r="B154" s="116" t="s">
        <v>650</v>
      </c>
      <c r="C154" s="116">
        <v>8</v>
      </c>
      <c r="D154" s="116" t="s">
        <v>0</v>
      </c>
      <c r="E154" s="116" t="s">
        <v>2</v>
      </c>
      <c r="F154" s="116" t="s">
        <v>1393</v>
      </c>
      <c r="G154" s="116" t="s">
        <v>1411</v>
      </c>
      <c r="H154" s="116" t="s">
        <v>1409</v>
      </c>
      <c r="I154" s="116" t="s">
        <v>1412</v>
      </c>
      <c r="J154" s="116" t="s">
        <v>4601</v>
      </c>
      <c r="K154" s="116" t="s">
        <v>628</v>
      </c>
      <c r="L154" s="116" t="s">
        <v>1398</v>
      </c>
      <c r="M154" s="116" t="s">
        <v>1405</v>
      </c>
      <c r="N154" s="116">
        <v>1</v>
      </c>
      <c r="O154" s="116">
        <v>1</v>
      </c>
      <c r="P154" s="116">
        <v>1</v>
      </c>
      <c r="Q154" s="116">
        <v>1</v>
      </c>
      <c r="R154" s="116">
        <v>1</v>
      </c>
      <c r="S154" s="116">
        <v>1</v>
      </c>
      <c r="T154" s="116">
        <v>0</v>
      </c>
      <c r="U154" s="116">
        <v>0</v>
      </c>
      <c r="V154" s="116">
        <v>0</v>
      </c>
      <c r="W154" s="84">
        <v>208663.34</v>
      </c>
      <c r="X154" s="117">
        <v>43706</v>
      </c>
      <c r="Y154" s="117">
        <v>46628</v>
      </c>
      <c r="Z154" s="84">
        <v>312995</v>
      </c>
      <c r="AA154" s="116" t="s">
        <v>1406</v>
      </c>
      <c r="AB154" s="116" t="s">
        <v>1407</v>
      </c>
      <c r="AC154" s="118">
        <v>104331.67</v>
      </c>
      <c r="AD154" s="118">
        <v>104331.67</v>
      </c>
      <c r="AE154" s="118">
        <v>0</v>
      </c>
      <c r="AF154" s="118">
        <v>0</v>
      </c>
      <c r="AG154" s="118">
        <v>0</v>
      </c>
      <c r="AH154" s="118">
        <v>0</v>
      </c>
      <c r="AI154" s="118">
        <v>0</v>
      </c>
      <c r="AJ154" s="118">
        <v>0</v>
      </c>
      <c r="AK154" s="118">
        <v>0</v>
      </c>
      <c r="AL154" s="118">
        <v>0</v>
      </c>
      <c r="AM154" s="118">
        <v>0</v>
      </c>
      <c r="AN154" s="118">
        <v>0</v>
      </c>
      <c r="AO154" s="118">
        <v>0</v>
      </c>
      <c r="AP154" s="118">
        <v>0</v>
      </c>
      <c r="AQ154" s="118">
        <v>0</v>
      </c>
      <c r="AR154" s="118">
        <f t="shared" si="6"/>
        <v>208663.34</v>
      </c>
      <c r="AS154" s="118">
        <f t="shared" si="7"/>
        <v>0</v>
      </c>
      <c r="AT154" s="118">
        <f t="shared" si="8"/>
        <v>208663.34</v>
      </c>
      <c r="AU154" s="145"/>
    </row>
    <row r="155" spans="1:47" ht="15" customHeight="1" x14ac:dyDescent="0.3">
      <c r="A155" s="116" t="s">
        <v>1864</v>
      </c>
      <c r="B155" s="116" t="s">
        <v>650</v>
      </c>
      <c r="C155" s="116">
        <v>9</v>
      </c>
      <c r="D155" s="116" t="s">
        <v>0</v>
      </c>
      <c r="E155" s="116" t="s">
        <v>2</v>
      </c>
      <c r="F155" s="116" t="s">
        <v>1393</v>
      </c>
      <c r="G155" s="116" t="s">
        <v>1411</v>
      </c>
      <c r="H155" s="116" t="s">
        <v>1409</v>
      </c>
      <c r="I155" s="116" t="s">
        <v>1412</v>
      </c>
      <c r="J155" s="116" t="s">
        <v>4601</v>
      </c>
      <c r="K155" s="116" t="s">
        <v>628</v>
      </c>
      <c r="L155" s="116" t="s">
        <v>1398</v>
      </c>
      <c r="M155" s="116" t="s">
        <v>1405</v>
      </c>
      <c r="N155" s="116">
        <v>1</v>
      </c>
      <c r="O155" s="116">
        <v>1</v>
      </c>
      <c r="P155" s="116">
        <v>1</v>
      </c>
      <c r="Q155" s="116">
        <v>1</v>
      </c>
      <c r="R155" s="116">
        <v>1</v>
      </c>
      <c r="S155" s="116">
        <v>1</v>
      </c>
      <c r="T155" s="116">
        <v>0</v>
      </c>
      <c r="U155" s="116">
        <v>0</v>
      </c>
      <c r="V155" s="116">
        <v>0</v>
      </c>
      <c r="W155" s="84">
        <v>34404.379999999997</v>
      </c>
      <c r="X155" s="117">
        <v>43706</v>
      </c>
      <c r="Y155" s="117">
        <v>46994</v>
      </c>
      <c r="Z155" s="84">
        <v>45872.5</v>
      </c>
      <c r="AA155" s="116" t="s">
        <v>1406</v>
      </c>
      <c r="AB155" s="116" t="s">
        <v>1407</v>
      </c>
      <c r="AC155" s="118">
        <v>11468.12</v>
      </c>
      <c r="AD155" s="118">
        <v>11468.13</v>
      </c>
      <c r="AE155" s="118">
        <v>11468.13</v>
      </c>
      <c r="AF155" s="118">
        <v>0</v>
      </c>
      <c r="AG155" s="118">
        <v>0</v>
      </c>
      <c r="AH155" s="118">
        <v>0</v>
      </c>
      <c r="AI155" s="118">
        <v>0</v>
      </c>
      <c r="AJ155" s="118">
        <v>0</v>
      </c>
      <c r="AK155" s="118">
        <v>0</v>
      </c>
      <c r="AL155" s="118">
        <v>0</v>
      </c>
      <c r="AM155" s="118">
        <v>0</v>
      </c>
      <c r="AN155" s="118">
        <v>0</v>
      </c>
      <c r="AO155" s="118">
        <v>0</v>
      </c>
      <c r="AP155" s="118">
        <v>0</v>
      </c>
      <c r="AQ155" s="118">
        <v>0</v>
      </c>
      <c r="AR155" s="118">
        <f t="shared" si="6"/>
        <v>22936.25</v>
      </c>
      <c r="AS155" s="118">
        <f t="shared" si="7"/>
        <v>11468.13</v>
      </c>
      <c r="AT155" s="118">
        <f t="shared" si="8"/>
        <v>34404.379999999997</v>
      </c>
      <c r="AU155" s="145"/>
    </row>
    <row r="156" spans="1:47" ht="15" customHeight="1" x14ac:dyDescent="0.3">
      <c r="A156" s="116" t="s">
        <v>2654</v>
      </c>
      <c r="B156" s="116" t="s">
        <v>651</v>
      </c>
      <c r="C156" s="116">
        <v>5</v>
      </c>
      <c r="D156" s="116" t="s">
        <v>0</v>
      </c>
      <c r="E156" s="116" t="s">
        <v>2</v>
      </c>
      <c r="F156" s="116" t="s">
        <v>1393</v>
      </c>
      <c r="G156" s="116" t="s">
        <v>1411</v>
      </c>
      <c r="H156" s="116" t="s">
        <v>1409</v>
      </c>
      <c r="I156" s="116" t="s">
        <v>1412</v>
      </c>
      <c r="J156" s="116" t="s">
        <v>4601</v>
      </c>
      <c r="K156" s="116" t="s">
        <v>628</v>
      </c>
      <c r="L156" s="116" t="s">
        <v>1398</v>
      </c>
      <c r="M156" s="116" t="s">
        <v>1405</v>
      </c>
      <c r="N156" s="116">
        <v>1</v>
      </c>
      <c r="O156" s="116">
        <v>1</v>
      </c>
      <c r="P156" s="116">
        <v>1</v>
      </c>
      <c r="Q156" s="116">
        <v>1</v>
      </c>
      <c r="R156" s="116">
        <v>1</v>
      </c>
      <c r="S156" s="116">
        <v>1</v>
      </c>
      <c r="T156" s="116">
        <v>0</v>
      </c>
      <c r="U156" s="116">
        <v>0</v>
      </c>
      <c r="V156" s="116">
        <v>0</v>
      </c>
      <c r="W156" s="84">
        <v>555116.25</v>
      </c>
      <c r="X156" s="117">
        <v>43707</v>
      </c>
      <c r="Y156" s="117">
        <v>46264</v>
      </c>
      <c r="Z156" s="84">
        <v>1110232.5</v>
      </c>
      <c r="AA156" s="116" t="s">
        <v>1406</v>
      </c>
      <c r="AB156" s="116" t="s">
        <v>1407</v>
      </c>
      <c r="AC156" s="118">
        <v>555116.25</v>
      </c>
      <c r="AD156" s="118">
        <v>0</v>
      </c>
      <c r="AE156" s="118">
        <v>0</v>
      </c>
      <c r="AF156" s="118">
        <v>0</v>
      </c>
      <c r="AG156" s="118">
        <v>0</v>
      </c>
      <c r="AH156" s="118">
        <v>0</v>
      </c>
      <c r="AI156" s="118">
        <v>0</v>
      </c>
      <c r="AJ156" s="118">
        <v>0</v>
      </c>
      <c r="AK156" s="118">
        <v>0</v>
      </c>
      <c r="AL156" s="118">
        <v>0</v>
      </c>
      <c r="AM156" s="118">
        <v>0</v>
      </c>
      <c r="AN156" s="118">
        <v>0</v>
      </c>
      <c r="AO156" s="118">
        <v>0</v>
      </c>
      <c r="AP156" s="118">
        <v>0</v>
      </c>
      <c r="AQ156" s="118">
        <v>0</v>
      </c>
      <c r="AR156" s="118">
        <f t="shared" si="6"/>
        <v>555116.25</v>
      </c>
      <c r="AS156" s="118">
        <f t="shared" si="7"/>
        <v>0</v>
      </c>
      <c r="AT156" s="118">
        <f t="shared" si="8"/>
        <v>555116.25</v>
      </c>
      <c r="AU156" s="145"/>
    </row>
    <row r="157" spans="1:47" ht="15" customHeight="1" x14ac:dyDescent="0.3">
      <c r="A157" s="116" t="s">
        <v>2655</v>
      </c>
      <c r="B157" s="116" t="s">
        <v>651</v>
      </c>
      <c r="C157" s="116">
        <v>6</v>
      </c>
      <c r="D157" s="116" t="s">
        <v>0</v>
      </c>
      <c r="E157" s="116" t="s">
        <v>2</v>
      </c>
      <c r="F157" s="116" t="s">
        <v>1393</v>
      </c>
      <c r="G157" s="116" t="s">
        <v>1411</v>
      </c>
      <c r="H157" s="116" t="s">
        <v>1409</v>
      </c>
      <c r="I157" s="116" t="s">
        <v>1412</v>
      </c>
      <c r="J157" s="116" t="s">
        <v>4601</v>
      </c>
      <c r="K157" s="116" t="s">
        <v>628</v>
      </c>
      <c r="L157" s="116" t="s">
        <v>1398</v>
      </c>
      <c r="M157" s="116" t="s">
        <v>1405</v>
      </c>
      <c r="N157" s="116">
        <v>1</v>
      </c>
      <c r="O157" s="116">
        <v>1</v>
      </c>
      <c r="P157" s="116">
        <v>1</v>
      </c>
      <c r="Q157" s="116">
        <v>1</v>
      </c>
      <c r="R157" s="116">
        <v>1</v>
      </c>
      <c r="S157" s="116">
        <v>1</v>
      </c>
      <c r="T157" s="116">
        <v>0</v>
      </c>
      <c r="U157" s="116">
        <v>0</v>
      </c>
      <c r="V157" s="116">
        <v>0</v>
      </c>
      <c r="W157" s="84">
        <v>243080</v>
      </c>
      <c r="X157" s="117">
        <v>43707</v>
      </c>
      <c r="Y157" s="117">
        <v>46629</v>
      </c>
      <c r="Z157" s="84">
        <v>364620</v>
      </c>
      <c r="AA157" s="116" t="s">
        <v>1406</v>
      </c>
      <c r="AB157" s="116" t="s">
        <v>1407</v>
      </c>
      <c r="AC157" s="118">
        <v>121540</v>
      </c>
      <c r="AD157" s="118">
        <v>121540</v>
      </c>
      <c r="AE157" s="118">
        <v>0</v>
      </c>
      <c r="AF157" s="118">
        <v>0</v>
      </c>
      <c r="AG157" s="118">
        <v>0</v>
      </c>
      <c r="AH157" s="118">
        <v>0</v>
      </c>
      <c r="AI157" s="118">
        <v>0</v>
      </c>
      <c r="AJ157" s="118">
        <v>0</v>
      </c>
      <c r="AK157" s="118">
        <v>0</v>
      </c>
      <c r="AL157" s="118">
        <v>0</v>
      </c>
      <c r="AM157" s="118">
        <v>0</v>
      </c>
      <c r="AN157" s="118">
        <v>0</v>
      </c>
      <c r="AO157" s="118">
        <v>0</v>
      </c>
      <c r="AP157" s="118">
        <v>0</v>
      </c>
      <c r="AQ157" s="118">
        <v>0</v>
      </c>
      <c r="AR157" s="118">
        <f t="shared" si="6"/>
        <v>243080</v>
      </c>
      <c r="AS157" s="118">
        <f t="shared" si="7"/>
        <v>0</v>
      </c>
      <c r="AT157" s="118">
        <f t="shared" si="8"/>
        <v>243080</v>
      </c>
      <c r="AU157" s="145"/>
    </row>
    <row r="158" spans="1:47" ht="15" customHeight="1" x14ac:dyDescent="0.3">
      <c r="A158" s="116" t="s">
        <v>2656</v>
      </c>
      <c r="B158" s="116" t="s">
        <v>651</v>
      </c>
      <c r="C158" s="116">
        <v>7</v>
      </c>
      <c r="D158" s="116" t="s">
        <v>0</v>
      </c>
      <c r="E158" s="116" t="s">
        <v>2</v>
      </c>
      <c r="F158" s="116" t="s">
        <v>1393</v>
      </c>
      <c r="G158" s="116" t="s">
        <v>1411</v>
      </c>
      <c r="H158" s="116" t="s">
        <v>1409</v>
      </c>
      <c r="I158" s="116" t="s">
        <v>1412</v>
      </c>
      <c r="J158" s="116" t="s">
        <v>4601</v>
      </c>
      <c r="K158" s="116" t="s">
        <v>628</v>
      </c>
      <c r="L158" s="116" t="s">
        <v>1398</v>
      </c>
      <c r="M158" s="116" t="s">
        <v>1405</v>
      </c>
      <c r="N158" s="116">
        <v>1</v>
      </c>
      <c r="O158" s="116">
        <v>1</v>
      </c>
      <c r="P158" s="116">
        <v>1</v>
      </c>
      <c r="Q158" s="116">
        <v>1</v>
      </c>
      <c r="R158" s="116">
        <v>1</v>
      </c>
      <c r="S158" s="116">
        <v>1</v>
      </c>
      <c r="T158" s="116">
        <v>0</v>
      </c>
      <c r="U158" s="116">
        <v>0</v>
      </c>
      <c r="V158" s="116">
        <v>0</v>
      </c>
      <c r="W158" s="84">
        <v>39825</v>
      </c>
      <c r="X158" s="117">
        <v>43707</v>
      </c>
      <c r="Y158" s="117">
        <v>46995</v>
      </c>
      <c r="Z158" s="84">
        <v>53100</v>
      </c>
      <c r="AA158" s="116" t="s">
        <v>1406</v>
      </c>
      <c r="AB158" s="116" t="s">
        <v>1407</v>
      </c>
      <c r="AC158" s="118">
        <v>13275</v>
      </c>
      <c r="AD158" s="118">
        <v>13275</v>
      </c>
      <c r="AE158" s="118">
        <v>13275</v>
      </c>
      <c r="AF158" s="118">
        <v>0</v>
      </c>
      <c r="AG158" s="118">
        <v>0</v>
      </c>
      <c r="AH158" s="118">
        <v>0</v>
      </c>
      <c r="AI158" s="118">
        <v>0</v>
      </c>
      <c r="AJ158" s="118">
        <v>0</v>
      </c>
      <c r="AK158" s="118">
        <v>0</v>
      </c>
      <c r="AL158" s="118">
        <v>0</v>
      </c>
      <c r="AM158" s="118">
        <v>0</v>
      </c>
      <c r="AN158" s="118">
        <v>0</v>
      </c>
      <c r="AO158" s="118">
        <v>0</v>
      </c>
      <c r="AP158" s="118">
        <v>0</v>
      </c>
      <c r="AQ158" s="118">
        <v>0</v>
      </c>
      <c r="AR158" s="118">
        <f t="shared" si="6"/>
        <v>26550</v>
      </c>
      <c r="AS158" s="118">
        <f t="shared" si="7"/>
        <v>13275</v>
      </c>
      <c r="AT158" s="118">
        <f t="shared" si="8"/>
        <v>39825</v>
      </c>
      <c r="AU158" s="145"/>
    </row>
    <row r="159" spans="1:47" ht="15" customHeight="1" x14ac:dyDescent="0.3">
      <c r="A159" s="116" t="s">
        <v>2657</v>
      </c>
      <c r="B159" s="116" t="s">
        <v>652</v>
      </c>
      <c r="C159" s="116">
        <v>7</v>
      </c>
      <c r="D159" s="116" t="s">
        <v>0</v>
      </c>
      <c r="E159" s="116" t="s">
        <v>2</v>
      </c>
      <c r="F159" s="116" t="s">
        <v>1393</v>
      </c>
      <c r="G159" s="116" t="s">
        <v>1411</v>
      </c>
      <c r="H159" s="116" t="s">
        <v>1409</v>
      </c>
      <c r="I159" s="116" t="s">
        <v>1412</v>
      </c>
      <c r="J159" s="116" t="s">
        <v>4601</v>
      </c>
      <c r="K159" s="116" t="s">
        <v>628</v>
      </c>
      <c r="L159" s="116" t="s">
        <v>1398</v>
      </c>
      <c r="M159" s="116" t="s">
        <v>1405</v>
      </c>
      <c r="N159" s="116">
        <v>1</v>
      </c>
      <c r="O159" s="116">
        <v>1</v>
      </c>
      <c r="P159" s="116">
        <v>1</v>
      </c>
      <c r="Q159" s="116">
        <v>1</v>
      </c>
      <c r="R159" s="116">
        <v>1</v>
      </c>
      <c r="S159" s="116">
        <v>1</v>
      </c>
      <c r="T159" s="116">
        <v>0</v>
      </c>
      <c r="U159" s="116">
        <v>0</v>
      </c>
      <c r="V159" s="116">
        <v>0</v>
      </c>
      <c r="W159" s="84">
        <v>1968018.75</v>
      </c>
      <c r="X159" s="117">
        <v>43714</v>
      </c>
      <c r="Y159" s="117">
        <v>46271</v>
      </c>
      <c r="Z159" s="84">
        <v>3936037.5</v>
      </c>
      <c r="AA159" s="116" t="s">
        <v>1406</v>
      </c>
      <c r="AB159" s="116" t="s">
        <v>1407</v>
      </c>
      <c r="AC159" s="118">
        <v>1968018.75</v>
      </c>
      <c r="AD159" s="118">
        <v>0</v>
      </c>
      <c r="AE159" s="118">
        <v>0</v>
      </c>
      <c r="AF159" s="118">
        <v>0</v>
      </c>
      <c r="AG159" s="118">
        <v>0</v>
      </c>
      <c r="AH159" s="118">
        <v>0</v>
      </c>
      <c r="AI159" s="118">
        <v>0</v>
      </c>
      <c r="AJ159" s="118">
        <v>0</v>
      </c>
      <c r="AK159" s="118">
        <v>0</v>
      </c>
      <c r="AL159" s="118">
        <v>0</v>
      </c>
      <c r="AM159" s="118">
        <v>0</v>
      </c>
      <c r="AN159" s="118">
        <v>0</v>
      </c>
      <c r="AO159" s="118">
        <v>0</v>
      </c>
      <c r="AP159" s="118">
        <v>0</v>
      </c>
      <c r="AQ159" s="118">
        <v>0</v>
      </c>
      <c r="AR159" s="118">
        <f t="shared" si="6"/>
        <v>1968018.75</v>
      </c>
      <c r="AS159" s="118">
        <f t="shared" si="7"/>
        <v>0</v>
      </c>
      <c r="AT159" s="118">
        <f t="shared" si="8"/>
        <v>1968018.75</v>
      </c>
      <c r="AU159" s="145"/>
    </row>
    <row r="160" spans="1:47" ht="15" customHeight="1" x14ac:dyDescent="0.3">
      <c r="A160" s="116" t="s">
        <v>2658</v>
      </c>
      <c r="B160" s="116" t="s">
        <v>652</v>
      </c>
      <c r="C160" s="116">
        <v>8</v>
      </c>
      <c r="D160" s="116" t="s">
        <v>0</v>
      </c>
      <c r="E160" s="116" t="s">
        <v>2</v>
      </c>
      <c r="F160" s="116" t="s">
        <v>1393</v>
      </c>
      <c r="G160" s="116" t="s">
        <v>1411</v>
      </c>
      <c r="H160" s="116" t="s">
        <v>1409</v>
      </c>
      <c r="I160" s="116" t="s">
        <v>1412</v>
      </c>
      <c r="J160" s="116" t="s">
        <v>4601</v>
      </c>
      <c r="K160" s="116" t="s">
        <v>628</v>
      </c>
      <c r="L160" s="116" t="s">
        <v>1398</v>
      </c>
      <c r="M160" s="116" t="s">
        <v>1405</v>
      </c>
      <c r="N160" s="116">
        <v>1</v>
      </c>
      <c r="O160" s="116">
        <v>1</v>
      </c>
      <c r="P160" s="116">
        <v>1</v>
      </c>
      <c r="Q160" s="116">
        <v>1</v>
      </c>
      <c r="R160" s="116">
        <v>1</v>
      </c>
      <c r="S160" s="116">
        <v>1</v>
      </c>
      <c r="T160" s="116">
        <v>0</v>
      </c>
      <c r="U160" s="116">
        <v>0</v>
      </c>
      <c r="V160" s="116">
        <v>0</v>
      </c>
      <c r="W160" s="84">
        <v>1645903.34</v>
      </c>
      <c r="X160" s="117">
        <v>43714</v>
      </c>
      <c r="Y160" s="117">
        <v>46636</v>
      </c>
      <c r="Z160" s="84">
        <v>2468855</v>
      </c>
      <c r="AA160" s="116" t="s">
        <v>1406</v>
      </c>
      <c r="AB160" s="116" t="s">
        <v>1407</v>
      </c>
      <c r="AC160" s="118">
        <v>822951.67</v>
      </c>
      <c r="AD160" s="118">
        <v>822951.67</v>
      </c>
      <c r="AE160" s="118">
        <v>0</v>
      </c>
      <c r="AF160" s="118">
        <v>0</v>
      </c>
      <c r="AG160" s="118">
        <v>0</v>
      </c>
      <c r="AH160" s="118">
        <v>0</v>
      </c>
      <c r="AI160" s="118">
        <v>0</v>
      </c>
      <c r="AJ160" s="118">
        <v>0</v>
      </c>
      <c r="AK160" s="118">
        <v>0</v>
      </c>
      <c r="AL160" s="118">
        <v>0</v>
      </c>
      <c r="AM160" s="118">
        <v>0</v>
      </c>
      <c r="AN160" s="118">
        <v>0</v>
      </c>
      <c r="AO160" s="118">
        <v>0</v>
      </c>
      <c r="AP160" s="118">
        <v>0</v>
      </c>
      <c r="AQ160" s="118">
        <v>0</v>
      </c>
      <c r="AR160" s="118">
        <f t="shared" si="6"/>
        <v>1645903.34</v>
      </c>
      <c r="AS160" s="118">
        <f t="shared" si="7"/>
        <v>0</v>
      </c>
      <c r="AT160" s="118">
        <f t="shared" si="8"/>
        <v>1645903.34</v>
      </c>
      <c r="AU160" s="145"/>
    </row>
    <row r="161" spans="1:47" ht="15" customHeight="1" x14ac:dyDescent="0.3">
      <c r="A161" s="116" t="s">
        <v>2659</v>
      </c>
      <c r="B161" s="116" t="s">
        <v>652</v>
      </c>
      <c r="C161" s="116">
        <v>9</v>
      </c>
      <c r="D161" s="116" t="s">
        <v>0</v>
      </c>
      <c r="E161" s="116" t="s">
        <v>2</v>
      </c>
      <c r="F161" s="116" t="s">
        <v>1393</v>
      </c>
      <c r="G161" s="116" t="s">
        <v>1411</v>
      </c>
      <c r="H161" s="116" t="s">
        <v>1409</v>
      </c>
      <c r="I161" s="116" t="s">
        <v>1412</v>
      </c>
      <c r="J161" s="116" t="s">
        <v>4601</v>
      </c>
      <c r="K161" s="116" t="s">
        <v>628</v>
      </c>
      <c r="L161" s="116" t="s">
        <v>1398</v>
      </c>
      <c r="M161" s="116" t="s">
        <v>1405</v>
      </c>
      <c r="N161" s="116">
        <v>1</v>
      </c>
      <c r="O161" s="116">
        <v>1</v>
      </c>
      <c r="P161" s="116">
        <v>1</v>
      </c>
      <c r="Q161" s="116">
        <v>1</v>
      </c>
      <c r="R161" s="116">
        <v>1</v>
      </c>
      <c r="S161" s="116">
        <v>1</v>
      </c>
      <c r="T161" s="116">
        <v>0</v>
      </c>
      <c r="U161" s="116">
        <v>0</v>
      </c>
      <c r="V161" s="116">
        <v>0</v>
      </c>
      <c r="W161" s="84">
        <v>199125</v>
      </c>
      <c r="X161" s="117">
        <v>43714</v>
      </c>
      <c r="Y161" s="117">
        <v>47002</v>
      </c>
      <c r="Z161" s="84">
        <v>265500</v>
      </c>
      <c r="AA161" s="116" t="s">
        <v>1406</v>
      </c>
      <c r="AB161" s="116" t="s">
        <v>1407</v>
      </c>
      <c r="AC161" s="118">
        <v>66375</v>
      </c>
      <c r="AD161" s="118">
        <v>66375</v>
      </c>
      <c r="AE161" s="118">
        <v>66375</v>
      </c>
      <c r="AF161" s="118">
        <v>0</v>
      </c>
      <c r="AG161" s="118">
        <v>0</v>
      </c>
      <c r="AH161" s="118">
        <v>0</v>
      </c>
      <c r="AI161" s="118">
        <v>0</v>
      </c>
      <c r="AJ161" s="118">
        <v>0</v>
      </c>
      <c r="AK161" s="118">
        <v>0</v>
      </c>
      <c r="AL161" s="118">
        <v>0</v>
      </c>
      <c r="AM161" s="118">
        <v>0</v>
      </c>
      <c r="AN161" s="118">
        <v>0</v>
      </c>
      <c r="AO161" s="118">
        <v>0</v>
      </c>
      <c r="AP161" s="118">
        <v>0</v>
      </c>
      <c r="AQ161" s="118">
        <v>0</v>
      </c>
      <c r="AR161" s="118">
        <f t="shared" si="6"/>
        <v>132750</v>
      </c>
      <c r="AS161" s="118">
        <f t="shared" si="7"/>
        <v>66375</v>
      </c>
      <c r="AT161" s="118">
        <f t="shared" si="8"/>
        <v>199125</v>
      </c>
      <c r="AU161" s="145"/>
    </row>
    <row r="162" spans="1:47" ht="15" customHeight="1" x14ac:dyDescent="0.3">
      <c r="A162" s="116" t="s">
        <v>2660</v>
      </c>
      <c r="B162" s="116" t="s">
        <v>653</v>
      </c>
      <c r="C162" s="116">
        <v>3</v>
      </c>
      <c r="D162" s="116" t="s">
        <v>0</v>
      </c>
      <c r="E162" s="116" t="s">
        <v>2</v>
      </c>
      <c r="F162" s="116" t="s">
        <v>1393</v>
      </c>
      <c r="G162" s="116" t="s">
        <v>1411</v>
      </c>
      <c r="H162" s="116" t="s">
        <v>1409</v>
      </c>
      <c r="I162" s="116" t="s">
        <v>1412</v>
      </c>
      <c r="J162" s="116" t="s">
        <v>4601</v>
      </c>
      <c r="K162" s="116" t="s">
        <v>628</v>
      </c>
      <c r="L162" s="116" t="s">
        <v>1398</v>
      </c>
      <c r="M162" s="116" t="s">
        <v>1405</v>
      </c>
      <c r="N162" s="116">
        <v>1</v>
      </c>
      <c r="O162" s="116">
        <v>1</v>
      </c>
      <c r="P162" s="116">
        <v>1</v>
      </c>
      <c r="Q162" s="116">
        <v>1</v>
      </c>
      <c r="R162" s="116">
        <v>1</v>
      </c>
      <c r="S162" s="116">
        <v>1</v>
      </c>
      <c r="T162" s="116">
        <v>0</v>
      </c>
      <c r="U162" s="116">
        <v>0</v>
      </c>
      <c r="V162" s="116">
        <v>0</v>
      </c>
      <c r="W162" s="84">
        <v>35400</v>
      </c>
      <c r="X162" s="117">
        <v>43714</v>
      </c>
      <c r="Y162" s="117">
        <v>46636</v>
      </c>
      <c r="Z162" s="84">
        <v>53100</v>
      </c>
      <c r="AA162" s="116" t="s">
        <v>1406</v>
      </c>
      <c r="AB162" s="116" t="s">
        <v>1407</v>
      </c>
      <c r="AC162" s="118">
        <v>17700</v>
      </c>
      <c r="AD162" s="118">
        <v>17700</v>
      </c>
      <c r="AE162" s="118">
        <v>0</v>
      </c>
      <c r="AF162" s="118">
        <v>0</v>
      </c>
      <c r="AG162" s="118">
        <v>0</v>
      </c>
      <c r="AH162" s="118">
        <v>0</v>
      </c>
      <c r="AI162" s="118">
        <v>0</v>
      </c>
      <c r="AJ162" s="118">
        <v>0</v>
      </c>
      <c r="AK162" s="118">
        <v>0</v>
      </c>
      <c r="AL162" s="118">
        <v>0</v>
      </c>
      <c r="AM162" s="118">
        <v>0</v>
      </c>
      <c r="AN162" s="118">
        <v>0</v>
      </c>
      <c r="AO162" s="118">
        <v>0</v>
      </c>
      <c r="AP162" s="118">
        <v>0</v>
      </c>
      <c r="AQ162" s="118">
        <v>0</v>
      </c>
      <c r="AR162" s="118">
        <f t="shared" si="6"/>
        <v>35400</v>
      </c>
      <c r="AS162" s="118">
        <f t="shared" si="7"/>
        <v>0</v>
      </c>
      <c r="AT162" s="118">
        <f t="shared" si="8"/>
        <v>35400</v>
      </c>
      <c r="AU162" s="145"/>
    </row>
    <row r="163" spans="1:47" ht="15" customHeight="1" x14ac:dyDescent="0.3">
      <c r="A163" s="116" t="s">
        <v>2661</v>
      </c>
      <c r="B163" s="116" t="s">
        <v>654</v>
      </c>
      <c r="C163" s="116">
        <v>7</v>
      </c>
      <c r="D163" s="116" t="s">
        <v>0</v>
      </c>
      <c r="E163" s="116" t="s">
        <v>2</v>
      </c>
      <c r="F163" s="116" t="s">
        <v>1393</v>
      </c>
      <c r="G163" s="116" t="s">
        <v>1411</v>
      </c>
      <c r="H163" s="116" t="s">
        <v>1409</v>
      </c>
      <c r="I163" s="116" t="s">
        <v>1412</v>
      </c>
      <c r="J163" s="116" t="s">
        <v>4601</v>
      </c>
      <c r="K163" s="116" t="s">
        <v>628</v>
      </c>
      <c r="L163" s="116" t="s">
        <v>1398</v>
      </c>
      <c r="M163" s="116" t="s">
        <v>1405</v>
      </c>
      <c r="N163" s="116">
        <v>1</v>
      </c>
      <c r="O163" s="116">
        <v>1</v>
      </c>
      <c r="P163" s="116">
        <v>1</v>
      </c>
      <c r="Q163" s="116">
        <v>1</v>
      </c>
      <c r="R163" s="116">
        <v>1</v>
      </c>
      <c r="S163" s="116">
        <v>1</v>
      </c>
      <c r="T163" s="116">
        <v>0</v>
      </c>
      <c r="U163" s="116">
        <v>0</v>
      </c>
      <c r="V163" s="116">
        <v>0</v>
      </c>
      <c r="W163" s="84">
        <v>4379201.25</v>
      </c>
      <c r="X163" s="117">
        <v>43721</v>
      </c>
      <c r="Y163" s="117">
        <v>46278</v>
      </c>
      <c r="Z163" s="84">
        <v>8758402.5</v>
      </c>
      <c r="AA163" s="116" t="s">
        <v>1406</v>
      </c>
      <c r="AB163" s="116" t="s">
        <v>1407</v>
      </c>
      <c r="AC163" s="118">
        <v>4379201.25</v>
      </c>
      <c r="AD163" s="118">
        <v>0</v>
      </c>
      <c r="AE163" s="118">
        <v>0</v>
      </c>
      <c r="AF163" s="118">
        <v>0</v>
      </c>
      <c r="AG163" s="118">
        <v>0</v>
      </c>
      <c r="AH163" s="118">
        <v>0</v>
      </c>
      <c r="AI163" s="118">
        <v>0</v>
      </c>
      <c r="AJ163" s="118">
        <v>0</v>
      </c>
      <c r="AK163" s="118">
        <v>0</v>
      </c>
      <c r="AL163" s="118">
        <v>0</v>
      </c>
      <c r="AM163" s="118">
        <v>0</v>
      </c>
      <c r="AN163" s="118">
        <v>0</v>
      </c>
      <c r="AO163" s="118">
        <v>0</v>
      </c>
      <c r="AP163" s="118">
        <v>0</v>
      </c>
      <c r="AQ163" s="118">
        <v>0</v>
      </c>
      <c r="AR163" s="118">
        <f t="shared" si="6"/>
        <v>4379201.25</v>
      </c>
      <c r="AS163" s="118">
        <f t="shared" si="7"/>
        <v>0</v>
      </c>
      <c r="AT163" s="118">
        <f t="shared" si="8"/>
        <v>4379201.25</v>
      </c>
      <c r="AU163" s="145"/>
    </row>
    <row r="164" spans="1:47" ht="15" customHeight="1" x14ac:dyDescent="0.3">
      <c r="A164" s="116" t="s">
        <v>2662</v>
      </c>
      <c r="B164" s="116" t="s">
        <v>654</v>
      </c>
      <c r="C164" s="116">
        <v>8</v>
      </c>
      <c r="D164" s="116" t="s">
        <v>0</v>
      </c>
      <c r="E164" s="116" t="s">
        <v>2</v>
      </c>
      <c r="F164" s="116" t="s">
        <v>1393</v>
      </c>
      <c r="G164" s="116" t="s">
        <v>1411</v>
      </c>
      <c r="H164" s="116" t="s">
        <v>1409</v>
      </c>
      <c r="I164" s="116" t="s">
        <v>1412</v>
      </c>
      <c r="J164" s="116" t="s">
        <v>4601</v>
      </c>
      <c r="K164" s="116" t="s">
        <v>628</v>
      </c>
      <c r="L164" s="116" t="s">
        <v>1398</v>
      </c>
      <c r="M164" s="116" t="s">
        <v>1405</v>
      </c>
      <c r="N164" s="116">
        <v>1</v>
      </c>
      <c r="O164" s="116">
        <v>1</v>
      </c>
      <c r="P164" s="116">
        <v>1</v>
      </c>
      <c r="Q164" s="116">
        <v>1</v>
      </c>
      <c r="R164" s="116">
        <v>1</v>
      </c>
      <c r="S164" s="116">
        <v>1</v>
      </c>
      <c r="T164" s="116">
        <v>0</v>
      </c>
      <c r="U164" s="116">
        <v>0</v>
      </c>
      <c r="V164" s="116">
        <v>0</v>
      </c>
      <c r="W164" s="84">
        <v>2316635</v>
      </c>
      <c r="X164" s="117">
        <v>43721</v>
      </c>
      <c r="Y164" s="117">
        <v>46643</v>
      </c>
      <c r="Z164" s="84">
        <v>3474952.5</v>
      </c>
      <c r="AA164" s="116" t="s">
        <v>1406</v>
      </c>
      <c r="AB164" s="116" t="s">
        <v>1407</v>
      </c>
      <c r="AC164" s="118">
        <v>1158317.5</v>
      </c>
      <c r="AD164" s="118">
        <v>1158317.5</v>
      </c>
      <c r="AE164" s="118">
        <v>0</v>
      </c>
      <c r="AF164" s="118">
        <v>0</v>
      </c>
      <c r="AG164" s="118">
        <v>0</v>
      </c>
      <c r="AH164" s="118">
        <v>0</v>
      </c>
      <c r="AI164" s="118">
        <v>0</v>
      </c>
      <c r="AJ164" s="118">
        <v>0</v>
      </c>
      <c r="AK164" s="118">
        <v>0</v>
      </c>
      <c r="AL164" s="118">
        <v>0</v>
      </c>
      <c r="AM164" s="118">
        <v>0</v>
      </c>
      <c r="AN164" s="118">
        <v>0</v>
      </c>
      <c r="AO164" s="118">
        <v>0</v>
      </c>
      <c r="AP164" s="118">
        <v>0</v>
      </c>
      <c r="AQ164" s="118">
        <v>0</v>
      </c>
      <c r="AR164" s="118">
        <f t="shared" si="6"/>
        <v>2316635</v>
      </c>
      <c r="AS164" s="118">
        <f t="shared" si="7"/>
        <v>0</v>
      </c>
      <c r="AT164" s="118">
        <f t="shared" si="8"/>
        <v>2316635</v>
      </c>
      <c r="AU164" s="145"/>
    </row>
    <row r="165" spans="1:47" ht="15" customHeight="1" x14ac:dyDescent="0.3">
      <c r="A165" s="116" t="s">
        <v>2663</v>
      </c>
      <c r="B165" s="116" t="s">
        <v>654</v>
      </c>
      <c r="C165" s="116">
        <v>9</v>
      </c>
      <c r="D165" s="116" t="s">
        <v>0</v>
      </c>
      <c r="E165" s="116" t="s">
        <v>2</v>
      </c>
      <c r="F165" s="116" t="s">
        <v>1393</v>
      </c>
      <c r="G165" s="116" t="s">
        <v>1411</v>
      </c>
      <c r="H165" s="116" t="s">
        <v>1409</v>
      </c>
      <c r="I165" s="116" t="s">
        <v>1412</v>
      </c>
      <c r="J165" s="116" t="s">
        <v>4601</v>
      </c>
      <c r="K165" s="116" t="s">
        <v>628</v>
      </c>
      <c r="L165" s="116" t="s">
        <v>1398</v>
      </c>
      <c r="M165" s="116" t="s">
        <v>1405</v>
      </c>
      <c r="N165" s="116">
        <v>1</v>
      </c>
      <c r="O165" s="116">
        <v>1</v>
      </c>
      <c r="P165" s="116">
        <v>1</v>
      </c>
      <c r="Q165" s="116">
        <v>1</v>
      </c>
      <c r="R165" s="116">
        <v>1</v>
      </c>
      <c r="S165" s="116">
        <v>1</v>
      </c>
      <c r="T165" s="116">
        <v>0</v>
      </c>
      <c r="U165" s="116">
        <v>0</v>
      </c>
      <c r="V165" s="116">
        <v>0</v>
      </c>
      <c r="W165" s="84">
        <v>199125</v>
      </c>
      <c r="X165" s="117">
        <v>43721</v>
      </c>
      <c r="Y165" s="117">
        <v>47009</v>
      </c>
      <c r="Z165" s="84">
        <v>265500</v>
      </c>
      <c r="AA165" s="116" t="s">
        <v>1406</v>
      </c>
      <c r="AB165" s="116" t="s">
        <v>1407</v>
      </c>
      <c r="AC165" s="118">
        <v>66375</v>
      </c>
      <c r="AD165" s="118">
        <v>66375</v>
      </c>
      <c r="AE165" s="118">
        <v>66375</v>
      </c>
      <c r="AF165" s="118">
        <v>0</v>
      </c>
      <c r="AG165" s="118">
        <v>0</v>
      </c>
      <c r="AH165" s="118">
        <v>0</v>
      </c>
      <c r="AI165" s="118">
        <v>0</v>
      </c>
      <c r="AJ165" s="118">
        <v>0</v>
      </c>
      <c r="AK165" s="118">
        <v>0</v>
      </c>
      <c r="AL165" s="118">
        <v>0</v>
      </c>
      <c r="AM165" s="118">
        <v>0</v>
      </c>
      <c r="AN165" s="118">
        <v>0</v>
      </c>
      <c r="AO165" s="118">
        <v>0</v>
      </c>
      <c r="AP165" s="118">
        <v>0</v>
      </c>
      <c r="AQ165" s="118">
        <v>0</v>
      </c>
      <c r="AR165" s="118">
        <f t="shared" si="6"/>
        <v>132750</v>
      </c>
      <c r="AS165" s="118">
        <f t="shared" si="7"/>
        <v>66375</v>
      </c>
      <c r="AT165" s="118">
        <f t="shared" si="8"/>
        <v>199125</v>
      </c>
      <c r="AU165" s="145"/>
    </row>
    <row r="166" spans="1:47" ht="15" customHeight="1" x14ac:dyDescent="0.3">
      <c r="A166" s="116" t="s">
        <v>2664</v>
      </c>
      <c r="B166" s="116" t="s">
        <v>654</v>
      </c>
      <c r="C166" s="116">
        <v>10</v>
      </c>
      <c r="D166" s="116" t="s">
        <v>0</v>
      </c>
      <c r="E166" s="116" t="s">
        <v>2</v>
      </c>
      <c r="F166" s="116" t="s">
        <v>1393</v>
      </c>
      <c r="G166" s="116" t="s">
        <v>1411</v>
      </c>
      <c r="H166" s="116" t="s">
        <v>1409</v>
      </c>
      <c r="I166" s="116" t="s">
        <v>1412</v>
      </c>
      <c r="J166" s="116" t="s">
        <v>4601</v>
      </c>
      <c r="K166" s="116" t="s">
        <v>628</v>
      </c>
      <c r="L166" s="116" t="s">
        <v>1398</v>
      </c>
      <c r="M166" s="116" t="s">
        <v>1405</v>
      </c>
      <c r="N166" s="116">
        <v>1</v>
      </c>
      <c r="O166" s="116">
        <v>1</v>
      </c>
      <c r="P166" s="116">
        <v>1</v>
      </c>
      <c r="Q166" s="116">
        <v>1</v>
      </c>
      <c r="R166" s="116">
        <v>1</v>
      </c>
      <c r="S166" s="116">
        <v>1</v>
      </c>
      <c r="T166" s="116">
        <v>0</v>
      </c>
      <c r="U166" s="116">
        <v>0</v>
      </c>
      <c r="V166" s="116">
        <v>0</v>
      </c>
      <c r="W166" s="84">
        <v>38350</v>
      </c>
      <c r="X166" s="117">
        <v>43721</v>
      </c>
      <c r="Y166" s="117">
        <v>47374</v>
      </c>
      <c r="Z166" s="84">
        <v>47937.5</v>
      </c>
      <c r="AA166" s="116" t="s">
        <v>1406</v>
      </c>
      <c r="AB166" s="116" t="s">
        <v>1407</v>
      </c>
      <c r="AC166" s="118">
        <v>9587.5</v>
      </c>
      <c r="AD166" s="118">
        <v>9587.5</v>
      </c>
      <c r="AE166" s="118">
        <v>9587.5</v>
      </c>
      <c r="AF166" s="118">
        <v>9587.5</v>
      </c>
      <c r="AG166" s="118">
        <v>0</v>
      </c>
      <c r="AH166" s="118">
        <v>0</v>
      </c>
      <c r="AI166" s="118">
        <v>0</v>
      </c>
      <c r="AJ166" s="118">
        <v>0</v>
      </c>
      <c r="AK166" s="118">
        <v>0</v>
      </c>
      <c r="AL166" s="118">
        <v>0</v>
      </c>
      <c r="AM166" s="118">
        <v>0</v>
      </c>
      <c r="AN166" s="118">
        <v>0</v>
      </c>
      <c r="AO166" s="118">
        <v>0</v>
      </c>
      <c r="AP166" s="118">
        <v>0</v>
      </c>
      <c r="AQ166" s="118">
        <v>0</v>
      </c>
      <c r="AR166" s="118">
        <f t="shared" si="6"/>
        <v>19175</v>
      </c>
      <c r="AS166" s="118">
        <f t="shared" si="7"/>
        <v>19175</v>
      </c>
      <c r="AT166" s="118">
        <f t="shared" si="8"/>
        <v>38350</v>
      </c>
      <c r="AU166" s="145"/>
    </row>
    <row r="167" spans="1:47" ht="15" customHeight="1" x14ac:dyDescent="0.3">
      <c r="A167" s="116" t="s">
        <v>2665</v>
      </c>
      <c r="B167" s="116" t="s">
        <v>655</v>
      </c>
      <c r="C167" s="116">
        <v>7</v>
      </c>
      <c r="D167" s="116" t="s">
        <v>0</v>
      </c>
      <c r="E167" s="116" t="s">
        <v>2</v>
      </c>
      <c r="F167" s="116" t="s">
        <v>1393</v>
      </c>
      <c r="G167" s="116" t="s">
        <v>1411</v>
      </c>
      <c r="H167" s="116" t="s">
        <v>1409</v>
      </c>
      <c r="I167" s="116" t="s">
        <v>1412</v>
      </c>
      <c r="J167" s="116" t="s">
        <v>4601</v>
      </c>
      <c r="K167" s="116" t="s">
        <v>628</v>
      </c>
      <c r="L167" s="116" t="s">
        <v>1398</v>
      </c>
      <c r="M167" s="116" t="s">
        <v>1405</v>
      </c>
      <c r="N167" s="116">
        <v>1</v>
      </c>
      <c r="O167" s="116">
        <v>1</v>
      </c>
      <c r="P167" s="116">
        <v>1</v>
      </c>
      <c r="Q167" s="116">
        <v>1</v>
      </c>
      <c r="R167" s="116">
        <v>1</v>
      </c>
      <c r="S167" s="116">
        <v>1</v>
      </c>
      <c r="T167" s="116">
        <v>0</v>
      </c>
      <c r="U167" s="116">
        <v>0</v>
      </c>
      <c r="V167" s="116">
        <v>0</v>
      </c>
      <c r="W167" s="84">
        <v>53100</v>
      </c>
      <c r="X167" s="117">
        <v>43725</v>
      </c>
      <c r="Y167" s="117">
        <v>46282</v>
      </c>
      <c r="Z167" s="84">
        <v>106200</v>
      </c>
      <c r="AA167" s="116" t="s">
        <v>1406</v>
      </c>
      <c r="AB167" s="116" t="s">
        <v>1407</v>
      </c>
      <c r="AC167" s="118">
        <v>53100</v>
      </c>
      <c r="AD167" s="118">
        <v>0</v>
      </c>
      <c r="AE167" s="118">
        <v>0</v>
      </c>
      <c r="AF167" s="118">
        <v>0</v>
      </c>
      <c r="AG167" s="118">
        <v>0</v>
      </c>
      <c r="AH167" s="118">
        <v>0</v>
      </c>
      <c r="AI167" s="118">
        <v>0</v>
      </c>
      <c r="AJ167" s="118">
        <v>0</v>
      </c>
      <c r="AK167" s="118">
        <v>0</v>
      </c>
      <c r="AL167" s="118">
        <v>0</v>
      </c>
      <c r="AM167" s="118">
        <v>0</v>
      </c>
      <c r="AN167" s="118">
        <v>0</v>
      </c>
      <c r="AO167" s="118">
        <v>0</v>
      </c>
      <c r="AP167" s="118">
        <v>0</v>
      </c>
      <c r="AQ167" s="118">
        <v>0</v>
      </c>
      <c r="AR167" s="118">
        <f t="shared" si="6"/>
        <v>53100</v>
      </c>
      <c r="AS167" s="118">
        <f t="shared" si="7"/>
        <v>0</v>
      </c>
      <c r="AT167" s="118">
        <f t="shared" si="8"/>
        <v>53100</v>
      </c>
      <c r="AU167" s="145"/>
    </row>
    <row r="168" spans="1:47" ht="15" customHeight="1" x14ac:dyDescent="0.3">
      <c r="A168" s="116" t="s">
        <v>2666</v>
      </c>
      <c r="B168" s="116" t="s">
        <v>655</v>
      </c>
      <c r="C168" s="116">
        <v>8</v>
      </c>
      <c r="D168" s="116" t="s">
        <v>0</v>
      </c>
      <c r="E168" s="116" t="s">
        <v>2</v>
      </c>
      <c r="F168" s="116" t="s">
        <v>1393</v>
      </c>
      <c r="G168" s="116" t="s">
        <v>1411</v>
      </c>
      <c r="H168" s="116" t="s">
        <v>1409</v>
      </c>
      <c r="I168" s="116" t="s">
        <v>1412</v>
      </c>
      <c r="J168" s="116" t="s">
        <v>4601</v>
      </c>
      <c r="K168" s="116" t="s">
        <v>628</v>
      </c>
      <c r="L168" s="116" t="s">
        <v>1398</v>
      </c>
      <c r="M168" s="116" t="s">
        <v>1405</v>
      </c>
      <c r="N168" s="116">
        <v>1</v>
      </c>
      <c r="O168" s="116">
        <v>1</v>
      </c>
      <c r="P168" s="116">
        <v>1</v>
      </c>
      <c r="Q168" s="116">
        <v>1</v>
      </c>
      <c r="R168" s="116">
        <v>1</v>
      </c>
      <c r="S168" s="116">
        <v>1</v>
      </c>
      <c r="T168" s="116">
        <v>0</v>
      </c>
      <c r="U168" s="116">
        <v>0</v>
      </c>
      <c r="V168" s="116">
        <v>0</v>
      </c>
      <c r="W168" s="84">
        <v>89581.67</v>
      </c>
      <c r="X168" s="117">
        <v>43725</v>
      </c>
      <c r="Y168" s="117">
        <v>46647</v>
      </c>
      <c r="Z168" s="84">
        <v>134372.5</v>
      </c>
      <c r="AA168" s="116" t="s">
        <v>1406</v>
      </c>
      <c r="AB168" s="116" t="s">
        <v>1407</v>
      </c>
      <c r="AC168" s="118">
        <v>44790.83</v>
      </c>
      <c r="AD168" s="118">
        <v>44790.84</v>
      </c>
      <c r="AE168" s="118">
        <v>0</v>
      </c>
      <c r="AF168" s="118">
        <v>0</v>
      </c>
      <c r="AG168" s="118">
        <v>0</v>
      </c>
      <c r="AH168" s="118">
        <v>0</v>
      </c>
      <c r="AI168" s="118">
        <v>0</v>
      </c>
      <c r="AJ168" s="118">
        <v>0</v>
      </c>
      <c r="AK168" s="118">
        <v>0</v>
      </c>
      <c r="AL168" s="118">
        <v>0</v>
      </c>
      <c r="AM168" s="118">
        <v>0</v>
      </c>
      <c r="AN168" s="118">
        <v>0</v>
      </c>
      <c r="AO168" s="118">
        <v>0</v>
      </c>
      <c r="AP168" s="118">
        <v>0</v>
      </c>
      <c r="AQ168" s="118">
        <v>0</v>
      </c>
      <c r="AR168" s="118">
        <f t="shared" si="6"/>
        <v>89581.67</v>
      </c>
      <c r="AS168" s="118">
        <f t="shared" si="7"/>
        <v>0</v>
      </c>
      <c r="AT168" s="118">
        <f t="shared" si="8"/>
        <v>89581.67</v>
      </c>
      <c r="AU168" s="145"/>
    </row>
    <row r="169" spans="1:47" ht="15" customHeight="1" x14ac:dyDescent="0.3">
      <c r="A169" s="116" t="s">
        <v>2667</v>
      </c>
      <c r="B169" s="116" t="s">
        <v>655</v>
      </c>
      <c r="C169" s="116">
        <v>9</v>
      </c>
      <c r="D169" s="116" t="s">
        <v>0</v>
      </c>
      <c r="E169" s="116" t="s">
        <v>2</v>
      </c>
      <c r="F169" s="116" t="s">
        <v>1393</v>
      </c>
      <c r="G169" s="116" t="s">
        <v>1411</v>
      </c>
      <c r="H169" s="116" t="s">
        <v>1409</v>
      </c>
      <c r="I169" s="116" t="s">
        <v>1412</v>
      </c>
      <c r="J169" s="116" t="s">
        <v>4601</v>
      </c>
      <c r="K169" s="116" t="s">
        <v>628</v>
      </c>
      <c r="L169" s="116" t="s">
        <v>1398</v>
      </c>
      <c r="M169" s="116" t="s">
        <v>1405</v>
      </c>
      <c r="N169" s="116">
        <v>1</v>
      </c>
      <c r="O169" s="116">
        <v>1</v>
      </c>
      <c r="P169" s="116">
        <v>1</v>
      </c>
      <c r="Q169" s="116">
        <v>1</v>
      </c>
      <c r="R169" s="116">
        <v>1</v>
      </c>
      <c r="S169" s="116">
        <v>1</v>
      </c>
      <c r="T169" s="116">
        <v>0</v>
      </c>
      <c r="U169" s="116">
        <v>0</v>
      </c>
      <c r="V169" s="116">
        <v>0</v>
      </c>
      <c r="W169" s="84">
        <v>39825</v>
      </c>
      <c r="X169" s="117">
        <v>43725</v>
      </c>
      <c r="Y169" s="117">
        <v>47013</v>
      </c>
      <c r="Z169" s="84">
        <v>53100</v>
      </c>
      <c r="AA169" s="116" t="s">
        <v>1406</v>
      </c>
      <c r="AB169" s="116" t="s">
        <v>1407</v>
      </c>
      <c r="AC169" s="118">
        <v>13275</v>
      </c>
      <c r="AD169" s="118">
        <v>13275</v>
      </c>
      <c r="AE169" s="118">
        <v>13275</v>
      </c>
      <c r="AF169" s="118">
        <v>0</v>
      </c>
      <c r="AG169" s="118">
        <v>0</v>
      </c>
      <c r="AH169" s="118">
        <v>0</v>
      </c>
      <c r="AI169" s="118">
        <v>0</v>
      </c>
      <c r="AJ169" s="118">
        <v>0</v>
      </c>
      <c r="AK169" s="118">
        <v>0</v>
      </c>
      <c r="AL169" s="118">
        <v>0</v>
      </c>
      <c r="AM169" s="118">
        <v>0</v>
      </c>
      <c r="AN169" s="118">
        <v>0</v>
      </c>
      <c r="AO169" s="118">
        <v>0</v>
      </c>
      <c r="AP169" s="118">
        <v>0</v>
      </c>
      <c r="AQ169" s="118">
        <v>0</v>
      </c>
      <c r="AR169" s="118">
        <f t="shared" si="6"/>
        <v>26550</v>
      </c>
      <c r="AS169" s="118">
        <f t="shared" si="7"/>
        <v>13275</v>
      </c>
      <c r="AT169" s="118">
        <f t="shared" si="8"/>
        <v>39825</v>
      </c>
      <c r="AU169" s="145"/>
    </row>
    <row r="170" spans="1:47" ht="15" customHeight="1" x14ac:dyDescent="0.3">
      <c r="A170" s="116" t="s">
        <v>2668</v>
      </c>
      <c r="B170" s="116" t="s">
        <v>656</v>
      </c>
      <c r="C170" s="116">
        <v>7</v>
      </c>
      <c r="D170" s="116" t="s">
        <v>0</v>
      </c>
      <c r="E170" s="116" t="s">
        <v>2</v>
      </c>
      <c r="F170" s="116" t="s">
        <v>1393</v>
      </c>
      <c r="G170" s="116" t="s">
        <v>1411</v>
      </c>
      <c r="H170" s="116" t="s">
        <v>1409</v>
      </c>
      <c r="I170" s="116" t="s">
        <v>1412</v>
      </c>
      <c r="J170" s="116" t="s">
        <v>4601</v>
      </c>
      <c r="K170" s="116" t="s">
        <v>628</v>
      </c>
      <c r="L170" s="116" t="s">
        <v>1398</v>
      </c>
      <c r="M170" s="116" t="s">
        <v>1405</v>
      </c>
      <c r="N170" s="116">
        <v>1</v>
      </c>
      <c r="O170" s="116">
        <v>1</v>
      </c>
      <c r="P170" s="116">
        <v>1</v>
      </c>
      <c r="Q170" s="116">
        <v>1</v>
      </c>
      <c r="R170" s="116">
        <v>1</v>
      </c>
      <c r="S170" s="116">
        <v>1</v>
      </c>
      <c r="T170" s="116">
        <v>0</v>
      </c>
      <c r="U170" s="116">
        <v>0</v>
      </c>
      <c r="V170" s="116">
        <v>0</v>
      </c>
      <c r="W170" s="84">
        <v>3784628.75</v>
      </c>
      <c r="X170" s="117">
        <v>43728</v>
      </c>
      <c r="Y170" s="117">
        <v>46285</v>
      </c>
      <c r="Z170" s="84">
        <v>7569257.5</v>
      </c>
      <c r="AA170" s="116" t="s">
        <v>1406</v>
      </c>
      <c r="AB170" s="116" t="s">
        <v>1407</v>
      </c>
      <c r="AC170" s="118">
        <v>3784628.75</v>
      </c>
      <c r="AD170" s="118">
        <v>0</v>
      </c>
      <c r="AE170" s="118">
        <v>0</v>
      </c>
      <c r="AF170" s="118">
        <v>0</v>
      </c>
      <c r="AG170" s="118">
        <v>0</v>
      </c>
      <c r="AH170" s="118">
        <v>0</v>
      </c>
      <c r="AI170" s="118">
        <v>0</v>
      </c>
      <c r="AJ170" s="118">
        <v>0</v>
      </c>
      <c r="AK170" s="118">
        <v>0</v>
      </c>
      <c r="AL170" s="118">
        <v>0</v>
      </c>
      <c r="AM170" s="118">
        <v>0</v>
      </c>
      <c r="AN170" s="118">
        <v>0</v>
      </c>
      <c r="AO170" s="118">
        <v>0</v>
      </c>
      <c r="AP170" s="118">
        <v>0</v>
      </c>
      <c r="AQ170" s="118">
        <v>0</v>
      </c>
      <c r="AR170" s="118">
        <f t="shared" si="6"/>
        <v>3784628.75</v>
      </c>
      <c r="AS170" s="118">
        <f t="shared" si="7"/>
        <v>0</v>
      </c>
      <c r="AT170" s="118">
        <f t="shared" si="8"/>
        <v>3784628.75</v>
      </c>
      <c r="AU170" s="145"/>
    </row>
    <row r="171" spans="1:47" ht="15" customHeight="1" x14ac:dyDescent="0.3">
      <c r="A171" s="116" t="s">
        <v>2669</v>
      </c>
      <c r="B171" s="116" t="s">
        <v>656</v>
      </c>
      <c r="C171" s="116">
        <v>8</v>
      </c>
      <c r="D171" s="116" t="s">
        <v>0</v>
      </c>
      <c r="E171" s="116" t="s">
        <v>2</v>
      </c>
      <c r="F171" s="116" t="s">
        <v>1393</v>
      </c>
      <c r="G171" s="116" t="s">
        <v>1411</v>
      </c>
      <c r="H171" s="116" t="s">
        <v>1409</v>
      </c>
      <c r="I171" s="116" t="s">
        <v>1412</v>
      </c>
      <c r="J171" s="116" t="s">
        <v>4601</v>
      </c>
      <c r="K171" s="116" t="s">
        <v>628</v>
      </c>
      <c r="L171" s="116" t="s">
        <v>1398</v>
      </c>
      <c r="M171" s="116" t="s">
        <v>1405</v>
      </c>
      <c r="N171" s="116">
        <v>1</v>
      </c>
      <c r="O171" s="116">
        <v>1</v>
      </c>
      <c r="P171" s="116">
        <v>1</v>
      </c>
      <c r="Q171" s="116">
        <v>1</v>
      </c>
      <c r="R171" s="116">
        <v>1</v>
      </c>
      <c r="S171" s="116">
        <v>1</v>
      </c>
      <c r="T171" s="116">
        <v>0</v>
      </c>
      <c r="U171" s="116">
        <v>0</v>
      </c>
      <c r="V171" s="116">
        <v>0</v>
      </c>
      <c r="W171" s="84">
        <v>2603571.67</v>
      </c>
      <c r="X171" s="117">
        <v>43728</v>
      </c>
      <c r="Y171" s="117">
        <v>46650</v>
      </c>
      <c r="Z171" s="84">
        <v>3905357.5</v>
      </c>
      <c r="AA171" s="116" t="s">
        <v>1406</v>
      </c>
      <c r="AB171" s="116" t="s">
        <v>1407</v>
      </c>
      <c r="AC171" s="118">
        <v>1301785.83</v>
      </c>
      <c r="AD171" s="118">
        <v>1301785.8399999992</v>
      </c>
      <c r="AE171" s="118">
        <v>0</v>
      </c>
      <c r="AF171" s="118">
        <v>0</v>
      </c>
      <c r="AG171" s="118">
        <v>0</v>
      </c>
      <c r="AH171" s="118">
        <v>0</v>
      </c>
      <c r="AI171" s="118">
        <v>0</v>
      </c>
      <c r="AJ171" s="118">
        <v>0</v>
      </c>
      <c r="AK171" s="118">
        <v>0</v>
      </c>
      <c r="AL171" s="118">
        <v>0</v>
      </c>
      <c r="AM171" s="118">
        <v>0</v>
      </c>
      <c r="AN171" s="118">
        <v>0</v>
      </c>
      <c r="AO171" s="118">
        <v>0</v>
      </c>
      <c r="AP171" s="118">
        <v>0</v>
      </c>
      <c r="AQ171" s="118">
        <v>0</v>
      </c>
      <c r="AR171" s="118">
        <f t="shared" si="6"/>
        <v>2603571.669999999</v>
      </c>
      <c r="AS171" s="118">
        <f t="shared" si="7"/>
        <v>0</v>
      </c>
      <c r="AT171" s="118">
        <f t="shared" si="8"/>
        <v>2603571.669999999</v>
      </c>
      <c r="AU171" s="145"/>
    </row>
    <row r="172" spans="1:47" ht="15" customHeight="1" x14ac:dyDescent="0.3">
      <c r="A172" s="116" t="s">
        <v>2670</v>
      </c>
      <c r="B172" s="116" t="s">
        <v>656</v>
      </c>
      <c r="C172" s="116">
        <v>9</v>
      </c>
      <c r="D172" s="116" t="s">
        <v>0</v>
      </c>
      <c r="E172" s="116" t="s">
        <v>2</v>
      </c>
      <c r="F172" s="116" t="s">
        <v>1393</v>
      </c>
      <c r="G172" s="116" t="s">
        <v>1411</v>
      </c>
      <c r="H172" s="116" t="s">
        <v>1409</v>
      </c>
      <c r="I172" s="116" t="s">
        <v>1412</v>
      </c>
      <c r="J172" s="116" t="s">
        <v>4601</v>
      </c>
      <c r="K172" s="116" t="s">
        <v>628</v>
      </c>
      <c r="L172" s="116" t="s">
        <v>1398</v>
      </c>
      <c r="M172" s="116" t="s">
        <v>1405</v>
      </c>
      <c r="N172" s="116">
        <v>1</v>
      </c>
      <c r="O172" s="116">
        <v>1</v>
      </c>
      <c r="P172" s="116">
        <v>1</v>
      </c>
      <c r="Q172" s="116">
        <v>1</v>
      </c>
      <c r="R172" s="116">
        <v>1</v>
      </c>
      <c r="S172" s="116">
        <v>1</v>
      </c>
      <c r="T172" s="116">
        <v>0</v>
      </c>
      <c r="U172" s="116">
        <v>0</v>
      </c>
      <c r="V172" s="116">
        <v>0</v>
      </c>
      <c r="W172" s="84">
        <v>149786.25</v>
      </c>
      <c r="X172" s="117">
        <v>43728</v>
      </c>
      <c r="Y172" s="117">
        <v>47016</v>
      </c>
      <c r="Z172" s="84">
        <v>199715</v>
      </c>
      <c r="AA172" s="116" t="s">
        <v>1406</v>
      </c>
      <c r="AB172" s="116" t="s">
        <v>1407</v>
      </c>
      <c r="AC172" s="118">
        <v>49928.75</v>
      </c>
      <c r="AD172" s="118">
        <v>49928.75</v>
      </c>
      <c r="AE172" s="118">
        <v>49928.75</v>
      </c>
      <c r="AF172" s="118">
        <v>0</v>
      </c>
      <c r="AG172" s="118">
        <v>0</v>
      </c>
      <c r="AH172" s="118">
        <v>0</v>
      </c>
      <c r="AI172" s="118">
        <v>0</v>
      </c>
      <c r="AJ172" s="118">
        <v>0</v>
      </c>
      <c r="AK172" s="118">
        <v>0</v>
      </c>
      <c r="AL172" s="118">
        <v>0</v>
      </c>
      <c r="AM172" s="118">
        <v>0</v>
      </c>
      <c r="AN172" s="118">
        <v>0</v>
      </c>
      <c r="AO172" s="118">
        <v>0</v>
      </c>
      <c r="AP172" s="118">
        <v>0</v>
      </c>
      <c r="AQ172" s="118">
        <v>0</v>
      </c>
      <c r="AR172" s="118">
        <f t="shared" si="6"/>
        <v>99857.5</v>
      </c>
      <c r="AS172" s="118">
        <f t="shared" si="7"/>
        <v>49928.75</v>
      </c>
      <c r="AT172" s="118">
        <f t="shared" si="8"/>
        <v>149786.25</v>
      </c>
      <c r="AU172" s="145"/>
    </row>
    <row r="173" spans="1:47" ht="15" customHeight="1" x14ac:dyDescent="0.3">
      <c r="A173" s="116" t="s">
        <v>2671</v>
      </c>
      <c r="B173" s="116" t="s">
        <v>656</v>
      </c>
      <c r="C173" s="116">
        <v>10</v>
      </c>
      <c r="D173" s="116" t="s">
        <v>0</v>
      </c>
      <c r="E173" s="116" t="s">
        <v>2</v>
      </c>
      <c r="F173" s="116" t="s">
        <v>1393</v>
      </c>
      <c r="G173" s="116" t="s">
        <v>1411</v>
      </c>
      <c r="H173" s="116" t="s">
        <v>1409</v>
      </c>
      <c r="I173" s="116" t="s">
        <v>1412</v>
      </c>
      <c r="J173" s="116" t="s">
        <v>4601</v>
      </c>
      <c r="K173" s="116" t="s">
        <v>628</v>
      </c>
      <c r="L173" s="116" t="s">
        <v>1398</v>
      </c>
      <c r="M173" s="116" t="s">
        <v>1405</v>
      </c>
      <c r="N173" s="116">
        <v>1</v>
      </c>
      <c r="O173" s="116">
        <v>1</v>
      </c>
      <c r="P173" s="116">
        <v>1</v>
      </c>
      <c r="Q173" s="116">
        <v>1</v>
      </c>
      <c r="R173" s="116">
        <v>1</v>
      </c>
      <c r="S173" s="116">
        <v>1</v>
      </c>
      <c r="T173" s="116">
        <v>0</v>
      </c>
      <c r="U173" s="116">
        <v>0</v>
      </c>
      <c r="V173" s="116">
        <v>0</v>
      </c>
      <c r="W173" s="84">
        <v>42480</v>
      </c>
      <c r="X173" s="117">
        <v>43728</v>
      </c>
      <c r="Y173" s="117">
        <v>47381</v>
      </c>
      <c r="Z173" s="84">
        <v>53100</v>
      </c>
      <c r="AA173" s="116" t="s">
        <v>1406</v>
      </c>
      <c r="AB173" s="116" t="s">
        <v>1407</v>
      </c>
      <c r="AC173" s="118">
        <v>10620</v>
      </c>
      <c r="AD173" s="118">
        <v>10620</v>
      </c>
      <c r="AE173" s="118">
        <v>10620</v>
      </c>
      <c r="AF173" s="118">
        <v>10620</v>
      </c>
      <c r="AG173" s="118">
        <v>0</v>
      </c>
      <c r="AH173" s="118">
        <v>0</v>
      </c>
      <c r="AI173" s="118">
        <v>0</v>
      </c>
      <c r="AJ173" s="118">
        <v>0</v>
      </c>
      <c r="AK173" s="118">
        <v>0</v>
      </c>
      <c r="AL173" s="118">
        <v>0</v>
      </c>
      <c r="AM173" s="118">
        <v>0</v>
      </c>
      <c r="AN173" s="118">
        <v>0</v>
      </c>
      <c r="AO173" s="118">
        <v>0</v>
      </c>
      <c r="AP173" s="118">
        <v>0</v>
      </c>
      <c r="AQ173" s="118">
        <v>0</v>
      </c>
      <c r="AR173" s="118">
        <f t="shared" si="6"/>
        <v>21240</v>
      </c>
      <c r="AS173" s="118">
        <f t="shared" si="7"/>
        <v>21240</v>
      </c>
      <c r="AT173" s="118">
        <f t="shared" si="8"/>
        <v>42480</v>
      </c>
      <c r="AU173" s="145"/>
    </row>
    <row r="174" spans="1:47" ht="15" customHeight="1" x14ac:dyDescent="0.3">
      <c r="A174" s="116" t="s">
        <v>1970</v>
      </c>
      <c r="B174" s="116" t="s">
        <v>657</v>
      </c>
      <c r="C174" s="116">
        <v>2</v>
      </c>
      <c r="D174" s="116" t="s">
        <v>0</v>
      </c>
      <c r="E174" s="116" t="s">
        <v>2</v>
      </c>
      <c r="F174" s="116" t="s">
        <v>1393</v>
      </c>
      <c r="G174" s="116" t="s">
        <v>1411</v>
      </c>
      <c r="H174" s="116" t="s">
        <v>1409</v>
      </c>
      <c r="I174" s="116" t="s">
        <v>1412</v>
      </c>
      <c r="J174" s="116" t="s">
        <v>4601</v>
      </c>
      <c r="K174" s="116" t="s">
        <v>628</v>
      </c>
      <c r="L174" s="116" t="s">
        <v>1398</v>
      </c>
      <c r="M174" s="116" t="s">
        <v>1405</v>
      </c>
      <c r="N174" s="116">
        <v>1</v>
      </c>
      <c r="O174" s="116">
        <v>1</v>
      </c>
      <c r="P174" s="116">
        <v>1</v>
      </c>
      <c r="Q174" s="116">
        <v>1</v>
      </c>
      <c r="R174" s="116">
        <v>1</v>
      </c>
      <c r="S174" s="116">
        <v>1</v>
      </c>
      <c r="T174" s="116">
        <v>0</v>
      </c>
      <c r="U174" s="116">
        <v>0</v>
      </c>
      <c r="V174" s="116">
        <v>0</v>
      </c>
      <c r="W174" s="84">
        <v>26550</v>
      </c>
      <c r="X174" s="117">
        <v>43728</v>
      </c>
      <c r="Y174" s="117">
        <v>46285</v>
      </c>
      <c r="Z174" s="84">
        <v>53100</v>
      </c>
      <c r="AA174" s="116" t="s">
        <v>1406</v>
      </c>
      <c r="AB174" s="116" t="s">
        <v>1407</v>
      </c>
      <c r="AC174" s="118">
        <v>26550</v>
      </c>
      <c r="AD174" s="118">
        <v>0</v>
      </c>
      <c r="AE174" s="118">
        <v>0</v>
      </c>
      <c r="AF174" s="118">
        <v>0</v>
      </c>
      <c r="AG174" s="118">
        <v>0</v>
      </c>
      <c r="AH174" s="118">
        <v>0</v>
      </c>
      <c r="AI174" s="118">
        <v>0</v>
      </c>
      <c r="AJ174" s="118">
        <v>0</v>
      </c>
      <c r="AK174" s="118">
        <v>0</v>
      </c>
      <c r="AL174" s="118">
        <v>0</v>
      </c>
      <c r="AM174" s="118">
        <v>0</v>
      </c>
      <c r="AN174" s="118">
        <v>0</v>
      </c>
      <c r="AO174" s="118">
        <v>0</v>
      </c>
      <c r="AP174" s="118">
        <v>0</v>
      </c>
      <c r="AQ174" s="118">
        <v>0</v>
      </c>
      <c r="AR174" s="118">
        <f t="shared" si="6"/>
        <v>26550</v>
      </c>
      <c r="AS174" s="118">
        <f t="shared" si="7"/>
        <v>0</v>
      </c>
      <c r="AT174" s="118">
        <f t="shared" si="8"/>
        <v>26550</v>
      </c>
      <c r="AU174" s="145"/>
    </row>
    <row r="175" spans="1:47" ht="15" customHeight="1" x14ac:dyDescent="0.3">
      <c r="A175" s="116" t="s">
        <v>1971</v>
      </c>
      <c r="B175" s="116" t="s">
        <v>657</v>
      </c>
      <c r="C175" s="116">
        <v>3</v>
      </c>
      <c r="D175" s="116" t="s">
        <v>0</v>
      </c>
      <c r="E175" s="116" t="s">
        <v>2</v>
      </c>
      <c r="F175" s="116" t="s">
        <v>1393</v>
      </c>
      <c r="G175" s="116" t="s">
        <v>1411</v>
      </c>
      <c r="H175" s="116" t="s">
        <v>1409</v>
      </c>
      <c r="I175" s="116" t="s">
        <v>1412</v>
      </c>
      <c r="J175" s="116" t="s">
        <v>4601</v>
      </c>
      <c r="K175" s="116" t="s">
        <v>628</v>
      </c>
      <c r="L175" s="116" t="s">
        <v>1398</v>
      </c>
      <c r="M175" s="116" t="s">
        <v>1405</v>
      </c>
      <c r="N175" s="116">
        <v>1</v>
      </c>
      <c r="O175" s="116">
        <v>1</v>
      </c>
      <c r="P175" s="116">
        <v>1</v>
      </c>
      <c r="Q175" s="116">
        <v>1</v>
      </c>
      <c r="R175" s="116">
        <v>1</v>
      </c>
      <c r="S175" s="116">
        <v>1</v>
      </c>
      <c r="T175" s="116">
        <v>0</v>
      </c>
      <c r="U175" s="116">
        <v>0</v>
      </c>
      <c r="V175" s="116">
        <v>0</v>
      </c>
      <c r="W175" s="84">
        <v>104036.67</v>
      </c>
      <c r="X175" s="117">
        <v>43728</v>
      </c>
      <c r="Y175" s="117">
        <v>46650</v>
      </c>
      <c r="Z175" s="84">
        <v>156055</v>
      </c>
      <c r="AA175" s="116" t="s">
        <v>1406</v>
      </c>
      <c r="AB175" s="116" t="s">
        <v>1407</v>
      </c>
      <c r="AC175" s="118">
        <v>52018.334999999999</v>
      </c>
      <c r="AD175" s="118">
        <v>52018.334999999999</v>
      </c>
      <c r="AE175" s="118">
        <v>0</v>
      </c>
      <c r="AF175" s="118">
        <v>0</v>
      </c>
      <c r="AG175" s="118">
        <v>0</v>
      </c>
      <c r="AH175" s="118">
        <v>0</v>
      </c>
      <c r="AI175" s="118">
        <v>0</v>
      </c>
      <c r="AJ175" s="118">
        <v>0</v>
      </c>
      <c r="AK175" s="118">
        <v>0</v>
      </c>
      <c r="AL175" s="118">
        <v>0</v>
      </c>
      <c r="AM175" s="118">
        <v>0</v>
      </c>
      <c r="AN175" s="118">
        <v>0</v>
      </c>
      <c r="AO175" s="118">
        <v>0</v>
      </c>
      <c r="AP175" s="118">
        <v>0</v>
      </c>
      <c r="AQ175" s="118">
        <v>0</v>
      </c>
      <c r="AR175" s="118">
        <f t="shared" si="6"/>
        <v>104036.67</v>
      </c>
      <c r="AS175" s="118">
        <f t="shared" si="7"/>
        <v>0</v>
      </c>
      <c r="AT175" s="118">
        <f t="shared" si="8"/>
        <v>104036.67</v>
      </c>
      <c r="AU175" s="145"/>
    </row>
    <row r="176" spans="1:47" ht="15" customHeight="1" x14ac:dyDescent="0.3">
      <c r="A176" s="116" t="s">
        <v>2672</v>
      </c>
      <c r="B176" s="116" t="s">
        <v>658</v>
      </c>
      <c r="C176" s="116">
        <v>1</v>
      </c>
      <c r="D176" s="116" t="s">
        <v>0</v>
      </c>
      <c r="E176" s="116" t="s">
        <v>2</v>
      </c>
      <c r="F176" s="116" t="s">
        <v>1393</v>
      </c>
      <c r="G176" s="116" t="s">
        <v>1411</v>
      </c>
      <c r="H176" s="116" t="s">
        <v>1409</v>
      </c>
      <c r="I176" s="116" t="s">
        <v>1412</v>
      </c>
      <c r="J176" s="116" t="s">
        <v>4601</v>
      </c>
      <c r="K176" s="116" t="s">
        <v>628</v>
      </c>
      <c r="L176" s="116" t="s">
        <v>1398</v>
      </c>
      <c r="M176" s="116" t="s">
        <v>1405</v>
      </c>
      <c r="N176" s="116">
        <v>1</v>
      </c>
      <c r="O176" s="116">
        <v>1</v>
      </c>
      <c r="P176" s="116">
        <v>1</v>
      </c>
      <c r="Q176" s="116">
        <v>1</v>
      </c>
      <c r="R176" s="116">
        <v>1</v>
      </c>
      <c r="S176" s="116">
        <v>1</v>
      </c>
      <c r="T176" s="116">
        <v>0</v>
      </c>
      <c r="U176" s="116">
        <v>0</v>
      </c>
      <c r="V176" s="116">
        <v>0</v>
      </c>
      <c r="W176" s="84">
        <v>69718.34</v>
      </c>
      <c r="X176" s="117">
        <v>43735</v>
      </c>
      <c r="Y176" s="117">
        <v>46657</v>
      </c>
      <c r="Z176" s="84">
        <v>104577.5</v>
      </c>
      <c r="AA176" s="116" t="s">
        <v>1406</v>
      </c>
      <c r="AB176" s="116" t="s">
        <v>1407</v>
      </c>
      <c r="AC176" s="118">
        <v>34859.17</v>
      </c>
      <c r="AD176" s="118">
        <v>34859.17</v>
      </c>
      <c r="AE176" s="118">
        <v>0</v>
      </c>
      <c r="AF176" s="118">
        <v>0</v>
      </c>
      <c r="AG176" s="118">
        <v>0</v>
      </c>
      <c r="AH176" s="118">
        <v>0</v>
      </c>
      <c r="AI176" s="118">
        <v>0</v>
      </c>
      <c r="AJ176" s="118">
        <v>0</v>
      </c>
      <c r="AK176" s="118">
        <v>0</v>
      </c>
      <c r="AL176" s="118">
        <v>0</v>
      </c>
      <c r="AM176" s="118">
        <v>0</v>
      </c>
      <c r="AN176" s="118">
        <v>0</v>
      </c>
      <c r="AO176" s="118">
        <v>0</v>
      </c>
      <c r="AP176" s="118">
        <v>0</v>
      </c>
      <c r="AQ176" s="118">
        <v>0</v>
      </c>
      <c r="AR176" s="118">
        <f t="shared" si="6"/>
        <v>69718.34</v>
      </c>
      <c r="AS176" s="118">
        <f t="shared" si="7"/>
        <v>0</v>
      </c>
      <c r="AT176" s="118">
        <f t="shared" si="8"/>
        <v>69718.34</v>
      </c>
      <c r="AU176" s="145"/>
    </row>
    <row r="177" spans="1:47" ht="15" customHeight="1" x14ac:dyDescent="0.3">
      <c r="A177" s="116" t="s">
        <v>2673</v>
      </c>
      <c r="B177" s="116" t="s">
        <v>659</v>
      </c>
      <c r="C177" s="116">
        <v>7</v>
      </c>
      <c r="D177" s="116" t="s">
        <v>0</v>
      </c>
      <c r="E177" s="116" t="s">
        <v>2</v>
      </c>
      <c r="F177" s="116" t="s">
        <v>1393</v>
      </c>
      <c r="G177" s="116" t="s">
        <v>1411</v>
      </c>
      <c r="H177" s="116" t="s">
        <v>1409</v>
      </c>
      <c r="I177" s="116" t="s">
        <v>1412</v>
      </c>
      <c r="J177" s="116" t="s">
        <v>4601</v>
      </c>
      <c r="K177" s="116" t="s">
        <v>628</v>
      </c>
      <c r="L177" s="116" t="s">
        <v>1398</v>
      </c>
      <c r="M177" s="116" t="s">
        <v>1405</v>
      </c>
      <c r="N177" s="116">
        <v>1</v>
      </c>
      <c r="O177" s="116">
        <v>1</v>
      </c>
      <c r="P177" s="116">
        <v>1</v>
      </c>
      <c r="Q177" s="116">
        <v>1</v>
      </c>
      <c r="R177" s="116">
        <v>1</v>
      </c>
      <c r="S177" s="116">
        <v>1</v>
      </c>
      <c r="T177" s="116">
        <v>0</v>
      </c>
      <c r="U177" s="116">
        <v>0</v>
      </c>
      <c r="V177" s="116">
        <v>0</v>
      </c>
      <c r="W177" s="84">
        <v>1553765</v>
      </c>
      <c r="X177" s="117">
        <v>43735</v>
      </c>
      <c r="Y177" s="117">
        <v>46292</v>
      </c>
      <c r="Z177" s="84">
        <v>3107530</v>
      </c>
      <c r="AA177" s="116" t="s">
        <v>1406</v>
      </c>
      <c r="AB177" s="116" t="s">
        <v>1407</v>
      </c>
      <c r="AC177" s="118">
        <v>1553765</v>
      </c>
      <c r="AD177" s="118">
        <v>0</v>
      </c>
      <c r="AE177" s="118">
        <v>0</v>
      </c>
      <c r="AF177" s="118">
        <v>0</v>
      </c>
      <c r="AG177" s="118">
        <v>0</v>
      </c>
      <c r="AH177" s="118">
        <v>0</v>
      </c>
      <c r="AI177" s="118">
        <v>0</v>
      </c>
      <c r="AJ177" s="118">
        <v>0</v>
      </c>
      <c r="AK177" s="118">
        <v>0</v>
      </c>
      <c r="AL177" s="118">
        <v>0</v>
      </c>
      <c r="AM177" s="118">
        <v>0</v>
      </c>
      <c r="AN177" s="118">
        <v>0</v>
      </c>
      <c r="AO177" s="118">
        <v>0</v>
      </c>
      <c r="AP177" s="118">
        <v>0</v>
      </c>
      <c r="AQ177" s="118">
        <v>0</v>
      </c>
      <c r="AR177" s="118">
        <f t="shared" si="6"/>
        <v>1553765</v>
      </c>
      <c r="AS177" s="118">
        <f t="shared" si="7"/>
        <v>0</v>
      </c>
      <c r="AT177" s="118">
        <f t="shared" si="8"/>
        <v>1553765</v>
      </c>
      <c r="AU177" s="145"/>
    </row>
    <row r="178" spans="1:47" ht="15" customHeight="1" x14ac:dyDescent="0.3">
      <c r="A178" s="116" t="s">
        <v>2674</v>
      </c>
      <c r="B178" s="116" t="s">
        <v>659</v>
      </c>
      <c r="C178" s="116">
        <v>8</v>
      </c>
      <c r="D178" s="116" t="s">
        <v>0</v>
      </c>
      <c r="E178" s="116" t="s">
        <v>2</v>
      </c>
      <c r="F178" s="116" t="s">
        <v>1393</v>
      </c>
      <c r="G178" s="116" t="s">
        <v>1411</v>
      </c>
      <c r="H178" s="116" t="s">
        <v>1409</v>
      </c>
      <c r="I178" s="116" t="s">
        <v>1412</v>
      </c>
      <c r="J178" s="116" t="s">
        <v>4601</v>
      </c>
      <c r="K178" s="116" t="s">
        <v>628</v>
      </c>
      <c r="L178" s="116" t="s">
        <v>1398</v>
      </c>
      <c r="M178" s="116" t="s">
        <v>1405</v>
      </c>
      <c r="N178" s="116">
        <v>1</v>
      </c>
      <c r="O178" s="116">
        <v>1</v>
      </c>
      <c r="P178" s="116">
        <v>1</v>
      </c>
      <c r="Q178" s="116">
        <v>1</v>
      </c>
      <c r="R178" s="116">
        <v>1</v>
      </c>
      <c r="S178" s="116">
        <v>1</v>
      </c>
      <c r="T178" s="116">
        <v>0</v>
      </c>
      <c r="U178" s="116">
        <v>0</v>
      </c>
      <c r="V178" s="116">
        <v>0</v>
      </c>
      <c r="W178" s="84">
        <v>840750</v>
      </c>
      <c r="X178" s="117">
        <v>43735</v>
      </c>
      <c r="Y178" s="117">
        <v>46657</v>
      </c>
      <c r="Z178" s="84">
        <v>1261125</v>
      </c>
      <c r="AA178" s="116" t="s">
        <v>1406</v>
      </c>
      <c r="AB178" s="116" t="s">
        <v>1407</v>
      </c>
      <c r="AC178" s="118">
        <v>420375</v>
      </c>
      <c r="AD178" s="118">
        <v>420375</v>
      </c>
      <c r="AE178" s="118">
        <v>0</v>
      </c>
      <c r="AF178" s="118">
        <v>0</v>
      </c>
      <c r="AG178" s="118">
        <v>0</v>
      </c>
      <c r="AH178" s="118">
        <v>0</v>
      </c>
      <c r="AI178" s="118">
        <v>0</v>
      </c>
      <c r="AJ178" s="118">
        <v>0</v>
      </c>
      <c r="AK178" s="118">
        <v>0</v>
      </c>
      <c r="AL178" s="118">
        <v>0</v>
      </c>
      <c r="AM178" s="118">
        <v>0</v>
      </c>
      <c r="AN178" s="118">
        <v>0</v>
      </c>
      <c r="AO178" s="118">
        <v>0</v>
      </c>
      <c r="AP178" s="118">
        <v>0</v>
      </c>
      <c r="AQ178" s="118">
        <v>0</v>
      </c>
      <c r="AR178" s="118">
        <f t="shared" si="6"/>
        <v>840750</v>
      </c>
      <c r="AS178" s="118">
        <f t="shared" si="7"/>
        <v>0</v>
      </c>
      <c r="AT178" s="118">
        <f t="shared" si="8"/>
        <v>840750</v>
      </c>
      <c r="AU178" s="145"/>
    </row>
    <row r="179" spans="1:47" ht="15" customHeight="1" x14ac:dyDescent="0.3">
      <c r="A179" s="116" t="s">
        <v>2675</v>
      </c>
      <c r="B179" s="116" t="s">
        <v>659</v>
      </c>
      <c r="C179" s="116">
        <v>9</v>
      </c>
      <c r="D179" s="116" t="s">
        <v>0</v>
      </c>
      <c r="E179" s="116" t="s">
        <v>2</v>
      </c>
      <c r="F179" s="116" t="s">
        <v>1393</v>
      </c>
      <c r="G179" s="116" t="s">
        <v>1411</v>
      </c>
      <c r="H179" s="116" t="s">
        <v>1409</v>
      </c>
      <c r="I179" s="116" t="s">
        <v>1412</v>
      </c>
      <c r="J179" s="116" t="s">
        <v>4601</v>
      </c>
      <c r="K179" s="116" t="s">
        <v>628</v>
      </c>
      <c r="L179" s="116" t="s">
        <v>1398</v>
      </c>
      <c r="M179" s="116" t="s">
        <v>1405</v>
      </c>
      <c r="N179" s="116">
        <v>1</v>
      </c>
      <c r="O179" s="116">
        <v>1</v>
      </c>
      <c r="P179" s="116">
        <v>1</v>
      </c>
      <c r="Q179" s="116">
        <v>1</v>
      </c>
      <c r="R179" s="116">
        <v>1</v>
      </c>
      <c r="S179" s="116">
        <v>1</v>
      </c>
      <c r="T179" s="116">
        <v>0</v>
      </c>
      <c r="U179" s="116">
        <v>0</v>
      </c>
      <c r="V179" s="116">
        <v>0</v>
      </c>
      <c r="W179" s="84">
        <v>119475</v>
      </c>
      <c r="X179" s="117">
        <v>43735</v>
      </c>
      <c r="Y179" s="117">
        <v>47023</v>
      </c>
      <c r="Z179" s="84">
        <v>159300</v>
      </c>
      <c r="AA179" s="116" t="s">
        <v>1406</v>
      </c>
      <c r="AB179" s="116" t="s">
        <v>1407</v>
      </c>
      <c r="AC179" s="118">
        <v>39825</v>
      </c>
      <c r="AD179" s="118">
        <v>39825</v>
      </c>
      <c r="AE179" s="118">
        <v>39825</v>
      </c>
      <c r="AF179" s="118">
        <v>0</v>
      </c>
      <c r="AG179" s="118">
        <v>0</v>
      </c>
      <c r="AH179" s="118">
        <v>0</v>
      </c>
      <c r="AI179" s="118">
        <v>0</v>
      </c>
      <c r="AJ179" s="118">
        <v>0</v>
      </c>
      <c r="AK179" s="118">
        <v>0</v>
      </c>
      <c r="AL179" s="118">
        <v>0</v>
      </c>
      <c r="AM179" s="118">
        <v>0</v>
      </c>
      <c r="AN179" s="118">
        <v>0</v>
      </c>
      <c r="AO179" s="118">
        <v>0</v>
      </c>
      <c r="AP179" s="118">
        <v>0</v>
      </c>
      <c r="AQ179" s="118">
        <v>0</v>
      </c>
      <c r="AR179" s="118">
        <f t="shared" si="6"/>
        <v>79650</v>
      </c>
      <c r="AS179" s="118">
        <f t="shared" si="7"/>
        <v>39825</v>
      </c>
      <c r="AT179" s="118">
        <f t="shared" si="8"/>
        <v>119475</v>
      </c>
      <c r="AU179" s="145"/>
    </row>
    <row r="180" spans="1:47" ht="15" customHeight="1" x14ac:dyDescent="0.3">
      <c r="A180" s="116" t="s">
        <v>2676</v>
      </c>
      <c r="B180" s="116" t="s">
        <v>660</v>
      </c>
      <c r="C180" s="116">
        <v>7</v>
      </c>
      <c r="D180" s="116" t="s">
        <v>0</v>
      </c>
      <c r="E180" s="116" t="s">
        <v>2</v>
      </c>
      <c r="F180" s="116" t="s">
        <v>1393</v>
      </c>
      <c r="G180" s="116" t="s">
        <v>1411</v>
      </c>
      <c r="H180" s="116" t="s">
        <v>1409</v>
      </c>
      <c r="I180" s="116" t="s">
        <v>1412</v>
      </c>
      <c r="J180" s="116" t="s">
        <v>4601</v>
      </c>
      <c r="K180" s="116" t="s">
        <v>628</v>
      </c>
      <c r="L180" s="116" t="s">
        <v>1398</v>
      </c>
      <c r="M180" s="116" t="s">
        <v>1405</v>
      </c>
      <c r="N180" s="116">
        <v>1</v>
      </c>
      <c r="O180" s="116">
        <v>1</v>
      </c>
      <c r="P180" s="116">
        <v>1</v>
      </c>
      <c r="Q180" s="116">
        <v>1</v>
      </c>
      <c r="R180" s="116">
        <v>1</v>
      </c>
      <c r="S180" s="116">
        <v>1</v>
      </c>
      <c r="T180" s="116">
        <v>0</v>
      </c>
      <c r="U180" s="116">
        <v>0</v>
      </c>
      <c r="V180" s="116">
        <v>0</v>
      </c>
      <c r="W180" s="84">
        <v>1373372.5</v>
      </c>
      <c r="X180" s="117">
        <v>43742</v>
      </c>
      <c r="Y180" s="117">
        <v>46299</v>
      </c>
      <c r="Z180" s="84">
        <v>2746745</v>
      </c>
      <c r="AA180" s="116" t="s">
        <v>1406</v>
      </c>
      <c r="AB180" s="116" t="s">
        <v>1407</v>
      </c>
      <c r="AC180" s="118">
        <v>1373372.5</v>
      </c>
      <c r="AD180" s="118">
        <v>0</v>
      </c>
      <c r="AE180" s="118">
        <v>0</v>
      </c>
      <c r="AF180" s="118">
        <v>0</v>
      </c>
      <c r="AG180" s="118">
        <v>0</v>
      </c>
      <c r="AH180" s="118">
        <v>0</v>
      </c>
      <c r="AI180" s="118">
        <v>0</v>
      </c>
      <c r="AJ180" s="118">
        <v>0</v>
      </c>
      <c r="AK180" s="118">
        <v>0</v>
      </c>
      <c r="AL180" s="118">
        <v>0</v>
      </c>
      <c r="AM180" s="118">
        <v>0</v>
      </c>
      <c r="AN180" s="118">
        <v>0</v>
      </c>
      <c r="AO180" s="118">
        <v>0</v>
      </c>
      <c r="AP180" s="118">
        <v>0</v>
      </c>
      <c r="AQ180" s="118">
        <v>0</v>
      </c>
      <c r="AR180" s="118">
        <f t="shared" si="6"/>
        <v>1373372.5</v>
      </c>
      <c r="AS180" s="118">
        <f t="shared" si="7"/>
        <v>0</v>
      </c>
      <c r="AT180" s="118">
        <f t="shared" si="8"/>
        <v>1373372.5</v>
      </c>
      <c r="AU180" s="145"/>
    </row>
    <row r="181" spans="1:47" ht="15" customHeight="1" x14ac:dyDescent="0.3">
      <c r="A181" s="116" t="s">
        <v>2677</v>
      </c>
      <c r="B181" s="116" t="s">
        <v>660</v>
      </c>
      <c r="C181" s="116">
        <v>8</v>
      </c>
      <c r="D181" s="116" t="s">
        <v>0</v>
      </c>
      <c r="E181" s="116" t="s">
        <v>2</v>
      </c>
      <c r="F181" s="116" t="s">
        <v>1393</v>
      </c>
      <c r="G181" s="116" t="s">
        <v>1411</v>
      </c>
      <c r="H181" s="116" t="s">
        <v>1409</v>
      </c>
      <c r="I181" s="116" t="s">
        <v>1412</v>
      </c>
      <c r="J181" s="116" t="s">
        <v>4601</v>
      </c>
      <c r="K181" s="116" t="s">
        <v>628</v>
      </c>
      <c r="L181" s="116" t="s">
        <v>1398</v>
      </c>
      <c r="M181" s="116" t="s">
        <v>1405</v>
      </c>
      <c r="N181" s="116">
        <v>1</v>
      </c>
      <c r="O181" s="116">
        <v>1</v>
      </c>
      <c r="P181" s="116">
        <v>1</v>
      </c>
      <c r="Q181" s="116">
        <v>1</v>
      </c>
      <c r="R181" s="116">
        <v>1</v>
      </c>
      <c r="S181" s="116">
        <v>1</v>
      </c>
      <c r="T181" s="116">
        <v>0</v>
      </c>
      <c r="U181" s="116">
        <v>0</v>
      </c>
      <c r="V181" s="116">
        <v>0</v>
      </c>
      <c r="W181" s="84">
        <v>1009490</v>
      </c>
      <c r="X181" s="117">
        <v>43742</v>
      </c>
      <c r="Y181" s="117">
        <v>46664</v>
      </c>
      <c r="Z181" s="84">
        <v>1514235</v>
      </c>
      <c r="AA181" s="116" t="s">
        <v>1406</v>
      </c>
      <c r="AB181" s="116" t="s">
        <v>1407</v>
      </c>
      <c r="AC181" s="118">
        <v>504745</v>
      </c>
      <c r="AD181" s="118">
        <v>504745</v>
      </c>
      <c r="AE181" s="118">
        <v>0</v>
      </c>
      <c r="AF181" s="118">
        <v>0</v>
      </c>
      <c r="AG181" s="118">
        <v>0</v>
      </c>
      <c r="AH181" s="118">
        <v>0</v>
      </c>
      <c r="AI181" s="118">
        <v>0</v>
      </c>
      <c r="AJ181" s="118">
        <v>0</v>
      </c>
      <c r="AK181" s="118">
        <v>0</v>
      </c>
      <c r="AL181" s="118">
        <v>0</v>
      </c>
      <c r="AM181" s="118">
        <v>0</v>
      </c>
      <c r="AN181" s="118">
        <v>0</v>
      </c>
      <c r="AO181" s="118">
        <v>0</v>
      </c>
      <c r="AP181" s="118">
        <v>0</v>
      </c>
      <c r="AQ181" s="118">
        <v>0</v>
      </c>
      <c r="AR181" s="118">
        <f t="shared" si="6"/>
        <v>1009490</v>
      </c>
      <c r="AS181" s="118">
        <f t="shared" si="7"/>
        <v>0</v>
      </c>
      <c r="AT181" s="118">
        <f t="shared" si="8"/>
        <v>1009490</v>
      </c>
      <c r="AU181" s="145"/>
    </row>
    <row r="182" spans="1:47" ht="15" customHeight="1" x14ac:dyDescent="0.3">
      <c r="A182" s="116" t="s">
        <v>2678</v>
      </c>
      <c r="B182" s="116" t="s">
        <v>660</v>
      </c>
      <c r="C182" s="116">
        <v>9</v>
      </c>
      <c r="D182" s="116" t="s">
        <v>0</v>
      </c>
      <c r="E182" s="116" t="s">
        <v>2</v>
      </c>
      <c r="F182" s="116" t="s">
        <v>1393</v>
      </c>
      <c r="G182" s="116" t="s">
        <v>1411</v>
      </c>
      <c r="H182" s="116" t="s">
        <v>1409</v>
      </c>
      <c r="I182" s="116" t="s">
        <v>1412</v>
      </c>
      <c r="J182" s="116" t="s">
        <v>4601</v>
      </c>
      <c r="K182" s="116" t="s">
        <v>628</v>
      </c>
      <c r="L182" s="116" t="s">
        <v>1398</v>
      </c>
      <c r="M182" s="116" t="s">
        <v>1405</v>
      </c>
      <c r="N182" s="116">
        <v>1</v>
      </c>
      <c r="O182" s="116">
        <v>1</v>
      </c>
      <c r="P182" s="116">
        <v>1</v>
      </c>
      <c r="Q182" s="116">
        <v>1</v>
      </c>
      <c r="R182" s="116">
        <v>1</v>
      </c>
      <c r="S182" s="116">
        <v>1</v>
      </c>
      <c r="T182" s="116">
        <v>0</v>
      </c>
      <c r="U182" s="116">
        <v>0</v>
      </c>
      <c r="V182" s="116">
        <v>0</v>
      </c>
      <c r="W182" s="84">
        <v>42480</v>
      </c>
      <c r="X182" s="117">
        <v>43742</v>
      </c>
      <c r="Y182" s="117">
        <v>47395</v>
      </c>
      <c r="Z182" s="84">
        <v>53100</v>
      </c>
      <c r="AA182" s="116" t="s">
        <v>1406</v>
      </c>
      <c r="AB182" s="116" t="s">
        <v>1407</v>
      </c>
      <c r="AC182" s="118">
        <v>10620</v>
      </c>
      <c r="AD182" s="118">
        <v>10620</v>
      </c>
      <c r="AE182" s="118">
        <v>10620</v>
      </c>
      <c r="AF182" s="118">
        <v>10620</v>
      </c>
      <c r="AG182" s="118">
        <v>0</v>
      </c>
      <c r="AH182" s="118">
        <v>0</v>
      </c>
      <c r="AI182" s="118">
        <v>0</v>
      </c>
      <c r="AJ182" s="118">
        <v>0</v>
      </c>
      <c r="AK182" s="118">
        <v>0</v>
      </c>
      <c r="AL182" s="118">
        <v>0</v>
      </c>
      <c r="AM182" s="118">
        <v>0</v>
      </c>
      <c r="AN182" s="118">
        <v>0</v>
      </c>
      <c r="AO182" s="118">
        <v>0</v>
      </c>
      <c r="AP182" s="118">
        <v>0</v>
      </c>
      <c r="AQ182" s="118">
        <v>0</v>
      </c>
      <c r="AR182" s="118">
        <f t="shared" si="6"/>
        <v>21240</v>
      </c>
      <c r="AS182" s="118">
        <f t="shared" si="7"/>
        <v>21240</v>
      </c>
      <c r="AT182" s="118">
        <f t="shared" si="8"/>
        <v>42480</v>
      </c>
      <c r="AU182" s="145"/>
    </row>
    <row r="183" spans="1:47" ht="15" customHeight="1" x14ac:dyDescent="0.3">
      <c r="A183" s="116" t="s">
        <v>2679</v>
      </c>
      <c r="B183" s="116" t="s">
        <v>661</v>
      </c>
      <c r="C183" s="116">
        <v>7</v>
      </c>
      <c r="D183" s="116" t="s">
        <v>0</v>
      </c>
      <c r="E183" s="116" t="s">
        <v>2</v>
      </c>
      <c r="F183" s="116" t="s">
        <v>1393</v>
      </c>
      <c r="G183" s="116" t="s">
        <v>1411</v>
      </c>
      <c r="H183" s="116" t="s">
        <v>1409</v>
      </c>
      <c r="I183" s="116" t="s">
        <v>1412</v>
      </c>
      <c r="J183" s="116" t="s">
        <v>4601</v>
      </c>
      <c r="K183" s="116" t="s">
        <v>628</v>
      </c>
      <c r="L183" s="116" t="s">
        <v>1398</v>
      </c>
      <c r="M183" s="116" t="s">
        <v>1405</v>
      </c>
      <c r="N183" s="116">
        <v>1</v>
      </c>
      <c r="O183" s="116">
        <v>1</v>
      </c>
      <c r="P183" s="116">
        <v>1</v>
      </c>
      <c r="Q183" s="116">
        <v>1</v>
      </c>
      <c r="R183" s="116">
        <v>1</v>
      </c>
      <c r="S183" s="116">
        <v>1</v>
      </c>
      <c r="T183" s="116">
        <v>0</v>
      </c>
      <c r="U183" s="116">
        <v>0</v>
      </c>
      <c r="V183" s="116">
        <v>0</v>
      </c>
      <c r="W183" s="84">
        <v>1447417.5</v>
      </c>
      <c r="X183" s="117">
        <v>43753</v>
      </c>
      <c r="Y183" s="117">
        <v>46310</v>
      </c>
      <c r="Z183" s="84">
        <v>2894835</v>
      </c>
      <c r="AA183" s="116" t="s">
        <v>1406</v>
      </c>
      <c r="AB183" s="116" t="s">
        <v>1407</v>
      </c>
      <c r="AC183" s="118">
        <v>1447417.5</v>
      </c>
      <c r="AD183" s="118">
        <v>0</v>
      </c>
      <c r="AE183" s="118">
        <v>0</v>
      </c>
      <c r="AF183" s="118">
        <v>0</v>
      </c>
      <c r="AG183" s="118">
        <v>0</v>
      </c>
      <c r="AH183" s="118">
        <v>0</v>
      </c>
      <c r="AI183" s="118">
        <v>0</v>
      </c>
      <c r="AJ183" s="118">
        <v>0</v>
      </c>
      <c r="AK183" s="118">
        <v>0</v>
      </c>
      <c r="AL183" s="118">
        <v>0</v>
      </c>
      <c r="AM183" s="118">
        <v>0</v>
      </c>
      <c r="AN183" s="118">
        <v>0</v>
      </c>
      <c r="AO183" s="118">
        <v>0</v>
      </c>
      <c r="AP183" s="118">
        <v>0</v>
      </c>
      <c r="AQ183" s="118">
        <v>0</v>
      </c>
      <c r="AR183" s="118">
        <f t="shared" si="6"/>
        <v>1447417.5</v>
      </c>
      <c r="AS183" s="118">
        <f t="shared" si="7"/>
        <v>0</v>
      </c>
      <c r="AT183" s="118">
        <f t="shared" si="8"/>
        <v>1447417.5</v>
      </c>
      <c r="AU183" s="145"/>
    </row>
    <row r="184" spans="1:47" ht="15" customHeight="1" x14ac:dyDescent="0.3">
      <c r="A184" s="116" t="s">
        <v>2680</v>
      </c>
      <c r="B184" s="116" t="s">
        <v>661</v>
      </c>
      <c r="C184" s="116">
        <v>8</v>
      </c>
      <c r="D184" s="116" t="s">
        <v>0</v>
      </c>
      <c r="E184" s="116" t="s">
        <v>2</v>
      </c>
      <c r="F184" s="116" t="s">
        <v>1393</v>
      </c>
      <c r="G184" s="116" t="s">
        <v>1411</v>
      </c>
      <c r="H184" s="116" t="s">
        <v>1409</v>
      </c>
      <c r="I184" s="116" t="s">
        <v>1412</v>
      </c>
      <c r="J184" s="116" t="s">
        <v>4601</v>
      </c>
      <c r="K184" s="116" t="s">
        <v>628</v>
      </c>
      <c r="L184" s="116" t="s">
        <v>1398</v>
      </c>
      <c r="M184" s="116" t="s">
        <v>1405</v>
      </c>
      <c r="N184" s="116">
        <v>1</v>
      </c>
      <c r="O184" s="116">
        <v>1</v>
      </c>
      <c r="P184" s="116">
        <v>1</v>
      </c>
      <c r="Q184" s="116">
        <v>1</v>
      </c>
      <c r="R184" s="116">
        <v>1</v>
      </c>
      <c r="S184" s="116">
        <v>1</v>
      </c>
      <c r="T184" s="116">
        <v>0</v>
      </c>
      <c r="U184" s="116">
        <v>0</v>
      </c>
      <c r="V184" s="116">
        <v>0</v>
      </c>
      <c r="W184" s="84">
        <v>1056395</v>
      </c>
      <c r="X184" s="117">
        <v>43753</v>
      </c>
      <c r="Y184" s="117">
        <v>46675</v>
      </c>
      <c r="Z184" s="84">
        <v>1584592.5</v>
      </c>
      <c r="AA184" s="116" t="s">
        <v>1406</v>
      </c>
      <c r="AB184" s="116" t="s">
        <v>1407</v>
      </c>
      <c r="AC184" s="118">
        <v>528197.5</v>
      </c>
      <c r="AD184" s="118">
        <v>528197.5</v>
      </c>
      <c r="AE184" s="118">
        <v>0</v>
      </c>
      <c r="AF184" s="118">
        <v>0</v>
      </c>
      <c r="AG184" s="118">
        <v>0</v>
      </c>
      <c r="AH184" s="118">
        <v>0</v>
      </c>
      <c r="AI184" s="118">
        <v>0</v>
      </c>
      <c r="AJ184" s="118">
        <v>0</v>
      </c>
      <c r="AK184" s="118">
        <v>0</v>
      </c>
      <c r="AL184" s="118">
        <v>0</v>
      </c>
      <c r="AM184" s="118">
        <v>0</v>
      </c>
      <c r="AN184" s="118">
        <v>0</v>
      </c>
      <c r="AO184" s="118">
        <v>0</v>
      </c>
      <c r="AP184" s="118">
        <v>0</v>
      </c>
      <c r="AQ184" s="118">
        <v>0</v>
      </c>
      <c r="AR184" s="118">
        <f t="shared" si="6"/>
        <v>1056395</v>
      </c>
      <c r="AS184" s="118">
        <f t="shared" si="7"/>
        <v>0</v>
      </c>
      <c r="AT184" s="118">
        <f t="shared" si="8"/>
        <v>1056395</v>
      </c>
      <c r="AU184" s="145"/>
    </row>
    <row r="185" spans="1:47" ht="15" customHeight="1" x14ac:dyDescent="0.3">
      <c r="A185" s="116" t="s">
        <v>2681</v>
      </c>
      <c r="B185" s="116" t="s">
        <v>661</v>
      </c>
      <c r="C185" s="116">
        <v>9</v>
      </c>
      <c r="D185" s="116" t="s">
        <v>0</v>
      </c>
      <c r="E185" s="116" t="s">
        <v>2</v>
      </c>
      <c r="F185" s="116" t="s">
        <v>1393</v>
      </c>
      <c r="G185" s="116" t="s">
        <v>1411</v>
      </c>
      <c r="H185" s="116" t="s">
        <v>1409</v>
      </c>
      <c r="I185" s="116" t="s">
        <v>1412</v>
      </c>
      <c r="J185" s="116" t="s">
        <v>4601</v>
      </c>
      <c r="K185" s="116" t="s">
        <v>628</v>
      </c>
      <c r="L185" s="116" t="s">
        <v>1398</v>
      </c>
      <c r="M185" s="116" t="s">
        <v>1405</v>
      </c>
      <c r="N185" s="116">
        <v>1</v>
      </c>
      <c r="O185" s="116">
        <v>1</v>
      </c>
      <c r="P185" s="116">
        <v>1</v>
      </c>
      <c r="Q185" s="116">
        <v>1</v>
      </c>
      <c r="R185" s="116">
        <v>1</v>
      </c>
      <c r="S185" s="116">
        <v>1</v>
      </c>
      <c r="T185" s="116">
        <v>0</v>
      </c>
      <c r="U185" s="116">
        <v>0</v>
      </c>
      <c r="V185" s="116">
        <v>0</v>
      </c>
      <c r="W185" s="84">
        <v>39825</v>
      </c>
      <c r="X185" s="117">
        <v>43753</v>
      </c>
      <c r="Y185" s="117">
        <v>47041</v>
      </c>
      <c r="Z185" s="84">
        <v>53100</v>
      </c>
      <c r="AA185" s="116" t="s">
        <v>1406</v>
      </c>
      <c r="AB185" s="116" t="s">
        <v>1407</v>
      </c>
      <c r="AC185" s="118">
        <v>13275</v>
      </c>
      <c r="AD185" s="118">
        <v>13275</v>
      </c>
      <c r="AE185" s="118">
        <v>13275</v>
      </c>
      <c r="AF185" s="118">
        <v>0</v>
      </c>
      <c r="AG185" s="118">
        <v>0</v>
      </c>
      <c r="AH185" s="118">
        <v>0</v>
      </c>
      <c r="AI185" s="118">
        <v>0</v>
      </c>
      <c r="AJ185" s="118">
        <v>0</v>
      </c>
      <c r="AK185" s="118">
        <v>0</v>
      </c>
      <c r="AL185" s="118">
        <v>0</v>
      </c>
      <c r="AM185" s="118">
        <v>0</v>
      </c>
      <c r="AN185" s="118">
        <v>0</v>
      </c>
      <c r="AO185" s="118">
        <v>0</v>
      </c>
      <c r="AP185" s="118">
        <v>0</v>
      </c>
      <c r="AQ185" s="118">
        <v>0</v>
      </c>
      <c r="AR185" s="118">
        <f t="shared" si="6"/>
        <v>26550</v>
      </c>
      <c r="AS185" s="118">
        <f t="shared" si="7"/>
        <v>13275</v>
      </c>
      <c r="AT185" s="118">
        <f t="shared" si="8"/>
        <v>39825</v>
      </c>
      <c r="AU185" s="145"/>
    </row>
    <row r="186" spans="1:47" ht="15" customHeight="1" x14ac:dyDescent="0.3">
      <c r="A186" s="116" t="s">
        <v>2682</v>
      </c>
      <c r="B186" s="116" t="s">
        <v>662</v>
      </c>
      <c r="C186" s="116">
        <v>6</v>
      </c>
      <c r="D186" s="116" t="s">
        <v>0</v>
      </c>
      <c r="E186" s="116" t="s">
        <v>2</v>
      </c>
      <c r="F186" s="116" t="s">
        <v>1393</v>
      </c>
      <c r="G186" s="116" t="s">
        <v>1411</v>
      </c>
      <c r="H186" s="116" t="s">
        <v>1409</v>
      </c>
      <c r="I186" s="116" t="s">
        <v>1412</v>
      </c>
      <c r="J186" s="116" t="s">
        <v>4601</v>
      </c>
      <c r="K186" s="116" t="s">
        <v>628</v>
      </c>
      <c r="L186" s="116" t="s">
        <v>1398</v>
      </c>
      <c r="M186" s="116" t="s">
        <v>1405</v>
      </c>
      <c r="N186" s="116">
        <v>1</v>
      </c>
      <c r="O186" s="116">
        <v>1</v>
      </c>
      <c r="P186" s="116">
        <v>1</v>
      </c>
      <c r="Q186" s="116">
        <v>1</v>
      </c>
      <c r="R186" s="116">
        <v>1</v>
      </c>
      <c r="S186" s="116">
        <v>1</v>
      </c>
      <c r="T186" s="116">
        <v>0</v>
      </c>
      <c r="U186" s="116">
        <v>0</v>
      </c>
      <c r="V186" s="116">
        <v>0</v>
      </c>
      <c r="W186" s="84">
        <v>678573.75</v>
      </c>
      <c r="X186" s="117">
        <v>43759</v>
      </c>
      <c r="Y186" s="117">
        <v>46316</v>
      </c>
      <c r="Z186" s="84">
        <v>1357147.5</v>
      </c>
      <c r="AA186" s="116" t="s">
        <v>1406</v>
      </c>
      <c r="AB186" s="116" t="s">
        <v>1407</v>
      </c>
      <c r="AC186" s="118">
        <v>678573.75</v>
      </c>
      <c r="AD186" s="118">
        <v>0</v>
      </c>
      <c r="AE186" s="118">
        <v>0</v>
      </c>
      <c r="AF186" s="118">
        <v>0</v>
      </c>
      <c r="AG186" s="118">
        <v>0</v>
      </c>
      <c r="AH186" s="118">
        <v>0</v>
      </c>
      <c r="AI186" s="118">
        <v>0</v>
      </c>
      <c r="AJ186" s="118">
        <v>0</v>
      </c>
      <c r="AK186" s="118">
        <v>0</v>
      </c>
      <c r="AL186" s="118">
        <v>0</v>
      </c>
      <c r="AM186" s="118">
        <v>0</v>
      </c>
      <c r="AN186" s="118">
        <v>0</v>
      </c>
      <c r="AO186" s="118">
        <v>0</v>
      </c>
      <c r="AP186" s="118">
        <v>0</v>
      </c>
      <c r="AQ186" s="118">
        <v>0</v>
      </c>
      <c r="AR186" s="118">
        <f t="shared" si="6"/>
        <v>678573.75</v>
      </c>
      <c r="AS186" s="118">
        <f t="shared" si="7"/>
        <v>0</v>
      </c>
      <c r="AT186" s="118">
        <f t="shared" si="8"/>
        <v>678573.75</v>
      </c>
      <c r="AU186" s="145"/>
    </row>
    <row r="187" spans="1:47" ht="15" customHeight="1" x14ac:dyDescent="0.3">
      <c r="A187" s="116" t="s">
        <v>2683</v>
      </c>
      <c r="B187" s="116" t="s">
        <v>662</v>
      </c>
      <c r="C187" s="116">
        <v>7</v>
      </c>
      <c r="D187" s="116" t="s">
        <v>0</v>
      </c>
      <c r="E187" s="116" t="s">
        <v>2</v>
      </c>
      <c r="F187" s="116" t="s">
        <v>1393</v>
      </c>
      <c r="G187" s="116" t="s">
        <v>1411</v>
      </c>
      <c r="H187" s="116" t="s">
        <v>1409</v>
      </c>
      <c r="I187" s="116" t="s">
        <v>1412</v>
      </c>
      <c r="J187" s="116" t="s">
        <v>4601</v>
      </c>
      <c r="K187" s="116" t="s">
        <v>628</v>
      </c>
      <c r="L187" s="116" t="s">
        <v>1398</v>
      </c>
      <c r="M187" s="116" t="s">
        <v>1405</v>
      </c>
      <c r="N187" s="116">
        <v>1</v>
      </c>
      <c r="O187" s="116">
        <v>1</v>
      </c>
      <c r="P187" s="116">
        <v>1</v>
      </c>
      <c r="Q187" s="116">
        <v>1</v>
      </c>
      <c r="R187" s="116">
        <v>1</v>
      </c>
      <c r="S187" s="116">
        <v>1</v>
      </c>
      <c r="T187" s="116">
        <v>0</v>
      </c>
      <c r="U187" s="116">
        <v>0</v>
      </c>
      <c r="V187" s="116">
        <v>0</v>
      </c>
      <c r="W187" s="84">
        <v>465510</v>
      </c>
      <c r="X187" s="117">
        <v>43759</v>
      </c>
      <c r="Y187" s="117">
        <v>46681</v>
      </c>
      <c r="Z187" s="84">
        <v>698265</v>
      </c>
      <c r="AA187" s="116" t="s">
        <v>1406</v>
      </c>
      <c r="AB187" s="116" t="s">
        <v>1407</v>
      </c>
      <c r="AC187" s="118">
        <v>232755</v>
      </c>
      <c r="AD187" s="118">
        <v>232755</v>
      </c>
      <c r="AE187" s="118">
        <v>0</v>
      </c>
      <c r="AF187" s="118">
        <v>0</v>
      </c>
      <c r="AG187" s="118">
        <v>0</v>
      </c>
      <c r="AH187" s="118">
        <v>0</v>
      </c>
      <c r="AI187" s="118">
        <v>0</v>
      </c>
      <c r="AJ187" s="118">
        <v>0</v>
      </c>
      <c r="AK187" s="118">
        <v>0</v>
      </c>
      <c r="AL187" s="118">
        <v>0</v>
      </c>
      <c r="AM187" s="118">
        <v>0</v>
      </c>
      <c r="AN187" s="118">
        <v>0</v>
      </c>
      <c r="AO187" s="118">
        <v>0</v>
      </c>
      <c r="AP187" s="118">
        <v>0</v>
      </c>
      <c r="AQ187" s="118">
        <v>0</v>
      </c>
      <c r="AR187" s="118">
        <f t="shared" si="6"/>
        <v>465510</v>
      </c>
      <c r="AS187" s="118">
        <f t="shared" si="7"/>
        <v>0</v>
      </c>
      <c r="AT187" s="118">
        <f t="shared" si="8"/>
        <v>465510</v>
      </c>
      <c r="AU187" s="145"/>
    </row>
    <row r="188" spans="1:47" ht="15" customHeight="1" x14ac:dyDescent="0.3">
      <c r="A188" s="116" t="s">
        <v>2684</v>
      </c>
      <c r="B188" s="116" t="s">
        <v>662</v>
      </c>
      <c r="C188" s="116">
        <v>8</v>
      </c>
      <c r="D188" s="116" t="s">
        <v>0</v>
      </c>
      <c r="E188" s="116" t="s">
        <v>2</v>
      </c>
      <c r="F188" s="116" t="s">
        <v>1393</v>
      </c>
      <c r="G188" s="116" t="s">
        <v>1411</v>
      </c>
      <c r="H188" s="116" t="s">
        <v>1409</v>
      </c>
      <c r="I188" s="116" t="s">
        <v>1412</v>
      </c>
      <c r="J188" s="116" t="s">
        <v>4601</v>
      </c>
      <c r="K188" s="116" t="s">
        <v>628</v>
      </c>
      <c r="L188" s="116" t="s">
        <v>1398</v>
      </c>
      <c r="M188" s="116" t="s">
        <v>1405</v>
      </c>
      <c r="N188" s="116">
        <v>1</v>
      </c>
      <c r="O188" s="116">
        <v>1</v>
      </c>
      <c r="P188" s="116">
        <v>1</v>
      </c>
      <c r="Q188" s="116">
        <v>1</v>
      </c>
      <c r="R188" s="116">
        <v>1</v>
      </c>
      <c r="S188" s="116">
        <v>1</v>
      </c>
      <c r="T188" s="116">
        <v>0</v>
      </c>
      <c r="U188" s="116">
        <v>0</v>
      </c>
      <c r="V188" s="116">
        <v>0</v>
      </c>
      <c r="W188" s="84">
        <v>39825</v>
      </c>
      <c r="X188" s="117">
        <v>43759</v>
      </c>
      <c r="Y188" s="117">
        <v>47047</v>
      </c>
      <c r="Z188" s="84">
        <v>53100</v>
      </c>
      <c r="AA188" s="116" t="s">
        <v>1406</v>
      </c>
      <c r="AB188" s="116" t="s">
        <v>1407</v>
      </c>
      <c r="AC188" s="118">
        <v>13275</v>
      </c>
      <c r="AD188" s="118">
        <v>13275</v>
      </c>
      <c r="AE188" s="118">
        <v>13275</v>
      </c>
      <c r="AF188" s="118">
        <v>0</v>
      </c>
      <c r="AG188" s="118">
        <v>0</v>
      </c>
      <c r="AH188" s="118">
        <v>0</v>
      </c>
      <c r="AI188" s="118">
        <v>0</v>
      </c>
      <c r="AJ188" s="118">
        <v>0</v>
      </c>
      <c r="AK188" s="118">
        <v>0</v>
      </c>
      <c r="AL188" s="118">
        <v>0</v>
      </c>
      <c r="AM188" s="118">
        <v>0</v>
      </c>
      <c r="AN188" s="118">
        <v>0</v>
      </c>
      <c r="AO188" s="118">
        <v>0</v>
      </c>
      <c r="AP188" s="118">
        <v>0</v>
      </c>
      <c r="AQ188" s="118">
        <v>0</v>
      </c>
      <c r="AR188" s="118">
        <f t="shared" si="6"/>
        <v>26550</v>
      </c>
      <c r="AS188" s="118">
        <f t="shared" si="7"/>
        <v>13275</v>
      </c>
      <c r="AT188" s="118">
        <f t="shared" si="8"/>
        <v>39825</v>
      </c>
      <c r="AU188" s="145"/>
    </row>
    <row r="189" spans="1:47" ht="15" customHeight="1" x14ac:dyDescent="0.3">
      <c r="A189" s="116" t="s">
        <v>2685</v>
      </c>
      <c r="B189" s="116" t="s">
        <v>663</v>
      </c>
      <c r="C189" s="116">
        <v>4</v>
      </c>
      <c r="D189" s="116" t="s">
        <v>0</v>
      </c>
      <c r="E189" s="116" t="s">
        <v>2</v>
      </c>
      <c r="F189" s="116" t="s">
        <v>1393</v>
      </c>
      <c r="G189" s="116" t="s">
        <v>1411</v>
      </c>
      <c r="H189" s="116" t="s">
        <v>1409</v>
      </c>
      <c r="I189" s="116" t="s">
        <v>1412</v>
      </c>
      <c r="J189" s="116" t="s">
        <v>4601</v>
      </c>
      <c r="K189" s="116" t="s">
        <v>628</v>
      </c>
      <c r="L189" s="116" t="s">
        <v>1398</v>
      </c>
      <c r="M189" s="116" t="s">
        <v>1405</v>
      </c>
      <c r="N189" s="116">
        <v>1</v>
      </c>
      <c r="O189" s="116">
        <v>1</v>
      </c>
      <c r="P189" s="116">
        <v>1</v>
      </c>
      <c r="Q189" s="116">
        <v>1</v>
      </c>
      <c r="R189" s="116">
        <v>1</v>
      </c>
      <c r="S189" s="116">
        <v>1</v>
      </c>
      <c r="T189" s="116">
        <v>0</v>
      </c>
      <c r="U189" s="116">
        <v>0</v>
      </c>
      <c r="V189" s="116">
        <v>0</v>
      </c>
      <c r="W189" s="84">
        <v>116598.75</v>
      </c>
      <c r="X189" s="117">
        <v>43766</v>
      </c>
      <c r="Y189" s="117">
        <v>47054</v>
      </c>
      <c r="Z189" s="84">
        <v>155465</v>
      </c>
      <c r="AA189" s="116" t="s">
        <v>1406</v>
      </c>
      <c r="AB189" s="116" t="s">
        <v>1407</v>
      </c>
      <c r="AC189" s="118">
        <v>38866.25</v>
      </c>
      <c r="AD189" s="118">
        <v>38866.25</v>
      </c>
      <c r="AE189" s="118">
        <v>38866.25</v>
      </c>
      <c r="AF189" s="118">
        <v>0</v>
      </c>
      <c r="AG189" s="118">
        <v>0</v>
      </c>
      <c r="AH189" s="118">
        <v>0</v>
      </c>
      <c r="AI189" s="118">
        <v>0</v>
      </c>
      <c r="AJ189" s="118">
        <v>0</v>
      </c>
      <c r="AK189" s="118">
        <v>0</v>
      </c>
      <c r="AL189" s="118">
        <v>0</v>
      </c>
      <c r="AM189" s="118">
        <v>0</v>
      </c>
      <c r="AN189" s="118">
        <v>0</v>
      </c>
      <c r="AO189" s="118">
        <v>0</v>
      </c>
      <c r="AP189" s="118">
        <v>0</v>
      </c>
      <c r="AQ189" s="118">
        <v>0</v>
      </c>
      <c r="AR189" s="118">
        <f t="shared" si="6"/>
        <v>77732.5</v>
      </c>
      <c r="AS189" s="118">
        <f t="shared" si="7"/>
        <v>38866.25</v>
      </c>
      <c r="AT189" s="118">
        <f t="shared" si="8"/>
        <v>116598.75</v>
      </c>
      <c r="AU189" s="145"/>
    </row>
    <row r="190" spans="1:47" ht="15" customHeight="1" x14ac:dyDescent="0.3">
      <c r="A190" s="116" t="s">
        <v>2686</v>
      </c>
      <c r="B190" s="116" t="s">
        <v>663</v>
      </c>
      <c r="C190" s="116">
        <v>5</v>
      </c>
      <c r="D190" s="116" t="s">
        <v>0</v>
      </c>
      <c r="E190" s="116" t="s">
        <v>2</v>
      </c>
      <c r="F190" s="116" t="s">
        <v>1393</v>
      </c>
      <c r="G190" s="116" t="s">
        <v>1411</v>
      </c>
      <c r="H190" s="116" t="s">
        <v>1409</v>
      </c>
      <c r="I190" s="116" t="s">
        <v>1412</v>
      </c>
      <c r="J190" s="116" t="s">
        <v>4601</v>
      </c>
      <c r="K190" s="116" t="s">
        <v>628</v>
      </c>
      <c r="L190" s="116" t="s">
        <v>1398</v>
      </c>
      <c r="M190" s="116" t="s">
        <v>1405</v>
      </c>
      <c r="N190" s="116">
        <v>1</v>
      </c>
      <c r="O190" s="116">
        <v>1</v>
      </c>
      <c r="P190" s="116">
        <v>1</v>
      </c>
      <c r="Q190" s="116">
        <v>1</v>
      </c>
      <c r="R190" s="116">
        <v>1</v>
      </c>
      <c r="S190" s="116">
        <v>1</v>
      </c>
      <c r="T190" s="116">
        <v>0</v>
      </c>
      <c r="U190" s="116">
        <v>0</v>
      </c>
      <c r="V190" s="116">
        <v>0</v>
      </c>
      <c r="W190" s="84">
        <v>34692</v>
      </c>
      <c r="X190" s="117">
        <v>43766</v>
      </c>
      <c r="Y190" s="117">
        <v>47419</v>
      </c>
      <c r="Z190" s="84">
        <v>43365</v>
      </c>
      <c r="AA190" s="116" t="s">
        <v>1406</v>
      </c>
      <c r="AB190" s="116" t="s">
        <v>1407</v>
      </c>
      <c r="AC190" s="118">
        <v>8673</v>
      </c>
      <c r="AD190" s="118">
        <v>8673</v>
      </c>
      <c r="AE190" s="118">
        <v>8673</v>
      </c>
      <c r="AF190" s="118">
        <v>8673</v>
      </c>
      <c r="AG190" s="118">
        <v>0</v>
      </c>
      <c r="AH190" s="118">
        <v>0</v>
      </c>
      <c r="AI190" s="118">
        <v>0</v>
      </c>
      <c r="AJ190" s="118">
        <v>0</v>
      </c>
      <c r="AK190" s="118">
        <v>0</v>
      </c>
      <c r="AL190" s="118">
        <v>0</v>
      </c>
      <c r="AM190" s="118">
        <v>0</v>
      </c>
      <c r="AN190" s="118">
        <v>0</v>
      </c>
      <c r="AO190" s="118">
        <v>0</v>
      </c>
      <c r="AP190" s="118">
        <v>0</v>
      </c>
      <c r="AQ190" s="118">
        <v>0</v>
      </c>
      <c r="AR190" s="118">
        <f t="shared" si="6"/>
        <v>17346</v>
      </c>
      <c r="AS190" s="118">
        <f t="shared" si="7"/>
        <v>17346</v>
      </c>
      <c r="AT190" s="118">
        <f t="shared" si="8"/>
        <v>34692</v>
      </c>
      <c r="AU190" s="145"/>
    </row>
    <row r="191" spans="1:47" ht="15" customHeight="1" x14ac:dyDescent="0.3">
      <c r="A191" s="116" t="s">
        <v>2687</v>
      </c>
      <c r="B191" s="116" t="s">
        <v>664</v>
      </c>
      <c r="C191" s="116">
        <v>7</v>
      </c>
      <c r="D191" s="116" t="s">
        <v>0</v>
      </c>
      <c r="E191" s="116" t="s">
        <v>2</v>
      </c>
      <c r="F191" s="116" t="s">
        <v>1393</v>
      </c>
      <c r="G191" s="116" t="s">
        <v>1411</v>
      </c>
      <c r="H191" s="116" t="s">
        <v>1409</v>
      </c>
      <c r="I191" s="116" t="s">
        <v>1412</v>
      </c>
      <c r="J191" s="116" t="s">
        <v>4601</v>
      </c>
      <c r="K191" s="116" t="s">
        <v>628</v>
      </c>
      <c r="L191" s="116" t="s">
        <v>1398</v>
      </c>
      <c r="M191" s="116" t="s">
        <v>1405</v>
      </c>
      <c r="N191" s="116">
        <v>1</v>
      </c>
      <c r="O191" s="116">
        <v>1</v>
      </c>
      <c r="P191" s="116">
        <v>1</v>
      </c>
      <c r="Q191" s="116">
        <v>1</v>
      </c>
      <c r="R191" s="116">
        <v>1</v>
      </c>
      <c r="S191" s="116">
        <v>1</v>
      </c>
      <c r="T191" s="116">
        <v>0</v>
      </c>
      <c r="U191" s="116">
        <v>0</v>
      </c>
      <c r="V191" s="116">
        <v>0</v>
      </c>
      <c r="W191" s="84">
        <v>853877.5</v>
      </c>
      <c r="X191" s="117">
        <v>43766</v>
      </c>
      <c r="Y191" s="117">
        <v>46323</v>
      </c>
      <c r="Z191" s="84">
        <v>1707755</v>
      </c>
      <c r="AA191" s="116" t="s">
        <v>1406</v>
      </c>
      <c r="AB191" s="116" t="s">
        <v>1407</v>
      </c>
      <c r="AC191" s="118">
        <v>853877.5</v>
      </c>
      <c r="AD191" s="118">
        <v>0</v>
      </c>
      <c r="AE191" s="118">
        <v>0</v>
      </c>
      <c r="AF191" s="118">
        <v>0</v>
      </c>
      <c r="AG191" s="118">
        <v>0</v>
      </c>
      <c r="AH191" s="118">
        <v>0</v>
      </c>
      <c r="AI191" s="118">
        <v>0</v>
      </c>
      <c r="AJ191" s="118">
        <v>0</v>
      </c>
      <c r="AK191" s="118">
        <v>0</v>
      </c>
      <c r="AL191" s="118">
        <v>0</v>
      </c>
      <c r="AM191" s="118">
        <v>0</v>
      </c>
      <c r="AN191" s="118">
        <v>0</v>
      </c>
      <c r="AO191" s="118">
        <v>0</v>
      </c>
      <c r="AP191" s="118">
        <v>0</v>
      </c>
      <c r="AQ191" s="118">
        <v>0</v>
      </c>
      <c r="AR191" s="118">
        <f t="shared" si="6"/>
        <v>853877.5</v>
      </c>
      <c r="AS191" s="118">
        <f t="shared" si="7"/>
        <v>0</v>
      </c>
      <c r="AT191" s="118">
        <f t="shared" si="8"/>
        <v>853877.5</v>
      </c>
      <c r="AU191" s="145"/>
    </row>
    <row r="192" spans="1:47" ht="15" customHeight="1" x14ac:dyDescent="0.3">
      <c r="A192" s="116" t="s">
        <v>2688</v>
      </c>
      <c r="B192" s="116" t="s">
        <v>664</v>
      </c>
      <c r="C192" s="116">
        <v>8</v>
      </c>
      <c r="D192" s="116" t="s">
        <v>0</v>
      </c>
      <c r="E192" s="116" t="s">
        <v>2</v>
      </c>
      <c r="F192" s="116" t="s">
        <v>1393</v>
      </c>
      <c r="G192" s="116" t="s">
        <v>1411</v>
      </c>
      <c r="H192" s="116" t="s">
        <v>1409</v>
      </c>
      <c r="I192" s="116" t="s">
        <v>1412</v>
      </c>
      <c r="J192" s="116" t="s">
        <v>4601</v>
      </c>
      <c r="K192" s="116" t="s">
        <v>628</v>
      </c>
      <c r="L192" s="116" t="s">
        <v>1398</v>
      </c>
      <c r="M192" s="116" t="s">
        <v>1405</v>
      </c>
      <c r="N192" s="116">
        <v>1</v>
      </c>
      <c r="O192" s="116">
        <v>1</v>
      </c>
      <c r="P192" s="116">
        <v>1</v>
      </c>
      <c r="Q192" s="116">
        <v>1</v>
      </c>
      <c r="R192" s="116">
        <v>1</v>
      </c>
      <c r="S192" s="116">
        <v>1</v>
      </c>
      <c r="T192" s="116">
        <v>0</v>
      </c>
      <c r="U192" s="116">
        <v>0</v>
      </c>
      <c r="V192" s="116">
        <v>0</v>
      </c>
      <c r="W192" s="84">
        <v>719996.67</v>
      </c>
      <c r="X192" s="117">
        <v>43766</v>
      </c>
      <c r="Y192" s="117">
        <v>46688</v>
      </c>
      <c r="Z192" s="84">
        <v>1079995</v>
      </c>
      <c r="AA192" s="116" t="s">
        <v>1406</v>
      </c>
      <c r="AB192" s="116" t="s">
        <v>1407</v>
      </c>
      <c r="AC192" s="118">
        <v>359998.33</v>
      </c>
      <c r="AD192" s="118">
        <v>359998.34</v>
      </c>
      <c r="AE192" s="118">
        <v>0</v>
      </c>
      <c r="AF192" s="118">
        <v>0</v>
      </c>
      <c r="AG192" s="118">
        <v>0</v>
      </c>
      <c r="AH192" s="118">
        <v>0</v>
      </c>
      <c r="AI192" s="118">
        <v>0</v>
      </c>
      <c r="AJ192" s="118">
        <v>0</v>
      </c>
      <c r="AK192" s="118">
        <v>0</v>
      </c>
      <c r="AL192" s="118">
        <v>0</v>
      </c>
      <c r="AM192" s="118">
        <v>0</v>
      </c>
      <c r="AN192" s="118">
        <v>0</v>
      </c>
      <c r="AO192" s="118">
        <v>0</v>
      </c>
      <c r="AP192" s="118">
        <v>0</v>
      </c>
      <c r="AQ192" s="118">
        <v>0</v>
      </c>
      <c r="AR192" s="118">
        <f t="shared" si="6"/>
        <v>719996.67</v>
      </c>
      <c r="AS192" s="118">
        <f t="shared" si="7"/>
        <v>0</v>
      </c>
      <c r="AT192" s="118">
        <f t="shared" si="8"/>
        <v>719996.67</v>
      </c>
      <c r="AU192" s="145"/>
    </row>
    <row r="193" spans="1:47" ht="15" customHeight="1" x14ac:dyDescent="0.3">
      <c r="A193" s="116" t="s">
        <v>2689</v>
      </c>
      <c r="B193" s="116" t="s">
        <v>664</v>
      </c>
      <c r="C193" s="116">
        <v>9</v>
      </c>
      <c r="D193" s="116" t="s">
        <v>0</v>
      </c>
      <c r="E193" s="116" t="s">
        <v>2</v>
      </c>
      <c r="F193" s="116" t="s">
        <v>1393</v>
      </c>
      <c r="G193" s="116" t="s">
        <v>1411</v>
      </c>
      <c r="H193" s="116" t="s">
        <v>1409</v>
      </c>
      <c r="I193" s="116" t="s">
        <v>1412</v>
      </c>
      <c r="J193" s="116" t="s">
        <v>4601</v>
      </c>
      <c r="K193" s="116" t="s">
        <v>628</v>
      </c>
      <c r="L193" s="116" t="s">
        <v>1398</v>
      </c>
      <c r="M193" s="116" t="s">
        <v>1405</v>
      </c>
      <c r="N193" s="116">
        <v>1</v>
      </c>
      <c r="O193" s="116">
        <v>1</v>
      </c>
      <c r="P193" s="116">
        <v>1</v>
      </c>
      <c r="Q193" s="116">
        <v>1</v>
      </c>
      <c r="R193" s="116">
        <v>1</v>
      </c>
      <c r="S193" s="116">
        <v>1</v>
      </c>
      <c r="T193" s="116">
        <v>0</v>
      </c>
      <c r="U193" s="116">
        <v>0</v>
      </c>
      <c r="V193" s="116">
        <v>0</v>
      </c>
      <c r="W193" s="84">
        <v>79650</v>
      </c>
      <c r="X193" s="117">
        <v>43766</v>
      </c>
      <c r="Y193" s="117">
        <v>47054</v>
      </c>
      <c r="Z193" s="84">
        <v>106200</v>
      </c>
      <c r="AA193" s="116" t="s">
        <v>1406</v>
      </c>
      <c r="AB193" s="116" t="s">
        <v>1407</v>
      </c>
      <c r="AC193" s="118">
        <v>26550</v>
      </c>
      <c r="AD193" s="118">
        <v>26550</v>
      </c>
      <c r="AE193" s="118">
        <v>26550</v>
      </c>
      <c r="AF193" s="118">
        <v>0</v>
      </c>
      <c r="AG193" s="118">
        <v>0</v>
      </c>
      <c r="AH193" s="118">
        <v>0</v>
      </c>
      <c r="AI193" s="118">
        <v>0</v>
      </c>
      <c r="AJ193" s="118">
        <v>0</v>
      </c>
      <c r="AK193" s="118">
        <v>0</v>
      </c>
      <c r="AL193" s="118">
        <v>0</v>
      </c>
      <c r="AM193" s="118">
        <v>0</v>
      </c>
      <c r="AN193" s="118">
        <v>0</v>
      </c>
      <c r="AO193" s="118">
        <v>0</v>
      </c>
      <c r="AP193" s="118">
        <v>0</v>
      </c>
      <c r="AQ193" s="118">
        <v>0</v>
      </c>
      <c r="AR193" s="118">
        <f t="shared" si="6"/>
        <v>53100</v>
      </c>
      <c r="AS193" s="118">
        <f t="shared" si="7"/>
        <v>26550</v>
      </c>
      <c r="AT193" s="118">
        <f t="shared" si="8"/>
        <v>79650</v>
      </c>
      <c r="AU193" s="145"/>
    </row>
    <row r="194" spans="1:47" ht="15" customHeight="1" x14ac:dyDescent="0.3">
      <c r="A194" s="116" t="s">
        <v>2941</v>
      </c>
      <c r="B194" s="116" t="s">
        <v>665</v>
      </c>
      <c r="C194" s="116">
        <v>3</v>
      </c>
      <c r="D194" s="116" t="s">
        <v>0</v>
      </c>
      <c r="E194" s="116" t="s">
        <v>2</v>
      </c>
      <c r="F194" s="116" t="s">
        <v>1393</v>
      </c>
      <c r="G194" s="116" t="s">
        <v>323</v>
      </c>
      <c r="H194" s="116" t="s">
        <v>1402</v>
      </c>
      <c r="I194" s="116" t="s">
        <v>1403</v>
      </c>
      <c r="J194" s="116" t="s">
        <v>1404</v>
      </c>
      <c r="K194" s="116" t="s">
        <v>549</v>
      </c>
      <c r="L194" s="116" t="s">
        <v>1398</v>
      </c>
      <c r="M194" s="116" t="s">
        <v>1405</v>
      </c>
      <c r="N194" s="116">
        <v>1</v>
      </c>
      <c r="O194" s="116">
        <v>1</v>
      </c>
      <c r="P194" s="116">
        <v>1</v>
      </c>
      <c r="Q194" s="116">
        <v>0</v>
      </c>
      <c r="R194" s="116">
        <v>0</v>
      </c>
      <c r="S194" s="116">
        <v>1</v>
      </c>
      <c r="T194" s="116">
        <v>1</v>
      </c>
      <c r="U194" s="116">
        <v>1</v>
      </c>
      <c r="V194" s="116">
        <v>0</v>
      </c>
      <c r="W194" s="84">
        <v>90000000</v>
      </c>
      <c r="X194" s="117">
        <v>43769</v>
      </c>
      <c r="Y194" s="117">
        <v>47422</v>
      </c>
      <c r="Z194" s="84">
        <v>220000000</v>
      </c>
      <c r="AA194" s="116" t="s">
        <v>1406</v>
      </c>
      <c r="AB194" s="116" t="s">
        <v>1407</v>
      </c>
      <c r="AC194" s="118">
        <v>22500000</v>
      </c>
      <c r="AD194" s="118">
        <v>22500000</v>
      </c>
      <c r="AE194" s="118">
        <v>22500000</v>
      </c>
      <c r="AF194" s="118">
        <v>22500000</v>
      </c>
      <c r="AG194" s="118">
        <v>0</v>
      </c>
      <c r="AH194" s="118">
        <v>0</v>
      </c>
      <c r="AI194" s="118">
        <v>0</v>
      </c>
      <c r="AJ194" s="118">
        <v>0</v>
      </c>
      <c r="AK194" s="118">
        <v>0</v>
      </c>
      <c r="AL194" s="118">
        <v>0</v>
      </c>
      <c r="AM194" s="118">
        <v>0</v>
      </c>
      <c r="AN194" s="118">
        <v>0</v>
      </c>
      <c r="AO194" s="118">
        <v>0</v>
      </c>
      <c r="AP194" s="118">
        <v>0</v>
      </c>
      <c r="AQ194" s="118">
        <v>0</v>
      </c>
      <c r="AR194" s="118">
        <f t="shared" si="6"/>
        <v>45000000</v>
      </c>
      <c r="AS194" s="118">
        <f t="shared" si="7"/>
        <v>45000000</v>
      </c>
      <c r="AT194" s="118">
        <f t="shared" si="8"/>
        <v>90000000</v>
      </c>
      <c r="AU194" s="145"/>
    </row>
    <row r="195" spans="1:47" ht="15" customHeight="1" x14ac:dyDescent="0.3">
      <c r="A195" s="116" t="s">
        <v>2690</v>
      </c>
      <c r="B195" s="116" t="s">
        <v>666</v>
      </c>
      <c r="C195" s="116">
        <v>6</v>
      </c>
      <c r="D195" s="116" t="s">
        <v>0</v>
      </c>
      <c r="E195" s="116" t="s">
        <v>2</v>
      </c>
      <c r="F195" s="116" t="s">
        <v>1393</v>
      </c>
      <c r="G195" s="116" t="s">
        <v>1411</v>
      </c>
      <c r="H195" s="116" t="s">
        <v>1409</v>
      </c>
      <c r="I195" s="116" t="s">
        <v>1412</v>
      </c>
      <c r="J195" s="116" t="s">
        <v>4601</v>
      </c>
      <c r="K195" s="116" t="s">
        <v>628</v>
      </c>
      <c r="L195" s="116" t="s">
        <v>1398</v>
      </c>
      <c r="M195" s="116" t="s">
        <v>1405</v>
      </c>
      <c r="N195" s="116">
        <v>1</v>
      </c>
      <c r="O195" s="116">
        <v>1</v>
      </c>
      <c r="P195" s="116">
        <v>1</v>
      </c>
      <c r="Q195" s="116">
        <v>1</v>
      </c>
      <c r="R195" s="116">
        <v>1</v>
      </c>
      <c r="S195" s="116">
        <v>1</v>
      </c>
      <c r="T195" s="116">
        <v>0</v>
      </c>
      <c r="U195" s="116">
        <v>0</v>
      </c>
      <c r="V195" s="116">
        <v>0</v>
      </c>
      <c r="W195" s="84">
        <v>520453.75</v>
      </c>
      <c r="X195" s="117">
        <v>43776</v>
      </c>
      <c r="Y195" s="117">
        <v>46333</v>
      </c>
      <c r="Z195" s="84">
        <v>1040907.5</v>
      </c>
      <c r="AA195" s="116" t="s">
        <v>1406</v>
      </c>
      <c r="AB195" s="116" t="s">
        <v>1407</v>
      </c>
      <c r="AC195" s="118">
        <v>520453.75</v>
      </c>
      <c r="AD195" s="118">
        <v>0</v>
      </c>
      <c r="AE195" s="118">
        <v>0</v>
      </c>
      <c r="AF195" s="118">
        <v>0</v>
      </c>
      <c r="AG195" s="118">
        <v>0</v>
      </c>
      <c r="AH195" s="118">
        <v>0</v>
      </c>
      <c r="AI195" s="118">
        <v>0</v>
      </c>
      <c r="AJ195" s="118">
        <v>0</v>
      </c>
      <c r="AK195" s="118">
        <v>0</v>
      </c>
      <c r="AL195" s="118">
        <v>0</v>
      </c>
      <c r="AM195" s="118">
        <v>0</v>
      </c>
      <c r="AN195" s="118">
        <v>0</v>
      </c>
      <c r="AO195" s="118">
        <v>0</v>
      </c>
      <c r="AP195" s="118">
        <v>0</v>
      </c>
      <c r="AQ195" s="118">
        <v>0</v>
      </c>
      <c r="AR195" s="118">
        <f t="shared" si="6"/>
        <v>520453.75</v>
      </c>
      <c r="AS195" s="118">
        <f t="shared" si="7"/>
        <v>0</v>
      </c>
      <c r="AT195" s="118">
        <f t="shared" si="8"/>
        <v>520453.75</v>
      </c>
      <c r="AU195" s="145"/>
    </row>
    <row r="196" spans="1:47" ht="15" customHeight="1" x14ac:dyDescent="0.3">
      <c r="A196" s="116" t="s">
        <v>2691</v>
      </c>
      <c r="B196" s="116" t="s">
        <v>666</v>
      </c>
      <c r="C196" s="116">
        <v>7</v>
      </c>
      <c r="D196" s="116" t="s">
        <v>0</v>
      </c>
      <c r="E196" s="116" t="s">
        <v>2</v>
      </c>
      <c r="F196" s="116" t="s">
        <v>1393</v>
      </c>
      <c r="G196" s="116" t="s">
        <v>1411</v>
      </c>
      <c r="H196" s="116" t="s">
        <v>1409</v>
      </c>
      <c r="I196" s="116" t="s">
        <v>1412</v>
      </c>
      <c r="J196" s="116" t="s">
        <v>4601</v>
      </c>
      <c r="K196" s="116" t="s">
        <v>628</v>
      </c>
      <c r="L196" s="116" t="s">
        <v>1398</v>
      </c>
      <c r="M196" s="116" t="s">
        <v>1405</v>
      </c>
      <c r="N196" s="116">
        <v>1</v>
      </c>
      <c r="O196" s="116">
        <v>1</v>
      </c>
      <c r="P196" s="116">
        <v>1</v>
      </c>
      <c r="Q196" s="116">
        <v>1</v>
      </c>
      <c r="R196" s="116">
        <v>1</v>
      </c>
      <c r="S196" s="116">
        <v>1</v>
      </c>
      <c r="T196" s="116">
        <v>0</v>
      </c>
      <c r="U196" s="116">
        <v>0</v>
      </c>
      <c r="V196" s="116">
        <v>0</v>
      </c>
      <c r="W196" s="84">
        <v>332563.34000000003</v>
      </c>
      <c r="X196" s="117">
        <v>43776</v>
      </c>
      <c r="Y196" s="117">
        <v>46698</v>
      </c>
      <c r="Z196" s="84">
        <v>498845</v>
      </c>
      <c r="AA196" s="116" t="s">
        <v>1406</v>
      </c>
      <c r="AB196" s="116" t="s">
        <v>1407</v>
      </c>
      <c r="AC196" s="118">
        <v>166281.67000000001</v>
      </c>
      <c r="AD196" s="118">
        <v>166281.67000000001</v>
      </c>
      <c r="AE196" s="118">
        <v>0</v>
      </c>
      <c r="AF196" s="118">
        <v>0</v>
      </c>
      <c r="AG196" s="118">
        <v>0</v>
      </c>
      <c r="AH196" s="118">
        <v>0</v>
      </c>
      <c r="AI196" s="118">
        <v>0</v>
      </c>
      <c r="AJ196" s="118">
        <v>0</v>
      </c>
      <c r="AK196" s="118">
        <v>0</v>
      </c>
      <c r="AL196" s="118">
        <v>0</v>
      </c>
      <c r="AM196" s="118">
        <v>0</v>
      </c>
      <c r="AN196" s="118">
        <v>0</v>
      </c>
      <c r="AO196" s="118">
        <v>0</v>
      </c>
      <c r="AP196" s="118">
        <v>0</v>
      </c>
      <c r="AQ196" s="118">
        <v>0</v>
      </c>
      <c r="AR196" s="118">
        <f t="shared" ref="AR196:AR259" si="9">SUM(AC196:AD196)</f>
        <v>332563.34000000003</v>
      </c>
      <c r="AS196" s="118">
        <f t="shared" ref="AS196:AS259" si="10">SUM(AE196:AQ196)</f>
        <v>0</v>
      </c>
      <c r="AT196" s="118">
        <f t="shared" ref="AT196:AT259" si="11">SUM(AR196:AS196)</f>
        <v>332563.34000000003</v>
      </c>
      <c r="AU196" s="145"/>
    </row>
    <row r="197" spans="1:47" ht="15" customHeight="1" x14ac:dyDescent="0.3">
      <c r="A197" s="116" t="s">
        <v>2692</v>
      </c>
      <c r="B197" s="116" t="s">
        <v>666</v>
      </c>
      <c r="C197" s="116">
        <v>8</v>
      </c>
      <c r="D197" s="116" t="s">
        <v>0</v>
      </c>
      <c r="E197" s="116" t="s">
        <v>2</v>
      </c>
      <c r="F197" s="116" t="s">
        <v>1393</v>
      </c>
      <c r="G197" s="116" t="s">
        <v>1411</v>
      </c>
      <c r="H197" s="116" t="s">
        <v>1409</v>
      </c>
      <c r="I197" s="116" t="s">
        <v>1412</v>
      </c>
      <c r="J197" s="116" t="s">
        <v>4601</v>
      </c>
      <c r="K197" s="116" t="s">
        <v>628</v>
      </c>
      <c r="L197" s="116" t="s">
        <v>1398</v>
      </c>
      <c r="M197" s="116" t="s">
        <v>1405</v>
      </c>
      <c r="N197" s="116">
        <v>1</v>
      </c>
      <c r="O197" s="116">
        <v>1</v>
      </c>
      <c r="P197" s="116">
        <v>1</v>
      </c>
      <c r="Q197" s="116">
        <v>1</v>
      </c>
      <c r="R197" s="116">
        <v>1</v>
      </c>
      <c r="S197" s="116">
        <v>1</v>
      </c>
      <c r="T197" s="116">
        <v>0</v>
      </c>
      <c r="U197" s="116">
        <v>0</v>
      </c>
      <c r="V197" s="116">
        <v>0</v>
      </c>
      <c r="W197" s="84">
        <v>42480</v>
      </c>
      <c r="X197" s="117">
        <v>43776</v>
      </c>
      <c r="Y197" s="117">
        <v>47429</v>
      </c>
      <c r="Z197" s="84">
        <v>53100</v>
      </c>
      <c r="AA197" s="116" t="s">
        <v>1406</v>
      </c>
      <c r="AB197" s="116" t="s">
        <v>1407</v>
      </c>
      <c r="AC197" s="118">
        <v>10620</v>
      </c>
      <c r="AD197" s="118">
        <v>10620</v>
      </c>
      <c r="AE197" s="118">
        <v>10620</v>
      </c>
      <c r="AF197" s="118">
        <v>10620</v>
      </c>
      <c r="AG197" s="118">
        <v>0</v>
      </c>
      <c r="AH197" s="118">
        <v>0</v>
      </c>
      <c r="AI197" s="118">
        <v>0</v>
      </c>
      <c r="AJ197" s="118">
        <v>0</v>
      </c>
      <c r="AK197" s="118">
        <v>0</v>
      </c>
      <c r="AL197" s="118">
        <v>0</v>
      </c>
      <c r="AM197" s="118">
        <v>0</v>
      </c>
      <c r="AN197" s="118">
        <v>0</v>
      </c>
      <c r="AO197" s="118">
        <v>0</v>
      </c>
      <c r="AP197" s="118">
        <v>0</v>
      </c>
      <c r="AQ197" s="118">
        <v>0</v>
      </c>
      <c r="AR197" s="118">
        <f t="shared" si="9"/>
        <v>21240</v>
      </c>
      <c r="AS197" s="118">
        <f t="shared" si="10"/>
        <v>21240</v>
      </c>
      <c r="AT197" s="118">
        <f t="shared" si="11"/>
        <v>42480</v>
      </c>
      <c r="AU197" s="145"/>
    </row>
    <row r="198" spans="1:47" ht="15" customHeight="1" x14ac:dyDescent="0.3">
      <c r="A198" s="116" t="s">
        <v>2693</v>
      </c>
      <c r="B198" s="116" t="s">
        <v>667</v>
      </c>
      <c r="C198" s="116">
        <v>5</v>
      </c>
      <c r="D198" s="116" t="s">
        <v>0</v>
      </c>
      <c r="E198" s="116" t="s">
        <v>2</v>
      </c>
      <c r="F198" s="116" t="s">
        <v>1393</v>
      </c>
      <c r="G198" s="116" t="s">
        <v>1411</v>
      </c>
      <c r="H198" s="116" t="s">
        <v>1409</v>
      </c>
      <c r="I198" s="116" t="s">
        <v>1412</v>
      </c>
      <c r="J198" s="116" t="s">
        <v>4601</v>
      </c>
      <c r="K198" s="116" t="s">
        <v>628</v>
      </c>
      <c r="L198" s="116" t="s">
        <v>1398</v>
      </c>
      <c r="M198" s="116" t="s">
        <v>1405</v>
      </c>
      <c r="N198" s="116">
        <v>1</v>
      </c>
      <c r="O198" s="116">
        <v>1</v>
      </c>
      <c r="P198" s="116">
        <v>1</v>
      </c>
      <c r="Q198" s="116">
        <v>1</v>
      </c>
      <c r="R198" s="116">
        <v>1</v>
      </c>
      <c r="S198" s="116">
        <v>1</v>
      </c>
      <c r="T198" s="116">
        <v>0</v>
      </c>
      <c r="U198" s="116">
        <v>0</v>
      </c>
      <c r="V198" s="116">
        <v>0</v>
      </c>
      <c r="W198" s="84">
        <v>181941.25</v>
      </c>
      <c r="X198" s="117">
        <v>43780</v>
      </c>
      <c r="Y198" s="117">
        <v>46337</v>
      </c>
      <c r="Z198" s="84">
        <v>363882.5</v>
      </c>
      <c r="AA198" s="116" t="s">
        <v>1406</v>
      </c>
      <c r="AB198" s="116" t="s">
        <v>1407</v>
      </c>
      <c r="AC198" s="118">
        <v>181941.25</v>
      </c>
      <c r="AD198" s="118">
        <v>0</v>
      </c>
      <c r="AE198" s="118">
        <v>0</v>
      </c>
      <c r="AF198" s="118">
        <v>0</v>
      </c>
      <c r="AG198" s="118">
        <v>0</v>
      </c>
      <c r="AH198" s="118">
        <v>0</v>
      </c>
      <c r="AI198" s="118">
        <v>0</v>
      </c>
      <c r="AJ198" s="118">
        <v>0</v>
      </c>
      <c r="AK198" s="118">
        <v>0</v>
      </c>
      <c r="AL198" s="118">
        <v>0</v>
      </c>
      <c r="AM198" s="118">
        <v>0</v>
      </c>
      <c r="AN198" s="118">
        <v>0</v>
      </c>
      <c r="AO198" s="118">
        <v>0</v>
      </c>
      <c r="AP198" s="118">
        <v>0</v>
      </c>
      <c r="AQ198" s="118">
        <v>0</v>
      </c>
      <c r="AR198" s="118">
        <f t="shared" si="9"/>
        <v>181941.25</v>
      </c>
      <c r="AS198" s="118">
        <f t="shared" si="10"/>
        <v>0</v>
      </c>
      <c r="AT198" s="118">
        <f t="shared" si="11"/>
        <v>181941.25</v>
      </c>
      <c r="AU198" s="145"/>
    </row>
    <row r="199" spans="1:47" ht="15" customHeight="1" x14ac:dyDescent="0.3">
      <c r="A199" s="116" t="s">
        <v>2694</v>
      </c>
      <c r="B199" s="116" t="s">
        <v>667</v>
      </c>
      <c r="C199" s="116">
        <v>6</v>
      </c>
      <c r="D199" s="116" t="s">
        <v>0</v>
      </c>
      <c r="E199" s="116" t="s">
        <v>2</v>
      </c>
      <c r="F199" s="116" t="s">
        <v>1393</v>
      </c>
      <c r="G199" s="116" t="s">
        <v>1411</v>
      </c>
      <c r="H199" s="116" t="s">
        <v>1409</v>
      </c>
      <c r="I199" s="116" t="s">
        <v>1412</v>
      </c>
      <c r="J199" s="116" t="s">
        <v>4601</v>
      </c>
      <c r="K199" s="116" t="s">
        <v>628</v>
      </c>
      <c r="L199" s="116" t="s">
        <v>1398</v>
      </c>
      <c r="M199" s="116" t="s">
        <v>1405</v>
      </c>
      <c r="N199" s="116">
        <v>1</v>
      </c>
      <c r="O199" s="116">
        <v>1</v>
      </c>
      <c r="P199" s="116">
        <v>1</v>
      </c>
      <c r="Q199" s="116">
        <v>1</v>
      </c>
      <c r="R199" s="116">
        <v>1</v>
      </c>
      <c r="S199" s="116">
        <v>1</v>
      </c>
      <c r="T199" s="116">
        <v>0</v>
      </c>
      <c r="U199" s="116">
        <v>0</v>
      </c>
      <c r="V199" s="116">
        <v>0</v>
      </c>
      <c r="W199" s="84">
        <v>525985</v>
      </c>
      <c r="X199" s="117">
        <v>43780</v>
      </c>
      <c r="Y199" s="117">
        <v>46702</v>
      </c>
      <c r="Z199" s="84">
        <v>788977.5</v>
      </c>
      <c r="AA199" s="116" t="s">
        <v>1406</v>
      </c>
      <c r="AB199" s="116" t="s">
        <v>1407</v>
      </c>
      <c r="AC199" s="118">
        <v>262992.5</v>
      </c>
      <c r="AD199" s="118">
        <v>262992.5</v>
      </c>
      <c r="AE199" s="118">
        <v>0</v>
      </c>
      <c r="AF199" s="118">
        <v>0</v>
      </c>
      <c r="AG199" s="118">
        <v>0</v>
      </c>
      <c r="AH199" s="118">
        <v>0</v>
      </c>
      <c r="AI199" s="118">
        <v>0</v>
      </c>
      <c r="AJ199" s="118">
        <v>0</v>
      </c>
      <c r="AK199" s="118">
        <v>0</v>
      </c>
      <c r="AL199" s="118">
        <v>0</v>
      </c>
      <c r="AM199" s="118">
        <v>0</v>
      </c>
      <c r="AN199" s="118">
        <v>0</v>
      </c>
      <c r="AO199" s="118">
        <v>0</v>
      </c>
      <c r="AP199" s="118">
        <v>0</v>
      </c>
      <c r="AQ199" s="118">
        <v>0</v>
      </c>
      <c r="AR199" s="118">
        <f t="shared" si="9"/>
        <v>525985</v>
      </c>
      <c r="AS199" s="118">
        <f t="shared" si="10"/>
        <v>0</v>
      </c>
      <c r="AT199" s="118">
        <f t="shared" si="11"/>
        <v>525985</v>
      </c>
      <c r="AU199" s="145"/>
    </row>
    <row r="200" spans="1:47" ht="15" customHeight="1" x14ac:dyDescent="0.3">
      <c r="A200" s="116" t="s">
        <v>2695</v>
      </c>
      <c r="B200" s="116" t="s">
        <v>667</v>
      </c>
      <c r="C200" s="116">
        <v>7</v>
      </c>
      <c r="D200" s="116" t="s">
        <v>0</v>
      </c>
      <c r="E200" s="116" t="s">
        <v>2</v>
      </c>
      <c r="F200" s="116" t="s">
        <v>1393</v>
      </c>
      <c r="G200" s="116" t="s">
        <v>1411</v>
      </c>
      <c r="H200" s="116" t="s">
        <v>1409</v>
      </c>
      <c r="I200" s="116" t="s">
        <v>1412</v>
      </c>
      <c r="J200" s="116" t="s">
        <v>4601</v>
      </c>
      <c r="K200" s="116" t="s">
        <v>628</v>
      </c>
      <c r="L200" s="116" t="s">
        <v>1398</v>
      </c>
      <c r="M200" s="116" t="s">
        <v>1405</v>
      </c>
      <c r="N200" s="116">
        <v>1</v>
      </c>
      <c r="O200" s="116">
        <v>1</v>
      </c>
      <c r="P200" s="116">
        <v>1</v>
      </c>
      <c r="Q200" s="116">
        <v>1</v>
      </c>
      <c r="R200" s="116">
        <v>1</v>
      </c>
      <c r="S200" s="116">
        <v>1</v>
      </c>
      <c r="T200" s="116">
        <v>0</v>
      </c>
      <c r="U200" s="116">
        <v>0</v>
      </c>
      <c r="V200" s="116">
        <v>0</v>
      </c>
      <c r="W200" s="84">
        <v>278775</v>
      </c>
      <c r="X200" s="117">
        <v>43780</v>
      </c>
      <c r="Y200" s="117">
        <v>47068</v>
      </c>
      <c r="Z200" s="84">
        <v>371700</v>
      </c>
      <c r="AA200" s="116" t="s">
        <v>1406</v>
      </c>
      <c r="AB200" s="116" t="s">
        <v>1407</v>
      </c>
      <c r="AC200" s="118">
        <v>92925</v>
      </c>
      <c r="AD200" s="118">
        <v>92925</v>
      </c>
      <c r="AE200" s="118">
        <v>92925</v>
      </c>
      <c r="AF200" s="118">
        <v>0</v>
      </c>
      <c r="AG200" s="118">
        <v>0</v>
      </c>
      <c r="AH200" s="118">
        <v>0</v>
      </c>
      <c r="AI200" s="118">
        <v>0</v>
      </c>
      <c r="AJ200" s="118">
        <v>0</v>
      </c>
      <c r="AK200" s="118">
        <v>0</v>
      </c>
      <c r="AL200" s="118">
        <v>0</v>
      </c>
      <c r="AM200" s="118">
        <v>0</v>
      </c>
      <c r="AN200" s="118">
        <v>0</v>
      </c>
      <c r="AO200" s="118">
        <v>0</v>
      </c>
      <c r="AP200" s="118">
        <v>0</v>
      </c>
      <c r="AQ200" s="118">
        <v>0</v>
      </c>
      <c r="AR200" s="118">
        <f t="shared" si="9"/>
        <v>185850</v>
      </c>
      <c r="AS200" s="118">
        <f t="shared" si="10"/>
        <v>92925</v>
      </c>
      <c r="AT200" s="118">
        <f t="shared" si="11"/>
        <v>278775</v>
      </c>
      <c r="AU200" s="145"/>
    </row>
    <row r="201" spans="1:47" ht="15" customHeight="1" x14ac:dyDescent="0.3">
      <c r="A201" s="116" t="s">
        <v>2696</v>
      </c>
      <c r="B201" s="116" t="s">
        <v>667</v>
      </c>
      <c r="C201" s="116">
        <v>8</v>
      </c>
      <c r="D201" s="116" t="s">
        <v>0</v>
      </c>
      <c r="E201" s="116" t="s">
        <v>2</v>
      </c>
      <c r="F201" s="116" t="s">
        <v>1393</v>
      </c>
      <c r="G201" s="116" t="s">
        <v>1411</v>
      </c>
      <c r="H201" s="116" t="s">
        <v>1409</v>
      </c>
      <c r="I201" s="116" t="s">
        <v>1412</v>
      </c>
      <c r="J201" s="116" t="s">
        <v>4601</v>
      </c>
      <c r="K201" s="116" t="s">
        <v>628</v>
      </c>
      <c r="L201" s="116" t="s">
        <v>1398</v>
      </c>
      <c r="M201" s="116" t="s">
        <v>1405</v>
      </c>
      <c r="N201" s="116">
        <v>1</v>
      </c>
      <c r="O201" s="116">
        <v>1</v>
      </c>
      <c r="P201" s="116">
        <v>1</v>
      </c>
      <c r="Q201" s="116">
        <v>1</v>
      </c>
      <c r="R201" s="116">
        <v>1</v>
      </c>
      <c r="S201" s="116">
        <v>1</v>
      </c>
      <c r="T201" s="116">
        <v>0</v>
      </c>
      <c r="U201" s="116">
        <v>0</v>
      </c>
      <c r="V201" s="116">
        <v>0</v>
      </c>
      <c r="W201" s="84">
        <v>339840</v>
      </c>
      <c r="X201" s="117">
        <v>43780</v>
      </c>
      <c r="Y201" s="117">
        <v>47433</v>
      </c>
      <c r="Z201" s="84">
        <v>424800</v>
      </c>
      <c r="AA201" s="116" t="s">
        <v>1406</v>
      </c>
      <c r="AB201" s="116" t="s">
        <v>1407</v>
      </c>
      <c r="AC201" s="118">
        <v>84960</v>
      </c>
      <c r="AD201" s="118">
        <v>84960</v>
      </c>
      <c r="AE201" s="118">
        <v>84960</v>
      </c>
      <c r="AF201" s="118">
        <v>84960</v>
      </c>
      <c r="AG201" s="118">
        <v>0</v>
      </c>
      <c r="AH201" s="118">
        <v>0</v>
      </c>
      <c r="AI201" s="118">
        <v>0</v>
      </c>
      <c r="AJ201" s="118">
        <v>0</v>
      </c>
      <c r="AK201" s="118">
        <v>0</v>
      </c>
      <c r="AL201" s="118">
        <v>0</v>
      </c>
      <c r="AM201" s="118">
        <v>0</v>
      </c>
      <c r="AN201" s="118">
        <v>0</v>
      </c>
      <c r="AO201" s="118">
        <v>0</v>
      </c>
      <c r="AP201" s="118">
        <v>0</v>
      </c>
      <c r="AQ201" s="118">
        <v>0</v>
      </c>
      <c r="AR201" s="118">
        <f t="shared" si="9"/>
        <v>169920</v>
      </c>
      <c r="AS201" s="118">
        <f t="shared" si="10"/>
        <v>169920</v>
      </c>
      <c r="AT201" s="118">
        <f t="shared" si="11"/>
        <v>339840</v>
      </c>
      <c r="AU201" s="145"/>
    </row>
    <row r="202" spans="1:47" ht="15" customHeight="1" x14ac:dyDescent="0.3">
      <c r="A202" s="116" t="s">
        <v>2697</v>
      </c>
      <c r="B202" s="116" t="s">
        <v>668</v>
      </c>
      <c r="C202" s="116">
        <v>6</v>
      </c>
      <c r="D202" s="116" t="s">
        <v>0</v>
      </c>
      <c r="E202" s="116" t="s">
        <v>2</v>
      </c>
      <c r="F202" s="116" t="s">
        <v>1393</v>
      </c>
      <c r="G202" s="116" t="s">
        <v>1411</v>
      </c>
      <c r="H202" s="116" t="s">
        <v>1409</v>
      </c>
      <c r="I202" s="116" t="s">
        <v>1412</v>
      </c>
      <c r="J202" s="116" t="s">
        <v>4601</v>
      </c>
      <c r="K202" s="116" t="s">
        <v>628</v>
      </c>
      <c r="L202" s="116" t="s">
        <v>1398</v>
      </c>
      <c r="M202" s="116" t="s">
        <v>1405</v>
      </c>
      <c r="N202" s="116">
        <v>1</v>
      </c>
      <c r="O202" s="116">
        <v>1</v>
      </c>
      <c r="P202" s="116">
        <v>1</v>
      </c>
      <c r="Q202" s="116">
        <v>1</v>
      </c>
      <c r="R202" s="116">
        <v>1</v>
      </c>
      <c r="S202" s="116">
        <v>1</v>
      </c>
      <c r="T202" s="116">
        <v>0</v>
      </c>
      <c r="U202" s="116">
        <v>0</v>
      </c>
      <c r="V202" s="116">
        <v>0</v>
      </c>
      <c r="W202" s="84">
        <v>73381.25</v>
      </c>
      <c r="X202" s="117">
        <v>43784</v>
      </c>
      <c r="Y202" s="117">
        <v>46341</v>
      </c>
      <c r="Z202" s="84">
        <v>146762.5</v>
      </c>
      <c r="AA202" s="116" t="s">
        <v>1406</v>
      </c>
      <c r="AB202" s="116" t="s">
        <v>1407</v>
      </c>
      <c r="AC202" s="118">
        <v>73381.25</v>
      </c>
      <c r="AD202" s="118">
        <v>0</v>
      </c>
      <c r="AE202" s="118">
        <v>0</v>
      </c>
      <c r="AF202" s="118">
        <v>0</v>
      </c>
      <c r="AG202" s="118">
        <v>0</v>
      </c>
      <c r="AH202" s="118">
        <v>0</v>
      </c>
      <c r="AI202" s="118">
        <v>0</v>
      </c>
      <c r="AJ202" s="118">
        <v>0</v>
      </c>
      <c r="AK202" s="118">
        <v>0</v>
      </c>
      <c r="AL202" s="118">
        <v>0</v>
      </c>
      <c r="AM202" s="118">
        <v>0</v>
      </c>
      <c r="AN202" s="118">
        <v>0</v>
      </c>
      <c r="AO202" s="118">
        <v>0</v>
      </c>
      <c r="AP202" s="118">
        <v>0</v>
      </c>
      <c r="AQ202" s="118">
        <v>0</v>
      </c>
      <c r="AR202" s="118">
        <f t="shared" si="9"/>
        <v>73381.25</v>
      </c>
      <c r="AS202" s="118">
        <f t="shared" si="10"/>
        <v>0</v>
      </c>
      <c r="AT202" s="118">
        <f t="shared" si="11"/>
        <v>73381.25</v>
      </c>
      <c r="AU202" s="145"/>
    </row>
    <row r="203" spans="1:47" ht="15" customHeight="1" x14ac:dyDescent="0.3">
      <c r="A203" s="116" t="s">
        <v>2698</v>
      </c>
      <c r="B203" s="116" t="s">
        <v>668</v>
      </c>
      <c r="C203" s="116">
        <v>7</v>
      </c>
      <c r="D203" s="116" t="s">
        <v>0</v>
      </c>
      <c r="E203" s="116" t="s">
        <v>2</v>
      </c>
      <c r="F203" s="116" t="s">
        <v>1393</v>
      </c>
      <c r="G203" s="116" t="s">
        <v>1411</v>
      </c>
      <c r="H203" s="116" t="s">
        <v>1409</v>
      </c>
      <c r="I203" s="116" t="s">
        <v>1412</v>
      </c>
      <c r="J203" s="116" t="s">
        <v>4601</v>
      </c>
      <c r="K203" s="116" t="s">
        <v>628</v>
      </c>
      <c r="L203" s="116" t="s">
        <v>1398</v>
      </c>
      <c r="M203" s="116" t="s">
        <v>1405</v>
      </c>
      <c r="N203" s="116">
        <v>1</v>
      </c>
      <c r="O203" s="116">
        <v>1</v>
      </c>
      <c r="P203" s="116">
        <v>1</v>
      </c>
      <c r="Q203" s="116">
        <v>1</v>
      </c>
      <c r="R203" s="116">
        <v>1</v>
      </c>
      <c r="S203" s="116">
        <v>1</v>
      </c>
      <c r="T203" s="116">
        <v>0</v>
      </c>
      <c r="U203" s="116">
        <v>0</v>
      </c>
      <c r="V203" s="116">
        <v>0</v>
      </c>
      <c r="W203" s="84">
        <v>95678.34</v>
      </c>
      <c r="X203" s="117">
        <v>43784</v>
      </c>
      <c r="Y203" s="117">
        <v>46706</v>
      </c>
      <c r="Z203" s="84">
        <v>143517.5</v>
      </c>
      <c r="AA203" s="116" t="s">
        <v>1406</v>
      </c>
      <c r="AB203" s="116" t="s">
        <v>1407</v>
      </c>
      <c r="AC203" s="118">
        <v>47839.17</v>
      </c>
      <c r="AD203" s="118">
        <v>47839.17</v>
      </c>
      <c r="AE203" s="118">
        <v>0</v>
      </c>
      <c r="AF203" s="118">
        <v>0</v>
      </c>
      <c r="AG203" s="118">
        <v>0</v>
      </c>
      <c r="AH203" s="118">
        <v>0</v>
      </c>
      <c r="AI203" s="118">
        <v>0</v>
      </c>
      <c r="AJ203" s="118">
        <v>0</v>
      </c>
      <c r="AK203" s="118">
        <v>0</v>
      </c>
      <c r="AL203" s="118">
        <v>0</v>
      </c>
      <c r="AM203" s="118">
        <v>0</v>
      </c>
      <c r="AN203" s="118">
        <v>0</v>
      </c>
      <c r="AO203" s="118">
        <v>0</v>
      </c>
      <c r="AP203" s="118">
        <v>0</v>
      </c>
      <c r="AQ203" s="118">
        <v>0</v>
      </c>
      <c r="AR203" s="118">
        <f t="shared" si="9"/>
        <v>95678.34</v>
      </c>
      <c r="AS203" s="118">
        <f t="shared" si="10"/>
        <v>0</v>
      </c>
      <c r="AT203" s="118">
        <f t="shared" si="11"/>
        <v>95678.34</v>
      </c>
      <c r="AU203" s="145"/>
    </row>
    <row r="204" spans="1:47" ht="15" customHeight="1" x14ac:dyDescent="0.3">
      <c r="A204" s="116" t="s">
        <v>2699</v>
      </c>
      <c r="B204" s="116" t="s">
        <v>668</v>
      </c>
      <c r="C204" s="116">
        <v>8</v>
      </c>
      <c r="D204" s="116" t="s">
        <v>0</v>
      </c>
      <c r="E204" s="116" t="s">
        <v>2</v>
      </c>
      <c r="F204" s="116" t="s">
        <v>1393</v>
      </c>
      <c r="G204" s="116" t="s">
        <v>1411</v>
      </c>
      <c r="H204" s="116" t="s">
        <v>1409</v>
      </c>
      <c r="I204" s="116" t="s">
        <v>1412</v>
      </c>
      <c r="J204" s="116" t="s">
        <v>4601</v>
      </c>
      <c r="K204" s="116" t="s">
        <v>628</v>
      </c>
      <c r="L204" s="116" t="s">
        <v>1398</v>
      </c>
      <c r="M204" s="116" t="s">
        <v>1405</v>
      </c>
      <c r="N204" s="116">
        <v>1</v>
      </c>
      <c r="O204" s="116">
        <v>1</v>
      </c>
      <c r="P204" s="116">
        <v>1</v>
      </c>
      <c r="Q204" s="116">
        <v>1</v>
      </c>
      <c r="R204" s="116">
        <v>1</v>
      </c>
      <c r="S204" s="116">
        <v>1</v>
      </c>
      <c r="T204" s="116">
        <v>0</v>
      </c>
      <c r="U204" s="116">
        <v>0</v>
      </c>
      <c r="V204" s="116">
        <v>0</v>
      </c>
      <c r="W204" s="84">
        <v>141268.13</v>
      </c>
      <c r="X204" s="117">
        <v>43784</v>
      </c>
      <c r="Y204" s="117">
        <v>47072</v>
      </c>
      <c r="Z204" s="84">
        <v>188357.5</v>
      </c>
      <c r="AA204" s="116" t="s">
        <v>1406</v>
      </c>
      <c r="AB204" s="116" t="s">
        <v>1407</v>
      </c>
      <c r="AC204" s="118">
        <v>47089.37</v>
      </c>
      <c r="AD204" s="118">
        <v>47089.38</v>
      </c>
      <c r="AE204" s="118">
        <v>47089.38</v>
      </c>
      <c r="AF204" s="118">
        <v>0</v>
      </c>
      <c r="AG204" s="118">
        <v>0</v>
      </c>
      <c r="AH204" s="118">
        <v>0</v>
      </c>
      <c r="AI204" s="118">
        <v>0</v>
      </c>
      <c r="AJ204" s="118">
        <v>0</v>
      </c>
      <c r="AK204" s="118">
        <v>0</v>
      </c>
      <c r="AL204" s="118">
        <v>0</v>
      </c>
      <c r="AM204" s="118">
        <v>0</v>
      </c>
      <c r="AN204" s="118">
        <v>0</v>
      </c>
      <c r="AO204" s="118">
        <v>0</v>
      </c>
      <c r="AP204" s="118">
        <v>0</v>
      </c>
      <c r="AQ204" s="118">
        <v>0</v>
      </c>
      <c r="AR204" s="118">
        <f t="shared" si="9"/>
        <v>94178.75</v>
      </c>
      <c r="AS204" s="118">
        <f t="shared" si="10"/>
        <v>47089.38</v>
      </c>
      <c r="AT204" s="118">
        <f t="shared" si="11"/>
        <v>141268.13</v>
      </c>
      <c r="AU204" s="145"/>
    </row>
    <row r="205" spans="1:47" ht="15" customHeight="1" x14ac:dyDescent="0.3">
      <c r="A205" s="116" t="s">
        <v>2700</v>
      </c>
      <c r="B205" s="116" t="s">
        <v>668</v>
      </c>
      <c r="C205" s="116">
        <v>9</v>
      </c>
      <c r="D205" s="116" t="s">
        <v>0</v>
      </c>
      <c r="E205" s="116" t="s">
        <v>2</v>
      </c>
      <c r="F205" s="116" t="s">
        <v>1393</v>
      </c>
      <c r="G205" s="116" t="s">
        <v>1411</v>
      </c>
      <c r="H205" s="116" t="s">
        <v>1409</v>
      </c>
      <c r="I205" s="116" t="s">
        <v>1412</v>
      </c>
      <c r="J205" s="116" t="s">
        <v>4601</v>
      </c>
      <c r="K205" s="116" t="s">
        <v>628</v>
      </c>
      <c r="L205" s="116" t="s">
        <v>1398</v>
      </c>
      <c r="M205" s="116" t="s">
        <v>1405</v>
      </c>
      <c r="N205" s="116">
        <v>1</v>
      </c>
      <c r="O205" s="116">
        <v>1</v>
      </c>
      <c r="P205" s="116">
        <v>1</v>
      </c>
      <c r="Q205" s="116">
        <v>1</v>
      </c>
      <c r="R205" s="116">
        <v>1</v>
      </c>
      <c r="S205" s="116">
        <v>1</v>
      </c>
      <c r="T205" s="116">
        <v>0</v>
      </c>
      <c r="U205" s="116">
        <v>0</v>
      </c>
      <c r="V205" s="116">
        <v>0</v>
      </c>
      <c r="W205" s="84">
        <v>84960</v>
      </c>
      <c r="X205" s="117">
        <v>43784</v>
      </c>
      <c r="Y205" s="117">
        <v>47437</v>
      </c>
      <c r="Z205" s="84">
        <v>106200</v>
      </c>
      <c r="AA205" s="116" t="s">
        <v>1406</v>
      </c>
      <c r="AB205" s="116" t="s">
        <v>1407</v>
      </c>
      <c r="AC205" s="118">
        <v>21240</v>
      </c>
      <c r="AD205" s="118">
        <v>21240</v>
      </c>
      <c r="AE205" s="118">
        <v>21240</v>
      </c>
      <c r="AF205" s="118">
        <v>21240</v>
      </c>
      <c r="AG205" s="118">
        <v>0</v>
      </c>
      <c r="AH205" s="118">
        <v>0</v>
      </c>
      <c r="AI205" s="118">
        <v>0</v>
      </c>
      <c r="AJ205" s="118">
        <v>0</v>
      </c>
      <c r="AK205" s="118">
        <v>0</v>
      </c>
      <c r="AL205" s="118">
        <v>0</v>
      </c>
      <c r="AM205" s="118">
        <v>0</v>
      </c>
      <c r="AN205" s="118">
        <v>0</v>
      </c>
      <c r="AO205" s="118">
        <v>0</v>
      </c>
      <c r="AP205" s="118">
        <v>0</v>
      </c>
      <c r="AQ205" s="118">
        <v>0</v>
      </c>
      <c r="AR205" s="118">
        <f t="shared" si="9"/>
        <v>42480</v>
      </c>
      <c r="AS205" s="118">
        <f t="shared" si="10"/>
        <v>42480</v>
      </c>
      <c r="AT205" s="118">
        <f t="shared" si="11"/>
        <v>84960</v>
      </c>
      <c r="AU205" s="145"/>
    </row>
    <row r="206" spans="1:47" ht="15" customHeight="1" x14ac:dyDescent="0.3">
      <c r="A206" s="116" t="s">
        <v>2701</v>
      </c>
      <c r="B206" s="116" t="s">
        <v>669</v>
      </c>
      <c r="C206" s="116">
        <v>3</v>
      </c>
      <c r="D206" s="116" t="s">
        <v>0</v>
      </c>
      <c r="E206" s="116" t="s">
        <v>2</v>
      </c>
      <c r="F206" s="116" t="s">
        <v>1393</v>
      </c>
      <c r="G206" s="116" t="s">
        <v>1411</v>
      </c>
      <c r="H206" s="116" t="s">
        <v>1409</v>
      </c>
      <c r="I206" s="116" t="s">
        <v>1412</v>
      </c>
      <c r="J206" s="116" t="s">
        <v>4601</v>
      </c>
      <c r="K206" s="116" t="s">
        <v>628</v>
      </c>
      <c r="L206" s="116" t="s">
        <v>1398</v>
      </c>
      <c r="M206" s="116" t="s">
        <v>1405</v>
      </c>
      <c r="N206" s="116">
        <v>1</v>
      </c>
      <c r="O206" s="116">
        <v>1</v>
      </c>
      <c r="P206" s="116">
        <v>1</v>
      </c>
      <c r="Q206" s="116">
        <v>1</v>
      </c>
      <c r="R206" s="116">
        <v>1</v>
      </c>
      <c r="S206" s="116">
        <v>1</v>
      </c>
      <c r="T206" s="116">
        <v>0</v>
      </c>
      <c r="U206" s="116">
        <v>0</v>
      </c>
      <c r="V206" s="116">
        <v>0</v>
      </c>
      <c r="W206" s="84">
        <v>77732.5</v>
      </c>
      <c r="X206" s="117">
        <v>43790</v>
      </c>
      <c r="Y206" s="117">
        <v>46347</v>
      </c>
      <c r="Z206" s="84">
        <v>155465</v>
      </c>
      <c r="AA206" s="116" t="s">
        <v>1406</v>
      </c>
      <c r="AB206" s="116" t="s">
        <v>1407</v>
      </c>
      <c r="AC206" s="118">
        <v>77732.5</v>
      </c>
      <c r="AD206" s="118">
        <v>0</v>
      </c>
      <c r="AE206" s="118">
        <v>0</v>
      </c>
      <c r="AF206" s="118">
        <v>0</v>
      </c>
      <c r="AG206" s="118">
        <v>0</v>
      </c>
      <c r="AH206" s="118">
        <v>0</v>
      </c>
      <c r="AI206" s="118">
        <v>0</v>
      </c>
      <c r="AJ206" s="118">
        <v>0</v>
      </c>
      <c r="AK206" s="118">
        <v>0</v>
      </c>
      <c r="AL206" s="118">
        <v>0</v>
      </c>
      <c r="AM206" s="118">
        <v>0</v>
      </c>
      <c r="AN206" s="118">
        <v>0</v>
      </c>
      <c r="AO206" s="118">
        <v>0</v>
      </c>
      <c r="AP206" s="118">
        <v>0</v>
      </c>
      <c r="AQ206" s="118">
        <v>0</v>
      </c>
      <c r="AR206" s="118">
        <f t="shared" si="9"/>
        <v>77732.5</v>
      </c>
      <c r="AS206" s="118">
        <f t="shared" si="10"/>
        <v>0</v>
      </c>
      <c r="AT206" s="118">
        <f t="shared" si="11"/>
        <v>77732.5</v>
      </c>
      <c r="AU206" s="145"/>
    </row>
    <row r="207" spans="1:47" ht="15" customHeight="1" x14ac:dyDescent="0.3">
      <c r="A207" s="116" t="s">
        <v>2702</v>
      </c>
      <c r="B207" s="116" t="s">
        <v>669</v>
      </c>
      <c r="C207" s="116">
        <v>4</v>
      </c>
      <c r="D207" s="116" t="s">
        <v>0</v>
      </c>
      <c r="E207" s="116" t="s">
        <v>2</v>
      </c>
      <c r="F207" s="116" t="s">
        <v>1393</v>
      </c>
      <c r="G207" s="116" t="s">
        <v>1411</v>
      </c>
      <c r="H207" s="116" t="s">
        <v>1409</v>
      </c>
      <c r="I207" s="116" t="s">
        <v>1412</v>
      </c>
      <c r="J207" s="116" t="s">
        <v>4601</v>
      </c>
      <c r="K207" s="116" t="s">
        <v>628</v>
      </c>
      <c r="L207" s="116" t="s">
        <v>1398</v>
      </c>
      <c r="M207" s="116" t="s">
        <v>1405</v>
      </c>
      <c r="N207" s="116">
        <v>1</v>
      </c>
      <c r="O207" s="116">
        <v>1</v>
      </c>
      <c r="P207" s="116">
        <v>1</v>
      </c>
      <c r="Q207" s="116">
        <v>1</v>
      </c>
      <c r="R207" s="116">
        <v>1</v>
      </c>
      <c r="S207" s="116">
        <v>1</v>
      </c>
      <c r="T207" s="116">
        <v>0</v>
      </c>
      <c r="U207" s="116">
        <v>0</v>
      </c>
      <c r="V207" s="116">
        <v>0</v>
      </c>
      <c r="W207" s="84">
        <v>137863.34</v>
      </c>
      <c r="X207" s="117">
        <v>43790</v>
      </c>
      <c r="Y207" s="117">
        <v>46712</v>
      </c>
      <c r="Z207" s="84">
        <v>206795</v>
      </c>
      <c r="AA207" s="116" t="s">
        <v>1406</v>
      </c>
      <c r="AB207" s="116" t="s">
        <v>1407</v>
      </c>
      <c r="AC207" s="118">
        <v>68931.67</v>
      </c>
      <c r="AD207" s="118">
        <v>68931.67</v>
      </c>
      <c r="AE207" s="118">
        <v>0</v>
      </c>
      <c r="AF207" s="118">
        <v>0</v>
      </c>
      <c r="AG207" s="118">
        <v>0</v>
      </c>
      <c r="AH207" s="118">
        <v>0</v>
      </c>
      <c r="AI207" s="118">
        <v>0</v>
      </c>
      <c r="AJ207" s="118">
        <v>0</v>
      </c>
      <c r="AK207" s="118">
        <v>0</v>
      </c>
      <c r="AL207" s="118">
        <v>0</v>
      </c>
      <c r="AM207" s="118">
        <v>0</v>
      </c>
      <c r="AN207" s="118">
        <v>0</v>
      </c>
      <c r="AO207" s="118">
        <v>0</v>
      </c>
      <c r="AP207" s="118">
        <v>0</v>
      </c>
      <c r="AQ207" s="118">
        <v>0</v>
      </c>
      <c r="AR207" s="118">
        <f t="shared" si="9"/>
        <v>137863.34</v>
      </c>
      <c r="AS207" s="118">
        <f t="shared" si="10"/>
        <v>0</v>
      </c>
      <c r="AT207" s="118">
        <f t="shared" si="11"/>
        <v>137863.34</v>
      </c>
      <c r="AU207" s="145"/>
    </row>
    <row r="208" spans="1:47" ht="15" customHeight="1" x14ac:dyDescent="0.3">
      <c r="A208" s="116" t="s">
        <v>2703</v>
      </c>
      <c r="B208" s="116" t="s">
        <v>669</v>
      </c>
      <c r="C208" s="116">
        <v>5</v>
      </c>
      <c r="D208" s="116" t="s">
        <v>0</v>
      </c>
      <c r="E208" s="116" t="s">
        <v>2</v>
      </c>
      <c r="F208" s="116" t="s">
        <v>1393</v>
      </c>
      <c r="G208" s="116" t="s">
        <v>1411</v>
      </c>
      <c r="H208" s="116" t="s">
        <v>1409</v>
      </c>
      <c r="I208" s="116" t="s">
        <v>1412</v>
      </c>
      <c r="J208" s="116" t="s">
        <v>4601</v>
      </c>
      <c r="K208" s="116" t="s">
        <v>628</v>
      </c>
      <c r="L208" s="116" t="s">
        <v>1398</v>
      </c>
      <c r="M208" s="116" t="s">
        <v>1405</v>
      </c>
      <c r="N208" s="116">
        <v>1</v>
      </c>
      <c r="O208" s="116">
        <v>1</v>
      </c>
      <c r="P208" s="116">
        <v>1</v>
      </c>
      <c r="Q208" s="116">
        <v>1</v>
      </c>
      <c r="R208" s="116">
        <v>1</v>
      </c>
      <c r="S208" s="116">
        <v>1</v>
      </c>
      <c r="T208" s="116">
        <v>0</v>
      </c>
      <c r="U208" s="116">
        <v>0</v>
      </c>
      <c r="V208" s="116">
        <v>0</v>
      </c>
      <c r="W208" s="84">
        <v>129320.63</v>
      </c>
      <c r="X208" s="117">
        <v>43790</v>
      </c>
      <c r="Y208" s="117">
        <v>47078</v>
      </c>
      <c r="Z208" s="84">
        <v>172427.5</v>
      </c>
      <c r="AA208" s="116" t="s">
        <v>1406</v>
      </c>
      <c r="AB208" s="116" t="s">
        <v>1407</v>
      </c>
      <c r="AC208" s="118">
        <v>43106.87</v>
      </c>
      <c r="AD208" s="118">
        <v>43106.879999999997</v>
      </c>
      <c r="AE208" s="118">
        <v>43106.879999999997</v>
      </c>
      <c r="AF208" s="118">
        <v>0</v>
      </c>
      <c r="AG208" s="118">
        <v>0</v>
      </c>
      <c r="AH208" s="118">
        <v>0</v>
      </c>
      <c r="AI208" s="118">
        <v>0</v>
      </c>
      <c r="AJ208" s="118">
        <v>0</v>
      </c>
      <c r="AK208" s="118">
        <v>0</v>
      </c>
      <c r="AL208" s="118">
        <v>0</v>
      </c>
      <c r="AM208" s="118">
        <v>0</v>
      </c>
      <c r="AN208" s="118">
        <v>0</v>
      </c>
      <c r="AO208" s="118">
        <v>0</v>
      </c>
      <c r="AP208" s="118">
        <v>0</v>
      </c>
      <c r="AQ208" s="118">
        <v>0</v>
      </c>
      <c r="AR208" s="118">
        <f t="shared" si="9"/>
        <v>86213.75</v>
      </c>
      <c r="AS208" s="118">
        <f t="shared" si="10"/>
        <v>43106.879999999997</v>
      </c>
      <c r="AT208" s="118">
        <f t="shared" si="11"/>
        <v>129320.63</v>
      </c>
      <c r="AU208" s="145"/>
    </row>
    <row r="209" spans="1:47" ht="15" customHeight="1" x14ac:dyDescent="0.3">
      <c r="A209" s="116" t="s">
        <v>2704</v>
      </c>
      <c r="B209" s="116" t="s">
        <v>669</v>
      </c>
      <c r="C209" s="116">
        <v>6</v>
      </c>
      <c r="D209" s="116" t="s">
        <v>0</v>
      </c>
      <c r="E209" s="116" t="s">
        <v>2</v>
      </c>
      <c r="F209" s="116" t="s">
        <v>1393</v>
      </c>
      <c r="G209" s="116" t="s">
        <v>1411</v>
      </c>
      <c r="H209" s="116" t="s">
        <v>1409</v>
      </c>
      <c r="I209" s="116" t="s">
        <v>1412</v>
      </c>
      <c r="J209" s="116" t="s">
        <v>4601</v>
      </c>
      <c r="K209" s="116" t="s">
        <v>628</v>
      </c>
      <c r="L209" s="116" t="s">
        <v>1398</v>
      </c>
      <c r="M209" s="116" t="s">
        <v>1405</v>
      </c>
      <c r="N209" s="116">
        <v>1</v>
      </c>
      <c r="O209" s="116">
        <v>1</v>
      </c>
      <c r="P209" s="116">
        <v>1</v>
      </c>
      <c r="Q209" s="116">
        <v>1</v>
      </c>
      <c r="R209" s="116">
        <v>1</v>
      </c>
      <c r="S209" s="116">
        <v>1</v>
      </c>
      <c r="T209" s="116">
        <v>0</v>
      </c>
      <c r="U209" s="116">
        <v>0</v>
      </c>
      <c r="V209" s="116">
        <v>0</v>
      </c>
      <c r="W209" s="84">
        <v>42480</v>
      </c>
      <c r="X209" s="117">
        <v>43790</v>
      </c>
      <c r="Y209" s="117">
        <v>47443</v>
      </c>
      <c r="Z209" s="84">
        <v>53100</v>
      </c>
      <c r="AA209" s="116" t="s">
        <v>1406</v>
      </c>
      <c r="AB209" s="116" t="s">
        <v>1407</v>
      </c>
      <c r="AC209" s="118">
        <v>10620</v>
      </c>
      <c r="AD209" s="118">
        <v>10620</v>
      </c>
      <c r="AE209" s="118">
        <v>10620</v>
      </c>
      <c r="AF209" s="118">
        <v>10620</v>
      </c>
      <c r="AG209" s="118">
        <v>0</v>
      </c>
      <c r="AH209" s="118">
        <v>0</v>
      </c>
      <c r="AI209" s="118">
        <v>0</v>
      </c>
      <c r="AJ209" s="118">
        <v>0</v>
      </c>
      <c r="AK209" s="118">
        <v>0</v>
      </c>
      <c r="AL209" s="118">
        <v>0</v>
      </c>
      <c r="AM209" s="118">
        <v>0</v>
      </c>
      <c r="AN209" s="118">
        <v>0</v>
      </c>
      <c r="AO209" s="118">
        <v>0</v>
      </c>
      <c r="AP209" s="118">
        <v>0</v>
      </c>
      <c r="AQ209" s="118">
        <v>0</v>
      </c>
      <c r="AR209" s="118">
        <f t="shared" si="9"/>
        <v>21240</v>
      </c>
      <c r="AS209" s="118">
        <f t="shared" si="10"/>
        <v>21240</v>
      </c>
      <c r="AT209" s="118">
        <f t="shared" si="11"/>
        <v>42480</v>
      </c>
      <c r="AU209" s="145"/>
    </row>
    <row r="210" spans="1:47" ht="15" customHeight="1" x14ac:dyDescent="0.3">
      <c r="A210" s="116" t="s">
        <v>2705</v>
      </c>
      <c r="B210" s="116" t="s">
        <v>670</v>
      </c>
      <c r="C210" s="116">
        <v>2</v>
      </c>
      <c r="D210" s="116" t="s">
        <v>0</v>
      </c>
      <c r="E210" s="116" t="s">
        <v>2</v>
      </c>
      <c r="F210" s="116" t="s">
        <v>1393</v>
      </c>
      <c r="G210" s="116" t="s">
        <v>1411</v>
      </c>
      <c r="H210" s="116" t="s">
        <v>1409</v>
      </c>
      <c r="I210" s="116" t="s">
        <v>1412</v>
      </c>
      <c r="J210" s="116" t="s">
        <v>4601</v>
      </c>
      <c r="K210" s="116" t="s">
        <v>628</v>
      </c>
      <c r="L210" s="116" t="s">
        <v>1398</v>
      </c>
      <c r="M210" s="116" t="s">
        <v>1405</v>
      </c>
      <c r="N210" s="116">
        <v>1</v>
      </c>
      <c r="O210" s="116">
        <v>1</v>
      </c>
      <c r="P210" s="116">
        <v>1</v>
      </c>
      <c r="Q210" s="116">
        <v>1</v>
      </c>
      <c r="R210" s="116">
        <v>1</v>
      </c>
      <c r="S210" s="116">
        <v>1</v>
      </c>
      <c r="T210" s="116">
        <v>0</v>
      </c>
      <c r="U210" s="116">
        <v>0</v>
      </c>
      <c r="V210" s="116">
        <v>0</v>
      </c>
      <c r="W210" s="84">
        <v>26550</v>
      </c>
      <c r="X210" s="117">
        <v>43803</v>
      </c>
      <c r="Y210" s="117">
        <v>46360</v>
      </c>
      <c r="Z210" s="84">
        <v>53100</v>
      </c>
      <c r="AA210" s="116" t="s">
        <v>1406</v>
      </c>
      <c r="AB210" s="116" t="s">
        <v>1407</v>
      </c>
      <c r="AC210" s="118">
        <v>26550</v>
      </c>
      <c r="AD210" s="118">
        <v>0</v>
      </c>
      <c r="AE210" s="118">
        <v>0</v>
      </c>
      <c r="AF210" s="118">
        <v>0</v>
      </c>
      <c r="AG210" s="118">
        <v>0</v>
      </c>
      <c r="AH210" s="118">
        <v>0</v>
      </c>
      <c r="AI210" s="118">
        <v>0</v>
      </c>
      <c r="AJ210" s="118">
        <v>0</v>
      </c>
      <c r="AK210" s="118">
        <v>0</v>
      </c>
      <c r="AL210" s="118">
        <v>0</v>
      </c>
      <c r="AM210" s="118">
        <v>0</v>
      </c>
      <c r="AN210" s="118">
        <v>0</v>
      </c>
      <c r="AO210" s="118">
        <v>0</v>
      </c>
      <c r="AP210" s="118">
        <v>0</v>
      </c>
      <c r="AQ210" s="118">
        <v>0</v>
      </c>
      <c r="AR210" s="118">
        <f t="shared" si="9"/>
        <v>26550</v>
      </c>
      <c r="AS210" s="118">
        <f t="shared" si="10"/>
        <v>0</v>
      </c>
      <c r="AT210" s="118">
        <f t="shared" si="11"/>
        <v>26550</v>
      </c>
      <c r="AU210" s="145"/>
    </row>
    <row r="211" spans="1:47" ht="15" customHeight="1" x14ac:dyDescent="0.3">
      <c r="A211" s="116" t="s">
        <v>2706</v>
      </c>
      <c r="B211" s="116" t="s">
        <v>670</v>
      </c>
      <c r="C211" s="116">
        <v>3</v>
      </c>
      <c r="D211" s="116" t="s">
        <v>0</v>
      </c>
      <c r="E211" s="116" t="s">
        <v>2</v>
      </c>
      <c r="F211" s="116" t="s">
        <v>1393</v>
      </c>
      <c r="G211" s="116" t="s">
        <v>1411</v>
      </c>
      <c r="H211" s="116" t="s">
        <v>1409</v>
      </c>
      <c r="I211" s="116" t="s">
        <v>1412</v>
      </c>
      <c r="J211" s="116" t="s">
        <v>4601</v>
      </c>
      <c r="K211" s="116" t="s">
        <v>628</v>
      </c>
      <c r="L211" s="116" t="s">
        <v>1398</v>
      </c>
      <c r="M211" s="116" t="s">
        <v>1405</v>
      </c>
      <c r="N211" s="116">
        <v>1</v>
      </c>
      <c r="O211" s="116">
        <v>1</v>
      </c>
      <c r="P211" s="116">
        <v>1</v>
      </c>
      <c r="Q211" s="116">
        <v>1</v>
      </c>
      <c r="R211" s="116">
        <v>1</v>
      </c>
      <c r="S211" s="116">
        <v>1</v>
      </c>
      <c r="T211" s="116">
        <v>0</v>
      </c>
      <c r="U211" s="116">
        <v>0</v>
      </c>
      <c r="V211" s="116">
        <v>0</v>
      </c>
      <c r="W211" s="84">
        <v>33236.67</v>
      </c>
      <c r="X211" s="117">
        <v>43803</v>
      </c>
      <c r="Y211" s="117">
        <v>46725</v>
      </c>
      <c r="Z211" s="84">
        <v>49855</v>
      </c>
      <c r="AA211" s="116" t="s">
        <v>1406</v>
      </c>
      <c r="AB211" s="116" t="s">
        <v>1407</v>
      </c>
      <c r="AC211" s="118">
        <v>16618.330000000002</v>
      </c>
      <c r="AD211" s="118">
        <v>16618.34</v>
      </c>
      <c r="AE211" s="118">
        <v>0</v>
      </c>
      <c r="AF211" s="118">
        <v>0</v>
      </c>
      <c r="AG211" s="118">
        <v>0</v>
      </c>
      <c r="AH211" s="118">
        <v>0</v>
      </c>
      <c r="AI211" s="118">
        <v>0</v>
      </c>
      <c r="AJ211" s="118">
        <v>0</v>
      </c>
      <c r="AK211" s="118">
        <v>0</v>
      </c>
      <c r="AL211" s="118">
        <v>0</v>
      </c>
      <c r="AM211" s="118">
        <v>0</v>
      </c>
      <c r="AN211" s="118">
        <v>0</v>
      </c>
      <c r="AO211" s="118">
        <v>0</v>
      </c>
      <c r="AP211" s="118">
        <v>0</v>
      </c>
      <c r="AQ211" s="118">
        <v>0</v>
      </c>
      <c r="AR211" s="118">
        <f t="shared" si="9"/>
        <v>33236.67</v>
      </c>
      <c r="AS211" s="118">
        <f t="shared" si="10"/>
        <v>0</v>
      </c>
      <c r="AT211" s="118">
        <f t="shared" si="11"/>
        <v>33236.67</v>
      </c>
      <c r="AU211" s="145"/>
    </row>
    <row r="212" spans="1:47" ht="15" customHeight="1" x14ac:dyDescent="0.3">
      <c r="A212" s="116" t="s">
        <v>2707</v>
      </c>
      <c r="B212" s="116" t="s">
        <v>671</v>
      </c>
      <c r="C212" s="116">
        <v>4</v>
      </c>
      <c r="D212" s="116" t="s">
        <v>0</v>
      </c>
      <c r="E212" s="116" t="s">
        <v>2</v>
      </c>
      <c r="F212" s="116" t="s">
        <v>1393</v>
      </c>
      <c r="G212" s="116" t="s">
        <v>1411</v>
      </c>
      <c r="H212" s="116" t="s">
        <v>1409</v>
      </c>
      <c r="I212" s="116" t="s">
        <v>1412</v>
      </c>
      <c r="J212" s="116" t="s">
        <v>4601</v>
      </c>
      <c r="K212" s="116" t="s">
        <v>628</v>
      </c>
      <c r="L212" s="116" t="s">
        <v>1398</v>
      </c>
      <c r="M212" s="116" t="s">
        <v>1405</v>
      </c>
      <c r="N212" s="116">
        <v>1</v>
      </c>
      <c r="O212" s="116">
        <v>1</v>
      </c>
      <c r="P212" s="116">
        <v>1</v>
      </c>
      <c r="Q212" s="116">
        <v>1</v>
      </c>
      <c r="R212" s="116">
        <v>1</v>
      </c>
      <c r="S212" s="116">
        <v>1</v>
      </c>
      <c r="T212" s="116">
        <v>0</v>
      </c>
      <c r="U212" s="116">
        <v>0</v>
      </c>
      <c r="V212" s="116">
        <v>0</v>
      </c>
      <c r="W212" s="84">
        <v>71832.5</v>
      </c>
      <c r="X212" s="117">
        <v>43803</v>
      </c>
      <c r="Y212" s="117">
        <v>46360</v>
      </c>
      <c r="Z212" s="84">
        <v>143665</v>
      </c>
      <c r="AA212" s="116" t="s">
        <v>1406</v>
      </c>
      <c r="AB212" s="116" t="s">
        <v>1407</v>
      </c>
      <c r="AC212" s="118">
        <v>71832.5</v>
      </c>
      <c r="AD212" s="118">
        <v>0</v>
      </c>
      <c r="AE212" s="118">
        <v>0</v>
      </c>
      <c r="AF212" s="118">
        <v>0</v>
      </c>
      <c r="AG212" s="118">
        <v>0</v>
      </c>
      <c r="AH212" s="118">
        <v>0</v>
      </c>
      <c r="AI212" s="118">
        <v>0</v>
      </c>
      <c r="AJ212" s="118">
        <v>0</v>
      </c>
      <c r="AK212" s="118">
        <v>0</v>
      </c>
      <c r="AL212" s="118">
        <v>0</v>
      </c>
      <c r="AM212" s="118">
        <v>0</v>
      </c>
      <c r="AN212" s="118">
        <v>0</v>
      </c>
      <c r="AO212" s="118">
        <v>0</v>
      </c>
      <c r="AP212" s="118">
        <v>0</v>
      </c>
      <c r="AQ212" s="118">
        <v>0</v>
      </c>
      <c r="AR212" s="118">
        <f t="shared" si="9"/>
        <v>71832.5</v>
      </c>
      <c r="AS212" s="118">
        <f t="shared" si="10"/>
        <v>0</v>
      </c>
      <c r="AT212" s="118">
        <f t="shared" si="11"/>
        <v>71832.5</v>
      </c>
      <c r="AU212" s="145"/>
    </row>
    <row r="213" spans="1:47" ht="15" customHeight="1" x14ac:dyDescent="0.3">
      <c r="A213" s="116" t="s">
        <v>2708</v>
      </c>
      <c r="B213" s="116" t="s">
        <v>671</v>
      </c>
      <c r="C213" s="116">
        <v>5</v>
      </c>
      <c r="D213" s="116" t="s">
        <v>0</v>
      </c>
      <c r="E213" s="116" t="s">
        <v>2</v>
      </c>
      <c r="F213" s="116" t="s">
        <v>1393</v>
      </c>
      <c r="G213" s="116" t="s">
        <v>1411</v>
      </c>
      <c r="H213" s="116" t="s">
        <v>1409</v>
      </c>
      <c r="I213" s="116" t="s">
        <v>1412</v>
      </c>
      <c r="J213" s="116" t="s">
        <v>4601</v>
      </c>
      <c r="K213" s="116" t="s">
        <v>628</v>
      </c>
      <c r="L213" s="116" t="s">
        <v>1398</v>
      </c>
      <c r="M213" s="116" t="s">
        <v>1405</v>
      </c>
      <c r="N213" s="116">
        <v>1</v>
      </c>
      <c r="O213" s="116">
        <v>1</v>
      </c>
      <c r="P213" s="116">
        <v>1</v>
      </c>
      <c r="Q213" s="116">
        <v>1</v>
      </c>
      <c r="R213" s="116">
        <v>1</v>
      </c>
      <c r="S213" s="116">
        <v>1</v>
      </c>
      <c r="T213" s="116">
        <v>0</v>
      </c>
      <c r="U213" s="116">
        <v>0</v>
      </c>
      <c r="V213" s="116">
        <v>0</v>
      </c>
      <c r="W213" s="84">
        <v>66866.66</v>
      </c>
      <c r="X213" s="117">
        <v>43803</v>
      </c>
      <c r="Y213" s="117">
        <v>46725</v>
      </c>
      <c r="Z213" s="84">
        <v>100300</v>
      </c>
      <c r="AA213" s="116" t="s">
        <v>1406</v>
      </c>
      <c r="AB213" s="116" t="s">
        <v>1407</v>
      </c>
      <c r="AC213" s="118">
        <v>33433.33</v>
      </c>
      <c r="AD213" s="118">
        <v>33433.33</v>
      </c>
      <c r="AE213" s="118">
        <v>0</v>
      </c>
      <c r="AF213" s="118">
        <v>0</v>
      </c>
      <c r="AG213" s="118">
        <v>0</v>
      </c>
      <c r="AH213" s="118">
        <v>0</v>
      </c>
      <c r="AI213" s="118">
        <v>0</v>
      </c>
      <c r="AJ213" s="118">
        <v>0</v>
      </c>
      <c r="AK213" s="118">
        <v>0</v>
      </c>
      <c r="AL213" s="118">
        <v>0</v>
      </c>
      <c r="AM213" s="118">
        <v>0</v>
      </c>
      <c r="AN213" s="118">
        <v>0</v>
      </c>
      <c r="AO213" s="118">
        <v>0</v>
      </c>
      <c r="AP213" s="118">
        <v>0</v>
      </c>
      <c r="AQ213" s="118">
        <v>0</v>
      </c>
      <c r="AR213" s="118">
        <f t="shared" si="9"/>
        <v>66866.66</v>
      </c>
      <c r="AS213" s="118">
        <f t="shared" si="10"/>
        <v>0</v>
      </c>
      <c r="AT213" s="118">
        <f t="shared" si="11"/>
        <v>66866.66</v>
      </c>
      <c r="AU213" s="145"/>
    </row>
    <row r="214" spans="1:47" ht="15" customHeight="1" x14ac:dyDescent="0.3">
      <c r="A214" s="116" t="s">
        <v>2709</v>
      </c>
      <c r="B214" s="116" t="s">
        <v>672</v>
      </c>
      <c r="C214" s="116">
        <v>2</v>
      </c>
      <c r="D214" s="116" t="s">
        <v>0</v>
      </c>
      <c r="E214" s="116" t="s">
        <v>2</v>
      </c>
      <c r="F214" s="116" t="s">
        <v>1393</v>
      </c>
      <c r="G214" s="116" t="s">
        <v>1411</v>
      </c>
      <c r="H214" s="116" t="s">
        <v>1409</v>
      </c>
      <c r="I214" s="116" t="s">
        <v>1412</v>
      </c>
      <c r="J214" s="116" t="s">
        <v>4601</v>
      </c>
      <c r="K214" s="116" t="s">
        <v>628</v>
      </c>
      <c r="L214" s="116" t="s">
        <v>1398</v>
      </c>
      <c r="M214" s="116" t="s">
        <v>1405</v>
      </c>
      <c r="N214" s="116">
        <v>1</v>
      </c>
      <c r="O214" s="116">
        <v>1</v>
      </c>
      <c r="P214" s="116">
        <v>1</v>
      </c>
      <c r="Q214" s="116">
        <v>1</v>
      </c>
      <c r="R214" s="116">
        <v>1</v>
      </c>
      <c r="S214" s="116">
        <v>1</v>
      </c>
      <c r="T214" s="116">
        <v>0</v>
      </c>
      <c r="U214" s="116">
        <v>0</v>
      </c>
      <c r="V214" s="116">
        <v>0</v>
      </c>
      <c r="W214" s="84">
        <v>35400</v>
      </c>
      <c r="X214" s="117">
        <v>43803</v>
      </c>
      <c r="Y214" s="117">
        <v>46725</v>
      </c>
      <c r="Z214" s="84">
        <v>53100</v>
      </c>
      <c r="AA214" s="116" t="s">
        <v>1406</v>
      </c>
      <c r="AB214" s="116" t="s">
        <v>1407</v>
      </c>
      <c r="AC214" s="118">
        <v>17700</v>
      </c>
      <c r="AD214" s="118">
        <v>17700</v>
      </c>
      <c r="AE214" s="118">
        <v>0</v>
      </c>
      <c r="AF214" s="118">
        <v>0</v>
      </c>
      <c r="AG214" s="118">
        <v>0</v>
      </c>
      <c r="AH214" s="118">
        <v>0</v>
      </c>
      <c r="AI214" s="118">
        <v>0</v>
      </c>
      <c r="AJ214" s="118">
        <v>0</v>
      </c>
      <c r="AK214" s="118">
        <v>0</v>
      </c>
      <c r="AL214" s="118">
        <v>0</v>
      </c>
      <c r="AM214" s="118">
        <v>0</v>
      </c>
      <c r="AN214" s="118">
        <v>0</v>
      </c>
      <c r="AO214" s="118">
        <v>0</v>
      </c>
      <c r="AP214" s="118">
        <v>0</v>
      </c>
      <c r="AQ214" s="118">
        <v>0</v>
      </c>
      <c r="AR214" s="118">
        <f t="shared" si="9"/>
        <v>35400</v>
      </c>
      <c r="AS214" s="118">
        <f t="shared" si="10"/>
        <v>0</v>
      </c>
      <c r="AT214" s="118">
        <f t="shared" si="11"/>
        <v>35400</v>
      </c>
      <c r="AU214" s="145"/>
    </row>
    <row r="215" spans="1:47" ht="15" customHeight="1" x14ac:dyDescent="0.3">
      <c r="A215" s="116" t="s">
        <v>2710</v>
      </c>
      <c r="B215" s="116" t="s">
        <v>672</v>
      </c>
      <c r="C215" s="116">
        <v>3</v>
      </c>
      <c r="D215" s="116" t="s">
        <v>0</v>
      </c>
      <c r="E215" s="116" t="s">
        <v>2</v>
      </c>
      <c r="F215" s="116" t="s">
        <v>1393</v>
      </c>
      <c r="G215" s="116" t="s">
        <v>1411</v>
      </c>
      <c r="H215" s="116" t="s">
        <v>1409</v>
      </c>
      <c r="I215" s="116" t="s">
        <v>1412</v>
      </c>
      <c r="J215" s="116" t="s">
        <v>4601</v>
      </c>
      <c r="K215" s="116" t="s">
        <v>628</v>
      </c>
      <c r="L215" s="116" t="s">
        <v>1398</v>
      </c>
      <c r="M215" s="116" t="s">
        <v>1405</v>
      </c>
      <c r="N215" s="116">
        <v>1</v>
      </c>
      <c r="O215" s="116">
        <v>1</v>
      </c>
      <c r="P215" s="116">
        <v>1</v>
      </c>
      <c r="Q215" s="116">
        <v>1</v>
      </c>
      <c r="R215" s="116">
        <v>1</v>
      </c>
      <c r="S215" s="116">
        <v>1</v>
      </c>
      <c r="T215" s="116">
        <v>0</v>
      </c>
      <c r="U215" s="116">
        <v>0</v>
      </c>
      <c r="V215" s="116">
        <v>0</v>
      </c>
      <c r="W215" s="84">
        <v>176889.37</v>
      </c>
      <c r="X215" s="117">
        <v>43803</v>
      </c>
      <c r="Y215" s="117">
        <v>47091</v>
      </c>
      <c r="Z215" s="84">
        <v>235852.5</v>
      </c>
      <c r="AA215" s="116" t="s">
        <v>1406</v>
      </c>
      <c r="AB215" s="116" t="s">
        <v>1407</v>
      </c>
      <c r="AC215" s="118">
        <v>58963.13</v>
      </c>
      <c r="AD215" s="118">
        <v>58963.13</v>
      </c>
      <c r="AE215" s="118">
        <v>58963.110000000015</v>
      </c>
      <c r="AF215" s="118">
        <v>0</v>
      </c>
      <c r="AG215" s="118">
        <v>0</v>
      </c>
      <c r="AH215" s="118">
        <v>0</v>
      </c>
      <c r="AI215" s="118">
        <v>0</v>
      </c>
      <c r="AJ215" s="118">
        <v>0</v>
      </c>
      <c r="AK215" s="118">
        <v>0</v>
      </c>
      <c r="AL215" s="118">
        <v>0</v>
      </c>
      <c r="AM215" s="118">
        <v>0</v>
      </c>
      <c r="AN215" s="118">
        <v>0</v>
      </c>
      <c r="AO215" s="118">
        <v>0</v>
      </c>
      <c r="AP215" s="118">
        <v>0</v>
      </c>
      <c r="AQ215" s="118">
        <v>0</v>
      </c>
      <c r="AR215" s="118">
        <f t="shared" si="9"/>
        <v>117926.26</v>
      </c>
      <c r="AS215" s="118">
        <f t="shared" si="10"/>
        <v>58963.110000000015</v>
      </c>
      <c r="AT215" s="118">
        <f t="shared" si="11"/>
        <v>176889.37</v>
      </c>
      <c r="AU215" s="145"/>
    </row>
    <row r="216" spans="1:47" ht="15" customHeight="1" x14ac:dyDescent="0.3">
      <c r="A216" s="116" t="s">
        <v>2711</v>
      </c>
      <c r="B216" s="116" t="s">
        <v>673</v>
      </c>
      <c r="C216" s="116">
        <v>6</v>
      </c>
      <c r="D216" s="116" t="s">
        <v>0</v>
      </c>
      <c r="E216" s="116" t="s">
        <v>2</v>
      </c>
      <c r="F216" s="116" t="s">
        <v>1393</v>
      </c>
      <c r="G216" s="116" t="s">
        <v>1411</v>
      </c>
      <c r="H216" s="116" t="s">
        <v>1409</v>
      </c>
      <c r="I216" s="116" t="s">
        <v>1412</v>
      </c>
      <c r="J216" s="116" t="s">
        <v>4601</v>
      </c>
      <c r="K216" s="116" t="s">
        <v>628</v>
      </c>
      <c r="L216" s="116" t="s">
        <v>1398</v>
      </c>
      <c r="M216" s="116" t="s">
        <v>1405</v>
      </c>
      <c r="N216" s="116">
        <v>1</v>
      </c>
      <c r="O216" s="116">
        <v>1</v>
      </c>
      <c r="P216" s="116">
        <v>1</v>
      </c>
      <c r="Q216" s="116">
        <v>1</v>
      </c>
      <c r="R216" s="116">
        <v>1</v>
      </c>
      <c r="S216" s="116">
        <v>1</v>
      </c>
      <c r="T216" s="116">
        <v>0</v>
      </c>
      <c r="U216" s="116">
        <v>0</v>
      </c>
      <c r="V216" s="116">
        <v>0</v>
      </c>
      <c r="W216" s="84">
        <v>152883.75</v>
      </c>
      <c r="X216" s="117">
        <v>43803</v>
      </c>
      <c r="Y216" s="117">
        <v>46360</v>
      </c>
      <c r="Z216" s="84">
        <v>305767.5</v>
      </c>
      <c r="AA216" s="116" t="s">
        <v>1406</v>
      </c>
      <c r="AB216" s="116" t="s">
        <v>1407</v>
      </c>
      <c r="AC216" s="118">
        <v>152883.75</v>
      </c>
      <c r="AD216" s="118">
        <v>0</v>
      </c>
      <c r="AE216" s="118">
        <v>0</v>
      </c>
      <c r="AF216" s="118">
        <v>0</v>
      </c>
      <c r="AG216" s="118">
        <v>0</v>
      </c>
      <c r="AH216" s="118">
        <v>0</v>
      </c>
      <c r="AI216" s="118">
        <v>0</v>
      </c>
      <c r="AJ216" s="118">
        <v>0</v>
      </c>
      <c r="AK216" s="118">
        <v>0</v>
      </c>
      <c r="AL216" s="118">
        <v>0</v>
      </c>
      <c r="AM216" s="118">
        <v>0</v>
      </c>
      <c r="AN216" s="118">
        <v>0</v>
      </c>
      <c r="AO216" s="118">
        <v>0</v>
      </c>
      <c r="AP216" s="118">
        <v>0</v>
      </c>
      <c r="AQ216" s="118">
        <v>0</v>
      </c>
      <c r="AR216" s="118">
        <f t="shared" si="9"/>
        <v>152883.75</v>
      </c>
      <c r="AS216" s="118">
        <f t="shared" si="10"/>
        <v>0</v>
      </c>
      <c r="AT216" s="118">
        <f t="shared" si="11"/>
        <v>152883.75</v>
      </c>
      <c r="AU216" s="145"/>
    </row>
    <row r="217" spans="1:47" ht="15" customHeight="1" x14ac:dyDescent="0.3">
      <c r="A217" s="116" t="s">
        <v>2712</v>
      </c>
      <c r="B217" s="116" t="s">
        <v>673</v>
      </c>
      <c r="C217" s="116">
        <v>7</v>
      </c>
      <c r="D217" s="116" t="s">
        <v>0</v>
      </c>
      <c r="E217" s="116" t="s">
        <v>2</v>
      </c>
      <c r="F217" s="116" t="s">
        <v>1393</v>
      </c>
      <c r="G217" s="116" t="s">
        <v>1411</v>
      </c>
      <c r="H217" s="116" t="s">
        <v>1409</v>
      </c>
      <c r="I217" s="116" t="s">
        <v>1412</v>
      </c>
      <c r="J217" s="116" t="s">
        <v>4601</v>
      </c>
      <c r="K217" s="116" t="s">
        <v>628</v>
      </c>
      <c r="L217" s="116" t="s">
        <v>1398</v>
      </c>
      <c r="M217" s="116" t="s">
        <v>1405</v>
      </c>
      <c r="N217" s="116">
        <v>1</v>
      </c>
      <c r="O217" s="116">
        <v>1</v>
      </c>
      <c r="P217" s="116">
        <v>1</v>
      </c>
      <c r="Q217" s="116">
        <v>1</v>
      </c>
      <c r="R217" s="116">
        <v>1</v>
      </c>
      <c r="S217" s="116">
        <v>1</v>
      </c>
      <c r="T217" s="116">
        <v>0</v>
      </c>
      <c r="U217" s="116">
        <v>0</v>
      </c>
      <c r="V217" s="116">
        <v>0</v>
      </c>
      <c r="W217" s="84">
        <v>171690</v>
      </c>
      <c r="X217" s="117">
        <v>43803</v>
      </c>
      <c r="Y217" s="117">
        <v>46725</v>
      </c>
      <c r="Z217" s="84">
        <v>257535</v>
      </c>
      <c r="AA217" s="116" t="s">
        <v>1406</v>
      </c>
      <c r="AB217" s="116" t="s">
        <v>1407</v>
      </c>
      <c r="AC217" s="118">
        <v>85845</v>
      </c>
      <c r="AD217" s="118">
        <v>85845</v>
      </c>
      <c r="AE217" s="118">
        <v>0</v>
      </c>
      <c r="AF217" s="118">
        <v>0</v>
      </c>
      <c r="AG217" s="118">
        <v>0</v>
      </c>
      <c r="AH217" s="118">
        <v>0</v>
      </c>
      <c r="AI217" s="118">
        <v>0</v>
      </c>
      <c r="AJ217" s="118">
        <v>0</v>
      </c>
      <c r="AK217" s="118">
        <v>0</v>
      </c>
      <c r="AL217" s="118">
        <v>0</v>
      </c>
      <c r="AM217" s="118">
        <v>0</v>
      </c>
      <c r="AN217" s="118">
        <v>0</v>
      </c>
      <c r="AO217" s="118">
        <v>0</v>
      </c>
      <c r="AP217" s="118">
        <v>0</v>
      </c>
      <c r="AQ217" s="118">
        <v>0</v>
      </c>
      <c r="AR217" s="118">
        <f t="shared" si="9"/>
        <v>171690</v>
      </c>
      <c r="AS217" s="118">
        <f t="shared" si="10"/>
        <v>0</v>
      </c>
      <c r="AT217" s="118">
        <f t="shared" si="11"/>
        <v>171690</v>
      </c>
      <c r="AU217" s="145"/>
    </row>
    <row r="218" spans="1:47" ht="15" customHeight="1" x14ac:dyDescent="0.3">
      <c r="A218" s="116" t="s">
        <v>2713</v>
      </c>
      <c r="B218" s="116" t="s">
        <v>673</v>
      </c>
      <c r="C218" s="116">
        <v>8</v>
      </c>
      <c r="D218" s="116" t="s">
        <v>0</v>
      </c>
      <c r="E218" s="116" t="s">
        <v>2</v>
      </c>
      <c r="F218" s="116" t="s">
        <v>1393</v>
      </c>
      <c r="G218" s="116" t="s">
        <v>1411</v>
      </c>
      <c r="H218" s="116" t="s">
        <v>1409</v>
      </c>
      <c r="I218" s="116" t="s">
        <v>1412</v>
      </c>
      <c r="J218" s="116" t="s">
        <v>4601</v>
      </c>
      <c r="K218" s="116" t="s">
        <v>628</v>
      </c>
      <c r="L218" s="116" t="s">
        <v>1398</v>
      </c>
      <c r="M218" s="116" t="s">
        <v>1405</v>
      </c>
      <c r="N218" s="116">
        <v>1</v>
      </c>
      <c r="O218" s="116">
        <v>1</v>
      </c>
      <c r="P218" s="116">
        <v>1</v>
      </c>
      <c r="Q218" s="116">
        <v>1</v>
      </c>
      <c r="R218" s="116">
        <v>1</v>
      </c>
      <c r="S218" s="116">
        <v>1</v>
      </c>
      <c r="T218" s="116">
        <v>0</v>
      </c>
      <c r="U218" s="116">
        <v>0</v>
      </c>
      <c r="V218" s="116">
        <v>0</v>
      </c>
      <c r="W218" s="84">
        <v>39825</v>
      </c>
      <c r="X218" s="117">
        <v>43803</v>
      </c>
      <c r="Y218" s="117">
        <v>47091</v>
      </c>
      <c r="Z218" s="84">
        <v>53100</v>
      </c>
      <c r="AA218" s="116" t="s">
        <v>1406</v>
      </c>
      <c r="AB218" s="116" t="s">
        <v>1407</v>
      </c>
      <c r="AC218" s="118">
        <v>13275</v>
      </c>
      <c r="AD218" s="118">
        <v>13275</v>
      </c>
      <c r="AE218" s="118">
        <v>13275</v>
      </c>
      <c r="AF218" s="118">
        <v>0</v>
      </c>
      <c r="AG218" s="118">
        <v>0</v>
      </c>
      <c r="AH218" s="118">
        <v>0</v>
      </c>
      <c r="AI218" s="118">
        <v>0</v>
      </c>
      <c r="AJ218" s="118">
        <v>0</v>
      </c>
      <c r="AK218" s="118">
        <v>0</v>
      </c>
      <c r="AL218" s="118">
        <v>0</v>
      </c>
      <c r="AM218" s="118">
        <v>0</v>
      </c>
      <c r="AN218" s="118">
        <v>0</v>
      </c>
      <c r="AO218" s="118">
        <v>0</v>
      </c>
      <c r="AP218" s="118">
        <v>0</v>
      </c>
      <c r="AQ218" s="118">
        <v>0</v>
      </c>
      <c r="AR218" s="118">
        <f t="shared" si="9"/>
        <v>26550</v>
      </c>
      <c r="AS218" s="118">
        <f t="shared" si="10"/>
        <v>13275</v>
      </c>
      <c r="AT218" s="118">
        <f t="shared" si="11"/>
        <v>39825</v>
      </c>
      <c r="AU218" s="145"/>
    </row>
    <row r="219" spans="1:47" ht="15" customHeight="1" x14ac:dyDescent="0.3">
      <c r="A219" s="116" t="s">
        <v>2714</v>
      </c>
      <c r="B219" s="116" t="s">
        <v>674</v>
      </c>
      <c r="C219" s="116">
        <v>3</v>
      </c>
      <c r="D219" s="116" t="s">
        <v>0</v>
      </c>
      <c r="E219" s="116" t="s">
        <v>2</v>
      </c>
      <c r="F219" s="116" t="s">
        <v>1393</v>
      </c>
      <c r="G219" s="116" t="s">
        <v>1411</v>
      </c>
      <c r="H219" s="116" t="s">
        <v>1409</v>
      </c>
      <c r="I219" s="116" t="s">
        <v>1412</v>
      </c>
      <c r="J219" s="116" t="s">
        <v>4601</v>
      </c>
      <c r="K219" s="116" t="s">
        <v>628</v>
      </c>
      <c r="L219" s="116" t="s">
        <v>1398</v>
      </c>
      <c r="M219" s="116" t="s">
        <v>1405</v>
      </c>
      <c r="N219" s="116">
        <v>1</v>
      </c>
      <c r="O219" s="116">
        <v>1</v>
      </c>
      <c r="P219" s="116">
        <v>1</v>
      </c>
      <c r="Q219" s="116">
        <v>1</v>
      </c>
      <c r="R219" s="116">
        <v>1</v>
      </c>
      <c r="S219" s="116">
        <v>1</v>
      </c>
      <c r="T219" s="116">
        <v>0</v>
      </c>
      <c r="U219" s="116">
        <v>0</v>
      </c>
      <c r="V219" s="116">
        <v>0</v>
      </c>
      <c r="W219" s="84">
        <v>129873.75</v>
      </c>
      <c r="X219" s="117">
        <v>43803</v>
      </c>
      <c r="Y219" s="117">
        <v>46360</v>
      </c>
      <c r="Z219" s="84">
        <v>259747.5</v>
      </c>
      <c r="AA219" s="116" t="s">
        <v>1406</v>
      </c>
      <c r="AB219" s="116" t="s">
        <v>1407</v>
      </c>
      <c r="AC219" s="118">
        <v>129873.75</v>
      </c>
      <c r="AD219" s="118">
        <v>0</v>
      </c>
      <c r="AE219" s="118">
        <v>0</v>
      </c>
      <c r="AF219" s="118">
        <v>0</v>
      </c>
      <c r="AG219" s="118">
        <v>0</v>
      </c>
      <c r="AH219" s="118">
        <v>0</v>
      </c>
      <c r="AI219" s="118">
        <v>0</v>
      </c>
      <c r="AJ219" s="118">
        <v>0</v>
      </c>
      <c r="AK219" s="118">
        <v>0</v>
      </c>
      <c r="AL219" s="118">
        <v>0</v>
      </c>
      <c r="AM219" s="118">
        <v>0</v>
      </c>
      <c r="AN219" s="118">
        <v>0</v>
      </c>
      <c r="AO219" s="118">
        <v>0</v>
      </c>
      <c r="AP219" s="118">
        <v>0</v>
      </c>
      <c r="AQ219" s="118">
        <v>0</v>
      </c>
      <c r="AR219" s="118">
        <f t="shared" si="9"/>
        <v>129873.75</v>
      </c>
      <c r="AS219" s="118">
        <f t="shared" si="10"/>
        <v>0</v>
      </c>
      <c r="AT219" s="118">
        <f t="shared" si="11"/>
        <v>129873.75</v>
      </c>
      <c r="AU219" s="145"/>
    </row>
    <row r="220" spans="1:47" ht="15" customHeight="1" x14ac:dyDescent="0.3">
      <c r="A220" s="116" t="s">
        <v>2715</v>
      </c>
      <c r="B220" s="116" t="s">
        <v>674</v>
      </c>
      <c r="C220" s="116">
        <v>4</v>
      </c>
      <c r="D220" s="116" t="s">
        <v>0</v>
      </c>
      <c r="E220" s="116" t="s">
        <v>2</v>
      </c>
      <c r="F220" s="116" t="s">
        <v>1393</v>
      </c>
      <c r="G220" s="116" t="s">
        <v>1411</v>
      </c>
      <c r="H220" s="116" t="s">
        <v>1409</v>
      </c>
      <c r="I220" s="116" t="s">
        <v>1412</v>
      </c>
      <c r="J220" s="116" t="s">
        <v>4601</v>
      </c>
      <c r="K220" s="116" t="s">
        <v>628</v>
      </c>
      <c r="L220" s="116" t="s">
        <v>1398</v>
      </c>
      <c r="M220" s="116" t="s">
        <v>1405</v>
      </c>
      <c r="N220" s="116">
        <v>1</v>
      </c>
      <c r="O220" s="116">
        <v>1</v>
      </c>
      <c r="P220" s="116">
        <v>1</v>
      </c>
      <c r="Q220" s="116">
        <v>1</v>
      </c>
      <c r="R220" s="116">
        <v>1</v>
      </c>
      <c r="S220" s="116">
        <v>1</v>
      </c>
      <c r="T220" s="116">
        <v>0</v>
      </c>
      <c r="U220" s="116">
        <v>0</v>
      </c>
      <c r="V220" s="116">
        <v>0</v>
      </c>
      <c r="W220" s="84">
        <v>65490</v>
      </c>
      <c r="X220" s="117">
        <v>43803</v>
      </c>
      <c r="Y220" s="117">
        <v>46725</v>
      </c>
      <c r="Z220" s="84">
        <v>98235</v>
      </c>
      <c r="AA220" s="116" t="s">
        <v>1406</v>
      </c>
      <c r="AB220" s="116" t="s">
        <v>1407</v>
      </c>
      <c r="AC220" s="118">
        <v>32745</v>
      </c>
      <c r="AD220" s="118">
        <v>32745</v>
      </c>
      <c r="AE220" s="118">
        <v>0</v>
      </c>
      <c r="AF220" s="118">
        <v>0</v>
      </c>
      <c r="AG220" s="118">
        <v>0</v>
      </c>
      <c r="AH220" s="118">
        <v>0</v>
      </c>
      <c r="AI220" s="118">
        <v>0</v>
      </c>
      <c r="AJ220" s="118">
        <v>0</v>
      </c>
      <c r="AK220" s="118">
        <v>0</v>
      </c>
      <c r="AL220" s="118">
        <v>0</v>
      </c>
      <c r="AM220" s="118">
        <v>0</v>
      </c>
      <c r="AN220" s="118">
        <v>0</v>
      </c>
      <c r="AO220" s="118">
        <v>0</v>
      </c>
      <c r="AP220" s="118">
        <v>0</v>
      </c>
      <c r="AQ220" s="118">
        <v>0</v>
      </c>
      <c r="AR220" s="118">
        <f t="shared" si="9"/>
        <v>65490</v>
      </c>
      <c r="AS220" s="118">
        <f t="shared" si="10"/>
        <v>0</v>
      </c>
      <c r="AT220" s="118">
        <f t="shared" si="11"/>
        <v>65490</v>
      </c>
      <c r="AU220" s="145"/>
    </row>
    <row r="221" spans="1:47" ht="15" customHeight="1" x14ac:dyDescent="0.3">
      <c r="A221" s="116" t="s">
        <v>2716</v>
      </c>
      <c r="B221" s="116" t="s">
        <v>674</v>
      </c>
      <c r="C221" s="116">
        <v>5</v>
      </c>
      <c r="D221" s="116" t="s">
        <v>0</v>
      </c>
      <c r="E221" s="116" t="s">
        <v>2</v>
      </c>
      <c r="F221" s="116" t="s">
        <v>1393</v>
      </c>
      <c r="G221" s="116" t="s">
        <v>1411</v>
      </c>
      <c r="H221" s="116" t="s">
        <v>1409</v>
      </c>
      <c r="I221" s="116" t="s">
        <v>1412</v>
      </c>
      <c r="J221" s="116" t="s">
        <v>4601</v>
      </c>
      <c r="K221" s="116" t="s">
        <v>628</v>
      </c>
      <c r="L221" s="116" t="s">
        <v>1398</v>
      </c>
      <c r="M221" s="116" t="s">
        <v>1405</v>
      </c>
      <c r="N221" s="116">
        <v>1</v>
      </c>
      <c r="O221" s="116">
        <v>1</v>
      </c>
      <c r="P221" s="116">
        <v>1</v>
      </c>
      <c r="Q221" s="116">
        <v>1</v>
      </c>
      <c r="R221" s="116">
        <v>1</v>
      </c>
      <c r="S221" s="116">
        <v>1</v>
      </c>
      <c r="T221" s="116">
        <v>0</v>
      </c>
      <c r="U221" s="116">
        <v>0</v>
      </c>
      <c r="V221" s="116">
        <v>0</v>
      </c>
      <c r="W221" s="84">
        <v>39825</v>
      </c>
      <c r="X221" s="117">
        <v>43803</v>
      </c>
      <c r="Y221" s="117">
        <v>47091</v>
      </c>
      <c r="Z221" s="84">
        <v>53100</v>
      </c>
      <c r="AA221" s="116" t="s">
        <v>1406</v>
      </c>
      <c r="AB221" s="116" t="s">
        <v>1407</v>
      </c>
      <c r="AC221" s="118">
        <v>13275</v>
      </c>
      <c r="AD221" s="118">
        <v>13275</v>
      </c>
      <c r="AE221" s="118">
        <v>13275</v>
      </c>
      <c r="AF221" s="118">
        <v>0</v>
      </c>
      <c r="AG221" s="118">
        <v>0</v>
      </c>
      <c r="AH221" s="118">
        <v>0</v>
      </c>
      <c r="AI221" s="118">
        <v>0</v>
      </c>
      <c r="AJ221" s="118">
        <v>0</v>
      </c>
      <c r="AK221" s="118">
        <v>0</v>
      </c>
      <c r="AL221" s="118">
        <v>0</v>
      </c>
      <c r="AM221" s="118">
        <v>0</v>
      </c>
      <c r="AN221" s="118">
        <v>0</v>
      </c>
      <c r="AO221" s="118">
        <v>0</v>
      </c>
      <c r="AP221" s="118">
        <v>0</v>
      </c>
      <c r="AQ221" s="118">
        <v>0</v>
      </c>
      <c r="AR221" s="118">
        <f t="shared" si="9"/>
        <v>26550</v>
      </c>
      <c r="AS221" s="118">
        <f t="shared" si="10"/>
        <v>13275</v>
      </c>
      <c r="AT221" s="118">
        <f t="shared" si="11"/>
        <v>39825</v>
      </c>
      <c r="AU221" s="145"/>
    </row>
    <row r="222" spans="1:47" ht="15" customHeight="1" x14ac:dyDescent="0.3">
      <c r="A222" s="116" t="s">
        <v>2717</v>
      </c>
      <c r="B222" s="116" t="s">
        <v>674</v>
      </c>
      <c r="C222" s="116">
        <v>6</v>
      </c>
      <c r="D222" s="116" t="s">
        <v>0</v>
      </c>
      <c r="E222" s="116" t="s">
        <v>2</v>
      </c>
      <c r="F222" s="116" t="s">
        <v>1393</v>
      </c>
      <c r="G222" s="116" t="s">
        <v>1411</v>
      </c>
      <c r="H222" s="116" t="s">
        <v>1409</v>
      </c>
      <c r="I222" s="116" t="s">
        <v>1412</v>
      </c>
      <c r="J222" s="116" t="s">
        <v>4601</v>
      </c>
      <c r="K222" s="116" t="s">
        <v>628</v>
      </c>
      <c r="L222" s="116" t="s">
        <v>1398</v>
      </c>
      <c r="M222" s="116" t="s">
        <v>1405</v>
      </c>
      <c r="N222" s="116">
        <v>1</v>
      </c>
      <c r="O222" s="116">
        <v>1</v>
      </c>
      <c r="P222" s="116">
        <v>1</v>
      </c>
      <c r="Q222" s="116">
        <v>1</v>
      </c>
      <c r="R222" s="116">
        <v>1</v>
      </c>
      <c r="S222" s="116">
        <v>1</v>
      </c>
      <c r="T222" s="116">
        <v>0</v>
      </c>
      <c r="U222" s="116">
        <v>0</v>
      </c>
      <c r="V222" s="116">
        <v>0</v>
      </c>
      <c r="W222" s="84">
        <v>42480</v>
      </c>
      <c r="X222" s="117">
        <v>43803</v>
      </c>
      <c r="Y222" s="117">
        <v>47456</v>
      </c>
      <c r="Z222" s="84">
        <v>53100</v>
      </c>
      <c r="AA222" s="116" t="s">
        <v>1406</v>
      </c>
      <c r="AB222" s="116" t="s">
        <v>1407</v>
      </c>
      <c r="AC222" s="118">
        <v>10620</v>
      </c>
      <c r="AD222" s="118">
        <v>10620</v>
      </c>
      <c r="AE222" s="118">
        <v>10620</v>
      </c>
      <c r="AF222" s="118">
        <v>10620</v>
      </c>
      <c r="AG222" s="118">
        <v>0</v>
      </c>
      <c r="AH222" s="118">
        <v>0</v>
      </c>
      <c r="AI222" s="118">
        <v>0</v>
      </c>
      <c r="AJ222" s="118">
        <v>0</v>
      </c>
      <c r="AK222" s="118">
        <v>0</v>
      </c>
      <c r="AL222" s="118">
        <v>0</v>
      </c>
      <c r="AM222" s="118">
        <v>0</v>
      </c>
      <c r="AN222" s="118">
        <v>0</v>
      </c>
      <c r="AO222" s="118">
        <v>0</v>
      </c>
      <c r="AP222" s="118">
        <v>0</v>
      </c>
      <c r="AQ222" s="118">
        <v>0</v>
      </c>
      <c r="AR222" s="118">
        <f t="shared" si="9"/>
        <v>21240</v>
      </c>
      <c r="AS222" s="118">
        <f t="shared" si="10"/>
        <v>21240</v>
      </c>
      <c r="AT222" s="118">
        <f t="shared" si="11"/>
        <v>42480</v>
      </c>
      <c r="AU222" s="145"/>
    </row>
    <row r="223" spans="1:47" ht="15" customHeight="1" x14ac:dyDescent="0.3">
      <c r="A223" s="116" t="s">
        <v>2718</v>
      </c>
      <c r="B223" s="116" t="s">
        <v>675</v>
      </c>
      <c r="C223" s="116">
        <v>1</v>
      </c>
      <c r="D223" s="116" t="s">
        <v>0</v>
      </c>
      <c r="E223" s="116" t="s">
        <v>2</v>
      </c>
      <c r="F223" s="116" t="s">
        <v>1393</v>
      </c>
      <c r="G223" s="116" t="s">
        <v>1411</v>
      </c>
      <c r="H223" s="116" t="s">
        <v>1409</v>
      </c>
      <c r="I223" s="116" t="s">
        <v>1412</v>
      </c>
      <c r="J223" s="116" t="s">
        <v>4601</v>
      </c>
      <c r="K223" s="116" t="s">
        <v>628</v>
      </c>
      <c r="L223" s="116" t="s">
        <v>1398</v>
      </c>
      <c r="M223" s="116" t="s">
        <v>1405</v>
      </c>
      <c r="N223" s="116">
        <v>1</v>
      </c>
      <c r="O223" s="116">
        <v>1</v>
      </c>
      <c r="P223" s="116">
        <v>1</v>
      </c>
      <c r="Q223" s="116">
        <v>1</v>
      </c>
      <c r="R223" s="116">
        <v>1</v>
      </c>
      <c r="S223" s="116">
        <v>1</v>
      </c>
      <c r="T223" s="116">
        <v>0</v>
      </c>
      <c r="U223" s="116">
        <v>0</v>
      </c>
      <c r="V223" s="116">
        <v>0</v>
      </c>
      <c r="W223" s="84">
        <v>34515</v>
      </c>
      <c r="X223" s="117">
        <v>43803</v>
      </c>
      <c r="Y223" s="117">
        <v>46725</v>
      </c>
      <c r="Z223" s="84">
        <v>51772.5</v>
      </c>
      <c r="AA223" s="116" t="s">
        <v>1406</v>
      </c>
      <c r="AB223" s="116" t="s">
        <v>1407</v>
      </c>
      <c r="AC223" s="118">
        <v>17257.5</v>
      </c>
      <c r="AD223" s="118">
        <v>17257.5</v>
      </c>
      <c r="AE223" s="118">
        <v>0</v>
      </c>
      <c r="AF223" s="118">
        <v>0</v>
      </c>
      <c r="AG223" s="118">
        <v>0</v>
      </c>
      <c r="AH223" s="118">
        <v>0</v>
      </c>
      <c r="AI223" s="118">
        <v>0</v>
      </c>
      <c r="AJ223" s="118">
        <v>0</v>
      </c>
      <c r="AK223" s="118">
        <v>0</v>
      </c>
      <c r="AL223" s="118">
        <v>0</v>
      </c>
      <c r="AM223" s="118">
        <v>0</v>
      </c>
      <c r="AN223" s="118">
        <v>0</v>
      </c>
      <c r="AO223" s="118">
        <v>0</v>
      </c>
      <c r="AP223" s="118">
        <v>0</v>
      </c>
      <c r="AQ223" s="118">
        <v>0</v>
      </c>
      <c r="AR223" s="118">
        <f t="shared" si="9"/>
        <v>34515</v>
      </c>
      <c r="AS223" s="118">
        <f t="shared" si="10"/>
        <v>0</v>
      </c>
      <c r="AT223" s="118">
        <f t="shared" si="11"/>
        <v>34515</v>
      </c>
      <c r="AU223" s="145"/>
    </row>
    <row r="224" spans="1:47" ht="15" customHeight="1" x14ac:dyDescent="0.3">
      <c r="A224" s="116" t="s">
        <v>2719</v>
      </c>
      <c r="B224" s="116" t="s">
        <v>675</v>
      </c>
      <c r="C224" s="116">
        <v>2</v>
      </c>
      <c r="D224" s="116" t="s">
        <v>0</v>
      </c>
      <c r="E224" s="116" t="s">
        <v>2</v>
      </c>
      <c r="F224" s="116" t="s">
        <v>1393</v>
      </c>
      <c r="G224" s="116" t="s">
        <v>1411</v>
      </c>
      <c r="H224" s="116" t="s">
        <v>1409</v>
      </c>
      <c r="I224" s="116" t="s">
        <v>1412</v>
      </c>
      <c r="J224" s="116" t="s">
        <v>4601</v>
      </c>
      <c r="K224" s="116" t="s">
        <v>628</v>
      </c>
      <c r="L224" s="116" t="s">
        <v>1398</v>
      </c>
      <c r="M224" s="116" t="s">
        <v>1405</v>
      </c>
      <c r="N224" s="116">
        <v>1</v>
      </c>
      <c r="O224" s="116">
        <v>1</v>
      </c>
      <c r="P224" s="116">
        <v>1</v>
      </c>
      <c r="Q224" s="116">
        <v>1</v>
      </c>
      <c r="R224" s="116">
        <v>1</v>
      </c>
      <c r="S224" s="116">
        <v>1</v>
      </c>
      <c r="T224" s="116">
        <v>0</v>
      </c>
      <c r="U224" s="116">
        <v>0</v>
      </c>
      <c r="V224" s="116">
        <v>0</v>
      </c>
      <c r="W224" s="84">
        <v>39825</v>
      </c>
      <c r="X224" s="117">
        <v>43803</v>
      </c>
      <c r="Y224" s="117">
        <v>47091</v>
      </c>
      <c r="Z224" s="84">
        <v>53100</v>
      </c>
      <c r="AA224" s="116" t="s">
        <v>1406</v>
      </c>
      <c r="AB224" s="116" t="s">
        <v>1407</v>
      </c>
      <c r="AC224" s="118">
        <v>13275</v>
      </c>
      <c r="AD224" s="118">
        <v>13275</v>
      </c>
      <c r="AE224" s="118">
        <v>13275</v>
      </c>
      <c r="AF224" s="118">
        <v>0</v>
      </c>
      <c r="AG224" s="118">
        <v>0</v>
      </c>
      <c r="AH224" s="118">
        <v>0</v>
      </c>
      <c r="AI224" s="118">
        <v>0</v>
      </c>
      <c r="AJ224" s="118">
        <v>0</v>
      </c>
      <c r="AK224" s="118">
        <v>0</v>
      </c>
      <c r="AL224" s="118">
        <v>0</v>
      </c>
      <c r="AM224" s="118">
        <v>0</v>
      </c>
      <c r="AN224" s="118">
        <v>0</v>
      </c>
      <c r="AO224" s="118">
        <v>0</v>
      </c>
      <c r="AP224" s="118">
        <v>0</v>
      </c>
      <c r="AQ224" s="118">
        <v>0</v>
      </c>
      <c r="AR224" s="118">
        <f t="shared" si="9"/>
        <v>26550</v>
      </c>
      <c r="AS224" s="118">
        <f t="shared" si="10"/>
        <v>13275</v>
      </c>
      <c r="AT224" s="118">
        <f t="shared" si="11"/>
        <v>39825</v>
      </c>
      <c r="AU224" s="145"/>
    </row>
    <row r="225" spans="1:47" ht="15" customHeight="1" x14ac:dyDescent="0.3">
      <c r="A225" s="116" t="s">
        <v>2720</v>
      </c>
      <c r="B225" s="116" t="s">
        <v>676</v>
      </c>
      <c r="C225" s="116">
        <v>2</v>
      </c>
      <c r="D225" s="116" t="s">
        <v>0</v>
      </c>
      <c r="E225" s="116" t="s">
        <v>2</v>
      </c>
      <c r="F225" s="116" t="s">
        <v>1393</v>
      </c>
      <c r="G225" s="116" t="s">
        <v>1411</v>
      </c>
      <c r="H225" s="116" t="s">
        <v>1409</v>
      </c>
      <c r="I225" s="116" t="s">
        <v>1412</v>
      </c>
      <c r="J225" s="116" t="s">
        <v>4601</v>
      </c>
      <c r="K225" s="116" t="s">
        <v>628</v>
      </c>
      <c r="L225" s="116" t="s">
        <v>1398</v>
      </c>
      <c r="M225" s="116" t="s">
        <v>1405</v>
      </c>
      <c r="N225" s="116">
        <v>1</v>
      </c>
      <c r="O225" s="116">
        <v>1</v>
      </c>
      <c r="P225" s="116">
        <v>1</v>
      </c>
      <c r="Q225" s="116">
        <v>1</v>
      </c>
      <c r="R225" s="116">
        <v>1</v>
      </c>
      <c r="S225" s="116">
        <v>1</v>
      </c>
      <c r="T225" s="116">
        <v>0</v>
      </c>
      <c r="U225" s="116">
        <v>0</v>
      </c>
      <c r="V225" s="116">
        <v>0</v>
      </c>
      <c r="W225" s="84">
        <v>70800</v>
      </c>
      <c r="X225" s="117">
        <v>43804</v>
      </c>
      <c r="Y225" s="117">
        <v>46726</v>
      </c>
      <c r="Z225" s="84">
        <v>106200</v>
      </c>
      <c r="AA225" s="116" t="s">
        <v>1406</v>
      </c>
      <c r="AB225" s="116" t="s">
        <v>1407</v>
      </c>
      <c r="AC225" s="118">
        <v>35400</v>
      </c>
      <c r="AD225" s="118">
        <v>35400</v>
      </c>
      <c r="AE225" s="118">
        <v>0</v>
      </c>
      <c r="AF225" s="118">
        <v>0</v>
      </c>
      <c r="AG225" s="118">
        <v>0</v>
      </c>
      <c r="AH225" s="118">
        <v>0</v>
      </c>
      <c r="AI225" s="118">
        <v>0</v>
      </c>
      <c r="AJ225" s="118">
        <v>0</v>
      </c>
      <c r="AK225" s="118">
        <v>0</v>
      </c>
      <c r="AL225" s="118">
        <v>0</v>
      </c>
      <c r="AM225" s="118">
        <v>0</v>
      </c>
      <c r="AN225" s="118">
        <v>0</v>
      </c>
      <c r="AO225" s="118">
        <v>0</v>
      </c>
      <c r="AP225" s="118">
        <v>0</v>
      </c>
      <c r="AQ225" s="118">
        <v>0</v>
      </c>
      <c r="AR225" s="118">
        <f t="shared" si="9"/>
        <v>70800</v>
      </c>
      <c r="AS225" s="118">
        <f t="shared" si="10"/>
        <v>0</v>
      </c>
      <c r="AT225" s="118">
        <f t="shared" si="11"/>
        <v>70800</v>
      </c>
      <c r="AU225" s="145"/>
    </row>
    <row r="226" spans="1:47" ht="15" customHeight="1" x14ac:dyDescent="0.3">
      <c r="A226" s="116" t="s">
        <v>2721</v>
      </c>
      <c r="B226" s="116" t="s">
        <v>676</v>
      </c>
      <c r="C226" s="116">
        <v>3</v>
      </c>
      <c r="D226" s="116" t="s">
        <v>0</v>
      </c>
      <c r="E226" s="116" t="s">
        <v>2</v>
      </c>
      <c r="F226" s="116" t="s">
        <v>1393</v>
      </c>
      <c r="G226" s="116" t="s">
        <v>1411</v>
      </c>
      <c r="H226" s="116" t="s">
        <v>1409</v>
      </c>
      <c r="I226" s="116" t="s">
        <v>1412</v>
      </c>
      <c r="J226" s="116" t="s">
        <v>4601</v>
      </c>
      <c r="K226" s="116" t="s">
        <v>628</v>
      </c>
      <c r="L226" s="116" t="s">
        <v>1398</v>
      </c>
      <c r="M226" s="116" t="s">
        <v>1405</v>
      </c>
      <c r="N226" s="116">
        <v>1</v>
      </c>
      <c r="O226" s="116">
        <v>1</v>
      </c>
      <c r="P226" s="116">
        <v>1</v>
      </c>
      <c r="Q226" s="116">
        <v>1</v>
      </c>
      <c r="R226" s="116">
        <v>1</v>
      </c>
      <c r="S226" s="116">
        <v>1</v>
      </c>
      <c r="T226" s="116">
        <v>0</v>
      </c>
      <c r="U226" s="116">
        <v>0</v>
      </c>
      <c r="V226" s="116">
        <v>0</v>
      </c>
      <c r="W226" s="84">
        <v>75225</v>
      </c>
      <c r="X226" s="117">
        <v>43804</v>
      </c>
      <c r="Y226" s="117">
        <v>47092</v>
      </c>
      <c r="Z226" s="84">
        <v>100300</v>
      </c>
      <c r="AA226" s="116" t="s">
        <v>1406</v>
      </c>
      <c r="AB226" s="116" t="s">
        <v>1407</v>
      </c>
      <c r="AC226" s="118">
        <v>25075</v>
      </c>
      <c r="AD226" s="118">
        <v>25075</v>
      </c>
      <c r="AE226" s="118">
        <v>25075</v>
      </c>
      <c r="AF226" s="118">
        <v>0</v>
      </c>
      <c r="AG226" s="118">
        <v>0</v>
      </c>
      <c r="AH226" s="118">
        <v>0</v>
      </c>
      <c r="AI226" s="118">
        <v>0</v>
      </c>
      <c r="AJ226" s="118">
        <v>0</v>
      </c>
      <c r="AK226" s="118">
        <v>0</v>
      </c>
      <c r="AL226" s="118">
        <v>0</v>
      </c>
      <c r="AM226" s="118">
        <v>0</v>
      </c>
      <c r="AN226" s="118">
        <v>0</v>
      </c>
      <c r="AO226" s="118">
        <v>0</v>
      </c>
      <c r="AP226" s="118">
        <v>0</v>
      </c>
      <c r="AQ226" s="118">
        <v>0</v>
      </c>
      <c r="AR226" s="118">
        <f t="shared" si="9"/>
        <v>50150</v>
      </c>
      <c r="AS226" s="118">
        <f t="shared" si="10"/>
        <v>25075</v>
      </c>
      <c r="AT226" s="118">
        <f t="shared" si="11"/>
        <v>75225</v>
      </c>
      <c r="AU226" s="145"/>
    </row>
    <row r="227" spans="1:47" ht="15" customHeight="1" x14ac:dyDescent="0.3">
      <c r="A227" s="116" t="s">
        <v>2722</v>
      </c>
      <c r="B227" s="116" t="s">
        <v>677</v>
      </c>
      <c r="C227" s="116">
        <v>6</v>
      </c>
      <c r="D227" s="116" t="s">
        <v>0</v>
      </c>
      <c r="E227" s="116" t="s">
        <v>2</v>
      </c>
      <c r="F227" s="116" t="s">
        <v>1393</v>
      </c>
      <c r="G227" s="116" t="s">
        <v>1411</v>
      </c>
      <c r="H227" s="116" t="s">
        <v>1409</v>
      </c>
      <c r="I227" s="116" t="s">
        <v>1412</v>
      </c>
      <c r="J227" s="116" t="s">
        <v>4601</v>
      </c>
      <c r="K227" s="116" t="s">
        <v>628</v>
      </c>
      <c r="L227" s="116" t="s">
        <v>1398</v>
      </c>
      <c r="M227" s="116" t="s">
        <v>1405</v>
      </c>
      <c r="N227" s="116">
        <v>1</v>
      </c>
      <c r="O227" s="116">
        <v>1</v>
      </c>
      <c r="P227" s="116">
        <v>1</v>
      </c>
      <c r="Q227" s="116">
        <v>1</v>
      </c>
      <c r="R227" s="116">
        <v>1</v>
      </c>
      <c r="S227" s="116">
        <v>1</v>
      </c>
      <c r="T227" s="116">
        <v>0</v>
      </c>
      <c r="U227" s="116">
        <v>0</v>
      </c>
      <c r="V227" s="116">
        <v>0</v>
      </c>
      <c r="W227" s="84">
        <v>125670</v>
      </c>
      <c r="X227" s="117">
        <v>43804</v>
      </c>
      <c r="Y227" s="117">
        <v>46361</v>
      </c>
      <c r="Z227" s="84">
        <v>251340</v>
      </c>
      <c r="AA227" s="116" t="s">
        <v>1406</v>
      </c>
      <c r="AB227" s="116" t="s">
        <v>1407</v>
      </c>
      <c r="AC227" s="118">
        <v>125670</v>
      </c>
      <c r="AD227" s="118">
        <v>0</v>
      </c>
      <c r="AE227" s="118">
        <v>0</v>
      </c>
      <c r="AF227" s="118">
        <v>0</v>
      </c>
      <c r="AG227" s="118">
        <v>0</v>
      </c>
      <c r="AH227" s="118">
        <v>0</v>
      </c>
      <c r="AI227" s="118">
        <v>0</v>
      </c>
      <c r="AJ227" s="118">
        <v>0</v>
      </c>
      <c r="AK227" s="118">
        <v>0</v>
      </c>
      <c r="AL227" s="118">
        <v>0</v>
      </c>
      <c r="AM227" s="118">
        <v>0</v>
      </c>
      <c r="AN227" s="118">
        <v>0</v>
      </c>
      <c r="AO227" s="118">
        <v>0</v>
      </c>
      <c r="AP227" s="118">
        <v>0</v>
      </c>
      <c r="AQ227" s="118">
        <v>0</v>
      </c>
      <c r="AR227" s="118">
        <f t="shared" si="9"/>
        <v>125670</v>
      </c>
      <c r="AS227" s="118">
        <f t="shared" si="10"/>
        <v>0</v>
      </c>
      <c r="AT227" s="118">
        <f t="shared" si="11"/>
        <v>125670</v>
      </c>
      <c r="AU227" s="145"/>
    </row>
    <row r="228" spans="1:47" ht="15" customHeight="1" x14ac:dyDescent="0.3">
      <c r="A228" s="116" t="s">
        <v>2723</v>
      </c>
      <c r="B228" s="116" t="s">
        <v>677</v>
      </c>
      <c r="C228" s="116">
        <v>7</v>
      </c>
      <c r="D228" s="116" t="s">
        <v>0</v>
      </c>
      <c r="E228" s="116" t="s">
        <v>2</v>
      </c>
      <c r="F228" s="116" t="s">
        <v>1393</v>
      </c>
      <c r="G228" s="116" t="s">
        <v>1411</v>
      </c>
      <c r="H228" s="116" t="s">
        <v>1409</v>
      </c>
      <c r="I228" s="116" t="s">
        <v>1412</v>
      </c>
      <c r="J228" s="116" t="s">
        <v>4601</v>
      </c>
      <c r="K228" s="116" t="s">
        <v>628</v>
      </c>
      <c r="L228" s="116" t="s">
        <v>1398</v>
      </c>
      <c r="M228" s="116" t="s">
        <v>1405</v>
      </c>
      <c r="N228" s="116">
        <v>1</v>
      </c>
      <c r="O228" s="116">
        <v>1</v>
      </c>
      <c r="P228" s="116">
        <v>1</v>
      </c>
      <c r="Q228" s="116">
        <v>1</v>
      </c>
      <c r="R228" s="116">
        <v>1</v>
      </c>
      <c r="S228" s="116">
        <v>1</v>
      </c>
      <c r="T228" s="116">
        <v>0</v>
      </c>
      <c r="U228" s="116">
        <v>0</v>
      </c>
      <c r="V228" s="116">
        <v>0</v>
      </c>
      <c r="W228" s="84">
        <v>343871.66</v>
      </c>
      <c r="X228" s="117">
        <v>43804</v>
      </c>
      <c r="Y228" s="117">
        <v>46726</v>
      </c>
      <c r="Z228" s="84">
        <v>515807.5</v>
      </c>
      <c r="AA228" s="116" t="s">
        <v>1406</v>
      </c>
      <c r="AB228" s="116" t="s">
        <v>1407</v>
      </c>
      <c r="AC228" s="118">
        <v>171935.83</v>
      </c>
      <c r="AD228" s="118">
        <v>171935.83</v>
      </c>
      <c r="AE228" s="118">
        <v>0</v>
      </c>
      <c r="AF228" s="118">
        <v>0</v>
      </c>
      <c r="AG228" s="118">
        <v>0</v>
      </c>
      <c r="AH228" s="118">
        <v>0</v>
      </c>
      <c r="AI228" s="118">
        <v>0</v>
      </c>
      <c r="AJ228" s="118">
        <v>0</v>
      </c>
      <c r="AK228" s="118">
        <v>0</v>
      </c>
      <c r="AL228" s="118">
        <v>0</v>
      </c>
      <c r="AM228" s="118">
        <v>0</v>
      </c>
      <c r="AN228" s="118">
        <v>0</v>
      </c>
      <c r="AO228" s="118">
        <v>0</v>
      </c>
      <c r="AP228" s="118">
        <v>0</v>
      </c>
      <c r="AQ228" s="118">
        <v>0</v>
      </c>
      <c r="AR228" s="118">
        <f t="shared" si="9"/>
        <v>343871.66</v>
      </c>
      <c r="AS228" s="118">
        <f t="shared" si="10"/>
        <v>0</v>
      </c>
      <c r="AT228" s="118">
        <f t="shared" si="11"/>
        <v>343871.66</v>
      </c>
      <c r="AU228" s="145"/>
    </row>
    <row r="229" spans="1:47" ht="15" customHeight="1" x14ac:dyDescent="0.3">
      <c r="A229" s="116" t="s">
        <v>2724</v>
      </c>
      <c r="B229" s="116" t="s">
        <v>677</v>
      </c>
      <c r="C229" s="116">
        <v>8</v>
      </c>
      <c r="D229" s="116" t="s">
        <v>0</v>
      </c>
      <c r="E229" s="116" t="s">
        <v>2</v>
      </c>
      <c r="F229" s="116" t="s">
        <v>1393</v>
      </c>
      <c r="G229" s="116" t="s">
        <v>1411</v>
      </c>
      <c r="H229" s="116" t="s">
        <v>1409</v>
      </c>
      <c r="I229" s="116" t="s">
        <v>1412</v>
      </c>
      <c r="J229" s="116" t="s">
        <v>4601</v>
      </c>
      <c r="K229" s="116" t="s">
        <v>628</v>
      </c>
      <c r="L229" s="116" t="s">
        <v>1398</v>
      </c>
      <c r="M229" s="116" t="s">
        <v>1405</v>
      </c>
      <c r="N229" s="116">
        <v>1</v>
      </c>
      <c r="O229" s="116">
        <v>1</v>
      </c>
      <c r="P229" s="116">
        <v>1</v>
      </c>
      <c r="Q229" s="116">
        <v>1</v>
      </c>
      <c r="R229" s="116">
        <v>1</v>
      </c>
      <c r="S229" s="116">
        <v>1</v>
      </c>
      <c r="T229" s="116">
        <v>0</v>
      </c>
      <c r="U229" s="116">
        <v>0</v>
      </c>
      <c r="V229" s="116">
        <v>0</v>
      </c>
      <c r="W229" s="84">
        <v>195695.62</v>
      </c>
      <c r="X229" s="117">
        <v>43804</v>
      </c>
      <c r="Y229" s="117">
        <v>47092</v>
      </c>
      <c r="Z229" s="84">
        <v>260927.5</v>
      </c>
      <c r="AA229" s="116" t="s">
        <v>1406</v>
      </c>
      <c r="AB229" s="116" t="s">
        <v>1407</v>
      </c>
      <c r="AC229" s="118">
        <v>65231.88</v>
      </c>
      <c r="AD229" s="118">
        <v>65231.87</v>
      </c>
      <c r="AE229" s="118">
        <v>65231.87</v>
      </c>
      <c r="AF229" s="118">
        <v>0</v>
      </c>
      <c r="AG229" s="118">
        <v>0</v>
      </c>
      <c r="AH229" s="118">
        <v>0</v>
      </c>
      <c r="AI229" s="118">
        <v>0</v>
      </c>
      <c r="AJ229" s="118">
        <v>0</v>
      </c>
      <c r="AK229" s="118">
        <v>0</v>
      </c>
      <c r="AL229" s="118">
        <v>0</v>
      </c>
      <c r="AM229" s="118">
        <v>0</v>
      </c>
      <c r="AN229" s="118">
        <v>0</v>
      </c>
      <c r="AO229" s="118">
        <v>0</v>
      </c>
      <c r="AP229" s="118">
        <v>0</v>
      </c>
      <c r="AQ229" s="118">
        <v>0</v>
      </c>
      <c r="AR229" s="118">
        <f t="shared" si="9"/>
        <v>130463.75</v>
      </c>
      <c r="AS229" s="118">
        <f t="shared" si="10"/>
        <v>65231.87</v>
      </c>
      <c r="AT229" s="118">
        <f t="shared" si="11"/>
        <v>195695.62</v>
      </c>
      <c r="AU229" s="145"/>
    </row>
    <row r="230" spans="1:47" ht="15" customHeight="1" x14ac:dyDescent="0.3">
      <c r="A230" s="116" t="s">
        <v>2725</v>
      </c>
      <c r="B230" s="116" t="s">
        <v>677</v>
      </c>
      <c r="C230" s="116">
        <v>9</v>
      </c>
      <c r="D230" s="116" t="s">
        <v>0</v>
      </c>
      <c r="E230" s="116" t="s">
        <v>2</v>
      </c>
      <c r="F230" s="116" t="s">
        <v>1393</v>
      </c>
      <c r="G230" s="116" t="s">
        <v>1411</v>
      </c>
      <c r="H230" s="116" t="s">
        <v>1409</v>
      </c>
      <c r="I230" s="116" t="s">
        <v>1412</v>
      </c>
      <c r="J230" s="116" t="s">
        <v>4601</v>
      </c>
      <c r="K230" s="116" t="s">
        <v>628</v>
      </c>
      <c r="L230" s="116" t="s">
        <v>1398</v>
      </c>
      <c r="M230" s="116" t="s">
        <v>1405</v>
      </c>
      <c r="N230" s="116">
        <v>1</v>
      </c>
      <c r="O230" s="116">
        <v>1</v>
      </c>
      <c r="P230" s="116">
        <v>1</v>
      </c>
      <c r="Q230" s="116">
        <v>1</v>
      </c>
      <c r="R230" s="116">
        <v>1</v>
      </c>
      <c r="S230" s="116">
        <v>1</v>
      </c>
      <c r="T230" s="116">
        <v>0</v>
      </c>
      <c r="U230" s="116">
        <v>0</v>
      </c>
      <c r="V230" s="116">
        <v>0</v>
      </c>
      <c r="W230" s="84">
        <v>127440</v>
      </c>
      <c r="X230" s="117">
        <v>43804</v>
      </c>
      <c r="Y230" s="117">
        <v>47457</v>
      </c>
      <c r="Z230" s="84">
        <v>159300</v>
      </c>
      <c r="AA230" s="116" t="s">
        <v>1406</v>
      </c>
      <c r="AB230" s="116" t="s">
        <v>1407</v>
      </c>
      <c r="AC230" s="118">
        <v>31860</v>
      </c>
      <c r="AD230" s="118">
        <v>31860</v>
      </c>
      <c r="AE230" s="118">
        <v>31860</v>
      </c>
      <c r="AF230" s="118">
        <v>31860</v>
      </c>
      <c r="AG230" s="118">
        <v>0</v>
      </c>
      <c r="AH230" s="118">
        <v>0</v>
      </c>
      <c r="AI230" s="118">
        <v>0</v>
      </c>
      <c r="AJ230" s="118">
        <v>0</v>
      </c>
      <c r="AK230" s="118">
        <v>0</v>
      </c>
      <c r="AL230" s="118">
        <v>0</v>
      </c>
      <c r="AM230" s="118">
        <v>0</v>
      </c>
      <c r="AN230" s="118">
        <v>0</v>
      </c>
      <c r="AO230" s="118">
        <v>0</v>
      </c>
      <c r="AP230" s="118">
        <v>0</v>
      </c>
      <c r="AQ230" s="118">
        <v>0</v>
      </c>
      <c r="AR230" s="118">
        <f t="shared" si="9"/>
        <v>63720</v>
      </c>
      <c r="AS230" s="118">
        <f t="shared" si="10"/>
        <v>63720</v>
      </c>
      <c r="AT230" s="118">
        <f t="shared" si="11"/>
        <v>127440</v>
      </c>
      <c r="AU230" s="145"/>
    </row>
    <row r="231" spans="1:47" ht="15" customHeight="1" x14ac:dyDescent="0.3">
      <c r="A231" s="116" t="s">
        <v>2726</v>
      </c>
      <c r="B231" s="116" t="s">
        <v>678</v>
      </c>
      <c r="C231" s="116">
        <v>6</v>
      </c>
      <c r="D231" s="116" t="s">
        <v>0</v>
      </c>
      <c r="E231" s="116" t="s">
        <v>2</v>
      </c>
      <c r="F231" s="116" t="s">
        <v>1393</v>
      </c>
      <c r="G231" s="116" t="s">
        <v>1411</v>
      </c>
      <c r="H231" s="116" t="s">
        <v>1409</v>
      </c>
      <c r="I231" s="116" t="s">
        <v>1412</v>
      </c>
      <c r="J231" s="116" t="s">
        <v>4601</v>
      </c>
      <c r="K231" s="116" t="s">
        <v>628</v>
      </c>
      <c r="L231" s="116" t="s">
        <v>1398</v>
      </c>
      <c r="M231" s="116" t="s">
        <v>1405</v>
      </c>
      <c r="N231" s="116">
        <v>1</v>
      </c>
      <c r="O231" s="116">
        <v>1</v>
      </c>
      <c r="P231" s="116">
        <v>1</v>
      </c>
      <c r="Q231" s="116">
        <v>1</v>
      </c>
      <c r="R231" s="116">
        <v>1</v>
      </c>
      <c r="S231" s="116">
        <v>1</v>
      </c>
      <c r="T231" s="116">
        <v>0</v>
      </c>
      <c r="U231" s="116">
        <v>0</v>
      </c>
      <c r="V231" s="116">
        <v>0</v>
      </c>
      <c r="W231" s="84">
        <v>76847.5</v>
      </c>
      <c r="X231" s="117">
        <v>43808</v>
      </c>
      <c r="Y231" s="117">
        <v>46365</v>
      </c>
      <c r="Z231" s="84">
        <v>153695</v>
      </c>
      <c r="AA231" s="116" t="s">
        <v>1406</v>
      </c>
      <c r="AB231" s="116" t="s">
        <v>1407</v>
      </c>
      <c r="AC231" s="118">
        <v>76847.5</v>
      </c>
      <c r="AD231" s="118">
        <v>0</v>
      </c>
      <c r="AE231" s="118">
        <v>0</v>
      </c>
      <c r="AF231" s="118">
        <v>0</v>
      </c>
      <c r="AG231" s="118">
        <v>0</v>
      </c>
      <c r="AH231" s="118">
        <v>0</v>
      </c>
      <c r="AI231" s="118">
        <v>0</v>
      </c>
      <c r="AJ231" s="118">
        <v>0</v>
      </c>
      <c r="AK231" s="118">
        <v>0</v>
      </c>
      <c r="AL231" s="118">
        <v>0</v>
      </c>
      <c r="AM231" s="118">
        <v>0</v>
      </c>
      <c r="AN231" s="118">
        <v>0</v>
      </c>
      <c r="AO231" s="118">
        <v>0</v>
      </c>
      <c r="AP231" s="118">
        <v>0</v>
      </c>
      <c r="AQ231" s="118">
        <v>0</v>
      </c>
      <c r="AR231" s="118">
        <f t="shared" si="9"/>
        <v>76847.5</v>
      </c>
      <c r="AS231" s="118">
        <f t="shared" si="10"/>
        <v>0</v>
      </c>
      <c r="AT231" s="118">
        <f t="shared" si="11"/>
        <v>76847.5</v>
      </c>
      <c r="AU231" s="145"/>
    </row>
    <row r="232" spans="1:47" ht="15" customHeight="1" x14ac:dyDescent="0.3">
      <c r="A232" s="116" t="s">
        <v>2727</v>
      </c>
      <c r="B232" s="116" t="s">
        <v>678</v>
      </c>
      <c r="C232" s="116">
        <v>7</v>
      </c>
      <c r="D232" s="116" t="s">
        <v>0</v>
      </c>
      <c r="E232" s="116" t="s">
        <v>2</v>
      </c>
      <c r="F232" s="116" t="s">
        <v>1393</v>
      </c>
      <c r="G232" s="116" t="s">
        <v>1411</v>
      </c>
      <c r="H232" s="116" t="s">
        <v>1409</v>
      </c>
      <c r="I232" s="116" t="s">
        <v>1412</v>
      </c>
      <c r="J232" s="116" t="s">
        <v>4601</v>
      </c>
      <c r="K232" s="116" t="s">
        <v>628</v>
      </c>
      <c r="L232" s="116" t="s">
        <v>1398</v>
      </c>
      <c r="M232" s="116" t="s">
        <v>1405</v>
      </c>
      <c r="N232" s="116">
        <v>1</v>
      </c>
      <c r="O232" s="116">
        <v>1</v>
      </c>
      <c r="P232" s="116">
        <v>1</v>
      </c>
      <c r="Q232" s="116">
        <v>1</v>
      </c>
      <c r="R232" s="116">
        <v>1</v>
      </c>
      <c r="S232" s="116">
        <v>1</v>
      </c>
      <c r="T232" s="116">
        <v>0</v>
      </c>
      <c r="U232" s="116">
        <v>0</v>
      </c>
      <c r="V232" s="116">
        <v>0</v>
      </c>
      <c r="W232" s="84">
        <v>548306.66</v>
      </c>
      <c r="X232" s="117">
        <v>43808</v>
      </c>
      <c r="Y232" s="117">
        <v>46730</v>
      </c>
      <c r="Z232" s="84">
        <v>822460</v>
      </c>
      <c r="AA232" s="116" t="s">
        <v>1406</v>
      </c>
      <c r="AB232" s="116" t="s">
        <v>1407</v>
      </c>
      <c r="AC232" s="118">
        <v>274153.33</v>
      </c>
      <c r="AD232" s="118">
        <v>274153.33</v>
      </c>
      <c r="AE232" s="118">
        <v>0</v>
      </c>
      <c r="AF232" s="118">
        <v>0</v>
      </c>
      <c r="AG232" s="118">
        <v>0</v>
      </c>
      <c r="AH232" s="118">
        <v>0</v>
      </c>
      <c r="AI232" s="118">
        <v>0</v>
      </c>
      <c r="AJ232" s="118">
        <v>0</v>
      </c>
      <c r="AK232" s="118">
        <v>0</v>
      </c>
      <c r="AL232" s="118">
        <v>0</v>
      </c>
      <c r="AM232" s="118">
        <v>0</v>
      </c>
      <c r="AN232" s="118">
        <v>0</v>
      </c>
      <c r="AO232" s="118">
        <v>0</v>
      </c>
      <c r="AP232" s="118">
        <v>0</v>
      </c>
      <c r="AQ232" s="118">
        <v>0</v>
      </c>
      <c r="AR232" s="118">
        <f t="shared" si="9"/>
        <v>548306.66</v>
      </c>
      <c r="AS232" s="118">
        <f t="shared" si="10"/>
        <v>0</v>
      </c>
      <c r="AT232" s="118">
        <f t="shared" si="11"/>
        <v>548306.66</v>
      </c>
      <c r="AU232" s="145"/>
    </row>
    <row r="233" spans="1:47" ht="15" customHeight="1" x14ac:dyDescent="0.3">
      <c r="A233" s="116" t="s">
        <v>2728</v>
      </c>
      <c r="B233" s="116" t="s">
        <v>678</v>
      </c>
      <c r="C233" s="116">
        <v>8</v>
      </c>
      <c r="D233" s="116" t="s">
        <v>0</v>
      </c>
      <c r="E233" s="116" t="s">
        <v>2</v>
      </c>
      <c r="F233" s="116" t="s">
        <v>1393</v>
      </c>
      <c r="G233" s="116" t="s">
        <v>1411</v>
      </c>
      <c r="H233" s="116" t="s">
        <v>1409</v>
      </c>
      <c r="I233" s="116" t="s">
        <v>1412</v>
      </c>
      <c r="J233" s="116" t="s">
        <v>4601</v>
      </c>
      <c r="K233" s="116" t="s">
        <v>628</v>
      </c>
      <c r="L233" s="116" t="s">
        <v>1398</v>
      </c>
      <c r="M233" s="116" t="s">
        <v>1405</v>
      </c>
      <c r="N233" s="116">
        <v>1</v>
      </c>
      <c r="O233" s="116">
        <v>1</v>
      </c>
      <c r="P233" s="116">
        <v>1</v>
      </c>
      <c r="Q233" s="116">
        <v>1</v>
      </c>
      <c r="R233" s="116">
        <v>1</v>
      </c>
      <c r="S233" s="116">
        <v>1</v>
      </c>
      <c r="T233" s="116">
        <v>0</v>
      </c>
      <c r="U233" s="116">
        <v>0</v>
      </c>
      <c r="V233" s="116">
        <v>0</v>
      </c>
      <c r="W233" s="84">
        <v>405772.5</v>
      </c>
      <c r="X233" s="117">
        <v>43808</v>
      </c>
      <c r="Y233" s="117">
        <v>47096</v>
      </c>
      <c r="Z233" s="84">
        <v>541030</v>
      </c>
      <c r="AA233" s="116" t="s">
        <v>1406</v>
      </c>
      <c r="AB233" s="116" t="s">
        <v>1407</v>
      </c>
      <c r="AC233" s="118">
        <v>135257.5</v>
      </c>
      <c r="AD233" s="118">
        <v>135257.5</v>
      </c>
      <c r="AE233" s="118">
        <v>135257.5</v>
      </c>
      <c r="AF233" s="118">
        <v>0</v>
      </c>
      <c r="AG233" s="118">
        <v>0</v>
      </c>
      <c r="AH233" s="118">
        <v>0</v>
      </c>
      <c r="AI233" s="118">
        <v>0</v>
      </c>
      <c r="AJ233" s="118">
        <v>0</v>
      </c>
      <c r="AK233" s="118">
        <v>0</v>
      </c>
      <c r="AL233" s="118">
        <v>0</v>
      </c>
      <c r="AM233" s="118">
        <v>0</v>
      </c>
      <c r="AN233" s="118">
        <v>0</v>
      </c>
      <c r="AO233" s="118">
        <v>0</v>
      </c>
      <c r="AP233" s="118">
        <v>0</v>
      </c>
      <c r="AQ233" s="118">
        <v>0</v>
      </c>
      <c r="AR233" s="118">
        <f t="shared" si="9"/>
        <v>270515</v>
      </c>
      <c r="AS233" s="118">
        <f t="shared" si="10"/>
        <v>135257.5</v>
      </c>
      <c r="AT233" s="118">
        <f t="shared" si="11"/>
        <v>405772.5</v>
      </c>
      <c r="AU233" s="145"/>
    </row>
    <row r="234" spans="1:47" ht="15" customHeight="1" x14ac:dyDescent="0.3">
      <c r="A234" s="116" t="s">
        <v>2729</v>
      </c>
      <c r="B234" s="116" t="s">
        <v>678</v>
      </c>
      <c r="C234" s="116">
        <v>9</v>
      </c>
      <c r="D234" s="116" t="s">
        <v>0</v>
      </c>
      <c r="E234" s="116" t="s">
        <v>2</v>
      </c>
      <c r="F234" s="116" t="s">
        <v>1393</v>
      </c>
      <c r="G234" s="116" t="s">
        <v>1411</v>
      </c>
      <c r="H234" s="116" t="s">
        <v>1409</v>
      </c>
      <c r="I234" s="116" t="s">
        <v>1412</v>
      </c>
      <c r="J234" s="116" t="s">
        <v>4601</v>
      </c>
      <c r="K234" s="116" t="s">
        <v>628</v>
      </c>
      <c r="L234" s="116" t="s">
        <v>1398</v>
      </c>
      <c r="M234" s="116" t="s">
        <v>1405</v>
      </c>
      <c r="N234" s="116">
        <v>1</v>
      </c>
      <c r="O234" s="116">
        <v>1</v>
      </c>
      <c r="P234" s="116">
        <v>1</v>
      </c>
      <c r="Q234" s="116">
        <v>1</v>
      </c>
      <c r="R234" s="116">
        <v>1</v>
      </c>
      <c r="S234" s="116">
        <v>1</v>
      </c>
      <c r="T234" s="116">
        <v>0</v>
      </c>
      <c r="U234" s="116">
        <v>0</v>
      </c>
      <c r="V234" s="116">
        <v>0</v>
      </c>
      <c r="W234" s="84">
        <v>202134</v>
      </c>
      <c r="X234" s="117">
        <v>43808</v>
      </c>
      <c r="Y234" s="117">
        <v>47461</v>
      </c>
      <c r="Z234" s="84">
        <v>252667.5</v>
      </c>
      <c r="AA234" s="116" t="s">
        <v>1406</v>
      </c>
      <c r="AB234" s="116" t="s">
        <v>1407</v>
      </c>
      <c r="AC234" s="118">
        <v>50533.5</v>
      </c>
      <c r="AD234" s="118">
        <v>50533.5</v>
      </c>
      <c r="AE234" s="118">
        <v>50533.5</v>
      </c>
      <c r="AF234" s="118">
        <v>50533.5</v>
      </c>
      <c r="AG234" s="118">
        <v>0</v>
      </c>
      <c r="AH234" s="118">
        <v>0</v>
      </c>
      <c r="AI234" s="118">
        <v>0</v>
      </c>
      <c r="AJ234" s="118">
        <v>0</v>
      </c>
      <c r="AK234" s="118">
        <v>0</v>
      </c>
      <c r="AL234" s="118">
        <v>0</v>
      </c>
      <c r="AM234" s="118">
        <v>0</v>
      </c>
      <c r="AN234" s="118">
        <v>0</v>
      </c>
      <c r="AO234" s="118">
        <v>0</v>
      </c>
      <c r="AP234" s="118">
        <v>0</v>
      </c>
      <c r="AQ234" s="118">
        <v>0</v>
      </c>
      <c r="AR234" s="118">
        <f t="shared" si="9"/>
        <v>101067</v>
      </c>
      <c r="AS234" s="118">
        <f t="shared" si="10"/>
        <v>101067</v>
      </c>
      <c r="AT234" s="118">
        <f t="shared" si="11"/>
        <v>202134</v>
      </c>
      <c r="AU234" s="145"/>
    </row>
    <row r="235" spans="1:47" ht="15" customHeight="1" x14ac:dyDescent="0.3">
      <c r="A235" s="116" t="s">
        <v>2730</v>
      </c>
      <c r="B235" s="116" t="s">
        <v>679</v>
      </c>
      <c r="C235" s="116">
        <v>2</v>
      </c>
      <c r="D235" s="116" t="s">
        <v>0</v>
      </c>
      <c r="E235" s="116" t="s">
        <v>2</v>
      </c>
      <c r="F235" s="116" t="s">
        <v>1393</v>
      </c>
      <c r="G235" s="116" t="s">
        <v>1411</v>
      </c>
      <c r="H235" s="116" t="s">
        <v>1409</v>
      </c>
      <c r="I235" s="116" t="s">
        <v>1412</v>
      </c>
      <c r="J235" s="116" t="s">
        <v>4601</v>
      </c>
      <c r="K235" s="116" t="s">
        <v>628</v>
      </c>
      <c r="L235" s="116" t="s">
        <v>1398</v>
      </c>
      <c r="M235" s="116" t="s">
        <v>1405</v>
      </c>
      <c r="N235" s="116">
        <v>1</v>
      </c>
      <c r="O235" s="116">
        <v>1</v>
      </c>
      <c r="P235" s="116">
        <v>1</v>
      </c>
      <c r="Q235" s="116">
        <v>1</v>
      </c>
      <c r="R235" s="116">
        <v>1</v>
      </c>
      <c r="S235" s="116">
        <v>1</v>
      </c>
      <c r="T235" s="116">
        <v>0</v>
      </c>
      <c r="U235" s="116">
        <v>0</v>
      </c>
      <c r="V235" s="116">
        <v>0</v>
      </c>
      <c r="W235" s="84">
        <v>26550</v>
      </c>
      <c r="X235" s="117">
        <v>43809</v>
      </c>
      <c r="Y235" s="117">
        <v>46366</v>
      </c>
      <c r="Z235" s="84">
        <v>53100</v>
      </c>
      <c r="AA235" s="116" t="s">
        <v>1406</v>
      </c>
      <c r="AB235" s="116" t="s">
        <v>1407</v>
      </c>
      <c r="AC235" s="118">
        <v>26550</v>
      </c>
      <c r="AD235" s="118">
        <v>0</v>
      </c>
      <c r="AE235" s="118">
        <v>0</v>
      </c>
      <c r="AF235" s="118">
        <v>0</v>
      </c>
      <c r="AG235" s="118">
        <v>0</v>
      </c>
      <c r="AH235" s="118">
        <v>0</v>
      </c>
      <c r="AI235" s="118">
        <v>0</v>
      </c>
      <c r="AJ235" s="118">
        <v>0</v>
      </c>
      <c r="AK235" s="118">
        <v>0</v>
      </c>
      <c r="AL235" s="118">
        <v>0</v>
      </c>
      <c r="AM235" s="118">
        <v>0</v>
      </c>
      <c r="AN235" s="118">
        <v>0</v>
      </c>
      <c r="AO235" s="118">
        <v>0</v>
      </c>
      <c r="AP235" s="118">
        <v>0</v>
      </c>
      <c r="AQ235" s="118">
        <v>0</v>
      </c>
      <c r="AR235" s="118">
        <f t="shared" si="9"/>
        <v>26550</v>
      </c>
      <c r="AS235" s="118">
        <f t="shared" si="10"/>
        <v>0</v>
      </c>
      <c r="AT235" s="118">
        <f t="shared" si="11"/>
        <v>26550</v>
      </c>
      <c r="AU235" s="145"/>
    </row>
    <row r="236" spans="1:47" ht="15" customHeight="1" x14ac:dyDescent="0.3">
      <c r="A236" s="116" t="s">
        <v>2731</v>
      </c>
      <c r="B236" s="116" t="s">
        <v>679</v>
      </c>
      <c r="C236" s="116">
        <v>3</v>
      </c>
      <c r="D236" s="116" t="s">
        <v>0</v>
      </c>
      <c r="E236" s="116" t="s">
        <v>2</v>
      </c>
      <c r="F236" s="116" t="s">
        <v>1393</v>
      </c>
      <c r="G236" s="116" t="s">
        <v>1411</v>
      </c>
      <c r="H236" s="116" t="s">
        <v>1409</v>
      </c>
      <c r="I236" s="116" t="s">
        <v>1412</v>
      </c>
      <c r="J236" s="116" t="s">
        <v>4601</v>
      </c>
      <c r="K236" s="116" t="s">
        <v>628</v>
      </c>
      <c r="L236" s="116" t="s">
        <v>1398</v>
      </c>
      <c r="M236" s="116" t="s">
        <v>1405</v>
      </c>
      <c r="N236" s="116">
        <v>1</v>
      </c>
      <c r="O236" s="116">
        <v>1</v>
      </c>
      <c r="P236" s="116">
        <v>1</v>
      </c>
      <c r="Q236" s="116">
        <v>1</v>
      </c>
      <c r="R236" s="116">
        <v>1</v>
      </c>
      <c r="S236" s="116">
        <v>1</v>
      </c>
      <c r="T236" s="116">
        <v>0</v>
      </c>
      <c r="U236" s="116">
        <v>0</v>
      </c>
      <c r="V236" s="116">
        <v>0</v>
      </c>
      <c r="W236" s="84">
        <v>106200</v>
      </c>
      <c r="X236" s="117">
        <v>43809</v>
      </c>
      <c r="Y236" s="117">
        <v>46731</v>
      </c>
      <c r="Z236" s="84">
        <v>159300</v>
      </c>
      <c r="AA236" s="116" t="s">
        <v>1406</v>
      </c>
      <c r="AB236" s="116" t="s">
        <v>1407</v>
      </c>
      <c r="AC236" s="118">
        <v>53100</v>
      </c>
      <c r="AD236" s="118">
        <v>53100</v>
      </c>
      <c r="AE236" s="118">
        <v>0</v>
      </c>
      <c r="AF236" s="118">
        <v>0</v>
      </c>
      <c r="AG236" s="118">
        <v>0</v>
      </c>
      <c r="AH236" s="118">
        <v>0</v>
      </c>
      <c r="AI236" s="118">
        <v>0</v>
      </c>
      <c r="AJ236" s="118">
        <v>0</v>
      </c>
      <c r="AK236" s="118">
        <v>0</v>
      </c>
      <c r="AL236" s="118">
        <v>0</v>
      </c>
      <c r="AM236" s="118">
        <v>0</v>
      </c>
      <c r="AN236" s="118">
        <v>0</v>
      </c>
      <c r="AO236" s="118">
        <v>0</v>
      </c>
      <c r="AP236" s="118">
        <v>0</v>
      </c>
      <c r="AQ236" s="118">
        <v>0</v>
      </c>
      <c r="AR236" s="118">
        <f t="shared" si="9"/>
        <v>106200</v>
      </c>
      <c r="AS236" s="118">
        <f t="shared" si="10"/>
        <v>0</v>
      </c>
      <c r="AT236" s="118">
        <f t="shared" si="11"/>
        <v>106200</v>
      </c>
      <c r="AU236" s="145"/>
    </row>
    <row r="237" spans="1:47" ht="15" customHeight="1" x14ac:dyDescent="0.3">
      <c r="A237" s="116" t="s">
        <v>2732</v>
      </c>
      <c r="B237" s="116" t="s">
        <v>679</v>
      </c>
      <c r="C237" s="116">
        <v>4</v>
      </c>
      <c r="D237" s="116" t="s">
        <v>0</v>
      </c>
      <c r="E237" s="116" t="s">
        <v>2</v>
      </c>
      <c r="F237" s="116" t="s">
        <v>1393</v>
      </c>
      <c r="G237" s="116" t="s">
        <v>1411</v>
      </c>
      <c r="H237" s="116" t="s">
        <v>1409</v>
      </c>
      <c r="I237" s="116" t="s">
        <v>1412</v>
      </c>
      <c r="J237" s="116" t="s">
        <v>4601</v>
      </c>
      <c r="K237" s="116" t="s">
        <v>628</v>
      </c>
      <c r="L237" s="116" t="s">
        <v>1398</v>
      </c>
      <c r="M237" s="116" t="s">
        <v>1405</v>
      </c>
      <c r="N237" s="116">
        <v>1</v>
      </c>
      <c r="O237" s="116">
        <v>1</v>
      </c>
      <c r="P237" s="116">
        <v>1</v>
      </c>
      <c r="Q237" s="116">
        <v>1</v>
      </c>
      <c r="R237" s="116">
        <v>1</v>
      </c>
      <c r="S237" s="116">
        <v>1</v>
      </c>
      <c r="T237" s="116">
        <v>0</v>
      </c>
      <c r="U237" s="116">
        <v>0</v>
      </c>
      <c r="V237" s="116">
        <v>0</v>
      </c>
      <c r="W237" s="84">
        <v>190717.5</v>
      </c>
      <c r="X237" s="117">
        <v>43809</v>
      </c>
      <c r="Y237" s="117">
        <v>47097</v>
      </c>
      <c r="Z237" s="84">
        <v>254290</v>
      </c>
      <c r="AA237" s="116" t="s">
        <v>1406</v>
      </c>
      <c r="AB237" s="116" t="s">
        <v>1407</v>
      </c>
      <c r="AC237" s="118">
        <v>63572.5</v>
      </c>
      <c r="AD237" s="118">
        <v>63572.5</v>
      </c>
      <c r="AE237" s="118">
        <v>63572.5</v>
      </c>
      <c r="AF237" s="118">
        <v>0</v>
      </c>
      <c r="AG237" s="118">
        <v>0</v>
      </c>
      <c r="AH237" s="118">
        <v>0</v>
      </c>
      <c r="AI237" s="118">
        <v>0</v>
      </c>
      <c r="AJ237" s="118">
        <v>0</v>
      </c>
      <c r="AK237" s="118">
        <v>0</v>
      </c>
      <c r="AL237" s="118">
        <v>0</v>
      </c>
      <c r="AM237" s="118">
        <v>0</v>
      </c>
      <c r="AN237" s="118">
        <v>0</v>
      </c>
      <c r="AO237" s="118">
        <v>0</v>
      </c>
      <c r="AP237" s="118">
        <v>0</v>
      </c>
      <c r="AQ237" s="118">
        <v>0</v>
      </c>
      <c r="AR237" s="118">
        <f t="shared" si="9"/>
        <v>127145</v>
      </c>
      <c r="AS237" s="118">
        <f t="shared" si="10"/>
        <v>63572.5</v>
      </c>
      <c r="AT237" s="118">
        <f t="shared" si="11"/>
        <v>190717.5</v>
      </c>
      <c r="AU237" s="145"/>
    </row>
    <row r="238" spans="1:47" ht="15" customHeight="1" x14ac:dyDescent="0.3">
      <c r="A238" s="116" t="s">
        <v>2733</v>
      </c>
      <c r="B238" s="116" t="s">
        <v>680</v>
      </c>
      <c r="C238" s="116">
        <v>3</v>
      </c>
      <c r="D238" s="116" t="s">
        <v>0</v>
      </c>
      <c r="E238" s="116" t="s">
        <v>2</v>
      </c>
      <c r="F238" s="116" t="s">
        <v>1393</v>
      </c>
      <c r="G238" s="116" t="s">
        <v>1411</v>
      </c>
      <c r="H238" s="116" t="s">
        <v>1409</v>
      </c>
      <c r="I238" s="116" t="s">
        <v>1412</v>
      </c>
      <c r="J238" s="116" t="s">
        <v>4601</v>
      </c>
      <c r="K238" s="116" t="s">
        <v>628</v>
      </c>
      <c r="L238" s="116" t="s">
        <v>1398</v>
      </c>
      <c r="M238" s="116" t="s">
        <v>1405</v>
      </c>
      <c r="N238" s="116">
        <v>1</v>
      </c>
      <c r="O238" s="116">
        <v>1</v>
      </c>
      <c r="P238" s="116">
        <v>1</v>
      </c>
      <c r="Q238" s="116">
        <v>1</v>
      </c>
      <c r="R238" s="116">
        <v>1</v>
      </c>
      <c r="S238" s="116">
        <v>1</v>
      </c>
      <c r="T238" s="116">
        <v>0</v>
      </c>
      <c r="U238" s="116">
        <v>0</v>
      </c>
      <c r="V238" s="116">
        <v>0</v>
      </c>
      <c r="W238" s="84">
        <v>159300</v>
      </c>
      <c r="X238" s="117">
        <v>43809</v>
      </c>
      <c r="Y238" s="117">
        <v>47097</v>
      </c>
      <c r="Z238" s="84">
        <v>212400</v>
      </c>
      <c r="AA238" s="116" t="s">
        <v>1406</v>
      </c>
      <c r="AB238" s="116" t="s">
        <v>1407</v>
      </c>
      <c r="AC238" s="118">
        <v>53100</v>
      </c>
      <c r="AD238" s="118">
        <v>53100</v>
      </c>
      <c r="AE238" s="118">
        <v>53100</v>
      </c>
      <c r="AF238" s="118">
        <v>0</v>
      </c>
      <c r="AG238" s="118">
        <v>0</v>
      </c>
      <c r="AH238" s="118">
        <v>0</v>
      </c>
      <c r="AI238" s="118">
        <v>0</v>
      </c>
      <c r="AJ238" s="118">
        <v>0</v>
      </c>
      <c r="AK238" s="118">
        <v>0</v>
      </c>
      <c r="AL238" s="118">
        <v>0</v>
      </c>
      <c r="AM238" s="118">
        <v>0</v>
      </c>
      <c r="AN238" s="118">
        <v>0</v>
      </c>
      <c r="AO238" s="118">
        <v>0</v>
      </c>
      <c r="AP238" s="118">
        <v>0</v>
      </c>
      <c r="AQ238" s="118">
        <v>0</v>
      </c>
      <c r="AR238" s="118">
        <f t="shared" si="9"/>
        <v>106200</v>
      </c>
      <c r="AS238" s="118">
        <f t="shared" si="10"/>
        <v>53100</v>
      </c>
      <c r="AT238" s="118">
        <f t="shared" si="11"/>
        <v>159300</v>
      </c>
      <c r="AU238" s="145"/>
    </row>
    <row r="239" spans="1:47" ht="15" customHeight="1" x14ac:dyDescent="0.3">
      <c r="A239" s="116" t="s">
        <v>2734</v>
      </c>
      <c r="B239" s="116" t="s">
        <v>681</v>
      </c>
      <c r="C239" s="116">
        <v>2</v>
      </c>
      <c r="D239" s="116" t="s">
        <v>0</v>
      </c>
      <c r="E239" s="116" t="s">
        <v>2</v>
      </c>
      <c r="F239" s="116" t="s">
        <v>1393</v>
      </c>
      <c r="G239" s="116" t="s">
        <v>1411</v>
      </c>
      <c r="H239" s="116" t="s">
        <v>1409</v>
      </c>
      <c r="I239" s="116" t="s">
        <v>1412</v>
      </c>
      <c r="J239" s="116" t="s">
        <v>4601</v>
      </c>
      <c r="K239" s="116" t="s">
        <v>628</v>
      </c>
      <c r="L239" s="116" t="s">
        <v>1398</v>
      </c>
      <c r="M239" s="116" t="s">
        <v>1405</v>
      </c>
      <c r="N239" s="116">
        <v>1</v>
      </c>
      <c r="O239" s="116">
        <v>1</v>
      </c>
      <c r="P239" s="116">
        <v>1</v>
      </c>
      <c r="Q239" s="116">
        <v>1</v>
      </c>
      <c r="R239" s="116">
        <v>1</v>
      </c>
      <c r="S239" s="116">
        <v>1</v>
      </c>
      <c r="T239" s="116">
        <v>0</v>
      </c>
      <c r="U239" s="116">
        <v>0</v>
      </c>
      <c r="V239" s="116">
        <v>0</v>
      </c>
      <c r="W239" s="84">
        <v>25665</v>
      </c>
      <c r="X239" s="117">
        <v>43809</v>
      </c>
      <c r="Y239" s="117">
        <v>46366</v>
      </c>
      <c r="Z239" s="84">
        <v>51330</v>
      </c>
      <c r="AA239" s="116" t="s">
        <v>1406</v>
      </c>
      <c r="AB239" s="116" t="s">
        <v>1407</v>
      </c>
      <c r="AC239" s="118">
        <v>25665</v>
      </c>
      <c r="AD239" s="118">
        <v>0</v>
      </c>
      <c r="AE239" s="118">
        <v>0</v>
      </c>
      <c r="AF239" s="118">
        <v>0</v>
      </c>
      <c r="AG239" s="118">
        <v>0</v>
      </c>
      <c r="AH239" s="118">
        <v>0</v>
      </c>
      <c r="AI239" s="118">
        <v>0</v>
      </c>
      <c r="AJ239" s="118">
        <v>0</v>
      </c>
      <c r="AK239" s="118">
        <v>0</v>
      </c>
      <c r="AL239" s="118">
        <v>0</v>
      </c>
      <c r="AM239" s="118">
        <v>0</v>
      </c>
      <c r="AN239" s="118">
        <v>0</v>
      </c>
      <c r="AO239" s="118">
        <v>0</v>
      </c>
      <c r="AP239" s="118">
        <v>0</v>
      </c>
      <c r="AQ239" s="118">
        <v>0</v>
      </c>
      <c r="AR239" s="118">
        <f t="shared" si="9"/>
        <v>25665</v>
      </c>
      <c r="AS239" s="118">
        <f t="shared" si="10"/>
        <v>0</v>
      </c>
      <c r="AT239" s="118">
        <f t="shared" si="11"/>
        <v>25665</v>
      </c>
      <c r="AU239" s="145"/>
    </row>
    <row r="240" spans="1:47" ht="15" customHeight="1" x14ac:dyDescent="0.3">
      <c r="A240" s="116" t="s">
        <v>2735</v>
      </c>
      <c r="B240" s="116" t="s">
        <v>681</v>
      </c>
      <c r="C240" s="116">
        <v>3</v>
      </c>
      <c r="D240" s="116" t="s">
        <v>0</v>
      </c>
      <c r="E240" s="116" t="s">
        <v>2</v>
      </c>
      <c r="F240" s="116" t="s">
        <v>1393</v>
      </c>
      <c r="G240" s="116" t="s">
        <v>1411</v>
      </c>
      <c r="H240" s="116" t="s">
        <v>1409</v>
      </c>
      <c r="I240" s="116" t="s">
        <v>1412</v>
      </c>
      <c r="J240" s="116" t="s">
        <v>4601</v>
      </c>
      <c r="K240" s="116" t="s">
        <v>628</v>
      </c>
      <c r="L240" s="116" t="s">
        <v>1398</v>
      </c>
      <c r="M240" s="116" t="s">
        <v>1405</v>
      </c>
      <c r="N240" s="116">
        <v>1</v>
      </c>
      <c r="O240" s="116">
        <v>1</v>
      </c>
      <c r="P240" s="116">
        <v>1</v>
      </c>
      <c r="Q240" s="116">
        <v>1</v>
      </c>
      <c r="R240" s="116">
        <v>1</v>
      </c>
      <c r="S240" s="116">
        <v>1</v>
      </c>
      <c r="T240" s="116">
        <v>0</v>
      </c>
      <c r="U240" s="116">
        <v>0</v>
      </c>
      <c r="V240" s="116">
        <v>0</v>
      </c>
      <c r="W240" s="84">
        <v>35400</v>
      </c>
      <c r="X240" s="117">
        <v>43809</v>
      </c>
      <c r="Y240" s="117">
        <v>46731</v>
      </c>
      <c r="Z240" s="84">
        <v>53100</v>
      </c>
      <c r="AA240" s="116" t="s">
        <v>1406</v>
      </c>
      <c r="AB240" s="116" t="s">
        <v>1407</v>
      </c>
      <c r="AC240" s="118">
        <v>17700</v>
      </c>
      <c r="AD240" s="118">
        <v>17700</v>
      </c>
      <c r="AE240" s="118">
        <v>0</v>
      </c>
      <c r="AF240" s="118">
        <v>0</v>
      </c>
      <c r="AG240" s="118">
        <v>0</v>
      </c>
      <c r="AH240" s="118">
        <v>0</v>
      </c>
      <c r="AI240" s="118">
        <v>0</v>
      </c>
      <c r="AJ240" s="118">
        <v>0</v>
      </c>
      <c r="AK240" s="118">
        <v>0</v>
      </c>
      <c r="AL240" s="118">
        <v>0</v>
      </c>
      <c r="AM240" s="118">
        <v>0</v>
      </c>
      <c r="AN240" s="118">
        <v>0</v>
      </c>
      <c r="AO240" s="118">
        <v>0</v>
      </c>
      <c r="AP240" s="118">
        <v>0</v>
      </c>
      <c r="AQ240" s="118">
        <v>0</v>
      </c>
      <c r="AR240" s="118">
        <f t="shared" si="9"/>
        <v>35400</v>
      </c>
      <c r="AS240" s="118">
        <f t="shared" si="10"/>
        <v>0</v>
      </c>
      <c r="AT240" s="118">
        <f t="shared" si="11"/>
        <v>35400</v>
      </c>
      <c r="AU240" s="145"/>
    </row>
    <row r="241" spans="1:47" ht="15" customHeight="1" x14ac:dyDescent="0.3">
      <c r="A241" s="116" t="s">
        <v>2736</v>
      </c>
      <c r="B241" s="116" t="s">
        <v>681</v>
      </c>
      <c r="C241" s="116">
        <v>4</v>
      </c>
      <c r="D241" s="116" t="s">
        <v>0</v>
      </c>
      <c r="E241" s="116" t="s">
        <v>2</v>
      </c>
      <c r="F241" s="116" t="s">
        <v>1393</v>
      </c>
      <c r="G241" s="116" t="s">
        <v>1411</v>
      </c>
      <c r="H241" s="116" t="s">
        <v>1409</v>
      </c>
      <c r="I241" s="116" t="s">
        <v>1412</v>
      </c>
      <c r="J241" s="116" t="s">
        <v>4601</v>
      </c>
      <c r="K241" s="116" t="s">
        <v>628</v>
      </c>
      <c r="L241" s="116" t="s">
        <v>1398</v>
      </c>
      <c r="M241" s="116" t="s">
        <v>1405</v>
      </c>
      <c r="N241" s="116">
        <v>1</v>
      </c>
      <c r="O241" s="116">
        <v>1</v>
      </c>
      <c r="P241" s="116">
        <v>1</v>
      </c>
      <c r="Q241" s="116">
        <v>1</v>
      </c>
      <c r="R241" s="116">
        <v>1</v>
      </c>
      <c r="S241" s="116">
        <v>1</v>
      </c>
      <c r="T241" s="116">
        <v>0</v>
      </c>
      <c r="U241" s="116">
        <v>0</v>
      </c>
      <c r="V241" s="116">
        <v>0</v>
      </c>
      <c r="W241" s="84">
        <v>84628.12</v>
      </c>
      <c r="X241" s="117">
        <v>43809</v>
      </c>
      <c r="Y241" s="117">
        <v>47097</v>
      </c>
      <c r="Z241" s="84">
        <v>112837.5</v>
      </c>
      <c r="AA241" s="116" t="s">
        <v>1406</v>
      </c>
      <c r="AB241" s="116" t="s">
        <v>1407</v>
      </c>
      <c r="AC241" s="118">
        <v>28209.38</v>
      </c>
      <c r="AD241" s="118">
        <v>28209.37</v>
      </c>
      <c r="AE241" s="118">
        <v>28209.37</v>
      </c>
      <c r="AF241" s="118">
        <v>0</v>
      </c>
      <c r="AG241" s="118">
        <v>0</v>
      </c>
      <c r="AH241" s="118">
        <v>0</v>
      </c>
      <c r="AI241" s="118">
        <v>0</v>
      </c>
      <c r="AJ241" s="118">
        <v>0</v>
      </c>
      <c r="AK241" s="118">
        <v>0</v>
      </c>
      <c r="AL241" s="118">
        <v>0</v>
      </c>
      <c r="AM241" s="118">
        <v>0</v>
      </c>
      <c r="AN241" s="118">
        <v>0</v>
      </c>
      <c r="AO241" s="118">
        <v>0</v>
      </c>
      <c r="AP241" s="118">
        <v>0</v>
      </c>
      <c r="AQ241" s="118">
        <v>0</v>
      </c>
      <c r="AR241" s="118">
        <f t="shared" si="9"/>
        <v>56418.75</v>
      </c>
      <c r="AS241" s="118">
        <f t="shared" si="10"/>
        <v>28209.37</v>
      </c>
      <c r="AT241" s="118">
        <f t="shared" si="11"/>
        <v>84628.12</v>
      </c>
      <c r="AU241" s="145"/>
    </row>
    <row r="242" spans="1:47" ht="15" customHeight="1" x14ac:dyDescent="0.3">
      <c r="A242" s="116" t="s">
        <v>2737</v>
      </c>
      <c r="B242" s="116" t="s">
        <v>682</v>
      </c>
      <c r="C242" s="116">
        <v>6</v>
      </c>
      <c r="D242" s="116" t="s">
        <v>0</v>
      </c>
      <c r="E242" s="116" t="s">
        <v>2</v>
      </c>
      <c r="F242" s="116" t="s">
        <v>1393</v>
      </c>
      <c r="G242" s="116" t="s">
        <v>1411</v>
      </c>
      <c r="H242" s="116" t="s">
        <v>1409</v>
      </c>
      <c r="I242" s="116" t="s">
        <v>1412</v>
      </c>
      <c r="J242" s="116" t="s">
        <v>4601</v>
      </c>
      <c r="K242" s="116" t="s">
        <v>628</v>
      </c>
      <c r="L242" s="116" t="s">
        <v>1398</v>
      </c>
      <c r="M242" s="116" t="s">
        <v>1405</v>
      </c>
      <c r="N242" s="116">
        <v>1</v>
      </c>
      <c r="O242" s="116">
        <v>1</v>
      </c>
      <c r="P242" s="116">
        <v>1</v>
      </c>
      <c r="Q242" s="116">
        <v>1</v>
      </c>
      <c r="R242" s="116">
        <v>1</v>
      </c>
      <c r="S242" s="116">
        <v>1</v>
      </c>
      <c r="T242" s="116">
        <v>0</v>
      </c>
      <c r="U242" s="116">
        <v>0</v>
      </c>
      <c r="V242" s="116">
        <v>0</v>
      </c>
      <c r="W242" s="84">
        <v>402822.5</v>
      </c>
      <c r="X242" s="117">
        <v>43810</v>
      </c>
      <c r="Y242" s="117">
        <v>46367</v>
      </c>
      <c r="Z242" s="84">
        <v>805645</v>
      </c>
      <c r="AA242" s="116" t="s">
        <v>1406</v>
      </c>
      <c r="AB242" s="116" t="s">
        <v>1407</v>
      </c>
      <c r="AC242" s="118">
        <v>402822.5</v>
      </c>
      <c r="AD242" s="118">
        <v>0</v>
      </c>
      <c r="AE242" s="118">
        <v>0</v>
      </c>
      <c r="AF242" s="118">
        <v>0</v>
      </c>
      <c r="AG242" s="118">
        <v>0</v>
      </c>
      <c r="AH242" s="118">
        <v>0</v>
      </c>
      <c r="AI242" s="118">
        <v>0</v>
      </c>
      <c r="AJ242" s="118">
        <v>0</v>
      </c>
      <c r="AK242" s="118">
        <v>0</v>
      </c>
      <c r="AL242" s="118">
        <v>0</v>
      </c>
      <c r="AM242" s="118">
        <v>0</v>
      </c>
      <c r="AN242" s="118">
        <v>0</v>
      </c>
      <c r="AO242" s="118">
        <v>0</v>
      </c>
      <c r="AP242" s="118">
        <v>0</v>
      </c>
      <c r="AQ242" s="118">
        <v>0</v>
      </c>
      <c r="AR242" s="118">
        <f t="shared" si="9"/>
        <v>402822.5</v>
      </c>
      <c r="AS242" s="118">
        <f t="shared" si="10"/>
        <v>0</v>
      </c>
      <c r="AT242" s="118">
        <f t="shared" si="11"/>
        <v>402822.5</v>
      </c>
      <c r="AU242" s="145"/>
    </row>
    <row r="243" spans="1:47" ht="15" customHeight="1" x14ac:dyDescent="0.3">
      <c r="A243" s="116" t="s">
        <v>2738</v>
      </c>
      <c r="B243" s="116" t="s">
        <v>682</v>
      </c>
      <c r="C243" s="116">
        <v>7</v>
      </c>
      <c r="D243" s="116" t="s">
        <v>0</v>
      </c>
      <c r="E243" s="116" t="s">
        <v>2</v>
      </c>
      <c r="F243" s="116" t="s">
        <v>1393</v>
      </c>
      <c r="G243" s="116" t="s">
        <v>1411</v>
      </c>
      <c r="H243" s="116" t="s">
        <v>1409</v>
      </c>
      <c r="I243" s="116" t="s">
        <v>1412</v>
      </c>
      <c r="J243" s="116" t="s">
        <v>4601</v>
      </c>
      <c r="K243" s="116" t="s">
        <v>628</v>
      </c>
      <c r="L243" s="116" t="s">
        <v>1398</v>
      </c>
      <c r="M243" s="116" t="s">
        <v>1405</v>
      </c>
      <c r="N243" s="116">
        <v>1</v>
      </c>
      <c r="O243" s="116">
        <v>1</v>
      </c>
      <c r="P243" s="116">
        <v>1</v>
      </c>
      <c r="Q243" s="116">
        <v>1</v>
      </c>
      <c r="R243" s="116">
        <v>1</v>
      </c>
      <c r="S243" s="116">
        <v>1</v>
      </c>
      <c r="T243" s="116">
        <v>0</v>
      </c>
      <c r="U243" s="116">
        <v>0</v>
      </c>
      <c r="V243" s="116">
        <v>0</v>
      </c>
      <c r="W243" s="84">
        <v>375043.33</v>
      </c>
      <c r="X243" s="117">
        <v>43810</v>
      </c>
      <c r="Y243" s="117">
        <v>46732</v>
      </c>
      <c r="Z243" s="84">
        <v>562565</v>
      </c>
      <c r="AA243" s="116" t="s">
        <v>1406</v>
      </c>
      <c r="AB243" s="116" t="s">
        <v>1407</v>
      </c>
      <c r="AC243" s="118">
        <v>187521.67</v>
      </c>
      <c r="AD243" s="118">
        <v>187521.66</v>
      </c>
      <c r="AE243" s="118">
        <v>0</v>
      </c>
      <c r="AF243" s="118">
        <v>0</v>
      </c>
      <c r="AG243" s="118">
        <v>0</v>
      </c>
      <c r="AH243" s="118">
        <v>0</v>
      </c>
      <c r="AI243" s="118">
        <v>0</v>
      </c>
      <c r="AJ243" s="118">
        <v>0</v>
      </c>
      <c r="AK243" s="118">
        <v>0</v>
      </c>
      <c r="AL243" s="118">
        <v>0</v>
      </c>
      <c r="AM243" s="118">
        <v>0</v>
      </c>
      <c r="AN243" s="118">
        <v>0</v>
      </c>
      <c r="AO243" s="118">
        <v>0</v>
      </c>
      <c r="AP243" s="118">
        <v>0</v>
      </c>
      <c r="AQ243" s="118">
        <v>0</v>
      </c>
      <c r="AR243" s="118">
        <f t="shared" si="9"/>
        <v>375043.33</v>
      </c>
      <c r="AS243" s="118">
        <f t="shared" si="10"/>
        <v>0</v>
      </c>
      <c r="AT243" s="118">
        <f t="shared" si="11"/>
        <v>375043.33</v>
      </c>
      <c r="AU243" s="145"/>
    </row>
    <row r="244" spans="1:47" ht="15" customHeight="1" x14ac:dyDescent="0.3">
      <c r="A244" s="116" t="s">
        <v>2739</v>
      </c>
      <c r="B244" s="116" t="s">
        <v>682</v>
      </c>
      <c r="C244" s="116">
        <v>8</v>
      </c>
      <c r="D244" s="116" t="s">
        <v>0</v>
      </c>
      <c r="E244" s="116" t="s">
        <v>2</v>
      </c>
      <c r="F244" s="116" t="s">
        <v>1393</v>
      </c>
      <c r="G244" s="116" t="s">
        <v>1411</v>
      </c>
      <c r="H244" s="116" t="s">
        <v>1409</v>
      </c>
      <c r="I244" s="116" t="s">
        <v>1412</v>
      </c>
      <c r="J244" s="116" t="s">
        <v>4601</v>
      </c>
      <c r="K244" s="116" t="s">
        <v>628</v>
      </c>
      <c r="L244" s="116" t="s">
        <v>1398</v>
      </c>
      <c r="M244" s="116" t="s">
        <v>1405</v>
      </c>
      <c r="N244" s="116">
        <v>1</v>
      </c>
      <c r="O244" s="116">
        <v>1</v>
      </c>
      <c r="P244" s="116">
        <v>1</v>
      </c>
      <c r="Q244" s="116">
        <v>1</v>
      </c>
      <c r="R244" s="116">
        <v>1</v>
      </c>
      <c r="S244" s="116">
        <v>1</v>
      </c>
      <c r="T244" s="116">
        <v>0</v>
      </c>
      <c r="U244" s="116">
        <v>0</v>
      </c>
      <c r="V244" s="116">
        <v>0</v>
      </c>
      <c r="W244" s="84">
        <v>119475</v>
      </c>
      <c r="X244" s="117">
        <v>43810</v>
      </c>
      <c r="Y244" s="117">
        <v>47098</v>
      </c>
      <c r="Z244" s="84">
        <v>159300</v>
      </c>
      <c r="AA244" s="116" t="s">
        <v>1406</v>
      </c>
      <c r="AB244" s="116" t="s">
        <v>1407</v>
      </c>
      <c r="AC244" s="118">
        <v>39825</v>
      </c>
      <c r="AD244" s="118">
        <v>39825</v>
      </c>
      <c r="AE244" s="118">
        <v>39825</v>
      </c>
      <c r="AF244" s="118">
        <v>0</v>
      </c>
      <c r="AG244" s="118">
        <v>0</v>
      </c>
      <c r="AH244" s="118">
        <v>0</v>
      </c>
      <c r="AI244" s="118">
        <v>0</v>
      </c>
      <c r="AJ244" s="118">
        <v>0</v>
      </c>
      <c r="AK244" s="118">
        <v>0</v>
      </c>
      <c r="AL244" s="118">
        <v>0</v>
      </c>
      <c r="AM244" s="118">
        <v>0</v>
      </c>
      <c r="AN244" s="118">
        <v>0</v>
      </c>
      <c r="AO244" s="118">
        <v>0</v>
      </c>
      <c r="AP244" s="118">
        <v>0</v>
      </c>
      <c r="AQ244" s="118">
        <v>0</v>
      </c>
      <c r="AR244" s="118">
        <f t="shared" si="9"/>
        <v>79650</v>
      </c>
      <c r="AS244" s="118">
        <f t="shared" si="10"/>
        <v>39825</v>
      </c>
      <c r="AT244" s="118">
        <f t="shared" si="11"/>
        <v>119475</v>
      </c>
      <c r="AU244" s="145"/>
    </row>
    <row r="245" spans="1:47" ht="15" customHeight="1" x14ac:dyDescent="0.3">
      <c r="A245" s="116" t="s">
        <v>2740</v>
      </c>
      <c r="B245" s="116" t="s">
        <v>682</v>
      </c>
      <c r="C245" s="116">
        <v>9</v>
      </c>
      <c r="D245" s="116" t="s">
        <v>0</v>
      </c>
      <c r="E245" s="116" t="s">
        <v>2</v>
      </c>
      <c r="F245" s="116" t="s">
        <v>1393</v>
      </c>
      <c r="G245" s="116" t="s">
        <v>1411</v>
      </c>
      <c r="H245" s="116" t="s">
        <v>1409</v>
      </c>
      <c r="I245" s="116" t="s">
        <v>1412</v>
      </c>
      <c r="J245" s="116" t="s">
        <v>4601</v>
      </c>
      <c r="K245" s="116" t="s">
        <v>628</v>
      </c>
      <c r="L245" s="116" t="s">
        <v>1398</v>
      </c>
      <c r="M245" s="116" t="s">
        <v>1405</v>
      </c>
      <c r="N245" s="116">
        <v>1</v>
      </c>
      <c r="O245" s="116">
        <v>1</v>
      </c>
      <c r="P245" s="116">
        <v>1</v>
      </c>
      <c r="Q245" s="116">
        <v>1</v>
      </c>
      <c r="R245" s="116">
        <v>1</v>
      </c>
      <c r="S245" s="116">
        <v>1</v>
      </c>
      <c r="T245" s="116">
        <v>0</v>
      </c>
      <c r="U245" s="116">
        <v>0</v>
      </c>
      <c r="V245" s="116">
        <v>0</v>
      </c>
      <c r="W245" s="84">
        <v>127440</v>
      </c>
      <c r="X245" s="117">
        <v>43810</v>
      </c>
      <c r="Y245" s="117">
        <v>47463</v>
      </c>
      <c r="Z245" s="84">
        <v>159300</v>
      </c>
      <c r="AA245" s="116" t="s">
        <v>1406</v>
      </c>
      <c r="AB245" s="116" t="s">
        <v>1407</v>
      </c>
      <c r="AC245" s="118">
        <v>31860</v>
      </c>
      <c r="AD245" s="118">
        <v>31860</v>
      </c>
      <c r="AE245" s="118">
        <v>31860</v>
      </c>
      <c r="AF245" s="118">
        <v>31860</v>
      </c>
      <c r="AG245" s="118">
        <v>0</v>
      </c>
      <c r="AH245" s="118">
        <v>0</v>
      </c>
      <c r="AI245" s="118">
        <v>0</v>
      </c>
      <c r="AJ245" s="118">
        <v>0</v>
      </c>
      <c r="AK245" s="118">
        <v>0</v>
      </c>
      <c r="AL245" s="118">
        <v>0</v>
      </c>
      <c r="AM245" s="118">
        <v>0</v>
      </c>
      <c r="AN245" s="118">
        <v>0</v>
      </c>
      <c r="AO245" s="118">
        <v>0</v>
      </c>
      <c r="AP245" s="118">
        <v>0</v>
      </c>
      <c r="AQ245" s="118">
        <v>0</v>
      </c>
      <c r="AR245" s="118">
        <f t="shared" si="9"/>
        <v>63720</v>
      </c>
      <c r="AS245" s="118">
        <f t="shared" si="10"/>
        <v>63720</v>
      </c>
      <c r="AT245" s="118">
        <f t="shared" si="11"/>
        <v>127440</v>
      </c>
      <c r="AU245" s="145"/>
    </row>
    <row r="246" spans="1:47" ht="15" customHeight="1" x14ac:dyDescent="0.3">
      <c r="A246" s="116" t="s">
        <v>2741</v>
      </c>
      <c r="B246" s="116" t="s">
        <v>683</v>
      </c>
      <c r="C246" s="116">
        <v>5</v>
      </c>
      <c r="D246" s="116" t="s">
        <v>0</v>
      </c>
      <c r="E246" s="116" t="s">
        <v>2</v>
      </c>
      <c r="F246" s="116" t="s">
        <v>1393</v>
      </c>
      <c r="G246" s="116" t="s">
        <v>1411</v>
      </c>
      <c r="H246" s="116" t="s">
        <v>1409</v>
      </c>
      <c r="I246" s="116" t="s">
        <v>1412</v>
      </c>
      <c r="J246" s="116" t="s">
        <v>4601</v>
      </c>
      <c r="K246" s="116" t="s">
        <v>628</v>
      </c>
      <c r="L246" s="116" t="s">
        <v>1398</v>
      </c>
      <c r="M246" s="116" t="s">
        <v>1405</v>
      </c>
      <c r="N246" s="116">
        <v>1</v>
      </c>
      <c r="O246" s="116">
        <v>1</v>
      </c>
      <c r="P246" s="116">
        <v>1</v>
      </c>
      <c r="Q246" s="116">
        <v>1</v>
      </c>
      <c r="R246" s="116">
        <v>1</v>
      </c>
      <c r="S246" s="116">
        <v>1</v>
      </c>
      <c r="T246" s="116">
        <v>0</v>
      </c>
      <c r="U246" s="116">
        <v>0</v>
      </c>
      <c r="V246" s="116">
        <v>0</v>
      </c>
      <c r="W246" s="84">
        <v>182383.75</v>
      </c>
      <c r="X246" s="117">
        <v>43810</v>
      </c>
      <c r="Y246" s="117">
        <v>46367</v>
      </c>
      <c r="Z246" s="84">
        <v>364767.5</v>
      </c>
      <c r="AA246" s="116" t="s">
        <v>1406</v>
      </c>
      <c r="AB246" s="116" t="s">
        <v>1407</v>
      </c>
      <c r="AC246" s="118">
        <v>182383.75</v>
      </c>
      <c r="AD246" s="118">
        <v>0</v>
      </c>
      <c r="AE246" s="118">
        <v>0</v>
      </c>
      <c r="AF246" s="118">
        <v>0</v>
      </c>
      <c r="AG246" s="118">
        <v>0</v>
      </c>
      <c r="AH246" s="118">
        <v>0</v>
      </c>
      <c r="AI246" s="118">
        <v>0</v>
      </c>
      <c r="AJ246" s="118">
        <v>0</v>
      </c>
      <c r="AK246" s="118">
        <v>0</v>
      </c>
      <c r="AL246" s="118">
        <v>0</v>
      </c>
      <c r="AM246" s="118">
        <v>0</v>
      </c>
      <c r="AN246" s="118">
        <v>0</v>
      </c>
      <c r="AO246" s="118">
        <v>0</v>
      </c>
      <c r="AP246" s="118">
        <v>0</v>
      </c>
      <c r="AQ246" s="118">
        <v>0</v>
      </c>
      <c r="AR246" s="118">
        <f t="shared" si="9"/>
        <v>182383.75</v>
      </c>
      <c r="AS246" s="118">
        <f t="shared" si="10"/>
        <v>0</v>
      </c>
      <c r="AT246" s="118">
        <f t="shared" si="11"/>
        <v>182383.75</v>
      </c>
      <c r="AU246" s="145"/>
    </row>
    <row r="247" spans="1:47" ht="15" customHeight="1" x14ac:dyDescent="0.3">
      <c r="A247" s="116" t="s">
        <v>2742</v>
      </c>
      <c r="B247" s="116" t="s">
        <v>683</v>
      </c>
      <c r="C247" s="116">
        <v>6</v>
      </c>
      <c r="D247" s="116" t="s">
        <v>0</v>
      </c>
      <c r="E247" s="116" t="s">
        <v>2</v>
      </c>
      <c r="F247" s="116" t="s">
        <v>1393</v>
      </c>
      <c r="G247" s="116" t="s">
        <v>1411</v>
      </c>
      <c r="H247" s="116" t="s">
        <v>1409</v>
      </c>
      <c r="I247" s="116" t="s">
        <v>1412</v>
      </c>
      <c r="J247" s="116" t="s">
        <v>4601</v>
      </c>
      <c r="K247" s="116" t="s">
        <v>628</v>
      </c>
      <c r="L247" s="116" t="s">
        <v>1398</v>
      </c>
      <c r="M247" s="116" t="s">
        <v>1405</v>
      </c>
      <c r="N247" s="116">
        <v>1</v>
      </c>
      <c r="O247" s="116">
        <v>1</v>
      </c>
      <c r="P247" s="116">
        <v>1</v>
      </c>
      <c r="Q247" s="116">
        <v>1</v>
      </c>
      <c r="R247" s="116">
        <v>1</v>
      </c>
      <c r="S247" s="116">
        <v>1</v>
      </c>
      <c r="T247" s="116">
        <v>0</v>
      </c>
      <c r="U247" s="116">
        <v>0</v>
      </c>
      <c r="V247" s="116">
        <v>0</v>
      </c>
      <c r="W247" s="84">
        <v>646148.32999999996</v>
      </c>
      <c r="X247" s="117">
        <v>43810</v>
      </c>
      <c r="Y247" s="117">
        <v>46732</v>
      </c>
      <c r="Z247" s="84">
        <v>969222.5</v>
      </c>
      <c r="AA247" s="116" t="s">
        <v>1406</v>
      </c>
      <c r="AB247" s="116" t="s">
        <v>1407</v>
      </c>
      <c r="AC247" s="118">
        <v>323074.17</v>
      </c>
      <c r="AD247" s="118">
        <v>323074.15999999997</v>
      </c>
      <c r="AE247" s="118">
        <v>0</v>
      </c>
      <c r="AF247" s="118">
        <v>0</v>
      </c>
      <c r="AG247" s="118">
        <v>0</v>
      </c>
      <c r="AH247" s="118">
        <v>0</v>
      </c>
      <c r="AI247" s="118">
        <v>0</v>
      </c>
      <c r="AJ247" s="118">
        <v>0</v>
      </c>
      <c r="AK247" s="118">
        <v>0</v>
      </c>
      <c r="AL247" s="118">
        <v>0</v>
      </c>
      <c r="AM247" s="118">
        <v>0</v>
      </c>
      <c r="AN247" s="118">
        <v>0</v>
      </c>
      <c r="AO247" s="118">
        <v>0</v>
      </c>
      <c r="AP247" s="118">
        <v>0</v>
      </c>
      <c r="AQ247" s="118">
        <v>0</v>
      </c>
      <c r="AR247" s="118">
        <f t="shared" si="9"/>
        <v>646148.32999999996</v>
      </c>
      <c r="AS247" s="118">
        <f t="shared" si="10"/>
        <v>0</v>
      </c>
      <c r="AT247" s="118">
        <f t="shared" si="11"/>
        <v>646148.32999999996</v>
      </c>
      <c r="AU247" s="145"/>
    </row>
    <row r="248" spans="1:47" ht="15" customHeight="1" x14ac:dyDescent="0.3">
      <c r="A248" s="116" t="s">
        <v>2743</v>
      </c>
      <c r="B248" s="116" t="s">
        <v>683</v>
      </c>
      <c r="C248" s="116">
        <v>7</v>
      </c>
      <c r="D248" s="116" t="s">
        <v>0</v>
      </c>
      <c r="E248" s="116" t="s">
        <v>2</v>
      </c>
      <c r="F248" s="116" t="s">
        <v>1393</v>
      </c>
      <c r="G248" s="116" t="s">
        <v>1411</v>
      </c>
      <c r="H248" s="116" t="s">
        <v>1409</v>
      </c>
      <c r="I248" s="116" t="s">
        <v>1412</v>
      </c>
      <c r="J248" s="116" t="s">
        <v>4601</v>
      </c>
      <c r="K248" s="116" t="s">
        <v>628</v>
      </c>
      <c r="L248" s="116" t="s">
        <v>1398</v>
      </c>
      <c r="M248" s="116" t="s">
        <v>1405</v>
      </c>
      <c r="N248" s="116">
        <v>1</v>
      </c>
      <c r="O248" s="116">
        <v>1</v>
      </c>
      <c r="P248" s="116">
        <v>1</v>
      </c>
      <c r="Q248" s="116">
        <v>1</v>
      </c>
      <c r="R248" s="116">
        <v>1</v>
      </c>
      <c r="S248" s="116">
        <v>1</v>
      </c>
      <c r="T248" s="116">
        <v>0</v>
      </c>
      <c r="U248" s="116">
        <v>0</v>
      </c>
      <c r="V248" s="116">
        <v>0</v>
      </c>
      <c r="W248" s="84">
        <v>1185015</v>
      </c>
      <c r="X248" s="117">
        <v>43810</v>
      </c>
      <c r="Y248" s="117">
        <v>47098</v>
      </c>
      <c r="Z248" s="84">
        <v>1580020</v>
      </c>
      <c r="AA248" s="116" t="s">
        <v>1406</v>
      </c>
      <c r="AB248" s="116" t="s">
        <v>1407</v>
      </c>
      <c r="AC248" s="118">
        <v>395005</v>
      </c>
      <c r="AD248" s="118">
        <v>395005</v>
      </c>
      <c r="AE248" s="118">
        <v>395005</v>
      </c>
      <c r="AF248" s="118">
        <v>0</v>
      </c>
      <c r="AG248" s="118">
        <v>0</v>
      </c>
      <c r="AH248" s="118">
        <v>0</v>
      </c>
      <c r="AI248" s="118">
        <v>0</v>
      </c>
      <c r="AJ248" s="118">
        <v>0</v>
      </c>
      <c r="AK248" s="118">
        <v>0</v>
      </c>
      <c r="AL248" s="118">
        <v>0</v>
      </c>
      <c r="AM248" s="118">
        <v>0</v>
      </c>
      <c r="AN248" s="118">
        <v>0</v>
      </c>
      <c r="AO248" s="118">
        <v>0</v>
      </c>
      <c r="AP248" s="118">
        <v>0</v>
      </c>
      <c r="AQ248" s="118">
        <v>0</v>
      </c>
      <c r="AR248" s="118">
        <f t="shared" si="9"/>
        <v>790010</v>
      </c>
      <c r="AS248" s="118">
        <f t="shared" si="10"/>
        <v>395005</v>
      </c>
      <c r="AT248" s="118">
        <f t="shared" si="11"/>
        <v>1185015</v>
      </c>
      <c r="AU248" s="145"/>
    </row>
    <row r="249" spans="1:47" ht="15" customHeight="1" x14ac:dyDescent="0.3">
      <c r="A249" s="116" t="s">
        <v>2744</v>
      </c>
      <c r="B249" s="116" t="s">
        <v>683</v>
      </c>
      <c r="C249" s="116">
        <v>8</v>
      </c>
      <c r="D249" s="116" t="s">
        <v>0</v>
      </c>
      <c r="E249" s="116" t="s">
        <v>2</v>
      </c>
      <c r="F249" s="116" t="s">
        <v>1393</v>
      </c>
      <c r="G249" s="116" t="s">
        <v>1411</v>
      </c>
      <c r="H249" s="116" t="s">
        <v>1409</v>
      </c>
      <c r="I249" s="116" t="s">
        <v>1412</v>
      </c>
      <c r="J249" s="116" t="s">
        <v>4601</v>
      </c>
      <c r="K249" s="116" t="s">
        <v>628</v>
      </c>
      <c r="L249" s="116" t="s">
        <v>1398</v>
      </c>
      <c r="M249" s="116" t="s">
        <v>1405</v>
      </c>
      <c r="N249" s="116">
        <v>1</v>
      </c>
      <c r="O249" s="116">
        <v>1</v>
      </c>
      <c r="P249" s="116">
        <v>1</v>
      </c>
      <c r="Q249" s="116">
        <v>1</v>
      </c>
      <c r="R249" s="116">
        <v>1</v>
      </c>
      <c r="S249" s="116">
        <v>1</v>
      </c>
      <c r="T249" s="116">
        <v>0</v>
      </c>
      <c r="U249" s="116">
        <v>0</v>
      </c>
      <c r="V249" s="116">
        <v>0</v>
      </c>
      <c r="W249" s="84">
        <v>254644</v>
      </c>
      <c r="X249" s="117">
        <v>43810</v>
      </c>
      <c r="Y249" s="117">
        <v>47463</v>
      </c>
      <c r="Z249" s="84">
        <v>318305</v>
      </c>
      <c r="AA249" s="116" t="s">
        <v>1406</v>
      </c>
      <c r="AB249" s="116" t="s">
        <v>1407</v>
      </c>
      <c r="AC249" s="118">
        <v>63661</v>
      </c>
      <c r="AD249" s="118">
        <v>63661</v>
      </c>
      <c r="AE249" s="118">
        <v>63661</v>
      </c>
      <c r="AF249" s="118">
        <v>63661</v>
      </c>
      <c r="AG249" s="118">
        <v>0</v>
      </c>
      <c r="AH249" s="118">
        <v>0</v>
      </c>
      <c r="AI249" s="118">
        <v>0</v>
      </c>
      <c r="AJ249" s="118">
        <v>0</v>
      </c>
      <c r="AK249" s="118">
        <v>0</v>
      </c>
      <c r="AL249" s="118">
        <v>0</v>
      </c>
      <c r="AM249" s="118">
        <v>0</v>
      </c>
      <c r="AN249" s="118">
        <v>0</v>
      </c>
      <c r="AO249" s="118">
        <v>0</v>
      </c>
      <c r="AP249" s="118">
        <v>0</v>
      </c>
      <c r="AQ249" s="118">
        <v>0</v>
      </c>
      <c r="AR249" s="118">
        <f t="shared" si="9"/>
        <v>127322</v>
      </c>
      <c r="AS249" s="118">
        <f t="shared" si="10"/>
        <v>127322</v>
      </c>
      <c r="AT249" s="118">
        <f t="shared" si="11"/>
        <v>254644</v>
      </c>
      <c r="AU249" s="145"/>
    </row>
    <row r="250" spans="1:47" ht="15" customHeight="1" x14ac:dyDescent="0.3">
      <c r="A250" s="116" t="s">
        <v>2745</v>
      </c>
      <c r="B250" s="116" t="s">
        <v>684</v>
      </c>
      <c r="C250" s="116">
        <v>1</v>
      </c>
      <c r="D250" s="116" t="s">
        <v>0</v>
      </c>
      <c r="E250" s="116" t="s">
        <v>2</v>
      </c>
      <c r="F250" s="116" t="s">
        <v>1393</v>
      </c>
      <c r="G250" s="116" t="s">
        <v>1411</v>
      </c>
      <c r="H250" s="116" t="s">
        <v>1409</v>
      </c>
      <c r="I250" s="116" t="s">
        <v>1412</v>
      </c>
      <c r="J250" s="116" t="s">
        <v>4601</v>
      </c>
      <c r="K250" s="116" t="s">
        <v>628</v>
      </c>
      <c r="L250" s="116" t="s">
        <v>1398</v>
      </c>
      <c r="M250" s="116" t="s">
        <v>1405</v>
      </c>
      <c r="N250" s="116">
        <v>1</v>
      </c>
      <c r="O250" s="116">
        <v>1</v>
      </c>
      <c r="P250" s="116">
        <v>1</v>
      </c>
      <c r="Q250" s="116">
        <v>1</v>
      </c>
      <c r="R250" s="116">
        <v>1</v>
      </c>
      <c r="S250" s="116">
        <v>1</v>
      </c>
      <c r="T250" s="116">
        <v>0</v>
      </c>
      <c r="U250" s="116">
        <v>0</v>
      </c>
      <c r="V250" s="116">
        <v>0</v>
      </c>
      <c r="W250" s="84">
        <v>24927.5</v>
      </c>
      <c r="X250" s="117">
        <v>43810</v>
      </c>
      <c r="Y250" s="117">
        <v>46367</v>
      </c>
      <c r="Z250" s="84">
        <v>49855</v>
      </c>
      <c r="AA250" s="116" t="s">
        <v>1406</v>
      </c>
      <c r="AB250" s="116" t="s">
        <v>1407</v>
      </c>
      <c r="AC250" s="118">
        <v>24927.5</v>
      </c>
      <c r="AD250" s="118">
        <v>0</v>
      </c>
      <c r="AE250" s="118">
        <v>0</v>
      </c>
      <c r="AF250" s="118">
        <v>0</v>
      </c>
      <c r="AG250" s="118">
        <v>0</v>
      </c>
      <c r="AH250" s="118">
        <v>0</v>
      </c>
      <c r="AI250" s="118">
        <v>0</v>
      </c>
      <c r="AJ250" s="118">
        <v>0</v>
      </c>
      <c r="AK250" s="118">
        <v>0</v>
      </c>
      <c r="AL250" s="118">
        <v>0</v>
      </c>
      <c r="AM250" s="118">
        <v>0</v>
      </c>
      <c r="AN250" s="118">
        <v>0</v>
      </c>
      <c r="AO250" s="118">
        <v>0</v>
      </c>
      <c r="AP250" s="118">
        <v>0</v>
      </c>
      <c r="AQ250" s="118">
        <v>0</v>
      </c>
      <c r="AR250" s="118">
        <f t="shared" si="9"/>
        <v>24927.5</v>
      </c>
      <c r="AS250" s="118">
        <f t="shared" si="10"/>
        <v>0</v>
      </c>
      <c r="AT250" s="118">
        <f t="shared" si="11"/>
        <v>24927.5</v>
      </c>
      <c r="AU250" s="145"/>
    </row>
    <row r="251" spans="1:47" ht="15" customHeight="1" x14ac:dyDescent="0.3">
      <c r="A251" s="116" t="s">
        <v>2746</v>
      </c>
      <c r="B251" s="116" t="s">
        <v>684</v>
      </c>
      <c r="C251" s="116">
        <v>2</v>
      </c>
      <c r="D251" s="116" t="s">
        <v>0</v>
      </c>
      <c r="E251" s="116" t="s">
        <v>2</v>
      </c>
      <c r="F251" s="116" t="s">
        <v>1393</v>
      </c>
      <c r="G251" s="116" t="s">
        <v>1411</v>
      </c>
      <c r="H251" s="116" t="s">
        <v>1409</v>
      </c>
      <c r="I251" s="116" t="s">
        <v>1412</v>
      </c>
      <c r="J251" s="116" t="s">
        <v>4601</v>
      </c>
      <c r="K251" s="116" t="s">
        <v>628</v>
      </c>
      <c r="L251" s="116" t="s">
        <v>1398</v>
      </c>
      <c r="M251" s="116" t="s">
        <v>1405</v>
      </c>
      <c r="N251" s="116">
        <v>1</v>
      </c>
      <c r="O251" s="116">
        <v>1</v>
      </c>
      <c r="P251" s="116">
        <v>1</v>
      </c>
      <c r="Q251" s="116">
        <v>1</v>
      </c>
      <c r="R251" s="116">
        <v>1</v>
      </c>
      <c r="S251" s="116">
        <v>1</v>
      </c>
      <c r="T251" s="116">
        <v>0</v>
      </c>
      <c r="U251" s="116">
        <v>0</v>
      </c>
      <c r="V251" s="116">
        <v>0</v>
      </c>
      <c r="W251" s="84">
        <v>67751.66</v>
      </c>
      <c r="X251" s="117">
        <v>43810</v>
      </c>
      <c r="Y251" s="117">
        <v>46732</v>
      </c>
      <c r="Z251" s="84">
        <v>101627.5</v>
      </c>
      <c r="AA251" s="116" t="s">
        <v>1406</v>
      </c>
      <c r="AB251" s="116" t="s">
        <v>1407</v>
      </c>
      <c r="AC251" s="118">
        <v>33875.83</v>
      </c>
      <c r="AD251" s="118">
        <v>33875.83</v>
      </c>
      <c r="AE251" s="118">
        <v>0</v>
      </c>
      <c r="AF251" s="118">
        <v>0</v>
      </c>
      <c r="AG251" s="118">
        <v>0</v>
      </c>
      <c r="AH251" s="118">
        <v>0</v>
      </c>
      <c r="AI251" s="118">
        <v>0</v>
      </c>
      <c r="AJ251" s="118">
        <v>0</v>
      </c>
      <c r="AK251" s="118">
        <v>0</v>
      </c>
      <c r="AL251" s="118">
        <v>0</v>
      </c>
      <c r="AM251" s="118">
        <v>0</v>
      </c>
      <c r="AN251" s="118">
        <v>0</v>
      </c>
      <c r="AO251" s="118">
        <v>0</v>
      </c>
      <c r="AP251" s="118">
        <v>0</v>
      </c>
      <c r="AQ251" s="118">
        <v>0</v>
      </c>
      <c r="AR251" s="118">
        <f t="shared" si="9"/>
        <v>67751.66</v>
      </c>
      <c r="AS251" s="118">
        <f t="shared" si="10"/>
        <v>0</v>
      </c>
      <c r="AT251" s="118">
        <f t="shared" si="11"/>
        <v>67751.66</v>
      </c>
      <c r="AU251" s="145"/>
    </row>
    <row r="252" spans="1:47" ht="15" customHeight="1" x14ac:dyDescent="0.3">
      <c r="A252" s="116" t="s">
        <v>2747</v>
      </c>
      <c r="B252" s="116" t="s">
        <v>684</v>
      </c>
      <c r="C252" s="116">
        <v>3</v>
      </c>
      <c r="D252" s="116" t="s">
        <v>0</v>
      </c>
      <c r="E252" s="116" t="s">
        <v>2</v>
      </c>
      <c r="F252" s="116" t="s">
        <v>1393</v>
      </c>
      <c r="G252" s="116" t="s">
        <v>1411</v>
      </c>
      <c r="H252" s="116" t="s">
        <v>1409</v>
      </c>
      <c r="I252" s="116" t="s">
        <v>1412</v>
      </c>
      <c r="J252" s="116" t="s">
        <v>4601</v>
      </c>
      <c r="K252" s="116" t="s">
        <v>628</v>
      </c>
      <c r="L252" s="116" t="s">
        <v>1398</v>
      </c>
      <c r="M252" s="116" t="s">
        <v>1405</v>
      </c>
      <c r="N252" s="116">
        <v>1</v>
      </c>
      <c r="O252" s="116">
        <v>1</v>
      </c>
      <c r="P252" s="116">
        <v>1</v>
      </c>
      <c r="Q252" s="116">
        <v>1</v>
      </c>
      <c r="R252" s="116">
        <v>1</v>
      </c>
      <c r="S252" s="116">
        <v>1</v>
      </c>
      <c r="T252" s="116">
        <v>0</v>
      </c>
      <c r="U252" s="116">
        <v>0</v>
      </c>
      <c r="V252" s="116">
        <v>0</v>
      </c>
      <c r="W252" s="84">
        <v>36506.25</v>
      </c>
      <c r="X252" s="117">
        <v>43810</v>
      </c>
      <c r="Y252" s="117">
        <v>47098</v>
      </c>
      <c r="Z252" s="84">
        <v>48675</v>
      </c>
      <c r="AA252" s="116" t="s">
        <v>1406</v>
      </c>
      <c r="AB252" s="116" t="s">
        <v>1407</v>
      </c>
      <c r="AC252" s="118">
        <v>12168.75</v>
      </c>
      <c r="AD252" s="118">
        <v>12168.75</v>
      </c>
      <c r="AE252" s="118">
        <v>12168.75</v>
      </c>
      <c r="AF252" s="118">
        <v>0</v>
      </c>
      <c r="AG252" s="118">
        <v>0</v>
      </c>
      <c r="AH252" s="118">
        <v>0</v>
      </c>
      <c r="AI252" s="118">
        <v>0</v>
      </c>
      <c r="AJ252" s="118">
        <v>0</v>
      </c>
      <c r="AK252" s="118">
        <v>0</v>
      </c>
      <c r="AL252" s="118">
        <v>0</v>
      </c>
      <c r="AM252" s="118">
        <v>0</v>
      </c>
      <c r="AN252" s="118">
        <v>0</v>
      </c>
      <c r="AO252" s="118">
        <v>0</v>
      </c>
      <c r="AP252" s="118">
        <v>0</v>
      </c>
      <c r="AQ252" s="118">
        <v>0</v>
      </c>
      <c r="AR252" s="118">
        <f t="shared" si="9"/>
        <v>24337.5</v>
      </c>
      <c r="AS252" s="118">
        <f t="shared" si="10"/>
        <v>12168.75</v>
      </c>
      <c r="AT252" s="118">
        <f t="shared" si="11"/>
        <v>36506.25</v>
      </c>
      <c r="AU252" s="145"/>
    </row>
    <row r="253" spans="1:47" ht="15" customHeight="1" x14ac:dyDescent="0.3">
      <c r="A253" s="116" t="s">
        <v>2748</v>
      </c>
      <c r="B253" s="116" t="s">
        <v>684</v>
      </c>
      <c r="C253" s="116">
        <v>4</v>
      </c>
      <c r="D253" s="116" t="s">
        <v>0</v>
      </c>
      <c r="E253" s="116" t="s">
        <v>2</v>
      </c>
      <c r="F253" s="116" t="s">
        <v>1393</v>
      </c>
      <c r="G253" s="116" t="s">
        <v>1411</v>
      </c>
      <c r="H253" s="116" t="s">
        <v>1409</v>
      </c>
      <c r="I253" s="116" t="s">
        <v>1412</v>
      </c>
      <c r="J253" s="116" t="s">
        <v>4601</v>
      </c>
      <c r="K253" s="116" t="s">
        <v>628</v>
      </c>
      <c r="L253" s="116" t="s">
        <v>1398</v>
      </c>
      <c r="M253" s="116" t="s">
        <v>1405</v>
      </c>
      <c r="N253" s="116">
        <v>1</v>
      </c>
      <c r="O253" s="116">
        <v>1</v>
      </c>
      <c r="P253" s="116">
        <v>1</v>
      </c>
      <c r="Q253" s="116">
        <v>1</v>
      </c>
      <c r="R253" s="116">
        <v>1</v>
      </c>
      <c r="S253" s="116">
        <v>1</v>
      </c>
      <c r="T253" s="116">
        <v>0</v>
      </c>
      <c r="U253" s="116">
        <v>0</v>
      </c>
      <c r="V253" s="116">
        <v>0</v>
      </c>
      <c r="W253" s="84">
        <v>41536</v>
      </c>
      <c r="X253" s="117">
        <v>43810</v>
      </c>
      <c r="Y253" s="117">
        <v>47463</v>
      </c>
      <c r="Z253" s="84">
        <v>51920</v>
      </c>
      <c r="AA253" s="116" t="s">
        <v>1406</v>
      </c>
      <c r="AB253" s="116" t="s">
        <v>1407</v>
      </c>
      <c r="AC253" s="118">
        <v>10384</v>
      </c>
      <c r="AD253" s="118">
        <v>10384</v>
      </c>
      <c r="AE253" s="118">
        <v>10384</v>
      </c>
      <c r="AF253" s="118">
        <v>10384</v>
      </c>
      <c r="AG253" s="118">
        <v>0</v>
      </c>
      <c r="AH253" s="118">
        <v>0</v>
      </c>
      <c r="AI253" s="118">
        <v>0</v>
      </c>
      <c r="AJ253" s="118">
        <v>0</v>
      </c>
      <c r="AK253" s="118">
        <v>0</v>
      </c>
      <c r="AL253" s="118">
        <v>0</v>
      </c>
      <c r="AM253" s="118">
        <v>0</v>
      </c>
      <c r="AN253" s="118">
        <v>0</v>
      </c>
      <c r="AO253" s="118">
        <v>0</v>
      </c>
      <c r="AP253" s="118">
        <v>0</v>
      </c>
      <c r="AQ253" s="118">
        <v>0</v>
      </c>
      <c r="AR253" s="118">
        <f t="shared" si="9"/>
        <v>20768</v>
      </c>
      <c r="AS253" s="118">
        <f t="shared" si="10"/>
        <v>20768</v>
      </c>
      <c r="AT253" s="118">
        <f t="shared" si="11"/>
        <v>41536</v>
      </c>
      <c r="AU253" s="145"/>
    </row>
    <row r="254" spans="1:47" ht="15" customHeight="1" x14ac:dyDescent="0.3">
      <c r="A254" s="116" t="s">
        <v>2749</v>
      </c>
      <c r="B254" s="116" t="s">
        <v>685</v>
      </c>
      <c r="C254" s="116">
        <v>1</v>
      </c>
      <c r="D254" s="116" t="s">
        <v>0</v>
      </c>
      <c r="E254" s="116" t="s">
        <v>2</v>
      </c>
      <c r="F254" s="116" t="s">
        <v>1393</v>
      </c>
      <c r="G254" s="116" t="s">
        <v>1411</v>
      </c>
      <c r="H254" s="116" t="s">
        <v>1409</v>
      </c>
      <c r="I254" s="116" t="s">
        <v>1412</v>
      </c>
      <c r="J254" s="116" t="s">
        <v>4601</v>
      </c>
      <c r="K254" s="116" t="s">
        <v>628</v>
      </c>
      <c r="L254" s="116" t="s">
        <v>1398</v>
      </c>
      <c r="M254" s="116" t="s">
        <v>1405</v>
      </c>
      <c r="N254" s="116">
        <v>1</v>
      </c>
      <c r="O254" s="116">
        <v>1</v>
      </c>
      <c r="P254" s="116">
        <v>1</v>
      </c>
      <c r="Q254" s="116">
        <v>1</v>
      </c>
      <c r="R254" s="116">
        <v>1</v>
      </c>
      <c r="S254" s="116">
        <v>1</v>
      </c>
      <c r="T254" s="116">
        <v>0</v>
      </c>
      <c r="U254" s="116">
        <v>0</v>
      </c>
      <c r="V254" s="116">
        <v>0</v>
      </c>
      <c r="W254" s="84">
        <v>12980</v>
      </c>
      <c r="X254" s="117">
        <v>43810</v>
      </c>
      <c r="Y254" s="117">
        <v>46367</v>
      </c>
      <c r="Z254" s="84">
        <v>25960</v>
      </c>
      <c r="AA254" s="116" t="s">
        <v>1406</v>
      </c>
      <c r="AB254" s="116" t="s">
        <v>1407</v>
      </c>
      <c r="AC254" s="118">
        <v>12980</v>
      </c>
      <c r="AD254" s="118">
        <v>0</v>
      </c>
      <c r="AE254" s="118">
        <v>0</v>
      </c>
      <c r="AF254" s="118">
        <v>0</v>
      </c>
      <c r="AG254" s="118">
        <v>0</v>
      </c>
      <c r="AH254" s="118">
        <v>0</v>
      </c>
      <c r="AI254" s="118">
        <v>0</v>
      </c>
      <c r="AJ254" s="118">
        <v>0</v>
      </c>
      <c r="AK254" s="118">
        <v>0</v>
      </c>
      <c r="AL254" s="118">
        <v>0</v>
      </c>
      <c r="AM254" s="118">
        <v>0</v>
      </c>
      <c r="AN254" s="118">
        <v>0</v>
      </c>
      <c r="AO254" s="118">
        <v>0</v>
      </c>
      <c r="AP254" s="118">
        <v>0</v>
      </c>
      <c r="AQ254" s="118">
        <v>0</v>
      </c>
      <c r="AR254" s="118">
        <f t="shared" si="9"/>
        <v>12980</v>
      </c>
      <c r="AS254" s="118">
        <f t="shared" si="10"/>
        <v>0</v>
      </c>
      <c r="AT254" s="118">
        <f t="shared" si="11"/>
        <v>12980</v>
      </c>
      <c r="AU254" s="145"/>
    </row>
    <row r="255" spans="1:47" ht="15" customHeight="1" x14ac:dyDescent="0.3">
      <c r="A255" s="116" t="s">
        <v>2750</v>
      </c>
      <c r="B255" s="116" t="s">
        <v>686</v>
      </c>
      <c r="C255" s="116">
        <v>4</v>
      </c>
      <c r="D255" s="116" t="s">
        <v>0</v>
      </c>
      <c r="E255" s="116" t="s">
        <v>2</v>
      </c>
      <c r="F255" s="116" t="s">
        <v>1393</v>
      </c>
      <c r="G255" s="116" t="s">
        <v>1411</v>
      </c>
      <c r="H255" s="116" t="s">
        <v>1409</v>
      </c>
      <c r="I255" s="116" t="s">
        <v>1412</v>
      </c>
      <c r="J255" s="116" t="s">
        <v>4601</v>
      </c>
      <c r="K255" s="116" t="s">
        <v>628</v>
      </c>
      <c r="L255" s="116" t="s">
        <v>1398</v>
      </c>
      <c r="M255" s="116" t="s">
        <v>1405</v>
      </c>
      <c r="N255" s="116">
        <v>1</v>
      </c>
      <c r="O255" s="116">
        <v>1</v>
      </c>
      <c r="P255" s="116">
        <v>1</v>
      </c>
      <c r="Q255" s="116">
        <v>1</v>
      </c>
      <c r="R255" s="116">
        <v>1</v>
      </c>
      <c r="S255" s="116">
        <v>1</v>
      </c>
      <c r="T255" s="116">
        <v>0</v>
      </c>
      <c r="U255" s="116">
        <v>0</v>
      </c>
      <c r="V255" s="116">
        <v>0</v>
      </c>
      <c r="W255" s="84">
        <v>127882.5</v>
      </c>
      <c r="X255" s="117">
        <v>43810</v>
      </c>
      <c r="Y255" s="117">
        <v>46367</v>
      </c>
      <c r="Z255" s="84">
        <v>255765</v>
      </c>
      <c r="AA255" s="116" t="s">
        <v>1406</v>
      </c>
      <c r="AB255" s="116" t="s">
        <v>1407</v>
      </c>
      <c r="AC255" s="118">
        <v>127882.5</v>
      </c>
      <c r="AD255" s="118">
        <v>0</v>
      </c>
      <c r="AE255" s="118">
        <v>0</v>
      </c>
      <c r="AF255" s="118">
        <v>0</v>
      </c>
      <c r="AG255" s="118">
        <v>0</v>
      </c>
      <c r="AH255" s="118">
        <v>0</v>
      </c>
      <c r="AI255" s="118">
        <v>0</v>
      </c>
      <c r="AJ255" s="118">
        <v>0</v>
      </c>
      <c r="AK255" s="118">
        <v>0</v>
      </c>
      <c r="AL255" s="118">
        <v>0</v>
      </c>
      <c r="AM255" s="118">
        <v>0</v>
      </c>
      <c r="AN255" s="118">
        <v>0</v>
      </c>
      <c r="AO255" s="118">
        <v>0</v>
      </c>
      <c r="AP255" s="118">
        <v>0</v>
      </c>
      <c r="AQ255" s="118">
        <v>0</v>
      </c>
      <c r="AR255" s="118">
        <f t="shared" si="9"/>
        <v>127882.5</v>
      </c>
      <c r="AS255" s="118">
        <f t="shared" si="10"/>
        <v>0</v>
      </c>
      <c r="AT255" s="118">
        <f t="shared" si="11"/>
        <v>127882.5</v>
      </c>
      <c r="AU255" s="145"/>
    </row>
    <row r="256" spans="1:47" ht="15" customHeight="1" x14ac:dyDescent="0.3">
      <c r="A256" s="116" t="s">
        <v>2751</v>
      </c>
      <c r="B256" s="116" t="s">
        <v>686</v>
      </c>
      <c r="C256" s="116">
        <v>5</v>
      </c>
      <c r="D256" s="116" t="s">
        <v>0</v>
      </c>
      <c r="E256" s="116" t="s">
        <v>2</v>
      </c>
      <c r="F256" s="116" t="s">
        <v>1393</v>
      </c>
      <c r="G256" s="116" t="s">
        <v>1411</v>
      </c>
      <c r="H256" s="116" t="s">
        <v>1409</v>
      </c>
      <c r="I256" s="116" t="s">
        <v>1412</v>
      </c>
      <c r="J256" s="116" t="s">
        <v>4601</v>
      </c>
      <c r="K256" s="116" t="s">
        <v>628</v>
      </c>
      <c r="L256" s="116" t="s">
        <v>1398</v>
      </c>
      <c r="M256" s="116" t="s">
        <v>1405</v>
      </c>
      <c r="N256" s="116">
        <v>1</v>
      </c>
      <c r="O256" s="116">
        <v>1</v>
      </c>
      <c r="P256" s="116">
        <v>1</v>
      </c>
      <c r="Q256" s="116">
        <v>1</v>
      </c>
      <c r="R256" s="116">
        <v>1</v>
      </c>
      <c r="S256" s="116">
        <v>1</v>
      </c>
      <c r="T256" s="116">
        <v>0</v>
      </c>
      <c r="U256" s="116">
        <v>0</v>
      </c>
      <c r="V256" s="116">
        <v>0</v>
      </c>
      <c r="W256" s="84">
        <v>70800</v>
      </c>
      <c r="X256" s="117">
        <v>43810</v>
      </c>
      <c r="Y256" s="117">
        <v>46732</v>
      </c>
      <c r="Z256" s="84">
        <v>106200</v>
      </c>
      <c r="AA256" s="116" t="s">
        <v>1406</v>
      </c>
      <c r="AB256" s="116" t="s">
        <v>1407</v>
      </c>
      <c r="AC256" s="118">
        <v>35400</v>
      </c>
      <c r="AD256" s="118">
        <v>35400</v>
      </c>
      <c r="AE256" s="118">
        <v>0</v>
      </c>
      <c r="AF256" s="118">
        <v>0</v>
      </c>
      <c r="AG256" s="118">
        <v>0</v>
      </c>
      <c r="AH256" s="118">
        <v>0</v>
      </c>
      <c r="AI256" s="118">
        <v>0</v>
      </c>
      <c r="AJ256" s="118">
        <v>0</v>
      </c>
      <c r="AK256" s="118">
        <v>0</v>
      </c>
      <c r="AL256" s="118">
        <v>0</v>
      </c>
      <c r="AM256" s="118">
        <v>0</v>
      </c>
      <c r="AN256" s="118">
        <v>0</v>
      </c>
      <c r="AO256" s="118">
        <v>0</v>
      </c>
      <c r="AP256" s="118">
        <v>0</v>
      </c>
      <c r="AQ256" s="118">
        <v>0</v>
      </c>
      <c r="AR256" s="118">
        <f t="shared" si="9"/>
        <v>70800</v>
      </c>
      <c r="AS256" s="118">
        <f t="shared" si="10"/>
        <v>0</v>
      </c>
      <c r="AT256" s="118">
        <f t="shared" si="11"/>
        <v>70800</v>
      </c>
      <c r="AU256" s="145"/>
    </row>
    <row r="257" spans="1:47" ht="15" customHeight="1" x14ac:dyDescent="0.3">
      <c r="A257" s="116" t="s">
        <v>2752</v>
      </c>
      <c r="B257" s="116" t="s">
        <v>687</v>
      </c>
      <c r="C257" s="116">
        <v>1</v>
      </c>
      <c r="D257" s="116" t="s">
        <v>0</v>
      </c>
      <c r="E257" s="116" t="s">
        <v>2</v>
      </c>
      <c r="F257" s="116" t="s">
        <v>1393</v>
      </c>
      <c r="G257" s="116" t="s">
        <v>1411</v>
      </c>
      <c r="H257" s="116" t="s">
        <v>1409</v>
      </c>
      <c r="I257" s="116" t="s">
        <v>1412</v>
      </c>
      <c r="J257" s="116" t="s">
        <v>4601</v>
      </c>
      <c r="K257" s="116" t="s">
        <v>628</v>
      </c>
      <c r="L257" s="116" t="s">
        <v>1398</v>
      </c>
      <c r="M257" s="116" t="s">
        <v>1405</v>
      </c>
      <c r="N257" s="116">
        <v>1</v>
      </c>
      <c r="O257" s="116">
        <v>1</v>
      </c>
      <c r="P257" s="116">
        <v>1</v>
      </c>
      <c r="Q257" s="116">
        <v>1</v>
      </c>
      <c r="R257" s="116">
        <v>1</v>
      </c>
      <c r="S257" s="116">
        <v>1</v>
      </c>
      <c r="T257" s="116">
        <v>0</v>
      </c>
      <c r="U257" s="116">
        <v>0</v>
      </c>
      <c r="V257" s="116">
        <v>0</v>
      </c>
      <c r="W257" s="84">
        <v>27730</v>
      </c>
      <c r="X257" s="117">
        <v>43811</v>
      </c>
      <c r="Y257" s="117">
        <v>46733</v>
      </c>
      <c r="Z257" s="84">
        <v>41595</v>
      </c>
      <c r="AA257" s="116" t="s">
        <v>1406</v>
      </c>
      <c r="AB257" s="116" t="s">
        <v>1407</v>
      </c>
      <c r="AC257" s="118">
        <v>13865</v>
      </c>
      <c r="AD257" s="118">
        <v>13865</v>
      </c>
      <c r="AE257" s="118">
        <v>0</v>
      </c>
      <c r="AF257" s="118">
        <v>0</v>
      </c>
      <c r="AG257" s="118">
        <v>0</v>
      </c>
      <c r="AH257" s="118">
        <v>0</v>
      </c>
      <c r="AI257" s="118">
        <v>0</v>
      </c>
      <c r="AJ257" s="118">
        <v>0</v>
      </c>
      <c r="AK257" s="118">
        <v>0</v>
      </c>
      <c r="AL257" s="118">
        <v>0</v>
      </c>
      <c r="AM257" s="118">
        <v>0</v>
      </c>
      <c r="AN257" s="118">
        <v>0</v>
      </c>
      <c r="AO257" s="118">
        <v>0</v>
      </c>
      <c r="AP257" s="118">
        <v>0</v>
      </c>
      <c r="AQ257" s="118">
        <v>0</v>
      </c>
      <c r="AR257" s="118">
        <f t="shared" si="9"/>
        <v>27730</v>
      </c>
      <c r="AS257" s="118">
        <f t="shared" si="10"/>
        <v>0</v>
      </c>
      <c r="AT257" s="118">
        <f t="shared" si="11"/>
        <v>27730</v>
      </c>
      <c r="AU257" s="145"/>
    </row>
    <row r="258" spans="1:47" ht="15" customHeight="1" x14ac:dyDescent="0.3">
      <c r="A258" s="116" t="s">
        <v>2753</v>
      </c>
      <c r="B258" s="116" t="s">
        <v>687</v>
      </c>
      <c r="C258" s="116">
        <v>2</v>
      </c>
      <c r="D258" s="116" t="s">
        <v>0</v>
      </c>
      <c r="E258" s="116" t="s">
        <v>2</v>
      </c>
      <c r="F258" s="116" t="s">
        <v>1393</v>
      </c>
      <c r="G258" s="116" t="s">
        <v>1411</v>
      </c>
      <c r="H258" s="116" t="s">
        <v>1409</v>
      </c>
      <c r="I258" s="116" t="s">
        <v>1412</v>
      </c>
      <c r="J258" s="116" t="s">
        <v>4601</v>
      </c>
      <c r="K258" s="116" t="s">
        <v>628</v>
      </c>
      <c r="L258" s="116" t="s">
        <v>1398</v>
      </c>
      <c r="M258" s="116" t="s">
        <v>1405</v>
      </c>
      <c r="N258" s="116">
        <v>1</v>
      </c>
      <c r="O258" s="116">
        <v>1</v>
      </c>
      <c r="P258" s="116">
        <v>1</v>
      </c>
      <c r="Q258" s="116">
        <v>1</v>
      </c>
      <c r="R258" s="116">
        <v>1</v>
      </c>
      <c r="S258" s="116">
        <v>1</v>
      </c>
      <c r="T258" s="116">
        <v>0</v>
      </c>
      <c r="U258" s="116">
        <v>0</v>
      </c>
      <c r="V258" s="116">
        <v>0</v>
      </c>
      <c r="W258" s="84">
        <v>3761.25</v>
      </c>
      <c r="X258" s="117">
        <v>43811</v>
      </c>
      <c r="Y258" s="117">
        <v>47099</v>
      </c>
      <c r="Z258" s="84">
        <v>5015</v>
      </c>
      <c r="AA258" s="116" t="s">
        <v>1406</v>
      </c>
      <c r="AB258" s="116" t="s">
        <v>1407</v>
      </c>
      <c r="AC258" s="118">
        <v>1253.75</v>
      </c>
      <c r="AD258" s="118">
        <v>1253.75</v>
      </c>
      <c r="AE258" s="118">
        <v>1253.75</v>
      </c>
      <c r="AF258" s="118">
        <v>0</v>
      </c>
      <c r="AG258" s="118">
        <v>0</v>
      </c>
      <c r="AH258" s="118">
        <v>0</v>
      </c>
      <c r="AI258" s="118">
        <v>0</v>
      </c>
      <c r="AJ258" s="118">
        <v>0</v>
      </c>
      <c r="AK258" s="118">
        <v>0</v>
      </c>
      <c r="AL258" s="118">
        <v>0</v>
      </c>
      <c r="AM258" s="118">
        <v>0</v>
      </c>
      <c r="AN258" s="118">
        <v>0</v>
      </c>
      <c r="AO258" s="118">
        <v>0</v>
      </c>
      <c r="AP258" s="118">
        <v>0</v>
      </c>
      <c r="AQ258" s="118">
        <v>0</v>
      </c>
      <c r="AR258" s="118">
        <f t="shared" si="9"/>
        <v>2507.5</v>
      </c>
      <c r="AS258" s="118">
        <f t="shared" si="10"/>
        <v>1253.75</v>
      </c>
      <c r="AT258" s="118">
        <f t="shared" si="11"/>
        <v>3761.25</v>
      </c>
      <c r="AU258" s="145"/>
    </row>
    <row r="259" spans="1:47" ht="15" customHeight="1" x14ac:dyDescent="0.3">
      <c r="A259" s="116" t="s">
        <v>2754</v>
      </c>
      <c r="B259" s="116" t="s">
        <v>688</v>
      </c>
      <c r="C259" s="116">
        <v>5</v>
      </c>
      <c r="D259" s="116" t="s">
        <v>0</v>
      </c>
      <c r="E259" s="116" t="s">
        <v>2</v>
      </c>
      <c r="F259" s="116" t="s">
        <v>1393</v>
      </c>
      <c r="G259" s="116" t="s">
        <v>1411</v>
      </c>
      <c r="H259" s="116" t="s">
        <v>1409</v>
      </c>
      <c r="I259" s="116" t="s">
        <v>1412</v>
      </c>
      <c r="J259" s="116" t="s">
        <v>4601</v>
      </c>
      <c r="K259" s="116" t="s">
        <v>628</v>
      </c>
      <c r="L259" s="116" t="s">
        <v>1398</v>
      </c>
      <c r="M259" s="116" t="s">
        <v>1405</v>
      </c>
      <c r="N259" s="116">
        <v>1</v>
      </c>
      <c r="O259" s="116">
        <v>1</v>
      </c>
      <c r="P259" s="116">
        <v>1</v>
      </c>
      <c r="Q259" s="116">
        <v>1</v>
      </c>
      <c r="R259" s="116">
        <v>1</v>
      </c>
      <c r="S259" s="116">
        <v>1</v>
      </c>
      <c r="T259" s="116">
        <v>0</v>
      </c>
      <c r="U259" s="116">
        <v>0</v>
      </c>
      <c r="V259" s="116">
        <v>0</v>
      </c>
      <c r="W259" s="84">
        <v>129357.5</v>
      </c>
      <c r="X259" s="117">
        <v>43811</v>
      </c>
      <c r="Y259" s="117">
        <v>46368</v>
      </c>
      <c r="Z259" s="84">
        <v>258715</v>
      </c>
      <c r="AA259" s="116" t="s">
        <v>1406</v>
      </c>
      <c r="AB259" s="116" t="s">
        <v>1407</v>
      </c>
      <c r="AC259" s="118">
        <v>129357.5</v>
      </c>
      <c r="AD259" s="118">
        <v>0</v>
      </c>
      <c r="AE259" s="118">
        <v>0</v>
      </c>
      <c r="AF259" s="118">
        <v>0</v>
      </c>
      <c r="AG259" s="118">
        <v>0</v>
      </c>
      <c r="AH259" s="118">
        <v>0</v>
      </c>
      <c r="AI259" s="118">
        <v>0</v>
      </c>
      <c r="AJ259" s="118">
        <v>0</v>
      </c>
      <c r="AK259" s="118">
        <v>0</v>
      </c>
      <c r="AL259" s="118">
        <v>0</v>
      </c>
      <c r="AM259" s="118">
        <v>0</v>
      </c>
      <c r="AN259" s="118">
        <v>0</v>
      </c>
      <c r="AO259" s="118">
        <v>0</v>
      </c>
      <c r="AP259" s="118">
        <v>0</v>
      </c>
      <c r="AQ259" s="118">
        <v>0</v>
      </c>
      <c r="AR259" s="118">
        <f t="shared" si="9"/>
        <v>129357.5</v>
      </c>
      <c r="AS259" s="118">
        <f t="shared" si="10"/>
        <v>0</v>
      </c>
      <c r="AT259" s="118">
        <f t="shared" si="11"/>
        <v>129357.5</v>
      </c>
      <c r="AU259" s="145"/>
    </row>
    <row r="260" spans="1:47" ht="15" customHeight="1" x14ac:dyDescent="0.3">
      <c r="A260" s="116" t="s">
        <v>2755</v>
      </c>
      <c r="B260" s="116" t="s">
        <v>688</v>
      </c>
      <c r="C260" s="116">
        <v>6</v>
      </c>
      <c r="D260" s="116" t="s">
        <v>0</v>
      </c>
      <c r="E260" s="116" t="s">
        <v>2</v>
      </c>
      <c r="F260" s="116" t="s">
        <v>1393</v>
      </c>
      <c r="G260" s="116" t="s">
        <v>1411</v>
      </c>
      <c r="H260" s="116" t="s">
        <v>1409</v>
      </c>
      <c r="I260" s="116" t="s">
        <v>1412</v>
      </c>
      <c r="J260" s="116" t="s">
        <v>4601</v>
      </c>
      <c r="K260" s="116" t="s">
        <v>628</v>
      </c>
      <c r="L260" s="116" t="s">
        <v>1398</v>
      </c>
      <c r="M260" s="116" t="s">
        <v>1405</v>
      </c>
      <c r="N260" s="116">
        <v>1</v>
      </c>
      <c r="O260" s="116">
        <v>1</v>
      </c>
      <c r="P260" s="116">
        <v>1</v>
      </c>
      <c r="Q260" s="116">
        <v>1</v>
      </c>
      <c r="R260" s="116">
        <v>1</v>
      </c>
      <c r="S260" s="116">
        <v>1</v>
      </c>
      <c r="T260" s="116">
        <v>0</v>
      </c>
      <c r="U260" s="116">
        <v>0</v>
      </c>
      <c r="V260" s="116">
        <v>0</v>
      </c>
      <c r="W260" s="84">
        <v>220266.66</v>
      </c>
      <c r="X260" s="117">
        <v>43811</v>
      </c>
      <c r="Y260" s="117">
        <v>46733</v>
      </c>
      <c r="Z260" s="84">
        <v>330400</v>
      </c>
      <c r="AA260" s="116" t="s">
        <v>1406</v>
      </c>
      <c r="AB260" s="116" t="s">
        <v>1407</v>
      </c>
      <c r="AC260" s="118">
        <v>110133.33</v>
      </c>
      <c r="AD260" s="118">
        <v>110133.33</v>
      </c>
      <c r="AE260" s="118">
        <v>0</v>
      </c>
      <c r="AF260" s="118">
        <v>0</v>
      </c>
      <c r="AG260" s="118">
        <v>0</v>
      </c>
      <c r="AH260" s="118">
        <v>0</v>
      </c>
      <c r="AI260" s="118">
        <v>0</v>
      </c>
      <c r="AJ260" s="118">
        <v>0</v>
      </c>
      <c r="AK260" s="118">
        <v>0</v>
      </c>
      <c r="AL260" s="118">
        <v>0</v>
      </c>
      <c r="AM260" s="118">
        <v>0</v>
      </c>
      <c r="AN260" s="118">
        <v>0</v>
      </c>
      <c r="AO260" s="118">
        <v>0</v>
      </c>
      <c r="AP260" s="118">
        <v>0</v>
      </c>
      <c r="AQ260" s="118">
        <v>0</v>
      </c>
      <c r="AR260" s="118">
        <f t="shared" ref="AR260:AR323" si="12">SUM(AC260:AD260)</f>
        <v>220266.66</v>
      </c>
      <c r="AS260" s="118">
        <f t="shared" ref="AS260:AS323" si="13">SUM(AE260:AQ260)</f>
        <v>0</v>
      </c>
      <c r="AT260" s="118">
        <f t="shared" ref="AT260:AT323" si="14">SUM(AR260:AS260)</f>
        <v>220266.66</v>
      </c>
      <c r="AU260" s="145"/>
    </row>
    <row r="261" spans="1:47" ht="15" customHeight="1" x14ac:dyDescent="0.3">
      <c r="A261" s="116" t="s">
        <v>2756</v>
      </c>
      <c r="B261" s="116" t="s">
        <v>688</v>
      </c>
      <c r="C261" s="116">
        <v>7</v>
      </c>
      <c r="D261" s="116" t="s">
        <v>0</v>
      </c>
      <c r="E261" s="116" t="s">
        <v>2</v>
      </c>
      <c r="F261" s="116" t="s">
        <v>1393</v>
      </c>
      <c r="G261" s="116" t="s">
        <v>1411</v>
      </c>
      <c r="H261" s="116" t="s">
        <v>1409</v>
      </c>
      <c r="I261" s="116" t="s">
        <v>1412</v>
      </c>
      <c r="J261" s="116" t="s">
        <v>4601</v>
      </c>
      <c r="K261" s="116" t="s">
        <v>628</v>
      </c>
      <c r="L261" s="116" t="s">
        <v>1398</v>
      </c>
      <c r="M261" s="116" t="s">
        <v>1405</v>
      </c>
      <c r="N261" s="116">
        <v>1</v>
      </c>
      <c r="O261" s="116">
        <v>1</v>
      </c>
      <c r="P261" s="116">
        <v>1</v>
      </c>
      <c r="Q261" s="116">
        <v>1</v>
      </c>
      <c r="R261" s="116">
        <v>1</v>
      </c>
      <c r="S261" s="116">
        <v>1</v>
      </c>
      <c r="T261" s="116">
        <v>0</v>
      </c>
      <c r="U261" s="116">
        <v>0</v>
      </c>
      <c r="V261" s="116">
        <v>0</v>
      </c>
      <c r="W261" s="84">
        <v>407210.62</v>
      </c>
      <c r="X261" s="117">
        <v>43811</v>
      </c>
      <c r="Y261" s="117">
        <v>47099</v>
      </c>
      <c r="Z261" s="84">
        <v>542947.5</v>
      </c>
      <c r="AA261" s="116" t="s">
        <v>1406</v>
      </c>
      <c r="AB261" s="116" t="s">
        <v>1407</v>
      </c>
      <c r="AC261" s="118">
        <v>135736.88</v>
      </c>
      <c r="AD261" s="118">
        <v>135736.87</v>
      </c>
      <c r="AE261" s="118">
        <v>135736.87</v>
      </c>
      <c r="AF261" s="118">
        <v>0</v>
      </c>
      <c r="AG261" s="118">
        <v>0</v>
      </c>
      <c r="AH261" s="118">
        <v>0</v>
      </c>
      <c r="AI261" s="118">
        <v>0</v>
      </c>
      <c r="AJ261" s="118">
        <v>0</v>
      </c>
      <c r="AK261" s="118">
        <v>0</v>
      </c>
      <c r="AL261" s="118">
        <v>0</v>
      </c>
      <c r="AM261" s="118">
        <v>0</v>
      </c>
      <c r="AN261" s="118">
        <v>0</v>
      </c>
      <c r="AO261" s="118">
        <v>0</v>
      </c>
      <c r="AP261" s="118">
        <v>0</v>
      </c>
      <c r="AQ261" s="118">
        <v>0</v>
      </c>
      <c r="AR261" s="118">
        <f t="shared" si="12"/>
        <v>271473.75</v>
      </c>
      <c r="AS261" s="118">
        <f t="shared" si="13"/>
        <v>135736.87</v>
      </c>
      <c r="AT261" s="118">
        <f t="shared" si="14"/>
        <v>407210.62</v>
      </c>
      <c r="AU261" s="145"/>
    </row>
    <row r="262" spans="1:47" ht="15" customHeight="1" x14ac:dyDescent="0.3">
      <c r="A262" s="116" t="s">
        <v>2757</v>
      </c>
      <c r="B262" s="116" t="s">
        <v>688</v>
      </c>
      <c r="C262" s="116">
        <v>8</v>
      </c>
      <c r="D262" s="116" t="s">
        <v>0</v>
      </c>
      <c r="E262" s="116" t="s">
        <v>2</v>
      </c>
      <c r="F262" s="116" t="s">
        <v>1393</v>
      </c>
      <c r="G262" s="116" t="s">
        <v>1411</v>
      </c>
      <c r="H262" s="116" t="s">
        <v>1409</v>
      </c>
      <c r="I262" s="116" t="s">
        <v>1412</v>
      </c>
      <c r="J262" s="116" t="s">
        <v>4601</v>
      </c>
      <c r="K262" s="116" t="s">
        <v>628</v>
      </c>
      <c r="L262" s="116" t="s">
        <v>1398</v>
      </c>
      <c r="M262" s="116" t="s">
        <v>1405</v>
      </c>
      <c r="N262" s="116">
        <v>1</v>
      </c>
      <c r="O262" s="116">
        <v>1</v>
      </c>
      <c r="P262" s="116">
        <v>1</v>
      </c>
      <c r="Q262" s="116">
        <v>1</v>
      </c>
      <c r="R262" s="116">
        <v>1</v>
      </c>
      <c r="S262" s="116">
        <v>1</v>
      </c>
      <c r="T262" s="116">
        <v>0</v>
      </c>
      <c r="U262" s="116">
        <v>0</v>
      </c>
      <c r="V262" s="116">
        <v>0</v>
      </c>
      <c r="W262" s="84">
        <v>127440</v>
      </c>
      <c r="X262" s="117">
        <v>43811</v>
      </c>
      <c r="Y262" s="117">
        <v>47464</v>
      </c>
      <c r="Z262" s="84">
        <v>159300</v>
      </c>
      <c r="AA262" s="116" t="s">
        <v>1406</v>
      </c>
      <c r="AB262" s="116" t="s">
        <v>1407</v>
      </c>
      <c r="AC262" s="118">
        <v>31860</v>
      </c>
      <c r="AD262" s="118">
        <v>31860</v>
      </c>
      <c r="AE262" s="118">
        <v>31860</v>
      </c>
      <c r="AF262" s="118">
        <v>31860</v>
      </c>
      <c r="AG262" s="118">
        <v>0</v>
      </c>
      <c r="AH262" s="118">
        <v>0</v>
      </c>
      <c r="AI262" s="118">
        <v>0</v>
      </c>
      <c r="AJ262" s="118">
        <v>0</v>
      </c>
      <c r="AK262" s="118">
        <v>0</v>
      </c>
      <c r="AL262" s="118">
        <v>0</v>
      </c>
      <c r="AM262" s="118">
        <v>0</v>
      </c>
      <c r="AN262" s="118">
        <v>0</v>
      </c>
      <c r="AO262" s="118">
        <v>0</v>
      </c>
      <c r="AP262" s="118">
        <v>0</v>
      </c>
      <c r="AQ262" s="118">
        <v>0</v>
      </c>
      <c r="AR262" s="118">
        <f t="shared" si="12"/>
        <v>63720</v>
      </c>
      <c r="AS262" s="118">
        <f t="shared" si="13"/>
        <v>63720</v>
      </c>
      <c r="AT262" s="118">
        <f t="shared" si="14"/>
        <v>127440</v>
      </c>
      <c r="AU262" s="145"/>
    </row>
    <row r="263" spans="1:47" ht="15" customHeight="1" x14ac:dyDescent="0.3">
      <c r="A263" s="116" t="s">
        <v>2758</v>
      </c>
      <c r="B263" s="116" t="s">
        <v>689</v>
      </c>
      <c r="C263" s="116">
        <v>5</v>
      </c>
      <c r="D263" s="116" t="s">
        <v>0</v>
      </c>
      <c r="E263" s="116" t="s">
        <v>2</v>
      </c>
      <c r="F263" s="116" t="s">
        <v>1393</v>
      </c>
      <c r="G263" s="116" t="s">
        <v>1411</v>
      </c>
      <c r="H263" s="116" t="s">
        <v>1409</v>
      </c>
      <c r="I263" s="116" t="s">
        <v>1412</v>
      </c>
      <c r="J263" s="116" t="s">
        <v>4601</v>
      </c>
      <c r="K263" s="116" t="s">
        <v>628</v>
      </c>
      <c r="L263" s="116" t="s">
        <v>1398</v>
      </c>
      <c r="M263" s="116" t="s">
        <v>1405</v>
      </c>
      <c r="N263" s="116">
        <v>1</v>
      </c>
      <c r="O263" s="116">
        <v>1</v>
      </c>
      <c r="P263" s="116">
        <v>1</v>
      </c>
      <c r="Q263" s="116">
        <v>1</v>
      </c>
      <c r="R263" s="116">
        <v>1</v>
      </c>
      <c r="S263" s="116">
        <v>1</v>
      </c>
      <c r="T263" s="116">
        <v>0</v>
      </c>
      <c r="U263" s="116">
        <v>0</v>
      </c>
      <c r="V263" s="116">
        <v>0</v>
      </c>
      <c r="W263" s="84">
        <v>49707.5</v>
      </c>
      <c r="X263" s="117">
        <v>43815</v>
      </c>
      <c r="Y263" s="117">
        <v>46372</v>
      </c>
      <c r="Z263" s="84">
        <v>99415</v>
      </c>
      <c r="AA263" s="116" t="s">
        <v>1406</v>
      </c>
      <c r="AB263" s="116" t="s">
        <v>1407</v>
      </c>
      <c r="AC263" s="118">
        <v>49707.5</v>
      </c>
      <c r="AD263" s="118">
        <v>0</v>
      </c>
      <c r="AE263" s="118">
        <v>0</v>
      </c>
      <c r="AF263" s="118">
        <v>0</v>
      </c>
      <c r="AG263" s="118">
        <v>0</v>
      </c>
      <c r="AH263" s="118">
        <v>0</v>
      </c>
      <c r="AI263" s="118">
        <v>0</v>
      </c>
      <c r="AJ263" s="118">
        <v>0</v>
      </c>
      <c r="AK263" s="118">
        <v>0</v>
      </c>
      <c r="AL263" s="118">
        <v>0</v>
      </c>
      <c r="AM263" s="118">
        <v>0</v>
      </c>
      <c r="AN263" s="118">
        <v>0</v>
      </c>
      <c r="AO263" s="118">
        <v>0</v>
      </c>
      <c r="AP263" s="118">
        <v>0</v>
      </c>
      <c r="AQ263" s="118">
        <v>0</v>
      </c>
      <c r="AR263" s="118">
        <f t="shared" si="12"/>
        <v>49707.5</v>
      </c>
      <c r="AS263" s="118">
        <f t="shared" si="13"/>
        <v>0</v>
      </c>
      <c r="AT263" s="118">
        <f t="shared" si="14"/>
        <v>49707.5</v>
      </c>
      <c r="AU263" s="145"/>
    </row>
    <row r="264" spans="1:47" ht="15" customHeight="1" x14ac:dyDescent="0.3">
      <c r="A264" s="116" t="s">
        <v>2759</v>
      </c>
      <c r="B264" s="116" t="s">
        <v>689</v>
      </c>
      <c r="C264" s="116">
        <v>6</v>
      </c>
      <c r="D264" s="116" t="s">
        <v>0</v>
      </c>
      <c r="E264" s="116" t="s">
        <v>2</v>
      </c>
      <c r="F264" s="116" t="s">
        <v>1393</v>
      </c>
      <c r="G264" s="116" t="s">
        <v>1411</v>
      </c>
      <c r="H264" s="116" t="s">
        <v>1409</v>
      </c>
      <c r="I264" s="116" t="s">
        <v>1412</v>
      </c>
      <c r="J264" s="116" t="s">
        <v>4601</v>
      </c>
      <c r="K264" s="116" t="s">
        <v>628</v>
      </c>
      <c r="L264" s="116" t="s">
        <v>1398</v>
      </c>
      <c r="M264" s="116" t="s">
        <v>1405</v>
      </c>
      <c r="N264" s="116">
        <v>1</v>
      </c>
      <c r="O264" s="116">
        <v>1</v>
      </c>
      <c r="P264" s="116">
        <v>1</v>
      </c>
      <c r="Q264" s="116">
        <v>1</v>
      </c>
      <c r="R264" s="116">
        <v>1</v>
      </c>
      <c r="S264" s="116">
        <v>1</v>
      </c>
      <c r="T264" s="116">
        <v>0</v>
      </c>
      <c r="U264" s="116">
        <v>0</v>
      </c>
      <c r="V264" s="116">
        <v>0</v>
      </c>
      <c r="W264" s="84">
        <v>136978.32999999999</v>
      </c>
      <c r="X264" s="117">
        <v>43815</v>
      </c>
      <c r="Y264" s="117">
        <v>46737</v>
      </c>
      <c r="Z264" s="84">
        <v>205467.5</v>
      </c>
      <c r="AA264" s="116" t="s">
        <v>1406</v>
      </c>
      <c r="AB264" s="116" t="s">
        <v>1407</v>
      </c>
      <c r="AC264" s="118">
        <v>68489.17</v>
      </c>
      <c r="AD264" s="118">
        <v>68489.16</v>
      </c>
      <c r="AE264" s="118">
        <v>0</v>
      </c>
      <c r="AF264" s="118">
        <v>0</v>
      </c>
      <c r="AG264" s="118">
        <v>0</v>
      </c>
      <c r="AH264" s="118">
        <v>0</v>
      </c>
      <c r="AI264" s="118">
        <v>0</v>
      </c>
      <c r="AJ264" s="118">
        <v>0</v>
      </c>
      <c r="AK264" s="118">
        <v>0</v>
      </c>
      <c r="AL264" s="118">
        <v>0</v>
      </c>
      <c r="AM264" s="118">
        <v>0</v>
      </c>
      <c r="AN264" s="118">
        <v>0</v>
      </c>
      <c r="AO264" s="118">
        <v>0</v>
      </c>
      <c r="AP264" s="118">
        <v>0</v>
      </c>
      <c r="AQ264" s="118">
        <v>0</v>
      </c>
      <c r="AR264" s="118">
        <f t="shared" si="12"/>
        <v>136978.33000000002</v>
      </c>
      <c r="AS264" s="118">
        <f t="shared" si="13"/>
        <v>0</v>
      </c>
      <c r="AT264" s="118">
        <f t="shared" si="14"/>
        <v>136978.33000000002</v>
      </c>
      <c r="AU264" s="145"/>
    </row>
    <row r="265" spans="1:47" ht="15" customHeight="1" x14ac:dyDescent="0.3">
      <c r="A265" s="116" t="s">
        <v>2760</v>
      </c>
      <c r="B265" s="116" t="s">
        <v>689</v>
      </c>
      <c r="C265" s="116">
        <v>7</v>
      </c>
      <c r="D265" s="116" t="s">
        <v>0</v>
      </c>
      <c r="E265" s="116" t="s">
        <v>2</v>
      </c>
      <c r="F265" s="116" t="s">
        <v>1393</v>
      </c>
      <c r="G265" s="116" t="s">
        <v>1411</v>
      </c>
      <c r="H265" s="116" t="s">
        <v>1409</v>
      </c>
      <c r="I265" s="116" t="s">
        <v>1412</v>
      </c>
      <c r="J265" s="116" t="s">
        <v>4601</v>
      </c>
      <c r="K265" s="116" t="s">
        <v>628</v>
      </c>
      <c r="L265" s="116" t="s">
        <v>1398</v>
      </c>
      <c r="M265" s="116" t="s">
        <v>1405</v>
      </c>
      <c r="N265" s="116">
        <v>1</v>
      </c>
      <c r="O265" s="116">
        <v>1</v>
      </c>
      <c r="P265" s="116">
        <v>1</v>
      </c>
      <c r="Q265" s="116">
        <v>1</v>
      </c>
      <c r="R265" s="116">
        <v>1</v>
      </c>
      <c r="S265" s="116">
        <v>1</v>
      </c>
      <c r="T265" s="116">
        <v>0</v>
      </c>
      <c r="U265" s="116">
        <v>0</v>
      </c>
      <c r="V265" s="116">
        <v>0</v>
      </c>
      <c r="W265" s="84">
        <v>159300</v>
      </c>
      <c r="X265" s="117">
        <v>43815</v>
      </c>
      <c r="Y265" s="117">
        <v>47103</v>
      </c>
      <c r="Z265" s="84">
        <v>212400</v>
      </c>
      <c r="AA265" s="116" t="s">
        <v>1406</v>
      </c>
      <c r="AB265" s="116" t="s">
        <v>1407</v>
      </c>
      <c r="AC265" s="118">
        <v>53100</v>
      </c>
      <c r="AD265" s="118">
        <v>53100</v>
      </c>
      <c r="AE265" s="118">
        <v>53100</v>
      </c>
      <c r="AF265" s="118">
        <v>0</v>
      </c>
      <c r="AG265" s="118">
        <v>0</v>
      </c>
      <c r="AH265" s="118">
        <v>0</v>
      </c>
      <c r="AI265" s="118">
        <v>0</v>
      </c>
      <c r="AJ265" s="118">
        <v>0</v>
      </c>
      <c r="AK265" s="118">
        <v>0</v>
      </c>
      <c r="AL265" s="118">
        <v>0</v>
      </c>
      <c r="AM265" s="118">
        <v>0</v>
      </c>
      <c r="AN265" s="118">
        <v>0</v>
      </c>
      <c r="AO265" s="118">
        <v>0</v>
      </c>
      <c r="AP265" s="118">
        <v>0</v>
      </c>
      <c r="AQ265" s="118">
        <v>0</v>
      </c>
      <c r="AR265" s="118">
        <f t="shared" si="12"/>
        <v>106200</v>
      </c>
      <c r="AS265" s="118">
        <f t="shared" si="13"/>
        <v>53100</v>
      </c>
      <c r="AT265" s="118">
        <f t="shared" si="14"/>
        <v>159300</v>
      </c>
      <c r="AU265" s="145"/>
    </row>
    <row r="266" spans="1:47" ht="15" customHeight="1" x14ac:dyDescent="0.3">
      <c r="A266" s="116" t="s">
        <v>2761</v>
      </c>
      <c r="B266" s="116" t="s">
        <v>689</v>
      </c>
      <c r="C266" s="116">
        <v>8</v>
      </c>
      <c r="D266" s="116" t="s">
        <v>0</v>
      </c>
      <c r="E266" s="116" t="s">
        <v>2</v>
      </c>
      <c r="F266" s="116" t="s">
        <v>1393</v>
      </c>
      <c r="G266" s="116" t="s">
        <v>1411</v>
      </c>
      <c r="H266" s="116" t="s">
        <v>1409</v>
      </c>
      <c r="I266" s="116" t="s">
        <v>1412</v>
      </c>
      <c r="J266" s="116" t="s">
        <v>4601</v>
      </c>
      <c r="K266" s="116" t="s">
        <v>628</v>
      </c>
      <c r="L266" s="116" t="s">
        <v>1398</v>
      </c>
      <c r="M266" s="116" t="s">
        <v>1405</v>
      </c>
      <c r="N266" s="116">
        <v>1</v>
      </c>
      <c r="O266" s="116">
        <v>1</v>
      </c>
      <c r="P266" s="116">
        <v>1</v>
      </c>
      <c r="Q266" s="116">
        <v>1</v>
      </c>
      <c r="R266" s="116">
        <v>1</v>
      </c>
      <c r="S266" s="116">
        <v>1</v>
      </c>
      <c r="T266" s="116">
        <v>0</v>
      </c>
      <c r="U266" s="116">
        <v>0</v>
      </c>
      <c r="V266" s="116">
        <v>0</v>
      </c>
      <c r="W266" s="84">
        <v>182900</v>
      </c>
      <c r="X266" s="117">
        <v>43815</v>
      </c>
      <c r="Y266" s="117">
        <v>47468</v>
      </c>
      <c r="Z266" s="84">
        <v>228625</v>
      </c>
      <c r="AA266" s="116" t="s">
        <v>1406</v>
      </c>
      <c r="AB266" s="116" t="s">
        <v>1407</v>
      </c>
      <c r="AC266" s="118">
        <v>45725</v>
      </c>
      <c r="AD266" s="118">
        <v>45725</v>
      </c>
      <c r="AE266" s="118">
        <v>45725</v>
      </c>
      <c r="AF266" s="118">
        <v>45725</v>
      </c>
      <c r="AG266" s="118">
        <v>0</v>
      </c>
      <c r="AH266" s="118">
        <v>0</v>
      </c>
      <c r="AI266" s="118">
        <v>0</v>
      </c>
      <c r="AJ266" s="118">
        <v>0</v>
      </c>
      <c r="AK266" s="118">
        <v>0</v>
      </c>
      <c r="AL266" s="118">
        <v>0</v>
      </c>
      <c r="AM266" s="118">
        <v>0</v>
      </c>
      <c r="AN266" s="118">
        <v>0</v>
      </c>
      <c r="AO266" s="118">
        <v>0</v>
      </c>
      <c r="AP266" s="118">
        <v>0</v>
      </c>
      <c r="AQ266" s="118">
        <v>0</v>
      </c>
      <c r="AR266" s="118">
        <f t="shared" si="12"/>
        <v>91450</v>
      </c>
      <c r="AS266" s="118">
        <f t="shared" si="13"/>
        <v>91450</v>
      </c>
      <c r="AT266" s="118">
        <f t="shared" si="14"/>
        <v>182900</v>
      </c>
      <c r="AU266" s="145"/>
    </row>
    <row r="267" spans="1:47" ht="15" customHeight="1" x14ac:dyDescent="0.3">
      <c r="A267" s="116" t="s">
        <v>2762</v>
      </c>
      <c r="B267" s="116" t="s">
        <v>690</v>
      </c>
      <c r="C267" s="116">
        <v>3</v>
      </c>
      <c r="D267" s="116" t="s">
        <v>0</v>
      </c>
      <c r="E267" s="116" t="s">
        <v>2</v>
      </c>
      <c r="F267" s="116" t="s">
        <v>1393</v>
      </c>
      <c r="G267" s="116" t="s">
        <v>1411</v>
      </c>
      <c r="H267" s="116" t="s">
        <v>1409</v>
      </c>
      <c r="I267" s="116" t="s">
        <v>1412</v>
      </c>
      <c r="J267" s="116" t="s">
        <v>4601</v>
      </c>
      <c r="K267" s="116" t="s">
        <v>628</v>
      </c>
      <c r="L267" s="116" t="s">
        <v>1398</v>
      </c>
      <c r="M267" s="116" t="s">
        <v>1405</v>
      </c>
      <c r="N267" s="116">
        <v>1</v>
      </c>
      <c r="O267" s="116">
        <v>1</v>
      </c>
      <c r="P267" s="116">
        <v>1</v>
      </c>
      <c r="Q267" s="116">
        <v>1</v>
      </c>
      <c r="R267" s="116">
        <v>1</v>
      </c>
      <c r="S267" s="116">
        <v>1</v>
      </c>
      <c r="T267" s="116">
        <v>0</v>
      </c>
      <c r="U267" s="116">
        <v>0</v>
      </c>
      <c r="V267" s="116">
        <v>0</v>
      </c>
      <c r="W267" s="84">
        <v>23157.5</v>
      </c>
      <c r="X267" s="117">
        <v>43815</v>
      </c>
      <c r="Y267" s="117">
        <v>46372</v>
      </c>
      <c r="Z267" s="84">
        <v>46315</v>
      </c>
      <c r="AA267" s="116" t="s">
        <v>1406</v>
      </c>
      <c r="AB267" s="116" t="s">
        <v>1407</v>
      </c>
      <c r="AC267" s="118">
        <v>23157.5</v>
      </c>
      <c r="AD267" s="118">
        <v>0</v>
      </c>
      <c r="AE267" s="118">
        <v>0</v>
      </c>
      <c r="AF267" s="118">
        <v>0</v>
      </c>
      <c r="AG267" s="118">
        <v>0</v>
      </c>
      <c r="AH267" s="118">
        <v>0</v>
      </c>
      <c r="AI267" s="118">
        <v>0</v>
      </c>
      <c r="AJ267" s="118">
        <v>0</v>
      </c>
      <c r="AK267" s="118">
        <v>0</v>
      </c>
      <c r="AL267" s="118">
        <v>0</v>
      </c>
      <c r="AM267" s="118">
        <v>0</v>
      </c>
      <c r="AN267" s="118">
        <v>0</v>
      </c>
      <c r="AO267" s="118">
        <v>0</v>
      </c>
      <c r="AP267" s="118">
        <v>0</v>
      </c>
      <c r="AQ267" s="118">
        <v>0</v>
      </c>
      <c r="AR267" s="118">
        <f t="shared" si="12"/>
        <v>23157.5</v>
      </c>
      <c r="AS267" s="118">
        <f t="shared" si="13"/>
        <v>0</v>
      </c>
      <c r="AT267" s="118">
        <f t="shared" si="14"/>
        <v>23157.5</v>
      </c>
      <c r="AU267" s="145"/>
    </row>
    <row r="268" spans="1:47" ht="15" customHeight="1" x14ac:dyDescent="0.3">
      <c r="A268" s="116" t="s">
        <v>2763</v>
      </c>
      <c r="B268" s="116" t="s">
        <v>690</v>
      </c>
      <c r="C268" s="116">
        <v>4</v>
      </c>
      <c r="D268" s="116" t="s">
        <v>0</v>
      </c>
      <c r="E268" s="116" t="s">
        <v>2</v>
      </c>
      <c r="F268" s="116" t="s">
        <v>1393</v>
      </c>
      <c r="G268" s="116" t="s">
        <v>1411</v>
      </c>
      <c r="H268" s="116" t="s">
        <v>1409</v>
      </c>
      <c r="I268" s="116" t="s">
        <v>1412</v>
      </c>
      <c r="J268" s="116" t="s">
        <v>4601</v>
      </c>
      <c r="K268" s="116" t="s">
        <v>628</v>
      </c>
      <c r="L268" s="116" t="s">
        <v>1398</v>
      </c>
      <c r="M268" s="116" t="s">
        <v>1405</v>
      </c>
      <c r="N268" s="116">
        <v>1</v>
      </c>
      <c r="O268" s="116">
        <v>1</v>
      </c>
      <c r="P268" s="116">
        <v>1</v>
      </c>
      <c r="Q268" s="116">
        <v>1</v>
      </c>
      <c r="R268" s="116">
        <v>1</v>
      </c>
      <c r="S268" s="116">
        <v>1</v>
      </c>
      <c r="T268" s="116">
        <v>0</v>
      </c>
      <c r="U268" s="116">
        <v>0</v>
      </c>
      <c r="V268" s="116">
        <v>0</v>
      </c>
      <c r="W268" s="84">
        <v>100890</v>
      </c>
      <c r="X268" s="117">
        <v>43815</v>
      </c>
      <c r="Y268" s="117">
        <v>46737</v>
      </c>
      <c r="Z268" s="84">
        <v>151335</v>
      </c>
      <c r="AA268" s="116" t="s">
        <v>1406</v>
      </c>
      <c r="AB268" s="116" t="s">
        <v>1407</v>
      </c>
      <c r="AC268" s="118">
        <v>50445</v>
      </c>
      <c r="AD268" s="118">
        <v>50445</v>
      </c>
      <c r="AE268" s="118">
        <v>0</v>
      </c>
      <c r="AF268" s="118">
        <v>0</v>
      </c>
      <c r="AG268" s="118">
        <v>0</v>
      </c>
      <c r="AH268" s="118">
        <v>0</v>
      </c>
      <c r="AI268" s="118">
        <v>0</v>
      </c>
      <c r="AJ268" s="118">
        <v>0</v>
      </c>
      <c r="AK268" s="118">
        <v>0</v>
      </c>
      <c r="AL268" s="118">
        <v>0</v>
      </c>
      <c r="AM268" s="118">
        <v>0</v>
      </c>
      <c r="AN268" s="118">
        <v>0</v>
      </c>
      <c r="AO268" s="118">
        <v>0</v>
      </c>
      <c r="AP268" s="118">
        <v>0</v>
      </c>
      <c r="AQ268" s="118">
        <v>0</v>
      </c>
      <c r="AR268" s="118">
        <f t="shared" si="12"/>
        <v>100890</v>
      </c>
      <c r="AS268" s="118">
        <f t="shared" si="13"/>
        <v>0</v>
      </c>
      <c r="AT268" s="118">
        <f t="shared" si="14"/>
        <v>100890</v>
      </c>
      <c r="AU268" s="145"/>
    </row>
    <row r="269" spans="1:47" ht="15" customHeight="1" x14ac:dyDescent="0.3">
      <c r="A269" s="116" t="s">
        <v>2764</v>
      </c>
      <c r="B269" s="116" t="s">
        <v>690</v>
      </c>
      <c r="C269" s="116">
        <v>5</v>
      </c>
      <c r="D269" s="116" t="s">
        <v>0</v>
      </c>
      <c r="E269" s="116" t="s">
        <v>2</v>
      </c>
      <c r="F269" s="116" t="s">
        <v>1393</v>
      </c>
      <c r="G269" s="116" t="s">
        <v>1411</v>
      </c>
      <c r="H269" s="116" t="s">
        <v>1409</v>
      </c>
      <c r="I269" s="116" t="s">
        <v>1412</v>
      </c>
      <c r="J269" s="116" t="s">
        <v>4601</v>
      </c>
      <c r="K269" s="116" t="s">
        <v>628</v>
      </c>
      <c r="L269" s="116" t="s">
        <v>1398</v>
      </c>
      <c r="M269" s="116" t="s">
        <v>1405</v>
      </c>
      <c r="N269" s="116">
        <v>1</v>
      </c>
      <c r="O269" s="116">
        <v>1</v>
      </c>
      <c r="P269" s="116">
        <v>1</v>
      </c>
      <c r="Q269" s="116">
        <v>1</v>
      </c>
      <c r="R269" s="116">
        <v>1</v>
      </c>
      <c r="S269" s="116">
        <v>1</v>
      </c>
      <c r="T269" s="116">
        <v>0</v>
      </c>
      <c r="U269" s="116">
        <v>0</v>
      </c>
      <c r="V269" s="116">
        <v>0</v>
      </c>
      <c r="W269" s="84">
        <v>74782.5</v>
      </c>
      <c r="X269" s="117">
        <v>43815</v>
      </c>
      <c r="Y269" s="117">
        <v>47103</v>
      </c>
      <c r="Z269" s="84">
        <v>99710</v>
      </c>
      <c r="AA269" s="116" t="s">
        <v>1406</v>
      </c>
      <c r="AB269" s="116" t="s">
        <v>1407</v>
      </c>
      <c r="AC269" s="118">
        <v>24927.5</v>
      </c>
      <c r="AD269" s="118">
        <v>24927.5</v>
      </c>
      <c r="AE269" s="118">
        <v>24927.5</v>
      </c>
      <c r="AF269" s="118">
        <v>0</v>
      </c>
      <c r="AG269" s="118">
        <v>0</v>
      </c>
      <c r="AH269" s="118">
        <v>0</v>
      </c>
      <c r="AI269" s="118">
        <v>0</v>
      </c>
      <c r="AJ269" s="118">
        <v>0</v>
      </c>
      <c r="AK269" s="118">
        <v>0</v>
      </c>
      <c r="AL269" s="118">
        <v>0</v>
      </c>
      <c r="AM269" s="118">
        <v>0</v>
      </c>
      <c r="AN269" s="118">
        <v>0</v>
      </c>
      <c r="AO269" s="118">
        <v>0</v>
      </c>
      <c r="AP269" s="118">
        <v>0</v>
      </c>
      <c r="AQ269" s="118">
        <v>0</v>
      </c>
      <c r="AR269" s="118">
        <f t="shared" si="12"/>
        <v>49855</v>
      </c>
      <c r="AS269" s="118">
        <f t="shared" si="13"/>
        <v>24927.5</v>
      </c>
      <c r="AT269" s="118">
        <f t="shared" si="14"/>
        <v>74782.5</v>
      </c>
      <c r="AU269" s="145"/>
    </row>
    <row r="270" spans="1:47" ht="15" customHeight="1" x14ac:dyDescent="0.3">
      <c r="A270" s="116" t="s">
        <v>2765</v>
      </c>
      <c r="B270" s="116" t="s">
        <v>691</v>
      </c>
      <c r="C270" s="116">
        <v>5</v>
      </c>
      <c r="D270" s="116" t="s">
        <v>0</v>
      </c>
      <c r="E270" s="116" t="s">
        <v>2</v>
      </c>
      <c r="F270" s="116" t="s">
        <v>1393</v>
      </c>
      <c r="G270" s="116" t="s">
        <v>1411</v>
      </c>
      <c r="H270" s="116" t="s">
        <v>1409</v>
      </c>
      <c r="I270" s="116" t="s">
        <v>1412</v>
      </c>
      <c r="J270" s="116" t="s">
        <v>4601</v>
      </c>
      <c r="K270" s="116" t="s">
        <v>628</v>
      </c>
      <c r="L270" s="116" t="s">
        <v>1398</v>
      </c>
      <c r="M270" s="116" t="s">
        <v>1405</v>
      </c>
      <c r="N270" s="116">
        <v>1</v>
      </c>
      <c r="O270" s="116">
        <v>1</v>
      </c>
      <c r="P270" s="116">
        <v>1</v>
      </c>
      <c r="Q270" s="116">
        <v>1</v>
      </c>
      <c r="R270" s="116">
        <v>1</v>
      </c>
      <c r="S270" s="116">
        <v>1</v>
      </c>
      <c r="T270" s="116">
        <v>0</v>
      </c>
      <c r="U270" s="116">
        <v>0</v>
      </c>
      <c r="V270" s="116">
        <v>0</v>
      </c>
      <c r="W270" s="84">
        <v>26550</v>
      </c>
      <c r="X270" s="117">
        <v>43815</v>
      </c>
      <c r="Y270" s="117">
        <v>46372</v>
      </c>
      <c r="Z270" s="84">
        <v>53100</v>
      </c>
      <c r="AA270" s="116" t="s">
        <v>1406</v>
      </c>
      <c r="AB270" s="116" t="s">
        <v>1407</v>
      </c>
      <c r="AC270" s="118">
        <v>26550</v>
      </c>
      <c r="AD270" s="118">
        <v>0</v>
      </c>
      <c r="AE270" s="118">
        <v>0</v>
      </c>
      <c r="AF270" s="118">
        <v>0</v>
      </c>
      <c r="AG270" s="118">
        <v>0</v>
      </c>
      <c r="AH270" s="118">
        <v>0</v>
      </c>
      <c r="AI270" s="118">
        <v>0</v>
      </c>
      <c r="AJ270" s="118">
        <v>0</v>
      </c>
      <c r="AK270" s="118">
        <v>0</v>
      </c>
      <c r="AL270" s="118">
        <v>0</v>
      </c>
      <c r="AM270" s="118">
        <v>0</v>
      </c>
      <c r="AN270" s="118">
        <v>0</v>
      </c>
      <c r="AO270" s="118">
        <v>0</v>
      </c>
      <c r="AP270" s="118">
        <v>0</v>
      </c>
      <c r="AQ270" s="118">
        <v>0</v>
      </c>
      <c r="AR270" s="118">
        <f t="shared" si="12"/>
        <v>26550</v>
      </c>
      <c r="AS270" s="118">
        <f t="shared" si="13"/>
        <v>0</v>
      </c>
      <c r="AT270" s="118">
        <f t="shared" si="14"/>
        <v>26550</v>
      </c>
      <c r="AU270" s="145"/>
    </row>
    <row r="271" spans="1:47" ht="15" customHeight="1" x14ac:dyDescent="0.3">
      <c r="A271" s="116" t="s">
        <v>2766</v>
      </c>
      <c r="B271" s="116" t="s">
        <v>691</v>
      </c>
      <c r="C271" s="116">
        <v>6</v>
      </c>
      <c r="D271" s="116" t="s">
        <v>0</v>
      </c>
      <c r="E271" s="116" t="s">
        <v>2</v>
      </c>
      <c r="F271" s="116" t="s">
        <v>1393</v>
      </c>
      <c r="G271" s="116" t="s">
        <v>1411</v>
      </c>
      <c r="H271" s="116" t="s">
        <v>1409</v>
      </c>
      <c r="I271" s="116" t="s">
        <v>1412</v>
      </c>
      <c r="J271" s="116" t="s">
        <v>4601</v>
      </c>
      <c r="K271" s="116" t="s">
        <v>628</v>
      </c>
      <c r="L271" s="116" t="s">
        <v>1398</v>
      </c>
      <c r="M271" s="116" t="s">
        <v>1405</v>
      </c>
      <c r="N271" s="116">
        <v>1</v>
      </c>
      <c r="O271" s="116">
        <v>1</v>
      </c>
      <c r="P271" s="116">
        <v>1</v>
      </c>
      <c r="Q271" s="116">
        <v>1</v>
      </c>
      <c r="R271" s="116">
        <v>1</v>
      </c>
      <c r="S271" s="116">
        <v>1</v>
      </c>
      <c r="T271" s="116">
        <v>0</v>
      </c>
      <c r="U271" s="116">
        <v>0</v>
      </c>
      <c r="V271" s="116">
        <v>0</v>
      </c>
      <c r="W271" s="84">
        <v>34515</v>
      </c>
      <c r="X271" s="117">
        <v>43815</v>
      </c>
      <c r="Y271" s="117">
        <v>46737</v>
      </c>
      <c r="Z271" s="84">
        <v>51772.5</v>
      </c>
      <c r="AA271" s="116" t="s">
        <v>1406</v>
      </c>
      <c r="AB271" s="116" t="s">
        <v>1407</v>
      </c>
      <c r="AC271" s="118">
        <v>17257.5</v>
      </c>
      <c r="AD271" s="118">
        <v>17257.5</v>
      </c>
      <c r="AE271" s="118">
        <v>0</v>
      </c>
      <c r="AF271" s="118">
        <v>0</v>
      </c>
      <c r="AG271" s="118">
        <v>0</v>
      </c>
      <c r="AH271" s="118">
        <v>0</v>
      </c>
      <c r="AI271" s="118">
        <v>0</v>
      </c>
      <c r="AJ271" s="118">
        <v>0</v>
      </c>
      <c r="AK271" s="118">
        <v>0</v>
      </c>
      <c r="AL271" s="118">
        <v>0</v>
      </c>
      <c r="AM271" s="118">
        <v>0</v>
      </c>
      <c r="AN271" s="118">
        <v>0</v>
      </c>
      <c r="AO271" s="118">
        <v>0</v>
      </c>
      <c r="AP271" s="118">
        <v>0</v>
      </c>
      <c r="AQ271" s="118">
        <v>0</v>
      </c>
      <c r="AR271" s="118">
        <f t="shared" si="12"/>
        <v>34515</v>
      </c>
      <c r="AS271" s="118">
        <f t="shared" si="13"/>
        <v>0</v>
      </c>
      <c r="AT271" s="118">
        <f t="shared" si="14"/>
        <v>34515</v>
      </c>
      <c r="AU271" s="145"/>
    </row>
    <row r="272" spans="1:47" ht="15" customHeight="1" x14ac:dyDescent="0.3">
      <c r="A272" s="116" t="s">
        <v>2767</v>
      </c>
      <c r="B272" s="116" t="s">
        <v>692</v>
      </c>
      <c r="C272" s="116">
        <v>3</v>
      </c>
      <c r="D272" s="116" t="s">
        <v>0</v>
      </c>
      <c r="E272" s="116" t="s">
        <v>2</v>
      </c>
      <c r="F272" s="116" t="s">
        <v>1393</v>
      </c>
      <c r="G272" s="116" t="s">
        <v>1411</v>
      </c>
      <c r="H272" s="116" t="s">
        <v>1409</v>
      </c>
      <c r="I272" s="116" t="s">
        <v>1412</v>
      </c>
      <c r="J272" s="116" t="s">
        <v>4601</v>
      </c>
      <c r="K272" s="116" t="s">
        <v>628</v>
      </c>
      <c r="L272" s="116" t="s">
        <v>1398</v>
      </c>
      <c r="M272" s="116" t="s">
        <v>1405</v>
      </c>
      <c r="N272" s="116">
        <v>1</v>
      </c>
      <c r="O272" s="116">
        <v>1</v>
      </c>
      <c r="P272" s="116">
        <v>1</v>
      </c>
      <c r="Q272" s="116">
        <v>1</v>
      </c>
      <c r="R272" s="116">
        <v>1</v>
      </c>
      <c r="S272" s="116">
        <v>1</v>
      </c>
      <c r="T272" s="116">
        <v>0</v>
      </c>
      <c r="U272" s="116">
        <v>0</v>
      </c>
      <c r="V272" s="116">
        <v>0</v>
      </c>
      <c r="W272" s="84">
        <v>42480</v>
      </c>
      <c r="X272" s="117">
        <v>43816</v>
      </c>
      <c r="Y272" s="117">
        <v>47469</v>
      </c>
      <c r="Z272" s="84">
        <v>53100</v>
      </c>
      <c r="AA272" s="116" t="s">
        <v>1406</v>
      </c>
      <c r="AB272" s="116" t="s">
        <v>1407</v>
      </c>
      <c r="AC272" s="118">
        <v>10620</v>
      </c>
      <c r="AD272" s="118">
        <v>10620</v>
      </c>
      <c r="AE272" s="118">
        <v>10620</v>
      </c>
      <c r="AF272" s="118">
        <v>10620</v>
      </c>
      <c r="AG272" s="118">
        <v>0</v>
      </c>
      <c r="AH272" s="118">
        <v>0</v>
      </c>
      <c r="AI272" s="118">
        <v>0</v>
      </c>
      <c r="AJ272" s="118">
        <v>0</v>
      </c>
      <c r="AK272" s="118">
        <v>0</v>
      </c>
      <c r="AL272" s="118">
        <v>0</v>
      </c>
      <c r="AM272" s="118">
        <v>0</v>
      </c>
      <c r="AN272" s="118">
        <v>0</v>
      </c>
      <c r="AO272" s="118">
        <v>0</v>
      </c>
      <c r="AP272" s="118">
        <v>0</v>
      </c>
      <c r="AQ272" s="118">
        <v>0</v>
      </c>
      <c r="AR272" s="118">
        <f t="shared" si="12"/>
        <v>21240</v>
      </c>
      <c r="AS272" s="118">
        <f t="shared" si="13"/>
        <v>21240</v>
      </c>
      <c r="AT272" s="118">
        <f t="shared" si="14"/>
        <v>42480</v>
      </c>
      <c r="AU272" s="145"/>
    </row>
    <row r="273" spans="1:47" ht="15" customHeight="1" x14ac:dyDescent="0.3">
      <c r="A273" s="116" t="s">
        <v>2768</v>
      </c>
      <c r="B273" s="116" t="s">
        <v>693</v>
      </c>
      <c r="C273" s="116">
        <v>6</v>
      </c>
      <c r="D273" s="116" t="s">
        <v>0</v>
      </c>
      <c r="E273" s="116" t="s">
        <v>2</v>
      </c>
      <c r="F273" s="116" t="s">
        <v>1393</v>
      </c>
      <c r="G273" s="116" t="s">
        <v>1411</v>
      </c>
      <c r="H273" s="116" t="s">
        <v>1409</v>
      </c>
      <c r="I273" s="116" t="s">
        <v>1412</v>
      </c>
      <c r="J273" s="116" t="s">
        <v>4601</v>
      </c>
      <c r="K273" s="116" t="s">
        <v>628</v>
      </c>
      <c r="L273" s="116" t="s">
        <v>1398</v>
      </c>
      <c r="M273" s="116" t="s">
        <v>1405</v>
      </c>
      <c r="N273" s="116">
        <v>1</v>
      </c>
      <c r="O273" s="116">
        <v>1</v>
      </c>
      <c r="P273" s="116">
        <v>1</v>
      </c>
      <c r="Q273" s="116">
        <v>1</v>
      </c>
      <c r="R273" s="116">
        <v>1</v>
      </c>
      <c r="S273" s="116">
        <v>1</v>
      </c>
      <c r="T273" s="116">
        <v>0</v>
      </c>
      <c r="U273" s="116">
        <v>0</v>
      </c>
      <c r="V273" s="116">
        <v>0</v>
      </c>
      <c r="W273" s="84">
        <v>224273.75</v>
      </c>
      <c r="X273" s="117">
        <v>43816</v>
      </c>
      <c r="Y273" s="117">
        <v>46373</v>
      </c>
      <c r="Z273" s="84">
        <v>448547.5</v>
      </c>
      <c r="AA273" s="116" t="s">
        <v>1406</v>
      </c>
      <c r="AB273" s="116" t="s">
        <v>1407</v>
      </c>
      <c r="AC273" s="118">
        <v>224273.75</v>
      </c>
      <c r="AD273" s="118">
        <v>0</v>
      </c>
      <c r="AE273" s="118">
        <v>0</v>
      </c>
      <c r="AF273" s="118">
        <v>0</v>
      </c>
      <c r="AG273" s="118">
        <v>0</v>
      </c>
      <c r="AH273" s="118">
        <v>0</v>
      </c>
      <c r="AI273" s="118">
        <v>0</v>
      </c>
      <c r="AJ273" s="118">
        <v>0</v>
      </c>
      <c r="AK273" s="118">
        <v>0</v>
      </c>
      <c r="AL273" s="118">
        <v>0</v>
      </c>
      <c r="AM273" s="118">
        <v>0</v>
      </c>
      <c r="AN273" s="118">
        <v>0</v>
      </c>
      <c r="AO273" s="118">
        <v>0</v>
      </c>
      <c r="AP273" s="118">
        <v>0</v>
      </c>
      <c r="AQ273" s="118">
        <v>0</v>
      </c>
      <c r="AR273" s="118">
        <f t="shared" si="12"/>
        <v>224273.75</v>
      </c>
      <c r="AS273" s="118">
        <f t="shared" si="13"/>
        <v>0</v>
      </c>
      <c r="AT273" s="118">
        <f t="shared" si="14"/>
        <v>224273.75</v>
      </c>
      <c r="AU273" s="145"/>
    </row>
    <row r="274" spans="1:47" ht="15" customHeight="1" x14ac:dyDescent="0.3">
      <c r="A274" s="116" t="s">
        <v>2769</v>
      </c>
      <c r="B274" s="116" t="s">
        <v>693</v>
      </c>
      <c r="C274" s="116">
        <v>7</v>
      </c>
      <c r="D274" s="116" t="s">
        <v>0</v>
      </c>
      <c r="E274" s="116" t="s">
        <v>2</v>
      </c>
      <c r="F274" s="116" t="s">
        <v>1393</v>
      </c>
      <c r="G274" s="116" t="s">
        <v>1411</v>
      </c>
      <c r="H274" s="116" t="s">
        <v>1409</v>
      </c>
      <c r="I274" s="116" t="s">
        <v>1412</v>
      </c>
      <c r="J274" s="116" t="s">
        <v>4601</v>
      </c>
      <c r="K274" s="116" t="s">
        <v>628</v>
      </c>
      <c r="L274" s="116" t="s">
        <v>1398</v>
      </c>
      <c r="M274" s="116" t="s">
        <v>1405</v>
      </c>
      <c r="N274" s="116">
        <v>1</v>
      </c>
      <c r="O274" s="116">
        <v>1</v>
      </c>
      <c r="P274" s="116">
        <v>1</v>
      </c>
      <c r="Q274" s="116">
        <v>1</v>
      </c>
      <c r="R274" s="116">
        <v>1</v>
      </c>
      <c r="S274" s="116">
        <v>1</v>
      </c>
      <c r="T274" s="116">
        <v>0</v>
      </c>
      <c r="U274" s="116">
        <v>0</v>
      </c>
      <c r="V274" s="116">
        <v>0</v>
      </c>
      <c r="W274" s="84">
        <v>136978.32999999999</v>
      </c>
      <c r="X274" s="117">
        <v>43816</v>
      </c>
      <c r="Y274" s="117">
        <v>46738</v>
      </c>
      <c r="Z274" s="84">
        <v>205467.5</v>
      </c>
      <c r="AA274" s="116" t="s">
        <v>1406</v>
      </c>
      <c r="AB274" s="116" t="s">
        <v>1407</v>
      </c>
      <c r="AC274" s="118">
        <v>68489.17</v>
      </c>
      <c r="AD274" s="118">
        <v>68489.16</v>
      </c>
      <c r="AE274" s="118">
        <v>0</v>
      </c>
      <c r="AF274" s="118">
        <v>0</v>
      </c>
      <c r="AG274" s="118">
        <v>0</v>
      </c>
      <c r="AH274" s="118">
        <v>0</v>
      </c>
      <c r="AI274" s="118">
        <v>0</v>
      </c>
      <c r="AJ274" s="118">
        <v>0</v>
      </c>
      <c r="AK274" s="118">
        <v>0</v>
      </c>
      <c r="AL274" s="118">
        <v>0</v>
      </c>
      <c r="AM274" s="118">
        <v>0</v>
      </c>
      <c r="AN274" s="118">
        <v>0</v>
      </c>
      <c r="AO274" s="118">
        <v>0</v>
      </c>
      <c r="AP274" s="118">
        <v>0</v>
      </c>
      <c r="AQ274" s="118">
        <v>0</v>
      </c>
      <c r="AR274" s="118">
        <f t="shared" si="12"/>
        <v>136978.33000000002</v>
      </c>
      <c r="AS274" s="118">
        <f t="shared" si="13"/>
        <v>0</v>
      </c>
      <c r="AT274" s="118">
        <f t="shared" si="14"/>
        <v>136978.33000000002</v>
      </c>
      <c r="AU274" s="145"/>
    </row>
    <row r="275" spans="1:47" ht="15" customHeight="1" x14ac:dyDescent="0.3">
      <c r="A275" s="116" t="s">
        <v>2770</v>
      </c>
      <c r="B275" s="116" t="s">
        <v>693</v>
      </c>
      <c r="C275" s="116">
        <v>8</v>
      </c>
      <c r="D275" s="116" t="s">
        <v>0</v>
      </c>
      <c r="E275" s="116" t="s">
        <v>2</v>
      </c>
      <c r="F275" s="116" t="s">
        <v>1393</v>
      </c>
      <c r="G275" s="116" t="s">
        <v>1411</v>
      </c>
      <c r="H275" s="116" t="s">
        <v>1409</v>
      </c>
      <c r="I275" s="116" t="s">
        <v>1412</v>
      </c>
      <c r="J275" s="116" t="s">
        <v>4601</v>
      </c>
      <c r="K275" s="116" t="s">
        <v>628</v>
      </c>
      <c r="L275" s="116" t="s">
        <v>1398</v>
      </c>
      <c r="M275" s="116" t="s">
        <v>1405</v>
      </c>
      <c r="N275" s="116">
        <v>1</v>
      </c>
      <c r="O275" s="116">
        <v>1</v>
      </c>
      <c r="P275" s="116">
        <v>1</v>
      </c>
      <c r="Q275" s="116">
        <v>1</v>
      </c>
      <c r="R275" s="116">
        <v>1</v>
      </c>
      <c r="S275" s="116">
        <v>1</v>
      </c>
      <c r="T275" s="116">
        <v>0</v>
      </c>
      <c r="U275" s="116">
        <v>0</v>
      </c>
      <c r="V275" s="116">
        <v>0</v>
      </c>
      <c r="W275" s="84">
        <v>159300</v>
      </c>
      <c r="X275" s="117">
        <v>43816</v>
      </c>
      <c r="Y275" s="117">
        <v>47104</v>
      </c>
      <c r="Z275" s="84">
        <v>212400</v>
      </c>
      <c r="AA275" s="116" t="s">
        <v>1406</v>
      </c>
      <c r="AB275" s="116" t="s">
        <v>1407</v>
      </c>
      <c r="AC275" s="118">
        <v>53100</v>
      </c>
      <c r="AD275" s="118">
        <v>53100</v>
      </c>
      <c r="AE275" s="118">
        <v>53100</v>
      </c>
      <c r="AF275" s="118">
        <v>0</v>
      </c>
      <c r="AG275" s="118">
        <v>0</v>
      </c>
      <c r="AH275" s="118">
        <v>0</v>
      </c>
      <c r="AI275" s="118">
        <v>0</v>
      </c>
      <c r="AJ275" s="118">
        <v>0</v>
      </c>
      <c r="AK275" s="118">
        <v>0</v>
      </c>
      <c r="AL275" s="118">
        <v>0</v>
      </c>
      <c r="AM275" s="118">
        <v>0</v>
      </c>
      <c r="AN275" s="118">
        <v>0</v>
      </c>
      <c r="AO275" s="118">
        <v>0</v>
      </c>
      <c r="AP275" s="118">
        <v>0</v>
      </c>
      <c r="AQ275" s="118">
        <v>0</v>
      </c>
      <c r="AR275" s="118">
        <f t="shared" si="12"/>
        <v>106200</v>
      </c>
      <c r="AS275" s="118">
        <f t="shared" si="13"/>
        <v>53100</v>
      </c>
      <c r="AT275" s="118">
        <f t="shared" si="14"/>
        <v>159300</v>
      </c>
      <c r="AU275" s="145"/>
    </row>
    <row r="276" spans="1:47" ht="15" customHeight="1" x14ac:dyDescent="0.3">
      <c r="A276" s="116" t="s">
        <v>2771</v>
      </c>
      <c r="B276" s="116" t="s">
        <v>694</v>
      </c>
      <c r="C276" s="116">
        <v>1</v>
      </c>
      <c r="D276" s="116" t="s">
        <v>0</v>
      </c>
      <c r="E276" s="116" t="s">
        <v>2</v>
      </c>
      <c r="F276" s="116" t="s">
        <v>1393</v>
      </c>
      <c r="G276" s="116" t="s">
        <v>1411</v>
      </c>
      <c r="H276" s="116" t="s">
        <v>1409</v>
      </c>
      <c r="I276" s="116" t="s">
        <v>1412</v>
      </c>
      <c r="J276" s="116" t="s">
        <v>4601</v>
      </c>
      <c r="K276" s="116" t="s">
        <v>628</v>
      </c>
      <c r="L276" s="116" t="s">
        <v>1398</v>
      </c>
      <c r="M276" s="116" t="s">
        <v>1405</v>
      </c>
      <c r="N276" s="116">
        <v>1</v>
      </c>
      <c r="O276" s="116">
        <v>1</v>
      </c>
      <c r="P276" s="116">
        <v>1</v>
      </c>
      <c r="Q276" s="116">
        <v>1</v>
      </c>
      <c r="R276" s="116">
        <v>1</v>
      </c>
      <c r="S276" s="116">
        <v>1</v>
      </c>
      <c r="T276" s="116">
        <v>0</v>
      </c>
      <c r="U276" s="116">
        <v>0</v>
      </c>
      <c r="V276" s="116">
        <v>0</v>
      </c>
      <c r="W276" s="84">
        <v>26550</v>
      </c>
      <c r="X276" s="117">
        <v>43817</v>
      </c>
      <c r="Y276" s="117">
        <v>46374</v>
      </c>
      <c r="Z276" s="84">
        <v>53100</v>
      </c>
      <c r="AA276" s="116" t="s">
        <v>1406</v>
      </c>
      <c r="AB276" s="116" t="s">
        <v>1407</v>
      </c>
      <c r="AC276" s="118">
        <v>26550</v>
      </c>
      <c r="AD276" s="118">
        <v>0</v>
      </c>
      <c r="AE276" s="118">
        <v>0</v>
      </c>
      <c r="AF276" s="118">
        <v>0</v>
      </c>
      <c r="AG276" s="118">
        <v>0</v>
      </c>
      <c r="AH276" s="118">
        <v>0</v>
      </c>
      <c r="AI276" s="118">
        <v>0</v>
      </c>
      <c r="AJ276" s="118">
        <v>0</v>
      </c>
      <c r="AK276" s="118">
        <v>0</v>
      </c>
      <c r="AL276" s="118">
        <v>0</v>
      </c>
      <c r="AM276" s="118">
        <v>0</v>
      </c>
      <c r="AN276" s="118">
        <v>0</v>
      </c>
      <c r="AO276" s="118">
        <v>0</v>
      </c>
      <c r="AP276" s="118">
        <v>0</v>
      </c>
      <c r="AQ276" s="118">
        <v>0</v>
      </c>
      <c r="AR276" s="118">
        <f t="shared" si="12"/>
        <v>26550</v>
      </c>
      <c r="AS276" s="118">
        <f t="shared" si="13"/>
        <v>0</v>
      </c>
      <c r="AT276" s="118">
        <f t="shared" si="14"/>
        <v>26550</v>
      </c>
      <c r="AU276" s="145"/>
    </row>
    <row r="277" spans="1:47" ht="15" customHeight="1" x14ac:dyDescent="0.3">
      <c r="A277" s="116" t="s">
        <v>2772</v>
      </c>
      <c r="B277" s="116" t="s">
        <v>695</v>
      </c>
      <c r="C277" s="116">
        <v>4</v>
      </c>
      <c r="D277" s="116" t="s">
        <v>0</v>
      </c>
      <c r="E277" s="116" t="s">
        <v>2</v>
      </c>
      <c r="F277" s="116" t="s">
        <v>1393</v>
      </c>
      <c r="G277" s="116" t="s">
        <v>1411</v>
      </c>
      <c r="H277" s="116" t="s">
        <v>1409</v>
      </c>
      <c r="I277" s="116" t="s">
        <v>1412</v>
      </c>
      <c r="J277" s="116" t="s">
        <v>4601</v>
      </c>
      <c r="K277" s="116" t="s">
        <v>628</v>
      </c>
      <c r="L277" s="116" t="s">
        <v>1398</v>
      </c>
      <c r="M277" s="116" t="s">
        <v>1405</v>
      </c>
      <c r="N277" s="116">
        <v>1</v>
      </c>
      <c r="O277" s="116">
        <v>1</v>
      </c>
      <c r="P277" s="116">
        <v>1</v>
      </c>
      <c r="Q277" s="116">
        <v>1</v>
      </c>
      <c r="R277" s="116">
        <v>1</v>
      </c>
      <c r="S277" s="116">
        <v>1</v>
      </c>
      <c r="T277" s="116">
        <v>0</v>
      </c>
      <c r="U277" s="116">
        <v>0</v>
      </c>
      <c r="V277" s="116">
        <v>0</v>
      </c>
      <c r="W277" s="84">
        <v>49117.5</v>
      </c>
      <c r="X277" s="117">
        <v>43817</v>
      </c>
      <c r="Y277" s="117">
        <v>46374</v>
      </c>
      <c r="Z277" s="84">
        <v>98235</v>
      </c>
      <c r="AA277" s="116" t="s">
        <v>1406</v>
      </c>
      <c r="AB277" s="116" t="s">
        <v>1407</v>
      </c>
      <c r="AC277" s="118">
        <v>49117.5</v>
      </c>
      <c r="AD277" s="118">
        <v>0</v>
      </c>
      <c r="AE277" s="118">
        <v>0</v>
      </c>
      <c r="AF277" s="118">
        <v>0</v>
      </c>
      <c r="AG277" s="118">
        <v>0</v>
      </c>
      <c r="AH277" s="118">
        <v>0</v>
      </c>
      <c r="AI277" s="118">
        <v>0</v>
      </c>
      <c r="AJ277" s="118">
        <v>0</v>
      </c>
      <c r="AK277" s="118">
        <v>0</v>
      </c>
      <c r="AL277" s="118">
        <v>0</v>
      </c>
      <c r="AM277" s="118">
        <v>0</v>
      </c>
      <c r="AN277" s="118">
        <v>0</v>
      </c>
      <c r="AO277" s="118">
        <v>0</v>
      </c>
      <c r="AP277" s="118">
        <v>0</v>
      </c>
      <c r="AQ277" s="118">
        <v>0</v>
      </c>
      <c r="AR277" s="118">
        <f t="shared" si="12"/>
        <v>49117.5</v>
      </c>
      <c r="AS277" s="118">
        <f t="shared" si="13"/>
        <v>0</v>
      </c>
      <c r="AT277" s="118">
        <f t="shared" si="14"/>
        <v>49117.5</v>
      </c>
      <c r="AU277" s="145"/>
    </row>
    <row r="278" spans="1:47" ht="15" customHeight="1" x14ac:dyDescent="0.3">
      <c r="A278" s="116" t="s">
        <v>2773</v>
      </c>
      <c r="B278" s="116" t="s">
        <v>695</v>
      </c>
      <c r="C278" s="116">
        <v>5</v>
      </c>
      <c r="D278" s="116" t="s">
        <v>0</v>
      </c>
      <c r="E278" s="116" t="s">
        <v>2</v>
      </c>
      <c r="F278" s="116" t="s">
        <v>1393</v>
      </c>
      <c r="G278" s="116" t="s">
        <v>1411</v>
      </c>
      <c r="H278" s="116" t="s">
        <v>1409</v>
      </c>
      <c r="I278" s="116" t="s">
        <v>1412</v>
      </c>
      <c r="J278" s="116" t="s">
        <v>4601</v>
      </c>
      <c r="K278" s="116" t="s">
        <v>628</v>
      </c>
      <c r="L278" s="116" t="s">
        <v>1398</v>
      </c>
      <c r="M278" s="116" t="s">
        <v>1405</v>
      </c>
      <c r="N278" s="116">
        <v>1</v>
      </c>
      <c r="O278" s="116">
        <v>1</v>
      </c>
      <c r="P278" s="116">
        <v>1</v>
      </c>
      <c r="Q278" s="116">
        <v>1</v>
      </c>
      <c r="R278" s="116">
        <v>1</v>
      </c>
      <c r="S278" s="116">
        <v>1</v>
      </c>
      <c r="T278" s="116">
        <v>0</v>
      </c>
      <c r="U278" s="116">
        <v>0</v>
      </c>
      <c r="V278" s="116">
        <v>0</v>
      </c>
      <c r="W278" s="84">
        <v>35400</v>
      </c>
      <c r="X278" s="117">
        <v>43817</v>
      </c>
      <c r="Y278" s="117">
        <v>46739</v>
      </c>
      <c r="Z278" s="84">
        <v>53100</v>
      </c>
      <c r="AA278" s="116" t="s">
        <v>1406</v>
      </c>
      <c r="AB278" s="116" t="s">
        <v>1407</v>
      </c>
      <c r="AC278" s="118">
        <v>17700</v>
      </c>
      <c r="AD278" s="118">
        <v>17700</v>
      </c>
      <c r="AE278" s="118">
        <v>0</v>
      </c>
      <c r="AF278" s="118">
        <v>0</v>
      </c>
      <c r="AG278" s="118">
        <v>0</v>
      </c>
      <c r="AH278" s="118">
        <v>0</v>
      </c>
      <c r="AI278" s="118">
        <v>0</v>
      </c>
      <c r="AJ278" s="118">
        <v>0</v>
      </c>
      <c r="AK278" s="118">
        <v>0</v>
      </c>
      <c r="AL278" s="118">
        <v>0</v>
      </c>
      <c r="AM278" s="118">
        <v>0</v>
      </c>
      <c r="AN278" s="118">
        <v>0</v>
      </c>
      <c r="AO278" s="118">
        <v>0</v>
      </c>
      <c r="AP278" s="118">
        <v>0</v>
      </c>
      <c r="AQ278" s="118">
        <v>0</v>
      </c>
      <c r="AR278" s="118">
        <f t="shared" si="12"/>
        <v>35400</v>
      </c>
      <c r="AS278" s="118">
        <f t="shared" si="13"/>
        <v>0</v>
      </c>
      <c r="AT278" s="118">
        <f t="shared" si="14"/>
        <v>35400</v>
      </c>
      <c r="AU278" s="145"/>
    </row>
    <row r="279" spans="1:47" ht="15" customHeight="1" x14ac:dyDescent="0.3">
      <c r="A279" s="116" t="s">
        <v>2774</v>
      </c>
      <c r="B279" s="116" t="s">
        <v>695</v>
      </c>
      <c r="C279" s="116">
        <v>6</v>
      </c>
      <c r="D279" s="116" t="s">
        <v>0</v>
      </c>
      <c r="E279" s="116" t="s">
        <v>2</v>
      </c>
      <c r="F279" s="116" t="s">
        <v>1393</v>
      </c>
      <c r="G279" s="116" t="s">
        <v>1411</v>
      </c>
      <c r="H279" s="116" t="s">
        <v>1409</v>
      </c>
      <c r="I279" s="116" t="s">
        <v>1412</v>
      </c>
      <c r="J279" s="116" t="s">
        <v>4601</v>
      </c>
      <c r="K279" s="116" t="s">
        <v>628</v>
      </c>
      <c r="L279" s="116" t="s">
        <v>1398</v>
      </c>
      <c r="M279" s="116" t="s">
        <v>1405</v>
      </c>
      <c r="N279" s="116">
        <v>1</v>
      </c>
      <c r="O279" s="116">
        <v>1</v>
      </c>
      <c r="P279" s="116">
        <v>1</v>
      </c>
      <c r="Q279" s="116">
        <v>1</v>
      </c>
      <c r="R279" s="116">
        <v>1</v>
      </c>
      <c r="S279" s="116">
        <v>1</v>
      </c>
      <c r="T279" s="116">
        <v>0</v>
      </c>
      <c r="U279" s="116">
        <v>0</v>
      </c>
      <c r="V279" s="116">
        <v>0</v>
      </c>
      <c r="W279" s="84">
        <v>39603.75</v>
      </c>
      <c r="X279" s="117">
        <v>43817</v>
      </c>
      <c r="Y279" s="117">
        <v>47105</v>
      </c>
      <c r="Z279" s="84">
        <v>52805</v>
      </c>
      <c r="AA279" s="116" t="s">
        <v>1406</v>
      </c>
      <c r="AB279" s="116" t="s">
        <v>1407</v>
      </c>
      <c r="AC279" s="118">
        <v>13201.25</v>
      </c>
      <c r="AD279" s="118">
        <v>13201.25</v>
      </c>
      <c r="AE279" s="118">
        <v>13201.25</v>
      </c>
      <c r="AF279" s="118">
        <v>0</v>
      </c>
      <c r="AG279" s="118">
        <v>0</v>
      </c>
      <c r="AH279" s="118">
        <v>0</v>
      </c>
      <c r="AI279" s="118">
        <v>0</v>
      </c>
      <c r="AJ279" s="118">
        <v>0</v>
      </c>
      <c r="AK279" s="118">
        <v>0</v>
      </c>
      <c r="AL279" s="118">
        <v>0</v>
      </c>
      <c r="AM279" s="118">
        <v>0</v>
      </c>
      <c r="AN279" s="118">
        <v>0</v>
      </c>
      <c r="AO279" s="118">
        <v>0</v>
      </c>
      <c r="AP279" s="118">
        <v>0</v>
      </c>
      <c r="AQ279" s="118">
        <v>0</v>
      </c>
      <c r="AR279" s="118">
        <f t="shared" si="12"/>
        <v>26402.5</v>
      </c>
      <c r="AS279" s="118">
        <f t="shared" si="13"/>
        <v>13201.25</v>
      </c>
      <c r="AT279" s="118">
        <f t="shared" si="14"/>
        <v>39603.75</v>
      </c>
      <c r="AU279" s="145"/>
    </row>
    <row r="280" spans="1:47" ht="15" customHeight="1" x14ac:dyDescent="0.3">
      <c r="A280" s="116" t="s">
        <v>2775</v>
      </c>
      <c r="B280" s="116" t="s">
        <v>696</v>
      </c>
      <c r="C280" s="116">
        <v>4</v>
      </c>
      <c r="D280" s="116" t="s">
        <v>0</v>
      </c>
      <c r="E280" s="116" t="s">
        <v>2</v>
      </c>
      <c r="F280" s="116" t="s">
        <v>1393</v>
      </c>
      <c r="G280" s="116" t="s">
        <v>1411</v>
      </c>
      <c r="H280" s="116" t="s">
        <v>1409</v>
      </c>
      <c r="I280" s="116" t="s">
        <v>1412</v>
      </c>
      <c r="J280" s="116" t="s">
        <v>4601</v>
      </c>
      <c r="K280" s="116" t="s">
        <v>628</v>
      </c>
      <c r="L280" s="116" t="s">
        <v>1398</v>
      </c>
      <c r="M280" s="116" t="s">
        <v>1405</v>
      </c>
      <c r="N280" s="116">
        <v>1</v>
      </c>
      <c r="O280" s="116">
        <v>1</v>
      </c>
      <c r="P280" s="116">
        <v>1</v>
      </c>
      <c r="Q280" s="116">
        <v>1</v>
      </c>
      <c r="R280" s="116">
        <v>1</v>
      </c>
      <c r="S280" s="116">
        <v>1</v>
      </c>
      <c r="T280" s="116">
        <v>0</v>
      </c>
      <c r="U280" s="116">
        <v>0</v>
      </c>
      <c r="V280" s="116">
        <v>0</v>
      </c>
      <c r="W280" s="84">
        <v>234598.75</v>
      </c>
      <c r="X280" s="117">
        <v>43817</v>
      </c>
      <c r="Y280" s="117">
        <v>46374</v>
      </c>
      <c r="Z280" s="84">
        <v>469197.5</v>
      </c>
      <c r="AA280" s="116" t="s">
        <v>1406</v>
      </c>
      <c r="AB280" s="116" t="s">
        <v>1407</v>
      </c>
      <c r="AC280" s="118">
        <v>234598.75</v>
      </c>
      <c r="AD280" s="118">
        <v>0</v>
      </c>
      <c r="AE280" s="118">
        <v>0</v>
      </c>
      <c r="AF280" s="118">
        <v>0</v>
      </c>
      <c r="AG280" s="118">
        <v>0</v>
      </c>
      <c r="AH280" s="118">
        <v>0</v>
      </c>
      <c r="AI280" s="118">
        <v>0</v>
      </c>
      <c r="AJ280" s="118">
        <v>0</v>
      </c>
      <c r="AK280" s="118">
        <v>0</v>
      </c>
      <c r="AL280" s="118">
        <v>0</v>
      </c>
      <c r="AM280" s="118">
        <v>0</v>
      </c>
      <c r="AN280" s="118">
        <v>0</v>
      </c>
      <c r="AO280" s="118">
        <v>0</v>
      </c>
      <c r="AP280" s="118">
        <v>0</v>
      </c>
      <c r="AQ280" s="118">
        <v>0</v>
      </c>
      <c r="AR280" s="118">
        <f t="shared" si="12"/>
        <v>234598.75</v>
      </c>
      <c r="AS280" s="118">
        <f t="shared" si="13"/>
        <v>0</v>
      </c>
      <c r="AT280" s="118">
        <f t="shared" si="14"/>
        <v>234598.75</v>
      </c>
      <c r="AU280" s="145"/>
    </row>
    <row r="281" spans="1:47" ht="15" customHeight="1" x14ac:dyDescent="0.3">
      <c r="A281" s="116" t="s">
        <v>2776</v>
      </c>
      <c r="B281" s="116" t="s">
        <v>696</v>
      </c>
      <c r="C281" s="116">
        <v>5</v>
      </c>
      <c r="D281" s="116" t="s">
        <v>0</v>
      </c>
      <c r="E281" s="116" t="s">
        <v>2</v>
      </c>
      <c r="F281" s="116" t="s">
        <v>1393</v>
      </c>
      <c r="G281" s="116" t="s">
        <v>1411</v>
      </c>
      <c r="H281" s="116" t="s">
        <v>1409</v>
      </c>
      <c r="I281" s="116" t="s">
        <v>1412</v>
      </c>
      <c r="J281" s="116" t="s">
        <v>4601</v>
      </c>
      <c r="K281" s="116" t="s">
        <v>628</v>
      </c>
      <c r="L281" s="116" t="s">
        <v>1398</v>
      </c>
      <c r="M281" s="116" t="s">
        <v>1405</v>
      </c>
      <c r="N281" s="116">
        <v>1</v>
      </c>
      <c r="O281" s="116">
        <v>1</v>
      </c>
      <c r="P281" s="116">
        <v>1</v>
      </c>
      <c r="Q281" s="116">
        <v>1</v>
      </c>
      <c r="R281" s="116">
        <v>1</v>
      </c>
      <c r="S281" s="116">
        <v>1</v>
      </c>
      <c r="T281" s="116">
        <v>0</v>
      </c>
      <c r="U281" s="116">
        <v>0</v>
      </c>
      <c r="V281" s="116">
        <v>0</v>
      </c>
      <c r="W281" s="84">
        <v>389400</v>
      </c>
      <c r="X281" s="117">
        <v>43817</v>
      </c>
      <c r="Y281" s="117">
        <v>46739</v>
      </c>
      <c r="Z281" s="84">
        <v>584100</v>
      </c>
      <c r="AA281" s="116" t="s">
        <v>1406</v>
      </c>
      <c r="AB281" s="116" t="s">
        <v>1407</v>
      </c>
      <c r="AC281" s="118">
        <v>194700</v>
      </c>
      <c r="AD281" s="118">
        <v>194700</v>
      </c>
      <c r="AE281" s="118">
        <v>0</v>
      </c>
      <c r="AF281" s="118">
        <v>0</v>
      </c>
      <c r="AG281" s="118">
        <v>0</v>
      </c>
      <c r="AH281" s="118">
        <v>0</v>
      </c>
      <c r="AI281" s="118">
        <v>0</v>
      </c>
      <c r="AJ281" s="118">
        <v>0</v>
      </c>
      <c r="AK281" s="118">
        <v>0</v>
      </c>
      <c r="AL281" s="118">
        <v>0</v>
      </c>
      <c r="AM281" s="118">
        <v>0</v>
      </c>
      <c r="AN281" s="118">
        <v>0</v>
      </c>
      <c r="AO281" s="118">
        <v>0</v>
      </c>
      <c r="AP281" s="118">
        <v>0</v>
      </c>
      <c r="AQ281" s="118">
        <v>0</v>
      </c>
      <c r="AR281" s="118">
        <f t="shared" si="12"/>
        <v>389400</v>
      </c>
      <c r="AS281" s="118">
        <f t="shared" si="13"/>
        <v>0</v>
      </c>
      <c r="AT281" s="118">
        <f t="shared" si="14"/>
        <v>389400</v>
      </c>
      <c r="AU281" s="145"/>
    </row>
    <row r="282" spans="1:47" ht="15" customHeight="1" x14ac:dyDescent="0.3">
      <c r="A282" s="116" t="s">
        <v>2777</v>
      </c>
      <c r="B282" s="116" t="s">
        <v>696</v>
      </c>
      <c r="C282" s="116">
        <v>6</v>
      </c>
      <c r="D282" s="116" t="s">
        <v>0</v>
      </c>
      <c r="E282" s="116" t="s">
        <v>2</v>
      </c>
      <c r="F282" s="116" t="s">
        <v>1393</v>
      </c>
      <c r="G282" s="116" t="s">
        <v>1411</v>
      </c>
      <c r="H282" s="116" t="s">
        <v>1409</v>
      </c>
      <c r="I282" s="116" t="s">
        <v>1412</v>
      </c>
      <c r="J282" s="116" t="s">
        <v>4601</v>
      </c>
      <c r="K282" s="116" t="s">
        <v>628</v>
      </c>
      <c r="L282" s="116" t="s">
        <v>1398</v>
      </c>
      <c r="M282" s="116" t="s">
        <v>1405</v>
      </c>
      <c r="N282" s="116">
        <v>1</v>
      </c>
      <c r="O282" s="116">
        <v>1</v>
      </c>
      <c r="P282" s="116">
        <v>1</v>
      </c>
      <c r="Q282" s="116">
        <v>1</v>
      </c>
      <c r="R282" s="116">
        <v>1</v>
      </c>
      <c r="S282" s="116">
        <v>1</v>
      </c>
      <c r="T282" s="116">
        <v>0</v>
      </c>
      <c r="U282" s="116">
        <v>0</v>
      </c>
      <c r="V282" s="116">
        <v>0</v>
      </c>
      <c r="W282" s="84">
        <v>429446.25</v>
      </c>
      <c r="X282" s="117">
        <v>43817</v>
      </c>
      <c r="Y282" s="117">
        <v>47105</v>
      </c>
      <c r="Z282" s="84">
        <v>572595</v>
      </c>
      <c r="AA282" s="116" t="s">
        <v>1406</v>
      </c>
      <c r="AB282" s="116" t="s">
        <v>1407</v>
      </c>
      <c r="AC282" s="118">
        <v>143148.75</v>
      </c>
      <c r="AD282" s="118">
        <v>143148.75</v>
      </c>
      <c r="AE282" s="118">
        <v>143148.75</v>
      </c>
      <c r="AF282" s="118">
        <v>0</v>
      </c>
      <c r="AG282" s="118">
        <v>0</v>
      </c>
      <c r="AH282" s="118">
        <v>0</v>
      </c>
      <c r="AI282" s="118">
        <v>0</v>
      </c>
      <c r="AJ282" s="118">
        <v>0</v>
      </c>
      <c r="AK282" s="118">
        <v>0</v>
      </c>
      <c r="AL282" s="118">
        <v>0</v>
      </c>
      <c r="AM282" s="118">
        <v>0</v>
      </c>
      <c r="AN282" s="118">
        <v>0</v>
      </c>
      <c r="AO282" s="118">
        <v>0</v>
      </c>
      <c r="AP282" s="118">
        <v>0</v>
      </c>
      <c r="AQ282" s="118">
        <v>0</v>
      </c>
      <c r="AR282" s="118">
        <f t="shared" si="12"/>
        <v>286297.5</v>
      </c>
      <c r="AS282" s="118">
        <f t="shared" si="13"/>
        <v>143148.75</v>
      </c>
      <c r="AT282" s="118">
        <f t="shared" si="14"/>
        <v>429446.25</v>
      </c>
      <c r="AU282" s="145"/>
    </row>
    <row r="283" spans="1:47" ht="15" customHeight="1" x14ac:dyDescent="0.3">
      <c r="A283" s="116" t="s">
        <v>2778</v>
      </c>
      <c r="B283" s="116" t="s">
        <v>696</v>
      </c>
      <c r="C283" s="116">
        <v>7</v>
      </c>
      <c r="D283" s="116" t="s">
        <v>0</v>
      </c>
      <c r="E283" s="116" t="s">
        <v>2</v>
      </c>
      <c r="F283" s="116" t="s">
        <v>1393</v>
      </c>
      <c r="G283" s="116" t="s">
        <v>1411</v>
      </c>
      <c r="H283" s="116" t="s">
        <v>1409</v>
      </c>
      <c r="I283" s="116" t="s">
        <v>1412</v>
      </c>
      <c r="J283" s="116" t="s">
        <v>4601</v>
      </c>
      <c r="K283" s="116" t="s">
        <v>628</v>
      </c>
      <c r="L283" s="116" t="s">
        <v>1398</v>
      </c>
      <c r="M283" s="116" t="s">
        <v>1405</v>
      </c>
      <c r="N283" s="116">
        <v>1</v>
      </c>
      <c r="O283" s="116">
        <v>1</v>
      </c>
      <c r="P283" s="116">
        <v>1</v>
      </c>
      <c r="Q283" s="116">
        <v>1</v>
      </c>
      <c r="R283" s="116">
        <v>1</v>
      </c>
      <c r="S283" s="116">
        <v>1</v>
      </c>
      <c r="T283" s="116">
        <v>0</v>
      </c>
      <c r="U283" s="116">
        <v>0</v>
      </c>
      <c r="V283" s="116">
        <v>0</v>
      </c>
      <c r="W283" s="84">
        <v>339604</v>
      </c>
      <c r="X283" s="117">
        <v>43817</v>
      </c>
      <c r="Y283" s="117">
        <v>47470</v>
      </c>
      <c r="Z283" s="84">
        <v>424505</v>
      </c>
      <c r="AA283" s="116" t="s">
        <v>1406</v>
      </c>
      <c r="AB283" s="116" t="s">
        <v>1407</v>
      </c>
      <c r="AC283" s="118">
        <v>84901</v>
      </c>
      <c r="AD283" s="118">
        <v>84901</v>
      </c>
      <c r="AE283" s="118">
        <v>84901</v>
      </c>
      <c r="AF283" s="118">
        <v>84901</v>
      </c>
      <c r="AG283" s="118">
        <v>0</v>
      </c>
      <c r="AH283" s="118">
        <v>0</v>
      </c>
      <c r="AI283" s="118">
        <v>0</v>
      </c>
      <c r="AJ283" s="118">
        <v>0</v>
      </c>
      <c r="AK283" s="118">
        <v>0</v>
      </c>
      <c r="AL283" s="118">
        <v>0</v>
      </c>
      <c r="AM283" s="118">
        <v>0</v>
      </c>
      <c r="AN283" s="118">
        <v>0</v>
      </c>
      <c r="AO283" s="118">
        <v>0</v>
      </c>
      <c r="AP283" s="118">
        <v>0</v>
      </c>
      <c r="AQ283" s="118">
        <v>0</v>
      </c>
      <c r="AR283" s="118">
        <f t="shared" si="12"/>
        <v>169802</v>
      </c>
      <c r="AS283" s="118">
        <f t="shared" si="13"/>
        <v>169802</v>
      </c>
      <c r="AT283" s="118">
        <f t="shared" si="14"/>
        <v>339604</v>
      </c>
      <c r="AU283" s="145"/>
    </row>
    <row r="284" spans="1:47" ht="15" customHeight="1" x14ac:dyDescent="0.3">
      <c r="A284" s="116" t="s">
        <v>2779</v>
      </c>
      <c r="B284" s="116" t="s">
        <v>697</v>
      </c>
      <c r="C284" s="116">
        <v>2</v>
      </c>
      <c r="D284" s="116" t="s">
        <v>0</v>
      </c>
      <c r="E284" s="116" t="s">
        <v>2</v>
      </c>
      <c r="F284" s="116" t="s">
        <v>1393</v>
      </c>
      <c r="G284" s="116" t="s">
        <v>1411</v>
      </c>
      <c r="H284" s="116" t="s">
        <v>1409</v>
      </c>
      <c r="I284" s="116" t="s">
        <v>1412</v>
      </c>
      <c r="J284" s="116" t="s">
        <v>4601</v>
      </c>
      <c r="K284" s="116" t="s">
        <v>628</v>
      </c>
      <c r="L284" s="116" t="s">
        <v>1398</v>
      </c>
      <c r="M284" s="116" t="s">
        <v>1405</v>
      </c>
      <c r="N284" s="116">
        <v>1</v>
      </c>
      <c r="O284" s="116">
        <v>1</v>
      </c>
      <c r="P284" s="116">
        <v>1</v>
      </c>
      <c r="Q284" s="116">
        <v>1</v>
      </c>
      <c r="R284" s="116">
        <v>1</v>
      </c>
      <c r="S284" s="116">
        <v>1</v>
      </c>
      <c r="T284" s="116">
        <v>0</v>
      </c>
      <c r="U284" s="116">
        <v>0</v>
      </c>
      <c r="V284" s="116">
        <v>0</v>
      </c>
      <c r="W284" s="84">
        <v>52362.5</v>
      </c>
      <c r="X284" s="117">
        <v>43817</v>
      </c>
      <c r="Y284" s="117">
        <v>46374</v>
      </c>
      <c r="Z284" s="84">
        <v>104725</v>
      </c>
      <c r="AA284" s="116" t="s">
        <v>1406</v>
      </c>
      <c r="AB284" s="116" t="s">
        <v>1407</v>
      </c>
      <c r="AC284" s="118">
        <v>52362.5</v>
      </c>
      <c r="AD284" s="118">
        <v>0</v>
      </c>
      <c r="AE284" s="118">
        <v>0</v>
      </c>
      <c r="AF284" s="118">
        <v>0</v>
      </c>
      <c r="AG284" s="118">
        <v>0</v>
      </c>
      <c r="AH284" s="118">
        <v>0</v>
      </c>
      <c r="AI284" s="118">
        <v>0</v>
      </c>
      <c r="AJ284" s="118">
        <v>0</v>
      </c>
      <c r="AK284" s="118">
        <v>0</v>
      </c>
      <c r="AL284" s="118">
        <v>0</v>
      </c>
      <c r="AM284" s="118">
        <v>0</v>
      </c>
      <c r="AN284" s="118">
        <v>0</v>
      </c>
      <c r="AO284" s="118">
        <v>0</v>
      </c>
      <c r="AP284" s="118">
        <v>0</v>
      </c>
      <c r="AQ284" s="118">
        <v>0</v>
      </c>
      <c r="AR284" s="118">
        <f t="shared" si="12"/>
        <v>52362.5</v>
      </c>
      <c r="AS284" s="118">
        <f t="shared" si="13"/>
        <v>0</v>
      </c>
      <c r="AT284" s="118">
        <f t="shared" si="14"/>
        <v>52362.5</v>
      </c>
      <c r="AU284" s="145"/>
    </row>
    <row r="285" spans="1:47" ht="15" customHeight="1" x14ac:dyDescent="0.3">
      <c r="A285" s="116" t="s">
        <v>2780</v>
      </c>
      <c r="B285" s="116" t="s">
        <v>697</v>
      </c>
      <c r="C285" s="116">
        <v>3</v>
      </c>
      <c r="D285" s="116" t="s">
        <v>0</v>
      </c>
      <c r="E285" s="116" t="s">
        <v>2</v>
      </c>
      <c r="F285" s="116" t="s">
        <v>1393</v>
      </c>
      <c r="G285" s="116" t="s">
        <v>1411</v>
      </c>
      <c r="H285" s="116" t="s">
        <v>1409</v>
      </c>
      <c r="I285" s="116" t="s">
        <v>1412</v>
      </c>
      <c r="J285" s="116" t="s">
        <v>4601</v>
      </c>
      <c r="K285" s="116" t="s">
        <v>628</v>
      </c>
      <c r="L285" s="116" t="s">
        <v>1398</v>
      </c>
      <c r="M285" s="116" t="s">
        <v>1405</v>
      </c>
      <c r="N285" s="116">
        <v>1</v>
      </c>
      <c r="O285" s="116">
        <v>1</v>
      </c>
      <c r="P285" s="116">
        <v>1</v>
      </c>
      <c r="Q285" s="116">
        <v>1</v>
      </c>
      <c r="R285" s="116">
        <v>1</v>
      </c>
      <c r="S285" s="116">
        <v>1</v>
      </c>
      <c r="T285" s="116">
        <v>0</v>
      </c>
      <c r="U285" s="116">
        <v>0</v>
      </c>
      <c r="V285" s="116">
        <v>0</v>
      </c>
      <c r="W285" s="84">
        <v>29205</v>
      </c>
      <c r="X285" s="117">
        <v>43817</v>
      </c>
      <c r="Y285" s="117">
        <v>47105</v>
      </c>
      <c r="Z285" s="84">
        <v>38940</v>
      </c>
      <c r="AA285" s="116" t="s">
        <v>1406</v>
      </c>
      <c r="AB285" s="116" t="s">
        <v>1407</v>
      </c>
      <c r="AC285" s="118">
        <v>9735</v>
      </c>
      <c r="AD285" s="118">
        <v>9735</v>
      </c>
      <c r="AE285" s="118">
        <v>9735</v>
      </c>
      <c r="AF285" s="118">
        <v>0</v>
      </c>
      <c r="AG285" s="118">
        <v>0</v>
      </c>
      <c r="AH285" s="118">
        <v>0</v>
      </c>
      <c r="AI285" s="118">
        <v>0</v>
      </c>
      <c r="AJ285" s="118">
        <v>0</v>
      </c>
      <c r="AK285" s="118">
        <v>0</v>
      </c>
      <c r="AL285" s="118">
        <v>0</v>
      </c>
      <c r="AM285" s="118">
        <v>0</v>
      </c>
      <c r="AN285" s="118">
        <v>0</v>
      </c>
      <c r="AO285" s="118">
        <v>0</v>
      </c>
      <c r="AP285" s="118">
        <v>0</v>
      </c>
      <c r="AQ285" s="118">
        <v>0</v>
      </c>
      <c r="AR285" s="118">
        <f t="shared" si="12"/>
        <v>19470</v>
      </c>
      <c r="AS285" s="118">
        <f t="shared" si="13"/>
        <v>9735</v>
      </c>
      <c r="AT285" s="118">
        <f t="shared" si="14"/>
        <v>29205</v>
      </c>
      <c r="AU285" s="145"/>
    </row>
    <row r="286" spans="1:47" ht="15" customHeight="1" x14ac:dyDescent="0.3">
      <c r="A286" s="116" t="s">
        <v>2781</v>
      </c>
      <c r="B286" s="116" t="s">
        <v>698</v>
      </c>
      <c r="C286" s="116">
        <v>2</v>
      </c>
      <c r="D286" s="116" t="s">
        <v>0</v>
      </c>
      <c r="E286" s="116" t="s">
        <v>2</v>
      </c>
      <c r="F286" s="116" t="s">
        <v>1393</v>
      </c>
      <c r="G286" s="116" t="s">
        <v>1411</v>
      </c>
      <c r="H286" s="116" t="s">
        <v>1409</v>
      </c>
      <c r="I286" s="116" t="s">
        <v>1412</v>
      </c>
      <c r="J286" s="116" t="s">
        <v>4601</v>
      </c>
      <c r="K286" s="116" t="s">
        <v>628</v>
      </c>
      <c r="L286" s="116" t="s">
        <v>1398</v>
      </c>
      <c r="M286" s="116" t="s">
        <v>1405</v>
      </c>
      <c r="N286" s="116">
        <v>1</v>
      </c>
      <c r="O286" s="116">
        <v>1</v>
      </c>
      <c r="P286" s="116">
        <v>1</v>
      </c>
      <c r="Q286" s="116">
        <v>1</v>
      </c>
      <c r="R286" s="116">
        <v>1</v>
      </c>
      <c r="S286" s="116">
        <v>1</v>
      </c>
      <c r="T286" s="116">
        <v>0</v>
      </c>
      <c r="U286" s="116">
        <v>0</v>
      </c>
      <c r="V286" s="116">
        <v>0</v>
      </c>
      <c r="W286" s="84">
        <v>35400</v>
      </c>
      <c r="X286" s="117">
        <v>43817</v>
      </c>
      <c r="Y286" s="117">
        <v>46739</v>
      </c>
      <c r="Z286" s="84">
        <v>53100</v>
      </c>
      <c r="AA286" s="116" t="s">
        <v>1406</v>
      </c>
      <c r="AB286" s="116" t="s">
        <v>1407</v>
      </c>
      <c r="AC286" s="118">
        <v>17700</v>
      </c>
      <c r="AD286" s="118">
        <v>17700</v>
      </c>
      <c r="AE286" s="118">
        <v>0</v>
      </c>
      <c r="AF286" s="118">
        <v>0</v>
      </c>
      <c r="AG286" s="118">
        <v>0</v>
      </c>
      <c r="AH286" s="118">
        <v>0</v>
      </c>
      <c r="AI286" s="118">
        <v>0</v>
      </c>
      <c r="AJ286" s="118">
        <v>0</v>
      </c>
      <c r="AK286" s="118">
        <v>0</v>
      </c>
      <c r="AL286" s="118">
        <v>0</v>
      </c>
      <c r="AM286" s="118">
        <v>0</v>
      </c>
      <c r="AN286" s="118">
        <v>0</v>
      </c>
      <c r="AO286" s="118">
        <v>0</v>
      </c>
      <c r="AP286" s="118">
        <v>0</v>
      </c>
      <c r="AQ286" s="118">
        <v>0</v>
      </c>
      <c r="AR286" s="118">
        <f t="shared" si="12"/>
        <v>35400</v>
      </c>
      <c r="AS286" s="118">
        <f t="shared" si="13"/>
        <v>0</v>
      </c>
      <c r="AT286" s="118">
        <f t="shared" si="14"/>
        <v>35400</v>
      </c>
      <c r="AU286" s="145"/>
    </row>
    <row r="287" spans="1:47" ht="15" customHeight="1" x14ac:dyDescent="0.3">
      <c r="A287" s="116" t="s">
        <v>2782</v>
      </c>
      <c r="B287" s="116" t="s">
        <v>699</v>
      </c>
      <c r="C287" s="116">
        <v>7</v>
      </c>
      <c r="D287" s="116" t="s">
        <v>0</v>
      </c>
      <c r="E287" s="116" t="s">
        <v>2</v>
      </c>
      <c r="F287" s="116" t="s">
        <v>1393</v>
      </c>
      <c r="G287" s="116" t="s">
        <v>1411</v>
      </c>
      <c r="H287" s="116" t="s">
        <v>1409</v>
      </c>
      <c r="I287" s="116" t="s">
        <v>1412</v>
      </c>
      <c r="J287" s="116" t="s">
        <v>4601</v>
      </c>
      <c r="K287" s="116" t="s">
        <v>628</v>
      </c>
      <c r="L287" s="116" t="s">
        <v>1398</v>
      </c>
      <c r="M287" s="116" t="s">
        <v>1405</v>
      </c>
      <c r="N287" s="116">
        <v>1</v>
      </c>
      <c r="O287" s="116">
        <v>1</v>
      </c>
      <c r="P287" s="116">
        <v>1</v>
      </c>
      <c r="Q287" s="116">
        <v>1</v>
      </c>
      <c r="R287" s="116">
        <v>1</v>
      </c>
      <c r="S287" s="116">
        <v>1</v>
      </c>
      <c r="T287" s="116">
        <v>0</v>
      </c>
      <c r="U287" s="116">
        <v>0</v>
      </c>
      <c r="V287" s="116">
        <v>0</v>
      </c>
      <c r="W287" s="84">
        <v>1373593.75</v>
      </c>
      <c r="X287" s="117">
        <v>43817</v>
      </c>
      <c r="Y287" s="117">
        <v>46374</v>
      </c>
      <c r="Z287" s="84">
        <v>2747187.5</v>
      </c>
      <c r="AA287" s="116" t="s">
        <v>1406</v>
      </c>
      <c r="AB287" s="116" t="s">
        <v>1407</v>
      </c>
      <c r="AC287" s="118">
        <v>1373593.75</v>
      </c>
      <c r="AD287" s="118">
        <v>0</v>
      </c>
      <c r="AE287" s="118">
        <v>0</v>
      </c>
      <c r="AF287" s="118">
        <v>0</v>
      </c>
      <c r="AG287" s="118">
        <v>0</v>
      </c>
      <c r="AH287" s="118">
        <v>0</v>
      </c>
      <c r="AI287" s="118">
        <v>0</v>
      </c>
      <c r="AJ287" s="118">
        <v>0</v>
      </c>
      <c r="AK287" s="118">
        <v>0</v>
      </c>
      <c r="AL287" s="118">
        <v>0</v>
      </c>
      <c r="AM287" s="118">
        <v>0</v>
      </c>
      <c r="AN287" s="118">
        <v>0</v>
      </c>
      <c r="AO287" s="118">
        <v>0</v>
      </c>
      <c r="AP287" s="118">
        <v>0</v>
      </c>
      <c r="AQ287" s="118">
        <v>0</v>
      </c>
      <c r="AR287" s="118">
        <f t="shared" si="12"/>
        <v>1373593.75</v>
      </c>
      <c r="AS287" s="118">
        <f t="shared" si="13"/>
        <v>0</v>
      </c>
      <c r="AT287" s="118">
        <f t="shared" si="14"/>
        <v>1373593.75</v>
      </c>
      <c r="AU287" s="145"/>
    </row>
    <row r="288" spans="1:47" ht="15" customHeight="1" x14ac:dyDescent="0.3">
      <c r="A288" s="116" t="s">
        <v>2783</v>
      </c>
      <c r="B288" s="116" t="s">
        <v>699</v>
      </c>
      <c r="C288" s="116">
        <v>8</v>
      </c>
      <c r="D288" s="116" t="s">
        <v>0</v>
      </c>
      <c r="E288" s="116" t="s">
        <v>2</v>
      </c>
      <c r="F288" s="116" t="s">
        <v>1393</v>
      </c>
      <c r="G288" s="116" t="s">
        <v>1411</v>
      </c>
      <c r="H288" s="116" t="s">
        <v>1409</v>
      </c>
      <c r="I288" s="116" t="s">
        <v>1412</v>
      </c>
      <c r="J288" s="116" t="s">
        <v>4601</v>
      </c>
      <c r="K288" s="116" t="s">
        <v>628</v>
      </c>
      <c r="L288" s="116" t="s">
        <v>1398</v>
      </c>
      <c r="M288" s="116" t="s">
        <v>1405</v>
      </c>
      <c r="N288" s="116">
        <v>1</v>
      </c>
      <c r="O288" s="116">
        <v>1</v>
      </c>
      <c r="P288" s="116">
        <v>1</v>
      </c>
      <c r="Q288" s="116">
        <v>1</v>
      </c>
      <c r="R288" s="116">
        <v>1</v>
      </c>
      <c r="S288" s="116">
        <v>1</v>
      </c>
      <c r="T288" s="116">
        <v>0</v>
      </c>
      <c r="U288" s="116">
        <v>0</v>
      </c>
      <c r="V288" s="116">
        <v>0</v>
      </c>
      <c r="W288" s="84">
        <v>1181376.6599999999</v>
      </c>
      <c r="X288" s="117">
        <v>43817</v>
      </c>
      <c r="Y288" s="117">
        <v>46739</v>
      </c>
      <c r="Z288" s="84">
        <v>1772065</v>
      </c>
      <c r="AA288" s="116" t="s">
        <v>1406</v>
      </c>
      <c r="AB288" s="116" t="s">
        <v>1407</v>
      </c>
      <c r="AC288" s="118">
        <v>590688.32999999996</v>
      </c>
      <c r="AD288" s="118">
        <v>590688.32999999996</v>
      </c>
      <c r="AE288" s="118">
        <v>0</v>
      </c>
      <c r="AF288" s="118">
        <v>0</v>
      </c>
      <c r="AG288" s="118">
        <v>0</v>
      </c>
      <c r="AH288" s="118">
        <v>0</v>
      </c>
      <c r="AI288" s="118">
        <v>0</v>
      </c>
      <c r="AJ288" s="118">
        <v>0</v>
      </c>
      <c r="AK288" s="118">
        <v>0</v>
      </c>
      <c r="AL288" s="118">
        <v>0</v>
      </c>
      <c r="AM288" s="118">
        <v>0</v>
      </c>
      <c r="AN288" s="118">
        <v>0</v>
      </c>
      <c r="AO288" s="118">
        <v>0</v>
      </c>
      <c r="AP288" s="118">
        <v>0</v>
      </c>
      <c r="AQ288" s="118">
        <v>0</v>
      </c>
      <c r="AR288" s="118">
        <f t="shared" si="12"/>
        <v>1181376.6599999999</v>
      </c>
      <c r="AS288" s="118">
        <f t="shared" si="13"/>
        <v>0</v>
      </c>
      <c r="AT288" s="118">
        <f t="shared" si="14"/>
        <v>1181376.6599999999</v>
      </c>
      <c r="AU288" s="145"/>
    </row>
    <row r="289" spans="1:47" ht="15" customHeight="1" x14ac:dyDescent="0.3">
      <c r="A289" s="116" t="s">
        <v>2784</v>
      </c>
      <c r="B289" s="116" t="s">
        <v>699</v>
      </c>
      <c r="C289" s="116">
        <v>9</v>
      </c>
      <c r="D289" s="116" t="s">
        <v>0</v>
      </c>
      <c r="E289" s="116" t="s">
        <v>2</v>
      </c>
      <c r="F289" s="116" t="s">
        <v>1393</v>
      </c>
      <c r="G289" s="116" t="s">
        <v>1411</v>
      </c>
      <c r="H289" s="116" t="s">
        <v>1409</v>
      </c>
      <c r="I289" s="116" t="s">
        <v>1412</v>
      </c>
      <c r="J289" s="116" t="s">
        <v>4601</v>
      </c>
      <c r="K289" s="116" t="s">
        <v>628</v>
      </c>
      <c r="L289" s="116" t="s">
        <v>1398</v>
      </c>
      <c r="M289" s="116" t="s">
        <v>1405</v>
      </c>
      <c r="N289" s="116">
        <v>1</v>
      </c>
      <c r="O289" s="116">
        <v>1</v>
      </c>
      <c r="P289" s="116">
        <v>1</v>
      </c>
      <c r="Q289" s="116">
        <v>1</v>
      </c>
      <c r="R289" s="116">
        <v>1</v>
      </c>
      <c r="S289" s="116">
        <v>1</v>
      </c>
      <c r="T289" s="116">
        <v>0</v>
      </c>
      <c r="U289" s="116">
        <v>0</v>
      </c>
      <c r="V289" s="116">
        <v>0</v>
      </c>
      <c r="W289" s="84">
        <v>1591230</v>
      </c>
      <c r="X289" s="117">
        <v>43817</v>
      </c>
      <c r="Y289" s="117">
        <v>47105</v>
      </c>
      <c r="Z289" s="84">
        <v>2121640</v>
      </c>
      <c r="AA289" s="116" t="s">
        <v>1406</v>
      </c>
      <c r="AB289" s="116" t="s">
        <v>1407</v>
      </c>
      <c r="AC289" s="118">
        <v>530410</v>
      </c>
      <c r="AD289" s="118">
        <v>530410</v>
      </c>
      <c r="AE289" s="118">
        <v>530410</v>
      </c>
      <c r="AF289" s="118">
        <v>0</v>
      </c>
      <c r="AG289" s="118">
        <v>0</v>
      </c>
      <c r="AH289" s="118">
        <v>0</v>
      </c>
      <c r="AI289" s="118">
        <v>0</v>
      </c>
      <c r="AJ289" s="118">
        <v>0</v>
      </c>
      <c r="AK289" s="118">
        <v>0</v>
      </c>
      <c r="AL289" s="118">
        <v>0</v>
      </c>
      <c r="AM289" s="118">
        <v>0</v>
      </c>
      <c r="AN289" s="118">
        <v>0</v>
      </c>
      <c r="AO289" s="118">
        <v>0</v>
      </c>
      <c r="AP289" s="118">
        <v>0</v>
      </c>
      <c r="AQ289" s="118">
        <v>0</v>
      </c>
      <c r="AR289" s="118">
        <f t="shared" si="12"/>
        <v>1060820</v>
      </c>
      <c r="AS289" s="118">
        <f t="shared" si="13"/>
        <v>530410</v>
      </c>
      <c r="AT289" s="118">
        <f t="shared" si="14"/>
        <v>1591230</v>
      </c>
      <c r="AU289" s="145"/>
    </row>
    <row r="290" spans="1:47" ht="15" customHeight="1" x14ac:dyDescent="0.3">
      <c r="A290" s="116" t="s">
        <v>2785</v>
      </c>
      <c r="B290" s="116" t="s">
        <v>699</v>
      </c>
      <c r="C290" s="116">
        <v>10</v>
      </c>
      <c r="D290" s="116" t="s">
        <v>0</v>
      </c>
      <c r="E290" s="116" t="s">
        <v>2</v>
      </c>
      <c r="F290" s="116" t="s">
        <v>1393</v>
      </c>
      <c r="G290" s="116" t="s">
        <v>1411</v>
      </c>
      <c r="H290" s="116" t="s">
        <v>1409</v>
      </c>
      <c r="I290" s="116" t="s">
        <v>1412</v>
      </c>
      <c r="J290" s="116" t="s">
        <v>4601</v>
      </c>
      <c r="K290" s="116" t="s">
        <v>628</v>
      </c>
      <c r="L290" s="116" t="s">
        <v>1398</v>
      </c>
      <c r="M290" s="116" t="s">
        <v>1405</v>
      </c>
      <c r="N290" s="116">
        <v>1</v>
      </c>
      <c r="O290" s="116">
        <v>1</v>
      </c>
      <c r="P290" s="116">
        <v>1</v>
      </c>
      <c r="Q290" s="116">
        <v>1</v>
      </c>
      <c r="R290" s="116">
        <v>1</v>
      </c>
      <c r="S290" s="116">
        <v>1</v>
      </c>
      <c r="T290" s="116">
        <v>0</v>
      </c>
      <c r="U290" s="116">
        <v>0</v>
      </c>
      <c r="V290" s="116">
        <v>0</v>
      </c>
      <c r="W290" s="84">
        <v>710124</v>
      </c>
      <c r="X290" s="117">
        <v>43817</v>
      </c>
      <c r="Y290" s="117">
        <v>47470</v>
      </c>
      <c r="Z290" s="84">
        <v>887655</v>
      </c>
      <c r="AA290" s="116" t="s">
        <v>1406</v>
      </c>
      <c r="AB290" s="116" t="s">
        <v>1407</v>
      </c>
      <c r="AC290" s="118">
        <v>177531</v>
      </c>
      <c r="AD290" s="118">
        <v>177531</v>
      </c>
      <c r="AE290" s="118">
        <v>177531</v>
      </c>
      <c r="AF290" s="118">
        <v>177531</v>
      </c>
      <c r="AG290" s="118">
        <v>0</v>
      </c>
      <c r="AH290" s="118">
        <v>0</v>
      </c>
      <c r="AI290" s="118">
        <v>0</v>
      </c>
      <c r="AJ290" s="118">
        <v>0</v>
      </c>
      <c r="AK290" s="118">
        <v>0</v>
      </c>
      <c r="AL290" s="118">
        <v>0</v>
      </c>
      <c r="AM290" s="118">
        <v>0</v>
      </c>
      <c r="AN290" s="118">
        <v>0</v>
      </c>
      <c r="AO290" s="118">
        <v>0</v>
      </c>
      <c r="AP290" s="118">
        <v>0</v>
      </c>
      <c r="AQ290" s="118">
        <v>0</v>
      </c>
      <c r="AR290" s="118">
        <f t="shared" si="12"/>
        <v>355062</v>
      </c>
      <c r="AS290" s="118">
        <f t="shared" si="13"/>
        <v>355062</v>
      </c>
      <c r="AT290" s="118">
        <f t="shared" si="14"/>
        <v>710124</v>
      </c>
      <c r="AU290" s="145"/>
    </row>
    <row r="291" spans="1:47" ht="15" customHeight="1" x14ac:dyDescent="0.3">
      <c r="A291" s="116" t="s">
        <v>2786</v>
      </c>
      <c r="B291" s="116" t="s">
        <v>700</v>
      </c>
      <c r="C291" s="116">
        <v>3</v>
      </c>
      <c r="D291" s="116" t="s">
        <v>0</v>
      </c>
      <c r="E291" s="116" t="s">
        <v>2</v>
      </c>
      <c r="F291" s="116" t="s">
        <v>1393</v>
      </c>
      <c r="G291" s="116" t="s">
        <v>1411</v>
      </c>
      <c r="H291" s="116" t="s">
        <v>1409</v>
      </c>
      <c r="I291" s="116" t="s">
        <v>1412</v>
      </c>
      <c r="J291" s="116" t="s">
        <v>4601</v>
      </c>
      <c r="K291" s="116" t="s">
        <v>628</v>
      </c>
      <c r="L291" s="116" t="s">
        <v>1398</v>
      </c>
      <c r="M291" s="116" t="s">
        <v>1405</v>
      </c>
      <c r="N291" s="116">
        <v>1</v>
      </c>
      <c r="O291" s="116">
        <v>1</v>
      </c>
      <c r="P291" s="116">
        <v>1</v>
      </c>
      <c r="Q291" s="116">
        <v>1</v>
      </c>
      <c r="R291" s="116">
        <v>1</v>
      </c>
      <c r="S291" s="116">
        <v>1</v>
      </c>
      <c r="T291" s="116">
        <v>0</v>
      </c>
      <c r="U291" s="116">
        <v>0</v>
      </c>
      <c r="V291" s="116">
        <v>0</v>
      </c>
      <c r="W291" s="84">
        <v>26550</v>
      </c>
      <c r="X291" s="117">
        <v>43819</v>
      </c>
      <c r="Y291" s="117">
        <v>46376</v>
      </c>
      <c r="Z291" s="84">
        <v>53100</v>
      </c>
      <c r="AA291" s="116" t="s">
        <v>1406</v>
      </c>
      <c r="AB291" s="116" t="s">
        <v>1407</v>
      </c>
      <c r="AC291" s="118">
        <v>26550</v>
      </c>
      <c r="AD291" s="118">
        <v>0</v>
      </c>
      <c r="AE291" s="118">
        <v>0</v>
      </c>
      <c r="AF291" s="118">
        <v>0</v>
      </c>
      <c r="AG291" s="118">
        <v>0</v>
      </c>
      <c r="AH291" s="118">
        <v>0</v>
      </c>
      <c r="AI291" s="118">
        <v>0</v>
      </c>
      <c r="AJ291" s="118">
        <v>0</v>
      </c>
      <c r="AK291" s="118">
        <v>0</v>
      </c>
      <c r="AL291" s="118">
        <v>0</v>
      </c>
      <c r="AM291" s="118">
        <v>0</v>
      </c>
      <c r="AN291" s="118">
        <v>0</v>
      </c>
      <c r="AO291" s="118">
        <v>0</v>
      </c>
      <c r="AP291" s="118">
        <v>0</v>
      </c>
      <c r="AQ291" s="118">
        <v>0</v>
      </c>
      <c r="AR291" s="118">
        <f t="shared" si="12"/>
        <v>26550</v>
      </c>
      <c r="AS291" s="118">
        <f t="shared" si="13"/>
        <v>0</v>
      </c>
      <c r="AT291" s="118">
        <f t="shared" si="14"/>
        <v>26550</v>
      </c>
      <c r="AU291" s="145"/>
    </row>
    <row r="292" spans="1:47" ht="15" customHeight="1" x14ac:dyDescent="0.3">
      <c r="A292" s="116" t="s">
        <v>2787</v>
      </c>
      <c r="B292" s="116" t="s">
        <v>701</v>
      </c>
      <c r="C292" s="116">
        <v>2</v>
      </c>
      <c r="D292" s="116" t="s">
        <v>0</v>
      </c>
      <c r="E292" s="116" t="s">
        <v>2</v>
      </c>
      <c r="F292" s="116" t="s">
        <v>1393</v>
      </c>
      <c r="G292" s="116" t="s">
        <v>1411</v>
      </c>
      <c r="H292" s="116" t="s">
        <v>1409</v>
      </c>
      <c r="I292" s="116" t="s">
        <v>1412</v>
      </c>
      <c r="J292" s="116" t="s">
        <v>4601</v>
      </c>
      <c r="K292" s="116" t="s">
        <v>628</v>
      </c>
      <c r="L292" s="116" t="s">
        <v>1398</v>
      </c>
      <c r="M292" s="116" t="s">
        <v>1405</v>
      </c>
      <c r="N292" s="116">
        <v>1</v>
      </c>
      <c r="O292" s="116">
        <v>1</v>
      </c>
      <c r="P292" s="116">
        <v>1</v>
      </c>
      <c r="Q292" s="116">
        <v>1</v>
      </c>
      <c r="R292" s="116">
        <v>1</v>
      </c>
      <c r="S292" s="116">
        <v>1</v>
      </c>
      <c r="T292" s="116">
        <v>0</v>
      </c>
      <c r="U292" s="116">
        <v>0</v>
      </c>
      <c r="V292" s="116">
        <v>0</v>
      </c>
      <c r="W292" s="84">
        <v>19912.5</v>
      </c>
      <c r="X292" s="117">
        <v>43819</v>
      </c>
      <c r="Y292" s="117">
        <v>46376</v>
      </c>
      <c r="Z292" s="84">
        <v>39825</v>
      </c>
      <c r="AA292" s="116" t="s">
        <v>1406</v>
      </c>
      <c r="AB292" s="116" t="s">
        <v>1407</v>
      </c>
      <c r="AC292" s="118">
        <v>19912.5</v>
      </c>
      <c r="AD292" s="118">
        <v>0</v>
      </c>
      <c r="AE292" s="118">
        <v>0</v>
      </c>
      <c r="AF292" s="118">
        <v>0</v>
      </c>
      <c r="AG292" s="118">
        <v>0</v>
      </c>
      <c r="AH292" s="118">
        <v>0</v>
      </c>
      <c r="AI292" s="118">
        <v>0</v>
      </c>
      <c r="AJ292" s="118">
        <v>0</v>
      </c>
      <c r="AK292" s="118">
        <v>0</v>
      </c>
      <c r="AL292" s="118">
        <v>0</v>
      </c>
      <c r="AM292" s="118">
        <v>0</v>
      </c>
      <c r="AN292" s="118">
        <v>0</v>
      </c>
      <c r="AO292" s="118">
        <v>0</v>
      </c>
      <c r="AP292" s="118">
        <v>0</v>
      </c>
      <c r="AQ292" s="118">
        <v>0</v>
      </c>
      <c r="AR292" s="118">
        <f t="shared" si="12"/>
        <v>19912.5</v>
      </c>
      <c r="AS292" s="118">
        <f t="shared" si="13"/>
        <v>0</v>
      </c>
      <c r="AT292" s="118">
        <f t="shared" si="14"/>
        <v>19912.5</v>
      </c>
      <c r="AU292" s="145"/>
    </row>
    <row r="293" spans="1:47" ht="15" customHeight="1" x14ac:dyDescent="0.3">
      <c r="A293" s="116" t="s">
        <v>2788</v>
      </c>
      <c r="B293" s="116" t="s">
        <v>701</v>
      </c>
      <c r="C293" s="116">
        <v>3</v>
      </c>
      <c r="D293" s="116" t="s">
        <v>0</v>
      </c>
      <c r="E293" s="116" t="s">
        <v>2</v>
      </c>
      <c r="F293" s="116" t="s">
        <v>1393</v>
      </c>
      <c r="G293" s="116" t="s">
        <v>1411</v>
      </c>
      <c r="H293" s="116" t="s">
        <v>1409</v>
      </c>
      <c r="I293" s="116" t="s">
        <v>1412</v>
      </c>
      <c r="J293" s="116" t="s">
        <v>4601</v>
      </c>
      <c r="K293" s="116" t="s">
        <v>628</v>
      </c>
      <c r="L293" s="116" t="s">
        <v>1398</v>
      </c>
      <c r="M293" s="116" t="s">
        <v>1405</v>
      </c>
      <c r="N293" s="116">
        <v>1</v>
      </c>
      <c r="O293" s="116">
        <v>1</v>
      </c>
      <c r="P293" s="116">
        <v>1</v>
      </c>
      <c r="Q293" s="116">
        <v>1</v>
      </c>
      <c r="R293" s="116">
        <v>1</v>
      </c>
      <c r="S293" s="116">
        <v>1</v>
      </c>
      <c r="T293" s="116">
        <v>0</v>
      </c>
      <c r="U293" s="116">
        <v>0</v>
      </c>
      <c r="V293" s="116">
        <v>0</v>
      </c>
      <c r="W293" s="84">
        <v>70800</v>
      </c>
      <c r="X293" s="117">
        <v>43819</v>
      </c>
      <c r="Y293" s="117">
        <v>46741</v>
      </c>
      <c r="Z293" s="84">
        <v>106200</v>
      </c>
      <c r="AA293" s="116" t="s">
        <v>1406</v>
      </c>
      <c r="AB293" s="116" t="s">
        <v>1407</v>
      </c>
      <c r="AC293" s="118">
        <v>35400</v>
      </c>
      <c r="AD293" s="118">
        <v>35400</v>
      </c>
      <c r="AE293" s="118">
        <v>0</v>
      </c>
      <c r="AF293" s="118">
        <v>0</v>
      </c>
      <c r="AG293" s="118">
        <v>0</v>
      </c>
      <c r="AH293" s="118">
        <v>0</v>
      </c>
      <c r="AI293" s="118">
        <v>0</v>
      </c>
      <c r="AJ293" s="118">
        <v>0</v>
      </c>
      <c r="AK293" s="118">
        <v>0</v>
      </c>
      <c r="AL293" s="118">
        <v>0</v>
      </c>
      <c r="AM293" s="118">
        <v>0</v>
      </c>
      <c r="AN293" s="118">
        <v>0</v>
      </c>
      <c r="AO293" s="118">
        <v>0</v>
      </c>
      <c r="AP293" s="118">
        <v>0</v>
      </c>
      <c r="AQ293" s="118">
        <v>0</v>
      </c>
      <c r="AR293" s="118">
        <f t="shared" si="12"/>
        <v>70800</v>
      </c>
      <c r="AS293" s="118">
        <f t="shared" si="13"/>
        <v>0</v>
      </c>
      <c r="AT293" s="118">
        <f t="shared" si="14"/>
        <v>70800</v>
      </c>
      <c r="AU293" s="145"/>
    </row>
    <row r="294" spans="1:47" ht="15" customHeight="1" x14ac:dyDescent="0.3">
      <c r="A294" s="116" t="s">
        <v>2789</v>
      </c>
      <c r="B294" s="116" t="s">
        <v>702</v>
      </c>
      <c r="C294" s="116">
        <v>3</v>
      </c>
      <c r="D294" s="116" t="s">
        <v>0</v>
      </c>
      <c r="E294" s="116" t="s">
        <v>2</v>
      </c>
      <c r="F294" s="116" t="s">
        <v>1393</v>
      </c>
      <c r="G294" s="116" t="s">
        <v>1411</v>
      </c>
      <c r="H294" s="116" t="s">
        <v>1409</v>
      </c>
      <c r="I294" s="116" t="s">
        <v>1412</v>
      </c>
      <c r="J294" s="116" t="s">
        <v>4601</v>
      </c>
      <c r="K294" s="116" t="s">
        <v>628</v>
      </c>
      <c r="L294" s="116" t="s">
        <v>1398</v>
      </c>
      <c r="M294" s="116" t="s">
        <v>1405</v>
      </c>
      <c r="N294" s="116">
        <v>1</v>
      </c>
      <c r="O294" s="116">
        <v>1</v>
      </c>
      <c r="P294" s="116">
        <v>1</v>
      </c>
      <c r="Q294" s="116">
        <v>1</v>
      </c>
      <c r="R294" s="116">
        <v>1</v>
      </c>
      <c r="S294" s="116">
        <v>1</v>
      </c>
      <c r="T294" s="116">
        <v>0</v>
      </c>
      <c r="U294" s="116">
        <v>0</v>
      </c>
      <c r="V294" s="116">
        <v>0</v>
      </c>
      <c r="W294" s="84">
        <v>34736.25</v>
      </c>
      <c r="X294" s="117">
        <v>43819</v>
      </c>
      <c r="Y294" s="117">
        <v>46376</v>
      </c>
      <c r="Z294" s="84">
        <v>69472.5</v>
      </c>
      <c r="AA294" s="116" t="s">
        <v>1406</v>
      </c>
      <c r="AB294" s="116" t="s">
        <v>1407</v>
      </c>
      <c r="AC294" s="118">
        <v>34736.25</v>
      </c>
      <c r="AD294" s="118">
        <v>0</v>
      </c>
      <c r="AE294" s="118">
        <v>0</v>
      </c>
      <c r="AF294" s="118">
        <v>0</v>
      </c>
      <c r="AG294" s="118">
        <v>0</v>
      </c>
      <c r="AH294" s="118">
        <v>0</v>
      </c>
      <c r="AI294" s="118">
        <v>0</v>
      </c>
      <c r="AJ294" s="118">
        <v>0</v>
      </c>
      <c r="AK294" s="118">
        <v>0</v>
      </c>
      <c r="AL294" s="118">
        <v>0</v>
      </c>
      <c r="AM294" s="118">
        <v>0</v>
      </c>
      <c r="AN294" s="118">
        <v>0</v>
      </c>
      <c r="AO294" s="118">
        <v>0</v>
      </c>
      <c r="AP294" s="118">
        <v>0</v>
      </c>
      <c r="AQ294" s="118">
        <v>0</v>
      </c>
      <c r="AR294" s="118">
        <f t="shared" si="12"/>
        <v>34736.25</v>
      </c>
      <c r="AS294" s="118">
        <f t="shared" si="13"/>
        <v>0</v>
      </c>
      <c r="AT294" s="118">
        <f t="shared" si="14"/>
        <v>34736.25</v>
      </c>
      <c r="AU294" s="145"/>
    </row>
    <row r="295" spans="1:47" ht="15" customHeight="1" x14ac:dyDescent="0.3">
      <c r="A295" s="116" t="s">
        <v>2790</v>
      </c>
      <c r="B295" s="116" t="s">
        <v>702</v>
      </c>
      <c r="C295" s="116">
        <v>4</v>
      </c>
      <c r="D295" s="116" t="s">
        <v>0</v>
      </c>
      <c r="E295" s="116" t="s">
        <v>2</v>
      </c>
      <c r="F295" s="116" t="s">
        <v>1393</v>
      </c>
      <c r="G295" s="116" t="s">
        <v>1411</v>
      </c>
      <c r="H295" s="116" t="s">
        <v>1409</v>
      </c>
      <c r="I295" s="116" t="s">
        <v>1412</v>
      </c>
      <c r="J295" s="116" t="s">
        <v>4601</v>
      </c>
      <c r="K295" s="116" t="s">
        <v>628</v>
      </c>
      <c r="L295" s="116" t="s">
        <v>1398</v>
      </c>
      <c r="M295" s="116" t="s">
        <v>1405</v>
      </c>
      <c r="N295" s="116">
        <v>1</v>
      </c>
      <c r="O295" s="116">
        <v>1</v>
      </c>
      <c r="P295" s="116">
        <v>1</v>
      </c>
      <c r="Q295" s="116">
        <v>1</v>
      </c>
      <c r="R295" s="116">
        <v>1</v>
      </c>
      <c r="S295" s="116">
        <v>1</v>
      </c>
      <c r="T295" s="116">
        <v>0</v>
      </c>
      <c r="U295" s="116">
        <v>0</v>
      </c>
      <c r="V295" s="116">
        <v>0</v>
      </c>
      <c r="W295" s="84">
        <v>39825</v>
      </c>
      <c r="X295" s="117">
        <v>43819</v>
      </c>
      <c r="Y295" s="117">
        <v>47107</v>
      </c>
      <c r="Z295" s="84">
        <v>53100</v>
      </c>
      <c r="AA295" s="116" t="s">
        <v>1406</v>
      </c>
      <c r="AB295" s="116" t="s">
        <v>1407</v>
      </c>
      <c r="AC295" s="118">
        <v>13275</v>
      </c>
      <c r="AD295" s="118">
        <v>13275</v>
      </c>
      <c r="AE295" s="118">
        <v>13275</v>
      </c>
      <c r="AF295" s="118">
        <v>0</v>
      </c>
      <c r="AG295" s="118">
        <v>0</v>
      </c>
      <c r="AH295" s="118">
        <v>0</v>
      </c>
      <c r="AI295" s="118">
        <v>0</v>
      </c>
      <c r="AJ295" s="118">
        <v>0</v>
      </c>
      <c r="AK295" s="118">
        <v>0</v>
      </c>
      <c r="AL295" s="118">
        <v>0</v>
      </c>
      <c r="AM295" s="118">
        <v>0</v>
      </c>
      <c r="AN295" s="118">
        <v>0</v>
      </c>
      <c r="AO295" s="118">
        <v>0</v>
      </c>
      <c r="AP295" s="118">
        <v>0</v>
      </c>
      <c r="AQ295" s="118">
        <v>0</v>
      </c>
      <c r="AR295" s="118">
        <f t="shared" si="12"/>
        <v>26550</v>
      </c>
      <c r="AS295" s="118">
        <f t="shared" si="13"/>
        <v>13275</v>
      </c>
      <c r="AT295" s="118">
        <f t="shared" si="14"/>
        <v>39825</v>
      </c>
      <c r="AU295" s="145"/>
    </row>
    <row r="296" spans="1:47" ht="15" customHeight="1" x14ac:dyDescent="0.3">
      <c r="A296" s="116" t="s">
        <v>2791</v>
      </c>
      <c r="B296" s="116" t="s">
        <v>703</v>
      </c>
      <c r="C296" s="116">
        <v>2</v>
      </c>
      <c r="D296" s="116" t="s">
        <v>0</v>
      </c>
      <c r="E296" s="116" t="s">
        <v>2</v>
      </c>
      <c r="F296" s="116" t="s">
        <v>1393</v>
      </c>
      <c r="G296" s="116" t="s">
        <v>1411</v>
      </c>
      <c r="H296" s="116" t="s">
        <v>1409</v>
      </c>
      <c r="I296" s="116" t="s">
        <v>1412</v>
      </c>
      <c r="J296" s="116" t="s">
        <v>4601</v>
      </c>
      <c r="K296" s="116" t="s">
        <v>628</v>
      </c>
      <c r="L296" s="116" t="s">
        <v>1398</v>
      </c>
      <c r="M296" s="116" t="s">
        <v>1405</v>
      </c>
      <c r="N296" s="116">
        <v>1</v>
      </c>
      <c r="O296" s="116">
        <v>1</v>
      </c>
      <c r="P296" s="116">
        <v>1</v>
      </c>
      <c r="Q296" s="116">
        <v>1</v>
      </c>
      <c r="R296" s="116">
        <v>1</v>
      </c>
      <c r="S296" s="116">
        <v>1</v>
      </c>
      <c r="T296" s="116">
        <v>0</v>
      </c>
      <c r="U296" s="116">
        <v>0</v>
      </c>
      <c r="V296" s="116">
        <v>0</v>
      </c>
      <c r="W296" s="84">
        <v>35400</v>
      </c>
      <c r="X296" s="117">
        <v>43823</v>
      </c>
      <c r="Y296" s="117">
        <v>46745</v>
      </c>
      <c r="Z296" s="84">
        <v>53100</v>
      </c>
      <c r="AA296" s="116" t="s">
        <v>1406</v>
      </c>
      <c r="AB296" s="116" t="s">
        <v>1407</v>
      </c>
      <c r="AC296" s="118">
        <v>17700</v>
      </c>
      <c r="AD296" s="118">
        <v>17700</v>
      </c>
      <c r="AE296" s="118">
        <v>0</v>
      </c>
      <c r="AF296" s="118">
        <v>0</v>
      </c>
      <c r="AG296" s="118">
        <v>0</v>
      </c>
      <c r="AH296" s="118">
        <v>0</v>
      </c>
      <c r="AI296" s="118">
        <v>0</v>
      </c>
      <c r="AJ296" s="118">
        <v>0</v>
      </c>
      <c r="AK296" s="118">
        <v>0</v>
      </c>
      <c r="AL296" s="118">
        <v>0</v>
      </c>
      <c r="AM296" s="118">
        <v>0</v>
      </c>
      <c r="AN296" s="118">
        <v>0</v>
      </c>
      <c r="AO296" s="118">
        <v>0</v>
      </c>
      <c r="AP296" s="118">
        <v>0</v>
      </c>
      <c r="AQ296" s="118">
        <v>0</v>
      </c>
      <c r="AR296" s="118">
        <f t="shared" si="12"/>
        <v>35400</v>
      </c>
      <c r="AS296" s="118">
        <f t="shared" si="13"/>
        <v>0</v>
      </c>
      <c r="AT296" s="118">
        <f t="shared" si="14"/>
        <v>35400</v>
      </c>
      <c r="AU296" s="145"/>
    </row>
    <row r="297" spans="1:47" ht="15" customHeight="1" x14ac:dyDescent="0.3">
      <c r="A297" s="116" t="s">
        <v>2792</v>
      </c>
      <c r="B297" s="116" t="s">
        <v>703</v>
      </c>
      <c r="C297" s="116">
        <v>3</v>
      </c>
      <c r="D297" s="116" t="s">
        <v>0</v>
      </c>
      <c r="E297" s="116" t="s">
        <v>2</v>
      </c>
      <c r="F297" s="116" t="s">
        <v>1393</v>
      </c>
      <c r="G297" s="116" t="s">
        <v>1411</v>
      </c>
      <c r="H297" s="116" t="s">
        <v>1409</v>
      </c>
      <c r="I297" s="116" t="s">
        <v>1412</v>
      </c>
      <c r="J297" s="116" t="s">
        <v>4601</v>
      </c>
      <c r="K297" s="116" t="s">
        <v>628</v>
      </c>
      <c r="L297" s="116" t="s">
        <v>1398</v>
      </c>
      <c r="M297" s="116" t="s">
        <v>1405</v>
      </c>
      <c r="N297" s="116">
        <v>1</v>
      </c>
      <c r="O297" s="116">
        <v>1</v>
      </c>
      <c r="P297" s="116">
        <v>1</v>
      </c>
      <c r="Q297" s="116">
        <v>1</v>
      </c>
      <c r="R297" s="116">
        <v>1</v>
      </c>
      <c r="S297" s="116">
        <v>1</v>
      </c>
      <c r="T297" s="116">
        <v>0</v>
      </c>
      <c r="U297" s="116">
        <v>0</v>
      </c>
      <c r="V297" s="116">
        <v>0</v>
      </c>
      <c r="W297" s="84">
        <v>39825</v>
      </c>
      <c r="X297" s="117">
        <v>43823</v>
      </c>
      <c r="Y297" s="117">
        <v>47111</v>
      </c>
      <c r="Z297" s="84">
        <v>53100</v>
      </c>
      <c r="AA297" s="116" t="s">
        <v>1406</v>
      </c>
      <c r="AB297" s="116" t="s">
        <v>1407</v>
      </c>
      <c r="AC297" s="118">
        <v>13275</v>
      </c>
      <c r="AD297" s="118">
        <v>13275</v>
      </c>
      <c r="AE297" s="118">
        <v>13275</v>
      </c>
      <c r="AF297" s="118">
        <v>0</v>
      </c>
      <c r="AG297" s="118">
        <v>0</v>
      </c>
      <c r="AH297" s="118">
        <v>0</v>
      </c>
      <c r="AI297" s="118">
        <v>0</v>
      </c>
      <c r="AJ297" s="118">
        <v>0</v>
      </c>
      <c r="AK297" s="118">
        <v>0</v>
      </c>
      <c r="AL297" s="118">
        <v>0</v>
      </c>
      <c r="AM297" s="118">
        <v>0</v>
      </c>
      <c r="AN297" s="118">
        <v>0</v>
      </c>
      <c r="AO297" s="118">
        <v>0</v>
      </c>
      <c r="AP297" s="118">
        <v>0</v>
      </c>
      <c r="AQ297" s="118">
        <v>0</v>
      </c>
      <c r="AR297" s="118">
        <f t="shared" si="12"/>
        <v>26550</v>
      </c>
      <c r="AS297" s="118">
        <f t="shared" si="13"/>
        <v>13275</v>
      </c>
      <c r="AT297" s="118">
        <f t="shared" si="14"/>
        <v>39825</v>
      </c>
      <c r="AU297" s="145"/>
    </row>
    <row r="298" spans="1:47" ht="15" customHeight="1" x14ac:dyDescent="0.3">
      <c r="A298" s="116" t="s">
        <v>2793</v>
      </c>
      <c r="B298" s="116" t="s">
        <v>704</v>
      </c>
      <c r="C298" s="116">
        <v>2</v>
      </c>
      <c r="D298" s="116" t="s">
        <v>0</v>
      </c>
      <c r="E298" s="116" t="s">
        <v>2</v>
      </c>
      <c r="F298" s="116" t="s">
        <v>1393</v>
      </c>
      <c r="G298" s="116" t="s">
        <v>1411</v>
      </c>
      <c r="H298" s="116" t="s">
        <v>1409</v>
      </c>
      <c r="I298" s="116" t="s">
        <v>1412</v>
      </c>
      <c r="J298" s="116" t="s">
        <v>4601</v>
      </c>
      <c r="K298" s="116" t="s">
        <v>628</v>
      </c>
      <c r="L298" s="116" t="s">
        <v>1398</v>
      </c>
      <c r="M298" s="116" t="s">
        <v>1405</v>
      </c>
      <c r="N298" s="116">
        <v>1</v>
      </c>
      <c r="O298" s="116">
        <v>1</v>
      </c>
      <c r="P298" s="116">
        <v>1</v>
      </c>
      <c r="Q298" s="116">
        <v>1</v>
      </c>
      <c r="R298" s="116">
        <v>1</v>
      </c>
      <c r="S298" s="116">
        <v>1</v>
      </c>
      <c r="T298" s="116">
        <v>0</v>
      </c>
      <c r="U298" s="116">
        <v>0</v>
      </c>
      <c r="V298" s="116">
        <v>0</v>
      </c>
      <c r="W298" s="84">
        <v>89237.5</v>
      </c>
      <c r="X298" s="117">
        <v>43823</v>
      </c>
      <c r="Y298" s="117">
        <v>46380</v>
      </c>
      <c r="Z298" s="84">
        <v>178475</v>
      </c>
      <c r="AA298" s="116" t="s">
        <v>1406</v>
      </c>
      <c r="AB298" s="116" t="s">
        <v>1407</v>
      </c>
      <c r="AC298" s="118">
        <v>89237.5</v>
      </c>
      <c r="AD298" s="118">
        <v>0</v>
      </c>
      <c r="AE298" s="118">
        <v>0</v>
      </c>
      <c r="AF298" s="118">
        <v>0</v>
      </c>
      <c r="AG298" s="118">
        <v>0</v>
      </c>
      <c r="AH298" s="118">
        <v>0</v>
      </c>
      <c r="AI298" s="118">
        <v>0</v>
      </c>
      <c r="AJ298" s="118">
        <v>0</v>
      </c>
      <c r="AK298" s="118">
        <v>0</v>
      </c>
      <c r="AL298" s="118">
        <v>0</v>
      </c>
      <c r="AM298" s="118">
        <v>0</v>
      </c>
      <c r="AN298" s="118">
        <v>0</v>
      </c>
      <c r="AO298" s="118">
        <v>0</v>
      </c>
      <c r="AP298" s="118">
        <v>0</v>
      </c>
      <c r="AQ298" s="118">
        <v>0</v>
      </c>
      <c r="AR298" s="118">
        <f t="shared" si="12"/>
        <v>89237.5</v>
      </c>
      <c r="AS298" s="118">
        <f t="shared" si="13"/>
        <v>0</v>
      </c>
      <c r="AT298" s="118">
        <f t="shared" si="14"/>
        <v>89237.5</v>
      </c>
      <c r="AU298" s="145"/>
    </row>
    <row r="299" spans="1:47" ht="15" customHeight="1" x14ac:dyDescent="0.3">
      <c r="A299" s="116" t="s">
        <v>2794</v>
      </c>
      <c r="B299" s="116" t="s">
        <v>704</v>
      </c>
      <c r="C299" s="116">
        <v>3</v>
      </c>
      <c r="D299" s="116" t="s">
        <v>0</v>
      </c>
      <c r="E299" s="116" t="s">
        <v>2</v>
      </c>
      <c r="F299" s="116" t="s">
        <v>1393</v>
      </c>
      <c r="G299" s="116" t="s">
        <v>1411</v>
      </c>
      <c r="H299" s="116" t="s">
        <v>1409</v>
      </c>
      <c r="I299" s="116" t="s">
        <v>1412</v>
      </c>
      <c r="J299" s="116" t="s">
        <v>4601</v>
      </c>
      <c r="K299" s="116" t="s">
        <v>628</v>
      </c>
      <c r="L299" s="116" t="s">
        <v>1398</v>
      </c>
      <c r="M299" s="116" t="s">
        <v>1405</v>
      </c>
      <c r="N299" s="116">
        <v>1</v>
      </c>
      <c r="O299" s="116">
        <v>1</v>
      </c>
      <c r="P299" s="116">
        <v>1</v>
      </c>
      <c r="Q299" s="116">
        <v>1</v>
      </c>
      <c r="R299" s="116">
        <v>1</v>
      </c>
      <c r="S299" s="116">
        <v>1</v>
      </c>
      <c r="T299" s="116">
        <v>0</v>
      </c>
      <c r="U299" s="116">
        <v>0</v>
      </c>
      <c r="V299" s="116">
        <v>0</v>
      </c>
      <c r="W299" s="84">
        <v>35400</v>
      </c>
      <c r="X299" s="117">
        <v>43823</v>
      </c>
      <c r="Y299" s="117">
        <v>46745</v>
      </c>
      <c r="Z299" s="84">
        <v>53100</v>
      </c>
      <c r="AA299" s="116" t="s">
        <v>1406</v>
      </c>
      <c r="AB299" s="116" t="s">
        <v>1407</v>
      </c>
      <c r="AC299" s="118">
        <v>17700</v>
      </c>
      <c r="AD299" s="118">
        <v>17700</v>
      </c>
      <c r="AE299" s="118">
        <v>0</v>
      </c>
      <c r="AF299" s="118">
        <v>0</v>
      </c>
      <c r="AG299" s="118">
        <v>0</v>
      </c>
      <c r="AH299" s="118">
        <v>0</v>
      </c>
      <c r="AI299" s="118">
        <v>0</v>
      </c>
      <c r="AJ299" s="118">
        <v>0</v>
      </c>
      <c r="AK299" s="118">
        <v>0</v>
      </c>
      <c r="AL299" s="118">
        <v>0</v>
      </c>
      <c r="AM299" s="118">
        <v>0</v>
      </c>
      <c r="AN299" s="118">
        <v>0</v>
      </c>
      <c r="AO299" s="118">
        <v>0</v>
      </c>
      <c r="AP299" s="118">
        <v>0</v>
      </c>
      <c r="AQ299" s="118">
        <v>0</v>
      </c>
      <c r="AR299" s="118">
        <f t="shared" si="12"/>
        <v>35400</v>
      </c>
      <c r="AS299" s="118">
        <f t="shared" si="13"/>
        <v>0</v>
      </c>
      <c r="AT299" s="118">
        <f t="shared" si="14"/>
        <v>35400</v>
      </c>
      <c r="AU299" s="145"/>
    </row>
    <row r="300" spans="1:47" ht="15" customHeight="1" x14ac:dyDescent="0.3">
      <c r="A300" s="116" t="s">
        <v>2795</v>
      </c>
      <c r="B300" s="116" t="s">
        <v>705</v>
      </c>
      <c r="C300" s="116">
        <v>3</v>
      </c>
      <c r="D300" s="116" t="s">
        <v>0</v>
      </c>
      <c r="E300" s="116" t="s">
        <v>2</v>
      </c>
      <c r="F300" s="116" t="s">
        <v>1393</v>
      </c>
      <c r="G300" s="116" t="s">
        <v>1411</v>
      </c>
      <c r="H300" s="116" t="s">
        <v>1409</v>
      </c>
      <c r="I300" s="116" t="s">
        <v>1412</v>
      </c>
      <c r="J300" s="116" t="s">
        <v>4601</v>
      </c>
      <c r="K300" s="116" t="s">
        <v>628</v>
      </c>
      <c r="L300" s="116" t="s">
        <v>1398</v>
      </c>
      <c r="M300" s="116" t="s">
        <v>1405</v>
      </c>
      <c r="N300" s="116">
        <v>1</v>
      </c>
      <c r="O300" s="116">
        <v>1</v>
      </c>
      <c r="P300" s="116">
        <v>1</v>
      </c>
      <c r="Q300" s="116">
        <v>1</v>
      </c>
      <c r="R300" s="116">
        <v>1</v>
      </c>
      <c r="S300" s="116">
        <v>1</v>
      </c>
      <c r="T300" s="116">
        <v>0</v>
      </c>
      <c r="U300" s="116">
        <v>0</v>
      </c>
      <c r="V300" s="116">
        <v>0</v>
      </c>
      <c r="W300" s="84">
        <v>53100</v>
      </c>
      <c r="X300" s="117">
        <v>43823</v>
      </c>
      <c r="Y300" s="117">
        <v>46380</v>
      </c>
      <c r="Z300" s="84">
        <v>106200</v>
      </c>
      <c r="AA300" s="116" t="s">
        <v>1406</v>
      </c>
      <c r="AB300" s="116" t="s">
        <v>1407</v>
      </c>
      <c r="AC300" s="118">
        <v>53100</v>
      </c>
      <c r="AD300" s="118">
        <v>0</v>
      </c>
      <c r="AE300" s="118">
        <v>0</v>
      </c>
      <c r="AF300" s="118">
        <v>0</v>
      </c>
      <c r="AG300" s="118">
        <v>0</v>
      </c>
      <c r="AH300" s="118">
        <v>0</v>
      </c>
      <c r="AI300" s="118">
        <v>0</v>
      </c>
      <c r="AJ300" s="118">
        <v>0</v>
      </c>
      <c r="AK300" s="118">
        <v>0</v>
      </c>
      <c r="AL300" s="118">
        <v>0</v>
      </c>
      <c r="AM300" s="118">
        <v>0</v>
      </c>
      <c r="AN300" s="118">
        <v>0</v>
      </c>
      <c r="AO300" s="118">
        <v>0</v>
      </c>
      <c r="AP300" s="118">
        <v>0</v>
      </c>
      <c r="AQ300" s="118">
        <v>0</v>
      </c>
      <c r="AR300" s="118">
        <f t="shared" si="12"/>
        <v>53100</v>
      </c>
      <c r="AS300" s="118">
        <f t="shared" si="13"/>
        <v>0</v>
      </c>
      <c r="AT300" s="118">
        <f t="shared" si="14"/>
        <v>53100</v>
      </c>
      <c r="AU300" s="145"/>
    </row>
    <row r="301" spans="1:47" ht="15" customHeight="1" x14ac:dyDescent="0.3">
      <c r="A301" s="116" t="s">
        <v>2796</v>
      </c>
      <c r="B301" s="116" t="s">
        <v>705</v>
      </c>
      <c r="C301" s="116">
        <v>4</v>
      </c>
      <c r="D301" s="116" t="s">
        <v>0</v>
      </c>
      <c r="E301" s="116" t="s">
        <v>2</v>
      </c>
      <c r="F301" s="116" t="s">
        <v>1393</v>
      </c>
      <c r="G301" s="116" t="s">
        <v>1411</v>
      </c>
      <c r="H301" s="116" t="s">
        <v>1409</v>
      </c>
      <c r="I301" s="116" t="s">
        <v>1412</v>
      </c>
      <c r="J301" s="116" t="s">
        <v>4601</v>
      </c>
      <c r="K301" s="116" t="s">
        <v>628</v>
      </c>
      <c r="L301" s="116" t="s">
        <v>1398</v>
      </c>
      <c r="M301" s="116" t="s">
        <v>1405</v>
      </c>
      <c r="N301" s="116">
        <v>1</v>
      </c>
      <c r="O301" s="116">
        <v>1</v>
      </c>
      <c r="P301" s="116">
        <v>1</v>
      </c>
      <c r="Q301" s="116">
        <v>1</v>
      </c>
      <c r="R301" s="116">
        <v>1</v>
      </c>
      <c r="S301" s="116">
        <v>1</v>
      </c>
      <c r="T301" s="116">
        <v>0</v>
      </c>
      <c r="U301" s="116">
        <v>0</v>
      </c>
      <c r="V301" s="116">
        <v>0</v>
      </c>
      <c r="W301" s="84">
        <v>54476.66</v>
      </c>
      <c r="X301" s="117">
        <v>43823</v>
      </c>
      <c r="Y301" s="117">
        <v>46745</v>
      </c>
      <c r="Z301" s="84">
        <v>81715</v>
      </c>
      <c r="AA301" s="116" t="s">
        <v>1406</v>
      </c>
      <c r="AB301" s="116" t="s">
        <v>1407</v>
      </c>
      <c r="AC301" s="118">
        <v>27238.33</v>
      </c>
      <c r="AD301" s="118">
        <v>27238.33</v>
      </c>
      <c r="AE301" s="118">
        <v>0</v>
      </c>
      <c r="AF301" s="118">
        <v>0</v>
      </c>
      <c r="AG301" s="118">
        <v>0</v>
      </c>
      <c r="AH301" s="118">
        <v>0</v>
      </c>
      <c r="AI301" s="118">
        <v>0</v>
      </c>
      <c r="AJ301" s="118">
        <v>0</v>
      </c>
      <c r="AK301" s="118">
        <v>0</v>
      </c>
      <c r="AL301" s="118">
        <v>0</v>
      </c>
      <c r="AM301" s="118">
        <v>0</v>
      </c>
      <c r="AN301" s="118">
        <v>0</v>
      </c>
      <c r="AO301" s="118">
        <v>0</v>
      </c>
      <c r="AP301" s="118">
        <v>0</v>
      </c>
      <c r="AQ301" s="118">
        <v>0</v>
      </c>
      <c r="AR301" s="118">
        <f t="shared" si="12"/>
        <v>54476.66</v>
      </c>
      <c r="AS301" s="118">
        <f t="shared" si="13"/>
        <v>0</v>
      </c>
      <c r="AT301" s="118">
        <f t="shared" si="14"/>
        <v>54476.66</v>
      </c>
      <c r="AU301" s="145"/>
    </row>
    <row r="302" spans="1:47" ht="15" customHeight="1" x14ac:dyDescent="0.3">
      <c r="A302" s="116" t="s">
        <v>2797</v>
      </c>
      <c r="B302" s="116" t="s">
        <v>706</v>
      </c>
      <c r="C302" s="116">
        <v>1</v>
      </c>
      <c r="D302" s="116" t="s">
        <v>0</v>
      </c>
      <c r="E302" s="116" t="s">
        <v>2</v>
      </c>
      <c r="F302" s="116" t="s">
        <v>1393</v>
      </c>
      <c r="G302" s="116" t="s">
        <v>1411</v>
      </c>
      <c r="H302" s="116" t="s">
        <v>1409</v>
      </c>
      <c r="I302" s="116" t="s">
        <v>1412</v>
      </c>
      <c r="J302" s="116" t="s">
        <v>4601</v>
      </c>
      <c r="K302" s="116" t="s">
        <v>628</v>
      </c>
      <c r="L302" s="116" t="s">
        <v>1398</v>
      </c>
      <c r="M302" s="116" t="s">
        <v>1405</v>
      </c>
      <c r="N302" s="116">
        <v>1</v>
      </c>
      <c r="O302" s="116">
        <v>1</v>
      </c>
      <c r="P302" s="116">
        <v>1</v>
      </c>
      <c r="Q302" s="116">
        <v>1</v>
      </c>
      <c r="R302" s="116">
        <v>1</v>
      </c>
      <c r="S302" s="116">
        <v>1</v>
      </c>
      <c r="T302" s="116">
        <v>0</v>
      </c>
      <c r="U302" s="116">
        <v>0</v>
      </c>
      <c r="V302" s="116">
        <v>0</v>
      </c>
      <c r="W302" s="84">
        <v>35400</v>
      </c>
      <c r="X302" s="117">
        <v>43825</v>
      </c>
      <c r="Y302" s="117">
        <v>46747</v>
      </c>
      <c r="Z302" s="84">
        <v>53100</v>
      </c>
      <c r="AA302" s="116" t="s">
        <v>1406</v>
      </c>
      <c r="AB302" s="116" t="s">
        <v>1407</v>
      </c>
      <c r="AC302" s="118">
        <v>17700</v>
      </c>
      <c r="AD302" s="118">
        <v>17700</v>
      </c>
      <c r="AE302" s="118">
        <v>0</v>
      </c>
      <c r="AF302" s="118">
        <v>0</v>
      </c>
      <c r="AG302" s="118">
        <v>0</v>
      </c>
      <c r="AH302" s="118">
        <v>0</v>
      </c>
      <c r="AI302" s="118">
        <v>0</v>
      </c>
      <c r="AJ302" s="118">
        <v>0</v>
      </c>
      <c r="AK302" s="118">
        <v>0</v>
      </c>
      <c r="AL302" s="118">
        <v>0</v>
      </c>
      <c r="AM302" s="118">
        <v>0</v>
      </c>
      <c r="AN302" s="118">
        <v>0</v>
      </c>
      <c r="AO302" s="118">
        <v>0</v>
      </c>
      <c r="AP302" s="118">
        <v>0</v>
      </c>
      <c r="AQ302" s="118">
        <v>0</v>
      </c>
      <c r="AR302" s="118">
        <f t="shared" si="12"/>
        <v>35400</v>
      </c>
      <c r="AS302" s="118">
        <f t="shared" si="13"/>
        <v>0</v>
      </c>
      <c r="AT302" s="118">
        <f t="shared" si="14"/>
        <v>35400</v>
      </c>
      <c r="AU302" s="145"/>
    </row>
    <row r="303" spans="1:47" ht="15" customHeight="1" x14ac:dyDescent="0.3">
      <c r="A303" s="116" t="s">
        <v>2798</v>
      </c>
      <c r="B303" s="116" t="s">
        <v>707</v>
      </c>
      <c r="C303" s="116">
        <v>7</v>
      </c>
      <c r="D303" s="116" t="s">
        <v>0</v>
      </c>
      <c r="E303" s="116" t="s">
        <v>2</v>
      </c>
      <c r="F303" s="116" t="s">
        <v>1393</v>
      </c>
      <c r="G303" s="116" t="s">
        <v>1411</v>
      </c>
      <c r="H303" s="116" t="s">
        <v>1409</v>
      </c>
      <c r="I303" s="116" t="s">
        <v>1412</v>
      </c>
      <c r="J303" s="116" t="s">
        <v>4601</v>
      </c>
      <c r="K303" s="116" t="s">
        <v>628</v>
      </c>
      <c r="L303" s="116" t="s">
        <v>1398</v>
      </c>
      <c r="M303" s="116" t="s">
        <v>1405</v>
      </c>
      <c r="N303" s="116">
        <v>1</v>
      </c>
      <c r="O303" s="116">
        <v>1</v>
      </c>
      <c r="P303" s="116">
        <v>1</v>
      </c>
      <c r="Q303" s="116">
        <v>1</v>
      </c>
      <c r="R303" s="116">
        <v>1</v>
      </c>
      <c r="S303" s="116">
        <v>1</v>
      </c>
      <c r="T303" s="116">
        <v>0</v>
      </c>
      <c r="U303" s="116">
        <v>0</v>
      </c>
      <c r="V303" s="116">
        <v>0</v>
      </c>
      <c r="W303" s="84">
        <v>259747.5</v>
      </c>
      <c r="X303" s="117">
        <v>43825</v>
      </c>
      <c r="Y303" s="117">
        <v>46382</v>
      </c>
      <c r="Z303" s="84">
        <v>519495</v>
      </c>
      <c r="AA303" s="116" t="s">
        <v>1406</v>
      </c>
      <c r="AB303" s="116" t="s">
        <v>1407</v>
      </c>
      <c r="AC303" s="118">
        <v>259747.5</v>
      </c>
      <c r="AD303" s="118">
        <v>0</v>
      </c>
      <c r="AE303" s="118">
        <v>0</v>
      </c>
      <c r="AF303" s="118">
        <v>0</v>
      </c>
      <c r="AG303" s="118">
        <v>0</v>
      </c>
      <c r="AH303" s="118">
        <v>0</v>
      </c>
      <c r="AI303" s="118">
        <v>0</v>
      </c>
      <c r="AJ303" s="118">
        <v>0</v>
      </c>
      <c r="AK303" s="118">
        <v>0</v>
      </c>
      <c r="AL303" s="118">
        <v>0</v>
      </c>
      <c r="AM303" s="118">
        <v>0</v>
      </c>
      <c r="AN303" s="118">
        <v>0</v>
      </c>
      <c r="AO303" s="118">
        <v>0</v>
      </c>
      <c r="AP303" s="118">
        <v>0</v>
      </c>
      <c r="AQ303" s="118">
        <v>0</v>
      </c>
      <c r="AR303" s="118">
        <f t="shared" si="12"/>
        <v>259747.5</v>
      </c>
      <c r="AS303" s="118">
        <f t="shared" si="13"/>
        <v>0</v>
      </c>
      <c r="AT303" s="118">
        <f t="shared" si="14"/>
        <v>259747.5</v>
      </c>
      <c r="AU303" s="145"/>
    </row>
    <row r="304" spans="1:47" ht="15" customHeight="1" x14ac:dyDescent="0.3">
      <c r="A304" s="116" t="s">
        <v>2799</v>
      </c>
      <c r="B304" s="116" t="s">
        <v>707</v>
      </c>
      <c r="C304" s="116">
        <v>8</v>
      </c>
      <c r="D304" s="116" t="s">
        <v>0</v>
      </c>
      <c r="E304" s="116" t="s">
        <v>2</v>
      </c>
      <c r="F304" s="116" t="s">
        <v>1393</v>
      </c>
      <c r="G304" s="116" t="s">
        <v>1411</v>
      </c>
      <c r="H304" s="116" t="s">
        <v>1409</v>
      </c>
      <c r="I304" s="116" t="s">
        <v>1412</v>
      </c>
      <c r="J304" s="116" t="s">
        <v>4601</v>
      </c>
      <c r="K304" s="116" t="s">
        <v>628</v>
      </c>
      <c r="L304" s="116" t="s">
        <v>1398</v>
      </c>
      <c r="M304" s="116" t="s">
        <v>1405</v>
      </c>
      <c r="N304" s="116">
        <v>1</v>
      </c>
      <c r="O304" s="116">
        <v>1</v>
      </c>
      <c r="P304" s="116">
        <v>1</v>
      </c>
      <c r="Q304" s="116">
        <v>1</v>
      </c>
      <c r="R304" s="116">
        <v>1</v>
      </c>
      <c r="S304" s="116">
        <v>1</v>
      </c>
      <c r="T304" s="116">
        <v>0</v>
      </c>
      <c r="U304" s="116">
        <v>0</v>
      </c>
      <c r="V304" s="116">
        <v>0</v>
      </c>
      <c r="W304" s="84">
        <v>31270</v>
      </c>
      <c r="X304" s="117">
        <v>43825</v>
      </c>
      <c r="Y304" s="117">
        <v>46747</v>
      </c>
      <c r="Z304" s="84">
        <v>46905</v>
      </c>
      <c r="AA304" s="116" t="s">
        <v>1406</v>
      </c>
      <c r="AB304" s="116" t="s">
        <v>1407</v>
      </c>
      <c r="AC304" s="118">
        <v>15635</v>
      </c>
      <c r="AD304" s="118">
        <v>15635</v>
      </c>
      <c r="AE304" s="118">
        <v>0</v>
      </c>
      <c r="AF304" s="118">
        <v>0</v>
      </c>
      <c r="AG304" s="118">
        <v>0</v>
      </c>
      <c r="AH304" s="118">
        <v>0</v>
      </c>
      <c r="AI304" s="118">
        <v>0</v>
      </c>
      <c r="AJ304" s="118">
        <v>0</v>
      </c>
      <c r="AK304" s="118">
        <v>0</v>
      </c>
      <c r="AL304" s="118">
        <v>0</v>
      </c>
      <c r="AM304" s="118">
        <v>0</v>
      </c>
      <c r="AN304" s="118">
        <v>0</v>
      </c>
      <c r="AO304" s="118">
        <v>0</v>
      </c>
      <c r="AP304" s="118">
        <v>0</v>
      </c>
      <c r="AQ304" s="118">
        <v>0</v>
      </c>
      <c r="AR304" s="118">
        <f t="shared" si="12"/>
        <v>31270</v>
      </c>
      <c r="AS304" s="118">
        <f t="shared" si="13"/>
        <v>0</v>
      </c>
      <c r="AT304" s="118">
        <f t="shared" si="14"/>
        <v>31270</v>
      </c>
      <c r="AU304" s="145"/>
    </row>
    <row r="305" spans="1:47" ht="15" customHeight="1" x14ac:dyDescent="0.3">
      <c r="A305" s="116" t="s">
        <v>2800</v>
      </c>
      <c r="B305" s="116" t="s">
        <v>707</v>
      </c>
      <c r="C305" s="116">
        <v>9</v>
      </c>
      <c r="D305" s="116" t="s">
        <v>0</v>
      </c>
      <c r="E305" s="116" t="s">
        <v>2</v>
      </c>
      <c r="F305" s="116" t="s">
        <v>1393</v>
      </c>
      <c r="G305" s="116" t="s">
        <v>1411</v>
      </c>
      <c r="H305" s="116" t="s">
        <v>1409</v>
      </c>
      <c r="I305" s="116" t="s">
        <v>1412</v>
      </c>
      <c r="J305" s="116" t="s">
        <v>4601</v>
      </c>
      <c r="K305" s="116" t="s">
        <v>628</v>
      </c>
      <c r="L305" s="116" t="s">
        <v>1398</v>
      </c>
      <c r="M305" s="116" t="s">
        <v>1405</v>
      </c>
      <c r="N305" s="116">
        <v>1</v>
      </c>
      <c r="O305" s="116">
        <v>1</v>
      </c>
      <c r="P305" s="116">
        <v>1</v>
      </c>
      <c r="Q305" s="116">
        <v>1</v>
      </c>
      <c r="R305" s="116">
        <v>1</v>
      </c>
      <c r="S305" s="116">
        <v>1</v>
      </c>
      <c r="T305" s="116">
        <v>0</v>
      </c>
      <c r="U305" s="116">
        <v>0</v>
      </c>
      <c r="V305" s="116">
        <v>0</v>
      </c>
      <c r="W305" s="84">
        <v>154875</v>
      </c>
      <c r="X305" s="117">
        <v>43825</v>
      </c>
      <c r="Y305" s="117">
        <v>47113</v>
      </c>
      <c r="Z305" s="84">
        <v>206500</v>
      </c>
      <c r="AA305" s="116" t="s">
        <v>1406</v>
      </c>
      <c r="AB305" s="116" t="s">
        <v>1407</v>
      </c>
      <c r="AC305" s="118">
        <v>51625</v>
      </c>
      <c r="AD305" s="118">
        <v>51625</v>
      </c>
      <c r="AE305" s="118">
        <v>51625</v>
      </c>
      <c r="AF305" s="118">
        <v>0</v>
      </c>
      <c r="AG305" s="118">
        <v>0</v>
      </c>
      <c r="AH305" s="118">
        <v>0</v>
      </c>
      <c r="AI305" s="118">
        <v>0</v>
      </c>
      <c r="AJ305" s="118">
        <v>0</v>
      </c>
      <c r="AK305" s="118">
        <v>0</v>
      </c>
      <c r="AL305" s="118">
        <v>0</v>
      </c>
      <c r="AM305" s="118">
        <v>0</v>
      </c>
      <c r="AN305" s="118">
        <v>0</v>
      </c>
      <c r="AO305" s="118">
        <v>0</v>
      </c>
      <c r="AP305" s="118">
        <v>0</v>
      </c>
      <c r="AQ305" s="118">
        <v>0</v>
      </c>
      <c r="AR305" s="118">
        <f t="shared" si="12"/>
        <v>103250</v>
      </c>
      <c r="AS305" s="118">
        <f t="shared" si="13"/>
        <v>51625</v>
      </c>
      <c r="AT305" s="118">
        <f t="shared" si="14"/>
        <v>154875</v>
      </c>
      <c r="AU305" s="145"/>
    </row>
    <row r="306" spans="1:47" ht="15" customHeight="1" x14ac:dyDescent="0.3">
      <c r="A306" s="116" t="s">
        <v>2801</v>
      </c>
      <c r="B306" s="116" t="s">
        <v>708</v>
      </c>
      <c r="C306" s="116">
        <v>1</v>
      </c>
      <c r="D306" s="116" t="s">
        <v>0</v>
      </c>
      <c r="E306" s="116" t="s">
        <v>2</v>
      </c>
      <c r="F306" s="116" t="s">
        <v>1393</v>
      </c>
      <c r="G306" s="116" t="s">
        <v>1411</v>
      </c>
      <c r="H306" s="116" t="s">
        <v>1409</v>
      </c>
      <c r="I306" s="116" t="s">
        <v>1412</v>
      </c>
      <c r="J306" s="116" t="s">
        <v>4601</v>
      </c>
      <c r="K306" s="116" t="s">
        <v>628</v>
      </c>
      <c r="L306" s="116" t="s">
        <v>1398</v>
      </c>
      <c r="M306" s="116" t="s">
        <v>1405</v>
      </c>
      <c r="N306" s="116">
        <v>1</v>
      </c>
      <c r="O306" s="116">
        <v>1</v>
      </c>
      <c r="P306" s="116">
        <v>1</v>
      </c>
      <c r="Q306" s="116">
        <v>1</v>
      </c>
      <c r="R306" s="116">
        <v>1</v>
      </c>
      <c r="S306" s="116">
        <v>1</v>
      </c>
      <c r="T306" s="116">
        <v>0</v>
      </c>
      <c r="U306" s="116">
        <v>0</v>
      </c>
      <c r="V306" s="116">
        <v>0</v>
      </c>
      <c r="W306" s="84">
        <v>26550</v>
      </c>
      <c r="X306" s="117">
        <v>43825</v>
      </c>
      <c r="Y306" s="117">
        <v>46382</v>
      </c>
      <c r="Z306" s="84">
        <v>53100</v>
      </c>
      <c r="AA306" s="116" t="s">
        <v>1406</v>
      </c>
      <c r="AB306" s="116" t="s">
        <v>1407</v>
      </c>
      <c r="AC306" s="118">
        <v>26550</v>
      </c>
      <c r="AD306" s="118">
        <v>0</v>
      </c>
      <c r="AE306" s="118">
        <v>0</v>
      </c>
      <c r="AF306" s="118">
        <v>0</v>
      </c>
      <c r="AG306" s="118">
        <v>0</v>
      </c>
      <c r="AH306" s="118">
        <v>0</v>
      </c>
      <c r="AI306" s="118">
        <v>0</v>
      </c>
      <c r="AJ306" s="118">
        <v>0</v>
      </c>
      <c r="AK306" s="118">
        <v>0</v>
      </c>
      <c r="AL306" s="118">
        <v>0</v>
      </c>
      <c r="AM306" s="118">
        <v>0</v>
      </c>
      <c r="AN306" s="118">
        <v>0</v>
      </c>
      <c r="AO306" s="118">
        <v>0</v>
      </c>
      <c r="AP306" s="118">
        <v>0</v>
      </c>
      <c r="AQ306" s="118">
        <v>0</v>
      </c>
      <c r="AR306" s="118">
        <f t="shared" si="12"/>
        <v>26550</v>
      </c>
      <c r="AS306" s="118">
        <f t="shared" si="13"/>
        <v>0</v>
      </c>
      <c r="AT306" s="118">
        <f t="shared" si="14"/>
        <v>26550</v>
      </c>
      <c r="AU306" s="145"/>
    </row>
    <row r="307" spans="1:47" ht="15" customHeight="1" x14ac:dyDescent="0.3">
      <c r="A307" s="116" t="s">
        <v>2802</v>
      </c>
      <c r="B307" s="116" t="s">
        <v>709</v>
      </c>
      <c r="C307" s="116">
        <v>2</v>
      </c>
      <c r="D307" s="116" t="s">
        <v>0</v>
      </c>
      <c r="E307" s="116" t="s">
        <v>2</v>
      </c>
      <c r="F307" s="116" t="s">
        <v>1393</v>
      </c>
      <c r="G307" s="116" t="s">
        <v>1411</v>
      </c>
      <c r="H307" s="116" t="s">
        <v>1409</v>
      </c>
      <c r="I307" s="116" t="s">
        <v>1412</v>
      </c>
      <c r="J307" s="116" t="s">
        <v>4601</v>
      </c>
      <c r="K307" s="116" t="s">
        <v>628</v>
      </c>
      <c r="L307" s="116" t="s">
        <v>1398</v>
      </c>
      <c r="M307" s="116" t="s">
        <v>1405</v>
      </c>
      <c r="N307" s="116">
        <v>1</v>
      </c>
      <c r="O307" s="116">
        <v>1</v>
      </c>
      <c r="P307" s="116">
        <v>1</v>
      </c>
      <c r="Q307" s="116">
        <v>1</v>
      </c>
      <c r="R307" s="116">
        <v>1</v>
      </c>
      <c r="S307" s="116">
        <v>1</v>
      </c>
      <c r="T307" s="116">
        <v>0</v>
      </c>
      <c r="U307" s="116">
        <v>0</v>
      </c>
      <c r="V307" s="116">
        <v>0</v>
      </c>
      <c r="W307" s="84">
        <v>23010</v>
      </c>
      <c r="X307" s="117">
        <v>43825</v>
      </c>
      <c r="Y307" s="117">
        <v>46382</v>
      </c>
      <c r="Z307" s="84">
        <v>46020</v>
      </c>
      <c r="AA307" s="116" t="s">
        <v>1406</v>
      </c>
      <c r="AB307" s="116" t="s">
        <v>1407</v>
      </c>
      <c r="AC307" s="118">
        <v>23010</v>
      </c>
      <c r="AD307" s="118">
        <v>0</v>
      </c>
      <c r="AE307" s="118">
        <v>0</v>
      </c>
      <c r="AF307" s="118">
        <v>0</v>
      </c>
      <c r="AG307" s="118">
        <v>0</v>
      </c>
      <c r="AH307" s="118">
        <v>0</v>
      </c>
      <c r="AI307" s="118">
        <v>0</v>
      </c>
      <c r="AJ307" s="118">
        <v>0</v>
      </c>
      <c r="AK307" s="118">
        <v>0</v>
      </c>
      <c r="AL307" s="118">
        <v>0</v>
      </c>
      <c r="AM307" s="118">
        <v>0</v>
      </c>
      <c r="AN307" s="118">
        <v>0</v>
      </c>
      <c r="AO307" s="118">
        <v>0</v>
      </c>
      <c r="AP307" s="118">
        <v>0</v>
      </c>
      <c r="AQ307" s="118">
        <v>0</v>
      </c>
      <c r="AR307" s="118">
        <f t="shared" si="12"/>
        <v>23010</v>
      </c>
      <c r="AS307" s="118">
        <f t="shared" si="13"/>
        <v>0</v>
      </c>
      <c r="AT307" s="118">
        <f t="shared" si="14"/>
        <v>23010</v>
      </c>
      <c r="AU307" s="145"/>
    </row>
    <row r="308" spans="1:47" ht="15" customHeight="1" x14ac:dyDescent="0.3">
      <c r="A308" s="116" t="s">
        <v>2803</v>
      </c>
      <c r="B308" s="116" t="s">
        <v>709</v>
      </c>
      <c r="C308" s="116">
        <v>3</v>
      </c>
      <c r="D308" s="116" t="s">
        <v>0</v>
      </c>
      <c r="E308" s="116" t="s">
        <v>2</v>
      </c>
      <c r="F308" s="116" t="s">
        <v>1393</v>
      </c>
      <c r="G308" s="116" t="s">
        <v>1411</v>
      </c>
      <c r="H308" s="116" t="s">
        <v>1409</v>
      </c>
      <c r="I308" s="116" t="s">
        <v>1412</v>
      </c>
      <c r="J308" s="116" t="s">
        <v>4601</v>
      </c>
      <c r="K308" s="116" t="s">
        <v>628</v>
      </c>
      <c r="L308" s="116" t="s">
        <v>1398</v>
      </c>
      <c r="M308" s="116" t="s">
        <v>1405</v>
      </c>
      <c r="N308" s="116">
        <v>1</v>
      </c>
      <c r="O308" s="116">
        <v>1</v>
      </c>
      <c r="P308" s="116">
        <v>1</v>
      </c>
      <c r="Q308" s="116">
        <v>1</v>
      </c>
      <c r="R308" s="116">
        <v>1</v>
      </c>
      <c r="S308" s="116">
        <v>1</v>
      </c>
      <c r="T308" s="116">
        <v>0</v>
      </c>
      <c r="U308" s="116">
        <v>0</v>
      </c>
      <c r="V308" s="116">
        <v>0</v>
      </c>
      <c r="W308" s="84">
        <v>28516.66</v>
      </c>
      <c r="X308" s="117">
        <v>43825</v>
      </c>
      <c r="Y308" s="117">
        <v>46747</v>
      </c>
      <c r="Z308" s="84">
        <v>42775</v>
      </c>
      <c r="AA308" s="116" t="s">
        <v>1406</v>
      </c>
      <c r="AB308" s="116" t="s">
        <v>1407</v>
      </c>
      <c r="AC308" s="118">
        <v>14258.33</v>
      </c>
      <c r="AD308" s="118">
        <v>14258.33</v>
      </c>
      <c r="AE308" s="118">
        <v>0</v>
      </c>
      <c r="AF308" s="118">
        <v>0</v>
      </c>
      <c r="AG308" s="118">
        <v>0</v>
      </c>
      <c r="AH308" s="118">
        <v>0</v>
      </c>
      <c r="AI308" s="118">
        <v>0</v>
      </c>
      <c r="AJ308" s="118">
        <v>0</v>
      </c>
      <c r="AK308" s="118">
        <v>0</v>
      </c>
      <c r="AL308" s="118">
        <v>0</v>
      </c>
      <c r="AM308" s="118">
        <v>0</v>
      </c>
      <c r="AN308" s="118">
        <v>0</v>
      </c>
      <c r="AO308" s="118">
        <v>0</v>
      </c>
      <c r="AP308" s="118">
        <v>0</v>
      </c>
      <c r="AQ308" s="118">
        <v>0</v>
      </c>
      <c r="AR308" s="118">
        <f t="shared" si="12"/>
        <v>28516.66</v>
      </c>
      <c r="AS308" s="118">
        <f t="shared" si="13"/>
        <v>0</v>
      </c>
      <c r="AT308" s="118">
        <f t="shared" si="14"/>
        <v>28516.66</v>
      </c>
      <c r="AU308" s="145"/>
    </row>
    <row r="309" spans="1:47" ht="15" customHeight="1" x14ac:dyDescent="0.3">
      <c r="A309" s="116" t="s">
        <v>2804</v>
      </c>
      <c r="B309" s="116" t="s">
        <v>709</v>
      </c>
      <c r="C309" s="116">
        <v>4</v>
      </c>
      <c r="D309" s="116" t="s">
        <v>0</v>
      </c>
      <c r="E309" s="116" t="s">
        <v>2</v>
      </c>
      <c r="F309" s="116" t="s">
        <v>1393</v>
      </c>
      <c r="G309" s="116" t="s">
        <v>1411</v>
      </c>
      <c r="H309" s="116" t="s">
        <v>1409</v>
      </c>
      <c r="I309" s="116" t="s">
        <v>1412</v>
      </c>
      <c r="J309" s="116" t="s">
        <v>4601</v>
      </c>
      <c r="K309" s="116" t="s">
        <v>628</v>
      </c>
      <c r="L309" s="116" t="s">
        <v>1398</v>
      </c>
      <c r="M309" s="116" t="s">
        <v>1405</v>
      </c>
      <c r="N309" s="116">
        <v>1</v>
      </c>
      <c r="O309" s="116">
        <v>1</v>
      </c>
      <c r="P309" s="116">
        <v>1</v>
      </c>
      <c r="Q309" s="116">
        <v>1</v>
      </c>
      <c r="R309" s="116">
        <v>1</v>
      </c>
      <c r="S309" s="116">
        <v>1</v>
      </c>
      <c r="T309" s="116">
        <v>0</v>
      </c>
      <c r="U309" s="116">
        <v>0</v>
      </c>
      <c r="V309" s="116">
        <v>0</v>
      </c>
      <c r="W309" s="84">
        <v>61065</v>
      </c>
      <c r="X309" s="117">
        <v>43825</v>
      </c>
      <c r="Y309" s="117">
        <v>47113</v>
      </c>
      <c r="Z309" s="84">
        <v>81420</v>
      </c>
      <c r="AA309" s="116" t="s">
        <v>1406</v>
      </c>
      <c r="AB309" s="116" t="s">
        <v>1407</v>
      </c>
      <c r="AC309" s="118">
        <v>20355</v>
      </c>
      <c r="AD309" s="118">
        <v>20355</v>
      </c>
      <c r="AE309" s="118">
        <v>20355</v>
      </c>
      <c r="AF309" s="118">
        <v>0</v>
      </c>
      <c r="AG309" s="118">
        <v>0</v>
      </c>
      <c r="AH309" s="118">
        <v>0</v>
      </c>
      <c r="AI309" s="118">
        <v>0</v>
      </c>
      <c r="AJ309" s="118">
        <v>0</v>
      </c>
      <c r="AK309" s="118">
        <v>0</v>
      </c>
      <c r="AL309" s="118">
        <v>0</v>
      </c>
      <c r="AM309" s="118">
        <v>0</v>
      </c>
      <c r="AN309" s="118">
        <v>0</v>
      </c>
      <c r="AO309" s="118">
        <v>0</v>
      </c>
      <c r="AP309" s="118">
        <v>0</v>
      </c>
      <c r="AQ309" s="118">
        <v>0</v>
      </c>
      <c r="AR309" s="118">
        <f t="shared" si="12"/>
        <v>40710</v>
      </c>
      <c r="AS309" s="118">
        <f t="shared" si="13"/>
        <v>20355</v>
      </c>
      <c r="AT309" s="118">
        <f t="shared" si="14"/>
        <v>61065</v>
      </c>
      <c r="AU309" s="145"/>
    </row>
    <row r="310" spans="1:47" ht="15" customHeight="1" x14ac:dyDescent="0.3">
      <c r="A310" s="116" t="s">
        <v>2508</v>
      </c>
      <c r="B310" s="116" t="s">
        <v>710</v>
      </c>
      <c r="C310" s="116">
        <v>1</v>
      </c>
      <c r="D310" s="116" t="s">
        <v>0</v>
      </c>
      <c r="E310" s="116" t="s">
        <v>2</v>
      </c>
      <c r="F310" s="116" t="s">
        <v>1393</v>
      </c>
      <c r="G310" s="116" t="s">
        <v>1408</v>
      </c>
      <c r="H310" s="116" t="s">
        <v>1409</v>
      </c>
      <c r="I310" s="116" t="s">
        <v>1410</v>
      </c>
      <c r="J310" s="116" t="s">
        <v>4601</v>
      </c>
      <c r="K310" s="116" t="s">
        <v>611</v>
      </c>
      <c r="L310" s="116" t="s">
        <v>1398</v>
      </c>
      <c r="M310" s="116" t="s">
        <v>1405</v>
      </c>
      <c r="N310" s="116">
        <v>1</v>
      </c>
      <c r="O310" s="116">
        <v>1</v>
      </c>
      <c r="P310" s="116">
        <v>1</v>
      </c>
      <c r="Q310" s="116">
        <v>1</v>
      </c>
      <c r="R310" s="116">
        <v>1</v>
      </c>
      <c r="S310" s="116">
        <v>1</v>
      </c>
      <c r="T310" s="116">
        <v>0</v>
      </c>
      <c r="U310" s="116">
        <v>0</v>
      </c>
      <c r="V310" s="116">
        <v>0</v>
      </c>
      <c r="W310" s="84">
        <v>3000000</v>
      </c>
      <c r="X310" s="117">
        <v>43826</v>
      </c>
      <c r="Y310" s="117">
        <v>46383</v>
      </c>
      <c r="Z310" s="84">
        <v>3000000</v>
      </c>
      <c r="AA310" s="116" t="s">
        <v>1406</v>
      </c>
      <c r="AB310" s="116" t="s">
        <v>1407</v>
      </c>
      <c r="AC310" s="118">
        <v>3000000</v>
      </c>
      <c r="AD310" s="118">
        <v>0</v>
      </c>
      <c r="AE310" s="118">
        <v>0</v>
      </c>
      <c r="AF310" s="118">
        <v>0</v>
      </c>
      <c r="AG310" s="118">
        <v>0</v>
      </c>
      <c r="AH310" s="118">
        <v>0</v>
      </c>
      <c r="AI310" s="118">
        <v>0</v>
      </c>
      <c r="AJ310" s="118">
        <v>0</v>
      </c>
      <c r="AK310" s="118">
        <v>0</v>
      </c>
      <c r="AL310" s="118">
        <v>0</v>
      </c>
      <c r="AM310" s="118">
        <v>0</v>
      </c>
      <c r="AN310" s="118">
        <v>0</v>
      </c>
      <c r="AO310" s="118">
        <v>0</v>
      </c>
      <c r="AP310" s="118">
        <v>0</v>
      </c>
      <c r="AQ310" s="118">
        <v>0</v>
      </c>
      <c r="AR310" s="118">
        <f t="shared" si="12"/>
        <v>3000000</v>
      </c>
      <c r="AS310" s="118">
        <f t="shared" si="13"/>
        <v>0</v>
      </c>
      <c r="AT310" s="118">
        <f t="shared" si="14"/>
        <v>3000000</v>
      </c>
      <c r="AU310" s="145"/>
    </row>
    <row r="311" spans="1:47" ht="15" customHeight="1" x14ac:dyDescent="0.3">
      <c r="A311" s="116" t="s">
        <v>2509</v>
      </c>
      <c r="B311" s="116" t="s">
        <v>711</v>
      </c>
      <c r="C311" s="116">
        <v>1</v>
      </c>
      <c r="D311" s="116" t="s">
        <v>0</v>
      </c>
      <c r="E311" s="116" t="s">
        <v>2</v>
      </c>
      <c r="F311" s="116" t="s">
        <v>1393</v>
      </c>
      <c r="G311" s="116" t="s">
        <v>1408</v>
      </c>
      <c r="H311" s="116" t="s">
        <v>1409</v>
      </c>
      <c r="I311" s="116" t="s">
        <v>1410</v>
      </c>
      <c r="J311" s="116" t="s">
        <v>4601</v>
      </c>
      <c r="K311" s="116" t="s">
        <v>611</v>
      </c>
      <c r="L311" s="116" t="s">
        <v>1398</v>
      </c>
      <c r="M311" s="116" t="s">
        <v>1405</v>
      </c>
      <c r="N311" s="116">
        <v>1</v>
      </c>
      <c r="O311" s="116">
        <v>1</v>
      </c>
      <c r="P311" s="116">
        <v>1</v>
      </c>
      <c r="Q311" s="116">
        <v>1</v>
      </c>
      <c r="R311" s="116">
        <v>1</v>
      </c>
      <c r="S311" s="116">
        <v>1</v>
      </c>
      <c r="T311" s="116">
        <v>0</v>
      </c>
      <c r="U311" s="116">
        <v>0</v>
      </c>
      <c r="V311" s="116">
        <v>0</v>
      </c>
      <c r="W311" s="84">
        <v>1500000</v>
      </c>
      <c r="X311" s="117">
        <v>43826</v>
      </c>
      <c r="Y311" s="117">
        <v>46383</v>
      </c>
      <c r="Z311" s="84">
        <v>1500000</v>
      </c>
      <c r="AA311" s="116" t="s">
        <v>1406</v>
      </c>
      <c r="AB311" s="116" t="s">
        <v>1407</v>
      </c>
      <c r="AC311" s="118">
        <v>1500000</v>
      </c>
      <c r="AD311" s="118">
        <v>0</v>
      </c>
      <c r="AE311" s="118">
        <v>0</v>
      </c>
      <c r="AF311" s="118">
        <v>0</v>
      </c>
      <c r="AG311" s="118">
        <v>0</v>
      </c>
      <c r="AH311" s="118">
        <v>0</v>
      </c>
      <c r="AI311" s="118">
        <v>0</v>
      </c>
      <c r="AJ311" s="118">
        <v>0</v>
      </c>
      <c r="AK311" s="118">
        <v>0</v>
      </c>
      <c r="AL311" s="118">
        <v>0</v>
      </c>
      <c r="AM311" s="118">
        <v>0</v>
      </c>
      <c r="AN311" s="118">
        <v>0</v>
      </c>
      <c r="AO311" s="118">
        <v>0</v>
      </c>
      <c r="AP311" s="118">
        <v>0</v>
      </c>
      <c r="AQ311" s="118">
        <v>0</v>
      </c>
      <c r="AR311" s="118">
        <f t="shared" si="12"/>
        <v>1500000</v>
      </c>
      <c r="AS311" s="118">
        <f t="shared" si="13"/>
        <v>0</v>
      </c>
      <c r="AT311" s="118">
        <f t="shared" si="14"/>
        <v>1500000</v>
      </c>
      <c r="AU311" s="145"/>
    </row>
    <row r="312" spans="1:47" ht="15" customHeight="1" x14ac:dyDescent="0.3">
      <c r="A312" s="116" t="s">
        <v>2510</v>
      </c>
      <c r="B312" s="116" t="s">
        <v>712</v>
      </c>
      <c r="C312" s="116">
        <v>1</v>
      </c>
      <c r="D312" s="116" t="s">
        <v>0</v>
      </c>
      <c r="E312" s="116" t="s">
        <v>2</v>
      </c>
      <c r="F312" s="116" t="s">
        <v>1393</v>
      </c>
      <c r="G312" s="116" t="s">
        <v>1408</v>
      </c>
      <c r="H312" s="116" t="s">
        <v>1409</v>
      </c>
      <c r="I312" s="116" t="s">
        <v>1410</v>
      </c>
      <c r="J312" s="116" t="s">
        <v>4601</v>
      </c>
      <c r="K312" s="116" t="s">
        <v>611</v>
      </c>
      <c r="L312" s="116" t="s">
        <v>1398</v>
      </c>
      <c r="M312" s="116" t="s">
        <v>1405</v>
      </c>
      <c r="N312" s="116">
        <v>1</v>
      </c>
      <c r="O312" s="116">
        <v>1</v>
      </c>
      <c r="P312" s="116">
        <v>1</v>
      </c>
      <c r="Q312" s="116">
        <v>1</v>
      </c>
      <c r="R312" s="116">
        <v>1</v>
      </c>
      <c r="S312" s="116">
        <v>1</v>
      </c>
      <c r="T312" s="116">
        <v>0</v>
      </c>
      <c r="U312" s="116">
        <v>0</v>
      </c>
      <c r="V312" s="116">
        <v>0</v>
      </c>
      <c r="W312" s="84">
        <v>1000000</v>
      </c>
      <c r="X312" s="117">
        <v>43826</v>
      </c>
      <c r="Y312" s="117">
        <v>46383</v>
      </c>
      <c r="Z312" s="84">
        <v>1000000</v>
      </c>
      <c r="AA312" s="116" t="s">
        <v>1406</v>
      </c>
      <c r="AB312" s="116" t="s">
        <v>1407</v>
      </c>
      <c r="AC312" s="118">
        <v>1000000</v>
      </c>
      <c r="AD312" s="118">
        <v>0</v>
      </c>
      <c r="AE312" s="118">
        <v>0</v>
      </c>
      <c r="AF312" s="118">
        <v>0</v>
      </c>
      <c r="AG312" s="118">
        <v>0</v>
      </c>
      <c r="AH312" s="118">
        <v>0</v>
      </c>
      <c r="AI312" s="118">
        <v>0</v>
      </c>
      <c r="AJ312" s="118">
        <v>0</v>
      </c>
      <c r="AK312" s="118">
        <v>0</v>
      </c>
      <c r="AL312" s="118">
        <v>0</v>
      </c>
      <c r="AM312" s="118">
        <v>0</v>
      </c>
      <c r="AN312" s="118">
        <v>0</v>
      </c>
      <c r="AO312" s="118">
        <v>0</v>
      </c>
      <c r="AP312" s="118">
        <v>0</v>
      </c>
      <c r="AQ312" s="118">
        <v>0</v>
      </c>
      <c r="AR312" s="118">
        <f t="shared" si="12"/>
        <v>1000000</v>
      </c>
      <c r="AS312" s="118">
        <f t="shared" si="13"/>
        <v>0</v>
      </c>
      <c r="AT312" s="118">
        <f t="shared" si="14"/>
        <v>1000000</v>
      </c>
      <c r="AU312" s="145"/>
    </row>
    <row r="313" spans="1:47" ht="15" customHeight="1" x14ac:dyDescent="0.3">
      <c r="A313" s="116" t="s">
        <v>2511</v>
      </c>
      <c r="B313" s="116" t="s">
        <v>713</v>
      </c>
      <c r="C313" s="116">
        <v>1</v>
      </c>
      <c r="D313" s="116" t="s">
        <v>0</v>
      </c>
      <c r="E313" s="116" t="s">
        <v>2</v>
      </c>
      <c r="F313" s="116" t="s">
        <v>1393</v>
      </c>
      <c r="G313" s="116" t="s">
        <v>1408</v>
      </c>
      <c r="H313" s="116" t="s">
        <v>1409</v>
      </c>
      <c r="I313" s="116" t="s">
        <v>1410</v>
      </c>
      <c r="J313" s="116" t="s">
        <v>4601</v>
      </c>
      <c r="K313" s="116" t="s">
        <v>611</v>
      </c>
      <c r="L313" s="116" t="s">
        <v>1398</v>
      </c>
      <c r="M313" s="116" t="s">
        <v>1405</v>
      </c>
      <c r="N313" s="116">
        <v>1</v>
      </c>
      <c r="O313" s="116">
        <v>1</v>
      </c>
      <c r="P313" s="116">
        <v>1</v>
      </c>
      <c r="Q313" s="116">
        <v>1</v>
      </c>
      <c r="R313" s="116">
        <v>1</v>
      </c>
      <c r="S313" s="116">
        <v>1</v>
      </c>
      <c r="T313" s="116">
        <v>0</v>
      </c>
      <c r="U313" s="116">
        <v>0</v>
      </c>
      <c r="V313" s="116">
        <v>0</v>
      </c>
      <c r="W313" s="84">
        <v>1000000</v>
      </c>
      <c r="X313" s="117">
        <v>43826</v>
      </c>
      <c r="Y313" s="117">
        <v>46383</v>
      </c>
      <c r="Z313" s="84">
        <v>1000000</v>
      </c>
      <c r="AA313" s="116" t="s">
        <v>1406</v>
      </c>
      <c r="AB313" s="116" t="s">
        <v>1407</v>
      </c>
      <c r="AC313" s="118">
        <v>1000000</v>
      </c>
      <c r="AD313" s="118">
        <v>0</v>
      </c>
      <c r="AE313" s="118">
        <v>0</v>
      </c>
      <c r="AF313" s="118">
        <v>0</v>
      </c>
      <c r="AG313" s="118">
        <v>0</v>
      </c>
      <c r="AH313" s="118">
        <v>0</v>
      </c>
      <c r="AI313" s="118">
        <v>0</v>
      </c>
      <c r="AJ313" s="118">
        <v>0</v>
      </c>
      <c r="AK313" s="118">
        <v>0</v>
      </c>
      <c r="AL313" s="118">
        <v>0</v>
      </c>
      <c r="AM313" s="118">
        <v>0</v>
      </c>
      <c r="AN313" s="118">
        <v>0</v>
      </c>
      <c r="AO313" s="118">
        <v>0</v>
      </c>
      <c r="AP313" s="118">
        <v>0</v>
      </c>
      <c r="AQ313" s="118">
        <v>0</v>
      </c>
      <c r="AR313" s="118">
        <f t="shared" si="12"/>
        <v>1000000</v>
      </c>
      <c r="AS313" s="118">
        <f t="shared" si="13"/>
        <v>0</v>
      </c>
      <c r="AT313" s="118">
        <f t="shared" si="14"/>
        <v>1000000</v>
      </c>
      <c r="AU313" s="145"/>
    </row>
    <row r="314" spans="1:47" ht="15" customHeight="1" x14ac:dyDescent="0.3">
      <c r="A314" s="116" t="s">
        <v>2805</v>
      </c>
      <c r="B314" s="116" t="s">
        <v>714</v>
      </c>
      <c r="C314" s="116">
        <v>7</v>
      </c>
      <c r="D314" s="116" t="s">
        <v>0</v>
      </c>
      <c r="E314" s="116" t="s">
        <v>2</v>
      </c>
      <c r="F314" s="116" t="s">
        <v>1393</v>
      </c>
      <c r="G314" s="116" t="s">
        <v>1411</v>
      </c>
      <c r="H314" s="116" t="s">
        <v>1409</v>
      </c>
      <c r="I314" s="116" t="s">
        <v>1412</v>
      </c>
      <c r="J314" s="116" t="s">
        <v>4601</v>
      </c>
      <c r="K314" s="116" t="s">
        <v>628</v>
      </c>
      <c r="L314" s="116" t="s">
        <v>1398</v>
      </c>
      <c r="M314" s="116" t="s">
        <v>1405</v>
      </c>
      <c r="N314" s="116">
        <v>1</v>
      </c>
      <c r="O314" s="116">
        <v>1</v>
      </c>
      <c r="P314" s="116">
        <v>1</v>
      </c>
      <c r="Q314" s="116">
        <v>1</v>
      </c>
      <c r="R314" s="116">
        <v>1</v>
      </c>
      <c r="S314" s="116">
        <v>1</v>
      </c>
      <c r="T314" s="116">
        <v>0</v>
      </c>
      <c r="U314" s="116">
        <v>0</v>
      </c>
      <c r="V314" s="116">
        <v>0</v>
      </c>
      <c r="W314" s="84">
        <v>1227642.5</v>
      </c>
      <c r="X314" s="117">
        <v>43826</v>
      </c>
      <c r="Y314" s="117">
        <v>46383</v>
      </c>
      <c r="Z314" s="84">
        <v>2455285</v>
      </c>
      <c r="AA314" s="116" t="s">
        <v>1406</v>
      </c>
      <c r="AB314" s="116" t="s">
        <v>1407</v>
      </c>
      <c r="AC314" s="118">
        <v>1227642.5</v>
      </c>
      <c r="AD314" s="118">
        <v>0</v>
      </c>
      <c r="AE314" s="118">
        <v>0</v>
      </c>
      <c r="AF314" s="118">
        <v>0</v>
      </c>
      <c r="AG314" s="118">
        <v>0</v>
      </c>
      <c r="AH314" s="118">
        <v>0</v>
      </c>
      <c r="AI314" s="118">
        <v>0</v>
      </c>
      <c r="AJ314" s="118">
        <v>0</v>
      </c>
      <c r="AK314" s="118">
        <v>0</v>
      </c>
      <c r="AL314" s="118">
        <v>0</v>
      </c>
      <c r="AM314" s="118">
        <v>0</v>
      </c>
      <c r="AN314" s="118">
        <v>0</v>
      </c>
      <c r="AO314" s="118">
        <v>0</v>
      </c>
      <c r="AP314" s="118">
        <v>0</v>
      </c>
      <c r="AQ314" s="118">
        <v>0</v>
      </c>
      <c r="AR314" s="118">
        <f t="shared" si="12"/>
        <v>1227642.5</v>
      </c>
      <c r="AS314" s="118">
        <f t="shared" si="13"/>
        <v>0</v>
      </c>
      <c r="AT314" s="118">
        <f t="shared" si="14"/>
        <v>1227642.5</v>
      </c>
      <c r="AU314" s="145"/>
    </row>
    <row r="315" spans="1:47" ht="15" customHeight="1" x14ac:dyDescent="0.3">
      <c r="A315" s="116" t="s">
        <v>2806</v>
      </c>
      <c r="B315" s="116" t="s">
        <v>714</v>
      </c>
      <c r="C315" s="116">
        <v>8</v>
      </c>
      <c r="D315" s="116" t="s">
        <v>0</v>
      </c>
      <c r="E315" s="116" t="s">
        <v>2</v>
      </c>
      <c r="F315" s="116" t="s">
        <v>1393</v>
      </c>
      <c r="G315" s="116" t="s">
        <v>1411</v>
      </c>
      <c r="H315" s="116" t="s">
        <v>1409</v>
      </c>
      <c r="I315" s="116" t="s">
        <v>1412</v>
      </c>
      <c r="J315" s="116" t="s">
        <v>4601</v>
      </c>
      <c r="K315" s="116" t="s">
        <v>628</v>
      </c>
      <c r="L315" s="116" t="s">
        <v>1398</v>
      </c>
      <c r="M315" s="116" t="s">
        <v>1405</v>
      </c>
      <c r="N315" s="116">
        <v>1</v>
      </c>
      <c r="O315" s="116">
        <v>1</v>
      </c>
      <c r="P315" s="116">
        <v>1</v>
      </c>
      <c r="Q315" s="116">
        <v>1</v>
      </c>
      <c r="R315" s="116">
        <v>1</v>
      </c>
      <c r="S315" s="116">
        <v>1</v>
      </c>
      <c r="T315" s="116">
        <v>0</v>
      </c>
      <c r="U315" s="116">
        <v>0</v>
      </c>
      <c r="V315" s="116">
        <v>0</v>
      </c>
      <c r="W315" s="84">
        <v>723143.33</v>
      </c>
      <c r="X315" s="117">
        <v>43826</v>
      </c>
      <c r="Y315" s="117">
        <v>46748</v>
      </c>
      <c r="Z315" s="84">
        <v>1084715</v>
      </c>
      <c r="AA315" s="116" t="s">
        <v>1406</v>
      </c>
      <c r="AB315" s="116" t="s">
        <v>1407</v>
      </c>
      <c r="AC315" s="118">
        <v>361571.67</v>
      </c>
      <c r="AD315" s="118">
        <v>361571.66</v>
      </c>
      <c r="AE315" s="118">
        <v>0</v>
      </c>
      <c r="AF315" s="118">
        <v>0</v>
      </c>
      <c r="AG315" s="118">
        <v>0</v>
      </c>
      <c r="AH315" s="118">
        <v>0</v>
      </c>
      <c r="AI315" s="118">
        <v>0</v>
      </c>
      <c r="AJ315" s="118">
        <v>0</v>
      </c>
      <c r="AK315" s="118">
        <v>0</v>
      </c>
      <c r="AL315" s="118">
        <v>0</v>
      </c>
      <c r="AM315" s="118">
        <v>0</v>
      </c>
      <c r="AN315" s="118">
        <v>0</v>
      </c>
      <c r="AO315" s="118">
        <v>0</v>
      </c>
      <c r="AP315" s="118">
        <v>0</v>
      </c>
      <c r="AQ315" s="118">
        <v>0</v>
      </c>
      <c r="AR315" s="118">
        <f t="shared" si="12"/>
        <v>723143.33</v>
      </c>
      <c r="AS315" s="118">
        <f t="shared" si="13"/>
        <v>0</v>
      </c>
      <c r="AT315" s="118">
        <f t="shared" si="14"/>
        <v>723143.33</v>
      </c>
      <c r="AU315" s="145"/>
    </row>
    <row r="316" spans="1:47" ht="15" customHeight="1" x14ac:dyDescent="0.3">
      <c r="A316" s="116" t="s">
        <v>2807</v>
      </c>
      <c r="B316" s="116" t="s">
        <v>714</v>
      </c>
      <c r="C316" s="116">
        <v>9</v>
      </c>
      <c r="D316" s="116" t="s">
        <v>0</v>
      </c>
      <c r="E316" s="116" t="s">
        <v>2</v>
      </c>
      <c r="F316" s="116" t="s">
        <v>1393</v>
      </c>
      <c r="G316" s="116" t="s">
        <v>1411</v>
      </c>
      <c r="H316" s="116" t="s">
        <v>1409</v>
      </c>
      <c r="I316" s="116" t="s">
        <v>1412</v>
      </c>
      <c r="J316" s="116" t="s">
        <v>4601</v>
      </c>
      <c r="K316" s="116" t="s">
        <v>628</v>
      </c>
      <c r="L316" s="116" t="s">
        <v>1398</v>
      </c>
      <c r="M316" s="116" t="s">
        <v>1405</v>
      </c>
      <c r="N316" s="116">
        <v>1</v>
      </c>
      <c r="O316" s="116">
        <v>1</v>
      </c>
      <c r="P316" s="116">
        <v>1</v>
      </c>
      <c r="Q316" s="116">
        <v>1</v>
      </c>
      <c r="R316" s="116">
        <v>1</v>
      </c>
      <c r="S316" s="116">
        <v>1</v>
      </c>
      <c r="T316" s="116">
        <v>0</v>
      </c>
      <c r="U316" s="116">
        <v>0</v>
      </c>
      <c r="V316" s="116">
        <v>0</v>
      </c>
      <c r="W316" s="84">
        <v>39825</v>
      </c>
      <c r="X316" s="117">
        <v>43826</v>
      </c>
      <c r="Y316" s="117">
        <v>47114</v>
      </c>
      <c r="Z316" s="84">
        <v>53100</v>
      </c>
      <c r="AA316" s="116" t="s">
        <v>1406</v>
      </c>
      <c r="AB316" s="116" t="s">
        <v>1407</v>
      </c>
      <c r="AC316" s="118">
        <v>13275</v>
      </c>
      <c r="AD316" s="118">
        <v>13275</v>
      </c>
      <c r="AE316" s="118">
        <v>13275</v>
      </c>
      <c r="AF316" s="118">
        <v>0</v>
      </c>
      <c r="AG316" s="118">
        <v>0</v>
      </c>
      <c r="AH316" s="118">
        <v>0</v>
      </c>
      <c r="AI316" s="118">
        <v>0</v>
      </c>
      <c r="AJ316" s="118">
        <v>0</v>
      </c>
      <c r="AK316" s="118">
        <v>0</v>
      </c>
      <c r="AL316" s="118">
        <v>0</v>
      </c>
      <c r="AM316" s="118">
        <v>0</v>
      </c>
      <c r="AN316" s="118">
        <v>0</v>
      </c>
      <c r="AO316" s="118">
        <v>0</v>
      </c>
      <c r="AP316" s="118">
        <v>0</v>
      </c>
      <c r="AQ316" s="118">
        <v>0</v>
      </c>
      <c r="AR316" s="118">
        <f t="shared" si="12"/>
        <v>26550</v>
      </c>
      <c r="AS316" s="118">
        <f t="shared" si="13"/>
        <v>13275</v>
      </c>
      <c r="AT316" s="118">
        <f t="shared" si="14"/>
        <v>39825</v>
      </c>
      <c r="AU316" s="145"/>
    </row>
    <row r="317" spans="1:47" ht="15" customHeight="1" x14ac:dyDescent="0.3">
      <c r="A317" s="116" t="s">
        <v>2512</v>
      </c>
      <c r="B317" s="116" t="s">
        <v>715</v>
      </c>
      <c r="C317" s="116">
        <v>1</v>
      </c>
      <c r="D317" s="116" t="s">
        <v>0</v>
      </c>
      <c r="E317" s="116" t="s">
        <v>2</v>
      </c>
      <c r="F317" s="116" t="s">
        <v>1393</v>
      </c>
      <c r="G317" s="116" t="s">
        <v>1408</v>
      </c>
      <c r="H317" s="116" t="s">
        <v>1409</v>
      </c>
      <c r="I317" s="116" t="s">
        <v>1410</v>
      </c>
      <c r="J317" s="116" t="s">
        <v>4601</v>
      </c>
      <c r="K317" s="116" t="s">
        <v>611</v>
      </c>
      <c r="L317" s="116" t="s">
        <v>1398</v>
      </c>
      <c r="M317" s="116" t="s">
        <v>1405</v>
      </c>
      <c r="N317" s="116">
        <v>1</v>
      </c>
      <c r="O317" s="116">
        <v>1</v>
      </c>
      <c r="P317" s="116">
        <v>1</v>
      </c>
      <c r="Q317" s="116">
        <v>1</v>
      </c>
      <c r="R317" s="116">
        <v>1</v>
      </c>
      <c r="S317" s="116">
        <v>1</v>
      </c>
      <c r="T317" s="116">
        <v>0</v>
      </c>
      <c r="U317" s="116">
        <v>0</v>
      </c>
      <c r="V317" s="116">
        <v>0</v>
      </c>
      <c r="W317" s="84">
        <v>155000</v>
      </c>
      <c r="X317" s="117">
        <v>43826</v>
      </c>
      <c r="Y317" s="117">
        <v>46383</v>
      </c>
      <c r="Z317" s="84">
        <v>155000</v>
      </c>
      <c r="AA317" s="116" t="s">
        <v>1406</v>
      </c>
      <c r="AB317" s="116" t="s">
        <v>1407</v>
      </c>
      <c r="AC317" s="118">
        <v>155000</v>
      </c>
      <c r="AD317" s="118">
        <v>0</v>
      </c>
      <c r="AE317" s="118">
        <v>0</v>
      </c>
      <c r="AF317" s="118">
        <v>0</v>
      </c>
      <c r="AG317" s="118">
        <v>0</v>
      </c>
      <c r="AH317" s="118">
        <v>0</v>
      </c>
      <c r="AI317" s="118">
        <v>0</v>
      </c>
      <c r="AJ317" s="118">
        <v>0</v>
      </c>
      <c r="AK317" s="118">
        <v>0</v>
      </c>
      <c r="AL317" s="118">
        <v>0</v>
      </c>
      <c r="AM317" s="118">
        <v>0</v>
      </c>
      <c r="AN317" s="118">
        <v>0</v>
      </c>
      <c r="AO317" s="118">
        <v>0</v>
      </c>
      <c r="AP317" s="118">
        <v>0</v>
      </c>
      <c r="AQ317" s="118">
        <v>0</v>
      </c>
      <c r="AR317" s="118">
        <f t="shared" si="12"/>
        <v>155000</v>
      </c>
      <c r="AS317" s="118">
        <f t="shared" si="13"/>
        <v>0</v>
      </c>
      <c r="AT317" s="118">
        <f t="shared" si="14"/>
        <v>155000</v>
      </c>
      <c r="AU317" s="145"/>
    </row>
    <row r="318" spans="1:47" ht="15" customHeight="1" x14ac:dyDescent="0.3">
      <c r="A318" s="116" t="s">
        <v>2513</v>
      </c>
      <c r="B318" s="116" t="s">
        <v>716</v>
      </c>
      <c r="C318" s="116">
        <v>1</v>
      </c>
      <c r="D318" s="116" t="s">
        <v>0</v>
      </c>
      <c r="E318" s="116" t="s">
        <v>2</v>
      </c>
      <c r="F318" s="116" t="s">
        <v>1393</v>
      </c>
      <c r="G318" s="116" t="s">
        <v>1408</v>
      </c>
      <c r="H318" s="116" t="s">
        <v>1409</v>
      </c>
      <c r="I318" s="116" t="s">
        <v>1410</v>
      </c>
      <c r="J318" s="116" t="s">
        <v>4601</v>
      </c>
      <c r="K318" s="116" t="s">
        <v>611</v>
      </c>
      <c r="L318" s="116" t="s">
        <v>1398</v>
      </c>
      <c r="M318" s="116" t="s">
        <v>1405</v>
      </c>
      <c r="N318" s="116">
        <v>1</v>
      </c>
      <c r="O318" s="116">
        <v>1</v>
      </c>
      <c r="P318" s="116">
        <v>1</v>
      </c>
      <c r="Q318" s="116">
        <v>1</v>
      </c>
      <c r="R318" s="116">
        <v>1</v>
      </c>
      <c r="S318" s="116">
        <v>1</v>
      </c>
      <c r="T318" s="116">
        <v>0</v>
      </c>
      <c r="U318" s="116">
        <v>0</v>
      </c>
      <c r="V318" s="116">
        <v>0</v>
      </c>
      <c r="W318" s="84">
        <v>390000</v>
      </c>
      <c r="X318" s="117">
        <v>43826</v>
      </c>
      <c r="Y318" s="117">
        <v>46383</v>
      </c>
      <c r="Z318" s="84">
        <v>390000</v>
      </c>
      <c r="AA318" s="116" t="s">
        <v>1406</v>
      </c>
      <c r="AB318" s="116" t="s">
        <v>1407</v>
      </c>
      <c r="AC318" s="118">
        <v>390000</v>
      </c>
      <c r="AD318" s="118">
        <v>0</v>
      </c>
      <c r="AE318" s="118">
        <v>0</v>
      </c>
      <c r="AF318" s="118">
        <v>0</v>
      </c>
      <c r="AG318" s="118">
        <v>0</v>
      </c>
      <c r="AH318" s="118">
        <v>0</v>
      </c>
      <c r="AI318" s="118">
        <v>0</v>
      </c>
      <c r="AJ318" s="118">
        <v>0</v>
      </c>
      <c r="AK318" s="118">
        <v>0</v>
      </c>
      <c r="AL318" s="118">
        <v>0</v>
      </c>
      <c r="AM318" s="118">
        <v>0</v>
      </c>
      <c r="AN318" s="118">
        <v>0</v>
      </c>
      <c r="AO318" s="118">
        <v>0</v>
      </c>
      <c r="AP318" s="118">
        <v>0</v>
      </c>
      <c r="AQ318" s="118">
        <v>0</v>
      </c>
      <c r="AR318" s="118">
        <f t="shared" si="12"/>
        <v>390000</v>
      </c>
      <c r="AS318" s="118">
        <f t="shared" si="13"/>
        <v>0</v>
      </c>
      <c r="AT318" s="118">
        <f t="shared" si="14"/>
        <v>390000</v>
      </c>
      <c r="AU318" s="145"/>
    </row>
    <row r="319" spans="1:47" ht="15" customHeight="1" x14ac:dyDescent="0.3">
      <c r="A319" s="116" t="s">
        <v>2514</v>
      </c>
      <c r="B319" s="116" t="s">
        <v>717</v>
      </c>
      <c r="C319" s="116">
        <v>1</v>
      </c>
      <c r="D319" s="116" t="s">
        <v>0</v>
      </c>
      <c r="E319" s="116" t="s">
        <v>2</v>
      </c>
      <c r="F319" s="116" t="s">
        <v>1393</v>
      </c>
      <c r="G319" s="116" t="s">
        <v>1408</v>
      </c>
      <c r="H319" s="116" t="s">
        <v>1409</v>
      </c>
      <c r="I319" s="116" t="s">
        <v>1410</v>
      </c>
      <c r="J319" s="116" t="s">
        <v>4601</v>
      </c>
      <c r="K319" s="116" t="s">
        <v>611</v>
      </c>
      <c r="L319" s="116" t="s">
        <v>1398</v>
      </c>
      <c r="M319" s="116" t="s">
        <v>1405</v>
      </c>
      <c r="N319" s="116">
        <v>1</v>
      </c>
      <c r="O319" s="116">
        <v>1</v>
      </c>
      <c r="P319" s="116">
        <v>1</v>
      </c>
      <c r="Q319" s="116">
        <v>1</v>
      </c>
      <c r="R319" s="116">
        <v>1</v>
      </c>
      <c r="S319" s="116">
        <v>1</v>
      </c>
      <c r="T319" s="116">
        <v>0</v>
      </c>
      <c r="U319" s="116">
        <v>0</v>
      </c>
      <c r="V319" s="116">
        <v>0</v>
      </c>
      <c r="W319" s="84">
        <v>600500</v>
      </c>
      <c r="X319" s="117">
        <v>43826</v>
      </c>
      <c r="Y319" s="117">
        <v>46383</v>
      </c>
      <c r="Z319" s="84">
        <v>600500</v>
      </c>
      <c r="AA319" s="116" t="s">
        <v>1406</v>
      </c>
      <c r="AB319" s="116" t="s">
        <v>1407</v>
      </c>
      <c r="AC319" s="118">
        <v>600500</v>
      </c>
      <c r="AD319" s="118">
        <v>0</v>
      </c>
      <c r="AE319" s="118">
        <v>0</v>
      </c>
      <c r="AF319" s="118">
        <v>0</v>
      </c>
      <c r="AG319" s="118">
        <v>0</v>
      </c>
      <c r="AH319" s="118">
        <v>0</v>
      </c>
      <c r="AI319" s="118">
        <v>0</v>
      </c>
      <c r="AJ319" s="118">
        <v>0</v>
      </c>
      <c r="AK319" s="118">
        <v>0</v>
      </c>
      <c r="AL319" s="118">
        <v>0</v>
      </c>
      <c r="AM319" s="118">
        <v>0</v>
      </c>
      <c r="AN319" s="118">
        <v>0</v>
      </c>
      <c r="AO319" s="118">
        <v>0</v>
      </c>
      <c r="AP319" s="118">
        <v>0</v>
      </c>
      <c r="AQ319" s="118">
        <v>0</v>
      </c>
      <c r="AR319" s="118">
        <f t="shared" si="12"/>
        <v>600500</v>
      </c>
      <c r="AS319" s="118">
        <f t="shared" si="13"/>
        <v>0</v>
      </c>
      <c r="AT319" s="118">
        <f t="shared" si="14"/>
        <v>600500</v>
      </c>
      <c r="AU319" s="145"/>
    </row>
    <row r="320" spans="1:47" ht="15" customHeight="1" x14ac:dyDescent="0.3">
      <c r="A320" s="116" t="s">
        <v>2515</v>
      </c>
      <c r="B320" s="116" t="s">
        <v>718</v>
      </c>
      <c r="C320" s="116">
        <v>1</v>
      </c>
      <c r="D320" s="116" t="s">
        <v>0</v>
      </c>
      <c r="E320" s="116" t="s">
        <v>2</v>
      </c>
      <c r="F320" s="116" t="s">
        <v>1393</v>
      </c>
      <c r="G320" s="116" t="s">
        <v>1408</v>
      </c>
      <c r="H320" s="116" t="s">
        <v>1409</v>
      </c>
      <c r="I320" s="116" t="s">
        <v>1410</v>
      </c>
      <c r="J320" s="116" t="s">
        <v>4601</v>
      </c>
      <c r="K320" s="116" t="s">
        <v>611</v>
      </c>
      <c r="L320" s="116" t="s">
        <v>1398</v>
      </c>
      <c r="M320" s="116" t="s">
        <v>1405</v>
      </c>
      <c r="N320" s="116">
        <v>1</v>
      </c>
      <c r="O320" s="116">
        <v>1</v>
      </c>
      <c r="P320" s="116">
        <v>1</v>
      </c>
      <c r="Q320" s="116">
        <v>1</v>
      </c>
      <c r="R320" s="116">
        <v>1</v>
      </c>
      <c r="S320" s="116">
        <v>1</v>
      </c>
      <c r="T320" s="116">
        <v>0</v>
      </c>
      <c r="U320" s="116">
        <v>0</v>
      </c>
      <c r="V320" s="116">
        <v>0</v>
      </c>
      <c r="W320" s="84">
        <v>3000000</v>
      </c>
      <c r="X320" s="117">
        <v>43826</v>
      </c>
      <c r="Y320" s="117">
        <v>46383</v>
      </c>
      <c r="Z320" s="84">
        <v>3000000</v>
      </c>
      <c r="AA320" s="116" t="s">
        <v>1406</v>
      </c>
      <c r="AB320" s="116" t="s">
        <v>1407</v>
      </c>
      <c r="AC320" s="118">
        <v>3000000</v>
      </c>
      <c r="AD320" s="118">
        <v>0</v>
      </c>
      <c r="AE320" s="118">
        <v>0</v>
      </c>
      <c r="AF320" s="118">
        <v>0</v>
      </c>
      <c r="AG320" s="118">
        <v>0</v>
      </c>
      <c r="AH320" s="118">
        <v>0</v>
      </c>
      <c r="AI320" s="118">
        <v>0</v>
      </c>
      <c r="AJ320" s="118">
        <v>0</v>
      </c>
      <c r="AK320" s="118">
        <v>0</v>
      </c>
      <c r="AL320" s="118">
        <v>0</v>
      </c>
      <c r="AM320" s="118">
        <v>0</v>
      </c>
      <c r="AN320" s="118">
        <v>0</v>
      </c>
      <c r="AO320" s="118">
        <v>0</v>
      </c>
      <c r="AP320" s="118">
        <v>0</v>
      </c>
      <c r="AQ320" s="118">
        <v>0</v>
      </c>
      <c r="AR320" s="118">
        <f t="shared" si="12"/>
        <v>3000000</v>
      </c>
      <c r="AS320" s="118">
        <f t="shared" si="13"/>
        <v>0</v>
      </c>
      <c r="AT320" s="118">
        <f t="shared" si="14"/>
        <v>3000000</v>
      </c>
      <c r="AU320" s="145"/>
    </row>
    <row r="321" spans="1:47" ht="15" customHeight="1" x14ac:dyDescent="0.3">
      <c r="A321" s="116" t="s">
        <v>2516</v>
      </c>
      <c r="B321" s="116" t="s">
        <v>719</v>
      </c>
      <c r="C321" s="116">
        <v>1</v>
      </c>
      <c r="D321" s="116" t="s">
        <v>0</v>
      </c>
      <c r="E321" s="116" t="s">
        <v>2</v>
      </c>
      <c r="F321" s="116" t="s">
        <v>1393</v>
      </c>
      <c r="G321" s="116" t="s">
        <v>1408</v>
      </c>
      <c r="H321" s="116" t="s">
        <v>1409</v>
      </c>
      <c r="I321" s="116" t="s">
        <v>1410</v>
      </c>
      <c r="J321" s="116" t="s">
        <v>4601</v>
      </c>
      <c r="K321" s="116" t="s">
        <v>611</v>
      </c>
      <c r="L321" s="116" t="s">
        <v>1398</v>
      </c>
      <c r="M321" s="116" t="s">
        <v>1405</v>
      </c>
      <c r="N321" s="116">
        <v>1</v>
      </c>
      <c r="O321" s="116">
        <v>1</v>
      </c>
      <c r="P321" s="116">
        <v>1</v>
      </c>
      <c r="Q321" s="116">
        <v>1</v>
      </c>
      <c r="R321" s="116">
        <v>1</v>
      </c>
      <c r="S321" s="116">
        <v>1</v>
      </c>
      <c r="T321" s="116">
        <v>0</v>
      </c>
      <c r="U321" s="116">
        <v>0</v>
      </c>
      <c r="V321" s="116">
        <v>0</v>
      </c>
      <c r="W321" s="84">
        <v>150000</v>
      </c>
      <c r="X321" s="117">
        <v>43826</v>
      </c>
      <c r="Y321" s="117">
        <v>46383</v>
      </c>
      <c r="Z321" s="84">
        <v>150000</v>
      </c>
      <c r="AA321" s="116" t="s">
        <v>1406</v>
      </c>
      <c r="AB321" s="116" t="s">
        <v>1407</v>
      </c>
      <c r="AC321" s="118">
        <v>150000</v>
      </c>
      <c r="AD321" s="118">
        <v>0</v>
      </c>
      <c r="AE321" s="118">
        <v>0</v>
      </c>
      <c r="AF321" s="118">
        <v>0</v>
      </c>
      <c r="AG321" s="118">
        <v>0</v>
      </c>
      <c r="AH321" s="118">
        <v>0</v>
      </c>
      <c r="AI321" s="118">
        <v>0</v>
      </c>
      <c r="AJ321" s="118">
        <v>0</v>
      </c>
      <c r="AK321" s="118">
        <v>0</v>
      </c>
      <c r="AL321" s="118">
        <v>0</v>
      </c>
      <c r="AM321" s="118">
        <v>0</v>
      </c>
      <c r="AN321" s="118">
        <v>0</v>
      </c>
      <c r="AO321" s="118">
        <v>0</v>
      </c>
      <c r="AP321" s="118">
        <v>0</v>
      </c>
      <c r="AQ321" s="118">
        <v>0</v>
      </c>
      <c r="AR321" s="118">
        <f t="shared" si="12"/>
        <v>150000</v>
      </c>
      <c r="AS321" s="118">
        <f t="shared" si="13"/>
        <v>0</v>
      </c>
      <c r="AT321" s="118">
        <f t="shared" si="14"/>
        <v>150000</v>
      </c>
      <c r="AU321" s="145"/>
    </row>
    <row r="322" spans="1:47" ht="15" customHeight="1" x14ac:dyDescent="0.3">
      <c r="A322" s="116" t="s">
        <v>2942</v>
      </c>
      <c r="B322" s="116" t="s">
        <v>720</v>
      </c>
      <c r="C322" s="116">
        <v>1</v>
      </c>
      <c r="D322" s="116" t="s">
        <v>0</v>
      </c>
      <c r="E322" s="116" t="s">
        <v>2</v>
      </c>
      <c r="F322" s="116" t="s">
        <v>1393</v>
      </c>
      <c r="G322" s="116" t="s">
        <v>323</v>
      </c>
      <c r="H322" s="116" t="s">
        <v>1402</v>
      </c>
      <c r="I322" s="116" t="s">
        <v>1403</v>
      </c>
      <c r="J322" s="116" t="s">
        <v>1404</v>
      </c>
      <c r="K322" s="116" t="s">
        <v>549</v>
      </c>
      <c r="L322" s="116" t="s">
        <v>1398</v>
      </c>
      <c r="M322" s="116" t="s">
        <v>1405</v>
      </c>
      <c r="N322" s="116">
        <v>1</v>
      </c>
      <c r="O322" s="116">
        <v>1</v>
      </c>
      <c r="P322" s="116">
        <v>1</v>
      </c>
      <c r="Q322" s="116">
        <v>0</v>
      </c>
      <c r="R322" s="116">
        <v>0</v>
      </c>
      <c r="S322" s="116">
        <v>1</v>
      </c>
      <c r="T322" s="116">
        <v>1</v>
      </c>
      <c r="U322" s="116">
        <v>1</v>
      </c>
      <c r="V322" s="116">
        <v>0</v>
      </c>
      <c r="W322" s="84">
        <v>350000000</v>
      </c>
      <c r="X322" s="117">
        <v>43826</v>
      </c>
      <c r="Y322" s="117">
        <v>46383</v>
      </c>
      <c r="Z322" s="84">
        <v>350000000</v>
      </c>
      <c r="AA322" s="116" t="s">
        <v>1406</v>
      </c>
      <c r="AB322" s="116" t="s">
        <v>1407</v>
      </c>
      <c r="AC322" s="118">
        <v>350000000</v>
      </c>
      <c r="AD322" s="118">
        <v>0</v>
      </c>
      <c r="AE322" s="118">
        <v>0</v>
      </c>
      <c r="AF322" s="118">
        <v>0</v>
      </c>
      <c r="AG322" s="118">
        <v>0</v>
      </c>
      <c r="AH322" s="118">
        <v>0</v>
      </c>
      <c r="AI322" s="118">
        <v>0</v>
      </c>
      <c r="AJ322" s="118">
        <v>0</v>
      </c>
      <c r="AK322" s="118">
        <v>0</v>
      </c>
      <c r="AL322" s="118">
        <v>0</v>
      </c>
      <c r="AM322" s="118">
        <v>0</v>
      </c>
      <c r="AN322" s="118">
        <v>0</v>
      </c>
      <c r="AO322" s="118">
        <v>0</v>
      </c>
      <c r="AP322" s="118">
        <v>0</v>
      </c>
      <c r="AQ322" s="118">
        <v>0</v>
      </c>
      <c r="AR322" s="118">
        <f t="shared" si="12"/>
        <v>350000000</v>
      </c>
      <c r="AS322" s="118">
        <f t="shared" si="13"/>
        <v>0</v>
      </c>
      <c r="AT322" s="118">
        <f t="shared" si="14"/>
        <v>350000000</v>
      </c>
      <c r="AU322" s="145"/>
    </row>
    <row r="323" spans="1:47" ht="15" customHeight="1" x14ac:dyDescent="0.3">
      <c r="A323" s="116" t="s">
        <v>2517</v>
      </c>
      <c r="B323" s="116" t="s">
        <v>721</v>
      </c>
      <c r="C323" s="116">
        <v>1</v>
      </c>
      <c r="D323" s="116" t="s">
        <v>0</v>
      </c>
      <c r="E323" s="116" t="s">
        <v>2</v>
      </c>
      <c r="F323" s="116" t="s">
        <v>1393</v>
      </c>
      <c r="G323" s="116" t="s">
        <v>1408</v>
      </c>
      <c r="H323" s="116" t="s">
        <v>1409</v>
      </c>
      <c r="I323" s="116" t="s">
        <v>1410</v>
      </c>
      <c r="J323" s="116" t="s">
        <v>4601</v>
      </c>
      <c r="K323" s="116" t="s">
        <v>611</v>
      </c>
      <c r="L323" s="116" t="s">
        <v>1398</v>
      </c>
      <c r="M323" s="116" t="s">
        <v>1405</v>
      </c>
      <c r="N323" s="116">
        <v>1</v>
      </c>
      <c r="O323" s="116">
        <v>1</v>
      </c>
      <c r="P323" s="116">
        <v>1</v>
      </c>
      <c r="Q323" s="116">
        <v>1</v>
      </c>
      <c r="R323" s="116">
        <v>1</v>
      </c>
      <c r="S323" s="116">
        <v>1</v>
      </c>
      <c r="T323" s="116">
        <v>0</v>
      </c>
      <c r="U323" s="116">
        <v>0</v>
      </c>
      <c r="V323" s="116">
        <v>0</v>
      </c>
      <c r="W323" s="84">
        <v>3000000</v>
      </c>
      <c r="X323" s="117">
        <v>43826</v>
      </c>
      <c r="Y323" s="117">
        <v>46383</v>
      </c>
      <c r="Z323" s="84">
        <v>3000000</v>
      </c>
      <c r="AA323" s="116" t="s">
        <v>1406</v>
      </c>
      <c r="AB323" s="116" t="s">
        <v>1407</v>
      </c>
      <c r="AC323" s="118">
        <v>3000000</v>
      </c>
      <c r="AD323" s="118">
        <v>0</v>
      </c>
      <c r="AE323" s="118">
        <v>0</v>
      </c>
      <c r="AF323" s="118">
        <v>0</v>
      </c>
      <c r="AG323" s="118">
        <v>0</v>
      </c>
      <c r="AH323" s="118">
        <v>0</v>
      </c>
      <c r="AI323" s="118">
        <v>0</v>
      </c>
      <c r="AJ323" s="118">
        <v>0</v>
      </c>
      <c r="AK323" s="118">
        <v>0</v>
      </c>
      <c r="AL323" s="118">
        <v>0</v>
      </c>
      <c r="AM323" s="118">
        <v>0</v>
      </c>
      <c r="AN323" s="118">
        <v>0</v>
      </c>
      <c r="AO323" s="118">
        <v>0</v>
      </c>
      <c r="AP323" s="118">
        <v>0</v>
      </c>
      <c r="AQ323" s="118">
        <v>0</v>
      </c>
      <c r="AR323" s="118">
        <f t="shared" si="12"/>
        <v>3000000</v>
      </c>
      <c r="AS323" s="118">
        <f t="shared" si="13"/>
        <v>0</v>
      </c>
      <c r="AT323" s="118">
        <f t="shared" si="14"/>
        <v>3000000</v>
      </c>
      <c r="AU323" s="145"/>
    </row>
    <row r="324" spans="1:47" ht="15" customHeight="1" x14ac:dyDescent="0.3">
      <c r="A324" s="116" t="s">
        <v>2518</v>
      </c>
      <c r="B324" s="116" t="s">
        <v>722</v>
      </c>
      <c r="C324" s="116">
        <v>1</v>
      </c>
      <c r="D324" s="116" t="s">
        <v>0</v>
      </c>
      <c r="E324" s="116" t="s">
        <v>2</v>
      </c>
      <c r="F324" s="116" t="s">
        <v>1393</v>
      </c>
      <c r="G324" s="116" t="s">
        <v>1408</v>
      </c>
      <c r="H324" s="116" t="s">
        <v>1409</v>
      </c>
      <c r="I324" s="116" t="s">
        <v>1410</v>
      </c>
      <c r="J324" s="116" t="s">
        <v>4601</v>
      </c>
      <c r="K324" s="116" t="s">
        <v>611</v>
      </c>
      <c r="L324" s="116" t="s">
        <v>1398</v>
      </c>
      <c r="M324" s="116" t="s">
        <v>1405</v>
      </c>
      <c r="N324" s="116">
        <v>1</v>
      </c>
      <c r="O324" s="116">
        <v>1</v>
      </c>
      <c r="P324" s="116">
        <v>1</v>
      </c>
      <c r="Q324" s="116">
        <v>1</v>
      </c>
      <c r="R324" s="116">
        <v>1</v>
      </c>
      <c r="S324" s="116">
        <v>1</v>
      </c>
      <c r="T324" s="116">
        <v>0</v>
      </c>
      <c r="U324" s="116">
        <v>0</v>
      </c>
      <c r="V324" s="116">
        <v>0</v>
      </c>
      <c r="W324" s="84">
        <v>2200000</v>
      </c>
      <c r="X324" s="117">
        <v>43826</v>
      </c>
      <c r="Y324" s="117">
        <v>46383</v>
      </c>
      <c r="Z324" s="84">
        <v>2200000</v>
      </c>
      <c r="AA324" s="116" t="s">
        <v>1406</v>
      </c>
      <c r="AB324" s="116" t="s">
        <v>1407</v>
      </c>
      <c r="AC324" s="118">
        <v>2200000</v>
      </c>
      <c r="AD324" s="118">
        <v>0</v>
      </c>
      <c r="AE324" s="118">
        <v>0</v>
      </c>
      <c r="AF324" s="118">
        <v>0</v>
      </c>
      <c r="AG324" s="118">
        <v>0</v>
      </c>
      <c r="AH324" s="118">
        <v>0</v>
      </c>
      <c r="AI324" s="118">
        <v>0</v>
      </c>
      <c r="AJ324" s="118">
        <v>0</v>
      </c>
      <c r="AK324" s="118">
        <v>0</v>
      </c>
      <c r="AL324" s="118">
        <v>0</v>
      </c>
      <c r="AM324" s="118">
        <v>0</v>
      </c>
      <c r="AN324" s="118">
        <v>0</v>
      </c>
      <c r="AO324" s="118">
        <v>0</v>
      </c>
      <c r="AP324" s="118">
        <v>0</v>
      </c>
      <c r="AQ324" s="118">
        <v>0</v>
      </c>
      <c r="AR324" s="118">
        <f t="shared" ref="AR324:AR387" si="15">SUM(AC324:AD324)</f>
        <v>2200000</v>
      </c>
      <c r="AS324" s="118">
        <f t="shared" ref="AS324:AS387" si="16">SUM(AE324:AQ324)</f>
        <v>0</v>
      </c>
      <c r="AT324" s="118">
        <f t="shared" ref="AT324:AT387" si="17">SUM(AR324:AS324)</f>
        <v>2200000</v>
      </c>
      <c r="AU324" s="145"/>
    </row>
    <row r="325" spans="1:47" ht="15" customHeight="1" x14ac:dyDescent="0.3">
      <c r="A325" s="116" t="s">
        <v>2808</v>
      </c>
      <c r="B325" s="116" t="s">
        <v>723</v>
      </c>
      <c r="C325" s="116">
        <v>7</v>
      </c>
      <c r="D325" s="116" t="s">
        <v>0</v>
      </c>
      <c r="E325" s="116" t="s">
        <v>2</v>
      </c>
      <c r="F325" s="116" t="s">
        <v>1393</v>
      </c>
      <c r="G325" s="116" t="s">
        <v>1411</v>
      </c>
      <c r="H325" s="116" t="s">
        <v>1409</v>
      </c>
      <c r="I325" s="116" t="s">
        <v>1412</v>
      </c>
      <c r="J325" s="116" t="s">
        <v>4601</v>
      </c>
      <c r="K325" s="116" t="s">
        <v>628</v>
      </c>
      <c r="L325" s="116" t="s">
        <v>1398</v>
      </c>
      <c r="M325" s="116" t="s">
        <v>1405</v>
      </c>
      <c r="N325" s="116">
        <v>1</v>
      </c>
      <c r="O325" s="116">
        <v>1</v>
      </c>
      <c r="P325" s="116">
        <v>1</v>
      </c>
      <c r="Q325" s="116">
        <v>1</v>
      </c>
      <c r="R325" s="116">
        <v>1</v>
      </c>
      <c r="S325" s="116">
        <v>1</v>
      </c>
      <c r="T325" s="116">
        <v>0</v>
      </c>
      <c r="U325" s="116">
        <v>0</v>
      </c>
      <c r="V325" s="116">
        <v>0</v>
      </c>
      <c r="W325" s="84">
        <v>1558632.5</v>
      </c>
      <c r="X325" s="117">
        <v>43852</v>
      </c>
      <c r="Y325" s="117">
        <v>46409</v>
      </c>
      <c r="Z325" s="84">
        <v>3117265</v>
      </c>
      <c r="AA325" s="116" t="s">
        <v>1406</v>
      </c>
      <c r="AB325" s="116" t="s">
        <v>1407</v>
      </c>
      <c r="AC325" s="118">
        <v>0</v>
      </c>
      <c r="AD325" s="118">
        <v>1558632.5</v>
      </c>
      <c r="AE325" s="118">
        <v>0</v>
      </c>
      <c r="AF325" s="118">
        <v>0</v>
      </c>
      <c r="AG325" s="118">
        <v>0</v>
      </c>
      <c r="AH325" s="118">
        <v>0</v>
      </c>
      <c r="AI325" s="118">
        <v>0</v>
      </c>
      <c r="AJ325" s="118">
        <v>0</v>
      </c>
      <c r="AK325" s="118">
        <v>0</v>
      </c>
      <c r="AL325" s="118">
        <v>0</v>
      </c>
      <c r="AM325" s="118">
        <v>0</v>
      </c>
      <c r="AN325" s="118">
        <v>0</v>
      </c>
      <c r="AO325" s="118">
        <v>0</v>
      </c>
      <c r="AP325" s="118">
        <v>0</v>
      </c>
      <c r="AQ325" s="118">
        <v>0</v>
      </c>
      <c r="AR325" s="118">
        <f t="shared" si="15"/>
        <v>1558632.5</v>
      </c>
      <c r="AS325" s="118">
        <f t="shared" si="16"/>
        <v>0</v>
      </c>
      <c r="AT325" s="118">
        <f t="shared" si="17"/>
        <v>1558632.5</v>
      </c>
      <c r="AU325" s="145"/>
    </row>
    <row r="326" spans="1:47" ht="15" customHeight="1" x14ac:dyDescent="0.3">
      <c r="A326" s="116" t="s">
        <v>2809</v>
      </c>
      <c r="B326" s="116" t="s">
        <v>723</v>
      </c>
      <c r="C326" s="116">
        <v>8</v>
      </c>
      <c r="D326" s="116" t="s">
        <v>0</v>
      </c>
      <c r="E326" s="116" t="s">
        <v>2</v>
      </c>
      <c r="F326" s="116" t="s">
        <v>1393</v>
      </c>
      <c r="G326" s="116" t="s">
        <v>1411</v>
      </c>
      <c r="H326" s="116" t="s">
        <v>1409</v>
      </c>
      <c r="I326" s="116" t="s">
        <v>1412</v>
      </c>
      <c r="J326" s="116" t="s">
        <v>4601</v>
      </c>
      <c r="K326" s="116" t="s">
        <v>628</v>
      </c>
      <c r="L326" s="116" t="s">
        <v>1398</v>
      </c>
      <c r="M326" s="116" t="s">
        <v>1405</v>
      </c>
      <c r="N326" s="116">
        <v>1</v>
      </c>
      <c r="O326" s="116">
        <v>1</v>
      </c>
      <c r="P326" s="116">
        <v>1</v>
      </c>
      <c r="Q326" s="116">
        <v>1</v>
      </c>
      <c r="R326" s="116">
        <v>1</v>
      </c>
      <c r="S326" s="116">
        <v>1</v>
      </c>
      <c r="T326" s="116">
        <v>0</v>
      </c>
      <c r="U326" s="116">
        <v>0</v>
      </c>
      <c r="V326" s="116">
        <v>0</v>
      </c>
      <c r="W326" s="84">
        <v>455971.66</v>
      </c>
      <c r="X326" s="117">
        <v>43852</v>
      </c>
      <c r="Y326" s="117">
        <v>46774</v>
      </c>
      <c r="Z326" s="84">
        <v>683957.5</v>
      </c>
      <c r="AA326" s="116" t="s">
        <v>1406</v>
      </c>
      <c r="AB326" s="116" t="s">
        <v>1407</v>
      </c>
      <c r="AC326" s="118">
        <v>0</v>
      </c>
      <c r="AD326" s="118">
        <v>227985.83</v>
      </c>
      <c r="AE326" s="118">
        <v>227985.83</v>
      </c>
      <c r="AF326" s="118">
        <v>0</v>
      </c>
      <c r="AG326" s="118">
        <v>0</v>
      </c>
      <c r="AH326" s="118">
        <v>0</v>
      </c>
      <c r="AI326" s="118">
        <v>0</v>
      </c>
      <c r="AJ326" s="118">
        <v>0</v>
      </c>
      <c r="AK326" s="118">
        <v>0</v>
      </c>
      <c r="AL326" s="118">
        <v>0</v>
      </c>
      <c r="AM326" s="118">
        <v>0</v>
      </c>
      <c r="AN326" s="118">
        <v>0</v>
      </c>
      <c r="AO326" s="118">
        <v>0</v>
      </c>
      <c r="AP326" s="118">
        <v>0</v>
      </c>
      <c r="AQ326" s="118">
        <v>0</v>
      </c>
      <c r="AR326" s="118">
        <f t="shared" si="15"/>
        <v>227985.83</v>
      </c>
      <c r="AS326" s="118">
        <f t="shared" si="16"/>
        <v>227985.83</v>
      </c>
      <c r="AT326" s="118">
        <f t="shared" si="17"/>
        <v>455971.66</v>
      </c>
      <c r="AU326" s="145"/>
    </row>
    <row r="327" spans="1:47" ht="15" customHeight="1" x14ac:dyDescent="0.3">
      <c r="A327" s="116" t="s">
        <v>2810</v>
      </c>
      <c r="B327" s="116" t="s">
        <v>723</v>
      </c>
      <c r="C327" s="116">
        <v>9</v>
      </c>
      <c r="D327" s="116" t="s">
        <v>0</v>
      </c>
      <c r="E327" s="116" t="s">
        <v>2</v>
      </c>
      <c r="F327" s="116" t="s">
        <v>1393</v>
      </c>
      <c r="G327" s="116" t="s">
        <v>1411</v>
      </c>
      <c r="H327" s="116" t="s">
        <v>1409</v>
      </c>
      <c r="I327" s="116" t="s">
        <v>1412</v>
      </c>
      <c r="J327" s="116" t="s">
        <v>4601</v>
      </c>
      <c r="K327" s="116" t="s">
        <v>628</v>
      </c>
      <c r="L327" s="116" t="s">
        <v>1398</v>
      </c>
      <c r="M327" s="116" t="s">
        <v>1405</v>
      </c>
      <c r="N327" s="116">
        <v>1</v>
      </c>
      <c r="O327" s="116">
        <v>1</v>
      </c>
      <c r="P327" s="116">
        <v>1</v>
      </c>
      <c r="Q327" s="116">
        <v>1</v>
      </c>
      <c r="R327" s="116">
        <v>1</v>
      </c>
      <c r="S327" s="116">
        <v>1</v>
      </c>
      <c r="T327" s="116">
        <v>0</v>
      </c>
      <c r="U327" s="116">
        <v>0</v>
      </c>
      <c r="V327" s="116">
        <v>0</v>
      </c>
      <c r="W327" s="84">
        <v>79650</v>
      </c>
      <c r="X327" s="117">
        <v>43852</v>
      </c>
      <c r="Y327" s="117">
        <v>47140</v>
      </c>
      <c r="Z327" s="84">
        <v>106200</v>
      </c>
      <c r="AA327" s="116" t="s">
        <v>1406</v>
      </c>
      <c r="AB327" s="116" t="s">
        <v>1407</v>
      </c>
      <c r="AC327" s="118">
        <v>0</v>
      </c>
      <c r="AD327" s="118">
        <v>26550</v>
      </c>
      <c r="AE327" s="118">
        <v>26550</v>
      </c>
      <c r="AF327" s="118">
        <v>26550</v>
      </c>
      <c r="AG327" s="118">
        <v>0</v>
      </c>
      <c r="AH327" s="118">
        <v>0</v>
      </c>
      <c r="AI327" s="118">
        <v>0</v>
      </c>
      <c r="AJ327" s="118">
        <v>0</v>
      </c>
      <c r="AK327" s="118">
        <v>0</v>
      </c>
      <c r="AL327" s="118">
        <v>0</v>
      </c>
      <c r="AM327" s="118">
        <v>0</v>
      </c>
      <c r="AN327" s="118">
        <v>0</v>
      </c>
      <c r="AO327" s="118">
        <v>0</v>
      </c>
      <c r="AP327" s="118">
        <v>0</v>
      </c>
      <c r="AQ327" s="118">
        <v>0</v>
      </c>
      <c r="AR327" s="118">
        <f t="shared" si="15"/>
        <v>26550</v>
      </c>
      <c r="AS327" s="118">
        <f t="shared" si="16"/>
        <v>53100</v>
      </c>
      <c r="AT327" s="118">
        <f t="shared" si="17"/>
        <v>79650</v>
      </c>
      <c r="AU327" s="145"/>
    </row>
    <row r="328" spans="1:47" ht="15" customHeight="1" x14ac:dyDescent="0.3">
      <c r="A328" s="116" t="s">
        <v>2519</v>
      </c>
      <c r="B328" s="116" t="s">
        <v>724</v>
      </c>
      <c r="C328" s="116">
        <v>1</v>
      </c>
      <c r="D328" s="116" t="s">
        <v>0</v>
      </c>
      <c r="E328" s="116" t="s">
        <v>2</v>
      </c>
      <c r="F328" s="116" t="s">
        <v>1393</v>
      </c>
      <c r="G328" s="116" t="s">
        <v>1408</v>
      </c>
      <c r="H328" s="116" t="s">
        <v>1409</v>
      </c>
      <c r="I328" s="116" t="s">
        <v>1410</v>
      </c>
      <c r="J328" s="116" t="s">
        <v>4601</v>
      </c>
      <c r="K328" s="116" t="s">
        <v>611</v>
      </c>
      <c r="L328" s="116" t="s">
        <v>1398</v>
      </c>
      <c r="M328" s="116" t="s">
        <v>1405</v>
      </c>
      <c r="N328" s="116">
        <v>1</v>
      </c>
      <c r="O328" s="116">
        <v>1</v>
      </c>
      <c r="P328" s="116">
        <v>1</v>
      </c>
      <c r="Q328" s="116">
        <v>1</v>
      </c>
      <c r="R328" s="116">
        <v>1</v>
      </c>
      <c r="S328" s="116">
        <v>1</v>
      </c>
      <c r="T328" s="116">
        <v>0</v>
      </c>
      <c r="U328" s="116">
        <v>0</v>
      </c>
      <c r="V328" s="116">
        <v>0</v>
      </c>
      <c r="W328" s="84">
        <v>600000</v>
      </c>
      <c r="X328" s="117">
        <v>43826</v>
      </c>
      <c r="Y328" s="117">
        <v>46383</v>
      </c>
      <c r="Z328" s="84">
        <v>600000</v>
      </c>
      <c r="AA328" s="116" t="s">
        <v>1406</v>
      </c>
      <c r="AB328" s="116" t="s">
        <v>1407</v>
      </c>
      <c r="AC328" s="118">
        <v>600000</v>
      </c>
      <c r="AD328" s="118">
        <v>0</v>
      </c>
      <c r="AE328" s="118">
        <v>0</v>
      </c>
      <c r="AF328" s="118">
        <v>0</v>
      </c>
      <c r="AG328" s="118">
        <v>0</v>
      </c>
      <c r="AH328" s="118">
        <v>0</v>
      </c>
      <c r="AI328" s="118">
        <v>0</v>
      </c>
      <c r="AJ328" s="118">
        <v>0</v>
      </c>
      <c r="AK328" s="118">
        <v>0</v>
      </c>
      <c r="AL328" s="118">
        <v>0</v>
      </c>
      <c r="AM328" s="118">
        <v>0</v>
      </c>
      <c r="AN328" s="118">
        <v>0</v>
      </c>
      <c r="AO328" s="118">
        <v>0</v>
      </c>
      <c r="AP328" s="118">
        <v>0</v>
      </c>
      <c r="AQ328" s="118">
        <v>0</v>
      </c>
      <c r="AR328" s="118">
        <f t="shared" si="15"/>
        <v>600000</v>
      </c>
      <c r="AS328" s="118">
        <f t="shared" si="16"/>
        <v>0</v>
      </c>
      <c r="AT328" s="118">
        <f t="shared" si="17"/>
        <v>600000</v>
      </c>
      <c r="AU328" s="145"/>
    </row>
    <row r="329" spans="1:47" ht="15" customHeight="1" x14ac:dyDescent="0.3">
      <c r="A329" s="116" t="s">
        <v>2811</v>
      </c>
      <c r="B329" s="116" t="s">
        <v>725</v>
      </c>
      <c r="C329" s="116">
        <v>7</v>
      </c>
      <c r="D329" s="116" t="s">
        <v>0</v>
      </c>
      <c r="E329" s="116" t="s">
        <v>2</v>
      </c>
      <c r="F329" s="116" t="s">
        <v>1393</v>
      </c>
      <c r="G329" s="116" t="s">
        <v>1411</v>
      </c>
      <c r="H329" s="116" t="s">
        <v>1409</v>
      </c>
      <c r="I329" s="116" t="s">
        <v>1412</v>
      </c>
      <c r="J329" s="116" t="s">
        <v>4601</v>
      </c>
      <c r="K329" s="116" t="s">
        <v>628</v>
      </c>
      <c r="L329" s="116" t="s">
        <v>1398</v>
      </c>
      <c r="M329" s="116" t="s">
        <v>1405</v>
      </c>
      <c r="N329" s="116">
        <v>1</v>
      </c>
      <c r="O329" s="116">
        <v>1</v>
      </c>
      <c r="P329" s="116">
        <v>1</v>
      </c>
      <c r="Q329" s="116">
        <v>1</v>
      </c>
      <c r="R329" s="116">
        <v>1</v>
      </c>
      <c r="S329" s="116">
        <v>1</v>
      </c>
      <c r="T329" s="116">
        <v>0</v>
      </c>
      <c r="U329" s="116">
        <v>0</v>
      </c>
      <c r="V329" s="116">
        <v>0</v>
      </c>
      <c r="W329" s="84">
        <v>1056247.5</v>
      </c>
      <c r="X329" s="117">
        <v>43858</v>
      </c>
      <c r="Y329" s="117">
        <v>46415</v>
      </c>
      <c r="Z329" s="84">
        <v>2112495</v>
      </c>
      <c r="AA329" s="116" t="s">
        <v>1406</v>
      </c>
      <c r="AB329" s="116" t="s">
        <v>1407</v>
      </c>
      <c r="AC329" s="118">
        <v>0</v>
      </c>
      <c r="AD329" s="118">
        <v>1056247.5</v>
      </c>
      <c r="AE329" s="118">
        <v>0</v>
      </c>
      <c r="AF329" s="118">
        <v>0</v>
      </c>
      <c r="AG329" s="118">
        <v>0</v>
      </c>
      <c r="AH329" s="118">
        <v>0</v>
      </c>
      <c r="AI329" s="118">
        <v>0</v>
      </c>
      <c r="AJ329" s="118">
        <v>0</v>
      </c>
      <c r="AK329" s="118">
        <v>0</v>
      </c>
      <c r="AL329" s="118">
        <v>0</v>
      </c>
      <c r="AM329" s="118">
        <v>0</v>
      </c>
      <c r="AN329" s="118">
        <v>0</v>
      </c>
      <c r="AO329" s="118">
        <v>0</v>
      </c>
      <c r="AP329" s="118">
        <v>0</v>
      </c>
      <c r="AQ329" s="118">
        <v>0</v>
      </c>
      <c r="AR329" s="118">
        <f t="shared" si="15"/>
        <v>1056247.5</v>
      </c>
      <c r="AS329" s="118">
        <f t="shared" si="16"/>
        <v>0</v>
      </c>
      <c r="AT329" s="118">
        <f t="shared" si="17"/>
        <v>1056247.5</v>
      </c>
      <c r="AU329" s="145"/>
    </row>
    <row r="330" spans="1:47" ht="15" customHeight="1" x14ac:dyDescent="0.3">
      <c r="A330" s="116" t="s">
        <v>2812</v>
      </c>
      <c r="B330" s="116" t="s">
        <v>725</v>
      </c>
      <c r="C330" s="116">
        <v>8</v>
      </c>
      <c r="D330" s="116" t="s">
        <v>0</v>
      </c>
      <c r="E330" s="116" t="s">
        <v>2</v>
      </c>
      <c r="F330" s="116" t="s">
        <v>1393</v>
      </c>
      <c r="G330" s="116" t="s">
        <v>1411</v>
      </c>
      <c r="H330" s="116" t="s">
        <v>1409</v>
      </c>
      <c r="I330" s="116" t="s">
        <v>1412</v>
      </c>
      <c r="J330" s="116" t="s">
        <v>4601</v>
      </c>
      <c r="K330" s="116" t="s">
        <v>628</v>
      </c>
      <c r="L330" s="116" t="s">
        <v>1398</v>
      </c>
      <c r="M330" s="116" t="s">
        <v>1405</v>
      </c>
      <c r="N330" s="116">
        <v>1</v>
      </c>
      <c r="O330" s="116">
        <v>1</v>
      </c>
      <c r="P330" s="116">
        <v>1</v>
      </c>
      <c r="Q330" s="116">
        <v>1</v>
      </c>
      <c r="R330" s="116">
        <v>1</v>
      </c>
      <c r="S330" s="116">
        <v>1</v>
      </c>
      <c r="T330" s="116">
        <v>0</v>
      </c>
      <c r="U330" s="116">
        <v>0</v>
      </c>
      <c r="V330" s="116">
        <v>0</v>
      </c>
      <c r="W330" s="84">
        <v>305620</v>
      </c>
      <c r="X330" s="117">
        <v>43858</v>
      </c>
      <c r="Y330" s="117">
        <v>46780</v>
      </c>
      <c r="Z330" s="84">
        <v>458430</v>
      </c>
      <c r="AA330" s="116" t="s">
        <v>1406</v>
      </c>
      <c r="AB330" s="116" t="s">
        <v>1407</v>
      </c>
      <c r="AC330" s="118">
        <v>0</v>
      </c>
      <c r="AD330" s="118">
        <v>152810</v>
      </c>
      <c r="AE330" s="118">
        <v>152810</v>
      </c>
      <c r="AF330" s="118">
        <v>0</v>
      </c>
      <c r="AG330" s="118">
        <v>0</v>
      </c>
      <c r="AH330" s="118">
        <v>0</v>
      </c>
      <c r="AI330" s="118">
        <v>0</v>
      </c>
      <c r="AJ330" s="118">
        <v>0</v>
      </c>
      <c r="AK330" s="118">
        <v>0</v>
      </c>
      <c r="AL330" s="118">
        <v>0</v>
      </c>
      <c r="AM330" s="118">
        <v>0</v>
      </c>
      <c r="AN330" s="118">
        <v>0</v>
      </c>
      <c r="AO330" s="118">
        <v>0</v>
      </c>
      <c r="AP330" s="118">
        <v>0</v>
      </c>
      <c r="AQ330" s="118">
        <v>0</v>
      </c>
      <c r="AR330" s="118">
        <f t="shared" si="15"/>
        <v>152810</v>
      </c>
      <c r="AS330" s="118">
        <f t="shared" si="16"/>
        <v>152810</v>
      </c>
      <c r="AT330" s="118">
        <f t="shared" si="17"/>
        <v>305620</v>
      </c>
      <c r="AU330" s="145"/>
    </row>
    <row r="331" spans="1:47" ht="15" customHeight="1" x14ac:dyDescent="0.3">
      <c r="A331" s="116" t="s">
        <v>2813</v>
      </c>
      <c r="B331" s="116" t="s">
        <v>725</v>
      </c>
      <c r="C331" s="116">
        <v>9</v>
      </c>
      <c r="D331" s="116" t="s">
        <v>0</v>
      </c>
      <c r="E331" s="116" t="s">
        <v>2</v>
      </c>
      <c r="F331" s="116" t="s">
        <v>1393</v>
      </c>
      <c r="G331" s="116" t="s">
        <v>1411</v>
      </c>
      <c r="H331" s="116" t="s">
        <v>1409</v>
      </c>
      <c r="I331" s="116" t="s">
        <v>1412</v>
      </c>
      <c r="J331" s="116" t="s">
        <v>4601</v>
      </c>
      <c r="K331" s="116" t="s">
        <v>628</v>
      </c>
      <c r="L331" s="116" t="s">
        <v>1398</v>
      </c>
      <c r="M331" s="116" t="s">
        <v>1405</v>
      </c>
      <c r="N331" s="116">
        <v>1</v>
      </c>
      <c r="O331" s="116">
        <v>1</v>
      </c>
      <c r="P331" s="116">
        <v>1</v>
      </c>
      <c r="Q331" s="116">
        <v>1</v>
      </c>
      <c r="R331" s="116">
        <v>1</v>
      </c>
      <c r="S331" s="116">
        <v>1</v>
      </c>
      <c r="T331" s="116">
        <v>0</v>
      </c>
      <c r="U331" s="116">
        <v>0</v>
      </c>
      <c r="V331" s="116">
        <v>0</v>
      </c>
      <c r="W331" s="84">
        <v>79650</v>
      </c>
      <c r="X331" s="117">
        <v>43858</v>
      </c>
      <c r="Y331" s="117">
        <v>47146</v>
      </c>
      <c r="Z331" s="84">
        <v>106200</v>
      </c>
      <c r="AA331" s="116" t="s">
        <v>1406</v>
      </c>
      <c r="AB331" s="116" t="s">
        <v>1407</v>
      </c>
      <c r="AC331" s="118">
        <v>0</v>
      </c>
      <c r="AD331" s="118">
        <v>26550</v>
      </c>
      <c r="AE331" s="118">
        <v>26550</v>
      </c>
      <c r="AF331" s="118">
        <v>26550</v>
      </c>
      <c r="AG331" s="118">
        <v>0</v>
      </c>
      <c r="AH331" s="118">
        <v>0</v>
      </c>
      <c r="AI331" s="118">
        <v>0</v>
      </c>
      <c r="AJ331" s="118">
        <v>0</v>
      </c>
      <c r="AK331" s="118">
        <v>0</v>
      </c>
      <c r="AL331" s="118">
        <v>0</v>
      </c>
      <c r="AM331" s="118">
        <v>0</v>
      </c>
      <c r="AN331" s="118">
        <v>0</v>
      </c>
      <c r="AO331" s="118">
        <v>0</v>
      </c>
      <c r="AP331" s="118">
        <v>0</v>
      </c>
      <c r="AQ331" s="118">
        <v>0</v>
      </c>
      <c r="AR331" s="118">
        <f t="shared" si="15"/>
        <v>26550</v>
      </c>
      <c r="AS331" s="118">
        <f t="shared" si="16"/>
        <v>53100</v>
      </c>
      <c r="AT331" s="118">
        <f t="shared" si="17"/>
        <v>79650</v>
      </c>
      <c r="AU331" s="145"/>
    </row>
    <row r="332" spans="1:47" ht="15" customHeight="1" x14ac:dyDescent="0.3">
      <c r="A332" s="116" t="s">
        <v>2814</v>
      </c>
      <c r="B332" s="116" t="s">
        <v>725</v>
      </c>
      <c r="C332" s="116">
        <v>10</v>
      </c>
      <c r="D332" s="116" t="s">
        <v>0</v>
      </c>
      <c r="E332" s="116" t="s">
        <v>2</v>
      </c>
      <c r="F332" s="116" t="s">
        <v>1393</v>
      </c>
      <c r="G332" s="116" t="s">
        <v>1411</v>
      </c>
      <c r="H332" s="116" t="s">
        <v>1409</v>
      </c>
      <c r="I332" s="116" t="s">
        <v>1412</v>
      </c>
      <c r="J332" s="116" t="s">
        <v>4601</v>
      </c>
      <c r="K332" s="116" t="s">
        <v>628</v>
      </c>
      <c r="L332" s="116" t="s">
        <v>1398</v>
      </c>
      <c r="M332" s="116" t="s">
        <v>1405</v>
      </c>
      <c r="N332" s="116">
        <v>1</v>
      </c>
      <c r="O332" s="116">
        <v>1</v>
      </c>
      <c r="P332" s="116">
        <v>1</v>
      </c>
      <c r="Q332" s="116">
        <v>1</v>
      </c>
      <c r="R332" s="116">
        <v>1</v>
      </c>
      <c r="S332" s="116">
        <v>1</v>
      </c>
      <c r="T332" s="116">
        <v>0</v>
      </c>
      <c r="U332" s="116">
        <v>0</v>
      </c>
      <c r="V332" s="116">
        <v>0</v>
      </c>
      <c r="W332" s="84">
        <v>78470</v>
      </c>
      <c r="X332" s="117">
        <v>43858</v>
      </c>
      <c r="Y332" s="117">
        <v>47511</v>
      </c>
      <c r="Z332" s="84">
        <v>98087.5</v>
      </c>
      <c r="AA332" s="116" t="s">
        <v>1406</v>
      </c>
      <c r="AB332" s="116" t="s">
        <v>1407</v>
      </c>
      <c r="AC332" s="118">
        <v>0</v>
      </c>
      <c r="AD332" s="118">
        <v>19617.5</v>
      </c>
      <c r="AE332" s="118">
        <v>19617.5</v>
      </c>
      <c r="AF332" s="118">
        <v>19617.5</v>
      </c>
      <c r="AG332" s="118">
        <v>19617.5</v>
      </c>
      <c r="AH332" s="118">
        <v>0</v>
      </c>
      <c r="AI332" s="118">
        <v>0</v>
      </c>
      <c r="AJ332" s="118">
        <v>0</v>
      </c>
      <c r="AK332" s="118">
        <v>0</v>
      </c>
      <c r="AL332" s="118">
        <v>0</v>
      </c>
      <c r="AM332" s="118">
        <v>0</v>
      </c>
      <c r="AN332" s="118">
        <v>0</v>
      </c>
      <c r="AO332" s="118">
        <v>0</v>
      </c>
      <c r="AP332" s="118">
        <v>0</v>
      </c>
      <c r="AQ332" s="118">
        <v>0</v>
      </c>
      <c r="AR332" s="118">
        <f t="shared" si="15"/>
        <v>19617.5</v>
      </c>
      <c r="AS332" s="118">
        <f t="shared" si="16"/>
        <v>58852.5</v>
      </c>
      <c r="AT332" s="118">
        <f t="shared" si="17"/>
        <v>78470</v>
      </c>
      <c r="AU332" s="145"/>
    </row>
    <row r="333" spans="1:47" ht="15" customHeight="1" x14ac:dyDescent="0.3">
      <c r="A333" s="116" t="s">
        <v>2520</v>
      </c>
      <c r="B333" s="116" t="s">
        <v>726</v>
      </c>
      <c r="C333" s="116">
        <v>1</v>
      </c>
      <c r="D333" s="116" t="s">
        <v>0</v>
      </c>
      <c r="E333" s="116" t="s">
        <v>2</v>
      </c>
      <c r="F333" s="116" t="s">
        <v>1393</v>
      </c>
      <c r="G333" s="116" t="s">
        <v>1408</v>
      </c>
      <c r="H333" s="116" t="s">
        <v>1409</v>
      </c>
      <c r="I333" s="116" t="s">
        <v>1410</v>
      </c>
      <c r="J333" s="116" t="s">
        <v>4601</v>
      </c>
      <c r="K333" s="116" t="s">
        <v>611</v>
      </c>
      <c r="L333" s="116" t="s">
        <v>1398</v>
      </c>
      <c r="M333" s="116" t="s">
        <v>1405</v>
      </c>
      <c r="N333" s="116">
        <v>1</v>
      </c>
      <c r="O333" s="116">
        <v>1</v>
      </c>
      <c r="P333" s="116">
        <v>1</v>
      </c>
      <c r="Q333" s="116">
        <v>1</v>
      </c>
      <c r="R333" s="116">
        <v>1</v>
      </c>
      <c r="S333" s="116">
        <v>1</v>
      </c>
      <c r="T333" s="116">
        <v>0</v>
      </c>
      <c r="U333" s="116">
        <v>0</v>
      </c>
      <c r="V333" s="116">
        <v>0</v>
      </c>
      <c r="W333" s="84">
        <v>1400000</v>
      </c>
      <c r="X333" s="117">
        <v>43826</v>
      </c>
      <c r="Y333" s="117">
        <v>46383</v>
      </c>
      <c r="Z333" s="84">
        <v>1400000</v>
      </c>
      <c r="AA333" s="116" t="s">
        <v>1406</v>
      </c>
      <c r="AB333" s="116" t="s">
        <v>1407</v>
      </c>
      <c r="AC333" s="118">
        <v>1400000</v>
      </c>
      <c r="AD333" s="118">
        <v>0</v>
      </c>
      <c r="AE333" s="118">
        <v>0</v>
      </c>
      <c r="AF333" s="118">
        <v>0</v>
      </c>
      <c r="AG333" s="118">
        <v>0</v>
      </c>
      <c r="AH333" s="118">
        <v>0</v>
      </c>
      <c r="AI333" s="118">
        <v>0</v>
      </c>
      <c r="AJ333" s="118">
        <v>0</v>
      </c>
      <c r="AK333" s="118">
        <v>0</v>
      </c>
      <c r="AL333" s="118">
        <v>0</v>
      </c>
      <c r="AM333" s="118">
        <v>0</v>
      </c>
      <c r="AN333" s="118">
        <v>0</v>
      </c>
      <c r="AO333" s="118">
        <v>0</v>
      </c>
      <c r="AP333" s="118">
        <v>0</v>
      </c>
      <c r="AQ333" s="118">
        <v>0</v>
      </c>
      <c r="AR333" s="118">
        <f t="shared" si="15"/>
        <v>1400000</v>
      </c>
      <c r="AS333" s="118">
        <f t="shared" si="16"/>
        <v>0</v>
      </c>
      <c r="AT333" s="118">
        <f t="shared" si="17"/>
        <v>1400000</v>
      </c>
      <c r="AU333" s="145"/>
    </row>
    <row r="334" spans="1:47" ht="15" customHeight="1" x14ac:dyDescent="0.3">
      <c r="A334" s="116" t="s">
        <v>2521</v>
      </c>
      <c r="B334" s="116" t="s">
        <v>727</v>
      </c>
      <c r="C334" s="116">
        <v>1</v>
      </c>
      <c r="D334" s="116" t="s">
        <v>0</v>
      </c>
      <c r="E334" s="116" t="s">
        <v>2</v>
      </c>
      <c r="F334" s="116" t="s">
        <v>1393</v>
      </c>
      <c r="G334" s="116" t="s">
        <v>1408</v>
      </c>
      <c r="H334" s="116" t="s">
        <v>1409</v>
      </c>
      <c r="I334" s="116" t="s">
        <v>1410</v>
      </c>
      <c r="J334" s="116" t="s">
        <v>4601</v>
      </c>
      <c r="K334" s="116" t="s">
        <v>611</v>
      </c>
      <c r="L334" s="116" t="s">
        <v>1398</v>
      </c>
      <c r="M334" s="116" t="s">
        <v>1405</v>
      </c>
      <c r="N334" s="116">
        <v>1</v>
      </c>
      <c r="O334" s="116">
        <v>1</v>
      </c>
      <c r="P334" s="116">
        <v>1</v>
      </c>
      <c r="Q334" s="116">
        <v>1</v>
      </c>
      <c r="R334" s="116">
        <v>1</v>
      </c>
      <c r="S334" s="116">
        <v>1</v>
      </c>
      <c r="T334" s="116">
        <v>0</v>
      </c>
      <c r="U334" s="116">
        <v>0</v>
      </c>
      <c r="V334" s="116">
        <v>0</v>
      </c>
      <c r="W334" s="84">
        <v>5600000</v>
      </c>
      <c r="X334" s="117">
        <v>43826</v>
      </c>
      <c r="Y334" s="117">
        <v>46383</v>
      </c>
      <c r="Z334" s="84">
        <v>5600000</v>
      </c>
      <c r="AA334" s="116" t="s">
        <v>1406</v>
      </c>
      <c r="AB334" s="116" t="s">
        <v>1407</v>
      </c>
      <c r="AC334" s="118">
        <v>5600000</v>
      </c>
      <c r="AD334" s="118">
        <v>0</v>
      </c>
      <c r="AE334" s="118">
        <v>0</v>
      </c>
      <c r="AF334" s="118">
        <v>0</v>
      </c>
      <c r="AG334" s="118">
        <v>0</v>
      </c>
      <c r="AH334" s="118">
        <v>0</v>
      </c>
      <c r="AI334" s="118">
        <v>0</v>
      </c>
      <c r="AJ334" s="118">
        <v>0</v>
      </c>
      <c r="AK334" s="118">
        <v>0</v>
      </c>
      <c r="AL334" s="118">
        <v>0</v>
      </c>
      <c r="AM334" s="118">
        <v>0</v>
      </c>
      <c r="AN334" s="118">
        <v>0</v>
      </c>
      <c r="AO334" s="118">
        <v>0</v>
      </c>
      <c r="AP334" s="118">
        <v>0</v>
      </c>
      <c r="AQ334" s="118">
        <v>0</v>
      </c>
      <c r="AR334" s="118">
        <f t="shared" si="15"/>
        <v>5600000</v>
      </c>
      <c r="AS334" s="118">
        <f t="shared" si="16"/>
        <v>0</v>
      </c>
      <c r="AT334" s="118">
        <f t="shared" si="17"/>
        <v>5600000</v>
      </c>
      <c r="AU334" s="145"/>
    </row>
    <row r="335" spans="1:47" ht="15" customHeight="1" x14ac:dyDescent="0.3">
      <c r="A335" s="116" t="s">
        <v>2815</v>
      </c>
      <c r="B335" s="116" t="s">
        <v>728</v>
      </c>
      <c r="C335" s="116">
        <v>6</v>
      </c>
      <c r="D335" s="116" t="s">
        <v>0</v>
      </c>
      <c r="E335" s="116" t="s">
        <v>2</v>
      </c>
      <c r="F335" s="116" t="s">
        <v>1393</v>
      </c>
      <c r="G335" s="116" t="s">
        <v>1411</v>
      </c>
      <c r="H335" s="116" t="s">
        <v>1409</v>
      </c>
      <c r="I335" s="116" t="s">
        <v>1412</v>
      </c>
      <c r="J335" s="116" t="s">
        <v>4601</v>
      </c>
      <c r="K335" s="116" t="s">
        <v>628</v>
      </c>
      <c r="L335" s="116" t="s">
        <v>1398</v>
      </c>
      <c r="M335" s="116" t="s">
        <v>1405</v>
      </c>
      <c r="N335" s="116">
        <v>1</v>
      </c>
      <c r="O335" s="116">
        <v>1</v>
      </c>
      <c r="P335" s="116">
        <v>1</v>
      </c>
      <c r="Q335" s="116">
        <v>1</v>
      </c>
      <c r="R335" s="116">
        <v>1</v>
      </c>
      <c r="S335" s="116">
        <v>1</v>
      </c>
      <c r="T335" s="116">
        <v>0</v>
      </c>
      <c r="U335" s="116">
        <v>0</v>
      </c>
      <c r="V335" s="116">
        <v>0</v>
      </c>
      <c r="W335" s="84">
        <v>0</v>
      </c>
      <c r="X335" s="117">
        <v>43866</v>
      </c>
      <c r="Y335" s="117">
        <v>46058</v>
      </c>
      <c r="Z335" s="84">
        <v>2753677.5</v>
      </c>
      <c r="AA335" s="116" t="s">
        <v>1406</v>
      </c>
      <c r="AB335" s="116" t="s">
        <v>1407</v>
      </c>
      <c r="AC335" s="118">
        <v>0</v>
      </c>
      <c r="AD335" s="118">
        <v>0</v>
      </c>
      <c r="AE335" s="118">
        <v>0</v>
      </c>
      <c r="AF335" s="118">
        <v>0</v>
      </c>
      <c r="AG335" s="118">
        <v>0</v>
      </c>
      <c r="AH335" s="118">
        <v>0</v>
      </c>
      <c r="AI335" s="118">
        <v>0</v>
      </c>
      <c r="AJ335" s="118">
        <v>0</v>
      </c>
      <c r="AK335" s="118">
        <v>0</v>
      </c>
      <c r="AL335" s="118">
        <v>0</v>
      </c>
      <c r="AM335" s="118">
        <v>0</v>
      </c>
      <c r="AN335" s="118">
        <v>0</v>
      </c>
      <c r="AO335" s="118">
        <v>0</v>
      </c>
      <c r="AP335" s="118">
        <v>0</v>
      </c>
      <c r="AQ335" s="118">
        <v>0</v>
      </c>
      <c r="AR335" s="118">
        <f t="shared" si="15"/>
        <v>0</v>
      </c>
      <c r="AS335" s="118">
        <f t="shared" si="16"/>
        <v>0</v>
      </c>
      <c r="AT335" s="118">
        <f t="shared" si="17"/>
        <v>0</v>
      </c>
      <c r="AU335" s="145"/>
    </row>
    <row r="336" spans="1:47" ht="15" customHeight="1" x14ac:dyDescent="0.3">
      <c r="A336" s="116" t="s">
        <v>2816</v>
      </c>
      <c r="B336" s="116" t="s">
        <v>728</v>
      </c>
      <c r="C336" s="116">
        <v>7</v>
      </c>
      <c r="D336" s="116" t="s">
        <v>0</v>
      </c>
      <c r="E336" s="116" t="s">
        <v>2</v>
      </c>
      <c r="F336" s="116" t="s">
        <v>1393</v>
      </c>
      <c r="G336" s="116" t="s">
        <v>1411</v>
      </c>
      <c r="H336" s="116" t="s">
        <v>1409</v>
      </c>
      <c r="I336" s="116" t="s">
        <v>1412</v>
      </c>
      <c r="J336" s="116" t="s">
        <v>4601</v>
      </c>
      <c r="K336" s="116" t="s">
        <v>628</v>
      </c>
      <c r="L336" s="116" t="s">
        <v>1398</v>
      </c>
      <c r="M336" s="116" t="s">
        <v>1405</v>
      </c>
      <c r="N336" s="116">
        <v>1</v>
      </c>
      <c r="O336" s="116">
        <v>1</v>
      </c>
      <c r="P336" s="116">
        <v>1</v>
      </c>
      <c r="Q336" s="116">
        <v>1</v>
      </c>
      <c r="R336" s="116">
        <v>1</v>
      </c>
      <c r="S336" s="116">
        <v>1</v>
      </c>
      <c r="T336" s="116">
        <v>0</v>
      </c>
      <c r="U336" s="116">
        <v>0</v>
      </c>
      <c r="V336" s="116">
        <v>0</v>
      </c>
      <c r="W336" s="84">
        <v>625178.75</v>
      </c>
      <c r="X336" s="117">
        <v>43866</v>
      </c>
      <c r="Y336" s="117">
        <v>46423</v>
      </c>
      <c r="Z336" s="84">
        <v>1250357.5</v>
      </c>
      <c r="AA336" s="116" t="s">
        <v>1406</v>
      </c>
      <c r="AB336" s="116" t="s">
        <v>1407</v>
      </c>
      <c r="AC336" s="118">
        <v>0</v>
      </c>
      <c r="AD336" s="118">
        <v>625178.75</v>
      </c>
      <c r="AE336" s="118">
        <v>0</v>
      </c>
      <c r="AF336" s="118">
        <v>0</v>
      </c>
      <c r="AG336" s="118">
        <v>0</v>
      </c>
      <c r="AH336" s="118">
        <v>0</v>
      </c>
      <c r="AI336" s="118">
        <v>0</v>
      </c>
      <c r="AJ336" s="118">
        <v>0</v>
      </c>
      <c r="AK336" s="118">
        <v>0</v>
      </c>
      <c r="AL336" s="118">
        <v>0</v>
      </c>
      <c r="AM336" s="118">
        <v>0</v>
      </c>
      <c r="AN336" s="118">
        <v>0</v>
      </c>
      <c r="AO336" s="118">
        <v>0</v>
      </c>
      <c r="AP336" s="118">
        <v>0</v>
      </c>
      <c r="AQ336" s="118">
        <v>0</v>
      </c>
      <c r="AR336" s="118">
        <f t="shared" si="15"/>
        <v>625178.75</v>
      </c>
      <c r="AS336" s="118">
        <f t="shared" si="16"/>
        <v>0</v>
      </c>
      <c r="AT336" s="118">
        <f t="shared" si="17"/>
        <v>625178.75</v>
      </c>
      <c r="AU336" s="145"/>
    </row>
    <row r="337" spans="1:47" ht="15" customHeight="1" x14ac:dyDescent="0.3">
      <c r="A337" s="116" t="s">
        <v>2817</v>
      </c>
      <c r="B337" s="116" t="s">
        <v>728</v>
      </c>
      <c r="C337" s="116">
        <v>8</v>
      </c>
      <c r="D337" s="116" t="s">
        <v>0</v>
      </c>
      <c r="E337" s="116" t="s">
        <v>2</v>
      </c>
      <c r="F337" s="116" t="s">
        <v>1393</v>
      </c>
      <c r="G337" s="116" t="s">
        <v>1411</v>
      </c>
      <c r="H337" s="116" t="s">
        <v>1409</v>
      </c>
      <c r="I337" s="116" t="s">
        <v>1412</v>
      </c>
      <c r="J337" s="116" t="s">
        <v>4601</v>
      </c>
      <c r="K337" s="116" t="s">
        <v>628</v>
      </c>
      <c r="L337" s="116" t="s">
        <v>1398</v>
      </c>
      <c r="M337" s="116" t="s">
        <v>1405</v>
      </c>
      <c r="N337" s="116">
        <v>1</v>
      </c>
      <c r="O337" s="116">
        <v>1</v>
      </c>
      <c r="P337" s="116">
        <v>1</v>
      </c>
      <c r="Q337" s="116">
        <v>1</v>
      </c>
      <c r="R337" s="116">
        <v>1</v>
      </c>
      <c r="S337" s="116">
        <v>1</v>
      </c>
      <c r="T337" s="116">
        <v>0</v>
      </c>
      <c r="U337" s="116">
        <v>0</v>
      </c>
      <c r="V337" s="116">
        <v>0</v>
      </c>
      <c r="W337" s="84">
        <v>70800</v>
      </c>
      <c r="X337" s="117">
        <v>43866</v>
      </c>
      <c r="Y337" s="117">
        <v>46788</v>
      </c>
      <c r="Z337" s="84">
        <v>106200</v>
      </c>
      <c r="AA337" s="116" t="s">
        <v>1406</v>
      </c>
      <c r="AB337" s="116" t="s">
        <v>1407</v>
      </c>
      <c r="AC337" s="118">
        <v>0</v>
      </c>
      <c r="AD337" s="118">
        <v>35400</v>
      </c>
      <c r="AE337" s="118">
        <v>35400</v>
      </c>
      <c r="AF337" s="118">
        <v>0</v>
      </c>
      <c r="AG337" s="118">
        <v>0</v>
      </c>
      <c r="AH337" s="118">
        <v>0</v>
      </c>
      <c r="AI337" s="118">
        <v>0</v>
      </c>
      <c r="AJ337" s="118">
        <v>0</v>
      </c>
      <c r="AK337" s="118">
        <v>0</v>
      </c>
      <c r="AL337" s="118">
        <v>0</v>
      </c>
      <c r="AM337" s="118">
        <v>0</v>
      </c>
      <c r="AN337" s="118">
        <v>0</v>
      </c>
      <c r="AO337" s="118">
        <v>0</v>
      </c>
      <c r="AP337" s="118">
        <v>0</v>
      </c>
      <c r="AQ337" s="118">
        <v>0</v>
      </c>
      <c r="AR337" s="118">
        <f t="shared" si="15"/>
        <v>35400</v>
      </c>
      <c r="AS337" s="118">
        <f t="shared" si="16"/>
        <v>35400</v>
      </c>
      <c r="AT337" s="118">
        <f t="shared" si="17"/>
        <v>70800</v>
      </c>
      <c r="AU337" s="145"/>
    </row>
    <row r="338" spans="1:47" ht="15" customHeight="1" x14ac:dyDescent="0.3">
      <c r="A338" s="116" t="s">
        <v>2818</v>
      </c>
      <c r="B338" s="116" t="s">
        <v>728</v>
      </c>
      <c r="C338" s="116">
        <v>9</v>
      </c>
      <c r="D338" s="116" t="s">
        <v>0</v>
      </c>
      <c r="E338" s="116" t="s">
        <v>2</v>
      </c>
      <c r="F338" s="116" t="s">
        <v>1393</v>
      </c>
      <c r="G338" s="116" t="s">
        <v>1411</v>
      </c>
      <c r="H338" s="116" t="s">
        <v>1409</v>
      </c>
      <c r="I338" s="116" t="s">
        <v>1412</v>
      </c>
      <c r="J338" s="116" t="s">
        <v>4601</v>
      </c>
      <c r="K338" s="116" t="s">
        <v>628</v>
      </c>
      <c r="L338" s="116" t="s">
        <v>1398</v>
      </c>
      <c r="M338" s="116" t="s">
        <v>1405</v>
      </c>
      <c r="N338" s="116">
        <v>1</v>
      </c>
      <c r="O338" s="116">
        <v>1</v>
      </c>
      <c r="P338" s="116">
        <v>1</v>
      </c>
      <c r="Q338" s="116">
        <v>1</v>
      </c>
      <c r="R338" s="116">
        <v>1</v>
      </c>
      <c r="S338" s="116">
        <v>1</v>
      </c>
      <c r="T338" s="116">
        <v>0</v>
      </c>
      <c r="U338" s="116">
        <v>0</v>
      </c>
      <c r="V338" s="116">
        <v>0</v>
      </c>
      <c r="W338" s="84">
        <v>42480</v>
      </c>
      <c r="X338" s="117">
        <v>43866</v>
      </c>
      <c r="Y338" s="117">
        <v>47519</v>
      </c>
      <c r="Z338" s="84">
        <v>53100</v>
      </c>
      <c r="AA338" s="116" t="s">
        <v>1406</v>
      </c>
      <c r="AB338" s="116" t="s">
        <v>1407</v>
      </c>
      <c r="AC338" s="118">
        <v>0</v>
      </c>
      <c r="AD338" s="118">
        <v>10620</v>
      </c>
      <c r="AE338" s="118">
        <v>10620</v>
      </c>
      <c r="AF338" s="118">
        <v>10620</v>
      </c>
      <c r="AG338" s="118">
        <v>10620</v>
      </c>
      <c r="AH338" s="118">
        <v>0</v>
      </c>
      <c r="AI338" s="118">
        <v>0</v>
      </c>
      <c r="AJ338" s="118">
        <v>0</v>
      </c>
      <c r="AK338" s="118">
        <v>0</v>
      </c>
      <c r="AL338" s="118">
        <v>0</v>
      </c>
      <c r="AM338" s="118">
        <v>0</v>
      </c>
      <c r="AN338" s="118">
        <v>0</v>
      </c>
      <c r="AO338" s="118">
        <v>0</v>
      </c>
      <c r="AP338" s="118">
        <v>0</v>
      </c>
      <c r="AQ338" s="118">
        <v>0</v>
      </c>
      <c r="AR338" s="118">
        <f t="shared" si="15"/>
        <v>10620</v>
      </c>
      <c r="AS338" s="118">
        <f t="shared" si="16"/>
        <v>31860</v>
      </c>
      <c r="AT338" s="118">
        <f t="shared" si="17"/>
        <v>42480</v>
      </c>
      <c r="AU338" s="145"/>
    </row>
    <row r="339" spans="1:47" ht="15" customHeight="1" x14ac:dyDescent="0.3">
      <c r="A339" s="116" t="s">
        <v>2522</v>
      </c>
      <c r="B339" s="116" t="s">
        <v>729</v>
      </c>
      <c r="C339" s="116">
        <v>1</v>
      </c>
      <c r="D339" s="116" t="s">
        <v>0</v>
      </c>
      <c r="E339" s="116" t="s">
        <v>2</v>
      </c>
      <c r="F339" s="116" t="s">
        <v>1393</v>
      </c>
      <c r="G339" s="116" t="s">
        <v>1408</v>
      </c>
      <c r="H339" s="116" t="s">
        <v>1409</v>
      </c>
      <c r="I339" s="116" t="s">
        <v>1410</v>
      </c>
      <c r="J339" s="116" t="s">
        <v>4601</v>
      </c>
      <c r="K339" s="116" t="s">
        <v>611</v>
      </c>
      <c r="L339" s="116" t="s">
        <v>1398</v>
      </c>
      <c r="M339" s="116" t="s">
        <v>1405</v>
      </c>
      <c r="N339" s="116">
        <v>1</v>
      </c>
      <c r="O339" s="116">
        <v>1</v>
      </c>
      <c r="P339" s="116">
        <v>1</v>
      </c>
      <c r="Q339" s="116">
        <v>1</v>
      </c>
      <c r="R339" s="116">
        <v>1</v>
      </c>
      <c r="S339" s="116">
        <v>1</v>
      </c>
      <c r="T339" s="116">
        <v>0</v>
      </c>
      <c r="U339" s="116">
        <v>0</v>
      </c>
      <c r="V339" s="116">
        <v>0</v>
      </c>
      <c r="W339" s="84">
        <v>585831</v>
      </c>
      <c r="X339" s="117">
        <v>43826</v>
      </c>
      <c r="Y339" s="117">
        <v>46383</v>
      </c>
      <c r="Z339" s="84">
        <v>585831</v>
      </c>
      <c r="AA339" s="116" t="s">
        <v>1406</v>
      </c>
      <c r="AB339" s="116" t="s">
        <v>1407</v>
      </c>
      <c r="AC339" s="118">
        <v>585831</v>
      </c>
      <c r="AD339" s="118">
        <v>0</v>
      </c>
      <c r="AE339" s="118">
        <v>0</v>
      </c>
      <c r="AF339" s="118">
        <v>0</v>
      </c>
      <c r="AG339" s="118">
        <v>0</v>
      </c>
      <c r="AH339" s="118">
        <v>0</v>
      </c>
      <c r="AI339" s="118">
        <v>0</v>
      </c>
      <c r="AJ339" s="118">
        <v>0</v>
      </c>
      <c r="AK339" s="118">
        <v>0</v>
      </c>
      <c r="AL339" s="118">
        <v>0</v>
      </c>
      <c r="AM339" s="118">
        <v>0</v>
      </c>
      <c r="AN339" s="118">
        <v>0</v>
      </c>
      <c r="AO339" s="118">
        <v>0</v>
      </c>
      <c r="AP339" s="118">
        <v>0</v>
      </c>
      <c r="AQ339" s="118">
        <v>0</v>
      </c>
      <c r="AR339" s="118">
        <f t="shared" si="15"/>
        <v>585831</v>
      </c>
      <c r="AS339" s="118">
        <f t="shared" si="16"/>
        <v>0</v>
      </c>
      <c r="AT339" s="118">
        <f t="shared" si="17"/>
        <v>585831</v>
      </c>
      <c r="AU339" s="145"/>
    </row>
    <row r="340" spans="1:47" ht="15" customHeight="1" x14ac:dyDescent="0.3">
      <c r="A340" s="116" t="s">
        <v>2819</v>
      </c>
      <c r="B340" s="116" t="s">
        <v>730</v>
      </c>
      <c r="C340" s="116">
        <v>6</v>
      </c>
      <c r="D340" s="116" t="s">
        <v>0</v>
      </c>
      <c r="E340" s="116" t="s">
        <v>2</v>
      </c>
      <c r="F340" s="116" t="s">
        <v>1393</v>
      </c>
      <c r="G340" s="116" t="s">
        <v>1411</v>
      </c>
      <c r="H340" s="116" t="s">
        <v>1409</v>
      </c>
      <c r="I340" s="116" t="s">
        <v>1412</v>
      </c>
      <c r="J340" s="116" t="s">
        <v>4601</v>
      </c>
      <c r="K340" s="116" t="s">
        <v>628</v>
      </c>
      <c r="L340" s="116" t="s">
        <v>1398</v>
      </c>
      <c r="M340" s="116" t="s">
        <v>1405</v>
      </c>
      <c r="N340" s="116">
        <v>1</v>
      </c>
      <c r="O340" s="116">
        <v>1</v>
      </c>
      <c r="P340" s="116">
        <v>1</v>
      </c>
      <c r="Q340" s="116">
        <v>1</v>
      </c>
      <c r="R340" s="116">
        <v>1</v>
      </c>
      <c r="S340" s="116">
        <v>1</v>
      </c>
      <c r="T340" s="116">
        <v>0</v>
      </c>
      <c r="U340" s="116">
        <v>0</v>
      </c>
      <c r="V340" s="116">
        <v>0</v>
      </c>
      <c r="W340" s="84">
        <v>0</v>
      </c>
      <c r="X340" s="117">
        <v>43872</v>
      </c>
      <c r="Y340" s="117">
        <v>46064</v>
      </c>
      <c r="Z340" s="84">
        <v>3465512.5</v>
      </c>
      <c r="AA340" s="116" t="s">
        <v>1406</v>
      </c>
      <c r="AB340" s="116" t="s">
        <v>1407</v>
      </c>
      <c r="AC340" s="118">
        <v>0</v>
      </c>
      <c r="AD340" s="118">
        <v>0</v>
      </c>
      <c r="AE340" s="118">
        <v>0</v>
      </c>
      <c r="AF340" s="118">
        <v>0</v>
      </c>
      <c r="AG340" s="118">
        <v>0</v>
      </c>
      <c r="AH340" s="118">
        <v>0</v>
      </c>
      <c r="AI340" s="118">
        <v>0</v>
      </c>
      <c r="AJ340" s="118">
        <v>0</v>
      </c>
      <c r="AK340" s="118">
        <v>0</v>
      </c>
      <c r="AL340" s="118">
        <v>0</v>
      </c>
      <c r="AM340" s="118">
        <v>0</v>
      </c>
      <c r="AN340" s="118">
        <v>0</v>
      </c>
      <c r="AO340" s="118">
        <v>0</v>
      </c>
      <c r="AP340" s="118">
        <v>0</v>
      </c>
      <c r="AQ340" s="118">
        <v>0</v>
      </c>
      <c r="AR340" s="118">
        <f t="shared" si="15"/>
        <v>0</v>
      </c>
      <c r="AS340" s="118">
        <f t="shared" si="16"/>
        <v>0</v>
      </c>
      <c r="AT340" s="118">
        <f t="shared" si="17"/>
        <v>0</v>
      </c>
      <c r="AU340" s="145"/>
    </row>
    <row r="341" spans="1:47" ht="15" customHeight="1" x14ac:dyDescent="0.3">
      <c r="A341" s="116" t="s">
        <v>2820</v>
      </c>
      <c r="B341" s="116" t="s">
        <v>730</v>
      </c>
      <c r="C341" s="116">
        <v>7</v>
      </c>
      <c r="D341" s="116" t="s">
        <v>0</v>
      </c>
      <c r="E341" s="116" t="s">
        <v>2</v>
      </c>
      <c r="F341" s="116" t="s">
        <v>1393</v>
      </c>
      <c r="G341" s="116" t="s">
        <v>1411</v>
      </c>
      <c r="H341" s="116" t="s">
        <v>1409</v>
      </c>
      <c r="I341" s="116" t="s">
        <v>1412</v>
      </c>
      <c r="J341" s="116" t="s">
        <v>4601</v>
      </c>
      <c r="K341" s="116" t="s">
        <v>628</v>
      </c>
      <c r="L341" s="116" t="s">
        <v>1398</v>
      </c>
      <c r="M341" s="116" t="s">
        <v>1405</v>
      </c>
      <c r="N341" s="116">
        <v>1</v>
      </c>
      <c r="O341" s="116">
        <v>1</v>
      </c>
      <c r="P341" s="116">
        <v>1</v>
      </c>
      <c r="Q341" s="116">
        <v>1</v>
      </c>
      <c r="R341" s="116">
        <v>1</v>
      </c>
      <c r="S341" s="116">
        <v>1</v>
      </c>
      <c r="T341" s="116">
        <v>0</v>
      </c>
      <c r="U341" s="116">
        <v>0</v>
      </c>
      <c r="V341" s="116">
        <v>0</v>
      </c>
      <c r="W341" s="84">
        <v>1605832.5</v>
      </c>
      <c r="X341" s="117">
        <v>43872</v>
      </c>
      <c r="Y341" s="117">
        <v>46429</v>
      </c>
      <c r="Z341" s="84">
        <v>3211665</v>
      </c>
      <c r="AA341" s="116" t="s">
        <v>1406</v>
      </c>
      <c r="AB341" s="116" t="s">
        <v>1407</v>
      </c>
      <c r="AC341" s="118">
        <v>0</v>
      </c>
      <c r="AD341" s="118">
        <v>1605832.5</v>
      </c>
      <c r="AE341" s="118">
        <v>0</v>
      </c>
      <c r="AF341" s="118">
        <v>0</v>
      </c>
      <c r="AG341" s="118">
        <v>0</v>
      </c>
      <c r="AH341" s="118">
        <v>0</v>
      </c>
      <c r="AI341" s="118">
        <v>0</v>
      </c>
      <c r="AJ341" s="118">
        <v>0</v>
      </c>
      <c r="AK341" s="118">
        <v>0</v>
      </c>
      <c r="AL341" s="118">
        <v>0</v>
      </c>
      <c r="AM341" s="118">
        <v>0</v>
      </c>
      <c r="AN341" s="118">
        <v>0</v>
      </c>
      <c r="AO341" s="118">
        <v>0</v>
      </c>
      <c r="AP341" s="118">
        <v>0</v>
      </c>
      <c r="AQ341" s="118">
        <v>0</v>
      </c>
      <c r="AR341" s="118">
        <f t="shared" si="15"/>
        <v>1605832.5</v>
      </c>
      <c r="AS341" s="118">
        <f t="shared" si="16"/>
        <v>0</v>
      </c>
      <c r="AT341" s="118">
        <f t="shared" si="17"/>
        <v>1605832.5</v>
      </c>
      <c r="AU341" s="145"/>
    </row>
    <row r="342" spans="1:47" ht="15" customHeight="1" x14ac:dyDescent="0.3">
      <c r="A342" s="116" t="s">
        <v>2821</v>
      </c>
      <c r="B342" s="116" t="s">
        <v>730</v>
      </c>
      <c r="C342" s="116">
        <v>8</v>
      </c>
      <c r="D342" s="116" t="s">
        <v>0</v>
      </c>
      <c r="E342" s="116" t="s">
        <v>2</v>
      </c>
      <c r="F342" s="116" t="s">
        <v>1393</v>
      </c>
      <c r="G342" s="116" t="s">
        <v>1411</v>
      </c>
      <c r="H342" s="116" t="s">
        <v>1409</v>
      </c>
      <c r="I342" s="116" t="s">
        <v>1412</v>
      </c>
      <c r="J342" s="116" t="s">
        <v>4601</v>
      </c>
      <c r="K342" s="116" t="s">
        <v>628</v>
      </c>
      <c r="L342" s="116" t="s">
        <v>1398</v>
      </c>
      <c r="M342" s="116" t="s">
        <v>1405</v>
      </c>
      <c r="N342" s="116">
        <v>1</v>
      </c>
      <c r="O342" s="116">
        <v>1</v>
      </c>
      <c r="P342" s="116">
        <v>1</v>
      </c>
      <c r="Q342" s="116">
        <v>1</v>
      </c>
      <c r="R342" s="116">
        <v>1</v>
      </c>
      <c r="S342" s="116">
        <v>1</v>
      </c>
      <c r="T342" s="116">
        <v>0</v>
      </c>
      <c r="U342" s="116">
        <v>0</v>
      </c>
      <c r="V342" s="116">
        <v>0</v>
      </c>
      <c r="W342" s="84">
        <v>139535</v>
      </c>
      <c r="X342" s="117">
        <v>43872</v>
      </c>
      <c r="Y342" s="117">
        <v>46794</v>
      </c>
      <c r="Z342" s="84">
        <v>209302.5</v>
      </c>
      <c r="AA342" s="116" t="s">
        <v>1406</v>
      </c>
      <c r="AB342" s="116" t="s">
        <v>1407</v>
      </c>
      <c r="AC342" s="118">
        <v>0</v>
      </c>
      <c r="AD342" s="118">
        <v>69767.5</v>
      </c>
      <c r="AE342" s="118">
        <v>69767.5</v>
      </c>
      <c r="AF342" s="118">
        <v>0</v>
      </c>
      <c r="AG342" s="118">
        <v>0</v>
      </c>
      <c r="AH342" s="118">
        <v>0</v>
      </c>
      <c r="AI342" s="118">
        <v>0</v>
      </c>
      <c r="AJ342" s="118">
        <v>0</v>
      </c>
      <c r="AK342" s="118">
        <v>0</v>
      </c>
      <c r="AL342" s="118">
        <v>0</v>
      </c>
      <c r="AM342" s="118">
        <v>0</v>
      </c>
      <c r="AN342" s="118">
        <v>0</v>
      </c>
      <c r="AO342" s="118">
        <v>0</v>
      </c>
      <c r="AP342" s="118">
        <v>0</v>
      </c>
      <c r="AQ342" s="118">
        <v>0</v>
      </c>
      <c r="AR342" s="118">
        <f t="shared" si="15"/>
        <v>69767.5</v>
      </c>
      <c r="AS342" s="118">
        <f t="shared" si="16"/>
        <v>69767.5</v>
      </c>
      <c r="AT342" s="118">
        <f t="shared" si="17"/>
        <v>139535</v>
      </c>
      <c r="AU342" s="145"/>
    </row>
    <row r="343" spans="1:47" ht="15" customHeight="1" x14ac:dyDescent="0.3">
      <c r="A343" s="116" t="s">
        <v>2822</v>
      </c>
      <c r="B343" s="116" t="s">
        <v>731</v>
      </c>
      <c r="C343" s="116">
        <v>6</v>
      </c>
      <c r="D343" s="116" t="s">
        <v>0</v>
      </c>
      <c r="E343" s="116" t="s">
        <v>2</v>
      </c>
      <c r="F343" s="116" t="s">
        <v>1393</v>
      </c>
      <c r="G343" s="116" t="s">
        <v>1411</v>
      </c>
      <c r="H343" s="116" t="s">
        <v>1409</v>
      </c>
      <c r="I343" s="116" t="s">
        <v>1412</v>
      </c>
      <c r="J343" s="116" t="s">
        <v>4601</v>
      </c>
      <c r="K343" s="116" t="s">
        <v>628</v>
      </c>
      <c r="L343" s="116" t="s">
        <v>1398</v>
      </c>
      <c r="M343" s="116" t="s">
        <v>1405</v>
      </c>
      <c r="N343" s="116">
        <v>1</v>
      </c>
      <c r="O343" s="116">
        <v>1</v>
      </c>
      <c r="P343" s="116">
        <v>1</v>
      </c>
      <c r="Q343" s="116">
        <v>1</v>
      </c>
      <c r="R343" s="116">
        <v>1</v>
      </c>
      <c r="S343" s="116">
        <v>1</v>
      </c>
      <c r="T343" s="116">
        <v>0</v>
      </c>
      <c r="U343" s="116">
        <v>0</v>
      </c>
      <c r="V343" s="116">
        <v>0</v>
      </c>
      <c r="W343" s="84">
        <v>0</v>
      </c>
      <c r="X343" s="117">
        <v>43879</v>
      </c>
      <c r="Y343" s="117">
        <v>46071</v>
      </c>
      <c r="Z343" s="84">
        <v>2595852.5</v>
      </c>
      <c r="AA343" s="116" t="s">
        <v>1406</v>
      </c>
      <c r="AB343" s="116" t="s">
        <v>1407</v>
      </c>
      <c r="AC343" s="118">
        <v>0</v>
      </c>
      <c r="AD343" s="118">
        <v>0</v>
      </c>
      <c r="AE343" s="118">
        <v>0</v>
      </c>
      <c r="AF343" s="118">
        <v>0</v>
      </c>
      <c r="AG343" s="118">
        <v>0</v>
      </c>
      <c r="AH343" s="118">
        <v>0</v>
      </c>
      <c r="AI343" s="118">
        <v>0</v>
      </c>
      <c r="AJ343" s="118">
        <v>0</v>
      </c>
      <c r="AK343" s="118">
        <v>0</v>
      </c>
      <c r="AL343" s="118">
        <v>0</v>
      </c>
      <c r="AM343" s="118">
        <v>0</v>
      </c>
      <c r="AN343" s="118">
        <v>0</v>
      </c>
      <c r="AO343" s="118">
        <v>0</v>
      </c>
      <c r="AP343" s="118">
        <v>0</v>
      </c>
      <c r="AQ343" s="118">
        <v>0</v>
      </c>
      <c r="AR343" s="118">
        <f t="shared" si="15"/>
        <v>0</v>
      </c>
      <c r="AS343" s="118">
        <f t="shared" si="16"/>
        <v>0</v>
      </c>
      <c r="AT343" s="118">
        <f t="shared" si="17"/>
        <v>0</v>
      </c>
      <c r="AU343" s="145"/>
    </row>
    <row r="344" spans="1:47" ht="15" customHeight="1" x14ac:dyDescent="0.3">
      <c r="A344" s="116" t="s">
        <v>2823</v>
      </c>
      <c r="B344" s="116" t="s">
        <v>731</v>
      </c>
      <c r="C344" s="116">
        <v>7</v>
      </c>
      <c r="D344" s="116" t="s">
        <v>0</v>
      </c>
      <c r="E344" s="116" t="s">
        <v>2</v>
      </c>
      <c r="F344" s="116" t="s">
        <v>1393</v>
      </c>
      <c r="G344" s="116" t="s">
        <v>1411</v>
      </c>
      <c r="H344" s="116" t="s">
        <v>1409</v>
      </c>
      <c r="I344" s="116" t="s">
        <v>1412</v>
      </c>
      <c r="J344" s="116" t="s">
        <v>4601</v>
      </c>
      <c r="K344" s="116" t="s">
        <v>628</v>
      </c>
      <c r="L344" s="116" t="s">
        <v>1398</v>
      </c>
      <c r="M344" s="116" t="s">
        <v>1405</v>
      </c>
      <c r="N344" s="116">
        <v>1</v>
      </c>
      <c r="O344" s="116">
        <v>1</v>
      </c>
      <c r="P344" s="116">
        <v>1</v>
      </c>
      <c r="Q344" s="116">
        <v>1</v>
      </c>
      <c r="R344" s="116">
        <v>1</v>
      </c>
      <c r="S344" s="116">
        <v>1</v>
      </c>
      <c r="T344" s="116">
        <v>0</v>
      </c>
      <c r="U344" s="116">
        <v>0</v>
      </c>
      <c r="V344" s="116">
        <v>0</v>
      </c>
      <c r="W344" s="84">
        <v>837800</v>
      </c>
      <c r="X344" s="117">
        <v>43879</v>
      </c>
      <c r="Y344" s="117">
        <v>46436</v>
      </c>
      <c r="Z344" s="84">
        <v>1675600</v>
      </c>
      <c r="AA344" s="116" t="s">
        <v>1406</v>
      </c>
      <c r="AB344" s="116" t="s">
        <v>1407</v>
      </c>
      <c r="AC344" s="118">
        <v>0</v>
      </c>
      <c r="AD344" s="118">
        <v>837800</v>
      </c>
      <c r="AE344" s="118">
        <v>0</v>
      </c>
      <c r="AF344" s="118">
        <v>0</v>
      </c>
      <c r="AG344" s="118">
        <v>0</v>
      </c>
      <c r="AH344" s="118">
        <v>0</v>
      </c>
      <c r="AI344" s="118">
        <v>0</v>
      </c>
      <c r="AJ344" s="118">
        <v>0</v>
      </c>
      <c r="AK344" s="118">
        <v>0</v>
      </c>
      <c r="AL344" s="118">
        <v>0</v>
      </c>
      <c r="AM344" s="118">
        <v>0</v>
      </c>
      <c r="AN344" s="118">
        <v>0</v>
      </c>
      <c r="AO344" s="118">
        <v>0</v>
      </c>
      <c r="AP344" s="118">
        <v>0</v>
      </c>
      <c r="AQ344" s="118">
        <v>0</v>
      </c>
      <c r="AR344" s="118">
        <f t="shared" si="15"/>
        <v>837800</v>
      </c>
      <c r="AS344" s="118">
        <f t="shared" si="16"/>
        <v>0</v>
      </c>
      <c r="AT344" s="118">
        <f t="shared" si="17"/>
        <v>837800</v>
      </c>
      <c r="AU344" s="145"/>
    </row>
    <row r="345" spans="1:47" ht="15" customHeight="1" x14ac:dyDescent="0.3">
      <c r="A345" s="116" t="s">
        <v>2824</v>
      </c>
      <c r="B345" s="116" t="s">
        <v>731</v>
      </c>
      <c r="C345" s="116">
        <v>8</v>
      </c>
      <c r="D345" s="116" t="s">
        <v>0</v>
      </c>
      <c r="E345" s="116" t="s">
        <v>2</v>
      </c>
      <c r="F345" s="116" t="s">
        <v>1393</v>
      </c>
      <c r="G345" s="116" t="s">
        <v>1411</v>
      </c>
      <c r="H345" s="116" t="s">
        <v>1409</v>
      </c>
      <c r="I345" s="116" t="s">
        <v>1412</v>
      </c>
      <c r="J345" s="116" t="s">
        <v>4601</v>
      </c>
      <c r="K345" s="116" t="s">
        <v>628</v>
      </c>
      <c r="L345" s="116" t="s">
        <v>1398</v>
      </c>
      <c r="M345" s="116" t="s">
        <v>1405</v>
      </c>
      <c r="N345" s="116">
        <v>1</v>
      </c>
      <c r="O345" s="116">
        <v>1</v>
      </c>
      <c r="P345" s="116">
        <v>1</v>
      </c>
      <c r="Q345" s="116">
        <v>1</v>
      </c>
      <c r="R345" s="116">
        <v>1</v>
      </c>
      <c r="S345" s="116">
        <v>1</v>
      </c>
      <c r="T345" s="116">
        <v>0</v>
      </c>
      <c r="U345" s="116">
        <v>0</v>
      </c>
      <c r="V345" s="116">
        <v>0</v>
      </c>
      <c r="W345" s="84">
        <v>137371.66</v>
      </c>
      <c r="X345" s="117">
        <v>43879</v>
      </c>
      <c r="Y345" s="117">
        <v>46801</v>
      </c>
      <c r="Z345" s="84">
        <v>206057.5</v>
      </c>
      <c r="AA345" s="116" t="s">
        <v>1406</v>
      </c>
      <c r="AB345" s="116" t="s">
        <v>1407</v>
      </c>
      <c r="AC345" s="118">
        <v>0</v>
      </c>
      <c r="AD345" s="118">
        <v>68685.83</v>
      </c>
      <c r="AE345" s="118">
        <v>68685.83</v>
      </c>
      <c r="AF345" s="118">
        <v>0</v>
      </c>
      <c r="AG345" s="118">
        <v>0</v>
      </c>
      <c r="AH345" s="118">
        <v>0</v>
      </c>
      <c r="AI345" s="118">
        <v>0</v>
      </c>
      <c r="AJ345" s="118">
        <v>0</v>
      </c>
      <c r="AK345" s="118">
        <v>0</v>
      </c>
      <c r="AL345" s="118">
        <v>0</v>
      </c>
      <c r="AM345" s="118">
        <v>0</v>
      </c>
      <c r="AN345" s="118">
        <v>0</v>
      </c>
      <c r="AO345" s="118">
        <v>0</v>
      </c>
      <c r="AP345" s="118">
        <v>0</v>
      </c>
      <c r="AQ345" s="118">
        <v>0</v>
      </c>
      <c r="AR345" s="118">
        <f t="shared" si="15"/>
        <v>68685.83</v>
      </c>
      <c r="AS345" s="118">
        <f t="shared" si="16"/>
        <v>68685.83</v>
      </c>
      <c r="AT345" s="118">
        <f t="shared" si="17"/>
        <v>137371.66</v>
      </c>
      <c r="AU345" s="145"/>
    </row>
    <row r="346" spans="1:47" ht="15" customHeight="1" x14ac:dyDescent="0.3">
      <c r="A346" s="116" t="s">
        <v>2825</v>
      </c>
      <c r="B346" s="116" t="s">
        <v>732</v>
      </c>
      <c r="C346" s="116">
        <v>6</v>
      </c>
      <c r="D346" s="116" t="s">
        <v>0</v>
      </c>
      <c r="E346" s="116" t="s">
        <v>2</v>
      </c>
      <c r="F346" s="116" t="s">
        <v>1393</v>
      </c>
      <c r="G346" s="116" t="s">
        <v>1411</v>
      </c>
      <c r="H346" s="116" t="s">
        <v>1409</v>
      </c>
      <c r="I346" s="116" t="s">
        <v>1412</v>
      </c>
      <c r="J346" s="116" t="s">
        <v>4601</v>
      </c>
      <c r="K346" s="116" t="s">
        <v>628</v>
      </c>
      <c r="L346" s="116" t="s">
        <v>1398</v>
      </c>
      <c r="M346" s="116" t="s">
        <v>1405</v>
      </c>
      <c r="N346" s="116">
        <v>1</v>
      </c>
      <c r="O346" s="116">
        <v>1</v>
      </c>
      <c r="P346" s="116">
        <v>1</v>
      </c>
      <c r="Q346" s="116">
        <v>1</v>
      </c>
      <c r="R346" s="116">
        <v>1</v>
      </c>
      <c r="S346" s="116">
        <v>1</v>
      </c>
      <c r="T346" s="116">
        <v>0</v>
      </c>
      <c r="U346" s="116">
        <v>0</v>
      </c>
      <c r="V346" s="116">
        <v>0</v>
      </c>
      <c r="W346" s="84">
        <v>0</v>
      </c>
      <c r="X346" s="117">
        <v>43888</v>
      </c>
      <c r="Y346" s="117">
        <v>46080</v>
      </c>
      <c r="Z346" s="84">
        <v>1265697.5</v>
      </c>
      <c r="AA346" s="116" t="s">
        <v>1406</v>
      </c>
      <c r="AB346" s="116" t="s">
        <v>1407</v>
      </c>
      <c r="AC346" s="118">
        <v>0</v>
      </c>
      <c r="AD346" s="118">
        <v>0</v>
      </c>
      <c r="AE346" s="118">
        <v>0</v>
      </c>
      <c r="AF346" s="118">
        <v>0</v>
      </c>
      <c r="AG346" s="118">
        <v>0</v>
      </c>
      <c r="AH346" s="118">
        <v>0</v>
      </c>
      <c r="AI346" s="118">
        <v>0</v>
      </c>
      <c r="AJ346" s="118">
        <v>0</v>
      </c>
      <c r="AK346" s="118">
        <v>0</v>
      </c>
      <c r="AL346" s="118">
        <v>0</v>
      </c>
      <c r="AM346" s="118">
        <v>0</v>
      </c>
      <c r="AN346" s="118">
        <v>0</v>
      </c>
      <c r="AO346" s="118">
        <v>0</v>
      </c>
      <c r="AP346" s="118">
        <v>0</v>
      </c>
      <c r="AQ346" s="118">
        <v>0</v>
      </c>
      <c r="AR346" s="118">
        <f t="shared" si="15"/>
        <v>0</v>
      </c>
      <c r="AS346" s="118">
        <f t="shared" si="16"/>
        <v>0</v>
      </c>
      <c r="AT346" s="118">
        <f t="shared" si="17"/>
        <v>0</v>
      </c>
      <c r="AU346" s="145"/>
    </row>
    <row r="347" spans="1:47" ht="15" customHeight="1" x14ac:dyDescent="0.3">
      <c r="A347" s="116" t="s">
        <v>2826</v>
      </c>
      <c r="B347" s="116" t="s">
        <v>732</v>
      </c>
      <c r="C347" s="116">
        <v>7</v>
      </c>
      <c r="D347" s="116" t="s">
        <v>0</v>
      </c>
      <c r="E347" s="116" t="s">
        <v>2</v>
      </c>
      <c r="F347" s="116" t="s">
        <v>1393</v>
      </c>
      <c r="G347" s="116" t="s">
        <v>1411</v>
      </c>
      <c r="H347" s="116" t="s">
        <v>1409</v>
      </c>
      <c r="I347" s="116" t="s">
        <v>1412</v>
      </c>
      <c r="J347" s="116" t="s">
        <v>4601</v>
      </c>
      <c r="K347" s="116" t="s">
        <v>628</v>
      </c>
      <c r="L347" s="116" t="s">
        <v>1398</v>
      </c>
      <c r="M347" s="116" t="s">
        <v>1405</v>
      </c>
      <c r="N347" s="116">
        <v>1</v>
      </c>
      <c r="O347" s="116">
        <v>1</v>
      </c>
      <c r="P347" s="116">
        <v>1</v>
      </c>
      <c r="Q347" s="116">
        <v>1</v>
      </c>
      <c r="R347" s="116">
        <v>1</v>
      </c>
      <c r="S347" s="116">
        <v>1</v>
      </c>
      <c r="T347" s="116">
        <v>0</v>
      </c>
      <c r="U347" s="116">
        <v>0</v>
      </c>
      <c r="V347" s="116">
        <v>0</v>
      </c>
      <c r="W347" s="84">
        <v>679532.5</v>
      </c>
      <c r="X347" s="117">
        <v>43888</v>
      </c>
      <c r="Y347" s="117">
        <v>46445</v>
      </c>
      <c r="Z347" s="84">
        <v>1359065</v>
      </c>
      <c r="AA347" s="116" t="s">
        <v>1406</v>
      </c>
      <c r="AB347" s="116" t="s">
        <v>1407</v>
      </c>
      <c r="AC347" s="118">
        <v>0</v>
      </c>
      <c r="AD347" s="118">
        <v>679532.5</v>
      </c>
      <c r="AE347" s="118">
        <v>0</v>
      </c>
      <c r="AF347" s="118">
        <v>0</v>
      </c>
      <c r="AG347" s="118">
        <v>0</v>
      </c>
      <c r="AH347" s="118">
        <v>0</v>
      </c>
      <c r="AI347" s="118">
        <v>0</v>
      </c>
      <c r="AJ347" s="118">
        <v>0</v>
      </c>
      <c r="AK347" s="118">
        <v>0</v>
      </c>
      <c r="AL347" s="118">
        <v>0</v>
      </c>
      <c r="AM347" s="118">
        <v>0</v>
      </c>
      <c r="AN347" s="118">
        <v>0</v>
      </c>
      <c r="AO347" s="118">
        <v>0</v>
      </c>
      <c r="AP347" s="118">
        <v>0</v>
      </c>
      <c r="AQ347" s="118">
        <v>0</v>
      </c>
      <c r="AR347" s="118">
        <f t="shared" si="15"/>
        <v>679532.5</v>
      </c>
      <c r="AS347" s="118">
        <f t="shared" si="16"/>
        <v>0</v>
      </c>
      <c r="AT347" s="118">
        <f t="shared" si="17"/>
        <v>679532.5</v>
      </c>
      <c r="AU347" s="145"/>
    </row>
    <row r="348" spans="1:47" ht="15" customHeight="1" x14ac:dyDescent="0.3">
      <c r="A348" s="116" t="s">
        <v>2827</v>
      </c>
      <c r="B348" s="116" t="s">
        <v>732</v>
      </c>
      <c r="C348" s="116">
        <v>8</v>
      </c>
      <c r="D348" s="116" t="s">
        <v>0</v>
      </c>
      <c r="E348" s="116" t="s">
        <v>2</v>
      </c>
      <c r="F348" s="116" t="s">
        <v>1393</v>
      </c>
      <c r="G348" s="116" t="s">
        <v>1411</v>
      </c>
      <c r="H348" s="116" t="s">
        <v>1409</v>
      </c>
      <c r="I348" s="116" t="s">
        <v>1412</v>
      </c>
      <c r="J348" s="116" t="s">
        <v>4601</v>
      </c>
      <c r="K348" s="116" t="s">
        <v>628</v>
      </c>
      <c r="L348" s="116" t="s">
        <v>1398</v>
      </c>
      <c r="M348" s="116" t="s">
        <v>1405</v>
      </c>
      <c r="N348" s="116">
        <v>1</v>
      </c>
      <c r="O348" s="116">
        <v>1</v>
      </c>
      <c r="P348" s="116">
        <v>1</v>
      </c>
      <c r="Q348" s="116">
        <v>1</v>
      </c>
      <c r="R348" s="116">
        <v>1</v>
      </c>
      <c r="S348" s="116">
        <v>1</v>
      </c>
      <c r="T348" s="116">
        <v>0</v>
      </c>
      <c r="U348" s="116">
        <v>0</v>
      </c>
      <c r="V348" s="116">
        <v>0</v>
      </c>
      <c r="W348" s="84">
        <v>275825</v>
      </c>
      <c r="X348" s="117">
        <v>43888</v>
      </c>
      <c r="Y348" s="117">
        <v>46810</v>
      </c>
      <c r="Z348" s="84">
        <v>413737.5</v>
      </c>
      <c r="AA348" s="116" t="s">
        <v>1406</v>
      </c>
      <c r="AB348" s="116" t="s">
        <v>1407</v>
      </c>
      <c r="AC348" s="118">
        <v>0</v>
      </c>
      <c r="AD348" s="118">
        <v>137912.5</v>
      </c>
      <c r="AE348" s="118">
        <v>137912.5</v>
      </c>
      <c r="AF348" s="118">
        <v>0</v>
      </c>
      <c r="AG348" s="118">
        <v>0</v>
      </c>
      <c r="AH348" s="118">
        <v>0</v>
      </c>
      <c r="AI348" s="118">
        <v>0</v>
      </c>
      <c r="AJ348" s="118">
        <v>0</v>
      </c>
      <c r="AK348" s="118">
        <v>0</v>
      </c>
      <c r="AL348" s="118">
        <v>0</v>
      </c>
      <c r="AM348" s="118">
        <v>0</v>
      </c>
      <c r="AN348" s="118">
        <v>0</v>
      </c>
      <c r="AO348" s="118">
        <v>0</v>
      </c>
      <c r="AP348" s="118">
        <v>0</v>
      </c>
      <c r="AQ348" s="118">
        <v>0</v>
      </c>
      <c r="AR348" s="118">
        <f t="shared" si="15"/>
        <v>137912.5</v>
      </c>
      <c r="AS348" s="118">
        <f t="shared" si="16"/>
        <v>137912.5</v>
      </c>
      <c r="AT348" s="118">
        <f t="shared" si="17"/>
        <v>275825</v>
      </c>
      <c r="AU348" s="145"/>
    </row>
    <row r="349" spans="1:47" ht="15" customHeight="1" x14ac:dyDescent="0.3">
      <c r="A349" s="116" t="s">
        <v>2943</v>
      </c>
      <c r="B349" s="116" t="s">
        <v>733</v>
      </c>
      <c r="C349" s="116">
        <v>1</v>
      </c>
      <c r="D349" s="116" t="s">
        <v>0</v>
      </c>
      <c r="E349" s="116" t="s">
        <v>2</v>
      </c>
      <c r="F349" s="116" t="s">
        <v>1393</v>
      </c>
      <c r="G349" s="116" t="s">
        <v>323</v>
      </c>
      <c r="H349" s="116" t="s">
        <v>1402</v>
      </c>
      <c r="I349" s="116" t="s">
        <v>1403</v>
      </c>
      <c r="J349" s="116" t="s">
        <v>1404</v>
      </c>
      <c r="K349" s="116" t="s">
        <v>549</v>
      </c>
      <c r="L349" s="116" t="s">
        <v>1398</v>
      </c>
      <c r="M349" s="116" t="s">
        <v>1405</v>
      </c>
      <c r="N349" s="116">
        <v>1</v>
      </c>
      <c r="O349" s="116">
        <v>1</v>
      </c>
      <c r="P349" s="116">
        <v>1</v>
      </c>
      <c r="Q349" s="116">
        <v>0</v>
      </c>
      <c r="R349" s="116">
        <v>0</v>
      </c>
      <c r="S349" s="116">
        <v>1</v>
      </c>
      <c r="T349" s="116">
        <v>1</v>
      </c>
      <c r="U349" s="116">
        <v>1</v>
      </c>
      <c r="V349" s="116">
        <v>0</v>
      </c>
      <c r="W349" s="84">
        <v>200000000</v>
      </c>
      <c r="X349" s="117">
        <v>43826</v>
      </c>
      <c r="Y349" s="117">
        <v>46383</v>
      </c>
      <c r="Z349" s="84">
        <v>200000000</v>
      </c>
      <c r="AA349" s="116" t="s">
        <v>1406</v>
      </c>
      <c r="AB349" s="116" t="s">
        <v>1407</v>
      </c>
      <c r="AC349" s="118">
        <v>200000000</v>
      </c>
      <c r="AD349" s="118">
        <v>0</v>
      </c>
      <c r="AE349" s="118">
        <v>0</v>
      </c>
      <c r="AF349" s="118">
        <v>0</v>
      </c>
      <c r="AG349" s="118">
        <v>0</v>
      </c>
      <c r="AH349" s="118">
        <v>0</v>
      </c>
      <c r="AI349" s="118">
        <v>0</v>
      </c>
      <c r="AJ349" s="118">
        <v>0</v>
      </c>
      <c r="AK349" s="118">
        <v>0</v>
      </c>
      <c r="AL349" s="118">
        <v>0</v>
      </c>
      <c r="AM349" s="118">
        <v>0</v>
      </c>
      <c r="AN349" s="118">
        <v>0</v>
      </c>
      <c r="AO349" s="118">
        <v>0</v>
      </c>
      <c r="AP349" s="118">
        <v>0</v>
      </c>
      <c r="AQ349" s="118">
        <v>0</v>
      </c>
      <c r="AR349" s="118">
        <f t="shared" si="15"/>
        <v>200000000</v>
      </c>
      <c r="AS349" s="118">
        <f t="shared" si="16"/>
        <v>0</v>
      </c>
      <c r="AT349" s="118">
        <f t="shared" si="17"/>
        <v>200000000</v>
      </c>
      <c r="AU349" s="145"/>
    </row>
    <row r="350" spans="1:47" ht="15" customHeight="1" x14ac:dyDescent="0.3">
      <c r="A350" s="116" t="s">
        <v>2523</v>
      </c>
      <c r="B350" s="116" t="s">
        <v>734</v>
      </c>
      <c r="C350" s="116">
        <v>1</v>
      </c>
      <c r="D350" s="116" t="s">
        <v>0</v>
      </c>
      <c r="E350" s="116" t="s">
        <v>2</v>
      </c>
      <c r="F350" s="116" t="s">
        <v>1393</v>
      </c>
      <c r="G350" s="116" t="s">
        <v>1408</v>
      </c>
      <c r="H350" s="116" t="s">
        <v>1409</v>
      </c>
      <c r="I350" s="116" t="s">
        <v>1410</v>
      </c>
      <c r="J350" s="116" t="s">
        <v>4601</v>
      </c>
      <c r="K350" s="116" t="s">
        <v>611</v>
      </c>
      <c r="L350" s="116" t="s">
        <v>1398</v>
      </c>
      <c r="M350" s="116" t="s">
        <v>1405</v>
      </c>
      <c r="N350" s="116">
        <v>1</v>
      </c>
      <c r="O350" s="116">
        <v>1</v>
      </c>
      <c r="P350" s="116">
        <v>1</v>
      </c>
      <c r="Q350" s="116">
        <v>1</v>
      </c>
      <c r="R350" s="116">
        <v>1</v>
      </c>
      <c r="S350" s="116">
        <v>1</v>
      </c>
      <c r="T350" s="116">
        <v>0</v>
      </c>
      <c r="U350" s="116">
        <v>0</v>
      </c>
      <c r="V350" s="116">
        <v>0</v>
      </c>
      <c r="W350" s="84">
        <v>1564434.67</v>
      </c>
      <c r="X350" s="117">
        <v>43826</v>
      </c>
      <c r="Y350" s="117">
        <v>46383</v>
      </c>
      <c r="Z350" s="84">
        <v>1564434.67</v>
      </c>
      <c r="AA350" s="116" t="s">
        <v>1406</v>
      </c>
      <c r="AB350" s="116" t="s">
        <v>1407</v>
      </c>
      <c r="AC350" s="118">
        <v>1564434.67</v>
      </c>
      <c r="AD350" s="118">
        <v>0</v>
      </c>
      <c r="AE350" s="118">
        <v>0</v>
      </c>
      <c r="AF350" s="118">
        <v>0</v>
      </c>
      <c r="AG350" s="118">
        <v>0</v>
      </c>
      <c r="AH350" s="118">
        <v>0</v>
      </c>
      <c r="AI350" s="118">
        <v>0</v>
      </c>
      <c r="AJ350" s="118">
        <v>0</v>
      </c>
      <c r="AK350" s="118">
        <v>0</v>
      </c>
      <c r="AL350" s="118">
        <v>0</v>
      </c>
      <c r="AM350" s="118">
        <v>0</v>
      </c>
      <c r="AN350" s="118">
        <v>0</v>
      </c>
      <c r="AO350" s="118">
        <v>0</v>
      </c>
      <c r="AP350" s="118">
        <v>0</v>
      </c>
      <c r="AQ350" s="118">
        <v>0</v>
      </c>
      <c r="AR350" s="118">
        <f t="shared" si="15"/>
        <v>1564434.67</v>
      </c>
      <c r="AS350" s="118">
        <f t="shared" si="16"/>
        <v>0</v>
      </c>
      <c r="AT350" s="118">
        <f t="shared" si="17"/>
        <v>1564434.67</v>
      </c>
      <c r="AU350" s="145"/>
    </row>
    <row r="351" spans="1:47" ht="15" customHeight="1" x14ac:dyDescent="0.3">
      <c r="A351" s="116" t="s">
        <v>2524</v>
      </c>
      <c r="B351" s="116" t="s">
        <v>735</v>
      </c>
      <c r="C351" s="116">
        <v>1</v>
      </c>
      <c r="D351" s="116" t="s">
        <v>0</v>
      </c>
      <c r="E351" s="116" t="s">
        <v>2</v>
      </c>
      <c r="F351" s="116" t="s">
        <v>1393</v>
      </c>
      <c r="G351" s="116" t="s">
        <v>1408</v>
      </c>
      <c r="H351" s="116" t="s">
        <v>1409</v>
      </c>
      <c r="I351" s="116" t="s">
        <v>1410</v>
      </c>
      <c r="J351" s="116" t="s">
        <v>4601</v>
      </c>
      <c r="K351" s="116" t="s">
        <v>611</v>
      </c>
      <c r="L351" s="116" t="s">
        <v>1398</v>
      </c>
      <c r="M351" s="116" t="s">
        <v>1405</v>
      </c>
      <c r="N351" s="116">
        <v>1</v>
      </c>
      <c r="O351" s="116">
        <v>1</v>
      </c>
      <c r="P351" s="116">
        <v>1</v>
      </c>
      <c r="Q351" s="116">
        <v>1</v>
      </c>
      <c r="R351" s="116">
        <v>1</v>
      </c>
      <c r="S351" s="116">
        <v>1</v>
      </c>
      <c r="T351" s="116">
        <v>0</v>
      </c>
      <c r="U351" s="116">
        <v>0</v>
      </c>
      <c r="V351" s="116">
        <v>0</v>
      </c>
      <c r="W351" s="84">
        <v>1405686.01</v>
      </c>
      <c r="X351" s="117">
        <v>43826</v>
      </c>
      <c r="Y351" s="117">
        <v>46383</v>
      </c>
      <c r="Z351" s="84">
        <v>1405686.01</v>
      </c>
      <c r="AA351" s="116" t="s">
        <v>1406</v>
      </c>
      <c r="AB351" s="116" t="s">
        <v>1407</v>
      </c>
      <c r="AC351" s="118">
        <v>1405686.01</v>
      </c>
      <c r="AD351" s="118">
        <v>0</v>
      </c>
      <c r="AE351" s="118">
        <v>0</v>
      </c>
      <c r="AF351" s="118">
        <v>0</v>
      </c>
      <c r="AG351" s="118">
        <v>0</v>
      </c>
      <c r="AH351" s="118">
        <v>0</v>
      </c>
      <c r="AI351" s="118">
        <v>0</v>
      </c>
      <c r="AJ351" s="118">
        <v>0</v>
      </c>
      <c r="AK351" s="118">
        <v>0</v>
      </c>
      <c r="AL351" s="118">
        <v>0</v>
      </c>
      <c r="AM351" s="118">
        <v>0</v>
      </c>
      <c r="AN351" s="118">
        <v>0</v>
      </c>
      <c r="AO351" s="118">
        <v>0</v>
      </c>
      <c r="AP351" s="118">
        <v>0</v>
      </c>
      <c r="AQ351" s="118">
        <v>0</v>
      </c>
      <c r="AR351" s="118">
        <f t="shared" si="15"/>
        <v>1405686.01</v>
      </c>
      <c r="AS351" s="118">
        <f t="shared" si="16"/>
        <v>0</v>
      </c>
      <c r="AT351" s="118">
        <f t="shared" si="17"/>
        <v>1405686.01</v>
      </c>
      <c r="AU351" s="145"/>
    </row>
    <row r="352" spans="1:47" ht="15" customHeight="1" x14ac:dyDescent="0.3">
      <c r="A352" s="116" t="s">
        <v>2525</v>
      </c>
      <c r="B352" s="116" t="s">
        <v>736</v>
      </c>
      <c r="C352" s="116">
        <v>1</v>
      </c>
      <c r="D352" s="116" t="s">
        <v>0</v>
      </c>
      <c r="E352" s="116" t="s">
        <v>2</v>
      </c>
      <c r="F352" s="116" t="s">
        <v>1393</v>
      </c>
      <c r="G352" s="116" t="s">
        <v>1408</v>
      </c>
      <c r="H352" s="116" t="s">
        <v>1409</v>
      </c>
      <c r="I352" s="116" t="s">
        <v>1410</v>
      </c>
      <c r="J352" s="116" t="s">
        <v>4601</v>
      </c>
      <c r="K352" s="116" t="s">
        <v>611</v>
      </c>
      <c r="L352" s="116" t="s">
        <v>1398</v>
      </c>
      <c r="M352" s="116" t="s">
        <v>1405</v>
      </c>
      <c r="N352" s="116">
        <v>1</v>
      </c>
      <c r="O352" s="116">
        <v>1</v>
      </c>
      <c r="P352" s="116">
        <v>1</v>
      </c>
      <c r="Q352" s="116">
        <v>1</v>
      </c>
      <c r="R352" s="116">
        <v>1</v>
      </c>
      <c r="S352" s="116">
        <v>1</v>
      </c>
      <c r="T352" s="116">
        <v>0</v>
      </c>
      <c r="U352" s="116">
        <v>0</v>
      </c>
      <c r="V352" s="116">
        <v>0</v>
      </c>
      <c r="W352" s="84">
        <v>1204773</v>
      </c>
      <c r="X352" s="117">
        <v>43826</v>
      </c>
      <c r="Y352" s="117">
        <v>46383</v>
      </c>
      <c r="Z352" s="84">
        <v>1204773</v>
      </c>
      <c r="AA352" s="116" t="s">
        <v>1406</v>
      </c>
      <c r="AB352" s="116" t="s">
        <v>1407</v>
      </c>
      <c r="AC352" s="118">
        <v>1204773</v>
      </c>
      <c r="AD352" s="118">
        <v>0</v>
      </c>
      <c r="AE352" s="118">
        <v>0</v>
      </c>
      <c r="AF352" s="118">
        <v>0</v>
      </c>
      <c r="AG352" s="118">
        <v>0</v>
      </c>
      <c r="AH352" s="118">
        <v>0</v>
      </c>
      <c r="AI352" s="118">
        <v>0</v>
      </c>
      <c r="AJ352" s="118">
        <v>0</v>
      </c>
      <c r="AK352" s="118">
        <v>0</v>
      </c>
      <c r="AL352" s="118">
        <v>0</v>
      </c>
      <c r="AM352" s="118">
        <v>0</v>
      </c>
      <c r="AN352" s="118">
        <v>0</v>
      </c>
      <c r="AO352" s="118">
        <v>0</v>
      </c>
      <c r="AP352" s="118">
        <v>0</v>
      </c>
      <c r="AQ352" s="118">
        <v>0</v>
      </c>
      <c r="AR352" s="118">
        <f t="shared" si="15"/>
        <v>1204773</v>
      </c>
      <c r="AS352" s="118">
        <f t="shared" si="16"/>
        <v>0</v>
      </c>
      <c r="AT352" s="118">
        <f t="shared" si="17"/>
        <v>1204773</v>
      </c>
      <c r="AU352" s="145"/>
    </row>
    <row r="353" spans="1:47" ht="15" customHeight="1" x14ac:dyDescent="0.3">
      <c r="A353" s="116" t="s">
        <v>2828</v>
      </c>
      <c r="B353" s="116" t="s">
        <v>737</v>
      </c>
      <c r="C353" s="116">
        <v>5</v>
      </c>
      <c r="D353" s="116" t="s">
        <v>0</v>
      </c>
      <c r="E353" s="116" t="s">
        <v>2</v>
      </c>
      <c r="F353" s="116" t="s">
        <v>1393</v>
      </c>
      <c r="G353" s="116" t="s">
        <v>1411</v>
      </c>
      <c r="H353" s="116" t="s">
        <v>1409</v>
      </c>
      <c r="I353" s="116" t="s">
        <v>1412</v>
      </c>
      <c r="J353" s="116" t="s">
        <v>4601</v>
      </c>
      <c r="K353" s="116" t="s">
        <v>628</v>
      </c>
      <c r="L353" s="116" t="s">
        <v>1398</v>
      </c>
      <c r="M353" s="116" t="s">
        <v>1405</v>
      </c>
      <c r="N353" s="116">
        <v>1</v>
      </c>
      <c r="O353" s="116">
        <v>1</v>
      </c>
      <c r="P353" s="116">
        <v>1</v>
      </c>
      <c r="Q353" s="116">
        <v>1</v>
      </c>
      <c r="R353" s="116">
        <v>1</v>
      </c>
      <c r="S353" s="116">
        <v>1</v>
      </c>
      <c r="T353" s="116">
        <v>0</v>
      </c>
      <c r="U353" s="116">
        <v>0</v>
      </c>
      <c r="V353" s="116">
        <v>0</v>
      </c>
      <c r="W353" s="84">
        <v>1449703.75</v>
      </c>
      <c r="X353" s="117">
        <v>43900</v>
      </c>
      <c r="Y353" s="117">
        <v>46091</v>
      </c>
      <c r="Z353" s="84">
        <v>2899407.5</v>
      </c>
      <c r="AA353" s="116" t="s">
        <v>1406</v>
      </c>
      <c r="AB353" s="116" t="s">
        <v>1407</v>
      </c>
      <c r="AC353" s="118">
        <v>1449703.75</v>
      </c>
      <c r="AD353" s="118">
        <v>0</v>
      </c>
      <c r="AE353" s="118">
        <v>0</v>
      </c>
      <c r="AF353" s="118">
        <v>0</v>
      </c>
      <c r="AG353" s="118">
        <v>0</v>
      </c>
      <c r="AH353" s="118">
        <v>0</v>
      </c>
      <c r="AI353" s="118">
        <v>0</v>
      </c>
      <c r="AJ353" s="118">
        <v>0</v>
      </c>
      <c r="AK353" s="118">
        <v>0</v>
      </c>
      <c r="AL353" s="118">
        <v>0</v>
      </c>
      <c r="AM353" s="118">
        <v>0</v>
      </c>
      <c r="AN353" s="118">
        <v>0</v>
      </c>
      <c r="AO353" s="118">
        <v>0</v>
      </c>
      <c r="AP353" s="118">
        <v>0</v>
      </c>
      <c r="AQ353" s="118">
        <v>0</v>
      </c>
      <c r="AR353" s="118">
        <f t="shared" si="15"/>
        <v>1449703.75</v>
      </c>
      <c r="AS353" s="118">
        <f t="shared" si="16"/>
        <v>0</v>
      </c>
      <c r="AT353" s="118">
        <f t="shared" si="17"/>
        <v>1449703.75</v>
      </c>
      <c r="AU353" s="145"/>
    </row>
    <row r="354" spans="1:47" ht="15" customHeight="1" x14ac:dyDescent="0.3">
      <c r="A354" s="116" t="s">
        <v>2829</v>
      </c>
      <c r="B354" s="116" t="s">
        <v>737</v>
      </c>
      <c r="C354" s="116">
        <v>6</v>
      </c>
      <c r="D354" s="116" t="s">
        <v>0</v>
      </c>
      <c r="E354" s="116" t="s">
        <v>2</v>
      </c>
      <c r="F354" s="116" t="s">
        <v>1393</v>
      </c>
      <c r="G354" s="116" t="s">
        <v>1411</v>
      </c>
      <c r="H354" s="116" t="s">
        <v>1409</v>
      </c>
      <c r="I354" s="116" t="s">
        <v>1412</v>
      </c>
      <c r="J354" s="116" t="s">
        <v>4601</v>
      </c>
      <c r="K354" s="116" t="s">
        <v>628</v>
      </c>
      <c r="L354" s="116" t="s">
        <v>1398</v>
      </c>
      <c r="M354" s="116" t="s">
        <v>1405</v>
      </c>
      <c r="N354" s="116">
        <v>1</v>
      </c>
      <c r="O354" s="116">
        <v>1</v>
      </c>
      <c r="P354" s="116">
        <v>1</v>
      </c>
      <c r="Q354" s="116">
        <v>1</v>
      </c>
      <c r="R354" s="116">
        <v>1</v>
      </c>
      <c r="S354" s="116">
        <v>1</v>
      </c>
      <c r="T354" s="116">
        <v>0</v>
      </c>
      <c r="U354" s="116">
        <v>0</v>
      </c>
      <c r="V354" s="116">
        <v>0</v>
      </c>
      <c r="W354" s="84">
        <v>854172.5</v>
      </c>
      <c r="X354" s="117">
        <v>43900</v>
      </c>
      <c r="Y354" s="117">
        <v>46456</v>
      </c>
      <c r="Z354" s="84">
        <v>854172.5</v>
      </c>
      <c r="AA354" s="116" t="s">
        <v>1406</v>
      </c>
      <c r="AB354" s="116" t="s">
        <v>1407</v>
      </c>
      <c r="AC354" s="118">
        <v>427086.25</v>
      </c>
      <c r="AD354" s="118">
        <v>427086.25</v>
      </c>
      <c r="AE354" s="118">
        <v>0</v>
      </c>
      <c r="AF354" s="118">
        <v>0</v>
      </c>
      <c r="AG354" s="118">
        <v>0</v>
      </c>
      <c r="AH354" s="118">
        <v>0</v>
      </c>
      <c r="AI354" s="118">
        <v>0</v>
      </c>
      <c r="AJ354" s="118">
        <v>0</v>
      </c>
      <c r="AK354" s="118">
        <v>0</v>
      </c>
      <c r="AL354" s="118">
        <v>0</v>
      </c>
      <c r="AM354" s="118">
        <v>0</v>
      </c>
      <c r="AN354" s="118">
        <v>0</v>
      </c>
      <c r="AO354" s="118">
        <v>0</v>
      </c>
      <c r="AP354" s="118">
        <v>0</v>
      </c>
      <c r="AQ354" s="118">
        <v>0</v>
      </c>
      <c r="AR354" s="118">
        <f t="shared" si="15"/>
        <v>854172.5</v>
      </c>
      <c r="AS354" s="118">
        <f t="shared" si="16"/>
        <v>0</v>
      </c>
      <c r="AT354" s="118">
        <f t="shared" si="17"/>
        <v>854172.5</v>
      </c>
      <c r="AU354" s="145"/>
    </row>
    <row r="355" spans="1:47" ht="15" customHeight="1" x14ac:dyDescent="0.3">
      <c r="A355" s="116" t="s">
        <v>2830</v>
      </c>
      <c r="B355" s="116" t="s">
        <v>737</v>
      </c>
      <c r="C355" s="116">
        <v>7</v>
      </c>
      <c r="D355" s="116" t="s">
        <v>0</v>
      </c>
      <c r="E355" s="116" t="s">
        <v>2</v>
      </c>
      <c r="F355" s="116" t="s">
        <v>1393</v>
      </c>
      <c r="G355" s="116" t="s">
        <v>1411</v>
      </c>
      <c r="H355" s="116" t="s">
        <v>1409</v>
      </c>
      <c r="I355" s="116" t="s">
        <v>1412</v>
      </c>
      <c r="J355" s="116" t="s">
        <v>4601</v>
      </c>
      <c r="K355" s="116" t="s">
        <v>628</v>
      </c>
      <c r="L355" s="116" t="s">
        <v>1398</v>
      </c>
      <c r="M355" s="116" t="s">
        <v>1405</v>
      </c>
      <c r="N355" s="116">
        <v>1</v>
      </c>
      <c r="O355" s="116">
        <v>1</v>
      </c>
      <c r="P355" s="116">
        <v>1</v>
      </c>
      <c r="Q355" s="116">
        <v>1</v>
      </c>
      <c r="R355" s="116">
        <v>1</v>
      </c>
      <c r="S355" s="116">
        <v>1</v>
      </c>
      <c r="T355" s="116">
        <v>0</v>
      </c>
      <c r="U355" s="116">
        <v>0</v>
      </c>
      <c r="V355" s="116">
        <v>0</v>
      </c>
      <c r="W355" s="84">
        <v>50002.5</v>
      </c>
      <c r="X355" s="117">
        <v>43900</v>
      </c>
      <c r="Y355" s="117">
        <v>47187</v>
      </c>
      <c r="Z355" s="84">
        <v>50002.5</v>
      </c>
      <c r="AA355" s="116" t="s">
        <v>1406</v>
      </c>
      <c r="AB355" s="116" t="s">
        <v>1407</v>
      </c>
      <c r="AC355" s="118">
        <v>12500.63</v>
      </c>
      <c r="AD355" s="118">
        <v>12500.63</v>
      </c>
      <c r="AE355" s="118">
        <v>12500.63</v>
      </c>
      <c r="AF355" s="118">
        <v>12500.61</v>
      </c>
      <c r="AG355" s="118">
        <v>0</v>
      </c>
      <c r="AH355" s="118">
        <v>0</v>
      </c>
      <c r="AI355" s="118">
        <v>0</v>
      </c>
      <c r="AJ355" s="118">
        <v>0</v>
      </c>
      <c r="AK355" s="118">
        <v>0</v>
      </c>
      <c r="AL355" s="118">
        <v>0</v>
      </c>
      <c r="AM355" s="118">
        <v>0</v>
      </c>
      <c r="AN355" s="118">
        <v>0</v>
      </c>
      <c r="AO355" s="118">
        <v>0</v>
      </c>
      <c r="AP355" s="118">
        <v>0</v>
      </c>
      <c r="AQ355" s="118">
        <v>0</v>
      </c>
      <c r="AR355" s="118">
        <f t="shared" si="15"/>
        <v>25001.26</v>
      </c>
      <c r="AS355" s="118">
        <f t="shared" si="16"/>
        <v>25001.239999999998</v>
      </c>
      <c r="AT355" s="118">
        <f t="shared" si="17"/>
        <v>50002.5</v>
      </c>
      <c r="AU355" s="145"/>
    </row>
    <row r="356" spans="1:47" ht="15" customHeight="1" x14ac:dyDescent="0.3">
      <c r="A356" s="116" t="s">
        <v>2526</v>
      </c>
      <c r="B356" s="116" t="s">
        <v>738</v>
      </c>
      <c r="C356" s="116">
        <v>1</v>
      </c>
      <c r="D356" s="116" t="s">
        <v>0</v>
      </c>
      <c r="E356" s="116" t="s">
        <v>2</v>
      </c>
      <c r="F356" s="116" t="s">
        <v>1393</v>
      </c>
      <c r="G356" s="116" t="s">
        <v>1408</v>
      </c>
      <c r="H356" s="116" t="s">
        <v>1409</v>
      </c>
      <c r="I356" s="116" t="s">
        <v>1410</v>
      </c>
      <c r="J356" s="116" t="s">
        <v>4601</v>
      </c>
      <c r="K356" s="116" t="s">
        <v>611</v>
      </c>
      <c r="L356" s="116" t="s">
        <v>1398</v>
      </c>
      <c r="M356" s="116" t="s">
        <v>1405</v>
      </c>
      <c r="N356" s="116">
        <v>1</v>
      </c>
      <c r="O356" s="116">
        <v>1</v>
      </c>
      <c r="P356" s="116">
        <v>1</v>
      </c>
      <c r="Q356" s="116">
        <v>1</v>
      </c>
      <c r="R356" s="116">
        <v>1</v>
      </c>
      <c r="S356" s="116">
        <v>1</v>
      </c>
      <c r="T356" s="116">
        <v>0</v>
      </c>
      <c r="U356" s="116">
        <v>0</v>
      </c>
      <c r="V356" s="116">
        <v>0</v>
      </c>
      <c r="W356" s="84">
        <v>127038.97</v>
      </c>
      <c r="X356" s="117">
        <v>43826</v>
      </c>
      <c r="Y356" s="117">
        <v>46383</v>
      </c>
      <c r="Z356" s="84">
        <v>127038.97</v>
      </c>
      <c r="AA356" s="116" t="s">
        <v>1406</v>
      </c>
      <c r="AB356" s="116" t="s">
        <v>1407</v>
      </c>
      <c r="AC356" s="118">
        <v>127038.97</v>
      </c>
      <c r="AD356" s="118">
        <v>0</v>
      </c>
      <c r="AE356" s="118">
        <v>0</v>
      </c>
      <c r="AF356" s="118">
        <v>0</v>
      </c>
      <c r="AG356" s="118">
        <v>0</v>
      </c>
      <c r="AH356" s="118">
        <v>0</v>
      </c>
      <c r="AI356" s="118">
        <v>0</v>
      </c>
      <c r="AJ356" s="118">
        <v>0</v>
      </c>
      <c r="AK356" s="118">
        <v>0</v>
      </c>
      <c r="AL356" s="118">
        <v>0</v>
      </c>
      <c r="AM356" s="118">
        <v>0</v>
      </c>
      <c r="AN356" s="118">
        <v>0</v>
      </c>
      <c r="AO356" s="118">
        <v>0</v>
      </c>
      <c r="AP356" s="118">
        <v>0</v>
      </c>
      <c r="AQ356" s="118">
        <v>0</v>
      </c>
      <c r="AR356" s="118">
        <f t="shared" si="15"/>
        <v>127038.97</v>
      </c>
      <c r="AS356" s="118">
        <f t="shared" si="16"/>
        <v>0</v>
      </c>
      <c r="AT356" s="118">
        <f t="shared" si="17"/>
        <v>127038.97</v>
      </c>
      <c r="AU356" s="145"/>
    </row>
    <row r="357" spans="1:47" ht="15" customHeight="1" x14ac:dyDescent="0.3">
      <c r="A357" s="116" t="s">
        <v>2527</v>
      </c>
      <c r="B357" s="116" t="s">
        <v>739</v>
      </c>
      <c r="C357" s="116">
        <v>1</v>
      </c>
      <c r="D357" s="116" t="s">
        <v>0</v>
      </c>
      <c r="E357" s="116" t="s">
        <v>2</v>
      </c>
      <c r="F357" s="116" t="s">
        <v>1393</v>
      </c>
      <c r="G357" s="116" t="s">
        <v>1408</v>
      </c>
      <c r="H357" s="116" t="s">
        <v>1409</v>
      </c>
      <c r="I357" s="116" t="s">
        <v>1410</v>
      </c>
      <c r="J357" s="116" t="s">
        <v>4601</v>
      </c>
      <c r="K357" s="116" t="s">
        <v>611</v>
      </c>
      <c r="L357" s="116" t="s">
        <v>1398</v>
      </c>
      <c r="M357" s="116" t="s">
        <v>1405</v>
      </c>
      <c r="N357" s="116">
        <v>1</v>
      </c>
      <c r="O357" s="116">
        <v>1</v>
      </c>
      <c r="P357" s="116">
        <v>1</v>
      </c>
      <c r="Q357" s="116">
        <v>1</v>
      </c>
      <c r="R357" s="116">
        <v>1</v>
      </c>
      <c r="S357" s="116">
        <v>1</v>
      </c>
      <c r="T357" s="116">
        <v>0</v>
      </c>
      <c r="U357" s="116">
        <v>0</v>
      </c>
      <c r="V357" s="116">
        <v>0</v>
      </c>
      <c r="W357" s="84">
        <v>437542.38</v>
      </c>
      <c r="X357" s="117">
        <v>43826</v>
      </c>
      <c r="Y357" s="117">
        <v>46383</v>
      </c>
      <c r="Z357" s="84">
        <v>437542.38</v>
      </c>
      <c r="AA357" s="116" t="s">
        <v>1406</v>
      </c>
      <c r="AB357" s="116" t="s">
        <v>1407</v>
      </c>
      <c r="AC357" s="118">
        <v>437542.38</v>
      </c>
      <c r="AD357" s="118">
        <v>0</v>
      </c>
      <c r="AE357" s="118">
        <v>0</v>
      </c>
      <c r="AF357" s="118">
        <v>0</v>
      </c>
      <c r="AG357" s="118">
        <v>0</v>
      </c>
      <c r="AH357" s="118">
        <v>0</v>
      </c>
      <c r="AI357" s="118">
        <v>0</v>
      </c>
      <c r="AJ357" s="118">
        <v>0</v>
      </c>
      <c r="AK357" s="118">
        <v>0</v>
      </c>
      <c r="AL357" s="118">
        <v>0</v>
      </c>
      <c r="AM357" s="118">
        <v>0</v>
      </c>
      <c r="AN357" s="118">
        <v>0</v>
      </c>
      <c r="AO357" s="118">
        <v>0</v>
      </c>
      <c r="AP357" s="118">
        <v>0</v>
      </c>
      <c r="AQ357" s="118">
        <v>0</v>
      </c>
      <c r="AR357" s="118">
        <f t="shared" si="15"/>
        <v>437542.38</v>
      </c>
      <c r="AS357" s="118">
        <f t="shared" si="16"/>
        <v>0</v>
      </c>
      <c r="AT357" s="118">
        <f t="shared" si="17"/>
        <v>437542.38</v>
      </c>
      <c r="AU357" s="145"/>
    </row>
    <row r="358" spans="1:47" ht="15" customHeight="1" x14ac:dyDescent="0.3">
      <c r="A358" s="116" t="s">
        <v>2831</v>
      </c>
      <c r="B358" s="116" t="s">
        <v>740</v>
      </c>
      <c r="C358" s="116">
        <v>4</v>
      </c>
      <c r="D358" s="116" t="s">
        <v>0</v>
      </c>
      <c r="E358" s="116" t="s">
        <v>2</v>
      </c>
      <c r="F358" s="116" t="s">
        <v>1393</v>
      </c>
      <c r="G358" s="116" t="s">
        <v>1411</v>
      </c>
      <c r="H358" s="116" t="s">
        <v>1409</v>
      </c>
      <c r="I358" s="116" t="s">
        <v>1412</v>
      </c>
      <c r="J358" s="116" t="s">
        <v>4601</v>
      </c>
      <c r="K358" s="116" t="s">
        <v>628</v>
      </c>
      <c r="L358" s="116" t="s">
        <v>1398</v>
      </c>
      <c r="M358" s="116" t="s">
        <v>1405</v>
      </c>
      <c r="N358" s="116">
        <v>1</v>
      </c>
      <c r="O358" s="116">
        <v>1</v>
      </c>
      <c r="P358" s="116">
        <v>1</v>
      </c>
      <c r="Q358" s="116">
        <v>1</v>
      </c>
      <c r="R358" s="116">
        <v>1</v>
      </c>
      <c r="S358" s="116">
        <v>1</v>
      </c>
      <c r="T358" s="116">
        <v>0</v>
      </c>
      <c r="U358" s="116">
        <v>0</v>
      </c>
      <c r="V358" s="116">
        <v>0</v>
      </c>
      <c r="W358" s="84">
        <v>1944345</v>
      </c>
      <c r="X358" s="117">
        <v>43908</v>
      </c>
      <c r="Y358" s="117">
        <v>46099</v>
      </c>
      <c r="Z358" s="84">
        <v>3888690</v>
      </c>
      <c r="AA358" s="116" t="s">
        <v>1406</v>
      </c>
      <c r="AB358" s="116" t="s">
        <v>1407</v>
      </c>
      <c r="AC358" s="118">
        <v>1944345</v>
      </c>
      <c r="AD358" s="118">
        <v>0</v>
      </c>
      <c r="AE358" s="118">
        <v>0</v>
      </c>
      <c r="AF358" s="118">
        <v>0</v>
      </c>
      <c r="AG358" s="118">
        <v>0</v>
      </c>
      <c r="AH358" s="118">
        <v>0</v>
      </c>
      <c r="AI358" s="118">
        <v>0</v>
      </c>
      <c r="AJ358" s="118">
        <v>0</v>
      </c>
      <c r="AK358" s="118">
        <v>0</v>
      </c>
      <c r="AL358" s="118">
        <v>0</v>
      </c>
      <c r="AM358" s="118">
        <v>0</v>
      </c>
      <c r="AN358" s="118">
        <v>0</v>
      </c>
      <c r="AO358" s="118">
        <v>0</v>
      </c>
      <c r="AP358" s="118">
        <v>0</v>
      </c>
      <c r="AQ358" s="118">
        <v>0</v>
      </c>
      <c r="AR358" s="118">
        <f t="shared" si="15"/>
        <v>1944345</v>
      </c>
      <c r="AS358" s="118">
        <f t="shared" si="16"/>
        <v>0</v>
      </c>
      <c r="AT358" s="118">
        <f t="shared" si="17"/>
        <v>1944345</v>
      </c>
      <c r="AU358" s="145"/>
    </row>
    <row r="359" spans="1:47" ht="15" customHeight="1" x14ac:dyDescent="0.3">
      <c r="A359" s="116" t="s">
        <v>2832</v>
      </c>
      <c r="B359" s="116" t="s">
        <v>740</v>
      </c>
      <c r="C359" s="116">
        <v>5</v>
      </c>
      <c r="D359" s="116" t="s">
        <v>0</v>
      </c>
      <c r="E359" s="116" t="s">
        <v>2</v>
      </c>
      <c r="F359" s="116" t="s">
        <v>1393</v>
      </c>
      <c r="G359" s="116" t="s">
        <v>1411</v>
      </c>
      <c r="H359" s="116" t="s">
        <v>1409</v>
      </c>
      <c r="I359" s="116" t="s">
        <v>1412</v>
      </c>
      <c r="J359" s="116" t="s">
        <v>4601</v>
      </c>
      <c r="K359" s="116" t="s">
        <v>628</v>
      </c>
      <c r="L359" s="116" t="s">
        <v>1398</v>
      </c>
      <c r="M359" s="116" t="s">
        <v>1405</v>
      </c>
      <c r="N359" s="116">
        <v>1</v>
      </c>
      <c r="O359" s="116">
        <v>1</v>
      </c>
      <c r="P359" s="116">
        <v>1</v>
      </c>
      <c r="Q359" s="116">
        <v>1</v>
      </c>
      <c r="R359" s="116">
        <v>1</v>
      </c>
      <c r="S359" s="116">
        <v>1</v>
      </c>
      <c r="T359" s="116">
        <v>0</v>
      </c>
      <c r="U359" s="116">
        <v>0</v>
      </c>
      <c r="V359" s="116">
        <v>0</v>
      </c>
      <c r="W359" s="84">
        <v>3249425</v>
      </c>
      <c r="X359" s="117">
        <v>43908</v>
      </c>
      <c r="Y359" s="117">
        <v>46464</v>
      </c>
      <c r="Z359" s="84">
        <v>3249425</v>
      </c>
      <c r="AA359" s="116" t="s">
        <v>1406</v>
      </c>
      <c r="AB359" s="116" t="s">
        <v>1407</v>
      </c>
      <c r="AC359" s="118">
        <v>1624712.5</v>
      </c>
      <c r="AD359" s="118">
        <v>1624712.5</v>
      </c>
      <c r="AE359" s="118">
        <v>0</v>
      </c>
      <c r="AF359" s="118">
        <v>0</v>
      </c>
      <c r="AG359" s="118">
        <v>0</v>
      </c>
      <c r="AH359" s="118">
        <v>0</v>
      </c>
      <c r="AI359" s="118">
        <v>0</v>
      </c>
      <c r="AJ359" s="118">
        <v>0</v>
      </c>
      <c r="AK359" s="118">
        <v>0</v>
      </c>
      <c r="AL359" s="118">
        <v>0</v>
      </c>
      <c r="AM359" s="118">
        <v>0</v>
      </c>
      <c r="AN359" s="118">
        <v>0</v>
      </c>
      <c r="AO359" s="118">
        <v>0</v>
      </c>
      <c r="AP359" s="118">
        <v>0</v>
      </c>
      <c r="AQ359" s="118">
        <v>0</v>
      </c>
      <c r="AR359" s="118">
        <f t="shared" si="15"/>
        <v>3249425</v>
      </c>
      <c r="AS359" s="118">
        <f t="shared" si="16"/>
        <v>0</v>
      </c>
      <c r="AT359" s="118">
        <f t="shared" si="17"/>
        <v>3249425</v>
      </c>
      <c r="AU359" s="145"/>
    </row>
    <row r="360" spans="1:47" ht="15" customHeight="1" x14ac:dyDescent="0.3">
      <c r="A360" s="116" t="s">
        <v>2528</v>
      </c>
      <c r="B360" s="116" t="s">
        <v>741</v>
      </c>
      <c r="C360" s="116">
        <v>1</v>
      </c>
      <c r="D360" s="116" t="s">
        <v>0</v>
      </c>
      <c r="E360" s="116" t="s">
        <v>2</v>
      </c>
      <c r="F360" s="116" t="s">
        <v>1393</v>
      </c>
      <c r="G360" s="116" t="s">
        <v>1408</v>
      </c>
      <c r="H360" s="116" t="s">
        <v>1409</v>
      </c>
      <c r="I360" s="116" t="s">
        <v>1410</v>
      </c>
      <c r="J360" s="116" t="s">
        <v>4601</v>
      </c>
      <c r="K360" s="116" t="s">
        <v>611</v>
      </c>
      <c r="L360" s="116" t="s">
        <v>1398</v>
      </c>
      <c r="M360" s="116" t="s">
        <v>1405</v>
      </c>
      <c r="N360" s="116">
        <v>1</v>
      </c>
      <c r="O360" s="116">
        <v>1</v>
      </c>
      <c r="P360" s="116">
        <v>1</v>
      </c>
      <c r="Q360" s="116">
        <v>1</v>
      </c>
      <c r="R360" s="116">
        <v>1</v>
      </c>
      <c r="S360" s="116">
        <v>1</v>
      </c>
      <c r="T360" s="116">
        <v>0</v>
      </c>
      <c r="U360" s="116">
        <v>0</v>
      </c>
      <c r="V360" s="116">
        <v>0</v>
      </c>
      <c r="W360" s="84">
        <v>2772000</v>
      </c>
      <c r="X360" s="117">
        <v>43826</v>
      </c>
      <c r="Y360" s="117">
        <v>46383</v>
      </c>
      <c r="Z360" s="84">
        <v>2772000</v>
      </c>
      <c r="AA360" s="116" t="s">
        <v>1406</v>
      </c>
      <c r="AB360" s="116" t="s">
        <v>1407</v>
      </c>
      <c r="AC360" s="118">
        <v>2772000</v>
      </c>
      <c r="AD360" s="118">
        <v>0</v>
      </c>
      <c r="AE360" s="118">
        <v>0</v>
      </c>
      <c r="AF360" s="118">
        <v>0</v>
      </c>
      <c r="AG360" s="118">
        <v>0</v>
      </c>
      <c r="AH360" s="118">
        <v>0</v>
      </c>
      <c r="AI360" s="118">
        <v>0</v>
      </c>
      <c r="AJ360" s="118">
        <v>0</v>
      </c>
      <c r="AK360" s="118">
        <v>0</v>
      </c>
      <c r="AL360" s="118">
        <v>0</v>
      </c>
      <c r="AM360" s="118">
        <v>0</v>
      </c>
      <c r="AN360" s="118">
        <v>0</v>
      </c>
      <c r="AO360" s="118">
        <v>0</v>
      </c>
      <c r="AP360" s="118">
        <v>0</v>
      </c>
      <c r="AQ360" s="118">
        <v>0</v>
      </c>
      <c r="AR360" s="118">
        <f t="shared" si="15"/>
        <v>2772000</v>
      </c>
      <c r="AS360" s="118">
        <f t="shared" si="16"/>
        <v>0</v>
      </c>
      <c r="AT360" s="118">
        <f t="shared" si="17"/>
        <v>2772000</v>
      </c>
      <c r="AU360" s="145"/>
    </row>
    <row r="361" spans="1:47" ht="15" customHeight="1" x14ac:dyDescent="0.3">
      <c r="A361" s="116" t="s">
        <v>2529</v>
      </c>
      <c r="B361" s="116" t="s">
        <v>742</v>
      </c>
      <c r="C361" s="116">
        <v>1</v>
      </c>
      <c r="D361" s="116" t="s">
        <v>0</v>
      </c>
      <c r="E361" s="116" t="s">
        <v>2</v>
      </c>
      <c r="F361" s="116" t="s">
        <v>1393</v>
      </c>
      <c r="G361" s="116" t="s">
        <v>1408</v>
      </c>
      <c r="H361" s="116" t="s">
        <v>1409</v>
      </c>
      <c r="I361" s="116" t="s">
        <v>1410</v>
      </c>
      <c r="J361" s="116" t="s">
        <v>4601</v>
      </c>
      <c r="K361" s="116" t="s">
        <v>611</v>
      </c>
      <c r="L361" s="116" t="s">
        <v>1398</v>
      </c>
      <c r="M361" s="116" t="s">
        <v>1405</v>
      </c>
      <c r="N361" s="116">
        <v>1</v>
      </c>
      <c r="O361" s="116">
        <v>1</v>
      </c>
      <c r="P361" s="116">
        <v>1</v>
      </c>
      <c r="Q361" s="116">
        <v>1</v>
      </c>
      <c r="R361" s="116">
        <v>1</v>
      </c>
      <c r="S361" s="116">
        <v>1</v>
      </c>
      <c r="T361" s="116">
        <v>0</v>
      </c>
      <c r="U361" s="116">
        <v>0</v>
      </c>
      <c r="V361" s="116">
        <v>0</v>
      </c>
      <c r="W361" s="84">
        <v>1984519</v>
      </c>
      <c r="X361" s="117">
        <v>43826</v>
      </c>
      <c r="Y361" s="117">
        <v>46383</v>
      </c>
      <c r="Z361" s="84">
        <v>1984519</v>
      </c>
      <c r="AA361" s="116" t="s">
        <v>1406</v>
      </c>
      <c r="AB361" s="116" t="s">
        <v>1407</v>
      </c>
      <c r="AC361" s="118">
        <v>1984519</v>
      </c>
      <c r="AD361" s="118">
        <v>0</v>
      </c>
      <c r="AE361" s="118">
        <v>0</v>
      </c>
      <c r="AF361" s="118">
        <v>0</v>
      </c>
      <c r="AG361" s="118">
        <v>0</v>
      </c>
      <c r="AH361" s="118">
        <v>0</v>
      </c>
      <c r="AI361" s="118">
        <v>0</v>
      </c>
      <c r="AJ361" s="118">
        <v>0</v>
      </c>
      <c r="AK361" s="118">
        <v>0</v>
      </c>
      <c r="AL361" s="118">
        <v>0</v>
      </c>
      <c r="AM361" s="118">
        <v>0</v>
      </c>
      <c r="AN361" s="118">
        <v>0</v>
      </c>
      <c r="AO361" s="118">
        <v>0</v>
      </c>
      <c r="AP361" s="118">
        <v>0</v>
      </c>
      <c r="AQ361" s="118">
        <v>0</v>
      </c>
      <c r="AR361" s="118">
        <f t="shared" si="15"/>
        <v>1984519</v>
      </c>
      <c r="AS361" s="118">
        <f t="shared" si="16"/>
        <v>0</v>
      </c>
      <c r="AT361" s="118">
        <f t="shared" si="17"/>
        <v>1984519</v>
      </c>
      <c r="AU361" s="145"/>
    </row>
    <row r="362" spans="1:47" ht="15" customHeight="1" x14ac:dyDescent="0.3">
      <c r="A362" s="116" t="s">
        <v>2530</v>
      </c>
      <c r="B362" s="116" t="s">
        <v>743</v>
      </c>
      <c r="C362" s="116">
        <v>1</v>
      </c>
      <c r="D362" s="116" t="s">
        <v>0</v>
      </c>
      <c r="E362" s="116" t="s">
        <v>2</v>
      </c>
      <c r="F362" s="116" t="s">
        <v>1393</v>
      </c>
      <c r="G362" s="116" t="s">
        <v>1408</v>
      </c>
      <c r="H362" s="116" t="s">
        <v>1409</v>
      </c>
      <c r="I362" s="116" t="s">
        <v>1410</v>
      </c>
      <c r="J362" s="116" t="s">
        <v>4601</v>
      </c>
      <c r="K362" s="116" t="s">
        <v>611</v>
      </c>
      <c r="L362" s="116" t="s">
        <v>1398</v>
      </c>
      <c r="M362" s="116" t="s">
        <v>1405</v>
      </c>
      <c r="N362" s="116">
        <v>1</v>
      </c>
      <c r="O362" s="116">
        <v>1</v>
      </c>
      <c r="P362" s="116">
        <v>1</v>
      </c>
      <c r="Q362" s="116">
        <v>1</v>
      </c>
      <c r="R362" s="116">
        <v>1</v>
      </c>
      <c r="S362" s="116">
        <v>1</v>
      </c>
      <c r="T362" s="116">
        <v>0</v>
      </c>
      <c r="U362" s="116">
        <v>0</v>
      </c>
      <c r="V362" s="116">
        <v>0</v>
      </c>
      <c r="W362" s="84">
        <v>2346357</v>
      </c>
      <c r="X362" s="117">
        <v>43826</v>
      </c>
      <c r="Y362" s="117">
        <v>46383</v>
      </c>
      <c r="Z362" s="84">
        <v>2346357</v>
      </c>
      <c r="AA362" s="116" t="s">
        <v>1406</v>
      </c>
      <c r="AB362" s="116" t="s">
        <v>1407</v>
      </c>
      <c r="AC362" s="118">
        <v>2346357</v>
      </c>
      <c r="AD362" s="118">
        <v>0</v>
      </c>
      <c r="AE362" s="118">
        <v>0</v>
      </c>
      <c r="AF362" s="118">
        <v>0</v>
      </c>
      <c r="AG362" s="118">
        <v>0</v>
      </c>
      <c r="AH362" s="118">
        <v>0</v>
      </c>
      <c r="AI362" s="118">
        <v>0</v>
      </c>
      <c r="AJ362" s="118">
        <v>0</v>
      </c>
      <c r="AK362" s="118">
        <v>0</v>
      </c>
      <c r="AL362" s="118">
        <v>0</v>
      </c>
      <c r="AM362" s="118">
        <v>0</v>
      </c>
      <c r="AN362" s="118">
        <v>0</v>
      </c>
      <c r="AO362" s="118">
        <v>0</v>
      </c>
      <c r="AP362" s="118">
        <v>0</v>
      </c>
      <c r="AQ362" s="118">
        <v>0</v>
      </c>
      <c r="AR362" s="118">
        <f t="shared" si="15"/>
        <v>2346357</v>
      </c>
      <c r="AS362" s="118">
        <f t="shared" si="16"/>
        <v>0</v>
      </c>
      <c r="AT362" s="118">
        <f t="shared" si="17"/>
        <v>2346357</v>
      </c>
      <c r="AU362" s="145"/>
    </row>
    <row r="363" spans="1:47" ht="15" customHeight="1" x14ac:dyDescent="0.3">
      <c r="A363" s="116" t="s">
        <v>2531</v>
      </c>
      <c r="B363" s="116" t="s">
        <v>744</v>
      </c>
      <c r="C363" s="116">
        <v>1</v>
      </c>
      <c r="D363" s="116" t="s">
        <v>0</v>
      </c>
      <c r="E363" s="116" t="s">
        <v>2</v>
      </c>
      <c r="F363" s="116" t="s">
        <v>1393</v>
      </c>
      <c r="G363" s="116" t="s">
        <v>1408</v>
      </c>
      <c r="H363" s="116" t="s">
        <v>1409</v>
      </c>
      <c r="I363" s="116" t="s">
        <v>1410</v>
      </c>
      <c r="J363" s="116" t="s">
        <v>4601</v>
      </c>
      <c r="K363" s="116" t="s">
        <v>611</v>
      </c>
      <c r="L363" s="116" t="s">
        <v>1398</v>
      </c>
      <c r="M363" s="116" t="s">
        <v>1405</v>
      </c>
      <c r="N363" s="116">
        <v>1</v>
      </c>
      <c r="O363" s="116">
        <v>1</v>
      </c>
      <c r="P363" s="116">
        <v>1</v>
      </c>
      <c r="Q363" s="116">
        <v>1</v>
      </c>
      <c r="R363" s="116">
        <v>1</v>
      </c>
      <c r="S363" s="116">
        <v>1</v>
      </c>
      <c r="T363" s="116">
        <v>0</v>
      </c>
      <c r="U363" s="116">
        <v>0</v>
      </c>
      <c r="V363" s="116">
        <v>0</v>
      </c>
      <c r="W363" s="84">
        <v>312000</v>
      </c>
      <c r="X363" s="117">
        <v>43826</v>
      </c>
      <c r="Y363" s="117">
        <v>46383</v>
      </c>
      <c r="Z363" s="84">
        <v>312000</v>
      </c>
      <c r="AA363" s="116" t="s">
        <v>1406</v>
      </c>
      <c r="AB363" s="116" t="s">
        <v>1407</v>
      </c>
      <c r="AC363" s="118">
        <v>312000</v>
      </c>
      <c r="AD363" s="118">
        <v>0</v>
      </c>
      <c r="AE363" s="118">
        <v>0</v>
      </c>
      <c r="AF363" s="118">
        <v>0</v>
      </c>
      <c r="AG363" s="118">
        <v>0</v>
      </c>
      <c r="AH363" s="118">
        <v>0</v>
      </c>
      <c r="AI363" s="118">
        <v>0</v>
      </c>
      <c r="AJ363" s="118">
        <v>0</v>
      </c>
      <c r="AK363" s="118">
        <v>0</v>
      </c>
      <c r="AL363" s="118">
        <v>0</v>
      </c>
      <c r="AM363" s="118">
        <v>0</v>
      </c>
      <c r="AN363" s="118">
        <v>0</v>
      </c>
      <c r="AO363" s="118">
        <v>0</v>
      </c>
      <c r="AP363" s="118">
        <v>0</v>
      </c>
      <c r="AQ363" s="118">
        <v>0</v>
      </c>
      <c r="AR363" s="118">
        <f t="shared" si="15"/>
        <v>312000</v>
      </c>
      <c r="AS363" s="118">
        <f t="shared" si="16"/>
        <v>0</v>
      </c>
      <c r="AT363" s="118">
        <f t="shared" si="17"/>
        <v>312000</v>
      </c>
      <c r="AU363" s="145"/>
    </row>
    <row r="364" spans="1:47" ht="15" customHeight="1" x14ac:dyDescent="0.3">
      <c r="A364" s="116" t="s">
        <v>2833</v>
      </c>
      <c r="B364" s="116" t="s">
        <v>745</v>
      </c>
      <c r="C364" s="116">
        <v>4</v>
      </c>
      <c r="D364" s="116" t="s">
        <v>0</v>
      </c>
      <c r="E364" s="116" t="s">
        <v>2</v>
      </c>
      <c r="F364" s="116" t="s">
        <v>1393</v>
      </c>
      <c r="G364" s="116" t="s">
        <v>1411</v>
      </c>
      <c r="H364" s="116" t="s">
        <v>1409</v>
      </c>
      <c r="I364" s="116" t="s">
        <v>1412</v>
      </c>
      <c r="J364" s="116" t="s">
        <v>4601</v>
      </c>
      <c r="K364" s="116" t="s">
        <v>628</v>
      </c>
      <c r="L364" s="116" t="s">
        <v>1398</v>
      </c>
      <c r="M364" s="116" t="s">
        <v>1405</v>
      </c>
      <c r="N364" s="116">
        <v>1</v>
      </c>
      <c r="O364" s="116">
        <v>1</v>
      </c>
      <c r="P364" s="116">
        <v>1</v>
      </c>
      <c r="Q364" s="116">
        <v>1</v>
      </c>
      <c r="R364" s="116">
        <v>1</v>
      </c>
      <c r="S364" s="116">
        <v>1</v>
      </c>
      <c r="T364" s="116">
        <v>0</v>
      </c>
      <c r="U364" s="116">
        <v>0</v>
      </c>
      <c r="V364" s="116">
        <v>0</v>
      </c>
      <c r="W364" s="84">
        <v>966641.25</v>
      </c>
      <c r="X364" s="117">
        <v>43917</v>
      </c>
      <c r="Y364" s="117">
        <v>46108</v>
      </c>
      <c r="Z364" s="84">
        <v>1933282.5</v>
      </c>
      <c r="AA364" s="116" t="s">
        <v>1406</v>
      </c>
      <c r="AB364" s="116" t="s">
        <v>1407</v>
      </c>
      <c r="AC364" s="118">
        <v>966641.25</v>
      </c>
      <c r="AD364" s="118">
        <v>0</v>
      </c>
      <c r="AE364" s="118">
        <v>0</v>
      </c>
      <c r="AF364" s="118">
        <v>0</v>
      </c>
      <c r="AG364" s="118">
        <v>0</v>
      </c>
      <c r="AH364" s="118">
        <v>0</v>
      </c>
      <c r="AI364" s="118">
        <v>0</v>
      </c>
      <c r="AJ364" s="118">
        <v>0</v>
      </c>
      <c r="AK364" s="118">
        <v>0</v>
      </c>
      <c r="AL364" s="118">
        <v>0</v>
      </c>
      <c r="AM364" s="118">
        <v>0</v>
      </c>
      <c r="AN364" s="118">
        <v>0</v>
      </c>
      <c r="AO364" s="118">
        <v>0</v>
      </c>
      <c r="AP364" s="118">
        <v>0</v>
      </c>
      <c r="AQ364" s="118">
        <v>0</v>
      </c>
      <c r="AR364" s="118">
        <f t="shared" si="15"/>
        <v>966641.25</v>
      </c>
      <c r="AS364" s="118">
        <f t="shared" si="16"/>
        <v>0</v>
      </c>
      <c r="AT364" s="118">
        <f t="shared" si="17"/>
        <v>966641.25</v>
      </c>
      <c r="AU364" s="145"/>
    </row>
    <row r="365" spans="1:47" ht="15" customHeight="1" x14ac:dyDescent="0.3">
      <c r="A365" s="116" t="s">
        <v>2834</v>
      </c>
      <c r="B365" s="116" t="s">
        <v>745</v>
      </c>
      <c r="C365" s="116">
        <v>5</v>
      </c>
      <c r="D365" s="116" t="s">
        <v>0</v>
      </c>
      <c r="E365" s="116" t="s">
        <v>2</v>
      </c>
      <c r="F365" s="116" t="s">
        <v>1393</v>
      </c>
      <c r="G365" s="116" t="s">
        <v>1411</v>
      </c>
      <c r="H365" s="116" t="s">
        <v>1409</v>
      </c>
      <c r="I365" s="116" t="s">
        <v>1412</v>
      </c>
      <c r="J365" s="116" t="s">
        <v>4601</v>
      </c>
      <c r="K365" s="116" t="s">
        <v>628</v>
      </c>
      <c r="L365" s="116" t="s">
        <v>1398</v>
      </c>
      <c r="M365" s="116" t="s">
        <v>1405</v>
      </c>
      <c r="N365" s="116">
        <v>1</v>
      </c>
      <c r="O365" s="116">
        <v>1</v>
      </c>
      <c r="P365" s="116">
        <v>1</v>
      </c>
      <c r="Q365" s="116">
        <v>1</v>
      </c>
      <c r="R365" s="116">
        <v>1</v>
      </c>
      <c r="S365" s="116">
        <v>1</v>
      </c>
      <c r="T365" s="116">
        <v>0</v>
      </c>
      <c r="U365" s="116">
        <v>0</v>
      </c>
      <c r="V365" s="116">
        <v>0</v>
      </c>
      <c r="W365" s="84">
        <v>5265012.5</v>
      </c>
      <c r="X365" s="117">
        <v>43917</v>
      </c>
      <c r="Y365" s="117">
        <v>46473</v>
      </c>
      <c r="Z365" s="84">
        <v>5265012.5</v>
      </c>
      <c r="AA365" s="116" t="s">
        <v>1406</v>
      </c>
      <c r="AB365" s="116" t="s">
        <v>1407</v>
      </c>
      <c r="AC365" s="118">
        <v>2632506.25</v>
      </c>
      <c r="AD365" s="118">
        <v>2632506.25</v>
      </c>
      <c r="AE365" s="118">
        <v>0</v>
      </c>
      <c r="AF365" s="118">
        <v>0</v>
      </c>
      <c r="AG365" s="118">
        <v>0</v>
      </c>
      <c r="AH365" s="118">
        <v>0</v>
      </c>
      <c r="AI365" s="118">
        <v>0</v>
      </c>
      <c r="AJ365" s="118">
        <v>0</v>
      </c>
      <c r="AK365" s="118">
        <v>0</v>
      </c>
      <c r="AL365" s="118">
        <v>0</v>
      </c>
      <c r="AM365" s="118">
        <v>0</v>
      </c>
      <c r="AN365" s="118">
        <v>0</v>
      </c>
      <c r="AO365" s="118">
        <v>0</v>
      </c>
      <c r="AP365" s="118">
        <v>0</v>
      </c>
      <c r="AQ365" s="118">
        <v>0</v>
      </c>
      <c r="AR365" s="118">
        <f t="shared" si="15"/>
        <v>5265012.5</v>
      </c>
      <c r="AS365" s="118">
        <f t="shared" si="16"/>
        <v>0</v>
      </c>
      <c r="AT365" s="118">
        <f t="shared" si="17"/>
        <v>5265012.5</v>
      </c>
      <c r="AU365" s="145"/>
    </row>
    <row r="366" spans="1:47" ht="15" customHeight="1" x14ac:dyDescent="0.3">
      <c r="A366" s="116" t="s">
        <v>2835</v>
      </c>
      <c r="B366" s="116" t="s">
        <v>745</v>
      </c>
      <c r="C366" s="116">
        <v>6</v>
      </c>
      <c r="D366" s="116" t="s">
        <v>0</v>
      </c>
      <c r="E366" s="116" t="s">
        <v>2</v>
      </c>
      <c r="F366" s="116" t="s">
        <v>1393</v>
      </c>
      <c r="G366" s="116" t="s">
        <v>1411</v>
      </c>
      <c r="H366" s="116" t="s">
        <v>1409</v>
      </c>
      <c r="I366" s="116" t="s">
        <v>1412</v>
      </c>
      <c r="J366" s="116" t="s">
        <v>4601</v>
      </c>
      <c r="K366" s="116" t="s">
        <v>628</v>
      </c>
      <c r="L366" s="116" t="s">
        <v>1398</v>
      </c>
      <c r="M366" s="116" t="s">
        <v>1405</v>
      </c>
      <c r="N366" s="116">
        <v>1</v>
      </c>
      <c r="O366" s="116">
        <v>1</v>
      </c>
      <c r="P366" s="116">
        <v>1</v>
      </c>
      <c r="Q366" s="116">
        <v>1</v>
      </c>
      <c r="R366" s="116">
        <v>1</v>
      </c>
      <c r="S366" s="116">
        <v>1</v>
      </c>
      <c r="T366" s="116">
        <v>0</v>
      </c>
      <c r="U366" s="116">
        <v>0</v>
      </c>
      <c r="V366" s="116">
        <v>0</v>
      </c>
      <c r="W366" s="84">
        <v>1959537.5</v>
      </c>
      <c r="X366" s="117">
        <v>43917</v>
      </c>
      <c r="Y366" s="117">
        <v>46839</v>
      </c>
      <c r="Z366" s="84">
        <v>1959537.5</v>
      </c>
      <c r="AA366" s="116" t="s">
        <v>1406</v>
      </c>
      <c r="AB366" s="116" t="s">
        <v>1407</v>
      </c>
      <c r="AC366" s="118">
        <v>653179.17000000004</v>
      </c>
      <c r="AD366" s="118">
        <v>653179.17000000004</v>
      </c>
      <c r="AE366" s="118">
        <v>653179.16</v>
      </c>
      <c r="AF366" s="118">
        <v>0</v>
      </c>
      <c r="AG366" s="118">
        <v>0</v>
      </c>
      <c r="AH366" s="118">
        <v>0</v>
      </c>
      <c r="AI366" s="118">
        <v>0</v>
      </c>
      <c r="AJ366" s="118">
        <v>0</v>
      </c>
      <c r="AK366" s="118">
        <v>0</v>
      </c>
      <c r="AL366" s="118">
        <v>0</v>
      </c>
      <c r="AM366" s="118">
        <v>0</v>
      </c>
      <c r="AN366" s="118">
        <v>0</v>
      </c>
      <c r="AO366" s="118">
        <v>0</v>
      </c>
      <c r="AP366" s="118">
        <v>0</v>
      </c>
      <c r="AQ366" s="118">
        <v>0</v>
      </c>
      <c r="AR366" s="118">
        <f t="shared" si="15"/>
        <v>1306358.3400000001</v>
      </c>
      <c r="AS366" s="118">
        <f t="shared" si="16"/>
        <v>653179.16</v>
      </c>
      <c r="AT366" s="118">
        <f t="shared" si="17"/>
        <v>1959537.5</v>
      </c>
      <c r="AU366" s="145"/>
    </row>
    <row r="367" spans="1:47" ht="15" customHeight="1" x14ac:dyDescent="0.3">
      <c r="A367" s="116" t="s">
        <v>2836</v>
      </c>
      <c r="B367" s="116" t="s">
        <v>745</v>
      </c>
      <c r="C367" s="116">
        <v>7</v>
      </c>
      <c r="D367" s="116" t="s">
        <v>0</v>
      </c>
      <c r="E367" s="116" t="s">
        <v>2</v>
      </c>
      <c r="F367" s="116" t="s">
        <v>1393</v>
      </c>
      <c r="G367" s="116" t="s">
        <v>1411</v>
      </c>
      <c r="H367" s="116" t="s">
        <v>1409</v>
      </c>
      <c r="I367" s="116" t="s">
        <v>1412</v>
      </c>
      <c r="J367" s="116" t="s">
        <v>4601</v>
      </c>
      <c r="K367" s="116" t="s">
        <v>628</v>
      </c>
      <c r="L367" s="116" t="s">
        <v>1398</v>
      </c>
      <c r="M367" s="116" t="s">
        <v>1405</v>
      </c>
      <c r="N367" s="116">
        <v>1</v>
      </c>
      <c r="O367" s="116">
        <v>1</v>
      </c>
      <c r="P367" s="116">
        <v>1</v>
      </c>
      <c r="Q367" s="116">
        <v>1</v>
      </c>
      <c r="R367" s="116">
        <v>1</v>
      </c>
      <c r="S367" s="116">
        <v>1</v>
      </c>
      <c r="T367" s="116">
        <v>0</v>
      </c>
      <c r="U367" s="116">
        <v>0</v>
      </c>
      <c r="V367" s="116">
        <v>0</v>
      </c>
      <c r="W367" s="84">
        <v>265500</v>
      </c>
      <c r="X367" s="117">
        <v>43917</v>
      </c>
      <c r="Y367" s="117">
        <v>47204</v>
      </c>
      <c r="Z367" s="84">
        <v>265500</v>
      </c>
      <c r="AA367" s="116" t="s">
        <v>1406</v>
      </c>
      <c r="AB367" s="116" t="s">
        <v>1407</v>
      </c>
      <c r="AC367" s="118">
        <v>66375</v>
      </c>
      <c r="AD367" s="118">
        <v>66375</v>
      </c>
      <c r="AE367" s="118">
        <v>66375</v>
      </c>
      <c r="AF367" s="118">
        <v>66375</v>
      </c>
      <c r="AG367" s="118">
        <v>0</v>
      </c>
      <c r="AH367" s="118">
        <v>0</v>
      </c>
      <c r="AI367" s="118">
        <v>0</v>
      </c>
      <c r="AJ367" s="118">
        <v>0</v>
      </c>
      <c r="AK367" s="118">
        <v>0</v>
      </c>
      <c r="AL367" s="118">
        <v>0</v>
      </c>
      <c r="AM367" s="118">
        <v>0</v>
      </c>
      <c r="AN367" s="118">
        <v>0</v>
      </c>
      <c r="AO367" s="118">
        <v>0</v>
      </c>
      <c r="AP367" s="118">
        <v>0</v>
      </c>
      <c r="AQ367" s="118">
        <v>0</v>
      </c>
      <c r="AR367" s="118">
        <f t="shared" si="15"/>
        <v>132750</v>
      </c>
      <c r="AS367" s="118">
        <f t="shared" si="16"/>
        <v>132750</v>
      </c>
      <c r="AT367" s="118">
        <f t="shared" si="17"/>
        <v>265500</v>
      </c>
      <c r="AU367" s="145"/>
    </row>
    <row r="368" spans="1:47" ht="15" customHeight="1" x14ac:dyDescent="0.3">
      <c r="A368" s="116" t="s">
        <v>2837</v>
      </c>
      <c r="B368" s="116" t="s">
        <v>745</v>
      </c>
      <c r="C368" s="116">
        <v>8</v>
      </c>
      <c r="D368" s="116" t="s">
        <v>0</v>
      </c>
      <c r="E368" s="116" t="s">
        <v>2</v>
      </c>
      <c r="F368" s="116" t="s">
        <v>1393</v>
      </c>
      <c r="G368" s="116" t="s">
        <v>1411</v>
      </c>
      <c r="H368" s="116" t="s">
        <v>1409</v>
      </c>
      <c r="I368" s="116" t="s">
        <v>1412</v>
      </c>
      <c r="J368" s="116" t="s">
        <v>4601</v>
      </c>
      <c r="K368" s="116" t="s">
        <v>628</v>
      </c>
      <c r="L368" s="116" t="s">
        <v>1398</v>
      </c>
      <c r="M368" s="116" t="s">
        <v>1405</v>
      </c>
      <c r="N368" s="116">
        <v>1</v>
      </c>
      <c r="O368" s="116">
        <v>1</v>
      </c>
      <c r="P368" s="116">
        <v>1</v>
      </c>
      <c r="Q368" s="116">
        <v>1</v>
      </c>
      <c r="R368" s="116">
        <v>1</v>
      </c>
      <c r="S368" s="116">
        <v>1</v>
      </c>
      <c r="T368" s="116">
        <v>0</v>
      </c>
      <c r="U368" s="116">
        <v>0</v>
      </c>
      <c r="V368" s="116">
        <v>0</v>
      </c>
      <c r="W368" s="84">
        <v>92777.5</v>
      </c>
      <c r="X368" s="117">
        <v>43917</v>
      </c>
      <c r="Y368" s="117">
        <v>47569</v>
      </c>
      <c r="Z368" s="84">
        <v>92777.5</v>
      </c>
      <c r="AA368" s="116" t="s">
        <v>1406</v>
      </c>
      <c r="AB368" s="116" t="s">
        <v>1407</v>
      </c>
      <c r="AC368" s="118">
        <v>18555.5</v>
      </c>
      <c r="AD368" s="118">
        <v>18555.5</v>
      </c>
      <c r="AE368" s="118">
        <v>18555.5</v>
      </c>
      <c r="AF368" s="118">
        <v>18555.5</v>
      </c>
      <c r="AG368" s="118">
        <v>18555.5</v>
      </c>
      <c r="AH368" s="118">
        <v>0</v>
      </c>
      <c r="AI368" s="118">
        <v>0</v>
      </c>
      <c r="AJ368" s="118">
        <v>0</v>
      </c>
      <c r="AK368" s="118">
        <v>0</v>
      </c>
      <c r="AL368" s="118">
        <v>0</v>
      </c>
      <c r="AM368" s="118">
        <v>0</v>
      </c>
      <c r="AN368" s="118">
        <v>0</v>
      </c>
      <c r="AO368" s="118">
        <v>0</v>
      </c>
      <c r="AP368" s="118">
        <v>0</v>
      </c>
      <c r="AQ368" s="118">
        <v>0</v>
      </c>
      <c r="AR368" s="118">
        <f t="shared" si="15"/>
        <v>37111</v>
      </c>
      <c r="AS368" s="118">
        <f t="shared" si="16"/>
        <v>55666.5</v>
      </c>
      <c r="AT368" s="118">
        <f t="shared" si="17"/>
        <v>92777.5</v>
      </c>
      <c r="AU368" s="145"/>
    </row>
    <row r="369" spans="1:47" ht="15" customHeight="1" x14ac:dyDescent="0.3">
      <c r="A369" s="116" t="s">
        <v>2532</v>
      </c>
      <c r="B369" s="116" t="s">
        <v>746</v>
      </c>
      <c r="C369" s="116">
        <v>1</v>
      </c>
      <c r="D369" s="116" t="s">
        <v>0</v>
      </c>
      <c r="E369" s="116" t="s">
        <v>2</v>
      </c>
      <c r="F369" s="116" t="s">
        <v>1393</v>
      </c>
      <c r="G369" s="116" t="s">
        <v>1408</v>
      </c>
      <c r="H369" s="116" t="s">
        <v>1409</v>
      </c>
      <c r="I369" s="116" t="s">
        <v>1410</v>
      </c>
      <c r="J369" s="116" t="s">
        <v>4601</v>
      </c>
      <c r="K369" s="116" t="s">
        <v>611</v>
      </c>
      <c r="L369" s="116" t="s">
        <v>1398</v>
      </c>
      <c r="M369" s="116" t="s">
        <v>1405</v>
      </c>
      <c r="N369" s="116">
        <v>1</v>
      </c>
      <c r="O369" s="116">
        <v>1</v>
      </c>
      <c r="P369" s="116">
        <v>1</v>
      </c>
      <c r="Q369" s="116">
        <v>1</v>
      </c>
      <c r="R369" s="116">
        <v>1</v>
      </c>
      <c r="S369" s="116">
        <v>1</v>
      </c>
      <c r="T369" s="116">
        <v>0</v>
      </c>
      <c r="U369" s="116">
        <v>0</v>
      </c>
      <c r="V369" s="116">
        <v>0</v>
      </c>
      <c r="W369" s="84">
        <v>1750702.26</v>
      </c>
      <c r="X369" s="117">
        <v>43826</v>
      </c>
      <c r="Y369" s="117">
        <v>46383</v>
      </c>
      <c r="Z369" s="84">
        <v>1750702.26</v>
      </c>
      <c r="AA369" s="116" t="s">
        <v>1406</v>
      </c>
      <c r="AB369" s="116" t="s">
        <v>1407</v>
      </c>
      <c r="AC369" s="118">
        <v>1750702.26</v>
      </c>
      <c r="AD369" s="118">
        <v>0</v>
      </c>
      <c r="AE369" s="118">
        <v>0</v>
      </c>
      <c r="AF369" s="118">
        <v>0</v>
      </c>
      <c r="AG369" s="118">
        <v>0</v>
      </c>
      <c r="AH369" s="118">
        <v>0</v>
      </c>
      <c r="AI369" s="118">
        <v>0</v>
      </c>
      <c r="AJ369" s="118">
        <v>0</v>
      </c>
      <c r="AK369" s="118">
        <v>0</v>
      </c>
      <c r="AL369" s="118">
        <v>0</v>
      </c>
      <c r="AM369" s="118">
        <v>0</v>
      </c>
      <c r="AN369" s="118">
        <v>0</v>
      </c>
      <c r="AO369" s="118">
        <v>0</v>
      </c>
      <c r="AP369" s="118">
        <v>0</v>
      </c>
      <c r="AQ369" s="118">
        <v>0</v>
      </c>
      <c r="AR369" s="118">
        <f t="shared" si="15"/>
        <v>1750702.26</v>
      </c>
      <c r="AS369" s="118">
        <f t="shared" si="16"/>
        <v>0</v>
      </c>
      <c r="AT369" s="118">
        <f t="shared" si="17"/>
        <v>1750702.26</v>
      </c>
      <c r="AU369" s="145"/>
    </row>
    <row r="370" spans="1:47" ht="15" customHeight="1" x14ac:dyDescent="0.3">
      <c r="A370" s="116" t="s">
        <v>2838</v>
      </c>
      <c r="B370" s="116" t="s">
        <v>747</v>
      </c>
      <c r="C370" s="116">
        <v>4</v>
      </c>
      <c r="D370" s="116" t="s">
        <v>0</v>
      </c>
      <c r="E370" s="116" t="s">
        <v>2</v>
      </c>
      <c r="F370" s="116" t="s">
        <v>1393</v>
      </c>
      <c r="G370" s="116" t="s">
        <v>1411</v>
      </c>
      <c r="H370" s="116" t="s">
        <v>1409</v>
      </c>
      <c r="I370" s="116" t="s">
        <v>1412</v>
      </c>
      <c r="J370" s="116" t="s">
        <v>4601</v>
      </c>
      <c r="K370" s="116" t="s">
        <v>628</v>
      </c>
      <c r="L370" s="116" t="s">
        <v>1398</v>
      </c>
      <c r="M370" s="116" t="s">
        <v>1405</v>
      </c>
      <c r="N370" s="116">
        <v>1</v>
      </c>
      <c r="O370" s="116">
        <v>1</v>
      </c>
      <c r="P370" s="116">
        <v>1</v>
      </c>
      <c r="Q370" s="116">
        <v>1</v>
      </c>
      <c r="R370" s="116">
        <v>1</v>
      </c>
      <c r="S370" s="116">
        <v>1</v>
      </c>
      <c r="T370" s="116">
        <v>0</v>
      </c>
      <c r="U370" s="116">
        <v>0</v>
      </c>
      <c r="V370" s="116">
        <v>0</v>
      </c>
      <c r="W370" s="84">
        <v>815306.25</v>
      </c>
      <c r="X370" s="117">
        <v>43924</v>
      </c>
      <c r="Y370" s="117">
        <v>46115</v>
      </c>
      <c r="Z370" s="84">
        <v>1630612.5</v>
      </c>
      <c r="AA370" s="116" t="s">
        <v>1406</v>
      </c>
      <c r="AB370" s="116" t="s">
        <v>1407</v>
      </c>
      <c r="AC370" s="118">
        <v>815306.25</v>
      </c>
      <c r="AD370" s="118">
        <v>0</v>
      </c>
      <c r="AE370" s="118">
        <v>0</v>
      </c>
      <c r="AF370" s="118">
        <v>0</v>
      </c>
      <c r="AG370" s="118">
        <v>0</v>
      </c>
      <c r="AH370" s="118">
        <v>0</v>
      </c>
      <c r="AI370" s="118">
        <v>0</v>
      </c>
      <c r="AJ370" s="118">
        <v>0</v>
      </c>
      <c r="AK370" s="118">
        <v>0</v>
      </c>
      <c r="AL370" s="118">
        <v>0</v>
      </c>
      <c r="AM370" s="118">
        <v>0</v>
      </c>
      <c r="AN370" s="118">
        <v>0</v>
      </c>
      <c r="AO370" s="118">
        <v>0</v>
      </c>
      <c r="AP370" s="118">
        <v>0</v>
      </c>
      <c r="AQ370" s="118">
        <v>0</v>
      </c>
      <c r="AR370" s="118">
        <f t="shared" si="15"/>
        <v>815306.25</v>
      </c>
      <c r="AS370" s="118">
        <f t="shared" si="16"/>
        <v>0</v>
      </c>
      <c r="AT370" s="118">
        <f t="shared" si="17"/>
        <v>815306.25</v>
      </c>
      <c r="AU370" s="145"/>
    </row>
    <row r="371" spans="1:47" ht="15" customHeight="1" x14ac:dyDescent="0.3">
      <c r="A371" s="116" t="s">
        <v>2839</v>
      </c>
      <c r="B371" s="116" t="s">
        <v>747</v>
      </c>
      <c r="C371" s="116">
        <v>5</v>
      </c>
      <c r="D371" s="116" t="s">
        <v>0</v>
      </c>
      <c r="E371" s="116" t="s">
        <v>2</v>
      </c>
      <c r="F371" s="116" t="s">
        <v>1393</v>
      </c>
      <c r="G371" s="116" t="s">
        <v>1411</v>
      </c>
      <c r="H371" s="116" t="s">
        <v>1409</v>
      </c>
      <c r="I371" s="116" t="s">
        <v>1412</v>
      </c>
      <c r="J371" s="116" t="s">
        <v>4601</v>
      </c>
      <c r="K371" s="116" t="s">
        <v>628</v>
      </c>
      <c r="L371" s="116" t="s">
        <v>1398</v>
      </c>
      <c r="M371" s="116" t="s">
        <v>1405</v>
      </c>
      <c r="N371" s="116">
        <v>1</v>
      </c>
      <c r="O371" s="116">
        <v>1</v>
      </c>
      <c r="P371" s="116">
        <v>1</v>
      </c>
      <c r="Q371" s="116">
        <v>1</v>
      </c>
      <c r="R371" s="116">
        <v>1</v>
      </c>
      <c r="S371" s="116">
        <v>1</v>
      </c>
      <c r="T371" s="116">
        <v>0</v>
      </c>
      <c r="U371" s="116">
        <v>0</v>
      </c>
      <c r="V371" s="116">
        <v>0</v>
      </c>
      <c r="W371" s="84">
        <v>4615422.5</v>
      </c>
      <c r="X371" s="117">
        <v>43924</v>
      </c>
      <c r="Y371" s="117">
        <v>46480</v>
      </c>
      <c r="Z371" s="84">
        <v>4615422.5</v>
      </c>
      <c r="AA371" s="116" t="s">
        <v>1406</v>
      </c>
      <c r="AB371" s="116" t="s">
        <v>1407</v>
      </c>
      <c r="AC371" s="118">
        <v>2307711.25</v>
      </c>
      <c r="AD371" s="118">
        <v>2307711.25</v>
      </c>
      <c r="AE371" s="118">
        <v>0</v>
      </c>
      <c r="AF371" s="118">
        <v>0</v>
      </c>
      <c r="AG371" s="118">
        <v>0</v>
      </c>
      <c r="AH371" s="118">
        <v>0</v>
      </c>
      <c r="AI371" s="118">
        <v>0</v>
      </c>
      <c r="AJ371" s="118">
        <v>0</v>
      </c>
      <c r="AK371" s="118">
        <v>0</v>
      </c>
      <c r="AL371" s="118">
        <v>0</v>
      </c>
      <c r="AM371" s="118">
        <v>0</v>
      </c>
      <c r="AN371" s="118">
        <v>0</v>
      </c>
      <c r="AO371" s="118">
        <v>0</v>
      </c>
      <c r="AP371" s="118">
        <v>0</v>
      </c>
      <c r="AQ371" s="118">
        <v>0</v>
      </c>
      <c r="AR371" s="118">
        <f t="shared" si="15"/>
        <v>4615422.5</v>
      </c>
      <c r="AS371" s="118">
        <f t="shared" si="16"/>
        <v>0</v>
      </c>
      <c r="AT371" s="118">
        <f t="shared" si="17"/>
        <v>4615422.5</v>
      </c>
      <c r="AU371" s="145"/>
    </row>
    <row r="372" spans="1:47" ht="15" customHeight="1" x14ac:dyDescent="0.3">
      <c r="A372" s="116" t="s">
        <v>2840</v>
      </c>
      <c r="B372" s="116" t="s">
        <v>747</v>
      </c>
      <c r="C372" s="116">
        <v>6</v>
      </c>
      <c r="D372" s="116" t="s">
        <v>0</v>
      </c>
      <c r="E372" s="116" t="s">
        <v>2</v>
      </c>
      <c r="F372" s="116" t="s">
        <v>1393</v>
      </c>
      <c r="G372" s="116" t="s">
        <v>1411</v>
      </c>
      <c r="H372" s="116" t="s">
        <v>1409</v>
      </c>
      <c r="I372" s="116" t="s">
        <v>1412</v>
      </c>
      <c r="J372" s="116" t="s">
        <v>4601</v>
      </c>
      <c r="K372" s="116" t="s">
        <v>628</v>
      </c>
      <c r="L372" s="116" t="s">
        <v>1398</v>
      </c>
      <c r="M372" s="116" t="s">
        <v>1405</v>
      </c>
      <c r="N372" s="116">
        <v>1</v>
      </c>
      <c r="O372" s="116">
        <v>1</v>
      </c>
      <c r="P372" s="116">
        <v>1</v>
      </c>
      <c r="Q372" s="116">
        <v>1</v>
      </c>
      <c r="R372" s="116">
        <v>1</v>
      </c>
      <c r="S372" s="116">
        <v>1</v>
      </c>
      <c r="T372" s="116">
        <v>0</v>
      </c>
      <c r="U372" s="116">
        <v>0</v>
      </c>
      <c r="V372" s="116">
        <v>0</v>
      </c>
      <c r="W372" s="84">
        <v>2848077.5</v>
      </c>
      <c r="X372" s="117">
        <v>43924</v>
      </c>
      <c r="Y372" s="117">
        <v>46846</v>
      </c>
      <c r="Z372" s="84">
        <v>2848077.5</v>
      </c>
      <c r="AA372" s="116" t="s">
        <v>1406</v>
      </c>
      <c r="AB372" s="116" t="s">
        <v>1407</v>
      </c>
      <c r="AC372" s="118">
        <v>949359.17</v>
      </c>
      <c r="AD372" s="118">
        <v>949359.17</v>
      </c>
      <c r="AE372" s="118">
        <v>949359.16</v>
      </c>
      <c r="AF372" s="118">
        <v>0</v>
      </c>
      <c r="AG372" s="118">
        <v>0</v>
      </c>
      <c r="AH372" s="118">
        <v>0</v>
      </c>
      <c r="AI372" s="118">
        <v>0</v>
      </c>
      <c r="AJ372" s="118">
        <v>0</v>
      </c>
      <c r="AK372" s="118">
        <v>0</v>
      </c>
      <c r="AL372" s="118">
        <v>0</v>
      </c>
      <c r="AM372" s="118">
        <v>0</v>
      </c>
      <c r="AN372" s="118">
        <v>0</v>
      </c>
      <c r="AO372" s="118">
        <v>0</v>
      </c>
      <c r="AP372" s="118">
        <v>0</v>
      </c>
      <c r="AQ372" s="118">
        <v>0</v>
      </c>
      <c r="AR372" s="118">
        <f t="shared" si="15"/>
        <v>1898718.34</v>
      </c>
      <c r="AS372" s="118">
        <f t="shared" si="16"/>
        <v>949359.16</v>
      </c>
      <c r="AT372" s="118">
        <f t="shared" si="17"/>
        <v>2848077.5</v>
      </c>
      <c r="AU372" s="145"/>
    </row>
    <row r="373" spans="1:47" ht="15" customHeight="1" x14ac:dyDescent="0.3">
      <c r="A373" s="116" t="s">
        <v>2841</v>
      </c>
      <c r="B373" s="116" t="s">
        <v>747</v>
      </c>
      <c r="C373" s="116">
        <v>7</v>
      </c>
      <c r="D373" s="116" t="s">
        <v>0</v>
      </c>
      <c r="E373" s="116" t="s">
        <v>2</v>
      </c>
      <c r="F373" s="116" t="s">
        <v>1393</v>
      </c>
      <c r="G373" s="116" t="s">
        <v>1411</v>
      </c>
      <c r="H373" s="116" t="s">
        <v>1409</v>
      </c>
      <c r="I373" s="116" t="s">
        <v>1412</v>
      </c>
      <c r="J373" s="116" t="s">
        <v>4601</v>
      </c>
      <c r="K373" s="116" t="s">
        <v>628</v>
      </c>
      <c r="L373" s="116" t="s">
        <v>1398</v>
      </c>
      <c r="M373" s="116" t="s">
        <v>1405</v>
      </c>
      <c r="N373" s="116">
        <v>1</v>
      </c>
      <c r="O373" s="116">
        <v>1</v>
      </c>
      <c r="P373" s="116">
        <v>1</v>
      </c>
      <c r="Q373" s="116">
        <v>1</v>
      </c>
      <c r="R373" s="116">
        <v>1</v>
      </c>
      <c r="S373" s="116">
        <v>1</v>
      </c>
      <c r="T373" s="116">
        <v>0</v>
      </c>
      <c r="U373" s="116">
        <v>0</v>
      </c>
      <c r="V373" s="116">
        <v>0</v>
      </c>
      <c r="W373" s="84">
        <v>265500</v>
      </c>
      <c r="X373" s="117">
        <v>43924</v>
      </c>
      <c r="Y373" s="117">
        <v>47211</v>
      </c>
      <c r="Z373" s="84">
        <v>265500</v>
      </c>
      <c r="AA373" s="116" t="s">
        <v>1406</v>
      </c>
      <c r="AB373" s="116" t="s">
        <v>1407</v>
      </c>
      <c r="AC373" s="118">
        <v>66375</v>
      </c>
      <c r="AD373" s="118">
        <v>66375</v>
      </c>
      <c r="AE373" s="118">
        <v>66375</v>
      </c>
      <c r="AF373" s="118">
        <v>66375</v>
      </c>
      <c r="AG373" s="118">
        <v>0</v>
      </c>
      <c r="AH373" s="118">
        <v>0</v>
      </c>
      <c r="AI373" s="118">
        <v>0</v>
      </c>
      <c r="AJ373" s="118">
        <v>0</v>
      </c>
      <c r="AK373" s="118">
        <v>0</v>
      </c>
      <c r="AL373" s="118">
        <v>0</v>
      </c>
      <c r="AM373" s="118">
        <v>0</v>
      </c>
      <c r="AN373" s="118">
        <v>0</v>
      </c>
      <c r="AO373" s="118">
        <v>0</v>
      </c>
      <c r="AP373" s="118">
        <v>0</v>
      </c>
      <c r="AQ373" s="118">
        <v>0</v>
      </c>
      <c r="AR373" s="118">
        <f t="shared" si="15"/>
        <v>132750</v>
      </c>
      <c r="AS373" s="118">
        <f t="shared" si="16"/>
        <v>132750</v>
      </c>
      <c r="AT373" s="118">
        <f t="shared" si="17"/>
        <v>265500</v>
      </c>
      <c r="AU373" s="145"/>
    </row>
    <row r="374" spans="1:47" ht="15" customHeight="1" x14ac:dyDescent="0.3">
      <c r="A374" s="116" t="s">
        <v>2842</v>
      </c>
      <c r="B374" s="116" t="s">
        <v>747</v>
      </c>
      <c r="C374" s="116">
        <v>8</v>
      </c>
      <c r="D374" s="116" t="s">
        <v>0</v>
      </c>
      <c r="E374" s="116" t="s">
        <v>2</v>
      </c>
      <c r="F374" s="116" t="s">
        <v>1393</v>
      </c>
      <c r="G374" s="116" t="s">
        <v>1411</v>
      </c>
      <c r="H374" s="116" t="s">
        <v>1409</v>
      </c>
      <c r="I374" s="116" t="s">
        <v>1412</v>
      </c>
      <c r="J374" s="116" t="s">
        <v>4601</v>
      </c>
      <c r="K374" s="116" t="s">
        <v>628</v>
      </c>
      <c r="L374" s="116" t="s">
        <v>1398</v>
      </c>
      <c r="M374" s="116" t="s">
        <v>1405</v>
      </c>
      <c r="N374" s="116">
        <v>1</v>
      </c>
      <c r="O374" s="116">
        <v>1</v>
      </c>
      <c r="P374" s="116">
        <v>1</v>
      </c>
      <c r="Q374" s="116">
        <v>1</v>
      </c>
      <c r="R374" s="116">
        <v>1</v>
      </c>
      <c r="S374" s="116">
        <v>1</v>
      </c>
      <c r="T374" s="116">
        <v>0</v>
      </c>
      <c r="U374" s="116">
        <v>0</v>
      </c>
      <c r="V374" s="116">
        <v>0</v>
      </c>
      <c r="W374" s="84">
        <v>53100</v>
      </c>
      <c r="X374" s="117">
        <v>43924</v>
      </c>
      <c r="Y374" s="117">
        <v>47576</v>
      </c>
      <c r="Z374" s="84">
        <v>53100</v>
      </c>
      <c r="AA374" s="116" t="s">
        <v>1406</v>
      </c>
      <c r="AB374" s="116" t="s">
        <v>1407</v>
      </c>
      <c r="AC374" s="118">
        <v>10620</v>
      </c>
      <c r="AD374" s="118">
        <v>10620</v>
      </c>
      <c r="AE374" s="118">
        <v>10620</v>
      </c>
      <c r="AF374" s="118">
        <v>10620</v>
      </c>
      <c r="AG374" s="118">
        <v>10620</v>
      </c>
      <c r="AH374" s="118">
        <v>0</v>
      </c>
      <c r="AI374" s="118">
        <v>0</v>
      </c>
      <c r="AJ374" s="118">
        <v>0</v>
      </c>
      <c r="AK374" s="118">
        <v>0</v>
      </c>
      <c r="AL374" s="118">
        <v>0</v>
      </c>
      <c r="AM374" s="118">
        <v>0</v>
      </c>
      <c r="AN374" s="118">
        <v>0</v>
      </c>
      <c r="AO374" s="118">
        <v>0</v>
      </c>
      <c r="AP374" s="118">
        <v>0</v>
      </c>
      <c r="AQ374" s="118">
        <v>0</v>
      </c>
      <c r="AR374" s="118">
        <f t="shared" si="15"/>
        <v>21240</v>
      </c>
      <c r="AS374" s="118">
        <f t="shared" si="16"/>
        <v>31860</v>
      </c>
      <c r="AT374" s="118">
        <f t="shared" si="17"/>
        <v>53100</v>
      </c>
      <c r="AU374" s="145"/>
    </row>
    <row r="375" spans="1:47" ht="15" customHeight="1" x14ac:dyDescent="0.3">
      <c r="A375" s="116" t="s">
        <v>2967</v>
      </c>
      <c r="B375" s="116" t="s">
        <v>749</v>
      </c>
      <c r="C375" s="116">
        <v>1</v>
      </c>
      <c r="D375" s="116" t="s">
        <v>0</v>
      </c>
      <c r="E375" s="116" t="s">
        <v>2</v>
      </c>
      <c r="F375" s="116" t="s">
        <v>1393</v>
      </c>
      <c r="G375" s="116" t="s">
        <v>1401</v>
      </c>
      <c r="H375" s="116" t="s">
        <v>1402</v>
      </c>
      <c r="I375" s="116" t="s">
        <v>1403</v>
      </c>
      <c r="J375" s="116" t="s">
        <v>1404</v>
      </c>
      <c r="K375" s="116" t="s">
        <v>748</v>
      </c>
      <c r="L375" s="116" t="s">
        <v>1398</v>
      </c>
      <c r="M375" s="116" t="s">
        <v>1405</v>
      </c>
      <c r="N375" s="116">
        <v>1</v>
      </c>
      <c r="O375" s="116">
        <v>1</v>
      </c>
      <c r="P375" s="116">
        <v>1</v>
      </c>
      <c r="Q375" s="116">
        <v>0</v>
      </c>
      <c r="R375" s="116">
        <v>0</v>
      </c>
      <c r="S375" s="116">
        <v>1</v>
      </c>
      <c r="T375" s="116">
        <v>1</v>
      </c>
      <c r="U375" s="116">
        <v>1</v>
      </c>
      <c r="V375" s="116">
        <v>0</v>
      </c>
      <c r="W375" s="84">
        <v>626913.92000000004</v>
      </c>
      <c r="X375" s="117">
        <v>43826</v>
      </c>
      <c r="Y375" s="117">
        <v>46383</v>
      </c>
      <c r="Z375" s="84">
        <v>626913.92000000004</v>
      </c>
      <c r="AA375" s="116" t="s">
        <v>1406</v>
      </c>
      <c r="AB375" s="116" t="s">
        <v>1407</v>
      </c>
      <c r="AC375" s="118">
        <v>626913.92000000004</v>
      </c>
      <c r="AD375" s="118">
        <v>0</v>
      </c>
      <c r="AE375" s="118">
        <v>0</v>
      </c>
      <c r="AF375" s="118">
        <v>0</v>
      </c>
      <c r="AG375" s="118">
        <v>0</v>
      </c>
      <c r="AH375" s="118">
        <v>0</v>
      </c>
      <c r="AI375" s="118">
        <v>0</v>
      </c>
      <c r="AJ375" s="118">
        <v>0</v>
      </c>
      <c r="AK375" s="118">
        <v>0</v>
      </c>
      <c r="AL375" s="118">
        <v>0</v>
      </c>
      <c r="AM375" s="118">
        <v>0</v>
      </c>
      <c r="AN375" s="118">
        <v>0</v>
      </c>
      <c r="AO375" s="118">
        <v>0</v>
      </c>
      <c r="AP375" s="118">
        <v>0</v>
      </c>
      <c r="AQ375" s="118">
        <v>0</v>
      </c>
      <c r="AR375" s="118">
        <f t="shared" si="15"/>
        <v>626913.92000000004</v>
      </c>
      <c r="AS375" s="118">
        <f t="shared" si="16"/>
        <v>0</v>
      </c>
      <c r="AT375" s="118">
        <f t="shared" si="17"/>
        <v>626913.92000000004</v>
      </c>
      <c r="AU375" s="145"/>
    </row>
    <row r="376" spans="1:47" ht="15" customHeight="1" x14ac:dyDescent="0.3">
      <c r="A376" s="116" t="s">
        <v>2533</v>
      </c>
      <c r="B376" s="116" t="s">
        <v>750</v>
      </c>
      <c r="C376" s="116">
        <v>1</v>
      </c>
      <c r="D376" s="116" t="s">
        <v>0</v>
      </c>
      <c r="E376" s="116" t="s">
        <v>2</v>
      </c>
      <c r="F376" s="116" t="s">
        <v>1393</v>
      </c>
      <c r="G376" s="116" t="s">
        <v>1408</v>
      </c>
      <c r="H376" s="116" t="s">
        <v>1409</v>
      </c>
      <c r="I376" s="116" t="s">
        <v>1410</v>
      </c>
      <c r="J376" s="116" t="s">
        <v>4601</v>
      </c>
      <c r="K376" s="116" t="s">
        <v>611</v>
      </c>
      <c r="L376" s="116" t="s">
        <v>1398</v>
      </c>
      <c r="M376" s="116" t="s">
        <v>1405</v>
      </c>
      <c r="N376" s="116">
        <v>1</v>
      </c>
      <c r="O376" s="116">
        <v>1</v>
      </c>
      <c r="P376" s="116">
        <v>1</v>
      </c>
      <c r="Q376" s="116">
        <v>1</v>
      </c>
      <c r="R376" s="116">
        <v>1</v>
      </c>
      <c r="S376" s="116">
        <v>1</v>
      </c>
      <c r="T376" s="116">
        <v>0</v>
      </c>
      <c r="U376" s="116">
        <v>0</v>
      </c>
      <c r="V376" s="116">
        <v>0</v>
      </c>
      <c r="W376" s="84">
        <v>451019.78</v>
      </c>
      <c r="X376" s="117">
        <v>43826</v>
      </c>
      <c r="Y376" s="117">
        <v>46383</v>
      </c>
      <c r="Z376" s="84">
        <v>451019.78</v>
      </c>
      <c r="AA376" s="116" t="s">
        <v>1406</v>
      </c>
      <c r="AB376" s="116" t="s">
        <v>1407</v>
      </c>
      <c r="AC376" s="118">
        <v>451019.78</v>
      </c>
      <c r="AD376" s="118">
        <v>0</v>
      </c>
      <c r="AE376" s="118">
        <v>0</v>
      </c>
      <c r="AF376" s="118">
        <v>0</v>
      </c>
      <c r="AG376" s="118">
        <v>0</v>
      </c>
      <c r="AH376" s="118">
        <v>0</v>
      </c>
      <c r="AI376" s="118">
        <v>0</v>
      </c>
      <c r="AJ376" s="118">
        <v>0</v>
      </c>
      <c r="AK376" s="118">
        <v>0</v>
      </c>
      <c r="AL376" s="118">
        <v>0</v>
      </c>
      <c r="AM376" s="118">
        <v>0</v>
      </c>
      <c r="AN376" s="118">
        <v>0</v>
      </c>
      <c r="AO376" s="118">
        <v>0</v>
      </c>
      <c r="AP376" s="118">
        <v>0</v>
      </c>
      <c r="AQ376" s="118">
        <v>0</v>
      </c>
      <c r="AR376" s="118">
        <f t="shared" si="15"/>
        <v>451019.78</v>
      </c>
      <c r="AS376" s="118">
        <f t="shared" si="16"/>
        <v>0</v>
      </c>
      <c r="AT376" s="118">
        <f t="shared" si="17"/>
        <v>451019.78</v>
      </c>
      <c r="AU376" s="145"/>
    </row>
    <row r="377" spans="1:47" ht="15" customHeight="1" x14ac:dyDescent="0.3">
      <c r="A377" s="116" t="s">
        <v>2534</v>
      </c>
      <c r="B377" s="116" t="s">
        <v>751</v>
      </c>
      <c r="C377" s="116">
        <v>1</v>
      </c>
      <c r="D377" s="116" t="s">
        <v>0</v>
      </c>
      <c r="E377" s="116" t="s">
        <v>2</v>
      </c>
      <c r="F377" s="116" t="s">
        <v>1393</v>
      </c>
      <c r="G377" s="116" t="s">
        <v>1408</v>
      </c>
      <c r="H377" s="116" t="s">
        <v>1409</v>
      </c>
      <c r="I377" s="116" t="s">
        <v>1410</v>
      </c>
      <c r="J377" s="116" t="s">
        <v>4601</v>
      </c>
      <c r="K377" s="116" t="s">
        <v>611</v>
      </c>
      <c r="L377" s="116" t="s">
        <v>1398</v>
      </c>
      <c r="M377" s="116" t="s">
        <v>1405</v>
      </c>
      <c r="N377" s="116">
        <v>1</v>
      </c>
      <c r="O377" s="116">
        <v>1</v>
      </c>
      <c r="P377" s="116">
        <v>1</v>
      </c>
      <c r="Q377" s="116">
        <v>1</v>
      </c>
      <c r="R377" s="116">
        <v>1</v>
      </c>
      <c r="S377" s="116">
        <v>1</v>
      </c>
      <c r="T377" s="116">
        <v>0</v>
      </c>
      <c r="U377" s="116">
        <v>0</v>
      </c>
      <c r="V377" s="116">
        <v>0</v>
      </c>
      <c r="W377" s="84">
        <v>1549032.27</v>
      </c>
      <c r="X377" s="117">
        <v>43826</v>
      </c>
      <c r="Y377" s="117">
        <v>46383</v>
      </c>
      <c r="Z377" s="84">
        <v>1549032.27</v>
      </c>
      <c r="AA377" s="116" t="s">
        <v>1406</v>
      </c>
      <c r="AB377" s="116" t="s">
        <v>1407</v>
      </c>
      <c r="AC377" s="118">
        <v>1549032.27</v>
      </c>
      <c r="AD377" s="118">
        <v>0</v>
      </c>
      <c r="AE377" s="118">
        <v>0</v>
      </c>
      <c r="AF377" s="118">
        <v>0</v>
      </c>
      <c r="AG377" s="118">
        <v>0</v>
      </c>
      <c r="AH377" s="118">
        <v>0</v>
      </c>
      <c r="AI377" s="118">
        <v>0</v>
      </c>
      <c r="AJ377" s="118">
        <v>0</v>
      </c>
      <c r="AK377" s="118">
        <v>0</v>
      </c>
      <c r="AL377" s="118">
        <v>0</v>
      </c>
      <c r="AM377" s="118">
        <v>0</v>
      </c>
      <c r="AN377" s="118">
        <v>0</v>
      </c>
      <c r="AO377" s="118">
        <v>0</v>
      </c>
      <c r="AP377" s="118">
        <v>0</v>
      </c>
      <c r="AQ377" s="118">
        <v>0</v>
      </c>
      <c r="AR377" s="118">
        <f t="shared" si="15"/>
        <v>1549032.27</v>
      </c>
      <c r="AS377" s="118">
        <f t="shared" si="16"/>
        <v>0</v>
      </c>
      <c r="AT377" s="118">
        <f t="shared" si="17"/>
        <v>1549032.27</v>
      </c>
      <c r="AU377" s="145"/>
    </row>
    <row r="378" spans="1:47" ht="15" customHeight="1" x14ac:dyDescent="0.3">
      <c r="A378" s="116" t="s">
        <v>2843</v>
      </c>
      <c r="B378" s="116" t="s">
        <v>752</v>
      </c>
      <c r="C378" s="116">
        <v>5</v>
      </c>
      <c r="D378" s="116" t="s">
        <v>0</v>
      </c>
      <c r="E378" s="116" t="s">
        <v>2</v>
      </c>
      <c r="F378" s="116" t="s">
        <v>1393</v>
      </c>
      <c r="G378" s="116" t="s">
        <v>1411</v>
      </c>
      <c r="H378" s="116" t="s">
        <v>1409</v>
      </c>
      <c r="I378" s="116" t="s">
        <v>1412</v>
      </c>
      <c r="J378" s="116" t="s">
        <v>4601</v>
      </c>
      <c r="K378" s="116" t="s">
        <v>628</v>
      </c>
      <c r="L378" s="116" t="s">
        <v>1398</v>
      </c>
      <c r="M378" s="116" t="s">
        <v>1405</v>
      </c>
      <c r="N378" s="116">
        <v>1</v>
      </c>
      <c r="O378" s="116">
        <v>1</v>
      </c>
      <c r="P378" s="116">
        <v>1</v>
      </c>
      <c r="Q378" s="116">
        <v>1</v>
      </c>
      <c r="R378" s="116">
        <v>1</v>
      </c>
      <c r="S378" s="116">
        <v>1</v>
      </c>
      <c r="T378" s="116">
        <v>0</v>
      </c>
      <c r="U378" s="116">
        <v>0</v>
      </c>
      <c r="V378" s="116">
        <v>0</v>
      </c>
      <c r="W378" s="84">
        <v>951522.5</v>
      </c>
      <c r="X378" s="117">
        <v>43941</v>
      </c>
      <c r="Y378" s="117">
        <v>46132</v>
      </c>
      <c r="Z378" s="84">
        <v>1903045</v>
      </c>
      <c r="AA378" s="116" t="s">
        <v>1406</v>
      </c>
      <c r="AB378" s="116" t="s">
        <v>1407</v>
      </c>
      <c r="AC378" s="118">
        <v>951522.5</v>
      </c>
      <c r="AD378" s="118">
        <v>0</v>
      </c>
      <c r="AE378" s="118">
        <v>0</v>
      </c>
      <c r="AF378" s="118">
        <v>0</v>
      </c>
      <c r="AG378" s="118">
        <v>0</v>
      </c>
      <c r="AH378" s="118">
        <v>0</v>
      </c>
      <c r="AI378" s="118">
        <v>0</v>
      </c>
      <c r="AJ378" s="118">
        <v>0</v>
      </c>
      <c r="AK378" s="118">
        <v>0</v>
      </c>
      <c r="AL378" s="118">
        <v>0</v>
      </c>
      <c r="AM378" s="118">
        <v>0</v>
      </c>
      <c r="AN378" s="118">
        <v>0</v>
      </c>
      <c r="AO378" s="118">
        <v>0</v>
      </c>
      <c r="AP378" s="118">
        <v>0</v>
      </c>
      <c r="AQ378" s="118">
        <v>0</v>
      </c>
      <c r="AR378" s="118">
        <f t="shared" si="15"/>
        <v>951522.5</v>
      </c>
      <c r="AS378" s="118">
        <f t="shared" si="16"/>
        <v>0</v>
      </c>
      <c r="AT378" s="118">
        <f t="shared" si="17"/>
        <v>951522.5</v>
      </c>
      <c r="AU378" s="145"/>
    </row>
    <row r="379" spans="1:47" ht="15" customHeight="1" x14ac:dyDescent="0.3">
      <c r="A379" s="116" t="s">
        <v>2844</v>
      </c>
      <c r="B379" s="116" t="s">
        <v>752</v>
      </c>
      <c r="C379" s="116">
        <v>6</v>
      </c>
      <c r="D379" s="116" t="s">
        <v>0</v>
      </c>
      <c r="E379" s="116" t="s">
        <v>2</v>
      </c>
      <c r="F379" s="116" t="s">
        <v>1393</v>
      </c>
      <c r="G379" s="116" t="s">
        <v>1411</v>
      </c>
      <c r="H379" s="116" t="s">
        <v>1409</v>
      </c>
      <c r="I379" s="116" t="s">
        <v>1412</v>
      </c>
      <c r="J379" s="116" t="s">
        <v>4601</v>
      </c>
      <c r="K379" s="116" t="s">
        <v>628</v>
      </c>
      <c r="L379" s="116" t="s">
        <v>1398</v>
      </c>
      <c r="M379" s="116" t="s">
        <v>1405</v>
      </c>
      <c r="N379" s="116">
        <v>1</v>
      </c>
      <c r="O379" s="116">
        <v>1</v>
      </c>
      <c r="P379" s="116">
        <v>1</v>
      </c>
      <c r="Q379" s="116">
        <v>1</v>
      </c>
      <c r="R379" s="116">
        <v>1</v>
      </c>
      <c r="S379" s="116">
        <v>1</v>
      </c>
      <c r="T379" s="116">
        <v>0</v>
      </c>
      <c r="U379" s="116">
        <v>0</v>
      </c>
      <c r="V379" s="116">
        <v>0</v>
      </c>
      <c r="W379" s="84">
        <v>3864500</v>
      </c>
      <c r="X379" s="117">
        <v>43941</v>
      </c>
      <c r="Y379" s="117">
        <v>46497</v>
      </c>
      <c r="Z379" s="84">
        <v>3864500</v>
      </c>
      <c r="AA379" s="116" t="s">
        <v>1406</v>
      </c>
      <c r="AB379" s="116" t="s">
        <v>1407</v>
      </c>
      <c r="AC379" s="118">
        <v>1932250</v>
      </c>
      <c r="AD379" s="118">
        <v>1932250</v>
      </c>
      <c r="AE379" s="118">
        <v>0</v>
      </c>
      <c r="AF379" s="118">
        <v>0</v>
      </c>
      <c r="AG379" s="118">
        <v>0</v>
      </c>
      <c r="AH379" s="118">
        <v>0</v>
      </c>
      <c r="AI379" s="118">
        <v>0</v>
      </c>
      <c r="AJ379" s="118">
        <v>0</v>
      </c>
      <c r="AK379" s="118">
        <v>0</v>
      </c>
      <c r="AL379" s="118">
        <v>0</v>
      </c>
      <c r="AM379" s="118">
        <v>0</v>
      </c>
      <c r="AN379" s="118">
        <v>0</v>
      </c>
      <c r="AO379" s="118">
        <v>0</v>
      </c>
      <c r="AP379" s="118">
        <v>0</v>
      </c>
      <c r="AQ379" s="118">
        <v>0</v>
      </c>
      <c r="AR379" s="118">
        <f t="shared" si="15"/>
        <v>3864500</v>
      </c>
      <c r="AS379" s="118">
        <f t="shared" si="16"/>
        <v>0</v>
      </c>
      <c r="AT379" s="118">
        <f t="shared" si="17"/>
        <v>3864500</v>
      </c>
      <c r="AU379" s="145"/>
    </row>
    <row r="380" spans="1:47" ht="15" customHeight="1" x14ac:dyDescent="0.3">
      <c r="A380" s="116" t="s">
        <v>2845</v>
      </c>
      <c r="B380" s="116" t="s">
        <v>752</v>
      </c>
      <c r="C380" s="116">
        <v>7</v>
      </c>
      <c r="D380" s="116" t="s">
        <v>0</v>
      </c>
      <c r="E380" s="116" t="s">
        <v>2</v>
      </c>
      <c r="F380" s="116" t="s">
        <v>1393</v>
      </c>
      <c r="G380" s="116" t="s">
        <v>1411</v>
      </c>
      <c r="H380" s="116" t="s">
        <v>1409</v>
      </c>
      <c r="I380" s="116" t="s">
        <v>1412</v>
      </c>
      <c r="J380" s="116" t="s">
        <v>4601</v>
      </c>
      <c r="K380" s="116" t="s">
        <v>628</v>
      </c>
      <c r="L380" s="116" t="s">
        <v>1398</v>
      </c>
      <c r="M380" s="116" t="s">
        <v>1405</v>
      </c>
      <c r="N380" s="116">
        <v>1</v>
      </c>
      <c r="O380" s="116">
        <v>1</v>
      </c>
      <c r="P380" s="116">
        <v>1</v>
      </c>
      <c r="Q380" s="116">
        <v>1</v>
      </c>
      <c r="R380" s="116">
        <v>1</v>
      </c>
      <c r="S380" s="116">
        <v>1</v>
      </c>
      <c r="T380" s="116">
        <v>0</v>
      </c>
      <c r="U380" s="116">
        <v>0</v>
      </c>
      <c r="V380" s="116">
        <v>0</v>
      </c>
      <c r="W380" s="84">
        <v>2517382.5</v>
      </c>
      <c r="X380" s="117">
        <v>43941</v>
      </c>
      <c r="Y380" s="117">
        <v>46863</v>
      </c>
      <c r="Z380" s="84">
        <v>2517382.5</v>
      </c>
      <c r="AA380" s="116" t="s">
        <v>1406</v>
      </c>
      <c r="AB380" s="116" t="s">
        <v>1407</v>
      </c>
      <c r="AC380" s="118">
        <v>839127.5</v>
      </c>
      <c r="AD380" s="118">
        <v>839127.5</v>
      </c>
      <c r="AE380" s="118">
        <v>839127.5</v>
      </c>
      <c r="AF380" s="118">
        <v>0</v>
      </c>
      <c r="AG380" s="118">
        <v>0</v>
      </c>
      <c r="AH380" s="118">
        <v>0</v>
      </c>
      <c r="AI380" s="118">
        <v>0</v>
      </c>
      <c r="AJ380" s="118">
        <v>0</v>
      </c>
      <c r="AK380" s="118">
        <v>0</v>
      </c>
      <c r="AL380" s="118">
        <v>0</v>
      </c>
      <c r="AM380" s="118">
        <v>0</v>
      </c>
      <c r="AN380" s="118">
        <v>0</v>
      </c>
      <c r="AO380" s="118">
        <v>0</v>
      </c>
      <c r="AP380" s="118">
        <v>0</v>
      </c>
      <c r="AQ380" s="118">
        <v>0</v>
      </c>
      <c r="AR380" s="118">
        <f t="shared" si="15"/>
        <v>1678255</v>
      </c>
      <c r="AS380" s="118">
        <f t="shared" si="16"/>
        <v>839127.5</v>
      </c>
      <c r="AT380" s="118">
        <f t="shared" si="17"/>
        <v>2517382.5</v>
      </c>
      <c r="AU380" s="145"/>
    </row>
    <row r="381" spans="1:47" ht="15" customHeight="1" x14ac:dyDescent="0.3">
      <c r="A381" s="116" t="s">
        <v>2846</v>
      </c>
      <c r="B381" s="116" t="s">
        <v>752</v>
      </c>
      <c r="C381" s="116">
        <v>8</v>
      </c>
      <c r="D381" s="116" t="s">
        <v>0</v>
      </c>
      <c r="E381" s="116" t="s">
        <v>2</v>
      </c>
      <c r="F381" s="116" t="s">
        <v>1393</v>
      </c>
      <c r="G381" s="116" t="s">
        <v>1411</v>
      </c>
      <c r="H381" s="116" t="s">
        <v>1409</v>
      </c>
      <c r="I381" s="116" t="s">
        <v>1412</v>
      </c>
      <c r="J381" s="116" t="s">
        <v>4601</v>
      </c>
      <c r="K381" s="116" t="s">
        <v>628</v>
      </c>
      <c r="L381" s="116" t="s">
        <v>1398</v>
      </c>
      <c r="M381" s="116" t="s">
        <v>1405</v>
      </c>
      <c r="N381" s="116">
        <v>1</v>
      </c>
      <c r="O381" s="116">
        <v>1</v>
      </c>
      <c r="P381" s="116">
        <v>1</v>
      </c>
      <c r="Q381" s="116">
        <v>1</v>
      </c>
      <c r="R381" s="116">
        <v>1</v>
      </c>
      <c r="S381" s="116">
        <v>1</v>
      </c>
      <c r="T381" s="116">
        <v>0</v>
      </c>
      <c r="U381" s="116">
        <v>0</v>
      </c>
      <c r="V381" s="116">
        <v>0</v>
      </c>
      <c r="W381" s="84">
        <v>106200</v>
      </c>
      <c r="X381" s="117">
        <v>43941</v>
      </c>
      <c r="Y381" s="117">
        <v>47228</v>
      </c>
      <c r="Z381" s="84">
        <v>106200</v>
      </c>
      <c r="AA381" s="116" t="s">
        <v>1406</v>
      </c>
      <c r="AB381" s="116" t="s">
        <v>1407</v>
      </c>
      <c r="AC381" s="118">
        <v>26550</v>
      </c>
      <c r="AD381" s="118">
        <v>26550</v>
      </c>
      <c r="AE381" s="118">
        <v>26550</v>
      </c>
      <c r="AF381" s="118">
        <v>26550</v>
      </c>
      <c r="AG381" s="118">
        <v>0</v>
      </c>
      <c r="AH381" s="118">
        <v>0</v>
      </c>
      <c r="AI381" s="118">
        <v>0</v>
      </c>
      <c r="AJ381" s="118">
        <v>0</v>
      </c>
      <c r="AK381" s="118">
        <v>0</v>
      </c>
      <c r="AL381" s="118">
        <v>0</v>
      </c>
      <c r="AM381" s="118">
        <v>0</v>
      </c>
      <c r="AN381" s="118">
        <v>0</v>
      </c>
      <c r="AO381" s="118">
        <v>0</v>
      </c>
      <c r="AP381" s="118">
        <v>0</v>
      </c>
      <c r="AQ381" s="118">
        <v>0</v>
      </c>
      <c r="AR381" s="118">
        <f t="shared" si="15"/>
        <v>53100</v>
      </c>
      <c r="AS381" s="118">
        <f t="shared" si="16"/>
        <v>53100</v>
      </c>
      <c r="AT381" s="118">
        <f t="shared" si="17"/>
        <v>106200</v>
      </c>
      <c r="AU381" s="145"/>
    </row>
    <row r="382" spans="1:47" ht="15" customHeight="1" x14ac:dyDescent="0.3">
      <c r="A382" s="116" t="s">
        <v>2847</v>
      </c>
      <c r="B382" s="116" t="s">
        <v>752</v>
      </c>
      <c r="C382" s="116">
        <v>9</v>
      </c>
      <c r="D382" s="116" t="s">
        <v>0</v>
      </c>
      <c r="E382" s="116" t="s">
        <v>2</v>
      </c>
      <c r="F382" s="116" t="s">
        <v>1393</v>
      </c>
      <c r="G382" s="116" t="s">
        <v>1411</v>
      </c>
      <c r="H382" s="116" t="s">
        <v>1409</v>
      </c>
      <c r="I382" s="116" t="s">
        <v>1412</v>
      </c>
      <c r="J382" s="116" t="s">
        <v>4601</v>
      </c>
      <c r="K382" s="116" t="s">
        <v>628</v>
      </c>
      <c r="L382" s="116" t="s">
        <v>1398</v>
      </c>
      <c r="M382" s="116" t="s">
        <v>1405</v>
      </c>
      <c r="N382" s="116">
        <v>1</v>
      </c>
      <c r="O382" s="116">
        <v>1</v>
      </c>
      <c r="P382" s="116">
        <v>1</v>
      </c>
      <c r="Q382" s="116">
        <v>1</v>
      </c>
      <c r="R382" s="116">
        <v>1</v>
      </c>
      <c r="S382" s="116">
        <v>1</v>
      </c>
      <c r="T382" s="116">
        <v>0</v>
      </c>
      <c r="U382" s="116">
        <v>0</v>
      </c>
      <c r="V382" s="116">
        <v>0</v>
      </c>
      <c r="W382" s="84">
        <v>53100</v>
      </c>
      <c r="X382" s="117">
        <v>43941</v>
      </c>
      <c r="Y382" s="117">
        <v>47593</v>
      </c>
      <c r="Z382" s="84">
        <v>53100</v>
      </c>
      <c r="AA382" s="116" t="s">
        <v>1406</v>
      </c>
      <c r="AB382" s="116" t="s">
        <v>1407</v>
      </c>
      <c r="AC382" s="118">
        <v>10620</v>
      </c>
      <c r="AD382" s="118">
        <v>10620</v>
      </c>
      <c r="AE382" s="118">
        <v>10620</v>
      </c>
      <c r="AF382" s="118">
        <v>10620</v>
      </c>
      <c r="AG382" s="118">
        <v>10620</v>
      </c>
      <c r="AH382" s="118">
        <v>0</v>
      </c>
      <c r="AI382" s="118">
        <v>0</v>
      </c>
      <c r="AJ382" s="118">
        <v>0</v>
      </c>
      <c r="AK382" s="118">
        <v>0</v>
      </c>
      <c r="AL382" s="118">
        <v>0</v>
      </c>
      <c r="AM382" s="118">
        <v>0</v>
      </c>
      <c r="AN382" s="118">
        <v>0</v>
      </c>
      <c r="AO382" s="118">
        <v>0</v>
      </c>
      <c r="AP382" s="118">
        <v>0</v>
      </c>
      <c r="AQ382" s="118">
        <v>0</v>
      </c>
      <c r="AR382" s="118">
        <f t="shared" si="15"/>
        <v>21240</v>
      </c>
      <c r="AS382" s="118">
        <f t="shared" si="16"/>
        <v>31860</v>
      </c>
      <c r="AT382" s="118">
        <f t="shared" si="17"/>
        <v>53100</v>
      </c>
      <c r="AU382" s="145"/>
    </row>
    <row r="383" spans="1:47" ht="15" customHeight="1" x14ac:dyDescent="0.3">
      <c r="A383" s="116" t="s">
        <v>2535</v>
      </c>
      <c r="B383" s="116" t="s">
        <v>753</v>
      </c>
      <c r="C383" s="116">
        <v>1</v>
      </c>
      <c r="D383" s="116" t="s">
        <v>0</v>
      </c>
      <c r="E383" s="116" t="s">
        <v>2</v>
      </c>
      <c r="F383" s="116" t="s">
        <v>1393</v>
      </c>
      <c r="G383" s="116" t="s">
        <v>1408</v>
      </c>
      <c r="H383" s="116" t="s">
        <v>1409</v>
      </c>
      <c r="I383" s="116" t="s">
        <v>1410</v>
      </c>
      <c r="J383" s="116" t="s">
        <v>4601</v>
      </c>
      <c r="K383" s="116" t="s">
        <v>611</v>
      </c>
      <c r="L383" s="116" t="s">
        <v>1398</v>
      </c>
      <c r="M383" s="116" t="s">
        <v>1405</v>
      </c>
      <c r="N383" s="116">
        <v>1</v>
      </c>
      <c r="O383" s="116">
        <v>1</v>
      </c>
      <c r="P383" s="116">
        <v>1</v>
      </c>
      <c r="Q383" s="116">
        <v>1</v>
      </c>
      <c r="R383" s="116">
        <v>1</v>
      </c>
      <c r="S383" s="116">
        <v>1</v>
      </c>
      <c r="T383" s="116">
        <v>0</v>
      </c>
      <c r="U383" s="116">
        <v>0</v>
      </c>
      <c r="V383" s="116">
        <v>0</v>
      </c>
      <c r="W383" s="84">
        <v>405350</v>
      </c>
      <c r="X383" s="117">
        <v>43826</v>
      </c>
      <c r="Y383" s="117">
        <v>46383</v>
      </c>
      <c r="Z383" s="84">
        <v>405350</v>
      </c>
      <c r="AA383" s="116" t="s">
        <v>1406</v>
      </c>
      <c r="AB383" s="116" t="s">
        <v>1407</v>
      </c>
      <c r="AC383" s="118">
        <v>405350</v>
      </c>
      <c r="AD383" s="118">
        <v>0</v>
      </c>
      <c r="AE383" s="118">
        <v>0</v>
      </c>
      <c r="AF383" s="118">
        <v>0</v>
      </c>
      <c r="AG383" s="118">
        <v>0</v>
      </c>
      <c r="AH383" s="118">
        <v>0</v>
      </c>
      <c r="AI383" s="118">
        <v>0</v>
      </c>
      <c r="AJ383" s="118">
        <v>0</v>
      </c>
      <c r="AK383" s="118">
        <v>0</v>
      </c>
      <c r="AL383" s="118">
        <v>0</v>
      </c>
      <c r="AM383" s="118">
        <v>0</v>
      </c>
      <c r="AN383" s="118">
        <v>0</v>
      </c>
      <c r="AO383" s="118">
        <v>0</v>
      </c>
      <c r="AP383" s="118">
        <v>0</v>
      </c>
      <c r="AQ383" s="118">
        <v>0</v>
      </c>
      <c r="AR383" s="118">
        <f t="shared" si="15"/>
        <v>405350</v>
      </c>
      <c r="AS383" s="118">
        <f t="shared" si="16"/>
        <v>0</v>
      </c>
      <c r="AT383" s="118">
        <f t="shared" si="17"/>
        <v>405350</v>
      </c>
      <c r="AU383" s="145"/>
    </row>
    <row r="384" spans="1:47" ht="15" customHeight="1" x14ac:dyDescent="0.3">
      <c r="A384" s="116" t="s">
        <v>2536</v>
      </c>
      <c r="B384" s="116" t="s">
        <v>754</v>
      </c>
      <c r="C384" s="116">
        <v>1</v>
      </c>
      <c r="D384" s="116" t="s">
        <v>0</v>
      </c>
      <c r="E384" s="116" t="s">
        <v>2</v>
      </c>
      <c r="F384" s="116" t="s">
        <v>1393</v>
      </c>
      <c r="G384" s="116" t="s">
        <v>1408</v>
      </c>
      <c r="H384" s="116" t="s">
        <v>1409</v>
      </c>
      <c r="I384" s="116" t="s">
        <v>1410</v>
      </c>
      <c r="J384" s="116" t="s">
        <v>4601</v>
      </c>
      <c r="K384" s="116" t="s">
        <v>611</v>
      </c>
      <c r="L384" s="116" t="s">
        <v>1398</v>
      </c>
      <c r="M384" s="116" t="s">
        <v>1405</v>
      </c>
      <c r="N384" s="116">
        <v>1</v>
      </c>
      <c r="O384" s="116">
        <v>1</v>
      </c>
      <c r="P384" s="116">
        <v>1</v>
      </c>
      <c r="Q384" s="116">
        <v>1</v>
      </c>
      <c r="R384" s="116">
        <v>1</v>
      </c>
      <c r="S384" s="116">
        <v>1</v>
      </c>
      <c r="T384" s="116">
        <v>0</v>
      </c>
      <c r="U384" s="116">
        <v>0</v>
      </c>
      <c r="V384" s="116">
        <v>0</v>
      </c>
      <c r="W384" s="84">
        <v>401924.85</v>
      </c>
      <c r="X384" s="117">
        <v>43826</v>
      </c>
      <c r="Y384" s="117">
        <v>46383</v>
      </c>
      <c r="Z384" s="84">
        <v>401924.85</v>
      </c>
      <c r="AA384" s="116" t="s">
        <v>1406</v>
      </c>
      <c r="AB384" s="116" t="s">
        <v>1407</v>
      </c>
      <c r="AC384" s="118">
        <v>401924.85</v>
      </c>
      <c r="AD384" s="118">
        <v>0</v>
      </c>
      <c r="AE384" s="118">
        <v>0</v>
      </c>
      <c r="AF384" s="118">
        <v>0</v>
      </c>
      <c r="AG384" s="118">
        <v>0</v>
      </c>
      <c r="AH384" s="118">
        <v>0</v>
      </c>
      <c r="AI384" s="118">
        <v>0</v>
      </c>
      <c r="AJ384" s="118">
        <v>0</v>
      </c>
      <c r="AK384" s="118">
        <v>0</v>
      </c>
      <c r="AL384" s="118">
        <v>0</v>
      </c>
      <c r="AM384" s="118">
        <v>0</v>
      </c>
      <c r="AN384" s="118">
        <v>0</v>
      </c>
      <c r="AO384" s="118">
        <v>0</v>
      </c>
      <c r="AP384" s="118">
        <v>0</v>
      </c>
      <c r="AQ384" s="118">
        <v>0</v>
      </c>
      <c r="AR384" s="118">
        <f t="shared" si="15"/>
        <v>401924.85</v>
      </c>
      <c r="AS384" s="118">
        <f t="shared" si="16"/>
        <v>0</v>
      </c>
      <c r="AT384" s="118">
        <f t="shared" si="17"/>
        <v>401924.85</v>
      </c>
      <c r="AU384" s="145"/>
    </row>
    <row r="385" spans="1:47" ht="15" customHeight="1" x14ac:dyDescent="0.3">
      <c r="A385" s="116" t="s">
        <v>2848</v>
      </c>
      <c r="B385" s="116" t="s">
        <v>755</v>
      </c>
      <c r="C385" s="116">
        <v>5</v>
      </c>
      <c r="D385" s="116" t="s">
        <v>0</v>
      </c>
      <c r="E385" s="116" t="s">
        <v>2</v>
      </c>
      <c r="F385" s="116" t="s">
        <v>1393</v>
      </c>
      <c r="G385" s="116" t="s">
        <v>1411</v>
      </c>
      <c r="H385" s="116" t="s">
        <v>1409</v>
      </c>
      <c r="I385" s="116" t="s">
        <v>1412</v>
      </c>
      <c r="J385" s="116" t="s">
        <v>4601</v>
      </c>
      <c r="K385" s="116" t="s">
        <v>628</v>
      </c>
      <c r="L385" s="116" t="s">
        <v>1398</v>
      </c>
      <c r="M385" s="116" t="s">
        <v>1405</v>
      </c>
      <c r="N385" s="116">
        <v>1</v>
      </c>
      <c r="O385" s="116">
        <v>1</v>
      </c>
      <c r="P385" s="116">
        <v>1</v>
      </c>
      <c r="Q385" s="116">
        <v>1</v>
      </c>
      <c r="R385" s="116">
        <v>1</v>
      </c>
      <c r="S385" s="116">
        <v>1</v>
      </c>
      <c r="T385" s="116">
        <v>0</v>
      </c>
      <c r="U385" s="116">
        <v>0</v>
      </c>
      <c r="V385" s="116">
        <v>0</v>
      </c>
      <c r="W385" s="84">
        <v>1014431.25</v>
      </c>
      <c r="X385" s="117">
        <v>43962</v>
      </c>
      <c r="Y385" s="117">
        <v>46153</v>
      </c>
      <c r="Z385" s="84">
        <v>2028862.5</v>
      </c>
      <c r="AA385" s="116" t="s">
        <v>1406</v>
      </c>
      <c r="AB385" s="116" t="s">
        <v>1407</v>
      </c>
      <c r="AC385" s="118">
        <v>1014431.25</v>
      </c>
      <c r="AD385" s="118">
        <v>0</v>
      </c>
      <c r="AE385" s="118">
        <v>0</v>
      </c>
      <c r="AF385" s="118">
        <v>0</v>
      </c>
      <c r="AG385" s="118">
        <v>0</v>
      </c>
      <c r="AH385" s="118">
        <v>0</v>
      </c>
      <c r="AI385" s="118">
        <v>0</v>
      </c>
      <c r="AJ385" s="118">
        <v>0</v>
      </c>
      <c r="AK385" s="118">
        <v>0</v>
      </c>
      <c r="AL385" s="118">
        <v>0</v>
      </c>
      <c r="AM385" s="118">
        <v>0</v>
      </c>
      <c r="AN385" s="118">
        <v>0</v>
      </c>
      <c r="AO385" s="118">
        <v>0</v>
      </c>
      <c r="AP385" s="118">
        <v>0</v>
      </c>
      <c r="AQ385" s="118">
        <v>0</v>
      </c>
      <c r="AR385" s="118">
        <f t="shared" si="15"/>
        <v>1014431.25</v>
      </c>
      <c r="AS385" s="118">
        <f t="shared" si="16"/>
        <v>0</v>
      </c>
      <c r="AT385" s="118">
        <f t="shared" si="17"/>
        <v>1014431.25</v>
      </c>
      <c r="AU385" s="145"/>
    </row>
    <row r="386" spans="1:47" ht="15" customHeight="1" x14ac:dyDescent="0.3">
      <c r="A386" s="116" t="s">
        <v>2849</v>
      </c>
      <c r="B386" s="116" t="s">
        <v>755</v>
      </c>
      <c r="C386" s="116">
        <v>6</v>
      </c>
      <c r="D386" s="116" t="s">
        <v>0</v>
      </c>
      <c r="E386" s="116" t="s">
        <v>2</v>
      </c>
      <c r="F386" s="116" t="s">
        <v>1393</v>
      </c>
      <c r="G386" s="116" t="s">
        <v>1411</v>
      </c>
      <c r="H386" s="116" t="s">
        <v>1409</v>
      </c>
      <c r="I386" s="116" t="s">
        <v>1412</v>
      </c>
      <c r="J386" s="116" t="s">
        <v>4601</v>
      </c>
      <c r="K386" s="116" t="s">
        <v>628</v>
      </c>
      <c r="L386" s="116" t="s">
        <v>1398</v>
      </c>
      <c r="M386" s="116" t="s">
        <v>1405</v>
      </c>
      <c r="N386" s="116">
        <v>1</v>
      </c>
      <c r="O386" s="116">
        <v>1</v>
      </c>
      <c r="P386" s="116">
        <v>1</v>
      </c>
      <c r="Q386" s="116">
        <v>1</v>
      </c>
      <c r="R386" s="116">
        <v>1</v>
      </c>
      <c r="S386" s="116">
        <v>1</v>
      </c>
      <c r="T386" s="116">
        <v>0</v>
      </c>
      <c r="U386" s="116">
        <v>0</v>
      </c>
      <c r="V386" s="116">
        <v>0</v>
      </c>
      <c r="W386" s="84">
        <v>3163580</v>
      </c>
      <c r="X386" s="117">
        <v>43962</v>
      </c>
      <c r="Y386" s="117">
        <v>46518</v>
      </c>
      <c r="Z386" s="84">
        <v>3163580</v>
      </c>
      <c r="AA386" s="116" t="s">
        <v>1406</v>
      </c>
      <c r="AB386" s="116" t="s">
        <v>1407</v>
      </c>
      <c r="AC386" s="118">
        <v>1581790</v>
      </c>
      <c r="AD386" s="118">
        <v>1581790</v>
      </c>
      <c r="AE386" s="118">
        <v>0</v>
      </c>
      <c r="AF386" s="118">
        <v>0</v>
      </c>
      <c r="AG386" s="118">
        <v>0</v>
      </c>
      <c r="AH386" s="118">
        <v>0</v>
      </c>
      <c r="AI386" s="118">
        <v>0</v>
      </c>
      <c r="AJ386" s="118">
        <v>0</v>
      </c>
      <c r="AK386" s="118">
        <v>0</v>
      </c>
      <c r="AL386" s="118">
        <v>0</v>
      </c>
      <c r="AM386" s="118">
        <v>0</v>
      </c>
      <c r="AN386" s="118">
        <v>0</v>
      </c>
      <c r="AO386" s="118">
        <v>0</v>
      </c>
      <c r="AP386" s="118">
        <v>0</v>
      </c>
      <c r="AQ386" s="118">
        <v>0</v>
      </c>
      <c r="AR386" s="118">
        <f t="shared" si="15"/>
        <v>3163580</v>
      </c>
      <c r="AS386" s="118">
        <f t="shared" si="16"/>
        <v>0</v>
      </c>
      <c r="AT386" s="118">
        <f t="shared" si="17"/>
        <v>3163580</v>
      </c>
      <c r="AU386" s="145"/>
    </row>
    <row r="387" spans="1:47" ht="15" customHeight="1" x14ac:dyDescent="0.3">
      <c r="A387" s="116" t="s">
        <v>2850</v>
      </c>
      <c r="B387" s="116" t="s">
        <v>755</v>
      </c>
      <c r="C387" s="116">
        <v>7</v>
      </c>
      <c r="D387" s="116" t="s">
        <v>0</v>
      </c>
      <c r="E387" s="116" t="s">
        <v>2</v>
      </c>
      <c r="F387" s="116" t="s">
        <v>1393</v>
      </c>
      <c r="G387" s="116" t="s">
        <v>1411</v>
      </c>
      <c r="H387" s="116" t="s">
        <v>1409</v>
      </c>
      <c r="I387" s="116" t="s">
        <v>1412</v>
      </c>
      <c r="J387" s="116" t="s">
        <v>4601</v>
      </c>
      <c r="K387" s="116" t="s">
        <v>628</v>
      </c>
      <c r="L387" s="116" t="s">
        <v>1398</v>
      </c>
      <c r="M387" s="116" t="s">
        <v>1405</v>
      </c>
      <c r="N387" s="116">
        <v>1</v>
      </c>
      <c r="O387" s="116">
        <v>1</v>
      </c>
      <c r="P387" s="116">
        <v>1</v>
      </c>
      <c r="Q387" s="116">
        <v>1</v>
      </c>
      <c r="R387" s="116">
        <v>1</v>
      </c>
      <c r="S387" s="116">
        <v>1</v>
      </c>
      <c r="T387" s="116">
        <v>0</v>
      </c>
      <c r="U387" s="116">
        <v>0</v>
      </c>
      <c r="V387" s="116">
        <v>0</v>
      </c>
      <c r="W387" s="84">
        <v>2717687.5</v>
      </c>
      <c r="X387" s="117">
        <v>43962</v>
      </c>
      <c r="Y387" s="117">
        <v>46884</v>
      </c>
      <c r="Z387" s="84">
        <v>2717687.5</v>
      </c>
      <c r="AA387" s="116" t="s">
        <v>1406</v>
      </c>
      <c r="AB387" s="116" t="s">
        <v>1407</v>
      </c>
      <c r="AC387" s="118">
        <v>905895.84</v>
      </c>
      <c r="AD387" s="118">
        <v>905895.83</v>
      </c>
      <c r="AE387" s="118">
        <v>905895.83</v>
      </c>
      <c r="AF387" s="118">
        <v>0</v>
      </c>
      <c r="AG387" s="118">
        <v>0</v>
      </c>
      <c r="AH387" s="118">
        <v>0</v>
      </c>
      <c r="AI387" s="118">
        <v>0</v>
      </c>
      <c r="AJ387" s="118">
        <v>0</v>
      </c>
      <c r="AK387" s="118">
        <v>0</v>
      </c>
      <c r="AL387" s="118">
        <v>0</v>
      </c>
      <c r="AM387" s="118">
        <v>0</v>
      </c>
      <c r="AN387" s="118">
        <v>0</v>
      </c>
      <c r="AO387" s="118">
        <v>0</v>
      </c>
      <c r="AP387" s="118">
        <v>0</v>
      </c>
      <c r="AQ387" s="118">
        <v>0</v>
      </c>
      <c r="AR387" s="118">
        <f t="shared" si="15"/>
        <v>1811791.67</v>
      </c>
      <c r="AS387" s="118">
        <f t="shared" si="16"/>
        <v>905895.83</v>
      </c>
      <c r="AT387" s="118">
        <f t="shared" si="17"/>
        <v>2717687.5</v>
      </c>
      <c r="AU387" s="145"/>
    </row>
    <row r="388" spans="1:47" ht="15" customHeight="1" x14ac:dyDescent="0.3">
      <c r="A388" s="116" t="s">
        <v>2851</v>
      </c>
      <c r="B388" s="116" t="s">
        <v>755</v>
      </c>
      <c r="C388" s="116">
        <v>8</v>
      </c>
      <c r="D388" s="116" t="s">
        <v>0</v>
      </c>
      <c r="E388" s="116" t="s">
        <v>2</v>
      </c>
      <c r="F388" s="116" t="s">
        <v>1393</v>
      </c>
      <c r="G388" s="116" t="s">
        <v>1411</v>
      </c>
      <c r="H388" s="116" t="s">
        <v>1409</v>
      </c>
      <c r="I388" s="116" t="s">
        <v>1412</v>
      </c>
      <c r="J388" s="116" t="s">
        <v>4601</v>
      </c>
      <c r="K388" s="116" t="s">
        <v>628</v>
      </c>
      <c r="L388" s="116" t="s">
        <v>1398</v>
      </c>
      <c r="M388" s="116" t="s">
        <v>1405</v>
      </c>
      <c r="N388" s="116">
        <v>1</v>
      </c>
      <c r="O388" s="116">
        <v>1</v>
      </c>
      <c r="P388" s="116">
        <v>1</v>
      </c>
      <c r="Q388" s="116">
        <v>1</v>
      </c>
      <c r="R388" s="116">
        <v>1</v>
      </c>
      <c r="S388" s="116">
        <v>1</v>
      </c>
      <c r="T388" s="116">
        <v>0</v>
      </c>
      <c r="U388" s="116">
        <v>0</v>
      </c>
      <c r="V388" s="116">
        <v>0</v>
      </c>
      <c r="W388" s="84">
        <v>53100</v>
      </c>
      <c r="X388" s="117">
        <v>43962</v>
      </c>
      <c r="Y388" s="117">
        <v>47249</v>
      </c>
      <c r="Z388" s="84">
        <v>53100</v>
      </c>
      <c r="AA388" s="116" t="s">
        <v>1406</v>
      </c>
      <c r="AB388" s="116" t="s">
        <v>1407</v>
      </c>
      <c r="AC388" s="118">
        <v>13275</v>
      </c>
      <c r="AD388" s="118">
        <v>13275</v>
      </c>
      <c r="AE388" s="118">
        <v>13275</v>
      </c>
      <c r="AF388" s="118">
        <v>13275</v>
      </c>
      <c r="AG388" s="118">
        <v>0</v>
      </c>
      <c r="AH388" s="118">
        <v>0</v>
      </c>
      <c r="AI388" s="118">
        <v>0</v>
      </c>
      <c r="AJ388" s="118">
        <v>0</v>
      </c>
      <c r="AK388" s="118">
        <v>0</v>
      </c>
      <c r="AL388" s="118">
        <v>0</v>
      </c>
      <c r="AM388" s="118">
        <v>0</v>
      </c>
      <c r="AN388" s="118">
        <v>0</v>
      </c>
      <c r="AO388" s="118">
        <v>0</v>
      </c>
      <c r="AP388" s="118">
        <v>0</v>
      </c>
      <c r="AQ388" s="118">
        <v>0</v>
      </c>
      <c r="AR388" s="118">
        <f t="shared" ref="AR388:AR451" si="18">SUM(AC388:AD388)</f>
        <v>26550</v>
      </c>
      <c r="AS388" s="118">
        <f t="shared" ref="AS388:AS451" si="19">SUM(AE388:AQ388)</f>
        <v>26550</v>
      </c>
      <c r="AT388" s="118">
        <f t="shared" ref="AT388:AT451" si="20">SUM(AR388:AS388)</f>
        <v>53100</v>
      </c>
      <c r="AU388" s="145"/>
    </row>
    <row r="389" spans="1:47" ht="15" customHeight="1" x14ac:dyDescent="0.3">
      <c r="A389" s="116" t="s">
        <v>2537</v>
      </c>
      <c r="B389" s="116" t="s">
        <v>756</v>
      </c>
      <c r="C389" s="116">
        <v>1</v>
      </c>
      <c r="D389" s="116" t="s">
        <v>0</v>
      </c>
      <c r="E389" s="116" t="s">
        <v>2</v>
      </c>
      <c r="F389" s="116" t="s">
        <v>1393</v>
      </c>
      <c r="G389" s="116" t="s">
        <v>1408</v>
      </c>
      <c r="H389" s="116" t="s">
        <v>1409</v>
      </c>
      <c r="I389" s="116" t="s">
        <v>1410</v>
      </c>
      <c r="J389" s="116" t="s">
        <v>4601</v>
      </c>
      <c r="K389" s="116" t="s">
        <v>611</v>
      </c>
      <c r="L389" s="116" t="s">
        <v>1398</v>
      </c>
      <c r="M389" s="116" t="s">
        <v>1405</v>
      </c>
      <c r="N389" s="116">
        <v>1</v>
      </c>
      <c r="O389" s="116">
        <v>1</v>
      </c>
      <c r="P389" s="116">
        <v>1</v>
      </c>
      <c r="Q389" s="116">
        <v>1</v>
      </c>
      <c r="R389" s="116">
        <v>1</v>
      </c>
      <c r="S389" s="116">
        <v>1</v>
      </c>
      <c r="T389" s="116">
        <v>0</v>
      </c>
      <c r="U389" s="116">
        <v>0</v>
      </c>
      <c r="V389" s="116">
        <v>0</v>
      </c>
      <c r="W389" s="84">
        <v>1039101.67</v>
      </c>
      <c r="X389" s="117">
        <v>43826</v>
      </c>
      <c r="Y389" s="117">
        <v>46383</v>
      </c>
      <c r="Z389" s="84">
        <v>1039101.67</v>
      </c>
      <c r="AA389" s="116" t="s">
        <v>1406</v>
      </c>
      <c r="AB389" s="116" t="s">
        <v>1407</v>
      </c>
      <c r="AC389" s="118">
        <v>1039101.67</v>
      </c>
      <c r="AD389" s="118">
        <v>0</v>
      </c>
      <c r="AE389" s="118">
        <v>0</v>
      </c>
      <c r="AF389" s="118">
        <v>0</v>
      </c>
      <c r="AG389" s="118">
        <v>0</v>
      </c>
      <c r="AH389" s="118">
        <v>0</v>
      </c>
      <c r="AI389" s="118">
        <v>0</v>
      </c>
      <c r="AJ389" s="118">
        <v>0</v>
      </c>
      <c r="AK389" s="118">
        <v>0</v>
      </c>
      <c r="AL389" s="118">
        <v>0</v>
      </c>
      <c r="AM389" s="118">
        <v>0</v>
      </c>
      <c r="AN389" s="118">
        <v>0</v>
      </c>
      <c r="AO389" s="118">
        <v>0</v>
      </c>
      <c r="AP389" s="118">
        <v>0</v>
      </c>
      <c r="AQ389" s="118">
        <v>0</v>
      </c>
      <c r="AR389" s="118">
        <f t="shared" si="18"/>
        <v>1039101.67</v>
      </c>
      <c r="AS389" s="118">
        <f t="shared" si="19"/>
        <v>0</v>
      </c>
      <c r="AT389" s="118">
        <f t="shared" si="20"/>
        <v>1039101.67</v>
      </c>
      <c r="AU389" s="145"/>
    </row>
    <row r="390" spans="1:47" ht="15" customHeight="1" x14ac:dyDescent="0.3">
      <c r="A390" s="116" t="s">
        <v>2944</v>
      </c>
      <c r="B390" s="116" t="s">
        <v>757</v>
      </c>
      <c r="C390" s="116">
        <v>1</v>
      </c>
      <c r="D390" s="116" t="s">
        <v>0</v>
      </c>
      <c r="E390" s="116" t="s">
        <v>2</v>
      </c>
      <c r="F390" s="116" t="s">
        <v>1393</v>
      </c>
      <c r="G390" s="116" t="s">
        <v>323</v>
      </c>
      <c r="H390" s="116" t="s">
        <v>1402</v>
      </c>
      <c r="I390" s="116" t="s">
        <v>1403</v>
      </c>
      <c r="J390" s="116" t="s">
        <v>1404</v>
      </c>
      <c r="K390" s="116" t="s">
        <v>549</v>
      </c>
      <c r="L390" s="116" t="s">
        <v>1398</v>
      </c>
      <c r="M390" s="116" t="s">
        <v>1405</v>
      </c>
      <c r="N390" s="116">
        <v>1</v>
      </c>
      <c r="O390" s="116">
        <v>1</v>
      </c>
      <c r="P390" s="116">
        <v>1</v>
      </c>
      <c r="Q390" s="116">
        <v>0</v>
      </c>
      <c r="R390" s="116">
        <v>0</v>
      </c>
      <c r="S390" s="116">
        <v>1</v>
      </c>
      <c r="T390" s="116">
        <v>1</v>
      </c>
      <c r="U390" s="116">
        <v>1</v>
      </c>
      <c r="V390" s="116">
        <v>0</v>
      </c>
      <c r="W390" s="84">
        <v>90000000</v>
      </c>
      <c r="X390" s="117">
        <v>43826</v>
      </c>
      <c r="Y390" s="117">
        <v>46383</v>
      </c>
      <c r="Z390" s="84">
        <v>90000000</v>
      </c>
      <c r="AA390" s="116" t="s">
        <v>1406</v>
      </c>
      <c r="AB390" s="116" t="s">
        <v>1407</v>
      </c>
      <c r="AC390" s="118">
        <v>90000000</v>
      </c>
      <c r="AD390" s="118">
        <v>0</v>
      </c>
      <c r="AE390" s="118">
        <v>0</v>
      </c>
      <c r="AF390" s="118">
        <v>0</v>
      </c>
      <c r="AG390" s="118">
        <v>0</v>
      </c>
      <c r="AH390" s="118">
        <v>0</v>
      </c>
      <c r="AI390" s="118">
        <v>0</v>
      </c>
      <c r="AJ390" s="118">
        <v>0</v>
      </c>
      <c r="AK390" s="118">
        <v>0</v>
      </c>
      <c r="AL390" s="118">
        <v>0</v>
      </c>
      <c r="AM390" s="118">
        <v>0</v>
      </c>
      <c r="AN390" s="118">
        <v>0</v>
      </c>
      <c r="AO390" s="118">
        <v>0</v>
      </c>
      <c r="AP390" s="118">
        <v>0</v>
      </c>
      <c r="AQ390" s="118">
        <v>0</v>
      </c>
      <c r="AR390" s="118">
        <f t="shared" si="18"/>
        <v>90000000</v>
      </c>
      <c r="AS390" s="118">
        <f t="shared" si="19"/>
        <v>0</v>
      </c>
      <c r="AT390" s="118">
        <f t="shared" si="20"/>
        <v>90000000</v>
      </c>
      <c r="AU390" s="145"/>
    </row>
    <row r="391" spans="1:47" ht="15" customHeight="1" x14ac:dyDescent="0.3">
      <c r="A391" s="116" t="s">
        <v>2945</v>
      </c>
      <c r="B391" s="116" t="s">
        <v>758</v>
      </c>
      <c r="C391" s="116">
        <v>1</v>
      </c>
      <c r="D391" s="116" t="s">
        <v>0</v>
      </c>
      <c r="E391" s="116" t="s">
        <v>2</v>
      </c>
      <c r="F391" s="116" t="s">
        <v>1393</v>
      </c>
      <c r="G391" s="116" t="s">
        <v>323</v>
      </c>
      <c r="H391" s="116" t="s">
        <v>1402</v>
      </c>
      <c r="I391" s="116" t="s">
        <v>1403</v>
      </c>
      <c r="J391" s="116" t="s">
        <v>1404</v>
      </c>
      <c r="K391" s="116" t="s">
        <v>549</v>
      </c>
      <c r="L391" s="116" t="s">
        <v>1398</v>
      </c>
      <c r="M391" s="116" t="s">
        <v>1405</v>
      </c>
      <c r="N391" s="116">
        <v>1</v>
      </c>
      <c r="O391" s="116">
        <v>1</v>
      </c>
      <c r="P391" s="116">
        <v>1</v>
      </c>
      <c r="Q391" s="116">
        <v>0</v>
      </c>
      <c r="R391" s="116">
        <v>0</v>
      </c>
      <c r="S391" s="116">
        <v>1</v>
      </c>
      <c r="T391" s="116">
        <v>1</v>
      </c>
      <c r="U391" s="116">
        <v>1</v>
      </c>
      <c r="V391" s="116">
        <v>0</v>
      </c>
      <c r="W391" s="84">
        <v>90000000</v>
      </c>
      <c r="X391" s="117">
        <v>43826</v>
      </c>
      <c r="Y391" s="117">
        <v>46383</v>
      </c>
      <c r="Z391" s="84">
        <v>90000000</v>
      </c>
      <c r="AA391" s="116" t="s">
        <v>1406</v>
      </c>
      <c r="AB391" s="116" t="s">
        <v>1407</v>
      </c>
      <c r="AC391" s="118">
        <v>90000000</v>
      </c>
      <c r="AD391" s="118">
        <v>0</v>
      </c>
      <c r="AE391" s="118">
        <v>0</v>
      </c>
      <c r="AF391" s="118">
        <v>0</v>
      </c>
      <c r="AG391" s="118">
        <v>0</v>
      </c>
      <c r="AH391" s="118">
        <v>0</v>
      </c>
      <c r="AI391" s="118">
        <v>0</v>
      </c>
      <c r="AJ391" s="118">
        <v>0</v>
      </c>
      <c r="AK391" s="118">
        <v>0</v>
      </c>
      <c r="AL391" s="118">
        <v>0</v>
      </c>
      <c r="AM391" s="118">
        <v>0</v>
      </c>
      <c r="AN391" s="118">
        <v>0</v>
      </c>
      <c r="AO391" s="118">
        <v>0</v>
      </c>
      <c r="AP391" s="118">
        <v>0</v>
      </c>
      <c r="AQ391" s="118">
        <v>0</v>
      </c>
      <c r="AR391" s="118">
        <f t="shared" si="18"/>
        <v>90000000</v>
      </c>
      <c r="AS391" s="118">
        <f t="shared" si="19"/>
        <v>0</v>
      </c>
      <c r="AT391" s="118">
        <f t="shared" si="20"/>
        <v>90000000</v>
      </c>
      <c r="AU391" s="145"/>
    </row>
    <row r="392" spans="1:47" ht="15" customHeight="1" x14ac:dyDescent="0.3">
      <c r="A392" s="116" t="s">
        <v>2946</v>
      </c>
      <c r="B392" s="116" t="s">
        <v>759</v>
      </c>
      <c r="C392" s="116">
        <v>1</v>
      </c>
      <c r="D392" s="116" t="s">
        <v>0</v>
      </c>
      <c r="E392" s="116" t="s">
        <v>2</v>
      </c>
      <c r="F392" s="116" t="s">
        <v>1393</v>
      </c>
      <c r="G392" s="116" t="s">
        <v>323</v>
      </c>
      <c r="H392" s="116" t="s">
        <v>1402</v>
      </c>
      <c r="I392" s="116" t="s">
        <v>1403</v>
      </c>
      <c r="J392" s="116" t="s">
        <v>1404</v>
      </c>
      <c r="K392" s="116" t="s">
        <v>549</v>
      </c>
      <c r="L392" s="116" t="s">
        <v>1398</v>
      </c>
      <c r="M392" s="116" t="s">
        <v>1405</v>
      </c>
      <c r="N392" s="116">
        <v>1</v>
      </c>
      <c r="O392" s="116">
        <v>1</v>
      </c>
      <c r="P392" s="116">
        <v>1</v>
      </c>
      <c r="Q392" s="116">
        <v>0</v>
      </c>
      <c r="R392" s="116">
        <v>0</v>
      </c>
      <c r="S392" s="116">
        <v>1</v>
      </c>
      <c r="T392" s="116">
        <v>1</v>
      </c>
      <c r="U392" s="116">
        <v>1</v>
      </c>
      <c r="V392" s="116">
        <v>0</v>
      </c>
      <c r="W392" s="84">
        <v>89756147.980000004</v>
      </c>
      <c r="X392" s="117">
        <v>43826</v>
      </c>
      <c r="Y392" s="117">
        <v>46383</v>
      </c>
      <c r="Z392" s="84">
        <v>89756147.980000004</v>
      </c>
      <c r="AA392" s="116" t="s">
        <v>1406</v>
      </c>
      <c r="AB392" s="116" t="s">
        <v>1407</v>
      </c>
      <c r="AC392" s="118">
        <v>89756147.980000004</v>
      </c>
      <c r="AD392" s="118">
        <v>0</v>
      </c>
      <c r="AE392" s="118">
        <v>0</v>
      </c>
      <c r="AF392" s="118">
        <v>0</v>
      </c>
      <c r="AG392" s="118">
        <v>0</v>
      </c>
      <c r="AH392" s="118">
        <v>0</v>
      </c>
      <c r="AI392" s="118">
        <v>0</v>
      </c>
      <c r="AJ392" s="118">
        <v>0</v>
      </c>
      <c r="AK392" s="118">
        <v>0</v>
      </c>
      <c r="AL392" s="118">
        <v>0</v>
      </c>
      <c r="AM392" s="118">
        <v>0</v>
      </c>
      <c r="AN392" s="118">
        <v>0</v>
      </c>
      <c r="AO392" s="118">
        <v>0</v>
      </c>
      <c r="AP392" s="118">
        <v>0</v>
      </c>
      <c r="AQ392" s="118">
        <v>0</v>
      </c>
      <c r="AR392" s="118">
        <f t="shared" si="18"/>
        <v>89756147.980000004</v>
      </c>
      <c r="AS392" s="118">
        <f t="shared" si="19"/>
        <v>0</v>
      </c>
      <c r="AT392" s="118">
        <f t="shared" si="20"/>
        <v>89756147.980000004</v>
      </c>
      <c r="AU392" s="145"/>
    </row>
    <row r="393" spans="1:47" ht="15" customHeight="1" x14ac:dyDescent="0.3">
      <c r="A393" s="116" t="s">
        <v>2538</v>
      </c>
      <c r="B393" s="116" t="s">
        <v>760</v>
      </c>
      <c r="C393" s="116">
        <v>1</v>
      </c>
      <c r="D393" s="116" t="s">
        <v>0</v>
      </c>
      <c r="E393" s="116" t="s">
        <v>2</v>
      </c>
      <c r="F393" s="116" t="s">
        <v>1393</v>
      </c>
      <c r="G393" s="116" t="s">
        <v>1408</v>
      </c>
      <c r="H393" s="116" t="s">
        <v>1409</v>
      </c>
      <c r="I393" s="116" t="s">
        <v>1410</v>
      </c>
      <c r="J393" s="116" t="s">
        <v>4601</v>
      </c>
      <c r="K393" s="116" t="s">
        <v>611</v>
      </c>
      <c r="L393" s="116" t="s">
        <v>1398</v>
      </c>
      <c r="M393" s="116" t="s">
        <v>1405</v>
      </c>
      <c r="N393" s="116">
        <v>1</v>
      </c>
      <c r="O393" s="116">
        <v>1</v>
      </c>
      <c r="P393" s="116">
        <v>1</v>
      </c>
      <c r="Q393" s="116">
        <v>1</v>
      </c>
      <c r="R393" s="116">
        <v>1</v>
      </c>
      <c r="S393" s="116">
        <v>1</v>
      </c>
      <c r="T393" s="116">
        <v>0</v>
      </c>
      <c r="U393" s="116">
        <v>0</v>
      </c>
      <c r="V393" s="116">
        <v>0</v>
      </c>
      <c r="W393" s="84">
        <v>266120.73</v>
      </c>
      <c r="X393" s="117">
        <v>43826</v>
      </c>
      <c r="Y393" s="117">
        <v>46383</v>
      </c>
      <c r="Z393" s="84">
        <v>266120.73</v>
      </c>
      <c r="AA393" s="116" t="s">
        <v>1406</v>
      </c>
      <c r="AB393" s="116" t="s">
        <v>1407</v>
      </c>
      <c r="AC393" s="118">
        <v>266120.73</v>
      </c>
      <c r="AD393" s="118">
        <v>0</v>
      </c>
      <c r="AE393" s="118">
        <v>0</v>
      </c>
      <c r="AF393" s="118">
        <v>0</v>
      </c>
      <c r="AG393" s="118">
        <v>0</v>
      </c>
      <c r="AH393" s="118">
        <v>0</v>
      </c>
      <c r="AI393" s="118">
        <v>0</v>
      </c>
      <c r="AJ393" s="118">
        <v>0</v>
      </c>
      <c r="AK393" s="118">
        <v>0</v>
      </c>
      <c r="AL393" s="118">
        <v>0</v>
      </c>
      <c r="AM393" s="118">
        <v>0</v>
      </c>
      <c r="AN393" s="118">
        <v>0</v>
      </c>
      <c r="AO393" s="118">
        <v>0</v>
      </c>
      <c r="AP393" s="118">
        <v>0</v>
      </c>
      <c r="AQ393" s="118">
        <v>0</v>
      </c>
      <c r="AR393" s="118">
        <f t="shared" si="18"/>
        <v>266120.73</v>
      </c>
      <c r="AS393" s="118">
        <f t="shared" si="19"/>
        <v>0</v>
      </c>
      <c r="AT393" s="118">
        <f t="shared" si="20"/>
        <v>266120.73</v>
      </c>
      <c r="AU393" s="145"/>
    </row>
    <row r="394" spans="1:47" ht="15" customHeight="1" x14ac:dyDescent="0.3">
      <c r="A394" s="116" t="s">
        <v>2947</v>
      </c>
      <c r="B394" s="116" t="s">
        <v>761</v>
      </c>
      <c r="C394" s="116">
        <v>1</v>
      </c>
      <c r="D394" s="116" t="s">
        <v>0</v>
      </c>
      <c r="E394" s="116" t="s">
        <v>2</v>
      </c>
      <c r="F394" s="116" t="s">
        <v>1393</v>
      </c>
      <c r="G394" s="116" t="s">
        <v>323</v>
      </c>
      <c r="H394" s="116" t="s">
        <v>1402</v>
      </c>
      <c r="I394" s="116" t="s">
        <v>1403</v>
      </c>
      <c r="J394" s="116" t="s">
        <v>1404</v>
      </c>
      <c r="K394" s="116" t="s">
        <v>549</v>
      </c>
      <c r="L394" s="116" t="s">
        <v>1398</v>
      </c>
      <c r="M394" s="116" t="s">
        <v>1405</v>
      </c>
      <c r="N394" s="116">
        <v>1</v>
      </c>
      <c r="O394" s="116">
        <v>1</v>
      </c>
      <c r="P394" s="116">
        <v>1</v>
      </c>
      <c r="Q394" s="116">
        <v>0</v>
      </c>
      <c r="R394" s="116">
        <v>0</v>
      </c>
      <c r="S394" s="116">
        <v>1</v>
      </c>
      <c r="T394" s="116">
        <v>1</v>
      </c>
      <c r="U394" s="116">
        <v>1</v>
      </c>
      <c r="V394" s="116">
        <v>0</v>
      </c>
      <c r="W394" s="84">
        <v>88930180.959999993</v>
      </c>
      <c r="X394" s="117">
        <v>43826</v>
      </c>
      <c r="Y394" s="117">
        <v>46383</v>
      </c>
      <c r="Z394" s="84">
        <v>88930180.959999993</v>
      </c>
      <c r="AA394" s="116" t="s">
        <v>1406</v>
      </c>
      <c r="AB394" s="116" t="s">
        <v>1407</v>
      </c>
      <c r="AC394" s="118">
        <v>88930180.959999993</v>
      </c>
      <c r="AD394" s="118">
        <v>0</v>
      </c>
      <c r="AE394" s="118">
        <v>0</v>
      </c>
      <c r="AF394" s="118">
        <v>0</v>
      </c>
      <c r="AG394" s="118">
        <v>0</v>
      </c>
      <c r="AH394" s="118">
        <v>0</v>
      </c>
      <c r="AI394" s="118">
        <v>0</v>
      </c>
      <c r="AJ394" s="118">
        <v>0</v>
      </c>
      <c r="AK394" s="118">
        <v>0</v>
      </c>
      <c r="AL394" s="118">
        <v>0</v>
      </c>
      <c r="AM394" s="118">
        <v>0</v>
      </c>
      <c r="AN394" s="118">
        <v>0</v>
      </c>
      <c r="AO394" s="118">
        <v>0</v>
      </c>
      <c r="AP394" s="118">
        <v>0</v>
      </c>
      <c r="AQ394" s="118">
        <v>0</v>
      </c>
      <c r="AR394" s="118">
        <f t="shared" si="18"/>
        <v>88930180.959999993</v>
      </c>
      <c r="AS394" s="118">
        <f t="shared" si="19"/>
        <v>0</v>
      </c>
      <c r="AT394" s="118">
        <f t="shared" si="20"/>
        <v>88930180.959999993</v>
      </c>
      <c r="AU394" s="145"/>
    </row>
    <row r="395" spans="1:47" ht="15" customHeight="1" x14ac:dyDescent="0.3">
      <c r="A395" s="116" t="s">
        <v>2539</v>
      </c>
      <c r="B395" s="116" t="s">
        <v>762</v>
      </c>
      <c r="C395" s="116">
        <v>1</v>
      </c>
      <c r="D395" s="116" t="s">
        <v>0</v>
      </c>
      <c r="E395" s="116" t="s">
        <v>2</v>
      </c>
      <c r="F395" s="116" t="s">
        <v>1393</v>
      </c>
      <c r="G395" s="116" t="s">
        <v>1408</v>
      </c>
      <c r="H395" s="116" t="s">
        <v>1409</v>
      </c>
      <c r="I395" s="116" t="s">
        <v>1410</v>
      </c>
      <c r="J395" s="116" t="s">
        <v>4601</v>
      </c>
      <c r="K395" s="116" t="s">
        <v>611</v>
      </c>
      <c r="L395" s="116" t="s">
        <v>1398</v>
      </c>
      <c r="M395" s="116" t="s">
        <v>1405</v>
      </c>
      <c r="N395" s="116">
        <v>1</v>
      </c>
      <c r="O395" s="116">
        <v>1</v>
      </c>
      <c r="P395" s="116">
        <v>1</v>
      </c>
      <c r="Q395" s="116">
        <v>1</v>
      </c>
      <c r="R395" s="116">
        <v>1</v>
      </c>
      <c r="S395" s="116">
        <v>1</v>
      </c>
      <c r="T395" s="116">
        <v>0</v>
      </c>
      <c r="U395" s="116">
        <v>0</v>
      </c>
      <c r="V395" s="116">
        <v>0</v>
      </c>
      <c r="W395" s="84">
        <v>132758.62</v>
      </c>
      <c r="X395" s="117">
        <v>43826</v>
      </c>
      <c r="Y395" s="117">
        <v>46383</v>
      </c>
      <c r="Z395" s="84">
        <v>132758.62</v>
      </c>
      <c r="AA395" s="116" t="s">
        <v>1406</v>
      </c>
      <c r="AB395" s="116" t="s">
        <v>1407</v>
      </c>
      <c r="AC395" s="118">
        <v>132758.62</v>
      </c>
      <c r="AD395" s="118">
        <v>0</v>
      </c>
      <c r="AE395" s="118">
        <v>0</v>
      </c>
      <c r="AF395" s="118">
        <v>0</v>
      </c>
      <c r="AG395" s="118">
        <v>0</v>
      </c>
      <c r="AH395" s="118">
        <v>0</v>
      </c>
      <c r="AI395" s="118">
        <v>0</v>
      </c>
      <c r="AJ395" s="118">
        <v>0</v>
      </c>
      <c r="AK395" s="118">
        <v>0</v>
      </c>
      <c r="AL395" s="118">
        <v>0</v>
      </c>
      <c r="AM395" s="118">
        <v>0</v>
      </c>
      <c r="AN395" s="118">
        <v>0</v>
      </c>
      <c r="AO395" s="118">
        <v>0</v>
      </c>
      <c r="AP395" s="118">
        <v>0</v>
      </c>
      <c r="AQ395" s="118">
        <v>0</v>
      </c>
      <c r="AR395" s="118">
        <f t="shared" si="18"/>
        <v>132758.62</v>
      </c>
      <c r="AS395" s="118">
        <f t="shared" si="19"/>
        <v>0</v>
      </c>
      <c r="AT395" s="118">
        <f t="shared" si="20"/>
        <v>132758.62</v>
      </c>
      <c r="AU395" s="145"/>
    </row>
    <row r="396" spans="1:47" ht="15" customHeight="1" x14ac:dyDescent="0.3">
      <c r="A396" s="116" t="s">
        <v>2540</v>
      </c>
      <c r="B396" s="116" t="s">
        <v>763</v>
      </c>
      <c r="C396" s="116">
        <v>1</v>
      </c>
      <c r="D396" s="116" t="s">
        <v>0</v>
      </c>
      <c r="E396" s="116" t="s">
        <v>2</v>
      </c>
      <c r="F396" s="116" t="s">
        <v>1393</v>
      </c>
      <c r="G396" s="116" t="s">
        <v>1408</v>
      </c>
      <c r="H396" s="116" t="s">
        <v>1409</v>
      </c>
      <c r="I396" s="116" t="s">
        <v>1410</v>
      </c>
      <c r="J396" s="116" t="s">
        <v>4601</v>
      </c>
      <c r="K396" s="116" t="s">
        <v>611</v>
      </c>
      <c r="L396" s="116" t="s">
        <v>1398</v>
      </c>
      <c r="M396" s="116" t="s">
        <v>1405</v>
      </c>
      <c r="N396" s="116">
        <v>1</v>
      </c>
      <c r="O396" s="116">
        <v>1</v>
      </c>
      <c r="P396" s="116">
        <v>1</v>
      </c>
      <c r="Q396" s="116">
        <v>1</v>
      </c>
      <c r="R396" s="116">
        <v>1</v>
      </c>
      <c r="S396" s="116">
        <v>1</v>
      </c>
      <c r="T396" s="116">
        <v>0</v>
      </c>
      <c r="U396" s="116">
        <v>0</v>
      </c>
      <c r="V396" s="116">
        <v>0</v>
      </c>
      <c r="W396" s="84">
        <v>147000</v>
      </c>
      <c r="X396" s="117">
        <v>43826</v>
      </c>
      <c r="Y396" s="117">
        <v>46383</v>
      </c>
      <c r="Z396" s="84">
        <v>147000</v>
      </c>
      <c r="AA396" s="116" t="s">
        <v>1406</v>
      </c>
      <c r="AB396" s="116" t="s">
        <v>1407</v>
      </c>
      <c r="AC396" s="118">
        <v>147000</v>
      </c>
      <c r="AD396" s="118">
        <v>0</v>
      </c>
      <c r="AE396" s="118">
        <v>0</v>
      </c>
      <c r="AF396" s="118">
        <v>0</v>
      </c>
      <c r="AG396" s="118">
        <v>0</v>
      </c>
      <c r="AH396" s="118">
        <v>0</v>
      </c>
      <c r="AI396" s="118">
        <v>0</v>
      </c>
      <c r="AJ396" s="118">
        <v>0</v>
      </c>
      <c r="AK396" s="118">
        <v>0</v>
      </c>
      <c r="AL396" s="118">
        <v>0</v>
      </c>
      <c r="AM396" s="118">
        <v>0</v>
      </c>
      <c r="AN396" s="118">
        <v>0</v>
      </c>
      <c r="AO396" s="118">
        <v>0</v>
      </c>
      <c r="AP396" s="118">
        <v>0</v>
      </c>
      <c r="AQ396" s="118">
        <v>0</v>
      </c>
      <c r="AR396" s="118">
        <f t="shared" si="18"/>
        <v>147000</v>
      </c>
      <c r="AS396" s="118">
        <f t="shared" si="19"/>
        <v>0</v>
      </c>
      <c r="AT396" s="118">
        <f t="shared" si="20"/>
        <v>147000</v>
      </c>
      <c r="AU396" s="145"/>
    </row>
    <row r="397" spans="1:47" ht="15" customHeight="1" x14ac:dyDescent="0.3">
      <c r="A397" s="116" t="s">
        <v>2541</v>
      </c>
      <c r="B397" s="116" t="s">
        <v>764</v>
      </c>
      <c r="C397" s="116">
        <v>1</v>
      </c>
      <c r="D397" s="116" t="s">
        <v>0</v>
      </c>
      <c r="E397" s="116" t="s">
        <v>2</v>
      </c>
      <c r="F397" s="116" t="s">
        <v>1393</v>
      </c>
      <c r="G397" s="116" t="s">
        <v>1408</v>
      </c>
      <c r="H397" s="116" t="s">
        <v>1409</v>
      </c>
      <c r="I397" s="116" t="s">
        <v>1410</v>
      </c>
      <c r="J397" s="116" t="s">
        <v>4601</v>
      </c>
      <c r="K397" s="116" t="s">
        <v>611</v>
      </c>
      <c r="L397" s="116" t="s">
        <v>1398</v>
      </c>
      <c r="M397" s="116" t="s">
        <v>1405</v>
      </c>
      <c r="N397" s="116">
        <v>1</v>
      </c>
      <c r="O397" s="116">
        <v>1</v>
      </c>
      <c r="P397" s="116">
        <v>1</v>
      </c>
      <c r="Q397" s="116">
        <v>1</v>
      </c>
      <c r="R397" s="116">
        <v>1</v>
      </c>
      <c r="S397" s="116">
        <v>1</v>
      </c>
      <c r="T397" s="116">
        <v>0</v>
      </c>
      <c r="U397" s="116">
        <v>0</v>
      </c>
      <c r="V397" s="116">
        <v>0</v>
      </c>
      <c r="W397" s="84">
        <v>1567402.03</v>
      </c>
      <c r="X397" s="117">
        <v>43826</v>
      </c>
      <c r="Y397" s="117">
        <v>46383</v>
      </c>
      <c r="Z397" s="84">
        <v>1567402.03</v>
      </c>
      <c r="AA397" s="116" t="s">
        <v>1406</v>
      </c>
      <c r="AB397" s="116" t="s">
        <v>1407</v>
      </c>
      <c r="AC397" s="118">
        <v>1567402.03</v>
      </c>
      <c r="AD397" s="118">
        <v>0</v>
      </c>
      <c r="AE397" s="118">
        <v>0</v>
      </c>
      <c r="AF397" s="118">
        <v>0</v>
      </c>
      <c r="AG397" s="118">
        <v>0</v>
      </c>
      <c r="AH397" s="118">
        <v>0</v>
      </c>
      <c r="AI397" s="118">
        <v>0</v>
      </c>
      <c r="AJ397" s="118">
        <v>0</v>
      </c>
      <c r="AK397" s="118">
        <v>0</v>
      </c>
      <c r="AL397" s="118">
        <v>0</v>
      </c>
      <c r="AM397" s="118">
        <v>0</v>
      </c>
      <c r="AN397" s="118">
        <v>0</v>
      </c>
      <c r="AO397" s="118">
        <v>0</v>
      </c>
      <c r="AP397" s="118">
        <v>0</v>
      </c>
      <c r="AQ397" s="118">
        <v>0</v>
      </c>
      <c r="AR397" s="118">
        <f t="shared" si="18"/>
        <v>1567402.03</v>
      </c>
      <c r="AS397" s="118">
        <f t="shared" si="19"/>
        <v>0</v>
      </c>
      <c r="AT397" s="118">
        <f t="shared" si="20"/>
        <v>1567402.03</v>
      </c>
      <c r="AU397" s="145"/>
    </row>
    <row r="398" spans="1:47" ht="15" customHeight="1" x14ac:dyDescent="0.3">
      <c r="A398" s="116" t="s">
        <v>2542</v>
      </c>
      <c r="B398" s="116" t="s">
        <v>765</v>
      </c>
      <c r="C398" s="116">
        <v>1</v>
      </c>
      <c r="D398" s="116" t="s">
        <v>0</v>
      </c>
      <c r="E398" s="116" t="s">
        <v>2</v>
      </c>
      <c r="F398" s="116" t="s">
        <v>1393</v>
      </c>
      <c r="G398" s="116" t="s">
        <v>1408</v>
      </c>
      <c r="H398" s="116" t="s">
        <v>1409</v>
      </c>
      <c r="I398" s="116" t="s">
        <v>1410</v>
      </c>
      <c r="J398" s="116" t="s">
        <v>4601</v>
      </c>
      <c r="K398" s="116" t="s">
        <v>611</v>
      </c>
      <c r="L398" s="116" t="s">
        <v>1398</v>
      </c>
      <c r="M398" s="116" t="s">
        <v>1405</v>
      </c>
      <c r="N398" s="116">
        <v>1</v>
      </c>
      <c r="O398" s="116">
        <v>1</v>
      </c>
      <c r="P398" s="116">
        <v>1</v>
      </c>
      <c r="Q398" s="116">
        <v>1</v>
      </c>
      <c r="R398" s="116">
        <v>1</v>
      </c>
      <c r="S398" s="116">
        <v>1</v>
      </c>
      <c r="T398" s="116">
        <v>0</v>
      </c>
      <c r="U398" s="116">
        <v>0</v>
      </c>
      <c r="V398" s="116">
        <v>0</v>
      </c>
      <c r="W398" s="84">
        <v>680301.87</v>
      </c>
      <c r="X398" s="117">
        <v>43826</v>
      </c>
      <c r="Y398" s="117">
        <v>46383</v>
      </c>
      <c r="Z398" s="84">
        <v>680301.87</v>
      </c>
      <c r="AA398" s="116" t="s">
        <v>1406</v>
      </c>
      <c r="AB398" s="116" t="s">
        <v>1407</v>
      </c>
      <c r="AC398" s="118">
        <v>680301.87</v>
      </c>
      <c r="AD398" s="118">
        <v>0</v>
      </c>
      <c r="AE398" s="118">
        <v>0</v>
      </c>
      <c r="AF398" s="118">
        <v>0</v>
      </c>
      <c r="AG398" s="118">
        <v>0</v>
      </c>
      <c r="AH398" s="118">
        <v>0</v>
      </c>
      <c r="AI398" s="118">
        <v>0</v>
      </c>
      <c r="AJ398" s="118">
        <v>0</v>
      </c>
      <c r="AK398" s="118">
        <v>0</v>
      </c>
      <c r="AL398" s="118">
        <v>0</v>
      </c>
      <c r="AM398" s="118">
        <v>0</v>
      </c>
      <c r="AN398" s="118">
        <v>0</v>
      </c>
      <c r="AO398" s="118">
        <v>0</v>
      </c>
      <c r="AP398" s="118">
        <v>0</v>
      </c>
      <c r="AQ398" s="118">
        <v>0</v>
      </c>
      <c r="AR398" s="118">
        <f t="shared" si="18"/>
        <v>680301.87</v>
      </c>
      <c r="AS398" s="118">
        <f t="shared" si="19"/>
        <v>0</v>
      </c>
      <c r="AT398" s="118">
        <f t="shared" si="20"/>
        <v>680301.87</v>
      </c>
      <c r="AU398" s="145"/>
    </row>
    <row r="399" spans="1:47" ht="15" customHeight="1" x14ac:dyDescent="0.3">
      <c r="A399" s="116" t="s">
        <v>2852</v>
      </c>
      <c r="B399" s="116" t="s">
        <v>766</v>
      </c>
      <c r="C399" s="116">
        <v>4</v>
      </c>
      <c r="D399" s="116" t="s">
        <v>0</v>
      </c>
      <c r="E399" s="116" t="s">
        <v>2</v>
      </c>
      <c r="F399" s="116" t="s">
        <v>1393</v>
      </c>
      <c r="G399" s="116" t="s">
        <v>1411</v>
      </c>
      <c r="H399" s="116" t="s">
        <v>1409</v>
      </c>
      <c r="I399" s="116" t="s">
        <v>1412</v>
      </c>
      <c r="J399" s="116" t="s">
        <v>4601</v>
      </c>
      <c r="K399" s="116" t="s">
        <v>628</v>
      </c>
      <c r="L399" s="116" t="s">
        <v>1398</v>
      </c>
      <c r="M399" s="116" t="s">
        <v>1405</v>
      </c>
      <c r="N399" s="116">
        <v>1</v>
      </c>
      <c r="O399" s="116">
        <v>1</v>
      </c>
      <c r="P399" s="116">
        <v>1</v>
      </c>
      <c r="Q399" s="116">
        <v>1</v>
      </c>
      <c r="R399" s="116">
        <v>1</v>
      </c>
      <c r="S399" s="116">
        <v>1</v>
      </c>
      <c r="T399" s="116">
        <v>0</v>
      </c>
      <c r="U399" s="116">
        <v>0</v>
      </c>
      <c r="V399" s="116">
        <v>0</v>
      </c>
      <c r="W399" s="84">
        <v>181498.75</v>
      </c>
      <c r="X399" s="117">
        <v>44013</v>
      </c>
      <c r="Y399" s="117">
        <v>46204</v>
      </c>
      <c r="Z399" s="84">
        <v>362997.5</v>
      </c>
      <c r="AA399" s="116" t="s">
        <v>1406</v>
      </c>
      <c r="AB399" s="116" t="s">
        <v>1407</v>
      </c>
      <c r="AC399" s="118">
        <v>181498.75</v>
      </c>
      <c r="AD399" s="118">
        <v>0</v>
      </c>
      <c r="AE399" s="118">
        <v>0</v>
      </c>
      <c r="AF399" s="118">
        <v>0</v>
      </c>
      <c r="AG399" s="118">
        <v>0</v>
      </c>
      <c r="AH399" s="118">
        <v>0</v>
      </c>
      <c r="AI399" s="118">
        <v>0</v>
      </c>
      <c r="AJ399" s="118">
        <v>0</v>
      </c>
      <c r="AK399" s="118">
        <v>0</v>
      </c>
      <c r="AL399" s="118">
        <v>0</v>
      </c>
      <c r="AM399" s="118">
        <v>0</v>
      </c>
      <c r="AN399" s="118">
        <v>0</v>
      </c>
      <c r="AO399" s="118">
        <v>0</v>
      </c>
      <c r="AP399" s="118">
        <v>0</v>
      </c>
      <c r="AQ399" s="118">
        <v>0</v>
      </c>
      <c r="AR399" s="118">
        <f t="shared" si="18"/>
        <v>181498.75</v>
      </c>
      <c r="AS399" s="118">
        <f t="shared" si="19"/>
        <v>0</v>
      </c>
      <c r="AT399" s="118">
        <f t="shared" si="20"/>
        <v>181498.75</v>
      </c>
      <c r="AU399" s="145"/>
    </row>
    <row r="400" spans="1:47" ht="15" customHeight="1" x14ac:dyDescent="0.3">
      <c r="A400" s="116" t="s">
        <v>2853</v>
      </c>
      <c r="B400" s="116" t="s">
        <v>766</v>
      </c>
      <c r="C400" s="116">
        <v>5</v>
      </c>
      <c r="D400" s="116" t="s">
        <v>0</v>
      </c>
      <c r="E400" s="116" t="s">
        <v>2</v>
      </c>
      <c r="F400" s="116" t="s">
        <v>1393</v>
      </c>
      <c r="G400" s="116" t="s">
        <v>1411</v>
      </c>
      <c r="H400" s="116" t="s">
        <v>1409</v>
      </c>
      <c r="I400" s="116" t="s">
        <v>1412</v>
      </c>
      <c r="J400" s="116" t="s">
        <v>4601</v>
      </c>
      <c r="K400" s="116" t="s">
        <v>628</v>
      </c>
      <c r="L400" s="116" t="s">
        <v>1398</v>
      </c>
      <c r="M400" s="116" t="s">
        <v>1405</v>
      </c>
      <c r="N400" s="116">
        <v>1</v>
      </c>
      <c r="O400" s="116">
        <v>1</v>
      </c>
      <c r="P400" s="116">
        <v>1</v>
      </c>
      <c r="Q400" s="116">
        <v>1</v>
      </c>
      <c r="R400" s="116">
        <v>1</v>
      </c>
      <c r="S400" s="116">
        <v>1</v>
      </c>
      <c r="T400" s="116">
        <v>0</v>
      </c>
      <c r="U400" s="116">
        <v>0</v>
      </c>
      <c r="V400" s="116">
        <v>0</v>
      </c>
      <c r="W400" s="84">
        <v>1695365</v>
      </c>
      <c r="X400" s="117">
        <v>44013</v>
      </c>
      <c r="Y400" s="117">
        <v>46569</v>
      </c>
      <c r="Z400" s="84">
        <v>1695365</v>
      </c>
      <c r="AA400" s="116" t="s">
        <v>1406</v>
      </c>
      <c r="AB400" s="116" t="s">
        <v>1407</v>
      </c>
      <c r="AC400" s="118">
        <v>847682.5</v>
      </c>
      <c r="AD400" s="118">
        <v>847682.5</v>
      </c>
      <c r="AE400" s="118">
        <v>0</v>
      </c>
      <c r="AF400" s="118">
        <v>0</v>
      </c>
      <c r="AG400" s="118">
        <v>0</v>
      </c>
      <c r="AH400" s="118">
        <v>0</v>
      </c>
      <c r="AI400" s="118">
        <v>0</v>
      </c>
      <c r="AJ400" s="118">
        <v>0</v>
      </c>
      <c r="AK400" s="118">
        <v>0</v>
      </c>
      <c r="AL400" s="118">
        <v>0</v>
      </c>
      <c r="AM400" s="118">
        <v>0</v>
      </c>
      <c r="AN400" s="118">
        <v>0</v>
      </c>
      <c r="AO400" s="118">
        <v>0</v>
      </c>
      <c r="AP400" s="118">
        <v>0</v>
      </c>
      <c r="AQ400" s="118">
        <v>0</v>
      </c>
      <c r="AR400" s="118">
        <f t="shared" si="18"/>
        <v>1695365</v>
      </c>
      <c r="AS400" s="118">
        <f t="shared" si="19"/>
        <v>0</v>
      </c>
      <c r="AT400" s="118">
        <f t="shared" si="20"/>
        <v>1695365</v>
      </c>
      <c r="AU400" s="145"/>
    </row>
    <row r="401" spans="1:47" ht="15" customHeight="1" x14ac:dyDescent="0.3">
      <c r="A401" s="116" t="s">
        <v>2854</v>
      </c>
      <c r="B401" s="116" t="s">
        <v>766</v>
      </c>
      <c r="C401" s="116">
        <v>6</v>
      </c>
      <c r="D401" s="116" t="s">
        <v>0</v>
      </c>
      <c r="E401" s="116" t="s">
        <v>2</v>
      </c>
      <c r="F401" s="116" t="s">
        <v>1393</v>
      </c>
      <c r="G401" s="116" t="s">
        <v>1411</v>
      </c>
      <c r="H401" s="116" t="s">
        <v>1409</v>
      </c>
      <c r="I401" s="116" t="s">
        <v>1412</v>
      </c>
      <c r="J401" s="116" t="s">
        <v>4601</v>
      </c>
      <c r="K401" s="116" t="s">
        <v>628</v>
      </c>
      <c r="L401" s="116" t="s">
        <v>1398</v>
      </c>
      <c r="M401" s="116" t="s">
        <v>1405</v>
      </c>
      <c r="N401" s="116">
        <v>1</v>
      </c>
      <c r="O401" s="116">
        <v>1</v>
      </c>
      <c r="P401" s="116">
        <v>1</v>
      </c>
      <c r="Q401" s="116">
        <v>1</v>
      </c>
      <c r="R401" s="116">
        <v>1</v>
      </c>
      <c r="S401" s="116">
        <v>1</v>
      </c>
      <c r="T401" s="116">
        <v>0</v>
      </c>
      <c r="U401" s="116">
        <v>0</v>
      </c>
      <c r="V401" s="116">
        <v>0</v>
      </c>
      <c r="W401" s="84">
        <v>264467.5</v>
      </c>
      <c r="X401" s="117">
        <v>44013</v>
      </c>
      <c r="Y401" s="117">
        <v>46935</v>
      </c>
      <c r="Z401" s="84">
        <v>264467.5</v>
      </c>
      <c r="AA401" s="116" t="s">
        <v>1406</v>
      </c>
      <c r="AB401" s="116" t="s">
        <v>1407</v>
      </c>
      <c r="AC401" s="118">
        <v>88155.839999999997</v>
      </c>
      <c r="AD401" s="118">
        <v>88155.83</v>
      </c>
      <c r="AE401" s="118">
        <v>88155.83</v>
      </c>
      <c r="AF401" s="118">
        <v>0</v>
      </c>
      <c r="AG401" s="118">
        <v>0</v>
      </c>
      <c r="AH401" s="118">
        <v>0</v>
      </c>
      <c r="AI401" s="118">
        <v>0</v>
      </c>
      <c r="AJ401" s="118">
        <v>0</v>
      </c>
      <c r="AK401" s="118">
        <v>0</v>
      </c>
      <c r="AL401" s="118">
        <v>0</v>
      </c>
      <c r="AM401" s="118">
        <v>0</v>
      </c>
      <c r="AN401" s="118">
        <v>0</v>
      </c>
      <c r="AO401" s="118">
        <v>0</v>
      </c>
      <c r="AP401" s="118">
        <v>0</v>
      </c>
      <c r="AQ401" s="118">
        <v>0</v>
      </c>
      <c r="AR401" s="118">
        <f t="shared" si="18"/>
        <v>176311.66999999998</v>
      </c>
      <c r="AS401" s="118">
        <f t="shared" si="19"/>
        <v>88155.83</v>
      </c>
      <c r="AT401" s="118">
        <f t="shared" si="20"/>
        <v>264467.5</v>
      </c>
      <c r="AU401" s="145"/>
    </row>
    <row r="402" spans="1:47" ht="15" customHeight="1" x14ac:dyDescent="0.3">
      <c r="A402" s="116" t="s">
        <v>2543</v>
      </c>
      <c r="B402" s="116" t="s">
        <v>767</v>
      </c>
      <c r="C402" s="116">
        <v>1</v>
      </c>
      <c r="D402" s="116" t="s">
        <v>0</v>
      </c>
      <c r="E402" s="116" t="s">
        <v>2</v>
      </c>
      <c r="F402" s="116" t="s">
        <v>1393</v>
      </c>
      <c r="G402" s="116" t="s">
        <v>1408</v>
      </c>
      <c r="H402" s="116" t="s">
        <v>1409</v>
      </c>
      <c r="I402" s="116" t="s">
        <v>1410</v>
      </c>
      <c r="J402" s="116" t="s">
        <v>4601</v>
      </c>
      <c r="K402" s="116" t="s">
        <v>611</v>
      </c>
      <c r="L402" s="116" t="s">
        <v>1398</v>
      </c>
      <c r="M402" s="116" t="s">
        <v>1405</v>
      </c>
      <c r="N402" s="116">
        <v>1</v>
      </c>
      <c r="O402" s="116">
        <v>1</v>
      </c>
      <c r="P402" s="116">
        <v>1</v>
      </c>
      <c r="Q402" s="116">
        <v>1</v>
      </c>
      <c r="R402" s="116">
        <v>1</v>
      </c>
      <c r="S402" s="116">
        <v>1</v>
      </c>
      <c r="T402" s="116">
        <v>0</v>
      </c>
      <c r="U402" s="116">
        <v>0</v>
      </c>
      <c r="V402" s="116">
        <v>0</v>
      </c>
      <c r="W402" s="84">
        <v>493040.22</v>
      </c>
      <c r="X402" s="117">
        <v>43826</v>
      </c>
      <c r="Y402" s="117">
        <v>46383</v>
      </c>
      <c r="Z402" s="84">
        <v>493040.22</v>
      </c>
      <c r="AA402" s="116" t="s">
        <v>1406</v>
      </c>
      <c r="AB402" s="116" t="s">
        <v>1407</v>
      </c>
      <c r="AC402" s="118">
        <v>493040.22</v>
      </c>
      <c r="AD402" s="118">
        <v>0</v>
      </c>
      <c r="AE402" s="118">
        <v>0</v>
      </c>
      <c r="AF402" s="118">
        <v>0</v>
      </c>
      <c r="AG402" s="118">
        <v>0</v>
      </c>
      <c r="AH402" s="118">
        <v>0</v>
      </c>
      <c r="AI402" s="118">
        <v>0</v>
      </c>
      <c r="AJ402" s="118">
        <v>0</v>
      </c>
      <c r="AK402" s="118">
        <v>0</v>
      </c>
      <c r="AL402" s="118">
        <v>0</v>
      </c>
      <c r="AM402" s="118">
        <v>0</v>
      </c>
      <c r="AN402" s="118">
        <v>0</v>
      </c>
      <c r="AO402" s="118">
        <v>0</v>
      </c>
      <c r="AP402" s="118">
        <v>0</v>
      </c>
      <c r="AQ402" s="118">
        <v>0</v>
      </c>
      <c r="AR402" s="118">
        <f t="shared" si="18"/>
        <v>493040.22</v>
      </c>
      <c r="AS402" s="118">
        <f t="shared" si="19"/>
        <v>0</v>
      </c>
      <c r="AT402" s="118">
        <f t="shared" si="20"/>
        <v>493040.22</v>
      </c>
      <c r="AU402" s="145"/>
    </row>
    <row r="403" spans="1:47" ht="15" customHeight="1" x14ac:dyDescent="0.3">
      <c r="A403" s="116" t="s">
        <v>2855</v>
      </c>
      <c r="B403" s="116" t="s">
        <v>768</v>
      </c>
      <c r="C403" s="116">
        <v>5</v>
      </c>
      <c r="D403" s="116" t="s">
        <v>0</v>
      </c>
      <c r="E403" s="116" t="s">
        <v>2</v>
      </c>
      <c r="F403" s="116" t="s">
        <v>1393</v>
      </c>
      <c r="G403" s="116" t="s">
        <v>1411</v>
      </c>
      <c r="H403" s="116" t="s">
        <v>1409</v>
      </c>
      <c r="I403" s="116" t="s">
        <v>1412</v>
      </c>
      <c r="J403" s="116" t="s">
        <v>4601</v>
      </c>
      <c r="K403" s="116" t="s">
        <v>628</v>
      </c>
      <c r="L403" s="116" t="s">
        <v>1398</v>
      </c>
      <c r="M403" s="116" t="s">
        <v>1405</v>
      </c>
      <c r="N403" s="116">
        <v>1</v>
      </c>
      <c r="O403" s="116">
        <v>1</v>
      </c>
      <c r="P403" s="116">
        <v>1</v>
      </c>
      <c r="Q403" s="116">
        <v>1</v>
      </c>
      <c r="R403" s="116">
        <v>1</v>
      </c>
      <c r="S403" s="116">
        <v>1</v>
      </c>
      <c r="T403" s="116">
        <v>0</v>
      </c>
      <c r="U403" s="116">
        <v>0</v>
      </c>
      <c r="V403" s="116">
        <v>0</v>
      </c>
      <c r="W403" s="84">
        <v>487635</v>
      </c>
      <c r="X403" s="117">
        <v>44021</v>
      </c>
      <c r="Y403" s="117">
        <v>46212</v>
      </c>
      <c r="Z403" s="84">
        <v>975270</v>
      </c>
      <c r="AA403" s="116" t="s">
        <v>1406</v>
      </c>
      <c r="AB403" s="116" t="s">
        <v>1407</v>
      </c>
      <c r="AC403" s="118">
        <v>487635</v>
      </c>
      <c r="AD403" s="118">
        <v>0</v>
      </c>
      <c r="AE403" s="118">
        <v>0</v>
      </c>
      <c r="AF403" s="118">
        <v>0</v>
      </c>
      <c r="AG403" s="118">
        <v>0</v>
      </c>
      <c r="AH403" s="118">
        <v>0</v>
      </c>
      <c r="AI403" s="118">
        <v>0</v>
      </c>
      <c r="AJ403" s="118">
        <v>0</v>
      </c>
      <c r="AK403" s="118">
        <v>0</v>
      </c>
      <c r="AL403" s="118">
        <v>0</v>
      </c>
      <c r="AM403" s="118">
        <v>0</v>
      </c>
      <c r="AN403" s="118">
        <v>0</v>
      </c>
      <c r="AO403" s="118">
        <v>0</v>
      </c>
      <c r="AP403" s="118">
        <v>0</v>
      </c>
      <c r="AQ403" s="118">
        <v>0</v>
      </c>
      <c r="AR403" s="118">
        <f t="shared" si="18"/>
        <v>487635</v>
      </c>
      <c r="AS403" s="118">
        <f t="shared" si="19"/>
        <v>0</v>
      </c>
      <c r="AT403" s="118">
        <f t="shared" si="20"/>
        <v>487635</v>
      </c>
      <c r="AU403" s="145"/>
    </row>
    <row r="404" spans="1:47" ht="15" customHeight="1" x14ac:dyDescent="0.3">
      <c r="A404" s="116" t="s">
        <v>2856</v>
      </c>
      <c r="B404" s="116" t="s">
        <v>768</v>
      </c>
      <c r="C404" s="116">
        <v>6</v>
      </c>
      <c r="D404" s="116" t="s">
        <v>0</v>
      </c>
      <c r="E404" s="116" t="s">
        <v>2</v>
      </c>
      <c r="F404" s="116" t="s">
        <v>1393</v>
      </c>
      <c r="G404" s="116" t="s">
        <v>1411</v>
      </c>
      <c r="H404" s="116" t="s">
        <v>1409</v>
      </c>
      <c r="I404" s="116" t="s">
        <v>1412</v>
      </c>
      <c r="J404" s="116" t="s">
        <v>4601</v>
      </c>
      <c r="K404" s="116" t="s">
        <v>628</v>
      </c>
      <c r="L404" s="116" t="s">
        <v>1398</v>
      </c>
      <c r="M404" s="116" t="s">
        <v>1405</v>
      </c>
      <c r="N404" s="116">
        <v>1</v>
      </c>
      <c r="O404" s="116">
        <v>1</v>
      </c>
      <c r="P404" s="116">
        <v>1</v>
      </c>
      <c r="Q404" s="116">
        <v>1</v>
      </c>
      <c r="R404" s="116">
        <v>1</v>
      </c>
      <c r="S404" s="116">
        <v>1</v>
      </c>
      <c r="T404" s="116">
        <v>0</v>
      </c>
      <c r="U404" s="116">
        <v>0</v>
      </c>
      <c r="V404" s="116">
        <v>0</v>
      </c>
      <c r="W404" s="84">
        <v>314322.5</v>
      </c>
      <c r="X404" s="117">
        <v>44021</v>
      </c>
      <c r="Y404" s="117">
        <v>46577</v>
      </c>
      <c r="Z404" s="84">
        <v>314322.5</v>
      </c>
      <c r="AA404" s="116" t="s">
        <v>1406</v>
      </c>
      <c r="AB404" s="116" t="s">
        <v>1407</v>
      </c>
      <c r="AC404" s="118">
        <v>157161.25</v>
      </c>
      <c r="AD404" s="118">
        <v>157161.25</v>
      </c>
      <c r="AE404" s="118">
        <v>0</v>
      </c>
      <c r="AF404" s="118">
        <v>0</v>
      </c>
      <c r="AG404" s="118">
        <v>0</v>
      </c>
      <c r="AH404" s="118">
        <v>0</v>
      </c>
      <c r="AI404" s="118">
        <v>0</v>
      </c>
      <c r="AJ404" s="118">
        <v>0</v>
      </c>
      <c r="AK404" s="118">
        <v>0</v>
      </c>
      <c r="AL404" s="118">
        <v>0</v>
      </c>
      <c r="AM404" s="118">
        <v>0</v>
      </c>
      <c r="AN404" s="118">
        <v>0</v>
      </c>
      <c r="AO404" s="118">
        <v>0</v>
      </c>
      <c r="AP404" s="118">
        <v>0</v>
      </c>
      <c r="AQ404" s="118">
        <v>0</v>
      </c>
      <c r="AR404" s="118">
        <f t="shared" si="18"/>
        <v>314322.5</v>
      </c>
      <c r="AS404" s="118">
        <f t="shared" si="19"/>
        <v>0</v>
      </c>
      <c r="AT404" s="118">
        <f t="shared" si="20"/>
        <v>314322.5</v>
      </c>
      <c r="AU404" s="145"/>
    </row>
    <row r="405" spans="1:47" ht="15" customHeight="1" x14ac:dyDescent="0.3">
      <c r="A405" s="116" t="s">
        <v>2857</v>
      </c>
      <c r="B405" s="116" t="s">
        <v>768</v>
      </c>
      <c r="C405" s="116">
        <v>7</v>
      </c>
      <c r="D405" s="116" t="s">
        <v>0</v>
      </c>
      <c r="E405" s="116" t="s">
        <v>2</v>
      </c>
      <c r="F405" s="116" t="s">
        <v>1393</v>
      </c>
      <c r="G405" s="116" t="s">
        <v>1411</v>
      </c>
      <c r="H405" s="116" t="s">
        <v>1409</v>
      </c>
      <c r="I405" s="116" t="s">
        <v>1412</v>
      </c>
      <c r="J405" s="116" t="s">
        <v>4601</v>
      </c>
      <c r="K405" s="116" t="s">
        <v>628</v>
      </c>
      <c r="L405" s="116" t="s">
        <v>1398</v>
      </c>
      <c r="M405" s="116" t="s">
        <v>1405</v>
      </c>
      <c r="N405" s="116">
        <v>1</v>
      </c>
      <c r="O405" s="116">
        <v>1</v>
      </c>
      <c r="P405" s="116">
        <v>1</v>
      </c>
      <c r="Q405" s="116">
        <v>1</v>
      </c>
      <c r="R405" s="116">
        <v>1</v>
      </c>
      <c r="S405" s="116">
        <v>1</v>
      </c>
      <c r="T405" s="116">
        <v>0</v>
      </c>
      <c r="U405" s="116">
        <v>0</v>
      </c>
      <c r="V405" s="116">
        <v>0</v>
      </c>
      <c r="W405" s="84">
        <v>264320</v>
      </c>
      <c r="X405" s="117">
        <v>44021</v>
      </c>
      <c r="Y405" s="117">
        <v>46943</v>
      </c>
      <c r="Z405" s="84">
        <v>264320</v>
      </c>
      <c r="AA405" s="116" t="s">
        <v>1406</v>
      </c>
      <c r="AB405" s="116" t="s">
        <v>1407</v>
      </c>
      <c r="AC405" s="118">
        <v>88106.67</v>
      </c>
      <c r="AD405" s="118">
        <v>88106.67</v>
      </c>
      <c r="AE405" s="118">
        <v>88106.66</v>
      </c>
      <c r="AF405" s="118">
        <v>0</v>
      </c>
      <c r="AG405" s="118">
        <v>0</v>
      </c>
      <c r="AH405" s="118">
        <v>0</v>
      </c>
      <c r="AI405" s="118">
        <v>0</v>
      </c>
      <c r="AJ405" s="118">
        <v>0</v>
      </c>
      <c r="AK405" s="118">
        <v>0</v>
      </c>
      <c r="AL405" s="118">
        <v>0</v>
      </c>
      <c r="AM405" s="118">
        <v>0</v>
      </c>
      <c r="AN405" s="118">
        <v>0</v>
      </c>
      <c r="AO405" s="118">
        <v>0</v>
      </c>
      <c r="AP405" s="118">
        <v>0</v>
      </c>
      <c r="AQ405" s="118">
        <v>0</v>
      </c>
      <c r="AR405" s="118">
        <f t="shared" si="18"/>
        <v>176213.34</v>
      </c>
      <c r="AS405" s="118">
        <f t="shared" si="19"/>
        <v>88106.66</v>
      </c>
      <c r="AT405" s="118">
        <f t="shared" si="20"/>
        <v>264320</v>
      </c>
      <c r="AU405" s="145"/>
    </row>
    <row r="406" spans="1:47" ht="15" customHeight="1" x14ac:dyDescent="0.3">
      <c r="A406" s="116" t="s">
        <v>2858</v>
      </c>
      <c r="B406" s="116" t="s">
        <v>769</v>
      </c>
      <c r="C406" s="116">
        <v>1</v>
      </c>
      <c r="D406" s="116" t="s">
        <v>0</v>
      </c>
      <c r="E406" s="116" t="s">
        <v>2</v>
      </c>
      <c r="F406" s="116" t="s">
        <v>1393</v>
      </c>
      <c r="G406" s="116" t="s">
        <v>1411</v>
      </c>
      <c r="H406" s="116" t="s">
        <v>1409</v>
      </c>
      <c r="I406" s="116" t="s">
        <v>1412</v>
      </c>
      <c r="J406" s="116" t="s">
        <v>4601</v>
      </c>
      <c r="K406" s="116" t="s">
        <v>628</v>
      </c>
      <c r="L406" s="116" t="s">
        <v>1398</v>
      </c>
      <c r="M406" s="116" t="s">
        <v>1405</v>
      </c>
      <c r="N406" s="116">
        <v>1</v>
      </c>
      <c r="O406" s="116">
        <v>1</v>
      </c>
      <c r="P406" s="116">
        <v>1</v>
      </c>
      <c r="Q406" s="116">
        <v>1</v>
      </c>
      <c r="R406" s="116">
        <v>1</v>
      </c>
      <c r="S406" s="116">
        <v>1</v>
      </c>
      <c r="T406" s="116">
        <v>0</v>
      </c>
      <c r="U406" s="116">
        <v>0</v>
      </c>
      <c r="V406" s="116">
        <v>0</v>
      </c>
      <c r="W406" s="84">
        <v>249201.25</v>
      </c>
      <c r="X406" s="117">
        <v>44029</v>
      </c>
      <c r="Y406" s="117">
        <v>46220</v>
      </c>
      <c r="Z406" s="84">
        <v>498402.5</v>
      </c>
      <c r="AA406" s="116" t="s">
        <v>1406</v>
      </c>
      <c r="AB406" s="116" t="s">
        <v>1407</v>
      </c>
      <c r="AC406" s="118">
        <v>249201.25</v>
      </c>
      <c r="AD406" s="118">
        <v>0</v>
      </c>
      <c r="AE406" s="118">
        <v>0</v>
      </c>
      <c r="AF406" s="118">
        <v>0</v>
      </c>
      <c r="AG406" s="118">
        <v>0</v>
      </c>
      <c r="AH406" s="118">
        <v>0</v>
      </c>
      <c r="AI406" s="118">
        <v>0</v>
      </c>
      <c r="AJ406" s="118">
        <v>0</v>
      </c>
      <c r="AK406" s="118">
        <v>0</v>
      </c>
      <c r="AL406" s="118">
        <v>0</v>
      </c>
      <c r="AM406" s="118">
        <v>0</v>
      </c>
      <c r="AN406" s="118">
        <v>0</v>
      </c>
      <c r="AO406" s="118">
        <v>0</v>
      </c>
      <c r="AP406" s="118">
        <v>0</v>
      </c>
      <c r="AQ406" s="118">
        <v>0</v>
      </c>
      <c r="AR406" s="118">
        <f t="shared" si="18"/>
        <v>249201.25</v>
      </c>
      <c r="AS406" s="118">
        <f t="shared" si="19"/>
        <v>0</v>
      </c>
      <c r="AT406" s="118">
        <f t="shared" si="20"/>
        <v>249201.25</v>
      </c>
      <c r="AU406" s="145"/>
    </row>
    <row r="407" spans="1:47" ht="15" customHeight="1" x14ac:dyDescent="0.3">
      <c r="A407" s="116" t="s">
        <v>2859</v>
      </c>
      <c r="B407" s="116" t="s">
        <v>769</v>
      </c>
      <c r="C407" s="116">
        <v>2</v>
      </c>
      <c r="D407" s="116" t="s">
        <v>0</v>
      </c>
      <c r="E407" s="116" t="s">
        <v>2</v>
      </c>
      <c r="F407" s="116" t="s">
        <v>1393</v>
      </c>
      <c r="G407" s="116" t="s">
        <v>1411</v>
      </c>
      <c r="H407" s="116" t="s">
        <v>1409</v>
      </c>
      <c r="I407" s="116" t="s">
        <v>1412</v>
      </c>
      <c r="J407" s="116" t="s">
        <v>4601</v>
      </c>
      <c r="K407" s="116" t="s">
        <v>628</v>
      </c>
      <c r="L407" s="116" t="s">
        <v>1398</v>
      </c>
      <c r="M407" s="116" t="s">
        <v>1405</v>
      </c>
      <c r="N407" s="116">
        <v>1</v>
      </c>
      <c r="O407" s="116">
        <v>1</v>
      </c>
      <c r="P407" s="116">
        <v>1</v>
      </c>
      <c r="Q407" s="116">
        <v>1</v>
      </c>
      <c r="R407" s="116">
        <v>1</v>
      </c>
      <c r="S407" s="116">
        <v>1</v>
      </c>
      <c r="T407" s="116">
        <v>0</v>
      </c>
      <c r="U407" s="116">
        <v>0</v>
      </c>
      <c r="V407" s="116">
        <v>0</v>
      </c>
      <c r="W407" s="84">
        <v>1812480</v>
      </c>
      <c r="X407" s="117">
        <v>44029</v>
      </c>
      <c r="Y407" s="117">
        <v>46585</v>
      </c>
      <c r="Z407" s="84">
        <v>1812480</v>
      </c>
      <c r="AA407" s="116" t="s">
        <v>1406</v>
      </c>
      <c r="AB407" s="116" t="s">
        <v>1407</v>
      </c>
      <c r="AC407" s="118">
        <v>906240</v>
      </c>
      <c r="AD407" s="118">
        <v>906240</v>
      </c>
      <c r="AE407" s="118">
        <v>0</v>
      </c>
      <c r="AF407" s="118">
        <v>0</v>
      </c>
      <c r="AG407" s="118">
        <v>0</v>
      </c>
      <c r="AH407" s="118">
        <v>0</v>
      </c>
      <c r="AI407" s="118">
        <v>0</v>
      </c>
      <c r="AJ407" s="118">
        <v>0</v>
      </c>
      <c r="AK407" s="118">
        <v>0</v>
      </c>
      <c r="AL407" s="118">
        <v>0</v>
      </c>
      <c r="AM407" s="118">
        <v>0</v>
      </c>
      <c r="AN407" s="118">
        <v>0</v>
      </c>
      <c r="AO407" s="118">
        <v>0</v>
      </c>
      <c r="AP407" s="118">
        <v>0</v>
      </c>
      <c r="AQ407" s="118">
        <v>0</v>
      </c>
      <c r="AR407" s="118">
        <f t="shared" si="18"/>
        <v>1812480</v>
      </c>
      <c r="AS407" s="118">
        <f t="shared" si="19"/>
        <v>0</v>
      </c>
      <c r="AT407" s="118">
        <f t="shared" si="20"/>
        <v>1812480</v>
      </c>
      <c r="AU407" s="145"/>
    </row>
    <row r="408" spans="1:47" ht="15" customHeight="1" x14ac:dyDescent="0.3">
      <c r="A408" s="116" t="s">
        <v>2860</v>
      </c>
      <c r="B408" s="116" t="s">
        <v>769</v>
      </c>
      <c r="C408" s="116">
        <v>3</v>
      </c>
      <c r="D408" s="116" t="s">
        <v>0</v>
      </c>
      <c r="E408" s="116" t="s">
        <v>2</v>
      </c>
      <c r="F408" s="116" t="s">
        <v>1393</v>
      </c>
      <c r="G408" s="116" t="s">
        <v>1411</v>
      </c>
      <c r="H408" s="116" t="s">
        <v>1409</v>
      </c>
      <c r="I408" s="116" t="s">
        <v>1412</v>
      </c>
      <c r="J408" s="116" t="s">
        <v>4601</v>
      </c>
      <c r="K408" s="116" t="s">
        <v>628</v>
      </c>
      <c r="L408" s="116" t="s">
        <v>1398</v>
      </c>
      <c r="M408" s="116" t="s">
        <v>1405</v>
      </c>
      <c r="N408" s="116">
        <v>1</v>
      </c>
      <c r="O408" s="116">
        <v>1</v>
      </c>
      <c r="P408" s="116">
        <v>1</v>
      </c>
      <c r="Q408" s="116">
        <v>1</v>
      </c>
      <c r="R408" s="116">
        <v>1</v>
      </c>
      <c r="S408" s="116">
        <v>1</v>
      </c>
      <c r="T408" s="116">
        <v>0</v>
      </c>
      <c r="U408" s="116">
        <v>0</v>
      </c>
      <c r="V408" s="116">
        <v>0</v>
      </c>
      <c r="W408" s="84">
        <v>156792.5</v>
      </c>
      <c r="X408" s="117">
        <v>44029</v>
      </c>
      <c r="Y408" s="117">
        <v>46951</v>
      </c>
      <c r="Z408" s="84">
        <v>156792.5</v>
      </c>
      <c r="AA408" s="116" t="s">
        <v>1406</v>
      </c>
      <c r="AB408" s="116" t="s">
        <v>1407</v>
      </c>
      <c r="AC408" s="118">
        <v>52264.17</v>
      </c>
      <c r="AD408" s="118">
        <v>52264.17</v>
      </c>
      <c r="AE408" s="118">
        <v>52264.160000000003</v>
      </c>
      <c r="AF408" s="118">
        <v>0</v>
      </c>
      <c r="AG408" s="118">
        <v>0</v>
      </c>
      <c r="AH408" s="118">
        <v>0</v>
      </c>
      <c r="AI408" s="118">
        <v>0</v>
      </c>
      <c r="AJ408" s="118">
        <v>0</v>
      </c>
      <c r="AK408" s="118">
        <v>0</v>
      </c>
      <c r="AL408" s="118">
        <v>0</v>
      </c>
      <c r="AM408" s="118">
        <v>0</v>
      </c>
      <c r="AN408" s="118">
        <v>0</v>
      </c>
      <c r="AO408" s="118">
        <v>0</v>
      </c>
      <c r="AP408" s="118">
        <v>0</v>
      </c>
      <c r="AQ408" s="118">
        <v>0</v>
      </c>
      <c r="AR408" s="118">
        <f t="shared" si="18"/>
        <v>104528.34</v>
      </c>
      <c r="AS408" s="118">
        <f t="shared" si="19"/>
        <v>52264.160000000003</v>
      </c>
      <c r="AT408" s="118">
        <f t="shared" si="20"/>
        <v>156792.5</v>
      </c>
      <c r="AU408" s="145"/>
    </row>
    <row r="409" spans="1:47" ht="15" customHeight="1" x14ac:dyDescent="0.3">
      <c r="A409" s="116" t="s">
        <v>2544</v>
      </c>
      <c r="B409" s="116" t="s">
        <v>770</v>
      </c>
      <c r="C409" s="116">
        <v>1</v>
      </c>
      <c r="D409" s="116" t="s">
        <v>0</v>
      </c>
      <c r="E409" s="116" t="s">
        <v>2</v>
      </c>
      <c r="F409" s="116" t="s">
        <v>1393</v>
      </c>
      <c r="G409" s="116" t="s">
        <v>1408</v>
      </c>
      <c r="H409" s="116" t="s">
        <v>1409</v>
      </c>
      <c r="I409" s="116" t="s">
        <v>1410</v>
      </c>
      <c r="J409" s="116" t="s">
        <v>4601</v>
      </c>
      <c r="K409" s="116" t="s">
        <v>611</v>
      </c>
      <c r="L409" s="116" t="s">
        <v>1398</v>
      </c>
      <c r="M409" s="116" t="s">
        <v>1405</v>
      </c>
      <c r="N409" s="116">
        <v>1</v>
      </c>
      <c r="O409" s="116">
        <v>1</v>
      </c>
      <c r="P409" s="116">
        <v>1</v>
      </c>
      <c r="Q409" s="116">
        <v>1</v>
      </c>
      <c r="R409" s="116">
        <v>1</v>
      </c>
      <c r="S409" s="116">
        <v>1</v>
      </c>
      <c r="T409" s="116">
        <v>0</v>
      </c>
      <c r="U409" s="116">
        <v>0</v>
      </c>
      <c r="V409" s="116">
        <v>0</v>
      </c>
      <c r="W409" s="84">
        <v>6587165.75</v>
      </c>
      <c r="X409" s="117">
        <v>43826</v>
      </c>
      <c r="Y409" s="117">
        <v>46383</v>
      </c>
      <c r="Z409" s="84">
        <v>6587165.7480864301</v>
      </c>
      <c r="AA409" s="116" t="s">
        <v>1406</v>
      </c>
      <c r="AB409" s="116" t="s">
        <v>1407</v>
      </c>
      <c r="AC409" s="118">
        <v>6587165.75</v>
      </c>
      <c r="AD409" s="118">
        <v>0</v>
      </c>
      <c r="AE409" s="118">
        <v>0</v>
      </c>
      <c r="AF409" s="118">
        <v>0</v>
      </c>
      <c r="AG409" s="118">
        <v>0</v>
      </c>
      <c r="AH409" s="118">
        <v>0</v>
      </c>
      <c r="AI409" s="118">
        <v>0</v>
      </c>
      <c r="AJ409" s="118">
        <v>0</v>
      </c>
      <c r="AK409" s="118">
        <v>0</v>
      </c>
      <c r="AL409" s="118">
        <v>0</v>
      </c>
      <c r="AM409" s="118">
        <v>0</v>
      </c>
      <c r="AN409" s="118">
        <v>0</v>
      </c>
      <c r="AO409" s="118">
        <v>0</v>
      </c>
      <c r="AP409" s="118">
        <v>0</v>
      </c>
      <c r="AQ409" s="118">
        <v>0</v>
      </c>
      <c r="AR409" s="118">
        <f t="shared" si="18"/>
        <v>6587165.75</v>
      </c>
      <c r="AS409" s="118">
        <f t="shared" si="19"/>
        <v>0</v>
      </c>
      <c r="AT409" s="118">
        <f t="shared" si="20"/>
        <v>6587165.75</v>
      </c>
      <c r="AU409" s="145"/>
    </row>
    <row r="410" spans="1:47" ht="15" customHeight="1" x14ac:dyDescent="0.3">
      <c r="A410" s="116" t="s">
        <v>2861</v>
      </c>
      <c r="B410" s="116" t="s">
        <v>771</v>
      </c>
      <c r="C410" s="116">
        <v>1</v>
      </c>
      <c r="D410" s="116" t="s">
        <v>0</v>
      </c>
      <c r="E410" s="116" t="s">
        <v>2</v>
      </c>
      <c r="F410" s="116" t="s">
        <v>1393</v>
      </c>
      <c r="G410" s="116" t="s">
        <v>1411</v>
      </c>
      <c r="H410" s="116" t="s">
        <v>1409</v>
      </c>
      <c r="I410" s="116" t="s">
        <v>1412</v>
      </c>
      <c r="J410" s="116" t="s">
        <v>4601</v>
      </c>
      <c r="K410" s="116" t="s">
        <v>628</v>
      </c>
      <c r="L410" s="116" t="s">
        <v>1398</v>
      </c>
      <c r="M410" s="116" t="s">
        <v>1405</v>
      </c>
      <c r="N410" s="116">
        <v>1</v>
      </c>
      <c r="O410" s="116">
        <v>1</v>
      </c>
      <c r="P410" s="116">
        <v>1</v>
      </c>
      <c r="Q410" s="116">
        <v>1</v>
      </c>
      <c r="R410" s="116">
        <v>1</v>
      </c>
      <c r="S410" s="116">
        <v>1</v>
      </c>
      <c r="T410" s="116">
        <v>0</v>
      </c>
      <c r="U410" s="116">
        <v>0</v>
      </c>
      <c r="V410" s="116">
        <v>0</v>
      </c>
      <c r="W410" s="84">
        <v>241457.5</v>
      </c>
      <c r="X410" s="117">
        <v>44040</v>
      </c>
      <c r="Y410" s="117">
        <v>46596</v>
      </c>
      <c r="Z410" s="84">
        <v>241457.5</v>
      </c>
      <c r="AA410" s="116" t="s">
        <v>1406</v>
      </c>
      <c r="AB410" s="116" t="s">
        <v>1407</v>
      </c>
      <c r="AC410" s="118">
        <v>120728.75</v>
      </c>
      <c r="AD410" s="118">
        <v>120728.75</v>
      </c>
      <c r="AE410" s="118">
        <v>0</v>
      </c>
      <c r="AF410" s="118">
        <v>0</v>
      </c>
      <c r="AG410" s="118">
        <v>0</v>
      </c>
      <c r="AH410" s="118">
        <v>0</v>
      </c>
      <c r="AI410" s="118">
        <v>0</v>
      </c>
      <c r="AJ410" s="118">
        <v>0</v>
      </c>
      <c r="AK410" s="118">
        <v>0</v>
      </c>
      <c r="AL410" s="118">
        <v>0</v>
      </c>
      <c r="AM410" s="118">
        <v>0</v>
      </c>
      <c r="AN410" s="118">
        <v>0</v>
      </c>
      <c r="AO410" s="118">
        <v>0</v>
      </c>
      <c r="AP410" s="118">
        <v>0</v>
      </c>
      <c r="AQ410" s="118">
        <v>0</v>
      </c>
      <c r="AR410" s="118">
        <f t="shared" si="18"/>
        <v>241457.5</v>
      </c>
      <c r="AS410" s="118">
        <f t="shared" si="19"/>
        <v>0</v>
      </c>
      <c r="AT410" s="118">
        <f t="shared" si="20"/>
        <v>241457.5</v>
      </c>
      <c r="AU410" s="145"/>
    </row>
    <row r="411" spans="1:47" ht="15" customHeight="1" x14ac:dyDescent="0.3">
      <c r="A411" s="116" t="s">
        <v>2862</v>
      </c>
      <c r="B411" s="116" t="s">
        <v>771</v>
      </c>
      <c r="C411" s="116">
        <v>2</v>
      </c>
      <c r="D411" s="116" t="s">
        <v>0</v>
      </c>
      <c r="E411" s="116" t="s">
        <v>2</v>
      </c>
      <c r="F411" s="116" t="s">
        <v>1393</v>
      </c>
      <c r="G411" s="116" t="s">
        <v>1411</v>
      </c>
      <c r="H411" s="116" t="s">
        <v>1409</v>
      </c>
      <c r="I411" s="116" t="s">
        <v>1412</v>
      </c>
      <c r="J411" s="116" t="s">
        <v>4601</v>
      </c>
      <c r="K411" s="116" t="s">
        <v>628</v>
      </c>
      <c r="L411" s="116" t="s">
        <v>1398</v>
      </c>
      <c r="M411" s="116" t="s">
        <v>1405</v>
      </c>
      <c r="N411" s="116">
        <v>1</v>
      </c>
      <c r="O411" s="116">
        <v>1</v>
      </c>
      <c r="P411" s="116">
        <v>1</v>
      </c>
      <c r="Q411" s="116">
        <v>1</v>
      </c>
      <c r="R411" s="116">
        <v>1</v>
      </c>
      <c r="S411" s="116">
        <v>1</v>
      </c>
      <c r="T411" s="116">
        <v>0</v>
      </c>
      <c r="U411" s="116">
        <v>0</v>
      </c>
      <c r="V411" s="116">
        <v>0</v>
      </c>
      <c r="W411" s="84">
        <v>2259257.5</v>
      </c>
      <c r="X411" s="117">
        <v>44040</v>
      </c>
      <c r="Y411" s="117">
        <v>46962</v>
      </c>
      <c r="Z411" s="84">
        <v>2259257.5</v>
      </c>
      <c r="AA411" s="116" t="s">
        <v>1406</v>
      </c>
      <c r="AB411" s="116" t="s">
        <v>1407</v>
      </c>
      <c r="AC411" s="118">
        <v>753085.84</v>
      </c>
      <c r="AD411" s="118">
        <v>753085.83</v>
      </c>
      <c r="AE411" s="118">
        <v>753085.83</v>
      </c>
      <c r="AF411" s="118">
        <v>0</v>
      </c>
      <c r="AG411" s="118">
        <v>0</v>
      </c>
      <c r="AH411" s="118">
        <v>0</v>
      </c>
      <c r="AI411" s="118">
        <v>0</v>
      </c>
      <c r="AJ411" s="118">
        <v>0</v>
      </c>
      <c r="AK411" s="118">
        <v>0</v>
      </c>
      <c r="AL411" s="118">
        <v>0</v>
      </c>
      <c r="AM411" s="118">
        <v>0</v>
      </c>
      <c r="AN411" s="118">
        <v>0</v>
      </c>
      <c r="AO411" s="118">
        <v>0</v>
      </c>
      <c r="AP411" s="118">
        <v>0</v>
      </c>
      <c r="AQ411" s="118">
        <v>0</v>
      </c>
      <c r="AR411" s="118">
        <f t="shared" si="18"/>
        <v>1506171.67</v>
      </c>
      <c r="AS411" s="118">
        <f t="shared" si="19"/>
        <v>753085.83</v>
      </c>
      <c r="AT411" s="118">
        <f t="shared" si="20"/>
        <v>2259257.5</v>
      </c>
      <c r="AU411" s="145"/>
    </row>
    <row r="412" spans="1:47" ht="15" customHeight="1" x14ac:dyDescent="0.3">
      <c r="A412" s="116" t="s">
        <v>2863</v>
      </c>
      <c r="B412" s="116" t="s">
        <v>771</v>
      </c>
      <c r="C412" s="116">
        <v>3</v>
      </c>
      <c r="D412" s="116" t="s">
        <v>0</v>
      </c>
      <c r="E412" s="116" t="s">
        <v>2</v>
      </c>
      <c r="F412" s="116" t="s">
        <v>1393</v>
      </c>
      <c r="G412" s="116" t="s">
        <v>1411</v>
      </c>
      <c r="H412" s="116" t="s">
        <v>1409</v>
      </c>
      <c r="I412" s="116" t="s">
        <v>1412</v>
      </c>
      <c r="J412" s="116" t="s">
        <v>4601</v>
      </c>
      <c r="K412" s="116" t="s">
        <v>628</v>
      </c>
      <c r="L412" s="116" t="s">
        <v>1398</v>
      </c>
      <c r="M412" s="116" t="s">
        <v>1405</v>
      </c>
      <c r="N412" s="116">
        <v>1</v>
      </c>
      <c r="O412" s="116">
        <v>1</v>
      </c>
      <c r="P412" s="116">
        <v>1</v>
      </c>
      <c r="Q412" s="116">
        <v>1</v>
      </c>
      <c r="R412" s="116">
        <v>1</v>
      </c>
      <c r="S412" s="116">
        <v>1</v>
      </c>
      <c r="T412" s="116">
        <v>0</v>
      </c>
      <c r="U412" s="116">
        <v>0</v>
      </c>
      <c r="V412" s="116">
        <v>0</v>
      </c>
      <c r="W412" s="84">
        <v>53100</v>
      </c>
      <c r="X412" s="117">
        <v>44040</v>
      </c>
      <c r="Y412" s="117">
        <v>47327</v>
      </c>
      <c r="Z412" s="84">
        <v>53100</v>
      </c>
      <c r="AA412" s="116" t="s">
        <v>1406</v>
      </c>
      <c r="AB412" s="116" t="s">
        <v>1407</v>
      </c>
      <c r="AC412" s="118">
        <v>13275</v>
      </c>
      <c r="AD412" s="118">
        <v>13275</v>
      </c>
      <c r="AE412" s="118">
        <v>13275</v>
      </c>
      <c r="AF412" s="118">
        <v>13275</v>
      </c>
      <c r="AG412" s="118">
        <v>0</v>
      </c>
      <c r="AH412" s="118">
        <v>0</v>
      </c>
      <c r="AI412" s="118">
        <v>0</v>
      </c>
      <c r="AJ412" s="118">
        <v>0</v>
      </c>
      <c r="AK412" s="118">
        <v>0</v>
      </c>
      <c r="AL412" s="118">
        <v>0</v>
      </c>
      <c r="AM412" s="118">
        <v>0</v>
      </c>
      <c r="AN412" s="118">
        <v>0</v>
      </c>
      <c r="AO412" s="118">
        <v>0</v>
      </c>
      <c r="AP412" s="118">
        <v>0</v>
      </c>
      <c r="AQ412" s="118">
        <v>0</v>
      </c>
      <c r="AR412" s="118">
        <f t="shared" si="18"/>
        <v>26550</v>
      </c>
      <c r="AS412" s="118">
        <f t="shared" si="19"/>
        <v>26550</v>
      </c>
      <c r="AT412" s="118">
        <f t="shared" si="20"/>
        <v>53100</v>
      </c>
      <c r="AU412" s="145"/>
    </row>
    <row r="413" spans="1:47" ht="15" customHeight="1" x14ac:dyDescent="0.3">
      <c r="A413" s="116" t="s">
        <v>2545</v>
      </c>
      <c r="B413" s="116" t="s">
        <v>1123</v>
      </c>
      <c r="C413" s="116">
        <v>1</v>
      </c>
      <c r="D413" s="116" t="s">
        <v>0</v>
      </c>
      <c r="E413" s="116" t="s">
        <v>2</v>
      </c>
      <c r="F413" s="116" t="s">
        <v>1393</v>
      </c>
      <c r="G413" s="116" t="s">
        <v>1408</v>
      </c>
      <c r="H413" s="116" t="s">
        <v>1409</v>
      </c>
      <c r="I413" s="116" t="s">
        <v>1410</v>
      </c>
      <c r="J413" s="116" t="s">
        <v>4601</v>
      </c>
      <c r="K413" s="116" t="s">
        <v>611</v>
      </c>
      <c r="L413" s="116" t="s">
        <v>1398</v>
      </c>
      <c r="M413" s="116" t="s">
        <v>1405</v>
      </c>
      <c r="N413" s="116">
        <v>1</v>
      </c>
      <c r="O413" s="116">
        <v>1</v>
      </c>
      <c r="P413" s="116">
        <v>1</v>
      </c>
      <c r="Q413" s="116">
        <v>1</v>
      </c>
      <c r="R413" s="116">
        <v>1</v>
      </c>
      <c r="S413" s="116">
        <v>1</v>
      </c>
      <c r="T413" s="116">
        <v>0</v>
      </c>
      <c r="U413" s="116">
        <v>0</v>
      </c>
      <c r="V413" s="116">
        <v>0</v>
      </c>
      <c r="W413" s="84">
        <v>1574092.65</v>
      </c>
      <c r="X413" s="117">
        <v>44050</v>
      </c>
      <c r="Y413" s="117">
        <v>46606</v>
      </c>
      <c r="Z413" s="84">
        <v>1574092.65</v>
      </c>
      <c r="AA413" s="116" t="s">
        <v>1406</v>
      </c>
      <c r="AB413" s="116" t="s">
        <v>1407</v>
      </c>
      <c r="AC413" s="118">
        <v>0</v>
      </c>
      <c r="AD413" s="118">
        <v>1574092.65</v>
      </c>
      <c r="AE413" s="118">
        <v>0</v>
      </c>
      <c r="AF413" s="118">
        <v>0</v>
      </c>
      <c r="AG413" s="118">
        <v>0</v>
      </c>
      <c r="AH413" s="118">
        <v>0</v>
      </c>
      <c r="AI413" s="118">
        <v>0</v>
      </c>
      <c r="AJ413" s="118">
        <v>0</v>
      </c>
      <c r="AK413" s="118">
        <v>0</v>
      </c>
      <c r="AL413" s="118">
        <v>0</v>
      </c>
      <c r="AM413" s="118">
        <v>0</v>
      </c>
      <c r="AN413" s="118">
        <v>0</v>
      </c>
      <c r="AO413" s="118">
        <v>0</v>
      </c>
      <c r="AP413" s="118">
        <v>0</v>
      </c>
      <c r="AQ413" s="118">
        <v>0</v>
      </c>
      <c r="AR413" s="118">
        <f t="shared" si="18"/>
        <v>1574092.65</v>
      </c>
      <c r="AS413" s="118">
        <f t="shared" si="19"/>
        <v>0</v>
      </c>
      <c r="AT413" s="118">
        <f t="shared" si="20"/>
        <v>1574092.65</v>
      </c>
      <c r="AU413" s="145"/>
    </row>
    <row r="414" spans="1:47" ht="15" customHeight="1" x14ac:dyDescent="0.3">
      <c r="A414" s="116" t="s">
        <v>2864</v>
      </c>
      <c r="B414" s="116" t="s">
        <v>772</v>
      </c>
      <c r="C414" s="116">
        <v>5</v>
      </c>
      <c r="D414" s="116" t="s">
        <v>0</v>
      </c>
      <c r="E414" s="116" t="s">
        <v>2</v>
      </c>
      <c r="F414" s="116" t="s">
        <v>1393</v>
      </c>
      <c r="G414" s="116" t="s">
        <v>1411</v>
      </c>
      <c r="H414" s="116" t="s">
        <v>1409</v>
      </c>
      <c r="I414" s="116" t="s">
        <v>1412</v>
      </c>
      <c r="J414" s="116" t="s">
        <v>4601</v>
      </c>
      <c r="K414" s="116" t="s">
        <v>628</v>
      </c>
      <c r="L414" s="116" t="s">
        <v>1398</v>
      </c>
      <c r="M414" s="116" t="s">
        <v>1405</v>
      </c>
      <c r="N414" s="116">
        <v>1</v>
      </c>
      <c r="O414" s="116">
        <v>1</v>
      </c>
      <c r="P414" s="116">
        <v>1</v>
      </c>
      <c r="Q414" s="116">
        <v>1</v>
      </c>
      <c r="R414" s="116">
        <v>1</v>
      </c>
      <c r="S414" s="116">
        <v>1</v>
      </c>
      <c r="T414" s="116">
        <v>0</v>
      </c>
      <c r="U414" s="116">
        <v>0</v>
      </c>
      <c r="V414" s="116">
        <v>0</v>
      </c>
      <c r="W414" s="84">
        <v>230837.5</v>
      </c>
      <c r="X414" s="117">
        <v>44050</v>
      </c>
      <c r="Y414" s="117">
        <v>46241</v>
      </c>
      <c r="Z414" s="84">
        <v>461675</v>
      </c>
      <c r="AA414" s="116" t="s">
        <v>1406</v>
      </c>
      <c r="AB414" s="116" t="s">
        <v>1407</v>
      </c>
      <c r="AC414" s="118">
        <v>230837.5</v>
      </c>
      <c r="AD414" s="118">
        <v>0</v>
      </c>
      <c r="AE414" s="118">
        <v>0</v>
      </c>
      <c r="AF414" s="118">
        <v>0</v>
      </c>
      <c r="AG414" s="118">
        <v>0</v>
      </c>
      <c r="AH414" s="118">
        <v>0</v>
      </c>
      <c r="AI414" s="118">
        <v>0</v>
      </c>
      <c r="AJ414" s="118">
        <v>0</v>
      </c>
      <c r="AK414" s="118">
        <v>0</v>
      </c>
      <c r="AL414" s="118">
        <v>0</v>
      </c>
      <c r="AM414" s="118">
        <v>0</v>
      </c>
      <c r="AN414" s="118">
        <v>0</v>
      </c>
      <c r="AO414" s="118">
        <v>0</v>
      </c>
      <c r="AP414" s="118">
        <v>0</v>
      </c>
      <c r="AQ414" s="118">
        <v>0</v>
      </c>
      <c r="AR414" s="118">
        <f t="shared" si="18"/>
        <v>230837.5</v>
      </c>
      <c r="AS414" s="118">
        <f t="shared" si="19"/>
        <v>0</v>
      </c>
      <c r="AT414" s="118">
        <f t="shared" si="20"/>
        <v>230837.5</v>
      </c>
      <c r="AU414" s="145"/>
    </row>
    <row r="415" spans="1:47" ht="15" customHeight="1" x14ac:dyDescent="0.3">
      <c r="A415" s="116" t="s">
        <v>2865</v>
      </c>
      <c r="B415" s="116" t="s">
        <v>772</v>
      </c>
      <c r="C415" s="116">
        <v>6</v>
      </c>
      <c r="D415" s="116" t="s">
        <v>0</v>
      </c>
      <c r="E415" s="116" t="s">
        <v>2</v>
      </c>
      <c r="F415" s="116" t="s">
        <v>1393</v>
      </c>
      <c r="G415" s="116" t="s">
        <v>1411</v>
      </c>
      <c r="H415" s="116" t="s">
        <v>1409</v>
      </c>
      <c r="I415" s="116" t="s">
        <v>1412</v>
      </c>
      <c r="J415" s="116" t="s">
        <v>4601</v>
      </c>
      <c r="K415" s="116" t="s">
        <v>628</v>
      </c>
      <c r="L415" s="116" t="s">
        <v>1398</v>
      </c>
      <c r="M415" s="116" t="s">
        <v>1405</v>
      </c>
      <c r="N415" s="116">
        <v>1</v>
      </c>
      <c r="O415" s="116">
        <v>1</v>
      </c>
      <c r="P415" s="116">
        <v>1</v>
      </c>
      <c r="Q415" s="116">
        <v>1</v>
      </c>
      <c r="R415" s="116">
        <v>1</v>
      </c>
      <c r="S415" s="116">
        <v>1</v>
      </c>
      <c r="T415" s="116">
        <v>0</v>
      </c>
      <c r="U415" s="116">
        <v>0</v>
      </c>
      <c r="V415" s="116">
        <v>0</v>
      </c>
      <c r="W415" s="84">
        <v>837210</v>
      </c>
      <c r="X415" s="117">
        <v>44050</v>
      </c>
      <c r="Y415" s="117">
        <v>46606</v>
      </c>
      <c r="Z415" s="84">
        <v>837210</v>
      </c>
      <c r="AA415" s="116" t="s">
        <v>1406</v>
      </c>
      <c r="AB415" s="116" t="s">
        <v>1407</v>
      </c>
      <c r="AC415" s="118">
        <v>418605</v>
      </c>
      <c r="AD415" s="118">
        <v>418605</v>
      </c>
      <c r="AE415" s="118">
        <v>0</v>
      </c>
      <c r="AF415" s="118">
        <v>0</v>
      </c>
      <c r="AG415" s="118">
        <v>0</v>
      </c>
      <c r="AH415" s="118">
        <v>0</v>
      </c>
      <c r="AI415" s="118">
        <v>0</v>
      </c>
      <c r="AJ415" s="118">
        <v>0</v>
      </c>
      <c r="AK415" s="118">
        <v>0</v>
      </c>
      <c r="AL415" s="118">
        <v>0</v>
      </c>
      <c r="AM415" s="118">
        <v>0</v>
      </c>
      <c r="AN415" s="118">
        <v>0</v>
      </c>
      <c r="AO415" s="118">
        <v>0</v>
      </c>
      <c r="AP415" s="118">
        <v>0</v>
      </c>
      <c r="AQ415" s="118">
        <v>0</v>
      </c>
      <c r="AR415" s="118">
        <f t="shared" si="18"/>
        <v>837210</v>
      </c>
      <c r="AS415" s="118">
        <f t="shared" si="19"/>
        <v>0</v>
      </c>
      <c r="AT415" s="118">
        <f t="shared" si="20"/>
        <v>837210</v>
      </c>
      <c r="AU415" s="145"/>
    </row>
    <row r="416" spans="1:47" ht="15" customHeight="1" x14ac:dyDescent="0.3">
      <c r="A416" s="116" t="s">
        <v>2866</v>
      </c>
      <c r="B416" s="116" t="s">
        <v>772</v>
      </c>
      <c r="C416" s="116">
        <v>7</v>
      </c>
      <c r="D416" s="116" t="s">
        <v>0</v>
      </c>
      <c r="E416" s="116" t="s">
        <v>2</v>
      </c>
      <c r="F416" s="116" t="s">
        <v>1393</v>
      </c>
      <c r="G416" s="116" t="s">
        <v>1411</v>
      </c>
      <c r="H416" s="116" t="s">
        <v>1409</v>
      </c>
      <c r="I416" s="116" t="s">
        <v>1412</v>
      </c>
      <c r="J416" s="116" t="s">
        <v>4601</v>
      </c>
      <c r="K416" s="116" t="s">
        <v>628</v>
      </c>
      <c r="L416" s="116" t="s">
        <v>1398</v>
      </c>
      <c r="M416" s="116" t="s">
        <v>1405</v>
      </c>
      <c r="N416" s="116">
        <v>1</v>
      </c>
      <c r="O416" s="116">
        <v>1</v>
      </c>
      <c r="P416" s="116">
        <v>1</v>
      </c>
      <c r="Q416" s="116">
        <v>1</v>
      </c>
      <c r="R416" s="116">
        <v>1</v>
      </c>
      <c r="S416" s="116">
        <v>1</v>
      </c>
      <c r="T416" s="116">
        <v>0</v>
      </c>
      <c r="U416" s="116">
        <v>0</v>
      </c>
      <c r="V416" s="116">
        <v>0</v>
      </c>
      <c r="W416" s="84">
        <v>106200</v>
      </c>
      <c r="X416" s="117">
        <v>44050</v>
      </c>
      <c r="Y416" s="117">
        <v>46972</v>
      </c>
      <c r="Z416" s="84">
        <v>106200</v>
      </c>
      <c r="AA416" s="116" t="s">
        <v>1406</v>
      </c>
      <c r="AB416" s="116" t="s">
        <v>1407</v>
      </c>
      <c r="AC416" s="118">
        <v>35400</v>
      </c>
      <c r="AD416" s="118">
        <v>35400</v>
      </c>
      <c r="AE416" s="118">
        <v>35400</v>
      </c>
      <c r="AF416" s="118">
        <v>0</v>
      </c>
      <c r="AG416" s="118">
        <v>0</v>
      </c>
      <c r="AH416" s="118">
        <v>0</v>
      </c>
      <c r="AI416" s="118">
        <v>0</v>
      </c>
      <c r="AJ416" s="118">
        <v>0</v>
      </c>
      <c r="AK416" s="118">
        <v>0</v>
      </c>
      <c r="AL416" s="118">
        <v>0</v>
      </c>
      <c r="AM416" s="118">
        <v>0</v>
      </c>
      <c r="AN416" s="118">
        <v>0</v>
      </c>
      <c r="AO416" s="118">
        <v>0</v>
      </c>
      <c r="AP416" s="118">
        <v>0</v>
      </c>
      <c r="AQ416" s="118">
        <v>0</v>
      </c>
      <c r="AR416" s="118">
        <f t="shared" si="18"/>
        <v>70800</v>
      </c>
      <c r="AS416" s="118">
        <f t="shared" si="19"/>
        <v>35400</v>
      </c>
      <c r="AT416" s="118">
        <f t="shared" si="20"/>
        <v>106200</v>
      </c>
      <c r="AU416" s="145"/>
    </row>
    <row r="417" spans="1:47" ht="15" customHeight="1" x14ac:dyDescent="0.3">
      <c r="A417" s="116" t="s">
        <v>2867</v>
      </c>
      <c r="B417" s="116" t="s">
        <v>772</v>
      </c>
      <c r="C417" s="116">
        <v>8</v>
      </c>
      <c r="D417" s="116" t="s">
        <v>0</v>
      </c>
      <c r="E417" s="116" t="s">
        <v>2</v>
      </c>
      <c r="F417" s="116" t="s">
        <v>1393</v>
      </c>
      <c r="G417" s="116" t="s">
        <v>1411</v>
      </c>
      <c r="H417" s="116" t="s">
        <v>1409</v>
      </c>
      <c r="I417" s="116" t="s">
        <v>1412</v>
      </c>
      <c r="J417" s="116" t="s">
        <v>4601</v>
      </c>
      <c r="K417" s="116" t="s">
        <v>628</v>
      </c>
      <c r="L417" s="116" t="s">
        <v>1398</v>
      </c>
      <c r="M417" s="116" t="s">
        <v>1405</v>
      </c>
      <c r="N417" s="116">
        <v>1</v>
      </c>
      <c r="O417" s="116">
        <v>1</v>
      </c>
      <c r="P417" s="116">
        <v>1</v>
      </c>
      <c r="Q417" s="116">
        <v>1</v>
      </c>
      <c r="R417" s="116">
        <v>1</v>
      </c>
      <c r="S417" s="116">
        <v>1</v>
      </c>
      <c r="T417" s="116">
        <v>0</v>
      </c>
      <c r="U417" s="116">
        <v>0</v>
      </c>
      <c r="V417" s="116">
        <v>0</v>
      </c>
      <c r="W417" s="84">
        <v>53100</v>
      </c>
      <c r="X417" s="117">
        <v>44050</v>
      </c>
      <c r="Y417" s="117">
        <v>47337</v>
      </c>
      <c r="Z417" s="84">
        <v>53100</v>
      </c>
      <c r="AA417" s="116" t="s">
        <v>1406</v>
      </c>
      <c r="AB417" s="116" t="s">
        <v>1407</v>
      </c>
      <c r="AC417" s="118">
        <v>13275</v>
      </c>
      <c r="AD417" s="118">
        <v>13275</v>
      </c>
      <c r="AE417" s="118">
        <v>13275</v>
      </c>
      <c r="AF417" s="118">
        <v>13275</v>
      </c>
      <c r="AG417" s="118">
        <v>0</v>
      </c>
      <c r="AH417" s="118">
        <v>0</v>
      </c>
      <c r="AI417" s="118">
        <v>0</v>
      </c>
      <c r="AJ417" s="118">
        <v>0</v>
      </c>
      <c r="AK417" s="118">
        <v>0</v>
      </c>
      <c r="AL417" s="118">
        <v>0</v>
      </c>
      <c r="AM417" s="118">
        <v>0</v>
      </c>
      <c r="AN417" s="118">
        <v>0</v>
      </c>
      <c r="AO417" s="118">
        <v>0</v>
      </c>
      <c r="AP417" s="118">
        <v>0</v>
      </c>
      <c r="AQ417" s="118">
        <v>0</v>
      </c>
      <c r="AR417" s="118">
        <f t="shared" si="18"/>
        <v>26550</v>
      </c>
      <c r="AS417" s="118">
        <f t="shared" si="19"/>
        <v>26550</v>
      </c>
      <c r="AT417" s="118">
        <f t="shared" si="20"/>
        <v>53100</v>
      </c>
      <c r="AU417" s="145"/>
    </row>
    <row r="418" spans="1:47" ht="15" customHeight="1" x14ac:dyDescent="0.3">
      <c r="A418" s="116" t="s">
        <v>2546</v>
      </c>
      <c r="B418" s="116" t="s">
        <v>1124</v>
      </c>
      <c r="C418" s="116">
        <v>1</v>
      </c>
      <c r="D418" s="116" t="s">
        <v>0</v>
      </c>
      <c r="E418" s="116" t="s">
        <v>2</v>
      </c>
      <c r="F418" s="116" t="s">
        <v>1393</v>
      </c>
      <c r="G418" s="116" t="s">
        <v>1408</v>
      </c>
      <c r="H418" s="116" t="s">
        <v>1409</v>
      </c>
      <c r="I418" s="116" t="s">
        <v>1410</v>
      </c>
      <c r="J418" s="116" t="s">
        <v>4601</v>
      </c>
      <c r="K418" s="116" t="s">
        <v>611</v>
      </c>
      <c r="L418" s="116" t="s">
        <v>1398</v>
      </c>
      <c r="M418" s="116" t="s">
        <v>1405</v>
      </c>
      <c r="N418" s="116">
        <v>1</v>
      </c>
      <c r="O418" s="116">
        <v>1</v>
      </c>
      <c r="P418" s="116">
        <v>1</v>
      </c>
      <c r="Q418" s="116">
        <v>1</v>
      </c>
      <c r="R418" s="116">
        <v>1</v>
      </c>
      <c r="S418" s="116">
        <v>1</v>
      </c>
      <c r="T418" s="116">
        <v>0</v>
      </c>
      <c r="U418" s="116">
        <v>0</v>
      </c>
      <c r="V418" s="116">
        <v>0</v>
      </c>
      <c r="W418" s="84">
        <v>502063.34</v>
      </c>
      <c r="X418" s="117">
        <v>44050</v>
      </c>
      <c r="Y418" s="117">
        <v>46606</v>
      </c>
      <c r="Z418" s="84">
        <v>502063.34</v>
      </c>
      <c r="AA418" s="116" t="s">
        <v>1406</v>
      </c>
      <c r="AB418" s="116" t="s">
        <v>1407</v>
      </c>
      <c r="AC418" s="118">
        <v>0</v>
      </c>
      <c r="AD418" s="118">
        <v>502063.34</v>
      </c>
      <c r="AE418" s="118">
        <v>0</v>
      </c>
      <c r="AF418" s="118">
        <v>0</v>
      </c>
      <c r="AG418" s="118">
        <v>0</v>
      </c>
      <c r="AH418" s="118">
        <v>0</v>
      </c>
      <c r="AI418" s="118">
        <v>0</v>
      </c>
      <c r="AJ418" s="118">
        <v>0</v>
      </c>
      <c r="AK418" s="118">
        <v>0</v>
      </c>
      <c r="AL418" s="118">
        <v>0</v>
      </c>
      <c r="AM418" s="118">
        <v>0</v>
      </c>
      <c r="AN418" s="118">
        <v>0</v>
      </c>
      <c r="AO418" s="118">
        <v>0</v>
      </c>
      <c r="AP418" s="118">
        <v>0</v>
      </c>
      <c r="AQ418" s="118">
        <v>0</v>
      </c>
      <c r="AR418" s="118">
        <f t="shared" si="18"/>
        <v>502063.34</v>
      </c>
      <c r="AS418" s="118">
        <f t="shared" si="19"/>
        <v>0</v>
      </c>
      <c r="AT418" s="118">
        <f t="shared" si="20"/>
        <v>502063.34</v>
      </c>
      <c r="AU418" s="145"/>
    </row>
    <row r="419" spans="1:47" ht="15" customHeight="1" x14ac:dyDescent="0.3">
      <c r="A419" s="116" t="s">
        <v>2547</v>
      </c>
      <c r="B419" s="116" t="s">
        <v>1125</v>
      </c>
      <c r="C419" s="116">
        <v>1</v>
      </c>
      <c r="D419" s="116" t="s">
        <v>0</v>
      </c>
      <c r="E419" s="116" t="s">
        <v>2</v>
      </c>
      <c r="F419" s="116" t="s">
        <v>1393</v>
      </c>
      <c r="G419" s="116" t="s">
        <v>1408</v>
      </c>
      <c r="H419" s="116" t="s">
        <v>1409</v>
      </c>
      <c r="I419" s="116" t="s">
        <v>1410</v>
      </c>
      <c r="J419" s="116" t="s">
        <v>4601</v>
      </c>
      <c r="K419" s="116" t="s">
        <v>611</v>
      </c>
      <c r="L419" s="116" t="s">
        <v>1398</v>
      </c>
      <c r="M419" s="116" t="s">
        <v>1405</v>
      </c>
      <c r="N419" s="116">
        <v>1</v>
      </c>
      <c r="O419" s="116">
        <v>1</v>
      </c>
      <c r="P419" s="116">
        <v>1</v>
      </c>
      <c r="Q419" s="116">
        <v>1</v>
      </c>
      <c r="R419" s="116">
        <v>1</v>
      </c>
      <c r="S419" s="116">
        <v>1</v>
      </c>
      <c r="T419" s="116">
        <v>0</v>
      </c>
      <c r="U419" s="116">
        <v>0</v>
      </c>
      <c r="V419" s="116">
        <v>0</v>
      </c>
      <c r="W419" s="84">
        <v>283200.63</v>
      </c>
      <c r="X419" s="117">
        <v>44050</v>
      </c>
      <c r="Y419" s="117">
        <v>46606</v>
      </c>
      <c r="Z419" s="84">
        <v>283200.63</v>
      </c>
      <c r="AA419" s="116" t="s">
        <v>1406</v>
      </c>
      <c r="AB419" s="116" t="s">
        <v>1407</v>
      </c>
      <c r="AC419" s="118">
        <v>0</v>
      </c>
      <c r="AD419" s="118">
        <v>283200.63</v>
      </c>
      <c r="AE419" s="118">
        <v>0</v>
      </c>
      <c r="AF419" s="118">
        <v>0</v>
      </c>
      <c r="AG419" s="118">
        <v>0</v>
      </c>
      <c r="AH419" s="118">
        <v>0</v>
      </c>
      <c r="AI419" s="118">
        <v>0</v>
      </c>
      <c r="AJ419" s="118">
        <v>0</v>
      </c>
      <c r="AK419" s="118">
        <v>0</v>
      </c>
      <c r="AL419" s="118">
        <v>0</v>
      </c>
      <c r="AM419" s="118">
        <v>0</v>
      </c>
      <c r="AN419" s="118">
        <v>0</v>
      </c>
      <c r="AO419" s="118">
        <v>0</v>
      </c>
      <c r="AP419" s="118">
        <v>0</v>
      </c>
      <c r="AQ419" s="118">
        <v>0</v>
      </c>
      <c r="AR419" s="118">
        <f t="shared" si="18"/>
        <v>283200.63</v>
      </c>
      <c r="AS419" s="118">
        <f t="shared" si="19"/>
        <v>0</v>
      </c>
      <c r="AT419" s="118">
        <f t="shared" si="20"/>
        <v>283200.63</v>
      </c>
      <c r="AU419" s="145"/>
    </row>
    <row r="420" spans="1:47" ht="15" customHeight="1" x14ac:dyDescent="0.3">
      <c r="A420" s="116" t="s">
        <v>2868</v>
      </c>
      <c r="B420" s="116" t="s">
        <v>773</v>
      </c>
      <c r="C420" s="116">
        <v>5</v>
      </c>
      <c r="D420" s="116" t="s">
        <v>0</v>
      </c>
      <c r="E420" s="116" t="s">
        <v>2</v>
      </c>
      <c r="F420" s="116" t="s">
        <v>1393</v>
      </c>
      <c r="G420" s="116" t="s">
        <v>1411</v>
      </c>
      <c r="H420" s="116" t="s">
        <v>1409</v>
      </c>
      <c r="I420" s="116" t="s">
        <v>1412</v>
      </c>
      <c r="J420" s="116" t="s">
        <v>4601</v>
      </c>
      <c r="K420" s="116" t="s">
        <v>628</v>
      </c>
      <c r="L420" s="116" t="s">
        <v>1398</v>
      </c>
      <c r="M420" s="116" t="s">
        <v>1405</v>
      </c>
      <c r="N420" s="116">
        <v>1</v>
      </c>
      <c r="O420" s="116">
        <v>1</v>
      </c>
      <c r="P420" s="116">
        <v>1</v>
      </c>
      <c r="Q420" s="116">
        <v>1</v>
      </c>
      <c r="R420" s="116">
        <v>1</v>
      </c>
      <c r="S420" s="116">
        <v>1</v>
      </c>
      <c r="T420" s="116">
        <v>0</v>
      </c>
      <c r="U420" s="116">
        <v>0</v>
      </c>
      <c r="V420" s="116">
        <v>0</v>
      </c>
      <c r="W420" s="84">
        <v>353557.5</v>
      </c>
      <c r="X420" s="117">
        <v>44063</v>
      </c>
      <c r="Y420" s="117">
        <v>46254</v>
      </c>
      <c r="Z420" s="84">
        <v>707115</v>
      </c>
      <c r="AA420" s="116" t="s">
        <v>1406</v>
      </c>
      <c r="AB420" s="116" t="s">
        <v>1407</v>
      </c>
      <c r="AC420" s="118">
        <v>353557.5</v>
      </c>
      <c r="AD420" s="118">
        <v>0</v>
      </c>
      <c r="AE420" s="118">
        <v>0</v>
      </c>
      <c r="AF420" s="118">
        <v>0</v>
      </c>
      <c r="AG420" s="118">
        <v>0</v>
      </c>
      <c r="AH420" s="118">
        <v>0</v>
      </c>
      <c r="AI420" s="118">
        <v>0</v>
      </c>
      <c r="AJ420" s="118">
        <v>0</v>
      </c>
      <c r="AK420" s="118">
        <v>0</v>
      </c>
      <c r="AL420" s="118">
        <v>0</v>
      </c>
      <c r="AM420" s="118">
        <v>0</v>
      </c>
      <c r="AN420" s="118">
        <v>0</v>
      </c>
      <c r="AO420" s="118">
        <v>0</v>
      </c>
      <c r="AP420" s="118">
        <v>0</v>
      </c>
      <c r="AQ420" s="118">
        <v>0</v>
      </c>
      <c r="AR420" s="118">
        <f t="shared" si="18"/>
        <v>353557.5</v>
      </c>
      <c r="AS420" s="118">
        <f t="shared" si="19"/>
        <v>0</v>
      </c>
      <c r="AT420" s="118">
        <f t="shared" si="20"/>
        <v>353557.5</v>
      </c>
      <c r="AU420" s="145"/>
    </row>
    <row r="421" spans="1:47" ht="15" customHeight="1" x14ac:dyDescent="0.3">
      <c r="A421" s="116" t="s">
        <v>2869</v>
      </c>
      <c r="B421" s="116" t="s">
        <v>773</v>
      </c>
      <c r="C421" s="116">
        <v>6</v>
      </c>
      <c r="D421" s="116" t="s">
        <v>0</v>
      </c>
      <c r="E421" s="116" t="s">
        <v>2</v>
      </c>
      <c r="F421" s="116" t="s">
        <v>1393</v>
      </c>
      <c r="G421" s="116" t="s">
        <v>1411</v>
      </c>
      <c r="H421" s="116" t="s">
        <v>1409</v>
      </c>
      <c r="I421" s="116" t="s">
        <v>1412</v>
      </c>
      <c r="J421" s="116" t="s">
        <v>4601</v>
      </c>
      <c r="K421" s="116" t="s">
        <v>628</v>
      </c>
      <c r="L421" s="116" t="s">
        <v>1398</v>
      </c>
      <c r="M421" s="116" t="s">
        <v>1405</v>
      </c>
      <c r="N421" s="116">
        <v>1</v>
      </c>
      <c r="O421" s="116">
        <v>1</v>
      </c>
      <c r="P421" s="116">
        <v>1</v>
      </c>
      <c r="Q421" s="116">
        <v>1</v>
      </c>
      <c r="R421" s="116">
        <v>1</v>
      </c>
      <c r="S421" s="116">
        <v>1</v>
      </c>
      <c r="T421" s="116">
        <v>0</v>
      </c>
      <c r="U421" s="116">
        <v>0</v>
      </c>
      <c r="V421" s="116">
        <v>0</v>
      </c>
      <c r="W421" s="84">
        <v>1085010</v>
      </c>
      <c r="X421" s="117">
        <v>44063</v>
      </c>
      <c r="Y421" s="117">
        <v>46619</v>
      </c>
      <c r="Z421" s="84">
        <v>1085010</v>
      </c>
      <c r="AA421" s="116" t="s">
        <v>1406</v>
      </c>
      <c r="AB421" s="116" t="s">
        <v>1407</v>
      </c>
      <c r="AC421" s="118">
        <v>542505</v>
      </c>
      <c r="AD421" s="118">
        <v>542505</v>
      </c>
      <c r="AE421" s="118">
        <v>0</v>
      </c>
      <c r="AF421" s="118">
        <v>0</v>
      </c>
      <c r="AG421" s="118">
        <v>0</v>
      </c>
      <c r="AH421" s="118">
        <v>0</v>
      </c>
      <c r="AI421" s="118">
        <v>0</v>
      </c>
      <c r="AJ421" s="118">
        <v>0</v>
      </c>
      <c r="AK421" s="118">
        <v>0</v>
      </c>
      <c r="AL421" s="118">
        <v>0</v>
      </c>
      <c r="AM421" s="118">
        <v>0</v>
      </c>
      <c r="AN421" s="118">
        <v>0</v>
      </c>
      <c r="AO421" s="118">
        <v>0</v>
      </c>
      <c r="AP421" s="118">
        <v>0</v>
      </c>
      <c r="AQ421" s="118">
        <v>0</v>
      </c>
      <c r="AR421" s="118">
        <f t="shared" si="18"/>
        <v>1085010</v>
      </c>
      <c r="AS421" s="118">
        <f t="shared" si="19"/>
        <v>0</v>
      </c>
      <c r="AT421" s="118">
        <f t="shared" si="20"/>
        <v>1085010</v>
      </c>
      <c r="AU421" s="145"/>
    </row>
    <row r="422" spans="1:47" ht="15" customHeight="1" x14ac:dyDescent="0.3">
      <c r="A422" s="116" t="s">
        <v>2870</v>
      </c>
      <c r="B422" s="116" t="s">
        <v>773</v>
      </c>
      <c r="C422" s="116">
        <v>7</v>
      </c>
      <c r="D422" s="116" t="s">
        <v>0</v>
      </c>
      <c r="E422" s="116" t="s">
        <v>2</v>
      </c>
      <c r="F422" s="116" t="s">
        <v>1393</v>
      </c>
      <c r="G422" s="116" t="s">
        <v>1411</v>
      </c>
      <c r="H422" s="116" t="s">
        <v>1409</v>
      </c>
      <c r="I422" s="116" t="s">
        <v>1412</v>
      </c>
      <c r="J422" s="116" t="s">
        <v>4601</v>
      </c>
      <c r="K422" s="116" t="s">
        <v>628</v>
      </c>
      <c r="L422" s="116" t="s">
        <v>1398</v>
      </c>
      <c r="M422" s="116" t="s">
        <v>1405</v>
      </c>
      <c r="N422" s="116">
        <v>1</v>
      </c>
      <c r="O422" s="116">
        <v>1</v>
      </c>
      <c r="P422" s="116">
        <v>1</v>
      </c>
      <c r="Q422" s="116">
        <v>1</v>
      </c>
      <c r="R422" s="116">
        <v>1</v>
      </c>
      <c r="S422" s="116">
        <v>1</v>
      </c>
      <c r="T422" s="116">
        <v>0</v>
      </c>
      <c r="U422" s="116">
        <v>0</v>
      </c>
      <c r="V422" s="116">
        <v>0</v>
      </c>
      <c r="W422" s="84">
        <v>106200</v>
      </c>
      <c r="X422" s="117">
        <v>44063</v>
      </c>
      <c r="Y422" s="117">
        <v>46985</v>
      </c>
      <c r="Z422" s="84">
        <v>106200</v>
      </c>
      <c r="AA422" s="116" t="s">
        <v>1406</v>
      </c>
      <c r="AB422" s="116" t="s">
        <v>1407</v>
      </c>
      <c r="AC422" s="118">
        <v>35400</v>
      </c>
      <c r="AD422" s="118">
        <v>35400</v>
      </c>
      <c r="AE422" s="118">
        <v>35400</v>
      </c>
      <c r="AF422" s="118">
        <v>0</v>
      </c>
      <c r="AG422" s="118">
        <v>0</v>
      </c>
      <c r="AH422" s="118">
        <v>0</v>
      </c>
      <c r="AI422" s="118">
        <v>0</v>
      </c>
      <c r="AJ422" s="118">
        <v>0</v>
      </c>
      <c r="AK422" s="118">
        <v>0</v>
      </c>
      <c r="AL422" s="118">
        <v>0</v>
      </c>
      <c r="AM422" s="118">
        <v>0</v>
      </c>
      <c r="AN422" s="118">
        <v>0</v>
      </c>
      <c r="AO422" s="118">
        <v>0</v>
      </c>
      <c r="AP422" s="118">
        <v>0</v>
      </c>
      <c r="AQ422" s="118">
        <v>0</v>
      </c>
      <c r="AR422" s="118">
        <f t="shared" si="18"/>
        <v>70800</v>
      </c>
      <c r="AS422" s="118">
        <f t="shared" si="19"/>
        <v>35400</v>
      </c>
      <c r="AT422" s="118">
        <f t="shared" si="20"/>
        <v>106200</v>
      </c>
      <c r="AU422" s="145"/>
    </row>
    <row r="423" spans="1:47" ht="15" customHeight="1" x14ac:dyDescent="0.3">
      <c r="A423" s="116" t="s">
        <v>2548</v>
      </c>
      <c r="B423" s="116" t="s">
        <v>1126</v>
      </c>
      <c r="C423" s="116">
        <v>1</v>
      </c>
      <c r="D423" s="116" t="s">
        <v>0</v>
      </c>
      <c r="E423" s="116" t="s">
        <v>2</v>
      </c>
      <c r="F423" s="116" t="s">
        <v>1393</v>
      </c>
      <c r="G423" s="116" t="s">
        <v>1408</v>
      </c>
      <c r="H423" s="116" t="s">
        <v>1409</v>
      </c>
      <c r="I423" s="116" t="s">
        <v>1410</v>
      </c>
      <c r="J423" s="116" t="s">
        <v>4601</v>
      </c>
      <c r="K423" s="116" t="s">
        <v>611</v>
      </c>
      <c r="L423" s="116" t="s">
        <v>1398</v>
      </c>
      <c r="M423" s="116" t="s">
        <v>1405</v>
      </c>
      <c r="N423" s="116">
        <v>1</v>
      </c>
      <c r="O423" s="116">
        <v>1</v>
      </c>
      <c r="P423" s="116">
        <v>1</v>
      </c>
      <c r="Q423" s="116">
        <v>1</v>
      </c>
      <c r="R423" s="116">
        <v>1</v>
      </c>
      <c r="S423" s="116">
        <v>1</v>
      </c>
      <c r="T423" s="116">
        <v>0</v>
      </c>
      <c r="U423" s="116">
        <v>0</v>
      </c>
      <c r="V423" s="116">
        <v>0</v>
      </c>
      <c r="W423" s="84">
        <v>1842554.11</v>
      </c>
      <c r="X423" s="117">
        <v>44050</v>
      </c>
      <c r="Y423" s="117">
        <v>46606</v>
      </c>
      <c r="Z423" s="84">
        <v>1842554.11</v>
      </c>
      <c r="AA423" s="116" t="s">
        <v>1406</v>
      </c>
      <c r="AB423" s="116" t="s">
        <v>1407</v>
      </c>
      <c r="AC423" s="118">
        <v>0</v>
      </c>
      <c r="AD423" s="118">
        <v>1842554.11</v>
      </c>
      <c r="AE423" s="118">
        <v>0</v>
      </c>
      <c r="AF423" s="118">
        <v>0</v>
      </c>
      <c r="AG423" s="118">
        <v>0</v>
      </c>
      <c r="AH423" s="118">
        <v>0</v>
      </c>
      <c r="AI423" s="118">
        <v>0</v>
      </c>
      <c r="AJ423" s="118">
        <v>0</v>
      </c>
      <c r="AK423" s="118">
        <v>0</v>
      </c>
      <c r="AL423" s="118">
        <v>0</v>
      </c>
      <c r="AM423" s="118">
        <v>0</v>
      </c>
      <c r="AN423" s="118">
        <v>0</v>
      </c>
      <c r="AO423" s="118">
        <v>0</v>
      </c>
      <c r="AP423" s="118">
        <v>0</v>
      </c>
      <c r="AQ423" s="118">
        <v>0</v>
      </c>
      <c r="AR423" s="118">
        <f t="shared" si="18"/>
        <v>1842554.11</v>
      </c>
      <c r="AS423" s="118">
        <f t="shared" si="19"/>
        <v>0</v>
      </c>
      <c r="AT423" s="118">
        <f t="shared" si="20"/>
        <v>1842554.11</v>
      </c>
      <c r="AU423" s="145"/>
    </row>
    <row r="424" spans="1:47" ht="15" customHeight="1" x14ac:dyDescent="0.3">
      <c r="A424" s="116" t="s">
        <v>2549</v>
      </c>
      <c r="B424" s="116" t="s">
        <v>1127</v>
      </c>
      <c r="C424" s="116">
        <v>1</v>
      </c>
      <c r="D424" s="116" t="s">
        <v>0</v>
      </c>
      <c r="E424" s="116" t="s">
        <v>2</v>
      </c>
      <c r="F424" s="116" t="s">
        <v>1393</v>
      </c>
      <c r="G424" s="116" t="s">
        <v>1408</v>
      </c>
      <c r="H424" s="116" t="s">
        <v>1409</v>
      </c>
      <c r="I424" s="116" t="s">
        <v>1410</v>
      </c>
      <c r="J424" s="116" t="s">
        <v>4601</v>
      </c>
      <c r="K424" s="116" t="s">
        <v>611</v>
      </c>
      <c r="L424" s="116" t="s">
        <v>1398</v>
      </c>
      <c r="M424" s="116" t="s">
        <v>1405</v>
      </c>
      <c r="N424" s="116">
        <v>1</v>
      </c>
      <c r="O424" s="116">
        <v>1</v>
      </c>
      <c r="P424" s="116">
        <v>1</v>
      </c>
      <c r="Q424" s="116">
        <v>1</v>
      </c>
      <c r="R424" s="116">
        <v>1</v>
      </c>
      <c r="S424" s="116">
        <v>1</v>
      </c>
      <c r="T424" s="116">
        <v>0</v>
      </c>
      <c r="U424" s="116">
        <v>0</v>
      </c>
      <c r="V424" s="116">
        <v>0</v>
      </c>
      <c r="W424" s="84">
        <v>239418.99</v>
      </c>
      <c r="X424" s="117">
        <v>44050</v>
      </c>
      <c r="Y424" s="117">
        <v>46606</v>
      </c>
      <c r="Z424" s="84">
        <v>239418.99</v>
      </c>
      <c r="AA424" s="116" t="s">
        <v>1406</v>
      </c>
      <c r="AB424" s="116" t="s">
        <v>1407</v>
      </c>
      <c r="AC424" s="118">
        <v>0</v>
      </c>
      <c r="AD424" s="118">
        <v>239418.99</v>
      </c>
      <c r="AE424" s="118">
        <v>0</v>
      </c>
      <c r="AF424" s="118">
        <v>0</v>
      </c>
      <c r="AG424" s="118">
        <v>0</v>
      </c>
      <c r="AH424" s="118">
        <v>0</v>
      </c>
      <c r="AI424" s="118">
        <v>0</v>
      </c>
      <c r="AJ424" s="118">
        <v>0</v>
      </c>
      <c r="AK424" s="118">
        <v>0</v>
      </c>
      <c r="AL424" s="118">
        <v>0</v>
      </c>
      <c r="AM424" s="118">
        <v>0</v>
      </c>
      <c r="AN424" s="118">
        <v>0</v>
      </c>
      <c r="AO424" s="118">
        <v>0</v>
      </c>
      <c r="AP424" s="118">
        <v>0</v>
      </c>
      <c r="AQ424" s="118">
        <v>0</v>
      </c>
      <c r="AR424" s="118">
        <f t="shared" si="18"/>
        <v>239418.99</v>
      </c>
      <c r="AS424" s="118">
        <f t="shared" si="19"/>
        <v>0</v>
      </c>
      <c r="AT424" s="118">
        <f t="shared" si="20"/>
        <v>239418.99</v>
      </c>
      <c r="AU424" s="145"/>
    </row>
    <row r="425" spans="1:47" ht="15" customHeight="1" x14ac:dyDescent="0.3">
      <c r="A425" s="116" t="s">
        <v>2550</v>
      </c>
      <c r="B425" s="116" t="s">
        <v>1128</v>
      </c>
      <c r="C425" s="116">
        <v>1</v>
      </c>
      <c r="D425" s="116" t="s">
        <v>0</v>
      </c>
      <c r="E425" s="116" t="s">
        <v>2</v>
      </c>
      <c r="F425" s="116" t="s">
        <v>1393</v>
      </c>
      <c r="G425" s="116" t="s">
        <v>1408</v>
      </c>
      <c r="H425" s="116" t="s">
        <v>1409</v>
      </c>
      <c r="I425" s="116" t="s">
        <v>1410</v>
      </c>
      <c r="J425" s="116" t="s">
        <v>4601</v>
      </c>
      <c r="K425" s="116" t="s">
        <v>611</v>
      </c>
      <c r="L425" s="116" t="s">
        <v>1398</v>
      </c>
      <c r="M425" s="116" t="s">
        <v>1405</v>
      </c>
      <c r="N425" s="116">
        <v>1</v>
      </c>
      <c r="O425" s="116">
        <v>1</v>
      </c>
      <c r="P425" s="116">
        <v>1</v>
      </c>
      <c r="Q425" s="116">
        <v>1</v>
      </c>
      <c r="R425" s="116">
        <v>1</v>
      </c>
      <c r="S425" s="116">
        <v>1</v>
      </c>
      <c r="T425" s="116">
        <v>0</v>
      </c>
      <c r="U425" s="116">
        <v>0</v>
      </c>
      <c r="V425" s="116">
        <v>0</v>
      </c>
      <c r="W425" s="84">
        <v>528855.76</v>
      </c>
      <c r="X425" s="117">
        <v>44050</v>
      </c>
      <c r="Y425" s="117">
        <v>46606</v>
      </c>
      <c r="Z425" s="84">
        <v>528855.76</v>
      </c>
      <c r="AA425" s="116" t="s">
        <v>1406</v>
      </c>
      <c r="AB425" s="116" t="s">
        <v>1407</v>
      </c>
      <c r="AC425" s="118">
        <v>0</v>
      </c>
      <c r="AD425" s="118">
        <v>528855.76</v>
      </c>
      <c r="AE425" s="118">
        <v>0</v>
      </c>
      <c r="AF425" s="118">
        <v>0</v>
      </c>
      <c r="AG425" s="118">
        <v>0</v>
      </c>
      <c r="AH425" s="118">
        <v>0</v>
      </c>
      <c r="AI425" s="118">
        <v>0</v>
      </c>
      <c r="AJ425" s="118">
        <v>0</v>
      </c>
      <c r="AK425" s="118">
        <v>0</v>
      </c>
      <c r="AL425" s="118">
        <v>0</v>
      </c>
      <c r="AM425" s="118">
        <v>0</v>
      </c>
      <c r="AN425" s="118">
        <v>0</v>
      </c>
      <c r="AO425" s="118">
        <v>0</v>
      </c>
      <c r="AP425" s="118">
        <v>0</v>
      </c>
      <c r="AQ425" s="118">
        <v>0</v>
      </c>
      <c r="AR425" s="118">
        <f t="shared" si="18"/>
        <v>528855.76</v>
      </c>
      <c r="AS425" s="118">
        <f t="shared" si="19"/>
        <v>0</v>
      </c>
      <c r="AT425" s="118">
        <f t="shared" si="20"/>
        <v>528855.76</v>
      </c>
      <c r="AU425" s="145"/>
    </row>
    <row r="426" spans="1:47" ht="15" customHeight="1" x14ac:dyDescent="0.3">
      <c r="A426" s="116" t="s">
        <v>2871</v>
      </c>
      <c r="B426" s="116" t="s">
        <v>774</v>
      </c>
      <c r="C426" s="116">
        <v>6</v>
      </c>
      <c r="D426" s="116" t="s">
        <v>0</v>
      </c>
      <c r="E426" s="116" t="s">
        <v>2</v>
      </c>
      <c r="F426" s="116" t="s">
        <v>1393</v>
      </c>
      <c r="G426" s="116" t="s">
        <v>1411</v>
      </c>
      <c r="H426" s="116" t="s">
        <v>1409</v>
      </c>
      <c r="I426" s="116" t="s">
        <v>1412</v>
      </c>
      <c r="J426" s="116" t="s">
        <v>4601</v>
      </c>
      <c r="K426" s="116" t="s">
        <v>628</v>
      </c>
      <c r="L426" s="116" t="s">
        <v>1398</v>
      </c>
      <c r="M426" s="116" t="s">
        <v>1405</v>
      </c>
      <c r="N426" s="116">
        <v>1</v>
      </c>
      <c r="O426" s="116">
        <v>1</v>
      </c>
      <c r="P426" s="116">
        <v>1</v>
      </c>
      <c r="Q426" s="116">
        <v>1</v>
      </c>
      <c r="R426" s="116">
        <v>1</v>
      </c>
      <c r="S426" s="116">
        <v>1</v>
      </c>
      <c r="T426" s="116">
        <v>0</v>
      </c>
      <c r="U426" s="116">
        <v>0</v>
      </c>
      <c r="V426" s="116">
        <v>0</v>
      </c>
      <c r="W426" s="84">
        <v>354737.5</v>
      </c>
      <c r="X426" s="117">
        <v>44071</v>
      </c>
      <c r="Y426" s="117">
        <v>46262</v>
      </c>
      <c r="Z426" s="84">
        <v>354737.5</v>
      </c>
      <c r="AA426" s="116" t="s">
        <v>1406</v>
      </c>
      <c r="AB426" s="116" t="s">
        <v>1407</v>
      </c>
      <c r="AC426" s="118">
        <v>354737.5</v>
      </c>
      <c r="AD426" s="118">
        <v>0</v>
      </c>
      <c r="AE426" s="118">
        <v>0</v>
      </c>
      <c r="AF426" s="118">
        <v>0</v>
      </c>
      <c r="AG426" s="118">
        <v>0</v>
      </c>
      <c r="AH426" s="118">
        <v>0</v>
      </c>
      <c r="AI426" s="118">
        <v>0</v>
      </c>
      <c r="AJ426" s="118">
        <v>0</v>
      </c>
      <c r="AK426" s="118">
        <v>0</v>
      </c>
      <c r="AL426" s="118">
        <v>0</v>
      </c>
      <c r="AM426" s="118">
        <v>0</v>
      </c>
      <c r="AN426" s="118">
        <v>0</v>
      </c>
      <c r="AO426" s="118">
        <v>0</v>
      </c>
      <c r="AP426" s="118">
        <v>0</v>
      </c>
      <c r="AQ426" s="118">
        <v>0</v>
      </c>
      <c r="AR426" s="118">
        <f t="shared" si="18"/>
        <v>354737.5</v>
      </c>
      <c r="AS426" s="118">
        <f t="shared" si="19"/>
        <v>0</v>
      </c>
      <c r="AT426" s="118">
        <f t="shared" si="20"/>
        <v>354737.5</v>
      </c>
      <c r="AU426" s="145"/>
    </row>
    <row r="427" spans="1:47" ht="15" customHeight="1" x14ac:dyDescent="0.3">
      <c r="A427" s="116" t="s">
        <v>2872</v>
      </c>
      <c r="B427" s="116" t="s">
        <v>774</v>
      </c>
      <c r="C427" s="116">
        <v>7</v>
      </c>
      <c r="D427" s="116" t="s">
        <v>0</v>
      </c>
      <c r="E427" s="116" t="s">
        <v>2</v>
      </c>
      <c r="F427" s="116" t="s">
        <v>1393</v>
      </c>
      <c r="G427" s="116" t="s">
        <v>1411</v>
      </c>
      <c r="H427" s="116" t="s">
        <v>1409</v>
      </c>
      <c r="I427" s="116" t="s">
        <v>1412</v>
      </c>
      <c r="J427" s="116" t="s">
        <v>4601</v>
      </c>
      <c r="K427" s="116" t="s">
        <v>628</v>
      </c>
      <c r="L427" s="116" t="s">
        <v>1398</v>
      </c>
      <c r="M427" s="116" t="s">
        <v>1405</v>
      </c>
      <c r="N427" s="116">
        <v>1</v>
      </c>
      <c r="O427" s="116">
        <v>1</v>
      </c>
      <c r="P427" s="116">
        <v>1</v>
      </c>
      <c r="Q427" s="116">
        <v>1</v>
      </c>
      <c r="R427" s="116">
        <v>1</v>
      </c>
      <c r="S427" s="116">
        <v>1</v>
      </c>
      <c r="T427" s="116">
        <v>0</v>
      </c>
      <c r="U427" s="116">
        <v>0</v>
      </c>
      <c r="V427" s="116">
        <v>0</v>
      </c>
      <c r="W427" s="84">
        <v>469935</v>
      </c>
      <c r="X427" s="117">
        <v>44071</v>
      </c>
      <c r="Y427" s="117">
        <v>46627</v>
      </c>
      <c r="Z427" s="84">
        <v>469935</v>
      </c>
      <c r="AA427" s="116" t="s">
        <v>1406</v>
      </c>
      <c r="AB427" s="116" t="s">
        <v>1407</v>
      </c>
      <c r="AC427" s="118">
        <v>234967.5</v>
      </c>
      <c r="AD427" s="118">
        <v>234967.5</v>
      </c>
      <c r="AE427" s="118">
        <v>0</v>
      </c>
      <c r="AF427" s="118">
        <v>0</v>
      </c>
      <c r="AG427" s="118">
        <v>0</v>
      </c>
      <c r="AH427" s="118">
        <v>0</v>
      </c>
      <c r="AI427" s="118">
        <v>0</v>
      </c>
      <c r="AJ427" s="118">
        <v>0</v>
      </c>
      <c r="AK427" s="118">
        <v>0</v>
      </c>
      <c r="AL427" s="118">
        <v>0</v>
      </c>
      <c r="AM427" s="118">
        <v>0</v>
      </c>
      <c r="AN427" s="118">
        <v>0</v>
      </c>
      <c r="AO427" s="118">
        <v>0</v>
      </c>
      <c r="AP427" s="118">
        <v>0</v>
      </c>
      <c r="AQ427" s="118">
        <v>0</v>
      </c>
      <c r="AR427" s="118">
        <f t="shared" si="18"/>
        <v>469935</v>
      </c>
      <c r="AS427" s="118">
        <f t="shared" si="19"/>
        <v>0</v>
      </c>
      <c r="AT427" s="118">
        <f t="shared" si="20"/>
        <v>469935</v>
      </c>
      <c r="AU427" s="145"/>
    </row>
    <row r="428" spans="1:47" ht="15" customHeight="1" x14ac:dyDescent="0.3">
      <c r="A428" s="116" t="s">
        <v>2873</v>
      </c>
      <c r="B428" s="116" t="s">
        <v>774</v>
      </c>
      <c r="C428" s="116">
        <v>8</v>
      </c>
      <c r="D428" s="116" t="s">
        <v>0</v>
      </c>
      <c r="E428" s="116" t="s">
        <v>2</v>
      </c>
      <c r="F428" s="116" t="s">
        <v>1393</v>
      </c>
      <c r="G428" s="116" t="s">
        <v>1411</v>
      </c>
      <c r="H428" s="116" t="s">
        <v>1409</v>
      </c>
      <c r="I428" s="116" t="s">
        <v>1412</v>
      </c>
      <c r="J428" s="116" t="s">
        <v>4601</v>
      </c>
      <c r="K428" s="116" t="s">
        <v>628</v>
      </c>
      <c r="L428" s="116" t="s">
        <v>1398</v>
      </c>
      <c r="M428" s="116" t="s">
        <v>1405</v>
      </c>
      <c r="N428" s="116">
        <v>1</v>
      </c>
      <c r="O428" s="116">
        <v>1</v>
      </c>
      <c r="P428" s="116">
        <v>1</v>
      </c>
      <c r="Q428" s="116">
        <v>1</v>
      </c>
      <c r="R428" s="116">
        <v>1</v>
      </c>
      <c r="S428" s="116">
        <v>1</v>
      </c>
      <c r="T428" s="116">
        <v>0</v>
      </c>
      <c r="U428" s="116">
        <v>0</v>
      </c>
      <c r="V428" s="116">
        <v>0</v>
      </c>
      <c r="W428" s="84">
        <v>964502.5</v>
      </c>
      <c r="X428" s="117">
        <v>44071</v>
      </c>
      <c r="Y428" s="117">
        <v>46993</v>
      </c>
      <c r="Z428" s="84">
        <v>964502.5</v>
      </c>
      <c r="AA428" s="116" t="s">
        <v>1406</v>
      </c>
      <c r="AB428" s="116" t="s">
        <v>1407</v>
      </c>
      <c r="AC428" s="118">
        <v>321500.84000000003</v>
      </c>
      <c r="AD428" s="118">
        <v>321500.83</v>
      </c>
      <c r="AE428" s="118">
        <v>321500.83</v>
      </c>
      <c r="AF428" s="118">
        <v>0</v>
      </c>
      <c r="AG428" s="118">
        <v>0</v>
      </c>
      <c r="AH428" s="118">
        <v>0</v>
      </c>
      <c r="AI428" s="118">
        <v>0</v>
      </c>
      <c r="AJ428" s="118">
        <v>0</v>
      </c>
      <c r="AK428" s="118">
        <v>0</v>
      </c>
      <c r="AL428" s="118">
        <v>0</v>
      </c>
      <c r="AM428" s="118">
        <v>0</v>
      </c>
      <c r="AN428" s="118">
        <v>0</v>
      </c>
      <c r="AO428" s="118">
        <v>0</v>
      </c>
      <c r="AP428" s="118">
        <v>0</v>
      </c>
      <c r="AQ428" s="118">
        <v>0</v>
      </c>
      <c r="AR428" s="118">
        <f t="shared" si="18"/>
        <v>643001.67000000004</v>
      </c>
      <c r="AS428" s="118">
        <f t="shared" si="19"/>
        <v>321500.83</v>
      </c>
      <c r="AT428" s="118">
        <f t="shared" si="20"/>
        <v>964502.5</v>
      </c>
      <c r="AU428" s="145"/>
    </row>
    <row r="429" spans="1:47" ht="15" customHeight="1" x14ac:dyDescent="0.3">
      <c r="A429" s="116" t="s">
        <v>2874</v>
      </c>
      <c r="B429" s="116" t="s">
        <v>774</v>
      </c>
      <c r="C429" s="116">
        <v>9</v>
      </c>
      <c r="D429" s="116" t="s">
        <v>0</v>
      </c>
      <c r="E429" s="116" t="s">
        <v>2</v>
      </c>
      <c r="F429" s="116" t="s">
        <v>1393</v>
      </c>
      <c r="G429" s="116" t="s">
        <v>1411</v>
      </c>
      <c r="H429" s="116" t="s">
        <v>1409</v>
      </c>
      <c r="I429" s="116" t="s">
        <v>1412</v>
      </c>
      <c r="J429" s="116" t="s">
        <v>4601</v>
      </c>
      <c r="K429" s="116" t="s">
        <v>628</v>
      </c>
      <c r="L429" s="116" t="s">
        <v>1398</v>
      </c>
      <c r="M429" s="116" t="s">
        <v>1405</v>
      </c>
      <c r="N429" s="116">
        <v>1</v>
      </c>
      <c r="O429" s="116">
        <v>1</v>
      </c>
      <c r="P429" s="116">
        <v>1</v>
      </c>
      <c r="Q429" s="116">
        <v>1</v>
      </c>
      <c r="R429" s="116">
        <v>1</v>
      </c>
      <c r="S429" s="116">
        <v>1</v>
      </c>
      <c r="T429" s="116">
        <v>0</v>
      </c>
      <c r="U429" s="116">
        <v>0</v>
      </c>
      <c r="V429" s="116">
        <v>0</v>
      </c>
      <c r="W429" s="84">
        <v>1102562.5</v>
      </c>
      <c r="X429" s="117">
        <v>44071</v>
      </c>
      <c r="Y429" s="117">
        <v>47358</v>
      </c>
      <c r="Z429" s="84">
        <v>1102562.5</v>
      </c>
      <c r="AA429" s="116" t="s">
        <v>1406</v>
      </c>
      <c r="AB429" s="116" t="s">
        <v>1407</v>
      </c>
      <c r="AC429" s="118">
        <v>275640.63</v>
      </c>
      <c r="AD429" s="118">
        <v>275640.63</v>
      </c>
      <c r="AE429" s="118">
        <v>275640.63</v>
      </c>
      <c r="AF429" s="118">
        <v>275640.61</v>
      </c>
      <c r="AG429" s="118">
        <v>0</v>
      </c>
      <c r="AH429" s="118">
        <v>0</v>
      </c>
      <c r="AI429" s="118">
        <v>0</v>
      </c>
      <c r="AJ429" s="118">
        <v>0</v>
      </c>
      <c r="AK429" s="118">
        <v>0</v>
      </c>
      <c r="AL429" s="118">
        <v>0</v>
      </c>
      <c r="AM429" s="118">
        <v>0</v>
      </c>
      <c r="AN429" s="118">
        <v>0</v>
      </c>
      <c r="AO429" s="118">
        <v>0</v>
      </c>
      <c r="AP429" s="118">
        <v>0</v>
      </c>
      <c r="AQ429" s="118">
        <v>0</v>
      </c>
      <c r="AR429" s="118">
        <f t="shared" si="18"/>
        <v>551281.26</v>
      </c>
      <c r="AS429" s="118">
        <f t="shared" si="19"/>
        <v>551281.24</v>
      </c>
      <c r="AT429" s="118">
        <f t="shared" si="20"/>
        <v>1102562.5</v>
      </c>
      <c r="AU429" s="145"/>
    </row>
    <row r="430" spans="1:47" ht="15" customHeight="1" x14ac:dyDescent="0.3">
      <c r="A430" s="116" t="s">
        <v>2875</v>
      </c>
      <c r="B430" s="116" t="s">
        <v>774</v>
      </c>
      <c r="C430" s="116">
        <v>10</v>
      </c>
      <c r="D430" s="116" t="s">
        <v>0</v>
      </c>
      <c r="E430" s="116" t="s">
        <v>2</v>
      </c>
      <c r="F430" s="116" t="s">
        <v>1393</v>
      </c>
      <c r="G430" s="116" t="s">
        <v>1411</v>
      </c>
      <c r="H430" s="116" t="s">
        <v>1409</v>
      </c>
      <c r="I430" s="116" t="s">
        <v>1412</v>
      </c>
      <c r="J430" s="116" t="s">
        <v>4601</v>
      </c>
      <c r="K430" s="116" t="s">
        <v>628</v>
      </c>
      <c r="L430" s="116" t="s">
        <v>1398</v>
      </c>
      <c r="M430" s="116" t="s">
        <v>1405</v>
      </c>
      <c r="N430" s="116">
        <v>1</v>
      </c>
      <c r="O430" s="116">
        <v>1</v>
      </c>
      <c r="P430" s="116">
        <v>1</v>
      </c>
      <c r="Q430" s="116">
        <v>1</v>
      </c>
      <c r="R430" s="116">
        <v>1</v>
      </c>
      <c r="S430" s="116">
        <v>1</v>
      </c>
      <c r="T430" s="116">
        <v>0</v>
      </c>
      <c r="U430" s="116">
        <v>0</v>
      </c>
      <c r="V430" s="116">
        <v>0</v>
      </c>
      <c r="W430" s="84">
        <v>265500</v>
      </c>
      <c r="X430" s="117">
        <v>44071</v>
      </c>
      <c r="Y430" s="117">
        <v>47723</v>
      </c>
      <c r="Z430" s="84">
        <v>265500</v>
      </c>
      <c r="AA430" s="116" t="s">
        <v>1406</v>
      </c>
      <c r="AB430" s="116" t="s">
        <v>1407</v>
      </c>
      <c r="AC430" s="118">
        <v>53100</v>
      </c>
      <c r="AD430" s="118">
        <v>53100</v>
      </c>
      <c r="AE430" s="118">
        <v>53100</v>
      </c>
      <c r="AF430" s="118">
        <v>53100</v>
      </c>
      <c r="AG430" s="118">
        <v>53100</v>
      </c>
      <c r="AH430" s="118">
        <v>0</v>
      </c>
      <c r="AI430" s="118">
        <v>0</v>
      </c>
      <c r="AJ430" s="118">
        <v>0</v>
      </c>
      <c r="AK430" s="118">
        <v>0</v>
      </c>
      <c r="AL430" s="118">
        <v>0</v>
      </c>
      <c r="AM430" s="118">
        <v>0</v>
      </c>
      <c r="AN430" s="118">
        <v>0</v>
      </c>
      <c r="AO430" s="118">
        <v>0</v>
      </c>
      <c r="AP430" s="118">
        <v>0</v>
      </c>
      <c r="AQ430" s="118">
        <v>0</v>
      </c>
      <c r="AR430" s="118">
        <f t="shared" si="18"/>
        <v>106200</v>
      </c>
      <c r="AS430" s="118">
        <f t="shared" si="19"/>
        <v>159300</v>
      </c>
      <c r="AT430" s="118">
        <f t="shared" si="20"/>
        <v>265500</v>
      </c>
      <c r="AU430" s="145"/>
    </row>
    <row r="431" spans="1:47" ht="15" customHeight="1" x14ac:dyDescent="0.3">
      <c r="A431" s="116" t="s">
        <v>2551</v>
      </c>
      <c r="B431" s="116" t="s">
        <v>1129</v>
      </c>
      <c r="C431" s="116">
        <v>1</v>
      </c>
      <c r="D431" s="116" t="s">
        <v>0</v>
      </c>
      <c r="E431" s="116" t="s">
        <v>2</v>
      </c>
      <c r="F431" s="116" t="s">
        <v>1393</v>
      </c>
      <c r="G431" s="116" t="s">
        <v>1408</v>
      </c>
      <c r="H431" s="116" t="s">
        <v>1409</v>
      </c>
      <c r="I431" s="116" t="s">
        <v>1410</v>
      </c>
      <c r="J431" s="116" t="s">
        <v>4601</v>
      </c>
      <c r="K431" s="116" t="s">
        <v>611</v>
      </c>
      <c r="L431" s="116" t="s">
        <v>1398</v>
      </c>
      <c r="M431" s="116" t="s">
        <v>1405</v>
      </c>
      <c r="N431" s="116">
        <v>1</v>
      </c>
      <c r="O431" s="116">
        <v>1</v>
      </c>
      <c r="P431" s="116">
        <v>1</v>
      </c>
      <c r="Q431" s="116">
        <v>1</v>
      </c>
      <c r="R431" s="116">
        <v>1</v>
      </c>
      <c r="S431" s="116">
        <v>1</v>
      </c>
      <c r="T431" s="116">
        <v>0</v>
      </c>
      <c r="U431" s="116">
        <v>0</v>
      </c>
      <c r="V431" s="116">
        <v>0</v>
      </c>
      <c r="W431" s="84">
        <v>236021.98</v>
      </c>
      <c r="X431" s="117">
        <v>44050</v>
      </c>
      <c r="Y431" s="117">
        <v>46606</v>
      </c>
      <c r="Z431" s="84">
        <v>236021.98</v>
      </c>
      <c r="AA431" s="116" t="s">
        <v>1406</v>
      </c>
      <c r="AB431" s="116" t="s">
        <v>1407</v>
      </c>
      <c r="AC431" s="118">
        <v>0</v>
      </c>
      <c r="AD431" s="118">
        <v>236021.98</v>
      </c>
      <c r="AE431" s="118">
        <v>0</v>
      </c>
      <c r="AF431" s="118">
        <v>0</v>
      </c>
      <c r="AG431" s="118">
        <v>0</v>
      </c>
      <c r="AH431" s="118">
        <v>0</v>
      </c>
      <c r="AI431" s="118">
        <v>0</v>
      </c>
      <c r="AJ431" s="118">
        <v>0</v>
      </c>
      <c r="AK431" s="118">
        <v>0</v>
      </c>
      <c r="AL431" s="118">
        <v>0</v>
      </c>
      <c r="AM431" s="118">
        <v>0</v>
      </c>
      <c r="AN431" s="118">
        <v>0</v>
      </c>
      <c r="AO431" s="118">
        <v>0</v>
      </c>
      <c r="AP431" s="118">
        <v>0</v>
      </c>
      <c r="AQ431" s="118">
        <v>0</v>
      </c>
      <c r="AR431" s="118">
        <f t="shared" si="18"/>
        <v>236021.98</v>
      </c>
      <c r="AS431" s="118">
        <f t="shared" si="19"/>
        <v>0</v>
      </c>
      <c r="AT431" s="118">
        <f t="shared" si="20"/>
        <v>236021.98</v>
      </c>
      <c r="AU431" s="145"/>
    </row>
    <row r="432" spans="1:47" ht="15" customHeight="1" x14ac:dyDescent="0.3">
      <c r="A432" s="116" t="s">
        <v>2552</v>
      </c>
      <c r="B432" s="116" t="s">
        <v>1130</v>
      </c>
      <c r="C432" s="116">
        <v>1</v>
      </c>
      <c r="D432" s="116" t="s">
        <v>0</v>
      </c>
      <c r="E432" s="116" t="s">
        <v>2</v>
      </c>
      <c r="F432" s="116" t="s">
        <v>1393</v>
      </c>
      <c r="G432" s="116" t="s">
        <v>1408</v>
      </c>
      <c r="H432" s="116" t="s">
        <v>1409</v>
      </c>
      <c r="I432" s="116" t="s">
        <v>1410</v>
      </c>
      <c r="J432" s="116" t="s">
        <v>4601</v>
      </c>
      <c r="K432" s="116" t="s">
        <v>611</v>
      </c>
      <c r="L432" s="116" t="s">
        <v>1398</v>
      </c>
      <c r="M432" s="116" t="s">
        <v>1405</v>
      </c>
      <c r="N432" s="116">
        <v>1</v>
      </c>
      <c r="O432" s="116">
        <v>1</v>
      </c>
      <c r="P432" s="116">
        <v>1</v>
      </c>
      <c r="Q432" s="116">
        <v>1</v>
      </c>
      <c r="R432" s="116">
        <v>1</v>
      </c>
      <c r="S432" s="116">
        <v>1</v>
      </c>
      <c r="T432" s="116">
        <v>0</v>
      </c>
      <c r="U432" s="116">
        <v>0</v>
      </c>
      <c r="V432" s="116">
        <v>0</v>
      </c>
      <c r="W432" s="84">
        <v>50932.43</v>
      </c>
      <c r="X432" s="117">
        <v>44050</v>
      </c>
      <c r="Y432" s="117">
        <v>46606</v>
      </c>
      <c r="Z432" s="84">
        <v>50932.43</v>
      </c>
      <c r="AA432" s="116" t="s">
        <v>1406</v>
      </c>
      <c r="AB432" s="116" t="s">
        <v>1407</v>
      </c>
      <c r="AC432" s="118">
        <v>0</v>
      </c>
      <c r="AD432" s="118">
        <v>50932.43</v>
      </c>
      <c r="AE432" s="118">
        <v>0</v>
      </c>
      <c r="AF432" s="118">
        <v>0</v>
      </c>
      <c r="AG432" s="118">
        <v>0</v>
      </c>
      <c r="AH432" s="118">
        <v>0</v>
      </c>
      <c r="AI432" s="118">
        <v>0</v>
      </c>
      <c r="AJ432" s="118">
        <v>0</v>
      </c>
      <c r="AK432" s="118">
        <v>0</v>
      </c>
      <c r="AL432" s="118">
        <v>0</v>
      </c>
      <c r="AM432" s="118">
        <v>0</v>
      </c>
      <c r="AN432" s="118">
        <v>0</v>
      </c>
      <c r="AO432" s="118">
        <v>0</v>
      </c>
      <c r="AP432" s="118">
        <v>0</v>
      </c>
      <c r="AQ432" s="118">
        <v>0</v>
      </c>
      <c r="AR432" s="118">
        <f t="shared" si="18"/>
        <v>50932.43</v>
      </c>
      <c r="AS432" s="118">
        <f t="shared" si="19"/>
        <v>0</v>
      </c>
      <c r="AT432" s="118">
        <f t="shared" si="20"/>
        <v>50932.43</v>
      </c>
      <c r="AU432" s="145"/>
    </row>
    <row r="433" spans="1:47" ht="15" customHeight="1" x14ac:dyDescent="0.3">
      <c r="A433" s="116" t="s">
        <v>2553</v>
      </c>
      <c r="B433" s="116" t="s">
        <v>1131</v>
      </c>
      <c r="C433" s="116">
        <v>1</v>
      </c>
      <c r="D433" s="116" t="s">
        <v>0</v>
      </c>
      <c r="E433" s="116" t="s">
        <v>2</v>
      </c>
      <c r="F433" s="116" t="s">
        <v>1393</v>
      </c>
      <c r="G433" s="116" t="s">
        <v>1408</v>
      </c>
      <c r="H433" s="116" t="s">
        <v>1409</v>
      </c>
      <c r="I433" s="116" t="s">
        <v>1410</v>
      </c>
      <c r="J433" s="116" t="s">
        <v>4601</v>
      </c>
      <c r="K433" s="116" t="s">
        <v>611</v>
      </c>
      <c r="L433" s="116" t="s">
        <v>1398</v>
      </c>
      <c r="M433" s="116" t="s">
        <v>1405</v>
      </c>
      <c r="N433" s="116">
        <v>1</v>
      </c>
      <c r="O433" s="116">
        <v>1</v>
      </c>
      <c r="P433" s="116">
        <v>1</v>
      </c>
      <c r="Q433" s="116">
        <v>1</v>
      </c>
      <c r="R433" s="116">
        <v>1</v>
      </c>
      <c r="S433" s="116">
        <v>1</v>
      </c>
      <c r="T433" s="116">
        <v>0</v>
      </c>
      <c r="U433" s="116">
        <v>0</v>
      </c>
      <c r="V433" s="116">
        <v>0</v>
      </c>
      <c r="W433" s="84">
        <v>29417.18</v>
      </c>
      <c r="X433" s="117">
        <v>44050</v>
      </c>
      <c r="Y433" s="117">
        <v>46606</v>
      </c>
      <c r="Z433" s="84">
        <v>29417.18</v>
      </c>
      <c r="AA433" s="116" t="s">
        <v>1406</v>
      </c>
      <c r="AB433" s="116" t="s">
        <v>1407</v>
      </c>
      <c r="AC433" s="118">
        <v>0</v>
      </c>
      <c r="AD433" s="118">
        <v>29417.18</v>
      </c>
      <c r="AE433" s="118">
        <v>0</v>
      </c>
      <c r="AF433" s="118">
        <v>0</v>
      </c>
      <c r="AG433" s="118">
        <v>0</v>
      </c>
      <c r="AH433" s="118">
        <v>0</v>
      </c>
      <c r="AI433" s="118">
        <v>0</v>
      </c>
      <c r="AJ433" s="118">
        <v>0</v>
      </c>
      <c r="AK433" s="118">
        <v>0</v>
      </c>
      <c r="AL433" s="118">
        <v>0</v>
      </c>
      <c r="AM433" s="118">
        <v>0</v>
      </c>
      <c r="AN433" s="118">
        <v>0</v>
      </c>
      <c r="AO433" s="118">
        <v>0</v>
      </c>
      <c r="AP433" s="118">
        <v>0</v>
      </c>
      <c r="AQ433" s="118">
        <v>0</v>
      </c>
      <c r="AR433" s="118">
        <f t="shared" si="18"/>
        <v>29417.18</v>
      </c>
      <c r="AS433" s="118">
        <f t="shared" si="19"/>
        <v>0</v>
      </c>
      <c r="AT433" s="118">
        <f t="shared" si="20"/>
        <v>29417.18</v>
      </c>
      <c r="AU433" s="145"/>
    </row>
    <row r="434" spans="1:47" ht="15" customHeight="1" x14ac:dyDescent="0.3">
      <c r="A434" s="116" t="s">
        <v>2554</v>
      </c>
      <c r="B434" s="116" t="s">
        <v>1132</v>
      </c>
      <c r="C434" s="116">
        <v>1</v>
      </c>
      <c r="D434" s="116" t="s">
        <v>0</v>
      </c>
      <c r="E434" s="116" t="s">
        <v>2</v>
      </c>
      <c r="F434" s="116" t="s">
        <v>1393</v>
      </c>
      <c r="G434" s="116" t="s">
        <v>1408</v>
      </c>
      <c r="H434" s="116" t="s">
        <v>1409</v>
      </c>
      <c r="I434" s="116" t="s">
        <v>1410</v>
      </c>
      <c r="J434" s="116" t="s">
        <v>4601</v>
      </c>
      <c r="K434" s="116" t="s">
        <v>611</v>
      </c>
      <c r="L434" s="116" t="s">
        <v>1398</v>
      </c>
      <c r="M434" s="116" t="s">
        <v>1405</v>
      </c>
      <c r="N434" s="116">
        <v>1</v>
      </c>
      <c r="O434" s="116">
        <v>1</v>
      </c>
      <c r="P434" s="116">
        <v>1</v>
      </c>
      <c r="Q434" s="116">
        <v>1</v>
      </c>
      <c r="R434" s="116">
        <v>1</v>
      </c>
      <c r="S434" s="116">
        <v>1</v>
      </c>
      <c r="T434" s="116">
        <v>0</v>
      </c>
      <c r="U434" s="116">
        <v>0</v>
      </c>
      <c r="V434" s="116">
        <v>0</v>
      </c>
      <c r="W434" s="84">
        <v>35407.93</v>
      </c>
      <c r="X434" s="117">
        <v>44050</v>
      </c>
      <c r="Y434" s="117">
        <v>46606</v>
      </c>
      <c r="Z434" s="84">
        <v>35407.93</v>
      </c>
      <c r="AA434" s="116" t="s">
        <v>1406</v>
      </c>
      <c r="AB434" s="116" t="s">
        <v>1407</v>
      </c>
      <c r="AC434" s="118">
        <v>0</v>
      </c>
      <c r="AD434" s="118">
        <v>35407.93</v>
      </c>
      <c r="AE434" s="118">
        <v>0</v>
      </c>
      <c r="AF434" s="118">
        <v>0</v>
      </c>
      <c r="AG434" s="118">
        <v>0</v>
      </c>
      <c r="AH434" s="118">
        <v>0</v>
      </c>
      <c r="AI434" s="118">
        <v>0</v>
      </c>
      <c r="AJ434" s="118">
        <v>0</v>
      </c>
      <c r="AK434" s="118">
        <v>0</v>
      </c>
      <c r="AL434" s="118">
        <v>0</v>
      </c>
      <c r="AM434" s="118">
        <v>0</v>
      </c>
      <c r="AN434" s="118">
        <v>0</v>
      </c>
      <c r="AO434" s="118">
        <v>0</v>
      </c>
      <c r="AP434" s="118">
        <v>0</v>
      </c>
      <c r="AQ434" s="118">
        <v>0</v>
      </c>
      <c r="AR434" s="118">
        <f t="shared" si="18"/>
        <v>35407.93</v>
      </c>
      <c r="AS434" s="118">
        <f t="shared" si="19"/>
        <v>0</v>
      </c>
      <c r="AT434" s="118">
        <f t="shared" si="20"/>
        <v>35407.93</v>
      </c>
      <c r="AU434" s="145"/>
    </row>
    <row r="435" spans="1:47" ht="15" customHeight="1" x14ac:dyDescent="0.3">
      <c r="A435" s="116" t="s">
        <v>2555</v>
      </c>
      <c r="B435" s="116" t="s">
        <v>1133</v>
      </c>
      <c r="C435" s="116">
        <v>1</v>
      </c>
      <c r="D435" s="116" t="s">
        <v>0</v>
      </c>
      <c r="E435" s="116" t="s">
        <v>2</v>
      </c>
      <c r="F435" s="116" t="s">
        <v>1393</v>
      </c>
      <c r="G435" s="116" t="s">
        <v>1408</v>
      </c>
      <c r="H435" s="116" t="s">
        <v>1409</v>
      </c>
      <c r="I435" s="116" t="s">
        <v>1410</v>
      </c>
      <c r="J435" s="116" t="s">
        <v>4601</v>
      </c>
      <c r="K435" s="116" t="s">
        <v>611</v>
      </c>
      <c r="L435" s="116" t="s">
        <v>1398</v>
      </c>
      <c r="M435" s="116" t="s">
        <v>1405</v>
      </c>
      <c r="N435" s="116">
        <v>1</v>
      </c>
      <c r="O435" s="116">
        <v>1</v>
      </c>
      <c r="P435" s="116">
        <v>1</v>
      </c>
      <c r="Q435" s="116">
        <v>1</v>
      </c>
      <c r="R435" s="116">
        <v>1</v>
      </c>
      <c r="S435" s="116">
        <v>1</v>
      </c>
      <c r="T435" s="116">
        <v>0</v>
      </c>
      <c r="U435" s="116">
        <v>0</v>
      </c>
      <c r="V435" s="116">
        <v>0</v>
      </c>
      <c r="W435" s="84">
        <v>216148.06</v>
      </c>
      <c r="X435" s="117">
        <v>44050</v>
      </c>
      <c r="Y435" s="117">
        <v>46606</v>
      </c>
      <c r="Z435" s="84">
        <v>216148.06</v>
      </c>
      <c r="AA435" s="116" t="s">
        <v>1406</v>
      </c>
      <c r="AB435" s="116" t="s">
        <v>1407</v>
      </c>
      <c r="AC435" s="118">
        <v>0</v>
      </c>
      <c r="AD435" s="118">
        <v>216148.06</v>
      </c>
      <c r="AE435" s="118">
        <v>0</v>
      </c>
      <c r="AF435" s="118">
        <v>0</v>
      </c>
      <c r="AG435" s="118">
        <v>0</v>
      </c>
      <c r="AH435" s="118">
        <v>0</v>
      </c>
      <c r="AI435" s="118">
        <v>0</v>
      </c>
      <c r="AJ435" s="118">
        <v>0</v>
      </c>
      <c r="AK435" s="118">
        <v>0</v>
      </c>
      <c r="AL435" s="118">
        <v>0</v>
      </c>
      <c r="AM435" s="118">
        <v>0</v>
      </c>
      <c r="AN435" s="118">
        <v>0</v>
      </c>
      <c r="AO435" s="118">
        <v>0</v>
      </c>
      <c r="AP435" s="118">
        <v>0</v>
      </c>
      <c r="AQ435" s="118">
        <v>0</v>
      </c>
      <c r="AR435" s="118">
        <f t="shared" si="18"/>
        <v>216148.06</v>
      </c>
      <c r="AS435" s="118">
        <f t="shared" si="19"/>
        <v>0</v>
      </c>
      <c r="AT435" s="118">
        <f t="shared" si="20"/>
        <v>216148.06</v>
      </c>
      <c r="AU435" s="145"/>
    </row>
    <row r="436" spans="1:47" ht="15" customHeight="1" x14ac:dyDescent="0.3">
      <c r="A436" s="116" t="s">
        <v>2876</v>
      </c>
      <c r="B436" s="116" t="s">
        <v>775</v>
      </c>
      <c r="C436" s="116">
        <v>6</v>
      </c>
      <c r="D436" s="116" t="s">
        <v>0</v>
      </c>
      <c r="E436" s="116" t="s">
        <v>2</v>
      </c>
      <c r="F436" s="116" t="s">
        <v>1393</v>
      </c>
      <c r="G436" s="116" t="s">
        <v>1411</v>
      </c>
      <c r="H436" s="116" t="s">
        <v>1409</v>
      </c>
      <c r="I436" s="116" t="s">
        <v>1412</v>
      </c>
      <c r="J436" s="116" t="s">
        <v>4601</v>
      </c>
      <c r="K436" s="116" t="s">
        <v>628</v>
      </c>
      <c r="L436" s="116" t="s">
        <v>1398</v>
      </c>
      <c r="M436" s="116" t="s">
        <v>1405</v>
      </c>
      <c r="N436" s="116">
        <v>1</v>
      </c>
      <c r="O436" s="116">
        <v>1</v>
      </c>
      <c r="P436" s="116">
        <v>1</v>
      </c>
      <c r="Q436" s="116">
        <v>1</v>
      </c>
      <c r="R436" s="116">
        <v>1</v>
      </c>
      <c r="S436" s="116">
        <v>1</v>
      </c>
      <c r="T436" s="116">
        <v>0</v>
      </c>
      <c r="U436" s="116">
        <v>0</v>
      </c>
      <c r="V436" s="116">
        <v>0</v>
      </c>
      <c r="W436" s="84">
        <v>638675</v>
      </c>
      <c r="X436" s="117">
        <v>44085</v>
      </c>
      <c r="Y436" s="117">
        <v>46276</v>
      </c>
      <c r="Z436" s="84">
        <v>638675</v>
      </c>
      <c r="AA436" s="116" t="s">
        <v>1406</v>
      </c>
      <c r="AB436" s="116" t="s">
        <v>1407</v>
      </c>
      <c r="AC436" s="118">
        <v>638675</v>
      </c>
      <c r="AD436" s="118">
        <v>0</v>
      </c>
      <c r="AE436" s="118">
        <v>0</v>
      </c>
      <c r="AF436" s="118">
        <v>0</v>
      </c>
      <c r="AG436" s="118">
        <v>0</v>
      </c>
      <c r="AH436" s="118">
        <v>0</v>
      </c>
      <c r="AI436" s="118">
        <v>0</v>
      </c>
      <c r="AJ436" s="118">
        <v>0</v>
      </c>
      <c r="AK436" s="118">
        <v>0</v>
      </c>
      <c r="AL436" s="118">
        <v>0</v>
      </c>
      <c r="AM436" s="118">
        <v>0</v>
      </c>
      <c r="AN436" s="118">
        <v>0</v>
      </c>
      <c r="AO436" s="118">
        <v>0</v>
      </c>
      <c r="AP436" s="118">
        <v>0</v>
      </c>
      <c r="AQ436" s="118">
        <v>0</v>
      </c>
      <c r="AR436" s="118">
        <f t="shared" si="18"/>
        <v>638675</v>
      </c>
      <c r="AS436" s="118">
        <f t="shared" si="19"/>
        <v>0</v>
      </c>
      <c r="AT436" s="118">
        <f t="shared" si="20"/>
        <v>638675</v>
      </c>
      <c r="AU436" s="145"/>
    </row>
    <row r="437" spans="1:47" ht="15" customHeight="1" x14ac:dyDescent="0.3">
      <c r="A437" s="116" t="s">
        <v>2877</v>
      </c>
      <c r="B437" s="116" t="s">
        <v>775</v>
      </c>
      <c r="C437" s="116">
        <v>7</v>
      </c>
      <c r="D437" s="116" t="s">
        <v>0</v>
      </c>
      <c r="E437" s="116" t="s">
        <v>2</v>
      </c>
      <c r="F437" s="116" t="s">
        <v>1393</v>
      </c>
      <c r="G437" s="116" t="s">
        <v>1411</v>
      </c>
      <c r="H437" s="116" t="s">
        <v>1409</v>
      </c>
      <c r="I437" s="116" t="s">
        <v>1412</v>
      </c>
      <c r="J437" s="116" t="s">
        <v>4601</v>
      </c>
      <c r="K437" s="116" t="s">
        <v>628</v>
      </c>
      <c r="L437" s="116" t="s">
        <v>1398</v>
      </c>
      <c r="M437" s="116" t="s">
        <v>1405</v>
      </c>
      <c r="N437" s="116">
        <v>1</v>
      </c>
      <c r="O437" s="116">
        <v>1</v>
      </c>
      <c r="P437" s="116">
        <v>1</v>
      </c>
      <c r="Q437" s="116">
        <v>1</v>
      </c>
      <c r="R437" s="116">
        <v>1</v>
      </c>
      <c r="S437" s="116">
        <v>1</v>
      </c>
      <c r="T437" s="116">
        <v>0</v>
      </c>
      <c r="U437" s="116">
        <v>0</v>
      </c>
      <c r="V437" s="116">
        <v>0</v>
      </c>
      <c r="W437" s="84">
        <v>1091500</v>
      </c>
      <c r="X437" s="117">
        <v>44085</v>
      </c>
      <c r="Y437" s="117">
        <v>46641</v>
      </c>
      <c r="Z437" s="84">
        <v>1091500</v>
      </c>
      <c r="AA437" s="116" t="s">
        <v>1406</v>
      </c>
      <c r="AB437" s="116" t="s">
        <v>1407</v>
      </c>
      <c r="AC437" s="118">
        <v>545750</v>
      </c>
      <c r="AD437" s="118">
        <v>545750</v>
      </c>
      <c r="AE437" s="118">
        <v>0</v>
      </c>
      <c r="AF437" s="118">
        <v>0</v>
      </c>
      <c r="AG437" s="118">
        <v>0</v>
      </c>
      <c r="AH437" s="118">
        <v>0</v>
      </c>
      <c r="AI437" s="118">
        <v>0</v>
      </c>
      <c r="AJ437" s="118">
        <v>0</v>
      </c>
      <c r="AK437" s="118">
        <v>0</v>
      </c>
      <c r="AL437" s="118">
        <v>0</v>
      </c>
      <c r="AM437" s="118">
        <v>0</v>
      </c>
      <c r="AN437" s="118">
        <v>0</v>
      </c>
      <c r="AO437" s="118">
        <v>0</v>
      </c>
      <c r="AP437" s="118">
        <v>0</v>
      </c>
      <c r="AQ437" s="118">
        <v>0</v>
      </c>
      <c r="AR437" s="118">
        <f t="shared" si="18"/>
        <v>1091500</v>
      </c>
      <c r="AS437" s="118">
        <f t="shared" si="19"/>
        <v>0</v>
      </c>
      <c r="AT437" s="118">
        <f t="shared" si="20"/>
        <v>1091500</v>
      </c>
      <c r="AU437" s="145"/>
    </row>
    <row r="438" spans="1:47" ht="15" customHeight="1" x14ac:dyDescent="0.3">
      <c r="A438" s="116" t="s">
        <v>2878</v>
      </c>
      <c r="B438" s="116" t="s">
        <v>775</v>
      </c>
      <c r="C438" s="116">
        <v>8</v>
      </c>
      <c r="D438" s="116" t="s">
        <v>0</v>
      </c>
      <c r="E438" s="116" t="s">
        <v>2</v>
      </c>
      <c r="F438" s="116" t="s">
        <v>1393</v>
      </c>
      <c r="G438" s="116" t="s">
        <v>1411</v>
      </c>
      <c r="H438" s="116" t="s">
        <v>1409</v>
      </c>
      <c r="I438" s="116" t="s">
        <v>1412</v>
      </c>
      <c r="J438" s="116" t="s">
        <v>4601</v>
      </c>
      <c r="K438" s="116" t="s">
        <v>628</v>
      </c>
      <c r="L438" s="116" t="s">
        <v>1398</v>
      </c>
      <c r="M438" s="116" t="s">
        <v>1405</v>
      </c>
      <c r="N438" s="116">
        <v>1</v>
      </c>
      <c r="O438" s="116">
        <v>1</v>
      </c>
      <c r="P438" s="116">
        <v>1</v>
      </c>
      <c r="Q438" s="116">
        <v>1</v>
      </c>
      <c r="R438" s="116">
        <v>1</v>
      </c>
      <c r="S438" s="116">
        <v>1</v>
      </c>
      <c r="T438" s="116">
        <v>0</v>
      </c>
      <c r="U438" s="116">
        <v>0</v>
      </c>
      <c r="V438" s="116">
        <v>0</v>
      </c>
      <c r="W438" s="84">
        <v>698412.5</v>
      </c>
      <c r="X438" s="117">
        <v>44085</v>
      </c>
      <c r="Y438" s="117">
        <v>47007</v>
      </c>
      <c r="Z438" s="84">
        <v>698412.5</v>
      </c>
      <c r="AA438" s="116" t="s">
        <v>1406</v>
      </c>
      <c r="AB438" s="116" t="s">
        <v>1407</v>
      </c>
      <c r="AC438" s="118">
        <v>232804.17</v>
      </c>
      <c r="AD438" s="118">
        <v>232804.17</v>
      </c>
      <c r="AE438" s="118">
        <v>232804.16</v>
      </c>
      <c r="AF438" s="118">
        <v>0</v>
      </c>
      <c r="AG438" s="118">
        <v>0</v>
      </c>
      <c r="AH438" s="118">
        <v>0</v>
      </c>
      <c r="AI438" s="118">
        <v>0</v>
      </c>
      <c r="AJ438" s="118">
        <v>0</v>
      </c>
      <c r="AK438" s="118">
        <v>0</v>
      </c>
      <c r="AL438" s="118">
        <v>0</v>
      </c>
      <c r="AM438" s="118">
        <v>0</v>
      </c>
      <c r="AN438" s="118">
        <v>0</v>
      </c>
      <c r="AO438" s="118">
        <v>0</v>
      </c>
      <c r="AP438" s="118">
        <v>0</v>
      </c>
      <c r="AQ438" s="118">
        <v>0</v>
      </c>
      <c r="AR438" s="118">
        <f t="shared" si="18"/>
        <v>465608.34</v>
      </c>
      <c r="AS438" s="118">
        <f t="shared" si="19"/>
        <v>232804.16</v>
      </c>
      <c r="AT438" s="118">
        <f t="shared" si="20"/>
        <v>698412.5</v>
      </c>
      <c r="AU438" s="145"/>
    </row>
    <row r="439" spans="1:47" ht="15" customHeight="1" x14ac:dyDescent="0.3">
      <c r="A439" s="116" t="s">
        <v>2879</v>
      </c>
      <c r="B439" s="116" t="s">
        <v>775</v>
      </c>
      <c r="C439" s="116">
        <v>9</v>
      </c>
      <c r="D439" s="116" t="s">
        <v>0</v>
      </c>
      <c r="E439" s="116" t="s">
        <v>2</v>
      </c>
      <c r="F439" s="116" t="s">
        <v>1393</v>
      </c>
      <c r="G439" s="116" t="s">
        <v>1411</v>
      </c>
      <c r="H439" s="116" t="s">
        <v>1409</v>
      </c>
      <c r="I439" s="116" t="s">
        <v>1412</v>
      </c>
      <c r="J439" s="116" t="s">
        <v>4601</v>
      </c>
      <c r="K439" s="116" t="s">
        <v>628</v>
      </c>
      <c r="L439" s="116" t="s">
        <v>1398</v>
      </c>
      <c r="M439" s="116" t="s">
        <v>1405</v>
      </c>
      <c r="N439" s="116">
        <v>1</v>
      </c>
      <c r="O439" s="116">
        <v>1</v>
      </c>
      <c r="P439" s="116">
        <v>1</v>
      </c>
      <c r="Q439" s="116">
        <v>1</v>
      </c>
      <c r="R439" s="116">
        <v>1</v>
      </c>
      <c r="S439" s="116">
        <v>1</v>
      </c>
      <c r="T439" s="116">
        <v>0</v>
      </c>
      <c r="U439" s="116">
        <v>0</v>
      </c>
      <c r="V439" s="116">
        <v>0</v>
      </c>
      <c r="W439" s="84">
        <v>1217612.5</v>
      </c>
      <c r="X439" s="117">
        <v>44085</v>
      </c>
      <c r="Y439" s="117">
        <v>47372</v>
      </c>
      <c r="Z439" s="84">
        <v>1217612.5</v>
      </c>
      <c r="AA439" s="116" t="s">
        <v>1406</v>
      </c>
      <c r="AB439" s="116" t="s">
        <v>1407</v>
      </c>
      <c r="AC439" s="118">
        <v>304403.13</v>
      </c>
      <c r="AD439" s="118">
        <v>304403.13</v>
      </c>
      <c r="AE439" s="118">
        <v>304403.12</v>
      </c>
      <c r="AF439" s="118">
        <v>304403.12</v>
      </c>
      <c r="AG439" s="118">
        <v>0</v>
      </c>
      <c r="AH439" s="118">
        <v>0</v>
      </c>
      <c r="AI439" s="118">
        <v>0</v>
      </c>
      <c r="AJ439" s="118">
        <v>0</v>
      </c>
      <c r="AK439" s="118">
        <v>0</v>
      </c>
      <c r="AL439" s="118">
        <v>0</v>
      </c>
      <c r="AM439" s="118">
        <v>0</v>
      </c>
      <c r="AN439" s="118">
        <v>0</v>
      </c>
      <c r="AO439" s="118">
        <v>0</v>
      </c>
      <c r="AP439" s="118">
        <v>0</v>
      </c>
      <c r="AQ439" s="118">
        <v>0</v>
      </c>
      <c r="AR439" s="118">
        <f t="shared" si="18"/>
        <v>608806.26</v>
      </c>
      <c r="AS439" s="118">
        <f t="shared" si="19"/>
        <v>608806.24</v>
      </c>
      <c r="AT439" s="118">
        <f t="shared" si="20"/>
        <v>1217612.5</v>
      </c>
      <c r="AU439" s="145"/>
    </row>
    <row r="440" spans="1:47" ht="15" customHeight="1" x14ac:dyDescent="0.3">
      <c r="A440" s="116" t="s">
        <v>2880</v>
      </c>
      <c r="B440" s="116" t="s">
        <v>775</v>
      </c>
      <c r="C440" s="116">
        <v>10</v>
      </c>
      <c r="D440" s="116" t="s">
        <v>0</v>
      </c>
      <c r="E440" s="116" t="s">
        <v>2</v>
      </c>
      <c r="F440" s="116" t="s">
        <v>1393</v>
      </c>
      <c r="G440" s="116" t="s">
        <v>1411</v>
      </c>
      <c r="H440" s="116" t="s">
        <v>1409</v>
      </c>
      <c r="I440" s="116" t="s">
        <v>1412</v>
      </c>
      <c r="J440" s="116" t="s">
        <v>4601</v>
      </c>
      <c r="K440" s="116" t="s">
        <v>628</v>
      </c>
      <c r="L440" s="116" t="s">
        <v>1398</v>
      </c>
      <c r="M440" s="116" t="s">
        <v>1405</v>
      </c>
      <c r="N440" s="116">
        <v>1</v>
      </c>
      <c r="O440" s="116">
        <v>1</v>
      </c>
      <c r="P440" s="116">
        <v>1</v>
      </c>
      <c r="Q440" s="116">
        <v>1</v>
      </c>
      <c r="R440" s="116">
        <v>1</v>
      </c>
      <c r="S440" s="116">
        <v>1</v>
      </c>
      <c r="T440" s="116">
        <v>0</v>
      </c>
      <c r="U440" s="116">
        <v>0</v>
      </c>
      <c r="V440" s="116">
        <v>0</v>
      </c>
      <c r="W440" s="84">
        <v>512562.5</v>
      </c>
      <c r="X440" s="117">
        <v>44085</v>
      </c>
      <c r="Y440" s="117">
        <v>47737</v>
      </c>
      <c r="Z440" s="84">
        <v>512562.5</v>
      </c>
      <c r="AA440" s="116" t="s">
        <v>1406</v>
      </c>
      <c r="AB440" s="116" t="s">
        <v>1407</v>
      </c>
      <c r="AC440" s="118">
        <v>102512.5</v>
      </c>
      <c r="AD440" s="118">
        <v>102512.5</v>
      </c>
      <c r="AE440" s="118">
        <v>102512.5</v>
      </c>
      <c r="AF440" s="118">
        <v>102512.5</v>
      </c>
      <c r="AG440" s="118">
        <v>102512.5</v>
      </c>
      <c r="AH440" s="118">
        <v>0</v>
      </c>
      <c r="AI440" s="118">
        <v>0</v>
      </c>
      <c r="AJ440" s="118">
        <v>0</v>
      </c>
      <c r="AK440" s="118">
        <v>0</v>
      </c>
      <c r="AL440" s="118">
        <v>0</v>
      </c>
      <c r="AM440" s="118">
        <v>0</v>
      </c>
      <c r="AN440" s="118">
        <v>0</v>
      </c>
      <c r="AO440" s="118">
        <v>0</v>
      </c>
      <c r="AP440" s="118">
        <v>0</v>
      </c>
      <c r="AQ440" s="118">
        <v>0</v>
      </c>
      <c r="AR440" s="118">
        <f t="shared" si="18"/>
        <v>205025</v>
      </c>
      <c r="AS440" s="118">
        <f t="shared" si="19"/>
        <v>307537.5</v>
      </c>
      <c r="AT440" s="118">
        <f t="shared" si="20"/>
        <v>512562.5</v>
      </c>
      <c r="AU440" s="145"/>
    </row>
    <row r="441" spans="1:47" ht="15" customHeight="1" x14ac:dyDescent="0.3">
      <c r="A441" s="116" t="s">
        <v>2971</v>
      </c>
      <c r="B441" s="116" t="s">
        <v>1134</v>
      </c>
      <c r="C441" s="116">
        <v>1</v>
      </c>
      <c r="D441" s="116" t="s">
        <v>0</v>
      </c>
      <c r="E441" s="116" t="s">
        <v>2</v>
      </c>
      <c r="F441" s="116" t="s">
        <v>1393</v>
      </c>
      <c r="G441" s="116" t="s">
        <v>1401</v>
      </c>
      <c r="H441" s="116" t="s">
        <v>1402</v>
      </c>
      <c r="I441" s="116" t="s">
        <v>1403</v>
      </c>
      <c r="J441" s="116" t="s">
        <v>1404</v>
      </c>
      <c r="K441" s="116" t="s">
        <v>776</v>
      </c>
      <c r="L441" s="116" t="s">
        <v>1398</v>
      </c>
      <c r="M441" s="116" t="s">
        <v>1405</v>
      </c>
      <c r="N441" s="116">
        <v>1</v>
      </c>
      <c r="O441" s="116">
        <v>1</v>
      </c>
      <c r="P441" s="116">
        <v>1</v>
      </c>
      <c r="Q441" s="116">
        <v>0</v>
      </c>
      <c r="R441" s="116">
        <v>0</v>
      </c>
      <c r="S441" s="116">
        <v>1</v>
      </c>
      <c r="T441" s="116">
        <v>1</v>
      </c>
      <c r="U441" s="116">
        <v>1</v>
      </c>
      <c r="V441" s="116">
        <v>0</v>
      </c>
      <c r="W441" s="84">
        <v>2712598.82</v>
      </c>
      <c r="X441" s="117">
        <v>44050</v>
      </c>
      <c r="Y441" s="117">
        <v>46606</v>
      </c>
      <c r="Z441" s="84">
        <v>2712598.82</v>
      </c>
      <c r="AA441" s="116" t="s">
        <v>1406</v>
      </c>
      <c r="AB441" s="116" t="s">
        <v>1407</v>
      </c>
      <c r="AC441" s="118">
        <v>0</v>
      </c>
      <c r="AD441" s="118">
        <v>2712598.82</v>
      </c>
      <c r="AE441" s="118">
        <v>0</v>
      </c>
      <c r="AF441" s="118">
        <v>0</v>
      </c>
      <c r="AG441" s="118">
        <v>0</v>
      </c>
      <c r="AH441" s="118">
        <v>0</v>
      </c>
      <c r="AI441" s="118">
        <v>0</v>
      </c>
      <c r="AJ441" s="118">
        <v>0</v>
      </c>
      <c r="AK441" s="118">
        <v>0</v>
      </c>
      <c r="AL441" s="118">
        <v>0</v>
      </c>
      <c r="AM441" s="118">
        <v>0</v>
      </c>
      <c r="AN441" s="118">
        <v>0</v>
      </c>
      <c r="AO441" s="118">
        <v>0</v>
      </c>
      <c r="AP441" s="118">
        <v>0</v>
      </c>
      <c r="AQ441" s="118">
        <v>0</v>
      </c>
      <c r="AR441" s="118">
        <f t="shared" si="18"/>
        <v>2712598.82</v>
      </c>
      <c r="AS441" s="118">
        <f t="shared" si="19"/>
        <v>0</v>
      </c>
      <c r="AT441" s="118">
        <f t="shared" si="20"/>
        <v>2712598.82</v>
      </c>
      <c r="AU441" s="145"/>
    </row>
    <row r="442" spans="1:47" ht="15" customHeight="1" x14ac:dyDescent="0.3">
      <c r="A442" s="116" t="s">
        <v>2556</v>
      </c>
      <c r="B442" s="116" t="s">
        <v>1135</v>
      </c>
      <c r="C442" s="116">
        <v>1</v>
      </c>
      <c r="D442" s="116" t="s">
        <v>0</v>
      </c>
      <c r="E442" s="116" t="s">
        <v>2</v>
      </c>
      <c r="F442" s="116" t="s">
        <v>1393</v>
      </c>
      <c r="G442" s="116" t="s">
        <v>1408</v>
      </c>
      <c r="H442" s="116" t="s">
        <v>1409</v>
      </c>
      <c r="I442" s="116" t="s">
        <v>1410</v>
      </c>
      <c r="J442" s="116" t="s">
        <v>4601</v>
      </c>
      <c r="K442" s="116" t="s">
        <v>611</v>
      </c>
      <c r="L442" s="116" t="s">
        <v>1398</v>
      </c>
      <c r="M442" s="116" t="s">
        <v>1405</v>
      </c>
      <c r="N442" s="116">
        <v>1</v>
      </c>
      <c r="O442" s="116">
        <v>1</v>
      </c>
      <c r="P442" s="116">
        <v>1</v>
      </c>
      <c r="Q442" s="116">
        <v>1</v>
      </c>
      <c r="R442" s="116">
        <v>1</v>
      </c>
      <c r="S442" s="116">
        <v>1</v>
      </c>
      <c r="T442" s="116">
        <v>0</v>
      </c>
      <c r="U442" s="116">
        <v>0</v>
      </c>
      <c r="V442" s="116">
        <v>0</v>
      </c>
      <c r="W442" s="84">
        <v>299827.17</v>
      </c>
      <c r="X442" s="117">
        <v>44050</v>
      </c>
      <c r="Y442" s="117">
        <v>46606</v>
      </c>
      <c r="Z442" s="84">
        <v>299827.17</v>
      </c>
      <c r="AA442" s="116" t="s">
        <v>1406</v>
      </c>
      <c r="AB442" s="116" t="s">
        <v>1407</v>
      </c>
      <c r="AC442" s="118">
        <v>0</v>
      </c>
      <c r="AD442" s="118">
        <v>299827.17</v>
      </c>
      <c r="AE442" s="118">
        <v>0</v>
      </c>
      <c r="AF442" s="118">
        <v>0</v>
      </c>
      <c r="AG442" s="118">
        <v>0</v>
      </c>
      <c r="AH442" s="118">
        <v>0</v>
      </c>
      <c r="AI442" s="118">
        <v>0</v>
      </c>
      <c r="AJ442" s="118">
        <v>0</v>
      </c>
      <c r="AK442" s="118">
        <v>0</v>
      </c>
      <c r="AL442" s="118">
        <v>0</v>
      </c>
      <c r="AM442" s="118">
        <v>0</v>
      </c>
      <c r="AN442" s="118">
        <v>0</v>
      </c>
      <c r="AO442" s="118">
        <v>0</v>
      </c>
      <c r="AP442" s="118">
        <v>0</v>
      </c>
      <c r="AQ442" s="118">
        <v>0</v>
      </c>
      <c r="AR442" s="118">
        <f t="shared" si="18"/>
        <v>299827.17</v>
      </c>
      <c r="AS442" s="118">
        <f t="shared" si="19"/>
        <v>0</v>
      </c>
      <c r="AT442" s="118">
        <f t="shared" si="20"/>
        <v>299827.17</v>
      </c>
      <c r="AU442" s="145"/>
    </row>
    <row r="443" spans="1:47" ht="15" customHeight="1" x14ac:dyDescent="0.3">
      <c r="A443" s="116" t="s">
        <v>2948</v>
      </c>
      <c r="B443" s="116" t="s">
        <v>1136</v>
      </c>
      <c r="C443" s="116">
        <v>1</v>
      </c>
      <c r="D443" s="116" t="s">
        <v>0</v>
      </c>
      <c r="E443" s="116" t="s">
        <v>2</v>
      </c>
      <c r="F443" s="116" t="s">
        <v>1393</v>
      </c>
      <c r="G443" s="116" t="s">
        <v>323</v>
      </c>
      <c r="H443" s="116" t="s">
        <v>1402</v>
      </c>
      <c r="I443" s="116" t="s">
        <v>1403</v>
      </c>
      <c r="J443" s="116" t="s">
        <v>1404</v>
      </c>
      <c r="K443" s="116" t="s">
        <v>549</v>
      </c>
      <c r="L443" s="116" t="s">
        <v>1398</v>
      </c>
      <c r="M443" s="116" t="s">
        <v>1405</v>
      </c>
      <c r="N443" s="116">
        <v>1</v>
      </c>
      <c r="O443" s="116">
        <v>1</v>
      </c>
      <c r="P443" s="116">
        <v>1</v>
      </c>
      <c r="Q443" s="116">
        <v>0</v>
      </c>
      <c r="R443" s="116">
        <v>0</v>
      </c>
      <c r="S443" s="116">
        <v>1</v>
      </c>
      <c r="T443" s="116">
        <v>1</v>
      </c>
      <c r="U443" s="116">
        <v>1</v>
      </c>
      <c r="V443" s="116">
        <v>0</v>
      </c>
      <c r="W443" s="84">
        <v>49457562.909999996</v>
      </c>
      <c r="X443" s="117">
        <v>44050</v>
      </c>
      <c r="Y443" s="117">
        <v>46606</v>
      </c>
      <c r="Z443" s="84">
        <v>49457562.909999996</v>
      </c>
      <c r="AA443" s="116" t="s">
        <v>1406</v>
      </c>
      <c r="AB443" s="116" t="s">
        <v>1407</v>
      </c>
      <c r="AC443" s="118">
        <v>0</v>
      </c>
      <c r="AD443" s="118">
        <v>49457562.909999996</v>
      </c>
      <c r="AE443" s="118">
        <v>0</v>
      </c>
      <c r="AF443" s="118">
        <v>0</v>
      </c>
      <c r="AG443" s="118">
        <v>0</v>
      </c>
      <c r="AH443" s="118">
        <v>0</v>
      </c>
      <c r="AI443" s="118">
        <v>0</v>
      </c>
      <c r="AJ443" s="118">
        <v>0</v>
      </c>
      <c r="AK443" s="118">
        <v>0</v>
      </c>
      <c r="AL443" s="118">
        <v>0</v>
      </c>
      <c r="AM443" s="118">
        <v>0</v>
      </c>
      <c r="AN443" s="118">
        <v>0</v>
      </c>
      <c r="AO443" s="118">
        <v>0</v>
      </c>
      <c r="AP443" s="118">
        <v>0</v>
      </c>
      <c r="AQ443" s="118">
        <v>0</v>
      </c>
      <c r="AR443" s="118">
        <f t="shared" si="18"/>
        <v>49457562.909999996</v>
      </c>
      <c r="AS443" s="118">
        <f t="shared" si="19"/>
        <v>0</v>
      </c>
      <c r="AT443" s="118">
        <f t="shared" si="20"/>
        <v>49457562.909999996</v>
      </c>
      <c r="AU443" s="145"/>
    </row>
    <row r="444" spans="1:47" ht="15" customHeight="1" x14ac:dyDescent="0.3">
      <c r="A444" s="116" t="s">
        <v>2557</v>
      </c>
      <c r="B444" s="116" t="s">
        <v>1137</v>
      </c>
      <c r="C444" s="116">
        <v>1</v>
      </c>
      <c r="D444" s="116" t="s">
        <v>0</v>
      </c>
      <c r="E444" s="116" t="s">
        <v>2</v>
      </c>
      <c r="F444" s="116" t="s">
        <v>1393</v>
      </c>
      <c r="G444" s="116" t="s">
        <v>1408</v>
      </c>
      <c r="H444" s="116" t="s">
        <v>1409</v>
      </c>
      <c r="I444" s="116" t="s">
        <v>1410</v>
      </c>
      <c r="J444" s="116" t="s">
        <v>4601</v>
      </c>
      <c r="K444" s="116" t="s">
        <v>611</v>
      </c>
      <c r="L444" s="116" t="s">
        <v>1398</v>
      </c>
      <c r="M444" s="116" t="s">
        <v>1405</v>
      </c>
      <c r="N444" s="116">
        <v>1</v>
      </c>
      <c r="O444" s="116">
        <v>1</v>
      </c>
      <c r="P444" s="116">
        <v>1</v>
      </c>
      <c r="Q444" s="116">
        <v>1</v>
      </c>
      <c r="R444" s="116">
        <v>1</v>
      </c>
      <c r="S444" s="116">
        <v>1</v>
      </c>
      <c r="T444" s="116">
        <v>0</v>
      </c>
      <c r="U444" s="116">
        <v>0</v>
      </c>
      <c r="V444" s="116">
        <v>0</v>
      </c>
      <c r="W444" s="84">
        <v>997719.94</v>
      </c>
      <c r="X444" s="117">
        <v>44050</v>
      </c>
      <c r="Y444" s="117">
        <v>46606</v>
      </c>
      <c r="Z444" s="84">
        <v>997719.94</v>
      </c>
      <c r="AA444" s="116" t="s">
        <v>1406</v>
      </c>
      <c r="AB444" s="116" t="s">
        <v>1407</v>
      </c>
      <c r="AC444" s="118">
        <v>0</v>
      </c>
      <c r="AD444" s="118">
        <v>997719.94</v>
      </c>
      <c r="AE444" s="118">
        <v>0</v>
      </c>
      <c r="AF444" s="118">
        <v>0</v>
      </c>
      <c r="AG444" s="118">
        <v>0</v>
      </c>
      <c r="AH444" s="118">
        <v>0</v>
      </c>
      <c r="AI444" s="118">
        <v>0</v>
      </c>
      <c r="AJ444" s="118">
        <v>0</v>
      </c>
      <c r="AK444" s="118">
        <v>0</v>
      </c>
      <c r="AL444" s="118">
        <v>0</v>
      </c>
      <c r="AM444" s="118">
        <v>0</v>
      </c>
      <c r="AN444" s="118">
        <v>0</v>
      </c>
      <c r="AO444" s="118">
        <v>0</v>
      </c>
      <c r="AP444" s="118">
        <v>0</v>
      </c>
      <c r="AQ444" s="118">
        <v>0</v>
      </c>
      <c r="AR444" s="118">
        <f t="shared" si="18"/>
        <v>997719.94</v>
      </c>
      <c r="AS444" s="118">
        <f t="shared" si="19"/>
        <v>0</v>
      </c>
      <c r="AT444" s="118">
        <f t="shared" si="20"/>
        <v>997719.94</v>
      </c>
      <c r="AU444" s="145"/>
    </row>
    <row r="445" spans="1:47" ht="15" customHeight="1" x14ac:dyDescent="0.3">
      <c r="A445" s="116" t="s">
        <v>2558</v>
      </c>
      <c r="B445" s="116" t="s">
        <v>1138</v>
      </c>
      <c r="C445" s="116">
        <v>1</v>
      </c>
      <c r="D445" s="116" t="s">
        <v>0</v>
      </c>
      <c r="E445" s="116" t="s">
        <v>2</v>
      </c>
      <c r="F445" s="116" t="s">
        <v>1393</v>
      </c>
      <c r="G445" s="116" t="s">
        <v>1408</v>
      </c>
      <c r="H445" s="116" t="s">
        <v>1409</v>
      </c>
      <c r="I445" s="116" t="s">
        <v>1410</v>
      </c>
      <c r="J445" s="116" t="s">
        <v>4601</v>
      </c>
      <c r="K445" s="116" t="s">
        <v>611</v>
      </c>
      <c r="L445" s="116" t="s">
        <v>1398</v>
      </c>
      <c r="M445" s="116" t="s">
        <v>1405</v>
      </c>
      <c r="N445" s="116">
        <v>1</v>
      </c>
      <c r="O445" s="116">
        <v>1</v>
      </c>
      <c r="P445" s="116">
        <v>1</v>
      </c>
      <c r="Q445" s="116">
        <v>1</v>
      </c>
      <c r="R445" s="116">
        <v>1</v>
      </c>
      <c r="S445" s="116">
        <v>1</v>
      </c>
      <c r="T445" s="116">
        <v>0</v>
      </c>
      <c r="U445" s="116">
        <v>0</v>
      </c>
      <c r="V445" s="116">
        <v>0</v>
      </c>
      <c r="W445" s="84">
        <v>511899.23</v>
      </c>
      <c r="X445" s="117">
        <v>44050</v>
      </c>
      <c r="Y445" s="117">
        <v>46606</v>
      </c>
      <c r="Z445" s="84">
        <v>511899.23</v>
      </c>
      <c r="AA445" s="116" t="s">
        <v>1406</v>
      </c>
      <c r="AB445" s="116" t="s">
        <v>1407</v>
      </c>
      <c r="AC445" s="118">
        <v>0</v>
      </c>
      <c r="AD445" s="118">
        <v>511899.23</v>
      </c>
      <c r="AE445" s="118">
        <v>0</v>
      </c>
      <c r="AF445" s="118">
        <v>0</v>
      </c>
      <c r="AG445" s="118">
        <v>0</v>
      </c>
      <c r="AH445" s="118">
        <v>0</v>
      </c>
      <c r="AI445" s="118">
        <v>0</v>
      </c>
      <c r="AJ445" s="118">
        <v>0</v>
      </c>
      <c r="AK445" s="118">
        <v>0</v>
      </c>
      <c r="AL445" s="118">
        <v>0</v>
      </c>
      <c r="AM445" s="118">
        <v>0</v>
      </c>
      <c r="AN445" s="118">
        <v>0</v>
      </c>
      <c r="AO445" s="118">
        <v>0</v>
      </c>
      <c r="AP445" s="118">
        <v>0</v>
      </c>
      <c r="AQ445" s="118">
        <v>0</v>
      </c>
      <c r="AR445" s="118">
        <f t="shared" si="18"/>
        <v>511899.23</v>
      </c>
      <c r="AS445" s="118">
        <f t="shared" si="19"/>
        <v>0</v>
      </c>
      <c r="AT445" s="118">
        <f t="shared" si="20"/>
        <v>511899.23</v>
      </c>
      <c r="AU445" s="145"/>
    </row>
    <row r="446" spans="1:47" ht="15" customHeight="1" x14ac:dyDescent="0.3">
      <c r="A446" s="116" t="s">
        <v>2559</v>
      </c>
      <c r="B446" s="116" t="s">
        <v>1139</v>
      </c>
      <c r="C446" s="116">
        <v>1</v>
      </c>
      <c r="D446" s="116" t="s">
        <v>0</v>
      </c>
      <c r="E446" s="116" t="s">
        <v>2</v>
      </c>
      <c r="F446" s="116" t="s">
        <v>1393</v>
      </c>
      <c r="G446" s="116" t="s">
        <v>1408</v>
      </c>
      <c r="H446" s="116" t="s">
        <v>1409</v>
      </c>
      <c r="I446" s="116" t="s">
        <v>1410</v>
      </c>
      <c r="J446" s="116" t="s">
        <v>4601</v>
      </c>
      <c r="K446" s="116" t="s">
        <v>611</v>
      </c>
      <c r="L446" s="116" t="s">
        <v>1398</v>
      </c>
      <c r="M446" s="116" t="s">
        <v>1405</v>
      </c>
      <c r="N446" s="116">
        <v>1</v>
      </c>
      <c r="O446" s="116">
        <v>1</v>
      </c>
      <c r="P446" s="116">
        <v>1</v>
      </c>
      <c r="Q446" s="116">
        <v>1</v>
      </c>
      <c r="R446" s="116">
        <v>1</v>
      </c>
      <c r="S446" s="116">
        <v>1</v>
      </c>
      <c r="T446" s="116">
        <v>0</v>
      </c>
      <c r="U446" s="116">
        <v>0</v>
      </c>
      <c r="V446" s="116">
        <v>0</v>
      </c>
      <c r="W446" s="84">
        <v>1686321.15</v>
      </c>
      <c r="X446" s="117">
        <v>44050</v>
      </c>
      <c r="Y446" s="117">
        <v>46606</v>
      </c>
      <c r="Z446" s="84">
        <v>1686321.15</v>
      </c>
      <c r="AA446" s="116" t="s">
        <v>1406</v>
      </c>
      <c r="AB446" s="116" t="s">
        <v>1407</v>
      </c>
      <c r="AC446" s="118">
        <v>0</v>
      </c>
      <c r="AD446" s="118">
        <v>1686321.15</v>
      </c>
      <c r="AE446" s="118">
        <v>0</v>
      </c>
      <c r="AF446" s="118">
        <v>0</v>
      </c>
      <c r="AG446" s="118">
        <v>0</v>
      </c>
      <c r="AH446" s="118">
        <v>0</v>
      </c>
      <c r="AI446" s="118">
        <v>0</v>
      </c>
      <c r="AJ446" s="118">
        <v>0</v>
      </c>
      <c r="AK446" s="118">
        <v>0</v>
      </c>
      <c r="AL446" s="118">
        <v>0</v>
      </c>
      <c r="AM446" s="118">
        <v>0</v>
      </c>
      <c r="AN446" s="118">
        <v>0</v>
      </c>
      <c r="AO446" s="118">
        <v>0</v>
      </c>
      <c r="AP446" s="118">
        <v>0</v>
      </c>
      <c r="AQ446" s="118">
        <v>0</v>
      </c>
      <c r="AR446" s="118">
        <f t="shared" si="18"/>
        <v>1686321.15</v>
      </c>
      <c r="AS446" s="118">
        <f t="shared" si="19"/>
        <v>0</v>
      </c>
      <c r="AT446" s="118">
        <f t="shared" si="20"/>
        <v>1686321.15</v>
      </c>
      <c r="AU446" s="145"/>
    </row>
    <row r="447" spans="1:47" ht="15" customHeight="1" x14ac:dyDescent="0.3">
      <c r="A447" s="116" t="s">
        <v>2949</v>
      </c>
      <c r="B447" s="116" t="s">
        <v>1140</v>
      </c>
      <c r="C447" s="116">
        <v>1</v>
      </c>
      <c r="D447" s="116" t="s">
        <v>0</v>
      </c>
      <c r="E447" s="116" t="s">
        <v>2</v>
      </c>
      <c r="F447" s="116" t="s">
        <v>1393</v>
      </c>
      <c r="G447" s="116" t="s">
        <v>323</v>
      </c>
      <c r="H447" s="116" t="s">
        <v>1402</v>
      </c>
      <c r="I447" s="116" t="s">
        <v>1403</v>
      </c>
      <c r="J447" s="116" t="s">
        <v>1404</v>
      </c>
      <c r="K447" s="116" t="s">
        <v>549</v>
      </c>
      <c r="L447" s="116" t="s">
        <v>1398</v>
      </c>
      <c r="M447" s="116" t="s">
        <v>1405</v>
      </c>
      <c r="N447" s="116">
        <v>1</v>
      </c>
      <c r="O447" s="116">
        <v>1</v>
      </c>
      <c r="P447" s="116">
        <v>1</v>
      </c>
      <c r="Q447" s="116">
        <v>0</v>
      </c>
      <c r="R447" s="116">
        <v>0</v>
      </c>
      <c r="S447" s="116">
        <v>1</v>
      </c>
      <c r="T447" s="116">
        <v>1</v>
      </c>
      <c r="U447" s="116">
        <v>1</v>
      </c>
      <c r="V447" s="116">
        <v>0</v>
      </c>
      <c r="W447" s="84">
        <v>198155650.84999999</v>
      </c>
      <c r="X447" s="117">
        <v>44130</v>
      </c>
      <c r="Y447" s="117">
        <v>47782</v>
      </c>
      <c r="Z447" s="84">
        <v>198155650.84999999</v>
      </c>
      <c r="AA447" s="116" t="s">
        <v>1406</v>
      </c>
      <c r="AB447" s="116" t="s">
        <v>1407</v>
      </c>
      <c r="AC447" s="118">
        <v>0</v>
      </c>
      <c r="AD447" s="118">
        <v>0</v>
      </c>
      <c r="AE447" s="118">
        <v>0</v>
      </c>
      <c r="AF447" s="118">
        <v>0</v>
      </c>
      <c r="AG447" s="118">
        <v>198155650.84999999</v>
      </c>
      <c r="AH447" s="118">
        <v>0</v>
      </c>
      <c r="AI447" s="118">
        <v>0</v>
      </c>
      <c r="AJ447" s="118">
        <v>0</v>
      </c>
      <c r="AK447" s="118">
        <v>0</v>
      </c>
      <c r="AL447" s="118">
        <v>0</v>
      </c>
      <c r="AM447" s="118">
        <v>0</v>
      </c>
      <c r="AN447" s="118">
        <v>0</v>
      </c>
      <c r="AO447" s="118">
        <v>0</v>
      </c>
      <c r="AP447" s="118">
        <v>0</v>
      </c>
      <c r="AQ447" s="118">
        <v>0</v>
      </c>
      <c r="AR447" s="118">
        <f t="shared" si="18"/>
        <v>0</v>
      </c>
      <c r="AS447" s="118">
        <f t="shared" si="19"/>
        <v>198155650.84999999</v>
      </c>
      <c r="AT447" s="118">
        <f t="shared" si="20"/>
        <v>198155650.84999999</v>
      </c>
      <c r="AU447" s="145"/>
    </row>
    <row r="448" spans="1:47" ht="15" customHeight="1" x14ac:dyDescent="0.3">
      <c r="A448" s="116" t="s">
        <v>2950</v>
      </c>
      <c r="B448" s="116" t="s">
        <v>1141</v>
      </c>
      <c r="C448" s="116">
        <v>1</v>
      </c>
      <c r="D448" s="116" t="s">
        <v>0</v>
      </c>
      <c r="E448" s="116" t="s">
        <v>2</v>
      </c>
      <c r="F448" s="116" t="s">
        <v>1393</v>
      </c>
      <c r="G448" s="116" t="s">
        <v>323</v>
      </c>
      <c r="H448" s="116" t="s">
        <v>1402</v>
      </c>
      <c r="I448" s="116" t="s">
        <v>1403</v>
      </c>
      <c r="J448" s="116" t="s">
        <v>1404</v>
      </c>
      <c r="K448" s="116" t="s">
        <v>549</v>
      </c>
      <c r="L448" s="116" t="s">
        <v>1398</v>
      </c>
      <c r="M448" s="116" t="s">
        <v>1405</v>
      </c>
      <c r="N448" s="116">
        <v>1</v>
      </c>
      <c r="O448" s="116">
        <v>1</v>
      </c>
      <c r="P448" s="116">
        <v>1</v>
      </c>
      <c r="Q448" s="116">
        <v>0</v>
      </c>
      <c r="R448" s="116">
        <v>0</v>
      </c>
      <c r="S448" s="116">
        <v>1</v>
      </c>
      <c r="T448" s="116">
        <v>1</v>
      </c>
      <c r="U448" s="116">
        <v>1</v>
      </c>
      <c r="V448" s="116">
        <v>0</v>
      </c>
      <c r="W448" s="84">
        <v>185351572.81999999</v>
      </c>
      <c r="X448" s="117">
        <v>44130</v>
      </c>
      <c r="Y448" s="117">
        <v>47782</v>
      </c>
      <c r="Z448" s="84">
        <v>185351572.81999999</v>
      </c>
      <c r="AA448" s="116" t="s">
        <v>1406</v>
      </c>
      <c r="AB448" s="116" t="s">
        <v>1407</v>
      </c>
      <c r="AC448" s="118">
        <v>0</v>
      </c>
      <c r="AD448" s="118">
        <v>0</v>
      </c>
      <c r="AE448" s="118">
        <v>0</v>
      </c>
      <c r="AF448" s="118">
        <v>0</v>
      </c>
      <c r="AG448" s="118">
        <v>185351572.81999999</v>
      </c>
      <c r="AH448" s="118">
        <v>0</v>
      </c>
      <c r="AI448" s="118">
        <v>0</v>
      </c>
      <c r="AJ448" s="118">
        <v>0</v>
      </c>
      <c r="AK448" s="118">
        <v>0</v>
      </c>
      <c r="AL448" s="118">
        <v>0</v>
      </c>
      <c r="AM448" s="118">
        <v>0</v>
      </c>
      <c r="AN448" s="118">
        <v>0</v>
      </c>
      <c r="AO448" s="118">
        <v>0</v>
      </c>
      <c r="AP448" s="118">
        <v>0</v>
      </c>
      <c r="AQ448" s="118">
        <v>0</v>
      </c>
      <c r="AR448" s="118">
        <f t="shared" si="18"/>
        <v>0</v>
      </c>
      <c r="AS448" s="118">
        <f t="shared" si="19"/>
        <v>185351572.81999999</v>
      </c>
      <c r="AT448" s="118">
        <f t="shared" si="20"/>
        <v>185351572.81999999</v>
      </c>
      <c r="AU448" s="145"/>
    </row>
    <row r="449" spans="1:47" ht="15" customHeight="1" x14ac:dyDescent="0.3">
      <c r="A449" s="116" t="s">
        <v>2951</v>
      </c>
      <c r="B449" s="116" t="s">
        <v>1142</v>
      </c>
      <c r="C449" s="116">
        <v>1</v>
      </c>
      <c r="D449" s="116" t="s">
        <v>0</v>
      </c>
      <c r="E449" s="116" t="s">
        <v>2</v>
      </c>
      <c r="F449" s="116" t="s">
        <v>1393</v>
      </c>
      <c r="G449" s="116" t="s">
        <v>323</v>
      </c>
      <c r="H449" s="116" t="s">
        <v>1402</v>
      </c>
      <c r="I449" s="116" t="s">
        <v>1403</v>
      </c>
      <c r="J449" s="116" t="s">
        <v>1404</v>
      </c>
      <c r="K449" s="116" t="s">
        <v>549</v>
      </c>
      <c r="L449" s="116" t="s">
        <v>1398</v>
      </c>
      <c r="M449" s="116" t="s">
        <v>1405</v>
      </c>
      <c r="N449" s="116">
        <v>1</v>
      </c>
      <c r="O449" s="116">
        <v>1</v>
      </c>
      <c r="P449" s="116">
        <v>1</v>
      </c>
      <c r="Q449" s="116">
        <v>0</v>
      </c>
      <c r="R449" s="116">
        <v>0</v>
      </c>
      <c r="S449" s="116">
        <v>1</v>
      </c>
      <c r="T449" s="116">
        <v>1</v>
      </c>
      <c r="U449" s="116">
        <v>1</v>
      </c>
      <c r="V449" s="116">
        <v>0</v>
      </c>
      <c r="W449" s="84">
        <v>123673164.18000001</v>
      </c>
      <c r="X449" s="117">
        <v>44134</v>
      </c>
      <c r="Y449" s="117">
        <v>49612</v>
      </c>
      <c r="Z449" s="84">
        <v>123673164.18000001</v>
      </c>
      <c r="AA449" s="116" t="s">
        <v>1406</v>
      </c>
      <c r="AB449" s="116" t="s">
        <v>1407</v>
      </c>
      <c r="AC449" s="118">
        <v>0</v>
      </c>
      <c r="AD449" s="118">
        <v>0</v>
      </c>
      <c r="AE449" s="118">
        <v>0</v>
      </c>
      <c r="AF449" s="118">
        <v>0</v>
      </c>
      <c r="AG449" s="118">
        <v>0</v>
      </c>
      <c r="AH449" s="118">
        <v>0</v>
      </c>
      <c r="AI449" s="118">
        <v>0</v>
      </c>
      <c r="AJ449" s="118">
        <v>0</v>
      </c>
      <c r="AK449" s="118">
        <v>0</v>
      </c>
      <c r="AL449" s="118">
        <v>123673164.18000001</v>
      </c>
      <c r="AM449" s="118">
        <v>0</v>
      </c>
      <c r="AN449" s="118">
        <v>0</v>
      </c>
      <c r="AO449" s="118">
        <v>0</v>
      </c>
      <c r="AP449" s="118">
        <v>0</v>
      </c>
      <c r="AQ449" s="118">
        <v>0</v>
      </c>
      <c r="AR449" s="118">
        <f t="shared" si="18"/>
        <v>0</v>
      </c>
      <c r="AS449" s="118">
        <f t="shared" si="19"/>
        <v>123673164.18000001</v>
      </c>
      <c r="AT449" s="118">
        <f t="shared" si="20"/>
        <v>123673164.18000001</v>
      </c>
      <c r="AU449" s="145"/>
    </row>
    <row r="450" spans="1:47" ht="15" customHeight="1" x14ac:dyDescent="0.3">
      <c r="A450" s="116" t="s">
        <v>2952</v>
      </c>
      <c r="B450" s="116" t="s">
        <v>1143</v>
      </c>
      <c r="C450" s="116">
        <v>1</v>
      </c>
      <c r="D450" s="116" t="s">
        <v>0</v>
      </c>
      <c r="E450" s="116" t="s">
        <v>2</v>
      </c>
      <c r="F450" s="116" t="s">
        <v>1393</v>
      </c>
      <c r="G450" s="116" t="s">
        <v>323</v>
      </c>
      <c r="H450" s="116" t="s">
        <v>1402</v>
      </c>
      <c r="I450" s="116" t="s">
        <v>1403</v>
      </c>
      <c r="J450" s="116" t="s">
        <v>1404</v>
      </c>
      <c r="K450" s="116" t="s">
        <v>549</v>
      </c>
      <c r="L450" s="116" t="s">
        <v>1398</v>
      </c>
      <c r="M450" s="116" t="s">
        <v>1405</v>
      </c>
      <c r="N450" s="116">
        <v>1</v>
      </c>
      <c r="O450" s="116">
        <v>1</v>
      </c>
      <c r="P450" s="116">
        <v>1</v>
      </c>
      <c r="Q450" s="116">
        <v>0</v>
      </c>
      <c r="R450" s="116">
        <v>0</v>
      </c>
      <c r="S450" s="116">
        <v>1</v>
      </c>
      <c r="T450" s="116">
        <v>1</v>
      </c>
      <c r="U450" s="116">
        <v>1</v>
      </c>
      <c r="V450" s="116">
        <v>0</v>
      </c>
      <c r="W450" s="84">
        <v>43259469.170000002</v>
      </c>
      <c r="X450" s="117">
        <v>44130</v>
      </c>
      <c r="Y450" s="117">
        <v>47782</v>
      </c>
      <c r="Z450" s="84">
        <v>43259469.170000002</v>
      </c>
      <c r="AA450" s="116" t="s">
        <v>1406</v>
      </c>
      <c r="AB450" s="116" t="s">
        <v>1407</v>
      </c>
      <c r="AC450" s="118">
        <v>0</v>
      </c>
      <c r="AD450" s="118">
        <v>0</v>
      </c>
      <c r="AE450" s="118">
        <v>0</v>
      </c>
      <c r="AF450" s="118">
        <v>0</v>
      </c>
      <c r="AG450" s="118">
        <v>43259469.170000002</v>
      </c>
      <c r="AH450" s="118">
        <v>0</v>
      </c>
      <c r="AI450" s="118">
        <v>0</v>
      </c>
      <c r="AJ450" s="118">
        <v>0</v>
      </c>
      <c r="AK450" s="118">
        <v>0</v>
      </c>
      <c r="AL450" s="118">
        <v>0</v>
      </c>
      <c r="AM450" s="118">
        <v>0</v>
      </c>
      <c r="AN450" s="118">
        <v>0</v>
      </c>
      <c r="AO450" s="118">
        <v>0</v>
      </c>
      <c r="AP450" s="118">
        <v>0</v>
      </c>
      <c r="AQ450" s="118">
        <v>0</v>
      </c>
      <c r="AR450" s="118">
        <f t="shared" si="18"/>
        <v>0</v>
      </c>
      <c r="AS450" s="118">
        <f t="shared" si="19"/>
        <v>43259469.170000002</v>
      </c>
      <c r="AT450" s="118">
        <f t="shared" si="20"/>
        <v>43259469.170000002</v>
      </c>
      <c r="AU450" s="145"/>
    </row>
    <row r="451" spans="1:47" ht="15" customHeight="1" x14ac:dyDescent="0.3">
      <c r="A451" s="116" t="s">
        <v>2560</v>
      </c>
      <c r="B451" s="116" t="s">
        <v>1144</v>
      </c>
      <c r="C451" s="116">
        <v>1</v>
      </c>
      <c r="D451" s="116" t="s">
        <v>0</v>
      </c>
      <c r="E451" s="116" t="s">
        <v>2</v>
      </c>
      <c r="F451" s="116" t="s">
        <v>1393</v>
      </c>
      <c r="G451" s="116" t="s">
        <v>1408</v>
      </c>
      <c r="H451" s="116" t="s">
        <v>1409</v>
      </c>
      <c r="I451" s="116" t="s">
        <v>1410</v>
      </c>
      <c r="J451" s="116" t="s">
        <v>4601</v>
      </c>
      <c r="K451" s="116" t="s">
        <v>611</v>
      </c>
      <c r="L451" s="116" t="s">
        <v>1398</v>
      </c>
      <c r="M451" s="116" t="s">
        <v>1405</v>
      </c>
      <c r="N451" s="116">
        <v>1</v>
      </c>
      <c r="O451" s="116">
        <v>1</v>
      </c>
      <c r="P451" s="116">
        <v>1</v>
      </c>
      <c r="Q451" s="116">
        <v>1</v>
      </c>
      <c r="R451" s="116">
        <v>1</v>
      </c>
      <c r="S451" s="116">
        <v>1</v>
      </c>
      <c r="T451" s="116">
        <v>0</v>
      </c>
      <c r="U451" s="116">
        <v>0</v>
      </c>
      <c r="V451" s="116">
        <v>0</v>
      </c>
      <c r="W451" s="84">
        <v>348012.24</v>
      </c>
      <c r="X451" s="117">
        <v>44050</v>
      </c>
      <c r="Y451" s="117">
        <v>46606</v>
      </c>
      <c r="Z451" s="84">
        <v>348012.24</v>
      </c>
      <c r="AA451" s="116" t="s">
        <v>1406</v>
      </c>
      <c r="AB451" s="116" t="s">
        <v>1407</v>
      </c>
      <c r="AC451" s="118">
        <v>0</v>
      </c>
      <c r="AD451" s="118">
        <v>348012.24</v>
      </c>
      <c r="AE451" s="118">
        <v>0</v>
      </c>
      <c r="AF451" s="118">
        <v>0</v>
      </c>
      <c r="AG451" s="118">
        <v>0</v>
      </c>
      <c r="AH451" s="118">
        <v>0</v>
      </c>
      <c r="AI451" s="118">
        <v>0</v>
      </c>
      <c r="AJ451" s="118">
        <v>0</v>
      </c>
      <c r="AK451" s="118">
        <v>0</v>
      </c>
      <c r="AL451" s="118">
        <v>0</v>
      </c>
      <c r="AM451" s="118">
        <v>0</v>
      </c>
      <c r="AN451" s="118">
        <v>0</v>
      </c>
      <c r="AO451" s="118">
        <v>0</v>
      </c>
      <c r="AP451" s="118">
        <v>0</v>
      </c>
      <c r="AQ451" s="118">
        <v>0</v>
      </c>
      <c r="AR451" s="118">
        <f t="shared" si="18"/>
        <v>348012.24</v>
      </c>
      <c r="AS451" s="118">
        <f t="shared" si="19"/>
        <v>0</v>
      </c>
      <c r="AT451" s="118">
        <f t="shared" si="20"/>
        <v>348012.24</v>
      </c>
      <c r="AU451" s="145"/>
    </row>
    <row r="452" spans="1:47" ht="15" customHeight="1" x14ac:dyDescent="0.3">
      <c r="A452" s="116" t="s">
        <v>2953</v>
      </c>
      <c r="B452" s="116" t="s">
        <v>1145</v>
      </c>
      <c r="C452" s="116">
        <v>1</v>
      </c>
      <c r="D452" s="116" t="s">
        <v>0</v>
      </c>
      <c r="E452" s="116" t="s">
        <v>2</v>
      </c>
      <c r="F452" s="116" t="s">
        <v>1393</v>
      </c>
      <c r="G452" s="116" t="s">
        <v>323</v>
      </c>
      <c r="H452" s="116" t="s">
        <v>1402</v>
      </c>
      <c r="I452" s="116" t="s">
        <v>1403</v>
      </c>
      <c r="J452" s="116" t="s">
        <v>1404</v>
      </c>
      <c r="K452" s="116" t="s">
        <v>549</v>
      </c>
      <c r="L452" s="116" t="s">
        <v>1398</v>
      </c>
      <c r="M452" s="116" t="s">
        <v>1405</v>
      </c>
      <c r="N452" s="116">
        <v>1</v>
      </c>
      <c r="O452" s="116">
        <v>1</v>
      </c>
      <c r="P452" s="116">
        <v>1</v>
      </c>
      <c r="Q452" s="116">
        <v>0</v>
      </c>
      <c r="R452" s="116">
        <v>0</v>
      </c>
      <c r="S452" s="116">
        <v>1</v>
      </c>
      <c r="T452" s="116">
        <v>1</v>
      </c>
      <c r="U452" s="116">
        <v>1</v>
      </c>
      <c r="V452" s="116">
        <v>0</v>
      </c>
      <c r="W452" s="84">
        <v>184641459.61000001</v>
      </c>
      <c r="X452" s="117">
        <v>44130</v>
      </c>
      <c r="Y452" s="117">
        <v>47782</v>
      </c>
      <c r="Z452" s="84">
        <v>184641459.61000001</v>
      </c>
      <c r="AA452" s="116" t="s">
        <v>1406</v>
      </c>
      <c r="AB452" s="116" t="s">
        <v>1407</v>
      </c>
      <c r="AC452" s="118">
        <v>0</v>
      </c>
      <c r="AD452" s="118">
        <v>0</v>
      </c>
      <c r="AE452" s="118">
        <v>0</v>
      </c>
      <c r="AF452" s="118">
        <v>0</v>
      </c>
      <c r="AG452" s="118">
        <v>184641459.61000001</v>
      </c>
      <c r="AH452" s="118">
        <v>0</v>
      </c>
      <c r="AI452" s="118">
        <v>0</v>
      </c>
      <c r="AJ452" s="118">
        <v>0</v>
      </c>
      <c r="AK452" s="118">
        <v>0</v>
      </c>
      <c r="AL452" s="118">
        <v>0</v>
      </c>
      <c r="AM452" s="118">
        <v>0</v>
      </c>
      <c r="AN452" s="118">
        <v>0</v>
      </c>
      <c r="AO452" s="118">
        <v>0</v>
      </c>
      <c r="AP452" s="118">
        <v>0</v>
      </c>
      <c r="AQ452" s="118">
        <v>0</v>
      </c>
      <c r="AR452" s="118">
        <f t="shared" ref="AR452:AR515" si="21">SUM(AC452:AD452)</f>
        <v>0</v>
      </c>
      <c r="AS452" s="118">
        <f t="shared" ref="AS452:AS515" si="22">SUM(AE452:AQ452)</f>
        <v>184641459.61000001</v>
      </c>
      <c r="AT452" s="118">
        <f t="shared" ref="AT452:AT515" si="23">SUM(AR452:AS452)</f>
        <v>184641459.61000001</v>
      </c>
      <c r="AU452" s="145"/>
    </row>
    <row r="453" spans="1:47" ht="15" customHeight="1" x14ac:dyDescent="0.3">
      <c r="A453" s="116" t="s">
        <v>2954</v>
      </c>
      <c r="B453" s="116" t="s">
        <v>1146</v>
      </c>
      <c r="C453" s="116">
        <v>1</v>
      </c>
      <c r="D453" s="116" t="s">
        <v>0</v>
      </c>
      <c r="E453" s="116" t="s">
        <v>2</v>
      </c>
      <c r="F453" s="116" t="s">
        <v>1393</v>
      </c>
      <c r="G453" s="116" t="s">
        <v>323</v>
      </c>
      <c r="H453" s="116" t="s">
        <v>1402</v>
      </c>
      <c r="I453" s="116" t="s">
        <v>1403</v>
      </c>
      <c r="J453" s="116" t="s">
        <v>1404</v>
      </c>
      <c r="K453" s="116" t="s">
        <v>549</v>
      </c>
      <c r="L453" s="116" t="s">
        <v>1398</v>
      </c>
      <c r="M453" s="116" t="s">
        <v>1405</v>
      </c>
      <c r="N453" s="116">
        <v>1</v>
      </c>
      <c r="O453" s="116">
        <v>1</v>
      </c>
      <c r="P453" s="116">
        <v>1</v>
      </c>
      <c r="Q453" s="116">
        <v>0</v>
      </c>
      <c r="R453" s="116">
        <v>0</v>
      </c>
      <c r="S453" s="116">
        <v>1</v>
      </c>
      <c r="T453" s="116">
        <v>1</v>
      </c>
      <c r="U453" s="116">
        <v>1</v>
      </c>
      <c r="V453" s="116">
        <v>0</v>
      </c>
      <c r="W453" s="84">
        <v>123163170.16</v>
      </c>
      <c r="X453" s="117">
        <v>44134</v>
      </c>
      <c r="Y453" s="117">
        <v>49612</v>
      </c>
      <c r="Z453" s="84">
        <v>123163170.16</v>
      </c>
      <c r="AA453" s="116" t="s">
        <v>1406</v>
      </c>
      <c r="AB453" s="116" t="s">
        <v>1407</v>
      </c>
      <c r="AC453" s="118">
        <v>0</v>
      </c>
      <c r="AD453" s="118">
        <v>0</v>
      </c>
      <c r="AE453" s="118">
        <v>0</v>
      </c>
      <c r="AF453" s="118">
        <v>0</v>
      </c>
      <c r="AG453" s="118">
        <v>0</v>
      </c>
      <c r="AH453" s="118">
        <v>0</v>
      </c>
      <c r="AI453" s="118">
        <v>0</v>
      </c>
      <c r="AJ453" s="118">
        <v>0</v>
      </c>
      <c r="AK453" s="118">
        <v>0</v>
      </c>
      <c r="AL453" s="118">
        <v>123163170.16</v>
      </c>
      <c r="AM453" s="118">
        <v>0</v>
      </c>
      <c r="AN453" s="118">
        <v>0</v>
      </c>
      <c r="AO453" s="118">
        <v>0</v>
      </c>
      <c r="AP453" s="118">
        <v>0</v>
      </c>
      <c r="AQ453" s="118">
        <v>0</v>
      </c>
      <c r="AR453" s="118">
        <f t="shared" si="21"/>
        <v>0</v>
      </c>
      <c r="AS453" s="118">
        <f t="shared" si="22"/>
        <v>123163170.16</v>
      </c>
      <c r="AT453" s="118">
        <f t="shared" si="23"/>
        <v>123163170.16</v>
      </c>
      <c r="AU453" s="145"/>
    </row>
    <row r="454" spans="1:47" ht="15" customHeight="1" x14ac:dyDescent="0.3">
      <c r="A454" s="116" t="s">
        <v>2881</v>
      </c>
      <c r="B454" s="116" t="s">
        <v>782</v>
      </c>
      <c r="C454" s="116">
        <v>6</v>
      </c>
      <c r="D454" s="116" t="s">
        <v>0</v>
      </c>
      <c r="E454" s="116" t="s">
        <v>2</v>
      </c>
      <c r="F454" s="116" t="s">
        <v>1393</v>
      </c>
      <c r="G454" s="116" t="s">
        <v>1411</v>
      </c>
      <c r="H454" s="116" t="s">
        <v>1409</v>
      </c>
      <c r="I454" s="116" t="s">
        <v>1412</v>
      </c>
      <c r="J454" s="116" t="s">
        <v>4601</v>
      </c>
      <c r="K454" s="116" t="s">
        <v>628</v>
      </c>
      <c r="L454" s="116" t="s">
        <v>1398</v>
      </c>
      <c r="M454" s="116" t="s">
        <v>1405</v>
      </c>
      <c r="N454" s="116">
        <v>1</v>
      </c>
      <c r="O454" s="116">
        <v>1</v>
      </c>
      <c r="P454" s="116">
        <v>1</v>
      </c>
      <c r="Q454" s="116">
        <v>1</v>
      </c>
      <c r="R454" s="116">
        <v>1</v>
      </c>
      <c r="S454" s="116">
        <v>1</v>
      </c>
      <c r="T454" s="116">
        <v>0</v>
      </c>
      <c r="U454" s="116">
        <v>0</v>
      </c>
      <c r="V454" s="116">
        <v>0</v>
      </c>
      <c r="W454" s="84">
        <v>621122.5</v>
      </c>
      <c r="X454" s="117">
        <v>44159</v>
      </c>
      <c r="Y454" s="117">
        <v>46350</v>
      </c>
      <c r="Z454" s="84">
        <v>621122.5</v>
      </c>
      <c r="AA454" s="116" t="s">
        <v>1406</v>
      </c>
      <c r="AB454" s="116" t="s">
        <v>1407</v>
      </c>
      <c r="AC454" s="118">
        <v>621122.5</v>
      </c>
      <c r="AD454" s="118">
        <v>0</v>
      </c>
      <c r="AE454" s="118">
        <v>0</v>
      </c>
      <c r="AF454" s="118">
        <v>0</v>
      </c>
      <c r="AG454" s="118">
        <v>0</v>
      </c>
      <c r="AH454" s="118">
        <v>0</v>
      </c>
      <c r="AI454" s="118">
        <v>0</v>
      </c>
      <c r="AJ454" s="118">
        <v>0</v>
      </c>
      <c r="AK454" s="118">
        <v>0</v>
      </c>
      <c r="AL454" s="118">
        <v>0</v>
      </c>
      <c r="AM454" s="118">
        <v>0</v>
      </c>
      <c r="AN454" s="118">
        <v>0</v>
      </c>
      <c r="AO454" s="118">
        <v>0</v>
      </c>
      <c r="AP454" s="118">
        <v>0</v>
      </c>
      <c r="AQ454" s="118">
        <v>0</v>
      </c>
      <c r="AR454" s="118">
        <f t="shared" si="21"/>
        <v>621122.5</v>
      </c>
      <c r="AS454" s="118">
        <f t="shared" si="22"/>
        <v>0</v>
      </c>
      <c r="AT454" s="118">
        <f t="shared" si="23"/>
        <v>621122.5</v>
      </c>
      <c r="AU454" s="145"/>
    </row>
    <row r="455" spans="1:47" ht="15" customHeight="1" x14ac:dyDescent="0.3">
      <c r="A455" s="116" t="s">
        <v>2882</v>
      </c>
      <c r="B455" s="116" t="s">
        <v>782</v>
      </c>
      <c r="C455" s="116">
        <v>7</v>
      </c>
      <c r="D455" s="116" t="s">
        <v>0</v>
      </c>
      <c r="E455" s="116" t="s">
        <v>2</v>
      </c>
      <c r="F455" s="116" t="s">
        <v>1393</v>
      </c>
      <c r="G455" s="116" t="s">
        <v>1411</v>
      </c>
      <c r="H455" s="116" t="s">
        <v>1409</v>
      </c>
      <c r="I455" s="116" t="s">
        <v>1412</v>
      </c>
      <c r="J455" s="116" t="s">
        <v>4601</v>
      </c>
      <c r="K455" s="116" t="s">
        <v>628</v>
      </c>
      <c r="L455" s="116" t="s">
        <v>1398</v>
      </c>
      <c r="M455" s="116" t="s">
        <v>1405</v>
      </c>
      <c r="N455" s="116">
        <v>1</v>
      </c>
      <c r="O455" s="116">
        <v>1</v>
      </c>
      <c r="P455" s="116">
        <v>1</v>
      </c>
      <c r="Q455" s="116">
        <v>1</v>
      </c>
      <c r="R455" s="116">
        <v>1</v>
      </c>
      <c r="S455" s="116">
        <v>1</v>
      </c>
      <c r="T455" s="116">
        <v>0</v>
      </c>
      <c r="U455" s="116">
        <v>0</v>
      </c>
      <c r="V455" s="116">
        <v>0</v>
      </c>
      <c r="W455" s="84">
        <v>202370</v>
      </c>
      <c r="X455" s="117">
        <v>44159</v>
      </c>
      <c r="Y455" s="117">
        <v>46715</v>
      </c>
      <c r="Z455" s="84">
        <v>202370</v>
      </c>
      <c r="AA455" s="116" t="s">
        <v>1406</v>
      </c>
      <c r="AB455" s="116" t="s">
        <v>1407</v>
      </c>
      <c r="AC455" s="118">
        <v>101185</v>
      </c>
      <c r="AD455" s="118">
        <v>101185</v>
      </c>
      <c r="AE455" s="118">
        <v>0</v>
      </c>
      <c r="AF455" s="118">
        <v>0</v>
      </c>
      <c r="AG455" s="118">
        <v>0</v>
      </c>
      <c r="AH455" s="118">
        <v>0</v>
      </c>
      <c r="AI455" s="118">
        <v>0</v>
      </c>
      <c r="AJ455" s="118">
        <v>0</v>
      </c>
      <c r="AK455" s="118">
        <v>0</v>
      </c>
      <c r="AL455" s="118">
        <v>0</v>
      </c>
      <c r="AM455" s="118">
        <v>0</v>
      </c>
      <c r="AN455" s="118">
        <v>0</v>
      </c>
      <c r="AO455" s="118">
        <v>0</v>
      </c>
      <c r="AP455" s="118">
        <v>0</v>
      </c>
      <c r="AQ455" s="118">
        <v>0</v>
      </c>
      <c r="AR455" s="118">
        <f t="shared" si="21"/>
        <v>202370</v>
      </c>
      <c r="AS455" s="118">
        <f t="shared" si="22"/>
        <v>0</v>
      </c>
      <c r="AT455" s="118">
        <f t="shared" si="23"/>
        <v>202370</v>
      </c>
      <c r="AU455" s="145"/>
    </row>
    <row r="456" spans="1:47" ht="15" customHeight="1" x14ac:dyDescent="0.3">
      <c r="A456" s="116" t="s">
        <v>2883</v>
      </c>
      <c r="B456" s="116" t="s">
        <v>782</v>
      </c>
      <c r="C456" s="116">
        <v>8</v>
      </c>
      <c r="D456" s="116" t="s">
        <v>0</v>
      </c>
      <c r="E456" s="116" t="s">
        <v>2</v>
      </c>
      <c r="F456" s="116" t="s">
        <v>1393</v>
      </c>
      <c r="G456" s="116" t="s">
        <v>1411</v>
      </c>
      <c r="H456" s="116" t="s">
        <v>1409</v>
      </c>
      <c r="I456" s="116" t="s">
        <v>1412</v>
      </c>
      <c r="J456" s="116" t="s">
        <v>4601</v>
      </c>
      <c r="K456" s="116" t="s">
        <v>628</v>
      </c>
      <c r="L456" s="116" t="s">
        <v>1398</v>
      </c>
      <c r="M456" s="116" t="s">
        <v>1405</v>
      </c>
      <c r="N456" s="116">
        <v>1</v>
      </c>
      <c r="O456" s="116">
        <v>1</v>
      </c>
      <c r="P456" s="116">
        <v>1</v>
      </c>
      <c r="Q456" s="116">
        <v>1</v>
      </c>
      <c r="R456" s="116">
        <v>1</v>
      </c>
      <c r="S456" s="116">
        <v>1</v>
      </c>
      <c r="T456" s="116">
        <v>0</v>
      </c>
      <c r="U456" s="116">
        <v>0</v>
      </c>
      <c r="V456" s="116">
        <v>0</v>
      </c>
      <c r="W456" s="84">
        <v>318600</v>
      </c>
      <c r="X456" s="117">
        <v>44159</v>
      </c>
      <c r="Y456" s="117">
        <v>47081</v>
      </c>
      <c r="Z456" s="84">
        <v>318600</v>
      </c>
      <c r="AA456" s="116" t="s">
        <v>1406</v>
      </c>
      <c r="AB456" s="116" t="s">
        <v>1407</v>
      </c>
      <c r="AC456" s="118">
        <v>106200</v>
      </c>
      <c r="AD456" s="118">
        <v>106200</v>
      </c>
      <c r="AE456" s="118">
        <v>106200</v>
      </c>
      <c r="AF456" s="118">
        <v>0</v>
      </c>
      <c r="AG456" s="118">
        <v>0</v>
      </c>
      <c r="AH456" s="118">
        <v>0</v>
      </c>
      <c r="AI456" s="118">
        <v>0</v>
      </c>
      <c r="AJ456" s="118">
        <v>0</v>
      </c>
      <c r="AK456" s="118">
        <v>0</v>
      </c>
      <c r="AL456" s="118">
        <v>0</v>
      </c>
      <c r="AM456" s="118">
        <v>0</v>
      </c>
      <c r="AN456" s="118">
        <v>0</v>
      </c>
      <c r="AO456" s="118">
        <v>0</v>
      </c>
      <c r="AP456" s="118">
        <v>0</v>
      </c>
      <c r="AQ456" s="118">
        <v>0</v>
      </c>
      <c r="AR456" s="118">
        <f t="shared" si="21"/>
        <v>212400</v>
      </c>
      <c r="AS456" s="118">
        <f t="shared" si="22"/>
        <v>106200</v>
      </c>
      <c r="AT456" s="118">
        <f t="shared" si="23"/>
        <v>318600</v>
      </c>
      <c r="AU456" s="145"/>
    </row>
    <row r="457" spans="1:47" ht="15" customHeight="1" x14ac:dyDescent="0.3">
      <c r="A457" s="116" t="s">
        <v>2561</v>
      </c>
      <c r="B457" s="116" t="s">
        <v>1147</v>
      </c>
      <c r="C457" s="116">
        <v>1</v>
      </c>
      <c r="D457" s="116" t="s">
        <v>0</v>
      </c>
      <c r="E457" s="116" t="s">
        <v>2</v>
      </c>
      <c r="F457" s="116" t="s">
        <v>1393</v>
      </c>
      <c r="G457" s="116" t="s">
        <v>1408</v>
      </c>
      <c r="H457" s="116" t="s">
        <v>1409</v>
      </c>
      <c r="I457" s="116" t="s">
        <v>1410</v>
      </c>
      <c r="J457" s="116" t="s">
        <v>4601</v>
      </c>
      <c r="K457" s="116" t="s">
        <v>611</v>
      </c>
      <c r="L457" s="116" t="s">
        <v>1398</v>
      </c>
      <c r="M457" s="116" t="s">
        <v>1405</v>
      </c>
      <c r="N457" s="116">
        <v>1</v>
      </c>
      <c r="O457" s="116">
        <v>1</v>
      </c>
      <c r="P457" s="116">
        <v>1</v>
      </c>
      <c r="Q457" s="116">
        <v>1</v>
      </c>
      <c r="R457" s="116">
        <v>1</v>
      </c>
      <c r="S457" s="116">
        <v>1</v>
      </c>
      <c r="T457" s="116">
        <v>0</v>
      </c>
      <c r="U457" s="116">
        <v>0</v>
      </c>
      <c r="V457" s="116">
        <v>0</v>
      </c>
      <c r="W457" s="84">
        <v>114575</v>
      </c>
      <c r="X457" s="117">
        <v>44050</v>
      </c>
      <c r="Y457" s="117">
        <v>46606</v>
      </c>
      <c r="Z457" s="84">
        <v>114575</v>
      </c>
      <c r="AA457" s="116" t="s">
        <v>1406</v>
      </c>
      <c r="AB457" s="116" t="s">
        <v>1407</v>
      </c>
      <c r="AC457" s="118">
        <v>0</v>
      </c>
      <c r="AD457" s="118">
        <v>114575</v>
      </c>
      <c r="AE457" s="118">
        <v>0</v>
      </c>
      <c r="AF457" s="118">
        <v>0</v>
      </c>
      <c r="AG457" s="118">
        <v>0</v>
      </c>
      <c r="AH457" s="118">
        <v>0</v>
      </c>
      <c r="AI457" s="118">
        <v>0</v>
      </c>
      <c r="AJ457" s="118">
        <v>0</v>
      </c>
      <c r="AK457" s="118">
        <v>0</v>
      </c>
      <c r="AL457" s="118">
        <v>0</v>
      </c>
      <c r="AM457" s="118">
        <v>0</v>
      </c>
      <c r="AN457" s="118">
        <v>0</v>
      </c>
      <c r="AO457" s="118">
        <v>0</v>
      </c>
      <c r="AP457" s="118">
        <v>0</v>
      </c>
      <c r="AQ457" s="118">
        <v>0</v>
      </c>
      <c r="AR457" s="118">
        <f t="shared" si="21"/>
        <v>114575</v>
      </c>
      <c r="AS457" s="118">
        <f t="shared" si="22"/>
        <v>0</v>
      </c>
      <c r="AT457" s="118">
        <f t="shared" si="23"/>
        <v>114575</v>
      </c>
      <c r="AU457" s="145"/>
    </row>
    <row r="458" spans="1:47" ht="15" customHeight="1" x14ac:dyDescent="0.3">
      <c r="A458" s="116" t="s">
        <v>2884</v>
      </c>
      <c r="B458" s="116" t="s">
        <v>783</v>
      </c>
      <c r="C458" s="116">
        <v>6</v>
      </c>
      <c r="D458" s="116" t="s">
        <v>0</v>
      </c>
      <c r="E458" s="116" t="s">
        <v>2</v>
      </c>
      <c r="F458" s="116" t="s">
        <v>1393</v>
      </c>
      <c r="G458" s="116" t="s">
        <v>1411</v>
      </c>
      <c r="H458" s="116" t="s">
        <v>1409</v>
      </c>
      <c r="I458" s="116" t="s">
        <v>1412</v>
      </c>
      <c r="J458" s="116" t="s">
        <v>4601</v>
      </c>
      <c r="K458" s="116" t="s">
        <v>628</v>
      </c>
      <c r="L458" s="116" t="s">
        <v>1398</v>
      </c>
      <c r="M458" s="116" t="s">
        <v>1405</v>
      </c>
      <c r="N458" s="116">
        <v>1</v>
      </c>
      <c r="O458" s="116">
        <v>1</v>
      </c>
      <c r="P458" s="116">
        <v>1</v>
      </c>
      <c r="Q458" s="116">
        <v>1</v>
      </c>
      <c r="R458" s="116">
        <v>1</v>
      </c>
      <c r="S458" s="116">
        <v>1</v>
      </c>
      <c r="T458" s="116">
        <v>0</v>
      </c>
      <c r="U458" s="116">
        <v>0</v>
      </c>
      <c r="V458" s="116">
        <v>0</v>
      </c>
      <c r="W458" s="84">
        <v>1916615</v>
      </c>
      <c r="X458" s="117">
        <v>44162</v>
      </c>
      <c r="Y458" s="117">
        <v>46353</v>
      </c>
      <c r="Z458" s="84">
        <v>1916615</v>
      </c>
      <c r="AA458" s="116" t="s">
        <v>1406</v>
      </c>
      <c r="AB458" s="116" t="s">
        <v>1407</v>
      </c>
      <c r="AC458" s="118">
        <v>1916615</v>
      </c>
      <c r="AD458" s="118">
        <v>0</v>
      </c>
      <c r="AE458" s="118">
        <v>0</v>
      </c>
      <c r="AF458" s="118">
        <v>0</v>
      </c>
      <c r="AG458" s="118">
        <v>0</v>
      </c>
      <c r="AH458" s="118">
        <v>0</v>
      </c>
      <c r="AI458" s="118">
        <v>0</v>
      </c>
      <c r="AJ458" s="118">
        <v>0</v>
      </c>
      <c r="AK458" s="118">
        <v>0</v>
      </c>
      <c r="AL458" s="118">
        <v>0</v>
      </c>
      <c r="AM458" s="118">
        <v>0</v>
      </c>
      <c r="AN458" s="118">
        <v>0</v>
      </c>
      <c r="AO458" s="118">
        <v>0</v>
      </c>
      <c r="AP458" s="118">
        <v>0</v>
      </c>
      <c r="AQ458" s="118">
        <v>0</v>
      </c>
      <c r="AR458" s="118">
        <f t="shared" si="21"/>
        <v>1916615</v>
      </c>
      <c r="AS458" s="118">
        <f t="shared" si="22"/>
        <v>0</v>
      </c>
      <c r="AT458" s="118">
        <f t="shared" si="23"/>
        <v>1916615</v>
      </c>
      <c r="AU458" s="145"/>
    </row>
    <row r="459" spans="1:47" ht="15" customHeight="1" x14ac:dyDescent="0.3">
      <c r="A459" s="116" t="s">
        <v>2885</v>
      </c>
      <c r="B459" s="116" t="s">
        <v>783</v>
      </c>
      <c r="C459" s="116">
        <v>7</v>
      </c>
      <c r="D459" s="116" t="s">
        <v>0</v>
      </c>
      <c r="E459" s="116" t="s">
        <v>2</v>
      </c>
      <c r="F459" s="116" t="s">
        <v>1393</v>
      </c>
      <c r="G459" s="116" t="s">
        <v>1411</v>
      </c>
      <c r="H459" s="116" t="s">
        <v>1409</v>
      </c>
      <c r="I459" s="116" t="s">
        <v>1412</v>
      </c>
      <c r="J459" s="116" t="s">
        <v>4601</v>
      </c>
      <c r="K459" s="116" t="s">
        <v>628</v>
      </c>
      <c r="L459" s="116" t="s">
        <v>1398</v>
      </c>
      <c r="M459" s="116" t="s">
        <v>1405</v>
      </c>
      <c r="N459" s="116">
        <v>1</v>
      </c>
      <c r="O459" s="116">
        <v>1</v>
      </c>
      <c r="P459" s="116">
        <v>1</v>
      </c>
      <c r="Q459" s="116">
        <v>1</v>
      </c>
      <c r="R459" s="116">
        <v>1</v>
      </c>
      <c r="S459" s="116">
        <v>1</v>
      </c>
      <c r="T459" s="116">
        <v>0</v>
      </c>
      <c r="U459" s="116">
        <v>0</v>
      </c>
      <c r="V459" s="116">
        <v>0</v>
      </c>
      <c r="W459" s="84">
        <v>2099367.5</v>
      </c>
      <c r="X459" s="117">
        <v>44162</v>
      </c>
      <c r="Y459" s="117">
        <v>46718</v>
      </c>
      <c r="Z459" s="84">
        <v>2099367.5</v>
      </c>
      <c r="AA459" s="116" t="s">
        <v>1406</v>
      </c>
      <c r="AB459" s="116" t="s">
        <v>1407</v>
      </c>
      <c r="AC459" s="118">
        <v>1049683.75</v>
      </c>
      <c r="AD459" s="118">
        <v>1049683.75</v>
      </c>
      <c r="AE459" s="118">
        <v>0</v>
      </c>
      <c r="AF459" s="118">
        <v>0</v>
      </c>
      <c r="AG459" s="118">
        <v>0</v>
      </c>
      <c r="AH459" s="118">
        <v>0</v>
      </c>
      <c r="AI459" s="118">
        <v>0</v>
      </c>
      <c r="AJ459" s="118">
        <v>0</v>
      </c>
      <c r="AK459" s="118">
        <v>0</v>
      </c>
      <c r="AL459" s="118">
        <v>0</v>
      </c>
      <c r="AM459" s="118">
        <v>0</v>
      </c>
      <c r="AN459" s="118">
        <v>0</v>
      </c>
      <c r="AO459" s="118">
        <v>0</v>
      </c>
      <c r="AP459" s="118">
        <v>0</v>
      </c>
      <c r="AQ459" s="118">
        <v>0</v>
      </c>
      <c r="AR459" s="118">
        <f t="shared" si="21"/>
        <v>2099367.5</v>
      </c>
      <c r="AS459" s="118">
        <f t="shared" si="22"/>
        <v>0</v>
      </c>
      <c r="AT459" s="118">
        <f t="shared" si="23"/>
        <v>2099367.5</v>
      </c>
      <c r="AU459" s="145"/>
    </row>
    <row r="460" spans="1:47" ht="15" customHeight="1" x14ac:dyDescent="0.3">
      <c r="A460" s="116" t="s">
        <v>2886</v>
      </c>
      <c r="B460" s="116" t="s">
        <v>783</v>
      </c>
      <c r="C460" s="116">
        <v>8</v>
      </c>
      <c r="D460" s="116" t="s">
        <v>0</v>
      </c>
      <c r="E460" s="116" t="s">
        <v>2</v>
      </c>
      <c r="F460" s="116" t="s">
        <v>1393</v>
      </c>
      <c r="G460" s="116" t="s">
        <v>1411</v>
      </c>
      <c r="H460" s="116" t="s">
        <v>1409</v>
      </c>
      <c r="I460" s="116" t="s">
        <v>1412</v>
      </c>
      <c r="J460" s="116" t="s">
        <v>4601</v>
      </c>
      <c r="K460" s="116" t="s">
        <v>628</v>
      </c>
      <c r="L460" s="116" t="s">
        <v>1398</v>
      </c>
      <c r="M460" s="116" t="s">
        <v>1405</v>
      </c>
      <c r="N460" s="116">
        <v>1</v>
      </c>
      <c r="O460" s="116">
        <v>1</v>
      </c>
      <c r="P460" s="116">
        <v>1</v>
      </c>
      <c r="Q460" s="116">
        <v>1</v>
      </c>
      <c r="R460" s="116">
        <v>1</v>
      </c>
      <c r="S460" s="116">
        <v>1</v>
      </c>
      <c r="T460" s="116">
        <v>0</v>
      </c>
      <c r="U460" s="116">
        <v>0</v>
      </c>
      <c r="V460" s="116">
        <v>0</v>
      </c>
      <c r="W460" s="84">
        <v>1105512.5</v>
      </c>
      <c r="X460" s="117">
        <v>44162</v>
      </c>
      <c r="Y460" s="117">
        <v>47084</v>
      </c>
      <c r="Z460" s="84">
        <v>1105512.5</v>
      </c>
      <c r="AA460" s="116" t="s">
        <v>1406</v>
      </c>
      <c r="AB460" s="116" t="s">
        <v>1407</v>
      </c>
      <c r="AC460" s="118">
        <v>368504.17</v>
      </c>
      <c r="AD460" s="118">
        <v>368504.17</v>
      </c>
      <c r="AE460" s="118">
        <v>368504.16</v>
      </c>
      <c r="AF460" s="118">
        <v>0</v>
      </c>
      <c r="AG460" s="118">
        <v>0</v>
      </c>
      <c r="AH460" s="118">
        <v>0</v>
      </c>
      <c r="AI460" s="118">
        <v>0</v>
      </c>
      <c r="AJ460" s="118">
        <v>0</v>
      </c>
      <c r="AK460" s="118">
        <v>0</v>
      </c>
      <c r="AL460" s="118">
        <v>0</v>
      </c>
      <c r="AM460" s="118">
        <v>0</v>
      </c>
      <c r="AN460" s="118">
        <v>0</v>
      </c>
      <c r="AO460" s="118">
        <v>0</v>
      </c>
      <c r="AP460" s="118">
        <v>0</v>
      </c>
      <c r="AQ460" s="118">
        <v>0</v>
      </c>
      <c r="AR460" s="118">
        <f t="shared" si="21"/>
        <v>737008.34</v>
      </c>
      <c r="AS460" s="118">
        <f t="shared" si="22"/>
        <v>368504.16</v>
      </c>
      <c r="AT460" s="118">
        <f t="shared" si="23"/>
        <v>1105512.5</v>
      </c>
      <c r="AU460" s="145"/>
    </row>
    <row r="461" spans="1:47" ht="15" customHeight="1" x14ac:dyDescent="0.3">
      <c r="A461" s="116" t="s">
        <v>2887</v>
      </c>
      <c r="B461" s="116" t="s">
        <v>784</v>
      </c>
      <c r="C461" s="116">
        <v>5</v>
      </c>
      <c r="D461" s="116" t="s">
        <v>0</v>
      </c>
      <c r="E461" s="116" t="s">
        <v>2</v>
      </c>
      <c r="F461" s="116" t="s">
        <v>1393</v>
      </c>
      <c r="G461" s="116" t="s">
        <v>1411</v>
      </c>
      <c r="H461" s="116" t="s">
        <v>1409</v>
      </c>
      <c r="I461" s="116" t="s">
        <v>1412</v>
      </c>
      <c r="J461" s="116" t="s">
        <v>4601</v>
      </c>
      <c r="K461" s="116" t="s">
        <v>628</v>
      </c>
      <c r="L461" s="116" t="s">
        <v>1398</v>
      </c>
      <c r="M461" s="116" t="s">
        <v>1405</v>
      </c>
      <c r="N461" s="116">
        <v>1</v>
      </c>
      <c r="O461" s="116">
        <v>1</v>
      </c>
      <c r="P461" s="116">
        <v>1</v>
      </c>
      <c r="Q461" s="116">
        <v>1</v>
      </c>
      <c r="R461" s="116">
        <v>1</v>
      </c>
      <c r="S461" s="116">
        <v>1</v>
      </c>
      <c r="T461" s="116">
        <v>0</v>
      </c>
      <c r="U461" s="116">
        <v>0</v>
      </c>
      <c r="V461" s="116">
        <v>0</v>
      </c>
      <c r="W461" s="84">
        <v>362850</v>
      </c>
      <c r="X461" s="117">
        <v>44169</v>
      </c>
      <c r="Y461" s="117">
        <v>46360</v>
      </c>
      <c r="Z461" s="84">
        <v>362850</v>
      </c>
      <c r="AA461" s="116" t="s">
        <v>1406</v>
      </c>
      <c r="AB461" s="116" t="s">
        <v>1407</v>
      </c>
      <c r="AC461" s="118">
        <v>362850</v>
      </c>
      <c r="AD461" s="118">
        <v>0</v>
      </c>
      <c r="AE461" s="118">
        <v>0</v>
      </c>
      <c r="AF461" s="118">
        <v>0</v>
      </c>
      <c r="AG461" s="118">
        <v>0</v>
      </c>
      <c r="AH461" s="118">
        <v>0</v>
      </c>
      <c r="AI461" s="118">
        <v>0</v>
      </c>
      <c r="AJ461" s="118">
        <v>0</v>
      </c>
      <c r="AK461" s="118">
        <v>0</v>
      </c>
      <c r="AL461" s="118">
        <v>0</v>
      </c>
      <c r="AM461" s="118">
        <v>0</v>
      </c>
      <c r="AN461" s="118">
        <v>0</v>
      </c>
      <c r="AO461" s="118">
        <v>0</v>
      </c>
      <c r="AP461" s="118">
        <v>0</v>
      </c>
      <c r="AQ461" s="118">
        <v>0</v>
      </c>
      <c r="AR461" s="118">
        <f t="shared" si="21"/>
        <v>362850</v>
      </c>
      <c r="AS461" s="118">
        <f t="shared" si="22"/>
        <v>0</v>
      </c>
      <c r="AT461" s="118">
        <f t="shared" si="23"/>
        <v>362850</v>
      </c>
      <c r="AU461" s="145"/>
    </row>
    <row r="462" spans="1:47" ht="15" customHeight="1" x14ac:dyDescent="0.3">
      <c r="A462" s="116" t="s">
        <v>2888</v>
      </c>
      <c r="B462" s="116" t="s">
        <v>784</v>
      </c>
      <c r="C462" s="116">
        <v>6</v>
      </c>
      <c r="D462" s="116" t="s">
        <v>0</v>
      </c>
      <c r="E462" s="116" t="s">
        <v>2</v>
      </c>
      <c r="F462" s="116" t="s">
        <v>1393</v>
      </c>
      <c r="G462" s="116" t="s">
        <v>1411</v>
      </c>
      <c r="H462" s="116" t="s">
        <v>1409</v>
      </c>
      <c r="I462" s="116" t="s">
        <v>1412</v>
      </c>
      <c r="J462" s="116" t="s">
        <v>4601</v>
      </c>
      <c r="K462" s="116" t="s">
        <v>628</v>
      </c>
      <c r="L462" s="116" t="s">
        <v>1398</v>
      </c>
      <c r="M462" s="116" t="s">
        <v>1405</v>
      </c>
      <c r="N462" s="116">
        <v>1</v>
      </c>
      <c r="O462" s="116">
        <v>1</v>
      </c>
      <c r="P462" s="116">
        <v>1</v>
      </c>
      <c r="Q462" s="116">
        <v>1</v>
      </c>
      <c r="R462" s="116">
        <v>1</v>
      </c>
      <c r="S462" s="116">
        <v>1</v>
      </c>
      <c r="T462" s="116">
        <v>0</v>
      </c>
      <c r="U462" s="116">
        <v>0</v>
      </c>
      <c r="V462" s="116">
        <v>0</v>
      </c>
      <c r="W462" s="84">
        <v>2556027.5</v>
      </c>
      <c r="X462" s="117">
        <v>44169</v>
      </c>
      <c r="Y462" s="117">
        <v>46725</v>
      </c>
      <c r="Z462" s="84">
        <v>2556027.5</v>
      </c>
      <c r="AA462" s="116" t="s">
        <v>1406</v>
      </c>
      <c r="AB462" s="116" t="s">
        <v>1407</v>
      </c>
      <c r="AC462" s="118">
        <v>1278013.75</v>
      </c>
      <c r="AD462" s="118">
        <v>1278013.75</v>
      </c>
      <c r="AE462" s="118">
        <v>0</v>
      </c>
      <c r="AF462" s="118">
        <v>0</v>
      </c>
      <c r="AG462" s="118">
        <v>0</v>
      </c>
      <c r="AH462" s="118">
        <v>0</v>
      </c>
      <c r="AI462" s="118">
        <v>0</v>
      </c>
      <c r="AJ462" s="118">
        <v>0</v>
      </c>
      <c r="AK462" s="118">
        <v>0</v>
      </c>
      <c r="AL462" s="118">
        <v>0</v>
      </c>
      <c r="AM462" s="118">
        <v>0</v>
      </c>
      <c r="AN462" s="118">
        <v>0</v>
      </c>
      <c r="AO462" s="118">
        <v>0</v>
      </c>
      <c r="AP462" s="118">
        <v>0</v>
      </c>
      <c r="AQ462" s="118">
        <v>0</v>
      </c>
      <c r="AR462" s="118">
        <f t="shared" si="21"/>
        <v>2556027.5</v>
      </c>
      <c r="AS462" s="118">
        <f t="shared" si="22"/>
        <v>0</v>
      </c>
      <c r="AT462" s="118">
        <f t="shared" si="23"/>
        <v>2556027.5</v>
      </c>
      <c r="AU462" s="145"/>
    </row>
    <row r="463" spans="1:47" ht="15" customHeight="1" x14ac:dyDescent="0.3">
      <c r="A463" s="116" t="s">
        <v>2889</v>
      </c>
      <c r="B463" s="116" t="s">
        <v>784</v>
      </c>
      <c r="C463" s="116">
        <v>7</v>
      </c>
      <c r="D463" s="116" t="s">
        <v>0</v>
      </c>
      <c r="E463" s="116" t="s">
        <v>2</v>
      </c>
      <c r="F463" s="116" t="s">
        <v>1393</v>
      </c>
      <c r="G463" s="116" t="s">
        <v>1411</v>
      </c>
      <c r="H463" s="116" t="s">
        <v>1409</v>
      </c>
      <c r="I463" s="116" t="s">
        <v>1412</v>
      </c>
      <c r="J463" s="116" t="s">
        <v>4601</v>
      </c>
      <c r="K463" s="116" t="s">
        <v>628</v>
      </c>
      <c r="L463" s="116" t="s">
        <v>1398</v>
      </c>
      <c r="M463" s="116" t="s">
        <v>1405</v>
      </c>
      <c r="N463" s="116">
        <v>1</v>
      </c>
      <c r="O463" s="116">
        <v>1</v>
      </c>
      <c r="P463" s="116">
        <v>1</v>
      </c>
      <c r="Q463" s="116">
        <v>1</v>
      </c>
      <c r="R463" s="116">
        <v>1</v>
      </c>
      <c r="S463" s="116">
        <v>1</v>
      </c>
      <c r="T463" s="116">
        <v>0</v>
      </c>
      <c r="U463" s="116">
        <v>0</v>
      </c>
      <c r="V463" s="116">
        <v>0</v>
      </c>
      <c r="W463" s="84">
        <v>1548160</v>
      </c>
      <c r="X463" s="117">
        <v>44169</v>
      </c>
      <c r="Y463" s="117">
        <v>47091</v>
      </c>
      <c r="Z463" s="84">
        <v>1548160</v>
      </c>
      <c r="AA463" s="116" t="s">
        <v>1406</v>
      </c>
      <c r="AB463" s="116" t="s">
        <v>1407</v>
      </c>
      <c r="AC463" s="118">
        <v>516053.33</v>
      </c>
      <c r="AD463" s="118">
        <v>516053.33</v>
      </c>
      <c r="AE463" s="118">
        <v>516053.34</v>
      </c>
      <c r="AF463" s="118">
        <v>0</v>
      </c>
      <c r="AG463" s="118">
        <v>0</v>
      </c>
      <c r="AH463" s="118">
        <v>0</v>
      </c>
      <c r="AI463" s="118">
        <v>0</v>
      </c>
      <c r="AJ463" s="118">
        <v>0</v>
      </c>
      <c r="AK463" s="118">
        <v>0</v>
      </c>
      <c r="AL463" s="118">
        <v>0</v>
      </c>
      <c r="AM463" s="118">
        <v>0</v>
      </c>
      <c r="AN463" s="118">
        <v>0</v>
      </c>
      <c r="AO463" s="118">
        <v>0</v>
      </c>
      <c r="AP463" s="118">
        <v>0</v>
      </c>
      <c r="AQ463" s="118">
        <v>0</v>
      </c>
      <c r="AR463" s="118">
        <f t="shared" si="21"/>
        <v>1032106.66</v>
      </c>
      <c r="AS463" s="118">
        <f t="shared" si="22"/>
        <v>516053.34</v>
      </c>
      <c r="AT463" s="118">
        <f t="shared" si="23"/>
        <v>1548160</v>
      </c>
      <c r="AU463" s="145"/>
    </row>
    <row r="464" spans="1:47" ht="15" customHeight="1" x14ac:dyDescent="0.3">
      <c r="A464" s="116" t="s">
        <v>2890</v>
      </c>
      <c r="B464" s="116" t="s">
        <v>784</v>
      </c>
      <c r="C464" s="116">
        <v>8</v>
      </c>
      <c r="D464" s="116" t="s">
        <v>0</v>
      </c>
      <c r="E464" s="116" t="s">
        <v>2</v>
      </c>
      <c r="F464" s="116" t="s">
        <v>1393</v>
      </c>
      <c r="G464" s="116" t="s">
        <v>1411</v>
      </c>
      <c r="H464" s="116" t="s">
        <v>1409</v>
      </c>
      <c r="I464" s="116" t="s">
        <v>1412</v>
      </c>
      <c r="J464" s="116" t="s">
        <v>4601</v>
      </c>
      <c r="K464" s="116" t="s">
        <v>628</v>
      </c>
      <c r="L464" s="116" t="s">
        <v>1398</v>
      </c>
      <c r="M464" s="116" t="s">
        <v>1405</v>
      </c>
      <c r="N464" s="116">
        <v>1</v>
      </c>
      <c r="O464" s="116">
        <v>1</v>
      </c>
      <c r="P464" s="116">
        <v>1</v>
      </c>
      <c r="Q464" s="116">
        <v>1</v>
      </c>
      <c r="R464" s="116">
        <v>1</v>
      </c>
      <c r="S464" s="116">
        <v>1</v>
      </c>
      <c r="T464" s="116">
        <v>0</v>
      </c>
      <c r="U464" s="116">
        <v>0</v>
      </c>
      <c r="V464" s="116">
        <v>0</v>
      </c>
      <c r="W464" s="84">
        <v>346772.5</v>
      </c>
      <c r="X464" s="117">
        <v>44169</v>
      </c>
      <c r="Y464" s="117">
        <v>47456</v>
      </c>
      <c r="Z464" s="84">
        <v>346772.5</v>
      </c>
      <c r="AA464" s="116" t="s">
        <v>1406</v>
      </c>
      <c r="AB464" s="116" t="s">
        <v>1407</v>
      </c>
      <c r="AC464" s="118">
        <v>86693.13</v>
      </c>
      <c r="AD464" s="118">
        <v>86693.13</v>
      </c>
      <c r="AE464" s="118">
        <v>86693.119999999995</v>
      </c>
      <c r="AF464" s="118">
        <v>86693.119999999995</v>
      </c>
      <c r="AG464" s="118">
        <v>0</v>
      </c>
      <c r="AH464" s="118">
        <v>0</v>
      </c>
      <c r="AI464" s="118">
        <v>0</v>
      </c>
      <c r="AJ464" s="118">
        <v>0</v>
      </c>
      <c r="AK464" s="118">
        <v>0</v>
      </c>
      <c r="AL464" s="118">
        <v>0</v>
      </c>
      <c r="AM464" s="118">
        <v>0</v>
      </c>
      <c r="AN464" s="118">
        <v>0</v>
      </c>
      <c r="AO464" s="118">
        <v>0</v>
      </c>
      <c r="AP464" s="118">
        <v>0</v>
      </c>
      <c r="AQ464" s="118">
        <v>0</v>
      </c>
      <c r="AR464" s="118">
        <f t="shared" si="21"/>
        <v>173386.26</v>
      </c>
      <c r="AS464" s="118">
        <f t="shared" si="22"/>
        <v>173386.23999999999</v>
      </c>
      <c r="AT464" s="118">
        <f t="shared" si="23"/>
        <v>346772.5</v>
      </c>
      <c r="AU464" s="145"/>
    </row>
    <row r="465" spans="1:47" ht="15" customHeight="1" x14ac:dyDescent="0.3">
      <c r="A465" s="116" t="s">
        <v>2891</v>
      </c>
      <c r="B465" s="116" t="s">
        <v>784</v>
      </c>
      <c r="C465" s="116">
        <v>9</v>
      </c>
      <c r="D465" s="116" t="s">
        <v>0</v>
      </c>
      <c r="E465" s="116" t="s">
        <v>2</v>
      </c>
      <c r="F465" s="116" t="s">
        <v>1393</v>
      </c>
      <c r="G465" s="116" t="s">
        <v>1411</v>
      </c>
      <c r="H465" s="116" t="s">
        <v>1409</v>
      </c>
      <c r="I465" s="116" t="s">
        <v>1412</v>
      </c>
      <c r="J465" s="116" t="s">
        <v>4601</v>
      </c>
      <c r="K465" s="116" t="s">
        <v>628</v>
      </c>
      <c r="L465" s="116" t="s">
        <v>1398</v>
      </c>
      <c r="M465" s="116" t="s">
        <v>1405</v>
      </c>
      <c r="N465" s="116">
        <v>1</v>
      </c>
      <c r="O465" s="116">
        <v>1</v>
      </c>
      <c r="P465" s="116">
        <v>1</v>
      </c>
      <c r="Q465" s="116">
        <v>1</v>
      </c>
      <c r="R465" s="116">
        <v>1</v>
      </c>
      <c r="S465" s="116">
        <v>1</v>
      </c>
      <c r="T465" s="116">
        <v>0</v>
      </c>
      <c r="U465" s="116">
        <v>0</v>
      </c>
      <c r="V465" s="116">
        <v>0</v>
      </c>
      <c r="W465" s="84">
        <v>92040</v>
      </c>
      <c r="X465" s="117">
        <v>44169</v>
      </c>
      <c r="Y465" s="117">
        <v>47821</v>
      </c>
      <c r="Z465" s="84">
        <v>92040</v>
      </c>
      <c r="AA465" s="116" t="s">
        <v>1406</v>
      </c>
      <c r="AB465" s="116" t="s">
        <v>1407</v>
      </c>
      <c r="AC465" s="118">
        <v>18408</v>
      </c>
      <c r="AD465" s="118">
        <v>18408</v>
      </c>
      <c r="AE465" s="118">
        <v>18408</v>
      </c>
      <c r="AF465" s="118">
        <v>18408</v>
      </c>
      <c r="AG465" s="118">
        <v>18408</v>
      </c>
      <c r="AH465" s="118">
        <v>0</v>
      </c>
      <c r="AI465" s="118">
        <v>0</v>
      </c>
      <c r="AJ465" s="118">
        <v>0</v>
      </c>
      <c r="AK465" s="118">
        <v>0</v>
      </c>
      <c r="AL465" s="118">
        <v>0</v>
      </c>
      <c r="AM465" s="118">
        <v>0</v>
      </c>
      <c r="AN465" s="118">
        <v>0</v>
      </c>
      <c r="AO465" s="118">
        <v>0</v>
      </c>
      <c r="AP465" s="118">
        <v>0</v>
      </c>
      <c r="AQ465" s="118">
        <v>0</v>
      </c>
      <c r="AR465" s="118">
        <f t="shared" si="21"/>
        <v>36816</v>
      </c>
      <c r="AS465" s="118">
        <f t="shared" si="22"/>
        <v>55224</v>
      </c>
      <c r="AT465" s="118">
        <f t="shared" si="23"/>
        <v>92040</v>
      </c>
      <c r="AU465" s="145"/>
    </row>
    <row r="466" spans="1:47" ht="15" customHeight="1" x14ac:dyDescent="0.3">
      <c r="A466" s="116" t="s">
        <v>2562</v>
      </c>
      <c r="B466" s="116" t="s">
        <v>1148</v>
      </c>
      <c r="C466" s="116">
        <v>1</v>
      </c>
      <c r="D466" s="116" t="s">
        <v>0</v>
      </c>
      <c r="E466" s="116" t="s">
        <v>2</v>
      </c>
      <c r="F466" s="116" t="s">
        <v>1393</v>
      </c>
      <c r="G466" s="116" t="s">
        <v>1408</v>
      </c>
      <c r="H466" s="116" t="s">
        <v>1409</v>
      </c>
      <c r="I466" s="116" t="s">
        <v>1410</v>
      </c>
      <c r="J466" s="116" t="s">
        <v>4601</v>
      </c>
      <c r="K466" s="116" t="s">
        <v>611</v>
      </c>
      <c r="L466" s="116" t="s">
        <v>1398</v>
      </c>
      <c r="M466" s="116" t="s">
        <v>1405</v>
      </c>
      <c r="N466" s="116">
        <v>1</v>
      </c>
      <c r="O466" s="116">
        <v>1</v>
      </c>
      <c r="P466" s="116">
        <v>1</v>
      </c>
      <c r="Q466" s="116">
        <v>1</v>
      </c>
      <c r="R466" s="116">
        <v>1</v>
      </c>
      <c r="S466" s="116">
        <v>1</v>
      </c>
      <c r="T466" s="116">
        <v>0</v>
      </c>
      <c r="U466" s="116">
        <v>0</v>
      </c>
      <c r="V466" s="116">
        <v>0</v>
      </c>
      <c r="W466" s="84">
        <v>12932.71</v>
      </c>
      <c r="X466" s="117">
        <v>44050</v>
      </c>
      <c r="Y466" s="117">
        <v>46606</v>
      </c>
      <c r="Z466" s="84">
        <v>12932.71</v>
      </c>
      <c r="AA466" s="116" t="s">
        <v>1406</v>
      </c>
      <c r="AB466" s="116" t="s">
        <v>1407</v>
      </c>
      <c r="AC466" s="118">
        <v>0</v>
      </c>
      <c r="AD466" s="118">
        <v>12932.71</v>
      </c>
      <c r="AE466" s="118">
        <v>0</v>
      </c>
      <c r="AF466" s="118">
        <v>0</v>
      </c>
      <c r="AG466" s="118">
        <v>0</v>
      </c>
      <c r="AH466" s="118">
        <v>0</v>
      </c>
      <c r="AI466" s="118">
        <v>0</v>
      </c>
      <c r="AJ466" s="118">
        <v>0</v>
      </c>
      <c r="AK466" s="118">
        <v>0</v>
      </c>
      <c r="AL466" s="118">
        <v>0</v>
      </c>
      <c r="AM466" s="118">
        <v>0</v>
      </c>
      <c r="AN466" s="118">
        <v>0</v>
      </c>
      <c r="AO466" s="118">
        <v>0</v>
      </c>
      <c r="AP466" s="118">
        <v>0</v>
      </c>
      <c r="AQ466" s="118">
        <v>0</v>
      </c>
      <c r="AR466" s="118">
        <f t="shared" si="21"/>
        <v>12932.71</v>
      </c>
      <c r="AS466" s="118">
        <f t="shared" si="22"/>
        <v>0</v>
      </c>
      <c r="AT466" s="118">
        <f t="shared" si="23"/>
        <v>12932.71</v>
      </c>
      <c r="AU466" s="145"/>
    </row>
    <row r="467" spans="1:47" ht="15" customHeight="1" x14ac:dyDescent="0.3">
      <c r="A467" s="116" t="s">
        <v>2563</v>
      </c>
      <c r="B467" s="116" t="s">
        <v>1149</v>
      </c>
      <c r="C467" s="116">
        <v>1</v>
      </c>
      <c r="D467" s="116" t="s">
        <v>0</v>
      </c>
      <c r="E467" s="116" t="s">
        <v>2</v>
      </c>
      <c r="F467" s="116" t="s">
        <v>1393</v>
      </c>
      <c r="G467" s="116" t="s">
        <v>1408</v>
      </c>
      <c r="H467" s="116" t="s">
        <v>1409</v>
      </c>
      <c r="I467" s="116" t="s">
        <v>1410</v>
      </c>
      <c r="J467" s="116" t="s">
        <v>4601</v>
      </c>
      <c r="K467" s="116" t="s">
        <v>611</v>
      </c>
      <c r="L467" s="116" t="s">
        <v>1398</v>
      </c>
      <c r="M467" s="116" t="s">
        <v>1405</v>
      </c>
      <c r="N467" s="116">
        <v>1</v>
      </c>
      <c r="O467" s="116">
        <v>1</v>
      </c>
      <c r="P467" s="116">
        <v>1</v>
      </c>
      <c r="Q467" s="116">
        <v>1</v>
      </c>
      <c r="R467" s="116">
        <v>1</v>
      </c>
      <c r="S467" s="116">
        <v>1</v>
      </c>
      <c r="T467" s="116">
        <v>0</v>
      </c>
      <c r="U467" s="116">
        <v>0</v>
      </c>
      <c r="V467" s="116">
        <v>0</v>
      </c>
      <c r="W467" s="84">
        <v>787071.04</v>
      </c>
      <c r="X467" s="117">
        <v>44050</v>
      </c>
      <c r="Y467" s="117">
        <v>46606</v>
      </c>
      <c r="Z467" s="84">
        <v>787071.04</v>
      </c>
      <c r="AA467" s="116" t="s">
        <v>1406</v>
      </c>
      <c r="AB467" s="116" t="s">
        <v>1407</v>
      </c>
      <c r="AC467" s="118">
        <v>0</v>
      </c>
      <c r="AD467" s="118">
        <v>787071.04</v>
      </c>
      <c r="AE467" s="118">
        <v>0</v>
      </c>
      <c r="AF467" s="118">
        <v>0</v>
      </c>
      <c r="AG467" s="118">
        <v>0</v>
      </c>
      <c r="AH467" s="118">
        <v>0</v>
      </c>
      <c r="AI467" s="118">
        <v>0</v>
      </c>
      <c r="AJ467" s="118">
        <v>0</v>
      </c>
      <c r="AK467" s="118">
        <v>0</v>
      </c>
      <c r="AL467" s="118">
        <v>0</v>
      </c>
      <c r="AM467" s="118">
        <v>0</v>
      </c>
      <c r="AN467" s="118">
        <v>0</v>
      </c>
      <c r="AO467" s="118">
        <v>0</v>
      </c>
      <c r="AP467" s="118">
        <v>0</v>
      </c>
      <c r="AQ467" s="118">
        <v>0</v>
      </c>
      <c r="AR467" s="118">
        <f t="shared" si="21"/>
        <v>787071.04</v>
      </c>
      <c r="AS467" s="118">
        <f t="shared" si="22"/>
        <v>0</v>
      </c>
      <c r="AT467" s="118">
        <f t="shared" si="23"/>
        <v>787071.04</v>
      </c>
      <c r="AU467" s="145"/>
    </row>
    <row r="468" spans="1:47" ht="15" customHeight="1" x14ac:dyDescent="0.3">
      <c r="A468" s="116" t="s">
        <v>2955</v>
      </c>
      <c r="B468" s="116" t="s">
        <v>1150</v>
      </c>
      <c r="C468" s="116">
        <v>1</v>
      </c>
      <c r="D468" s="116" t="s">
        <v>0</v>
      </c>
      <c r="E468" s="116" t="s">
        <v>2</v>
      </c>
      <c r="F468" s="116" t="s">
        <v>1393</v>
      </c>
      <c r="G468" s="116" t="s">
        <v>323</v>
      </c>
      <c r="H468" s="116" t="s">
        <v>1402</v>
      </c>
      <c r="I468" s="116" t="s">
        <v>1403</v>
      </c>
      <c r="J468" s="116" t="s">
        <v>1404</v>
      </c>
      <c r="K468" s="116" t="s">
        <v>549</v>
      </c>
      <c r="L468" s="116" t="s">
        <v>1398</v>
      </c>
      <c r="M468" s="116" t="s">
        <v>1405</v>
      </c>
      <c r="N468" s="116">
        <v>1</v>
      </c>
      <c r="O468" s="116">
        <v>1</v>
      </c>
      <c r="P468" s="116">
        <v>1</v>
      </c>
      <c r="Q468" s="116">
        <v>0</v>
      </c>
      <c r="R468" s="116">
        <v>0</v>
      </c>
      <c r="S468" s="116">
        <v>1</v>
      </c>
      <c r="T468" s="116">
        <v>1</v>
      </c>
      <c r="U468" s="116">
        <v>1</v>
      </c>
      <c r="V468" s="116">
        <v>0</v>
      </c>
      <c r="W468" s="84">
        <v>183503106.19999999</v>
      </c>
      <c r="X468" s="117">
        <v>44130</v>
      </c>
      <c r="Y468" s="117">
        <v>47782</v>
      </c>
      <c r="Z468" s="84">
        <v>183503106.19999999</v>
      </c>
      <c r="AA468" s="116" t="s">
        <v>1406</v>
      </c>
      <c r="AB468" s="116" t="s">
        <v>1407</v>
      </c>
      <c r="AC468" s="118">
        <v>0</v>
      </c>
      <c r="AD468" s="118">
        <v>0</v>
      </c>
      <c r="AE468" s="118">
        <v>0</v>
      </c>
      <c r="AF468" s="118">
        <v>0</v>
      </c>
      <c r="AG468" s="118">
        <v>183503106.19999999</v>
      </c>
      <c r="AH468" s="118">
        <v>0</v>
      </c>
      <c r="AI468" s="118">
        <v>0</v>
      </c>
      <c r="AJ468" s="118">
        <v>0</v>
      </c>
      <c r="AK468" s="118">
        <v>0</v>
      </c>
      <c r="AL468" s="118">
        <v>0</v>
      </c>
      <c r="AM468" s="118">
        <v>0</v>
      </c>
      <c r="AN468" s="118">
        <v>0</v>
      </c>
      <c r="AO468" s="118">
        <v>0</v>
      </c>
      <c r="AP468" s="118">
        <v>0</v>
      </c>
      <c r="AQ468" s="118">
        <v>0</v>
      </c>
      <c r="AR468" s="118">
        <f t="shared" si="21"/>
        <v>0</v>
      </c>
      <c r="AS468" s="118">
        <f t="shared" si="22"/>
        <v>183503106.19999999</v>
      </c>
      <c r="AT468" s="118">
        <f t="shared" si="23"/>
        <v>183503106.19999999</v>
      </c>
      <c r="AU468" s="145"/>
    </row>
    <row r="469" spans="1:47" ht="15" customHeight="1" x14ac:dyDescent="0.3">
      <c r="A469" s="116" t="s">
        <v>2564</v>
      </c>
      <c r="B469" s="116" t="s">
        <v>1151</v>
      </c>
      <c r="C469" s="116">
        <v>1</v>
      </c>
      <c r="D469" s="116" t="s">
        <v>0</v>
      </c>
      <c r="E469" s="116" t="s">
        <v>2</v>
      </c>
      <c r="F469" s="116" t="s">
        <v>1393</v>
      </c>
      <c r="G469" s="116" t="s">
        <v>1408</v>
      </c>
      <c r="H469" s="116" t="s">
        <v>1409</v>
      </c>
      <c r="I469" s="116" t="s">
        <v>1410</v>
      </c>
      <c r="J469" s="116" t="s">
        <v>4601</v>
      </c>
      <c r="K469" s="116" t="s">
        <v>611</v>
      </c>
      <c r="L469" s="116" t="s">
        <v>1398</v>
      </c>
      <c r="M469" s="116" t="s">
        <v>1405</v>
      </c>
      <c r="N469" s="116">
        <v>1</v>
      </c>
      <c r="O469" s="116">
        <v>1</v>
      </c>
      <c r="P469" s="116">
        <v>1</v>
      </c>
      <c r="Q469" s="116">
        <v>1</v>
      </c>
      <c r="R469" s="116">
        <v>1</v>
      </c>
      <c r="S469" s="116">
        <v>1</v>
      </c>
      <c r="T469" s="116">
        <v>0</v>
      </c>
      <c r="U469" s="116">
        <v>0</v>
      </c>
      <c r="V469" s="116">
        <v>0</v>
      </c>
      <c r="W469" s="84">
        <v>372254.1</v>
      </c>
      <c r="X469" s="117">
        <v>44050</v>
      </c>
      <c r="Y469" s="117">
        <v>46606</v>
      </c>
      <c r="Z469" s="84">
        <v>372254.1</v>
      </c>
      <c r="AA469" s="116" t="s">
        <v>1406</v>
      </c>
      <c r="AB469" s="116" t="s">
        <v>1407</v>
      </c>
      <c r="AC469" s="118">
        <v>0</v>
      </c>
      <c r="AD469" s="118">
        <v>372254.1</v>
      </c>
      <c r="AE469" s="118">
        <v>0</v>
      </c>
      <c r="AF469" s="118">
        <v>0</v>
      </c>
      <c r="AG469" s="118">
        <v>0</v>
      </c>
      <c r="AH469" s="118">
        <v>0</v>
      </c>
      <c r="AI469" s="118">
        <v>0</v>
      </c>
      <c r="AJ469" s="118">
        <v>0</v>
      </c>
      <c r="AK469" s="118">
        <v>0</v>
      </c>
      <c r="AL469" s="118">
        <v>0</v>
      </c>
      <c r="AM469" s="118">
        <v>0</v>
      </c>
      <c r="AN469" s="118">
        <v>0</v>
      </c>
      <c r="AO469" s="118">
        <v>0</v>
      </c>
      <c r="AP469" s="118">
        <v>0</v>
      </c>
      <c r="AQ469" s="118">
        <v>0</v>
      </c>
      <c r="AR469" s="118">
        <f t="shared" si="21"/>
        <v>372254.1</v>
      </c>
      <c r="AS469" s="118">
        <f t="shared" si="22"/>
        <v>0</v>
      </c>
      <c r="AT469" s="118">
        <f t="shared" si="23"/>
        <v>372254.1</v>
      </c>
      <c r="AU469" s="145"/>
    </row>
    <row r="470" spans="1:47" ht="15" customHeight="1" x14ac:dyDescent="0.3">
      <c r="A470" s="116" t="s">
        <v>2966</v>
      </c>
      <c r="B470" s="116" t="s">
        <v>1152</v>
      </c>
      <c r="C470" s="116">
        <v>1</v>
      </c>
      <c r="D470" s="116" t="s">
        <v>0</v>
      </c>
      <c r="E470" s="116" t="s">
        <v>2</v>
      </c>
      <c r="F470" s="116" t="s">
        <v>1393</v>
      </c>
      <c r="G470" s="116" t="s">
        <v>785</v>
      </c>
      <c r="H470" s="116" t="s">
        <v>1402</v>
      </c>
      <c r="I470" s="116" t="s">
        <v>1403</v>
      </c>
      <c r="J470" s="116" t="s">
        <v>1404</v>
      </c>
      <c r="K470" s="116" t="s">
        <v>785</v>
      </c>
      <c r="L470" s="116" t="s">
        <v>1398</v>
      </c>
      <c r="M470" s="116" t="s">
        <v>1405</v>
      </c>
      <c r="N470" s="116">
        <v>1</v>
      </c>
      <c r="O470" s="116">
        <v>1</v>
      </c>
      <c r="P470" s="116">
        <v>1</v>
      </c>
      <c r="Q470" s="116">
        <v>0</v>
      </c>
      <c r="R470" s="116">
        <v>0</v>
      </c>
      <c r="S470" s="116">
        <v>1</v>
      </c>
      <c r="T470" s="116">
        <v>1</v>
      </c>
      <c r="U470" s="116">
        <v>1</v>
      </c>
      <c r="V470" s="116">
        <v>0</v>
      </c>
      <c r="W470" s="84">
        <v>1523963.52</v>
      </c>
      <c r="X470" s="117">
        <v>44186</v>
      </c>
      <c r="Y470" s="117">
        <v>46742</v>
      </c>
      <c r="Z470" s="84">
        <v>1523963.52</v>
      </c>
      <c r="AA470" s="116" t="s">
        <v>1406</v>
      </c>
      <c r="AB470" s="116" t="s">
        <v>1407</v>
      </c>
      <c r="AC470" s="118">
        <v>0</v>
      </c>
      <c r="AD470" s="118">
        <v>1523963.52</v>
      </c>
      <c r="AE470" s="118">
        <v>0</v>
      </c>
      <c r="AF470" s="118">
        <v>0</v>
      </c>
      <c r="AG470" s="118">
        <v>0</v>
      </c>
      <c r="AH470" s="118">
        <v>0</v>
      </c>
      <c r="AI470" s="118">
        <v>0</v>
      </c>
      <c r="AJ470" s="118">
        <v>0</v>
      </c>
      <c r="AK470" s="118">
        <v>0</v>
      </c>
      <c r="AL470" s="118">
        <v>0</v>
      </c>
      <c r="AM470" s="118">
        <v>0</v>
      </c>
      <c r="AN470" s="118">
        <v>0</v>
      </c>
      <c r="AO470" s="118">
        <v>0</v>
      </c>
      <c r="AP470" s="118">
        <v>0</v>
      </c>
      <c r="AQ470" s="118">
        <v>0</v>
      </c>
      <c r="AR470" s="118">
        <f t="shared" si="21"/>
        <v>1523963.52</v>
      </c>
      <c r="AS470" s="118">
        <f t="shared" si="22"/>
        <v>0</v>
      </c>
      <c r="AT470" s="118">
        <f t="shared" si="23"/>
        <v>1523963.52</v>
      </c>
      <c r="AU470" s="145"/>
    </row>
    <row r="471" spans="1:47" ht="15" customHeight="1" x14ac:dyDescent="0.3">
      <c r="A471" s="116" t="s">
        <v>2892</v>
      </c>
      <c r="B471" s="116" t="s">
        <v>786</v>
      </c>
      <c r="C471" s="116">
        <v>6</v>
      </c>
      <c r="D471" s="116" t="s">
        <v>0</v>
      </c>
      <c r="E471" s="116" t="s">
        <v>2</v>
      </c>
      <c r="F471" s="116" t="s">
        <v>1393</v>
      </c>
      <c r="G471" s="116" t="s">
        <v>1411</v>
      </c>
      <c r="H471" s="116" t="s">
        <v>1409</v>
      </c>
      <c r="I471" s="116" t="s">
        <v>1412</v>
      </c>
      <c r="J471" s="116" t="s">
        <v>4601</v>
      </c>
      <c r="K471" s="116" t="s">
        <v>628</v>
      </c>
      <c r="L471" s="116" t="s">
        <v>1398</v>
      </c>
      <c r="M471" s="116" t="s">
        <v>1405</v>
      </c>
      <c r="N471" s="116">
        <v>1</v>
      </c>
      <c r="O471" s="116">
        <v>1</v>
      </c>
      <c r="P471" s="116">
        <v>1</v>
      </c>
      <c r="Q471" s="116">
        <v>1</v>
      </c>
      <c r="R471" s="116">
        <v>1</v>
      </c>
      <c r="S471" s="116">
        <v>1</v>
      </c>
      <c r="T471" s="116">
        <v>0</v>
      </c>
      <c r="U471" s="116">
        <v>0</v>
      </c>
      <c r="V471" s="116">
        <v>0</v>
      </c>
      <c r="W471" s="84">
        <v>2745712.5</v>
      </c>
      <c r="X471" s="117">
        <v>44188</v>
      </c>
      <c r="Y471" s="117">
        <v>46379</v>
      </c>
      <c r="Z471" s="84">
        <v>2745712.5</v>
      </c>
      <c r="AA471" s="116" t="s">
        <v>1406</v>
      </c>
      <c r="AB471" s="116" t="s">
        <v>1407</v>
      </c>
      <c r="AC471" s="118">
        <v>2745712.5</v>
      </c>
      <c r="AD471" s="118">
        <v>0</v>
      </c>
      <c r="AE471" s="118">
        <v>0</v>
      </c>
      <c r="AF471" s="118">
        <v>0</v>
      </c>
      <c r="AG471" s="118">
        <v>0</v>
      </c>
      <c r="AH471" s="118">
        <v>0</v>
      </c>
      <c r="AI471" s="118">
        <v>0</v>
      </c>
      <c r="AJ471" s="118">
        <v>0</v>
      </c>
      <c r="AK471" s="118">
        <v>0</v>
      </c>
      <c r="AL471" s="118">
        <v>0</v>
      </c>
      <c r="AM471" s="118">
        <v>0</v>
      </c>
      <c r="AN471" s="118">
        <v>0</v>
      </c>
      <c r="AO471" s="118">
        <v>0</v>
      </c>
      <c r="AP471" s="118">
        <v>0</v>
      </c>
      <c r="AQ471" s="118">
        <v>0</v>
      </c>
      <c r="AR471" s="118">
        <f t="shared" si="21"/>
        <v>2745712.5</v>
      </c>
      <c r="AS471" s="118">
        <f t="shared" si="22"/>
        <v>0</v>
      </c>
      <c r="AT471" s="118">
        <f t="shared" si="23"/>
        <v>2745712.5</v>
      </c>
      <c r="AU471" s="145"/>
    </row>
    <row r="472" spans="1:47" ht="15" customHeight="1" x14ac:dyDescent="0.3">
      <c r="A472" s="116" t="s">
        <v>2893</v>
      </c>
      <c r="B472" s="116" t="s">
        <v>786</v>
      </c>
      <c r="C472" s="116">
        <v>7</v>
      </c>
      <c r="D472" s="116" t="s">
        <v>0</v>
      </c>
      <c r="E472" s="116" t="s">
        <v>2</v>
      </c>
      <c r="F472" s="116" t="s">
        <v>1393</v>
      </c>
      <c r="G472" s="116" t="s">
        <v>1411</v>
      </c>
      <c r="H472" s="116" t="s">
        <v>1409</v>
      </c>
      <c r="I472" s="116" t="s">
        <v>1412</v>
      </c>
      <c r="J472" s="116" t="s">
        <v>4601</v>
      </c>
      <c r="K472" s="116" t="s">
        <v>628</v>
      </c>
      <c r="L472" s="116" t="s">
        <v>1398</v>
      </c>
      <c r="M472" s="116" t="s">
        <v>1405</v>
      </c>
      <c r="N472" s="116">
        <v>1</v>
      </c>
      <c r="O472" s="116">
        <v>1</v>
      </c>
      <c r="P472" s="116">
        <v>1</v>
      </c>
      <c r="Q472" s="116">
        <v>1</v>
      </c>
      <c r="R472" s="116">
        <v>1</v>
      </c>
      <c r="S472" s="116">
        <v>1</v>
      </c>
      <c r="T472" s="116">
        <v>0</v>
      </c>
      <c r="U472" s="116">
        <v>0</v>
      </c>
      <c r="V472" s="116">
        <v>0</v>
      </c>
      <c r="W472" s="84">
        <v>9553280</v>
      </c>
      <c r="X472" s="117">
        <v>44188</v>
      </c>
      <c r="Y472" s="117">
        <v>46744</v>
      </c>
      <c r="Z472" s="84">
        <v>9553280</v>
      </c>
      <c r="AA472" s="116" t="s">
        <v>1406</v>
      </c>
      <c r="AB472" s="116" t="s">
        <v>1407</v>
      </c>
      <c r="AC472" s="118">
        <v>4776640</v>
      </c>
      <c r="AD472" s="118">
        <v>4776640</v>
      </c>
      <c r="AE472" s="118">
        <v>0</v>
      </c>
      <c r="AF472" s="118">
        <v>0</v>
      </c>
      <c r="AG472" s="118">
        <v>0</v>
      </c>
      <c r="AH472" s="118">
        <v>0</v>
      </c>
      <c r="AI472" s="118">
        <v>0</v>
      </c>
      <c r="AJ472" s="118">
        <v>0</v>
      </c>
      <c r="AK472" s="118">
        <v>0</v>
      </c>
      <c r="AL472" s="118">
        <v>0</v>
      </c>
      <c r="AM472" s="118">
        <v>0</v>
      </c>
      <c r="AN472" s="118">
        <v>0</v>
      </c>
      <c r="AO472" s="118">
        <v>0</v>
      </c>
      <c r="AP472" s="118">
        <v>0</v>
      </c>
      <c r="AQ472" s="118">
        <v>0</v>
      </c>
      <c r="AR472" s="118">
        <f t="shared" si="21"/>
        <v>9553280</v>
      </c>
      <c r="AS472" s="118">
        <f t="shared" si="22"/>
        <v>0</v>
      </c>
      <c r="AT472" s="118">
        <f t="shared" si="23"/>
        <v>9553280</v>
      </c>
      <c r="AU472" s="145"/>
    </row>
    <row r="473" spans="1:47" ht="15" customHeight="1" x14ac:dyDescent="0.3">
      <c r="A473" s="116" t="s">
        <v>2894</v>
      </c>
      <c r="B473" s="116" t="s">
        <v>786</v>
      </c>
      <c r="C473" s="116">
        <v>8</v>
      </c>
      <c r="D473" s="116" t="s">
        <v>0</v>
      </c>
      <c r="E473" s="116" t="s">
        <v>2</v>
      </c>
      <c r="F473" s="116" t="s">
        <v>1393</v>
      </c>
      <c r="G473" s="116" t="s">
        <v>1411</v>
      </c>
      <c r="H473" s="116" t="s">
        <v>1409</v>
      </c>
      <c r="I473" s="116" t="s">
        <v>1412</v>
      </c>
      <c r="J473" s="116" t="s">
        <v>4601</v>
      </c>
      <c r="K473" s="116" t="s">
        <v>628</v>
      </c>
      <c r="L473" s="116" t="s">
        <v>1398</v>
      </c>
      <c r="M473" s="116" t="s">
        <v>1405</v>
      </c>
      <c r="N473" s="116">
        <v>1</v>
      </c>
      <c r="O473" s="116">
        <v>1</v>
      </c>
      <c r="P473" s="116">
        <v>1</v>
      </c>
      <c r="Q473" s="116">
        <v>1</v>
      </c>
      <c r="R473" s="116">
        <v>1</v>
      </c>
      <c r="S473" s="116">
        <v>1</v>
      </c>
      <c r="T473" s="116">
        <v>0</v>
      </c>
      <c r="U473" s="116">
        <v>0</v>
      </c>
      <c r="V473" s="116">
        <v>0</v>
      </c>
      <c r="W473" s="84">
        <v>4651265</v>
      </c>
      <c r="X473" s="117">
        <v>44188</v>
      </c>
      <c r="Y473" s="117">
        <v>47110</v>
      </c>
      <c r="Z473" s="84">
        <v>4651265</v>
      </c>
      <c r="AA473" s="116" t="s">
        <v>1406</v>
      </c>
      <c r="AB473" s="116" t="s">
        <v>1407</v>
      </c>
      <c r="AC473" s="118">
        <v>1550421.67</v>
      </c>
      <c r="AD473" s="118">
        <v>1550421.67</v>
      </c>
      <c r="AE473" s="118">
        <v>1550421.66</v>
      </c>
      <c r="AF473" s="118">
        <v>0</v>
      </c>
      <c r="AG473" s="118">
        <v>0</v>
      </c>
      <c r="AH473" s="118">
        <v>0</v>
      </c>
      <c r="AI473" s="118">
        <v>0</v>
      </c>
      <c r="AJ473" s="118">
        <v>0</v>
      </c>
      <c r="AK473" s="118">
        <v>0</v>
      </c>
      <c r="AL473" s="118">
        <v>0</v>
      </c>
      <c r="AM473" s="118">
        <v>0</v>
      </c>
      <c r="AN473" s="118">
        <v>0</v>
      </c>
      <c r="AO473" s="118">
        <v>0</v>
      </c>
      <c r="AP473" s="118">
        <v>0</v>
      </c>
      <c r="AQ473" s="118">
        <v>0</v>
      </c>
      <c r="AR473" s="118">
        <f t="shared" si="21"/>
        <v>3100843.34</v>
      </c>
      <c r="AS473" s="118">
        <f t="shared" si="22"/>
        <v>1550421.66</v>
      </c>
      <c r="AT473" s="118">
        <f t="shared" si="23"/>
        <v>4651265</v>
      </c>
      <c r="AU473" s="145"/>
    </row>
    <row r="474" spans="1:47" ht="15" customHeight="1" x14ac:dyDescent="0.3">
      <c r="A474" s="116" t="s">
        <v>2895</v>
      </c>
      <c r="B474" s="116" t="s">
        <v>786</v>
      </c>
      <c r="C474" s="116">
        <v>9</v>
      </c>
      <c r="D474" s="116" t="s">
        <v>0</v>
      </c>
      <c r="E474" s="116" t="s">
        <v>2</v>
      </c>
      <c r="F474" s="116" t="s">
        <v>1393</v>
      </c>
      <c r="G474" s="116" t="s">
        <v>1411</v>
      </c>
      <c r="H474" s="116" t="s">
        <v>1409</v>
      </c>
      <c r="I474" s="116" t="s">
        <v>1412</v>
      </c>
      <c r="J474" s="116" t="s">
        <v>4601</v>
      </c>
      <c r="K474" s="116" t="s">
        <v>628</v>
      </c>
      <c r="L474" s="116" t="s">
        <v>1398</v>
      </c>
      <c r="M474" s="116" t="s">
        <v>1405</v>
      </c>
      <c r="N474" s="116">
        <v>1</v>
      </c>
      <c r="O474" s="116">
        <v>1</v>
      </c>
      <c r="P474" s="116">
        <v>1</v>
      </c>
      <c r="Q474" s="116">
        <v>1</v>
      </c>
      <c r="R474" s="116">
        <v>1</v>
      </c>
      <c r="S474" s="116">
        <v>1</v>
      </c>
      <c r="T474" s="116">
        <v>0</v>
      </c>
      <c r="U474" s="116">
        <v>0</v>
      </c>
      <c r="V474" s="116">
        <v>0</v>
      </c>
      <c r="W474" s="84">
        <v>53100</v>
      </c>
      <c r="X474" s="117">
        <v>44188</v>
      </c>
      <c r="Y474" s="117">
        <v>47475</v>
      </c>
      <c r="Z474" s="84">
        <v>53100</v>
      </c>
      <c r="AA474" s="116" t="s">
        <v>1406</v>
      </c>
      <c r="AB474" s="116" t="s">
        <v>1407</v>
      </c>
      <c r="AC474" s="118">
        <v>13275</v>
      </c>
      <c r="AD474" s="118">
        <v>13275</v>
      </c>
      <c r="AE474" s="118">
        <v>13275</v>
      </c>
      <c r="AF474" s="118">
        <v>13275</v>
      </c>
      <c r="AG474" s="118">
        <v>0</v>
      </c>
      <c r="AH474" s="118">
        <v>0</v>
      </c>
      <c r="AI474" s="118">
        <v>0</v>
      </c>
      <c r="AJ474" s="118">
        <v>0</v>
      </c>
      <c r="AK474" s="118">
        <v>0</v>
      </c>
      <c r="AL474" s="118">
        <v>0</v>
      </c>
      <c r="AM474" s="118">
        <v>0</v>
      </c>
      <c r="AN474" s="118">
        <v>0</v>
      </c>
      <c r="AO474" s="118">
        <v>0</v>
      </c>
      <c r="AP474" s="118">
        <v>0</v>
      </c>
      <c r="AQ474" s="118">
        <v>0</v>
      </c>
      <c r="AR474" s="118">
        <f t="shared" si="21"/>
        <v>26550</v>
      </c>
      <c r="AS474" s="118">
        <f t="shared" si="22"/>
        <v>26550</v>
      </c>
      <c r="AT474" s="118">
        <f t="shared" si="23"/>
        <v>53100</v>
      </c>
      <c r="AU474" s="145"/>
    </row>
    <row r="475" spans="1:47" ht="15" customHeight="1" x14ac:dyDescent="0.3">
      <c r="A475" s="116" t="s">
        <v>2956</v>
      </c>
      <c r="B475" s="116" t="s">
        <v>1153</v>
      </c>
      <c r="C475" s="116">
        <v>1</v>
      </c>
      <c r="D475" s="116" t="s">
        <v>0</v>
      </c>
      <c r="E475" s="116" t="s">
        <v>2</v>
      </c>
      <c r="F475" s="116" t="s">
        <v>1393</v>
      </c>
      <c r="G475" s="116" t="s">
        <v>323</v>
      </c>
      <c r="H475" s="116" t="s">
        <v>1402</v>
      </c>
      <c r="I475" s="116" t="s">
        <v>1403</v>
      </c>
      <c r="J475" s="116" t="s">
        <v>1404</v>
      </c>
      <c r="K475" s="116" t="s">
        <v>549</v>
      </c>
      <c r="L475" s="116" t="s">
        <v>1398</v>
      </c>
      <c r="M475" s="116" t="s">
        <v>1405</v>
      </c>
      <c r="N475" s="116">
        <v>1</v>
      </c>
      <c r="O475" s="116">
        <v>1</v>
      </c>
      <c r="P475" s="116">
        <v>1</v>
      </c>
      <c r="Q475" s="116">
        <v>0</v>
      </c>
      <c r="R475" s="116">
        <v>0</v>
      </c>
      <c r="S475" s="116">
        <v>1</v>
      </c>
      <c r="T475" s="116">
        <v>1</v>
      </c>
      <c r="U475" s="116">
        <v>1</v>
      </c>
      <c r="V475" s="116">
        <v>0</v>
      </c>
      <c r="W475" s="84">
        <v>122255792.54000001</v>
      </c>
      <c r="X475" s="117">
        <v>44134</v>
      </c>
      <c r="Y475" s="117">
        <v>49612</v>
      </c>
      <c r="Z475" s="84">
        <v>122255792.54000001</v>
      </c>
      <c r="AA475" s="116" t="s">
        <v>1406</v>
      </c>
      <c r="AB475" s="116" t="s">
        <v>1407</v>
      </c>
      <c r="AC475" s="118">
        <v>0</v>
      </c>
      <c r="AD475" s="118">
        <v>0</v>
      </c>
      <c r="AE475" s="118">
        <v>0</v>
      </c>
      <c r="AF475" s="118">
        <v>0</v>
      </c>
      <c r="AG475" s="118">
        <v>0</v>
      </c>
      <c r="AH475" s="118">
        <v>0</v>
      </c>
      <c r="AI475" s="118">
        <v>0</v>
      </c>
      <c r="AJ475" s="118">
        <v>0</v>
      </c>
      <c r="AK475" s="118">
        <v>0</v>
      </c>
      <c r="AL475" s="118">
        <v>122255792.54000001</v>
      </c>
      <c r="AM475" s="118">
        <v>0</v>
      </c>
      <c r="AN475" s="118">
        <v>0</v>
      </c>
      <c r="AO475" s="118">
        <v>0</v>
      </c>
      <c r="AP475" s="118">
        <v>0</v>
      </c>
      <c r="AQ475" s="118">
        <v>0</v>
      </c>
      <c r="AR475" s="118">
        <f t="shared" si="21"/>
        <v>0</v>
      </c>
      <c r="AS475" s="118">
        <f t="shared" si="22"/>
        <v>122255792.54000001</v>
      </c>
      <c r="AT475" s="118">
        <f t="shared" si="23"/>
        <v>122255792.54000001</v>
      </c>
      <c r="AU475" s="145"/>
    </row>
    <row r="476" spans="1:47" ht="15" customHeight="1" x14ac:dyDescent="0.3">
      <c r="A476" s="116" t="s">
        <v>3031</v>
      </c>
      <c r="B476" s="116" t="s">
        <v>788</v>
      </c>
      <c r="C476" s="116">
        <v>1</v>
      </c>
      <c r="D476" s="116" t="s">
        <v>0</v>
      </c>
      <c r="E476" s="116" t="s">
        <v>2</v>
      </c>
      <c r="F476" s="116" t="s">
        <v>1393</v>
      </c>
      <c r="G476" s="116" t="s">
        <v>1413</v>
      </c>
      <c r="H476" s="116" t="s">
        <v>1409</v>
      </c>
      <c r="I476" s="116" t="s">
        <v>1414</v>
      </c>
      <c r="J476" s="116" t="s">
        <v>4601</v>
      </c>
      <c r="K476" s="116" t="s">
        <v>789</v>
      </c>
      <c r="L476" s="116" t="s">
        <v>1398</v>
      </c>
      <c r="M476" s="116" t="s">
        <v>1405</v>
      </c>
      <c r="N476" s="116">
        <v>1</v>
      </c>
      <c r="O476" s="116">
        <v>1</v>
      </c>
      <c r="P476" s="116">
        <v>1</v>
      </c>
      <c r="Q476" s="116">
        <v>1</v>
      </c>
      <c r="R476" s="116">
        <v>1</v>
      </c>
      <c r="S476" s="116">
        <v>1</v>
      </c>
      <c r="T476" s="116">
        <v>0</v>
      </c>
      <c r="U476" s="116">
        <v>1</v>
      </c>
      <c r="V476" s="116">
        <v>0</v>
      </c>
      <c r="W476" s="84">
        <v>2585731.2200000002</v>
      </c>
      <c r="X476" s="117">
        <v>44291</v>
      </c>
      <c r="Y476" s="117">
        <v>46117</v>
      </c>
      <c r="Z476" s="84">
        <v>2585731.2200000002</v>
      </c>
      <c r="AA476" s="116" t="s">
        <v>1406</v>
      </c>
      <c r="AB476" s="116" t="s">
        <v>1407</v>
      </c>
      <c r="AC476" s="118">
        <v>2585731.2200000002</v>
      </c>
      <c r="AD476" s="118">
        <v>0</v>
      </c>
      <c r="AE476" s="118">
        <v>0</v>
      </c>
      <c r="AF476" s="118">
        <v>0</v>
      </c>
      <c r="AG476" s="118">
        <v>0</v>
      </c>
      <c r="AH476" s="118">
        <v>0</v>
      </c>
      <c r="AI476" s="118">
        <v>0</v>
      </c>
      <c r="AJ476" s="118">
        <v>0</v>
      </c>
      <c r="AK476" s="118">
        <v>0</v>
      </c>
      <c r="AL476" s="118">
        <v>0</v>
      </c>
      <c r="AM476" s="118">
        <v>0</v>
      </c>
      <c r="AN476" s="118">
        <v>0</v>
      </c>
      <c r="AO476" s="118">
        <v>0</v>
      </c>
      <c r="AP476" s="118">
        <v>0</v>
      </c>
      <c r="AQ476" s="118">
        <v>0</v>
      </c>
      <c r="AR476" s="118">
        <f t="shared" si="21"/>
        <v>2585731.2200000002</v>
      </c>
      <c r="AS476" s="118">
        <f t="shared" si="22"/>
        <v>0</v>
      </c>
      <c r="AT476" s="118">
        <f t="shared" si="23"/>
        <v>2585731.2200000002</v>
      </c>
      <c r="AU476" s="145"/>
    </row>
    <row r="477" spans="1:47" ht="15" customHeight="1" x14ac:dyDescent="0.3">
      <c r="A477" s="116" t="s">
        <v>3029</v>
      </c>
      <c r="B477" s="116" t="s">
        <v>790</v>
      </c>
      <c r="C477" s="116">
        <v>1</v>
      </c>
      <c r="D477" s="116" t="s">
        <v>0</v>
      </c>
      <c r="E477" s="116" t="s">
        <v>2</v>
      </c>
      <c r="F477" s="116" t="s">
        <v>1393</v>
      </c>
      <c r="G477" s="116" t="s">
        <v>1413</v>
      </c>
      <c r="H477" s="116" t="s">
        <v>1409</v>
      </c>
      <c r="I477" s="116" t="s">
        <v>1414</v>
      </c>
      <c r="J477" s="116" t="s">
        <v>4601</v>
      </c>
      <c r="K477" s="116" t="s">
        <v>791</v>
      </c>
      <c r="L477" s="116" t="s">
        <v>1398</v>
      </c>
      <c r="M477" s="116" t="s">
        <v>1405</v>
      </c>
      <c r="N477" s="116">
        <v>1</v>
      </c>
      <c r="O477" s="116">
        <v>1</v>
      </c>
      <c r="P477" s="116">
        <v>1</v>
      </c>
      <c r="Q477" s="116">
        <v>1</v>
      </c>
      <c r="R477" s="116">
        <v>1</v>
      </c>
      <c r="S477" s="116">
        <v>1</v>
      </c>
      <c r="T477" s="116">
        <v>0</v>
      </c>
      <c r="U477" s="116">
        <v>1</v>
      </c>
      <c r="V477" s="116">
        <v>0</v>
      </c>
      <c r="W477" s="84">
        <v>631820.51</v>
      </c>
      <c r="X477" s="117">
        <v>44291</v>
      </c>
      <c r="Y477" s="117">
        <v>46117</v>
      </c>
      <c r="Z477" s="84">
        <v>631820.51</v>
      </c>
      <c r="AA477" s="116" t="s">
        <v>1406</v>
      </c>
      <c r="AB477" s="116" t="s">
        <v>1407</v>
      </c>
      <c r="AC477" s="118">
        <v>631820.51</v>
      </c>
      <c r="AD477" s="118">
        <v>0</v>
      </c>
      <c r="AE477" s="118">
        <v>0</v>
      </c>
      <c r="AF477" s="118">
        <v>0</v>
      </c>
      <c r="AG477" s="118">
        <v>0</v>
      </c>
      <c r="AH477" s="118">
        <v>0</v>
      </c>
      <c r="AI477" s="118">
        <v>0</v>
      </c>
      <c r="AJ477" s="118">
        <v>0</v>
      </c>
      <c r="AK477" s="118">
        <v>0</v>
      </c>
      <c r="AL477" s="118">
        <v>0</v>
      </c>
      <c r="AM477" s="118">
        <v>0</v>
      </c>
      <c r="AN477" s="118">
        <v>0</v>
      </c>
      <c r="AO477" s="118">
        <v>0</v>
      </c>
      <c r="AP477" s="118">
        <v>0</v>
      </c>
      <c r="AQ477" s="118">
        <v>0</v>
      </c>
      <c r="AR477" s="118">
        <f t="shared" si="21"/>
        <v>631820.51</v>
      </c>
      <c r="AS477" s="118">
        <f t="shared" si="22"/>
        <v>0</v>
      </c>
      <c r="AT477" s="118">
        <f t="shared" si="23"/>
        <v>631820.51</v>
      </c>
      <c r="AU477" s="145"/>
    </row>
    <row r="478" spans="1:47" ht="15" customHeight="1" x14ac:dyDescent="0.3">
      <c r="A478" s="116" t="s">
        <v>3023</v>
      </c>
      <c r="B478" s="116" t="s">
        <v>792</v>
      </c>
      <c r="C478" s="116">
        <v>1</v>
      </c>
      <c r="D478" s="116" t="s">
        <v>0</v>
      </c>
      <c r="E478" s="116" t="s">
        <v>2</v>
      </c>
      <c r="F478" s="116" t="s">
        <v>1393</v>
      </c>
      <c r="G478" s="116" t="s">
        <v>1413</v>
      </c>
      <c r="H478" s="116" t="s">
        <v>1409</v>
      </c>
      <c r="I478" s="116" t="s">
        <v>1414</v>
      </c>
      <c r="J478" s="116" t="s">
        <v>4601</v>
      </c>
      <c r="K478" s="116" t="s">
        <v>793</v>
      </c>
      <c r="L478" s="116" t="s">
        <v>1398</v>
      </c>
      <c r="M478" s="116" t="s">
        <v>1405</v>
      </c>
      <c r="N478" s="116">
        <v>1</v>
      </c>
      <c r="O478" s="116">
        <v>1</v>
      </c>
      <c r="P478" s="116">
        <v>1</v>
      </c>
      <c r="Q478" s="116">
        <v>1</v>
      </c>
      <c r="R478" s="116">
        <v>1</v>
      </c>
      <c r="S478" s="116">
        <v>1</v>
      </c>
      <c r="T478" s="116">
        <v>0</v>
      </c>
      <c r="U478" s="116">
        <v>1</v>
      </c>
      <c r="V478" s="116">
        <v>0</v>
      </c>
      <c r="W478" s="84">
        <v>486119.84</v>
      </c>
      <c r="X478" s="117">
        <v>44291</v>
      </c>
      <c r="Y478" s="117">
        <v>46117</v>
      </c>
      <c r="Z478" s="84">
        <v>486119.84</v>
      </c>
      <c r="AA478" s="116" t="s">
        <v>1406</v>
      </c>
      <c r="AB478" s="116" t="s">
        <v>1407</v>
      </c>
      <c r="AC478" s="118">
        <v>486119.84</v>
      </c>
      <c r="AD478" s="118">
        <v>0</v>
      </c>
      <c r="AE478" s="118">
        <v>0</v>
      </c>
      <c r="AF478" s="118">
        <v>0</v>
      </c>
      <c r="AG478" s="118">
        <v>0</v>
      </c>
      <c r="AH478" s="118">
        <v>0</v>
      </c>
      <c r="AI478" s="118">
        <v>0</v>
      </c>
      <c r="AJ478" s="118">
        <v>0</v>
      </c>
      <c r="AK478" s="118">
        <v>0</v>
      </c>
      <c r="AL478" s="118">
        <v>0</v>
      </c>
      <c r="AM478" s="118">
        <v>0</v>
      </c>
      <c r="AN478" s="118">
        <v>0</v>
      </c>
      <c r="AO478" s="118">
        <v>0</v>
      </c>
      <c r="AP478" s="118">
        <v>0</v>
      </c>
      <c r="AQ478" s="118">
        <v>0</v>
      </c>
      <c r="AR478" s="118">
        <f t="shared" si="21"/>
        <v>486119.84</v>
      </c>
      <c r="AS478" s="118">
        <f t="shared" si="22"/>
        <v>0</v>
      </c>
      <c r="AT478" s="118">
        <f t="shared" si="23"/>
        <v>486119.84</v>
      </c>
      <c r="AU478" s="145"/>
    </row>
    <row r="479" spans="1:47" ht="15" customHeight="1" x14ac:dyDescent="0.3">
      <c r="A479" s="116" t="s">
        <v>3027</v>
      </c>
      <c r="B479" s="116" t="s">
        <v>794</v>
      </c>
      <c r="C479" s="116">
        <v>1</v>
      </c>
      <c r="D479" s="116" t="s">
        <v>0</v>
      </c>
      <c r="E479" s="116" t="s">
        <v>2</v>
      </c>
      <c r="F479" s="116" t="s">
        <v>1393</v>
      </c>
      <c r="G479" s="116" t="s">
        <v>1413</v>
      </c>
      <c r="H479" s="116" t="s">
        <v>1409</v>
      </c>
      <c r="I479" s="116" t="s">
        <v>1414</v>
      </c>
      <c r="J479" s="116" t="s">
        <v>4601</v>
      </c>
      <c r="K479" s="116" t="s">
        <v>795</v>
      </c>
      <c r="L479" s="116" t="s">
        <v>1398</v>
      </c>
      <c r="M479" s="116" t="s">
        <v>1405</v>
      </c>
      <c r="N479" s="116">
        <v>1</v>
      </c>
      <c r="O479" s="116">
        <v>1</v>
      </c>
      <c r="P479" s="116">
        <v>1</v>
      </c>
      <c r="Q479" s="116">
        <v>1</v>
      </c>
      <c r="R479" s="116">
        <v>1</v>
      </c>
      <c r="S479" s="116">
        <v>1</v>
      </c>
      <c r="T479" s="116">
        <v>0</v>
      </c>
      <c r="U479" s="116">
        <v>1</v>
      </c>
      <c r="V479" s="116">
        <v>0</v>
      </c>
      <c r="W479" s="84">
        <v>368430.1</v>
      </c>
      <c r="X479" s="117">
        <v>44291</v>
      </c>
      <c r="Y479" s="117">
        <v>46117</v>
      </c>
      <c r="Z479" s="84">
        <v>368430.1</v>
      </c>
      <c r="AA479" s="116" t="s">
        <v>1406</v>
      </c>
      <c r="AB479" s="116" t="s">
        <v>1407</v>
      </c>
      <c r="AC479" s="118">
        <v>368430.1</v>
      </c>
      <c r="AD479" s="118">
        <v>0</v>
      </c>
      <c r="AE479" s="118">
        <v>0</v>
      </c>
      <c r="AF479" s="118">
        <v>0</v>
      </c>
      <c r="AG479" s="118">
        <v>0</v>
      </c>
      <c r="AH479" s="118">
        <v>0</v>
      </c>
      <c r="AI479" s="118">
        <v>0</v>
      </c>
      <c r="AJ479" s="118">
        <v>0</v>
      </c>
      <c r="AK479" s="118">
        <v>0</v>
      </c>
      <c r="AL479" s="118">
        <v>0</v>
      </c>
      <c r="AM479" s="118">
        <v>0</v>
      </c>
      <c r="AN479" s="118">
        <v>0</v>
      </c>
      <c r="AO479" s="118">
        <v>0</v>
      </c>
      <c r="AP479" s="118">
        <v>0</v>
      </c>
      <c r="AQ479" s="118">
        <v>0</v>
      </c>
      <c r="AR479" s="118">
        <f t="shared" si="21"/>
        <v>368430.1</v>
      </c>
      <c r="AS479" s="118">
        <f t="shared" si="22"/>
        <v>0</v>
      </c>
      <c r="AT479" s="118">
        <f t="shared" si="23"/>
        <v>368430.1</v>
      </c>
      <c r="AU479" s="145"/>
    </row>
    <row r="480" spans="1:47" ht="15" customHeight="1" x14ac:dyDescent="0.3">
      <c r="A480" s="116" t="s">
        <v>3025</v>
      </c>
      <c r="B480" s="116" t="s">
        <v>796</v>
      </c>
      <c r="C480" s="116">
        <v>1</v>
      </c>
      <c r="D480" s="116" t="s">
        <v>0</v>
      </c>
      <c r="E480" s="116" t="s">
        <v>2</v>
      </c>
      <c r="F480" s="116" t="s">
        <v>1393</v>
      </c>
      <c r="G480" s="116" t="s">
        <v>1413</v>
      </c>
      <c r="H480" s="116" t="s">
        <v>1409</v>
      </c>
      <c r="I480" s="116" t="s">
        <v>1414</v>
      </c>
      <c r="J480" s="116" t="s">
        <v>4601</v>
      </c>
      <c r="K480" s="116" t="s">
        <v>797</v>
      </c>
      <c r="L480" s="116" t="s">
        <v>1398</v>
      </c>
      <c r="M480" s="116" t="s">
        <v>1405</v>
      </c>
      <c r="N480" s="116">
        <v>1</v>
      </c>
      <c r="O480" s="116">
        <v>1</v>
      </c>
      <c r="P480" s="116">
        <v>1</v>
      </c>
      <c r="Q480" s="116">
        <v>1</v>
      </c>
      <c r="R480" s="116">
        <v>1</v>
      </c>
      <c r="S480" s="116">
        <v>1</v>
      </c>
      <c r="T480" s="116">
        <v>0</v>
      </c>
      <c r="U480" s="116">
        <v>1</v>
      </c>
      <c r="V480" s="116">
        <v>0</v>
      </c>
      <c r="W480" s="84">
        <v>225665.15</v>
      </c>
      <c r="X480" s="117">
        <v>44291</v>
      </c>
      <c r="Y480" s="117">
        <v>46117</v>
      </c>
      <c r="Z480" s="84">
        <v>225665.15</v>
      </c>
      <c r="AA480" s="116" t="s">
        <v>1406</v>
      </c>
      <c r="AB480" s="116" t="s">
        <v>1407</v>
      </c>
      <c r="AC480" s="118">
        <v>225665.15</v>
      </c>
      <c r="AD480" s="118">
        <v>0</v>
      </c>
      <c r="AE480" s="118">
        <v>0</v>
      </c>
      <c r="AF480" s="118">
        <v>0</v>
      </c>
      <c r="AG480" s="118">
        <v>0</v>
      </c>
      <c r="AH480" s="118">
        <v>0</v>
      </c>
      <c r="AI480" s="118">
        <v>0</v>
      </c>
      <c r="AJ480" s="118">
        <v>0</v>
      </c>
      <c r="AK480" s="118">
        <v>0</v>
      </c>
      <c r="AL480" s="118">
        <v>0</v>
      </c>
      <c r="AM480" s="118">
        <v>0</v>
      </c>
      <c r="AN480" s="118">
        <v>0</v>
      </c>
      <c r="AO480" s="118">
        <v>0</v>
      </c>
      <c r="AP480" s="118">
        <v>0</v>
      </c>
      <c r="AQ480" s="118">
        <v>0</v>
      </c>
      <c r="AR480" s="118">
        <f t="shared" si="21"/>
        <v>225665.15</v>
      </c>
      <c r="AS480" s="118">
        <f t="shared" si="22"/>
        <v>0</v>
      </c>
      <c r="AT480" s="118">
        <f t="shared" si="23"/>
        <v>225665.15</v>
      </c>
      <c r="AU480" s="145"/>
    </row>
    <row r="481" spans="1:47" ht="15" customHeight="1" x14ac:dyDescent="0.3">
      <c r="A481" s="116" t="s">
        <v>3024</v>
      </c>
      <c r="B481" s="116" t="s">
        <v>798</v>
      </c>
      <c r="C481" s="116">
        <v>1</v>
      </c>
      <c r="D481" s="116" t="s">
        <v>0</v>
      </c>
      <c r="E481" s="116" t="s">
        <v>2</v>
      </c>
      <c r="F481" s="116" t="s">
        <v>1393</v>
      </c>
      <c r="G481" s="116" t="s">
        <v>1413</v>
      </c>
      <c r="H481" s="116" t="s">
        <v>1409</v>
      </c>
      <c r="I481" s="116" t="s">
        <v>1414</v>
      </c>
      <c r="J481" s="116" t="s">
        <v>4601</v>
      </c>
      <c r="K481" s="116" t="s">
        <v>799</v>
      </c>
      <c r="L481" s="116" t="s">
        <v>1398</v>
      </c>
      <c r="M481" s="116" t="s">
        <v>1405</v>
      </c>
      <c r="N481" s="116">
        <v>1</v>
      </c>
      <c r="O481" s="116">
        <v>1</v>
      </c>
      <c r="P481" s="116">
        <v>1</v>
      </c>
      <c r="Q481" s="116">
        <v>1</v>
      </c>
      <c r="R481" s="116">
        <v>1</v>
      </c>
      <c r="S481" s="116">
        <v>1</v>
      </c>
      <c r="T481" s="116">
        <v>0</v>
      </c>
      <c r="U481" s="116">
        <v>1</v>
      </c>
      <c r="V481" s="116">
        <v>0</v>
      </c>
      <c r="W481" s="84">
        <v>483442.86</v>
      </c>
      <c r="X481" s="117">
        <v>44291</v>
      </c>
      <c r="Y481" s="117">
        <v>46117</v>
      </c>
      <c r="Z481" s="84">
        <v>483442.86</v>
      </c>
      <c r="AA481" s="116" t="s">
        <v>1406</v>
      </c>
      <c r="AB481" s="116" t="s">
        <v>1407</v>
      </c>
      <c r="AC481" s="118">
        <v>483442.86</v>
      </c>
      <c r="AD481" s="118">
        <v>0</v>
      </c>
      <c r="AE481" s="118">
        <v>0</v>
      </c>
      <c r="AF481" s="118">
        <v>0</v>
      </c>
      <c r="AG481" s="118">
        <v>0</v>
      </c>
      <c r="AH481" s="118">
        <v>0</v>
      </c>
      <c r="AI481" s="118">
        <v>0</v>
      </c>
      <c r="AJ481" s="118">
        <v>0</v>
      </c>
      <c r="AK481" s="118">
        <v>0</v>
      </c>
      <c r="AL481" s="118">
        <v>0</v>
      </c>
      <c r="AM481" s="118">
        <v>0</v>
      </c>
      <c r="AN481" s="118">
        <v>0</v>
      </c>
      <c r="AO481" s="118">
        <v>0</v>
      </c>
      <c r="AP481" s="118">
        <v>0</v>
      </c>
      <c r="AQ481" s="118">
        <v>0</v>
      </c>
      <c r="AR481" s="118">
        <f t="shared" si="21"/>
        <v>483442.86</v>
      </c>
      <c r="AS481" s="118">
        <f t="shared" si="22"/>
        <v>0</v>
      </c>
      <c r="AT481" s="118">
        <f t="shared" si="23"/>
        <v>483442.86</v>
      </c>
      <c r="AU481" s="145"/>
    </row>
    <row r="482" spans="1:47" ht="15" customHeight="1" x14ac:dyDescent="0.3">
      <c r="A482" s="116" t="s">
        <v>3026</v>
      </c>
      <c r="B482" s="116" t="s">
        <v>800</v>
      </c>
      <c r="C482" s="116">
        <v>1</v>
      </c>
      <c r="D482" s="116" t="s">
        <v>0</v>
      </c>
      <c r="E482" s="116" t="s">
        <v>2</v>
      </c>
      <c r="F482" s="116" t="s">
        <v>1393</v>
      </c>
      <c r="G482" s="116" t="s">
        <v>1413</v>
      </c>
      <c r="H482" s="116" t="s">
        <v>1409</v>
      </c>
      <c r="I482" s="116" t="s">
        <v>1414</v>
      </c>
      <c r="J482" s="116" t="s">
        <v>4601</v>
      </c>
      <c r="K482" s="116" t="s">
        <v>801</v>
      </c>
      <c r="L482" s="116" t="s">
        <v>1398</v>
      </c>
      <c r="M482" s="116" t="s">
        <v>1405</v>
      </c>
      <c r="N482" s="116">
        <v>1</v>
      </c>
      <c r="O482" s="116">
        <v>1</v>
      </c>
      <c r="P482" s="116">
        <v>1</v>
      </c>
      <c r="Q482" s="116">
        <v>1</v>
      </c>
      <c r="R482" s="116">
        <v>1</v>
      </c>
      <c r="S482" s="116">
        <v>1</v>
      </c>
      <c r="T482" s="116">
        <v>0</v>
      </c>
      <c r="U482" s="116">
        <v>1</v>
      </c>
      <c r="V482" s="116">
        <v>0</v>
      </c>
      <c r="W482" s="84">
        <v>2916155.9</v>
      </c>
      <c r="X482" s="117">
        <v>44291</v>
      </c>
      <c r="Y482" s="117">
        <v>46117</v>
      </c>
      <c r="Z482" s="84">
        <v>2916155.9</v>
      </c>
      <c r="AA482" s="116" t="s">
        <v>1406</v>
      </c>
      <c r="AB482" s="116" t="s">
        <v>1407</v>
      </c>
      <c r="AC482" s="118">
        <v>2916155.9</v>
      </c>
      <c r="AD482" s="118">
        <v>0</v>
      </c>
      <c r="AE482" s="118">
        <v>0</v>
      </c>
      <c r="AF482" s="118">
        <v>0</v>
      </c>
      <c r="AG482" s="118">
        <v>0</v>
      </c>
      <c r="AH482" s="118">
        <v>0</v>
      </c>
      <c r="AI482" s="118">
        <v>0</v>
      </c>
      <c r="AJ482" s="118">
        <v>0</v>
      </c>
      <c r="AK482" s="118">
        <v>0</v>
      </c>
      <c r="AL482" s="118">
        <v>0</v>
      </c>
      <c r="AM482" s="118">
        <v>0</v>
      </c>
      <c r="AN482" s="118">
        <v>0</v>
      </c>
      <c r="AO482" s="118">
        <v>0</v>
      </c>
      <c r="AP482" s="118">
        <v>0</v>
      </c>
      <c r="AQ482" s="118">
        <v>0</v>
      </c>
      <c r="AR482" s="118">
        <f t="shared" si="21"/>
        <v>2916155.9</v>
      </c>
      <c r="AS482" s="118">
        <f t="shared" si="22"/>
        <v>0</v>
      </c>
      <c r="AT482" s="118">
        <f t="shared" si="23"/>
        <v>2916155.9</v>
      </c>
      <c r="AU482" s="145"/>
    </row>
    <row r="483" spans="1:47" ht="15" customHeight="1" x14ac:dyDescent="0.3">
      <c r="A483" s="116" t="s">
        <v>2970</v>
      </c>
      <c r="B483" s="116" t="s">
        <v>802</v>
      </c>
      <c r="C483" s="116">
        <v>1</v>
      </c>
      <c r="D483" s="116" t="s">
        <v>0</v>
      </c>
      <c r="E483" s="116" t="s">
        <v>2</v>
      </c>
      <c r="F483" s="116" t="s">
        <v>1393</v>
      </c>
      <c r="G483" s="116" t="s">
        <v>1413</v>
      </c>
      <c r="H483" s="116" t="s">
        <v>1409</v>
      </c>
      <c r="I483" s="116" t="s">
        <v>1414</v>
      </c>
      <c r="J483" s="116" t="s">
        <v>4601</v>
      </c>
      <c r="K483" s="116" t="s">
        <v>803</v>
      </c>
      <c r="L483" s="116" t="s">
        <v>1398</v>
      </c>
      <c r="M483" s="116" t="s">
        <v>1405</v>
      </c>
      <c r="N483" s="116">
        <v>1</v>
      </c>
      <c r="O483" s="116">
        <v>1</v>
      </c>
      <c r="P483" s="116">
        <v>1</v>
      </c>
      <c r="Q483" s="116">
        <v>1</v>
      </c>
      <c r="R483" s="116">
        <v>1</v>
      </c>
      <c r="S483" s="116">
        <v>1</v>
      </c>
      <c r="T483" s="116">
        <v>0</v>
      </c>
      <c r="U483" s="116">
        <v>1</v>
      </c>
      <c r="V483" s="116">
        <v>0</v>
      </c>
      <c r="W483" s="84">
        <v>134728.43</v>
      </c>
      <c r="X483" s="117">
        <v>44291</v>
      </c>
      <c r="Y483" s="117">
        <v>46117</v>
      </c>
      <c r="Z483" s="84">
        <v>134728.43</v>
      </c>
      <c r="AA483" s="116" t="s">
        <v>1406</v>
      </c>
      <c r="AB483" s="116" t="s">
        <v>1407</v>
      </c>
      <c r="AC483" s="118">
        <v>134728.43</v>
      </c>
      <c r="AD483" s="118">
        <v>0</v>
      </c>
      <c r="AE483" s="118">
        <v>0</v>
      </c>
      <c r="AF483" s="118">
        <v>0</v>
      </c>
      <c r="AG483" s="118">
        <v>0</v>
      </c>
      <c r="AH483" s="118">
        <v>0</v>
      </c>
      <c r="AI483" s="118">
        <v>0</v>
      </c>
      <c r="AJ483" s="118">
        <v>0</v>
      </c>
      <c r="AK483" s="118">
        <v>0</v>
      </c>
      <c r="AL483" s="118">
        <v>0</v>
      </c>
      <c r="AM483" s="118">
        <v>0</v>
      </c>
      <c r="AN483" s="118">
        <v>0</v>
      </c>
      <c r="AO483" s="118">
        <v>0</v>
      </c>
      <c r="AP483" s="118">
        <v>0</v>
      </c>
      <c r="AQ483" s="118">
        <v>0</v>
      </c>
      <c r="AR483" s="118">
        <f t="shared" si="21"/>
        <v>134728.43</v>
      </c>
      <c r="AS483" s="118">
        <f t="shared" si="22"/>
        <v>0</v>
      </c>
      <c r="AT483" s="118">
        <f t="shared" si="23"/>
        <v>134728.43</v>
      </c>
      <c r="AU483" s="145"/>
    </row>
    <row r="484" spans="1:47" ht="15" customHeight="1" x14ac:dyDescent="0.3">
      <c r="A484" s="116" t="s">
        <v>3028</v>
      </c>
      <c r="B484" s="116" t="s">
        <v>804</v>
      </c>
      <c r="C484" s="116">
        <v>1</v>
      </c>
      <c r="D484" s="116" t="s">
        <v>0</v>
      </c>
      <c r="E484" s="116" t="s">
        <v>2</v>
      </c>
      <c r="F484" s="116" t="s">
        <v>1393</v>
      </c>
      <c r="G484" s="116" t="s">
        <v>1413</v>
      </c>
      <c r="H484" s="116" t="s">
        <v>1409</v>
      </c>
      <c r="I484" s="116" t="s">
        <v>1414</v>
      </c>
      <c r="J484" s="116" t="s">
        <v>4601</v>
      </c>
      <c r="K484" s="116" t="s">
        <v>805</v>
      </c>
      <c r="L484" s="116" t="s">
        <v>1398</v>
      </c>
      <c r="M484" s="116" t="s">
        <v>1405</v>
      </c>
      <c r="N484" s="116">
        <v>1</v>
      </c>
      <c r="O484" s="116">
        <v>1</v>
      </c>
      <c r="P484" s="116">
        <v>1</v>
      </c>
      <c r="Q484" s="116">
        <v>1</v>
      </c>
      <c r="R484" s="116">
        <v>1</v>
      </c>
      <c r="S484" s="116">
        <v>1</v>
      </c>
      <c r="T484" s="116">
        <v>0</v>
      </c>
      <c r="U484" s="116">
        <v>1</v>
      </c>
      <c r="V484" s="116">
        <v>0</v>
      </c>
      <c r="W484" s="84">
        <v>2054758.88</v>
      </c>
      <c r="X484" s="117">
        <v>44291</v>
      </c>
      <c r="Y484" s="117">
        <v>46117</v>
      </c>
      <c r="Z484" s="84">
        <v>2054758.88</v>
      </c>
      <c r="AA484" s="116" t="s">
        <v>1406</v>
      </c>
      <c r="AB484" s="116" t="s">
        <v>1407</v>
      </c>
      <c r="AC484" s="118">
        <v>2054758.88</v>
      </c>
      <c r="AD484" s="118">
        <v>0</v>
      </c>
      <c r="AE484" s="118">
        <v>0</v>
      </c>
      <c r="AF484" s="118">
        <v>0</v>
      </c>
      <c r="AG484" s="118">
        <v>0</v>
      </c>
      <c r="AH484" s="118">
        <v>0</v>
      </c>
      <c r="AI484" s="118">
        <v>0</v>
      </c>
      <c r="AJ484" s="118">
        <v>0</v>
      </c>
      <c r="AK484" s="118">
        <v>0</v>
      </c>
      <c r="AL484" s="118">
        <v>0</v>
      </c>
      <c r="AM484" s="118">
        <v>0</v>
      </c>
      <c r="AN484" s="118">
        <v>0</v>
      </c>
      <c r="AO484" s="118">
        <v>0</v>
      </c>
      <c r="AP484" s="118">
        <v>0</v>
      </c>
      <c r="AQ484" s="118">
        <v>0</v>
      </c>
      <c r="AR484" s="118">
        <f t="shared" si="21"/>
        <v>2054758.88</v>
      </c>
      <c r="AS484" s="118">
        <f t="shared" si="22"/>
        <v>0</v>
      </c>
      <c r="AT484" s="118">
        <f t="shared" si="23"/>
        <v>2054758.88</v>
      </c>
      <c r="AU484" s="145"/>
    </row>
    <row r="485" spans="1:47" ht="15" customHeight="1" x14ac:dyDescent="0.3">
      <c r="A485" s="116" t="s">
        <v>3030</v>
      </c>
      <c r="B485" s="116" t="s">
        <v>806</v>
      </c>
      <c r="C485" s="116">
        <v>1</v>
      </c>
      <c r="D485" s="116" t="s">
        <v>0</v>
      </c>
      <c r="E485" s="116" t="s">
        <v>2</v>
      </c>
      <c r="F485" s="116" t="s">
        <v>1393</v>
      </c>
      <c r="G485" s="116" t="s">
        <v>1413</v>
      </c>
      <c r="H485" s="116" t="s">
        <v>1409</v>
      </c>
      <c r="I485" s="116" t="s">
        <v>1414</v>
      </c>
      <c r="J485" s="116" t="s">
        <v>4601</v>
      </c>
      <c r="K485" s="116" t="s">
        <v>807</v>
      </c>
      <c r="L485" s="116" t="s">
        <v>1398</v>
      </c>
      <c r="M485" s="116" t="s">
        <v>1405</v>
      </c>
      <c r="N485" s="116">
        <v>1</v>
      </c>
      <c r="O485" s="116">
        <v>1</v>
      </c>
      <c r="P485" s="116">
        <v>1</v>
      </c>
      <c r="Q485" s="116">
        <v>1</v>
      </c>
      <c r="R485" s="116">
        <v>1</v>
      </c>
      <c r="S485" s="116">
        <v>1</v>
      </c>
      <c r="T485" s="116">
        <v>0</v>
      </c>
      <c r="U485" s="116">
        <v>1</v>
      </c>
      <c r="V485" s="116">
        <v>0</v>
      </c>
      <c r="W485" s="84">
        <v>523524.21</v>
      </c>
      <c r="X485" s="117">
        <v>44291</v>
      </c>
      <c r="Y485" s="117">
        <v>46117</v>
      </c>
      <c r="Z485" s="84">
        <v>523524.21</v>
      </c>
      <c r="AA485" s="116" t="s">
        <v>1406</v>
      </c>
      <c r="AB485" s="116" t="s">
        <v>1407</v>
      </c>
      <c r="AC485" s="118">
        <v>523524.21</v>
      </c>
      <c r="AD485" s="118">
        <v>0</v>
      </c>
      <c r="AE485" s="118">
        <v>0</v>
      </c>
      <c r="AF485" s="118">
        <v>0</v>
      </c>
      <c r="AG485" s="118">
        <v>0</v>
      </c>
      <c r="AH485" s="118">
        <v>0</v>
      </c>
      <c r="AI485" s="118">
        <v>0</v>
      </c>
      <c r="AJ485" s="118">
        <v>0</v>
      </c>
      <c r="AK485" s="118">
        <v>0</v>
      </c>
      <c r="AL485" s="118">
        <v>0</v>
      </c>
      <c r="AM485" s="118">
        <v>0</v>
      </c>
      <c r="AN485" s="118">
        <v>0</v>
      </c>
      <c r="AO485" s="118">
        <v>0</v>
      </c>
      <c r="AP485" s="118">
        <v>0</v>
      </c>
      <c r="AQ485" s="118">
        <v>0</v>
      </c>
      <c r="AR485" s="118">
        <f t="shared" si="21"/>
        <v>523524.21</v>
      </c>
      <c r="AS485" s="118">
        <f t="shared" si="22"/>
        <v>0</v>
      </c>
      <c r="AT485" s="118">
        <f t="shared" si="23"/>
        <v>523524.21</v>
      </c>
      <c r="AU485" s="145"/>
    </row>
    <row r="486" spans="1:47" ht="15" customHeight="1" x14ac:dyDescent="0.3">
      <c r="A486" s="116" t="s">
        <v>2565</v>
      </c>
      <c r="B486" s="116" t="s">
        <v>808</v>
      </c>
      <c r="C486" s="116">
        <v>1</v>
      </c>
      <c r="D486" s="116" t="s">
        <v>0</v>
      </c>
      <c r="E486" s="116" t="s">
        <v>2</v>
      </c>
      <c r="F486" s="116" t="s">
        <v>1393</v>
      </c>
      <c r="G486" s="116" t="s">
        <v>1408</v>
      </c>
      <c r="H486" s="116" t="s">
        <v>1409</v>
      </c>
      <c r="I486" s="116" t="s">
        <v>1410</v>
      </c>
      <c r="J486" s="116" t="s">
        <v>4601</v>
      </c>
      <c r="K486" s="116" t="s">
        <v>611</v>
      </c>
      <c r="L486" s="116" t="s">
        <v>1398</v>
      </c>
      <c r="M486" s="116" t="s">
        <v>1405</v>
      </c>
      <c r="N486" s="116">
        <v>1</v>
      </c>
      <c r="O486" s="116">
        <v>1</v>
      </c>
      <c r="P486" s="116">
        <v>1</v>
      </c>
      <c r="Q486" s="116">
        <v>1</v>
      </c>
      <c r="R486" s="116">
        <v>1</v>
      </c>
      <c r="S486" s="116">
        <v>1</v>
      </c>
      <c r="T486" s="116">
        <v>0</v>
      </c>
      <c r="U486" s="116">
        <v>0</v>
      </c>
      <c r="V486" s="116">
        <v>0</v>
      </c>
      <c r="W486" s="84">
        <v>799844.34</v>
      </c>
      <c r="X486" s="117">
        <v>44291</v>
      </c>
      <c r="Y486" s="117">
        <v>46117</v>
      </c>
      <c r="Z486" s="84">
        <v>799844.34</v>
      </c>
      <c r="AA486" s="116" t="s">
        <v>1406</v>
      </c>
      <c r="AB486" s="116" t="s">
        <v>1407</v>
      </c>
      <c r="AC486" s="118">
        <v>799844.34</v>
      </c>
      <c r="AD486" s="118">
        <v>0</v>
      </c>
      <c r="AE486" s="118">
        <v>0</v>
      </c>
      <c r="AF486" s="118">
        <v>0</v>
      </c>
      <c r="AG486" s="118">
        <v>0</v>
      </c>
      <c r="AH486" s="118">
        <v>0</v>
      </c>
      <c r="AI486" s="118">
        <v>0</v>
      </c>
      <c r="AJ486" s="118">
        <v>0</v>
      </c>
      <c r="AK486" s="118">
        <v>0</v>
      </c>
      <c r="AL486" s="118">
        <v>0</v>
      </c>
      <c r="AM486" s="118">
        <v>0</v>
      </c>
      <c r="AN486" s="118">
        <v>0</v>
      </c>
      <c r="AO486" s="118">
        <v>0</v>
      </c>
      <c r="AP486" s="118">
        <v>0</v>
      </c>
      <c r="AQ486" s="118">
        <v>0</v>
      </c>
      <c r="AR486" s="118">
        <f t="shared" si="21"/>
        <v>799844.34</v>
      </c>
      <c r="AS486" s="118">
        <f t="shared" si="22"/>
        <v>0</v>
      </c>
      <c r="AT486" s="118">
        <f t="shared" si="23"/>
        <v>799844.34</v>
      </c>
      <c r="AU486" s="145"/>
    </row>
    <row r="487" spans="1:47" ht="15" customHeight="1" x14ac:dyDescent="0.3">
      <c r="A487" s="116" t="s">
        <v>2566</v>
      </c>
      <c r="B487" s="116" t="s">
        <v>809</v>
      </c>
      <c r="C487" s="116">
        <v>1</v>
      </c>
      <c r="D487" s="116" t="s">
        <v>0</v>
      </c>
      <c r="E487" s="116" t="s">
        <v>2</v>
      </c>
      <c r="F487" s="116" t="s">
        <v>1393</v>
      </c>
      <c r="G487" s="116" t="s">
        <v>1408</v>
      </c>
      <c r="H487" s="116" t="s">
        <v>1409</v>
      </c>
      <c r="I487" s="116" t="s">
        <v>1410</v>
      </c>
      <c r="J487" s="116" t="s">
        <v>4601</v>
      </c>
      <c r="K487" s="116" t="s">
        <v>611</v>
      </c>
      <c r="L487" s="116" t="s">
        <v>1398</v>
      </c>
      <c r="M487" s="116" t="s">
        <v>1405</v>
      </c>
      <c r="N487" s="116">
        <v>1</v>
      </c>
      <c r="O487" s="116">
        <v>1</v>
      </c>
      <c r="P487" s="116">
        <v>1</v>
      </c>
      <c r="Q487" s="116">
        <v>1</v>
      </c>
      <c r="R487" s="116">
        <v>1</v>
      </c>
      <c r="S487" s="116">
        <v>1</v>
      </c>
      <c r="T487" s="116">
        <v>0</v>
      </c>
      <c r="U487" s="116">
        <v>0</v>
      </c>
      <c r="V487" s="116">
        <v>0</v>
      </c>
      <c r="W487" s="84">
        <v>579518.23</v>
      </c>
      <c r="X487" s="117">
        <v>44291</v>
      </c>
      <c r="Y487" s="117">
        <v>46117</v>
      </c>
      <c r="Z487" s="84">
        <v>579518.23</v>
      </c>
      <c r="AA487" s="116" t="s">
        <v>1406</v>
      </c>
      <c r="AB487" s="116" t="s">
        <v>1407</v>
      </c>
      <c r="AC487" s="118">
        <v>579518.23</v>
      </c>
      <c r="AD487" s="118">
        <v>0</v>
      </c>
      <c r="AE487" s="118">
        <v>0</v>
      </c>
      <c r="AF487" s="118">
        <v>0</v>
      </c>
      <c r="AG487" s="118">
        <v>0</v>
      </c>
      <c r="AH487" s="118">
        <v>0</v>
      </c>
      <c r="AI487" s="118">
        <v>0</v>
      </c>
      <c r="AJ487" s="118">
        <v>0</v>
      </c>
      <c r="AK487" s="118">
        <v>0</v>
      </c>
      <c r="AL487" s="118">
        <v>0</v>
      </c>
      <c r="AM487" s="118">
        <v>0</v>
      </c>
      <c r="AN487" s="118">
        <v>0</v>
      </c>
      <c r="AO487" s="118">
        <v>0</v>
      </c>
      <c r="AP487" s="118">
        <v>0</v>
      </c>
      <c r="AQ487" s="118">
        <v>0</v>
      </c>
      <c r="AR487" s="118">
        <f t="shared" si="21"/>
        <v>579518.23</v>
      </c>
      <c r="AS487" s="118">
        <f t="shared" si="22"/>
        <v>0</v>
      </c>
      <c r="AT487" s="118">
        <f t="shared" si="23"/>
        <v>579518.23</v>
      </c>
      <c r="AU487" s="145"/>
    </row>
    <row r="488" spans="1:47" ht="15" customHeight="1" x14ac:dyDescent="0.3">
      <c r="A488" s="116" t="s">
        <v>3018</v>
      </c>
      <c r="B488" s="116" t="s">
        <v>810</v>
      </c>
      <c r="C488" s="116">
        <v>1</v>
      </c>
      <c r="D488" s="116" t="s">
        <v>0</v>
      </c>
      <c r="E488" s="116" t="s">
        <v>2</v>
      </c>
      <c r="F488" s="116" t="s">
        <v>1393</v>
      </c>
      <c r="G488" s="116" t="s">
        <v>1401</v>
      </c>
      <c r="H488" s="116" t="s">
        <v>1402</v>
      </c>
      <c r="I488" s="116" t="s">
        <v>1403</v>
      </c>
      <c r="J488" s="116" t="s">
        <v>1404</v>
      </c>
      <c r="K488" s="116" t="s">
        <v>338</v>
      </c>
      <c r="L488" s="116" t="s">
        <v>1398</v>
      </c>
      <c r="M488" s="116" t="s">
        <v>1405</v>
      </c>
      <c r="N488" s="116">
        <v>1</v>
      </c>
      <c r="O488" s="116">
        <v>1</v>
      </c>
      <c r="P488" s="116">
        <v>1</v>
      </c>
      <c r="Q488" s="116">
        <v>0</v>
      </c>
      <c r="R488" s="116">
        <v>0</v>
      </c>
      <c r="S488" s="116">
        <v>1</v>
      </c>
      <c r="T488" s="116">
        <v>1</v>
      </c>
      <c r="U488" s="116">
        <v>1</v>
      </c>
      <c r="V488" s="116">
        <v>0</v>
      </c>
      <c r="W488" s="84">
        <v>488262.74</v>
      </c>
      <c r="X488" s="117">
        <v>44291</v>
      </c>
      <c r="Y488" s="117">
        <v>46117</v>
      </c>
      <c r="Z488" s="84">
        <v>488262.74</v>
      </c>
      <c r="AA488" s="116" t="s">
        <v>1406</v>
      </c>
      <c r="AB488" s="116" t="s">
        <v>1407</v>
      </c>
      <c r="AC488" s="118">
        <v>488262.74</v>
      </c>
      <c r="AD488" s="118">
        <v>0</v>
      </c>
      <c r="AE488" s="118">
        <v>0</v>
      </c>
      <c r="AF488" s="118">
        <v>0</v>
      </c>
      <c r="AG488" s="118">
        <v>0</v>
      </c>
      <c r="AH488" s="118">
        <v>0</v>
      </c>
      <c r="AI488" s="118">
        <v>0</v>
      </c>
      <c r="AJ488" s="118">
        <v>0</v>
      </c>
      <c r="AK488" s="118">
        <v>0</v>
      </c>
      <c r="AL488" s="118">
        <v>0</v>
      </c>
      <c r="AM488" s="118">
        <v>0</v>
      </c>
      <c r="AN488" s="118">
        <v>0</v>
      </c>
      <c r="AO488" s="118">
        <v>0</v>
      </c>
      <c r="AP488" s="118">
        <v>0</v>
      </c>
      <c r="AQ488" s="118">
        <v>0</v>
      </c>
      <c r="AR488" s="118">
        <f t="shared" si="21"/>
        <v>488262.74</v>
      </c>
      <c r="AS488" s="118">
        <f t="shared" si="22"/>
        <v>0</v>
      </c>
      <c r="AT488" s="118">
        <f t="shared" si="23"/>
        <v>488262.74</v>
      </c>
      <c r="AU488" s="145"/>
    </row>
    <row r="489" spans="1:47" ht="15" customHeight="1" x14ac:dyDescent="0.3">
      <c r="A489" s="116" t="s">
        <v>3021</v>
      </c>
      <c r="B489" s="116" t="s">
        <v>811</v>
      </c>
      <c r="C489" s="116">
        <v>1</v>
      </c>
      <c r="D489" s="116" t="s">
        <v>0</v>
      </c>
      <c r="E489" s="116" t="s">
        <v>2</v>
      </c>
      <c r="F489" s="116" t="s">
        <v>1393</v>
      </c>
      <c r="G489" s="116" t="s">
        <v>1401</v>
      </c>
      <c r="H489" s="116" t="s">
        <v>1402</v>
      </c>
      <c r="I489" s="116" t="s">
        <v>1403</v>
      </c>
      <c r="J489" s="116" t="s">
        <v>1404</v>
      </c>
      <c r="K489" s="116" t="s">
        <v>334</v>
      </c>
      <c r="L489" s="116" t="s">
        <v>1398</v>
      </c>
      <c r="M489" s="116" t="s">
        <v>1405</v>
      </c>
      <c r="N489" s="116">
        <v>1</v>
      </c>
      <c r="O489" s="116">
        <v>1</v>
      </c>
      <c r="P489" s="116">
        <v>1</v>
      </c>
      <c r="Q489" s="116">
        <v>0</v>
      </c>
      <c r="R489" s="116">
        <v>0</v>
      </c>
      <c r="S489" s="116">
        <v>1</v>
      </c>
      <c r="T489" s="116">
        <v>1</v>
      </c>
      <c r="U489" s="116">
        <v>1</v>
      </c>
      <c r="V489" s="116">
        <v>0</v>
      </c>
      <c r="W489" s="84">
        <v>1144147.07</v>
      </c>
      <c r="X489" s="117">
        <v>44291</v>
      </c>
      <c r="Y489" s="117">
        <v>46117</v>
      </c>
      <c r="Z489" s="84">
        <v>1144147.07</v>
      </c>
      <c r="AA489" s="116" t="s">
        <v>1406</v>
      </c>
      <c r="AB489" s="116" t="s">
        <v>1407</v>
      </c>
      <c r="AC489" s="118">
        <v>1144147.07</v>
      </c>
      <c r="AD489" s="118">
        <v>0</v>
      </c>
      <c r="AE489" s="118">
        <v>0</v>
      </c>
      <c r="AF489" s="118">
        <v>0</v>
      </c>
      <c r="AG489" s="118">
        <v>0</v>
      </c>
      <c r="AH489" s="118">
        <v>0</v>
      </c>
      <c r="AI489" s="118">
        <v>0</v>
      </c>
      <c r="AJ489" s="118">
        <v>0</v>
      </c>
      <c r="AK489" s="118">
        <v>0</v>
      </c>
      <c r="AL489" s="118">
        <v>0</v>
      </c>
      <c r="AM489" s="118">
        <v>0</v>
      </c>
      <c r="AN489" s="118">
        <v>0</v>
      </c>
      <c r="AO489" s="118">
        <v>0</v>
      </c>
      <c r="AP489" s="118">
        <v>0</v>
      </c>
      <c r="AQ489" s="118">
        <v>0</v>
      </c>
      <c r="AR489" s="118">
        <f t="shared" si="21"/>
        <v>1144147.07</v>
      </c>
      <c r="AS489" s="118">
        <f t="shared" si="22"/>
        <v>0</v>
      </c>
      <c r="AT489" s="118">
        <f t="shared" si="23"/>
        <v>1144147.07</v>
      </c>
      <c r="AU489" s="145"/>
    </row>
    <row r="490" spans="1:47" ht="15" customHeight="1" x14ac:dyDescent="0.3">
      <c r="A490" s="116" t="s">
        <v>3022</v>
      </c>
      <c r="B490" s="116" t="s">
        <v>812</v>
      </c>
      <c r="C490" s="116">
        <v>1</v>
      </c>
      <c r="D490" s="116" t="s">
        <v>0</v>
      </c>
      <c r="E490" s="116" t="s">
        <v>2</v>
      </c>
      <c r="F490" s="116" t="s">
        <v>1393</v>
      </c>
      <c r="G490" s="116" t="s">
        <v>1413</v>
      </c>
      <c r="H490" s="116" t="s">
        <v>1409</v>
      </c>
      <c r="I490" s="116" t="s">
        <v>1414</v>
      </c>
      <c r="J490" s="116" t="s">
        <v>4601</v>
      </c>
      <c r="K490" s="116" t="s">
        <v>813</v>
      </c>
      <c r="L490" s="116" t="s">
        <v>1398</v>
      </c>
      <c r="M490" s="116" t="s">
        <v>1405</v>
      </c>
      <c r="N490" s="116">
        <v>1</v>
      </c>
      <c r="O490" s="116">
        <v>1</v>
      </c>
      <c r="P490" s="116">
        <v>1</v>
      </c>
      <c r="Q490" s="116">
        <v>1</v>
      </c>
      <c r="R490" s="116">
        <v>1</v>
      </c>
      <c r="S490" s="116">
        <v>1</v>
      </c>
      <c r="T490" s="116">
        <v>0</v>
      </c>
      <c r="U490" s="116">
        <v>1</v>
      </c>
      <c r="V490" s="116">
        <v>0</v>
      </c>
      <c r="W490" s="84">
        <v>640629.77</v>
      </c>
      <c r="X490" s="117">
        <v>44291</v>
      </c>
      <c r="Y490" s="117">
        <v>46117</v>
      </c>
      <c r="Z490" s="84">
        <v>640629.77</v>
      </c>
      <c r="AA490" s="116" t="s">
        <v>1406</v>
      </c>
      <c r="AB490" s="116" t="s">
        <v>1407</v>
      </c>
      <c r="AC490" s="118">
        <v>640629.77</v>
      </c>
      <c r="AD490" s="118">
        <v>0</v>
      </c>
      <c r="AE490" s="118">
        <v>0</v>
      </c>
      <c r="AF490" s="118">
        <v>0</v>
      </c>
      <c r="AG490" s="118">
        <v>0</v>
      </c>
      <c r="AH490" s="118">
        <v>0</v>
      </c>
      <c r="AI490" s="118">
        <v>0</v>
      </c>
      <c r="AJ490" s="118">
        <v>0</v>
      </c>
      <c r="AK490" s="118">
        <v>0</v>
      </c>
      <c r="AL490" s="118">
        <v>0</v>
      </c>
      <c r="AM490" s="118">
        <v>0</v>
      </c>
      <c r="AN490" s="118">
        <v>0</v>
      </c>
      <c r="AO490" s="118">
        <v>0</v>
      </c>
      <c r="AP490" s="118">
        <v>0</v>
      </c>
      <c r="AQ490" s="118">
        <v>0</v>
      </c>
      <c r="AR490" s="118">
        <f t="shared" si="21"/>
        <v>640629.77</v>
      </c>
      <c r="AS490" s="118">
        <f t="shared" si="22"/>
        <v>0</v>
      </c>
      <c r="AT490" s="118">
        <f t="shared" si="23"/>
        <v>640629.77</v>
      </c>
      <c r="AU490" s="145"/>
    </row>
    <row r="491" spans="1:47" ht="15" customHeight="1" x14ac:dyDescent="0.3">
      <c r="A491" s="116" t="s">
        <v>3032</v>
      </c>
      <c r="B491" s="116" t="s">
        <v>814</v>
      </c>
      <c r="C491" s="116">
        <v>1</v>
      </c>
      <c r="D491" s="116" t="s">
        <v>0</v>
      </c>
      <c r="E491" s="116" t="s">
        <v>2</v>
      </c>
      <c r="F491" s="116" t="s">
        <v>1393</v>
      </c>
      <c r="G491" s="116" t="s">
        <v>1413</v>
      </c>
      <c r="H491" s="116" t="s">
        <v>1409</v>
      </c>
      <c r="I491" s="116" t="s">
        <v>1414</v>
      </c>
      <c r="J491" s="116" t="s">
        <v>4601</v>
      </c>
      <c r="K491" s="116" t="s">
        <v>815</v>
      </c>
      <c r="L491" s="116" t="s">
        <v>1398</v>
      </c>
      <c r="M491" s="116" t="s">
        <v>1405</v>
      </c>
      <c r="N491" s="116">
        <v>1</v>
      </c>
      <c r="O491" s="116">
        <v>1</v>
      </c>
      <c r="P491" s="116">
        <v>1</v>
      </c>
      <c r="Q491" s="116">
        <v>1</v>
      </c>
      <c r="R491" s="116">
        <v>1</v>
      </c>
      <c r="S491" s="116">
        <v>1</v>
      </c>
      <c r="T491" s="116">
        <v>0</v>
      </c>
      <c r="U491" s="116">
        <v>1</v>
      </c>
      <c r="V491" s="116">
        <v>0</v>
      </c>
      <c r="W491" s="84">
        <v>192177.27</v>
      </c>
      <c r="X491" s="117">
        <v>44291</v>
      </c>
      <c r="Y491" s="117">
        <v>46117</v>
      </c>
      <c r="Z491" s="84">
        <v>192177.27</v>
      </c>
      <c r="AA491" s="116" t="s">
        <v>1406</v>
      </c>
      <c r="AB491" s="116" t="s">
        <v>1407</v>
      </c>
      <c r="AC491" s="118">
        <v>192177.27</v>
      </c>
      <c r="AD491" s="118">
        <v>0</v>
      </c>
      <c r="AE491" s="118">
        <v>0</v>
      </c>
      <c r="AF491" s="118">
        <v>0</v>
      </c>
      <c r="AG491" s="118">
        <v>0</v>
      </c>
      <c r="AH491" s="118">
        <v>0</v>
      </c>
      <c r="AI491" s="118">
        <v>0</v>
      </c>
      <c r="AJ491" s="118">
        <v>0</v>
      </c>
      <c r="AK491" s="118">
        <v>0</v>
      </c>
      <c r="AL491" s="118">
        <v>0</v>
      </c>
      <c r="AM491" s="118">
        <v>0</v>
      </c>
      <c r="AN491" s="118">
        <v>0</v>
      </c>
      <c r="AO491" s="118">
        <v>0</v>
      </c>
      <c r="AP491" s="118">
        <v>0</v>
      </c>
      <c r="AQ491" s="118">
        <v>0</v>
      </c>
      <c r="AR491" s="118">
        <f t="shared" si="21"/>
        <v>192177.27</v>
      </c>
      <c r="AS491" s="118">
        <f t="shared" si="22"/>
        <v>0</v>
      </c>
      <c r="AT491" s="118">
        <f t="shared" si="23"/>
        <v>192177.27</v>
      </c>
      <c r="AU491" s="145"/>
    </row>
    <row r="492" spans="1:47" ht="15" customHeight="1" x14ac:dyDescent="0.3">
      <c r="A492" s="116" t="s">
        <v>2567</v>
      </c>
      <c r="B492" s="116" t="s">
        <v>816</v>
      </c>
      <c r="C492" s="116">
        <v>1</v>
      </c>
      <c r="D492" s="116" t="s">
        <v>0</v>
      </c>
      <c r="E492" s="116" t="s">
        <v>2</v>
      </c>
      <c r="F492" s="116" t="s">
        <v>1393</v>
      </c>
      <c r="G492" s="116" t="s">
        <v>1408</v>
      </c>
      <c r="H492" s="116" t="s">
        <v>1409</v>
      </c>
      <c r="I492" s="116" t="s">
        <v>1410</v>
      </c>
      <c r="J492" s="116" t="s">
        <v>4601</v>
      </c>
      <c r="K492" s="116" t="s">
        <v>611</v>
      </c>
      <c r="L492" s="116" t="s">
        <v>1398</v>
      </c>
      <c r="M492" s="116" t="s">
        <v>1405</v>
      </c>
      <c r="N492" s="116">
        <v>1</v>
      </c>
      <c r="O492" s="116">
        <v>1</v>
      </c>
      <c r="P492" s="116">
        <v>1</v>
      </c>
      <c r="Q492" s="116">
        <v>1</v>
      </c>
      <c r="R492" s="116">
        <v>1</v>
      </c>
      <c r="S492" s="116">
        <v>1</v>
      </c>
      <c r="T492" s="116">
        <v>0</v>
      </c>
      <c r="U492" s="116">
        <v>0</v>
      </c>
      <c r="V492" s="116">
        <v>0</v>
      </c>
      <c r="W492" s="84">
        <v>71000</v>
      </c>
      <c r="X492" s="117">
        <v>44291</v>
      </c>
      <c r="Y492" s="117">
        <v>46117</v>
      </c>
      <c r="Z492" s="84">
        <v>71000</v>
      </c>
      <c r="AA492" s="116" t="s">
        <v>1406</v>
      </c>
      <c r="AB492" s="116" t="s">
        <v>1407</v>
      </c>
      <c r="AC492" s="118">
        <v>71000</v>
      </c>
      <c r="AD492" s="118">
        <v>0</v>
      </c>
      <c r="AE492" s="118">
        <v>0</v>
      </c>
      <c r="AF492" s="118">
        <v>0</v>
      </c>
      <c r="AG492" s="118">
        <v>0</v>
      </c>
      <c r="AH492" s="118">
        <v>0</v>
      </c>
      <c r="AI492" s="118">
        <v>0</v>
      </c>
      <c r="AJ492" s="118">
        <v>0</v>
      </c>
      <c r="AK492" s="118">
        <v>0</v>
      </c>
      <c r="AL492" s="118">
        <v>0</v>
      </c>
      <c r="AM492" s="118">
        <v>0</v>
      </c>
      <c r="AN492" s="118">
        <v>0</v>
      </c>
      <c r="AO492" s="118">
        <v>0</v>
      </c>
      <c r="AP492" s="118">
        <v>0</v>
      </c>
      <c r="AQ492" s="118">
        <v>0</v>
      </c>
      <c r="AR492" s="118">
        <f t="shared" si="21"/>
        <v>71000</v>
      </c>
      <c r="AS492" s="118">
        <f t="shared" si="22"/>
        <v>0</v>
      </c>
      <c r="AT492" s="118">
        <f t="shared" si="23"/>
        <v>71000</v>
      </c>
      <c r="AU492" s="145"/>
    </row>
    <row r="493" spans="1:47" ht="15" customHeight="1" x14ac:dyDescent="0.3">
      <c r="A493" s="116" t="s">
        <v>3019</v>
      </c>
      <c r="B493" s="116" t="s">
        <v>817</v>
      </c>
      <c r="C493" s="116">
        <v>1</v>
      </c>
      <c r="D493" s="116" t="s">
        <v>0</v>
      </c>
      <c r="E493" s="116" t="s">
        <v>2</v>
      </c>
      <c r="F493" s="116" t="s">
        <v>1393</v>
      </c>
      <c r="G493" s="116" t="s">
        <v>1401</v>
      </c>
      <c r="H493" s="116" t="s">
        <v>1402</v>
      </c>
      <c r="I493" s="116" t="s">
        <v>1403</v>
      </c>
      <c r="J493" s="116" t="s">
        <v>1404</v>
      </c>
      <c r="K493" s="116" t="s">
        <v>348</v>
      </c>
      <c r="L493" s="116" t="s">
        <v>1398</v>
      </c>
      <c r="M493" s="116" t="s">
        <v>1405</v>
      </c>
      <c r="N493" s="116">
        <v>1</v>
      </c>
      <c r="O493" s="116">
        <v>1</v>
      </c>
      <c r="P493" s="116">
        <v>1</v>
      </c>
      <c r="Q493" s="116">
        <v>0</v>
      </c>
      <c r="R493" s="116">
        <v>0</v>
      </c>
      <c r="S493" s="116">
        <v>1</v>
      </c>
      <c r="T493" s="116">
        <v>1</v>
      </c>
      <c r="U493" s="116">
        <v>1</v>
      </c>
      <c r="V493" s="116">
        <v>0</v>
      </c>
      <c r="W493" s="84">
        <v>1057546.19</v>
      </c>
      <c r="X493" s="117">
        <v>44291</v>
      </c>
      <c r="Y493" s="117">
        <v>46117</v>
      </c>
      <c r="Z493" s="84">
        <v>1057546.19</v>
      </c>
      <c r="AA493" s="116" t="s">
        <v>1406</v>
      </c>
      <c r="AB493" s="116" t="s">
        <v>1407</v>
      </c>
      <c r="AC493" s="118">
        <v>1057546.19</v>
      </c>
      <c r="AD493" s="118">
        <v>0</v>
      </c>
      <c r="AE493" s="118">
        <v>0</v>
      </c>
      <c r="AF493" s="118">
        <v>0</v>
      </c>
      <c r="AG493" s="118">
        <v>0</v>
      </c>
      <c r="AH493" s="118">
        <v>0</v>
      </c>
      <c r="AI493" s="118">
        <v>0</v>
      </c>
      <c r="AJ493" s="118">
        <v>0</v>
      </c>
      <c r="AK493" s="118">
        <v>0</v>
      </c>
      <c r="AL493" s="118">
        <v>0</v>
      </c>
      <c r="AM493" s="118">
        <v>0</v>
      </c>
      <c r="AN493" s="118">
        <v>0</v>
      </c>
      <c r="AO493" s="118">
        <v>0</v>
      </c>
      <c r="AP493" s="118">
        <v>0</v>
      </c>
      <c r="AQ493" s="118">
        <v>0</v>
      </c>
      <c r="AR493" s="118">
        <f t="shared" si="21"/>
        <v>1057546.19</v>
      </c>
      <c r="AS493" s="118">
        <f t="shared" si="22"/>
        <v>0</v>
      </c>
      <c r="AT493" s="118">
        <f t="shared" si="23"/>
        <v>1057546.19</v>
      </c>
      <c r="AU493" s="145"/>
    </row>
    <row r="494" spans="1:47" ht="15" customHeight="1" x14ac:dyDescent="0.3">
      <c r="A494" s="116" t="s">
        <v>3012</v>
      </c>
      <c r="B494" s="116" t="s">
        <v>818</v>
      </c>
      <c r="C494" s="116">
        <v>1</v>
      </c>
      <c r="D494" s="116" t="s">
        <v>0</v>
      </c>
      <c r="E494" s="116" t="s">
        <v>2</v>
      </c>
      <c r="F494" s="116" t="s">
        <v>1393</v>
      </c>
      <c r="G494" s="116" t="s">
        <v>1401</v>
      </c>
      <c r="H494" s="116" t="s">
        <v>1402</v>
      </c>
      <c r="I494" s="116" t="s">
        <v>1403</v>
      </c>
      <c r="J494" s="116" t="s">
        <v>1404</v>
      </c>
      <c r="K494" s="116" t="s">
        <v>819</v>
      </c>
      <c r="L494" s="116" t="s">
        <v>1398</v>
      </c>
      <c r="M494" s="116" t="s">
        <v>1405</v>
      </c>
      <c r="N494" s="116">
        <v>1</v>
      </c>
      <c r="O494" s="116">
        <v>1</v>
      </c>
      <c r="P494" s="116">
        <v>1</v>
      </c>
      <c r="Q494" s="116">
        <v>0</v>
      </c>
      <c r="R494" s="116">
        <v>0</v>
      </c>
      <c r="S494" s="116">
        <v>1</v>
      </c>
      <c r="T494" s="116">
        <v>1</v>
      </c>
      <c r="U494" s="116">
        <v>1</v>
      </c>
      <c r="V494" s="116">
        <v>0</v>
      </c>
      <c r="W494" s="84">
        <v>1092955.8</v>
      </c>
      <c r="X494" s="117">
        <v>44291</v>
      </c>
      <c r="Y494" s="117">
        <v>46117</v>
      </c>
      <c r="Z494" s="84">
        <v>1092955.8</v>
      </c>
      <c r="AA494" s="116" t="s">
        <v>1406</v>
      </c>
      <c r="AB494" s="116" t="s">
        <v>1407</v>
      </c>
      <c r="AC494" s="118">
        <v>1092955.8</v>
      </c>
      <c r="AD494" s="118">
        <v>0</v>
      </c>
      <c r="AE494" s="118">
        <v>0</v>
      </c>
      <c r="AF494" s="118">
        <v>0</v>
      </c>
      <c r="AG494" s="118">
        <v>0</v>
      </c>
      <c r="AH494" s="118">
        <v>0</v>
      </c>
      <c r="AI494" s="118">
        <v>0</v>
      </c>
      <c r="AJ494" s="118">
        <v>0</v>
      </c>
      <c r="AK494" s="118">
        <v>0</v>
      </c>
      <c r="AL494" s="118">
        <v>0</v>
      </c>
      <c r="AM494" s="118">
        <v>0</v>
      </c>
      <c r="AN494" s="118">
        <v>0</v>
      </c>
      <c r="AO494" s="118">
        <v>0</v>
      </c>
      <c r="AP494" s="118">
        <v>0</v>
      </c>
      <c r="AQ494" s="118">
        <v>0</v>
      </c>
      <c r="AR494" s="118">
        <f t="shared" si="21"/>
        <v>1092955.8</v>
      </c>
      <c r="AS494" s="118">
        <f t="shared" si="22"/>
        <v>0</v>
      </c>
      <c r="AT494" s="118">
        <f t="shared" si="23"/>
        <v>1092955.8</v>
      </c>
      <c r="AU494" s="145"/>
    </row>
    <row r="495" spans="1:47" ht="15" customHeight="1" x14ac:dyDescent="0.3">
      <c r="A495" s="116" t="s">
        <v>2896</v>
      </c>
      <c r="B495" s="116" t="s">
        <v>820</v>
      </c>
      <c r="C495" s="116">
        <v>5</v>
      </c>
      <c r="D495" s="116" t="s">
        <v>0</v>
      </c>
      <c r="E495" s="116" t="s">
        <v>2</v>
      </c>
      <c r="F495" s="116" t="s">
        <v>1393</v>
      </c>
      <c r="G495" s="116" t="s">
        <v>1411</v>
      </c>
      <c r="H495" s="116" t="s">
        <v>1409</v>
      </c>
      <c r="I495" s="116" t="s">
        <v>1412</v>
      </c>
      <c r="J495" s="116" t="s">
        <v>4601</v>
      </c>
      <c r="K495" s="116" t="s">
        <v>628</v>
      </c>
      <c r="L495" s="116" t="s">
        <v>1398</v>
      </c>
      <c r="M495" s="116" t="s">
        <v>1405</v>
      </c>
      <c r="N495" s="116">
        <v>1</v>
      </c>
      <c r="O495" s="116">
        <v>1</v>
      </c>
      <c r="P495" s="116">
        <v>1</v>
      </c>
      <c r="Q495" s="116">
        <v>1</v>
      </c>
      <c r="R495" s="116">
        <v>1</v>
      </c>
      <c r="S495" s="116">
        <v>1</v>
      </c>
      <c r="T495" s="116">
        <v>0</v>
      </c>
      <c r="U495" s="116">
        <v>0</v>
      </c>
      <c r="V495" s="116">
        <v>0</v>
      </c>
      <c r="W495" s="84">
        <v>368602.5</v>
      </c>
      <c r="X495" s="117">
        <v>44301</v>
      </c>
      <c r="Y495" s="117">
        <v>46127</v>
      </c>
      <c r="Z495" s="84">
        <v>737205</v>
      </c>
      <c r="AA495" s="116" t="s">
        <v>1406</v>
      </c>
      <c r="AB495" s="116" t="s">
        <v>1407</v>
      </c>
      <c r="AC495" s="118">
        <v>368602.5</v>
      </c>
      <c r="AD495" s="118">
        <v>0</v>
      </c>
      <c r="AE495" s="118">
        <v>0</v>
      </c>
      <c r="AF495" s="118">
        <v>0</v>
      </c>
      <c r="AG495" s="118">
        <v>0</v>
      </c>
      <c r="AH495" s="118">
        <v>0</v>
      </c>
      <c r="AI495" s="118">
        <v>0</v>
      </c>
      <c r="AJ495" s="118">
        <v>0</v>
      </c>
      <c r="AK495" s="118">
        <v>0</v>
      </c>
      <c r="AL495" s="118">
        <v>0</v>
      </c>
      <c r="AM495" s="118">
        <v>0</v>
      </c>
      <c r="AN495" s="118">
        <v>0</v>
      </c>
      <c r="AO495" s="118">
        <v>0</v>
      </c>
      <c r="AP495" s="118">
        <v>0</v>
      </c>
      <c r="AQ495" s="118">
        <v>0</v>
      </c>
      <c r="AR495" s="118">
        <f t="shared" si="21"/>
        <v>368602.5</v>
      </c>
      <c r="AS495" s="118">
        <f t="shared" si="22"/>
        <v>0</v>
      </c>
      <c r="AT495" s="118">
        <f t="shared" si="23"/>
        <v>368602.5</v>
      </c>
      <c r="AU495" s="145"/>
    </row>
    <row r="496" spans="1:47" ht="15" customHeight="1" x14ac:dyDescent="0.3">
      <c r="A496" s="116" t="s">
        <v>2897</v>
      </c>
      <c r="B496" s="116" t="s">
        <v>820</v>
      </c>
      <c r="C496" s="116">
        <v>6</v>
      </c>
      <c r="D496" s="116" t="s">
        <v>0</v>
      </c>
      <c r="E496" s="116" t="s">
        <v>2</v>
      </c>
      <c r="F496" s="116" t="s">
        <v>1393</v>
      </c>
      <c r="G496" s="116" t="s">
        <v>1411</v>
      </c>
      <c r="H496" s="116" t="s">
        <v>1409</v>
      </c>
      <c r="I496" s="116" t="s">
        <v>1412</v>
      </c>
      <c r="J496" s="116" t="s">
        <v>4601</v>
      </c>
      <c r="K496" s="116" t="s">
        <v>628</v>
      </c>
      <c r="L496" s="116" t="s">
        <v>1398</v>
      </c>
      <c r="M496" s="116" t="s">
        <v>1405</v>
      </c>
      <c r="N496" s="116">
        <v>1</v>
      </c>
      <c r="O496" s="116">
        <v>1</v>
      </c>
      <c r="P496" s="116">
        <v>1</v>
      </c>
      <c r="Q496" s="116">
        <v>1</v>
      </c>
      <c r="R496" s="116">
        <v>1</v>
      </c>
      <c r="S496" s="116">
        <v>1</v>
      </c>
      <c r="T496" s="116">
        <v>0</v>
      </c>
      <c r="U496" s="116">
        <v>0</v>
      </c>
      <c r="V496" s="116">
        <v>0</v>
      </c>
      <c r="W496" s="84">
        <v>751955</v>
      </c>
      <c r="X496" s="117">
        <v>44301</v>
      </c>
      <c r="Y496" s="117">
        <v>46492</v>
      </c>
      <c r="Z496" s="84">
        <v>751955</v>
      </c>
      <c r="AA496" s="116" t="s">
        <v>1406</v>
      </c>
      <c r="AB496" s="116" t="s">
        <v>1407</v>
      </c>
      <c r="AC496" s="118">
        <v>375977.5</v>
      </c>
      <c r="AD496" s="118">
        <v>375977.5</v>
      </c>
      <c r="AE496" s="118">
        <v>0</v>
      </c>
      <c r="AF496" s="118">
        <v>0</v>
      </c>
      <c r="AG496" s="118">
        <v>0</v>
      </c>
      <c r="AH496" s="118">
        <v>0</v>
      </c>
      <c r="AI496" s="118">
        <v>0</v>
      </c>
      <c r="AJ496" s="118">
        <v>0</v>
      </c>
      <c r="AK496" s="118">
        <v>0</v>
      </c>
      <c r="AL496" s="118">
        <v>0</v>
      </c>
      <c r="AM496" s="118">
        <v>0</v>
      </c>
      <c r="AN496" s="118">
        <v>0</v>
      </c>
      <c r="AO496" s="118">
        <v>0</v>
      </c>
      <c r="AP496" s="118">
        <v>0</v>
      </c>
      <c r="AQ496" s="118">
        <v>0</v>
      </c>
      <c r="AR496" s="118">
        <f t="shared" si="21"/>
        <v>751955</v>
      </c>
      <c r="AS496" s="118">
        <f t="shared" si="22"/>
        <v>0</v>
      </c>
      <c r="AT496" s="118">
        <f t="shared" si="23"/>
        <v>751955</v>
      </c>
      <c r="AU496" s="145"/>
    </row>
    <row r="497" spans="1:47" ht="15" customHeight="1" x14ac:dyDescent="0.3">
      <c r="A497" s="116" t="s">
        <v>2898</v>
      </c>
      <c r="B497" s="116" t="s">
        <v>820</v>
      </c>
      <c r="C497" s="116">
        <v>7</v>
      </c>
      <c r="D497" s="116" t="s">
        <v>0</v>
      </c>
      <c r="E497" s="116" t="s">
        <v>2</v>
      </c>
      <c r="F497" s="116" t="s">
        <v>1393</v>
      </c>
      <c r="G497" s="116" t="s">
        <v>1411</v>
      </c>
      <c r="H497" s="116" t="s">
        <v>1409</v>
      </c>
      <c r="I497" s="116" t="s">
        <v>1412</v>
      </c>
      <c r="J497" s="116" t="s">
        <v>4601</v>
      </c>
      <c r="K497" s="116" t="s">
        <v>628</v>
      </c>
      <c r="L497" s="116" t="s">
        <v>1398</v>
      </c>
      <c r="M497" s="116" t="s">
        <v>1405</v>
      </c>
      <c r="N497" s="116">
        <v>1</v>
      </c>
      <c r="O497" s="116">
        <v>1</v>
      </c>
      <c r="P497" s="116">
        <v>1</v>
      </c>
      <c r="Q497" s="116">
        <v>1</v>
      </c>
      <c r="R497" s="116">
        <v>1</v>
      </c>
      <c r="S497" s="116">
        <v>1</v>
      </c>
      <c r="T497" s="116">
        <v>0</v>
      </c>
      <c r="U497" s="116">
        <v>0</v>
      </c>
      <c r="V497" s="116">
        <v>0</v>
      </c>
      <c r="W497" s="84">
        <v>106200</v>
      </c>
      <c r="X497" s="117">
        <v>44301</v>
      </c>
      <c r="Y497" s="117">
        <v>46858</v>
      </c>
      <c r="Z497" s="84">
        <v>106200</v>
      </c>
      <c r="AA497" s="116" t="s">
        <v>1406</v>
      </c>
      <c r="AB497" s="116" t="s">
        <v>1407</v>
      </c>
      <c r="AC497" s="118">
        <v>0</v>
      </c>
      <c r="AD497" s="118">
        <v>53100</v>
      </c>
      <c r="AE497" s="118">
        <v>53100</v>
      </c>
      <c r="AF497" s="118">
        <v>0</v>
      </c>
      <c r="AG497" s="118">
        <v>0</v>
      </c>
      <c r="AH497" s="118">
        <v>0</v>
      </c>
      <c r="AI497" s="118">
        <v>0</v>
      </c>
      <c r="AJ497" s="118">
        <v>0</v>
      </c>
      <c r="AK497" s="118">
        <v>0</v>
      </c>
      <c r="AL497" s="118">
        <v>0</v>
      </c>
      <c r="AM497" s="118">
        <v>0</v>
      </c>
      <c r="AN497" s="118">
        <v>0</v>
      </c>
      <c r="AO497" s="118">
        <v>0</v>
      </c>
      <c r="AP497" s="118">
        <v>0</v>
      </c>
      <c r="AQ497" s="118">
        <v>0</v>
      </c>
      <c r="AR497" s="118">
        <f t="shared" si="21"/>
        <v>53100</v>
      </c>
      <c r="AS497" s="118">
        <f t="shared" si="22"/>
        <v>53100</v>
      </c>
      <c r="AT497" s="118">
        <f t="shared" si="23"/>
        <v>106200</v>
      </c>
      <c r="AU497" s="145"/>
    </row>
    <row r="498" spans="1:47" ht="15" customHeight="1" x14ac:dyDescent="0.3">
      <c r="A498" s="116" t="s">
        <v>2899</v>
      </c>
      <c r="B498" s="116" t="s">
        <v>820</v>
      </c>
      <c r="C498" s="116">
        <v>8</v>
      </c>
      <c r="D498" s="116" t="s">
        <v>0</v>
      </c>
      <c r="E498" s="116" t="s">
        <v>2</v>
      </c>
      <c r="F498" s="116" t="s">
        <v>1393</v>
      </c>
      <c r="G498" s="116" t="s">
        <v>1411</v>
      </c>
      <c r="H498" s="116" t="s">
        <v>1409</v>
      </c>
      <c r="I498" s="116" t="s">
        <v>1412</v>
      </c>
      <c r="J498" s="116" t="s">
        <v>4601</v>
      </c>
      <c r="K498" s="116" t="s">
        <v>628</v>
      </c>
      <c r="L498" s="116" t="s">
        <v>1398</v>
      </c>
      <c r="M498" s="116" t="s">
        <v>1405</v>
      </c>
      <c r="N498" s="116">
        <v>1</v>
      </c>
      <c r="O498" s="116">
        <v>1</v>
      </c>
      <c r="P498" s="116">
        <v>1</v>
      </c>
      <c r="Q498" s="116">
        <v>1</v>
      </c>
      <c r="R498" s="116">
        <v>1</v>
      </c>
      <c r="S498" s="116">
        <v>1</v>
      </c>
      <c r="T498" s="116">
        <v>0</v>
      </c>
      <c r="U498" s="116">
        <v>0</v>
      </c>
      <c r="V498" s="116">
        <v>0</v>
      </c>
      <c r="W498" s="84">
        <v>53100</v>
      </c>
      <c r="X498" s="117">
        <v>44301</v>
      </c>
      <c r="Y498" s="117">
        <v>47223</v>
      </c>
      <c r="Z498" s="84">
        <v>53100</v>
      </c>
      <c r="AA498" s="116" t="s">
        <v>1406</v>
      </c>
      <c r="AB498" s="116" t="s">
        <v>1407</v>
      </c>
      <c r="AC498" s="118">
        <v>0</v>
      </c>
      <c r="AD498" s="118">
        <v>17700</v>
      </c>
      <c r="AE498" s="118">
        <v>17700</v>
      </c>
      <c r="AF498" s="118">
        <v>17700</v>
      </c>
      <c r="AG498" s="118">
        <v>0</v>
      </c>
      <c r="AH498" s="118">
        <v>0</v>
      </c>
      <c r="AI498" s="118">
        <v>0</v>
      </c>
      <c r="AJ498" s="118">
        <v>0</v>
      </c>
      <c r="AK498" s="118">
        <v>0</v>
      </c>
      <c r="AL498" s="118">
        <v>0</v>
      </c>
      <c r="AM498" s="118">
        <v>0</v>
      </c>
      <c r="AN498" s="118">
        <v>0</v>
      </c>
      <c r="AO498" s="118">
        <v>0</v>
      </c>
      <c r="AP498" s="118">
        <v>0</v>
      </c>
      <c r="AQ498" s="118">
        <v>0</v>
      </c>
      <c r="AR498" s="118">
        <f t="shared" si="21"/>
        <v>17700</v>
      </c>
      <c r="AS498" s="118">
        <f t="shared" si="22"/>
        <v>35400</v>
      </c>
      <c r="AT498" s="118">
        <f t="shared" si="23"/>
        <v>53100</v>
      </c>
      <c r="AU498" s="145"/>
    </row>
    <row r="499" spans="1:47" ht="15" customHeight="1" x14ac:dyDescent="0.3">
      <c r="A499" s="116" t="s">
        <v>3013</v>
      </c>
      <c r="B499" s="116" t="s">
        <v>821</v>
      </c>
      <c r="C499" s="116">
        <v>1</v>
      </c>
      <c r="D499" s="116" t="s">
        <v>0</v>
      </c>
      <c r="E499" s="116" t="s">
        <v>2</v>
      </c>
      <c r="F499" s="116" t="s">
        <v>1393</v>
      </c>
      <c r="G499" s="116" t="s">
        <v>1401</v>
      </c>
      <c r="H499" s="116" t="s">
        <v>1402</v>
      </c>
      <c r="I499" s="116" t="s">
        <v>1403</v>
      </c>
      <c r="J499" s="116" t="s">
        <v>1404</v>
      </c>
      <c r="K499" s="116" t="s">
        <v>781</v>
      </c>
      <c r="L499" s="116" t="s">
        <v>1398</v>
      </c>
      <c r="M499" s="116" t="s">
        <v>1405</v>
      </c>
      <c r="N499" s="116">
        <v>1</v>
      </c>
      <c r="O499" s="116">
        <v>1</v>
      </c>
      <c r="P499" s="116">
        <v>1</v>
      </c>
      <c r="Q499" s="116">
        <v>0</v>
      </c>
      <c r="R499" s="116">
        <v>0</v>
      </c>
      <c r="S499" s="116">
        <v>1</v>
      </c>
      <c r="T499" s="116">
        <v>1</v>
      </c>
      <c r="U499" s="116">
        <v>1</v>
      </c>
      <c r="V499" s="116">
        <v>0</v>
      </c>
      <c r="W499" s="84">
        <v>659568.88</v>
      </c>
      <c r="X499" s="117">
        <v>44291</v>
      </c>
      <c r="Y499" s="117">
        <v>46117</v>
      </c>
      <c r="Z499" s="84">
        <v>659568.88</v>
      </c>
      <c r="AA499" s="116" t="s">
        <v>1406</v>
      </c>
      <c r="AB499" s="116" t="s">
        <v>1407</v>
      </c>
      <c r="AC499" s="118">
        <v>659568.88</v>
      </c>
      <c r="AD499" s="118">
        <v>0</v>
      </c>
      <c r="AE499" s="118">
        <v>0</v>
      </c>
      <c r="AF499" s="118">
        <v>0</v>
      </c>
      <c r="AG499" s="118">
        <v>0</v>
      </c>
      <c r="AH499" s="118">
        <v>0</v>
      </c>
      <c r="AI499" s="118">
        <v>0</v>
      </c>
      <c r="AJ499" s="118">
        <v>0</v>
      </c>
      <c r="AK499" s="118">
        <v>0</v>
      </c>
      <c r="AL499" s="118">
        <v>0</v>
      </c>
      <c r="AM499" s="118">
        <v>0</v>
      </c>
      <c r="AN499" s="118">
        <v>0</v>
      </c>
      <c r="AO499" s="118">
        <v>0</v>
      </c>
      <c r="AP499" s="118">
        <v>0</v>
      </c>
      <c r="AQ499" s="118">
        <v>0</v>
      </c>
      <c r="AR499" s="118">
        <f t="shared" si="21"/>
        <v>659568.88</v>
      </c>
      <c r="AS499" s="118">
        <f t="shared" si="22"/>
        <v>0</v>
      </c>
      <c r="AT499" s="118">
        <f t="shared" si="23"/>
        <v>659568.88</v>
      </c>
      <c r="AU499" s="145"/>
    </row>
    <row r="500" spans="1:47" ht="15" customHeight="1" x14ac:dyDescent="0.3">
      <c r="A500" s="116" t="s">
        <v>3017</v>
      </c>
      <c r="B500" s="116" t="s">
        <v>822</v>
      </c>
      <c r="C500" s="116">
        <v>1</v>
      </c>
      <c r="D500" s="116" t="s">
        <v>0</v>
      </c>
      <c r="E500" s="116" t="s">
        <v>2</v>
      </c>
      <c r="F500" s="116" t="s">
        <v>1393</v>
      </c>
      <c r="G500" s="116" t="s">
        <v>1401</v>
      </c>
      <c r="H500" s="116" t="s">
        <v>1402</v>
      </c>
      <c r="I500" s="116" t="s">
        <v>1403</v>
      </c>
      <c r="J500" s="116" t="s">
        <v>1404</v>
      </c>
      <c r="K500" s="116" t="s">
        <v>823</v>
      </c>
      <c r="L500" s="116" t="s">
        <v>1398</v>
      </c>
      <c r="M500" s="116" t="s">
        <v>1405</v>
      </c>
      <c r="N500" s="116">
        <v>1</v>
      </c>
      <c r="O500" s="116">
        <v>1</v>
      </c>
      <c r="P500" s="116">
        <v>1</v>
      </c>
      <c r="Q500" s="116">
        <v>0</v>
      </c>
      <c r="R500" s="116">
        <v>0</v>
      </c>
      <c r="S500" s="116">
        <v>1</v>
      </c>
      <c r="T500" s="116">
        <v>1</v>
      </c>
      <c r="U500" s="116">
        <v>1</v>
      </c>
      <c r="V500" s="116">
        <v>0</v>
      </c>
      <c r="W500" s="84">
        <v>940514.33</v>
      </c>
      <c r="X500" s="117">
        <v>44291</v>
      </c>
      <c r="Y500" s="117">
        <v>46117</v>
      </c>
      <c r="Z500" s="84">
        <v>940514.33</v>
      </c>
      <c r="AA500" s="116" t="s">
        <v>1406</v>
      </c>
      <c r="AB500" s="116" t="s">
        <v>1407</v>
      </c>
      <c r="AC500" s="118">
        <v>940514.33</v>
      </c>
      <c r="AD500" s="118">
        <v>0</v>
      </c>
      <c r="AE500" s="118">
        <v>0</v>
      </c>
      <c r="AF500" s="118">
        <v>0</v>
      </c>
      <c r="AG500" s="118">
        <v>0</v>
      </c>
      <c r="AH500" s="118">
        <v>0</v>
      </c>
      <c r="AI500" s="118">
        <v>0</v>
      </c>
      <c r="AJ500" s="118">
        <v>0</v>
      </c>
      <c r="AK500" s="118">
        <v>0</v>
      </c>
      <c r="AL500" s="118">
        <v>0</v>
      </c>
      <c r="AM500" s="118">
        <v>0</v>
      </c>
      <c r="AN500" s="118">
        <v>0</v>
      </c>
      <c r="AO500" s="118">
        <v>0</v>
      </c>
      <c r="AP500" s="118">
        <v>0</v>
      </c>
      <c r="AQ500" s="118">
        <v>0</v>
      </c>
      <c r="AR500" s="118">
        <f t="shared" si="21"/>
        <v>940514.33</v>
      </c>
      <c r="AS500" s="118">
        <f t="shared" si="22"/>
        <v>0</v>
      </c>
      <c r="AT500" s="118">
        <f t="shared" si="23"/>
        <v>940514.33</v>
      </c>
      <c r="AU500" s="145"/>
    </row>
    <row r="501" spans="1:47" ht="15" customHeight="1" x14ac:dyDescent="0.3">
      <c r="A501" s="116" t="s">
        <v>2568</v>
      </c>
      <c r="B501" s="116" t="s">
        <v>824</v>
      </c>
      <c r="C501" s="116">
        <v>1</v>
      </c>
      <c r="D501" s="116" t="s">
        <v>0</v>
      </c>
      <c r="E501" s="116" t="s">
        <v>2</v>
      </c>
      <c r="F501" s="116" t="s">
        <v>1393</v>
      </c>
      <c r="G501" s="116" t="s">
        <v>1408</v>
      </c>
      <c r="H501" s="116" t="s">
        <v>1409</v>
      </c>
      <c r="I501" s="116" t="s">
        <v>1410</v>
      </c>
      <c r="J501" s="116" t="s">
        <v>4601</v>
      </c>
      <c r="K501" s="116" t="s">
        <v>611</v>
      </c>
      <c r="L501" s="116" t="s">
        <v>1398</v>
      </c>
      <c r="M501" s="116" t="s">
        <v>1405</v>
      </c>
      <c r="N501" s="116">
        <v>1</v>
      </c>
      <c r="O501" s="116">
        <v>1</v>
      </c>
      <c r="P501" s="116">
        <v>1</v>
      </c>
      <c r="Q501" s="116">
        <v>1</v>
      </c>
      <c r="R501" s="116">
        <v>1</v>
      </c>
      <c r="S501" s="116">
        <v>1</v>
      </c>
      <c r="T501" s="116">
        <v>0</v>
      </c>
      <c r="U501" s="116">
        <v>0</v>
      </c>
      <c r="V501" s="116">
        <v>0</v>
      </c>
      <c r="W501" s="84">
        <v>195028.14</v>
      </c>
      <c r="X501" s="117">
        <v>44291</v>
      </c>
      <c r="Y501" s="117">
        <v>46117</v>
      </c>
      <c r="Z501" s="84">
        <v>195028.14</v>
      </c>
      <c r="AA501" s="116" t="s">
        <v>1406</v>
      </c>
      <c r="AB501" s="116" t="s">
        <v>1407</v>
      </c>
      <c r="AC501" s="118">
        <v>195028.14</v>
      </c>
      <c r="AD501" s="118">
        <v>0</v>
      </c>
      <c r="AE501" s="118">
        <v>0</v>
      </c>
      <c r="AF501" s="118">
        <v>0</v>
      </c>
      <c r="AG501" s="118">
        <v>0</v>
      </c>
      <c r="AH501" s="118">
        <v>0</v>
      </c>
      <c r="AI501" s="118">
        <v>0</v>
      </c>
      <c r="AJ501" s="118">
        <v>0</v>
      </c>
      <c r="AK501" s="118">
        <v>0</v>
      </c>
      <c r="AL501" s="118">
        <v>0</v>
      </c>
      <c r="AM501" s="118">
        <v>0</v>
      </c>
      <c r="AN501" s="118">
        <v>0</v>
      </c>
      <c r="AO501" s="118">
        <v>0</v>
      </c>
      <c r="AP501" s="118">
        <v>0</v>
      </c>
      <c r="AQ501" s="118">
        <v>0</v>
      </c>
      <c r="AR501" s="118">
        <f t="shared" si="21"/>
        <v>195028.14</v>
      </c>
      <c r="AS501" s="118">
        <f t="shared" si="22"/>
        <v>0</v>
      </c>
      <c r="AT501" s="118">
        <f t="shared" si="23"/>
        <v>195028.14</v>
      </c>
      <c r="AU501" s="145"/>
    </row>
    <row r="502" spans="1:47" ht="15" customHeight="1" x14ac:dyDescent="0.3">
      <c r="A502" s="116" t="s">
        <v>2569</v>
      </c>
      <c r="B502" s="116" t="s">
        <v>825</v>
      </c>
      <c r="C502" s="116">
        <v>1</v>
      </c>
      <c r="D502" s="116" t="s">
        <v>0</v>
      </c>
      <c r="E502" s="116" t="s">
        <v>2</v>
      </c>
      <c r="F502" s="116" t="s">
        <v>1393</v>
      </c>
      <c r="G502" s="116" t="s">
        <v>1408</v>
      </c>
      <c r="H502" s="116" t="s">
        <v>1409</v>
      </c>
      <c r="I502" s="116" t="s">
        <v>1410</v>
      </c>
      <c r="J502" s="116" t="s">
        <v>4601</v>
      </c>
      <c r="K502" s="116" t="s">
        <v>611</v>
      </c>
      <c r="L502" s="116" t="s">
        <v>1398</v>
      </c>
      <c r="M502" s="116" t="s">
        <v>1405</v>
      </c>
      <c r="N502" s="116">
        <v>1</v>
      </c>
      <c r="O502" s="116">
        <v>1</v>
      </c>
      <c r="P502" s="116">
        <v>1</v>
      </c>
      <c r="Q502" s="116">
        <v>1</v>
      </c>
      <c r="R502" s="116">
        <v>1</v>
      </c>
      <c r="S502" s="116">
        <v>1</v>
      </c>
      <c r="T502" s="116">
        <v>0</v>
      </c>
      <c r="U502" s="116">
        <v>0</v>
      </c>
      <c r="V502" s="116">
        <v>0</v>
      </c>
      <c r="W502" s="84">
        <v>218389.96</v>
      </c>
      <c r="X502" s="117">
        <v>44291</v>
      </c>
      <c r="Y502" s="117">
        <v>46117</v>
      </c>
      <c r="Z502" s="84">
        <v>218389.96</v>
      </c>
      <c r="AA502" s="116" t="s">
        <v>1406</v>
      </c>
      <c r="AB502" s="116" t="s">
        <v>1407</v>
      </c>
      <c r="AC502" s="118">
        <v>218389.96</v>
      </c>
      <c r="AD502" s="118">
        <v>0</v>
      </c>
      <c r="AE502" s="118">
        <v>0</v>
      </c>
      <c r="AF502" s="118">
        <v>0</v>
      </c>
      <c r="AG502" s="118">
        <v>0</v>
      </c>
      <c r="AH502" s="118">
        <v>0</v>
      </c>
      <c r="AI502" s="118">
        <v>0</v>
      </c>
      <c r="AJ502" s="118">
        <v>0</v>
      </c>
      <c r="AK502" s="118">
        <v>0</v>
      </c>
      <c r="AL502" s="118">
        <v>0</v>
      </c>
      <c r="AM502" s="118">
        <v>0</v>
      </c>
      <c r="AN502" s="118">
        <v>0</v>
      </c>
      <c r="AO502" s="118">
        <v>0</v>
      </c>
      <c r="AP502" s="118">
        <v>0</v>
      </c>
      <c r="AQ502" s="118">
        <v>0</v>
      </c>
      <c r="AR502" s="118">
        <f t="shared" si="21"/>
        <v>218389.96</v>
      </c>
      <c r="AS502" s="118">
        <f t="shared" si="22"/>
        <v>0</v>
      </c>
      <c r="AT502" s="118">
        <f t="shared" si="23"/>
        <v>218389.96</v>
      </c>
      <c r="AU502" s="145"/>
    </row>
    <row r="503" spans="1:47" ht="15" customHeight="1" x14ac:dyDescent="0.3">
      <c r="A503" s="116" t="s">
        <v>2570</v>
      </c>
      <c r="B503" s="116" t="s">
        <v>826</v>
      </c>
      <c r="C503" s="116">
        <v>1</v>
      </c>
      <c r="D503" s="116" t="s">
        <v>0</v>
      </c>
      <c r="E503" s="116" t="s">
        <v>2</v>
      </c>
      <c r="F503" s="116" t="s">
        <v>1393</v>
      </c>
      <c r="G503" s="116" t="s">
        <v>1408</v>
      </c>
      <c r="H503" s="116" t="s">
        <v>1409</v>
      </c>
      <c r="I503" s="116" t="s">
        <v>1410</v>
      </c>
      <c r="J503" s="116" t="s">
        <v>4601</v>
      </c>
      <c r="K503" s="116" t="s">
        <v>611</v>
      </c>
      <c r="L503" s="116" t="s">
        <v>1398</v>
      </c>
      <c r="M503" s="116" t="s">
        <v>1405</v>
      </c>
      <c r="N503" s="116">
        <v>1</v>
      </c>
      <c r="O503" s="116">
        <v>1</v>
      </c>
      <c r="P503" s="116">
        <v>1</v>
      </c>
      <c r="Q503" s="116">
        <v>1</v>
      </c>
      <c r="R503" s="116">
        <v>1</v>
      </c>
      <c r="S503" s="116">
        <v>1</v>
      </c>
      <c r="T503" s="116">
        <v>0</v>
      </c>
      <c r="U503" s="116">
        <v>0</v>
      </c>
      <c r="V503" s="116">
        <v>0</v>
      </c>
      <c r="W503" s="84">
        <v>226534.35</v>
      </c>
      <c r="X503" s="117">
        <v>44291</v>
      </c>
      <c r="Y503" s="117">
        <v>46117</v>
      </c>
      <c r="Z503" s="84">
        <v>226534.35</v>
      </c>
      <c r="AA503" s="116" t="s">
        <v>1406</v>
      </c>
      <c r="AB503" s="116" t="s">
        <v>1407</v>
      </c>
      <c r="AC503" s="118">
        <v>226534.35</v>
      </c>
      <c r="AD503" s="118">
        <v>0</v>
      </c>
      <c r="AE503" s="118">
        <v>0</v>
      </c>
      <c r="AF503" s="118">
        <v>0</v>
      </c>
      <c r="AG503" s="118">
        <v>0</v>
      </c>
      <c r="AH503" s="118">
        <v>0</v>
      </c>
      <c r="AI503" s="118">
        <v>0</v>
      </c>
      <c r="AJ503" s="118">
        <v>0</v>
      </c>
      <c r="AK503" s="118">
        <v>0</v>
      </c>
      <c r="AL503" s="118">
        <v>0</v>
      </c>
      <c r="AM503" s="118">
        <v>0</v>
      </c>
      <c r="AN503" s="118">
        <v>0</v>
      </c>
      <c r="AO503" s="118">
        <v>0</v>
      </c>
      <c r="AP503" s="118">
        <v>0</v>
      </c>
      <c r="AQ503" s="118">
        <v>0</v>
      </c>
      <c r="AR503" s="118">
        <f t="shared" si="21"/>
        <v>226534.35</v>
      </c>
      <c r="AS503" s="118">
        <f t="shared" si="22"/>
        <v>0</v>
      </c>
      <c r="AT503" s="118">
        <f t="shared" si="23"/>
        <v>226534.35</v>
      </c>
      <c r="AU503" s="145"/>
    </row>
    <row r="504" spans="1:47" ht="15" customHeight="1" x14ac:dyDescent="0.3">
      <c r="A504" s="116" t="s">
        <v>2571</v>
      </c>
      <c r="B504" s="116" t="s">
        <v>827</v>
      </c>
      <c r="C504" s="116">
        <v>1</v>
      </c>
      <c r="D504" s="116" t="s">
        <v>0</v>
      </c>
      <c r="E504" s="116" t="s">
        <v>2</v>
      </c>
      <c r="F504" s="116" t="s">
        <v>1393</v>
      </c>
      <c r="G504" s="116" t="s">
        <v>1408</v>
      </c>
      <c r="H504" s="116" t="s">
        <v>1409</v>
      </c>
      <c r="I504" s="116" t="s">
        <v>1410</v>
      </c>
      <c r="J504" s="116" t="s">
        <v>4601</v>
      </c>
      <c r="K504" s="116" t="s">
        <v>611</v>
      </c>
      <c r="L504" s="116" t="s">
        <v>1398</v>
      </c>
      <c r="M504" s="116" t="s">
        <v>1405</v>
      </c>
      <c r="N504" s="116">
        <v>1</v>
      </c>
      <c r="O504" s="116">
        <v>1</v>
      </c>
      <c r="P504" s="116">
        <v>1</v>
      </c>
      <c r="Q504" s="116">
        <v>1</v>
      </c>
      <c r="R504" s="116">
        <v>1</v>
      </c>
      <c r="S504" s="116">
        <v>1</v>
      </c>
      <c r="T504" s="116">
        <v>0</v>
      </c>
      <c r="U504" s="116">
        <v>0</v>
      </c>
      <c r="V504" s="116">
        <v>0</v>
      </c>
      <c r="W504" s="84">
        <v>1190816.8400000001</v>
      </c>
      <c r="X504" s="117">
        <v>44291</v>
      </c>
      <c r="Y504" s="117">
        <v>46117</v>
      </c>
      <c r="Z504" s="84">
        <v>1190816.8400000001</v>
      </c>
      <c r="AA504" s="116" t="s">
        <v>1406</v>
      </c>
      <c r="AB504" s="116" t="s">
        <v>1407</v>
      </c>
      <c r="AC504" s="118">
        <v>1190816.8400000001</v>
      </c>
      <c r="AD504" s="118">
        <v>0</v>
      </c>
      <c r="AE504" s="118">
        <v>0</v>
      </c>
      <c r="AF504" s="118">
        <v>0</v>
      </c>
      <c r="AG504" s="118">
        <v>0</v>
      </c>
      <c r="AH504" s="118">
        <v>0</v>
      </c>
      <c r="AI504" s="118">
        <v>0</v>
      </c>
      <c r="AJ504" s="118">
        <v>0</v>
      </c>
      <c r="AK504" s="118">
        <v>0</v>
      </c>
      <c r="AL504" s="118">
        <v>0</v>
      </c>
      <c r="AM504" s="118">
        <v>0</v>
      </c>
      <c r="AN504" s="118">
        <v>0</v>
      </c>
      <c r="AO504" s="118">
        <v>0</v>
      </c>
      <c r="AP504" s="118">
        <v>0</v>
      </c>
      <c r="AQ504" s="118">
        <v>0</v>
      </c>
      <c r="AR504" s="118">
        <f t="shared" si="21"/>
        <v>1190816.8400000001</v>
      </c>
      <c r="AS504" s="118">
        <f t="shared" si="22"/>
        <v>0</v>
      </c>
      <c r="AT504" s="118">
        <f t="shared" si="23"/>
        <v>1190816.8400000001</v>
      </c>
      <c r="AU504" s="145"/>
    </row>
    <row r="505" spans="1:47" ht="15" customHeight="1" x14ac:dyDescent="0.3">
      <c r="A505" s="116" t="s">
        <v>2572</v>
      </c>
      <c r="B505" s="116" t="s">
        <v>828</v>
      </c>
      <c r="C505" s="116">
        <v>1</v>
      </c>
      <c r="D505" s="116" t="s">
        <v>0</v>
      </c>
      <c r="E505" s="116" t="s">
        <v>2</v>
      </c>
      <c r="F505" s="116" t="s">
        <v>1393</v>
      </c>
      <c r="G505" s="116" t="s">
        <v>1408</v>
      </c>
      <c r="H505" s="116" t="s">
        <v>1409</v>
      </c>
      <c r="I505" s="116" t="s">
        <v>1410</v>
      </c>
      <c r="J505" s="116" t="s">
        <v>4601</v>
      </c>
      <c r="K505" s="116" t="s">
        <v>611</v>
      </c>
      <c r="L505" s="116" t="s">
        <v>1398</v>
      </c>
      <c r="M505" s="116" t="s">
        <v>1405</v>
      </c>
      <c r="N505" s="116">
        <v>1</v>
      </c>
      <c r="O505" s="116">
        <v>1</v>
      </c>
      <c r="P505" s="116">
        <v>1</v>
      </c>
      <c r="Q505" s="116">
        <v>1</v>
      </c>
      <c r="R505" s="116">
        <v>1</v>
      </c>
      <c r="S505" s="116">
        <v>1</v>
      </c>
      <c r="T505" s="116">
        <v>0</v>
      </c>
      <c r="U505" s="116">
        <v>0</v>
      </c>
      <c r="V505" s="116">
        <v>0</v>
      </c>
      <c r="W505" s="84">
        <v>1964000</v>
      </c>
      <c r="X505" s="117">
        <v>44291</v>
      </c>
      <c r="Y505" s="117">
        <v>46117</v>
      </c>
      <c r="Z505" s="84">
        <v>1964000</v>
      </c>
      <c r="AA505" s="116" t="s">
        <v>1406</v>
      </c>
      <c r="AB505" s="116" t="s">
        <v>1407</v>
      </c>
      <c r="AC505" s="118">
        <v>1964000</v>
      </c>
      <c r="AD505" s="118">
        <v>0</v>
      </c>
      <c r="AE505" s="118">
        <v>0</v>
      </c>
      <c r="AF505" s="118">
        <v>0</v>
      </c>
      <c r="AG505" s="118">
        <v>0</v>
      </c>
      <c r="AH505" s="118">
        <v>0</v>
      </c>
      <c r="AI505" s="118">
        <v>0</v>
      </c>
      <c r="AJ505" s="118">
        <v>0</v>
      </c>
      <c r="AK505" s="118">
        <v>0</v>
      </c>
      <c r="AL505" s="118">
        <v>0</v>
      </c>
      <c r="AM505" s="118">
        <v>0</v>
      </c>
      <c r="AN505" s="118">
        <v>0</v>
      </c>
      <c r="AO505" s="118">
        <v>0</v>
      </c>
      <c r="AP505" s="118">
        <v>0</v>
      </c>
      <c r="AQ505" s="118">
        <v>0</v>
      </c>
      <c r="AR505" s="118">
        <f t="shared" si="21"/>
        <v>1964000</v>
      </c>
      <c r="AS505" s="118">
        <f t="shared" si="22"/>
        <v>0</v>
      </c>
      <c r="AT505" s="118">
        <f t="shared" si="23"/>
        <v>1964000</v>
      </c>
      <c r="AU505" s="145"/>
    </row>
    <row r="506" spans="1:47" ht="15" customHeight="1" x14ac:dyDescent="0.3">
      <c r="A506" s="116" t="s">
        <v>2573</v>
      </c>
      <c r="B506" s="116" t="s">
        <v>829</v>
      </c>
      <c r="C506" s="116">
        <v>1</v>
      </c>
      <c r="D506" s="116" t="s">
        <v>0</v>
      </c>
      <c r="E506" s="116" t="s">
        <v>2</v>
      </c>
      <c r="F506" s="116" t="s">
        <v>1393</v>
      </c>
      <c r="G506" s="116" t="s">
        <v>1408</v>
      </c>
      <c r="H506" s="116" t="s">
        <v>1409</v>
      </c>
      <c r="I506" s="116" t="s">
        <v>1410</v>
      </c>
      <c r="J506" s="116" t="s">
        <v>4601</v>
      </c>
      <c r="K506" s="116" t="s">
        <v>611</v>
      </c>
      <c r="L506" s="116" t="s">
        <v>1398</v>
      </c>
      <c r="M506" s="116" t="s">
        <v>1405</v>
      </c>
      <c r="N506" s="116">
        <v>1</v>
      </c>
      <c r="O506" s="116">
        <v>1</v>
      </c>
      <c r="P506" s="116">
        <v>1</v>
      </c>
      <c r="Q506" s="116">
        <v>1</v>
      </c>
      <c r="R506" s="116">
        <v>1</v>
      </c>
      <c r="S506" s="116">
        <v>1</v>
      </c>
      <c r="T506" s="116">
        <v>0</v>
      </c>
      <c r="U506" s="116">
        <v>0</v>
      </c>
      <c r="V506" s="116">
        <v>0</v>
      </c>
      <c r="W506" s="84">
        <v>1199513.1499999999</v>
      </c>
      <c r="X506" s="117">
        <v>44291</v>
      </c>
      <c r="Y506" s="117">
        <v>46117</v>
      </c>
      <c r="Z506" s="84">
        <v>1199513.1499999999</v>
      </c>
      <c r="AA506" s="116" t="s">
        <v>1406</v>
      </c>
      <c r="AB506" s="116" t="s">
        <v>1407</v>
      </c>
      <c r="AC506" s="118">
        <v>1199513.1499999999</v>
      </c>
      <c r="AD506" s="118">
        <v>0</v>
      </c>
      <c r="AE506" s="118">
        <v>0</v>
      </c>
      <c r="AF506" s="118">
        <v>0</v>
      </c>
      <c r="AG506" s="118">
        <v>0</v>
      </c>
      <c r="AH506" s="118">
        <v>0</v>
      </c>
      <c r="AI506" s="118">
        <v>0</v>
      </c>
      <c r="AJ506" s="118">
        <v>0</v>
      </c>
      <c r="AK506" s="118">
        <v>0</v>
      </c>
      <c r="AL506" s="118">
        <v>0</v>
      </c>
      <c r="AM506" s="118">
        <v>0</v>
      </c>
      <c r="AN506" s="118">
        <v>0</v>
      </c>
      <c r="AO506" s="118">
        <v>0</v>
      </c>
      <c r="AP506" s="118">
        <v>0</v>
      </c>
      <c r="AQ506" s="118">
        <v>0</v>
      </c>
      <c r="AR506" s="118">
        <f t="shared" si="21"/>
        <v>1199513.1499999999</v>
      </c>
      <c r="AS506" s="118">
        <f t="shared" si="22"/>
        <v>0</v>
      </c>
      <c r="AT506" s="118">
        <f t="shared" si="23"/>
        <v>1199513.1499999999</v>
      </c>
      <c r="AU506" s="145"/>
    </row>
    <row r="507" spans="1:47" ht="15" customHeight="1" x14ac:dyDescent="0.3">
      <c r="A507" s="116" t="s">
        <v>2574</v>
      </c>
      <c r="B507" s="116" t="s">
        <v>830</v>
      </c>
      <c r="C507" s="116">
        <v>1</v>
      </c>
      <c r="D507" s="116" t="s">
        <v>0</v>
      </c>
      <c r="E507" s="116" t="s">
        <v>2</v>
      </c>
      <c r="F507" s="116" t="s">
        <v>1393</v>
      </c>
      <c r="G507" s="116" t="s">
        <v>1408</v>
      </c>
      <c r="H507" s="116" t="s">
        <v>1409</v>
      </c>
      <c r="I507" s="116" t="s">
        <v>1410</v>
      </c>
      <c r="J507" s="116" t="s">
        <v>4601</v>
      </c>
      <c r="K507" s="116" t="s">
        <v>611</v>
      </c>
      <c r="L507" s="116" t="s">
        <v>1398</v>
      </c>
      <c r="M507" s="116" t="s">
        <v>1405</v>
      </c>
      <c r="N507" s="116">
        <v>1</v>
      </c>
      <c r="O507" s="116">
        <v>1</v>
      </c>
      <c r="P507" s="116">
        <v>1</v>
      </c>
      <c r="Q507" s="116">
        <v>1</v>
      </c>
      <c r="R507" s="116">
        <v>1</v>
      </c>
      <c r="S507" s="116">
        <v>1</v>
      </c>
      <c r="T507" s="116">
        <v>0</v>
      </c>
      <c r="U507" s="116">
        <v>0</v>
      </c>
      <c r="V507" s="116">
        <v>0</v>
      </c>
      <c r="W507" s="84">
        <v>872844.86</v>
      </c>
      <c r="X507" s="117">
        <v>44291</v>
      </c>
      <c r="Y507" s="117">
        <v>46117</v>
      </c>
      <c r="Z507" s="84">
        <v>872844.86</v>
      </c>
      <c r="AA507" s="116" t="s">
        <v>1406</v>
      </c>
      <c r="AB507" s="116" t="s">
        <v>1407</v>
      </c>
      <c r="AC507" s="118">
        <v>872844.86</v>
      </c>
      <c r="AD507" s="118">
        <v>0</v>
      </c>
      <c r="AE507" s="118">
        <v>0</v>
      </c>
      <c r="AF507" s="118">
        <v>0</v>
      </c>
      <c r="AG507" s="118">
        <v>0</v>
      </c>
      <c r="AH507" s="118">
        <v>0</v>
      </c>
      <c r="AI507" s="118">
        <v>0</v>
      </c>
      <c r="AJ507" s="118">
        <v>0</v>
      </c>
      <c r="AK507" s="118">
        <v>0</v>
      </c>
      <c r="AL507" s="118">
        <v>0</v>
      </c>
      <c r="AM507" s="118">
        <v>0</v>
      </c>
      <c r="AN507" s="118">
        <v>0</v>
      </c>
      <c r="AO507" s="118">
        <v>0</v>
      </c>
      <c r="AP507" s="118">
        <v>0</v>
      </c>
      <c r="AQ507" s="118">
        <v>0</v>
      </c>
      <c r="AR507" s="118">
        <f t="shared" si="21"/>
        <v>872844.86</v>
      </c>
      <c r="AS507" s="118">
        <f t="shared" si="22"/>
        <v>0</v>
      </c>
      <c r="AT507" s="118">
        <f t="shared" si="23"/>
        <v>872844.86</v>
      </c>
      <c r="AU507" s="145"/>
    </row>
    <row r="508" spans="1:47" ht="15" customHeight="1" x14ac:dyDescent="0.3">
      <c r="A508" s="116" t="s">
        <v>2575</v>
      </c>
      <c r="B508" s="116" t="s">
        <v>831</v>
      </c>
      <c r="C508" s="116">
        <v>1</v>
      </c>
      <c r="D508" s="116" t="s">
        <v>0</v>
      </c>
      <c r="E508" s="116" t="s">
        <v>2</v>
      </c>
      <c r="F508" s="116" t="s">
        <v>1393</v>
      </c>
      <c r="G508" s="116" t="s">
        <v>1408</v>
      </c>
      <c r="H508" s="116" t="s">
        <v>1409</v>
      </c>
      <c r="I508" s="116" t="s">
        <v>1410</v>
      </c>
      <c r="J508" s="116" t="s">
        <v>4601</v>
      </c>
      <c r="K508" s="116" t="s">
        <v>611</v>
      </c>
      <c r="L508" s="116" t="s">
        <v>1398</v>
      </c>
      <c r="M508" s="116" t="s">
        <v>1405</v>
      </c>
      <c r="N508" s="116">
        <v>1</v>
      </c>
      <c r="O508" s="116">
        <v>1</v>
      </c>
      <c r="P508" s="116">
        <v>1</v>
      </c>
      <c r="Q508" s="116">
        <v>1</v>
      </c>
      <c r="R508" s="116">
        <v>1</v>
      </c>
      <c r="S508" s="116">
        <v>1</v>
      </c>
      <c r="T508" s="116">
        <v>0</v>
      </c>
      <c r="U508" s="116">
        <v>0</v>
      </c>
      <c r="V508" s="116">
        <v>0</v>
      </c>
      <c r="W508" s="84">
        <v>1295191.5900000001</v>
      </c>
      <c r="X508" s="117">
        <v>44291</v>
      </c>
      <c r="Y508" s="117">
        <v>46117</v>
      </c>
      <c r="Z508" s="84">
        <v>1295191.5900000001</v>
      </c>
      <c r="AA508" s="116" t="s">
        <v>1406</v>
      </c>
      <c r="AB508" s="116" t="s">
        <v>1407</v>
      </c>
      <c r="AC508" s="118">
        <v>1295191.5900000001</v>
      </c>
      <c r="AD508" s="118">
        <v>0</v>
      </c>
      <c r="AE508" s="118">
        <v>0</v>
      </c>
      <c r="AF508" s="118">
        <v>0</v>
      </c>
      <c r="AG508" s="118">
        <v>0</v>
      </c>
      <c r="AH508" s="118">
        <v>0</v>
      </c>
      <c r="AI508" s="118">
        <v>0</v>
      </c>
      <c r="AJ508" s="118">
        <v>0</v>
      </c>
      <c r="AK508" s="118">
        <v>0</v>
      </c>
      <c r="AL508" s="118">
        <v>0</v>
      </c>
      <c r="AM508" s="118">
        <v>0</v>
      </c>
      <c r="AN508" s="118">
        <v>0</v>
      </c>
      <c r="AO508" s="118">
        <v>0</v>
      </c>
      <c r="AP508" s="118">
        <v>0</v>
      </c>
      <c r="AQ508" s="118">
        <v>0</v>
      </c>
      <c r="AR508" s="118">
        <f t="shared" si="21"/>
        <v>1295191.5900000001</v>
      </c>
      <c r="AS508" s="118">
        <f t="shared" si="22"/>
        <v>0</v>
      </c>
      <c r="AT508" s="118">
        <f t="shared" si="23"/>
        <v>1295191.5900000001</v>
      </c>
      <c r="AU508" s="145"/>
    </row>
    <row r="509" spans="1:47" ht="15" customHeight="1" x14ac:dyDescent="0.3">
      <c r="A509" s="116" t="s">
        <v>2957</v>
      </c>
      <c r="B509" s="116" t="s">
        <v>1154</v>
      </c>
      <c r="C509" s="116">
        <v>1</v>
      </c>
      <c r="D509" s="116" t="s">
        <v>0</v>
      </c>
      <c r="E509" s="116" t="s">
        <v>2</v>
      </c>
      <c r="F509" s="116" t="s">
        <v>1393</v>
      </c>
      <c r="G509" s="116" t="s">
        <v>323</v>
      </c>
      <c r="H509" s="116" t="s">
        <v>1402</v>
      </c>
      <c r="I509" s="116" t="s">
        <v>1403</v>
      </c>
      <c r="J509" s="116" t="s">
        <v>1404</v>
      </c>
      <c r="K509" s="116" t="s">
        <v>549</v>
      </c>
      <c r="L509" s="116" t="s">
        <v>1398</v>
      </c>
      <c r="M509" s="116" t="s">
        <v>1405</v>
      </c>
      <c r="N509" s="116">
        <v>1</v>
      </c>
      <c r="O509" s="116">
        <v>1</v>
      </c>
      <c r="P509" s="116">
        <v>1</v>
      </c>
      <c r="Q509" s="116">
        <v>0</v>
      </c>
      <c r="R509" s="116">
        <v>0</v>
      </c>
      <c r="S509" s="116">
        <v>1</v>
      </c>
      <c r="T509" s="116">
        <v>1</v>
      </c>
      <c r="U509" s="116">
        <v>1</v>
      </c>
      <c r="V509" s="116">
        <v>0</v>
      </c>
      <c r="W509" s="84">
        <v>122400000</v>
      </c>
      <c r="X509" s="117">
        <v>44314</v>
      </c>
      <c r="Y509" s="117">
        <v>47966</v>
      </c>
      <c r="Z509" s="84">
        <v>122400000</v>
      </c>
      <c r="AA509" s="116" t="s">
        <v>1406</v>
      </c>
      <c r="AB509" s="116" t="s">
        <v>1407</v>
      </c>
      <c r="AC509" s="118">
        <v>0</v>
      </c>
      <c r="AD509" s="118">
        <v>0</v>
      </c>
      <c r="AE509" s="118">
        <v>0</v>
      </c>
      <c r="AF509" s="118">
        <v>0</v>
      </c>
      <c r="AG509" s="118">
        <v>0</v>
      </c>
      <c r="AH509" s="118">
        <v>122400000</v>
      </c>
      <c r="AI509" s="118">
        <v>0</v>
      </c>
      <c r="AJ509" s="118">
        <v>0</v>
      </c>
      <c r="AK509" s="118">
        <v>0</v>
      </c>
      <c r="AL509" s="118">
        <v>0</v>
      </c>
      <c r="AM509" s="118">
        <v>0</v>
      </c>
      <c r="AN509" s="118">
        <v>0</v>
      </c>
      <c r="AO509" s="118">
        <v>0</v>
      </c>
      <c r="AP509" s="118">
        <v>0</v>
      </c>
      <c r="AQ509" s="118">
        <v>0</v>
      </c>
      <c r="AR509" s="118">
        <f t="shared" si="21"/>
        <v>0</v>
      </c>
      <c r="AS509" s="118">
        <f t="shared" si="22"/>
        <v>122400000</v>
      </c>
      <c r="AT509" s="118">
        <f t="shared" si="23"/>
        <v>122400000</v>
      </c>
      <c r="AU509" s="145"/>
    </row>
    <row r="510" spans="1:47" ht="15" customHeight="1" x14ac:dyDescent="0.3">
      <c r="A510" s="116" t="s">
        <v>3014</v>
      </c>
      <c r="B510" s="116" t="s">
        <v>832</v>
      </c>
      <c r="C510" s="116">
        <v>1</v>
      </c>
      <c r="D510" s="116" t="s">
        <v>0</v>
      </c>
      <c r="E510" s="116" t="s">
        <v>2</v>
      </c>
      <c r="F510" s="116" t="s">
        <v>1393</v>
      </c>
      <c r="G510" s="116" t="s">
        <v>1401</v>
      </c>
      <c r="H510" s="116" t="s">
        <v>1402</v>
      </c>
      <c r="I510" s="116" t="s">
        <v>1403</v>
      </c>
      <c r="J510" s="116" t="s">
        <v>1404</v>
      </c>
      <c r="K510" s="116" t="s">
        <v>833</v>
      </c>
      <c r="L510" s="116" t="s">
        <v>1398</v>
      </c>
      <c r="M510" s="116" t="s">
        <v>1405</v>
      </c>
      <c r="N510" s="116">
        <v>1</v>
      </c>
      <c r="O510" s="116">
        <v>1</v>
      </c>
      <c r="P510" s="116">
        <v>1</v>
      </c>
      <c r="Q510" s="116">
        <v>0</v>
      </c>
      <c r="R510" s="116">
        <v>0</v>
      </c>
      <c r="S510" s="116">
        <v>1</v>
      </c>
      <c r="T510" s="116">
        <v>1</v>
      </c>
      <c r="U510" s="116">
        <v>1</v>
      </c>
      <c r="V510" s="116">
        <v>0</v>
      </c>
      <c r="W510" s="84">
        <v>353107.51</v>
      </c>
      <c r="X510" s="117">
        <v>44291</v>
      </c>
      <c r="Y510" s="117">
        <v>46117</v>
      </c>
      <c r="Z510" s="84">
        <v>353107.51</v>
      </c>
      <c r="AA510" s="116" t="s">
        <v>1406</v>
      </c>
      <c r="AB510" s="116" t="s">
        <v>1407</v>
      </c>
      <c r="AC510" s="118">
        <v>353107.51</v>
      </c>
      <c r="AD510" s="118">
        <v>0</v>
      </c>
      <c r="AE510" s="118">
        <v>0</v>
      </c>
      <c r="AF510" s="118">
        <v>0</v>
      </c>
      <c r="AG510" s="118">
        <v>0</v>
      </c>
      <c r="AH510" s="118">
        <v>0</v>
      </c>
      <c r="AI510" s="118">
        <v>0</v>
      </c>
      <c r="AJ510" s="118">
        <v>0</v>
      </c>
      <c r="AK510" s="118">
        <v>0</v>
      </c>
      <c r="AL510" s="118">
        <v>0</v>
      </c>
      <c r="AM510" s="118">
        <v>0</v>
      </c>
      <c r="AN510" s="118">
        <v>0</v>
      </c>
      <c r="AO510" s="118">
        <v>0</v>
      </c>
      <c r="AP510" s="118">
        <v>0</v>
      </c>
      <c r="AQ510" s="118">
        <v>0</v>
      </c>
      <c r="AR510" s="118">
        <f t="shared" si="21"/>
        <v>353107.51</v>
      </c>
      <c r="AS510" s="118">
        <f t="shared" si="22"/>
        <v>0</v>
      </c>
      <c r="AT510" s="118">
        <f t="shared" si="23"/>
        <v>353107.51</v>
      </c>
      <c r="AU510" s="145"/>
    </row>
    <row r="511" spans="1:47" ht="15" customHeight="1" x14ac:dyDescent="0.3">
      <c r="A511" s="116" t="s">
        <v>2576</v>
      </c>
      <c r="B511" s="116" t="s">
        <v>834</v>
      </c>
      <c r="C511" s="116">
        <v>1</v>
      </c>
      <c r="D511" s="116" t="s">
        <v>0</v>
      </c>
      <c r="E511" s="116" t="s">
        <v>2</v>
      </c>
      <c r="F511" s="116" t="s">
        <v>1393</v>
      </c>
      <c r="G511" s="116" t="s">
        <v>1408</v>
      </c>
      <c r="H511" s="116" t="s">
        <v>1409</v>
      </c>
      <c r="I511" s="116" t="s">
        <v>1410</v>
      </c>
      <c r="J511" s="116" t="s">
        <v>4601</v>
      </c>
      <c r="K511" s="116" t="s">
        <v>611</v>
      </c>
      <c r="L511" s="116" t="s">
        <v>1398</v>
      </c>
      <c r="M511" s="116" t="s">
        <v>1405</v>
      </c>
      <c r="N511" s="116">
        <v>1</v>
      </c>
      <c r="O511" s="116">
        <v>1</v>
      </c>
      <c r="P511" s="116">
        <v>1</v>
      </c>
      <c r="Q511" s="116">
        <v>1</v>
      </c>
      <c r="R511" s="116">
        <v>1</v>
      </c>
      <c r="S511" s="116">
        <v>1</v>
      </c>
      <c r="T511" s="116">
        <v>0</v>
      </c>
      <c r="U511" s="116">
        <v>0</v>
      </c>
      <c r="V511" s="116">
        <v>0</v>
      </c>
      <c r="W511" s="84">
        <v>1239554.1299999999</v>
      </c>
      <c r="X511" s="117">
        <v>44291</v>
      </c>
      <c r="Y511" s="117">
        <v>46117</v>
      </c>
      <c r="Z511" s="84">
        <v>1239554.1299999999</v>
      </c>
      <c r="AA511" s="116" t="s">
        <v>1406</v>
      </c>
      <c r="AB511" s="116" t="s">
        <v>1407</v>
      </c>
      <c r="AC511" s="118">
        <v>1239554.1299999999</v>
      </c>
      <c r="AD511" s="118">
        <v>0</v>
      </c>
      <c r="AE511" s="118">
        <v>0</v>
      </c>
      <c r="AF511" s="118">
        <v>0</v>
      </c>
      <c r="AG511" s="118">
        <v>0</v>
      </c>
      <c r="AH511" s="118">
        <v>0</v>
      </c>
      <c r="AI511" s="118">
        <v>0</v>
      </c>
      <c r="AJ511" s="118">
        <v>0</v>
      </c>
      <c r="AK511" s="118">
        <v>0</v>
      </c>
      <c r="AL511" s="118">
        <v>0</v>
      </c>
      <c r="AM511" s="118">
        <v>0</v>
      </c>
      <c r="AN511" s="118">
        <v>0</v>
      </c>
      <c r="AO511" s="118">
        <v>0</v>
      </c>
      <c r="AP511" s="118">
        <v>0</v>
      </c>
      <c r="AQ511" s="118">
        <v>0</v>
      </c>
      <c r="AR511" s="118">
        <f t="shared" si="21"/>
        <v>1239554.1299999999</v>
      </c>
      <c r="AS511" s="118">
        <f t="shared" si="22"/>
        <v>0</v>
      </c>
      <c r="AT511" s="118">
        <f t="shared" si="23"/>
        <v>1239554.1299999999</v>
      </c>
      <c r="AU511" s="145"/>
    </row>
    <row r="512" spans="1:47" ht="15" customHeight="1" x14ac:dyDescent="0.3">
      <c r="A512" s="116" t="s">
        <v>3015</v>
      </c>
      <c r="B512" s="116" t="s">
        <v>835</v>
      </c>
      <c r="C512" s="116">
        <v>1</v>
      </c>
      <c r="D512" s="116" t="s">
        <v>0</v>
      </c>
      <c r="E512" s="116" t="s">
        <v>2</v>
      </c>
      <c r="F512" s="116" t="s">
        <v>1393</v>
      </c>
      <c r="G512" s="116" t="s">
        <v>1401</v>
      </c>
      <c r="H512" s="116" t="s">
        <v>1402</v>
      </c>
      <c r="I512" s="116" t="s">
        <v>1403</v>
      </c>
      <c r="J512" s="116" t="s">
        <v>1404</v>
      </c>
      <c r="K512" s="116" t="s">
        <v>836</v>
      </c>
      <c r="L512" s="116" t="s">
        <v>1398</v>
      </c>
      <c r="M512" s="116" t="s">
        <v>1405</v>
      </c>
      <c r="N512" s="116">
        <v>1</v>
      </c>
      <c r="O512" s="116">
        <v>1</v>
      </c>
      <c r="P512" s="116">
        <v>1</v>
      </c>
      <c r="Q512" s="116">
        <v>0</v>
      </c>
      <c r="R512" s="116">
        <v>0</v>
      </c>
      <c r="S512" s="116">
        <v>1</v>
      </c>
      <c r="T512" s="116">
        <v>1</v>
      </c>
      <c r="U512" s="116">
        <v>1</v>
      </c>
      <c r="V512" s="116">
        <v>0</v>
      </c>
      <c r="W512" s="84">
        <v>513270.53</v>
      </c>
      <c r="X512" s="117">
        <v>44291</v>
      </c>
      <c r="Y512" s="117">
        <v>46117</v>
      </c>
      <c r="Z512" s="84">
        <v>513270.53</v>
      </c>
      <c r="AA512" s="116" t="s">
        <v>1406</v>
      </c>
      <c r="AB512" s="116" t="s">
        <v>1407</v>
      </c>
      <c r="AC512" s="118">
        <v>513270.53</v>
      </c>
      <c r="AD512" s="118">
        <v>0</v>
      </c>
      <c r="AE512" s="118">
        <v>0</v>
      </c>
      <c r="AF512" s="118">
        <v>0</v>
      </c>
      <c r="AG512" s="118">
        <v>0</v>
      </c>
      <c r="AH512" s="118">
        <v>0</v>
      </c>
      <c r="AI512" s="118">
        <v>0</v>
      </c>
      <c r="AJ512" s="118">
        <v>0</v>
      </c>
      <c r="AK512" s="118">
        <v>0</v>
      </c>
      <c r="AL512" s="118">
        <v>0</v>
      </c>
      <c r="AM512" s="118">
        <v>0</v>
      </c>
      <c r="AN512" s="118">
        <v>0</v>
      </c>
      <c r="AO512" s="118">
        <v>0</v>
      </c>
      <c r="AP512" s="118">
        <v>0</v>
      </c>
      <c r="AQ512" s="118">
        <v>0</v>
      </c>
      <c r="AR512" s="118">
        <f t="shared" si="21"/>
        <v>513270.53</v>
      </c>
      <c r="AS512" s="118">
        <f t="shared" si="22"/>
        <v>0</v>
      </c>
      <c r="AT512" s="118">
        <f t="shared" si="23"/>
        <v>513270.53</v>
      </c>
      <c r="AU512" s="145"/>
    </row>
    <row r="513" spans="1:47" ht="15" customHeight="1" x14ac:dyDescent="0.3">
      <c r="A513" s="116" t="s">
        <v>1861</v>
      </c>
      <c r="B513" s="116" t="s">
        <v>1155</v>
      </c>
      <c r="C513" s="116">
        <v>1</v>
      </c>
      <c r="D513" s="116" t="s">
        <v>0</v>
      </c>
      <c r="E513" s="116" t="s">
        <v>2</v>
      </c>
      <c r="F513" s="116" t="s">
        <v>1393</v>
      </c>
      <c r="G513" s="116" t="s">
        <v>323</v>
      </c>
      <c r="H513" s="116" t="s">
        <v>1402</v>
      </c>
      <c r="I513" s="116" t="s">
        <v>1403</v>
      </c>
      <c r="J513" s="116" t="s">
        <v>1404</v>
      </c>
      <c r="K513" s="116" t="s">
        <v>549</v>
      </c>
      <c r="L513" s="116" t="s">
        <v>1398</v>
      </c>
      <c r="M513" s="116" t="s">
        <v>1405</v>
      </c>
      <c r="N513" s="116">
        <v>1</v>
      </c>
      <c r="O513" s="116">
        <v>1</v>
      </c>
      <c r="P513" s="116">
        <v>1</v>
      </c>
      <c r="Q513" s="116">
        <v>0</v>
      </c>
      <c r="R513" s="116">
        <v>0</v>
      </c>
      <c r="S513" s="116">
        <v>1</v>
      </c>
      <c r="T513" s="116">
        <v>1</v>
      </c>
      <c r="U513" s="116">
        <v>1</v>
      </c>
      <c r="V513" s="116">
        <v>0</v>
      </c>
      <c r="W513" s="84">
        <v>81600000</v>
      </c>
      <c r="X513" s="117">
        <v>44315</v>
      </c>
      <c r="Y513" s="117">
        <v>48698</v>
      </c>
      <c r="Z513" s="84">
        <v>81600000</v>
      </c>
      <c r="AA513" s="116" t="s">
        <v>1406</v>
      </c>
      <c r="AB513" s="116" t="s">
        <v>1407</v>
      </c>
      <c r="AC513" s="118">
        <v>0</v>
      </c>
      <c r="AD513" s="118">
        <v>0</v>
      </c>
      <c r="AE513" s="118">
        <v>0</v>
      </c>
      <c r="AF513" s="118">
        <v>0</v>
      </c>
      <c r="AG513" s="118">
        <v>0</v>
      </c>
      <c r="AH513" s="118">
        <v>0</v>
      </c>
      <c r="AI513" s="118">
        <v>0</v>
      </c>
      <c r="AJ513" s="118">
        <v>81600000</v>
      </c>
      <c r="AK513" s="118">
        <v>0</v>
      </c>
      <c r="AL513" s="118">
        <v>0</v>
      </c>
      <c r="AM513" s="118">
        <v>0</v>
      </c>
      <c r="AN513" s="118">
        <v>0</v>
      </c>
      <c r="AO513" s="118">
        <v>0</v>
      </c>
      <c r="AP513" s="118">
        <v>0</v>
      </c>
      <c r="AQ513" s="118">
        <v>0</v>
      </c>
      <c r="AR513" s="118">
        <f t="shared" si="21"/>
        <v>0</v>
      </c>
      <c r="AS513" s="118">
        <f t="shared" si="22"/>
        <v>81600000</v>
      </c>
      <c r="AT513" s="118">
        <f t="shared" si="23"/>
        <v>81600000</v>
      </c>
      <c r="AU513" s="145"/>
    </row>
    <row r="514" spans="1:47" ht="15" customHeight="1" x14ac:dyDescent="0.3">
      <c r="A514" s="116" t="s">
        <v>2577</v>
      </c>
      <c r="B514" s="116" t="s">
        <v>837</v>
      </c>
      <c r="C514" s="116">
        <v>1</v>
      </c>
      <c r="D514" s="116" t="s">
        <v>0</v>
      </c>
      <c r="E514" s="116" t="s">
        <v>2</v>
      </c>
      <c r="F514" s="116" t="s">
        <v>1393</v>
      </c>
      <c r="G514" s="116" t="s">
        <v>1408</v>
      </c>
      <c r="H514" s="116" t="s">
        <v>1409</v>
      </c>
      <c r="I514" s="116" t="s">
        <v>1410</v>
      </c>
      <c r="J514" s="116" t="s">
        <v>4601</v>
      </c>
      <c r="K514" s="116" t="s">
        <v>611</v>
      </c>
      <c r="L514" s="116" t="s">
        <v>1398</v>
      </c>
      <c r="M514" s="116" t="s">
        <v>1405</v>
      </c>
      <c r="N514" s="116">
        <v>1</v>
      </c>
      <c r="O514" s="116">
        <v>1</v>
      </c>
      <c r="P514" s="116">
        <v>1</v>
      </c>
      <c r="Q514" s="116">
        <v>1</v>
      </c>
      <c r="R514" s="116">
        <v>1</v>
      </c>
      <c r="S514" s="116">
        <v>1</v>
      </c>
      <c r="T514" s="116">
        <v>0</v>
      </c>
      <c r="U514" s="116">
        <v>0</v>
      </c>
      <c r="V514" s="116">
        <v>0</v>
      </c>
      <c r="W514" s="84">
        <v>160094.26999999999</v>
      </c>
      <c r="X514" s="117">
        <v>44291</v>
      </c>
      <c r="Y514" s="117">
        <v>46117</v>
      </c>
      <c r="Z514" s="84">
        <v>160094.26999999999</v>
      </c>
      <c r="AA514" s="116" t="s">
        <v>1406</v>
      </c>
      <c r="AB514" s="116" t="s">
        <v>1407</v>
      </c>
      <c r="AC514" s="118">
        <v>160094.26999999999</v>
      </c>
      <c r="AD514" s="118">
        <v>0</v>
      </c>
      <c r="AE514" s="118">
        <v>0</v>
      </c>
      <c r="AF514" s="118">
        <v>0</v>
      </c>
      <c r="AG514" s="118">
        <v>0</v>
      </c>
      <c r="AH514" s="118">
        <v>0</v>
      </c>
      <c r="AI514" s="118">
        <v>0</v>
      </c>
      <c r="AJ514" s="118">
        <v>0</v>
      </c>
      <c r="AK514" s="118">
        <v>0</v>
      </c>
      <c r="AL514" s="118">
        <v>0</v>
      </c>
      <c r="AM514" s="118">
        <v>0</v>
      </c>
      <c r="AN514" s="118">
        <v>0</v>
      </c>
      <c r="AO514" s="118">
        <v>0</v>
      </c>
      <c r="AP514" s="118">
        <v>0</v>
      </c>
      <c r="AQ514" s="118">
        <v>0</v>
      </c>
      <c r="AR514" s="118">
        <f t="shared" si="21"/>
        <v>160094.26999999999</v>
      </c>
      <c r="AS514" s="118">
        <f t="shared" si="22"/>
        <v>0</v>
      </c>
      <c r="AT514" s="118">
        <f t="shared" si="23"/>
        <v>160094.26999999999</v>
      </c>
      <c r="AU514" s="145"/>
    </row>
    <row r="515" spans="1:47" ht="15" customHeight="1" x14ac:dyDescent="0.3">
      <c r="A515" s="116" t="s">
        <v>2578</v>
      </c>
      <c r="B515" s="116" t="s">
        <v>838</v>
      </c>
      <c r="C515" s="116">
        <v>1</v>
      </c>
      <c r="D515" s="116" t="s">
        <v>0</v>
      </c>
      <c r="E515" s="116" t="s">
        <v>2</v>
      </c>
      <c r="F515" s="116" t="s">
        <v>1393</v>
      </c>
      <c r="G515" s="116" t="s">
        <v>1408</v>
      </c>
      <c r="H515" s="116" t="s">
        <v>1409</v>
      </c>
      <c r="I515" s="116" t="s">
        <v>1410</v>
      </c>
      <c r="J515" s="116" t="s">
        <v>4601</v>
      </c>
      <c r="K515" s="116" t="s">
        <v>611</v>
      </c>
      <c r="L515" s="116" t="s">
        <v>1398</v>
      </c>
      <c r="M515" s="116" t="s">
        <v>1405</v>
      </c>
      <c r="N515" s="116">
        <v>1</v>
      </c>
      <c r="O515" s="116">
        <v>1</v>
      </c>
      <c r="P515" s="116">
        <v>1</v>
      </c>
      <c r="Q515" s="116">
        <v>1</v>
      </c>
      <c r="R515" s="116">
        <v>1</v>
      </c>
      <c r="S515" s="116">
        <v>1</v>
      </c>
      <c r="T515" s="116">
        <v>0</v>
      </c>
      <c r="U515" s="116">
        <v>0</v>
      </c>
      <c r="V515" s="116">
        <v>0</v>
      </c>
      <c r="W515" s="84">
        <v>310086.89</v>
      </c>
      <c r="X515" s="117">
        <v>44291</v>
      </c>
      <c r="Y515" s="117">
        <v>46117</v>
      </c>
      <c r="Z515" s="84">
        <v>310086.89</v>
      </c>
      <c r="AA515" s="116" t="s">
        <v>1406</v>
      </c>
      <c r="AB515" s="116" t="s">
        <v>1407</v>
      </c>
      <c r="AC515" s="118">
        <v>310086.89</v>
      </c>
      <c r="AD515" s="118">
        <v>0</v>
      </c>
      <c r="AE515" s="118">
        <v>0</v>
      </c>
      <c r="AF515" s="118">
        <v>0</v>
      </c>
      <c r="AG515" s="118">
        <v>0</v>
      </c>
      <c r="AH515" s="118">
        <v>0</v>
      </c>
      <c r="AI515" s="118">
        <v>0</v>
      </c>
      <c r="AJ515" s="118">
        <v>0</v>
      </c>
      <c r="AK515" s="118">
        <v>0</v>
      </c>
      <c r="AL515" s="118">
        <v>0</v>
      </c>
      <c r="AM515" s="118">
        <v>0</v>
      </c>
      <c r="AN515" s="118">
        <v>0</v>
      </c>
      <c r="AO515" s="118">
        <v>0</v>
      </c>
      <c r="AP515" s="118">
        <v>0</v>
      </c>
      <c r="AQ515" s="118">
        <v>0</v>
      </c>
      <c r="AR515" s="118">
        <f t="shared" si="21"/>
        <v>310086.89</v>
      </c>
      <c r="AS515" s="118">
        <f t="shared" si="22"/>
        <v>0</v>
      </c>
      <c r="AT515" s="118">
        <f t="shared" si="23"/>
        <v>310086.89</v>
      </c>
      <c r="AU515" s="145"/>
    </row>
    <row r="516" spans="1:47" ht="15" customHeight="1" x14ac:dyDescent="0.3">
      <c r="A516" s="116" t="s">
        <v>3033</v>
      </c>
      <c r="B516" s="116" t="s">
        <v>839</v>
      </c>
      <c r="C516" s="116">
        <v>1</v>
      </c>
      <c r="D516" s="116" t="s">
        <v>0</v>
      </c>
      <c r="E516" s="116" t="s">
        <v>2</v>
      </c>
      <c r="F516" s="116" t="s">
        <v>1393</v>
      </c>
      <c r="G516" s="116" t="s">
        <v>1413</v>
      </c>
      <c r="H516" s="116" t="s">
        <v>1409</v>
      </c>
      <c r="I516" s="116" t="s">
        <v>1414</v>
      </c>
      <c r="J516" s="116" t="s">
        <v>4601</v>
      </c>
      <c r="K516" s="116" t="s">
        <v>840</v>
      </c>
      <c r="L516" s="116" t="s">
        <v>1398</v>
      </c>
      <c r="M516" s="116" t="s">
        <v>1405</v>
      </c>
      <c r="N516" s="116">
        <v>1</v>
      </c>
      <c r="O516" s="116">
        <v>1</v>
      </c>
      <c r="P516" s="116">
        <v>1</v>
      </c>
      <c r="Q516" s="116">
        <v>1</v>
      </c>
      <c r="R516" s="116">
        <v>1</v>
      </c>
      <c r="S516" s="116">
        <v>1</v>
      </c>
      <c r="T516" s="116">
        <v>0</v>
      </c>
      <c r="U516" s="116">
        <v>1</v>
      </c>
      <c r="V516" s="116">
        <v>0</v>
      </c>
      <c r="W516" s="84">
        <v>2435775.94</v>
      </c>
      <c r="X516" s="117">
        <v>44291</v>
      </c>
      <c r="Y516" s="117">
        <v>46117</v>
      </c>
      <c r="Z516" s="84">
        <v>2435775.94</v>
      </c>
      <c r="AA516" s="116" t="s">
        <v>1406</v>
      </c>
      <c r="AB516" s="116" t="s">
        <v>1407</v>
      </c>
      <c r="AC516" s="118">
        <v>2435775.94</v>
      </c>
      <c r="AD516" s="118">
        <v>0</v>
      </c>
      <c r="AE516" s="118">
        <v>0</v>
      </c>
      <c r="AF516" s="118">
        <v>0</v>
      </c>
      <c r="AG516" s="118">
        <v>0</v>
      </c>
      <c r="AH516" s="118">
        <v>0</v>
      </c>
      <c r="AI516" s="118">
        <v>0</v>
      </c>
      <c r="AJ516" s="118">
        <v>0</v>
      </c>
      <c r="AK516" s="118">
        <v>0</v>
      </c>
      <c r="AL516" s="118">
        <v>0</v>
      </c>
      <c r="AM516" s="118">
        <v>0</v>
      </c>
      <c r="AN516" s="118">
        <v>0</v>
      </c>
      <c r="AO516" s="118">
        <v>0</v>
      </c>
      <c r="AP516" s="118">
        <v>0</v>
      </c>
      <c r="AQ516" s="118">
        <v>0</v>
      </c>
      <c r="AR516" s="118">
        <f t="shared" ref="AR516:AR579" si="24">SUM(AC516:AD516)</f>
        <v>2435775.94</v>
      </c>
      <c r="AS516" s="118">
        <f t="shared" ref="AS516:AS579" si="25">SUM(AE516:AQ516)</f>
        <v>0</v>
      </c>
      <c r="AT516" s="118">
        <f t="shared" ref="AT516:AT579" si="26">SUM(AR516:AS516)</f>
        <v>2435775.94</v>
      </c>
      <c r="AU516" s="145"/>
    </row>
    <row r="517" spans="1:47" ht="15" customHeight="1" x14ac:dyDescent="0.3">
      <c r="A517" s="116" t="s">
        <v>2579</v>
      </c>
      <c r="B517" s="116" t="s">
        <v>841</v>
      </c>
      <c r="C517" s="116">
        <v>1</v>
      </c>
      <c r="D517" s="116" t="s">
        <v>0</v>
      </c>
      <c r="E517" s="116" t="s">
        <v>2</v>
      </c>
      <c r="F517" s="116" t="s">
        <v>1393</v>
      </c>
      <c r="G517" s="116" t="s">
        <v>1408</v>
      </c>
      <c r="H517" s="116" t="s">
        <v>1409</v>
      </c>
      <c r="I517" s="116" t="s">
        <v>1410</v>
      </c>
      <c r="J517" s="116" t="s">
        <v>4601</v>
      </c>
      <c r="K517" s="116" t="s">
        <v>611</v>
      </c>
      <c r="L517" s="116" t="s">
        <v>1398</v>
      </c>
      <c r="M517" s="116" t="s">
        <v>1405</v>
      </c>
      <c r="N517" s="116">
        <v>1</v>
      </c>
      <c r="O517" s="116">
        <v>1</v>
      </c>
      <c r="P517" s="116">
        <v>1</v>
      </c>
      <c r="Q517" s="116">
        <v>1</v>
      </c>
      <c r="R517" s="116">
        <v>1</v>
      </c>
      <c r="S517" s="116">
        <v>1</v>
      </c>
      <c r="T517" s="116">
        <v>0</v>
      </c>
      <c r="U517" s="116">
        <v>0</v>
      </c>
      <c r="V517" s="116">
        <v>0</v>
      </c>
      <c r="W517" s="84">
        <v>665094.68000000005</v>
      </c>
      <c r="X517" s="117">
        <v>44291</v>
      </c>
      <c r="Y517" s="117">
        <v>46117</v>
      </c>
      <c r="Z517" s="84">
        <v>665094.68000000005</v>
      </c>
      <c r="AA517" s="116" t="s">
        <v>1406</v>
      </c>
      <c r="AB517" s="116" t="s">
        <v>1407</v>
      </c>
      <c r="AC517" s="118">
        <v>665094.68000000005</v>
      </c>
      <c r="AD517" s="118">
        <v>0</v>
      </c>
      <c r="AE517" s="118">
        <v>0</v>
      </c>
      <c r="AF517" s="118">
        <v>0</v>
      </c>
      <c r="AG517" s="118">
        <v>0</v>
      </c>
      <c r="AH517" s="118">
        <v>0</v>
      </c>
      <c r="AI517" s="118">
        <v>0</v>
      </c>
      <c r="AJ517" s="118">
        <v>0</v>
      </c>
      <c r="AK517" s="118">
        <v>0</v>
      </c>
      <c r="AL517" s="118">
        <v>0</v>
      </c>
      <c r="AM517" s="118">
        <v>0</v>
      </c>
      <c r="AN517" s="118">
        <v>0</v>
      </c>
      <c r="AO517" s="118">
        <v>0</v>
      </c>
      <c r="AP517" s="118">
        <v>0</v>
      </c>
      <c r="AQ517" s="118">
        <v>0</v>
      </c>
      <c r="AR517" s="118">
        <f t="shared" si="24"/>
        <v>665094.68000000005</v>
      </c>
      <c r="AS517" s="118">
        <f t="shared" si="25"/>
        <v>0</v>
      </c>
      <c r="AT517" s="118">
        <f t="shared" si="26"/>
        <v>665094.68000000005</v>
      </c>
      <c r="AU517" s="145"/>
    </row>
    <row r="518" spans="1:47" ht="15" customHeight="1" x14ac:dyDescent="0.3">
      <c r="A518" s="116" t="s">
        <v>2580</v>
      </c>
      <c r="B518" s="116" t="s">
        <v>842</v>
      </c>
      <c r="C518" s="116">
        <v>1</v>
      </c>
      <c r="D518" s="116" t="s">
        <v>0</v>
      </c>
      <c r="E518" s="116" t="s">
        <v>2</v>
      </c>
      <c r="F518" s="116" t="s">
        <v>1393</v>
      </c>
      <c r="G518" s="116" t="s">
        <v>1408</v>
      </c>
      <c r="H518" s="116" t="s">
        <v>1409</v>
      </c>
      <c r="I518" s="116" t="s">
        <v>1410</v>
      </c>
      <c r="J518" s="116" t="s">
        <v>4601</v>
      </c>
      <c r="K518" s="116" t="s">
        <v>611</v>
      </c>
      <c r="L518" s="116" t="s">
        <v>1398</v>
      </c>
      <c r="M518" s="116" t="s">
        <v>1405</v>
      </c>
      <c r="N518" s="116">
        <v>1</v>
      </c>
      <c r="O518" s="116">
        <v>1</v>
      </c>
      <c r="P518" s="116">
        <v>1</v>
      </c>
      <c r="Q518" s="116">
        <v>1</v>
      </c>
      <c r="R518" s="116">
        <v>1</v>
      </c>
      <c r="S518" s="116">
        <v>1</v>
      </c>
      <c r="T518" s="116">
        <v>0</v>
      </c>
      <c r="U518" s="116">
        <v>0</v>
      </c>
      <c r="V518" s="116">
        <v>0</v>
      </c>
      <c r="W518" s="84">
        <v>201501.13</v>
      </c>
      <c r="X518" s="117">
        <v>44291</v>
      </c>
      <c r="Y518" s="117">
        <v>46117</v>
      </c>
      <c r="Z518" s="84">
        <v>201501.13</v>
      </c>
      <c r="AA518" s="116" t="s">
        <v>1406</v>
      </c>
      <c r="AB518" s="116" t="s">
        <v>1407</v>
      </c>
      <c r="AC518" s="118">
        <v>201501.13</v>
      </c>
      <c r="AD518" s="118">
        <v>0</v>
      </c>
      <c r="AE518" s="118">
        <v>0</v>
      </c>
      <c r="AF518" s="118">
        <v>0</v>
      </c>
      <c r="AG518" s="118">
        <v>0</v>
      </c>
      <c r="AH518" s="118">
        <v>0</v>
      </c>
      <c r="AI518" s="118">
        <v>0</v>
      </c>
      <c r="AJ518" s="118">
        <v>0</v>
      </c>
      <c r="AK518" s="118">
        <v>0</v>
      </c>
      <c r="AL518" s="118">
        <v>0</v>
      </c>
      <c r="AM518" s="118">
        <v>0</v>
      </c>
      <c r="AN518" s="118">
        <v>0</v>
      </c>
      <c r="AO518" s="118">
        <v>0</v>
      </c>
      <c r="AP518" s="118">
        <v>0</v>
      </c>
      <c r="AQ518" s="118">
        <v>0</v>
      </c>
      <c r="AR518" s="118">
        <f t="shared" si="24"/>
        <v>201501.13</v>
      </c>
      <c r="AS518" s="118">
        <f t="shared" si="25"/>
        <v>0</v>
      </c>
      <c r="AT518" s="118">
        <f t="shared" si="26"/>
        <v>201501.13</v>
      </c>
      <c r="AU518" s="145"/>
    </row>
    <row r="519" spans="1:47" ht="15" customHeight="1" x14ac:dyDescent="0.3">
      <c r="A519" s="116" t="s">
        <v>2581</v>
      </c>
      <c r="B519" s="116" t="s">
        <v>843</v>
      </c>
      <c r="C519" s="116">
        <v>1</v>
      </c>
      <c r="D519" s="116" t="s">
        <v>0</v>
      </c>
      <c r="E519" s="116" t="s">
        <v>2</v>
      </c>
      <c r="F519" s="116" t="s">
        <v>1393</v>
      </c>
      <c r="G519" s="116" t="s">
        <v>1408</v>
      </c>
      <c r="H519" s="116" t="s">
        <v>1409</v>
      </c>
      <c r="I519" s="116" t="s">
        <v>1410</v>
      </c>
      <c r="J519" s="116" t="s">
        <v>4601</v>
      </c>
      <c r="K519" s="116" t="s">
        <v>611</v>
      </c>
      <c r="L519" s="116" t="s">
        <v>1398</v>
      </c>
      <c r="M519" s="116" t="s">
        <v>1405</v>
      </c>
      <c r="N519" s="116">
        <v>1</v>
      </c>
      <c r="O519" s="116">
        <v>1</v>
      </c>
      <c r="P519" s="116">
        <v>1</v>
      </c>
      <c r="Q519" s="116">
        <v>1</v>
      </c>
      <c r="R519" s="116">
        <v>1</v>
      </c>
      <c r="S519" s="116">
        <v>1</v>
      </c>
      <c r="T519" s="116">
        <v>0</v>
      </c>
      <c r="U519" s="116">
        <v>0</v>
      </c>
      <c r="V519" s="116">
        <v>0</v>
      </c>
      <c r="W519" s="84">
        <v>43897.66</v>
      </c>
      <c r="X519" s="117">
        <v>44291</v>
      </c>
      <c r="Y519" s="117">
        <v>46117</v>
      </c>
      <c r="Z519" s="84">
        <v>43897.66</v>
      </c>
      <c r="AA519" s="116" t="s">
        <v>1406</v>
      </c>
      <c r="AB519" s="116" t="s">
        <v>1407</v>
      </c>
      <c r="AC519" s="118">
        <v>43897.66</v>
      </c>
      <c r="AD519" s="118">
        <v>0</v>
      </c>
      <c r="AE519" s="118">
        <v>0</v>
      </c>
      <c r="AF519" s="118">
        <v>0</v>
      </c>
      <c r="AG519" s="118">
        <v>0</v>
      </c>
      <c r="AH519" s="118">
        <v>0</v>
      </c>
      <c r="AI519" s="118">
        <v>0</v>
      </c>
      <c r="AJ519" s="118">
        <v>0</v>
      </c>
      <c r="AK519" s="118">
        <v>0</v>
      </c>
      <c r="AL519" s="118">
        <v>0</v>
      </c>
      <c r="AM519" s="118">
        <v>0</v>
      </c>
      <c r="AN519" s="118">
        <v>0</v>
      </c>
      <c r="AO519" s="118">
        <v>0</v>
      </c>
      <c r="AP519" s="118">
        <v>0</v>
      </c>
      <c r="AQ519" s="118">
        <v>0</v>
      </c>
      <c r="AR519" s="118">
        <f t="shared" si="24"/>
        <v>43897.66</v>
      </c>
      <c r="AS519" s="118">
        <f t="shared" si="25"/>
        <v>0</v>
      </c>
      <c r="AT519" s="118">
        <f t="shared" si="26"/>
        <v>43897.66</v>
      </c>
      <c r="AU519" s="145"/>
    </row>
    <row r="520" spans="1:47" ht="15" customHeight="1" x14ac:dyDescent="0.3">
      <c r="A520" s="116" t="s">
        <v>2582</v>
      </c>
      <c r="B520" s="116" t="s">
        <v>844</v>
      </c>
      <c r="C520" s="116">
        <v>1</v>
      </c>
      <c r="D520" s="116" t="s">
        <v>0</v>
      </c>
      <c r="E520" s="116" t="s">
        <v>2</v>
      </c>
      <c r="F520" s="116" t="s">
        <v>1393</v>
      </c>
      <c r="G520" s="116" t="s">
        <v>1408</v>
      </c>
      <c r="H520" s="116" t="s">
        <v>1409</v>
      </c>
      <c r="I520" s="116" t="s">
        <v>1410</v>
      </c>
      <c r="J520" s="116" t="s">
        <v>4601</v>
      </c>
      <c r="K520" s="116" t="s">
        <v>611</v>
      </c>
      <c r="L520" s="116" t="s">
        <v>1398</v>
      </c>
      <c r="M520" s="116" t="s">
        <v>1405</v>
      </c>
      <c r="N520" s="116">
        <v>1</v>
      </c>
      <c r="O520" s="116">
        <v>1</v>
      </c>
      <c r="P520" s="116">
        <v>1</v>
      </c>
      <c r="Q520" s="116">
        <v>1</v>
      </c>
      <c r="R520" s="116">
        <v>1</v>
      </c>
      <c r="S520" s="116">
        <v>1</v>
      </c>
      <c r="T520" s="116">
        <v>0</v>
      </c>
      <c r="U520" s="116">
        <v>0</v>
      </c>
      <c r="V520" s="116">
        <v>0</v>
      </c>
      <c r="W520" s="84">
        <v>509133.41</v>
      </c>
      <c r="X520" s="117">
        <v>44291</v>
      </c>
      <c r="Y520" s="117">
        <v>46117</v>
      </c>
      <c r="Z520" s="84">
        <v>509133.41</v>
      </c>
      <c r="AA520" s="116" t="s">
        <v>1406</v>
      </c>
      <c r="AB520" s="116" t="s">
        <v>1407</v>
      </c>
      <c r="AC520" s="118">
        <v>509133.41</v>
      </c>
      <c r="AD520" s="118">
        <v>0</v>
      </c>
      <c r="AE520" s="118">
        <v>0</v>
      </c>
      <c r="AF520" s="118">
        <v>0</v>
      </c>
      <c r="AG520" s="118">
        <v>0</v>
      </c>
      <c r="AH520" s="118">
        <v>0</v>
      </c>
      <c r="AI520" s="118">
        <v>0</v>
      </c>
      <c r="AJ520" s="118">
        <v>0</v>
      </c>
      <c r="AK520" s="118">
        <v>0</v>
      </c>
      <c r="AL520" s="118">
        <v>0</v>
      </c>
      <c r="AM520" s="118">
        <v>0</v>
      </c>
      <c r="AN520" s="118">
        <v>0</v>
      </c>
      <c r="AO520" s="118">
        <v>0</v>
      </c>
      <c r="AP520" s="118">
        <v>0</v>
      </c>
      <c r="AQ520" s="118">
        <v>0</v>
      </c>
      <c r="AR520" s="118">
        <f t="shared" si="24"/>
        <v>509133.41</v>
      </c>
      <c r="AS520" s="118">
        <f t="shared" si="25"/>
        <v>0</v>
      </c>
      <c r="AT520" s="118">
        <f t="shared" si="26"/>
        <v>509133.41</v>
      </c>
      <c r="AU520" s="145"/>
    </row>
    <row r="521" spans="1:47" ht="15" customHeight="1" x14ac:dyDescent="0.3">
      <c r="A521" s="116" t="s">
        <v>2900</v>
      </c>
      <c r="B521" s="116" t="s">
        <v>845</v>
      </c>
      <c r="C521" s="116">
        <v>5</v>
      </c>
      <c r="D521" s="116" t="s">
        <v>0</v>
      </c>
      <c r="E521" s="116" t="s">
        <v>2</v>
      </c>
      <c r="F521" s="116" t="s">
        <v>1393</v>
      </c>
      <c r="G521" s="116" t="s">
        <v>1411</v>
      </c>
      <c r="H521" s="116" t="s">
        <v>1409</v>
      </c>
      <c r="I521" s="116" t="s">
        <v>1412</v>
      </c>
      <c r="J521" s="116" t="s">
        <v>4601</v>
      </c>
      <c r="K521" s="116" t="s">
        <v>628</v>
      </c>
      <c r="L521" s="116" t="s">
        <v>1398</v>
      </c>
      <c r="M521" s="116" t="s">
        <v>1405</v>
      </c>
      <c r="N521" s="116">
        <v>1</v>
      </c>
      <c r="O521" s="116">
        <v>1</v>
      </c>
      <c r="P521" s="116">
        <v>1</v>
      </c>
      <c r="Q521" s="116">
        <v>1</v>
      </c>
      <c r="R521" s="116">
        <v>1</v>
      </c>
      <c r="S521" s="116">
        <v>1</v>
      </c>
      <c r="T521" s="116">
        <v>0</v>
      </c>
      <c r="U521" s="116">
        <v>0</v>
      </c>
      <c r="V521" s="116">
        <v>0</v>
      </c>
      <c r="W521" s="84">
        <v>217857.5</v>
      </c>
      <c r="X521" s="117">
        <v>44321</v>
      </c>
      <c r="Y521" s="117">
        <v>46147</v>
      </c>
      <c r="Z521" s="84">
        <v>435715</v>
      </c>
      <c r="AA521" s="116" t="s">
        <v>1406</v>
      </c>
      <c r="AB521" s="116" t="s">
        <v>1407</v>
      </c>
      <c r="AC521" s="118">
        <v>217857.5</v>
      </c>
      <c r="AD521" s="118">
        <v>0</v>
      </c>
      <c r="AE521" s="118">
        <v>0</v>
      </c>
      <c r="AF521" s="118">
        <v>0</v>
      </c>
      <c r="AG521" s="118">
        <v>0</v>
      </c>
      <c r="AH521" s="118">
        <v>0</v>
      </c>
      <c r="AI521" s="118">
        <v>0</v>
      </c>
      <c r="AJ521" s="118">
        <v>0</v>
      </c>
      <c r="AK521" s="118">
        <v>0</v>
      </c>
      <c r="AL521" s="118">
        <v>0</v>
      </c>
      <c r="AM521" s="118">
        <v>0</v>
      </c>
      <c r="AN521" s="118">
        <v>0</v>
      </c>
      <c r="AO521" s="118">
        <v>0</v>
      </c>
      <c r="AP521" s="118">
        <v>0</v>
      </c>
      <c r="AQ521" s="118">
        <v>0</v>
      </c>
      <c r="AR521" s="118">
        <f t="shared" si="24"/>
        <v>217857.5</v>
      </c>
      <c r="AS521" s="118">
        <f t="shared" si="25"/>
        <v>0</v>
      </c>
      <c r="AT521" s="118">
        <f t="shared" si="26"/>
        <v>217857.5</v>
      </c>
      <c r="AU521" s="145"/>
    </row>
    <row r="522" spans="1:47" ht="15" customHeight="1" x14ac:dyDescent="0.3">
      <c r="A522" s="116" t="s">
        <v>2901</v>
      </c>
      <c r="B522" s="116" t="s">
        <v>845</v>
      </c>
      <c r="C522" s="116">
        <v>6</v>
      </c>
      <c r="D522" s="116" t="s">
        <v>0</v>
      </c>
      <c r="E522" s="116" t="s">
        <v>2</v>
      </c>
      <c r="F522" s="116" t="s">
        <v>1393</v>
      </c>
      <c r="G522" s="116" t="s">
        <v>1411</v>
      </c>
      <c r="H522" s="116" t="s">
        <v>1409</v>
      </c>
      <c r="I522" s="116" t="s">
        <v>1412</v>
      </c>
      <c r="J522" s="116" t="s">
        <v>4601</v>
      </c>
      <c r="K522" s="116" t="s">
        <v>628</v>
      </c>
      <c r="L522" s="116" t="s">
        <v>1398</v>
      </c>
      <c r="M522" s="116" t="s">
        <v>1405</v>
      </c>
      <c r="N522" s="116">
        <v>1</v>
      </c>
      <c r="O522" s="116">
        <v>1</v>
      </c>
      <c r="P522" s="116">
        <v>1</v>
      </c>
      <c r="Q522" s="116">
        <v>1</v>
      </c>
      <c r="R522" s="116">
        <v>1</v>
      </c>
      <c r="S522" s="116">
        <v>1</v>
      </c>
      <c r="T522" s="116">
        <v>0</v>
      </c>
      <c r="U522" s="116">
        <v>0</v>
      </c>
      <c r="V522" s="116">
        <v>0</v>
      </c>
      <c r="W522" s="84">
        <v>1729290</v>
      </c>
      <c r="X522" s="117">
        <v>44321</v>
      </c>
      <c r="Y522" s="117">
        <v>46512</v>
      </c>
      <c r="Z522" s="84">
        <v>1729290</v>
      </c>
      <c r="AA522" s="116" t="s">
        <v>1406</v>
      </c>
      <c r="AB522" s="116" t="s">
        <v>1407</v>
      </c>
      <c r="AC522" s="118">
        <v>864645</v>
      </c>
      <c r="AD522" s="118">
        <v>864645</v>
      </c>
      <c r="AE522" s="118">
        <v>0</v>
      </c>
      <c r="AF522" s="118">
        <v>0</v>
      </c>
      <c r="AG522" s="118">
        <v>0</v>
      </c>
      <c r="AH522" s="118">
        <v>0</v>
      </c>
      <c r="AI522" s="118">
        <v>0</v>
      </c>
      <c r="AJ522" s="118">
        <v>0</v>
      </c>
      <c r="AK522" s="118">
        <v>0</v>
      </c>
      <c r="AL522" s="118">
        <v>0</v>
      </c>
      <c r="AM522" s="118">
        <v>0</v>
      </c>
      <c r="AN522" s="118">
        <v>0</v>
      </c>
      <c r="AO522" s="118">
        <v>0</v>
      </c>
      <c r="AP522" s="118">
        <v>0</v>
      </c>
      <c r="AQ522" s="118">
        <v>0</v>
      </c>
      <c r="AR522" s="118">
        <f t="shared" si="24"/>
        <v>1729290</v>
      </c>
      <c r="AS522" s="118">
        <f t="shared" si="25"/>
        <v>0</v>
      </c>
      <c r="AT522" s="118">
        <f t="shared" si="26"/>
        <v>1729290</v>
      </c>
      <c r="AU522" s="145"/>
    </row>
    <row r="523" spans="1:47" ht="15" customHeight="1" x14ac:dyDescent="0.3">
      <c r="A523" s="116" t="s">
        <v>2902</v>
      </c>
      <c r="B523" s="116" t="s">
        <v>845</v>
      </c>
      <c r="C523" s="116">
        <v>7</v>
      </c>
      <c r="D523" s="116" t="s">
        <v>0</v>
      </c>
      <c r="E523" s="116" t="s">
        <v>2</v>
      </c>
      <c r="F523" s="116" t="s">
        <v>1393</v>
      </c>
      <c r="G523" s="116" t="s">
        <v>1411</v>
      </c>
      <c r="H523" s="116" t="s">
        <v>1409</v>
      </c>
      <c r="I523" s="116" t="s">
        <v>1412</v>
      </c>
      <c r="J523" s="116" t="s">
        <v>4601</v>
      </c>
      <c r="K523" s="116" t="s">
        <v>628</v>
      </c>
      <c r="L523" s="116" t="s">
        <v>1398</v>
      </c>
      <c r="M523" s="116" t="s">
        <v>1405</v>
      </c>
      <c r="N523" s="116">
        <v>1</v>
      </c>
      <c r="O523" s="116">
        <v>1</v>
      </c>
      <c r="P523" s="116">
        <v>1</v>
      </c>
      <c r="Q523" s="116">
        <v>1</v>
      </c>
      <c r="R523" s="116">
        <v>1</v>
      </c>
      <c r="S523" s="116">
        <v>1</v>
      </c>
      <c r="T523" s="116">
        <v>0</v>
      </c>
      <c r="U523" s="116">
        <v>0</v>
      </c>
      <c r="V523" s="116">
        <v>0</v>
      </c>
      <c r="W523" s="84">
        <v>6743847.5</v>
      </c>
      <c r="X523" s="117">
        <v>44321</v>
      </c>
      <c r="Y523" s="117">
        <v>46878</v>
      </c>
      <c r="Z523" s="84">
        <v>6743847.5</v>
      </c>
      <c r="AA523" s="116" t="s">
        <v>1406</v>
      </c>
      <c r="AB523" s="116" t="s">
        <v>1407</v>
      </c>
      <c r="AC523" s="118">
        <v>0</v>
      </c>
      <c r="AD523" s="118">
        <v>3371923.75</v>
      </c>
      <c r="AE523" s="118">
        <v>3371923.75</v>
      </c>
      <c r="AF523" s="118">
        <v>0</v>
      </c>
      <c r="AG523" s="118">
        <v>0</v>
      </c>
      <c r="AH523" s="118">
        <v>0</v>
      </c>
      <c r="AI523" s="118">
        <v>0</v>
      </c>
      <c r="AJ523" s="118">
        <v>0</v>
      </c>
      <c r="AK523" s="118">
        <v>0</v>
      </c>
      <c r="AL523" s="118">
        <v>0</v>
      </c>
      <c r="AM523" s="118">
        <v>0</v>
      </c>
      <c r="AN523" s="118">
        <v>0</v>
      </c>
      <c r="AO523" s="118">
        <v>0</v>
      </c>
      <c r="AP523" s="118">
        <v>0</v>
      </c>
      <c r="AQ523" s="118">
        <v>0</v>
      </c>
      <c r="AR523" s="118">
        <f t="shared" si="24"/>
        <v>3371923.75</v>
      </c>
      <c r="AS523" s="118">
        <f t="shared" si="25"/>
        <v>3371923.75</v>
      </c>
      <c r="AT523" s="118">
        <f t="shared" si="26"/>
        <v>6743847.5</v>
      </c>
      <c r="AU523" s="145"/>
    </row>
    <row r="524" spans="1:47" ht="15" customHeight="1" x14ac:dyDescent="0.3">
      <c r="A524" s="116" t="s">
        <v>2903</v>
      </c>
      <c r="B524" s="116" t="s">
        <v>845</v>
      </c>
      <c r="C524" s="116">
        <v>8</v>
      </c>
      <c r="D524" s="116" t="s">
        <v>0</v>
      </c>
      <c r="E524" s="116" t="s">
        <v>2</v>
      </c>
      <c r="F524" s="116" t="s">
        <v>1393</v>
      </c>
      <c r="G524" s="116" t="s">
        <v>1411</v>
      </c>
      <c r="H524" s="116" t="s">
        <v>1409</v>
      </c>
      <c r="I524" s="116" t="s">
        <v>1412</v>
      </c>
      <c r="J524" s="116" t="s">
        <v>4601</v>
      </c>
      <c r="K524" s="116" t="s">
        <v>628</v>
      </c>
      <c r="L524" s="116" t="s">
        <v>1398</v>
      </c>
      <c r="M524" s="116" t="s">
        <v>1405</v>
      </c>
      <c r="N524" s="116">
        <v>1</v>
      </c>
      <c r="O524" s="116">
        <v>1</v>
      </c>
      <c r="P524" s="116">
        <v>1</v>
      </c>
      <c r="Q524" s="116">
        <v>1</v>
      </c>
      <c r="R524" s="116">
        <v>1</v>
      </c>
      <c r="S524" s="116">
        <v>1</v>
      </c>
      <c r="T524" s="116">
        <v>0</v>
      </c>
      <c r="U524" s="116">
        <v>0</v>
      </c>
      <c r="V524" s="116">
        <v>0</v>
      </c>
      <c r="W524" s="84">
        <v>53100</v>
      </c>
      <c r="X524" s="117">
        <v>44321</v>
      </c>
      <c r="Y524" s="117">
        <v>47243</v>
      </c>
      <c r="Z524" s="84">
        <v>53100</v>
      </c>
      <c r="AA524" s="116" t="s">
        <v>1406</v>
      </c>
      <c r="AB524" s="116" t="s">
        <v>1407</v>
      </c>
      <c r="AC524" s="118">
        <v>0</v>
      </c>
      <c r="AD524" s="118">
        <v>17700</v>
      </c>
      <c r="AE524" s="118">
        <v>17700</v>
      </c>
      <c r="AF524" s="118">
        <v>17700</v>
      </c>
      <c r="AG524" s="118">
        <v>0</v>
      </c>
      <c r="AH524" s="118">
        <v>0</v>
      </c>
      <c r="AI524" s="118">
        <v>0</v>
      </c>
      <c r="AJ524" s="118">
        <v>0</v>
      </c>
      <c r="AK524" s="118">
        <v>0</v>
      </c>
      <c r="AL524" s="118">
        <v>0</v>
      </c>
      <c r="AM524" s="118">
        <v>0</v>
      </c>
      <c r="AN524" s="118">
        <v>0</v>
      </c>
      <c r="AO524" s="118">
        <v>0</v>
      </c>
      <c r="AP524" s="118">
        <v>0</v>
      </c>
      <c r="AQ524" s="118">
        <v>0</v>
      </c>
      <c r="AR524" s="118">
        <f t="shared" si="24"/>
        <v>17700</v>
      </c>
      <c r="AS524" s="118">
        <f t="shared" si="25"/>
        <v>35400</v>
      </c>
      <c r="AT524" s="118">
        <f t="shared" si="26"/>
        <v>53100</v>
      </c>
      <c r="AU524" s="145"/>
    </row>
    <row r="525" spans="1:47" ht="15" customHeight="1" x14ac:dyDescent="0.3">
      <c r="A525" s="116" t="s">
        <v>2904</v>
      </c>
      <c r="B525" s="116" t="s">
        <v>845</v>
      </c>
      <c r="C525" s="116">
        <v>9</v>
      </c>
      <c r="D525" s="116" t="s">
        <v>0</v>
      </c>
      <c r="E525" s="116" t="s">
        <v>2</v>
      </c>
      <c r="F525" s="116" t="s">
        <v>1393</v>
      </c>
      <c r="G525" s="116" t="s">
        <v>1411</v>
      </c>
      <c r="H525" s="116" t="s">
        <v>1409</v>
      </c>
      <c r="I525" s="116" t="s">
        <v>1412</v>
      </c>
      <c r="J525" s="116" t="s">
        <v>4601</v>
      </c>
      <c r="K525" s="116" t="s">
        <v>628</v>
      </c>
      <c r="L525" s="116" t="s">
        <v>1398</v>
      </c>
      <c r="M525" s="116" t="s">
        <v>1405</v>
      </c>
      <c r="N525" s="116">
        <v>1</v>
      </c>
      <c r="O525" s="116">
        <v>1</v>
      </c>
      <c r="P525" s="116">
        <v>1</v>
      </c>
      <c r="Q525" s="116">
        <v>1</v>
      </c>
      <c r="R525" s="116">
        <v>1</v>
      </c>
      <c r="S525" s="116">
        <v>1</v>
      </c>
      <c r="T525" s="116">
        <v>0</v>
      </c>
      <c r="U525" s="116">
        <v>0</v>
      </c>
      <c r="V525" s="116">
        <v>0</v>
      </c>
      <c r="W525" s="84">
        <v>53100</v>
      </c>
      <c r="X525" s="117">
        <v>44321</v>
      </c>
      <c r="Y525" s="117">
        <v>47973</v>
      </c>
      <c r="Z525" s="84">
        <v>53100</v>
      </c>
      <c r="AA525" s="116" t="s">
        <v>1406</v>
      </c>
      <c r="AB525" s="116" t="s">
        <v>1407</v>
      </c>
      <c r="AC525" s="118">
        <v>0</v>
      </c>
      <c r="AD525" s="118">
        <v>10620</v>
      </c>
      <c r="AE525" s="118">
        <v>10620</v>
      </c>
      <c r="AF525" s="118">
        <v>10620</v>
      </c>
      <c r="AG525" s="118">
        <v>10620</v>
      </c>
      <c r="AH525" s="118">
        <v>10620</v>
      </c>
      <c r="AI525" s="118">
        <v>0</v>
      </c>
      <c r="AJ525" s="118">
        <v>0</v>
      </c>
      <c r="AK525" s="118">
        <v>0</v>
      </c>
      <c r="AL525" s="118">
        <v>0</v>
      </c>
      <c r="AM525" s="118">
        <v>0</v>
      </c>
      <c r="AN525" s="118">
        <v>0</v>
      </c>
      <c r="AO525" s="118">
        <v>0</v>
      </c>
      <c r="AP525" s="118">
        <v>0</v>
      </c>
      <c r="AQ525" s="118">
        <v>0</v>
      </c>
      <c r="AR525" s="118">
        <f t="shared" si="24"/>
        <v>10620</v>
      </c>
      <c r="AS525" s="118">
        <f t="shared" si="25"/>
        <v>42480</v>
      </c>
      <c r="AT525" s="118">
        <f t="shared" si="26"/>
        <v>53100</v>
      </c>
      <c r="AU525" s="145"/>
    </row>
    <row r="526" spans="1:47" ht="15" customHeight="1" x14ac:dyDescent="0.3">
      <c r="A526" s="116" t="s">
        <v>2583</v>
      </c>
      <c r="B526" s="116" t="s">
        <v>846</v>
      </c>
      <c r="C526" s="116">
        <v>1</v>
      </c>
      <c r="D526" s="116" t="s">
        <v>0</v>
      </c>
      <c r="E526" s="116" t="s">
        <v>2</v>
      </c>
      <c r="F526" s="116" t="s">
        <v>1393</v>
      </c>
      <c r="G526" s="116" t="s">
        <v>1408</v>
      </c>
      <c r="H526" s="116" t="s">
        <v>1409</v>
      </c>
      <c r="I526" s="116" t="s">
        <v>1410</v>
      </c>
      <c r="J526" s="116" t="s">
        <v>4601</v>
      </c>
      <c r="K526" s="116" t="s">
        <v>611</v>
      </c>
      <c r="L526" s="116" t="s">
        <v>1398</v>
      </c>
      <c r="M526" s="116" t="s">
        <v>1405</v>
      </c>
      <c r="N526" s="116">
        <v>1</v>
      </c>
      <c r="O526" s="116">
        <v>1</v>
      </c>
      <c r="P526" s="116">
        <v>1</v>
      </c>
      <c r="Q526" s="116">
        <v>1</v>
      </c>
      <c r="R526" s="116">
        <v>1</v>
      </c>
      <c r="S526" s="116">
        <v>1</v>
      </c>
      <c r="T526" s="116">
        <v>0</v>
      </c>
      <c r="U526" s="116">
        <v>0</v>
      </c>
      <c r="V526" s="116">
        <v>0</v>
      </c>
      <c r="W526" s="84">
        <v>221256.76</v>
      </c>
      <c r="X526" s="117">
        <v>44291</v>
      </c>
      <c r="Y526" s="117">
        <v>46117</v>
      </c>
      <c r="Z526" s="84">
        <v>221256.76</v>
      </c>
      <c r="AA526" s="116" t="s">
        <v>1406</v>
      </c>
      <c r="AB526" s="116" t="s">
        <v>1407</v>
      </c>
      <c r="AC526" s="118">
        <v>221256.76</v>
      </c>
      <c r="AD526" s="118">
        <v>0</v>
      </c>
      <c r="AE526" s="118">
        <v>0</v>
      </c>
      <c r="AF526" s="118">
        <v>0</v>
      </c>
      <c r="AG526" s="118">
        <v>0</v>
      </c>
      <c r="AH526" s="118">
        <v>0</v>
      </c>
      <c r="AI526" s="118">
        <v>0</v>
      </c>
      <c r="AJ526" s="118">
        <v>0</v>
      </c>
      <c r="AK526" s="118">
        <v>0</v>
      </c>
      <c r="AL526" s="118">
        <v>0</v>
      </c>
      <c r="AM526" s="118">
        <v>0</v>
      </c>
      <c r="AN526" s="118">
        <v>0</v>
      </c>
      <c r="AO526" s="118">
        <v>0</v>
      </c>
      <c r="AP526" s="118">
        <v>0</v>
      </c>
      <c r="AQ526" s="118">
        <v>0</v>
      </c>
      <c r="AR526" s="118">
        <f t="shared" si="24"/>
        <v>221256.76</v>
      </c>
      <c r="AS526" s="118">
        <f t="shared" si="25"/>
        <v>0</v>
      </c>
      <c r="AT526" s="118">
        <f t="shared" si="26"/>
        <v>221256.76</v>
      </c>
      <c r="AU526" s="145"/>
    </row>
    <row r="527" spans="1:47" ht="15" customHeight="1" x14ac:dyDescent="0.3">
      <c r="A527" s="116" t="s">
        <v>3011</v>
      </c>
      <c r="B527" s="116" t="s">
        <v>847</v>
      </c>
      <c r="C527" s="116">
        <v>1</v>
      </c>
      <c r="D527" s="116" t="s">
        <v>0</v>
      </c>
      <c r="E527" s="116" t="s">
        <v>2</v>
      </c>
      <c r="F527" s="116" t="s">
        <v>1393</v>
      </c>
      <c r="G527" s="116" t="s">
        <v>1401</v>
      </c>
      <c r="H527" s="116" t="s">
        <v>1402</v>
      </c>
      <c r="I527" s="116" t="s">
        <v>1403</v>
      </c>
      <c r="J527" s="116" t="s">
        <v>1404</v>
      </c>
      <c r="K527" s="116" t="s">
        <v>848</v>
      </c>
      <c r="L527" s="116" t="s">
        <v>1398</v>
      </c>
      <c r="M527" s="116" t="s">
        <v>1405</v>
      </c>
      <c r="N527" s="116">
        <v>1</v>
      </c>
      <c r="O527" s="116">
        <v>1</v>
      </c>
      <c r="P527" s="116">
        <v>1</v>
      </c>
      <c r="Q527" s="116">
        <v>0</v>
      </c>
      <c r="R527" s="116">
        <v>0</v>
      </c>
      <c r="S527" s="116">
        <v>1</v>
      </c>
      <c r="T527" s="116">
        <v>1</v>
      </c>
      <c r="U527" s="116">
        <v>1</v>
      </c>
      <c r="V527" s="116">
        <v>0</v>
      </c>
      <c r="W527" s="84">
        <v>1429962.1</v>
      </c>
      <c r="X527" s="117">
        <v>44291</v>
      </c>
      <c r="Y527" s="117">
        <v>46117</v>
      </c>
      <c r="Z527" s="84">
        <v>1429962.1</v>
      </c>
      <c r="AA527" s="116" t="s">
        <v>1406</v>
      </c>
      <c r="AB527" s="116" t="s">
        <v>1407</v>
      </c>
      <c r="AC527" s="118">
        <v>1429962.1</v>
      </c>
      <c r="AD527" s="118">
        <v>0</v>
      </c>
      <c r="AE527" s="118">
        <v>0</v>
      </c>
      <c r="AF527" s="118">
        <v>0</v>
      </c>
      <c r="AG527" s="118">
        <v>0</v>
      </c>
      <c r="AH527" s="118">
        <v>0</v>
      </c>
      <c r="AI527" s="118">
        <v>0</v>
      </c>
      <c r="AJ527" s="118">
        <v>0</v>
      </c>
      <c r="AK527" s="118">
        <v>0</v>
      </c>
      <c r="AL527" s="118">
        <v>0</v>
      </c>
      <c r="AM527" s="118">
        <v>0</v>
      </c>
      <c r="AN527" s="118">
        <v>0</v>
      </c>
      <c r="AO527" s="118">
        <v>0</v>
      </c>
      <c r="AP527" s="118">
        <v>0</v>
      </c>
      <c r="AQ527" s="118">
        <v>0</v>
      </c>
      <c r="AR527" s="118">
        <f t="shared" si="24"/>
        <v>1429962.1</v>
      </c>
      <c r="AS527" s="118">
        <f t="shared" si="25"/>
        <v>0</v>
      </c>
      <c r="AT527" s="118">
        <f t="shared" si="26"/>
        <v>1429962.1</v>
      </c>
      <c r="AU527" s="145"/>
    </row>
    <row r="528" spans="1:47" ht="15" customHeight="1" x14ac:dyDescent="0.3">
      <c r="A528" s="116" t="s">
        <v>2584</v>
      </c>
      <c r="B528" s="116" t="s">
        <v>849</v>
      </c>
      <c r="C528" s="116">
        <v>1</v>
      </c>
      <c r="D528" s="116" t="s">
        <v>0</v>
      </c>
      <c r="E528" s="116" t="s">
        <v>2</v>
      </c>
      <c r="F528" s="116" t="s">
        <v>1393</v>
      </c>
      <c r="G528" s="116" t="s">
        <v>1408</v>
      </c>
      <c r="H528" s="116" t="s">
        <v>1409</v>
      </c>
      <c r="I528" s="116" t="s">
        <v>1410</v>
      </c>
      <c r="J528" s="116" t="s">
        <v>4601</v>
      </c>
      <c r="K528" s="116" t="s">
        <v>611</v>
      </c>
      <c r="L528" s="116" t="s">
        <v>1398</v>
      </c>
      <c r="M528" s="116" t="s">
        <v>1405</v>
      </c>
      <c r="N528" s="116">
        <v>1</v>
      </c>
      <c r="O528" s="116">
        <v>1</v>
      </c>
      <c r="P528" s="116">
        <v>1</v>
      </c>
      <c r="Q528" s="116">
        <v>1</v>
      </c>
      <c r="R528" s="116">
        <v>1</v>
      </c>
      <c r="S528" s="116">
        <v>1</v>
      </c>
      <c r="T528" s="116">
        <v>0</v>
      </c>
      <c r="U528" s="116">
        <v>0</v>
      </c>
      <c r="V528" s="116">
        <v>0</v>
      </c>
      <c r="W528" s="84">
        <v>289932.76</v>
      </c>
      <c r="X528" s="117">
        <v>44291</v>
      </c>
      <c r="Y528" s="117">
        <v>46117</v>
      </c>
      <c r="Z528" s="84">
        <v>289932.76</v>
      </c>
      <c r="AA528" s="116" t="s">
        <v>1406</v>
      </c>
      <c r="AB528" s="116" t="s">
        <v>1407</v>
      </c>
      <c r="AC528" s="118">
        <v>289932.76</v>
      </c>
      <c r="AD528" s="118">
        <v>0</v>
      </c>
      <c r="AE528" s="118">
        <v>0</v>
      </c>
      <c r="AF528" s="118">
        <v>0</v>
      </c>
      <c r="AG528" s="118">
        <v>0</v>
      </c>
      <c r="AH528" s="118">
        <v>0</v>
      </c>
      <c r="AI528" s="118">
        <v>0</v>
      </c>
      <c r="AJ528" s="118">
        <v>0</v>
      </c>
      <c r="AK528" s="118">
        <v>0</v>
      </c>
      <c r="AL528" s="118">
        <v>0</v>
      </c>
      <c r="AM528" s="118">
        <v>0</v>
      </c>
      <c r="AN528" s="118">
        <v>0</v>
      </c>
      <c r="AO528" s="118">
        <v>0</v>
      </c>
      <c r="AP528" s="118">
        <v>0</v>
      </c>
      <c r="AQ528" s="118">
        <v>0</v>
      </c>
      <c r="AR528" s="118">
        <f t="shared" si="24"/>
        <v>289932.76</v>
      </c>
      <c r="AS528" s="118">
        <f t="shared" si="25"/>
        <v>0</v>
      </c>
      <c r="AT528" s="118">
        <f t="shared" si="26"/>
        <v>289932.76</v>
      </c>
      <c r="AU528" s="145"/>
    </row>
    <row r="529" spans="1:47" ht="15" customHeight="1" x14ac:dyDescent="0.3">
      <c r="A529" s="116" t="s">
        <v>3020</v>
      </c>
      <c r="B529" s="116" t="s">
        <v>850</v>
      </c>
      <c r="C529" s="116">
        <v>1</v>
      </c>
      <c r="D529" s="116" t="s">
        <v>0</v>
      </c>
      <c r="E529" s="116" t="s">
        <v>2</v>
      </c>
      <c r="F529" s="116" t="s">
        <v>1393</v>
      </c>
      <c r="G529" s="116" t="s">
        <v>1401</v>
      </c>
      <c r="H529" s="116" t="s">
        <v>1402</v>
      </c>
      <c r="I529" s="116" t="s">
        <v>1403</v>
      </c>
      <c r="J529" s="116" t="s">
        <v>1404</v>
      </c>
      <c r="K529" s="116" t="s">
        <v>384</v>
      </c>
      <c r="L529" s="116" t="s">
        <v>1398</v>
      </c>
      <c r="M529" s="116" t="s">
        <v>1405</v>
      </c>
      <c r="N529" s="116">
        <v>1</v>
      </c>
      <c r="O529" s="116">
        <v>1</v>
      </c>
      <c r="P529" s="116">
        <v>1</v>
      </c>
      <c r="Q529" s="116">
        <v>0</v>
      </c>
      <c r="R529" s="116">
        <v>0</v>
      </c>
      <c r="S529" s="116">
        <v>1</v>
      </c>
      <c r="T529" s="116">
        <v>1</v>
      </c>
      <c r="U529" s="116">
        <v>1</v>
      </c>
      <c r="V529" s="116">
        <v>0</v>
      </c>
      <c r="W529" s="84">
        <v>1440208.53</v>
      </c>
      <c r="X529" s="117">
        <v>44291</v>
      </c>
      <c r="Y529" s="117">
        <v>46117</v>
      </c>
      <c r="Z529" s="84">
        <v>1440208.53</v>
      </c>
      <c r="AA529" s="116" t="s">
        <v>1406</v>
      </c>
      <c r="AB529" s="116" t="s">
        <v>1407</v>
      </c>
      <c r="AC529" s="118">
        <v>1440208.53</v>
      </c>
      <c r="AD529" s="118">
        <v>0</v>
      </c>
      <c r="AE529" s="118">
        <v>0</v>
      </c>
      <c r="AF529" s="118">
        <v>0</v>
      </c>
      <c r="AG529" s="118">
        <v>0</v>
      </c>
      <c r="AH529" s="118">
        <v>0</v>
      </c>
      <c r="AI529" s="118">
        <v>0</v>
      </c>
      <c r="AJ529" s="118">
        <v>0</v>
      </c>
      <c r="AK529" s="118">
        <v>0</v>
      </c>
      <c r="AL529" s="118">
        <v>0</v>
      </c>
      <c r="AM529" s="118">
        <v>0</v>
      </c>
      <c r="AN529" s="118">
        <v>0</v>
      </c>
      <c r="AO529" s="118">
        <v>0</v>
      </c>
      <c r="AP529" s="118">
        <v>0</v>
      </c>
      <c r="AQ529" s="118">
        <v>0</v>
      </c>
      <c r="AR529" s="118">
        <f t="shared" si="24"/>
        <v>1440208.53</v>
      </c>
      <c r="AS529" s="118">
        <f t="shared" si="25"/>
        <v>0</v>
      </c>
      <c r="AT529" s="118">
        <f t="shared" si="26"/>
        <v>1440208.53</v>
      </c>
      <c r="AU529" s="145"/>
    </row>
    <row r="530" spans="1:47" ht="15" customHeight="1" x14ac:dyDescent="0.3">
      <c r="A530" s="116" t="s">
        <v>2905</v>
      </c>
      <c r="B530" s="116" t="s">
        <v>851</v>
      </c>
      <c r="C530" s="116">
        <v>4</v>
      </c>
      <c r="D530" s="116" t="s">
        <v>0</v>
      </c>
      <c r="E530" s="116" t="s">
        <v>2</v>
      </c>
      <c r="F530" s="116" t="s">
        <v>1393</v>
      </c>
      <c r="G530" s="116" t="s">
        <v>1411</v>
      </c>
      <c r="H530" s="116" t="s">
        <v>1409</v>
      </c>
      <c r="I530" s="116" t="s">
        <v>1412</v>
      </c>
      <c r="J530" s="116" t="s">
        <v>4601</v>
      </c>
      <c r="K530" s="116" t="s">
        <v>628</v>
      </c>
      <c r="L530" s="116" t="s">
        <v>1398</v>
      </c>
      <c r="M530" s="116" t="s">
        <v>1405</v>
      </c>
      <c r="N530" s="116">
        <v>1</v>
      </c>
      <c r="O530" s="116">
        <v>1</v>
      </c>
      <c r="P530" s="116">
        <v>1</v>
      </c>
      <c r="Q530" s="116">
        <v>1</v>
      </c>
      <c r="R530" s="116">
        <v>1</v>
      </c>
      <c r="S530" s="116">
        <v>1</v>
      </c>
      <c r="T530" s="116">
        <v>0</v>
      </c>
      <c r="U530" s="116">
        <v>0</v>
      </c>
      <c r="V530" s="116">
        <v>0</v>
      </c>
      <c r="W530" s="84">
        <v>462191.25</v>
      </c>
      <c r="X530" s="117">
        <v>44328</v>
      </c>
      <c r="Y530" s="117">
        <v>46154</v>
      </c>
      <c r="Z530" s="84">
        <v>924382.5</v>
      </c>
      <c r="AA530" s="116" t="s">
        <v>1406</v>
      </c>
      <c r="AB530" s="116" t="s">
        <v>1407</v>
      </c>
      <c r="AC530" s="118">
        <v>462191.25</v>
      </c>
      <c r="AD530" s="118">
        <v>0</v>
      </c>
      <c r="AE530" s="118">
        <v>0</v>
      </c>
      <c r="AF530" s="118">
        <v>0</v>
      </c>
      <c r="AG530" s="118">
        <v>0</v>
      </c>
      <c r="AH530" s="118">
        <v>0</v>
      </c>
      <c r="AI530" s="118">
        <v>0</v>
      </c>
      <c r="AJ530" s="118">
        <v>0</v>
      </c>
      <c r="AK530" s="118">
        <v>0</v>
      </c>
      <c r="AL530" s="118">
        <v>0</v>
      </c>
      <c r="AM530" s="118">
        <v>0</v>
      </c>
      <c r="AN530" s="118">
        <v>0</v>
      </c>
      <c r="AO530" s="118">
        <v>0</v>
      </c>
      <c r="AP530" s="118">
        <v>0</v>
      </c>
      <c r="AQ530" s="118">
        <v>0</v>
      </c>
      <c r="AR530" s="118">
        <f t="shared" si="24"/>
        <v>462191.25</v>
      </c>
      <c r="AS530" s="118">
        <f t="shared" si="25"/>
        <v>0</v>
      </c>
      <c r="AT530" s="118">
        <f t="shared" si="26"/>
        <v>462191.25</v>
      </c>
      <c r="AU530" s="145"/>
    </row>
    <row r="531" spans="1:47" ht="15" customHeight="1" x14ac:dyDescent="0.3">
      <c r="A531" s="116" t="s">
        <v>2906</v>
      </c>
      <c r="B531" s="116" t="s">
        <v>851</v>
      </c>
      <c r="C531" s="116">
        <v>5</v>
      </c>
      <c r="D531" s="116" t="s">
        <v>0</v>
      </c>
      <c r="E531" s="116" t="s">
        <v>2</v>
      </c>
      <c r="F531" s="116" t="s">
        <v>1393</v>
      </c>
      <c r="G531" s="116" t="s">
        <v>1411</v>
      </c>
      <c r="H531" s="116" t="s">
        <v>1409</v>
      </c>
      <c r="I531" s="116" t="s">
        <v>1412</v>
      </c>
      <c r="J531" s="116" t="s">
        <v>4601</v>
      </c>
      <c r="K531" s="116" t="s">
        <v>628</v>
      </c>
      <c r="L531" s="116" t="s">
        <v>1398</v>
      </c>
      <c r="M531" s="116" t="s">
        <v>1405</v>
      </c>
      <c r="N531" s="116">
        <v>1</v>
      </c>
      <c r="O531" s="116">
        <v>1</v>
      </c>
      <c r="P531" s="116">
        <v>1</v>
      </c>
      <c r="Q531" s="116">
        <v>1</v>
      </c>
      <c r="R531" s="116">
        <v>1</v>
      </c>
      <c r="S531" s="116">
        <v>1</v>
      </c>
      <c r="T531" s="116">
        <v>0</v>
      </c>
      <c r="U531" s="116">
        <v>0</v>
      </c>
      <c r="V531" s="116">
        <v>0</v>
      </c>
      <c r="W531" s="84">
        <v>1943460</v>
      </c>
      <c r="X531" s="117">
        <v>44328</v>
      </c>
      <c r="Y531" s="117">
        <v>46519</v>
      </c>
      <c r="Z531" s="84">
        <v>1943460</v>
      </c>
      <c r="AA531" s="116" t="s">
        <v>1406</v>
      </c>
      <c r="AB531" s="116" t="s">
        <v>1407</v>
      </c>
      <c r="AC531" s="118">
        <v>971730</v>
      </c>
      <c r="AD531" s="118">
        <v>971730</v>
      </c>
      <c r="AE531" s="118">
        <v>0</v>
      </c>
      <c r="AF531" s="118">
        <v>0</v>
      </c>
      <c r="AG531" s="118">
        <v>0</v>
      </c>
      <c r="AH531" s="118">
        <v>0</v>
      </c>
      <c r="AI531" s="118">
        <v>0</v>
      </c>
      <c r="AJ531" s="118">
        <v>0</v>
      </c>
      <c r="AK531" s="118">
        <v>0</v>
      </c>
      <c r="AL531" s="118">
        <v>0</v>
      </c>
      <c r="AM531" s="118">
        <v>0</v>
      </c>
      <c r="AN531" s="118">
        <v>0</v>
      </c>
      <c r="AO531" s="118">
        <v>0</v>
      </c>
      <c r="AP531" s="118">
        <v>0</v>
      </c>
      <c r="AQ531" s="118">
        <v>0</v>
      </c>
      <c r="AR531" s="118">
        <f t="shared" si="24"/>
        <v>1943460</v>
      </c>
      <c r="AS531" s="118">
        <f t="shared" si="25"/>
        <v>0</v>
      </c>
      <c r="AT531" s="118">
        <f t="shared" si="26"/>
        <v>1943460</v>
      </c>
      <c r="AU531" s="145"/>
    </row>
    <row r="532" spans="1:47" ht="15" customHeight="1" x14ac:dyDescent="0.3">
      <c r="A532" s="116" t="s">
        <v>2907</v>
      </c>
      <c r="B532" s="116" t="s">
        <v>851</v>
      </c>
      <c r="C532" s="116">
        <v>6</v>
      </c>
      <c r="D532" s="116" t="s">
        <v>0</v>
      </c>
      <c r="E532" s="116" t="s">
        <v>2</v>
      </c>
      <c r="F532" s="116" t="s">
        <v>1393</v>
      </c>
      <c r="G532" s="116" t="s">
        <v>1411</v>
      </c>
      <c r="H532" s="116" t="s">
        <v>1409</v>
      </c>
      <c r="I532" s="116" t="s">
        <v>1412</v>
      </c>
      <c r="J532" s="116" t="s">
        <v>4601</v>
      </c>
      <c r="K532" s="116" t="s">
        <v>628</v>
      </c>
      <c r="L532" s="116" t="s">
        <v>1398</v>
      </c>
      <c r="M532" s="116" t="s">
        <v>1405</v>
      </c>
      <c r="N532" s="116">
        <v>1</v>
      </c>
      <c r="O532" s="116">
        <v>1</v>
      </c>
      <c r="P532" s="116">
        <v>1</v>
      </c>
      <c r="Q532" s="116">
        <v>1</v>
      </c>
      <c r="R532" s="116">
        <v>1</v>
      </c>
      <c r="S532" s="116">
        <v>1</v>
      </c>
      <c r="T532" s="116">
        <v>0</v>
      </c>
      <c r="U532" s="116">
        <v>0</v>
      </c>
      <c r="V532" s="116">
        <v>0</v>
      </c>
      <c r="W532" s="84">
        <v>856237.5</v>
      </c>
      <c r="X532" s="117">
        <v>44328</v>
      </c>
      <c r="Y532" s="117">
        <v>46885</v>
      </c>
      <c r="Z532" s="84">
        <v>856237.5</v>
      </c>
      <c r="AA532" s="116" t="s">
        <v>1406</v>
      </c>
      <c r="AB532" s="116" t="s">
        <v>1407</v>
      </c>
      <c r="AC532" s="118">
        <v>0</v>
      </c>
      <c r="AD532" s="118">
        <v>428118.75</v>
      </c>
      <c r="AE532" s="118">
        <v>428118.75</v>
      </c>
      <c r="AF532" s="118">
        <v>0</v>
      </c>
      <c r="AG532" s="118">
        <v>0</v>
      </c>
      <c r="AH532" s="118">
        <v>0</v>
      </c>
      <c r="AI532" s="118">
        <v>0</v>
      </c>
      <c r="AJ532" s="118">
        <v>0</v>
      </c>
      <c r="AK532" s="118">
        <v>0</v>
      </c>
      <c r="AL532" s="118">
        <v>0</v>
      </c>
      <c r="AM532" s="118">
        <v>0</v>
      </c>
      <c r="AN532" s="118">
        <v>0</v>
      </c>
      <c r="AO532" s="118">
        <v>0</v>
      </c>
      <c r="AP532" s="118">
        <v>0</v>
      </c>
      <c r="AQ532" s="118">
        <v>0</v>
      </c>
      <c r="AR532" s="118">
        <f t="shared" si="24"/>
        <v>428118.75</v>
      </c>
      <c r="AS532" s="118">
        <f t="shared" si="25"/>
        <v>428118.75</v>
      </c>
      <c r="AT532" s="118">
        <f t="shared" si="26"/>
        <v>856237.5</v>
      </c>
      <c r="AU532" s="145"/>
    </row>
    <row r="533" spans="1:47" ht="15" customHeight="1" x14ac:dyDescent="0.3">
      <c r="A533" s="116" t="s">
        <v>2908</v>
      </c>
      <c r="B533" s="116" t="s">
        <v>852</v>
      </c>
      <c r="C533" s="116">
        <v>5</v>
      </c>
      <c r="D533" s="116" t="s">
        <v>0</v>
      </c>
      <c r="E533" s="116" t="s">
        <v>2</v>
      </c>
      <c r="F533" s="116" t="s">
        <v>1393</v>
      </c>
      <c r="G533" s="116" t="s">
        <v>1411</v>
      </c>
      <c r="H533" s="116" t="s">
        <v>1409</v>
      </c>
      <c r="I533" s="116" t="s">
        <v>1412</v>
      </c>
      <c r="J533" s="116" t="s">
        <v>4601</v>
      </c>
      <c r="K533" s="116" t="s">
        <v>628</v>
      </c>
      <c r="L533" s="116" t="s">
        <v>1398</v>
      </c>
      <c r="M533" s="116" t="s">
        <v>1405</v>
      </c>
      <c r="N533" s="116">
        <v>1</v>
      </c>
      <c r="O533" s="116">
        <v>1</v>
      </c>
      <c r="P533" s="116">
        <v>1</v>
      </c>
      <c r="Q533" s="116">
        <v>1</v>
      </c>
      <c r="R533" s="116">
        <v>1</v>
      </c>
      <c r="S533" s="116">
        <v>1</v>
      </c>
      <c r="T533" s="116">
        <v>0</v>
      </c>
      <c r="U533" s="116">
        <v>0</v>
      </c>
      <c r="V533" s="116">
        <v>0</v>
      </c>
      <c r="W533" s="84">
        <v>434977.5</v>
      </c>
      <c r="X533" s="117">
        <v>44328</v>
      </c>
      <c r="Y533" s="117">
        <v>46154</v>
      </c>
      <c r="Z533" s="84">
        <v>869955</v>
      </c>
      <c r="AA533" s="116" t="s">
        <v>1406</v>
      </c>
      <c r="AB533" s="116" t="s">
        <v>1407</v>
      </c>
      <c r="AC533" s="118">
        <v>434977.5</v>
      </c>
      <c r="AD533" s="118">
        <v>0</v>
      </c>
      <c r="AE533" s="118">
        <v>0</v>
      </c>
      <c r="AF533" s="118">
        <v>0</v>
      </c>
      <c r="AG533" s="118">
        <v>0</v>
      </c>
      <c r="AH533" s="118">
        <v>0</v>
      </c>
      <c r="AI533" s="118">
        <v>0</v>
      </c>
      <c r="AJ533" s="118">
        <v>0</v>
      </c>
      <c r="AK533" s="118">
        <v>0</v>
      </c>
      <c r="AL533" s="118">
        <v>0</v>
      </c>
      <c r="AM533" s="118">
        <v>0</v>
      </c>
      <c r="AN533" s="118">
        <v>0</v>
      </c>
      <c r="AO533" s="118">
        <v>0</v>
      </c>
      <c r="AP533" s="118">
        <v>0</v>
      </c>
      <c r="AQ533" s="118">
        <v>0</v>
      </c>
      <c r="AR533" s="118">
        <f t="shared" si="24"/>
        <v>434977.5</v>
      </c>
      <c r="AS533" s="118">
        <f t="shared" si="25"/>
        <v>0</v>
      </c>
      <c r="AT533" s="118">
        <f t="shared" si="26"/>
        <v>434977.5</v>
      </c>
      <c r="AU533" s="145"/>
    </row>
    <row r="534" spans="1:47" ht="15" customHeight="1" x14ac:dyDescent="0.3">
      <c r="A534" s="116" t="s">
        <v>2909</v>
      </c>
      <c r="B534" s="116" t="s">
        <v>852</v>
      </c>
      <c r="C534" s="116">
        <v>6</v>
      </c>
      <c r="D534" s="116" t="s">
        <v>0</v>
      </c>
      <c r="E534" s="116" t="s">
        <v>2</v>
      </c>
      <c r="F534" s="116" t="s">
        <v>1393</v>
      </c>
      <c r="G534" s="116" t="s">
        <v>1411</v>
      </c>
      <c r="H534" s="116" t="s">
        <v>1409</v>
      </c>
      <c r="I534" s="116" t="s">
        <v>1412</v>
      </c>
      <c r="J534" s="116" t="s">
        <v>4601</v>
      </c>
      <c r="K534" s="116" t="s">
        <v>628</v>
      </c>
      <c r="L534" s="116" t="s">
        <v>1398</v>
      </c>
      <c r="M534" s="116" t="s">
        <v>1405</v>
      </c>
      <c r="N534" s="116">
        <v>1</v>
      </c>
      <c r="O534" s="116">
        <v>1</v>
      </c>
      <c r="P534" s="116">
        <v>1</v>
      </c>
      <c r="Q534" s="116">
        <v>1</v>
      </c>
      <c r="R534" s="116">
        <v>1</v>
      </c>
      <c r="S534" s="116">
        <v>1</v>
      </c>
      <c r="T534" s="116">
        <v>0</v>
      </c>
      <c r="U534" s="116">
        <v>0</v>
      </c>
      <c r="V534" s="116">
        <v>0</v>
      </c>
      <c r="W534" s="84">
        <v>1517185</v>
      </c>
      <c r="X534" s="117">
        <v>44328</v>
      </c>
      <c r="Y534" s="117">
        <v>46519</v>
      </c>
      <c r="Z534" s="84">
        <v>1517185</v>
      </c>
      <c r="AA534" s="116" t="s">
        <v>1406</v>
      </c>
      <c r="AB534" s="116" t="s">
        <v>1407</v>
      </c>
      <c r="AC534" s="118">
        <v>758592.5</v>
      </c>
      <c r="AD534" s="118">
        <v>758592.5</v>
      </c>
      <c r="AE534" s="118">
        <v>0</v>
      </c>
      <c r="AF534" s="118">
        <v>0</v>
      </c>
      <c r="AG534" s="118">
        <v>0</v>
      </c>
      <c r="AH534" s="118">
        <v>0</v>
      </c>
      <c r="AI534" s="118">
        <v>0</v>
      </c>
      <c r="AJ534" s="118">
        <v>0</v>
      </c>
      <c r="AK534" s="118">
        <v>0</v>
      </c>
      <c r="AL534" s="118">
        <v>0</v>
      </c>
      <c r="AM534" s="118">
        <v>0</v>
      </c>
      <c r="AN534" s="118">
        <v>0</v>
      </c>
      <c r="AO534" s="118">
        <v>0</v>
      </c>
      <c r="AP534" s="118">
        <v>0</v>
      </c>
      <c r="AQ534" s="118">
        <v>0</v>
      </c>
      <c r="AR534" s="118">
        <f t="shared" si="24"/>
        <v>1517185</v>
      </c>
      <c r="AS534" s="118">
        <f t="shared" si="25"/>
        <v>0</v>
      </c>
      <c r="AT534" s="118">
        <f t="shared" si="26"/>
        <v>1517185</v>
      </c>
      <c r="AU534" s="145"/>
    </row>
    <row r="535" spans="1:47" ht="15" customHeight="1" x14ac:dyDescent="0.3">
      <c r="A535" s="116" t="s">
        <v>2910</v>
      </c>
      <c r="B535" s="116" t="s">
        <v>852</v>
      </c>
      <c r="C535" s="116">
        <v>7</v>
      </c>
      <c r="D535" s="116" t="s">
        <v>0</v>
      </c>
      <c r="E535" s="116" t="s">
        <v>2</v>
      </c>
      <c r="F535" s="116" t="s">
        <v>1393</v>
      </c>
      <c r="G535" s="116" t="s">
        <v>1411</v>
      </c>
      <c r="H535" s="116" t="s">
        <v>1409</v>
      </c>
      <c r="I535" s="116" t="s">
        <v>1412</v>
      </c>
      <c r="J535" s="116" t="s">
        <v>4601</v>
      </c>
      <c r="K535" s="116" t="s">
        <v>628</v>
      </c>
      <c r="L535" s="116" t="s">
        <v>1398</v>
      </c>
      <c r="M535" s="116" t="s">
        <v>1405</v>
      </c>
      <c r="N535" s="116">
        <v>1</v>
      </c>
      <c r="O535" s="116">
        <v>1</v>
      </c>
      <c r="P535" s="116">
        <v>1</v>
      </c>
      <c r="Q535" s="116">
        <v>1</v>
      </c>
      <c r="R535" s="116">
        <v>1</v>
      </c>
      <c r="S535" s="116">
        <v>1</v>
      </c>
      <c r="T535" s="116">
        <v>0</v>
      </c>
      <c r="U535" s="116">
        <v>0</v>
      </c>
      <c r="V535" s="116">
        <v>0</v>
      </c>
      <c r="W535" s="84">
        <v>2326370</v>
      </c>
      <c r="X535" s="117">
        <v>44328</v>
      </c>
      <c r="Y535" s="117">
        <v>46885</v>
      </c>
      <c r="Z535" s="84">
        <v>2326370</v>
      </c>
      <c r="AA535" s="116" t="s">
        <v>1406</v>
      </c>
      <c r="AB535" s="116" t="s">
        <v>1407</v>
      </c>
      <c r="AC535" s="118">
        <v>0</v>
      </c>
      <c r="AD535" s="118">
        <v>1163185</v>
      </c>
      <c r="AE535" s="118">
        <v>1163185</v>
      </c>
      <c r="AF535" s="118">
        <v>0</v>
      </c>
      <c r="AG535" s="118">
        <v>0</v>
      </c>
      <c r="AH535" s="118">
        <v>0</v>
      </c>
      <c r="AI535" s="118">
        <v>0</v>
      </c>
      <c r="AJ535" s="118">
        <v>0</v>
      </c>
      <c r="AK535" s="118">
        <v>0</v>
      </c>
      <c r="AL535" s="118">
        <v>0</v>
      </c>
      <c r="AM535" s="118">
        <v>0</v>
      </c>
      <c r="AN535" s="118">
        <v>0</v>
      </c>
      <c r="AO535" s="118">
        <v>0</v>
      </c>
      <c r="AP535" s="118">
        <v>0</v>
      </c>
      <c r="AQ535" s="118">
        <v>0</v>
      </c>
      <c r="AR535" s="118">
        <f t="shared" si="24"/>
        <v>1163185</v>
      </c>
      <c r="AS535" s="118">
        <f t="shared" si="25"/>
        <v>1163185</v>
      </c>
      <c r="AT535" s="118">
        <f t="shared" si="26"/>
        <v>2326370</v>
      </c>
      <c r="AU535" s="145"/>
    </row>
    <row r="536" spans="1:47" ht="15" customHeight="1" x14ac:dyDescent="0.3">
      <c r="A536" s="116" t="s">
        <v>2911</v>
      </c>
      <c r="B536" s="116" t="s">
        <v>852</v>
      </c>
      <c r="C536" s="116">
        <v>8</v>
      </c>
      <c r="D536" s="116" t="s">
        <v>0</v>
      </c>
      <c r="E536" s="116" t="s">
        <v>2</v>
      </c>
      <c r="F536" s="116" t="s">
        <v>1393</v>
      </c>
      <c r="G536" s="116" t="s">
        <v>1411</v>
      </c>
      <c r="H536" s="116" t="s">
        <v>1409</v>
      </c>
      <c r="I536" s="116" t="s">
        <v>1412</v>
      </c>
      <c r="J536" s="116" t="s">
        <v>4601</v>
      </c>
      <c r="K536" s="116" t="s">
        <v>628</v>
      </c>
      <c r="L536" s="116" t="s">
        <v>1398</v>
      </c>
      <c r="M536" s="116" t="s">
        <v>1405</v>
      </c>
      <c r="N536" s="116">
        <v>1</v>
      </c>
      <c r="O536" s="116">
        <v>1</v>
      </c>
      <c r="P536" s="116">
        <v>1</v>
      </c>
      <c r="Q536" s="116">
        <v>1</v>
      </c>
      <c r="R536" s="116">
        <v>1</v>
      </c>
      <c r="S536" s="116">
        <v>1</v>
      </c>
      <c r="T536" s="116">
        <v>0</v>
      </c>
      <c r="U536" s="116">
        <v>0</v>
      </c>
      <c r="V536" s="116">
        <v>0</v>
      </c>
      <c r="W536" s="84">
        <v>3002657.5</v>
      </c>
      <c r="X536" s="117">
        <v>44328</v>
      </c>
      <c r="Y536" s="117">
        <v>47250</v>
      </c>
      <c r="Z536" s="84">
        <v>3002657.5</v>
      </c>
      <c r="AA536" s="116" t="s">
        <v>1406</v>
      </c>
      <c r="AB536" s="116" t="s">
        <v>1407</v>
      </c>
      <c r="AC536" s="118">
        <v>0</v>
      </c>
      <c r="AD536" s="118">
        <v>1000885.83</v>
      </c>
      <c r="AE536" s="118">
        <v>1000885.83</v>
      </c>
      <c r="AF536" s="118">
        <v>1000885.84</v>
      </c>
      <c r="AG536" s="118">
        <v>0</v>
      </c>
      <c r="AH536" s="118">
        <v>0</v>
      </c>
      <c r="AI536" s="118">
        <v>0</v>
      </c>
      <c r="AJ536" s="118">
        <v>0</v>
      </c>
      <c r="AK536" s="118">
        <v>0</v>
      </c>
      <c r="AL536" s="118">
        <v>0</v>
      </c>
      <c r="AM536" s="118">
        <v>0</v>
      </c>
      <c r="AN536" s="118">
        <v>0</v>
      </c>
      <c r="AO536" s="118">
        <v>0</v>
      </c>
      <c r="AP536" s="118">
        <v>0</v>
      </c>
      <c r="AQ536" s="118">
        <v>0</v>
      </c>
      <c r="AR536" s="118">
        <f t="shared" si="24"/>
        <v>1000885.83</v>
      </c>
      <c r="AS536" s="118">
        <f t="shared" si="25"/>
        <v>2001771.67</v>
      </c>
      <c r="AT536" s="118">
        <f t="shared" si="26"/>
        <v>3002657.5</v>
      </c>
      <c r="AU536" s="145"/>
    </row>
    <row r="537" spans="1:47" ht="15" customHeight="1" x14ac:dyDescent="0.3">
      <c r="A537" s="116" t="s">
        <v>2912</v>
      </c>
      <c r="B537" s="116" t="s">
        <v>852</v>
      </c>
      <c r="C537" s="116">
        <v>9</v>
      </c>
      <c r="D537" s="116" t="s">
        <v>0</v>
      </c>
      <c r="E537" s="116" t="s">
        <v>2</v>
      </c>
      <c r="F537" s="116" t="s">
        <v>1393</v>
      </c>
      <c r="G537" s="116" t="s">
        <v>1411</v>
      </c>
      <c r="H537" s="116" t="s">
        <v>1409</v>
      </c>
      <c r="I537" s="116" t="s">
        <v>1412</v>
      </c>
      <c r="J537" s="116" t="s">
        <v>4601</v>
      </c>
      <c r="K537" s="116" t="s">
        <v>628</v>
      </c>
      <c r="L537" s="116" t="s">
        <v>1398</v>
      </c>
      <c r="M537" s="116" t="s">
        <v>1405</v>
      </c>
      <c r="N537" s="116">
        <v>1</v>
      </c>
      <c r="O537" s="116">
        <v>1</v>
      </c>
      <c r="P537" s="116">
        <v>1</v>
      </c>
      <c r="Q537" s="116">
        <v>1</v>
      </c>
      <c r="R537" s="116">
        <v>1</v>
      </c>
      <c r="S537" s="116">
        <v>1</v>
      </c>
      <c r="T537" s="116">
        <v>0</v>
      </c>
      <c r="U537" s="116">
        <v>0</v>
      </c>
      <c r="V537" s="116">
        <v>0</v>
      </c>
      <c r="W537" s="84">
        <v>2472395</v>
      </c>
      <c r="X537" s="117">
        <v>44328</v>
      </c>
      <c r="Y537" s="117">
        <v>47615</v>
      </c>
      <c r="Z537" s="84">
        <v>2472395</v>
      </c>
      <c r="AA537" s="116" t="s">
        <v>1406</v>
      </c>
      <c r="AB537" s="116" t="s">
        <v>1407</v>
      </c>
      <c r="AC537" s="118">
        <v>0</v>
      </c>
      <c r="AD537" s="118">
        <v>618098.75</v>
      </c>
      <c r="AE537" s="118">
        <v>618098.75</v>
      </c>
      <c r="AF537" s="118">
        <v>618098.75</v>
      </c>
      <c r="AG537" s="118">
        <v>618098.75</v>
      </c>
      <c r="AH537" s="118">
        <v>0</v>
      </c>
      <c r="AI537" s="118">
        <v>0</v>
      </c>
      <c r="AJ537" s="118">
        <v>0</v>
      </c>
      <c r="AK537" s="118">
        <v>0</v>
      </c>
      <c r="AL537" s="118">
        <v>0</v>
      </c>
      <c r="AM537" s="118">
        <v>0</v>
      </c>
      <c r="AN537" s="118">
        <v>0</v>
      </c>
      <c r="AO537" s="118">
        <v>0</v>
      </c>
      <c r="AP537" s="118">
        <v>0</v>
      </c>
      <c r="AQ537" s="118">
        <v>0</v>
      </c>
      <c r="AR537" s="118">
        <f t="shared" si="24"/>
        <v>618098.75</v>
      </c>
      <c r="AS537" s="118">
        <f t="shared" si="25"/>
        <v>1854296.25</v>
      </c>
      <c r="AT537" s="118">
        <f t="shared" si="26"/>
        <v>2472395</v>
      </c>
      <c r="AU537" s="145"/>
    </row>
    <row r="538" spans="1:47" ht="15" customHeight="1" x14ac:dyDescent="0.3">
      <c r="A538" s="116" t="s">
        <v>2913</v>
      </c>
      <c r="B538" s="116" t="s">
        <v>852</v>
      </c>
      <c r="C538" s="116">
        <v>10</v>
      </c>
      <c r="D538" s="116" t="s">
        <v>0</v>
      </c>
      <c r="E538" s="116" t="s">
        <v>2</v>
      </c>
      <c r="F538" s="116" t="s">
        <v>1393</v>
      </c>
      <c r="G538" s="116" t="s">
        <v>1411</v>
      </c>
      <c r="H538" s="116" t="s">
        <v>1409</v>
      </c>
      <c r="I538" s="116" t="s">
        <v>1412</v>
      </c>
      <c r="J538" s="116" t="s">
        <v>4601</v>
      </c>
      <c r="K538" s="116" t="s">
        <v>628</v>
      </c>
      <c r="L538" s="116" t="s">
        <v>1398</v>
      </c>
      <c r="M538" s="116" t="s">
        <v>1405</v>
      </c>
      <c r="N538" s="116">
        <v>1</v>
      </c>
      <c r="O538" s="116">
        <v>1</v>
      </c>
      <c r="P538" s="116">
        <v>1</v>
      </c>
      <c r="Q538" s="116">
        <v>1</v>
      </c>
      <c r="R538" s="116">
        <v>1</v>
      </c>
      <c r="S538" s="116">
        <v>1</v>
      </c>
      <c r="T538" s="116">
        <v>0</v>
      </c>
      <c r="U538" s="116">
        <v>0</v>
      </c>
      <c r="V538" s="116">
        <v>0</v>
      </c>
      <c r="W538" s="84">
        <v>97940</v>
      </c>
      <c r="X538" s="117">
        <v>44328</v>
      </c>
      <c r="Y538" s="117">
        <v>47980</v>
      </c>
      <c r="Z538" s="84">
        <v>97940</v>
      </c>
      <c r="AA538" s="116" t="s">
        <v>1406</v>
      </c>
      <c r="AB538" s="116" t="s">
        <v>1407</v>
      </c>
      <c r="AC538" s="118">
        <v>0</v>
      </c>
      <c r="AD538" s="118">
        <v>19588</v>
      </c>
      <c r="AE538" s="118">
        <v>19588</v>
      </c>
      <c r="AF538" s="118">
        <v>19588</v>
      </c>
      <c r="AG538" s="118">
        <v>19588</v>
      </c>
      <c r="AH538" s="118">
        <v>19588</v>
      </c>
      <c r="AI538" s="118">
        <v>0</v>
      </c>
      <c r="AJ538" s="118">
        <v>0</v>
      </c>
      <c r="AK538" s="118">
        <v>0</v>
      </c>
      <c r="AL538" s="118">
        <v>0</v>
      </c>
      <c r="AM538" s="118">
        <v>0</v>
      </c>
      <c r="AN538" s="118">
        <v>0</v>
      </c>
      <c r="AO538" s="118">
        <v>0</v>
      </c>
      <c r="AP538" s="118">
        <v>0</v>
      </c>
      <c r="AQ538" s="118">
        <v>0</v>
      </c>
      <c r="AR538" s="118">
        <f t="shared" si="24"/>
        <v>19588</v>
      </c>
      <c r="AS538" s="118">
        <f t="shared" si="25"/>
        <v>78352</v>
      </c>
      <c r="AT538" s="118">
        <f t="shared" si="26"/>
        <v>97940</v>
      </c>
      <c r="AU538" s="145"/>
    </row>
    <row r="539" spans="1:47" ht="15" customHeight="1" x14ac:dyDescent="0.3">
      <c r="A539" s="116" t="s">
        <v>2585</v>
      </c>
      <c r="B539" s="116" t="s">
        <v>853</v>
      </c>
      <c r="C539" s="116">
        <v>1</v>
      </c>
      <c r="D539" s="116" t="s">
        <v>0</v>
      </c>
      <c r="E539" s="116" t="s">
        <v>2</v>
      </c>
      <c r="F539" s="116" t="s">
        <v>1393</v>
      </c>
      <c r="G539" s="116" t="s">
        <v>1408</v>
      </c>
      <c r="H539" s="116" t="s">
        <v>1409</v>
      </c>
      <c r="I539" s="116" t="s">
        <v>1410</v>
      </c>
      <c r="J539" s="116" t="s">
        <v>4601</v>
      </c>
      <c r="K539" s="116" t="s">
        <v>611</v>
      </c>
      <c r="L539" s="116" t="s">
        <v>1398</v>
      </c>
      <c r="M539" s="116" t="s">
        <v>1405</v>
      </c>
      <c r="N539" s="116">
        <v>1</v>
      </c>
      <c r="O539" s="116">
        <v>1</v>
      </c>
      <c r="P539" s="116">
        <v>1</v>
      </c>
      <c r="Q539" s="116">
        <v>1</v>
      </c>
      <c r="R539" s="116">
        <v>1</v>
      </c>
      <c r="S539" s="116">
        <v>1</v>
      </c>
      <c r="T539" s="116">
        <v>0</v>
      </c>
      <c r="U539" s="116">
        <v>0</v>
      </c>
      <c r="V539" s="116">
        <v>0</v>
      </c>
      <c r="W539" s="84">
        <v>367760.08</v>
      </c>
      <c r="X539" s="117">
        <v>44291</v>
      </c>
      <c r="Y539" s="117">
        <v>46117</v>
      </c>
      <c r="Z539" s="84">
        <v>367760.08</v>
      </c>
      <c r="AA539" s="116" t="s">
        <v>1406</v>
      </c>
      <c r="AB539" s="116" t="s">
        <v>1407</v>
      </c>
      <c r="AC539" s="118">
        <v>367760.08</v>
      </c>
      <c r="AD539" s="118">
        <v>0</v>
      </c>
      <c r="AE539" s="118">
        <v>0</v>
      </c>
      <c r="AF539" s="118">
        <v>0</v>
      </c>
      <c r="AG539" s="118">
        <v>0</v>
      </c>
      <c r="AH539" s="118">
        <v>0</v>
      </c>
      <c r="AI539" s="118">
        <v>0</v>
      </c>
      <c r="AJ539" s="118">
        <v>0</v>
      </c>
      <c r="AK539" s="118">
        <v>0</v>
      </c>
      <c r="AL539" s="118">
        <v>0</v>
      </c>
      <c r="AM539" s="118">
        <v>0</v>
      </c>
      <c r="AN539" s="118">
        <v>0</v>
      </c>
      <c r="AO539" s="118">
        <v>0</v>
      </c>
      <c r="AP539" s="118">
        <v>0</v>
      </c>
      <c r="AQ539" s="118">
        <v>0</v>
      </c>
      <c r="AR539" s="118">
        <f t="shared" si="24"/>
        <v>367760.08</v>
      </c>
      <c r="AS539" s="118">
        <f t="shared" si="25"/>
        <v>0</v>
      </c>
      <c r="AT539" s="118">
        <f t="shared" si="26"/>
        <v>367760.08</v>
      </c>
      <c r="AU539" s="145"/>
    </row>
    <row r="540" spans="1:47" ht="15" customHeight="1" x14ac:dyDescent="0.3">
      <c r="A540" s="116" t="s">
        <v>2969</v>
      </c>
      <c r="B540" s="116" t="s">
        <v>854</v>
      </c>
      <c r="C540" s="116">
        <v>1</v>
      </c>
      <c r="D540" s="116" t="s">
        <v>0</v>
      </c>
      <c r="E540" s="116" t="s">
        <v>2</v>
      </c>
      <c r="F540" s="116" t="s">
        <v>1393</v>
      </c>
      <c r="G540" s="116" t="s">
        <v>1401</v>
      </c>
      <c r="H540" s="116" t="s">
        <v>1402</v>
      </c>
      <c r="I540" s="116" t="s">
        <v>1403</v>
      </c>
      <c r="J540" s="116" t="s">
        <v>1404</v>
      </c>
      <c r="K540" s="116" t="s">
        <v>353</v>
      </c>
      <c r="L540" s="116" t="s">
        <v>1398</v>
      </c>
      <c r="M540" s="116" t="s">
        <v>1405</v>
      </c>
      <c r="N540" s="116">
        <v>1</v>
      </c>
      <c r="O540" s="116">
        <v>1</v>
      </c>
      <c r="P540" s="116">
        <v>1</v>
      </c>
      <c r="Q540" s="116">
        <v>0</v>
      </c>
      <c r="R540" s="116">
        <v>0</v>
      </c>
      <c r="S540" s="116">
        <v>1</v>
      </c>
      <c r="T540" s="116">
        <v>1</v>
      </c>
      <c r="U540" s="116">
        <v>1</v>
      </c>
      <c r="V540" s="116">
        <v>0</v>
      </c>
      <c r="W540" s="84">
        <v>770482.75</v>
      </c>
      <c r="X540" s="117">
        <v>44291</v>
      </c>
      <c r="Y540" s="117">
        <v>46117</v>
      </c>
      <c r="Z540" s="84">
        <v>770482.75</v>
      </c>
      <c r="AA540" s="116" t="s">
        <v>1406</v>
      </c>
      <c r="AB540" s="116" t="s">
        <v>1407</v>
      </c>
      <c r="AC540" s="118">
        <v>770482.75</v>
      </c>
      <c r="AD540" s="118">
        <v>0</v>
      </c>
      <c r="AE540" s="118">
        <v>0</v>
      </c>
      <c r="AF540" s="118">
        <v>0</v>
      </c>
      <c r="AG540" s="118">
        <v>0</v>
      </c>
      <c r="AH540" s="118">
        <v>0</v>
      </c>
      <c r="AI540" s="118">
        <v>0</v>
      </c>
      <c r="AJ540" s="118">
        <v>0</v>
      </c>
      <c r="AK540" s="118">
        <v>0</v>
      </c>
      <c r="AL540" s="118">
        <v>0</v>
      </c>
      <c r="AM540" s="118">
        <v>0</v>
      </c>
      <c r="AN540" s="118">
        <v>0</v>
      </c>
      <c r="AO540" s="118">
        <v>0</v>
      </c>
      <c r="AP540" s="118">
        <v>0</v>
      </c>
      <c r="AQ540" s="118">
        <v>0</v>
      </c>
      <c r="AR540" s="118">
        <f t="shared" si="24"/>
        <v>770482.75</v>
      </c>
      <c r="AS540" s="118">
        <f t="shared" si="25"/>
        <v>0</v>
      </c>
      <c r="AT540" s="118">
        <f t="shared" si="26"/>
        <v>770482.75</v>
      </c>
      <c r="AU540" s="145"/>
    </row>
    <row r="541" spans="1:47" ht="15" customHeight="1" x14ac:dyDescent="0.3">
      <c r="A541" s="116" t="s">
        <v>2586</v>
      </c>
      <c r="B541" s="116" t="s">
        <v>855</v>
      </c>
      <c r="C541" s="116">
        <v>1</v>
      </c>
      <c r="D541" s="116" t="s">
        <v>0</v>
      </c>
      <c r="E541" s="116" t="s">
        <v>2</v>
      </c>
      <c r="F541" s="116" t="s">
        <v>1393</v>
      </c>
      <c r="G541" s="116" t="s">
        <v>1408</v>
      </c>
      <c r="H541" s="116" t="s">
        <v>1409</v>
      </c>
      <c r="I541" s="116" t="s">
        <v>1410</v>
      </c>
      <c r="J541" s="116" t="s">
        <v>4601</v>
      </c>
      <c r="K541" s="116" t="s">
        <v>611</v>
      </c>
      <c r="L541" s="116" t="s">
        <v>1398</v>
      </c>
      <c r="M541" s="116" t="s">
        <v>1405</v>
      </c>
      <c r="N541" s="116">
        <v>1</v>
      </c>
      <c r="O541" s="116">
        <v>1</v>
      </c>
      <c r="P541" s="116">
        <v>1</v>
      </c>
      <c r="Q541" s="116">
        <v>1</v>
      </c>
      <c r="R541" s="116">
        <v>1</v>
      </c>
      <c r="S541" s="116">
        <v>1</v>
      </c>
      <c r="T541" s="116">
        <v>0</v>
      </c>
      <c r="U541" s="116">
        <v>0</v>
      </c>
      <c r="V541" s="116">
        <v>0</v>
      </c>
      <c r="W541" s="84">
        <v>134391.94</v>
      </c>
      <c r="X541" s="117">
        <v>44291</v>
      </c>
      <c r="Y541" s="117">
        <v>46117</v>
      </c>
      <c r="Z541" s="84">
        <v>134391.94</v>
      </c>
      <c r="AA541" s="116" t="s">
        <v>1406</v>
      </c>
      <c r="AB541" s="116" t="s">
        <v>1407</v>
      </c>
      <c r="AC541" s="118">
        <v>134391.94</v>
      </c>
      <c r="AD541" s="118">
        <v>0</v>
      </c>
      <c r="AE541" s="118">
        <v>0</v>
      </c>
      <c r="AF541" s="118">
        <v>0</v>
      </c>
      <c r="AG541" s="118">
        <v>0</v>
      </c>
      <c r="AH541" s="118">
        <v>0</v>
      </c>
      <c r="AI541" s="118">
        <v>0</v>
      </c>
      <c r="AJ541" s="118">
        <v>0</v>
      </c>
      <c r="AK541" s="118">
        <v>0</v>
      </c>
      <c r="AL541" s="118">
        <v>0</v>
      </c>
      <c r="AM541" s="118">
        <v>0</v>
      </c>
      <c r="AN541" s="118">
        <v>0</v>
      </c>
      <c r="AO541" s="118">
        <v>0</v>
      </c>
      <c r="AP541" s="118">
        <v>0</v>
      </c>
      <c r="AQ541" s="118">
        <v>0</v>
      </c>
      <c r="AR541" s="118">
        <f t="shared" si="24"/>
        <v>134391.94</v>
      </c>
      <c r="AS541" s="118">
        <f t="shared" si="25"/>
        <v>0</v>
      </c>
      <c r="AT541" s="118">
        <f t="shared" si="26"/>
        <v>134391.94</v>
      </c>
      <c r="AU541" s="145"/>
    </row>
    <row r="542" spans="1:47" ht="15" customHeight="1" x14ac:dyDescent="0.3">
      <c r="A542" s="116" t="s">
        <v>2914</v>
      </c>
      <c r="B542" s="116" t="s">
        <v>856</v>
      </c>
      <c r="C542" s="116">
        <v>5</v>
      </c>
      <c r="D542" s="116" t="s">
        <v>0</v>
      </c>
      <c r="E542" s="116" t="s">
        <v>2</v>
      </c>
      <c r="F542" s="116" t="s">
        <v>1393</v>
      </c>
      <c r="G542" s="116" t="s">
        <v>1411</v>
      </c>
      <c r="H542" s="116" t="s">
        <v>1409</v>
      </c>
      <c r="I542" s="116" t="s">
        <v>1412</v>
      </c>
      <c r="J542" s="116" t="s">
        <v>4601</v>
      </c>
      <c r="K542" s="116" t="s">
        <v>628</v>
      </c>
      <c r="L542" s="116" t="s">
        <v>1398</v>
      </c>
      <c r="M542" s="116" t="s">
        <v>1405</v>
      </c>
      <c r="N542" s="116">
        <v>1</v>
      </c>
      <c r="O542" s="116">
        <v>1</v>
      </c>
      <c r="P542" s="116">
        <v>1</v>
      </c>
      <c r="Q542" s="116">
        <v>1</v>
      </c>
      <c r="R542" s="116">
        <v>1</v>
      </c>
      <c r="S542" s="116">
        <v>1</v>
      </c>
      <c r="T542" s="116">
        <v>0</v>
      </c>
      <c r="U542" s="116">
        <v>0</v>
      </c>
      <c r="V542" s="116">
        <v>0</v>
      </c>
      <c r="W542" s="84">
        <v>462707.5</v>
      </c>
      <c r="X542" s="117">
        <v>44333</v>
      </c>
      <c r="Y542" s="117">
        <v>46159</v>
      </c>
      <c r="Z542" s="84">
        <v>925415</v>
      </c>
      <c r="AA542" s="116" t="s">
        <v>1406</v>
      </c>
      <c r="AB542" s="116" t="s">
        <v>1407</v>
      </c>
      <c r="AC542" s="118">
        <v>462707.5</v>
      </c>
      <c r="AD542" s="118">
        <v>0</v>
      </c>
      <c r="AE542" s="118">
        <v>0</v>
      </c>
      <c r="AF542" s="118">
        <v>0</v>
      </c>
      <c r="AG542" s="118">
        <v>0</v>
      </c>
      <c r="AH542" s="118">
        <v>0</v>
      </c>
      <c r="AI542" s="118">
        <v>0</v>
      </c>
      <c r="AJ542" s="118">
        <v>0</v>
      </c>
      <c r="AK542" s="118">
        <v>0</v>
      </c>
      <c r="AL542" s="118">
        <v>0</v>
      </c>
      <c r="AM542" s="118">
        <v>0</v>
      </c>
      <c r="AN542" s="118">
        <v>0</v>
      </c>
      <c r="AO542" s="118">
        <v>0</v>
      </c>
      <c r="AP542" s="118">
        <v>0</v>
      </c>
      <c r="AQ542" s="118">
        <v>0</v>
      </c>
      <c r="AR542" s="118">
        <f t="shared" si="24"/>
        <v>462707.5</v>
      </c>
      <c r="AS542" s="118">
        <f t="shared" si="25"/>
        <v>0</v>
      </c>
      <c r="AT542" s="118">
        <f t="shared" si="26"/>
        <v>462707.5</v>
      </c>
      <c r="AU542" s="145"/>
    </row>
    <row r="543" spans="1:47" ht="15" customHeight="1" x14ac:dyDescent="0.3">
      <c r="A543" s="116" t="s">
        <v>2915</v>
      </c>
      <c r="B543" s="116" t="s">
        <v>856</v>
      </c>
      <c r="C543" s="116">
        <v>6</v>
      </c>
      <c r="D543" s="116" t="s">
        <v>0</v>
      </c>
      <c r="E543" s="116" t="s">
        <v>2</v>
      </c>
      <c r="F543" s="116" t="s">
        <v>1393</v>
      </c>
      <c r="G543" s="116" t="s">
        <v>1411</v>
      </c>
      <c r="H543" s="116" t="s">
        <v>1409</v>
      </c>
      <c r="I543" s="116" t="s">
        <v>1412</v>
      </c>
      <c r="J543" s="116" t="s">
        <v>4601</v>
      </c>
      <c r="K543" s="116" t="s">
        <v>628</v>
      </c>
      <c r="L543" s="116" t="s">
        <v>1398</v>
      </c>
      <c r="M543" s="116" t="s">
        <v>1405</v>
      </c>
      <c r="N543" s="116">
        <v>1</v>
      </c>
      <c r="O543" s="116">
        <v>1</v>
      </c>
      <c r="P543" s="116">
        <v>1</v>
      </c>
      <c r="Q543" s="116">
        <v>1</v>
      </c>
      <c r="R543" s="116">
        <v>1</v>
      </c>
      <c r="S543" s="116">
        <v>1</v>
      </c>
      <c r="T543" s="116">
        <v>0</v>
      </c>
      <c r="U543" s="116">
        <v>0</v>
      </c>
      <c r="V543" s="116">
        <v>0</v>
      </c>
      <c r="W543" s="84">
        <v>6710070</v>
      </c>
      <c r="X543" s="117">
        <v>44333</v>
      </c>
      <c r="Y543" s="117">
        <v>46524</v>
      </c>
      <c r="Z543" s="84">
        <v>6710070</v>
      </c>
      <c r="AA543" s="116" t="s">
        <v>1406</v>
      </c>
      <c r="AB543" s="116" t="s">
        <v>1407</v>
      </c>
      <c r="AC543" s="118">
        <v>3355035</v>
      </c>
      <c r="AD543" s="118">
        <v>3355035</v>
      </c>
      <c r="AE543" s="118">
        <v>0</v>
      </c>
      <c r="AF543" s="118">
        <v>0</v>
      </c>
      <c r="AG543" s="118">
        <v>0</v>
      </c>
      <c r="AH543" s="118">
        <v>0</v>
      </c>
      <c r="AI543" s="118">
        <v>0</v>
      </c>
      <c r="AJ543" s="118">
        <v>0</v>
      </c>
      <c r="AK543" s="118">
        <v>0</v>
      </c>
      <c r="AL543" s="118">
        <v>0</v>
      </c>
      <c r="AM543" s="118">
        <v>0</v>
      </c>
      <c r="AN543" s="118">
        <v>0</v>
      </c>
      <c r="AO543" s="118">
        <v>0</v>
      </c>
      <c r="AP543" s="118">
        <v>0</v>
      </c>
      <c r="AQ543" s="118">
        <v>0</v>
      </c>
      <c r="AR543" s="118">
        <f t="shared" si="24"/>
        <v>6710070</v>
      </c>
      <c r="AS543" s="118">
        <f t="shared" si="25"/>
        <v>0</v>
      </c>
      <c r="AT543" s="118">
        <f t="shared" si="26"/>
        <v>6710070</v>
      </c>
      <c r="AU543" s="145"/>
    </row>
    <row r="544" spans="1:47" ht="15" customHeight="1" x14ac:dyDescent="0.3">
      <c r="A544" s="116" t="s">
        <v>2916</v>
      </c>
      <c r="B544" s="116" t="s">
        <v>856</v>
      </c>
      <c r="C544" s="116">
        <v>7</v>
      </c>
      <c r="D544" s="116" t="s">
        <v>0</v>
      </c>
      <c r="E544" s="116" t="s">
        <v>2</v>
      </c>
      <c r="F544" s="116" t="s">
        <v>1393</v>
      </c>
      <c r="G544" s="116" t="s">
        <v>1411</v>
      </c>
      <c r="H544" s="116" t="s">
        <v>1409</v>
      </c>
      <c r="I544" s="116" t="s">
        <v>1412</v>
      </c>
      <c r="J544" s="116" t="s">
        <v>4601</v>
      </c>
      <c r="K544" s="116" t="s">
        <v>628</v>
      </c>
      <c r="L544" s="116" t="s">
        <v>1398</v>
      </c>
      <c r="M544" s="116" t="s">
        <v>1405</v>
      </c>
      <c r="N544" s="116">
        <v>1</v>
      </c>
      <c r="O544" s="116">
        <v>1</v>
      </c>
      <c r="P544" s="116">
        <v>1</v>
      </c>
      <c r="Q544" s="116">
        <v>1</v>
      </c>
      <c r="R544" s="116">
        <v>1</v>
      </c>
      <c r="S544" s="116">
        <v>1</v>
      </c>
      <c r="T544" s="116">
        <v>0</v>
      </c>
      <c r="U544" s="116">
        <v>0</v>
      </c>
      <c r="V544" s="116">
        <v>0</v>
      </c>
      <c r="W544" s="84">
        <v>15747100</v>
      </c>
      <c r="X544" s="117">
        <v>44333</v>
      </c>
      <c r="Y544" s="117">
        <v>46890</v>
      </c>
      <c r="Z544" s="84">
        <v>15747100</v>
      </c>
      <c r="AA544" s="116" t="s">
        <v>1406</v>
      </c>
      <c r="AB544" s="116" t="s">
        <v>1407</v>
      </c>
      <c r="AC544" s="118">
        <v>0</v>
      </c>
      <c r="AD544" s="118">
        <v>7873550</v>
      </c>
      <c r="AE544" s="118">
        <v>7873550</v>
      </c>
      <c r="AF544" s="118">
        <v>0</v>
      </c>
      <c r="AG544" s="118">
        <v>0</v>
      </c>
      <c r="AH544" s="118">
        <v>0</v>
      </c>
      <c r="AI544" s="118">
        <v>0</v>
      </c>
      <c r="AJ544" s="118">
        <v>0</v>
      </c>
      <c r="AK544" s="118">
        <v>0</v>
      </c>
      <c r="AL544" s="118">
        <v>0</v>
      </c>
      <c r="AM544" s="118">
        <v>0</v>
      </c>
      <c r="AN544" s="118">
        <v>0</v>
      </c>
      <c r="AO544" s="118">
        <v>0</v>
      </c>
      <c r="AP544" s="118">
        <v>0</v>
      </c>
      <c r="AQ544" s="118">
        <v>0</v>
      </c>
      <c r="AR544" s="118">
        <f t="shared" si="24"/>
        <v>7873550</v>
      </c>
      <c r="AS544" s="118">
        <f t="shared" si="25"/>
        <v>7873550</v>
      </c>
      <c r="AT544" s="118">
        <f t="shared" si="26"/>
        <v>15747100</v>
      </c>
      <c r="AU544" s="145"/>
    </row>
    <row r="545" spans="1:47" ht="15" customHeight="1" x14ac:dyDescent="0.3">
      <c r="A545" s="116" t="s">
        <v>2917</v>
      </c>
      <c r="B545" s="116" t="s">
        <v>856</v>
      </c>
      <c r="C545" s="116">
        <v>8</v>
      </c>
      <c r="D545" s="116" t="s">
        <v>0</v>
      </c>
      <c r="E545" s="116" t="s">
        <v>2</v>
      </c>
      <c r="F545" s="116" t="s">
        <v>1393</v>
      </c>
      <c r="G545" s="116" t="s">
        <v>1411</v>
      </c>
      <c r="H545" s="116" t="s">
        <v>1409</v>
      </c>
      <c r="I545" s="116" t="s">
        <v>1412</v>
      </c>
      <c r="J545" s="116" t="s">
        <v>4601</v>
      </c>
      <c r="K545" s="116" t="s">
        <v>628</v>
      </c>
      <c r="L545" s="116" t="s">
        <v>1398</v>
      </c>
      <c r="M545" s="116" t="s">
        <v>1405</v>
      </c>
      <c r="N545" s="116">
        <v>1</v>
      </c>
      <c r="O545" s="116">
        <v>1</v>
      </c>
      <c r="P545" s="116">
        <v>1</v>
      </c>
      <c r="Q545" s="116">
        <v>1</v>
      </c>
      <c r="R545" s="116">
        <v>1</v>
      </c>
      <c r="S545" s="116">
        <v>1</v>
      </c>
      <c r="T545" s="116">
        <v>0</v>
      </c>
      <c r="U545" s="116">
        <v>0</v>
      </c>
      <c r="V545" s="116">
        <v>0</v>
      </c>
      <c r="W545" s="84">
        <v>3438667.5</v>
      </c>
      <c r="X545" s="117">
        <v>44333</v>
      </c>
      <c r="Y545" s="117">
        <v>47255</v>
      </c>
      <c r="Z545" s="84">
        <v>3438667.5</v>
      </c>
      <c r="AA545" s="116" t="s">
        <v>1406</v>
      </c>
      <c r="AB545" s="116" t="s">
        <v>1407</v>
      </c>
      <c r="AC545" s="118">
        <v>0</v>
      </c>
      <c r="AD545" s="118">
        <v>1146222.5</v>
      </c>
      <c r="AE545" s="118">
        <v>1146222.5</v>
      </c>
      <c r="AF545" s="118">
        <v>1146222.5</v>
      </c>
      <c r="AG545" s="118">
        <v>0</v>
      </c>
      <c r="AH545" s="118">
        <v>0</v>
      </c>
      <c r="AI545" s="118">
        <v>0</v>
      </c>
      <c r="AJ545" s="118">
        <v>0</v>
      </c>
      <c r="AK545" s="118">
        <v>0</v>
      </c>
      <c r="AL545" s="118">
        <v>0</v>
      </c>
      <c r="AM545" s="118">
        <v>0</v>
      </c>
      <c r="AN545" s="118">
        <v>0</v>
      </c>
      <c r="AO545" s="118">
        <v>0</v>
      </c>
      <c r="AP545" s="118">
        <v>0</v>
      </c>
      <c r="AQ545" s="118">
        <v>0</v>
      </c>
      <c r="AR545" s="118">
        <f t="shared" si="24"/>
        <v>1146222.5</v>
      </c>
      <c r="AS545" s="118">
        <f t="shared" si="25"/>
        <v>2292445</v>
      </c>
      <c r="AT545" s="118">
        <f t="shared" si="26"/>
        <v>3438667.5</v>
      </c>
      <c r="AU545" s="145"/>
    </row>
    <row r="546" spans="1:47" ht="15" customHeight="1" x14ac:dyDescent="0.3">
      <c r="A546" s="116" t="s">
        <v>2918</v>
      </c>
      <c r="B546" s="116" t="s">
        <v>856</v>
      </c>
      <c r="C546" s="116">
        <v>9</v>
      </c>
      <c r="D546" s="116" t="s">
        <v>0</v>
      </c>
      <c r="E546" s="116" t="s">
        <v>2</v>
      </c>
      <c r="F546" s="116" t="s">
        <v>1393</v>
      </c>
      <c r="G546" s="116" t="s">
        <v>1411</v>
      </c>
      <c r="H546" s="116" t="s">
        <v>1409</v>
      </c>
      <c r="I546" s="116" t="s">
        <v>1412</v>
      </c>
      <c r="J546" s="116" t="s">
        <v>4601</v>
      </c>
      <c r="K546" s="116" t="s">
        <v>628</v>
      </c>
      <c r="L546" s="116" t="s">
        <v>1398</v>
      </c>
      <c r="M546" s="116" t="s">
        <v>1405</v>
      </c>
      <c r="N546" s="116">
        <v>1</v>
      </c>
      <c r="O546" s="116">
        <v>1</v>
      </c>
      <c r="P546" s="116">
        <v>1</v>
      </c>
      <c r="Q546" s="116">
        <v>1</v>
      </c>
      <c r="R546" s="116">
        <v>1</v>
      </c>
      <c r="S546" s="116">
        <v>1</v>
      </c>
      <c r="T546" s="116">
        <v>0</v>
      </c>
      <c r="U546" s="116">
        <v>0</v>
      </c>
      <c r="V546" s="116">
        <v>0</v>
      </c>
      <c r="W546" s="84">
        <v>211957.5</v>
      </c>
      <c r="X546" s="117">
        <v>44333</v>
      </c>
      <c r="Y546" s="117">
        <v>47620</v>
      </c>
      <c r="Z546" s="84">
        <v>211957.5</v>
      </c>
      <c r="AA546" s="116" t="s">
        <v>1406</v>
      </c>
      <c r="AB546" s="116" t="s">
        <v>1407</v>
      </c>
      <c r="AC546" s="118">
        <v>0</v>
      </c>
      <c r="AD546" s="118">
        <v>52989.37</v>
      </c>
      <c r="AE546" s="118">
        <v>52989.37</v>
      </c>
      <c r="AF546" s="118">
        <v>52989.38</v>
      </c>
      <c r="AG546" s="118">
        <v>52989.38</v>
      </c>
      <c r="AH546" s="118">
        <v>0</v>
      </c>
      <c r="AI546" s="118">
        <v>0</v>
      </c>
      <c r="AJ546" s="118">
        <v>0</v>
      </c>
      <c r="AK546" s="118">
        <v>0</v>
      </c>
      <c r="AL546" s="118">
        <v>0</v>
      </c>
      <c r="AM546" s="118">
        <v>0</v>
      </c>
      <c r="AN546" s="118">
        <v>0</v>
      </c>
      <c r="AO546" s="118">
        <v>0</v>
      </c>
      <c r="AP546" s="118">
        <v>0</v>
      </c>
      <c r="AQ546" s="118">
        <v>0</v>
      </c>
      <c r="AR546" s="118">
        <f t="shared" si="24"/>
        <v>52989.37</v>
      </c>
      <c r="AS546" s="118">
        <f t="shared" si="25"/>
        <v>158968.13</v>
      </c>
      <c r="AT546" s="118">
        <f t="shared" si="26"/>
        <v>211957.5</v>
      </c>
      <c r="AU546" s="145"/>
    </row>
    <row r="547" spans="1:47" ht="15" customHeight="1" x14ac:dyDescent="0.3">
      <c r="A547" s="116" t="s">
        <v>2919</v>
      </c>
      <c r="B547" s="116" t="s">
        <v>857</v>
      </c>
      <c r="C547" s="116">
        <v>5</v>
      </c>
      <c r="D547" s="116" t="s">
        <v>0</v>
      </c>
      <c r="E547" s="116" t="s">
        <v>2</v>
      </c>
      <c r="F547" s="116" t="s">
        <v>1393</v>
      </c>
      <c r="G547" s="116" t="s">
        <v>1411</v>
      </c>
      <c r="H547" s="116" t="s">
        <v>1409</v>
      </c>
      <c r="I547" s="116" t="s">
        <v>1412</v>
      </c>
      <c r="J547" s="116" t="s">
        <v>4601</v>
      </c>
      <c r="K547" s="116" t="s">
        <v>628</v>
      </c>
      <c r="L547" s="116" t="s">
        <v>1398</v>
      </c>
      <c r="M547" s="116" t="s">
        <v>1405</v>
      </c>
      <c r="N547" s="116">
        <v>1</v>
      </c>
      <c r="O547" s="116">
        <v>1</v>
      </c>
      <c r="P547" s="116">
        <v>1</v>
      </c>
      <c r="Q547" s="116">
        <v>1</v>
      </c>
      <c r="R547" s="116">
        <v>1</v>
      </c>
      <c r="S547" s="116">
        <v>1</v>
      </c>
      <c r="T547" s="116">
        <v>0</v>
      </c>
      <c r="U547" s="116">
        <v>0</v>
      </c>
      <c r="V547" s="116">
        <v>0</v>
      </c>
      <c r="W547" s="84">
        <v>117188.75</v>
      </c>
      <c r="X547" s="117">
        <v>44335</v>
      </c>
      <c r="Y547" s="117">
        <v>46161</v>
      </c>
      <c r="Z547" s="84">
        <v>234377.5</v>
      </c>
      <c r="AA547" s="116" t="s">
        <v>1406</v>
      </c>
      <c r="AB547" s="116" t="s">
        <v>1407</v>
      </c>
      <c r="AC547" s="118">
        <v>117188.75</v>
      </c>
      <c r="AD547" s="118">
        <v>0</v>
      </c>
      <c r="AE547" s="118">
        <v>0</v>
      </c>
      <c r="AF547" s="118">
        <v>0</v>
      </c>
      <c r="AG547" s="118">
        <v>0</v>
      </c>
      <c r="AH547" s="118">
        <v>0</v>
      </c>
      <c r="AI547" s="118">
        <v>0</v>
      </c>
      <c r="AJ547" s="118">
        <v>0</v>
      </c>
      <c r="AK547" s="118">
        <v>0</v>
      </c>
      <c r="AL547" s="118">
        <v>0</v>
      </c>
      <c r="AM547" s="118">
        <v>0</v>
      </c>
      <c r="AN547" s="118">
        <v>0</v>
      </c>
      <c r="AO547" s="118">
        <v>0</v>
      </c>
      <c r="AP547" s="118">
        <v>0</v>
      </c>
      <c r="AQ547" s="118">
        <v>0</v>
      </c>
      <c r="AR547" s="118">
        <f t="shared" si="24"/>
        <v>117188.75</v>
      </c>
      <c r="AS547" s="118">
        <f t="shared" si="25"/>
        <v>0</v>
      </c>
      <c r="AT547" s="118">
        <f t="shared" si="26"/>
        <v>117188.75</v>
      </c>
      <c r="AU547" s="145"/>
    </row>
    <row r="548" spans="1:47" ht="15" customHeight="1" x14ac:dyDescent="0.3">
      <c r="A548" s="116" t="s">
        <v>2920</v>
      </c>
      <c r="B548" s="116" t="s">
        <v>857</v>
      </c>
      <c r="C548" s="116">
        <v>6</v>
      </c>
      <c r="D548" s="116" t="s">
        <v>0</v>
      </c>
      <c r="E548" s="116" t="s">
        <v>2</v>
      </c>
      <c r="F548" s="116" t="s">
        <v>1393</v>
      </c>
      <c r="G548" s="116" t="s">
        <v>1411</v>
      </c>
      <c r="H548" s="116" t="s">
        <v>1409</v>
      </c>
      <c r="I548" s="116" t="s">
        <v>1412</v>
      </c>
      <c r="J548" s="116" t="s">
        <v>4601</v>
      </c>
      <c r="K548" s="116" t="s">
        <v>628</v>
      </c>
      <c r="L548" s="116" t="s">
        <v>1398</v>
      </c>
      <c r="M548" s="116" t="s">
        <v>1405</v>
      </c>
      <c r="N548" s="116">
        <v>1</v>
      </c>
      <c r="O548" s="116">
        <v>1</v>
      </c>
      <c r="P548" s="116">
        <v>1</v>
      </c>
      <c r="Q548" s="116">
        <v>1</v>
      </c>
      <c r="R548" s="116">
        <v>1</v>
      </c>
      <c r="S548" s="116">
        <v>1</v>
      </c>
      <c r="T548" s="116">
        <v>0</v>
      </c>
      <c r="U548" s="116">
        <v>0</v>
      </c>
      <c r="V548" s="116">
        <v>0</v>
      </c>
      <c r="W548" s="84">
        <v>1180000</v>
      </c>
      <c r="X548" s="117">
        <v>44335</v>
      </c>
      <c r="Y548" s="117">
        <v>46526</v>
      </c>
      <c r="Z548" s="84">
        <v>1180000</v>
      </c>
      <c r="AA548" s="116" t="s">
        <v>1406</v>
      </c>
      <c r="AB548" s="116" t="s">
        <v>1407</v>
      </c>
      <c r="AC548" s="118">
        <v>590000</v>
      </c>
      <c r="AD548" s="118">
        <v>590000</v>
      </c>
      <c r="AE548" s="118">
        <v>0</v>
      </c>
      <c r="AF548" s="118">
        <v>0</v>
      </c>
      <c r="AG548" s="118">
        <v>0</v>
      </c>
      <c r="AH548" s="118">
        <v>0</v>
      </c>
      <c r="AI548" s="118">
        <v>0</v>
      </c>
      <c r="AJ548" s="118">
        <v>0</v>
      </c>
      <c r="AK548" s="118">
        <v>0</v>
      </c>
      <c r="AL548" s="118">
        <v>0</v>
      </c>
      <c r="AM548" s="118">
        <v>0</v>
      </c>
      <c r="AN548" s="118">
        <v>0</v>
      </c>
      <c r="AO548" s="118">
        <v>0</v>
      </c>
      <c r="AP548" s="118">
        <v>0</v>
      </c>
      <c r="AQ548" s="118">
        <v>0</v>
      </c>
      <c r="AR548" s="118">
        <f t="shared" si="24"/>
        <v>1180000</v>
      </c>
      <c r="AS548" s="118">
        <f t="shared" si="25"/>
        <v>0</v>
      </c>
      <c r="AT548" s="118">
        <f t="shared" si="26"/>
        <v>1180000</v>
      </c>
      <c r="AU548" s="145"/>
    </row>
    <row r="549" spans="1:47" ht="15" customHeight="1" x14ac:dyDescent="0.3">
      <c r="A549" s="116" t="s">
        <v>2921</v>
      </c>
      <c r="B549" s="116" t="s">
        <v>857</v>
      </c>
      <c r="C549" s="116">
        <v>7</v>
      </c>
      <c r="D549" s="116" t="s">
        <v>0</v>
      </c>
      <c r="E549" s="116" t="s">
        <v>2</v>
      </c>
      <c r="F549" s="116" t="s">
        <v>1393</v>
      </c>
      <c r="G549" s="116" t="s">
        <v>1411</v>
      </c>
      <c r="H549" s="116" t="s">
        <v>1409</v>
      </c>
      <c r="I549" s="116" t="s">
        <v>1412</v>
      </c>
      <c r="J549" s="116" t="s">
        <v>4601</v>
      </c>
      <c r="K549" s="116" t="s">
        <v>628</v>
      </c>
      <c r="L549" s="116" t="s">
        <v>1398</v>
      </c>
      <c r="M549" s="116" t="s">
        <v>1405</v>
      </c>
      <c r="N549" s="116">
        <v>1</v>
      </c>
      <c r="O549" s="116">
        <v>1</v>
      </c>
      <c r="P549" s="116">
        <v>1</v>
      </c>
      <c r="Q549" s="116">
        <v>1</v>
      </c>
      <c r="R549" s="116">
        <v>1</v>
      </c>
      <c r="S549" s="116">
        <v>1</v>
      </c>
      <c r="T549" s="116">
        <v>0</v>
      </c>
      <c r="U549" s="116">
        <v>0</v>
      </c>
      <c r="V549" s="116">
        <v>0</v>
      </c>
      <c r="W549" s="84">
        <v>2779047.5</v>
      </c>
      <c r="X549" s="117">
        <v>44335</v>
      </c>
      <c r="Y549" s="117">
        <v>46892</v>
      </c>
      <c r="Z549" s="84">
        <v>2779047.5</v>
      </c>
      <c r="AA549" s="116" t="s">
        <v>1406</v>
      </c>
      <c r="AB549" s="116" t="s">
        <v>1407</v>
      </c>
      <c r="AC549" s="118">
        <v>0</v>
      </c>
      <c r="AD549" s="118">
        <v>1389523.75</v>
      </c>
      <c r="AE549" s="118">
        <v>1389523.75</v>
      </c>
      <c r="AF549" s="118">
        <v>0</v>
      </c>
      <c r="AG549" s="118">
        <v>0</v>
      </c>
      <c r="AH549" s="118">
        <v>0</v>
      </c>
      <c r="AI549" s="118">
        <v>0</v>
      </c>
      <c r="AJ549" s="118">
        <v>0</v>
      </c>
      <c r="AK549" s="118">
        <v>0</v>
      </c>
      <c r="AL549" s="118">
        <v>0</v>
      </c>
      <c r="AM549" s="118">
        <v>0</v>
      </c>
      <c r="AN549" s="118">
        <v>0</v>
      </c>
      <c r="AO549" s="118">
        <v>0</v>
      </c>
      <c r="AP549" s="118">
        <v>0</v>
      </c>
      <c r="AQ549" s="118">
        <v>0</v>
      </c>
      <c r="AR549" s="118">
        <f t="shared" si="24"/>
        <v>1389523.75</v>
      </c>
      <c r="AS549" s="118">
        <f t="shared" si="25"/>
        <v>1389523.75</v>
      </c>
      <c r="AT549" s="118">
        <f t="shared" si="26"/>
        <v>2779047.5</v>
      </c>
      <c r="AU549" s="145"/>
    </row>
    <row r="550" spans="1:47" ht="15" customHeight="1" x14ac:dyDescent="0.3">
      <c r="A550" s="116" t="s">
        <v>2922</v>
      </c>
      <c r="B550" s="116" t="s">
        <v>857</v>
      </c>
      <c r="C550" s="116">
        <v>8</v>
      </c>
      <c r="D550" s="116" t="s">
        <v>0</v>
      </c>
      <c r="E550" s="116" t="s">
        <v>2</v>
      </c>
      <c r="F550" s="116" t="s">
        <v>1393</v>
      </c>
      <c r="G550" s="116" t="s">
        <v>1411</v>
      </c>
      <c r="H550" s="116" t="s">
        <v>1409</v>
      </c>
      <c r="I550" s="116" t="s">
        <v>1412</v>
      </c>
      <c r="J550" s="116" t="s">
        <v>4601</v>
      </c>
      <c r="K550" s="116" t="s">
        <v>628</v>
      </c>
      <c r="L550" s="116" t="s">
        <v>1398</v>
      </c>
      <c r="M550" s="116" t="s">
        <v>1405</v>
      </c>
      <c r="N550" s="116">
        <v>1</v>
      </c>
      <c r="O550" s="116">
        <v>1</v>
      </c>
      <c r="P550" s="116">
        <v>1</v>
      </c>
      <c r="Q550" s="116">
        <v>1</v>
      </c>
      <c r="R550" s="116">
        <v>1</v>
      </c>
      <c r="S550" s="116">
        <v>1</v>
      </c>
      <c r="T550" s="116">
        <v>0</v>
      </c>
      <c r="U550" s="116">
        <v>0</v>
      </c>
      <c r="V550" s="116">
        <v>0</v>
      </c>
      <c r="W550" s="84">
        <v>683662.5</v>
      </c>
      <c r="X550" s="117">
        <v>44335</v>
      </c>
      <c r="Y550" s="117">
        <v>47257</v>
      </c>
      <c r="Z550" s="84">
        <v>683662.5</v>
      </c>
      <c r="AA550" s="116" t="s">
        <v>1406</v>
      </c>
      <c r="AB550" s="116" t="s">
        <v>1407</v>
      </c>
      <c r="AC550" s="118">
        <v>0</v>
      </c>
      <c r="AD550" s="118">
        <v>227887.5</v>
      </c>
      <c r="AE550" s="118">
        <v>227887.5</v>
      </c>
      <c r="AF550" s="118">
        <v>227887.5</v>
      </c>
      <c r="AG550" s="118">
        <v>0</v>
      </c>
      <c r="AH550" s="118">
        <v>0</v>
      </c>
      <c r="AI550" s="118">
        <v>0</v>
      </c>
      <c r="AJ550" s="118">
        <v>0</v>
      </c>
      <c r="AK550" s="118">
        <v>0</v>
      </c>
      <c r="AL550" s="118">
        <v>0</v>
      </c>
      <c r="AM550" s="118">
        <v>0</v>
      </c>
      <c r="AN550" s="118">
        <v>0</v>
      </c>
      <c r="AO550" s="118">
        <v>0</v>
      </c>
      <c r="AP550" s="118">
        <v>0</v>
      </c>
      <c r="AQ550" s="118">
        <v>0</v>
      </c>
      <c r="AR550" s="118">
        <f t="shared" si="24"/>
        <v>227887.5</v>
      </c>
      <c r="AS550" s="118">
        <f t="shared" si="25"/>
        <v>455775</v>
      </c>
      <c r="AT550" s="118">
        <f t="shared" si="26"/>
        <v>683662.5</v>
      </c>
      <c r="AU550" s="145"/>
    </row>
    <row r="551" spans="1:47" ht="15" customHeight="1" x14ac:dyDescent="0.3">
      <c r="A551" s="116" t="s">
        <v>2923</v>
      </c>
      <c r="B551" s="116" t="s">
        <v>857</v>
      </c>
      <c r="C551" s="116">
        <v>9</v>
      </c>
      <c r="D551" s="116" t="s">
        <v>0</v>
      </c>
      <c r="E551" s="116" t="s">
        <v>2</v>
      </c>
      <c r="F551" s="116" t="s">
        <v>1393</v>
      </c>
      <c r="G551" s="116" t="s">
        <v>1411</v>
      </c>
      <c r="H551" s="116" t="s">
        <v>1409</v>
      </c>
      <c r="I551" s="116" t="s">
        <v>1412</v>
      </c>
      <c r="J551" s="116" t="s">
        <v>4601</v>
      </c>
      <c r="K551" s="116" t="s">
        <v>628</v>
      </c>
      <c r="L551" s="116" t="s">
        <v>1398</v>
      </c>
      <c r="M551" s="116" t="s">
        <v>1405</v>
      </c>
      <c r="N551" s="116">
        <v>1</v>
      </c>
      <c r="O551" s="116">
        <v>1</v>
      </c>
      <c r="P551" s="116">
        <v>1</v>
      </c>
      <c r="Q551" s="116">
        <v>1</v>
      </c>
      <c r="R551" s="116">
        <v>1</v>
      </c>
      <c r="S551" s="116">
        <v>1</v>
      </c>
      <c r="T551" s="116">
        <v>0</v>
      </c>
      <c r="U551" s="116">
        <v>0</v>
      </c>
      <c r="V551" s="116">
        <v>0</v>
      </c>
      <c r="W551" s="84">
        <v>106200</v>
      </c>
      <c r="X551" s="117">
        <v>44335</v>
      </c>
      <c r="Y551" s="117">
        <v>47622</v>
      </c>
      <c r="Z551" s="84">
        <v>106200</v>
      </c>
      <c r="AA551" s="116" t="s">
        <v>1406</v>
      </c>
      <c r="AB551" s="116" t="s">
        <v>1407</v>
      </c>
      <c r="AC551" s="118">
        <v>0</v>
      </c>
      <c r="AD551" s="118">
        <v>26550</v>
      </c>
      <c r="AE551" s="118">
        <v>26550</v>
      </c>
      <c r="AF551" s="118">
        <v>26550</v>
      </c>
      <c r="AG551" s="118">
        <v>26550</v>
      </c>
      <c r="AH551" s="118">
        <v>0</v>
      </c>
      <c r="AI551" s="118">
        <v>0</v>
      </c>
      <c r="AJ551" s="118">
        <v>0</v>
      </c>
      <c r="AK551" s="118">
        <v>0</v>
      </c>
      <c r="AL551" s="118">
        <v>0</v>
      </c>
      <c r="AM551" s="118">
        <v>0</v>
      </c>
      <c r="AN551" s="118">
        <v>0</v>
      </c>
      <c r="AO551" s="118">
        <v>0</v>
      </c>
      <c r="AP551" s="118">
        <v>0</v>
      </c>
      <c r="AQ551" s="118">
        <v>0</v>
      </c>
      <c r="AR551" s="118">
        <f t="shared" si="24"/>
        <v>26550</v>
      </c>
      <c r="AS551" s="118">
        <f t="shared" si="25"/>
        <v>79650</v>
      </c>
      <c r="AT551" s="118">
        <f t="shared" si="26"/>
        <v>106200</v>
      </c>
      <c r="AU551" s="145"/>
    </row>
    <row r="552" spans="1:47" ht="15" customHeight="1" x14ac:dyDescent="0.3">
      <c r="A552" s="116" t="s">
        <v>2924</v>
      </c>
      <c r="B552" s="116" t="s">
        <v>857</v>
      </c>
      <c r="C552" s="116">
        <v>10</v>
      </c>
      <c r="D552" s="116" t="s">
        <v>0</v>
      </c>
      <c r="E552" s="116" t="s">
        <v>2</v>
      </c>
      <c r="F552" s="116" t="s">
        <v>1393</v>
      </c>
      <c r="G552" s="116" t="s">
        <v>1411</v>
      </c>
      <c r="H552" s="116" t="s">
        <v>1409</v>
      </c>
      <c r="I552" s="116" t="s">
        <v>1412</v>
      </c>
      <c r="J552" s="116" t="s">
        <v>4601</v>
      </c>
      <c r="K552" s="116" t="s">
        <v>628</v>
      </c>
      <c r="L552" s="116" t="s">
        <v>1398</v>
      </c>
      <c r="M552" s="116" t="s">
        <v>1405</v>
      </c>
      <c r="N552" s="116">
        <v>1</v>
      </c>
      <c r="O552" s="116">
        <v>1</v>
      </c>
      <c r="P552" s="116">
        <v>1</v>
      </c>
      <c r="Q552" s="116">
        <v>1</v>
      </c>
      <c r="R552" s="116">
        <v>1</v>
      </c>
      <c r="S552" s="116">
        <v>1</v>
      </c>
      <c r="T552" s="116">
        <v>0</v>
      </c>
      <c r="U552" s="116">
        <v>0</v>
      </c>
      <c r="V552" s="116">
        <v>0</v>
      </c>
      <c r="W552" s="84">
        <v>53100</v>
      </c>
      <c r="X552" s="117">
        <v>44335</v>
      </c>
      <c r="Y552" s="117">
        <v>47987</v>
      </c>
      <c r="Z552" s="84">
        <v>53100</v>
      </c>
      <c r="AA552" s="116" t="s">
        <v>1406</v>
      </c>
      <c r="AB552" s="116" t="s">
        <v>1407</v>
      </c>
      <c r="AC552" s="118">
        <v>0</v>
      </c>
      <c r="AD552" s="118">
        <v>10620</v>
      </c>
      <c r="AE552" s="118">
        <v>10620</v>
      </c>
      <c r="AF552" s="118">
        <v>10620</v>
      </c>
      <c r="AG552" s="118">
        <v>10620</v>
      </c>
      <c r="AH552" s="118">
        <v>10620</v>
      </c>
      <c r="AI552" s="118">
        <v>0</v>
      </c>
      <c r="AJ552" s="118">
        <v>0</v>
      </c>
      <c r="AK552" s="118">
        <v>0</v>
      </c>
      <c r="AL552" s="118">
        <v>0</v>
      </c>
      <c r="AM552" s="118">
        <v>0</v>
      </c>
      <c r="AN552" s="118">
        <v>0</v>
      </c>
      <c r="AO552" s="118">
        <v>0</v>
      </c>
      <c r="AP552" s="118">
        <v>0</v>
      </c>
      <c r="AQ552" s="118">
        <v>0</v>
      </c>
      <c r="AR552" s="118">
        <f t="shared" si="24"/>
        <v>10620</v>
      </c>
      <c r="AS552" s="118">
        <f t="shared" si="25"/>
        <v>42480</v>
      </c>
      <c r="AT552" s="118">
        <f t="shared" si="26"/>
        <v>53100</v>
      </c>
      <c r="AU552" s="145"/>
    </row>
    <row r="553" spans="1:47" ht="15" customHeight="1" x14ac:dyDescent="0.3">
      <c r="A553" s="116" t="s">
        <v>2587</v>
      </c>
      <c r="B553" s="116" t="s">
        <v>858</v>
      </c>
      <c r="C553" s="116">
        <v>1</v>
      </c>
      <c r="D553" s="116" t="s">
        <v>0</v>
      </c>
      <c r="E553" s="116" t="s">
        <v>2</v>
      </c>
      <c r="F553" s="116" t="s">
        <v>1393</v>
      </c>
      <c r="G553" s="116" t="s">
        <v>1408</v>
      </c>
      <c r="H553" s="116" t="s">
        <v>1409</v>
      </c>
      <c r="I553" s="116" t="s">
        <v>1410</v>
      </c>
      <c r="J553" s="116" t="s">
        <v>4601</v>
      </c>
      <c r="K553" s="116" t="s">
        <v>611</v>
      </c>
      <c r="L553" s="116" t="s">
        <v>1398</v>
      </c>
      <c r="M553" s="116" t="s">
        <v>1405</v>
      </c>
      <c r="N553" s="116">
        <v>1</v>
      </c>
      <c r="O553" s="116">
        <v>1</v>
      </c>
      <c r="P553" s="116">
        <v>1</v>
      </c>
      <c r="Q553" s="116">
        <v>1</v>
      </c>
      <c r="R553" s="116">
        <v>1</v>
      </c>
      <c r="S553" s="116">
        <v>1</v>
      </c>
      <c r="T553" s="116">
        <v>0</v>
      </c>
      <c r="U553" s="116">
        <v>0</v>
      </c>
      <c r="V553" s="116">
        <v>0</v>
      </c>
      <c r="W553" s="84">
        <v>59813</v>
      </c>
      <c r="X553" s="117">
        <v>44291</v>
      </c>
      <c r="Y553" s="117">
        <v>46117</v>
      </c>
      <c r="Z553" s="84">
        <v>59813</v>
      </c>
      <c r="AA553" s="116" t="s">
        <v>1406</v>
      </c>
      <c r="AB553" s="116" t="s">
        <v>1407</v>
      </c>
      <c r="AC553" s="118">
        <v>59813</v>
      </c>
      <c r="AD553" s="118">
        <v>0</v>
      </c>
      <c r="AE553" s="118">
        <v>0</v>
      </c>
      <c r="AF553" s="118">
        <v>0</v>
      </c>
      <c r="AG553" s="118">
        <v>0</v>
      </c>
      <c r="AH553" s="118">
        <v>0</v>
      </c>
      <c r="AI553" s="118">
        <v>0</v>
      </c>
      <c r="AJ553" s="118">
        <v>0</v>
      </c>
      <c r="AK553" s="118">
        <v>0</v>
      </c>
      <c r="AL553" s="118">
        <v>0</v>
      </c>
      <c r="AM553" s="118">
        <v>0</v>
      </c>
      <c r="AN553" s="118">
        <v>0</v>
      </c>
      <c r="AO553" s="118">
        <v>0</v>
      </c>
      <c r="AP553" s="118">
        <v>0</v>
      </c>
      <c r="AQ553" s="118">
        <v>0</v>
      </c>
      <c r="AR553" s="118">
        <f t="shared" si="24"/>
        <v>59813</v>
      </c>
      <c r="AS553" s="118">
        <f t="shared" si="25"/>
        <v>0</v>
      </c>
      <c r="AT553" s="118">
        <f t="shared" si="26"/>
        <v>59813</v>
      </c>
      <c r="AU553" s="145"/>
    </row>
    <row r="554" spans="1:47" ht="15" customHeight="1" x14ac:dyDescent="0.3">
      <c r="A554" s="116" t="s">
        <v>2968</v>
      </c>
      <c r="B554" s="116" t="s">
        <v>859</v>
      </c>
      <c r="C554" s="116">
        <v>1</v>
      </c>
      <c r="D554" s="116" t="s">
        <v>0</v>
      </c>
      <c r="E554" s="116" t="s">
        <v>2</v>
      </c>
      <c r="F554" s="116" t="s">
        <v>1393</v>
      </c>
      <c r="G554" s="116" t="s">
        <v>1401</v>
      </c>
      <c r="H554" s="116" t="s">
        <v>1402</v>
      </c>
      <c r="I554" s="116" t="s">
        <v>1403</v>
      </c>
      <c r="J554" s="116" t="s">
        <v>1404</v>
      </c>
      <c r="K554" s="116" t="s">
        <v>748</v>
      </c>
      <c r="L554" s="116" t="s">
        <v>1398</v>
      </c>
      <c r="M554" s="116" t="s">
        <v>1405</v>
      </c>
      <c r="N554" s="116">
        <v>1</v>
      </c>
      <c r="O554" s="116">
        <v>1</v>
      </c>
      <c r="P554" s="116">
        <v>1</v>
      </c>
      <c r="Q554" s="116">
        <v>0</v>
      </c>
      <c r="R554" s="116">
        <v>0</v>
      </c>
      <c r="S554" s="116">
        <v>1</v>
      </c>
      <c r="T554" s="116">
        <v>1</v>
      </c>
      <c r="U554" s="116">
        <v>1</v>
      </c>
      <c r="V554" s="116">
        <v>0</v>
      </c>
      <c r="W554" s="84">
        <v>1657111.2</v>
      </c>
      <c r="X554" s="117">
        <v>44291</v>
      </c>
      <c r="Y554" s="117">
        <v>46117</v>
      </c>
      <c r="Z554" s="84">
        <v>1657111.2</v>
      </c>
      <c r="AA554" s="116" t="s">
        <v>1406</v>
      </c>
      <c r="AB554" s="116" t="s">
        <v>1407</v>
      </c>
      <c r="AC554" s="118">
        <v>1657111.2</v>
      </c>
      <c r="AD554" s="118">
        <v>0</v>
      </c>
      <c r="AE554" s="118">
        <v>0</v>
      </c>
      <c r="AF554" s="118">
        <v>0</v>
      </c>
      <c r="AG554" s="118">
        <v>0</v>
      </c>
      <c r="AH554" s="118">
        <v>0</v>
      </c>
      <c r="AI554" s="118">
        <v>0</v>
      </c>
      <c r="AJ554" s="118">
        <v>0</v>
      </c>
      <c r="AK554" s="118">
        <v>0</v>
      </c>
      <c r="AL554" s="118">
        <v>0</v>
      </c>
      <c r="AM554" s="118">
        <v>0</v>
      </c>
      <c r="AN554" s="118">
        <v>0</v>
      </c>
      <c r="AO554" s="118">
        <v>0</v>
      </c>
      <c r="AP554" s="118">
        <v>0</v>
      </c>
      <c r="AQ554" s="118">
        <v>0</v>
      </c>
      <c r="AR554" s="118">
        <f t="shared" si="24"/>
        <v>1657111.2</v>
      </c>
      <c r="AS554" s="118">
        <f t="shared" si="25"/>
        <v>0</v>
      </c>
      <c r="AT554" s="118">
        <f t="shared" si="26"/>
        <v>1657111.2</v>
      </c>
      <c r="AU554" s="145"/>
    </row>
    <row r="555" spans="1:47" ht="15" customHeight="1" x14ac:dyDescent="0.3">
      <c r="A555" s="116" t="s">
        <v>3016</v>
      </c>
      <c r="B555" s="116" t="s">
        <v>860</v>
      </c>
      <c r="C555" s="116">
        <v>1</v>
      </c>
      <c r="D555" s="116" t="s">
        <v>0</v>
      </c>
      <c r="E555" s="116" t="s">
        <v>2</v>
      </c>
      <c r="F555" s="116" t="s">
        <v>1393</v>
      </c>
      <c r="G555" s="116" t="s">
        <v>1401</v>
      </c>
      <c r="H555" s="116" t="s">
        <v>1402</v>
      </c>
      <c r="I555" s="116" t="s">
        <v>1403</v>
      </c>
      <c r="J555" s="116" t="s">
        <v>1404</v>
      </c>
      <c r="K555" s="116" t="s">
        <v>861</v>
      </c>
      <c r="L555" s="116" t="s">
        <v>1398</v>
      </c>
      <c r="M555" s="116" t="s">
        <v>1405</v>
      </c>
      <c r="N555" s="116">
        <v>1</v>
      </c>
      <c r="O555" s="116">
        <v>1</v>
      </c>
      <c r="P555" s="116">
        <v>1</v>
      </c>
      <c r="Q555" s="116">
        <v>0</v>
      </c>
      <c r="R555" s="116">
        <v>0</v>
      </c>
      <c r="S555" s="116">
        <v>1</v>
      </c>
      <c r="T555" s="116">
        <v>1</v>
      </c>
      <c r="U555" s="116">
        <v>1</v>
      </c>
      <c r="V555" s="116">
        <v>0</v>
      </c>
      <c r="W555" s="84">
        <v>1025317.35</v>
      </c>
      <c r="X555" s="117">
        <v>44291</v>
      </c>
      <c r="Y555" s="117">
        <v>46117</v>
      </c>
      <c r="Z555" s="84">
        <v>1025317.35</v>
      </c>
      <c r="AA555" s="116" t="s">
        <v>1406</v>
      </c>
      <c r="AB555" s="116" t="s">
        <v>1407</v>
      </c>
      <c r="AC555" s="118">
        <v>1025317.35</v>
      </c>
      <c r="AD555" s="118">
        <v>0</v>
      </c>
      <c r="AE555" s="118">
        <v>0</v>
      </c>
      <c r="AF555" s="118">
        <v>0</v>
      </c>
      <c r="AG555" s="118">
        <v>0</v>
      </c>
      <c r="AH555" s="118">
        <v>0</v>
      </c>
      <c r="AI555" s="118">
        <v>0</v>
      </c>
      <c r="AJ555" s="118">
        <v>0</v>
      </c>
      <c r="AK555" s="118">
        <v>0</v>
      </c>
      <c r="AL555" s="118">
        <v>0</v>
      </c>
      <c r="AM555" s="118">
        <v>0</v>
      </c>
      <c r="AN555" s="118">
        <v>0</v>
      </c>
      <c r="AO555" s="118">
        <v>0</v>
      </c>
      <c r="AP555" s="118">
        <v>0</v>
      </c>
      <c r="AQ555" s="118">
        <v>0</v>
      </c>
      <c r="AR555" s="118">
        <f t="shared" si="24"/>
        <v>1025317.35</v>
      </c>
      <c r="AS555" s="118">
        <f t="shared" si="25"/>
        <v>0</v>
      </c>
      <c r="AT555" s="118">
        <f t="shared" si="26"/>
        <v>1025317.35</v>
      </c>
      <c r="AU555" s="145"/>
    </row>
    <row r="556" spans="1:47" ht="15" customHeight="1" x14ac:dyDescent="0.3">
      <c r="A556" s="116" t="s">
        <v>2588</v>
      </c>
      <c r="B556" s="116" t="s">
        <v>862</v>
      </c>
      <c r="C556" s="116">
        <v>1</v>
      </c>
      <c r="D556" s="116" t="s">
        <v>0</v>
      </c>
      <c r="E556" s="116" t="s">
        <v>2</v>
      </c>
      <c r="F556" s="116" t="s">
        <v>1393</v>
      </c>
      <c r="G556" s="116" t="s">
        <v>1408</v>
      </c>
      <c r="H556" s="116" t="s">
        <v>1409</v>
      </c>
      <c r="I556" s="116" t="s">
        <v>1410</v>
      </c>
      <c r="J556" s="116" t="s">
        <v>4601</v>
      </c>
      <c r="K556" s="116" t="s">
        <v>611</v>
      </c>
      <c r="L556" s="116" t="s">
        <v>1398</v>
      </c>
      <c r="M556" s="116" t="s">
        <v>1405</v>
      </c>
      <c r="N556" s="116">
        <v>1</v>
      </c>
      <c r="O556" s="116">
        <v>1</v>
      </c>
      <c r="P556" s="116">
        <v>1</v>
      </c>
      <c r="Q556" s="116">
        <v>1</v>
      </c>
      <c r="R556" s="116">
        <v>1</v>
      </c>
      <c r="S556" s="116">
        <v>1</v>
      </c>
      <c r="T556" s="116">
        <v>0</v>
      </c>
      <c r="U556" s="116">
        <v>0</v>
      </c>
      <c r="V556" s="116">
        <v>0</v>
      </c>
      <c r="W556" s="84">
        <v>883483.46</v>
      </c>
      <c r="X556" s="117">
        <v>44291</v>
      </c>
      <c r="Y556" s="117">
        <v>46117</v>
      </c>
      <c r="Z556" s="84">
        <v>883483.46</v>
      </c>
      <c r="AA556" s="116" t="s">
        <v>1406</v>
      </c>
      <c r="AB556" s="116" t="s">
        <v>1407</v>
      </c>
      <c r="AC556" s="118">
        <v>883483.46</v>
      </c>
      <c r="AD556" s="118">
        <v>0</v>
      </c>
      <c r="AE556" s="118">
        <v>0</v>
      </c>
      <c r="AF556" s="118">
        <v>0</v>
      </c>
      <c r="AG556" s="118">
        <v>0</v>
      </c>
      <c r="AH556" s="118">
        <v>0</v>
      </c>
      <c r="AI556" s="118">
        <v>0</v>
      </c>
      <c r="AJ556" s="118">
        <v>0</v>
      </c>
      <c r="AK556" s="118">
        <v>0</v>
      </c>
      <c r="AL556" s="118">
        <v>0</v>
      </c>
      <c r="AM556" s="118">
        <v>0</v>
      </c>
      <c r="AN556" s="118">
        <v>0</v>
      </c>
      <c r="AO556" s="118">
        <v>0</v>
      </c>
      <c r="AP556" s="118">
        <v>0</v>
      </c>
      <c r="AQ556" s="118">
        <v>0</v>
      </c>
      <c r="AR556" s="118">
        <f t="shared" si="24"/>
        <v>883483.46</v>
      </c>
      <c r="AS556" s="118">
        <f t="shared" si="25"/>
        <v>0</v>
      </c>
      <c r="AT556" s="118">
        <f t="shared" si="26"/>
        <v>883483.46</v>
      </c>
      <c r="AU556" s="145"/>
    </row>
    <row r="557" spans="1:47" ht="15" customHeight="1" x14ac:dyDescent="0.3">
      <c r="A557" s="116" t="s">
        <v>2589</v>
      </c>
      <c r="B557" s="116" t="s">
        <v>863</v>
      </c>
      <c r="C557" s="116">
        <v>1</v>
      </c>
      <c r="D557" s="116" t="s">
        <v>0</v>
      </c>
      <c r="E557" s="116" t="s">
        <v>2</v>
      </c>
      <c r="F557" s="116" t="s">
        <v>1393</v>
      </c>
      <c r="G557" s="116" t="s">
        <v>1408</v>
      </c>
      <c r="H557" s="116" t="s">
        <v>1409</v>
      </c>
      <c r="I557" s="116" t="s">
        <v>1410</v>
      </c>
      <c r="J557" s="116" t="s">
        <v>4601</v>
      </c>
      <c r="K557" s="116" t="s">
        <v>611</v>
      </c>
      <c r="L557" s="116" t="s">
        <v>1398</v>
      </c>
      <c r="M557" s="116" t="s">
        <v>1405</v>
      </c>
      <c r="N557" s="116">
        <v>1</v>
      </c>
      <c r="O557" s="116">
        <v>1</v>
      </c>
      <c r="P557" s="116">
        <v>1</v>
      </c>
      <c r="Q557" s="116">
        <v>1</v>
      </c>
      <c r="R557" s="116">
        <v>1</v>
      </c>
      <c r="S557" s="116">
        <v>1</v>
      </c>
      <c r="T557" s="116">
        <v>0</v>
      </c>
      <c r="U557" s="116">
        <v>0</v>
      </c>
      <c r="V557" s="116">
        <v>0</v>
      </c>
      <c r="W557" s="84">
        <v>937886.16</v>
      </c>
      <c r="X557" s="117">
        <v>44291</v>
      </c>
      <c r="Y557" s="117">
        <v>46117</v>
      </c>
      <c r="Z557" s="84">
        <v>937886.16</v>
      </c>
      <c r="AA557" s="116" t="s">
        <v>1406</v>
      </c>
      <c r="AB557" s="116" t="s">
        <v>1407</v>
      </c>
      <c r="AC557" s="118">
        <v>937886.16</v>
      </c>
      <c r="AD557" s="118">
        <v>0</v>
      </c>
      <c r="AE557" s="118">
        <v>0</v>
      </c>
      <c r="AF557" s="118">
        <v>0</v>
      </c>
      <c r="AG557" s="118">
        <v>0</v>
      </c>
      <c r="AH557" s="118">
        <v>0</v>
      </c>
      <c r="AI557" s="118">
        <v>0</v>
      </c>
      <c r="AJ557" s="118">
        <v>0</v>
      </c>
      <c r="AK557" s="118">
        <v>0</v>
      </c>
      <c r="AL557" s="118">
        <v>0</v>
      </c>
      <c r="AM557" s="118">
        <v>0</v>
      </c>
      <c r="AN557" s="118">
        <v>0</v>
      </c>
      <c r="AO557" s="118">
        <v>0</v>
      </c>
      <c r="AP557" s="118">
        <v>0</v>
      </c>
      <c r="AQ557" s="118">
        <v>0</v>
      </c>
      <c r="AR557" s="118">
        <f t="shared" si="24"/>
        <v>937886.16</v>
      </c>
      <c r="AS557" s="118">
        <f t="shared" si="25"/>
        <v>0</v>
      </c>
      <c r="AT557" s="118">
        <f t="shared" si="26"/>
        <v>937886.16</v>
      </c>
      <c r="AU557" s="145"/>
    </row>
    <row r="558" spans="1:47" ht="15" customHeight="1" x14ac:dyDescent="0.3">
      <c r="A558" s="116" t="s">
        <v>2590</v>
      </c>
      <c r="B558" s="116" t="s">
        <v>864</v>
      </c>
      <c r="C558" s="116">
        <v>1</v>
      </c>
      <c r="D558" s="116" t="s">
        <v>0</v>
      </c>
      <c r="E558" s="116" t="s">
        <v>2</v>
      </c>
      <c r="F558" s="116" t="s">
        <v>1393</v>
      </c>
      <c r="G558" s="116" t="s">
        <v>1408</v>
      </c>
      <c r="H558" s="116" t="s">
        <v>1409</v>
      </c>
      <c r="I558" s="116" t="s">
        <v>1410</v>
      </c>
      <c r="J558" s="116" t="s">
        <v>4601</v>
      </c>
      <c r="K558" s="116" t="s">
        <v>611</v>
      </c>
      <c r="L558" s="116" t="s">
        <v>1398</v>
      </c>
      <c r="M558" s="116" t="s">
        <v>1405</v>
      </c>
      <c r="N558" s="116">
        <v>1</v>
      </c>
      <c r="O558" s="116">
        <v>1</v>
      </c>
      <c r="P558" s="116">
        <v>1</v>
      </c>
      <c r="Q558" s="116">
        <v>1</v>
      </c>
      <c r="R558" s="116">
        <v>1</v>
      </c>
      <c r="S558" s="116">
        <v>1</v>
      </c>
      <c r="T558" s="116">
        <v>0</v>
      </c>
      <c r="U558" s="116">
        <v>0</v>
      </c>
      <c r="V558" s="116">
        <v>0</v>
      </c>
      <c r="W558" s="84">
        <v>914591.86</v>
      </c>
      <c r="X558" s="117">
        <v>44291</v>
      </c>
      <c r="Y558" s="117">
        <v>46117</v>
      </c>
      <c r="Z558" s="84">
        <v>914591.86</v>
      </c>
      <c r="AA558" s="116" t="s">
        <v>1406</v>
      </c>
      <c r="AB558" s="116" t="s">
        <v>1407</v>
      </c>
      <c r="AC558" s="118">
        <v>914591.86</v>
      </c>
      <c r="AD558" s="118">
        <v>0</v>
      </c>
      <c r="AE558" s="118">
        <v>0</v>
      </c>
      <c r="AF558" s="118">
        <v>0</v>
      </c>
      <c r="AG558" s="118">
        <v>0</v>
      </c>
      <c r="AH558" s="118">
        <v>0</v>
      </c>
      <c r="AI558" s="118">
        <v>0</v>
      </c>
      <c r="AJ558" s="118">
        <v>0</v>
      </c>
      <c r="AK558" s="118">
        <v>0</v>
      </c>
      <c r="AL558" s="118">
        <v>0</v>
      </c>
      <c r="AM558" s="118">
        <v>0</v>
      </c>
      <c r="AN558" s="118">
        <v>0</v>
      </c>
      <c r="AO558" s="118">
        <v>0</v>
      </c>
      <c r="AP558" s="118">
        <v>0</v>
      </c>
      <c r="AQ558" s="118">
        <v>0</v>
      </c>
      <c r="AR558" s="118">
        <f t="shared" si="24"/>
        <v>914591.86</v>
      </c>
      <c r="AS558" s="118">
        <f t="shared" si="25"/>
        <v>0</v>
      </c>
      <c r="AT558" s="118">
        <f t="shared" si="26"/>
        <v>914591.86</v>
      </c>
      <c r="AU558" s="145"/>
    </row>
    <row r="559" spans="1:47" ht="15" customHeight="1" x14ac:dyDescent="0.3">
      <c r="A559" s="116" t="s">
        <v>2591</v>
      </c>
      <c r="B559" s="116" t="s">
        <v>865</v>
      </c>
      <c r="C559" s="116">
        <v>1</v>
      </c>
      <c r="D559" s="116" t="s">
        <v>0</v>
      </c>
      <c r="E559" s="116" t="s">
        <v>2</v>
      </c>
      <c r="F559" s="116" t="s">
        <v>1393</v>
      </c>
      <c r="G559" s="116" t="s">
        <v>1408</v>
      </c>
      <c r="H559" s="116" t="s">
        <v>1409</v>
      </c>
      <c r="I559" s="116" t="s">
        <v>1410</v>
      </c>
      <c r="J559" s="116" t="s">
        <v>4601</v>
      </c>
      <c r="K559" s="116" t="s">
        <v>611</v>
      </c>
      <c r="L559" s="116" t="s">
        <v>1398</v>
      </c>
      <c r="M559" s="116" t="s">
        <v>1405</v>
      </c>
      <c r="N559" s="116">
        <v>1</v>
      </c>
      <c r="O559" s="116">
        <v>1</v>
      </c>
      <c r="P559" s="116">
        <v>1</v>
      </c>
      <c r="Q559" s="116">
        <v>1</v>
      </c>
      <c r="R559" s="116">
        <v>1</v>
      </c>
      <c r="S559" s="116">
        <v>1</v>
      </c>
      <c r="T559" s="116">
        <v>0</v>
      </c>
      <c r="U559" s="116">
        <v>0</v>
      </c>
      <c r="V559" s="116">
        <v>0</v>
      </c>
      <c r="W559" s="84">
        <v>406652.05</v>
      </c>
      <c r="X559" s="117">
        <v>44291</v>
      </c>
      <c r="Y559" s="117">
        <v>46117</v>
      </c>
      <c r="Z559" s="84">
        <v>406652.05</v>
      </c>
      <c r="AA559" s="116" t="s">
        <v>1406</v>
      </c>
      <c r="AB559" s="116" t="s">
        <v>1407</v>
      </c>
      <c r="AC559" s="118">
        <v>406652.05</v>
      </c>
      <c r="AD559" s="118">
        <v>0</v>
      </c>
      <c r="AE559" s="118">
        <v>0</v>
      </c>
      <c r="AF559" s="118">
        <v>0</v>
      </c>
      <c r="AG559" s="118">
        <v>0</v>
      </c>
      <c r="AH559" s="118">
        <v>0</v>
      </c>
      <c r="AI559" s="118">
        <v>0</v>
      </c>
      <c r="AJ559" s="118">
        <v>0</v>
      </c>
      <c r="AK559" s="118">
        <v>0</v>
      </c>
      <c r="AL559" s="118">
        <v>0</v>
      </c>
      <c r="AM559" s="118">
        <v>0</v>
      </c>
      <c r="AN559" s="118">
        <v>0</v>
      </c>
      <c r="AO559" s="118">
        <v>0</v>
      </c>
      <c r="AP559" s="118">
        <v>0</v>
      </c>
      <c r="AQ559" s="118">
        <v>0</v>
      </c>
      <c r="AR559" s="118">
        <f t="shared" si="24"/>
        <v>406652.05</v>
      </c>
      <c r="AS559" s="118">
        <f t="shared" si="25"/>
        <v>0</v>
      </c>
      <c r="AT559" s="118">
        <f t="shared" si="26"/>
        <v>406652.05</v>
      </c>
      <c r="AU559" s="145"/>
    </row>
    <row r="560" spans="1:47" ht="15" customHeight="1" x14ac:dyDescent="0.3">
      <c r="A560" s="116" t="s">
        <v>2592</v>
      </c>
      <c r="B560" s="116" t="s">
        <v>866</v>
      </c>
      <c r="C560" s="116">
        <v>1</v>
      </c>
      <c r="D560" s="116" t="s">
        <v>0</v>
      </c>
      <c r="E560" s="116" t="s">
        <v>2</v>
      </c>
      <c r="F560" s="116" t="s">
        <v>1393</v>
      </c>
      <c r="G560" s="116" t="s">
        <v>1408</v>
      </c>
      <c r="H560" s="116" t="s">
        <v>1409</v>
      </c>
      <c r="I560" s="116" t="s">
        <v>1410</v>
      </c>
      <c r="J560" s="116" t="s">
        <v>4601</v>
      </c>
      <c r="K560" s="116" t="s">
        <v>611</v>
      </c>
      <c r="L560" s="116" t="s">
        <v>1398</v>
      </c>
      <c r="M560" s="116" t="s">
        <v>1405</v>
      </c>
      <c r="N560" s="116">
        <v>1</v>
      </c>
      <c r="O560" s="116">
        <v>1</v>
      </c>
      <c r="P560" s="116">
        <v>1</v>
      </c>
      <c r="Q560" s="116">
        <v>1</v>
      </c>
      <c r="R560" s="116">
        <v>1</v>
      </c>
      <c r="S560" s="116">
        <v>1</v>
      </c>
      <c r="T560" s="116">
        <v>0</v>
      </c>
      <c r="U560" s="116">
        <v>0</v>
      </c>
      <c r="V560" s="116">
        <v>0</v>
      </c>
      <c r="W560" s="84">
        <v>731588.55</v>
      </c>
      <c r="X560" s="117">
        <v>44291</v>
      </c>
      <c r="Y560" s="117">
        <v>46117</v>
      </c>
      <c r="Z560" s="84">
        <v>731588.55</v>
      </c>
      <c r="AA560" s="116" t="s">
        <v>1406</v>
      </c>
      <c r="AB560" s="116" t="s">
        <v>1407</v>
      </c>
      <c r="AC560" s="118">
        <v>731588.55</v>
      </c>
      <c r="AD560" s="118">
        <v>0</v>
      </c>
      <c r="AE560" s="118">
        <v>0</v>
      </c>
      <c r="AF560" s="118">
        <v>0</v>
      </c>
      <c r="AG560" s="118">
        <v>0</v>
      </c>
      <c r="AH560" s="118">
        <v>0</v>
      </c>
      <c r="AI560" s="118">
        <v>0</v>
      </c>
      <c r="AJ560" s="118">
        <v>0</v>
      </c>
      <c r="AK560" s="118">
        <v>0</v>
      </c>
      <c r="AL560" s="118">
        <v>0</v>
      </c>
      <c r="AM560" s="118">
        <v>0</v>
      </c>
      <c r="AN560" s="118">
        <v>0</v>
      </c>
      <c r="AO560" s="118">
        <v>0</v>
      </c>
      <c r="AP560" s="118">
        <v>0</v>
      </c>
      <c r="AQ560" s="118">
        <v>0</v>
      </c>
      <c r="AR560" s="118">
        <f t="shared" si="24"/>
        <v>731588.55</v>
      </c>
      <c r="AS560" s="118">
        <f t="shared" si="25"/>
        <v>0</v>
      </c>
      <c r="AT560" s="118">
        <f t="shared" si="26"/>
        <v>731588.55</v>
      </c>
      <c r="AU560" s="145"/>
    </row>
    <row r="561" spans="1:47" ht="15" customHeight="1" x14ac:dyDescent="0.3">
      <c r="A561" s="116" t="s">
        <v>2925</v>
      </c>
      <c r="B561" s="116" t="s">
        <v>867</v>
      </c>
      <c r="C561" s="116">
        <v>5</v>
      </c>
      <c r="D561" s="116" t="s">
        <v>0</v>
      </c>
      <c r="E561" s="116" t="s">
        <v>2</v>
      </c>
      <c r="F561" s="116" t="s">
        <v>1393</v>
      </c>
      <c r="G561" s="116" t="s">
        <v>1411</v>
      </c>
      <c r="H561" s="116" t="s">
        <v>1409</v>
      </c>
      <c r="I561" s="116" t="s">
        <v>1412</v>
      </c>
      <c r="J561" s="116" t="s">
        <v>4601</v>
      </c>
      <c r="K561" s="116" t="s">
        <v>628</v>
      </c>
      <c r="L561" s="116" t="s">
        <v>1398</v>
      </c>
      <c r="M561" s="116" t="s">
        <v>1405</v>
      </c>
      <c r="N561" s="116">
        <v>1</v>
      </c>
      <c r="O561" s="116">
        <v>1</v>
      </c>
      <c r="P561" s="116">
        <v>1</v>
      </c>
      <c r="Q561" s="116">
        <v>1</v>
      </c>
      <c r="R561" s="116">
        <v>1</v>
      </c>
      <c r="S561" s="116">
        <v>1</v>
      </c>
      <c r="T561" s="116">
        <v>0</v>
      </c>
      <c r="U561" s="116">
        <v>0</v>
      </c>
      <c r="V561" s="116">
        <v>0</v>
      </c>
      <c r="W561" s="84">
        <v>103323.75</v>
      </c>
      <c r="X561" s="117">
        <v>44363</v>
      </c>
      <c r="Y561" s="117">
        <v>46189</v>
      </c>
      <c r="Z561" s="84">
        <v>206647.5</v>
      </c>
      <c r="AA561" s="116" t="s">
        <v>1406</v>
      </c>
      <c r="AB561" s="116" t="s">
        <v>1407</v>
      </c>
      <c r="AC561" s="118">
        <v>103323.75</v>
      </c>
      <c r="AD561" s="118">
        <v>0</v>
      </c>
      <c r="AE561" s="118">
        <v>0</v>
      </c>
      <c r="AF561" s="118">
        <v>0</v>
      </c>
      <c r="AG561" s="118">
        <v>0</v>
      </c>
      <c r="AH561" s="118">
        <v>0</v>
      </c>
      <c r="AI561" s="118">
        <v>0</v>
      </c>
      <c r="AJ561" s="118">
        <v>0</v>
      </c>
      <c r="AK561" s="118">
        <v>0</v>
      </c>
      <c r="AL561" s="118">
        <v>0</v>
      </c>
      <c r="AM561" s="118">
        <v>0</v>
      </c>
      <c r="AN561" s="118">
        <v>0</v>
      </c>
      <c r="AO561" s="118">
        <v>0</v>
      </c>
      <c r="AP561" s="118">
        <v>0</v>
      </c>
      <c r="AQ561" s="118">
        <v>0</v>
      </c>
      <c r="AR561" s="118">
        <f t="shared" si="24"/>
        <v>103323.75</v>
      </c>
      <c r="AS561" s="118">
        <f t="shared" si="25"/>
        <v>0</v>
      </c>
      <c r="AT561" s="118">
        <f t="shared" si="26"/>
        <v>103323.75</v>
      </c>
      <c r="AU561" s="145"/>
    </row>
    <row r="562" spans="1:47" ht="15" customHeight="1" x14ac:dyDescent="0.3">
      <c r="A562" s="116" t="s">
        <v>2926</v>
      </c>
      <c r="B562" s="116" t="s">
        <v>867</v>
      </c>
      <c r="C562" s="116">
        <v>6</v>
      </c>
      <c r="D562" s="116" t="s">
        <v>0</v>
      </c>
      <c r="E562" s="116" t="s">
        <v>2</v>
      </c>
      <c r="F562" s="116" t="s">
        <v>1393</v>
      </c>
      <c r="G562" s="116" t="s">
        <v>1411</v>
      </c>
      <c r="H562" s="116" t="s">
        <v>1409</v>
      </c>
      <c r="I562" s="116" t="s">
        <v>1412</v>
      </c>
      <c r="J562" s="116" t="s">
        <v>4601</v>
      </c>
      <c r="K562" s="116" t="s">
        <v>628</v>
      </c>
      <c r="L562" s="116" t="s">
        <v>1398</v>
      </c>
      <c r="M562" s="116" t="s">
        <v>1405</v>
      </c>
      <c r="N562" s="116">
        <v>1</v>
      </c>
      <c r="O562" s="116">
        <v>1</v>
      </c>
      <c r="P562" s="116">
        <v>1</v>
      </c>
      <c r="Q562" s="116">
        <v>1</v>
      </c>
      <c r="R562" s="116">
        <v>1</v>
      </c>
      <c r="S562" s="116">
        <v>1</v>
      </c>
      <c r="T562" s="116">
        <v>0</v>
      </c>
      <c r="U562" s="116">
        <v>0</v>
      </c>
      <c r="V562" s="116">
        <v>0</v>
      </c>
      <c r="W562" s="84">
        <v>216677.5</v>
      </c>
      <c r="X562" s="117">
        <v>44363</v>
      </c>
      <c r="Y562" s="117">
        <v>46554</v>
      </c>
      <c r="Z562" s="84">
        <v>216677.5</v>
      </c>
      <c r="AA562" s="116" t="s">
        <v>1406</v>
      </c>
      <c r="AB562" s="116" t="s">
        <v>1407</v>
      </c>
      <c r="AC562" s="118">
        <v>108338.75</v>
      </c>
      <c r="AD562" s="118">
        <v>108338.75</v>
      </c>
      <c r="AE562" s="118">
        <v>0</v>
      </c>
      <c r="AF562" s="118">
        <v>0</v>
      </c>
      <c r="AG562" s="118">
        <v>0</v>
      </c>
      <c r="AH562" s="118">
        <v>0</v>
      </c>
      <c r="AI562" s="118">
        <v>0</v>
      </c>
      <c r="AJ562" s="118">
        <v>0</v>
      </c>
      <c r="AK562" s="118">
        <v>0</v>
      </c>
      <c r="AL562" s="118">
        <v>0</v>
      </c>
      <c r="AM562" s="118">
        <v>0</v>
      </c>
      <c r="AN562" s="118">
        <v>0</v>
      </c>
      <c r="AO562" s="118">
        <v>0</v>
      </c>
      <c r="AP562" s="118">
        <v>0</v>
      </c>
      <c r="AQ562" s="118">
        <v>0</v>
      </c>
      <c r="AR562" s="118">
        <f t="shared" si="24"/>
        <v>216677.5</v>
      </c>
      <c r="AS562" s="118">
        <f t="shared" si="25"/>
        <v>0</v>
      </c>
      <c r="AT562" s="118">
        <f t="shared" si="26"/>
        <v>216677.5</v>
      </c>
      <c r="AU562" s="145"/>
    </row>
    <row r="563" spans="1:47" ht="15" customHeight="1" x14ac:dyDescent="0.3">
      <c r="A563" s="116" t="s">
        <v>2927</v>
      </c>
      <c r="B563" s="116" t="s">
        <v>867</v>
      </c>
      <c r="C563" s="116">
        <v>7</v>
      </c>
      <c r="D563" s="116" t="s">
        <v>0</v>
      </c>
      <c r="E563" s="116" t="s">
        <v>2</v>
      </c>
      <c r="F563" s="116" t="s">
        <v>1393</v>
      </c>
      <c r="G563" s="116" t="s">
        <v>1411</v>
      </c>
      <c r="H563" s="116" t="s">
        <v>1409</v>
      </c>
      <c r="I563" s="116" t="s">
        <v>1412</v>
      </c>
      <c r="J563" s="116" t="s">
        <v>4601</v>
      </c>
      <c r="K563" s="116" t="s">
        <v>628</v>
      </c>
      <c r="L563" s="116" t="s">
        <v>1398</v>
      </c>
      <c r="M563" s="116" t="s">
        <v>1405</v>
      </c>
      <c r="N563" s="116">
        <v>1</v>
      </c>
      <c r="O563" s="116">
        <v>1</v>
      </c>
      <c r="P563" s="116">
        <v>1</v>
      </c>
      <c r="Q563" s="116">
        <v>1</v>
      </c>
      <c r="R563" s="116">
        <v>1</v>
      </c>
      <c r="S563" s="116">
        <v>1</v>
      </c>
      <c r="T563" s="116">
        <v>0</v>
      </c>
      <c r="U563" s="116">
        <v>0</v>
      </c>
      <c r="V563" s="116">
        <v>0</v>
      </c>
      <c r="W563" s="84">
        <v>548847.5</v>
      </c>
      <c r="X563" s="117">
        <v>44363</v>
      </c>
      <c r="Y563" s="117">
        <v>46920</v>
      </c>
      <c r="Z563" s="84">
        <v>548847.5</v>
      </c>
      <c r="AA563" s="116" t="s">
        <v>1406</v>
      </c>
      <c r="AB563" s="116" t="s">
        <v>1407</v>
      </c>
      <c r="AC563" s="118">
        <v>0</v>
      </c>
      <c r="AD563" s="118">
        <v>274423.75</v>
      </c>
      <c r="AE563" s="118">
        <v>274423.75</v>
      </c>
      <c r="AF563" s="118">
        <v>0</v>
      </c>
      <c r="AG563" s="118">
        <v>0</v>
      </c>
      <c r="AH563" s="118">
        <v>0</v>
      </c>
      <c r="AI563" s="118">
        <v>0</v>
      </c>
      <c r="AJ563" s="118">
        <v>0</v>
      </c>
      <c r="AK563" s="118">
        <v>0</v>
      </c>
      <c r="AL563" s="118">
        <v>0</v>
      </c>
      <c r="AM563" s="118">
        <v>0</v>
      </c>
      <c r="AN563" s="118">
        <v>0</v>
      </c>
      <c r="AO563" s="118">
        <v>0</v>
      </c>
      <c r="AP563" s="118">
        <v>0</v>
      </c>
      <c r="AQ563" s="118">
        <v>0</v>
      </c>
      <c r="AR563" s="118">
        <f t="shared" si="24"/>
        <v>274423.75</v>
      </c>
      <c r="AS563" s="118">
        <f t="shared" si="25"/>
        <v>274423.75</v>
      </c>
      <c r="AT563" s="118">
        <f t="shared" si="26"/>
        <v>548847.5</v>
      </c>
      <c r="AU563" s="145"/>
    </row>
    <row r="564" spans="1:47" ht="15" customHeight="1" x14ac:dyDescent="0.3">
      <c r="A564" s="116" t="s">
        <v>2928</v>
      </c>
      <c r="B564" s="116" t="s">
        <v>867</v>
      </c>
      <c r="C564" s="116">
        <v>8</v>
      </c>
      <c r="D564" s="116" t="s">
        <v>0</v>
      </c>
      <c r="E564" s="116" t="s">
        <v>2</v>
      </c>
      <c r="F564" s="116" t="s">
        <v>1393</v>
      </c>
      <c r="G564" s="116" t="s">
        <v>1411</v>
      </c>
      <c r="H564" s="116" t="s">
        <v>1409</v>
      </c>
      <c r="I564" s="116" t="s">
        <v>1412</v>
      </c>
      <c r="J564" s="116" t="s">
        <v>4601</v>
      </c>
      <c r="K564" s="116" t="s">
        <v>628</v>
      </c>
      <c r="L564" s="116" t="s">
        <v>1398</v>
      </c>
      <c r="M564" s="116" t="s">
        <v>1405</v>
      </c>
      <c r="N564" s="116">
        <v>1</v>
      </c>
      <c r="O564" s="116">
        <v>1</v>
      </c>
      <c r="P564" s="116">
        <v>1</v>
      </c>
      <c r="Q564" s="116">
        <v>1</v>
      </c>
      <c r="R564" s="116">
        <v>1</v>
      </c>
      <c r="S564" s="116">
        <v>1</v>
      </c>
      <c r="T564" s="116">
        <v>0</v>
      </c>
      <c r="U564" s="116">
        <v>0</v>
      </c>
      <c r="V564" s="116">
        <v>0</v>
      </c>
      <c r="W564" s="84">
        <v>402527.5</v>
      </c>
      <c r="X564" s="117">
        <v>44363</v>
      </c>
      <c r="Y564" s="117">
        <v>47285</v>
      </c>
      <c r="Z564" s="84">
        <v>402527.5</v>
      </c>
      <c r="AA564" s="116" t="s">
        <v>1406</v>
      </c>
      <c r="AB564" s="116" t="s">
        <v>1407</v>
      </c>
      <c r="AC564" s="118">
        <v>0</v>
      </c>
      <c r="AD564" s="118">
        <v>134175.82999999999</v>
      </c>
      <c r="AE564" s="118">
        <v>134175.82999999999</v>
      </c>
      <c r="AF564" s="118">
        <v>134175.84</v>
      </c>
      <c r="AG564" s="118">
        <v>0</v>
      </c>
      <c r="AH564" s="118">
        <v>0</v>
      </c>
      <c r="AI564" s="118">
        <v>0</v>
      </c>
      <c r="AJ564" s="118">
        <v>0</v>
      </c>
      <c r="AK564" s="118">
        <v>0</v>
      </c>
      <c r="AL564" s="118">
        <v>0</v>
      </c>
      <c r="AM564" s="118">
        <v>0</v>
      </c>
      <c r="AN564" s="118">
        <v>0</v>
      </c>
      <c r="AO564" s="118">
        <v>0</v>
      </c>
      <c r="AP564" s="118">
        <v>0</v>
      </c>
      <c r="AQ564" s="118">
        <v>0</v>
      </c>
      <c r="AR564" s="118">
        <f t="shared" si="24"/>
        <v>134175.82999999999</v>
      </c>
      <c r="AS564" s="118">
        <f t="shared" si="25"/>
        <v>268351.67</v>
      </c>
      <c r="AT564" s="118">
        <f t="shared" si="26"/>
        <v>402527.5</v>
      </c>
      <c r="AU564" s="145"/>
    </row>
    <row r="565" spans="1:47" ht="15" customHeight="1" x14ac:dyDescent="0.3">
      <c r="A565" s="116" t="s">
        <v>2929</v>
      </c>
      <c r="B565" s="116" t="s">
        <v>867</v>
      </c>
      <c r="C565" s="116">
        <v>9</v>
      </c>
      <c r="D565" s="116" t="s">
        <v>0</v>
      </c>
      <c r="E565" s="116" t="s">
        <v>2</v>
      </c>
      <c r="F565" s="116" t="s">
        <v>1393</v>
      </c>
      <c r="G565" s="116" t="s">
        <v>1411</v>
      </c>
      <c r="H565" s="116" t="s">
        <v>1409</v>
      </c>
      <c r="I565" s="116" t="s">
        <v>1412</v>
      </c>
      <c r="J565" s="116" t="s">
        <v>4601</v>
      </c>
      <c r="K565" s="116" t="s">
        <v>628</v>
      </c>
      <c r="L565" s="116" t="s">
        <v>1398</v>
      </c>
      <c r="M565" s="116" t="s">
        <v>1405</v>
      </c>
      <c r="N565" s="116">
        <v>1</v>
      </c>
      <c r="O565" s="116">
        <v>1</v>
      </c>
      <c r="P565" s="116">
        <v>1</v>
      </c>
      <c r="Q565" s="116">
        <v>1</v>
      </c>
      <c r="R565" s="116">
        <v>1</v>
      </c>
      <c r="S565" s="116">
        <v>1</v>
      </c>
      <c r="T565" s="116">
        <v>0</v>
      </c>
      <c r="U565" s="116">
        <v>0</v>
      </c>
      <c r="V565" s="116">
        <v>0</v>
      </c>
      <c r="W565" s="84">
        <v>74340</v>
      </c>
      <c r="X565" s="117">
        <v>44363</v>
      </c>
      <c r="Y565" s="117">
        <v>47650</v>
      </c>
      <c r="Z565" s="84">
        <v>74340</v>
      </c>
      <c r="AA565" s="116" t="s">
        <v>1406</v>
      </c>
      <c r="AB565" s="116" t="s">
        <v>1407</v>
      </c>
      <c r="AC565" s="118">
        <v>0</v>
      </c>
      <c r="AD565" s="118">
        <v>18585</v>
      </c>
      <c r="AE565" s="118">
        <v>18585</v>
      </c>
      <c r="AF565" s="118">
        <v>18585</v>
      </c>
      <c r="AG565" s="118">
        <v>18585</v>
      </c>
      <c r="AH565" s="118">
        <v>0</v>
      </c>
      <c r="AI565" s="118">
        <v>0</v>
      </c>
      <c r="AJ565" s="118">
        <v>0</v>
      </c>
      <c r="AK565" s="118">
        <v>0</v>
      </c>
      <c r="AL565" s="118">
        <v>0</v>
      </c>
      <c r="AM565" s="118">
        <v>0</v>
      </c>
      <c r="AN565" s="118">
        <v>0</v>
      </c>
      <c r="AO565" s="118">
        <v>0</v>
      </c>
      <c r="AP565" s="118">
        <v>0</v>
      </c>
      <c r="AQ565" s="118">
        <v>0</v>
      </c>
      <c r="AR565" s="118">
        <f t="shared" si="24"/>
        <v>18585</v>
      </c>
      <c r="AS565" s="118">
        <f t="shared" si="25"/>
        <v>55755</v>
      </c>
      <c r="AT565" s="118">
        <f t="shared" si="26"/>
        <v>74340</v>
      </c>
      <c r="AU565" s="145"/>
    </row>
    <row r="566" spans="1:47" ht="15" customHeight="1" x14ac:dyDescent="0.3">
      <c r="A566" s="116" t="s">
        <v>2593</v>
      </c>
      <c r="B566" s="116" t="s">
        <v>868</v>
      </c>
      <c r="C566" s="116">
        <v>1</v>
      </c>
      <c r="D566" s="116" t="s">
        <v>0</v>
      </c>
      <c r="E566" s="116" t="s">
        <v>2</v>
      </c>
      <c r="F566" s="116" t="s">
        <v>1393</v>
      </c>
      <c r="G566" s="116" t="s">
        <v>1408</v>
      </c>
      <c r="H566" s="116" t="s">
        <v>1409</v>
      </c>
      <c r="I566" s="116" t="s">
        <v>1410</v>
      </c>
      <c r="J566" s="116" t="s">
        <v>4601</v>
      </c>
      <c r="K566" s="116" t="s">
        <v>611</v>
      </c>
      <c r="L566" s="116" t="s">
        <v>1398</v>
      </c>
      <c r="M566" s="116" t="s">
        <v>1405</v>
      </c>
      <c r="N566" s="116">
        <v>1</v>
      </c>
      <c r="O566" s="116">
        <v>1</v>
      </c>
      <c r="P566" s="116">
        <v>1</v>
      </c>
      <c r="Q566" s="116">
        <v>1</v>
      </c>
      <c r="R566" s="116">
        <v>1</v>
      </c>
      <c r="S566" s="116">
        <v>1</v>
      </c>
      <c r="T566" s="116">
        <v>0</v>
      </c>
      <c r="U566" s="116">
        <v>0</v>
      </c>
      <c r="V566" s="116">
        <v>0</v>
      </c>
      <c r="W566" s="84">
        <v>576488.34</v>
      </c>
      <c r="X566" s="117">
        <v>44291</v>
      </c>
      <c r="Y566" s="117">
        <v>46117</v>
      </c>
      <c r="Z566" s="84">
        <v>576488.34</v>
      </c>
      <c r="AA566" s="116" t="s">
        <v>1406</v>
      </c>
      <c r="AB566" s="116" t="s">
        <v>1407</v>
      </c>
      <c r="AC566" s="118">
        <v>576488.34</v>
      </c>
      <c r="AD566" s="118">
        <v>0</v>
      </c>
      <c r="AE566" s="118">
        <v>0</v>
      </c>
      <c r="AF566" s="118">
        <v>0</v>
      </c>
      <c r="AG566" s="118">
        <v>0</v>
      </c>
      <c r="AH566" s="118">
        <v>0</v>
      </c>
      <c r="AI566" s="118">
        <v>0</v>
      </c>
      <c r="AJ566" s="118">
        <v>0</v>
      </c>
      <c r="AK566" s="118">
        <v>0</v>
      </c>
      <c r="AL566" s="118">
        <v>0</v>
      </c>
      <c r="AM566" s="118">
        <v>0</v>
      </c>
      <c r="AN566" s="118">
        <v>0</v>
      </c>
      <c r="AO566" s="118">
        <v>0</v>
      </c>
      <c r="AP566" s="118">
        <v>0</v>
      </c>
      <c r="AQ566" s="118">
        <v>0</v>
      </c>
      <c r="AR566" s="118">
        <f t="shared" si="24"/>
        <v>576488.34</v>
      </c>
      <c r="AS566" s="118">
        <f t="shared" si="25"/>
        <v>0</v>
      </c>
      <c r="AT566" s="118">
        <f t="shared" si="26"/>
        <v>576488.34</v>
      </c>
      <c r="AU566" s="145"/>
    </row>
    <row r="567" spans="1:47" ht="15" customHeight="1" x14ac:dyDescent="0.3">
      <c r="A567" s="116" t="s">
        <v>2594</v>
      </c>
      <c r="B567" s="116" t="s">
        <v>869</v>
      </c>
      <c r="C567" s="116">
        <v>1</v>
      </c>
      <c r="D567" s="116" t="s">
        <v>0</v>
      </c>
      <c r="E567" s="116" t="s">
        <v>2</v>
      </c>
      <c r="F567" s="116" t="s">
        <v>1393</v>
      </c>
      <c r="G567" s="116" t="s">
        <v>1408</v>
      </c>
      <c r="H567" s="116" t="s">
        <v>1409</v>
      </c>
      <c r="I567" s="116" t="s">
        <v>1410</v>
      </c>
      <c r="J567" s="116" t="s">
        <v>4601</v>
      </c>
      <c r="K567" s="116" t="s">
        <v>611</v>
      </c>
      <c r="L567" s="116" t="s">
        <v>1398</v>
      </c>
      <c r="M567" s="116" t="s">
        <v>1405</v>
      </c>
      <c r="N567" s="116">
        <v>1</v>
      </c>
      <c r="O567" s="116">
        <v>1</v>
      </c>
      <c r="P567" s="116">
        <v>1</v>
      </c>
      <c r="Q567" s="116">
        <v>1</v>
      </c>
      <c r="R567" s="116">
        <v>1</v>
      </c>
      <c r="S567" s="116">
        <v>1</v>
      </c>
      <c r="T567" s="116">
        <v>0</v>
      </c>
      <c r="U567" s="116">
        <v>0</v>
      </c>
      <c r="V567" s="116">
        <v>0</v>
      </c>
      <c r="W567" s="84">
        <v>609111.47</v>
      </c>
      <c r="X567" s="117">
        <v>44291</v>
      </c>
      <c r="Y567" s="117">
        <v>46117</v>
      </c>
      <c r="Z567" s="84">
        <v>609111.47</v>
      </c>
      <c r="AA567" s="116" t="s">
        <v>1406</v>
      </c>
      <c r="AB567" s="116" t="s">
        <v>1407</v>
      </c>
      <c r="AC567" s="118">
        <v>609111.47</v>
      </c>
      <c r="AD567" s="118">
        <v>0</v>
      </c>
      <c r="AE567" s="118">
        <v>0</v>
      </c>
      <c r="AF567" s="118">
        <v>0</v>
      </c>
      <c r="AG567" s="118">
        <v>0</v>
      </c>
      <c r="AH567" s="118">
        <v>0</v>
      </c>
      <c r="AI567" s="118">
        <v>0</v>
      </c>
      <c r="AJ567" s="118">
        <v>0</v>
      </c>
      <c r="AK567" s="118">
        <v>0</v>
      </c>
      <c r="AL567" s="118">
        <v>0</v>
      </c>
      <c r="AM567" s="118">
        <v>0</v>
      </c>
      <c r="AN567" s="118">
        <v>0</v>
      </c>
      <c r="AO567" s="118">
        <v>0</v>
      </c>
      <c r="AP567" s="118">
        <v>0</v>
      </c>
      <c r="AQ567" s="118">
        <v>0</v>
      </c>
      <c r="AR567" s="118">
        <f t="shared" si="24"/>
        <v>609111.47</v>
      </c>
      <c r="AS567" s="118">
        <f t="shared" si="25"/>
        <v>0</v>
      </c>
      <c r="AT567" s="118">
        <f t="shared" si="26"/>
        <v>609111.47</v>
      </c>
      <c r="AU567" s="145"/>
    </row>
    <row r="568" spans="1:47" ht="15" customHeight="1" x14ac:dyDescent="0.3">
      <c r="A568" s="116" t="s">
        <v>2595</v>
      </c>
      <c r="B568" s="116" t="s">
        <v>870</v>
      </c>
      <c r="C568" s="116">
        <v>1</v>
      </c>
      <c r="D568" s="116" t="s">
        <v>0</v>
      </c>
      <c r="E568" s="116" t="s">
        <v>2</v>
      </c>
      <c r="F568" s="116" t="s">
        <v>1393</v>
      </c>
      <c r="G568" s="116" t="s">
        <v>1408</v>
      </c>
      <c r="H568" s="116" t="s">
        <v>1409</v>
      </c>
      <c r="I568" s="116" t="s">
        <v>1410</v>
      </c>
      <c r="J568" s="116" t="s">
        <v>4601</v>
      </c>
      <c r="K568" s="116" t="s">
        <v>611</v>
      </c>
      <c r="L568" s="116" t="s">
        <v>1398</v>
      </c>
      <c r="M568" s="116" t="s">
        <v>1405</v>
      </c>
      <c r="N568" s="116">
        <v>1</v>
      </c>
      <c r="O568" s="116">
        <v>1</v>
      </c>
      <c r="P568" s="116">
        <v>1</v>
      </c>
      <c r="Q568" s="116">
        <v>1</v>
      </c>
      <c r="R568" s="116">
        <v>1</v>
      </c>
      <c r="S568" s="116">
        <v>1</v>
      </c>
      <c r="T568" s="116">
        <v>0</v>
      </c>
      <c r="U568" s="116">
        <v>0</v>
      </c>
      <c r="V568" s="116">
        <v>0</v>
      </c>
      <c r="W568" s="84">
        <v>366628.74</v>
      </c>
      <c r="X568" s="117">
        <v>44291</v>
      </c>
      <c r="Y568" s="117">
        <v>46117</v>
      </c>
      <c r="Z568" s="84">
        <v>366628.74</v>
      </c>
      <c r="AA568" s="116" t="s">
        <v>1406</v>
      </c>
      <c r="AB568" s="116" t="s">
        <v>1407</v>
      </c>
      <c r="AC568" s="118">
        <v>366628.74</v>
      </c>
      <c r="AD568" s="118">
        <v>0</v>
      </c>
      <c r="AE568" s="118">
        <v>0</v>
      </c>
      <c r="AF568" s="118">
        <v>0</v>
      </c>
      <c r="AG568" s="118">
        <v>0</v>
      </c>
      <c r="AH568" s="118">
        <v>0</v>
      </c>
      <c r="AI568" s="118">
        <v>0</v>
      </c>
      <c r="AJ568" s="118">
        <v>0</v>
      </c>
      <c r="AK568" s="118">
        <v>0</v>
      </c>
      <c r="AL568" s="118">
        <v>0</v>
      </c>
      <c r="AM568" s="118">
        <v>0</v>
      </c>
      <c r="AN568" s="118">
        <v>0</v>
      </c>
      <c r="AO568" s="118">
        <v>0</v>
      </c>
      <c r="AP568" s="118">
        <v>0</v>
      </c>
      <c r="AQ568" s="118">
        <v>0</v>
      </c>
      <c r="AR568" s="118">
        <f t="shared" si="24"/>
        <v>366628.74</v>
      </c>
      <c r="AS568" s="118">
        <f t="shared" si="25"/>
        <v>0</v>
      </c>
      <c r="AT568" s="118">
        <f t="shared" si="26"/>
        <v>366628.74</v>
      </c>
      <c r="AU568" s="145"/>
    </row>
    <row r="569" spans="1:47" ht="15" customHeight="1" x14ac:dyDescent="0.3">
      <c r="A569" s="116" t="s">
        <v>2596</v>
      </c>
      <c r="B569" s="116" t="s">
        <v>871</v>
      </c>
      <c r="C569" s="116">
        <v>1</v>
      </c>
      <c r="D569" s="116" t="s">
        <v>0</v>
      </c>
      <c r="E569" s="116" t="s">
        <v>2</v>
      </c>
      <c r="F569" s="116" t="s">
        <v>1393</v>
      </c>
      <c r="G569" s="116" t="s">
        <v>1408</v>
      </c>
      <c r="H569" s="116" t="s">
        <v>1409</v>
      </c>
      <c r="I569" s="116" t="s">
        <v>1410</v>
      </c>
      <c r="J569" s="116" t="s">
        <v>4601</v>
      </c>
      <c r="K569" s="116" t="s">
        <v>611</v>
      </c>
      <c r="L569" s="116" t="s">
        <v>1398</v>
      </c>
      <c r="M569" s="116" t="s">
        <v>1405</v>
      </c>
      <c r="N569" s="116">
        <v>1</v>
      </c>
      <c r="O569" s="116">
        <v>1</v>
      </c>
      <c r="P569" s="116">
        <v>1</v>
      </c>
      <c r="Q569" s="116">
        <v>1</v>
      </c>
      <c r="R569" s="116">
        <v>1</v>
      </c>
      <c r="S569" s="116">
        <v>1</v>
      </c>
      <c r="T569" s="116">
        <v>0</v>
      </c>
      <c r="U569" s="116">
        <v>0</v>
      </c>
      <c r="V569" s="116">
        <v>0</v>
      </c>
      <c r="W569" s="84">
        <v>1177695.76</v>
      </c>
      <c r="X569" s="117">
        <v>44291</v>
      </c>
      <c r="Y569" s="117">
        <v>46117</v>
      </c>
      <c r="Z569" s="84">
        <v>1177695.76</v>
      </c>
      <c r="AA569" s="116" t="s">
        <v>1406</v>
      </c>
      <c r="AB569" s="116" t="s">
        <v>1407</v>
      </c>
      <c r="AC569" s="118">
        <v>1177695.76</v>
      </c>
      <c r="AD569" s="118">
        <v>0</v>
      </c>
      <c r="AE569" s="118">
        <v>0</v>
      </c>
      <c r="AF569" s="118">
        <v>0</v>
      </c>
      <c r="AG569" s="118">
        <v>0</v>
      </c>
      <c r="AH569" s="118">
        <v>0</v>
      </c>
      <c r="AI569" s="118">
        <v>0</v>
      </c>
      <c r="AJ569" s="118">
        <v>0</v>
      </c>
      <c r="AK569" s="118">
        <v>0</v>
      </c>
      <c r="AL569" s="118">
        <v>0</v>
      </c>
      <c r="AM569" s="118">
        <v>0</v>
      </c>
      <c r="AN569" s="118">
        <v>0</v>
      </c>
      <c r="AO569" s="118">
        <v>0</v>
      </c>
      <c r="AP569" s="118">
        <v>0</v>
      </c>
      <c r="AQ569" s="118">
        <v>0</v>
      </c>
      <c r="AR569" s="118">
        <f t="shared" si="24"/>
        <v>1177695.76</v>
      </c>
      <c r="AS569" s="118">
        <f t="shared" si="25"/>
        <v>0</v>
      </c>
      <c r="AT569" s="118">
        <f t="shared" si="26"/>
        <v>1177695.76</v>
      </c>
      <c r="AU569" s="145"/>
    </row>
    <row r="570" spans="1:47" ht="15" customHeight="1" x14ac:dyDescent="0.3">
      <c r="A570" s="116" t="s">
        <v>2597</v>
      </c>
      <c r="B570" s="116" t="s">
        <v>872</v>
      </c>
      <c r="C570" s="116">
        <v>1</v>
      </c>
      <c r="D570" s="116" t="s">
        <v>0</v>
      </c>
      <c r="E570" s="116" t="s">
        <v>2</v>
      </c>
      <c r="F570" s="116" t="s">
        <v>1393</v>
      </c>
      <c r="G570" s="116" t="s">
        <v>1408</v>
      </c>
      <c r="H570" s="116" t="s">
        <v>1409</v>
      </c>
      <c r="I570" s="116" t="s">
        <v>1410</v>
      </c>
      <c r="J570" s="116" t="s">
        <v>4601</v>
      </c>
      <c r="K570" s="116" t="s">
        <v>611</v>
      </c>
      <c r="L570" s="116" t="s">
        <v>1398</v>
      </c>
      <c r="M570" s="116" t="s">
        <v>1405</v>
      </c>
      <c r="N570" s="116">
        <v>1</v>
      </c>
      <c r="O570" s="116">
        <v>1</v>
      </c>
      <c r="P570" s="116">
        <v>1</v>
      </c>
      <c r="Q570" s="116">
        <v>1</v>
      </c>
      <c r="R570" s="116">
        <v>1</v>
      </c>
      <c r="S570" s="116">
        <v>1</v>
      </c>
      <c r="T570" s="116">
        <v>0</v>
      </c>
      <c r="U570" s="116">
        <v>0</v>
      </c>
      <c r="V570" s="116">
        <v>0</v>
      </c>
      <c r="W570" s="84">
        <v>825166.01</v>
      </c>
      <c r="X570" s="117">
        <v>44291</v>
      </c>
      <c r="Y570" s="117">
        <v>46117</v>
      </c>
      <c r="Z570" s="84">
        <v>825166.01</v>
      </c>
      <c r="AA570" s="116" t="s">
        <v>1406</v>
      </c>
      <c r="AB570" s="116" t="s">
        <v>1407</v>
      </c>
      <c r="AC570" s="118">
        <v>825166.01</v>
      </c>
      <c r="AD570" s="118">
        <v>0</v>
      </c>
      <c r="AE570" s="118">
        <v>0</v>
      </c>
      <c r="AF570" s="118">
        <v>0</v>
      </c>
      <c r="AG570" s="118">
        <v>0</v>
      </c>
      <c r="AH570" s="118">
        <v>0</v>
      </c>
      <c r="AI570" s="118">
        <v>0</v>
      </c>
      <c r="AJ570" s="118">
        <v>0</v>
      </c>
      <c r="AK570" s="118">
        <v>0</v>
      </c>
      <c r="AL570" s="118">
        <v>0</v>
      </c>
      <c r="AM570" s="118">
        <v>0</v>
      </c>
      <c r="AN570" s="118">
        <v>0</v>
      </c>
      <c r="AO570" s="118">
        <v>0</v>
      </c>
      <c r="AP570" s="118">
        <v>0</v>
      </c>
      <c r="AQ570" s="118">
        <v>0</v>
      </c>
      <c r="AR570" s="118">
        <f t="shared" si="24"/>
        <v>825166.01</v>
      </c>
      <c r="AS570" s="118">
        <f t="shared" si="25"/>
        <v>0</v>
      </c>
      <c r="AT570" s="118">
        <f t="shared" si="26"/>
        <v>825166.01</v>
      </c>
      <c r="AU570" s="145"/>
    </row>
    <row r="571" spans="1:47" ht="15" customHeight="1" x14ac:dyDescent="0.3">
      <c r="A571" s="116" t="s">
        <v>3037</v>
      </c>
      <c r="B571" s="116" t="s">
        <v>873</v>
      </c>
      <c r="C571" s="116">
        <v>1</v>
      </c>
      <c r="D571" s="116" t="s">
        <v>0</v>
      </c>
      <c r="E571" s="116" t="s">
        <v>2</v>
      </c>
      <c r="F571" s="116" t="s">
        <v>1393</v>
      </c>
      <c r="G571" s="116" t="s">
        <v>1408</v>
      </c>
      <c r="H571" s="116" t="s">
        <v>1409</v>
      </c>
      <c r="I571" s="116" t="s">
        <v>1410</v>
      </c>
      <c r="J571" s="116" t="s">
        <v>4601</v>
      </c>
      <c r="K571" s="116" t="s">
        <v>611</v>
      </c>
      <c r="L571" s="116" t="s">
        <v>1398</v>
      </c>
      <c r="M571" s="116" t="s">
        <v>1405</v>
      </c>
      <c r="N571" s="116">
        <v>1</v>
      </c>
      <c r="O571" s="116">
        <v>1</v>
      </c>
      <c r="P571" s="116">
        <v>1</v>
      </c>
      <c r="Q571" s="116">
        <v>1</v>
      </c>
      <c r="R571" s="116">
        <v>1</v>
      </c>
      <c r="S571" s="116">
        <v>1</v>
      </c>
      <c r="T571" s="116">
        <v>0</v>
      </c>
      <c r="U571" s="116">
        <v>0</v>
      </c>
      <c r="V571" s="116">
        <v>0</v>
      </c>
      <c r="W571" s="84">
        <v>3555893.6</v>
      </c>
      <c r="X571" s="117">
        <v>44291</v>
      </c>
      <c r="Y571" s="117">
        <v>46117</v>
      </c>
      <c r="Z571" s="84">
        <v>3555893.6</v>
      </c>
      <c r="AA571" s="116" t="s">
        <v>1406</v>
      </c>
      <c r="AB571" s="116" t="s">
        <v>1407</v>
      </c>
      <c r="AC571" s="118">
        <v>3555893.6</v>
      </c>
      <c r="AD571" s="118">
        <v>0</v>
      </c>
      <c r="AE571" s="118">
        <v>0</v>
      </c>
      <c r="AF571" s="118">
        <v>0</v>
      </c>
      <c r="AG571" s="118">
        <v>0</v>
      </c>
      <c r="AH571" s="118">
        <v>0</v>
      </c>
      <c r="AI571" s="118">
        <v>0</v>
      </c>
      <c r="AJ571" s="118">
        <v>0</v>
      </c>
      <c r="AK571" s="118">
        <v>0</v>
      </c>
      <c r="AL571" s="118">
        <v>0</v>
      </c>
      <c r="AM571" s="118">
        <v>0</v>
      </c>
      <c r="AN571" s="118">
        <v>0</v>
      </c>
      <c r="AO571" s="118">
        <v>0</v>
      </c>
      <c r="AP571" s="118">
        <v>0</v>
      </c>
      <c r="AQ571" s="118">
        <v>0</v>
      </c>
      <c r="AR571" s="118">
        <f t="shared" si="24"/>
        <v>3555893.6</v>
      </c>
      <c r="AS571" s="118">
        <f t="shared" si="25"/>
        <v>0</v>
      </c>
      <c r="AT571" s="118">
        <f t="shared" si="26"/>
        <v>3555893.6</v>
      </c>
      <c r="AU571" s="145"/>
    </row>
    <row r="572" spans="1:47" ht="15" customHeight="1" x14ac:dyDescent="0.3">
      <c r="A572" s="116" t="s">
        <v>3034</v>
      </c>
      <c r="B572" s="116" t="s">
        <v>874</v>
      </c>
      <c r="C572" s="116">
        <v>1</v>
      </c>
      <c r="D572" s="116" t="s">
        <v>0</v>
      </c>
      <c r="E572" s="116" t="s">
        <v>2</v>
      </c>
      <c r="F572" s="116" t="s">
        <v>1393</v>
      </c>
      <c r="G572" s="116" t="s">
        <v>1408</v>
      </c>
      <c r="H572" s="116" t="s">
        <v>1409</v>
      </c>
      <c r="I572" s="116" t="s">
        <v>1410</v>
      </c>
      <c r="J572" s="116" t="s">
        <v>4601</v>
      </c>
      <c r="K572" s="116" t="s">
        <v>611</v>
      </c>
      <c r="L572" s="116" t="s">
        <v>1398</v>
      </c>
      <c r="M572" s="116" t="s">
        <v>1405</v>
      </c>
      <c r="N572" s="116">
        <v>1</v>
      </c>
      <c r="O572" s="116">
        <v>1</v>
      </c>
      <c r="P572" s="116">
        <v>1</v>
      </c>
      <c r="Q572" s="116">
        <v>1</v>
      </c>
      <c r="R572" s="116">
        <v>1</v>
      </c>
      <c r="S572" s="116">
        <v>1</v>
      </c>
      <c r="T572" s="116">
        <v>0</v>
      </c>
      <c r="U572" s="116">
        <v>0</v>
      </c>
      <c r="V572" s="116">
        <v>0</v>
      </c>
      <c r="W572" s="84">
        <v>91282.02</v>
      </c>
      <c r="X572" s="117">
        <v>44291</v>
      </c>
      <c r="Y572" s="117">
        <v>46117</v>
      </c>
      <c r="Z572" s="84">
        <v>91282.02</v>
      </c>
      <c r="AA572" s="116" t="s">
        <v>1406</v>
      </c>
      <c r="AB572" s="116" t="s">
        <v>1407</v>
      </c>
      <c r="AC572" s="118">
        <v>91282.02</v>
      </c>
      <c r="AD572" s="118">
        <v>0</v>
      </c>
      <c r="AE572" s="118">
        <v>0</v>
      </c>
      <c r="AF572" s="118">
        <v>0</v>
      </c>
      <c r="AG572" s="118">
        <v>0</v>
      </c>
      <c r="AH572" s="118">
        <v>0</v>
      </c>
      <c r="AI572" s="118">
        <v>0</v>
      </c>
      <c r="AJ572" s="118">
        <v>0</v>
      </c>
      <c r="AK572" s="118">
        <v>0</v>
      </c>
      <c r="AL572" s="118">
        <v>0</v>
      </c>
      <c r="AM572" s="118">
        <v>0</v>
      </c>
      <c r="AN572" s="118">
        <v>0</v>
      </c>
      <c r="AO572" s="118">
        <v>0</v>
      </c>
      <c r="AP572" s="118">
        <v>0</v>
      </c>
      <c r="AQ572" s="118">
        <v>0</v>
      </c>
      <c r="AR572" s="118">
        <f t="shared" si="24"/>
        <v>91282.02</v>
      </c>
      <c r="AS572" s="118">
        <f t="shared" si="25"/>
        <v>0</v>
      </c>
      <c r="AT572" s="118">
        <f t="shared" si="26"/>
        <v>91282.02</v>
      </c>
      <c r="AU572" s="145"/>
    </row>
    <row r="573" spans="1:47" ht="15" customHeight="1" x14ac:dyDescent="0.3">
      <c r="A573" s="116" t="s">
        <v>3035</v>
      </c>
      <c r="B573" s="116" t="s">
        <v>875</v>
      </c>
      <c r="C573" s="116">
        <v>1</v>
      </c>
      <c r="D573" s="116" t="s">
        <v>0</v>
      </c>
      <c r="E573" s="116" t="s">
        <v>2</v>
      </c>
      <c r="F573" s="116" t="s">
        <v>1393</v>
      </c>
      <c r="G573" s="116" t="s">
        <v>1408</v>
      </c>
      <c r="H573" s="116" t="s">
        <v>1409</v>
      </c>
      <c r="I573" s="116" t="s">
        <v>1410</v>
      </c>
      <c r="J573" s="116" t="s">
        <v>4601</v>
      </c>
      <c r="K573" s="116" t="s">
        <v>611</v>
      </c>
      <c r="L573" s="116" t="s">
        <v>1398</v>
      </c>
      <c r="M573" s="116" t="s">
        <v>1405</v>
      </c>
      <c r="N573" s="116">
        <v>1</v>
      </c>
      <c r="O573" s="116">
        <v>1</v>
      </c>
      <c r="P573" s="116">
        <v>1</v>
      </c>
      <c r="Q573" s="116">
        <v>1</v>
      </c>
      <c r="R573" s="116">
        <v>1</v>
      </c>
      <c r="S573" s="116">
        <v>1</v>
      </c>
      <c r="T573" s="116">
        <v>0</v>
      </c>
      <c r="U573" s="116">
        <v>0</v>
      </c>
      <c r="V573" s="116">
        <v>0</v>
      </c>
      <c r="W573" s="84">
        <v>80356.710000000006</v>
      </c>
      <c r="X573" s="117">
        <v>44291</v>
      </c>
      <c r="Y573" s="117">
        <v>46117</v>
      </c>
      <c r="Z573" s="84">
        <v>80356.710000000006</v>
      </c>
      <c r="AA573" s="116" t="s">
        <v>1406</v>
      </c>
      <c r="AB573" s="116" t="s">
        <v>1407</v>
      </c>
      <c r="AC573" s="118">
        <v>80356.710000000006</v>
      </c>
      <c r="AD573" s="118">
        <v>0</v>
      </c>
      <c r="AE573" s="118">
        <v>0</v>
      </c>
      <c r="AF573" s="118">
        <v>0</v>
      </c>
      <c r="AG573" s="118">
        <v>0</v>
      </c>
      <c r="AH573" s="118">
        <v>0</v>
      </c>
      <c r="AI573" s="118">
        <v>0</v>
      </c>
      <c r="AJ573" s="118">
        <v>0</v>
      </c>
      <c r="AK573" s="118">
        <v>0</v>
      </c>
      <c r="AL573" s="118">
        <v>0</v>
      </c>
      <c r="AM573" s="118">
        <v>0</v>
      </c>
      <c r="AN573" s="118">
        <v>0</v>
      </c>
      <c r="AO573" s="118">
        <v>0</v>
      </c>
      <c r="AP573" s="118">
        <v>0</v>
      </c>
      <c r="AQ573" s="118">
        <v>0</v>
      </c>
      <c r="AR573" s="118">
        <f t="shared" si="24"/>
        <v>80356.710000000006</v>
      </c>
      <c r="AS573" s="118">
        <f t="shared" si="25"/>
        <v>0</v>
      </c>
      <c r="AT573" s="118">
        <f t="shared" si="26"/>
        <v>80356.710000000006</v>
      </c>
      <c r="AU573" s="145"/>
    </row>
    <row r="574" spans="1:47" ht="15" customHeight="1" x14ac:dyDescent="0.3">
      <c r="A574" s="116" t="s">
        <v>3036</v>
      </c>
      <c r="B574" s="116" t="s">
        <v>876</v>
      </c>
      <c r="C574" s="116">
        <v>1</v>
      </c>
      <c r="D574" s="116" t="s">
        <v>0</v>
      </c>
      <c r="E574" s="116" t="s">
        <v>2</v>
      </c>
      <c r="F574" s="116" t="s">
        <v>1393</v>
      </c>
      <c r="G574" s="116" t="s">
        <v>1408</v>
      </c>
      <c r="H574" s="116" t="s">
        <v>1409</v>
      </c>
      <c r="I574" s="116" t="s">
        <v>1410</v>
      </c>
      <c r="J574" s="116" t="s">
        <v>4601</v>
      </c>
      <c r="K574" s="116" t="s">
        <v>611</v>
      </c>
      <c r="L574" s="116" t="s">
        <v>1398</v>
      </c>
      <c r="M574" s="116" t="s">
        <v>1405</v>
      </c>
      <c r="N574" s="116">
        <v>1</v>
      </c>
      <c r="O574" s="116">
        <v>1</v>
      </c>
      <c r="P574" s="116">
        <v>1</v>
      </c>
      <c r="Q574" s="116">
        <v>1</v>
      </c>
      <c r="R574" s="116">
        <v>1</v>
      </c>
      <c r="S574" s="116">
        <v>1</v>
      </c>
      <c r="T574" s="116">
        <v>0</v>
      </c>
      <c r="U574" s="116">
        <v>0</v>
      </c>
      <c r="V574" s="116">
        <v>0</v>
      </c>
      <c r="W574" s="84">
        <v>1046714.93</v>
      </c>
      <c r="X574" s="117">
        <v>44291</v>
      </c>
      <c r="Y574" s="117">
        <v>46117</v>
      </c>
      <c r="Z574" s="84">
        <v>1046714.93</v>
      </c>
      <c r="AA574" s="116" t="s">
        <v>1406</v>
      </c>
      <c r="AB574" s="116" t="s">
        <v>1407</v>
      </c>
      <c r="AC574" s="118">
        <v>1046714.93</v>
      </c>
      <c r="AD574" s="118">
        <v>0</v>
      </c>
      <c r="AE574" s="118">
        <v>0</v>
      </c>
      <c r="AF574" s="118">
        <v>0</v>
      </c>
      <c r="AG574" s="118">
        <v>0</v>
      </c>
      <c r="AH574" s="118">
        <v>0</v>
      </c>
      <c r="AI574" s="118">
        <v>0</v>
      </c>
      <c r="AJ574" s="118">
        <v>0</v>
      </c>
      <c r="AK574" s="118">
        <v>0</v>
      </c>
      <c r="AL574" s="118">
        <v>0</v>
      </c>
      <c r="AM574" s="118">
        <v>0</v>
      </c>
      <c r="AN574" s="118">
        <v>0</v>
      </c>
      <c r="AO574" s="118">
        <v>0</v>
      </c>
      <c r="AP574" s="118">
        <v>0</v>
      </c>
      <c r="AQ574" s="118">
        <v>0</v>
      </c>
      <c r="AR574" s="118">
        <f t="shared" si="24"/>
        <v>1046714.93</v>
      </c>
      <c r="AS574" s="118">
        <f t="shared" si="25"/>
        <v>0</v>
      </c>
      <c r="AT574" s="118">
        <f t="shared" si="26"/>
        <v>1046714.93</v>
      </c>
      <c r="AU574" s="145"/>
    </row>
    <row r="575" spans="1:47" ht="15" customHeight="1" x14ac:dyDescent="0.3">
      <c r="A575" s="116" t="s">
        <v>3038</v>
      </c>
      <c r="B575" s="116" t="s">
        <v>877</v>
      </c>
      <c r="C575" s="116">
        <v>1</v>
      </c>
      <c r="D575" s="116" t="s">
        <v>0</v>
      </c>
      <c r="E575" s="116" t="s">
        <v>2</v>
      </c>
      <c r="F575" s="116" t="s">
        <v>1393</v>
      </c>
      <c r="G575" s="116" t="s">
        <v>1408</v>
      </c>
      <c r="H575" s="116" t="s">
        <v>1409</v>
      </c>
      <c r="I575" s="116" t="s">
        <v>1410</v>
      </c>
      <c r="J575" s="116" t="s">
        <v>4601</v>
      </c>
      <c r="K575" s="116" t="s">
        <v>611</v>
      </c>
      <c r="L575" s="116" t="s">
        <v>1398</v>
      </c>
      <c r="M575" s="116" t="s">
        <v>1405</v>
      </c>
      <c r="N575" s="116">
        <v>1</v>
      </c>
      <c r="O575" s="116">
        <v>1</v>
      </c>
      <c r="P575" s="116">
        <v>1</v>
      </c>
      <c r="Q575" s="116">
        <v>1</v>
      </c>
      <c r="R575" s="116">
        <v>1</v>
      </c>
      <c r="S575" s="116">
        <v>1</v>
      </c>
      <c r="T575" s="116">
        <v>0</v>
      </c>
      <c r="U575" s="116">
        <v>0</v>
      </c>
      <c r="V575" s="116">
        <v>0</v>
      </c>
      <c r="W575" s="84">
        <v>1850375.09</v>
      </c>
      <c r="X575" s="117">
        <v>44291</v>
      </c>
      <c r="Y575" s="117">
        <v>46117</v>
      </c>
      <c r="Z575" s="84">
        <v>1850375.09</v>
      </c>
      <c r="AA575" s="116" t="s">
        <v>1406</v>
      </c>
      <c r="AB575" s="116" t="s">
        <v>1407</v>
      </c>
      <c r="AC575" s="118">
        <v>1850375.09</v>
      </c>
      <c r="AD575" s="118">
        <v>0</v>
      </c>
      <c r="AE575" s="118">
        <v>0</v>
      </c>
      <c r="AF575" s="118">
        <v>0</v>
      </c>
      <c r="AG575" s="118">
        <v>0</v>
      </c>
      <c r="AH575" s="118">
        <v>0</v>
      </c>
      <c r="AI575" s="118">
        <v>0</v>
      </c>
      <c r="AJ575" s="118">
        <v>0</v>
      </c>
      <c r="AK575" s="118">
        <v>0</v>
      </c>
      <c r="AL575" s="118">
        <v>0</v>
      </c>
      <c r="AM575" s="118">
        <v>0</v>
      </c>
      <c r="AN575" s="118">
        <v>0</v>
      </c>
      <c r="AO575" s="118">
        <v>0</v>
      </c>
      <c r="AP575" s="118">
        <v>0</v>
      </c>
      <c r="AQ575" s="118">
        <v>0</v>
      </c>
      <c r="AR575" s="118">
        <f t="shared" si="24"/>
        <v>1850375.09</v>
      </c>
      <c r="AS575" s="118">
        <f t="shared" si="25"/>
        <v>0</v>
      </c>
      <c r="AT575" s="118">
        <f t="shared" si="26"/>
        <v>1850375.09</v>
      </c>
      <c r="AU575" s="145"/>
    </row>
    <row r="576" spans="1:47" ht="15" customHeight="1" x14ac:dyDescent="0.3">
      <c r="A576" s="116" t="s">
        <v>3039</v>
      </c>
      <c r="B576" s="116" t="s">
        <v>1156</v>
      </c>
      <c r="C576" s="116">
        <v>1</v>
      </c>
      <c r="D576" s="116" t="s">
        <v>0</v>
      </c>
      <c r="E576" s="116" t="s">
        <v>2</v>
      </c>
      <c r="F576" s="116" t="s">
        <v>1393</v>
      </c>
      <c r="G576" s="116" t="s">
        <v>323</v>
      </c>
      <c r="H576" s="116" t="s">
        <v>1402</v>
      </c>
      <c r="I576" s="116" t="s">
        <v>1403</v>
      </c>
      <c r="J576" s="116" t="s">
        <v>1404</v>
      </c>
      <c r="K576" s="116" t="s">
        <v>549</v>
      </c>
      <c r="L576" s="116" t="s">
        <v>1398</v>
      </c>
      <c r="M576" s="116" t="s">
        <v>1405</v>
      </c>
      <c r="N576" s="116">
        <v>1</v>
      </c>
      <c r="O576" s="116">
        <v>1</v>
      </c>
      <c r="P576" s="116">
        <v>1</v>
      </c>
      <c r="Q576" s="116">
        <v>0</v>
      </c>
      <c r="R576" s="116">
        <v>0</v>
      </c>
      <c r="S576" s="116">
        <v>1</v>
      </c>
      <c r="T576" s="116">
        <v>1</v>
      </c>
      <c r="U576" s="116">
        <v>1</v>
      </c>
      <c r="V576" s="116">
        <v>0</v>
      </c>
      <c r="W576" s="84">
        <v>183406083.75</v>
      </c>
      <c r="X576" s="117">
        <v>44314</v>
      </c>
      <c r="Y576" s="117">
        <v>47966</v>
      </c>
      <c r="Z576" s="84">
        <v>183406083.75</v>
      </c>
      <c r="AA576" s="116" t="s">
        <v>1406</v>
      </c>
      <c r="AB576" s="116" t="s">
        <v>1407</v>
      </c>
      <c r="AC576" s="118">
        <v>0</v>
      </c>
      <c r="AD576" s="118">
        <v>0</v>
      </c>
      <c r="AE576" s="118">
        <v>0</v>
      </c>
      <c r="AF576" s="118">
        <v>0</v>
      </c>
      <c r="AG576" s="118">
        <v>0</v>
      </c>
      <c r="AH576" s="118">
        <v>183406083.75</v>
      </c>
      <c r="AI576" s="118">
        <v>0</v>
      </c>
      <c r="AJ576" s="118">
        <v>0</v>
      </c>
      <c r="AK576" s="118">
        <v>0</v>
      </c>
      <c r="AL576" s="118">
        <v>0</v>
      </c>
      <c r="AM576" s="118">
        <v>0</v>
      </c>
      <c r="AN576" s="118">
        <v>0</v>
      </c>
      <c r="AO576" s="118">
        <v>0</v>
      </c>
      <c r="AP576" s="118">
        <v>0</v>
      </c>
      <c r="AQ576" s="118">
        <v>0</v>
      </c>
      <c r="AR576" s="118">
        <f t="shared" si="24"/>
        <v>0</v>
      </c>
      <c r="AS576" s="118">
        <f t="shared" si="25"/>
        <v>183406083.75</v>
      </c>
      <c r="AT576" s="118">
        <f t="shared" si="26"/>
        <v>183406083.75</v>
      </c>
      <c r="AU576" s="145"/>
    </row>
    <row r="577" spans="1:47" ht="15" customHeight="1" x14ac:dyDescent="0.3">
      <c r="A577" s="116" t="s">
        <v>3046</v>
      </c>
      <c r="B577" s="116" t="s">
        <v>878</v>
      </c>
      <c r="C577" s="116">
        <v>2</v>
      </c>
      <c r="D577" s="116" t="s">
        <v>0</v>
      </c>
      <c r="E577" s="116" t="s">
        <v>2</v>
      </c>
      <c r="F577" s="116" t="s">
        <v>1393</v>
      </c>
      <c r="G577" s="116" t="s">
        <v>1411</v>
      </c>
      <c r="H577" s="116" t="s">
        <v>1409</v>
      </c>
      <c r="I577" s="116" t="s">
        <v>1412</v>
      </c>
      <c r="J577" s="116" t="s">
        <v>4601</v>
      </c>
      <c r="K577" s="116" t="s">
        <v>628</v>
      </c>
      <c r="L577" s="116" t="s">
        <v>1398</v>
      </c>
      <c r="M577" s="116" t="s">
        <v>1405</v>
      </c>
      <c r="N577" s="116">
        <v>1</v>
      </c>
      <c r="O577" s="116">
        <v>1</v>
      </c>
      <c r="P577" s="116">
        <v>1</v>
      </c>
      <c r="Q577" s="116">
        <v>1</v>
      </c>
      <c r="R577" s="116">
        <v>1</v>
      </c>
      <c r="S577" s="116">
        <v>1</v>
      </c>
      <c r="T577" s="116">
        <v>0</v>
      </c>
      <c r="U577" s="116">
        <v>0</v>
      </c>
      <c r="V577" s="116">
        <v>0</v>
      </c>
      <c r="W577" s="84">
        <v>53100</v>
      </c>
      <c r="X577" s="117">
        <v>44414</v>
      </c>
      <c r="Y577" s="117">
        <v>46605</v>
      </c>
      <c r="Z577" s="84">
        <v>53100</v>
      </c>
      <c r="AA577" s="116" t="s">
        <v>1406</v>
      </c>
      <c r="AB577" s="116" t="s">
        <v>1407</v>
      </c>
      <c r="AC577" s="118">
        <v>0</v>
      </c>
      <c r="AD577" s="118">
        <v>53100</v>
      </c>
      <c r="AE577" s="118">
        <v>0</v>
      </c>
      <c r="AF577" s="118">
        <v>0</v>
      </c>
      <c r="AG577" s="118">
        <v>0</v>
      </c>
      <c r="AH577" s="118">
        <v>0</v>
      </c>
      <c r="AI577" s="118">
        <v>0</v>
      </c>
      <c r="AJ577" s="118">
        <v>0</v>
      </c>
      <c r="AK577" s="118">
        <v>0</v>
      </c>
      <c r="AL577" s="118">
        <v>0</v>
      </c>
      <c r="AM577" s="118">
        <v>0</v>
      </c>
      <c r="AN577" s="118">
        <v>0</v>
      </c>
      <c r="AO577" s="118">
        <v>0</v>
      </c>
      <c r="AP577" s="118">
        <v>0</v>
      </c>
      <c r="AQ577" s="118">
        <v>0</v>
      </c>
      <c r="AR577" s="118">
        <f t="shared" si="24"/>
        <v>53100</v>
      </c>
      <c r="AS577" s="118">
        <f t="shared" si="25"/>
        <v>0</v>
      </c>
      <c r="AT577" s="118">
        <f t="shared" si="26"/>
        <v>53100</v>
      </c>
      <c r="AU577" s="145"/>
    </row>
    <row r="578" spans="1:47" ht="15" customHeight="1" x14ac:dyDescent="0.3">
      <c r="A578" s="116" t="s">
        <v>3047</v>
      </c>
      <c r="B578" s="116" t="s">
        <v>878</v>
      </c>
      <c r="C578" s="116">
        <v>3</v>
      </c>
      <c r="D578" s="116" t="s">
        <v>0</v>
      </c>
      <c r="E578" s="116" t="s">
        <v>2</v>
      </c>
      <c r="F578" s="116" t="s">
        <v>1393</v>
      </c>
      <c r="G578" s="116" t="s">
        <v>1411</v>
      </c>
      <c r="H578" s="116" t="s">
        <v>1409</v>
      </c>
      <c r="I578" s="116" t="s">
        <v>1412</v>
      </c>
      <c r="J578" s="116" t="s">
        <v>4601</v>
      </c>
      <c r="K578" s="116" t="s">
        <v>628</v>
      </c>
      <c r="L578" s="116" t="s">
        <v>1398</v>
      </c>
      <c r="M578" s="116" t="s">
        <v>1405</v>
      </c>
      <c r="N578" s="116">
        <v>1</v>
      </c>
      <c r="O578" s="116">
        <v>1</v>
      </c>
      <c r="P578" s="116">
        <v>1</v>
      </c>
      <c r="Q578" s="116">
        <v>1</v>
      </c>
      <c r="R578" s="116">
        <v>1</v>
      </c>
      <c r="S578" s="116">
        <v>1</v>
      </c>
      <c r="T578" s="116">
        <v>0</v>
      </c>
      <c r="U578" s="116">
        <v>0</v>
      </c>
      <c r="V578" s="116">
        <v>0</v>
      </c>
      <c r="W578" s="84">
        <v>102955</v>
      </c>
      <c r="X578" s="117">
        <v>44414</v>
      </c>
      <c r="Y578" s="117">
        <v>46971</v>
      </c>
      <c r="Z578" s="84">
        <v>102955</v>
      </c>
      <c r="AA578" s="116" t="s">
        <v>1406</v>
      </c>
      <c r="AB578" s="116" t="s">
        <v>1407</v>
      </c>
      <c r="AC578" s="118">
        <v>0</v>
      </c>
      <c r="AD578" s="118">
        <v>51477.5</v>
      </c>
      <c r="AE578" s="118">
        <v>51477.5</v>
      </c>
      <c r="AF578" s="118">
        <v>0</v>
      </c>
      <c r="AG578" s="118">
        <v>0</v>
      </c>
      <c r="AH578" s="118">
        <v>0</v>
      </c>
      <c r="AI578" s="118">
        <v>0</v>
      </c>
      <c r="AJ578" s="118">
        <v>0</v>
      </c>
      <c r="AK578" s="118">
        <v>0</v>
      </c>
      <c r="AL578" s="118">
        <v>0</v>
      </c>
      <c r="AM578" s="118">
        <v>0</v>
      </c>
      <c r="AN578" s="118">
        <v>0</v>
      </c>
      <c r="AO578" s="118">
        <v>0</v>
      </c>
      <c r="AP578" s="118">
        <v>0</v>
      </c>
      <c r="AQ578" s="118">
        <v>0</v>
      </c>
      <c r="AR578" s="118">
        <f t="shared" si="24"/>
        <v>51477.5</v>
      </c>
      <c r="AS578" s="118">
        <f t="shared" si="25"/>
        <v>51477.5</v>
      </c>
      <c r="AT578" s="118">
        <f t="shared" si="26"/>
        <v>102955</v>
      </c>
      <c r="AU578" s="145"/>
    </row>
    <row r="579" spans="1:47" ht="15" customHeight="1" x14ac:dyDescent="0.3">
      <c r="A579" s="116" t="s">
        <v>3048</v>
      </c>
      <c r="B579" s="116" t="s">
        <v>878</v>
      </c>
      <c r="C579" s="116">
        <v>4</v>
      </c>
      <c r="D579" s="116" t="s">
        <v>0</v>
      </c>
      <c r="E579" s="116" t="s">
        <v>2</v>
      </c>
      <c r="F579" s="116" t="s">
        <v>1393</v>
      </c>
      <c r="G579" s="116" t="s">
        <v>1411</v>
      </c>
      <c r="H579" s="116" t="s">
        <v>1409</v>
      </c>
      <c r="I579" s="116" t="s">
        <v>1412</v>
      </c>
      <c r="J579" s="116" t="s">
        <v>4601</v>
      </c>
      <c r="K579" s="116" t="s">
        <v>628</v>
      </c>
      <c r="L579" s="116" t="s">
        <v>1398</v>
      </c>
      <c r="M579" s="116" t="s">
        <v>1405</v>
      </c>
      <c r="N579" s="116">
        <v>1</v>
      </c>
      <c r="O579" s="116">
        <v>1</v>
      </c>
      <c r="P579" s="116">
        <v>1</v>
      </c>
      <c r="Q579" s="116">
        <v>1</v>
      </c>
      <c r="R579" s="116">
        <v>1</v>
      </c>
      <c r="S579" s="116">
        <v>1</v>
      </c>
      <c r="T579" s="116">
        <v>0</v>
      </c>
      <c r="U579" s="116">
        <v>0</v>
      </c>
      <c r="V579" s="116">
        <v>0</v>
      </c>
      <c r="W579" s="84">
        <v>2512515</v>
      </c>
      <c r="X579" s="117">
        <v>44414</v>
      </c>
      <c r="Y579" s="117">
        <v>47336</v>
      </c>
      <c r="Z579" s="84">
        <v>2512515</v>
      </c>
      <c r="AA579" s="116" t="s">
        <v>1406</v>
      </c>
      <c r="AB579" s="116" t="s">
        <v>1407</v>
      </c>
      <c r="AC579" s="118">
        <v>0</v>
      </c>
      <c r="AD579" s="118">
        <v>837505</v>
      </c>
      <c r="AE579" s="118">
        <v>837505</v>
      </c>
      <c r="AF579" s="118">
        <v>837505</v>
      </c>
      <c r="AG579" s="118">
        <v>0</v>
      </c>
      <c r="AH579" s="118">
        <v>0</v>
      </c>
      <c r="AI579" s="118">
        <v>0</v>
      </c>
      <c r="AJ579" s="118">
        <v>0</v>
      </c>
      <c r="AK579" s="118">
        <v>0</v>
      </c>
      <c r="AL579" s="118">
        <v>0</v>
      </c>
      <c r="AM579" s="118">
        <v>0</v>
      </c>
      <c r="AN579" s="118">
        <v>0</v>
      </c>
      <c r="AO579" s="118">
        <v>0</v>
      </c>
      <c r="AP579" s="118">
        <v>0</v>
      </c>
      <c r="AQ579" s="118">
        <v>0</v>
      </c>
      <c r="AR579" s="118">
        <f t="shared" si="24"/>
        <v>837505</v>
      </c>
      <c r="AS579" s="118">
        <f t="shared" si="25"/>
        <v>1675010</v>
      </c>
      <c r="AT579" s="118">
        <f t="shared" si="26"/>
        <v>2512515</v>
      </c>
      <c r="AU579" s="145"/>
    </row>
    <row r="580" spans="1:47" ht="15" customHeight="1" x14ac:dyDescent="0.3">
      <c r="A580" s="116" t="s">
        <v>3049</v>
      </c>
      <c r="B580" s="116" t="s">
        <v>878</v>
      </c>
      <c r="C580" s="116">
        <v>5</v>
      </c>
      <c r="D580" s="116" t="s">
        <v>0</v>
      </c>
      <c r="E580" s="116" t="s">
        <v>2</v>
      </c>
      <c r="F580" s="116" t="s">
        <v>1393</v>
      </c>
      <c r="G580" s="116" t="s">
        <v>1411</v>
      </c>
      <c r="H580" s="116" t="s">
        <v>1409</v>
      </c>
      <c r="I580" s="116" t="s">
        <v>1412</v>
      </c>
      <c r="J580" s="116" t="s">
        <v>4601</v>
      </c>
      <c r="K580" s="116" t="s">
        <v>628</v>
      </c>
      <c r="L580" s="116" t="s">
        <v>1398</v>
      </c>
      <c r="M580" s="116" t="s">
        <v>1405</v>
      </c>
      <c r="N580" s="116">
        <v>1</v>
      </c>
      <c r="O580" s="116">
        <v>1</v>
      </c>
      <c r="P580" s="116">
        <v>1</v>
      </c>
      <c r="Q580" s="116">
        <v>1</v>
      </c>
      <c r="R580" s="116">
        <v>1</v>
      </c>
      <c r="S580" s="116">
        <v>1</v>
      </c>
      <c r="T580" s="116">
        <v>0</v>
      </c>
      <c r="U580" s="116">
        <v>0</v>
      </c>
      <c r="V580" s="116">
        <v>0</v>
      </c>
      <c r="W580" s="84">
        <v>5635975</v>
      </c>
      <c r="X580" s="117">
        <v>44414</v>
      </c>
      <c r="Y580" s="117">
        <v>47701</v>
      </c>
      <c r="Z580" s="84">
        <v>5635975</v>
      </c>
      <c r="AA580" s="116" t="s">
        <v>1406</v>
      </c>
      <c r="AB580" s="116" t="s">
        <v>1407</v>
      </c>
      <c r="AC580" s="118">
        <v>0</v>
      </c>
      <c r="AD580" s="118">
        <v>1408993.75</v>
      </c>
      <c r="AE580" s="118">
        <v>1408993.75</v>
      </c>
      <c r="AF580" s="118">
        <v>1408993.75</v>
      </c>
      <c r="AG580" s="118">
        <v>1408993.75</v>
      </c>
      <c r="AH580" s="118">
        <v>0</v>
      </c>
      <c r="AI580" s="118">
        <v>0</v>
      </c>
      <c r="AJ580" s="118">
        <v>0</v>
      </c>
      <c r="AK580" s="118">
        <v>0</v>
      </c>
      <c r="AL580" s="118">
        <v>0</v>
      </c>
      <c r="AM580" s="118">
        <v>0</v>
      </c>
      <c r="AN580" s="118">
        <v>0</v>
      </c>
      <c r="AO580" s="118">
        <v>0</v>
      </c>
      <c r="AP580" s="118">
        <v>0</v>
      </c>
      <c r="AQ580" s="118">
        <v>0</v>
      </c>
      <c r="AR580" s="118">
        <f t="shared" ref="AR580:AR643" si="27">SUM(AC580:AD580)</f>
        <v>1408993.75</v>
      </c>
      <c r="AS580" s="118">
        <f t="shared" ref="AS580:AS643" si="28">SUM(AE580:AQ580)</f>
        <v>4226981.25</v>
      </c>
      <c r="AT580" s="118">
        <f t="shared" ref="AT580:AT643" si="29">SUM(AR580:AS580)</f>
        <v>5635975</v>
      </c>
      <c r="AU580" s="145"/>
    </row>
    <row r="581" spans="1:47" ht="15" customHeight="1" x14ac:dyDescent="0.3">
      <c r="A581" s="116" t="s">
        <v>3050</v>
      </c>
      <c r="B581" s="116" t="s">
        <v>878</v>
      </c>
      <c r="C581" s="116">
        <v>6</v>
      </c>
      <c r="D581" s="116" t="s">
        <v>0</v>
      </c>
      <c r="E581" s="116" t="s">
        <v>2</v>
      </c>
      <c r="F581" s="116" t="s">
        <v>1393</v>
      </c>
      <c r="G581" s="116" t="s">
        <v>1411</v>
      </c>
      <c r="H581" s="116" t="s">
        <v>1409</v>
      </c>
      <c r="I581" s="116" t="s">
        <v>1412</v>
      </c>
      <c r="J581" s="116" t="s">
        <v>4601</v>
      </c>
      <c r="K581" s="116" t="s">
        <v>628</v>
      </c>
      <c r="L581" s="116" t="s">
        <v>1398</v>
      </c>
      <c r="M581" s="116" t="s">
        <v>1405</v>
      </c>
      <c r="N581" s="116">
        <v>1</v>
      </c>
      <c r="O581" s="116">
        <v>1</v>
      </c>
      <c r="P581" s="116">
        <v>1</v>
      </c>
      <c r="Q581" s="116">
        <v>1</v>
      </c>
      <c r="R581" s="116">
        <v>1</v>
      </c>
      <c r="S581" s="116">
        <v>1</v>
      </c>
      <c r="T581" s="116">
        <v>0</v>
      </c>
      <c r="U581" s="116">
        <v>0</v>
      </c>
      <c r="V581" s="116">
        <v>0</v>
      </c>
      <c r="W581" s="84">
        <v>52067.5</v>
      </c>
      <c r="X581" s="117">
        <v>44414</v>
      </c>
      <c r="Y581" s="117">
        <v>48066</v>
      </c>
      <c r="Z581" s="84">
        <v>52067.5</v>
      </c>
      <c r="AA581" s="116" t="s">
        <v>1406</v>
      </c>
      <c r="AB581" s="116" t="s">
        <v>1407</v>
      </c>
      <c r="AC581" s="118">
        <v>0</v>
      </c>
      <c r="AD581" s="118">
        <v>10413.5</v>
      </c>
      <c r="AE581" s="118">
        <v>10413.5</v>
      </c>
      <c r="AF581" s="118">
        <v>10413.5</v>
      </c>
      <c r="AG581" s="118">
        <v>10413.5</v>
      </c>
      <c r="AH581" s="118">
        <v>10413.5</v>
      </c>
      <c r="AI581" s="118">
        <v>0</v>
      </c>
      <c r="AJ581" s="118">
        <v>0</v>
      </c>
      <c r="AK581" s="118">
        <v>0</v>
      </c>
      <c r="AL581" s="118">
        <v>0</v>
      </c>
      <c r="AM581" s="118">
        <v>0</v>
      </c>
      <c r="AN581" s="118">
        <v>0</v>
      </c>
      <c r="AO581" s="118">
        <v>0</v>
      </c>
      <c r="AP581" s="118">
        <v>0</v>
      </c>
      <c r="AQ581" s="118">
        <v>0</v>
      </c>
      <c r="AR581" s="118">
        <f t="shared" si="27"/>
        <v>10413.5</v>
      </c>
      <c r="AS581" s="118">
        <f t="shared" si="28"/>
        <v>41654</v>
      </c>
      <c r="AT581" s="118">
        <f t="shared" si="29"/>
        <v>52067.5</v>
      </c>
      <c r="AU581" s="145"/>
    </row>
    <row r="582" spans="1:47" ht="15" customHeight="1" x14ac:dyDescent="0.3">
      <c r="A582" s="116" t="s">
        <v>3040</v>
      </c>
      <c r="B582" s="116" t="s">
        <v>879</v>
      </c>
      <c r="C582" s="116">
        <v>1</v>
      </c>
      <c r="D582" s="116" t="s">
        <v>0</v>
      </c>
      <c r="E582" s="116" t="s">
        <v>2</v>
      </c>
      <c r="F582" s="116" t="s">
        <v>1393</v>
      </c>
      <c r="G582" s="116" t="s">
        <v>1408</v>
      </c>
      <c r="H582" s="116" t="s">
        <v>1409</v>
      </c>
      <c r="I582" s="116" t="s">
        <v>1410</v>
      </c>
      <c r="J582" s="116" t="s">
        <v>4601</v>
      </c>
      <c r="K582" s="116" t="s">
        <v>611</v>
      </c>
      <c r="L582" s="116" t="s">
        <v>1398</v>
      </c>
      <c r="M582" s="116" t="s">
        <v>1405</v>
      </c>
      <c r="N582" s="116">
        <v>1</v>
      </c>
      <c r="O582" s="116">
        <v>1</v>
      </c>
      <c r="P582" s="116">
        <v>1</v>
      </c>
      <c r="Q582" s="116">
        <v>1</v>
      </c>
      <c r="R582" s="116">
        <v>1</v>
      </c>
      <c r="S582" s="116">
        <v>1</v>
      </c>
      <c r="T582" s="116">
        <v>0</v>
      </c>
      <c r="U582" s="116">
        <v>0</v>
      </c>
      <c r="V582" s="116">
        <v>0</v>
      </c>
      <c r="W582" s="84">
        <v>268396.38</v>
      </c>
      <c r="X582" s="117">
        <v>44291</v>
      </c>
      <c r="Y582" s="117">
        <v>46117</v>
      </c>
      <c r="Z582" s="84">
        <v>268396.38</v>
      </c>
      <c r="AA582" s="116" t="s">
        <v>1406</v>
      </c>
      <c r="AB582" s="116" t="s">
        <v>1407</v>
      </c>
      <c r="AC582" s="118">
        <v>268396.38</v>
      </c>
      <c r="AD582" s="118">
        <v>0</v>
      </c>
      <c r="AE582" s="118">
        <v>0</v>
      </c>
      <c r="AF582" s="118">
        <v>0</v>
      </c>
      <c r="AG582" s="118">
        <v>0</v>
      </c>
      <c r="AH582" s="118">
        <v>0</v>
      </c>
      <c r="AI582" s="118">
        <v>0</v>
      </c>
      <c r="AJ582" s="118">
        <v>0</v>
      </c>
      <c r="AK582" s="118">
        <v>0</v>
      </c>
      <c r="AL582" s="118">
        <v>0</v>
      </c>
      <c r="AM582" s="118">
        <v>0</v>
      </c>
      <c r="AN582" s="118">
        <v>0</v>
      </c>
      <c r="AO582" s="118">
        <v>0</v>
      </c>
      <c r="AP582" s="118">
        <v>0</v>
      </c>
      <c r="AQ582" s="118">
        <v>0</v>
      </c>
      <c r="AR582" s="118">
        <f t="shared" si="27"/>
        <v>268396.38</v>
      </c>
      <c r="AS582" s="118">
        <f t="shared" si="28"/>
        <v>0</v>
      </c>
      <c r="AT582" s="118">
        <f t="shared" si="29"/>
        <v>268396.38</v>
      </c>
      <c r="AU582" s="145"/>
    </row>
    <row r="583" spans="1:47" ht="15" customHeight="1" x14ac:dyDescent="0.3">
      <c r="A583" s="116" t="s">
        <v>3041</v>
      </c>
      <c r="B583" s="116" t="s">
        <v>880</v>
      </c>
      <c r="C583" s="116">
        <v>1</v>
      </c>
      <c r="D583" s="116" t="s">
        <v>0</v>
      </c>
      <c r="E583" s="116" t="s">
        <v>2</v>
      </c>
      <c r="F583" s="116" t="s">
        <v>1393</v>
      </c>
      <c r="G583" s="116" t="s">
        <v>1408</v>
      </c>
      <c r="H583" s="116" t="s">
        <v>1409</v>
      </c>
      <c r="I583" s="116" t="s">
        <v>1410</v>
      </c>
      <c r="J583" s="116" t="s">
        <v>4601</v>
      </c>
      <c r="K583" s="116" t="s">
        <v>611</v>
      </c>
      <c r="L583" s="116" t="s">
        <v>1398</v>
      </c>
      <c r="M583" s="116" t="s">
        <v>1405</v>
      </c>
      <c r="N583" s="116">
        <v>1</v>
      </c>
      <c r="O583" s="116">
        <v>1</v>
      </c>
      <c r="P583" s="116">
        <v>1</v>
      </c>
      <c r="Q583" s="116">
        <v>1</v>
      </c>
      <c r="R583" s="116">
        <v>1</v>
      </c>
      <c r="S583" s="116">
        <v>1</v>
      </c>
      <c r="T583" s="116">
        <v>0</v>
      </c>
      <c r="U583" s="116">
        <v>0</v>
      </c>
      <c r="V583" s="116">
        <v>0</v>
      </c>
      <c r="W583" s="84">
        <v>897783.5</v>
      </c>
      <c r="X583" s="117">
        <v>44291</v>
      </c>
      <c r="Y583" s="117">
        <v>46117</v>
      </c>
      <c r="Z583" s="84">
        <v>897783.5</v>
      </c>
      <c r="AA583" s="116" t="s">
        <v>1406</v>
      </c>
      <c r="AB583" s="116" t="s">
        <v>1407</v>
      </c>
      <c r="AC583" s="118">
        <v>897783.5</v>
      </c>
      <c r="AD583" s="118">
        <v>0</v>
      </c>
      <c r="AE583" s="118">
        <v>0</v>
      </c>
      <c r="AF583" s="118">
        <v>0</v>
      </c>
      <c r="AG583" s="118">
        <v>0</v>
      </c>
      <c r="AH583" s="118">
        <v>0</v>
      </c>
      <c r="AI583" s="118">
        <v>0</v>
      </c>
      <c r="AJ583" s="118">
        <v>0</v>
      </c>
      <c r="AK583" s="118">
        <v>0</v>
      </c>
      <c r="AL583" s="118">
        <v>0</v>
      </c>
      <c r="AM583" s="118">
        <v>0</v>
      </c>
      <c r="AN583" s="118">
        <v>0</v>
      </c>
      <c r="AO583" s="118">
        <v>0</v>
      </c>
      <c r="AP583" s="118">
        <v>0</v>
      </c>
      <c r="AQ583" s="118">
        <v>0</v>
      </c>
      <c r="AR583" s="118">
        <f t="shared" si="27"/>
        <v>897783.5</v>
      </c>
      <c r="AS583" s="118">
        <f t="shared" si="28"/>
        <v>0</v>
      </c>
      <c r="AT583" s="118">
        <f t="shared" si="29"/>
        <v>897783.5</v>
      </c>
      <c r="AU583" s="145"/>
    </row>
    <row r="584" spans="1:47" ht="15" customHeight="1" x14ac:dyDescent="0.3">
      <c r="A584" s="116" t="s">
        <v>3042</v>
      </c>
      <c r="B584" s="116" t="s">
        <v>881</v>
      </c>
      <c r="C584" s="116">
        <v>1</v>
      </c>
      <c r="D584" s="116" t="s">
        <v>0</v>
      </c>
      <c r="E584" s="116" t="s">
        <v>2</v>
      </c>
      <c r="F584" s="116" t="s">
        <v>1393</v>
      </c>
      <c r="G584" s="116" t="s">
        <v>1408</v>
      </c>
      <c r="H584" s="116" t="s">
        <v>1409</v>
      </c>
      <c r="I584" s="116" t="s">
        <v>1410</v>
      </c>
      <c r="J584" s="116" t="s">
        <v>4601</v>
      </c>
      <c r="K584" s="116" t="s">
        <v>611</v>
      </c>
      <c r="L584" s="116" t="s">
        <v>1398</v>
      </c>
      <c r="M584" s="116" t="s">
        <v>1405</v>
      </c>
      <c r="N584" s="116">
        <v>1</v>
      </c>
      <c r="O584" s="116">
        <v>1</v>
      </c>
      <c r="P584" s="116">
        <v>1</v>
      </c>
      <c r="Q584" s="116">
        <v>1</v>
      </c>
      <c r="R584" s="116">
        <v>1</v>
      </c>
      <c r="S584" s="116">
        <v>1</v>
      </c>
      <c r="T584" s="116">
        <v>0</v>
      </c>
      <c r="U584" s="116">
        <v>0</v>
      </c>
      <c r="V584" s="116">
        <v>0</v>
      </c>
      <c r="W584" s="84">
        <v>299860</v>
      </c>
      <c r="X584" s="117">
        <v>44291</v>
      </c>
      <c r="Y584" s="117">
        <v>46117</v>
      </c>
      <c r="Z584" s="84">
        <v>299860</v>
      </c>
      <c r="AA584" s="116" t="s">
        <v>1406</v>
      </c>
      <c r="AB584" s="116" t="s">
        <v>1407</v>
      </c>
      <c r="AC584" s="118">
        <v>299860</v>
      </c>
      <c r="AD584" s="118">
        <v>0</v>
      </c>
      <c r="AE584" s="118">
        <v>0</v>
      </c>
      <c r="AF584" s="118">
        <v>0</v>
      </c>
      <c r="AG584" s="118">
        <v>0</v>
      </c>
      <c r="AH584" s="118">
        <v>0</v>
      </c>
      <c r="AI584" s="118">
        <v>0</v>
      </c>
      <c r="AJ584" s="118">
        <v>0</v>
      </c>
      <c r="AK584" s="118">
        <v>0</v>
      </c>
      <c r="AL584" s="118">
        <v>0</v>
      </c>
      <c r="AM584" s="118">
        <v>0</v>
      </c>
      <c r="AN584" s="118">
        <v>0</v>
      </c>
      <c r="AO584" s="118">
        <v>0</v>
      </c>
      <c r="AP584" s="118">
        <v>0</v>
      </c>
      <c r="AQ584" s="118">
        <v>0</v>
      </c>
      <c r="AR584" s="118">
        <f t="shared" si="27"/>
        <v>299860</v>
      </c>
      <c r="AS584" s="118">
        <f t="shared" si="28"/>
        <v>0</v>
      </c>
      <c r="AT584" s="118">
        <f t="shared" si="29"/>
        <v>299860</v>
      </c>
      <c r="AU584" s="145"/>
    </row>
    <row r="585" spans="1:47" ht="15" customHeight="1" x14ac:dyDescent="0.3">
      <c r="A585" s="116" t="s">
        <v>3043</v>
      </c>
      <c r="B585" s="116" t="s">
        <v>882</v>
      </c>
      <c r="C585" s="116">
        <v>1</v>
      </c>
      <c r="D585" s="116" t="s">
        <v>0</v>
      </c>
      <c r="E585" s="116" t="s">
        <v>2</v>
      </c>
      <c r="F585" s="116" t="s">
        <v>1393</v>
      </c>
      <c r="G585" s="116" t="s">
        <v>1408</v>
      </c>
      <c r="H585" s="116" t="s">
        <v>1409</v>
      </c>
      <c r="I585" s="116" t="s">
        <v>1410</v>
      </c>
      <c r="J585" s="116" t="s">
        <v>4601</v>
      </c>
      <c r="K585" s="116" t="s">
        <v>611</v>
      </c>
      <c r="L585" s="116" t="s">
        <v>1398</v>
      </c>
      <c r="M585" s="116" t="s">
        <v>1405</v>
      </c>
      <c r="N585" s="116">
        <v>1</v>
      </c>
      <c r="O585" s="116">
        <v>1</v>
      </c>
      <c r="P585" s="116">
        <v>1</v>
      </c>
      <c r="Q585" s="116">
        <v>1</v>
      </c>
      <c r="R585" s="116">
        <v>1</v>
      </c>
      <c r="S585" s="116">
        <v>1</v>
      </c>
      <c r="T585" s="116">
        <v>0</v>
      </c>
      <c r="U585" s="116">
        <v>0</v>
      </c>
      <c r="V585" s="116">
        <v>0</v>
      </c>
      <c r="W585" s="84">
        <v>497838.23</v>
      </c>
      <c r="X585" s="117">
        <v>44291</v>
      </c>
      <c r="Y585" s="117">
        <v>46117</v>
      </c>
      <c r="Z585" s="84">
        <v>497838.23</v>
      </c>
      <c r="AA585" s="116" t="s">
        <v>1406</v>
      </c>
      <c r="AB585" s="116" t="s">
        <v>1407</v>
      </c>
      <c r="AC585" s="118">
        <v>497838.23</v>
      </c>
      <c r="AD585" s="118">
        <v>0</v>
      </c>
      <c r="AE585" s="118">
        <v>0</v>
      </c>
      <c r="AF585" s="118">
        <v>0</v>
      </c>
      <c r="AG585" s="118">
        <v>0</v>
      </c>
      <c r="AH585" s="118">
        <v>0</v>
      </c>
      <c r="AI585" s="118">
        <v>0</v>
      </c>
      <c r="AJ585" s="118">
        <v>0</v>
      </c>
      <c r="AK585" s="118">
        <v>0</v>
      </c>
      <c r="AL585" s="118">
        <v>0</v>
      </c>
      <c r="AM585" s="118">
        <v>0</v>
      </c>
      <c r="AN585" s="118">
        <v>0</v>
      </c>
      <c r="AO585" s="118">
        <v>0</v>
      </c>
      <c r="AP585" s="118">
        <v>0</v>
      </c>
      <c r="AQ585" s="118">
        <v>0</v>
      </c>
      <c r="AR585" s="118">
        <f t="shared" si="27"/>
        <v>497838.23</v>
      </c>
      <c r="AS585" s="118">
        <f t="shared" si="28"/>
        <v>0</v>
      </c>
      <c r="AT585" s="118">
        <f t="shared" si="29"/>
        <v>497838.23</v>
      </c>
      <c r="AU585" s="145"/>
    </row>
    <row r="586" spans="1:47" ht="15" customHeight="1" x14ac:dyDescent="0.3">
      <c r="A586" s="116" t="s">
        <v>3044</v>
      </c>
      <c r="B586" s="116" t="s">
        <v>883</v>
      </c>
      <c r="C586" s="116">
        <v>1</v>
      </c>
      <c r="D586" s="116" t="s">
        <v>0</v>
      </c>
      <c r="E586" s="116" t="s">
        <v>2</v>
      </c>
      <c r="F586" s="116" t="s">
        <v>1393</v>
      </c>
      <c r="G586" s="116" t="s">
        <v>1408</v>
      </c>
      <c r="H586" s="116" t="s">
        <v>1409</v>
      </c>
      <c r="I586" s="116" t="s">
        <v>1410</v>
      </c>
      <c r="J586" s="116" t="s">
        <v>4601</v>
      </c>
      <c r="K586" s="116" t="s">
        <v>611</v>
      </c>
      <c r="L586" s="116" t="s">
        <v>1398</v>
      </c>
      <c r="M586" s="116" t="s">
        <v>1405</v>
      </c>
      <c r="N586" s="116">
        <v>1</v>
      </c>
      <c r="O586" s="116">
        <v>1</v>
      </c>
      <c r="P586" s="116">
        <v>1</v>
      </c>
      <c r="Q586" s="116">
        <v>1</v>
      </c>
      <c r="R586" s="116">
        <v>1</v>
      </c>
      <c r="S586" s="116">
        <v>1</v>
      </c>
      <c r="T586" s="116">
        <v>0</v>
      </c>
      <c r="U586" s="116">
        <v>0</v>
      </c>
      <c r="V586" s="116">
        <v>0</v>
      </c>
      <c r="W586" s="84">
        <v>682304.59</v>
      </c>
      <c r="X586" s="117">
        <v>44291</v>
      </c>
      <c r="Y586" s="117">
        <v>46117</v>
      </c>
      <c r="Z586" s="84">
        <v>682304.59</v>
      </c>
      <c r="AA586" s="116" t="s">
        <v>1406</v>
      </c>
      <c r="AB586" s="116" t="s">
        <v>1407</v>
      </c>
      <c r="AC586" s="118">
        <v>682304.59</v>
      </c>
      <c r="AD586" s="118">
        <v>0</v>
      </c>
      <c r="AE586" s="118">
        <v>0</v>
      </c>
      <c r="AF586" s="118">
        <v>0</v>
      </c>
      <c r="AG586" s="118">
        <v>0</v>
      </c>
      <c r="AH586" s="118">
        <v>0</v>
      </c>
      <c r="AI586" s="118">
        <v>0</v>
      </c>
      <c r="AJ586" s="118">
        <v>0</v>
      </c>
      <c r="AK586" s="118">
        <v>0</v>
      </c>
      <c r="AL586" s="118">
        <v>0</v>
      </c>
      <c r="AM586" s="118">
        <v>0</v>
      </c>
      <c r="AN586" s="118">
        <v>0</v>
      </c>
      <c r="AO586" s="118">
        <v>0</v>
      </c>
      <c r="AP586" s="118">
        <v>0</v>
      </c>
      <c r="AQ586" s="118">
        <v>0</v>
      </c>
      <c r="AR586" s="118">
        <f t="shared" si="27"/>
        <v>682304.59</v>
      </c>
      <c r="AS586" s="118">
        <f t="shared" si="28"/>
        <v>0</v>
      </c>
      <c r="AT586" s="118">
        <f t="shared" si="29"/>
        <v>682304.59</v>
      </c>
      <c r="AU586" s="145"/>
    </row>
    <row r="587" spans="1:47" ht="15" customHeight="1" x14ac:dyDescent="0.3">
      <c r="A587" s="116" t="s">
        <v>3051</v>
      </c>
      <c r="B587" s="116" t="s">
        <v>884</v>
      </c>
      <c r="C587" s="116">
        <v>1</v>
      </c>
      <c r="D587" s="116" t="s">
        <v>0</v>
      </c>
      <c r="E587" s="116" t="s">
        <v>2</v>
      </c>
      <c r="F587" s="116" t="s">
        <v>1393</v>
      </c>
      <c r="G587" s="116" t="s">
        <v>323</v>
      </c>
      <c r="H587" s="116" t="s">
        <v>1402</v>
      </c>
      <c r="I587" s="116" t="s">
        <v>1403</v>
      </c>
      <c r="J587" s="116" t="s">
        <v>1404</v>
      </c>
      <c r="K587" s="116" t="s">
        <v>549</v>
      </c>
      <c r="L587" s="116" t="s">
        <v>1398</v>
      </c>
      <c r="M587" s="116" t="s">
        <v>1405</v>
      </c>
      <c r="N587" s="116">
        <v>1</v>
      </c>
      <c r="O587" s="116">
        <v>1</v>
      </c>
      <c r="P587" s="116">
        <v>1</v>
      </c>
      <c r="Q587" s="116">
        <v>0</v>
      </c>
      <c r="R587" s="116">
        <v>0</v>
      </c>
      <c r="S587" s="116">
        <v>1</v>
      </c>
      <c r="T587" s="116">
        <v>1</v>
      </c>
      <c r="U587" s="116">
        <v>1</v>
      </c>
      <c r="V587" s="116">
        <v>0</v>
      </c>
      <c r="W587" s="84">
        <v>126653981.23999999</v>
      </c>
      <c r="X587" s="117">
        <v>44291</v>
      </c>
      <c r="Y587" s="117">
        <v>46117</v>
      </c>
      <c r="Z587" s="84">
        <v>126653981.23999999</v>
      </c>
      <c r="AA587" s="116" t="s">
        <v>1406</v>
      </c>
      <c r="AB587" s="116" t="s">
        <v>1407</v>
      </c>
      <c r="AC587" s="118">
        <v>126653981.23999999</v>
      </c>
      <c r="AD587" s="118">
        <v>0</v>
      </c>
      <c r="AE587" s="118">
        <v>0</v>
      </c>
      <c r="AF587" s="118">
        <v>0</v>
      </c>
      <c r="AG587" s="118">
        <v>0</v>
      </c>
      <c r="AH587" s="118">
        <v>0</v>
      </c>
      <c r="AI587" s="118">
        <v>0</v>
      </c>
      <c r="AJ587" s="118">
        <v>0</v>
      </c>
      <c r="AK587" s="118">
        <v>0</v>
      </c>
      <c r="AL587" s="118">
        <v>0</v>
      </c>
      <c r="AM587" s="118">
        <v>0</v>
      </c>
      <c r="AN587" s="118">
        <v>0</v>
      </c>
      <c r="AO587" s="118">
        <v>0</v>
      </c>
      <c r="AP587" s="118">
        <v>0</v>
      </c>
      <c r="AQ587" s="118">
        <v>0</v>
      </c>
      <c r="AR587" s="118">
        <f t="shared" si="27"/>
        <v>126653981.23999999</v>
      </c>
      <c r="AS587" s="118">
        <f t="shared" si="28"/>
        <v>0</v>
      </c>
      <c r="AT587" s="118">
        <f t="shared" si="29"/>
        <v>126653981.23999999</v>
      </c>
      <c r="AU587" s="145"/>
    </row>
    <row r="588" spans="1:47" ht="15" customHeight="1" x14ac:dyDescent="0.3">
      <c r="A588" s="116" t="s">
        <v>3052</v>
      </c>
      <c r="B588" s="116" t="s">
        <v>885</v>
      </c>
      <c r="C588" s="116">
        <v>1</v>
      </c>
      <c r="D588" s="116" t="s">
        <v>0</v>
      </c>
      <c r="E588" s="116" t="s">
        <v>2</v>
      </c>
      <c r="F588" s="116" t="s">
        <v>1393</v>
      </c>
      <c r="G588" s="116" t="s">
        <v>1408</v>
      </c>
      <c r="H588" s="116" t="s">
        <v>1409</v>
      </c>
      <c r="I588" s="116" t="s">
        <v>1410</v>
      </c>
      <c r="J588" s="116" t="s">
        <v>4601</v>
      </c>
      <c r="K588" s="116" t="s">
        <v>611</v>
      </c>
      <c r="L588" s="116" t="s">
        <v>1398</v>
      </c>
      <c r="M588" s="116" t="s">
        <v>1405</v>
      </c>
      <c r="N588" s="116">
        <v>1</v>
      </c>
      <c r="O588" s="116">
        <v>1</v>
      </c>
      <c r="P588" s="116">
        <v>1</v>
      </c>
      <c r="Q588" s="116">
        <v>1</v>
      </c>
      <c r="R588" s="116">
        <v>1</v>
      </c>
      <c r="S588" s="116">
        <v>1</v>
      </c>
      <c r="T588" s="116">
        <v>0</v>
      </c>
      <c r="U588" s="116">
        <v>0</v>
      </c>
      <c r="V588" s="116">
        <v>0</v>
      </c>
      <c r="W588" s="84">
        <v>1094019.6000000001</v>
      </c>
      <c r="X588" s="117">
        <v>44291</v>
      </c>
      <c r="Y588" s="117">
        <v>46117</v>
      </c>
      <c r="Z588" s="84">
        <v>1094019.6000000001</v>
      </c>
      <c r="AA588" s="116" t="s">
        <v>1406</v>
      </c>
      <c r="AB588" s="116" t="s">
        <v>1407</v>
      </c>
      <c r="AC588" s="118">
        <v>1094019.6000000001</v>
      </c>
      <c r="AD588" s="118">
        <v>0</v>
      </c>
      <c r="AE588" s="118">
        <v>0</v>
      </c>
      <c r="AF588" s="118">
        <v>0</v>
      </c>
      <c r="AG588" s="118">
        <v>0</v>
      </c>
      <c r="AH588" s="118">
        <v>0</v>
      </c>
      <c r="AI588" s="118">
        <v>0</v>
      </c>
      <c r="AJ588" s="118">
        <v>0</v>
      </c>
      <c r="AK588" s="118">
        <v>0</v>
      </c>
      <c r="AL588" s="118">
        <v>0</v>
      </c>
      <c r="AM588" s="118">
        <v>0</v>
      </c>
      <c r="AN588" s="118">
        <v>0</v>
      </c>
      <c r="AO588" s="118">
        <v>0</v>
      </c>
      <c r="AP588" s="118">
        <v>0</v>
      </c>
      <c r="AQ588" s="118">
        <v>0</v>
      </c>
      <c r="AR588" s="118">
        <f t="shared" si="27"/>
        <v>1094019.6000000001</v>
      </c>
      <c r="AS588" s="118">
        <f t="shared" si="28"/>
        <v>0</v>
      </c>
      <c r="AT588" s="118">
        <f t="shared" si="29"/>
        <v>1094019.6000000001</v>
      </c>
      <c r="AU588" s="145"/>
    </row>
    <row r="589" spans="1:47" ht="15" customHeight="1" x14ac:dyDescent="0.3">
      <c r="A589" s="116" t="s">
        <v>3053</v>
      </c>
      <c r="B589" s="116" t="s">
        <v>886</v>
      </c>
      <c r="C589" s="116">
        <v>1</v>
      </c>
      <c r="D589" s="116" t="s">
        <v>0</v>
      </c>
      <c r="E589" s="116" t="s">
        <v>2</v>
      </c>
      <c r="F589" s="116" t="s">
        <v>1393</v>
      </c>
      <c r="G589" s="116" t="s">
        <v>1408</v>
      </c>
      <c r="H589" s="116" t="s">
        <v>1409</v>
      </c>
      <c r="I589" s="116" t="s">
        <v>1410</v>
      </c>
      <c r="J589" s="116" t="s">
        <v>4601</v>
      </c>
      <c r="K589" s="116" t="s">
        <v>611</v>
      </c>
      <c r="L589" s="116" t="s">
        <v>1398</v>
      </c>
      <c r="M589" s="116" t="s">
        <v>1405</v>
      </c>
      <c r="N589" s="116">
        <v>1</v>
      </c>
      <c r="O589" s="116">
        <v>1</v>
      </c>
      <c r="P589" s="116">
        <v>1</v>
      </c>
      <c r="Q589" s="116">
        <v>1</v>
      </c>
      <c r="R589" s="116">
        <v>1</v>
      </c>
      <c r="S589" s="116">
        <v>1</v>
      </c>
      <c r="T589" s="116">
        <v>0</v>
      </c>
      <c r="U589" s="116">
        <v>0</v>
      </c>
      <c r="V589" s="116">
        <v>0</v>
      </c>
      <c r="W589" s="84">
        <v>1094019.6100000001</v>
      </c>
      <c r="X589" s="117">
        <v>44291</v>
      </c>
      <c r="Y589" s="117">
        <v>46117</v>
      </c>
      <c r="Z589" s="84">
        <v>1094019.6100000001</v>
      </c>
      <c r="AA589" s="116" t="s">
        <v>1406</v>
      </c>
      <c r="AB589" s="116" t="s">
        <v>1407</v>
      </c>
      <c r="AC589" s="118">
        <v>1094019.6100000001</v>
      </c>
      <c r="AD589" s="118">
        <v>0</v>
      </c>
      <c r="AE589" s="118">
        <v>0</v>
      </c>
      <c r="AF589" s="118">
        <v>0</v>
      </c>
      <c r="AG589" s="118">
        <v>0</v>
      </c>
      <c r="AH589" s="118">
        <v>0</v>
      </c>
      <c r="AI589" s="118">
        <v>0</v>
      </c>
      <c r="AJ589" s="118">
        <v>0</v>
      </c>
      <c r="AK589" s="118">
        <v>0</v>
      </c>
      <c r="AL589" s="118">
        <v>0</v>
      </c>
      <c r="AM589" s="118">
        <v>0</v>
      </c>
      <c r="AN589" s="118">
        <v>0</v>
      </c>
      <c r="AO589" s="118">
        <v>0</v>
      </c>
      <c r="AP589" s="118">
        <v>0</v>
      </c>
      <c r="AQ589" s="118">
        <v>0</v>
      </c>
      <c r="AR589" s="118">
        <f t="shared" si="27"/>
        <v>1094019.6100000001</v>
      </c>
      <c r="AS589" s="118">
        <f t="shared" si="28"/>
        <v>0</v>
      </c>
      <c r="AT589" s="118">
        <f t="shared" si="29"/>
        <v>1094019.6100000001</v>
      </c>
      <c r="AU589" s="145"/>
    </row>
    <row r="590" spans="1:47" ht="15" customHeight="1" x14ac:dyDescent="0.3">
      <c r="A590" s="116" t="s">
        <v>3045</v>
      </c>
      <c r="B590" s="116" t="s">
        <v>887</v>
      </c>
      <c r="C590" s="116">
        <v>1</v>
      </c>
      <c r="D590" s="116" t="s">
        <v>0</v>
      </c>
      <c r="E590" s="116" t="s">
        <v>2</v>
      </c>
      <c r="F590" s="116" t="s">
        <v>1393</v>
      </c>
      <c r="G590" s="116" t="s">
        <v>1408</v>
      </c>
      <c r="H590" s="116" t="s">
        <v>1409</v>
      </c>
      <c r="I590" s="116" t="s">
        <v>1410</v>
      </c>
      <c r="J590" s="116" t="s">
        <v>4601</v>
      </c>
      <c r="K590" s="116" t="s">
        <v>611</v>
      </c>
      <c r="L590" s="116" t="s">
        <v>1398</v>
      </c>
      <c r="M590" s="116" t="s">
        <v>1405</v>
      </c>
      <c r="N590" s="116">
        <v>1</v>
      </c>
      <c r="O590" s="116">
        <v>1</v>
      </c>
      <c r="P590" s="116">
        <v>1</v>
      </c>
      <c r="Q590" s="116">
        <v>1</v>
      </c>
      <c r="R590" s="116">
        <v>1</v>
      </c>
      <c r="S590" s="116">
        <v>1</v>
      </c>
      <c r="T590" s="116">
        <v>0</v>
      </c>
      <c r="U590" s="116">
        <v>0</v>
      </c>
      <c r="V590" s="116">
        <v>0</v>
      </c>
      <c r="W590" s="84">
        <v>625422.69999999995</v>
      </c>
      <c r="X590" s="117">
        <v>44291</v>
      </c>
      <c r="Y590" s="117">
        <v>46117</v>
      </c>
      <c r="Z590" s="84">
        <v>625422.69999999995</v>
      </c>
      <c r="AA590" s="116" t="s">
        <v>1406</v>
      </c>
      <c r="AB590" s="116" t="s">
        <v>1407</v>
      </c>
      <c r="AC590" s="118">
        <v>625422.69999999995</v>
      </c>
      <c r="AD590" s="118">
        <v>0</v>
      </c>
      <c r="AE590" s="118">
        <v>0</v>
      </c>
      <c r="AF590" s="118">
        <v>0</v>
      </c>
      <c r="AG590" s="118">
        <v>0</v>
      </c>
      <c r="AH590" s="118">
        <v>0</v>
      </c>
      <c r="AI590" s="118">
        <v>0</v>
      </c>
      <c r="AJ590" s="118">
        <v>0</v>
      </c>
      <c r="AK590" s="118">
        <v>0</v>
      </c>
      <c r="AL590" s="118">
        <v>0</v>
      </c>
      <c r="AM590" s="118">
        <v>0</v>
      </c>
      <c r="AN590" s="118">
        <v>0</v>
      </c>
      <c r="AO590" s="118">
        <v>0</v>
      </c>
      <c r="AP590" s="118">
        <v>0</v>
      </c>
      <c r="AQ590" s="118">
        <v>0</v>
      </c>
      <c r="AR590" s="118">
        <f t="shared" si="27"/>
        <v>625422.69999999995</v>
      </c>
      <c r="AS590" s="118">
        <f t="shared" si="28"/>
        <v>0</v>
      </c>
      <c r="AT590" s="118">
        <f t="shared" si="29"/>
        <v>625422.69999999995</v>
      </c>
      <c r="AU590" s="145"/>
    </row>
    <row r="591" spans="1:47" ht="15" customHeight="1" x14ac:dyDescent="0.3">
      <c r="A591" s="116" t="s">
        <v>3054</v>
      </c>
      <c r="B591" s="116" t="s">
        <v>888</v>
      </c>
      <c r="C591" s="116">
        <v>4</v>
      </c>
      <c r="D591" s="116" t="s">
        <v>0</v>
      </c>
      <c r="E591" s="116" t="s">
        <v>2</v>
      </c>
      <c r="F591" s="116" t="s">
        <v>1393</v>
      </c>
      <c r="G591" s="116" t="s">
        <v>1411</v>
      </c>
      <c r="H591" s="116" t="s">
        <v>1409</v>
      </c>
      <c r="I591" s="116" t="s">
        <v>1412</v>
      </c>
      <c r="J591" s="116" t="s">
        <v>4601</v>
      </c>
      <c r="K591" s="116" t="s">
        <v>628</v>
      </c>
      <c r="L591" s="116" t="s">
        <v>1398</v>
      </c>
      <c r="M591" s="116" t="s">
        <v>1405</v>
      </c>
      <c r="N591" s="116">
        <v>1</v>
      </c>
      <c r="O591" s="116">
        <v>1</v>
      </c>
      <c r="P591" s="116">
        <v>1</v>
      </c>
      <c r="Q591" s="116">
        <v>1</v>
      </c>
      <c r="R591" s="116">
        <v>1</v>
      </c>
      <c r="S591" s="116">
        <v>1</v>
      </c>
      <c r="T591" s="116">
        <v>0</v>
      </c>
      <c r="U591" s="116">
        <v>0</v>
      </c>
      <c r="V591" s="116">
        <v>0</v>
      </c>
      <c r="W591" s="84">
        <v>139240</v>
      </c>
      <c r="X591" s="117">
        <v>44446</v>
      </c>
      <c r="Y591" s="117">
        <v>46272</v>
      </c>
      <c r="Z591" s="84">
        <v>139240</v>
      </c>
      <c r="AA591" s="116" t="s">
        <v>1406</v>
      </c>
      <c r="AB591" s="116" t="s">
        <v>1407</v>
      </c>
      <c r="AC591" s="118">
        <v>139240</v>
      </c>
      <c r="AD591" s="118">
        <v>0</v>
      </c>
      <c r="AE591" s="118">
        <v>0</v>
      </c>
      <c r="AF591" s="118">
        <v>0</v>
      </c>
      <c r="AG591" s="118">
        <v>0</v>
      </c>
      <c r="AH591" s="118">
        <v>0</v>
      </c>
      <c r="AI591" s="118">
        <v>0</v>
      </c>
      <c r="AJ591" s="118">
        <v>0</v>
      </c>
      <c r="AK591" s="118">
        <v>0</v>
      </c>
      <c r="AL591" s="118">
        <v>0</v>
      </c>
      <c r="AM591" s="118">
        <v>0</v>
      </c>
      <c r="AN591" s="118">
        <v>0</v>
      </c>
      <c r="AO591" s="118">
        <v>0</v>
      </c>
      <c r="AP591" s="118">
        <v>0</v>
      </c>
      <c r="AQ591" s="118">
        <v>0</v>
      </c>
      <c r="AR591" s="118">
        <f t="shared" si="27"/>
        <v>139240</v>
      </c>
      <c r="AS591" s="118">
        <f t="shared" si="28"/>
        <v>0</v>
      </c>
      <c r="AT591" s="118">
        <f t="shared" si="29"/>
        <v>139240</v>
      </c>
      <c r="AU591" s="145"/>
    </row>
    <row r="592" spans="1:47" ht="15" customHeight="1" x14ac:dyDescent="0.3">
      <c r="A592" s="116" t="s">
        <v>3055</v>
      </c>
      <c r="B592" s="116" t="s">
        <v>888</v>
      </c>
      <c r="C592" s="116">
        <v>5</v>
      </c>
      <c r="D592" s="116" t="s">
        <v>0</v>
      </c>
      <c r="E592" s="116" t="s">
        <v>2</v>
      </c>
      <c r="F592" s="116" t="s">
        <v>1393</v>
      </c>
      <c r="G592" s="116" t="s">
        <v>1411</v>
      </c>
      <c r="H592" s="116" t="s">
        <v>1409</v>
      </c>
      <c r="I592" s="116" t="s">
        <v>1412</v>
      </c>
      <c r="J592" s="116" t="s">
        <v>4601</v>
      </c>
      <c r="K592" s="116" t="s">
        <v>628</v>
      </c>
      <c r="L592" s="116" t="s">
        <v>1398</v>
      </c>
      <c r="M592" s="116" t="s">
        <v>1405</v>
      </c>
      <c r="N592" s="116">
        <v>1</v>
      </c>
      <c r="O592" s="116">
        <v>1</v>
      </c>
      <c r="P592" s="116">
        <v>1</v>
      </c>
      <c r="Q592" s="116">
        <v>1</v>
      </c>
      <c r="R592" s="116">
        <v>1</v>
      </c>
      <c r="S592" s="116">
        <v>1</v>
      </c>
      <c r="T592" s="116">
        <v>0</v>
      </c>
      <c r="U592" s="116">
        <v>0</v>
      </c>
      <c r="V592" s="116">
        <v>0</v>
      </c>
      <c r="W592" s="84">
        <v>1247555</v>
      </c>
      <c r="X592" s="117">
        <v>44446</v>
      </c>
      <c r="Y592" s="117">
        <v>46637</v>
      </c>
      <c r="Z592" s="84">
        <v>1247555</v>
      </c>
      <c r="AA592" s="116" t="s">
        <v>1406</v>
      </c>
      <c r="AB592" s="116" t="s">
        <v>1407</v>
      </c>
      <c r="AC592" s="118">
        <v>0</v>
      </c>
      <c r="AD592" s="118">
        <v>1247555</v>
      </c>
      <c r="AE592" s="118">
        <v>0</v>
      </c>
      <c r="AF592" s="118">
        <v>0</v>
      </c>
      <c r="AG592" s="118">
        <v>0</v>
      </c>
      <c r="AH592" s="118">
        <v>0</v>
      </c>
      <c r="AI592" s="118">
        <v>0</v>
      </c>
      <c r="AJ592" s="118">
        <v>0</v>
      </c>
      <c r="AK592" s="118">
        <v>0</v>
      </c>
      <c r="AL592" s="118">
        <v>0</v>
      </c>
      <c r="AM592" s="118">
        <v>0</v>
      </c>
      <c r="AN592" s="118">
        <v>0</v>
      </c>
      <c r="AO592" s="118">
        <v>0</v>
      </c>
      <c r="AP592" s="118">
        <v>0</v>
      </c>
      <c r="AQ592" s="118">
        <v>0</v>
      </c>
      <c r="AR592" s="118">
        <f t="shared" si="27"/>
        <v>1247555</v>
      </c>
      <c r="AS592" s="118">
        <f t="shared" si="28"/>
        <v>0</v>
      </c>
      <c r="AT592" s="118">
        <f t="shared" si="29"/>
        <v>1247555</v>
      </c>
      <c r="AU592" s="145"/>
    </row>
    <row r="593" spans="1:47" ht="15" customHeight="1" x14ac:dyDescent="0.3">
      <c r="A593" s="116" t="s">
        <v>3056</v>
      </c>
      <c r="B593" s="116" t="s">
        <v>888</v>
      </c>
      <c r="C593" s="116">
        <v>6</v>
      </c>
      <c r="D593" s="116" t="s">
        <v>0</v>
      </c>
      <c r="E593" s="116" t="s">
        <v>2</v>
      </c>
      <c r="F593" s="116" t="s">
        <v>1393</v>
      </c>
      <c r="G593" s="116" t="s">
        <v>1411</v>
      </c>
      <c r="H593" s="116" t="s">
        <v>1409</v>
      </c>
      <c r="I593" s="116" t="s">
        <v>1412</v>
      </c>
      <c r="J593" s="116" t="s">
        <v>4601</v>
      </c>
      <c r="K593" s="116" t="s">
        <v>628</v>
      </c>
      <c r="L593" s="116" t="s">
        <v>1398</v>
      </c>
      <c r="M593" s="116" t="s">
        <v>1405</v>
      </c>
      <c r="N593" s="116">
        <v>1</v>
      </c>
      <c r="O593" s="116">
        <v>1</v>
      </c>
      <c r="P593" s="116">
        <v>1</v>
      </c>
      <c r="Q593" s="116">
        <v>1</v>
      </c>
      <c r="R593" s="116">
        <v>1</v>
      </c>
      <c r="S593" s="116">
        <v>1</v>
      </c>
      <c r="T593" s="116">
        <v>0</v>
      </c>
      <c r="U593" s="116">
        <v>0</v>
      </c>
      <c r="V593" s="116">
        <v>0</v>
      </c>
      <c r="W593" s="84">
        <v>4091650</v>
      </c>
      <c r="X593" s="117">
        <v>44446</v>
      </c>
      <c r="Y593" s="117">
        <v>47003</v>
      </c>
      <c r="Z593" s="84">
        <v>4091650</v>
      </c>
      <c r="AA593" s="116" t="s">
        <v>1406</v>
      </c>
      <c r="AB593" s="116" t="s">
        <v>1407</v>
      </c>
      <c r="AC593" s="118">
        <v>0</v>
      </c>
      <c r="AD593" s="118">
        <v>2045825</v>
      </c>
      <c r="AE593" s="118">
        <v>2045825</v>
      </c>
      <c r="AF593" s="118">
        <v>0</v>
      </c>
      <c r="AG593" s="118">
        <v>0</v>
      </c>
      <c r="AH593" s="118">
        <v>0</v>
      </c>
      <c r="AI593" s="118">
        <v>0</v>
      </c>
      <c r="AJ593" s="118">
        <v>0</v>
      </c>
      <c r="AK593" s="118">
        <v>0</v>
      </c>
      <c r="AL593" s="118">
        <v>0</v>
      </c>
      <c r="AM593" s="118">
        <v>0</v>
      </c>
      <c r="AN593" s="118">
        <v>0</v>
      </c>
      <c r="AO593" s="118">
        <v>0</v>
      </c>
      <c r="AP593" s="118">
        <v>0</v>
      </c>
      <c r="AQ593" s="118">
        <v>0</v>
      </c>
      <c r="AR593" s="118">
        <f t="shared" si="27"/>
        <v>2045825</v>
      </c>
      <c r="AS593" s="118">
        <f t="shared" si="28"/>
        <v>2045825</v>
      </c>
      <c r="AT593" s="118">
        <f t="shared" si="29"/>
        <v>4091650</v>
      </c>
      <c r="AU593" s="145"/>
    </row>
    <row r="594" spans="1:47" ht="15" customHeight="1" x14ac:dyDescent="0.3">
      <c r="A594" s="116" t="s">
        <v>3057</v>
      </c>
      <c r="B594" s="116" t="s">
        <v>888</v>
      </c>
      <c r="C594" s="116">
        <v>7</v>
      </c>
      <c r="D594" s="116" t="s">
        <v>0</v>
      </c>
      <c r="E594" s="116" t="s">
        <v>2</v>
      </c>
      <c r="F594" s="116" t="s">
        <v>1393</v>
      </c>
      <c r="G594" s="116" t="s">
        <v>1411</v>
      </c>
      <c r="H594" s="116" t="s">
        <v>1409</v>
      </c>
      <c r="I594" s="116" t="s">
        <v>1412</v>
      </c>
      <c r="J594" s="116" t="s">
        <v>4601</v>
      </c>
      <c r="K594" s="116" t="s">
        <v>628</v>
      </c>
      <c r="L594" s="116" t="s">
        <v>1398</v>
      </c>
      <c r="M594" s="116" t="s">
        <v>1405</v>
      </c>
      <c r="N594" s="116">
        <v>1</v>
      </c>
      <c r="O594" s="116">
        <v>1</v>
      </c>
      <c r="P594" s="116">
        <v>1</v>
      </c>
      <c r="Q594" s="116">
        <v>1</v>
      </c>
      <c r="R594" s="116">
        <v>1</v>
      </c>
      <c r="S594" s="116">
        <v>1</v>
      </c>
      <c r="T594" s="116">
        <v>0</v>
      </c>
      <c r="U594" s="116">
        <v>0</v>
      </c>
      <c r="V594" s="116">
        <v>0</v>
      </c>
      <c r="W594" s="84">
        <v>1859827.5</v>
      </c>
      <c r="X594" s="117">
        <v>44446</v>
      </c>
      <c r="Y594" s="117">
        <v>47368</v>
      </c>
      <c r="Z594" s="84">
        <v>1859827.5</v>
      </c>
      <c r="AA594" s="116" t="s">
        <v>1406</v>
      </c>
      <c r="AB594" s="116" t="s">
        <v>1407</v>
      </c>
      <c r="AC594" s="118">
        <v>0</v>
      </c>
      <c r="AD594" s="118">
        <v>619942.5</v>
      </c>
      <c r="AE594" s="118">
        <v>619942.5</v>
      </c>
      <c r="AF594" s="118">
        <v>619942.5</v>
      </c>
      <c r="AG594" s="118">
        <v>0</v>
      </c>
      <c r="AH594" s="118">
        <v>0</v>
      </c>
      <c r="AI594" s="118">
        <v>0</v>
      </c>
      <c r="AJ594" s="118">
        <v>0</v>
      </c>
      <c r="AK594" s="118">
        <v>0</v>
      </c>
      <c r="AL594" s="118">
        <v>0</v>
      </c>
      <c r="AM594" s="118">
        <v>0</v>
      </c>
      <c r="AN594" s="118">
        <v>0</v>
      </c>
      <c r="AO594" s="118">
        <v>0</v>
      </c>
      <c r="AP594" s="118">
        <v>0</v>
      </c>
      <c r="AQ594" s="118">
        <v>0</v>
      </c>
      <c r="AR594" s="118">
        <f t="shared" si="27"/>
        <v>619942.5</v>
      </c>
      <c r="AS594" s="118">
        <f t="shared" si="28"/>
        <v>1239885</v>
      </c>
      <c r="AT594" s="118">
        <f t="shared" si="29"/>
        <v>1859827.5</v>
      </c>
      <c r="AU594" s="145"/>
    </row>
    <row r="595" spans="1:47" ht="15" customHeight="1" x14ac:dyDescent="0.3">
      <c r="A595" s="116" t="s">
        <v>3058</v>
      </c>
      <c r="B595" s="116" t="s">
        <v>888</v>
      </c>
      <c r="C595" s="116">
        <v>8</v>
      </c>
      <c r="D595" s="116" t="s">
        <v>0</v>
      </c>
      <c r="E595" s="116" t="s">
        <v>2</v>
      </c>
      <c r="F595" s="116" t="s">
        <v>1393</v>
      </c>
      <c r="G595" s="116" t="s">
        <v>1411</v>
      </c>
      <c r="H595" s="116" t="s">
        <v>1409</v>
      </c>
      <c r="I595" s="116" t="s">
        <v>1412</v>
      </c>
      <c r="J595" s="116" t="s">
        <v>4601</v>
      </c>
      <c r="K595" s="116" t="s">
        <v>628</v>
      </c>
      <c r="L595" s="116" t="s">
        <v>1398</v>
      </c>
      <c r="M595" s="116" t="s">
        <v>1405</v>
      </c>
      <c r="N595" s="116">
        <v>1</v>
      </c>
      <c r="O595" s="116">
        <v>1</v>
      </c>
      <c r="P595" s="116">
        <v>1</v>
      </c>
      <c r="Q595" s="116">
        <v>1</v>
      </c>
      <c r="R595" s="116">
        <v>1</v>
      </c>
      <c r="S595" s="116">
        <v>1</v>
      </c>
      <c r="T595" s="116">
        <v>0</v>
      </c>
      <c r="U595" s="116">
        <v>0</v>
      </c>
      <c r="V595" s="116">
        <v>0</v>
      </c>
      <c r="W595" s="84">
        <v>53100</v>
      </c>
      <c r="X595" s="117">
        <v>44446</v>
      </c>
      <c r="Y595" s="117">
        <v>47733</v>
      </c>
      <c r="Z595" s="84">
        <v>53100</v>
      </c>
      <c r="AA595" s="116" t="s">
        <v>1406</v>
      </c>
      <c r="AB595" s="116" t="s">
        <v>1407</v>
      </c>
      <c r="AC595" s="118">
        <v>0</v>
      </c>
      <c r="AD595" s="118">
        <v>13275</v>
      </c>
      <c r="AE595" s="118">
        <v>13275</v>
      </c>
      <c r="AF595" s="118">
        <v>13275</v>
      </c>
      <c r="AG595" s="118">
        <v>13275</v>
      </c>
      <c r="AH595" s="118">
        <v>0</v>
      </c>
      <c r="AI595" s="118">
        <v>0</v>
      </c>
      <c r="AJ595" s="118">
        <v>0</v>
      </c>
      <c r="AK595" s="118">
        <v>0</v>
      </c>
      <c r="AL595" s="118">
        <v>0</v>
      </c>
      <c r="AM595" s="118">
        <v>0</v>
      </c>
      <c r="AN595" s="118">
        <v>0</v>
      </c>
      <c r="AO595" s="118">
        <v>0</v>
      </c>
      <c r="AP595" s="118">
        <v>0</v>
      </c>
      <c r="AQ595" s="118">
        <v>0</v>
      </c>
      <c r="AR595" s="118">
        <f t="shared" si="27"/>
        <v>13275</v>
      </c>
      <c r="AS595" s="118">
        <f t="shared" si="28"/>
        <v>39825</v>
      </c>
      <c r="AT595" s="118">
        <f t="shared" si="29"/>
        <v>53100</v>
      </c>
      <c r="AU595" s="145"/>
    </row>
    <row r="596" spans="1:47" ht="15" customHeight="1" x14ac:dyDescent="0.3">
      <c r="A596" s="116" t="s">
        <v>3059</v>
      </c>
      <c r="B596" s="116" t="s">
        <v>888</v>
      </c>
      <c r="C596" s="116">
        <v>9</v>
      </c>
      <c r="D596" s="116" t="s">
        <v>0</v>
      </c>
      <c r="E596" s="116" t="s">
        <v>2</v>
      </c>
      <c r="F596" s="116" t="s">
        <v>1393</v>
      </c>
      <c r="G596" s="116" t="s">
        <v>1411</v>
      </c>
      <c r="H596" s="116" t="s">
        <v>1409</v>
      </c>
      <c r="I596" s="116" t="s">
        <v>1412</v>
      </c>
      <c r="J596" s="116" t="s">
        <v>4601</v>
      </c>
      <c r="K596" s="116" t="s">
        <v>628</v>
      </c>
      <c r="L596" s="116" t="s">
        <v>1398</v>
      </c>
      <c r="M596" s="116" t="s">
        <v>1405</v>
      </c>
      <c r="N596" s="116">
        <v>1</v>
      </c>
      <c r="O596" s="116">
        <v>1</v>
      </c>
      <c r="P596" s="116">
        <v>1</v>
      </c>
      <c r="Q596" s="116">
        <v>1</v>
      </c>
      <c r="R596" s="116">
        <v>1</v>
      </c>
      <c r="S596" s="116">
        <v>1</v>
      </c>
      <c r="T596" s="116">
        <v>0</v>
      </c>
      <c r="U596" s="116">
        <v>0</v>
      </c>
      <c r="V596" s="116">
        <v>0</v>
      </c>
      <c r="W596" s="84">
        <v>105905</v>
      </c>
      <c r="X596" s="117">
        <v>44446</v>
      </c>
      <c r="Y596" s="117">
        <v>48098</v>
      </c>
      <c r="Z596" s="84">
        <v>105905</v>
      </c>
      <c r="AA596" s="116" t="s">
        <v>1406</v>
      </c>
      <c r="AB596" s="116" t="s">
        <v>1407</v>
      </c>
      <c r="AC596" s="118">
        <v>0</v>
      </c>
      <c r="AD596" s="118">
        <v>21181</v>
      </c>
      <c r="AE596" s="118">
        <v>21181</v>
      </c>
      <c r="AF596" s="118">
        <v>21181</v>
      </c>
      <c r="AG596" s="118">
        <v>21181</v>
      </c>
      <c r="AH596" s="118">
        <v>21181</v>
      </c>
      <c r="AI596" s="118">
        <v>0</v>
      </c>
      <c r="AJ596" s="118">
        <v>0</v>
      </c>
      <c r="AK596" s="118">
        <v>0</v>
      </c>
      <c r="AL596" s="118">
        <v>0</v>
      </c>
      <c r="AM596" s="118">
        <v>0</v>
      </c>
      <c r="AN596" s="118">
        <v>0</v>
      </c>
      <c r="AO596" s="118">
        <v>0</v>
      </c>
      <c r="AP596" s="118">
        <v>0</v>
      </c>
      <c r="AQ596" s="118">
        <v>0</v>
      </c>
      <c r="AR596" s="118">
        <f t="shared" si="27"/>
        <v>21181</v>
      </c>
      <c r="AS596" s="118">
        <f t="shared" si="28"/>
        <v>84724</v>
      </c>
      <c r="AT596" s="118">
        <f t="shared" si="29"/>
        <v>105905</v>
      </c>
      <c r="AU596" s="145"/>
    </row>
    <row r="597" spans="1:47" ht="15" customHeight="1" x14ac:dyDescent="0.3">
      <c r="A597" s="116" t="s">
        <v>3060</v>
      </c>
      <c r="B597" s="116" t="s">
        <v>889</v>
      </c>
      <c r="C597" s="116">
        <v>4</v>
      </c>
      <c r="D597" s="116" t="s">
        <v>0</v>
      </c>
      <c r="E597" s="116" t="s">
        <v>2</v>
      </c>
      <c r="F597" s="116" t="s">
        <v>1393</v>
      </c>
      <c r="G597" s="116" t="s">
        <v>1411</v>
      </c>
      <c r="H597" s="116" t="s">
        <v>1409</v>
      </c>
      <c r="I597" s="116" t="s">
        <v>1412</v>
      </c>
      <c r="J597" s="116" t="s">
        <v>4601</v>
      </c>
      <c r="K597" s="116" t="s">
        <v>628</v>
      </c>
      <c r="L597" s="116" t="s">
        <v>1398</v>
      </c>
      <c r="M597" s="116" t="s">
        <v>1405</v>
      </c>
      <c r="N597" s="116">
        <v>1</v>
      </c>
      <c r="O597" s="116">
        <v>1</v>
      </c>
      <c r="P597" s="116">
        <v>1</v>
      </c>
      <c r="Q597" s="116">
        <v>1</v>
      </c>
      <c r="R597" s="116">
        <v>1</v>
      </c>
      <c r="S597" s="116">
        <v>1</v>
      </c>
      <c r="T597" s="116">
        <v>0</v>
      </c>
      <c r="U597" s="116">
        <v>0</v>
      </c>
      <c r="V597" s="116">
        <v>0</v>
      </c>
      <c r="W597" s="84">
        <v>458135</v>
      </c>
      <c r="X597" s="117">
        <v>44467</v>
      </c>
      <c r="Y597" s="117">
        <v>46293</v>
      </c>
      <c r="Z597" s="84">
        <v>458135</v>
      </c>
      <c r="AA597" s="116" t="s">
        <v>1406</v>
      </c>
      <c r="AB597" s="116" t="s">
        <v>1407</v>
      </c>
      <c r="AC597" s="118">
        <v>458135</v>
      </c>
      <c r="AD597" s="118">
        <v>0</v>
      </c>
      <c r="AE597" s="118">
        <v>0</v>
      </c>
      <c r="AF597" s="118">
        <v>0</v>
      </c>
      <c r="AG597" s="118">
        <v>0</v>
      </c>
      <c r="AH597" s="118">
        <v>0</v>
      </c>
      <c r="AI597" s="118">
        <v>0</v>
      </c>
      <c r="AJ597" s="118">
        <v>0</v>
      </c>
      <c r="AK597" s="118">
        <v>0</v>
      </c>
      <c r="AL597" s="118">
        <v>0</v>
      </c>
      <c r="AM597" s="118">
        <v>0</v>
      </c>
      <c r="AN597" s="118">
        <v>0</v>
      </c>
      <c r="AO597" s="118">
        <v>0</v>
      </c>
      <c r="AP597" s="118">
        <v>0</v>
      </c>
      <c r="AQ597" s="118">
        <v>0</v>
      </c>
      <c r="AR597" s="118">
        <f t="shared" si="27"/>
        <v>458135</v>
      </c>
      <c r="AS597" s="118">
        <f t="shared" si="28"/>
        <v>0</v>
      </c>
      <c r="AT597" s="118">
        <f t="shared" si="29"/>
        <v>458135</v>
      </c>
      <c r="AU597" s="145"/>
    </row>
    <row r="598" spans="1:47" ht="15" customHeight="1" x14ac:dyDescent="0.3">
      <c r="A598" s="116" t="s">
        <v>3061</v>
      </c>
      <c r="B598" s="116" t="s">
        <v>889</v>
      </c>
      <c r="C598" s="116">
        <v>5</v>
      </c>
      <c r="D598" s="116" t="s">
        <v>0</v>
      </c>
      <c r="E598" s="116" t="s">
        <v>2</v>
      </c>
      <c r="F598" s="116" t="s">
        <v>1393</v>
      </c>
      <c r="G598" s="116" t="s">
        <v>1411</v>
      </c>
      <c r="H598" s="116" t="s">
        <v>1409</v>
      </c>
      <c r="I598" s="116" t="s">
        <v>1412</v>
      </c>
      <c r="J598" s="116" t="s">
        <v>4601</v>
      </c>
      <c r="K598" s="116" t="s">
        <v>628</v>
      </c>
      <c r="L598" s="116" t="s">
        <v>1398</v>
      </c>
      <c r="M598" s="116" t="s">
        <v>1405</v>
      </c>
      <c r="N598" s="116">
        <v>1</v>
      </c>
      <c r="O598" s="116">
        <v>1</v>
      </c>
      <c r="P598" s="116">
        <v>1</v>
      </c>
      <c r="Q598" s="116">
        <v>1</v>
      </c>
      <c r="R598" s="116">
        <v>1</v>
      </c>
      <c r="S598" s="116">
        <v>1</v>
      </c>
      <c r="T598" s="116">
        <v>0</v>
      </c>
      <c r="U598" s="116">
        <v>0</v>
      </c>
      <c r="V598" s="116">
        <v>0</v>
      </c>
      <c r="W598" s="84">
        <v>925710</v>
      </c>
      <c r="X598" s="117">
        <v>44467</v>
      </c>
      <c r="Y598" s="117">
        <v>46658</v>
      </c>
      <c r="Z598" s="84">
        <v>925710</v>
      </c>
      <c r="AA598" s="116" t="s">
        <v>1406</v>
      </c>
      <c r="AB598" s="116" t="s">
        <v>1407</v>
      </c>
      <c r="AC598" s="118">
        <v>0</v>
      </c>
      <c r="AD598" s="118">
        <v>925710</v>
      </c>
      <c r="AE598" s="118">
        <v>0</v>
      </c>
      <c r="AF598" s="118">
        <v>0</v>
      </c>
      <c r="AG598" s="118">
        <v>0</v>
      </c>
      <c r="AH598" s="118">
        <v>0</v>
      </c>
      <c r="AI598" s="118">
        <v>0</v>
      </c>
      <c r="AJ598" s="118">
        <v>0</v>
      </c>
      <c r="AK598" s="118">
        <v>0</v>
      </c>
      <c r="AL598" s="118">
        <v>0</v>
      </c>
      <c r="AM598" s="118">
        <v>0</v>
      </c>
      <c r="AN598" s="118">
        <v>0</v>
      </c>
      <c r="AO598" s="118">
        <v>0</v>
      </c>
      <c r="AP598" s="118">
        <v>0</v>
      </c>
      <c r="AQ598" s="118">
        <v>0</v>
      </c>
      <c r="AR598" s="118">
        <f t="shared" si="27"/>
        <v>925710</v>
      </c>
      <c r="AS598" s="118">
        <f t="shared" si="28"/>
        <v>0</v>
      </c>
      <c r="AT598" s="118">
        <f t="shared" si="29"/>
        <v>925710</v>
      </c>
      <c r="AU598" s="145"/>
    </row>
    <row r="599" spans="1:47" ht="15" customHeight="1" x14ac:dyDescent="0.3">
      <c r="A599" s="116" t="s">
        <v>3062</v>
      </c>
      <c r="B599" s="116" t="s">
        <v>889</v>
      </c>
      <c r="C599" s="116">
        <v>6</v>
      </c>
      <c r="D599" s="116" t="s">
        <v>0</v>
      </c>
      <c r="E599" s="116" t="s">
        <v>2</v>
      </c>
      <c r="F599" s="116" t="s">
        <v>1393</v>
      </c>
      <c r="G599" s="116" t="s">
        <v>1411</v>
      </c>
      <c r="H599" s="116" t="s">
        <v>1409</v>
      </c>
      <c r="I599" s="116" t="s">
        <v>1412</v>
      </c>
      <c r="J599" s="116" t="s">
        <v>4601</v>
      </c>
      <c r="K599" s="116" t="s">
        <v>628</v>
      </c>
      <c r="L599" s="116" t="s">
        <v>1398</v>
      </c>
      <c r="M599" s="116" t="s">
        <v>1405</v>
      </c>
      <c r="N599" s="116">
        <v>1</v>
      </c>
      <c r="O599" s="116">
        <v>1</v>
      </c>
      <c r="P599" s="116">
        <v>1</v>
      </c>
      <c r="Q599" s="116">
        <v>1</v>
      </c>
      <c r="R599" s="116">
        <v>1</v>
      </c>
      <c r="S599" s="116">
        <v>1</v>
      </c>
      <c r="T599" s="116">
        <v>0</v>
      </c>
      <c r="U599" s="116">
        <v>0</v>
      </c>
      <c r="V599" s="116">
        <v>0</v>
      </c>
      <c r="W599" s="84">
        <v>3460645</v>
      </c>
      <c r="X599" s="117">
        <v>44467</v>
      </c>
      <c r="Y599" s="117">
        <v>47024</v>
      </c>
      <c r="Z599" s="84">
        <v>3460645</v>
      </c>
      <c r="AA599" s="116" t="s">
        <v>1406</v>
      </c>
      <c r="AB599" s="116" t="s">
        <v>1407</v>
      </c>
      <c r="AC599" s="118">
        <v>0</v>
      </c>
      <c r="AD599" s="118">
        <v>1730322.5</v>
      </c>
      <c r="AE599" s="118">
        <v>1730322.5</v>
      </c>
      <c r="AF599" s="118">
        <v>0</v>
      </c>
      <c r="AG599" s="118">
        <v>0</v>
      </c>
      <c r="AH599" s="118">
        <v>0</v>
      </c>
      <c r="AI599" s="118">
        <v>0</v>
      </c>
      <c r="AJ599" s="118">
        <v>0</v>
      </c>
      <c r="AK599" s="118">
        <v>0</v>
      </c>
      <c r="AL599" s="118">
        <v>0</v>
      </c>
      <c r="AM599" s="118">
        <v>0</v>
      </c>
      <c r="AN599" s="118">
        <v>0</v>
      </c>
      <c r="AO599" s="118">
        <v>0</v>
      </c>
      <c r="AP599" s="118">
        <v>0</v>
      </c>
      <c r="AQ599" s="118">
        <v>0</v>
      </c>
      <c r="AR599" s="118">
        <f t="shared" si="27"/>
        <v>1730322.5</v>
      </c>
      <c r="AS599" s="118">
        <f t="shared" si="28"/>
        <v>1730322.5</v>
      </c>
      <c r="AT599" s="118">
        <f t="shared" si="29"/>
        <v>3460645</v>
      </c>
      <c r="AU599" s="145"/>
    </row>
    <row r="600" spans="1:47" ht="15" customHeight="1" x14ac:dyDescent="0.3">
      <c r="A600" s="116" t="s">
        <v>3063</v>
      </c>
      <c r="B600" s="116" t="s">
        <v>889</v>
      </c>
      <c r="C600" s="116">
        <v>7</v>
      </c>
      <c r="D600" s="116" t="s">
        <v>0</v>
      </c>
      <c r="E600" s="116" t="s">
        <v>2</v>
      </c>
      <c r="F600" s="116" t="s">
        <v>1393</v>
      </c>
      <c r="G600" s="116" t="s">
        <v>1411</v>
      </c>
      <c r="H600" s="116" t="s">
        <v>1409</v>
      </c>
      <c r="I600" s="116" t="s">
        <v>1412</v>
      </c>
      <c r="J600" s="116" t="s">
        <v>4601</v>
      </c>
      <c r="K600" s="116" t="s">
        <v>628</v>
      </c>
      <c r="L600" s="116" t="s">
        <v>1398</v>
      </c>
      <c r="M600" s="116" t="s">
        <v>1405</v>
      </c>
      <c r="N600" s="116">
        <v>1</v>
      </c>
      <c r="O600" s="116">
        <v>1</v>
      </c>
      <c r="P600" s="116">
        <v>1</v>
      </c>
      <c r="Q600" s="116">
        <v>1</v>
      </c>
      <c r="R600" s="116">
        <v>1</v>
      </c>
      <c r="S600" s="116">
        <v>1</v>
      </c>
      <c r="T600" s="116">
        <v>0</v>
      </c>
      <c r="U600" s="116">
        <v>0</v>
      </c>
      <c r="V600" s="116">
        <v>0</v>
      </c>
      <c r="W600" s="84">
        <v>1880920</v>
      </c>
      <c r="X600" s="117">
        <v>44467</v>
      </c>
      <c r="Y600" s="117">
        <v>47389</v>
      </c>
      <c r="Z600" s="84">
        <v>1880920</v>
      </c>
      <c r="AA600" s="116" t="s">
        <v>1406</v>
      </c>
      <c r="AB600" s="116" t="s">
        <v>1407</v>
      </c>
      <c r="AC600" s="118">
        <v>0</v>
      </c>
      <c r="AD600" s="118">
        <v>626973.32999999996</v>
      </c>
      <c r="AE600" s="118">
        <v>626973.32999999996</v>
      </c>
      <c r="AF600" s="118">
        <v>626973.3399999995</v>
      </c>
      <c r="AG600" s="118">
        <v>0</v>
      </c>
      <c r="AH600" s="118">
        <v>0</v>
      </c>
      <c r="AI600" s="118">
        <v>0</v>
      </c>
      <c r="AJ600" s="118">
        <v>0</v>
      </c>
      <c r="AK600" s="118">
        <v>0</v>
      </c>
      <c r="AL600" s="118">
        <v>0</v>
      </c>
      <c r="AM600" s="118">
        <v>0</v>
      </c>
      <c r="AN600" s="118">
        <v>0</v>
      </c>
      <c r="AO600" s="118">
        <v>0</v>
      </c>
      <c r="AP600" s="118">
        <v>0</v>
      </c>
      <c r="AQ600" s="118">
        <v>0</v>
      </c>
      <c r="AR600" s="118">
        <f t="shared" si="27"/>
        <v>626973.32999999996</v>
      </c>
      <c r="AS600" s="118">
        <f t="shared" si="28"/>
        <v>1253946.6699999995</v>
      </c>
      <c r="AT600" s="118">
        <f t="shared" si="29"/>
        <v>1880919.9999999995</v>
      </c>
      <c r="AU600" s="145"/>
    </row>
    <row r="601" spans="1:47" ht="15" customHeight="1" x14ac:dyDescent="0.3">
      <c r="A601" s="116" t="s">
        <v>3064</v>
      </c>
      <c r="B601" s="116" t="s">
        <v>889</v>
      </c>
      <c r="C601" s="116">
        <v>8</v>
      </c>
      <c r="D601" s="116" t="s">
        <v>0</v>
      </c>
      <c r="E601" s="116" t="s">
        <v>2</v>
      </c>
      <c r="F601" s="116" t="s">
        <v>1393</v>
      </c>
      <c r="G601" s="116" t="s">
        <v>1411</v>
      </c>
      <c r="H601" s="116" t="s">
        <v>1409</v>
      </c>
      <c r="I601" s="116" t="s">
        <v>1412</v>
      </c>
      <c r="J601" s="116" t="s">
        <v>4601</v>
      </c>
      <c r="K601" s="116" t="s">
        <v>628</v>
      </c>
      <c r="L601" s="116" t="s">
        <v>1398</v>
      </c>
      <c r="M601" s="116" t="s">
        <v>1405</v>
      </c>
      <c r="N601" s="116">
        <v>1</v>
      </c>
      <c r="O601" s="116">
        <v>1</v>
      </c>
      <c r="P601" s="116">
        <v>1</v>
      </c>
      <c r="Q601" s="116">
        <v>1</v>
      </c>
      <c r="R601" s="116">
        <v>1</v>
      </c>
      <c r="S601" s="116">
        <v>1</v>
      </c>
      <c r="T601" s="116">
        <v>0</v>
      </c>
      <c r="U601" s="116">
        <v>0</v>
      </c>
      <c r="V601" s="116">
        <v>0</v>
      </c>
      <c r="W601" s="84">
        <v>93515</v>
      </c>
      <c r="X601" s="117">
        <v>44467</v>
      </c>
      <c r="Y601" s="117">
        <v>47754</v>
      </c>
      <c r="Z601" s="84">
        <v>93515</v>
      </c>
      <c r="AA601" s="116" t="s">
        <v>1406</v>
      </c>
      <c r="AB601" s="116" t="s">
        <v>1407</v>
      </c>
      <c r="AC601" s="118">
        <v>0</v>
      </c>
      <c r="AD601" s="118">
        <v>23378.75</v>
      </c>
      <c r="AE601" s="118">
        <v>23378.75</v>
      </c>
      <c r="AF601" s="118">
        <v>23378.75</v>
      </c>
      <c r="AG601" s="118">
        <v>23378.75</v>
      </c>
      <c r="AH601" s="118">
        <v>0</v>
      </c>
      <c r="AI601" s="118">
        <v>0</v>
      </c>
      <c r="AJ601" s="118">
        <v>0</v>
      </c>
      <c r="AK601" s="118">
        <v>0</v>
      </c>
      <c r="AL601" s="118">
        <v>0</v>
      </c>
      <c r="AM601" s="118">
        <v>0</v>
      </c>
      <c r="AN601" s="118">
        <v>0</v>
      </c>
      <c r="AO601" s="118">
        <v>0</v>
      </c>
      <c r="AP601" s="118">
        <v>0</v>
      </c>
      <c r="AQ601" s="118">
        <v>0</v>
      </c>
      <c r="AR601" s="118">
        <f t="shared" si="27"/>
        <v>23378.75</v>
      </c>
      <c r="AS601" s="118">
        <f t="shared" si="28"/>
        <v>70136.25</v>
      </c>
      <c r="AT601" s="118">
        <f t="shared" si="29"/>
        <v>93515</v>
      </c>
      <c r="AU601" s="145"/>
    </row>
    <row r="602" spans="1:47" ht="15" customHeight="1" x14ac:dyDescent="0.3">
      <c r="A602" s="116" t="s">
        <v>3065</v>
      </c>
      <c r="B602" s="116" t="s">
        <v>889</v>
      </c>
      <c r="C602" s="116">
        <v>9</v>
      </c>
      <c r="D602" s="116" t="s">
        <v>0</v>
      </c>
      <c r="E602" s="116" t="s">
        <v>2</v>
      </c>
      <c r="F602" s="116" t="s">
        <v>1393</v>
      </c>
      <c r="G602" s="116" t="s">
        <v>1411</v>
      </c>
      <c r="H602" s="116" t="s">
        <v>1409</v>
      </c>
      <c r="I602" s="116" t="s">
        <v>1412</v>
      </c>
      <c r="J602" s="116" t="s">
        <v>4601</v>
      </c>
      <c r="K602" s="116" t="s">
        <v>628</v>
      </c>
      <c r="L602" s="116" t="s">
        <v>1398</v>
      </c>
      <c r="M602" s="116" t="s">
        <v>1405</v>
      </c>
      <c r="N602" s="116">
        <v>1</v>
      </c>
      <c r="O602" s="116">
        <v>1</v>
      </c>
      <c r="P602" s="116">
        <v>1</v>
      </c>
      <c r="Q602" s="116">
        <v>1</v>
      </c>
      <c r="R602" s="116">
        <v>1</v>
      </c>
      <c r="S602" s="116">
        <v>1</v>
      </c>
      <c r="T602" s="116">
        <v>0</v>
      </c>
      <c r="U602" s="116">
        <v>0</v>
      </c>
      <c r="V602" s="116">
        <v>0</v>
      </c>
      <c r="W602" s="84">
        <v>51920</v>
      </c>
      <c r="X602" s="117">
        <v>44467</v>
      </c>
      <c r="Y602" s="117">
        <v>48119</v>
      </c>
      <c r="Z602" s="84">
        <v>51920</v>
      </c>
      <c r="AA602" s="116" t="s">
        <v>1406</v>
      </c>
      <c r="AB602" s="116" t="s">
        <v>1407</v>
      </c>
      <c r="AC602" s="118">
        <v>0</v>
      </c>
      <c r="AD602" s="118">
        <v>10384</v>
      </c>
      <c r="AE602" s="118">
        <v>10384</v>
      </c>
      <c r="AF602" s="118">
        <v>10384</v>
      </c>
      <c r="AG602" s="118">
        <v>10384</v>
      </c>
      <c r="AH602" s="118">
        <v>10384</v>
      </c>
      <c r="AI602" s="118">
        <v>0</v>
      </c>
      <c r="AJ602" s="118">
        <v>0</v>
      </c>
      <c r="AK602" s="118">
        <v>0</v>
      </c>
      <c r="AL602" s="118">
        <v>0</v>
      </c>
      <c r="AM602" s="118">
        <v>0</v>
      </c>
      <c r="AN602" s="118">
        <v>0</v>
      </c>
      <c r="AO602" s="118">
        <v>0</v>
      </c>
      <c r="AP602" s="118">
        <v>0</v>
      </c>
      <c r="AQ602" s="118">
        <v>0</v>
      </c>
      <c r="AR602" s="118">
        <f t="shared" si="27"/>
        <v>10384</v>
      </c>
      <c r="AS602" s="118">
        <f t="shared" si="28"/>
        <v>41536</v>
      </c>
      <c r="AT602" s="118">
        <f t="shared" si="29"/>
        <v>51920</v>
      </c>
      <c r="AU602" s="145"/>
    </row>
    <row r="603" spans="1:47" ht="15" customHeight="1" x14ac:dyDescent="0.3">
      <c r="A603" s="116" t="s">
        <v>3097</v>
      </c>
      <c r="B603" s="116" t="s">
        <v>1157</v>
      </c>
      <c r="C603" s="116">
        <v>1</v>
      </c>
      <c r="D603" s="116" t="s">
        <v>0</v>
      </c>
      <c r="E603" s="116" t="s">
        <v>2</v>
      </c>
      <c r="F603" s="116" t="s">
        <v>1393</v>
      </c>
      <c r="G603" s="116" t="s">
        <v>323</v>
      </c>
      <c r="H603" s="116" t="s">
        <v>1402</v>
      </c>
      <c r="I603" s="116" t="s">
        <v>1403</v>
      </c>
      <c r="J603" s="116" t="s">
        <v>1404</v>
      </c>
      <c r="K603" s="116" t="s">
        <v>549</v>
      </c>
      <c r="L603" s="116" t="s">
        <v>1398</v>
      </c>
      <c r="M603" s="116" t="s">
        <v>1405</v>
      </c>
      <c r="N603" s="116">
        <v>1</v>
      </c>
      <c r="O603" s="116">
        <v>1</v>
      </c>
      <c r="P603" s="116">
        <v>1</v>
      </c>
      <c r="Q603" s="116">
        <v>0</v>
      </c>
      <c r="R603" s="116">
        <v>0</v>
      </c>
      <c r="S603" s="116">
        <v>1</v>
      </c>
      <c r="T603" s="116">
        <v>1</v>
      </c>
      <c r="U603" s="116">
        <v>1</v>
      </c>
      <c r="V603" s="116">
        <v>0</v>
      </c>
      <c r="W603" s="84">
        <v>500000000</v>
      </c>
      <c r="X603" s="117">
        <v>44314</v>
      </c>
      <c r="Y603" s="117">
        <v>47966</v>
      </c>
      <c r="Z603" s="84">
        <v>500000000</v>
      </c>
      <c r="AA603" s="116" t="s">
        <v>1406</v>
      </c>
      <c r="AB603" s="116" t="s">
        <v>1407</v>
      </c>
      <c r="AC603" s="118">
        <v>0</v>
      </c>
      <c r="AD603" s="118">
        <v>0</v>
      </c>
      <c r="AE603" s="118">
        <v>0</v>
      </c>
      <c r="AF603" s="118">
        <v>0</v>
      </c>
      <c r="AG603" s="118">
        <v>0</v>
      </c>
      <c r="AH603" s="118">
        <v>500000000</v>
      </c>
      <c r="AI603" s="118">
        <v>0</v>
      </c>
      <c r="AJ603" s="118">
        <v>0</v>
      </c>
      <c r="AK603" s="118">
        <v>0</v>
      </c>
      <c r="AL603" s="118">
        <v>0</v>
      </c>
      <c r="AM603" s="118">
        <v>0</v>
      </c>
      <c r="AN603" s="118">
        <v>0</v>
      </c>
      <c r="AO603" s="118">
        <v>0</v>
      </c>
      <c r="AP603" s="118">
        <v>0</v>
      </c>
      <c r="AQ603" s="118">
        <v>0</v>
      </c>
      <c r="AR603" s="118">
        <f t="shared" si="27"/>
        <v>0</v>
      </c>
      <c r="AS603" s="118">
        <f t="shared" si="28"/>
        <v>500000000</v>
      </c>
      <c r="AT603" s="118">
        <f t="shared" si="29"/>
        <v>500000000</v>
      </c>
      <c r="AU603" s="145"/>
    </row>
    <row r="604" spans="1:47" ht="15" customHeight="1" x14ac:dyDescent="0.3">
      <c r="A604" s="116" t="s">
        <v>3066</v>
      </c>
      <c r="B604" s="116" t="s">
        <v>890</v>
      </c>
      <c r="C604" s="116">
        <v>1</v>
      </c>
      <c r="D604" s="116" t="s">
        <v>0</v>
      </c>
      <c r="E604" s="116" t="s">
        <v>2</v>
      </c>
      <c r="F604" s="116" t="s">
        <v>1393</v>
      </c>
      <c r="G604" s="116" t="s">
        <v>1408</v>
      </c>
      <c r="H604" s="116" t="s">
        <v>1409</v>
      </c>
      <c r="I604" s="116" t="s">
        <v>1410</v>
      </c>
      <c r="J604" s="116" t="s">
        <v>4601</v>
      </c>
      <c r="K604" s="116" t="s">
        <v>611</v>
      </c>
      <c r="L604" s="116" t="s">
        <v>1398</v>
      </c>
      <c r="M604" s="116" t="s">
        <v>1405</v>
      </c>
      <c r="N604" s="116">
        <v>1</v>
      </c>
      <c r="O604" s="116">
        <v>1</v>
      </c>
      <c r="P604" s="116">
        <v>1</v>
      </c>
      <c r="Q604" s="116">
        <v>1</v>
      </c>
      <c r="R604" s="116">
        <v>1</v>
      </c>
      <c r="S604" s="116">
        <v>1</v>
      </c>
      <c r="T604" s="116">
        <v>0</v>
      </c>
      <c r="U604" s="116">
        <v>0</v>
      </c>
      <c r="V604" s="116">
        <v>0</v>
      </c>
      <c r="W604" s="84">
        <v>2954385.53</v>
      </c>
      <c r="X604" s="117">
        <v>44291</v>
      </c>
      <c r="Y604" s="117">
        <v>46117</v>
      </c>
      <c r="Z604" s="84">
        <v>2954385.53</v>
      </c>
      <c r="AA604" s="116" t="s">
        <v>1406</v>
      </c>
      <c r="AB604" s="116" t="s">
        <v>1407</v>
      </c>
      <c r="AC604" s="118">
        <v>2954385.53</v>
      </c>
      <c r="AD604" s="118">
        <v>0</v>
      </c>
      <c r="AE604" s="118">
        <v>0</v>
      </c>
      <c r="AF604" s="118">
        <v>0</v>
      </c>
      <c r="AG604" s="118">
        <v>0</v>
      </c>
      <c r="AH604" s="118">
        <v>0</v>
      </c>
      <c r="AI604" s="118">
        <v>0</v>
      </c>
      <c r="AJ604" s="118">
        <v>0</v>
      </c>
      <c r="AK604" s="118">
        <v>0</v>
      </c>
      <c r="AL604" s="118">
        <v>0</v>
      </c>
      <c r="AM604" s="118">
        <v>0</v>
      </c>
      <c r="AN604" s="118">
        <v>0</v>
      </c>
      <c r="AO604" s="118">
        <v>0</v>
      </c>
      <c r="AP604" s="118">
        <v>0</v>
      </c>
      <c r="AQ604" s="118">
        <v>0</v>
      </c>
      <c r="AR604" s="118">
        <f t="shared" si="27"/>
        <v>2954385.53</v>
      </c>
      <c r="AS604" s="118">
        <f t="shared" si="28"/>
        <v>0</v>
      </c>
      <c r="AT604" s="118">
        <f t="shared" si="29"/>
        <v>2954385.53</v>
      </c>
      <c r="AU604" s="145"/>
    </row>
    <row r="605" spans="1:47" ht="15" customHeight="1" x14ac:dyDescent="0.3">
      <c r="A605" s="116" t="s">
        <v>3067</v>
      </c>
      <c r="B605" s="116" t="s">
        <v>891</v>
      </c>
      <c r="C605" s="116">
        <v>1</v>
      </c>
      <c r="D605" s="116" t="s">
        <v>0</v>
      </c>
      <c r="E605" s="116" t="s">
        <v>2</v>
      </c>
      <c r="F605" s="116" t="s">
        <v>1393</v>
      </c>
      <c r="G605" s="116" t="s">
        <v>1408</v>
      </c>
      <c r="H605" s="116" t="s">
        <v>1409</v>
      </c>
      <c r="I605" s="116" t="s">
        <v>1410</v>
      </c>
      <c r="J605" s="116" t="s">
        <v>4601</v>
      </c>
      <c r="K605" s="116" t="s">
        <v>611</v>
      </c>
      <c r="L605" s="116" t="s">
        <v>1398</v>
      </c>
      <c r="M605" s="116" t="s">
        <v>1405</v>
      </c>
      <c r="N605" s="116">
        <v>1</v>
      </c>
      <c r="O605" s="116">
        <v>1</v>
      </c>
      <c r="P605" s="116">
        <v>1</v>
      </c>
      <c r="Q605" s="116">
        <v>1</v>
      </c>
      <c r="R605" s="116">
        <v>1</v>
      </c>
      <c r="S605" s="116">
        <v>1</v>
      </c>
      <c r="T605" s="116">
        <v>0</v>
      </c>
      <c r="U605" s="116">
        <v>0</v>
      </c>
      <c r="V605" s="116">
        <v>0</v>
      </c>
      <c r="W605" s="84">
        <v>161888.79</v>
      </c>
      <c r="X605" s="117">
        <v>44291</v>
      </c>
      <c r="Y605" s="117">
        <v>46117</v>
      </c>
      <c r="Z605" s="84">
        <v>161866.76</v>
      </c>
      <c r="AA605" s="116" t="s">
        <v>1406</v>
      </c>
      <c r="AB605" s="116" t="s">
        <v>1407</v>
      </c>
      <c r="AC605" s="118">
        <v>161888.79</v>
      </c>
      <c r="AD605" s="118">
        <v>0</v>
      </c>
      <c r="AE605" s="118">
        <v>0</v>
      </c>
      <c r="AF605" s="118">
        <v>0</v>
      </c>
      <c r="AG605" s="118">
        <v>0</v>
      </c>
      <c r="AH605" s="118">
        <v>0</v>
      </c>
      <c r="AI605" s="118">
        <v>0</v>
      </c>
      <c r="AJ605" s="118">
        <v>0</v>
      </c>
      <c r="AK605" s="118">
        <v>0</v>
      </c>
      <c r="AL605" s="118">
        <v>0</v>
      </c>
      <c r="AM605" s="118">
        <v>0</v>
      </c>
      <c r="AN605" s="118">
        <v>0</v>
      </c>
      <c r="AO605" s="118">
        <v>0</v>
      </c>
      <c r="AP605" s="118">
        <v>0</v>
      </c>
      <c r="AQ605" s="118">
        <v>0</v>
      </c>
      <c r="AR605" s="118">
        <f t="shared" si="27"/>
        <v>161888.79</v>
      </c>
      <c r="AS605" s="118">
        <f t="shared" si="28"/>
        <v>0</v>
      </c>
      <c r="AT605" s="118">
        <f t="shared" si="29"/>
        <v>161888.79</v>
      </c>
      <c r="AU605" s="145"/>
    </row>
    <row r="606" spans="1:47" ht="15" customHeight="1" x14ac:dyDescent="0.3">
      <c r="A606" s="116" t="s">
        <v>3068</v>
      </c>
      <c r="B606" s="116" t="s">
        <v>892</v>
      </c>
      <c r="C606" s="116">
        <v>1</v>
      </c>
      <c r="D606" s="116" t="s">
        <v>0</v>
      </c>
      <c r="E606" s="116" t="s">
        <v>2</v>
      </c>
      <c r="F606" s="116" t="s">
        <v>1393</v>
      </c>
      <c r="G606" s="116" t="s">
        <v>1408</v>
      </c>
      <c r="H606" s="116" t="s">
        <v>1409</v>
      </c>
      <c r="I606" s="116" t="s">
        <v>1410</v>
      </c>
      <c r="J606" s="116" t="s">
        <v>4601</v>
      </c>
      <c r="K606" s="116" t="s">
        <v>611</v>
      </c>
      <c r="L606" s="116" t="s">
        <v>1398</v>
      </c>
      <c r="M606" s="116" t="s">
        <v>1405</v>
      </c>
      <c r="N606" s="116">
        <v>1</v>
      </c>
      <c r="O606" s="116">
        <v>1</v>
      </c>
      <c r="P606" s="116">
        <v>1</v>
      </c>
      <c r="Q606" s="116">
        <v>1</v>
      </c>
      <c r="R606" s="116">
        <v>1</v>
      </c>
      <c r="S606" s="116">
        <v>1</v>
      </c>
      <c r="T606" s="116">
        <v>0</v>
      </c>
      <c r="U606" s="116">
        <v>0</v>
      </c>
      <c r="V606" s="116">
        <v>0</v>
      </c>
      <c r="W606" s="84">
        <v>4870703.75</v>
      </c>
      <c r="X606" s="117">
        <v>44291</v>
      </c>
      <c r="Y606" s="117">
        <v>46117</v>
      </c>
      <c r="Z606" s="84">
        <v>4870041.04</v>
      </c>
      <c r="AA606" s="116" t="s">
        <v>1406</v>
      </c>
      <c r="AB606" s="116" t="s">
        <v>1407</v>
      </c>
      <c r="AC606" s="118">
        <v>4870703.75</v>
      </c>
      <c r="AD606" s="118">
        <v>0</v>
      </c>
      <c r="AE606" s="118">
        <v>0</v>
      </c>
      <c r="AF606" s="118">
        <v>0</v>
      </c>
      <c r="AG606" s="118">
        <v>0</v>
      </c>
      <c r="AH606" s="118">
        <v>0</v>
      </c>
      <c r="AI606" s="118">
        <v>0</v>
      </c>
      <c r="AJ606" s="118">
        <v>0</v>
      </c>
      <c r="AK606" s="118">
        <v>0</v>
      </c>
      <c r="AL606" s="118">
        <v>0</v>
      </c>
      <c r="AM606" s="118">
        <v>0</v>
      </c>
      <c r="AN606" s="118">
        <v>0</v>
      </c>
      <c r="AO606" s="118">
        <v>0</v>
      </c>
      <c r="AP606" s="118">
        <v>0</v>
      </c>
      <c r="AQ606" s="118">
        <v>0</v>
      </c>
      <c r="AR606" s="118">
        <f t="shared" si="27"/>
        <v>4870703.75</v>
      </c>
      <c r="AS606" s="118">
        <f t="shared" si="28"/>
        <v>0</v>
      </c>
      <c r="AT606" s="118">
        <f t="shared" si="29"/>
        <v>4870703.75</v>
      </c>
      <c r="AU606" s="145"/>
    </row>
    <row r="607" spans="1:47" ht="15" customHeight="1" x14ac:dyDescent="0.3">
      <c r="A607" s="116" t="s">
        <v>3069</v>
      </c>
      <c r="B607" s="116" t="s">
        <v>893</v>
      </c>
      <c r="C607" s="116">
        <v>1</v>
      </c>
      <c r="D607" s="116" t="s">
        <v>0</v>
      </c>
      <c r="E607" s="116" t="s">
        <v>2</v>
      </c>
      <c r="F607" s="116" t="s">
        <v>1393</v>
      </c>
      <c r="G607" s="116" t="s">
        <v>1408</v>
      </c>
      <c r="H607" s="116" t="s">
        <v>1409</v>
      </c>
      <c r="I607" s="116" t="s">
        <v>1410</v>
      </c>
      <c r="J607" s="116" t="s">
        <v>4601</v>
      </c>
      <c r="K607" s="116" t="s">
        <v>611</v>
      </c>
      <c r="L607" s="116" t="s">
        <v>1398</v>
      </c>
      <c r="M607" s="116" t="s">
        <v>1405</v>
      </c>
      <c r="N607" s="116">
        <v>1</v>
      </c>
      <c r="O607" s="116">
        <v>1</v>
      </c>
      <c r="P607" s="116">
        <v>1</v>
      </c>
      <c r="Q607" s="116">
        <v>1</v>
      </c>
      <c r="R607" s="116">
        <v>1</v>
      </c>
      <c r="S607" s="116">
        <v>1</v>
      </c>
      <c r="T607" s="116">
        <v>0</v>
      </c>
      <c r="U607" s="116">
        <v>0</v>
      </c>
      <c r="V607" s="116">
        <v>0</v>
      </c>
      <c r="W607" s="84">
        <v>606448.37</v>
      </c>
      <c r="X607" s="117">
        <v>44291</v>
      </c>
      <c r="Y607" s="117">
        <v>46117</v>
      </c>
      <c r="Z607" s="84">
        <v>606448.37</v>
      </c>
      <c r="AA607" s="116" t="s">
        <v>1406</v>
      </c>
      <c r="AB607" s="116" t="s">
        <v>1407</v>
      </c>
      <c r="AC607" s="118">
        <v>606448.37</v>
      </c>
      <c r="AD607" s="118">
        <v>0</v>
      </c>
      <c r="AE607" s="118">
        <v>0</v>
      </c>
      <c r="AF607" s="118">
        <v>0</v>
      </c>
      <c r="AG607" s="118">
        <v>0</v>
      </c>
      <c r="AH607" s="118">
        <v>0</v>
      </c>
      <c r="AI607" s="118">
        <v>0</v>
      </c>
      <c r="AJ607" s="118">
        <v>0</v>
      </c>
      <c r="AK607" s="118">
        <v>0</v>
      </c>
      <c r="AL607" s="118">
        <v>0</v>
      </c>
      <c r="AM607" s="118">
        <v>0</v>
      </c>
      <c r="AN607" s="118">
        <v>0</v>
      </c>
      <c r="AO607" s="118">
        <v>0</v>
      </c>
      <c r="AP607" s="118">
        <v>0</v>
      </c>
      <c r="AQ607" s="118">
        <v>0</v>
      </c>
      <c r="AR607" s="118">
        <f t="shared" si="27"/>
        <v>606448.37</v>
      </c>
      <c r="AS607" s="118">
        <f t="shared" si="28"/>
        <v>0</v>
      </c>
      <c r="AT607" s="118">
        <f t="shared" si="29"/>
        <v>606448.37</v>
      </c>
      <c r="AU607" s="145"/>
    </row>
    <row r="608" spans="1:47" ht="15" customHeight="1" x14ac:dyDescent="0.3">
      <c r="A608" s="116" t="s">
        <v>3070</v>
      </c>
      <c r="B608" s="116" t="s">
        <v>894</v>
      </c>
      <c r="C608" s="116">
        <v>1</v>
      </c>
      <c r="D608" s="116" t="s">
        <v>0</v>
      </c>
      <c r="E608" s="116" t="s">
        <v>2</v>
      </c>
      <c r="F608" s="116" t="s">
        <v>1393</v>
      </c>
      <c r="G608" s="116" t="s">
        <v>1408</v>
      </c>
      <c r="H608" s="116" t="s">
        <v>1409</v>
      </c>
      <c r="I608" s="116" t="s">
        <v>1410</v>
      </c>
      <c r="J608" s="116" t="s">
        <v>4601</v>
      </c>
      <c r="K608" s="116" t="s">
        <v>611</v>
      </c>
      <c r="L608" s="116" t="s">
        <v>1398</v>
      </c>
      <c r="M608" s="116" t="s">
        <v>1405</v>
      </c>
      <c r="N608" s="116">
        <v>1</v>
      </c>
      <c r="O608" s="116">
        <v>1</v>
      </c>
      <c r="P608" s="116">
        <v>1</v>
      </c>
      <c r="Q608" s="116">
        <v>1</v>
      </c>
      <c r="R608" s="116">
        <v>1</v>
      </c>
      <c r="S608" s="116">
        <v>1</v>
      </c>
      <c r="T608" s="116">
        <v>0</v>
      </c>
      <c r="U608" s="116">
        <v>0</v>
      </c>
      <c r="V608" s="116">
        <v>0</v>
      </c>
      <c r="W608" s="84">
        <v>2815700.29</v>
      </c>
      <c r="X608" s="117">
        <v>44291</v>
      </c>
      <c r="Y608" s="117">
        <v>46117</v>
      </c>
      <c r="Z608" s="84">
        <v>2815700.29</v>
      </c>
      <c r="AA608" s="116" t="s">
        <v>1406</v>
      </c>
      <c r="AB608" s="116" t="s">
        <v>1407</v>
      </c>
      <c r="AC608" s="118">
        <v>2815700.29</v>
      </c>
      <c r="AD608" s="118">
        <v>0</v>
      </c>
      <c r="AE608" s="118">
        <v>0</v>
      </c>
      <c r="AF608" s="118">
        <v>0</v>
      </c>
      <c r="AG608" s="118">
        <v>0</v>
      </c>
      <c r="AH608" s="118">
        <v>0</v>
      </c>
      <c r="AI608" s="118">
        <v>0</v>
      </c>
      <c r="AJ608" s="118">
        <v>0</v>
      </c>
      <c r="AK608" s="118">
        <v>0</v>
      </c>
      <c r="AL608" s="118">
        <v>0</v>
      </c>
      <c r="AM608" s="118">
        <v>0</v>
      </c>
      <c r="AN608" s="118">
        <v>0</v>
      </c>
      <c r="AO608" s="118">
        <v>0</v>
      </c>
      <c r="AP608" s="118">
        <v>0</v>
      </c>
      <c r="AQ608" s="118">
        <v>0</v>
      </c>
      <c r="AR608" s="118">
        <f t="shared" si="27"/>
        <v>2815700.29</v>
      </c>
      <c r="AS608" s="118">
        <f t="shared" si="28"/>
        <v>0</v>
      </c>
      <c r="AT608" s="118">
        <f t="shared" si="29"/>
        <v>2815700.29</v>
      </c>
      <c r="AU608" s="145"/>
    </row>
    <row r="609" spans="1:47" ht="15" customHeight="1" x14ac:dyDescent="0.3">
      <c r="A609" s="116" t="s">
        <v>3071</v>
      </c>
      <c r="B609" s="116" t="s">
        <v>895</v>
      </c>
      <c r="C609" s="116">
        <v>1</v>
      </c>
      <c r="D609" s="116" t="s">
        <v>0</v>
      </c>
      <c r="E609" s="116" t="s">
        <v>2</v>
      </c>
      <c r="F609" s="116" t="s">
        <v>1393</v>
      </c>
      <c r="G609" s="116" t="s">
        <v>1408</v>
      </c>
      <c r="H609" s="116" t="s">
        <v>1409</v>
      </c>
      <c r="I609" s="116" t="s">
        <v>1410</v>
      </c>
      <c r="J609" s="116" t="s">
        <v>4601</v>
      </c>
      <c r="K609" s="116" t="s">
        <v>611</v>
      </c>
      <c r="L609" s="116" t="s">
        <v>1398</v>
      </c>
      <c r="M609" s="116" t="s">
        <v>1405</v>
      </c>
      <c r="N609" s="116">
        <v>1</v>
      </c>
      <c r="O609" s="116">
        <v>1</v>
      </c>
      <c r="P609" s="116">
        <v>1</v>
      </c>
      <c r="Q609" s="116">
        <v>1</v>
      </c>
      <c r="R609" s="116">
        <v>1</v>
      </c>
      <c r="S609" s="116">
        <v>1</v>
      </c>
      <c r="T609" s="116">
        <v>0</v>
      </c>
      <c r="U609" s="116">
        <v>0</v>
      </c>
      <c r="V609" s="116">
        <v>0</v>
      </c>
      <c r="W609" s="84">
        <v>567294</v>
      </c>
      <c r="X609" s="117">
        <v>44291</v>
      </c>
      <c r="Y609" s="117">
        <v>46117</v>
      </c>
      <c r="Z609" s="84">
        <v>567294</v>
      </c>
      <c r="AA609" s="116" t="s">
        <v>1406</v>
      </c>
      <c r="AB609" s="116" t="s">
        <v>1407</v>
      </c>
      <c r="AC609" s="118">
        <v>567294</v>
      </c>
      <c r="AD609" s="118">
        <v>0</v>
      </c>
      <c r="AE609" s="118">
        <v>0</v>
      </c>
      <c r="AF609" s="118">
        <v>0</v>
      </c>
      <c r="AG609" s="118">
        <v>0</v>
      </c>
      <c r="AH609" s="118">
        <v>0</v>
      </c>
      <c r="AI609" s="118">
        <v>0</v>
      </c>
      <c r="AJ609" s="118">
        <v>0</v>
      </c>
      <c r="AK609" s="118">
        <v>0</v>
      </c>
      <c r="AL609" s="118">
        <v>0</v>
      </c>
      <c r="AM609" s="118">
        <v>0</v>
      </c>
      <c r="AN609" s="118">
        <v>0</v>
      </c>
      <c r="AO609" s="118">
        <v>0</v>
      </c>
      <c r="AP609" s="118">
        <v>0</v>
      </c>
      <c r="AQ609" s="118">
        <v>0</v>
      </c>
      <c r="AR609" s="118">
        <f t="shared" si="27"/>
        <v>567294</v>
      </c>
      <c r="AS609" s="118">
        <f t="shared" si="28"/>
        <v>0</v>
      </c>
      <c r="AT609" s="118">
        <f t="shared" si="29"/>
        <v>567294</v>
      </c>
      <c r="AU609" s="145"/>
    </row>
    <row r="610" spans="1:47" ht="15" customHeight="1" x14ac:dyDescent="0.3">
      <c r="A610" s="116" t="s">
        <v>3072</v>
      </c>
      <c r="B610" s="116" t="s">
        <v>896</v>
      </c>
      <c r="C610" s="116">
        <v>1</v>
      </c>
      <c r="D610" s="116" t="s">
        <v>0</v>
      </c>
      <c r="E610" s="116" t="s">
        <v>2</v>
      </c>
      <c r="F610" s="116" t="s">
        <v>1393</v>
      </c>
      <c r="G610" s="116" t="s">
        <v>1408</v>
      </c>
      <c r="H610" s="116" t="s">
        <v>1409</v>
      </c>
      <c r="I610" s="116" t="s">
        <v>1410</v>
      </c>
      <c r="J610" s="116" t="s">
        <v>4601</v>
      </c>
      <c r="K610" s="116" t="s">
        <v>611</v>
      </c>
      <c r="L610" s="116" t="s">
        <v>1398</v>
      </c>
      <c r="M610" s="116" t="s">
        <v>1405</v>
      </c>
      <c r="N610" s="116">
        <v>1</v>
      </c>
      <c r="O610" s="116">
        <v>1</v>
      </c>
      <c r="P610" s="116">
        <v>1</v>
      </c>
      <c r="Q610" s="116">
        <v>1</v>
      </c>
      <c r="R610" s="116">
        <v>1</v>
      </c>
      <c r="S610" s="116">
        <v>1</v>
      </c>
      <c r="T610" s="116">
        <v>0</v>
      </c>
      <c r="U610" s="116">
        <v>0</v>
      </c>
      <c r="V610" s="116">
        <v>0</v>
      </c>
      <c r="W610" s="84">
        <v>2768097.42</v>
      </c>
      <c r="X610" s="117">
        <v>44291</v>
      </c>
      <c r="Y610" s="117">
        <v>46117</v>
      </c>
      <c r="Z610" s="84">
        <v>2768097.42</v>
      </c>
      <c r="AA610" s="116" t="s">
        <v>1406</v>
      </c>
      <c r="AB610" s="116" t="s">
        <v>1407</v>
      </c>
      <c r="AC610" s="118">
        <v>2768097.42</v>
      </c>
      <c r="AD610" s="118">
        <v>0</v>
      </c>
      <c r="AE610" s="118">
        <v>0</v>
      </c>
      <c r="AF610" s="118">
        <v>0</v>
      </c>
      <c r="AG610" s="118">
        <v>0</v>
      </c>
      <c r="AH610" s="118">
        <v>0</v>
      </c>
      <c r="AI610" s="118">
        <v>0</v>
      </c>
      <c r="AJ610" s="118">
        <v>0</v>
      </c>
      <c r="AK610" s="118">
        <v>0</v>
      </c>
      <c r="AL610" s="118">
        <v>0</v>
      </c>
      <c r="AM610" s="118">
        <v>0</v>
      </c>
      <c r="AN610" s="118">
        <v>0</v>
      </c>
      <c r="AO610" s="118">
        <v>0</v>
      </c>
      <c r="AP610" s="118">
        <v>0</v>
      </c>
      <c r="AQ610" s="118">
        <v>0</v>
      </c>
      <c r="AR610" s="118">
        <f t="shared" si="27"/>
        <v>2768097.42</v>
      </c>
      <c r="AS610" s="118">
        <f t="shared" si="28"/>
        <v>0</v>
      </c>
      <c r="AT610" s="118">
        <f t="shared" si="29"/>
        <v>2768097.42</v>
      </c>
      <c r="AU610" s="145"/>
    </row>
    <row r="611" spans="1:47" ht="15" customHeight="1" x14ac:dyDescent="0.3">
      <c r="A611" s="116" t="s">
        <v>3073</v>
      </c>
      <c r="B611" s="116" t="s">
        <v>897</v>
      </c>
      <c r="C611" s="116">
        <v>1</v>
      </c>
      <c r="D611" s="116" t="s">
        <v>0</v>
      </c>
      <c r="E611" s="116" t="s">
        <v>2</v>
      </c>
      <c r="F611" s="116" t="s">
        <v>1393</v>
      </c>
      <c r="G611" s="116" t="s">
        <v>1408</v>
      </c>
      <c r="H611" s="116" t="s">
        <v>1409</v>
      </c>
      <c r="I611" s="116" t="s">
        <v>1410</v>
      </c>
      <c r="J611" s="116" t="s">
        <v>4601</v>
      </c>
      <c r="K611" s="116" t="s">
        <v>611</v>
      </c>
      <c r="L611" s="116" t="s">
        <v>1398</v>
      </c>
      <c r="M611" s="116" t="s">
        <v>1405</v>
      </c>
      <c r="N611" s="116">
        <v>1</v>
      </c>
      <c r="O611" s="116">
        <v>1</v>
      </c>
      <c r="P611" s="116">
        <v>1</v>
      </c>
      <c r="Q611" s="116">
        <v>1</v>
      </c>
      <c r="R611" s="116">
        <v>1</v>
      </c>
      <c r="S611" s="116">
        <v>1</v>
      </c>
      <c r="T611" s="116">
        <v>0</v>
      </c>
      <c r="U611" s="116">
        <v>0</v>
      </c>
      <c r="V611" s="116">
        <v>0</v>
      </c>
      <c r="W611" s="84">
        <v>2978506.37</v>
      </c>
      <c r="X611" s="117">
        <v>44291</v>
      </c>
      <c r="Y611" s="117">
        <v>46117</v>
      </c>
      <c r="Z611" s="84">
        <v>2978506.37</v>
      </c>
      <c r="AA611" s="116" t="s">
        <v>1406</v>
      </c>
      <c r="AB611" s="116" t="s">
        <v>1407</v>
      </c>
      <c r="AC611" s="118">
        <v>2978506.37</v>
      </c>
      <c r="AD611" s="118">
        <v>0</v>
      </c>
      <c r="AE611" s="118">
        <v>0</v>
      </c>
      <c r="AF611" s="118">
        <v>0</v>
      </c>
      <c r="AG611" s="118">
        <v>0</v>
      </c>
      <c r="AH611" s="118">
        <v>0</v>
      </c>
      <c r="AI611" s="118">
        <v>0</v>
      </c>
      <c r="AJ611" s="118">
        <v>0</v>
      </c>
      <c r="AK611" s="118">
        <v>0</v>
      </c>
      <c r="AL611" s="118">
        <v>0</v>
      </c>
      <c r="AM611" s="118">
        <v>0</v>
      </c>
      <c r="AN611" s="118">
        <v>0</v>
      </c>
      <c r="AO611" s="118">
        <v>0</v>
      </c>
      <c r="AP611" s="118">
        <v>0</v>
      </c>
      <c r="AQ611" s="118">
        <v>0</v>
      </c>
      <c r="AR611" s="118">
        <f t="shared" si="27"/>
        <v>2978506.37</v>
      </c>
      <c r="AS611" s="118">
        <f t="shared" si="28"/>
        <v>0</v>
      </c>
      <c r="AT611" s="118">
        <f t="shared" si="29"/>
        <v>2978506.37</v>
      </c>
      <c r="AU611" s="145"/>
    </row>
    <row r="612" spans="1:47" ht="15" customHeight="1" x14ac:dyDescent="0.3">
      <c r="A612" s="116" t="s">
        <v>3074</v>
      </c>
      <c r="B612" s="116" t="s">
        <v>898</v>
      </c>
      <c r="C612" s="116">
        <v>1</v>
      </c>
      <c r="D612" s="116" t="s">
        <v>0</v>
      </c>
      <c r="E612" s="116" t="s">
        <v>2</v>
      </c>
      <c r="F612" s="116" t="s">
        <v>1393</v>
      </c>
      <c r="G612" s="116" t="s">
        <v>1408</v>
      </c>
      <c r="H612" s="116" t="s">
        <v>1409</v>
      </c>
      <c r="I612" s="116" t="s">
        <v>1410</v>
      </c>
      <c r="J612" s="116" t="s">
        <v>4601</v>
      </c>
      <c r="K612" s="116" t="s">
        <v>611</v>
      </c>
      <c r="L612" s="116" t="s">
        <v>1398</v>
      </c>
      <c r="M612" s="116" t="s">
        <v>1405</v>
      </c>
      <c r="N612" s="116">
        <v>1</v>
      </c>
      <c r="O612" s="116">
        <v>1</v>
      </c>
      <c r="P612" s="116">
        <v>1</v>
      </c>
      <c r="Q612" s="116">
        <v>1</v>
      </c>
      <c r="R612" s="116">
        <v>1</v>
      </c>
      <c r="S612" s="116">
        <v>1</v>
      </c>
      <c r="T612" s="116">
        <v>0</v>
      </c>
      <c r="U612" s="116">
        <v>0</v>
      </c>
      <c r="V612" s="116">
        <v>0</v>
      </c>
      <c r="W612" s="84">
        <v>6813386.9900000002</v>
      </c>
      <c r="X612" s="117">
        <v>44291</v>
      </c>
      <c r="Y612" s="117">
        <v>46117</v>
      </c>
      <c r="Z612" s="84">
        <v>6813386.9900000002</v>
      </c>
      <c r="AA612" s="116" t="s">
        <v>1406</v>
      </c>
      <c r="AB612" s="116" t="s">
        <v>1407</v>
      </c>
      <c r="AC612" s="118">
        <v>6813386.9900000002</v>
      </c>
      <c r="AD612" s="118">
        <v>0</v>
      </c>
      <c r="AE612" s="118">
        <v>0</v>
      </c>
      <c r="AF612" s="118">
        <v>0</v>
      </c>
      <c r="AG612" s="118">
        <v>0</v>
      </c>
      <c r="AH612" s="118">
        <v>0</v>
      </c>
      <c r="AI612" s="118">
        <v>0</v>
      </c>
      <c r="AJ612" s="118">
        <v>0</v>
      </c>
      <c r="AK612" s="118">
        <v>0</v>
      </c>
      <c r="AL612" s="118">
        <v>0</v>
      </c>
      <c r="AM612" s="118">
        <v>0</v>
      </c>
      <c r="AN612" s="118">
        <v>0</v>
      </c>
      <c r="AO612" s="118">
        <v>0</v>
      </c>
      <c r="AP612" s="118">
        <v>0</v>
      </c>
      <c r="AQ612" s="118">
        <v>0</v>
      </c>
      <c r="AR612" s="118">
        <f t="shared" si="27"/>
        <v>6813386.9900000002</v>
      </c>
      <c r="AS612" s="118">
        <f t="shared" si="28"/>
        <v>0</v>
      </c>
      <c r="AT612" s="118">
        <f t="shared" si="29"/>
        <v>6813386.9900000002</v>
      </c>
      <c r="AU612" s="145"/>
    </row>
    <row r="613" spans="1:47" ht="15" customHeight="1" x14ac:dyDescent="0.3">
      <c r="A613" s="116" t="s">
        <v>3075</v>
      </c>
      <c r="B613" s="116" t="s">
        <v>899</v>
      </c>
      <c r="C613" s="116">
        <v>1</v>
      </c>
      <c r="D613" s="116" t="s">
        <v>0</v>
      </c>
      <c r="E613" s="116" t="s">
        <v>2</v>
      </c>
      <c r="F613" s="116" t="s">
        <v>1393</v>
      </c>
      <c r="G613" s="116" t="s">
        <v>1408</v>
      </c>
      <c r="H613" s="116" t="s">
        <v>1409</v>
      </c>
      <c r="I613" s="116" t="s">
        <v>1410</v>
      </c>
      <c r="J613" s="116" t="s">
        <v>4601</v>
      </c>
      <c r="K613" s="116" t="s">
        <v>611</v>
      </c>
      <c r="L613" s="116" t="s">
        <v>1398</v>
      </c>
      <c r="M613" s="116" t="s">
        <v>1405</v>
      </c>
      <c r="N613" s="116">
        <v>1</v>
      </c>
      <c r="O613" s="116">
        <v>1</v>
      </c>
      <c r="P613" s="116">
        <v>1</v>
      </c>
      <c r="Q613" s="116">
        <v>1</v>
      </c>
      <c r="R613" s="116">
        <v>1</v>
      </c>
      <c r="S613" s="116">
        <v>1</v>
      </c>
      <c r="T613" s="116">
        <v>0</v>
      </c>
      <c r="U613" s="116">
        <v>0</v>
      </c>
      <c r="V613" s="116">
        <v>0</v>
      </c>
      <c r="W613" s="84">
        <v>660076.67000000004</v>
      </c>
      <c r="X613" s="117">
        <v>44291</v>
      </c>
      <c r="Y613" s="117">
        <v>46117</v>
      </c>
      <c r="Z613" s="84">
        <v>660076.67000000004</v>
      </c>
      <c r="AA613" s="116" t="s">
        <v>1406</v>
      </c>
      <c r="AB613" s="116" t="s">
        <v>1407</v>
      </c>
      <c r="AC613" s="118">
        <v>660076.67000000004</v>
      </c>
      <c r="AD613" s="118">
        <v>0</v>
      </c>
      <c r="AE613" s="118">
        <v>0</v>
      </c>
      <c r="AF613" s="118">
        <v>0</v>
      </c>
      <c r="AG613" s="118">
        <v>0</v>
      </c>
      <c r="AH613" s="118">
        <v>0</v>
      </c>
      <c r="AI613" s="118">
        <v>0</v>
      </c>
      <c r="AJ613" s="118">
        <v>0</v>
      </c>
      <c r="AK613" s="118">
        <v>0</v>
      </c>
      <c r="AL613" s="118">
        <v>0</v>
      </c>
      <c r="AM613" s="118">
        <v>0</v>
      </c>
      <c r="AN613" s="118">
        <v>0</v>
      </c>
      <c r="AO613" s="118">
        <v>0</v>
      </c>
      <c r="AP613" s="118">
        <v>0</v>
      </c>
      <c r="AQ613" s="118">
        <v>0</v>
      </c>
      <c r="AR613" s="118">
        <f t="shared" si="27"/>
        <v>660076.67000000004</v>
      </c>
      <c r="AS613" s="118">
        <f t="shared" si="28"/>
        <v>0</v>
      </c>
      <c r="AT613" s="118">
        <f t="shared" si="29"/>
        <v>660076.67000000004</v>
      </c>
      <c r="AU613" s="145"/>
    </row>
    <row r="614" spans="1:47" ht="15" customHeight="1" x14ac:dyDescent="0.3">
      <c r="A614" s="116" t="s">
        <v>3077</v>
      </c>
      <c r="B614" s="116" t="s">
        <v>900</v>
      </c>
      <c r="C614" s="116">
        <v>1</v>
      </c>
      <c r="D614" s="116" t="s">
        <v>0</v>
      </c>
      <c r="E614" s="116" t="s">
        <v>2</v>
      </c>
      <c r="F614" s="116" t="s">
        <v>1393</v>
      </c>
      <c r="G614" s="116" t="s">
        <v>1408</v>
      </c>
      <c r="H614" s="116" t="s">
        <v>1409</v>
      </c>
      <c r="I614" s="116" t="s">
        <v>1410</v>
      </c>
      <c r="J614" s="116" t="s">
        <v>4601</v>
      </c>
      <c r="K614" s="116" t="s">
        <v>611</v>
      </c>
      <c r="L614" s="116" t="s">
        <v>1398</v>
      </c>
      <c r="M614" s="116" t="s">
        <v>1405</v>
      </c>
      <c r="N614" s="116">
        <v>1</v>
      </c>
      <c r="O614" s="116">
        <v>1</v>
      </c>
      <c r="P614" s="116">
        <v>1</v>
      </c>
      <c r="Q614" s="116">
        <v>1</v>
      </c>
      <c r="R614" s="116">
        <v>1</v>
      </c>
      <c r="S614" s="116">
        <v>1</v>
      </c>
      <c r="T614" s="116">
        <v>0</v>
      </c>
      <c r="U614" s="116">
        <v>0</v>
      </c>
      <c r="V614" s="116">
        <v>0</v>
      </c>
      <c r="W614" s="84">
        <v>101084.49</v>
      </c>
      <c r="X614" s="117">
        <v>44291</v>
      </c>
      <c r="Y614" s="117">
        <v>46117</v>
      </c>
      <c r="Z614" s="84">
        <v>101069.95</v>
      </c>
      <c r="AA614" s="116" t="s">
        <v>1406</v>
      </c>
      <c r="AB614" s="116" t="s">
        <v>1407</v>
      </c>
      <c r="AC614" s="118">
        <v>101084.49</v>
      </c>
      <c r="AD614" s="118">
        <v>0</v>
      </c>
      <c r="AE614" s="118">
        <v>0</v>
      </c>
      <c r="AF614" s="118">
        <v>0</v>
      </c>
      <c r="AG614" s="118">
        <v>0</v>
      </c>
      <c r="AH614" s="118">
        <v>0</v>
      </c>
      <c r="AI614" s="118">
        <v>0</v>
      </c>
      <c r="AJ614" s="118">
        <v>0</v>
      </c>
      <c r="AK614" s="118">
        <v>0</v>
      </c>
      <c r="AL614" s="118">
        <v>0</v>
      </c>
      <c r="AM614" s="118">
        <v>0</v>
      </c>
      <c r="AN614" s="118">
        <v>0</v>
      </c>
      <c r="AO614" s="118">
        <v>0</v>
      </c>
      <c r="AP614" s="118">
        <v>0</v>
      </c>
      <c r="AQ614" s="118">
        <v>0</v>
      </c>
      <c r="AR614" s="118">
        <f t="shared" si="27"/>
        <v>101084.49</v>
      </c>
      <c r="AS614" s="118">
        <f t="shared" si="28"/>
        <v>0</v>
      </c>
      <c r="AT614" s="118">
        <f t="shared" si="29"/>
        <v>101084.49</v>
      </c>
      <c r="AU614" s="145"/>
    </row>
    <row r="615" spans="1:47" ht="15" customHeight="1" x14ac:dyDescent="0.3">
      <c r="A615" s="116" t="s">
        <v>3078</v>
      </c>
      <c r="B615" s="116" t="s">
        <v>901</v>
      </c>
      <c r="C615" s="116">
        <v>1</v>
      </c>
      <c r="D615" s="116" t="s">
        <v>0</v>
      </c>
      <c r="E615" s="116" t="s">
        <v>2</v>
      </c>
      <c r="F615" s="116" t="s">
        <v>1393</v>
      </c>
      <c r="G615" s="116" t="s">
        <v>1408</v>
      </c>
      <c r="H615" s="116" t="s">
        <v>1409</v>
      </c>
      <c r="I615" s="116" t="s">
        <v>1410</v>
      </c>
      <c r="J615" s="116" t="s">
        <v>4601</v>
      </c>
      <c r="K615" s="116" t="s">
        <v>611</v>
      </c>
      <c r="L615" s="116" t="s">
        <v>1398</v>
      </c>
      <c r="M615" s="116" t="s">
        <v>1405</v>
      </c>
      <c r="N615" s="116">
        <v>1</v>
      </c>
      <c r="O615" s="116">
        <v>1</v>
      </c>
      <c r="P615" s="116">
        <v>1</v>
      </c>
      <c r="Q615" s="116">
        <v>1</v>
      </c>
      <c r="R615" s="116">
        <v>1</v>
      </c>
      <c r="S615" s="116">
        <v>1</v>
      </c>
      <c r="T615" s="116">
        <v>0</v>
      </c>
      <c r="U615" s="116">
        <v>0</v>
      </c>
      <c r="V615" s="116">
        <v>0</v>
      </c>
      <c r="W615" s="84">
        <v>1271455</v>
      </c>
      <c r="X615" s="117">
        <v>44291</v>
      </c>
      <c r="Y615" s="117">
        <v>46117</v>
      </c>
      <c r="Z615" s="84">
        <v>1271455</v>
      </c>
      <c r="AA615" s="116" t="s">
        <v>1406</v>
      </c>
      <c r="AB615" s="116" t="s">
        <v>1407</v>
      </c>
      <c r="AC615" s="118">
        <v>1271455</v>
      </c>
      <c r="AD615" s="118">
        <v>0</v>
      </c>
      <c r="AE615" s="118">
        <v>0</v>
      </c>
      <c r="AF615" s="118">
        <v>0</v>
      </c>
      <c r="AG615" s="118">
        <v>0</v>
      </c>
      <c r="AH615" s="118">
        <v>0</v>
      </c>
      <c r="AI615" s="118">
        <v>0</v>
      </c>
      <c r="AJ615" s="118">
        <v>0</v>
      </c>
      <c r="AK615" s="118">
        <v>0</v>
      </c>
      <c r="AL615" s="118">
        <v>0</v>
      </c>
      <c r="AM615" s="118">
        <v>0</v>
      </c>
      <c r="AN615" s="118">
        <v>0</v>
      </c>
      <c r="AO615" s="118">
        <v>0</v>
      </c>
      <c r="AP615" s="118">
        <v>0</v>
      </c>
      <c r="AQ615" s="118">
        <v>0</v>
      </c>
      <c r="AR615" s="118">
        <f t="shared" si="27"/>
        <v>1271455</v>
      </c>
      <c r="AS615" s="118">
        <f t="shared" si="28"/>
        <v>0</v>
      </c>
      <c r="AT615" s="118">
        <f t="shared" si="29"/>
        <v>1271455</v>
      </c>
      <c r="AU615" s="145"/>
    </row>
    <row r="616" spans="1:47" ht="15" customHeight="1" x14ac:dyDescent="0.3">
      <c r="A616" s="116" t="s">
        <v>3079</v>
      </c>
      <c r="B616" s="116" t="s">
        <v>902</v>
      </c>
      <c r="C616" s="116">
        <v>1</v>
      </c>
      <c r="D616" s="116" t="s">
        <v>0</v>
      </c>
      <c r="E616" s="116" t="s">
        <v>2</v>
      </c>
      <c r="F616" s="116" t="s">
        <v>1393</v>
      </c>
      <c r="G616" s="116" t="s">
        <v>1408</v>
      </c>
      <c r="H616" s="116" t="s">
        <v>1409</v>
      </c>
      <c r="I616" s="116" t="s">
        <v>1410</v>
      </c>
      <c r="J616" s="116" t="s">
        <v>4601</v>
      </c>
      <c r="K616" s="116" t="s">
        <v>611</v>
      </c>
      <c r="L616" s="116" t="s">
        <v>1398</v>
      </c>
      <c r="M616" s="116" t="s">
        <v>1405</v>
      </c>
      <c r="N616" s="116">
        <v>1</v>
      </c>
      <c r="O616" s="116">
        <v>1</v>
      </c>
      <c r="P616" s="116">
        <v>1</v>
      </c>
      <c r="Q616" s="116">
        <v>1</v>
      </c>
      <c r="R616" s="116">
        <v>1</v>
      </c>
      <c r="S616" s="116">
        <v>1</v>
      </c>
      <c r="T616" s="116">
        <v>0</v>
      </c>
      <c r="U616" s="116">
        <v>0</v>
      </c>
      <c r="V616" s="116">
        <v>0</v>
      </c>
      <c r="W616" s="84">
        <v>4725056.59</v>
      </c>
      <c r="X616" s="117">
        <v>44291</v>
      </c>
      <c r="Y616" s="117">
        <v>46117</v>
      </c>
      <c r="Z616" s="84">
        <v>4724056.59</v>
      </c>
      <c r="AA616" s="116" t="s">
        <v>1406</v>
      </c>
      <c r="AB616" s="116" t="s">
        <v>1407</v>
      </c>
      <c r="AC616" s="118">
        <v>4725056.59</v>
      </c>
      <c r="AD616" s="118">
        <v>0</v>
      </c>
      <c r="AE616" s="118">
        <v>0</v>
      </c>
      <c r="AF616" s="118">
        <v>0</v>
      </c>
      <c r="AG616" s="118">
        <v>0</v>
      </c>
      <c r="AH616" s="118">
        <v>0</v>
      </c>
      <c r="AI616" s="118">
        <v>0</v>
      </c>
      <c r="AJ616" s="118">
        <v>0</v>
      </c>
      <c r="AK616" s="118">
        <v>0</v>
      </c>
      <c r="AL616" s="118">
        <v>0</v>
      </c>
      <c r="AM616" s="118">
        <v>0</v>
      </c>
      <c r="AN616" s="118">
        <v>0</v>
      </c>
      <c r="AO616" s="118">
        <v>0</v>
      </c>
      <c r="AP616" s="118">
        <v>0</v>
      </c>
      <c r="AQ616" s="118">
        <v>0</v>
      </c>
      <c r="AR616" s="118">
        <f t="shared" si="27"/>
        <v>4725056.59</v>
      </c>
      <c r="AS616" s="118">
        <f t="shared" si="28"/>
        <v>0</v>
      </c>
      <c r="AT616" s="118">
        <f t="shared" si="29"/>
        <v>4725056.59</v>
      </c>
      <c r="AU616" s="145"/>
    </row>
    <row r="617" spans="1:47" ht="15" customHeight="1" x14ac:dyDescent="0.3">
      <c r="A617" s="116" t="s">
        <v>3076</v>
      </c>
      <c r="B617" s="116" t="s">
        <v>903</v>
      </c>
      <c r="C617" s="116">
        <v>1</v>
      </c>
      <c r="D617" s="116" t="s">
        <v>0</v>
      </c>
      <c r="E617" s="116" t="s">
        <v>2</v>
      </c>
      <c r="F617" s="116" t="s">
        <v>1393</v>
      </c>
      <c r="G617" s="116" t="s">
        <v>1401</v>
      </c>
      <c r="H617" s="116" t="s">
        <v>1402</v>
      </c>
      <c r="I617" s="116" t="s">
        <v>1403</v>
      </c>
      <c r="J617" s="116" t="s">
        <v>1404</v>
      </c>
      <c r="K617" s="116" t="s">
        <v>904</v>
      </c>
      <c r="L617" s="116" t="s">
        <v>1398</v>
      </c>
      <c r="M617" s="116" t="s">
        <v>1405</v>
      </c>
      <c r="N617" s="116">
        <v>1</v>
      </c>
      <c r="O617" s="116">
        <v>1</v>
      </c>
      <c r="P617" s="116">
        <v>1</v>
      </c>
      <c r="Q617" s="116">
        <v>0</v>
      </c>
      <c r="R617" s="116">
        <v>0</v>
      </c>
      <c r="S617" s="116">
        <v>1</v>
      </c>
      <c r="T617" s="116">
        <v>1</v>
      </c>
      <c r="U617" s="116">
        <v>1</v>
      </c>
      <c r="V617" s="116">
        <v>0</v>
      </c>
      <c r="W617" s="84">
        <v>928479.65</v>
      </c>
      <c r="X617" s="117">
        <v>44291</v>
      </c>
      <c r="Y617" s="117">
        <v>46117</v>
      </c>
      <c r="Z617" s="84">
        <v>928479.65</v>
      </c>
      <c r="AA617" s="116" t="s">
        <v>1406</v>
      </c>
      <c r="AB617" s="116" t="s">
        <v>1407</v>
      </c>
      <c r="AC617" s="118">
        <v>928479.65</v>
      </c>
      <c r="AD617" s="118">
        <v>0</v>
      </c>
      <c r="AE617" s="118">
        <v>0</v>
      </c>
      <c r="AF617" s="118">
        <v>0</v>
      </c>
      <c r="AG617" s="118">
        <v>0</v>
      </c>
      <c r="AH617" s="118">
        <v>0</v>
      </c>
      <c r="AI617" s="118">
        <v>0</v>
      </c>
      <c r="AJ617" s="118">
        <v>0</v>
      </c>
      <c r="AK617" s="118">
        <v>0</v>
      </c>
      <c r="AL617" s="118">
        <v>0</v>
      </c>
      <c r="AM617" s="118">
        <v>0</v>
      </c>
      <c r="AN617" s="118">
        <v>0</v>
      </c>
      <c r="AO617" s="118">
        <v>0</v>
      </c>
      <c r="AP617" s="118">
        <v>0</v>
      </c>
      <c r="AQ617" s="118">
        <v>0</v>
      </c>
      <c r="AR617" s="118">
        <f t="shared" si="27"/>
        <v>928479.65</v>
      </c>
      <c r="AS617" s="118">
        <f t="shared" si="28"/>
        <v>0</v>
      </c>
      <c r="AT617" s="118">
        <f t="shared" si="29"/>
        <v>928479.65</v>
      </c>
      <c r="AU617" s="145"/>
    </row>
    <row r="618" spans="1:47" ht="15" customHeight="1" x14ac:dyDescent="0.3">
      <c r="A618" s="116" t="s">
        <v>3080</v>
      </c>
      <c r="B618" s="116" t="s">
        <v>905</v>
      </c>
      <c r="C618" s="116">
        <v>1</v>
      </c>
      <c r="D618" s="116" t="s">
        <v>0</v>
      </c>
      <c r="E618" s="116" t="s">
        <v>2</v>
      </c>
      <c r="F618" s="116" t="s">
        <v>1393</v>
      </c>
      <c r="G618" s="116" t="s">
        <v>1401</v>
      </c>
      <c r="H618" s="116" t="s">
        <v>1402</v>
      </c>
      <c r="I618" s="116" t="s">
        <v>1403</v>
      </c>
      <c r="J618" s="116" t="s">
        <v>1404</v>
      </c>
      <c r="K618" s="116" t="s">
        <v>777</v>
      </c>
      <c r="L618" s="116" t="s">
        <v>1398</v>
      </c>
      <c r="M618" s="116" t="s">
        <v>1405</v>
      </c>
      <c r="N618" s="116">
        <v>1</v>
      </c>
      <c r="O618" s="116">
        <v>1</v>
      </c>
      <c r="P618" s="116">
        <v>1</v>
      </c>
      <c r="Q618" s="116">
        <v>0</v>
      </c>
      <c r="R618" s="116">
        <v>0</v>
      </c>
      <c r="S618" s="116">
        <v>1</v>
      </c>
      <c r="T618" s="116">
        <v>1</v>
      </c>
      <c r="U618" s="116">
        <v>1</v>
      </c>
      <c r="V618" s="116">
        <v>0</v>
      </c>
      <c r="W618" s="84">
        <v>2222644.7999999998</v>
      </c>
      <c r="X618" s="117">
        <v>44291</v>
      </c>
      <c r="Y618" s="117">
        <v>46117</v>
      </c>
      <c r="Z618" s="84">
        <v>2222644.7999999998</v>
      </c>
      <c r="AA618" s="116" t="s">
        <v>1406</v>
      </c>
      <c r="AB618" s="116" t="s">
        <v>1407</v>
      </c>
      <c r="AC618" s="118">
        <v>2222644.7999999998</v>
      </c>
      <c r="AD618" s="118">
        <v>0</v>
      </c>
      <c r="AE618" s="118">
        <v>0</v>
      </c>
      <c r="AF618" s="118">
        <v>0</v>
      </c>
      <c r="AG618" s="118">
        <v>0</v>
      </c>
      <c r="AH618" s="118">
        <v>0</v>
      </c>
      <c r="AI618" s="118">
        <v>0</v>
      </c>
      <c r="AJ618" s="118">
        <v>0</v>
      </c>
      <c r="AK618" s="118">
        <v>0</v>
      </c>
      <c r="AL618" s="118">
        <v>0</v>
      </c>
      <c r="AM618" s="118">
        <v>0</v>
      </c>
      <c r="AN618" s="118">
        <v>0</v>
      </c>
      <c r="AO618" s="118">
        <v>0</v>
      </c>
      <c r="AP618" s="118">
        <v>0</v>
      </c>
      <c r="AQ618" s="118">
        <v>0</v>
      </c>
      <c r="AR618" s="118">
        <f t="shared" si="27"/>
        <v>2222644.7999999998</v>
      </c>
      <c r="AS618" s="118">
        <f t="shared" si="28"/>
        <v>0</v>
      </c>
      <c r="AT618" s="118">
        <f t="shared" si="29"/>
        <v>2222644.7999999998</v>
      </c>
      <c r="AU618" s="145"/>
    </row>
    <row r="619" spans="1:47" ht="15" customHeight="1" x14ac:dyDescent="0.3">
      <c r="A619" s="116" t="s">
        <v>3081</v>
      </c>
      <c r="B619" s="116" t="s">
        <v>906</v>
      </c>
      <c r="C619" s="116">
        <v>1</v>
      </c>
      <c r="D619" s="116" t="s">
        <v>0</v>
      </c>
      <c r="E619" s="116" t="s">
        <v>2</v>
      </c>
      <c r="F619" s="116" t="s">
        <v>1393</v>
      </c>
      <c r="G619" s="116" t="s">
        <v>1408</v>
      </c>
      <c r="H619" s="116" t="s">
        <v>1409</v>
      </c>
      <c r="I619" s="116" t="s">
        <v>1410</v>
      </c>
      <c r="J619" s="116" t="s">
        <v>4601</v>
      </c>
      <c r="K619" s="116" t="s">
        <v>611</v>
      </c>
      <c r="L619" s="116" t="s">
        <v>1398</v>
      </c>
      <c r="M619" s="116" t="s">
        <v>1405</v>
      </c>
      <c r="N619" s="116">
        <v>1</v>
      </c>
      <c r="O619" s="116">
        <v>1</v>
      </c>
      <c r="P619" s="116">
        <v>1</v>
      </c>
      <c r="Q619" s="116">
        <v>1</v>
      </c>
      <c r="R619" s="116">
        <v>1</v>
      </c>
      <c r="S619" s="116">
        <v>1</v>
      </c>
      <c r="T619" s="116">
        <v>0</v>
      </c>
      <c r="U619" s="116">
        <v>0</v>
      </c>
      <c r="V619" s="116">
        <v>0</v>
      </c>
      <c r="W619" s="84">
        <v>634251.98</v>
      </c>
      <c r="X619" s="117">
        <v>44291</v>
      </c>
      <c r="Y619" s="117">
        <v>46117</v>
      </c>
      <c r="Z619" s="84">
        <v>634251.98</v>
      </c>
      <c r="AA619" s="116" t="s">
        <v>1406</v>
      </c>
      <c r="AB619" s="116" t="s">
        <v>1407</v>
      </c>
      <c r="AC619" s="118">
        <v>634251.98</v>
      </c>
      <c r="AD619" s="118">
        <v>0</v>
      </c>
      <c r="AE619" s="118">
        <v>0</v>
      </c>
      <c r="AF619" s="118">
        <v>0</v>
      </c>
      <c r="AG619" s="118">
        <v>0</v>
      </c>
      <c r="AH619" s="118">
        <v>0</v>
      </c>
      <c r="AI619" s="118">
        <v>0</v>
      </c>
      <c r="AJ619" s="118">
        <v>0</v>
      </c>
      <c r="AK619" s="118">
        <v>0</v>
      </c>
      <c r="AL619" s="118">
        <v>0</v>
      </c>
      <c r="AM619" s="118">
        <v>0</v>
      </c>
      <c r="AN619" s="118">
        <v>0</v>
      </c>
      <c r="AO619" s="118">
        <v>0</v>
      </c>
      <c r="AP619" s="118">
        <v>0</v>
      </c>
      <c r="AQ619" s="118">
        <v>0</v>
      </c>
      <c r="AR619" s="118">
        <f t="shared" si="27"/>
        <v>634251.98</v>
      </c>
      <c r="AS619" s="118">
        <f t="shared" si="28"/>
        <v>0</v>
      </c>
      <c r="AT619" s="118">
        <f t="shared" si="29"/>
        <v>634251.98</v>
      </c>
      <c r="AU619" s="145"/>
    </row>
    <row r="620" spans="1:47" ht="15" customHeight="1" x14ac:dyDescent="0.3">
      <c r="A620" s="116" t="s">
        <v>3082</v>
      </c>
      <c r="B620" s="116" t="s">
        <v>907</v>
      </c>
      <c r="C620" s="116">
        <v>1</v>
      </c>
      <c r="D620" s="116" t="s">
        <v>0</v>
      </c>
      <c r="E620" s="116" t="s">
        <v>2</v>
      </c>
      <c r="F620" s="116" t="s">
        <v>1393</v>
      </c>
      <c r="G620" s="116" t="s">
        <v>1408</v>
      </c>
      <c r="H620" s="116" t="s">
        <v>1409</v>
      </c>
      <c r="I620" s="116" t="s">
        <v>1410</v>
      </c>
      <c r="J620" s="116" t="s">
        <v>4601</v>
      </c>
      <c r="K620" s="116" t="s">
        <v>611</v>
      </c>
      <c r="L620" s="116" t="s">
        <v>1398</v>
      </c>
      <c r="M620" s="116" t="s">
        <v>1405</v>
      </c>
      <c r="N620" s="116">
        <v>1</v>
      </c>
      <c r="O620" s="116">
        <v>1</v>
      </c>
      <c r="P620" s="116">
        <v>1</v>
      </c>
      <c r="Q620" s="116">
        <v>1</v>
      </c>
      <c r="R620" s="116">
        <v>1</v>
      </c>
      <c r="S620" s="116">
        <v>1</v>
      </c>
      <c r="T620" s="116">
        <v>0</v>
      </c>
      <c r="U620" s="116">
        <v>0</v>
      </c>
      <c r="V620" s="116">
        <v>0</v>
      </c>
      <c r="W620" s="84">
        <v>450536.43</v>
      </c>
      <c r="X620" s="117">
        <v>44291</v>
      </c>
      <c r="Y620" s="117">
        <v>46117</v>
      </c>
      <c r="Z620" s="84">
        <v>450536.43</v>
      </c>
      <c r="AA620" s="116" t="s">
        <v>1406</v>
      </c>
      <c r="AB620" s="116" t="s">
        <v>1407</v>
      </c>
      <c r="AC620" s="118">
        <v>450536.43</v>
      </c>
      <c r="AD620" s="118">
        <v>0</v>
      </c>
      <c r="AE620" s="118">
        <v>0</v>
      </c>
      <c r="AF620" s="118">
        <v>0</v>
      </c>
      <c r="AG620" s="118">
        <v>0</v>
      </c>
      <c r="AH620" s="118">
        <v>0</v>
      </c>
      <c r="AI620" s="118">
        <v>0</v>
      </c>
      <c r="AJ620" s="118">
        <v>0</v>
      </c>
      <c r="AK620" s="118">
        <v>0</v>
      </c>
      <c r="AL620" s="118">
        <v>0</v>
      </c>
      <c r="AM620" s="118">
        <v>0</v>
      </c>
      <c r="AN620" s="118">
        <v>0</v>
      </c>
      <c r="AO620" s="118">
        <v>0</v>
      </c>
      <c r="AP620" s="118">
        <v>0</v>
      </c>
      <c r="AQ620" s="118">
        <v>0</v>
      </c>
      <c r="AR620" s="118">
        <f t="shared" si="27"/>
        <v>450536.43</v>
      </c>
      <c r="AS620" s="118">
        <f t="shared" si="28"/>
        <v>0</v>
      </c>
      <c r="AT620" s="118">
        <f t="shared" si="29"/>
        <v>450536.43</v>
      </c>
      <c r="AU620" s="145"/>
    </row>
    <row r="621" spans="1:47" ht="15" customHeight="1" x14ac:dyDescent="0.3">
      <c r="A621" s="116" t="s">
        <v>3083</v>
      </c>
      <c r="B621" s="116" t="s">
        <v>908</v>
      </c>
      <c r="C621" s="116">
        <v>1</v>
      </c>
      <c r="D621" s="116" t="s">
        <v>0</v>
      </c>
      <c r="E621" s="116" t="s">
        <v>2</v>
      </c>
      <c r="F621" s="116" t="s">
        <v>1393</v>
      </c>
      <c r="G621" s="116" t="s">
        <v>1408</v>
      </c>
      <c r="H621" s="116" t="s">
        <v>1409</v>
      </c>
      <c r="I621" s="116" t="s">
        <v>1410</v>
      </c>
      <c r="J621" s="116" t="s">
        <v>4601</v>
      </c>
      <c r="K621" s="116" t="s">
        <v>611</v>
      </c>
      <c r="L621" s="116" t="s">
        <v>1398</v>
      </c>
      <c r="M621" s="116" t="s">
        <v>1405</v>
      </c>
      <c r="N621" s="116">
        <v>1</v>
      </c>
      <c r="O621" s="116">
        <v>1</v>
      </c>
      <c r="P621" s="116">
        <v>1</v>
      </c>
      <c r="Q621" s="116">
        <v>1</v>
      </c>
      <c r="R621" s="116">
        <v>1</v>
      </c>
      <c r="S621" s="116">
        <v>1</v>
      </c>
      <c r="T621" s="116">
        <v>0</v>
      </c>
      <c r="U621" s="116">
        <v>0</v>
      </c>
      <c r="V621" s="116">
        <v>0</v>
      </c>
      <c r="W621" s="84">
        <v>65675.649999999994</v>
      </c>
      <c r="X621" s="117">
        <v>44291</v>
      </c>
      <c r="Y621" s="117">
        <v>46117</v>
      </c>
      <c r="Z621" s="84">
        <v>65675.649999999994</v>
      </c>
      <c r="AA621" s="116" t="s">
        <v>1406</v>
      </c>
      <c r="AB621" s="116" t="s">
        <v>1407</v>
      </c>
      <c r="AC621" s="118">
        <v>65675.649999999994</v>
      </c>
      <c r="AD621" s="118">
        <v>0</v>
      </c>
      <c r="AE621" s="118">
        <v>0</v>
      </c>
      <c r="AF621" s="118">
        <v>0</v>
      </c>
      <c r="AG621" s="118">
        <v>0</v>
      </c>
      <c r="AH621" s="118">
        <v>0</v>
      </c>
      <c r="AI621" s="118">
        <v>0</v>
      </c>
      <c r="AJ621" s="118">
        <v>0</v>
      </c>
      <c r="AK621" s="118">
        <v>0</v>
      </c>
      <c r="AL621" s="118">
        <v>0</v>
      </c>
      <c r="AM621" s="118">
        <v>0</v>
      </c>
      <c r="AN621" s="118">
        <v>0</v>
      </c>
      <c r="AO621" s="118">
        <v>0</v>
      </c>
      <c r="AP621" s="118">
        <v>0</v>
      </c>
      <c r="AQ621" s="118">
        <v>0</v>
      </c>
      <c r="AR621" s="118">
        <f t="shared" si="27"/>
        <v>65675.649999999994</v>
      </c>
      <c r="AS621" s="118">
        <f t="shared" si="28"/>
        <v>0</v>
      </c>
      <c r="AT621" s="118">
        <f t="shared" si="29"/>
        <v>65675.649999999994</v>
      </c>
      <c r="AU621" s="145"/>
    </row>
    <row r="622" spans="1:47" ht="15" customHeight="1" x14ac:dyDescent="0.3">
      <c r="A622" s="116" t="s">
        <v>3084</v>
      </c>
      <c r="B622" s="116" t="s">
        <v>909</v>
      </c>
      <c r="C622" s="116">
        <v>1</v>
      </c>
      <c r="D622" s="116" t="s">
        <v>0</v>
      </c>
      <c r="E622" s="116" t="s">
        <v>2</v>
      </c>
      <c r="F622" s="116" t="s">
        <v>1393</v>
      </c>
      <c r="G622" s="116" t="s">
        <v>1408</v>
      </c>
      <c r="H622" s="116" t="s">
        <v>1409</v>
      </c>
      <c r="I622" s="116" t="s">
        <v>1410</v>
      </c>
      <c r="J622" s="116" t="s">
        <v>4601</v>
      </c>
      <c r="K622" s="116" t="s">
        <v>611</v>
      </c>
      <c r="L622" s="116" t="s">
        <v>1398</v>
      </c>
      <c r="M622" s="116" t="s">
        <v>1405</v>
      </c>
      <c r="N622" s="116">
        <v>1</v>
      </c>
      <c r="O622" s="116">
        <v>1</v>
      </c>
      <c r="P622" s="116">
        <v>1</v>
      </c>
      <c r="Q622" s="116">
        <v>1</v>
      </c>
      <c r="R622" s="116">
        <v>1</v>
      </c>
      <c r="S622" s="116">
        <v>1</v>
      </c>
      <c r="T622" s="116">
        <v>0</v>
      </c>
      <c r="U622" s="116">
        <v>0</v>
      </c>
      <c r="V622" s="116">
        <v>0</v>
      </c>
      <c r="W622" s="84">
        <v>122126.15</v>
      </c>
      <c r="X622" s="117">
        <v>44291</v>
      </c>
      <c r="Y622" s="117">
        <v>46117</v>
      </c>
      <c r="Z622" s="84">
        <v>122126.15</v>
      </c>
      <c r="AA622" s="116" t="s">
        <v>1406</v>
      </c>
      <c r="AB622" s="116" t="s">
        <v>1407</v>
      </c>
      <c r="AC622" s="118">
        <v>122126.15</v>
      </c>
      <c r="AD622" s="118">
        <v>0</v>
      </c>
      <c r="AE622" s="118">
        <v>0</v>
      </c>
      <c r="AF622" s="118">
        <v>0</v>
      </c>
      <c r="AG622" s="118">
        <v>0</v>
      </c>
      <c r="AH622" s="118">
        <v>0</v>
      </c>
      <c r="AI622" s="118">
        <v>0</v>
      </c>
      <c r="AJ622" s="118">
        <v>0</v>
      </c>
      <c r="AK622" s="118">
        <v>0</v>
      </c>
      <c r="AL622" s="118">
        <v>0</v>
      </c>
      <c r="AM622" s="118">
        <v>0</v>
      </c>
      <c r="AN622" s="118">
        <v>0</v>
      </c>
      <c r="AO622" s="118">
        <v>0</v>
      </c>
      <c r="AP622" s="118">
        <v>0</v>
      </c>
      <c r="AQ622" s="118">
        <v>0</v>
      </c>
      <c r="AR622" s="118">
        <f t="shared" si="27"/>
        <v>122126.15</v>
      </c>
      <c r="AS622" s="118">
        <f t="shared" si="28"/>
        <v>0</v>
      </c>
      <c r="AT622" s="118">
        <f t="shared" si="29"/>
        <v>122126.15</v>
      </c>
      <c r="AU622" s="145"/>
    </row>
    <row r="623" spans="1:47" ht="15" customHeight="1" x14ac:dyDescent="0.3">
      <c r="A623" s="116" t="s">
        <v>3085</v>
      </c>
      <c r="B623" s="116" t="s">
        <v>910</v>
      </c>
      <c r="C623" s="116">
        <v>1</v>
      </c>
      <c r="D623" s="116" t="s">
        <v>0</v>
      </c>
      <c r="E623" s="116" t="s">
        <v>2</v>
      </c>
      <c r="F623" s="116" t="s">
        <v>1393</v>
      </c>
      <c r="G623" s="116" t="s">
        <v>1408</v>
      </c>
      <c r="H623" s="116" t="s">
        <v>1409</v>
      </c>
      <c r="I623" s="116" t="s">
        <v>1410</v>
      </c>
      <c r="J623" s="116" t="s">
        <v>4601</v>
      </c>
      <c r="K623" s="116" t="s">
        <v>611</v>
      </c>
      <c r="L623" s="116" t="s">
        <v>1398</v>
      </c>
      <c r="M623" s="116" t="s">
        <v>1405</v>
      </c>
      <c r="N623" s="116">
        <v>1</v>
      </c>
      <c r="O623" s="116">
        <v>1</v>
      </c>
      <c r="P623" s="116">
        <v>1</v>
      </c>
      <c r="Q623" s="116">
        <v>1</v>
      </c>
      <c r="R623" s="116">
        <v>1</v>
      </c>
      <c r="S623" s="116">
        <v>1</v>
      </c>
      <c r="T623" s="116">
        <v>0</v>
      </c>
      <c r="U623" s="116">
        <v>0</v>
      </c>
      <c r="V623" s="116">
        <v>0</v>
      </c>
      <c r="W623" s="84">
        <v>402375</v>
      </c>
      <c r="X623" s="117">
        <v>44291</v>
      </c>
      <c r="Y623" s="117">
        <v>46117</v>
      </c>
      <c r="Z623" s="84">
        <v>402375</v>
      </c>
      <c r="AA623" s="116" t="s">
        <v>1406</v>
      </c>
      <c r="AB623" s="116" t="s">
        <v>1407</v>
      </c>
      <c r="AC623" s="118">
        <v>402375</v>
      </c>
      <c r="AD623" s="118">
        <v>0</v>
      </c>
      <c r="AE623" s="118">
        <v>0</v>
      </c>
      <c r="AF623" s="118">
        <v>0</v>
      </c>
      <c r="AG623" s="118">
        <v>0</v>
      </c>
      <c r="AH623" s="118">
        <v>0</v>
      </c>
      <c r="AI623" s="118">
        <v>0</v>
      </c>
      <c r="AJ623" s="118">
        <v>0</v>
      </c>
      <c r="AK623" s="118">
        <v>0</v>
      </c>
      <c r="AL623" s="118">
        <v>0</v>
      </c>
      <c r="AM623" s="118">
        <v>0</v>
      </c>
      <c r="AN623" s="118">
        <v>0</v>
      </c>
      <c r="AO623" s="118">
        <v>0</v>
      </c>
      <c r="AP623" s="118">
        <v>0</v>
      </c>
      <c r="AQ623" s="118">
        <v>0</v>
      </c>
      <c r="AR623" s="118">
        <f t="shared" si="27"/>
        <v>402375</v>
      </c>
      <c r="AS623" s="118">
        <f t="shared" si="28"/>
        <v>0</v>
      </c>
      <c r="AT623" s="118">
        <f t="shared" si="29"/>
        <v>402375</v>
      </c>
      <c r="AU623" s="145"/>
    </row>
    <row r="624" spans="1:47" ht="15" customHeight="1" x14ac:dyDescent="0.3">
      <c r="A624" s="116" t="s">
        <v>3098</v>
      </c>
      <c r="B624" s="116" t="s">
        <v>911</v>
      </c>
      <c r="C624" s="116">
        <v>5</v>
      </c>
      <c r="D624" s="116" t="s">
        <v>0</v>
      </c>
      <c r="E624" s="116" t="s">
        <v>2</v>
      </c>
      <c r="F624" s="116" t="s">
        <v>1393</v>
      </c>
      <c r="G624" s="116" t="s">
        <v>1411</v>
      </c>
      <c r="H624" s="116" t="s">
        <v>1409</v>
      </c>
      <c r="I624" s="116" t="s">
        <v>1412</v>
      </c>
      <c r="J624" s="116" t="s">
        <v>4601</v>
      </c>
      <c r="K624" s="116" t="s">
        <v>628</v>
      </c>
      <c r="L624" s="116" t="s">
        <v>1398</v>
      </c>
      <c r="M624" s="116" t="s">
        <v>1405</v>
      </c>
      <c r="N624" s="116">
        <v>1</v>
      </c>
      <c r="O624" s="116">
        <v>1</v>
      </c>
      <c r="P624" s="116">
        <v>1</v>
      </c>
      <c r="Q624" s="116">
        <v>1</v>
      </c>
      <c r="R624" s="116">
        <v>1</v>
      </c>
      <c r="S624" s="116">
        <v>1</v>
      </c>
      <c r="T624" s="116">
        <v>0</v>
      </c>
      <c r="U624" s="116">
        <v>0</v>
      </c>
      <c r="V624" s="116">
        <v>0</v>
      </c>
      <c r="W624" s="84">
        <v>950490</v>
      </c>
      <c r="X624" s="117">
        <v>44537</v>
      </c>
      <c r="Y624" s="117">
        <v>46363</v>
      </c>
      <c r="Z624" s="84">
        <v>950490</v>
      </c>
      <c r="AA624" s="116" t="s">
        <v>1406</v>
      </c>
      <c r="AB624" s="116" t="s">
        <v>1407</v>
      </c>
      <c r="AC624" s="118">
        <v>950490</v>
      </c>
      <c r="AD624" s="118">
        <v>0</v>
      </c>
      <c r="AE624" s="118">
        <v>0</v>
      </c>
      <c r="AF624" s="118">
        <v>0</v>
      </c>
      <c r="AG624" s="118">
        <v>0</v>
      </c>
      <c r="AH624" s="118">
        <v>0</v>
      </c>
      <c r="AI624" s="118">
        <v>0</v>
      </c>
      <c r="AJ624" s="118">
        <v>0</v>
      </c>
      <c r="AK624" s="118">
        <v>0</v>
      </c>
      <c r="AL624" s="118">
        <v>0</v>
      </c>
      <c r="AM624" s="118">
        <v>0</v>
      </c>
      <c r="AN624" s="118">
        <v>0</v>
      </c>
      <c r="AO624" s="118">
        <v>0</v>
      </c>
      <c r="AP624" s="118">
        <v>0</v>
      </c>
      <c r="AQ624" s="118">
        <v>0</v>
      </c>
      <c r="AR624" s="118">
        <f t="shared" si="27"/>
        <v>950490</v>
      </c>
      <c r="AS624" s="118">
        <f t="shared" si="28"/>
        <v>0</v>
      </c>
      <c r="AT624" s="118">
        <f t="shared" si="29"/>
        <v>950490</v>
      </c>
      <c r="AU624" s="145"/>
    </row>
    <row r="625" spans="1:47" ht="15" customHeight="1" x14ac:dyDescent="0.3">
      <c r="A625" s="116" t="s">
        <v>3099</v>
      </c>
      <c r="B625" s="116" t="s">
        <v>911</v>
      </c>
      <c r="C625" s="116">
        <v>6</v>
      </c>
      <c r="D625" s="116" t="s">
        <v>0</v>
      </c>
      <c r="E625" s="116" t="s">
        <v>2</v>
      </c>
      <c r="F625" s="116" t="s">
        <v>1393</v>
      </c>
      <c r="G625" s="116" t="s">
        <v>1411</v>
      </c>
      <c r="H625" s="116" t="s">
        <v>1409</v>
      </c>
      <c r="I625" s="116" t="s">
        <v>1412</v>
      </c>
      <c r="J625" s="116" t="s">
        <v>4601</v>
      </c>
      <c r="K625" s="116" t="s">
        <v>628</v>
      </c>
      <c r="L625" s="116" t="s">
        <v>1398</v>
      </c>
      <c r="M625" s="116" t="s">
        <v>1405</v>
      </c>
      <c r="N625" s="116">
        <v>1</v>
      </c>
      <c r="O625" s="116">
        <v>1</v>
      </c>
      <c r="P625" s="116">
        <v>1</v>
      </c>
      <c r="Q625" s="116">
        <v>1</v>
      </c>
      <c r="R625" s="116">
        <v>1</v>
      </c>
      <c r="S625" s="116">
        <v>1</v>
      </c>
      <c r="T625" s="116">
        <v>0</v>
      </c>
      <c r="U625" s="116">
        <v>0</v>
      </c>
      <c r="V625" s="116">
        <v>0</v>
      </c>
      <c r="W625" s="84">
        <v>1021585</v>
      </c>
      <c r="X625" s="117">
        <v>44537</v>
      </c>
      <c r="Y625" s="117">
        <v>46728</v>
      </c>
      <c r="Z625" s="84">
        <v>1021585</v>
      </c>
      <c r="AA625" s="116" t="s">
        <v>1406</v>
      </c>
      <c r="AB625" s="116" t="s">
        <v>1407</v>
      </c>
      <c r="AC625" s="118">
        <v>0</v>
      </c>
      <c r="AD625" s="118">
        <v>1021585</v>
      </c>
      <c r="AE625" s="118">
        <v>0</v>
      </c>
      <c r="AF625" s="118">
        <v>0</v>
      </c>
      <c r="AG625" s="118">
        <v>0</v>
      </c>
      <c r="AH625" s="118">
        <v>0</v>
      </c>
      <c r="AI625" s="118">
        <v>0</v>
      </c>
      <c r="AJ625" s="118">
        <v>0</v>
      </c>
      <c r="AK625" s="118">
        <v>0</v>
      </c>
      <c r="AL625" s="118">
        <v>0</v>
      </c>
      <c r="AM625" s="118">
        <v>0</v>
      </c>
      <c r="AN625" s="118">
        <v>0</v>
      </c>
      <c r="AO625" s="118">
        <v>0</v>
      </c>
      <c r="AP625" s="118">
        <v>0</v>
      </c>
      <c r="AQ625" s="118">
        <v>0</v>
      </c>
      <c r="AR625" s="118">
        <f t="shared" si="27"/>
        <v>1021585</v>
      </c>
      <c r="AS625" s="118">
        <f t="shared" si="28"/>
        <v>0</v>
      </c>
      <c r="AT625" s="118">
        <f t="shared" si="29"/>
        <v>1021585</v>
      </c>
      <c r="AU625" s="145"/>
    </row>
    <row r="626" spans="1:47" ht="15" customHeight="1" x14ac:dyDescent="0.3">
      <c r="A626" s="116" t="s">
        <v>3100</v>
      </c>
      <c r="B626" s="116" t="s">
        <v>911</v>
      </c>
      <c r="C626" s="116">
        <v>7</v>
      </c>
      <c r="D626" s="116" t="s">
        <v>0</v>
      </c>
      <c r="E626" s="116" t="s">
        <v>2</v>
      </c>
      <c r="F626" s="116" t="s">
        <v>1393</v>
      </c>
      <c r="G626" s="116" t="s">
        <v>1411</v>
      </c>
      <c r="H626" s="116" t="s">
        <v>1409</v>
      </c>
      <c r="I626" s="116" t="s">
        <v>1412</v>
      </c>
      <c r="J626" s="116" t="s">
        <v>4601</v>
      </c>
      <c r="K626" s="116" t="s">
        <v>628</v>
      </c>
      <c r="L626" s="116" t="s">
        <v>1398</v>
      </c>
      <c r="M626" s="116" t="s">
        <v>1405</v>
      </c>
      <c r="N626" s="116">
        <v>1</v>
      </c>
      <c r="O626" s="116">
        <v>1</v>
      </c>
      <c r="P626" s="116">
        <v>1</v>
      </c>
      <c r="Q626" s="116">
        <v>1</v>
      </c>
      <c r="R626" s="116">
        <v>1</v>
      </c>
      <c r="S626" s="116">
        <v>1</v>
      </c>
      <c r="T626" s="116">
        <v>0</v>
      </c>
      <c r="U626" s="116">
        <v>0</v>
      </c>
      <c r="V626" s="116">
        <v>0</v>
      </c>
      <c r="W626" s="84">
        <v>1658490</v>
      </c>
      <c r="X626" s="117">
        <v>44537</v>
      </c>
      <c r="Y626" s="117">
        <v>47094</v>
      </c>
      <c r="Z626" s="84">
        <v>1658490</v>
      </c>
      <c r="AA626" s="116" t="s">
        <v>1406</v>
      </c>
      <c r="AB626" s="116" t="s">
        <v>1407</v>
      </c>
      <c r="AC626" s="118">
        <v>0</v>
      </c>
      <c r="AD626" s="118">
        <v>829245</v>
      </c>
      <c r="AE626" s="118">
        <v>829245</v>
      </c>
      <c r="AF626" s="118">
        <v>0</v>
      </c>
      <c r="AG626" s="118">
        <v>0</v>
      </c>
      <c r="AH626" s="118">
        <v>0</v>
      </c>
      <c r="AI626" s="118">
        <v>0</v>
      </c>
      <c r="AJ626" s="118">
        <v>0</v>
      </c>
      <c r="AK626" s="118">
        <v>0</v>
      </c>
      <c r="AL626" s="118">
        <v>0</v>
      </c>
      <c r="AM626" s="118">
        <v>0</v>
      </c>
      <c r="AN626" s="118">
        <v>0</v>
      </c>
      <c r="AO626" s="118">
        <v>0</v>
      </c>
      <c r="AP626" s="118">
        <v>0</v>
      </c>
      <c r="AQ626" s="118">
        <v>0</v>
      </c>
      <c r="AR626" s="118">
        <f t="shared" si="27"/>
        <v>829245</v>
      </c>
      <c r="AS626" s="118">
        <f t="shared" si="28"/>
        <v>829245</v>
      </c>
      <c r="AT626" s="118">
        <f t="shared" si="29"/>
        <v>1658490</v>
      </c>
      <c r="AU626" s="145"/>
    </row>
    <row r="627" spans="1:47" ht="15" customHeight="1" x14ac:dyDescent="0.3">
      <c r="A627" s="116" t="s">
        <v>3101</v>
      </c>
      <c r="B627" s="116" t="s">
        <v>911</v>
      </c>
      <c r="C627" s="116">
        <v>8</v>
      </c>
      <c r="D627" s="116" t="s">
        <v>0</v>
      </c>
      <c r="E627" s="116" t="s">
        <v>2</v>
      </c>
      <c r="F627" s="116" t="s">
        <v>1393</v>
      </c>
      <c r="G627" s="116" t="s">
        <v>1411</v>
      </c>
      <c r="H627" s="116" t="s">
        <v>1409</v>
      </c>
      <c r="I627" s="116" t="s">
        <v>1412</v>
      </c>
      <c r="J627" s="116" t="s">
        <v>4601</v>
      </c>
      <c r="K627" s="116" t="s">
        <v>628</v>
      </c>
      <c r="L627" s="116" t="s">
        <v>1398</v>
      </c>
      <c r="M627" s="116" t="s">
        <v>1405</v>
      </c>
      <c r="N627" s="116">
        <v>1</v>
      </c>
      <c r="O627" s="116">
        <v>1</v>
      </c>
      <c r="P627" s="116">
        <v>1</v>
      </c>
      <c r="Q627" s="116">
        <v>1</v>
      </c>
      <c r="R627" s="116">
        <v>1</v>
      </c>
      <c r="S627" s="116">
        <v>1</v>
      </c>
      <c r="T627" s="116">
        <v>0</v>
      </c>
      <c r="U627" s="116">
        <v>0</v>
      </c>
      <c r="V627" s="116">
        <v>0</v>
      </c>
      <c r="W627" s="84">
        <v>309897.5</v>
      </c>
      <c r="X627" s="117">
        <v>44537</v>
      </c>
      <c r="Y627" s="117">
        <v>47459</v>
      </c>
      <c r="Z627" s="84">
        <v>309897.5</v>
      </c>
      <c r="AA627" s="116" t="s">
        <v>1406</v>
      </c>
      <c r="AB627" s="116" t="s">
        <v>1407</v>
      </c>
      <c r="AC627" s="118">
        <v>0</v>
      </c>
      <c r="AD627" s="118">
        <v>103299.17</v>
      </c>
      <c r="AE627" s="118">
        <v>103299.17</v>
      </c>
      <c r="AF627" s="118">
        <v>103299.15999999996</v>
      </c>
      <c r="AG627" s="118">
        <v>0</v>
      </c>
      <c r="AH627" s="118">
        <v>0</v>
      </c>
      <c r="AI627" s="118">
        <v>0</v>
      </c>
      <c r="AJ627" s="118">
        <v>0</v>
      </c>
      <c r="AK627" s="118">
        <v>0</v>
      </c>
      <c r="AL627" s="118">
        <v>0</v>
      </c>
      <c r="AM627" s="118">
        <v>0</v>
      </c>
      <c r="AN627" s="118">
        <v>0</v>
      </c>
      <c r="AO627" s="118">
        <v>0</v>
      </c>
      <c r="AP627" s="118">
        <v>0</v>
      </c>
      <c r="AQ627" s="118">
        <v>0</v>
      </c>
      <c r="AR627" s="118">
        <f t="shared" si="27"/>
        <v>103299.17</v>
      </c>
      <c r="AS627" s="118">
        <f t="shared" si="28"/>
        <v>206598.32999999996</v>
      </c>
      <c r="AT627" s="118">
        <f t="shared" si="29"/>
        <v>309897.49999999994</v>
      </c>
      <c r="AU627" s="145"/>
    </row>
    <row r="628" spans="1:47" ht="15" customHeight="1" x14ac:dyDescent="0.3">
      <c r="A628" s="116" t="s">
        <v>3102</v>
      </c>
      <c r="B628" s="116" t="s">
        <v>911</v>
      </c>
      <c r="C628" s="116">
        <v>9</v>
      </c>
      <c r="D628" s="116" t="s">
        <v>0</v>
      </c>
      <c r="E628" s="116" t="s">
        <v>2</v>
      </c>
      <c r="F628" s="116" t="s">
        <v>1393</v>
      </c>
      <c r="G628" s="116" t="s">
        <v>1411</v>
      </c>
      <c r="H628" s="116" t="s">
        <v>1409</v>
      </c>
      <c r="I628" s="116" t="s">
        <v>1412</v>
      </c>
      <c r="J628" s="116" t="s">
        <v>4601</v>
      </c>
      <c r="K628" s="116" t="s">
        <v>628</v>
      </c>
      <c r="L628" s="116" t="s">
        <v>1398</v>
      </c>
      <c r="M628" s="116" t="s">
        <v>1405</v>
      </c>
      <c r="N628" s="116">
        <v>1</v>
      </c>
      <c r="O628" s="116">
        <v>1</v>
      </c>
      <c r="P628" s="116">
        <v>1</v>
      </c>
      <c r="Q628" s="116">
        <v>1</v>
      </c>
      <c r="R628" s="116">
        <v>1</v>
      </c>
      <c r="S628" s="116">
        <v>1</v>
      </c>
      <c r="T628" s="116">
        <v>0</v>
      </c>
      <c r="U628" s="116">
        <v>0</v>
      </c>
      <c r="V628" s="116">
        <v>0</v>
      </c>
      <c r="W628" s="84">
        <v>93810</v>
      </c>
      <c r="X628" s="117">
        <v>44537</v>
      </c>
      <c r="Y628" s="117">
        <v>47824</v>
      </c>
      <c r="Z628" s="84">
        <v>93810</v>
      </c>
      <c r="AA628" s="116" t="s">
        <v>1406</v>
      </c>
      <c r="AB628" s="116" t="s">
        <v>1407</v>
      </c>
      <c r="AC628" s="118">
        <v>0</v>
      </c>
      <c r="AD628" s="118">
        <v>23452.5</v>
      </c>
      <c r="AE628" s="118">
        <v>23452.5</v>
      </c>
      <c r="AF628" s="118">
        <v>23452.5</v>
      </c>
      <c r="AG628" s="118">
        <v>23452.5</v>
      </c>
      <c r="AH628" s="118">
        <v>0</v>
      </c>
      <c r="AI628" s="118">
        <v>0</v>
      </c>
      <c r="AJ628" s="118">
        <v>0</v>
      </c>
      <c r="AK628" s="118">
        <v>0</v>
      </c>
      <c r="AL628" s="118">
        <v>0</v>
      </c>
      <c r="AM628" s="118">
        <v>0</v>
      </c>
      <c r="AN628" s="118">
        <v>0</v>
      </c>
      <c r="AO628" s="118">
        <v>0</v>
      </c>
      <c r="AP628" s="118">
        <v>0</v>
      </c>
      <c r="AQ628" s="118">
        <v>0</v>
      </c>
      <c r="AR628" s="118">
        <f t="shared" si="27"/>
        <v>23452.5</v>
      </c>
      <c r="AS628" s="118">
        <f t="shared" si="28"/>
        <v>70357.5</v>
      </c>
      <c r="AT628" s="118">
        <f t="shared" si="29"/>
        <v>93810</v>
      </c>
      <c r="AU628" s="145"/>
    </row>
    <row r="629" spans="1:47" ht="15" customHeight="1" x14ac:dyDescent="0.3">
      <c r="A629" s="116" t="s">
        <v>3103</v>
      </c>
      <c r="B629" s="116" t="s">
        <v>911</v>
      </c>
      <c r="C629" s="116">
        <v>10</v>
      </c>
      <c r="D629" s="116" t="s">
        <v>0</v>
      </c>
      <c r="E629" s="116" t="s">
        <v>2</v>
      </c>
      <c r="F629" s="116" t="s">
        <v>1393</v>
      </c>
      <c r="G629" s="116" t="s">
        <v>1411</v>
      </c>
      <c r="H629" s="116" t="s">
        <v>1409</v>
      </c>
      <c r="I629" s="116" t="s">
        <v>1412</v>
      </c>
      <c r="J629" s="116" t="s">
        <v>4601</v>
      </c>
      <c r="K629" s="116" t="s">
        <v>628</v>
      </c>
      <c r="L629" s="116" t="s">
        <v>1398</v>
      </c>
      <c r="M629" s="116" t="s">
        <v>1405</v>
      </c>
      <c r="N629" s="116">
        <v>1</v>
      </c>
      <c r="O629" s="116">
        <v>1</v>
      </c>
      <c r="P629" s="116">
        <v>1</v>
      </c>
      <c r="Q629" s="116">
        <v>1</v>
      </c>
      <c r="R629" s="116">
        <v>1</v>
      </c>
      <c r="S629" s="116">
        <v>1</v>
      </c>
      <c r="T629" s="116">
        <v>0</v>
      </c>
      <c r="U629" s="116">
        <v>0</v>
      </c>
      <c r="V629" s="116">
        <v>0</v>
      </c>
      <c r="W629" s="84">
        <v>53100</v>
      </c>
      <c r="X629" s="117">
        <v>44537</v>
      </c>
      <c r="Y629" s="117">
        <v>48189</v>
      </c>
      <c r="Z629" s="84">
        <v>53100</v>
      </c>
      <c r="AA629" s="116" t="s">
        <v>1406</v>
      </c>
      <c r="AB629" s="116" t="s">
        <v>1407</v>
      </c>
      <c r="AC629" s="118">
        <v>0</v>
      </c>
      <c r="AD629" s="118">
        <v>10620</v>
      </c>
      <c r="AE629" s="118">
        <v>10620</v>
      </c>
      <c r="AF629" s="118">
        <v>10620</v>
      </c>
      <c r="AG629" s="118">
        <v>10620</v>
      </c>
      <c r="AH629" s="118">
        <v>10620</v>
      </c>
      <c r="AI629" s="118">
        <v>0</v>
      </c>
      <c r="AJ629" s="118">
        <v>0</v>
      </c>
      <c r="AK629" s="118">
        <v>0</v>
      </c>
      <c r="AL629" s="118">
        <v>0</v>
      </c>
      <c r="AM629" s="118">
        <v>0</v>
      </c>
      <c r="AN629" s="118">
        <v>0</v>
      </c>
      <c r="AO629" s="118">
        <v>0</v>
      </c>
      <c r="AP629" s="118">
        <v>0</v>
      </c>
      <c r="AQ629" s="118">
        <v>0</v>
      </c>
      <c r="AR629" s="118">
        <f t="shared" si="27"/>
        <v>10620</v>
      </c>
      <c r="AS629" s="118">
        <f t="shared" si="28"/>
        <v>42480</v>
      </c>
      <c r="AT629" s="118">
        <f t="shared" si="29"/>
        <v>53100</v>
      </c>
      <c r="AU629" s="145"/>
    </row>
    <row r="630" spans="1:47" ht="15" customHeight="1" x14ac:dyDescent="0.3">
      <c r="A630" s="116" t="s">
        <v>3119</v>
      </c>
      <c r="B630" s="116" t="s">
        <v>912</v>
      </c>
      <c r="C630" s="116">
        <v>1</v>
      </c>
      <c r="D630" s="116" t="s">
        <v>0</v>
      </c>
      <c r="E630" s="116" t="s">
        <v>2</v>
      </c>
      <c r="F630" s="116" t="s">
        <v>1393</v>
      </c>
      <c r="G630" s="116" t="s">
        <v>1408</v>
      </c>
      <c r="H630" s="116" t="s">
        <v>1409</v>
      </c>
      <c r="I630" s="116" t="s">
        <v>1410</v>
      </c>
      <c r="J630" s="116" t="s">
        <v>4601</v>
      </c>
      <c r="K630" s="116" t="s">
        <v>611</v>
      </c>
      <c r="L630" s="116" t="s">
        <v>1398</v>
      </c>
      <c r="M630" s="116" t="s">
        <v>1405</v>
      </c>
      <c r="N630" s="116">
        <v>1</v>
      </c>
      <c r="O630" s="116">
        <v>1</v>
      </c>
      <c r="P630" s="116">
        <v>1</v>
      </c>
      <c r="Q630" s="116">
        <v>1</v>
      </c>
      <c r="R630" s="116">
        <v>1</v>
      </c>
      <c r="S630" s="116">
        <v>1</v>
      </c>
      <c r="T630" s="116">
        <v>0</v>
      </c>
      <c r="U630" s="116">
        <v>0</v>
      </c>
      <c r="V630" s="116">
        <v>0</v>
      </c>
      <c r="W630" s="84">
        <v>721797.96</v>
      </c>
      <c r="X630" s="117">
        <v>44291</v>
      </c>
      <c r="Y630" s="117">
        <v>46117</v>
      </c>
      <c r="Z630" s="84">
        <v>721797.96</v>
      </c>
      <c r="AA630" s="116" t="s">
        <v>1406</v>
      </c>
      <c r="AB630" s="116" t="s">
        <v>1407</v>
      </c>
      <c r="AC630" s="118">
        <v>721797.96</v>
      </c>
      <c r="AD630" s="118">
        <v>0</v>
      </c>
      <c r="AE630" s="118">
        <v>0</v>
      </c>
      <c r="AF630" s="118">
        <v>0</v>
      </c>
      <c r="AG630" s="118">
        <v>0</v>
      </c>
      <c r="AH630" s="118">
        <v>0</v>
      </c>
      <c r="AI630" s="118">
        <v>0</v>
      </c>
      <c r="AJ630" s="118">
        <v>0</v>
      </c>
      <c r="AK630" s="118">
        <v>0</v>
      </c>
      <c r="AL630" s="118">
        <v>0</v>
      </c>
      <c r="AM630" s="118">
        <v>0</v>
      </c>
      <c r="AN630" s="118">
        <v>0</v>
      </c>
      <c r="AO630" s="118">
        <v>0</v>
      </c>
      <c r="AP630" s="118">
        <v>0</v>
      </c>
      <c r="AQ630" s="118">
        <v>0</v>
      </c>
      <c r="AR630" s="118">
        <f t="shared" si="27"/>
        <v>721797.96</v>
      </c>
      <c r="AS630" s="118">
        <f t="shared" si="28"/>
        <v>0</v>
      </c>
      <c r="AT630" s="118">
        <f t="shared" si="29"/>
        <v>721797.96</v>
      </c>
      <c r="AU630" s="145"/>
    </row>
    <row r="631" spans="1:47" ht="15" customHeight="1" x14ac:dyDescent="0.3">
      <c r="A631" s="116" t="s">
        <v>3118</v>
      </c>
      <c r="B631" s="116" t="s">
        <v>913</v>
      </c>
      <c r="C631" s="116">
        <v>1</v>
      </c>
      <c r="D631" s="116" t="s">
        <v>0</v>
      </c>
      <c r="E631" s="116" t="s">
        <v>2</v>
      </c>
      <c r="F631" s="116" t="s">
        <v>1393</v>
      </c>
      <c r="G631" s="116" t="s">
        <v>1408</v>
      </c>
      <c r="H631" s="116" t="s">
        <v>1409</v>
      </c>
      <c r="I631" s="116" t="s">
        <v>1410</v>
      </c>
      <c r="J631" s="116" t="s">
        <v>4601</v>
      </c>
      <c r="K631" s="116" t="s">
        <v>611</v>
      </c>
      <c r="L631" s="116" t="s">
        <v>1398</v>
      </c>
      <c r="M631" s="116" t="s">
        <v>1405</v>
      </c>
      <c r="N631" s="116">
        <v>1</v>
      </c>
      <c r="O631" s="116">
        <v>1</v>
      </c>
      <c r="P631" s="116">
        <v>1</v>
      </c>
      <c r="Q631" s="116">
        <v>1</v>
      </c>
      <c r="R631" s="116">
        <v>1</v>
      </c>
      <c r="S631" s="116">
        <v>1</v>
      </c>
      <c r="T631" s="116">
        <v>0</v>
      </c>
      <c r="U631" s="116">
        <v>0</v>
      </c>
      <c r="V631" s="116">
        <v>0</v>
      </c>
      <c r="W631" s="84">
        <v>151259.07999999999</v>
      </c>
      <c r="X631" s="117">
        <v>44291</v>
      </c>
      <c r="Y631" s="117">
        <v>46117</v>
      </c>
      <c r="Z631" s="84">
        <v>151259.07999999999</v>
      </c>
      <c r="AA631" s="116" t="s">
        <v>1406</v>
      </c>
      <c r="AB631" s="116" t="s">
        <v>1407</v>
      </c>
      <c r="AC631" s="118">
        <v>151259.07999999999</v>
      </c>
      <c r="AD631" s="118">
        <v>0</v>
      </c>
      <c r="AE631" s="118">
        <v>0</v>
      </c>
      <c r="AF631" s="118">
        <v>0</v>
      </c>
      <c r="AG631" s="118">
        <v>0</v>
      </c>
      <c r="AH631" s="118">
        <v>0</v>
      </c>
      <c r="AI631" s="118">
        <v>0</v>
      </c>
      <c r="AJ631" s="118">
        <v>0</v>
      </c>
      <c r="AK631" s="118">
        <v>0</v>
      </c>
      <c r="AL631" s="118">
        <v>0</v>
      </c>
      <c r="AM631" s="118">
        <v>0</v>
      </c>
      <c r="AN631" s="118">
        <v>0</v>
      </c>
      <c r="AO631" s="118">
        <v>0</v>
      </c>
      <c r="AP631" s="118">
        <v>0</v>
      </c>
      <c r="AQ631" s="118">
        <v>0</v>
      </c>
      <c r="AR631" s="118">
        <f t="shared" si="27"/>
        <v>151259.07999999999</v>
      </c>
      <c r="AS631" s="118">
        <f t="shared" si="28"/>
        <v>0</v>
      </c>
      <c r="AT631" s="118">
        <f t="shared" si="29"/>
        <v>151259.07999999999</v>
      </c>
      <c r="AU631" s="145"/>
    </row>
    <row r="632" spans="1:47" ht="15" customHeight="1" x14ac:dyDescent="0.3">
      <c r="A632" s="116" t="s">
        <v>3120</v>
      </c>
      <c r="B632" s="116" t="s">
        <v>914</v>
      </c>
      <c r="C632" s="116">
        <v>1</v>
      </c>
      <c r="D632" s="116" t="s">
        <v>0</v>
      </c>
      <c r="E632" s="116" t="s">
        <v>2</v>
      </c>
      <c r="F632" s="116" t="s">
        <v>1393</v>
      </c>
      <c r="G632" s="116" t="s">
        <v>1408</v>
      </c>
      <c r="H632" s="116" t="s">
        <v>1409</v>
      </c>
      <c r="I632" s="116" t="s">
        <v>1410</v>
      </c>
      <c r="J632" s="116" t="s">
        <v>4601</v>
      </c>
      <c r="K632" s="116" t="s">
        <v>611</v>
      </c>
      <c r="L632" s="116" t="s">
        <v>1398</v>
      </c>
      <c r="M632" s="116" t="s">
        <v>1405</v>
      </c>
      <c r="N632" s="116">
        <v>1</v>
      </c>
      <c r="O632" s="116">
        <v>1</v>
      </c>
      <c r="P632" s="116">
        <v>1</v>
      </c>
      <c r="Q632" s="116">
        <v>1</v>
      </c>
      <c r="R632" s="116">
        <v>1</v>
      </c>
      <c r="S632" s="116">
        <v>1</v>
      </c>
      <c r="T632" s="116">
        <v>0</v>
      </c>
      <c r="U632" s="116">
        <v>0</v>
      </c>
      <c r="V632" s="116">
        <v>0</v>
      </c>
      <c r="W632" s="84">
        <v>56207.43</v>
      </c>
      <c r="X632" s="117">
        <v>44291</v>
      </c>
      <c r="Y632" s="117">
        <v>46117</v>
      </c>
      <c r="Z632" s="84">
        <v>56207.43</v>
      </c>
      <c r="AA632" s="116" t="s">
        <v>1406</v>
      </c>
      <c r="AB632" s="116" t="s">
        <v>1407</v>
      </c>
      <c r="AC632" s="118">
        <v>56207.43</v>
      </c>
      <c r="AD632" s="118">
        <v>0</v>
      </c>
      <c r="AE632" s="118">
        <v>0</v>
      </c>
      <c r="AF632" s="118">
        <v>0</v>
      </c>
      <c r="AG632" s="118">
        <v>0</v>
      </c>
      <c r="AH632" s="118">
        <v>0</v>
      </c>
      <c r="AI632" s="118">
        <v>0</v>
      </c>
      <c r="AJ632" s="118">
        <v>0</v>
      </c>
      <c r="AK632" s="118">
        <v>0</v>
      </c>
      <c r="AL632" s="118">
        <v>0</v>
      </c>
      <c r="AM632" s="118">
        <v>0</v>
      </c>
      <c r="AN632" s="118">
        <v>0</v>
      </c>
      <c r="AO632" s="118">
        <v>0</v>
      </c>
      <c r="AP632" s="118">
        <v>0</v>
      </c>
      <c r="AQ632" s="118">
        <v>0</v>
      </c>
      <c r="AR632" s="118">
        <f t="shared" si="27"/>
        <v>56207.43</v>
      </c>
      <c r="AS632" s="118">
        <f t="shared" si="28"/>
        <v>0</v>
      </c>
      <c r="AT632" s="118">
        <f t="shared" si="29"/>
        <v>56207.43</v>
      </c>
      <c r="AU632" s="145"/>
    </row>
    <row r="633" spans="1:47" ht="15" customHeight="1" x14ac:dyDescent="0.3">
      <c r="A633" s="116" t="s">
        <v>3121</v>
      </c>
      <c r="B633" s="116" t="s">
        <v>915</v>
      </c>
      <c r="C633" s="116">
        <v>1</v>
      </c>
      <c r="D633" s="116" t="s">
        <v>0</v>
      </c>
      <c r="E633" s="116" t="s">
        <v>2</v>
      </c>
      <c r="F633" s="116" t="s">
        <v>1393</v>
      </c>
      <c r="G633" s="116" t="s">
        <v>1408</v>
      </c>
      <c r="H633" s="116" t="s">
        <v>1409</v>
      </c>
      <c r="I633" s="116" t="s">
        <v>1410</v>
      </c>
      <c r="J633" s="116" t="s">
        <v>4601</v>
      </c>
      <c r="K633" s="116" t="s">
        <v>611</v>
      </c>
      <c r="L633" s="116" t="s">
        <v>1398</v>
      </c>
      <c r="M633" s="116" t="s">
        <v>1405</v>
      </c>
      <c r="N633" s="116">
        <v>1</v>
      </c>
      <c r="O633" s="116">
        <v>1</v>
      </c>
      <c r="P633" s="116">
        <v>1</v>
      </c>
      <c r="Q633" s="116">
        <v>1</v>
      </c>
      <c r="R633" s="116">
        <v>1</v>
      </c>
      <c r="S633" s="116">
        <v>1</v>
      </c>
      <c r="T633" s="116">
        <v>0</v>
      </c>
      <c r="U633" s="116">
        <v>0</v>
      </c>
      <c r="V633" s="116">
        <v>0</v>
      </c>
      <c r="W633" s="84">
        <v>724956.36</v>
      </c>
      <c r="X633" s="117">
        <v>44291</v>
      </c>
      <c r="Y633" s="117">
        <v>46117</v>
      </c>
      <c r="Z633" s="84">
        <v>724956.36</v>
      </c>
      <c r="AA633" s="116" t="s">
        <v>1406</v>
      </c>
      <c r="AB633" s="116" t="s">
        <v>1407</v>
      </c>
      <c r="AC633" s="118">
        <v>724956.36</v>
      </c>
      <c r="AD633" s="118">
        <v>0</v>
      </c>
      <c r="AE633" s="118">
        <v>0</v>
      </c>
      <c r="AF633" s="118">
        <v>0</v>
      </c>
      <c r="AG633" s="118">
        <v>0</v>
      </c>
      <c r="AH633" s="118">
        <v>0</v>
      </c>
      <c r="AI633" s="118">
        <v>0</v>
      </c>
      <c r="AJ633" s="118">
        <v>0</v>
      </c>
      <c r="AK633" s="118">
        <v>0</v>
      </c>
      <c r="AL633" s="118">
        <v>0</v>
      </c>
      <c r="AM633" s="118">
        <v>0</v>
      </c>
      <c r="AN633" s="118">
        <v>0</v>
      </c>
      <c r="AO633" s="118">
        <v>0</v>
      </c>
      <c r="AP633" s="118">
        <v>0</v>
      </c>
      <c r="AQ633" s="118">
        <v>0</v>
      </c>
      <c r="AR633" s="118">
        <f t="shared" si="27"/>
        <v>724956.36</v>
      </c>
      <c r="AS633" s="118">
        <f t="shared" si="28"/>
        <v>0</v>
      </c>
      <c r="AT633" s="118">
        <f t="shared" si="29"/>
        <v>724956.36</v>
      </c>
      <c r="AU633" s="145"/>
    </row>
    <row r="634" spans="1:47" ht="15" customHeight="1" x14ac:dyDescent="0.3">
      <c r="A634" s="116" t="s">
        <v>3123</v>
      </c>
      <c r="B634" s="116" t="s">
        <v>916</v>
      </c>
      <c r="C634" s="116">
        <v>1</v>
      </c>
      <c r="D634" s="116" t="s">
        <v>0</v>
      </c>
      <c r="E634" s="116" t="s">
        <v>2</v>
      </c>
      <c r="F634" s="116" t="s">
        <v>1393</v>
      </c>
      <c r="G634" s="116" t="s">
        <v>1408</v>
      </c>
      <c r="H634" s="116" t="s">
        <v>1409</v>
      </c>
      <c r="I634" s="116" t="s">
        <v>1410</v>
      </c>
      <c r="J634" s="116" t="s">
        <v>4601</v>
      </c>
      <c r="K634" s="116" t="s">
        <v>611</v>
      </c>
      <c r="L634" s="116" t="s">
        <v>1398</v>
      </c>
      <c r="M634" s="116" t="s">
        <v>1405</v>
      </c>
      <c r="N634" s="116">
        <v>1</v>
      </c>
      <c r="O634" s="116">
        <v>1</v>
      </c>
      <c r="P634" s="116">
        <v>1</v>
      </c>
      <c r="Q634" s="116">
        <v>1</v>
      </c>
      <c r="R634" s="116">
        <v>1</v>
      </c>
      <c r="S634" s="116">
        <v>1</v>
      </c>
      <c r="T634" s="116">
        <v>0</v>
      </c>
      <c r="U634" s="116">
        <v>0</v>
      </c>
      <c r="V634" s="116">
        <v>0</v>
      </c>
      <c r="W634" s="84">
        <v>111473.73</v>
      </c>
      <c r="X634" s="117">
        <v>44291</v>
      </c>
      <c r="Y634" s="117">
        <v>46117</v>
      </c>
      <c r="Z634" s="84">
        <v>111473.73</v>
      </c>
      <c r="AA634" s="116" t="s">
        <v>1406</v>
      </c>
      <c r="AB634" s="116" t="s">
        <v>1407</v>
      </c>
      <c r="AC634" s="118">
        <v>111473.73</v>
      </c>
      <c r="AD634" s="118">
        <v>0</v>
      </c>
      <c r="AE634" s="118">
        <v>0</v>
      </c>
      <c r="AF634" s="118">
        <v>0</v>
      </c>
      <c r="AG634" s="118">
        <v>0</v>
      </c>
      <c r="AH634" s="118">
        <v>0</v>
      </c>
      <c r="AI634" s="118">
        <v>0</v>
      </c>
      <c r="AJ634" s="118">
        <v>0</v>
      </c>
      <c r="AK634" s="118">
        <v>0</v>
      </c>
      <c r="AL634" s="118">
        <v>0</v>
      </c>
      <c r="AM634" s="118">
        <v>0</v>
      </c>
      <c r="AN634" s="118">
        <v>0</v>
      </c>
      <c r="AO634" s="118">
        <v>0</v>
      </c>
      <c r="AP634" s="118">
        <v>0</v>
      </c>
      <c r="AQ634" s="118">
        <v>0</v>
      </c>
      <c r="AR634" s="118">
        <f t="shared" si="27"/>
        <v>111473.73</v>
      </c>
      <c r="AS634" s="118">
        <f t="shared" si="28"/>
        <v>0</v>
      </c>
      <c r="AT634" s="118">
        <f t="shared" si="29"/>
        <v>111473.73</v>
      </c>
      <c r="AU634" s="145"/>
    </row>
    <row r="635" spans="1:47" ht="15" customHeight="1" x14ac:dyDescent="0.3">
      <c r="A635" s="116" t="s">
        <v>3124</v>
      </c>
      <c r="B635" s="116" t="s">
        <v>917</v>
      </c>
      <c r="C635" s="116">
        <v>1</v>
      </c>
      <c r="D635" s="116" t="s">
        <v>0</v>
      </c>
      <c r="E635" s="116" t="s">
        <v>2</v>
      </c>
      <c r="F635" s="116" t="s">
        <v>1393</v>
      </c>
      <c r="G635" s="116" t="s">
        <v>1408</v>
      </c>
      <c r="H635" s="116" t="s">
        <v>1409</v>
      </c>
      <c r="I635" s="116" t="s">
        <v>1410</v>
      </c>
      <c r="J635" s="116" t="s">
        <v>4601</v>
      </c>
      <c r="K635" s="116" t="s">
        <v>611</v>
      </c>
      <c r="L635" s="116" t="s">
        <v>1398</v>
      </c>
      <c r="M635" s="116" t="s">
        <v>1405</v>
      </c>
      <c r="N635" s="116">
        <v>1</v>
      </c>
      <c r="O635" s="116">
        <v>1</v>
      </c>
      <c r="P635" s="116">
        <v>1</v>
      </c>
      <c r="Q635" s="116">
        <v>1</v>
      </c>
      <c r="R635" s="116">
        <v>1</v>
      </c>
      <c r="S635" s="116">
        <v>1</v>
      </c>
      <c r="T635" s="116">
        <v>0</v>
      </c>
      <c r="U635" s="116">
        <v>0</v>
      </c>
      <c r="V635" s="116">
        <v>0</v>
      </c>
      <c r="W635" s="84">
        <v>87206.83</v>
      </c>
      <c r="X635" s="117">
        <v>44291</v>
      </c>
      <c r="Y635" s="117">
        <v>46117</v>
      </c>
      <c r="Z635" s="84">
        <v>87206.83</v>
      </c>
      <c r="AA635" s="116" t="s">
        <v>1406</v>
      </c>
      <c r="AB635" s="116" t="s">
        <v>1407</v>
      </c>
      <c r="AC635" s="118">
        <v>87206.83</v>
      </c>
      <c r="AD635" s="118">
        <v>0</v>
      </c>
      <c r="AE635" s="118">
        <v>0</v>
      </c>
      <c r="AF635" s="118">
        <v>0</v>
      </c>
      <c r="AG635" s="118">
        <v>0</v>
      </c>
      <c r="AH635" s="118">
        <v>0</v>
      </c>
      <c r="AI635" s="118">
        <v>0</v>
      </c>
      <c r="AJ635" s="118">
        <v>0</v>
      </c>
      <c r="AK635" s="118">
        <v>0</v>
      </c>
      <c r="AL635" s="118">
        <v>0</v>
      </c>
      <c r="AM635" s="118">
        <v>0</v>
      </c>
      <c r="AN635" s="118">
        <v>0</v>
      </c>
      <c r="AO635" s="118">
        <v>0</v>
      </c>
      <c r="AP635" s="118">
        <v>0</v>
      </c>
      <c r="AQ635" s="118">
        <v>0</v>
      </c>
      <c r="AR635" s="118">
        <f t="shared" si="27"/>
        <v>87206.83</v>
      </c>
      <c r="AS635" s="118">
        <f t="shared" si="28"/>
        <v>0</v>
      </c>
      <c r="AT635" s="118">
        <f t="shared" si="29"/>
        <v>87206.83</v>
      </c>
      <c r="AU635" s="145"/>
    </row>
    <row r="636" spans="1:47" ht="15" customHeight="1" x14ac:dyDescent="0.3">
      <c r="A636" s="116" t="s">
        <v>3122</v>
      </c>
      <c r="B636" s="116" t="s">
        <v>918</v>
      </c>
      <c r="C636" s="116">
        <v>1</v>
      </c>
      <c r="D636" s="116" t="s">
        <v>0</v>
      </c>
      <c r="E636" s="116" t="s">
        <v>2</v>
      </c>
      <c r="F636" s="116" t="s">
        <v>1393</v>
      </c>
      <c r="G636" s="116" t="s">
        <v>1408</v>
      </c>
      <c r="H636" s="116" t="s">
        <v>1409</v>
      </c>
      <c r="I636" s="116" t="s">
        <v>1410</v>
      </c>
      <c r="J636" s="116" t="s">
        <v>4601</v>
      </c>
      <c r="K636" s="116" t="s">
        <v>611</v>
      </c>
      <c r="L636" s="116" t="s">
        <v>1398</v>
      </c>
      <c r="M636" s="116" t="s">
        <v>1405</v>
      </c>
      <c r="N636" s="116">
        <v>1</v>
      </c>
      <c r="O636" s="116">
        <v>1</v>
      </c>
      <c r="P636" s="116">
        <v>1</v>
      </c>
      <c r="Q636" s="116">
        <v>1</v>
      </c>
      <c r="R636" s="116">
        <v>1</v>
      </c>
      <c r="S636" s="116">
        <v>1</v>
      </c>
      <c r="T636" s="116">
        <v>0</v>
      </c>
      <c r="U636" s="116">
        <v>0</v>
      </c>
      <c r="V636" s="116">
        <v>0</v>
      </c>
      <c r="W636" s="84">
        <v>44222.59</v>
      </c>
      <c r="X636" s="117">
        <v>44291</v>
      </c>
      <c r="Y636" s="117">
        <v>46117</v>
      </c>
      <c r="Z636" s="84">
        <v>44222.59</v>
      </c>
      <c r="AA636" s="116" t="s">
        <v>1406</v>
      </c>
      <c r="AB636" s="116" t="s">
        <v>1407</v>
      </c>
      <c r="AC636" s="118">
        <v>44222.59</v>
      </c>
      <c r="AD636" s="118">
        <v>0</v>
      </c>
      <c r="AE636" s="118">
        <v>0</v>
      </c>
      <c r="AF636" s="118">
        <v>0</v>
      </c>
      <c r="AG636" s="118">
        <v>0</v>
      </c>
      <c r="AH636" s="118">
        <v>0</v>
      </c>
      <c r="AI636" s="118">
        <v>0</v>
      </c>
      <c r="AJ636" s="118">
        <v>0</v>
      </c>
      <c r="AK636" s="118">
        <v>0</v>
      </c>
      <c r="AL636" s="118">
        <v>0</v>
      </c>
      <c r="AM636" s="118">
        <v>0</v>
      </c>
      <c r="AN636" s="118">
        <v>0</v>
      </c>
      <c r="AO636" s="118">
        <v>0</v>
      </c>
      <c r="AP636" s="118">
        <v>0</v>
      </c>
      <c r="AQ636" s="118">
        <v>0</v>
      </c>
      <c r="AR636" s="118">
        <f t="shared" si="27"/>
        <v>44222.59</v>
      </c>
      <c r="AS636" s="118">
        <f t="shared" si="28"/>
        <v>0</v>
      </c>
      <c r="AT636" s="118">
        <f t="shared" si="29"/>
        <v>44222.59</v>
      </c>
      <c r="AU636" s="145"/>
    </row>
    <row r="637" spans="1:47" ht="15" customHeight="1" x14ac:dyDescent="0.3">
      <c r="A637" s="116" t="s">
        <v>3125</v>
      </c>
      <c r="B637" s="116" t="s">
        <v>919</v>
      </c>
      <c r="C637" s="116">
        <v>1</v>
      </c>
      <c r="D637" s="116" t="s">
        <v>0</v>
      </c>
      <c r="E637" s="116" t="s">
        <v>2</v>
      </c>
      <c r="F637" s="116" t="s">
        <v>1393</v>
      </c>
      <c r="G637" s="116" t="s">
        <v>1408</v>
      </c>
      <c r="H637" s="116" t="s">
        <v>1409</v>
      </c>
      <c r="I637" s="116" t="s">
        <v>1410</v>
      </c>
      <c r="J637" s="116" t="s">
        <v>4601</v>
      </c>
      <c r="K637" s="116" t="s">
        <v>611</v>
      </c>
      <c r="L637" s="116" t="s">
        <v>1398</v>
      </c>
      <c r="M637" s="116" t="s">
        <v>1405</v>
      </c>
      <c r="N637" s="116">
        <v>1</v>
      </c>
      <c r="O637" s="116">
        <v>1</v>
      </c>
      <c r="P637" s="116">
        <v>1</v>
      </c>
      <c r="Q637" s="116">
        <v>1</v>
      </c>
      <c r="R637" s="116">
        <v>1</v>
      </c>
      <c r="S637" s="116">
        <v>1</v>
      </c>
      <c r="T637" s="116">
        <v>0</v>
      </c>
      <c r="U637" s="116">
        <v>0</v>
      </c>
      <c r="V637" s="116">
        <v>0</v>
      </c>
      <c r="W637" s="84">
        <v>149802.44</v>
      </c>
      <c r="X637" s="117">
        <v>44291</v>
      </c>
      <c r="Y637" s="117">
        <v>46117</v>
      </c>
      <c r="Z637" s="84">
        <v>149802.44</v>
      </c>
      <c r="AA637" s="116" t="s">
        <v>1406</v>
      </c>
      <c r="AB637" s="116" t="s">
        <v>1407</v>
      </c>
      <c r="AC637" s="118">
        <v>149802.44</v>
      </c>
      <c r="AD637" s="118">
        <v>0</v>
      </c>
      <c r="AE637" s="118">
        <v>0</v>
      </c>
      <c r="AF637" s="118">
        <v>0</v>
      </c>
      <c r="AG637" s="118">
        <v>0</v>
      </c>
      <c r="AH637" s="118">
        <v>0</v>
      </c>
      <c r="AI637" s="118">
        <v>0</v>
      </c>
      <c r="AJ637" s="118">
        <v>0</v>
      </c>
      <c r="AK637" s="118">
        <v>0</v>
      </c>
      <c r="AL637" s="118">
        <v>0</v>
      </c>
      <c r="AM637" s="118">
        <v>0</v>
      </c>
      <c r="AN637" s="118">
        <v>0</v>
      </c>
      <c r="AO637" s="118">
        <v>0</v>
      </c>
      <c r="AP637" s="118">
        <v>0</v>
      </c>
      <c r="AQ637" s="118">
        <v>0</v>
      </c>
      <c r="AR637" s="118">
        <f t="shared" si="27"/>
        <v>149802.44</v>
      </c>
      <c r="AS637" s="118">
        <f t="shared" si="28"/>
        <v>0</v>
      </c>
      <c r="AT637" s="118">
        <f t="shared" si="29"/>
        <v>149802.44</v>
      </c>
      <c r="AU637" s="145"/>
    </row>
    <row r="638" spans="1:47" ht="15" customHeight="1" x14ac:dyDescent="0.3">
      <c r="A638" s="116" t="s">
        <v>3126</v>
      </c>
      <c r="B638" s="116" t="s">
        <v>920</v>
      </c>
      <c r="C638" s="116">
        <v>1</v>
      </c>
      <c r="D638" s="116" t="s">
        <v>0</v>
      </c>
      <c r="E638" s="116" t="s">
        <v>2</v>
      </c>
      <c r="F638" s="116" t="s">
        <v>1393</v>
      </c>
      <c r="G638" s="116" t="s">
        <v>1401</v>
      </c>
      <c r="H638" s="116" t="s">
        <v>1402</v>
      </c>
      <c r="I638" s="116" t="s">
        <v>1403</v>
      </c>
      <c r="J638" s="116" t="s">
        <v>1404</v>
      </c>
      <c r="K638" s="116" t="s">
        <v>748</v>
      </c>
      <c r="L638" s="116" t="s">
        <v>1398</v>
      </c>
      <c r="M638" s="116" t="s">
        <v>1405</v>
      </c>
      <c r="N638" s="116">
        <v>1</v>
      </c>
      <c r="O638" s="116">
        <v>1</v>
      </c>
      <c r="P638" s="116">
        <v>1</v>
      </c>
      <c r="Q638" s="116">
        <v>0</v>
      </c>
      <c r="R638" s="116">
        <v>0</v>
      </c>
      <c r="S638" s="116">
        <v>1</v>
      </c>
      <c r="T638" s="116">
        <v>1</v>
      </c>
      <c r="U638" s="116">
        <v>1</v>
      </c>
      <c r="V638" s="116">
        <v>0</v>
      </c>
      <c r="W638" s="84">
        <v>2071588.69</v>
      </c>
      <c r="X638" s="117">
        <v>44291</v>
      </c>
      <c r="Y638" s="117">
        <v>46117</v>
      </c>
      <c r="Z638" s="84">
        <v>2071588.69</v>
      </c>
      <c r="AA638" s="116" t="s">
        <v>1406</v>
      </c>
      <c r="AB638" s="116" t="s">
        <v>1407</v>
      </c>
      <c r="AC638" s="118">
        <v>2071588.69</v>
      </c>
      <c r="AD638" s="118">
        <v>0</v>
      </c>
      <c r="AE638" s="118">
        <v>0</v>
      </c>
      <c r="AF638" s="118">
        <v>0</v>
      </c>
      <c r="AG638" s="118">
        <v>0</v>
      </c>
      <c r="AH638" s="118">
        <v>0</v>
      </c>
      <c r="AI638" s="118">
        <v>0</v>
      </c>
      <c r="AJ638" s="118">
        <v>0</v>
      </c>
      <c r="AK638" s="118">
        <v>0</v>
      </c>
      <c r="AL638" s="118">
        <v>0</v>
      </c>
      <c r="AM638" s="118">
        <v>0</v>
      </c>
      <c r="AN638" s="118">
        <v>0</v>
      </c>
      <c r="AO638" s="118">
        <v>0</v>
      </c>
      <c r="AP638" s="118">
        <v>0</v>
      </c>
      <c r="AQ638" s="118">
        <v>0</v>
      </c>
      <c r="AR638" s="118">
        <f t="shared" si="27"/>
        <v>2071588.69</v>
      </c>
      <c r="AS638" s="118">
        <f t="shared" si="28"/>
        <v>0</v>
      </c>
      <c r="AT638" s="118">
        <f t="shared" si="29"/>
        <v>2071588.69</v>
      </c>
      <c r="AU638" s="145"/>
    </row>
    <row r="639" spans="1:47" ht="15" customHeight="1" x14ac:dyDescent="0.3">
      <c r="A639" s="116" t="s">
        <v>3086</v>
      </c>
      <c r="B639" s="116" t="s">
        <v>921</v>
      </c>
      <c r="C639" s="116">
        <v>1</v>
      </c>
      <c r="D639" s="116" t="s">
        <v>0</v>
      </c>
      <c r="E639" s="116" t="s">
        <v>2</v>
      </c>
      <c r="F639" s="116" t="s">
        <v>1393</v>
      </c>
      <c r="G639" s="116" t="s">
        <v>1408</v>
      </c>
      <c r="H639" s="116" t="s">
        <v>1409</v>
      </c>
      <c r="I639" s="116" t="s">
        <v>1410</v>
      </c>
      <c r="J639" s="116" t="s">
        <v>4601</v>
      </c>
      <c r="K639" s="116" t="s">
        <v>611</v>
      </c>
      <c r="L639" s="116" t="s">
        <v>1398</v>
      </c>
      <c r="M639" s="116" t="s">
        <v>1405</v>
      </c>
      <c r="N639" s="116">
        <v>1</v>
      </c>
      <c r="O639" s="116">
        <v>1</v>
      </c>
      <c r="P639" s="116">
        <v>1</v>
      </c>
      <c r="Q639" s="116">
        <v>1</v>
      </c>
      <c r="R639" s="116">
        <v>1</v>
      </c>
      <c r="S639" s="116">
        <v>1</v>
      </c>
      <c r="T639" s="116">
        <v>0</v>
      </c>
      <c r="U639" s="116">
        <v>0</v>
      </c>
      <c r="V639" s="116">
        <v>0</v>
      </c>
      <c r="W639" s="84">
        <v>183679.42</v>
      </c>
      <c r="X639" s="117">
        <v>44291</v>
      </c>
      <c r="Y639" s="117">
        <v>46117</v>
      </c>
      <c r="Z639" s="84">
        <v>183679.42</v>
      </c>
      <c r="AA639" s="116" t="s">
        <v>1406</v>
      </c>
      <c r="AB639" s="116" t="s">
        <v>1407</v>
      </c>
      <c r="AC639" s="118">
        <v>183679.42</v>
      </c>
      <c r="AD639" s="118">
        <v>0</v>
      </c>
      <c r="AE639" s="118">
        <v>0</v>
      </c>
      <c r="AF639" s="118">
        <v>0</v>
      </c>
      <c r="AG639" s="118">
        <v>0</v>
      </c>
      <c r="AH639" s="118">
        <v>0</v>
      </c>
      <c r="AI639" s="118">
        <v>0</v>
      </c>
      <c r="AJ639" s="118">
        <v>0</v>
      </c>
      <c r="AK639" s="118">
        <v>0</v>
      </c>
      <c r="AL639" s="118">
        <v>0</v>
      </c>
      <c r="AM639" s="118">
        <v>0</v>
      </c>
      <c r="AN639" s="118">
        <v>0</v>
      </c>
      <c r="AO639" s="118">
        <v>0</v>
      </c>
      <c r="AP639" s="118">
        <v>0</v>
      </c>
      <c r="AQ639" s="118">
        <v>0</v>
      </c>
      <c r="AR639" s="118">
        <f t="shared" si="27"/>
        <v>183679.42</v>
      </c>
      <c r="AS639" s="118">
        <f t="shared" si="28"/>
        <v>0</v>
      </c>
      <c r="AT639" s="118">
        <f t="shared" si="29"/>
        <v>183679.42</v>
      </c>
      <c r="AU639" s="145"/>
    </row>
    <row r="640" spans="1:47" ht="15" customHeight="1" x14ac:dyDescent="0.3">
      <c r="A640" s="116" t="s">
        <v>3087</v>
      </c>
      <c r="B640" s="116" t="s">
        <v>922</v>
      </c>
      <c r="C640" s="116">
        <v>1</v>
      </c>
      <c r="D640" s="116" t="s">
        <v>0</v>
      </c>
      <c r="E640" s="116" t="s">
        <v>2</v>
      </c>
      <c r="F640" s="116" t="s">
        <v>1393</v>
      </c>
      <c r="G640" s="116" t="s">
        <v>1408</v>
      </c>
      <c r="H640" s="116" t="s">
        <v>1409</v>
      </c>
      <c r="I640" s="116" t="s">
        <v>1410</v>
      </c>
      <c r="J640" s="116" t="s">
        <v>4601</v>
      </c>
      <c r="K640" s="116" t="s">
        <v>611</v>
      </c>
      <c r="L640" s="116" t="s">
        <v>1398</v>
      </c>
      <c r="M640" s="116" t="s">
        <v>1405</v>
      </c>
      <c r="N640" s="116">
        <v>1</v>
      </c>
      <c r="O640" s="116">
        <v>1</v>
      </c>
      <c r="P640" s="116">
        <v>1</v>
      </c>
      <c r="Q640" s="116">
        <v>1</v>
      </c>
      <c r="R640" s="116">
        <v>1</v>
      </c>
      <c r="S640" s="116">
        <v>1</v>
      </c>
      <c r="T640" s="116">
        <v>0</v>
      </c>
      <c r="U640" s="116">
        <v>0</v>
      </c>
      <c r="V640" s="116">
        <v>0</v>
      </c>
      <c r="W640" s="84">
        <v>64677.71</v>
      </c>
      <c r="X640" s="117">
        <v>44291</v>
      </c>
      <c r="Y640" s="117">
        <v>46117</v>
      </c>
      <c r="Z640" s="84">
        <v>64677.71</v>
      </c>
      <c r="AA640" s="116" t="s">
        <v>1406</v>
      </c>
      <c r="AB640" s="116" t="s">
        <v>1407</v>
      </c>
      <c r="AC640" s="118">
        <v>64677.71</v>
      </c>
      <c r="AD640" s="118">
        <v>0</v>
      </c>
      <c r="AE640" s="118">
        <v>0</v>
      </c>
      <c r="AF640" s="118">
        <v>0</v>
      </c>
      <c r="AG640" s="118">
        <v>0</v>
      </c>
      <c r="AH640" s="118">
        <v>0</v>
      </c>
      <c r="AI640" s="118">
        <v>0</v>
      </c>
      <c r="AJ640" s="118">
        <v>0</v>
      </c>
      <c r="AK640" s="118">
        <v>0</v>
      </c>
      <c r="AL640" s="118">
        <v>0</v>
      </c>
      <c r="AM640" s="118">
        <v>0</v>
      </c>
      <c r="AN640" s="118">
        <v>0</v>
      </c>
      <c r="AO640" s="118">
        <v>0</v>
      </c>
      <c r="AP640" s="118">
        <v>0</v>
      </c>
      <c r="AQ640" s="118">
        <v>0</v>
      </c>
      <c r="AR640" s="118">
        <f t="shared" si="27"/>
        <v>64677.71</v>
      </c>
      <c r="AS640" s="118">
        <f t="shared" si="28"/>
        <v>0</v>
      </c>
      <c r="AT640" s="118">
        <f t="shared" si="29"/>
        <v>64677.71</v>
      </c>
      <c r="AU640" s="145"/>
    </row>
    <row r="641" spans="1:47" ht="15" customHeight="1" x14ac:dyDescent="0.3">
      <c r="A641" s="116" t="s">
        <v>3088</v>
      </c>
      <c r="B641" s="116" t="s">
        <v>923</v>
      </c>
      <c r="C641" s="116">
        <v>1</v>
      </c>
      <c r="D641" s="116" t="s">
        <v>0</v>
      </c>
      <c r="E641" s="116" t="s">
        <v>2</v>
      </c>
      <c r="F641" s="116" t="s">
        <v>1393</v>
      </c>
      <c r="G641" s="116" t="s">
        <v>1408</v>
      </c>
      <c r="H641" s="116" t="s">
        <v>1409</v>
      </c>
      <c r="I641" s="116" t="s">
        <v>1410</v>
      </c>
      <c r="J641" s="116" t="s">
        <v>4601</v>
      </c>
      <c r="K641" s="116" t="s">
        <v>611</v>
      </c>
      <c r="L641" s="116" t="s">
        <v>1398</v>
      </c>
      <c r="M641" s="116" t="s">
        <v>1405</v>
      </c>
      <c r="N641" s="116">
        <v>1</v>
      </c>
      <c r="O641" s="116">
        <v>1</v>
      </c>
      <c r="P641" s="116">
        <v>1</v>
      </c>
      <c r="Q641" s="116">
        <v>1</v>
      </c>
      <c r="R641" s="116">
        <v>1</v>
      </c>
      <c r="S641" s="116">
        <v>1</v>
      </c>
      <c r="T641" s="116">
        <v>0</v>
      </c>
      <c r="U641" s="116">
        <v>0</v>
      </c>
      <c r="V641" s="116">
        <v>0</v>
      </c>
      <c r="W641" s="84">
        <v>258811.39</v>
      </c>
      <c r="X641" s="117">
        <v>44291</v>
      </c>
      <c r="Y641" s="117">
        <v>46117</v>
      </c>
      <c r="Z641" s="84">
        <v>258811.39</v>
      </c>
      <c r="AA641" s="116" t="s">
        <v>1406</v>
      </c>
      <c r="AB641" s="116" t="s">
        <v>1407</v>
      </c>
      <c r="AC641" s="118">
        <v>258811.39</v>
      </c>
      <c r="AD641" s="118">
        <v>0</v>
      </c>
      <c r="AE641" s="118">
        <v>0</v>
      </c>
      <c r="AF641" s="118">
        <v>0</v>
      </c>
      <c r="AG641" s="118">
        <v>0</v>
      </c>
      <c r="AH641" s="118">
        <v>0</v>
      </c>
      <c r="AI641" s="118">
        <v>0</v>
      </c>
      <c r="AJ641" s="118">
        <v>0</v>
      </c>
      <c r="AK641" s="118">
        <v>0</v>
      </c>
      <c r="AL641" s="118">
        <v>0</v>
      </c>
      <c r="AM641" s="118">
        <v>0</v>
      </c>
      <c r="AN641" s="118">
        <v>0</v>
      </c>
      <c r="AO641" s="118">
        <v>0</v>
      </c>
      <c r="AP641" s="118">
        <v>0</v>
      </c>
      <c r="AQ641" s="118">
        <v>0</v>
      </c>
      <c r="AR641" s="118">
        <f t="shared" si="27"/>
        <v>258811.39</v>
      </c>
      <c r="AS641" s="118">
        <f t="shared" si="28"/>
        <v>0</v>
      </c>
      <c r="AT641" s="118">
        <f t="shared" si="29"/>
        <v>258811.39</v>
      </c>
      <c r="AU641" s="145"/>
    </row>
    <row r="642" spans="1:47" ht="15" customHeight="1" x14ac:dyDescent="0.3">
      <c r="A642" s="116" t="s">
        <v>3089</v>
      </c>
      <c r="B642" s="116" t="s">
        <v>924</v>
      </c>
      <c r="C642" s="116">
        <v>1</v>
      </c>
      <c r="D642" s="116" t="s">
        <v>0</v>
      </c>
      <c r="E642" s="116" t="s">
        <v>2</v>
      </c>
      <c r="F642" s="116" t="s">
        <v>1393</v>
      </c>
      <c r="G642" s="116" t="s">
        <v>1408</v>
      </c>
      <c r="H642" s="116" t="s">
        <v>1409</v>
      </c>
      <c r="I642" s="116" t="s">
        <v>1410</v>
      </c>
      <c r="J642" s="116" t="s">
        <v>4601</v>
      </c>
      <c r="K642" s="116" t="s">
        <v>611</v>
      </c>
      <c r="L642" s="116" t="s">
        <v>1398</v>
      </c>
      <c r="M642" s="116" t="s">
        <v>1405</v>
      </c>
      <c r="N642" s="116">
        <v>1</v>
      </c>
      <c r="O642" s="116">
        <v>1</v>
      </c>
      <c r="P642" s="116">
        <v>1</v>
      </c>
      <c r="Q642" s="116">
        <v>1</v>
      </c>
      <c r="R642" s="116">
        <v>1</v>
      </c>
      <c r="S642" s="116">
        <v>1</v>
      </c>
      <c r="T642" s="116">
        <v>0</v>
      </c>
      <c r="U642" s="116">
        <v>0</v>
      </c>
      <c r="V642" s="116">
        <v>0</v>
      </c>
      <c r="W642" s="84">
        <v>47743.16</v>
      </c>
      <c r="X642" s="117">
        <v>44291</v>
      </c>
      <c r="Y642" s="117">
        <v>46117</v>
      </c>
      <c r="Z642" s="84">
        <v>47743.16</v>
      </c>
      <c r="AA642" s="116" t="s">
        <v>1406</v>
      </c>
      <c r="AB642" s="116" t="s">
        <v>1407</v>
      </c>
      <c r="AC642" s="118">
        <v>47743.16</v>
      </c>
      <c r="AD642" s="118">
        <v>0</v>
      </c>
      <c r="AE642" s="118">
        <v>0</v>
      </c>
      <c r="AF642" s="118">
        <v>0</v>
      </c>
      <c r="AG642" s="118">
        <v>0</v>
      </c>
      <c r="AH642" s="118">
        <v>0</v>
      </c>
      <c r="AI642" s="118">
        <v>0</v>
      </c>
      <c r="AJ642" s="118">
        <v>0</v>
      </c>
      <c r="AK642" s="118">
        <v>0</v>
      </c>
      <c r="AL642" s="118">
        <v>0</v>
      </c>
      <c r="AM642" s="118">
        <v>0</v>
      </c>
      <c r="AN642" s="118">
        <v>0</v>
      </c>
      <c r="AO642" s="118">
        <v>0</v>
      </c>
      <c r="AP642" s="118">
        <v>0</v>
      </c>
      <c r="AQ642" s="118">
        <v>0</v>
      </c>
      <c r="AR642" s="118">
        <f t="shared" si="27"/>
        <v>47743.16</v>
      </c>
      <c r="AS642" s="118">
        <f t="shared" si="28"/>
        <v>0</v>
      </c>
      <c r="AT642" s="118">
        <f t="shared" si="29"/>
        <v>47743.16</v>
      </c>
      <c r="AU642" s="145"/>
    </row>
    <row r="643" spans="1:47" ht="15" customHeight="1" x14ac:dyDescent="0.3">
      <c r="A643" s="116" t="s">
        <v>3090</v>
      </c>
      <c r="B643" s="116" t="s">
        <v>925</v>
      </c>
      <c r="C643" s="116">
        <v>1</v>
      </c>
      <c r="D643" s="116" t="s">
        <v>0</v>
      </c>
      <c r="E643" s="116" t="s">
        <v>2</v>
      </c>
      <c r="F643" s="116" t="s">
        <v>1393</v>
      </c>
      <c r="G643" s="116" t="s">
        <v>1408</v>
      </c>
      <c r="H643" s="116" t="s">
        <v>1409</v>
      </c>
      <c r="I643" s="116" t="s">
        <v>1410</v>
      </c>
      <c r="J643" s="116" t="s">
        <v>4601</v>
      </c>
      <c r="K643" s="116" t="s">
        <v>611</v>
      </c>
      <c r="L643" s="116" t="s">
        <v>1398</v>
      </c>
      <c r="M643" s="116" t="s">
        <v>1405</v>
      </c>
      <c r="N643" s="116">
        <v>1</v>
      </c>
      <c r="O643" s="116">
        <v>1</v>
      </c>
      <c r="P643" s="116">
        <v>1</v>
      </c>
      <c r="Q643" s="116">
        <v>1</v>
      </c>
      <c r="R643" s="116">
        <v>1</v>
      </c>
      <c r="S643" s="116">
        <v>1</v>
      </c>
      <c r="T643" s="116">
        <v>0</v>
      </c>
      <c r="U643" s="116">
        <v>0</v>
      </c>
      <c r="V643" s="116">
        <v>0</v>
      </c>
      <c r="W643" s="84">
        <v>233636.33</v>
      </c>
      <c r="X643" s="117">
        <v>44291</v>
      </c>
      <c r="Y643" s="117">
        <v>46117</v>
      </c>
      <c r="Z643" s="84">
        <v>233636.33</v>
      </c>
      <c r="AA643" s="116" t="s">
        <v>1406</v>
      </c>
      <c r="AB643" s="116" t="s">
        <v>1407</v>
      </c>
      <c r="AC643" s="118">
        <v>233636.33</v>
      </c>
      <c r="AD643" s="118">
        <v>0</v>
      </c>
      <c r="AE643" s="118">
        <v>0</v>
      </c>
      <c r="AF643" s="118">
        <v>0</v>
      </c>
      <c r="AG643" s="118">
        <v>0</v>
      </c>
      <c r="AH643" s="118">
        <v>0</v>
      </c>
      <c r="AI643" s="118">
        <v>0</v>
      </c>
      <c r="AJ643" s="118">
        <v>0</v>
      </c>
      <c r="AK643" s="118">
        <v>0</v>
      </c>
      <c r="AL643" s="118">
        <v>0</v>
      </c>
      <c r="AM643" s="118">
        <v>0</v>
      </c>
      <c r="AN643" s="118">
        <v>0</v>
      </c>
      <c r="AO643" s="118">
        <v>0</v>
      </c>
      <c r="AP643" s="118">
        <v>0</v>
      </c>
      <c r="AQ643" s="118">
        <v>0</v>
      </c>
      <c r="AR643" s="118">
        <f t="shared" si="27"/>
        <v>233636.33</v>
      </c>
      <c r="AS643" s="118">
        <f t="shared" si="28"/>
        <v>0</v>
      </c>
      <c r="AT643" s="118">
        <f t="shared" si="29"/>
        <v>233636.33</v>
      </c>
      <c r="AU643" s="145"/>
    </row>
    <row r="644" spans="1:47" ht="15" customHeight="1" x14ac:dyDescent="0.3">
      <c r="A644" s="116" t="s">
        <v>3091</v>
      </c>
      <c r="B644" s="116" t="s">
        <v>926</v>
      </c>
      <c r="C644" s="116">
        <v>1</v>
      </c>
      <c r="D644" s="116" t="s">
        <v>0</v>
      </c>
      <c r="E644" s="116" t="s">
        <v>2</v>
      </c>
      <c r="F644" s="116" t="s">
        <v>1393</v>
      </c>
      <c r="G644" s="116" t="s">
        <v>1408</v>
      </c>
      <c r="H644" s="116" t="s">
        <v>1409</v>
      </c>
      <c r="I644" s="116" t="s">
        <v>1410</v>
      </c>
      <c r="J644" s="116" t="s">
        <v>4601</v>
      </c>
      <c r="K644" s="116" t="s">
        <v>611</v>
      </c>
      <c r="L644" s="116" t="s">
        <v>1398</v>
      </c>
      <c r="M644" s="116" t="s">
        <v>1405</v>
      </c>
      <c r="N644" s="116">
        <v>1</v>
      </c>
      <c r="O644" s="116">
        <v>1</v>
      </c>
      <c r="P644" s="116">
        <v>1</v>
      </c>
      <c r="Q644" s="116">
        <v>1</v>
      </c>
      <c r="R644" s="116">
        <v>1</v>
      </c>
      <c r="S644" s="116">
        <v>1</v>
      </c>
      <c r="T644" s="116">
        <v>0</v>
      </c>
      <c r="U644" s="116">
        <v>0</v>
      </c>
      <c r="V644" s="116">
        <v>0</v>
      </c>
      <c r="W644" s="84">
        <v>52305.23</v>
      </c>
      <c r="X644" s="117">
        <v>44291</v>
      </c>
      <c r="Y644" s="117">
        <v>46117</v>
      </c>
      <c r="Z644" s="84">
        <v>52305.23</v>
      </c>
      <c r="AA644" s="116" t="s">
        <v>1406</v>
      </c>
      <c r="AB644" s="116" t="s">
        <v>1407</v>
      </c>
      <c r="AC644" s="118">
        <v>52305.23</v>
      </c>
      <c r="AD644" s="118">
        <v>0</v>
      </c>
      <c r="AE644" s="118">
        <v>0</v>
      </c>
      <c r="AF644" s="118">
        <v>0</v>
      </c>
      <c r="AG644" s="118">
        <v>0</v>
      </c>
      <c r="AH644" s="118">
        <v>0</v>
      </c>
      <c r="AI644" s="118">
        <v>0</v>
      </c>
      <c r="AJ644" s="118">
        <v>0</v>
      </c>
      <c r="AK644" s="118">
        <v>0</v>
      </c>
      <c r="AL644" s="118">
        <v>0</v>
      </c>
      <c r="AM644" s="118">
        <v>0</v>
      </c>
      <c r="AN644" s="118">
        <v>0</v>
      </c>
      <c r="AO644" s="118">
        <v>0</v>
      </c>
      <c r="AP644" s="118">
        <v>0</v>
      </c>
      <c r="AQ644" s="118">
        <v>0</v>
      </c>
      <c r="AR644" s="118">
        <f t="shared" ref="AR644:AR707" si="30">SUM(AC644:AD644)</f>
        <v>52305.23</v>
      </c>
      <c r="AS644" s="118">
        <f t="shared" ref="AS644:AS707" si="31">SUM(AE644:AQ644)</f>
        <v>0</v>
      </c>
      <c r="AT644" s="118">
        <f t="shared" ref="AT644:AT707" si="32">SUM(AR644:AS644)</f>
        <v>52305.23</v>
      </c>
      <c r="AU644" s="145"/>
    </row>
    <row r="645" spans="1:47" ht="15" customHeight="1" x14ac:dyDescent="0.3">
      <c r="A645" s="116" t="s">
        <v>3092</v>
      </c>
      <c r="B645" s="116" t="s">
        <v>927</v>
      </c>
      <c r="C645" s="116">
        <v>1</v>
      </c>
      <c r="D645" s="116" t="s">
        <v>0</v>
      </c>
      <c r="E645" s="116" t="s">
        <v>2</v>
      </c>
      <c r="F645" s="116" t="s">
        <v>1393</v>
      </c>
      <c r="G645" s="116" t="s">
        <v>1408</v>
      </c>
      <c r="H645" s="116" t="s">
        <v>1409</v>
      </c>
      <c r="I645" s="116" t="s">
        <v>1410</v>
      </c>
      <c r="J645" s="116" t="s">
        <v>4601</v>
      </c>
      <c r="K645" s="116" t="s">
        <v>611</v>
      </c>
      <c r="L645" s="116" t="s">
        <v>1398</v>
      </c>
      <c r="M645" s="116" t="s">
        <v>1405</v>
      </c>
      <c r="N645" s="116">
        <v>1</v>
      </c>
      <c r="O645" s="116">
        <v>1</v>
      </c>
      <c r="P645" s="116">
        <v>1</v>
      </c>
      <c r="Q645" s="116">
        <v>1</v>
      </c>
      <c r="R645" s="116">
        <v>1</v>
      </c>
      <c r="S645" s="116">
        <v>1</v>
      </c>
      <c r="T645" s="116">
        <v>0</v>
      </c>
      <c r="U645" s="116">
        <v>0</v>
      </c>
      <c r="V645" s="116">
        <v>0</v>
      </c>
      <c r="W645" s="84">
        <v>69570.5</v>
      </c>
      <c r="X645" s="117">
        <v>44291</v>
      </c>
      <c r="Y645" s="117">
        <v>46117</v>
      </c>
      <c r="Z645" s="84">
        <v>69570.5</v>
      </c>
      <c r="AA645" s="116" t="s">
        <v>1406</v>
      </c>
      <c r="AB645" s="116" t="s">
        <v>1407</v>
      </c>
      <c r="AC645" s="118">
        <v>69570.5</v>
      </c>
      <c r="AD645" s="118">
        <v>0</v>
      </c>
      <c r="AE645" s="118">
        <v>0</v>
      </c>
      <c r="AF645" s="118">
        <v>0</v>
      </c>
      <c r="AG645" s="118">
        <v>0</v>
      </c>
      <c r="AH645" s="118">
        <v>0</v>
      </c>
      <c r="AI645" s="118">
        <v>0</v>
      </c>
      <c r="AJ645" s="118">
        <v>0</v>
      </c>
      <c r="AK645" s="118">
        <v>0</v>
      </c>
      <c r="AL645" s="118">
        <v>0</v>
      </c>
      <c r="AM645" s="118">
        <v>0</v>
      </c>
      <c r="AN645" s="118">
        <v>0</v>
      </c>
      <c r="AO645" s="118">
        <v>0</v>
      </c>
      <c r="AP645" s="118">
        <v>0</v>
      </c>
      <c r="AQ645" s="118">
        <v>0</v>
      </c>
      <c r="AR645" s="118">
        <f t="shared" si="30"/>
        <v>69570.5</v>
      </c>
      <c r="AS645" s="118">
        <f t="shared" si="31"/>
        <v>0</v>
      </c>
      <c r="AT645" s="118">
        <f t="shared" si="32"/>
        <v>69570.5</v>
      </c>
      <c r="AU645" s="145"/>
    </row>
    <row r="646" spans="1:47" ht="15" customHeight="1" x14ac:dyDescent="0.3">
      <c r="A646" s="116" t="s">
        <v>3093</v>
      </c>
      <c r="B646" s="116" t="s">
        <v>928</v>
      </c>
      <c r="C646" s="116">
        <v>1</v>
      </c>
      <c r="D646" s="116" t="s">
        <v>0</v>
      </c>
      <c r="E646" s="116" t="s">
        <v>2</v>
      </c>
      <c r="F646" s="116" t="s">
        <v>1393</v>
      </c>
      <c r="G646" s="116" t="s">
        <v>1408</v>
      </c>
      <c r="H646" s="116" t="s">
        <v>1409</v>
      </c>
      <c r="I646" s="116" t="s">
        <v>1410</v>
      </c>
      <c r="J646" s="116" t="s">
        <v>4601</v>
      </c>
      <c r="K646" s="116" t="s">
        <v>611</v>
      </c>
      <c r="L646" s="116" t="s">
        <v>1398</v>
      </c>
      <c r="M646" s="116" t="s">
        <v>1405</v>
      </c>
      <c r="N646" s="116">
        <v>1</v>
      </c>
      <c r="O646" s="116">
        <v>1</v>
      </c>
      <c r="P646" s="116">
        <v>1</v>
      </c>
      <c r="Q646" s="116">
        <v>1</v>
      </c>
      <c r="R646" s="116">
        <v>1</v>
      </c>
      <c r="S646" s="116">
        <v>1</v>
      </c>
      <c r="T646" s="116">
        <v>0</v>
      </c>
      <c r="U646" s="116">
        <v>0</v>
      </c>
      <c r="V646" s="116">
        <v>0</v>
      </c>
      <c r="W646" s="84">
        <v>292504.68</v>
      </c>
      <c r="X646" s="117">
        <v>44291</v>
      </c>
      <c r="Y646" s="117">
        <v>46117</v>
      </c>
      <c r="Z646" s="84">
        <v>292504.68</v>
      </c>
      <c r="AA646" s="116" t="s">
        <v>1406</v>
      </c>
      <c r="AB646" s="116" t="s">
        <v>1407</v>
      </c>
      <c r="AC646" s="118">
        <v>292504.68</v>
      </c>
      <c r="AD646" s="118">
        <v>0</v>
      </c>
      <c r="AE646" s="118">
        <v>0</v>
      </c>
      <c r="AF646" s="118">
        <v>0</v>
      </c>
      <c r="AG646" s="118">
        <v>0</v>
      </c>
      <c r="AH646" s="118">
        <v>0</v>
      </c>
      <c r="AI646" s="118">
        <v>0</v>
      </c>
      <c r="AJ646" s="118">
        <v>0</v>
      </c>
      <c r="AK646" s="118">
        <v>0</v>
      </c>
      <c r="AL646" s="118">
        <v>0</v>
      </c>
      <c r="AM646" s="118">
        <v>0</v>
      </c>
      <c r="AN646" s="118">
        <v>0</v>
      </c>
      <c r="AO646" s="118">
        <v>0</v>
      </c>
      <c r="AP646" s="118">
        <v>0</v>
      </c>
      <c r="AQ646" s="118">
        <v>0</v>
      </c>
      <c r="AR646" s="118">
        <f t="shared" si="30"/>
        <v>292504.68</v>
      </c>
      <c r="AS646" s="118">
        <f t="shared" si="31"/>
        <v>0</v>
      </c>
      <c r="AT646" s="118">
        <f t="shared" si="32"/>
        <v>292504.68</v>
      </c>
      <c r="AU646" s="145"/>
    </row>
    <row r="647" spans="1:47" ht="15" customHeight="1" x14ac:dyDescent="0.3">
      <c r="A647" s="116" t="s">
        <v>3094</v>
      </c>
      <c r="B647" s="116" t="s">
        <v>929</v>
      </c>
      <c r="C647" s="116">
        <v>1</v>
      </c>
      <c r="D647" s="116" t="s">
        <v>0</v>
      </c>
      <c r="E647" s="116" t="s">
        <v>2</v>
      </c>
      <c r="F647" s="116" t="s">
        <v>1393</v>
      </c>
      <c r="G647" s="116" t="s">
        <v>1408</v>
      </c>
      <c r="H647" s="116" t="s">
        <v>1409</v>
      </c>
      <c r="I647" s="116" t="s">
        <v>1410</v>
      </c>
      <c r="J647" s="116" t="s">
        <v>4601</v>
      </c>
      <c r="K647" s="116" t="s">
        <v>611</v>
      </c>
      <c r="L647" s="116" t="s">
        <v>1398</v>
      </c>
      <c r="M647" s="116" t="s">
        <v>1405</v>
      </c>
      <c r="N647" s="116">
        <v>1</v>
      </c>
      <c r="O647" s="116">
        <v>1</v>
      </c>
      <c r="P647" s="116">
        <v>1</v>
      </c>
      <c r="Q647" s="116">
        <v>1</v>
      </c>
      <c r="R647" s="116">
        <v>1</v>
      </c>
      <c r="S647" s="116">
        <v>1</v>
      </c>
      <c r="T647" s="116">
        <v>0</v>
      </c>
      <c r="U647" s="116">
        <v>0</v>
      </c>
      <c r="V647" s="116">
        <v>0</v>
      </c>
      <c r="W647" s="84">
        <v>953583.05</v>
      </c>
      <c r="X647" s="117">
        <v>44291</v>
      </c>
      <c r="Y647" s="117">
        <v>46117</v>
      </c>
      <c r="Z647" s="84">
        <v>953583.05</v>
      </c>
      <c r="AA647" s="116" t="s">
        <v>1406</v>
      </c>
      <c r="AB647" s="116" t="s">
        <v>1407</v>
      </c>
      <c r="AC647" s="118">
        <v>953583.05</v>
      </c>
      <c r="AD647" s="118">
        <v>0</v>
      </c>
      <c r="AE647" s="118">
        <v>0</v>
      </c>
      <c r="AF647" s="118">
        <v>0</v>
      </c>
      <c r="AG647" s="118">
        <v>0</v>
      </c>
      <c r="AH647" s="118">
        <v>0</v>
      </c>
      <c r="AI647" s="118">
        <v>0</v>
      </c>
      <c r="AJ647" s="118">
        <v>0</v>
      </c>
      <c r="AK647" s="118">
        <v>0</v>
      </c>
      <c r="AL647" s="118">
        <v>0</v>
      </c>
      <c r="AM647" s="118">
        <v>0</v>
      </c>
      <c r="AN647" s="118">
        <v>0</v>
      </c>
      <c r="AO647" s="118">
        <v>0</v>
      </c>
      <c r="AP647" s="118">
        <v>0</v>
      </c>
      <c r="AQ647" s="118">
        <v>0</v>
      </c>
      <c r="AR647" s="118">
        <f t="shared" si="30"/>
        <v>953583.05</v>
      </c>
      <c r="AS647" s="118">
        <f t="shared" si="31"/>
        <v>0</v>
      </c>
      <c r="AT647" s="118">
        <f t="shared" si="32"/>
        <v>953583.05</v>
      </c>
      <c r="AU647" s="145"/>
    </row>
    <row r="648" spans="1:47" ht="15" customHeight="1" x14ac:dyDescent="0.3">
      <c r="A648" s="116" t="s">
        <v>3127</v>
      </c>
      <c r="B648" s="116" t="s">
        <v>930</v>
      </c>
      <c r="C648" s="116">
        <v>1</v>
      </c>
      <c r="D648" s="116" t="s">
        <v>0</v>
      </c>
      <c r="E648" s="116" t="s">
        <v>2</v>
      </c>
      <c r="F648" s="116" t="s">
        <v>1393</v>
      </c>
      <c r="G648" s="116" t="s">
        <v>1408</v>
      </c>
      <c r="H648" s="116" t="s">
        <v>1409</v>
      </c>
      <c r="I648" s="116" t="s">
        <v>1410</v>
      </c>
      <c r="J648" s="116" t="s">
        <v>4601</v>
      </c>
      <c r="K648" s="116" t="s">
        <v>611</v>
      </c>
      <c r="L648" s="116" t="s">
        <v>1398</v>
      </c>
      <c r="M648" s="116" t="s">
        <v>1405</v>
      </c>
      <c r="N648" s="116">
        <v>1</v>
      </c>
      <c r="O648" s="116">
        <v>1</v>
      </c>
      <c r="P648" s="116">
        <v>1</v>
      </c>
      <c r="Q648" s="116">
        <v>1</v>
      </c>
      <c r="R648" s="116">
        <v>1</v>
      </c>
      <c r="S648" s="116">
        <v>1</v>
      </c>
      <c r="T648" s="116">
        <v>0</v>
      </c>
      <c r="U648" s="116">
        <v>0</v>
      </c>
      <c r="V648" s="116">
        <v>0</v>
      </c>
      <c r="W648" s="84">
        <v>8060.18</v>
      </c>
      <c r="X648" s="117">
        <v>44291</v>
      </c>
      <c r="Y648" s="117">
        <v>46117</v>
      </c>
      <c r="Z648" s="84">
        <v>8060.18</v>
      </c>
      <c r="AA648" s="116" t="s">
        <v>1406</v>
      </c>
      <c r="AB648" s="116" t="s">
        <v>1407</v>
      </c>
      <c r="AC648" s="118">
        <v>8060.18</v>
      </c>
      <c r="AD648" s="118">
        <v>0</v>
      </c>
      <c r="AE648" s="118">
        <v>0</v>
      </c>
      <c r="AF648" s="118">
        <v>0</v>
      </c>
      <c r="AG648" s="118">
        <v>0</v>
      </c>
      <c r="AH648" s="118">
        <v>0</v>
      </c>
      <c r="AI648" s="118">
        <v>0</v>
      </c>
      <c r="AJ648" s="118">
        <v>0</v>
      </c>
      <c r="AK648" s="118">
        <v>0</v>
      </c>
      <c r="AL648" s="118">
        <v>0</v>
      </c>
      <c r="AM648" s="118">
        <v>0</v>
      </c>
      <c r="AN648" s="118">
        <v>0</v>
      </c>
      <c r="AO648" s="118">
        <v>0</v>
      </c>
      <c r="AP648" s="118">
        <v>0</v>
      </c>
      <c r="AQ648" s="118">
        <v>0</v>
      </c>
      <c r="AR648" s="118">
        <f t="shared" si="30"/>
        <v>8060.18</v>
      </c>
      <c r="AS648" s="118">
        <f t="shared" si="31"/>
        <v>0</v>
      </c>
      <c r="AT648" s="118">
        <f t="shared" si="32"/>
        <v>8060.18</v>
      </c>
      <c r="AU648" s="145"/>
    </row>
    <row r="649" spans="1:47" ht="15" customHeight="1" x14ac:dyDescent="0.3">
      <c r="A649" s="116" t="s">
        <v>3095</v>
      </c>
      <c r="B649" s="116" t="s">
        <v>931</v>
      </c>
      <c r="C649" s="116">
        <v>1</v>
      </c>
      <c r="D649" s="116" t="s">
        <v>0</v>
      </c>
      <c r="E649" s="116" t="s">
        <v>2</v>
      </c>
      <c r="F649" s="116" t="s">
        <v>1393</v>
      </c>
      <c r="G649" s="116" t="s">
        <v>1401</v>
      </c>
      <c r="H649" s="116" t="s">
        <v>1402</v>
      </c>
      <c r="I649" s="116" t="s">
        <v>1403</v>
      </c>
      <c r="J649" s="116" t="s">
        <v>1404</v>
      </c>
      <c r="K649" s="116" t="s">
        <v>327</v>
      </c>
      <c r="L649" s="116" t="s">
        <v>1398</v>
      </c>
      <c r="M649" s="116" t="s">
        <v>1405</v>
      </c>
      <c r="N649" s="116">
        <v>1</v>
      </c>
      <c r="O649" s="116">
        <v>1</v>
      </c>
      <c r="P649" s="116">
        <v>1</v>
      </c>
      <c r="Q649" s="116">
        <v>0</v>
      </c>
      <c r="R649" s="116">
        <v>0</v>
      </c>
      <c r="S649" s="116">
        <v>1</v>
      </c>
      <c r="T649" s="116">
        <v>1</v>
      </c>
      <c r="U649" s="116">
        <v>1</v>
      </c>
      <c r="V649" s="116">
        <v>0</v>
      </c>
      <c r="W649" s="84">
        <v>12994667.630000001</v>
      </c>
      <c r="X649" s="117">
        <v>44291</v>
      </c>
      <c r="Y649" s="117">
        <v>46117</v>
      </c>
      <c r="Z649" s="84">
        <v>12994667.630000001</v>
      </c>
      <c r="AA649" s="116" t="s">
        <v>1406</v>
      </c>
      <c r="AB649" s="116" t="s">
        <v>1407</v>
      </c>
      <c r="AC649" s="118">
        <v>12994667.630000001</v>
      </c>
      <c r="AD649" s="118">
        <v>0</v>
      </c>
      <c r="AE649" s="118">
        <v>0</v>
      </c>
      <c r="AF649" s="118">
        <v>0</v>
      </c>
      <c r="AG649" s="118">
        <v>0</v>
      </c>
      <c r="AH649" s="118">
        <v>0</v>
      </c>
      <c r="AI649" s="118">
        <v>0</v>
      </c>
      <c r="AJ649" s="118">
        <v>0</v>
      </c>
      <c r="AK649" s="118">
        <v>0</v>
      </c>
      <c r="AL649" s="118">
        <v>0</v>
      </c>
      <c r="AM649" s="118">
        <v>0</v>
      </c>
      <c r="AN649" s="118">
        <v>0</v>
      </c>
      <c r="AO649" s="118">
        <v>0</v>
      </c>
      <c r="AP649" s="118">
        <v>0</v>
      </c>
      <c r="AQ649" s="118">
        <v>0</v>
      </c>
      <c r="AR649" s="118">
        <f t="shared" si="30"/>
        <v>12994667.630000001</v>
      </c>
      <c r="AS649" s="118">
        <f t="shared" si="31"/>
        <v>0</v>
      </c>
      <c r="AT649" s="118">
        <f t="shared" si="32"/>
        <v>12994667.630000001</v>
      </c>
      <c r="AU649" s="145"/>
    </row>
    <row r="650" spans="1:47" ht="15" customHeight="1" x14ac:dyDescent="0.3">
      <c r="A650" s="116" t="s">
        <v>3105</v>
      </c>
      <c r="B650" s="116" t="s">
        <v>932</v>
      </c>
      <c r="C650" s="116">
        <v>1</v>
      </c>
      <c r="D650" s="116" t="s">
        <v>0</v>
      </c>
      <c r="E650" s="116" t="s">
        <v>2</v>
      </c>
      <c r="F650" s="116" t="s">
        <v>1393</v>
      </c>
      <c r="G650" s="116" t="s">
        <v>1401</v>
      </c>
      <c r="H650" s="116" t="s">
        <v>1402</v>
      </c>
      <c r="I650" s="116" t="s">
        <v>1403</v>
      </c>
      <c r="J650" s="116" t="s">
        <v>1404</v>
      </c>
      <c r="K650" s="116" t="s">
        <v>933</v>
      </c>
      <c r="L650" s="116" t="s">
        <v>1398</v>
      </c>
      <c r="M650" s="116" t="s">
        <v>1405</v>
      </c>
      <c r="N650" s="116">
        <v>1</v>
      </c>
      <c r="O650" s="116">
        <v>1</v>
      </c>
      <c r="P650" s="116">
        <v>1</v>
      </c>
      <c r="Q650" s="116">
        <v>0</v>
      </c>
      <c r="R650" s="116">
        <v>0</v>
      </c>
      <c r="S650" s="116">
        <v>1</v>
      </c>
      <c r="T650" s="116">
        <v>1</v>
      </c>
      <c r="U650" s="116">
        <v>1</v>
      </c>
      <c r="V650" s="116">
        <v>0</v>
      </c>
      <c r="W650" s="84">
        <v>2337432.89</v>
      </c>
      <c r="X650" s="117">
        <v>44291</v>
      </c>
      <c r="Y650" s="117">
        <v>46117</v>
      </c>
      <c r="Z650" s="84">
        <v>2337432.89</v>
      </c>
      <c r="AA650" s="116" t="s">
        <v>1406</v>
      </c>
      <c r="AB650" s="116" t="s">
        <v>1407</v>
      </c>
      <c r="AC650" s="118">
        <v>2337432.89</v>
      </c>
      <c r="AD650" s="118">
        <v>0</v>
      </c>
      <c r="AE650" s="118">
        <v>0</v>
      </c>
      <c r="AF650" s="118">
        <v>0</v>
      </c>
      <c r="AG650" s="118">
        <v>0</v>
      </c>
      <c r="AH650" s="118">
        <v>0</v>
      </c>
      <c r="AI650" s="118">
        <v>0</v>
      </c>
      <c r="AJ650" s="118">
        <v>0</v>
      </c>
      <c r="AK650" s="118">
        <v>0</v>
      </c>
      <c r="AL650" s="118">
        <v>0</v>
      </c>
      <c r="AM650" s="118">
        <v>0</v>
      </c>
      <c r="AN650" s="118">
        <v>0</v>
      </c>
      <c r="AO650" s="118">
        <v>0</v>
      </c>
      <c r="AP650" s="118">
        <v>0</v>
      </c>
      <c r="AQ650" s="118">
        <v>0</v>
      </c>
      <c r="AR650" s="118">
        <f t="shared" si="30"/>
        <v>2337432.89</v>
      </c>
      <c r="AS650" s="118">
        <f t="shared" si="31"/>
        <v>0</v>
      </c>
      <c r="AT650" s="118">
        <f t="shared" si="32"/>
        <v>2337432.89</v>
      </c>
      <c r="AU650" s="145"/>
    </row>
    <row r="651" spans="1:47" ht="15" customHeight="1" x14ac:dyDescent="0.3">
      <c r="A651" s="116" t="s">
        <v>3106</v>
      </c>
      <c r="B651" s="116" t="s">
        <v>934</v>
      </c>
      <c r="C651" s="116">
        <v>1</v>
      </c>
      <c r="D651" s="116" t="s">
        <v>0</v>
      </c>
      <c r="E651" s="116" t="s">
        <v>2</v>
      </c>
      <c r="F651" s="116" t="s">
        <v>1393</v>
      </c>
      <c r="G651" s="116" t="s">
        <v>1401</v>
      </c>
      <c r="H651" s="116" t="s">
        <v>1402</v>
      </c>
      <c r="I651" s="116" t="s">
        <v>1403</v>
      </c>
      <c r="J651" s="116" t="s">
        <v>1404</v>
      </c>
      <c r="K651" s="116" t="s">
        <v>933</v>
      </c>
      <c r="L651" s="116" t="s">
        <v>1398</v>
      </c>
      <c r="M651" s="116" t="s">
        <v>1405</v>
      </c>
      <c r="N651" s="116">
        <v>1</v>
      </c>
      <c r="O651" s="116">
        <v>1</v>
      </c>
      <c r="P651" s="116">
        <v>1</v>
      </c>
      <c r="Q651" s="116">
        <v>0</v>
      </c>
      <c r="R651" s="116">
        <v>0</v>
      </c>
      <c r="S651" s="116">
        <v>1</v>
      </c>
      <c r="T651" s="116">
        <v>1</v>
      </c>
      <c r="U651" s="116">
        <v>1</v>
      </c>
      <c r="V651" s="116">
        <v>0</v>
      </c>
      <c r="W651" s="84">
        <v>1040699.65</v>
      </c>
      <c r="X651" s="117">
        <v>44291</v>
      </c>
      <c r="Y651" s="117">
        <v>46117</v>
      </c>
      <c r="Z651" s="84">
        <v>1040699.65</v>
      </c>
      <c r="AA651" s="116" t="s">
        <v>1406</v>
      </c>
      <c r="AB651" s="116" t="s">
        <v>1407</v>
      </c>
      <c r="AC651" s="118">
        <v>1040699.65</v>
      </c>
      <c r="AD651" s="118">
        <v>0</v>
      </c>
      <c r="AE651" s="118">
        <v>0</v>
      </c>
      <c r="AF651" s="118">
        <v>0</v>
      </c>
      <c r="AG651" s="118">
        <v>0</v>
      </c>
      <c r="AH651" s="118">
        <v>0</v>
      </c>
      <c r="AI651" s="118">
        <v>0</v>
      </c>
      <c r="AJ651" s="118">
        <v>0</v>
      </c>
      <c r="AK651" s="118">
        <v>0</v>
      </c>
      <c r="AL651" s="118">
        <v>0</v>
      </c>
      <c r="AM651" s="118">
        <v>0</v>
      </c>
      <c r="AN651" s="118">
        <v>0</v>
      </c>
      <c r="AO651" s="118">
        <v>0</v>
      </c>
      <c r="AP651" s="118">
        <v>0</v>
      </c>
      <c r="AQ651" s="118">
        <v>0</v>
      </c>
      <c r="AR651" s="118">
        <f t="shared" si="30"/>
        <v>1040699.65</v>
      </c>
      <c r="AS651" s="118">
        <f t="shared" si="31"/>
        <v>0</v>
      </c>
      <c r="AT651" s="118">
        <f t="shared" si="32"/>
        <v>1040699.65</v>
      </c>
      <c r="AU651" s="145"/>
    </row>
    <row r="652" spans="1:47" ht="15" customHeight="1" x14ac:dyDescent="0.3">
      <c r="A652" s="116" t="s">
        <v>3107</v>
      </c>
      <c r="B652" s="116" t="s">
        <v>935</v>
      </c>
      <c r="C652" s="116">
        <v>5</v>
      </c>
      <c r="D652" s="116" t="s">
        <v>0</v>
      </c>
      <c r="E652" s="116" t="s">
        <v>2</v>
      </c>
      <c r="F652" s="116" t="s">
        <v>1393</v>
      </c>
      <c r="G652" s="116" t="s">
        <v>1411</v>
      </c>
      <c r="H652" s="116" t="s">
        <v>1409</v>
      </c>
      <c r="I652" s="116" t="s">
        <v>1412</v>
      </c>
      <c r="J652" s="116" t="s">
        <v>4601</v>
      </c>
      <c r="K652" s="116" t="s">
        <v>628</v>
      </c>
      <c r="L652" s="116" t="s">
        <v>1398</v>
      </c>
      <c r="M652" s="116" t="s">
        <v>1405</v>
      </c>
      <c r="N652" s="116">
        <v>1</v>
      </c>
      <c r="O652" s="116">
        <v>1</v>
      </c>
      <c r="P652" s="116">
        <v>1</v>
      </c>
      <c r="Q652" s="116">
        <v>1</v>
      </c>
      <c r="R652" s="116">
        <v>1</v>
      </c>
      <c r="S652" s="116">
        <v>1</v>
      </c>
      <c r="T652" s="116">
        <v>0</v>
      </c>
      <c r="U652" s="116">
        <v>0</v>
      </c>
      <c r="V652" s="116">
        <v>0</v>
      </c>
      <c r="W652" s="84">
        <v>1078520</v>
      </c>
      <c r="X652" s="117">
        <v>44553</v>
      </c>
      <c r="Y652" s="117">
        <v>46379</v>
      </c>
      <c r="Z652" s="84">
        <v>1078520</v>
      </c>
      <c r="AA652" s="116" t="s">
        <v>1406</v>
      </c>
      <c r="AB652" s="116" t="s">
        <v>1407</v>
      </c>
      <c r="AC652" s="118">
        <v>1078520</v>
      </c>
      <c r="AD652" s="118">
        <v>0</v>
      </c>
      <c r="AE652" s="118">
        <v>0</v>
      </c>
      <c r="AF652" s="118">
        <v>0</v>
      </c>
      <c r="AG652" s="118">
        <v>0</v>
      </c>
      <c r="AH652" s="118">
        <v>0</v>
      </c>
      <c r="AI652" s="118">
        <v>0</v>
      </c>
      <c r="AJ652" s="118">
        <v>0</v>
      </c>
      <c r="AK652" s="118">
        <v>0</v>
      </c>
      <c r="AL652" s="118">
        <v>0</v>
      </c>
      <c r="AM652" s="118">
        <v>0</v>
      </c>
      <c r="AN652" s="118">
        <v>0</v>
      </c>
      <c r="AO652" s="118">
        <v>0</v>
      </c>
      <c r="AP652" s="118">
        <v>0</v>
      </c>
      <c r="AQ652" s="118">
        <v>0</v>
      </c>
      <c r="AR652" s="118">
        <f t="shared" si="30"/>
        <v>1078520</v>
      </c>
      <c r="AS652" s="118">
        <f t="shared" si="31"/>
        <v>0</v>
      </c>
      <c r="AT652" s="118">
        <f t="shared" si="32"/>
        <v>1078520</v>
      </c>
      <c r="AU652" s="145"/>
    </row>
    <row r="653" spans="1:47" ht="15" customHeight="1" x14ac:dyDescent="0.3">
      <c r="A653" s="116" t="s">
        <v>3108</v>
      </c>
      <c r="B653" s="116" t="s">
        <v>935</v>
      </c>
      <c r="C653" s="116">
        <v>6</v>
      </c>
      <c r="D653" s="116" t="s">
        <v>0</v>
      </c>
      <c r="E653" s="116" t="s">
        <v>2</v>
      </c>
      <c r="F653" s="116" t="s">
        <v>1393</v>
      </c>
      <c r="G653" s="116" t="s">
        <v>1411</v>
      </c>
      <c r="H653" s="116" t="s">
        <v>1409</v>
      </c>
      <c r="I653" s="116" t="s">
        <v>1412</v>
      </c>
      <c r="J653" s="116" t="s">
        <v>4601</v>
      </c>
      <c r="K653" s="116" t="s">
        <v>628</v>
      </c>
      <c r="L653" s="116" t="s">
        <v>1398</v>
      </c>
      <c r="M653" s="116" t="s">
        <v>1405</v>
      </c>
      <c r="N653" s="116">
        <v>1</v>
      </c>
      <c r="O653" s="116">
        <v>1</v>
      </c>
      <c r="P653" s="116">
        <v>1</v>
      </c>
      <c r="Q653" s="116">
        <v>1</v>
      </c>
      <c r="R653" s="116">
        <v>1</v>
      </c>
      <c r="S653" s="116">
        <v>1</v>
      </c>
      <c r="T653" s="116">
        <v>0</v>
      </c>
      <c r="U653" s="116">
        <v>0</v>
      </c>
      <c r="V653" s="116">
        <v>0</v>
      </c>
      <c r="W653" s="84">
        <v>4820447.5</v>
      </c>
      <c r="X653" s="117">
        <v>44553</v>
      </c>
      <c r="Y653" s="117">
        <v>46744</v>
      </c>
      <c r="Z653" s="84">
        <v>4820447.5</v>
      </c>
      <c r="AA653" s="116" t="s">
        <v>1406</v>
      </c>
      <c r="AB653" s="116" t="s">
        <v>1407</v>
      </c>
      <c r="AC653" s="118">
        <v>0</v>
      </c>
      <c r="AD653" s="118">
        <v>4820447.5</v>
      </c>
      <c r="AE653" s="118">
        <v>0</v>
      </c>
      <c r="AF653" s="118">
        <v>0</v>
      </c>
      <c r="AG653" s="118">
        <v>0</v>
      </c>
      <c r="AH653" s="118">
        <v>0</v>
      </c>
      <c r="AI653" s="118">
        <v>0</v>
      </c>
      <c r="AJ653" s="118">
        <v>0</v>
      </c>
      <c r="AK653" s="118">
        <v>0</v>
      </c>
      <c r="AL653" s="118">
        <v>0</v>
      </c>
      <c r="AM653" s="118">
        <v>0</v>
      </c>
      <c r="AN653" s="118">
        <v>0</v>
      </c>
      <c r="AO653" s="118">
        <v>0</v>
      </c>
      <c r="AP653" s="118">
        <v>0</v>
      </c>
      <c r="AQ653" s="118">
        <v>0</v>
      </c>
      <c r="AR653" s="118">
        <f t="shared" si="30"/>
        <v>4820447.5</v>
      </c>
      <c r="AS653" s="118">
        <f t="shared" si="31"/>
        <v>0</v>
      </c>
      <c r="AT653" s="118">
        <f t="shared" si="32"/>
        <v>4820447.5</v>
      </c>
      <c r="AU653" s="145"/>
    </row>
    <row r="654" spans="1:47" ht="15" customHeight="1" x14ac:dyDescent="0.3">
      <c r="A654" s="116" t="s">
        <v>3109</v>
      </c>
      <c r="B654" s="116" t="s">
        <v>935</v>
      </c>
      <c r="C654" s="116">
        <v>7</v>
      </c>
      <c r="D654" s="116" t="s">
        <v>0</v>
      </c>
      <c r="E654" s="116" t="s">
        <v>2</v>
      </c>
      <c r="F654" s="116" t="s">
        <v>1393</v>
      </c>
      <c r="G654" s="116" t="s">
        <v>1411</v>
      </c>
      <c r="H654" s="116" t="s">
        <v>1409</v>
      </c>
      <c r="I654" s="116" t="s">
        <v>1412</v>
      </c>
      <c r="J654" s="116" t="s">
        <v>4601</v>
      </c>
      <c r="K654" s="116" t="s">
        <v>628</v>
      </c>
      <c r="L654" s="116" t="s">
        <v>1398</v>
      </c>
      <c r="M654" s="116" t="s">
        <v>1405</v>
      </c>
      <c r="N654" s="116">
        <v>1</v>
      </c>
      <c r="O654" s="116">
        <v>1</v>
      </c>
      <c r="P654" s="116">
        <v>1</v>
      </c>
      <c r="Q654" s="116">
        <v>1</v>
      </c>
      <c r="R654" s="116">
        <v>1</v>
      </c>
      <c r="S654" s="116">
        <v>1</v>
      </c>
      <c r="T654" s="116">
        <v>0</v>
      </c>
      <c r="U654" s="116">
        <v>0</v>
      </c>
      <c r="V654" s="116">
        <v>0</v>
      </c>
      <c r="W654" s="84">
        <v>419195</v>
      </c>
      <c r="X654" s="117">
        <v>44553</v>
      </c>
      <c r="Y654" s="117">
        <v>47110</v>
      </c>
      <c r="Z654" s="84">
        <v>419195</v>
      </c>
      <c r="AA654" s="116" t="s">
        <v>1406</v>
      </c>
      <c r="AB654" s="116" t="s">
        <v>1407</v>
      </c>
      <c r="AC654" s="118">
        <v>0</v>
      </c>
      <c r="AD654" s="118">
        <v>209597.5</v>
      </c>
      <c r="AE654" s="118">
        <v>209597.5</v>
      </c>
      <c r="AF654" s="118">
        <v>0</v>
      </c>
      <c r="AG654" s="118">
        <v>0</v>
      </c>
      <c r="AH654" s="118">
        <v>0</v>
      </c>
      <c r="AI654" s="118">
        <v>0</v>
      </c>
      <c r="AJ654" s="118">
        <v>0</v>
      </c>
      <c r="AK654" s="118">
        <v>0</v>
      </c>
      <c r="AL654" s="118">
        <v>0</v>
      </c>
      <c r="AM654" s="118">
        <v>0</v>
      </c>
      <c r="AN654" s="118">
        <v>0</v>
      </c>
      <c r="AO654" s="118">
        <v>0</v>
      </c>
      <c r="AP654" s="118">
        <v>0</v>
      </c>
      <c r="AQ654" s="118">
        <v>0</v>
      </c>
      <c r="AR654" s="118">
        <f t="shared" si="30"/>
        <v>209597.5</v>
      </c>
      <c r="AS654" s="118">
        <f t="shared" si="31"/>
        <v>209597.5</v>
      </c>
      <c r="AT654" s="118">
        <f t="shared" si="32"/>
        <v>419195</v>
      </c>
      <c r="AU654" s="145"/>
    </row>
    <row r="655" spans="1:47" ht="15" customHeight="1" x14ac:dyDescent="0.3">
      <c r="A655" s="116" t="s">
        <v>3110</v>
      </c>
      <c r="B655" s="116" t="s">
        <v>935</v>
      </c>
      <c r="C655" s="116">
        <v>8</v>
      </c>
      <c r="D655" s="116" t="s">
        <v>0</v>
      </c>
      <c r="E655" s="116" t="s">
        <v>2</v>
      </c>
      <c r="F655" s="116" t="s">
        <v>1393</v>
      </c>
      <c r="G655" s="116" t="s">
        <v>1411</v>
      </c>
      <c r="H655" s="116" t="s">
        <v>1409</v>
      </c>
      <c r="I655" s="116" t="s">
        <v>1412</v>
      </c>
      <c r="J655" s="116" t="s">
        <v>4601</v>
      </c>
      <c r="K655" s="116" t="s">
        <v>628</v>
      </c>
      <c r="L655" s="116" t="s">
        <v>1398</v>
      </c>
      <c r="M655" s="116" t="s">
        <v>1405</v>
      </c>
      <c r="N655" s="116">
        <v>1</v>
      </c>
      <c r="O655" s="116">
        <v>1</v>
      </c>
      <c r="P655" s="116">
        <v>1</v>
      </c>
      <c r="Q655" s="116">
        <v>1</v>
      </c>
      <c r="R655" s="116">
        <v>1</v>
      </c>
      <c r="S655" s="116">
        <v>1</v>
      </c>
      <c r="T655" s="116">
        <v>0</v>
      </c>
      <c r="U655" s="116">
        <v>0</v>
      </c>
      <c r="V655" s="116">
        <v>0</v>
      </c>
      <c r="W655" s="84">
        <v>53100</v>
      </c>
      <c r="X655" s="117">
        <v>44553</v>
      </c>
      <c r="Y655" s="117">
        <v>47475</v>
      </c>
      <c r="Z655" s="84">
        <v>53100</v>
      </c>
      <c r="AA655" s="116" t="s">
        <v>1406</v>
      </c>
      <c r="AB655" s="116" t="s">
        <v>1407</v>
      </c>
      <c r="AC655" s="118">
        <v>0</v>
      </c>
      <c r="AD655" s="118">
        <v>17700</v>
      </c>
      <c r="AE655" s="118">
        <v>17700</v>
      </c>
      <c r="AF655" s="118">
        <v>17700</v>
      </c>
      <c r="AG655" s="118">
        <v>0</v>
      </c>
      <c r="AH655" s="118">
        <v>0</v>
      </c>
      <c r="AI655" s="118">
        <v>0</v>
      </c>
      <c r="AJ655" s="118">
        <v>0</v>
      </c>
      <c r="AK655" s="118">
        <v>0</v>
      </c>
      <c r="AL655" s="118">
        <v>0</v>
      </c>
      <c r="AM655" s="118">
        <v>0</v>
      </c>
      <c r="AN655" s="118">
        <v>0</v>
      </c>
      <c r="AO655" s="118">
        <v>0</v>
      </c>
      <c r="AP655" s="118">
        <v>0</v>
      </c>
      <c r="AQ655" s="118">
        <v>0</v>
      </c>
      <c r="AR655" s="118">
        <f t="shared" si="30"/>
        <v>17700</v>
      </c>
      <c r="AS655" s="118">
        <f t="shared" si="31"/>
        <v>35400</v>
      </c>
      <c r="AT655" s="118">
        <f t="shared" si="32"/>
        <v>53100</v>
      </c>
      <c r="AU655" s="145"/>
    </row>
    <row r="656" spans="1:47" ht="15" customHeight="1" x14ac:dyDescent="0.3">
      <c r="A656" s="116" t="s">
        <v>3096</v>
      </c>
      <c r="B656" s="116" t="s">
        <v>936</v>
      </c>
      <c r="C656" s="116">
        <v>1</v>
      </c>
      <c r="D656" s="116" t="s">
        <v>0</v>
      </c>
      <c r="E656" s="116" t="s">
        <v>2</v>
      </c>
      <c r="F656" s="116" t="s">
        <v>1393</v>
      </c>
      <c r="G656" s="116" t="s">
        <v>1401</v>
      </c>
      <c r="H656" s="116" t="s">
        <v>1402</v>
      </c>
      <c r="I656" s="116" t="s">
        <v>1403</v>
      </c>
      <c r="J656" s="116" t="s">
        <v>1404</v>
      </c>
      <c r="K656" s="116" t="s">
        <v>937</v>
      </c>
      <c r="L656" s="116" t="s">
        <v>1398</v>
      </c>
      <c r="M656" s="116" t="s">
        <v>1405</v>
      </c>
      <c r="N656" s="116">
        <v>1</v>
      </c>
      <c r="O656" s="116">
        <v>1</v>
      </c>
      <c r="P656" s="116">
        <v>1</v>
      </c>
      <c r="Q656" s="116">
        <v>0</v>
      </c>
      <c r="R656" s="116">
        <v>0</v>
      </c>
      <c r="S656" s="116">
        <v>1</v>
      </c>
      <c r="T656" s="116">
        <v>1</v>
      </c>
      <c r="U656" s="116">
        <v>1</v>
      </c>
      <c r="V656" s="116">
        <v>0</v>
      </c>
      <c r="W656" s="84">
        <v>1549766.08</v>
      </c>
      <c r="X656" s="117">
        <v>44291</v>
      </c>
      <c r="Y656" s="117">
        <v>46117</v>
      </c>
      <c r="Z656" s="84">
        <v>1549766.09</v>
      </c>
      <c r="AA656" s="116" t="s">
        <v>1406</v>
      </c>
      <c r="AB656" s="116" t="s">
        <v>1407</v>
      </c>
      <c r="AC656" s="118">
        <v>1549766.08</v>
      </c>
      <c r="AD656" s="118">
        <v>0</v>
      </c>
      <c r="AE656" s="118">
        <v>0</v>
      </c>
      <c r="AF656" s="118">
        <v>0</v>
      </c>
      <c r="AG656" s="118">
        <v>0</v>
      </c>
      <c r="AH656" s="118">
        <v>0</v>
      </c>
      <c r="AI656" s="118">
        <v>0</v>
      </c>
      <c r="AJ656" s="118">
        <v>0</v>
      </c>
      <c r="AK656" s="118">
        <v>0</v>
      </c>
      <c r="AL656" s="118">
        <v>0</v>
      </c>
      <c r="AM656" s="118">
        <v>0</v>
      </c>
      <c r="AN656" s="118">
        <v>0</v>
      </c>
      <c r="AO656" s="118">
        <v>0</v>
      </c>
      <c r="AP656" s="118">
        <v>0</v>
      </c>
      <c r="AQ656" s="118">
        <v>0</v>
      </c>
      <c r="AR656" s="118">
        <f t="shared" si="30"/>
        <v>1549766.08</v>
      </c>
      <c r="AS656" s="118">
        <f t="shared" si="31"/>
        <v>0</v>
      </c>
      <c r="AT656" s="118">
        <f t="shared" si="32"/>
        <v>1549766.08</v>
      </c>
      <c r="AU656" s="145"/>
    </row>
    <row r="657" spans="1:47" ht="15" customHeight="1" x14ac:dyDescent="0.3">
      <c r="A657" s="116" t="s">
        <v>3128</v>
      </c>
      <c r="B657" s="116" t="s">
        <v>938</v>
      </c>
      <c r="C657" s="116">
        <v>1</v>
      </c>
      <c r="D657" s="116" t="s">
        <v>0</v>
      </c>
      <c r="E657" s="116" t="s">
        <v>2</v>
      </c>
      <c r="F657" s="116" t="s">
        <v>1393</v>
      </c>
      <c r="G657" s="116" t="s">
        <v>1408</v>
      </c>
      <c r="H657" s="116" t="s">
        <v>1409</v>
      </c>
      <c r="I657" s="116" t="s">
        <v>1410</v>
      </c>
      <c r="J657" s="116" t="s">
        <v>4601</v>
      </c>
      <c r="K657" s="116" t="s">
        <v>611</v>
      </c>
      <c r="L657" s="116" t="s">
        <v>1398</v>
      </c>
      <c r="M657" s="116" t="s">
        <v>1405</v>
      </c>
      <c r="N657" s="116">
        <v>1</v>
      </c>
      <c r="O657" s="116">
        <v>1</v>
      </c>
      <c r="P657" s="116">
        <v>1</v>
      </c>
      <c r="Q657" s="116">
        <v>1</v>
      </c>
      <c r="R657" s="116">
        <v>1</v>
      </c>
      <c r="S657" s="116">
        <v>1</v>
      </c>
      <c r="T657" s="116">
        <v>0</v>
      </c>
      <c r="U657" s="116">
        <v>0</v>
      </c>
      <c r="V657" s="116">
        <v>0</v>
      </c>
      <c r="W657" s="84">
        <v>2090599</v>
      </c>
      <c r="X657" s="117">
        <v>44291</v>
      </c>
      <c r="Y657" s="117">
        <v>46117</v>
      </c>
      <c r="Z657" s="84">
        <v>2090599</v>
      </c>
      <c r="AA657" s="116" t="s">
        <v>1406</v>
      </c>
      <c r="AB657" s="116" t="s">
        <v>1407</v>
      </c>
      <c r="AC657" s="118">
        <v>2090599</v>
      </c>
      <c r="AD657" s="118">
        <v>0</v>
      </c>
      <c r="AE657" s="118">
        <v>0</v>
      </c>
      <c r="AF657" s="118">
        <v>0</v>
      </c>
      <c r="AG657" s="118">
        <v>0</v>
      </c>
      <c r="AH657" s="118">
        <v>0</v>
      </c>
      <c r="AI657" s="118">
        <v>0</v>
      </c>
      <c r="AJ657" s="118">
        <v>0</v>
      </c>
      <c r="AK657" s="118">
        <v>0</v>
      </c>
      <c r="AL657" s="118">
        <v>0</v>
      </c>
      <c r="AM657" s="118">
        <v>0</v>
      </c>
      <c r="AN657" s="118">
        <v>0</v>
      </c>
      <c r="AO657" s="118">
        <v>0</v>
      </c>
      <c r="AP657" s="118">
        <v>0</v>
      </c>
      <c r="AQ657" s="118">
        <v>0</v>
      </c>
      <c r="AR657" s="118">
        <f t="shared" si="30"/>
        <v>2090599</v>
      </c>
      <c r="AS657" s="118">
        <f t="shared" si="31"/>
        <v>0</v>
      </c>
      <c r="AT657" s="118">
        <f t="shared" si="32"/>
        <v>2090599</v>
      </c>
      <c r="AU657" s="145"/>
    </row>
    <row r="658" spans="1:47" ht="15" customHeight="1" x14ac:dyDescent="0.3">
      <c r="A658" s="116" t="s">
        <v>3133</v>
      </c>
      <c r="B658" s="116" t="s">
        <v>939</v>
      </c>
      <c r="C658" s="116">
        <v>1</v>
      </c>
      <c r="D658" s="116" t="s">
        <v>0</v>
      </c>
      <c r="E658" s="116" t="s">
        <v>2</v>
      </c>
      <c r="F658" s="116" t="s">
        <v>1393</v>
      </c>
      <c r="G658" s="116" t="s">
        <v>1408</v>
      </c>
      <c r="H658" s="116" t="s">
        <v>1409</v>
      </c>
      <c r="I658" s="116" t="s">
        <v>1410</v>
      </c>
      <c r="J658" s="116" t="s">
        <v>4601</v>
      </c>
      <c r="K658" s="116" t="s">
        <v>611</v>
      </c>
      <c r="L658" s="116" t="s">
        <v>1398</v>
      </c>
      <c r="M658" s="116" t="s">
        <v>1405</v>
      </c>
      <c r="N658" s="116">
        <v>1</v>
      </c>
      <c r="O658" s="116">
        <v>1</v>
      </c>
      <c r="P658" s="116">
        <v>1</v>
      </c>
      <c r="Q658" s="116">
        <v>1</v>
      </c>
      <c r="R658" s="116">
        <v>1</v>
      </c>
      <c r="S658" s="116">
        <v>1</v>
      </c>
      <c r="T658" s="116">
        <v>0</v>
      </c>
      <c r="U658" s="116">
        <v>0</v>
      </c>
      <c r="V658" s="116">
        <v>0</v>
      </c>
      <c r="W658" s="84">
        <v>21770402</v>
      </c>
      <c r="X658" s="117">
        <v>44291</v>
      </c>
      <c r="Y658" s="117">
        <v>46117</v>
      </c>
      <c r="Z658" s="84">
        <v>21770402</v>
      </c>
      <c r="AA658" s="116" t="s">
        <v>1406</v>
      </c>
      <c r="AB658" s="116" t="s">
        <v>1407</v>
      </c>
      <c r="AC658" s="118">
        <v>21770402</v>
      </c>
      <c r="AD658" s="118">
        <v>0</v>
      </c>
      <c r="AE658" s="118">
        <v>0</v>
      </c>
      <c r="AF658" s="118">
        <v>0</v>
      </c>
      <c r="AG658" s="118">
        <v>0</v>
      </c>
      <c r="AH658" s="118">
        <v>0</v>
      </c>
      <c r="AI658" s="118">
        <v>0</v>
      </c>
      <c r="AJ658" s="118">
        <v>0</v>
      </c>
      <c r="AK658" s="118">
        <v>0</v>
      </c>
      <c r="AL658" s="118">
        <v>0</v>
      </c>
      <c r="AM658" s="118">
        <v>0</v>
      </c>
      <c r="AN658" s="118">
        <v>0</v>
      </c>
      <c r="AO658" s="118">
        <v>0</v>
      </c>
      <c r="AP658" s="118">
        <v>0</v>
      </c>
      <c r="AQ658" s="118">
        <v>0</v>
      </c>
      <c r="AR658" s="118">
        <f t="shared" si="30"/>
        <v>21770402</v>
      </c>
      <c r="AS658" s="118">
        <f t="shared" si="31"/>
        <v>0</v>
      </c>
      <c r="AT658" s="118">
        <f t="shared" si="32"/>
        <v>21770402</v>
      </c>
      <c r="AU658" s="145"/>
    </row>
    <row r="659" spans="1:47" ht="15" customHeight="1" x14ac:dyDescent="0.3">
      <c r="A659" s="116" t="s">
        <v>3111</v>
      </c>
      <c r="B659" s="116" t="s">
        <v>940</v>
      </c>
      <c r="C659" s="116">
        <v>4</v>
      </c>
      <c r="D659" s="116" t="s">
        <v>0</v>
      </c>
      <c r="E659" s="116" t="s">
        <v>2</v>
      </c>
      <c r="F659" s="116" t="s">
        <v>1393</v>
      </c>
      <c r="G659" s="116" t="s">
        <v>1411</v>
      </c>
      <c r="H659" s="116" t="s">
        <v>1409</v>
      </c>
      <c r="I659" s="116" t="s">
        <v>1412</v>
      </c>
      <c r="J659" s="116" t="s">
        <v>4601</v>
      </c>
      <c r="K659" s="116" t="s">
        <v>628</v>
      </c>
      <c r="L659" s="116" t="s">
        <v>1398</v>
      </c>
      <c r="M659" s="116" t="s">
        <v>1405</v>
      </c>
      <c r="N659" s="116">
        <v>1</v>
      </c>
      <c r="O659" s="116">
        <v>1</v>
      </c>
      <c r="P659" s="116">
        <v>1</v>
      </c>
      <c r="Q659" s="116">
        <v>1</v>
      </c>
      <c r="R659" s="116">
        <v>1</v>
      </c>
      <c r="S659" s="116">
        <v>1</v>
      </c>
      <c r="T659" s="116">
        <v>0</v>
      </c>
      <c r="U659" s="116">
        <v>0</v>
      </c>
      <c r="V659" s="116">
        <v>0</v>
      </c>
      <c r="W659" s="84">
        <v>751807.5</v>
      </c>
      <c r="X659" s="117">
        <v>44558</v>
      </c>
      <c r="Y659" s="117">
        <v>46384</v>
      </c>
      <c r="Z659" s="84">
        <v>751807.5</v>
      </c>
      <c r="AA659" s="116" t="s">
        <v>1406</v>
      </c>
      <c r="AB659" s="116" t="s">
        <v>1407</v>
      </c>
      <c r="AC659" s="118">
        <v>751807.5</v>
      </c>
      <c r="AD659" s="118">
        <v>0</v>
      </c>
      <c r="AE659" s="118">
        <v>0</v>
      </c>
      <c r="AF659" s="118">
        <v>0</v>
      </c>
      <c r="AG659" s="118">
        <v>0</v>
      </c>
      <c r="AH659" s="118">
        <v>0</v>
      </c>
      <c r="AI659" s="118">
        <v>0</v>
      </c>
      <c r="AJ659" s="118">
        <v>0</v>
      </c>
      <c r="AK659" s="118">
        <v>0</v>
      </c>
      <c r="AL659" s="118">
        <v>0</v>
      </c>
      <c r="AM659" s="118">
        <v>0</v>
      </c>
      <c r="AN659" s="118">
        <v>0</v>
      </c>
      <c r="AO659" s="118">
        <v>0</v>
      </c>
      <c r="AP659" s="118">
        <v>0</v>
      </c>
      <c r="AQ659" s="118">
        <v>0</v>
      </c>
      <c r="AR659" s="118">
        <f t="shared" si="30"/>
        <v>751807.5</v>
      </c>
      <c r="AS659" s="118">
        <f t="shared" si="31"/>
        <v>0</v>
      </c>
      <c r="AT659" s="118">
        <f t="shared" si="32"/>
        <v>751807.5</v>
      </c>
      <c r="AU659" s="145"/>
    </row>
    <row r="660" spans="1:47" ht="15" customHeight="1" x14ac:dyDescent="0.3">
      <c r="A660" s="116" t="s">
        <v>3112</v>
      </c>
      <c r="B660" s="116" t="s">
        <v>940</v>
      </c>
      <c r="C660" s="116">
        <v>5</v>
      </c>
      <c r="D660" s="116" t="s">
        <v>0</v>
      </c>
      <c r="E660" s="116" t="s">
        <v>2</v>
      </c>
      <c r="F660" s="116" t="s">
        <v>1393</v>
      </c>
      <c r="G660" s="116" t="s">
        <v>1411</v>
      </c>
      <c r="H660" s="116" t="s">
        <v>1409</v>
      </c>
      <c r="I660" s="116" t="s">
        <v>1412</v>
      </c>
      <c r="J660" s="116" t="s">
        <v>4601</v>
      </c>
      <c r="K660" s="116" t="s">
        <v>628</v>
      </c>
      <c r="L660" s="116" t="s">
        <v>1398</v>
      </c>
      <c r="M660" s="116" t="s">
        <v>1405</v>
      </c>
      <c r="N660" s="116">
        <v>1</v>
      </c>
      <c r="O660" s="116">
        <v>1</v>
      </c>
      <c r="P660" s="116">
        <v>1</v>
      </c>
      <c r="Q660" s="116">
        <v>1</v>
      </c>
      <c r="R660" s="116">
        <v>1</v>
      </c>
      <c r="S660" s="116">
        <v>1</v>
      </c>
      <c r="T660" s="116">
        <v>0</v>
      </c>
      <c r="U660" s="116">
        <v>0</v>
      </c>
      <c r="V660" s="116">
        <v>0</v>
      </c>
      <c r="W660" s="84">
        <v>1693447.5</v>
      </c>
      <c r="X660" s="117">
        <v>44558</v>
      </c>
      <c r="Y660" s="117">
        <v>46749</v>
      </c>
      <c r="Z660" s="84">
        <v>1693447.5</v>
      </c>
      <c r="AA660" s="116" t="s">
        <v>1406</v>
      </c>
      <c r="AB660" s="116" t="s">
        <v>1407</v>
      </c>
      <c r="AC660" s="118">
        <v>0</v>
      </c>
      <c r="AD660" s="118">
        <v>1693447.5</v>
      </c>
      <c r="AE660" s="118">
        <v>0</v>
      </c>
      <c r="AF660" s="118">
        <v>0</v>
      </c>
      <c r="AG660" s="118">
        <v>0</v>
      </c>
      <c r="AH660" s="118">
        <v>0</v>
      </c>
      <c r="AI660" s="118">
        <v>0</v>
      </c>
      <c r="AJ660" s="118">
        <v>0</v>
      </c>
      <c r="AK660" s="118">
        <v>0</v>
      </c>
      <c r="AL660" s="118">
        <v>0</v>
      </c>
      <c r="AM660" s="118">
        <v>0</v>
      </c>
      <c r="AN660" s="118">
        <v>0</v>
      </c>
      <c r="AO660" s="118">
        <v>0</v>
      </c>
      <c r="AP660" s="118">
        <v>0</v>
      </c>
      <c r="AQ660" s="118">
        <v>0</v>
      </c>
      <c r="AR660" s="118">
        <f t="shared" si="30"/>
        <v>1693447.5</v>
      </c>
      <c r="AS660" s="118">
        <f t="shared" si="31"/>
        <v>0</v>
      </c>
      <c r="AT660" s="118">
        <f t="shared" si="32"/>
        <v>1693447.5</v>
      </c>
      <c r="AU660" s="145"/>
    </row>
    <row r="661" spans="1:47" ht="15" customHeight="1" x14ac:dyDescent="0.3">
      <c r="A661" s="116" t="s">
        <v>3113</v>
      </c>
      <c r="B661" s="116" t="s">
        <v>940</v>
      </c>
      <c r="C661" s="116">
        <v>6</v>
      </c>
      <c r="D661" s="116" t="s">
        <v>0</v>
      </c>
      <c r="E661" s="116" t="s">
        <v>2</v>
      </c>
      <c r="F661" s="116" t="s">
        <v>1393</v>
      </c>
      <c r="G661" s="116" t="s">
        <v>1411</v>
      </c>
      <c r="H661" s="116" t="s">
        <v>1409</v>
      </c>
      <c r="I661" s="116" t="s">
        <v>1412</v>
      </c>
      <c r="J661" s="116" t="s">
        <v>4601</v>
      </c>
      <c r="K661" s="116" t="s">
        <v>628</v>
      </c>
      <c r="L661" s="116" t="s">
        <v>1398</v>
      </c>
      <c r="M661" s="116" t="s">
        <v>1405</v>
      </c>
      <c r="N661" s="116">
        <v>1</v>
      </c>
      <c r="O661" s="116">
        <v>1</v>
      </c>
      <c r="P661" s="116">
        <v>1</v>
      </c>
      <c r="Q661" s="116">
        <v>1</v>
      </c>
      <c r="R661" s="116">
        <v>1</v>
      </c>
      <c r="S661" s="116">
        <v>1</v>
      </c>
      <c r="T661" s="116">
        <v>0</v>
      </c>
      <c r="U661" s="116">
        <v>0</v>
      </c>
      <c r="V661" s="116">
        <v>0</v>
      </c>
      <c r="W661" s="84">
        <v>938247.5</v>
      </c>
      <c r="X661" s="117">
        <v>44558</v>
      </c>
      <c r="Y661" s="117">
        <v>47115</v>
      </c>
      <c r="Z661" s="84">
        <v>938247.5</v>
      </c>
      <c r="AA661" s="116" t="s">
        <v>1406</v>
      </c>
      <c r="AB661" s="116" t="s">
        <v>1407</v>
      </c>
      <c r="AC661" s="118">
        <v>0</v>
      </c>
      <c r="AD661" s="118">
        <v>469123.75</v>
      </c>
      <c r="AE661" s="118">
        <v>469123.75</v>
      </c>
      <c r="AF661" s="118">
        <v>0</v>
      </c>
      <c r="AG661" s="118">
        <v>0</v>
      </c>
      <c r="AH661" s="118">
        <v>0</v>
      </c>
      <c r="AI661" s="118">
        <v>0</v>
      </c>
      <c r="AJ661" s="118">
        <v>0</v>
      </c>
      <c r="AK661" s="118">
        <v>0</v>
      </c>
      <c r="AL661" s="118">
        <v>0</v>
      </c>
      <c r="AM661" s="118">
        <v>0</v>
      </c>
      <c r="AN661" s="118">
        <v>0</v>
      </c>
      <c r="AO661" s="118">
        <v>0</v>
      </c>
      <c r="AP661" s="118">
        <v>0</v>
      </c>
      <c r="AQ661" s="118">
        <v>0</v>
      </c>
      <c r="AR661" s="118">
        <f t="shared" si="30"/>
        <v>469123.75</v>
      </c>
      <c r="AS661" s="118">
        <f t="shared" si="31"/>
        <v>469123.75</v>
      </c>
      <c r="AT661" s="118">
        <f t="shared" si="32"/>
        <v>938247.5</v>
      </c>
      <c r="AU661" s="145"/>
    </row>
    <row r="662" spans="1:47" ht="15" customHeight="1" x14ac:dyDescent="0.3">
      <c r="A662" s="116" t="s">
        <v>3114</v>
      </c>
      <c r="B662" s="116" t="s">
        <v>940</v>
      </c>
      <c r="C662" s="116">
        <v>7</v>
      </c>
      <c r="D662" s="116" t="s">
        <v>0</v>
      </c>
      <c r="E662" s="116" t="s">
        <v>2</v>
      </c>
      <c r="F662" s="116" t="s">
        <v>1393</v>
      </c>
      <c r="G662" s="116" t="s">
        <v>1411</v>
      </c>
      <c r="H662" s="116" t="s">
        <v>1409</v>
      </c>
      <c r="I662" s="116" t="s">
        <v>1412</v>
      </c>
      <c r="J662" s="116" t="s">
        <v>4601</v>
      </c>
      <c r="K662" s="116" t="s">
        <v>628</v>
      </c>
      <c r="L662" s="116" t="s">
        <v>1398</v>
      </c>
      <c r="M662" s="116" t="s">
        <v>1405</v>
      </c>
      <c r="N662" s="116">
        <v>1</v>
      </c>
      <c r="O662" s="116">
        <v>1</v>
      </c>
      <c r="P662" s="116">
        <v>1</v>
      </c>
      <c r="Q662" s="116">
        <v>1</v>
      </c>
      <c r="R662" s="116">
        <v>1</v>
      </c>
      <c r="S662" s="116">
        <v>1</v>
      </c>
      <c r="T662" s="116">
        <v>0</v>
      </c>
      <c r="U662" s="116">
        <v>0</v>
      </c>
      <c r="V662" s="116">
        <v>0</v>
      </c>
      <c r="W662" s="84">
        <v>957717.5</v>
      </c>
      <c r="X662" s="117">
        <v>44558</v>
      </c>
      <c r="Y662" s="117">
        <v>47480</v>
      </c>
      <c r="Z662" s="84">
        <v>857717.5</v>
      </c>
      <c r="AA662" s="116" t="s">
        <v>1406</v>
      </c>
      <c r="AB662" s="116" t="s">
        <v>1407</v>
      </c>
      <c r="AC662" s="118">
        <v>0</v>
      </c>
      <c r="AD662" s="118">
        <v>319239.17</v>
      </c>
      <c r="AE662" s="118">
        <v>319239.17</v>
      </c>
      <c r="AF662" s="118">
        <v>319239.15999999997</v>
      </c>
      <c r="AG662" s="118">
        <v>0</v>
      </c>
      <c r="AH662" s="118">
        <v>0</v>
      </c>
      <c r="AI662" s="118">
        <v>0</v>
      </c>
      <c r="AJ662" s="118">
        <v>0</v>
      </c>
      <c r="AK662" s="118">
        <v>0</v>
      </c>
      <c r="AL662" s="118">
        <v>0</v>
      </c>
      <c r="AM662" s="118">
        <v>0</v>
      </c>
      <c r="AN662" s="118">
        <v>0</v>
      </c>
      <c r="AO662" s="118">
        <v>0</v>
      </c>
      <c r="AP662" s="118">
        <v>0</v>
      </c>
      <c r="AQ662" s="118">
        <v>0</v>
      </c>
      <c r="AR662" s="118">
        <f t="shared" si="30"/>
        <v>319239.17</v>
      </c>
      <c r="AS662" s="118">
        <f t="shared" si="31"/>
        <v>638478.32999999996</v>
      </c>
      <c r="AT662" s="118">
        <f t="shared" si="32"/>
        <v>957717.5</v>
      </c>
      <c r="AU662" s="145"/>
    </row>
    <row r="663" spans="1:47" ht="15" customHeight="1" x14ac:dyDescent="0.3">
      <c r="A663" s="116" t="s">
        <v>3115</v>
      </c>
      <c r="B663" s="116" t="s">
        <v>940</v>
      </c>
      <c r="C663" s="116">
        <v>8</v>
      </c>
      <c r="D663" s="116" t="s">
        <v>0</v>
      </c>
      <c r="E663" s="116" t="s">
        <v>2</v>
      </c>
      <c r="F663" s="116" t="s">
        <v>1393</v>
      </c>
      <c r="G663" s="116" t="s">
        <v>1411</v>
      </c>
      <c r="H663" s="116" t="s">
        <v>1409</v>
      </c>
      <c r="I663" s="116" t="s">
        <v>1412</v>
      </c>
      <c r="J663" s="116" t="s">
        <v>4601</v>
      </c>
      <c r="K663" s="116" t="s">
        <v>628</v>
      </c>
      <c r="L663" s="116" t="s">
        <v>1398</v>
      </c>
      <c r="M663" s="116" t="s">
        <v>1405</v>
      </c>
      <c r="N663" s="116">
        <v>1</v>
      </c>
      <c r="O663" s="116">
        <v>1</v>
      </c>
      <c r="P663" s="116">
        <v>1</v>
      </c>
      <c r="Q663" s="116">
        <v>1</v>
      </c>
      <c r="R663" s="116">
        <v>1</v>
      </c>
      <c r="S663" s="116">
        <v>1</v>
      </c>
      <c r="T663" s="116">
        <v>0</v>
      </c>
      <c r="U663" s="116">
        <v>0</v>
      </c>
      <c r="V663" s="116">
        <v>0</v>
      </c>
      <c r="W663" s="84">
        <v>53100</v>
      </c>
      <c r="X663" s="117">
        <v>44558</v>
      </c>
      <c r="Y663" s="117">
        <v>47845</v>
      </c>
      <c r="Z663" s="84">
        <v>53100</v>
      </c>
      <c r="AA663" s="116" t="s">
        <v>1406</v>
      </c>
      <c r="AB663" s="116" t="s">
        <v>1407</v>
      </c>
      <c r="AC663" s="118">
        <v>0</v>
      </c>
      <c r="AD663" s="118">
        <v>13275</v>
      </c>
      <c r="AE663" s="118">
        <v>13275</v>
      </c>
      <c r="AF663" s="118">
        <v>13275</v>
      </c>
      <c r="AG663" s="118">
        <v>13275</v>
      </c>
      <c r="AH663" s="118">
        <v>0</v>
      </c>
      <c r="AI663" s="118">
        <v>0</v>
      </c>
      <c r="AJ663" s="118">
        <v>0</v>
      </c>
      <c r="AK663" s="118">
        <v>0</v>
      </c>
      <c r="AL663" s="118">
        <v>0</v>
      </c>
      <c r="AM663" s="118">
        <v>0</v>
      </c>
      <c r="AN663" s="118">
        <v>0</v>
      </c>
      <c r="AO663" s="118">
        <v>0</v>
      </c>
      <c r="AP663" s="118">
        <v>0</v>
      </c>
      <c r="AQ663" s="118">
        <v>0</v>
      </c>
      <c r="AR663" s="118">
        <f t="shared" si="30"/>
        <v>13275</v>
      </c>
      <c r="AS663" s="118">
        <f t="shared" si="31"/>
        <v>39825</v>
      </c>
      <c r="AT663" s="118">
        <f t="shared" si="32"/>
        <v>53100</v>
      </c>
      <c r="AU663" s="145"/>
    </row>
    <row r="664" spans="1:47" ht="15" customHeight="1" x14ac:dyDescent="0.3">
      <c r="A664" s="116" t="s">
        <v>3117</v>
      </c>
      <c r="B664" s="116" t="s">
        <v>941</v>
      </c>
      <c r="C664" s="116">
        <v>1</v>
      </c>
      <c r="D664" s="116" t="s">
        <v>0</v>
      </c>
      <c r="E664" s="116" t="s">
        <v>2</v>
      </c>
      <c r="F664" s="116" t="s">
        <v>1393</v>
      </c>
      <c r="G664" s="116" t="s">
        <v>1401</v>
      </c>
      <c r="H664" s="116" t="s">
        <v>1402</v>
      </c>
      <c r="I664" s="116" t="s">
        <v>1403</v>
      </c>
      <c r="J664" s="116" t="s">
        <v>1404</v>
      </c>
      <c r="K664" s="116" t="s">
        <v>942</v>
      </c>
      <c r="L664" s="116" t="s">
        <v>1398</v>
      </c>
      <c r="M664" s="116" t="s">
        <v>1405</v>
      </c>
      <c r="N664" s="116">
        <v>1</v>
      </c>
      <c r="O664" s="116">
        <v>1</v>
      </c>
      <c r="P664" s="116">
        <v>1</v>
      </c>
      <c r="Q664" s="116">
        <v>0</v>
      </c>
      <c r="R664" s="116">
        <v>0</v>
      </c>
      <c r="S664" s="116">
        <v>1</v>
      </c>
      <c r="T664" s="116">
        <v>1</v>
      </c>
      <c r="U664" s="116">
        <v>1</v>
      </c>
      <c r="V664" s="116">
        <v>0</v>
      </c>
      <c r="W664" s="84">
        <v>1239330.45</v>
      </c>
      <c r="X664" s="117">
        <v>44291</v>
      </c>
      <c r="Y664" s="117">
        <v>46117</v>
      </c>
      <c r="Z664" s="84">
        <v>1239330.45</v>
      </c>
      <c r="AA664" s="116" t="s">
        <v>1406</v>
      </c>
      <c r="AB664" s="116" t="s">
        <v>1407</v>
      </c>
      <c r="AC664" s="118">
        <v>1239330.45</v>
      </c>
      <c r="AD664" s="118">
        <v>0</v>
      </c>
      <c r="AE664" s="118">
        <v>0</v>
      </c>
      <c r="AF664" s="118">
        <v>0</v>
      </c>
      <c r="AG664" s="118">
        <v>0</v>
      </c>
      <c r="AH664" s="118">
        <v>0</v>
      </c>
      <c r="AI664" s="118">
        <v>0</v>
      </c>
      <c r="AJ664" s="118">
        <v>0</v>
      </c>
      <c r="AK664" s="118">
        <v>0</v>
      </c>
      <c r="AL664" s="118">
        <v>0</v>
      </c>
      <c r="AM664" s="118">
        <v>0</v>
      </c>
      <c r="AN664" s="118">
        <v>0</v>
      </c>
      <c r="AO664" s="118">
        <v>0</v>
      </c>
      <c r="AP664" s="118">
        <v>0</v>
      </c>
      <c r="AQ664" s="118">
        <v>0</v>
      </c>
      <c r="AR664" s="118">
        <f t="shared" si="30"/>
        <v>1239330.45</v>
      </c>
      <c r="AS664" s="118">
        <f t="shared" si="31"/>
        <v>0</v>
      </c>
      <c r="AT664" s="118">
        <f t="shared" si="32"/>
        <v>1239330.45</v>
      </c>
      <c r="AU664" s="145"/>
    </row>
    <row r="665" spans="1:47" ht="15" customHeight="1" x14ac:dyDescent="0.3">
      <c r="A665" s="116" t="s">
        <v>3116</v>
      </c>
      <c r="B665" s="116" t="s">
        <v>943</v>
      </c>
      <c r="C665" s="116">
        <v>1</v>
      </c>
      <c r="D665" s="116" t="s">
        <v>0</v>
      </c>
      <c r="E665" s="116" t="s">
        <v>2</v>
      </c>
      <c r="F665" s="116" t="s">
        <v>1393</v>
      </c>
      <c r="G665" s="116" t="s">
        <v>1401</v>
      </c>
      <c r="H665" s="116" t="s">
        <v>1402</v>
      </c>
      <c r="I665" s="116" t="s">
        <v>1403</v>
      </c>
      <c r="J665" s="116" t="s">
        <v>1404</v>
      </c>
      <c r="K665" s="116" t="s">
        <v>944</v>
      </c>
      <c r="L665" s="116" t="s">
        <v>1398</v>
      </c>
      <c r="M665" s="116" t="s">
        <v>1405</v>
      </c>
      <c r="N665" s="116">
        <v>1</v>
      </c>
      <c r="O665" s="116">
        <v>1</v>
      </c>
      <c r="P665" s="116">
        <v>1</v>
      </c>
      <c r="Q665" s="116">
        <v>0</v>
      </c>
      <c r="R665" s="116">
        <v>0</v>
      </c>
      <c r="S665" s="116">
        <v>1</v>
      </c>
      <c r="T665" s="116">
        <v>1</v>
      </c>
      <c r="U665" s="116">
        <v>1</v>
      </c>
      <c r="V665" s="116">
        <v>0</v>
      </c>
      <c r="W665" s="84">
        <v>639337.13</v>
      </c>
      <c r="X665" s="117">
        <v>44291</v>
      </c>
      <c r="Y665" s="117">
        <v>46117</v>
      </c>
      <c r="Z665" s="84">
        <v>639337.13</v>
      </c>
      <c r="AA665" s="116" t="s">
        <v>1406</v>
      </c>
      <c r="AB665" s="116" t="s">
        <v>1407</v>
      </c>
      <c r="AC665" s="118">
        <v>639337.13</v>
      </c>
      <c r="AD665" s="118">
        <v>0</v>
      </c>
      <c r="AE665" s="118">
        <v>0</v>
      </c>
      <c r="AF665" s="118">
        <v>0</v>
      </c>
      <c r="AG665" s="118">
        <v>0</v>
      </c>
      <c r="AH665" s="118">
        <v>0</v>
      </c>
      <c r="AI665" s="118">
        <v>0</v>
      </c>
      <c r="AJ665" s="118">
        <v>0</v>
      </c>
      <c r="AK665" s="118">
        <v>0</v>
      </c>
      <c r="AL665" s="118">
        <v>0</v>
      </c>
      <c r="AM665" s="118">
        <v>0</v>
      </c>
      <c r="AN665" s="118">
        <v>0</v>
      </c>
      <c r="AO665" s="118">
        <v>0</v>
      </c>
      <c r="AP665" s="118">
        <v>0</v>
      </c>
      <c r="AQ665" s="118">
        <v>0</v>
      </c>
      <c r="AR665" s="118">
        <f t="shared" si="30"/>
        <v>639337.13</v>
      </c>
      <c r="AS665" s="118">
        <f t="shared" si="31"/>
        <v>0</v>
      </c>
      <c r="AT665" s="118">
        <f t="shared" si="32"/>
        <v>639337.13</v>
      </c>
      <c r="AU665" s="145"/>
    </row>
    <row r="666" spans="1:47" ht="15" customHeight="1" x14ac:dyDescent="0.3">
      <c r="A666" s="116" t="s">
        <v>3104</v>
      </c>
      <c r="B666" s="116" t="s">
        <v>945</v>
      </c>
      <c r="C666" s="116">
        <v>1</v>
      </c>
      <c r="D666" s="116" t="s">
        <v>0</v>
      </c>
      <c r="E666" s="116" t="s">
        <v>2</v>
      </c>
      <c r="F666" s="116" t="s">
        <v>1393</v>
      </c>
      <c r="G666" s="116" t="s">
        <v>1401</v>
      </c>
      <c r="H666" s="116" t="s">
        <v>1402</v>
      </c>
      <c r="I666" s="116" t="s">
        <v>1403</v>
      </c>
      <c r="J666" s="116" t="s">
        <v>1404</v>
      </c>
      <c r="K666" s="116" t="s">
        <v>348</v>
      </c>
      <c r="L666" s="116" t="s">
        <v>1398</v>
      </c>
      <c r="M666" s="116" t="s">
        <v>1405</v>
      </c>
      <c r="N666" s="116">
        <v>1</v>
      </c>
      <c r="O666" s="116">
        <v>1</v>
      </c>
      <c r="P666" s="116">
        <v>1</v>
      </c>
      <c r="Q666" s="116">
        <v>0</v>
      </c>
      <c r="R666" s="116">
        <v>0</v>
      </c>
      <c r="S666" s="116">
        <v>1</v>
      </c>
      <c r="T666" s="116">
        <v>1</v>
      </c>
      <c r="U666" s="116">
        <v>1</v>
      </c>
      <c r="V666" s="116">
        <v>0</v>
      </c>
      <c r="W666" s="84">
        <v>901812.87</v>
      </c>
      <c r="X666" s="117">
        <v>44291</v>
      </c>
      <c r="Y666" s="117">
        <v>46117</v>
      </c>
      <c r="Z666" s="84">
        <v>901812.87</v>
      </c>
      <c r="AA666" s="116" t="s">
        <v>1406</v>
      </c>
      <c r="AB666" s="116" t="s">
        <v>1407</v>
      </c>
      <c r="AC666" s="118">
        <v>901812.87</v>
      </c>
      <c r="AD666" s="118">
        <v>0</v>
      </c>
      <c r="AE666" s="118">
        <v>0</v>
      </c>
      <c r="AF666" s="118">
        <v>0</v>
      </c>
      <c r="AG666" s="118">
        <v>0</v>
      </c>
      <c r="AH666" s="118">
        <v>0</v>
      </c>
      <c r="AI666" s="118">
        <v>0</v>
      </c>
      <c r="AJ666" s="118">
        <v>0</v>
      </c>
      <c r="AK666" s="118">
        <v>0</v>
      </c>
      <c r="AL666" s="118">
        <v>0</v>
      </c>
      <c r="AM666" s="118">
        <v>0</v>
      </c>
      <c r="AN666" s="118">
        <v>0</v>
      </c>
      <c r="AO666" s="118">
        <v>0</v>
      </c>
      <c r="AP666" s="118">
        <v>0</v>
      </c>
      <c r="AQ666" s="118">
        <v>0</v>
      </c>
      <c r="AR666" s="118">
        <f t="shared" si="30"/>
        <v>901812.87</v>
      </c>
      <c r="AS666" s="118">
        <f t="shared" si="31"/>
        <v>0</v>
      </c>
      <c r="AT666" s="118">
        <f t="shared" si="32"/>
        <v>901812.87</v>
      </c>
      <c r="AU666" s="145"/>
    </row>
    <row r="667" spans="1:47" ht="15" customHeight="1" x14ac:dyDescent="0.3">
      <c r="A667" s="116" t="s">
        <v>3129</v>
      </c>
      <c r="B667" s="116" t="s">
        <v>946</v>
      </c>
      <c r="C667" s="116">
        <v>1</v>
      </c>
      <c r="D667" s="116" t="s">
        <v>0</v>
      </c>
      <c r="E667" s="116" t="s">
        <v>2</v>
      </c>
      <c r="F667" s="116" t="s">
        <v>1393</v>
      </c>
      <c r="G667" s="116" t="s">
        <v>1408</v>
      </c>
      <c r="H667" s="116" t="s">
        <v>1409</v>
      </c>
      <c r="I667" s="116" t="s">
        <v>1410</v>
      </c>
      <c r="J667" s="116" t="s">
        <v>4601</v>
      </c>
      <c r="K667" s="116" t="s">
        <v>611</v>
      </c>
      <c r="L667" s="116" t="s">
        <v>1398</v>
      </c>
      <c r="M667" s="116" t="s">
        <v>1405</v>
      </c>
      <c r="N667" s="116">
        <v>1</v>
      </c>
      <c r="O667" s="116">
        <v>1</v>
      </c>
      <c r="P667" s="116">
        <v>1</v>
      </c>
      <c r="Q667" s="116">
        <v>1</v>
      </c>
      <c r="R667" s="116">
        <v>1</v>
      </c>
      <c r="S667" s="116">
        <v>1</v>
      </c>
      <c r="T667" s="116">
        <v>0</v>
      </c>
      <c r="U667" s="116">
        <v>0</v>
      </c>
      <c r="V667" s="116">
        <v>0</v>
      </c>
      <c r="W667" s="84">
        <v>992544.18</v>
      </c>
      <c r="X667" s="117">
        <v>44291</v>
      </c>
      <c r="Y667" s="117">
        <v>46117</v>
      </c>
      <c r="Z667" s="84">
        <v>992544.18</v>
      </c>
      <c r="AA667" s="116" t="s">
        <v>1406</v>
      </c>
      <c r="AB667" s="116" t="s">
        <v>1407</v>
      </c>
      <c r="AC667" s="118">
        <v>992544.18</v>
      </c>
      <c r="AD667" s="118">
        <v>0</v>
      </c>
      <c r="AE667" s="118">
        <v>0</v>
      </c>
      <c r="AF667" s="118">
        <v>0</v>
      </c>
      <c r="AG667" s="118">
        <v>0</v>
      </c>
      <c r="AH667" s="118">
        <v>0</v>
      </c>
      <c r="AI667" s="118">
        <v>0</v>
      </c>
      <c r="AJ667" s="118">
        <v>0</v>
      </c>
      <c r="AK667" s="118">
        <v>0</v>
      </c>
      <c r="AL667" s="118">
        <v>0</v>
      </c>
      <c r="AM667" s="118">
        <v>0</v>
      </c>
      <c r="AN667" s="118">
        <v>0</v>
      </c>
      <c r="AO667" s="118">
        <v>0</v>
      </c>
      <c r="AP667" s="118">
        <v>0</v>
      </c>
      <c r="AQ667" s="118">
        <v>0</v>
      </c>
      <c r="AR667" s="118">
        <f t="shared" si="30"/>
        <v>992544.18</v>
      </c>
      <c r="AS667" s="118">
        <f t="shared" si="31"/>
        <v>0</v>
      </c>
      <c r="AT667" s="118">
        <f t="shared" si="32"/>
        <v>992544.18</v>
      </c>
      <c r="AU667" s="145"/>
    </row>
    <row r="668" spans="1:47" ht="15" customHeight="1" x14ac:dyDescent="0.3">
      <c r="A668" s="116" t="s">
        <v>3130</v>
      </c>
      <c r="B668" s="116" t="s">
        <v>947</v>
      </c>
      <c r="C668" s="116">
        <v>1</v>
      </c>
      <c r="D668" s="116" t="s">
        <v>0</v>
      </c>
      <c r="E668" s="116" t="s">
        <v>2</v>
      </c>
      <c r="F668" s="116" t="s">
        <v>1393</v>
      </c>
      <c r="G668" s="116" t="s">
        <v>1408</v>
      </c>
      <c r="H668" s="116" t="s">
        <v>1409</v>
      </c>
      <c r="I668" s="116" t="s">
        <v>1410</v>
      </c>
      <c r="J668" s="116" t="s">
        <v>4601</v>
      </c>
      <c r="K668" s="116" t="s">
        <v>611</v>
      </c>
      <c r="L668" s="116" t="s">
        <v>1398</v>
      </c>
      <c r="M668" s="116" t="s">
        <v>1405</v>
      </c>
      <c r="N668" s="116">
        <v>1</v>
      </c>
      <c r="O668" s="116">
        <v>1</v>
      </c>
      <c r="P668" s="116">
        <v>1</v>
      </c>
      <c r="Q668" s="116">
        <v>1</v>
      </c>
      <c r="R668" s="116">
        <v>1</v>
      </c>
      <c r="S668" s="116">
        <v>1</v>
      </c>
      <c r="T668" s="116">
        <v>0</v>
      </c>
      <c r="U668" s="116">
        <v>0</v>
      </c>
      <c r="V668" s="116">
        <v>0</v>
      </c>
      <c r="W668" s="84">
        <v>112785.86</v>
      </c>
      <c r="X668" s="117">
        <v>44291</v>
      </c>
      <c r="Y668" s="117">
        <v>46117</v>
      </c>
      <c r="Z668" s="84">
        <v>112785.86</v>
      </c>
      <c r="AA668" s="116" t="s">
        <v>1406</v>
      </c>
      <c r="AB668" s="116" t="s">
        <v>1407</v>
      </c>
      <c r="AC668" s="118">
        <v>112785.86</v>
      </c>
      <c r="AD668" s="118">
        <v>0</v>
      </c>
      <c r="AE668" s="118">
        <v>0</v>
      </c>
      <c r="AF668" s="118">
        <v>0</v>
      </c>
      <c r="AG668" s="118">
        <v>0</v>
      </c>
      <c r="AH668" s="118">
        <v>0</v>
      </c>
      <c r="AI668" s="118">
        <v>0</v>
      </c>
      <c r="AJ668" s="118">
        <v>0</v>
      </c>
      <c r="AK668" s="118">
        <v>0</v>
      </c>
      <c r="AL668" s="118">
        <v>0</v>
      </c>
      <c r="AM668" s="118">
        <v>0</v>
      </c>
      <c r="AN668" s="118">
        <v>0</v>
      </c>
      <c r="AO668" s="118">
        <v>0</v>
      </c>
      <c r="AP668" s="118">
        <v>0</v>
      </c>
      <c r="AQ668" s="118">
        <v>0</v>
      </c>
      <c r="AR668" s="118">
        <f t="shared" si="30"/>
        <v>112785.86</v>
      </c>
      <c r="AS668" s="118">
        <f t="shared" si="31"/>
        <v>0</v>
      </c>
      <c r="AT668" s="118">
        <f t="shared" si="32"/>
        <v>112785.86</v>
      </c>
      <c r="AU668" s="145"/>
    </row>
    <row r="669" spans="1:47" ht="15" customHeight="1" x14ac:dyDescent="0.3">
      <c r="A669" s="116" t="s">
        <v>3131</v>
      </c>
      <c r="B669" s="116" t="s">
        <v>948</v>
      </c>
      <c r="C669" s="116">
        <v>1</v>
      </c>
      <c r="D669" s="116" t="s">
        <v>0</v>
      </c>
      <c r="E669" s="116" t="s">
        <v>2</v>
      </c>
      <c r="F669" s="116" t="s">
        <v>1393</v>
      </c>
      <c r="G669" s="116" t="s">
        <v>1408</v>
      </c>
      <c r="H669" s="116" t="s">
        <v>1409</v>
      </c>
      <c r="I669" s="116" t="s">
        <v>1410</v>
      </c>
      <c r="J669" s="116" t="s">
        <v>4601</v>
      </c>
      <c r="K669" s="116" t="s">
        <v>611</v>
      </c>
      <c r="L669" s="116" t="s">
        <v>1398</v>
      </c>
      <c r="M669" s="116" t="s">
        <v>1405</v>
      </c>
      <c r="N669" s="116">
        <v>1</v>
      </c>
      <c r="O669" s="116">
        <v>1</v>
      </c>
      <c r="P669" s="116">
        <v>1</v>
      </c>
      <c r="Q669" s="116">
        <v>1</v>
      </c>
      <c r="R669" s="116">
        <v>1</v>
      </c>
      <c r="S669" s="116">
        <v>1</v>
      </c>
      <c r="T669" s="116">
        <v>0</v>
      </c>
      <c r="U669" s="116">
        <v>0</v>
      </c>
      <c r="V669" s="116">
        <v>0</v>
      </c>
      <c r="W669" s="84">
        <v>762726.56</v>
      </c>
      <c r="X669" s="117">
        <v>44291</v>
      </c>
      <c r="Y669" s="117">
        <v>46117</v>
      </c>
      <c r="Z669" s="84">
        <v>762726.56</v>
      </c>
      <c r="AA669" s="116" t="s">
        <v>1406</v>
      </c>
      <c r="AB669" s="116" t="s">
        <v>1407</v>
      </c>
      <c r="AC669" s="118">
        <v>762726.56</v>
      </c>
      <c r="AD669" s="118">
        <v>0</v>
      </c>
      <c r="AE669" s="118">
        <v>0</v>
      </c>
      <c r="AF669" s="118">
        <v>0</v>
      </c>
      <c r="AG669" s="118">
        <v>0</v>
      </c>
      <c r="AH669" s="118">
        <v>0</v>
      </c>
      <c r="AI669" s="118">
        <v>0</v>
      </c>
      <c r="AJ669" s="118">
        <v>0</v>
      </c>
      <c r="AK669" s="118">
        <v>0</v>
      </c>
      <c r="AL669" s="118">
        <v>0</v>
      </c>
      <c r="AM669" s="118">
        <v>0</v>
      </c>
      <c r="AN669" s="118">
        <v>0</v>
      </c>
      <c r="AO669" s="118">
        <v>0</v>
      </c>
      <c r="AP669" s="118">
        <v>0</v>
      </c>
      <c r="AQ669" s="118">
        <v>0</v>
      </c>
      <c r="AR669" s="118">
        <f t="shared" si="30"/>
        <v>762726.56</v>
      </c>
      <c r="AS669" s="118">
        <f t="shared" si="31"/>
        <v>0</v>
      </c>
      <c r="AT669" s="118">
        <f t="shared" si="32"/>
        <v>762726.56</v>
      </c>
      <c r="AU669" s="145"/>
    </row>
    <row r="670" spans="1:47" ht="15" customHeight="1" x14ac:dyDescent="0.3">
      <c r="A670" s="116" t="s">
        <v>3132</v>
      </c>
      <c r="B670" s="116" t="s">
        <v>949</v>
      </c>
      <c r="C670" s="116">
        <v>1</v>
      </c>
      <c r="D670" s="116" t="s">
        <v>0</v>
      </c>
      <c r="E670" s="116" t="s">
        <v>2</v>
      </c>
      <c r="F670" s="116" t="s">
        <v>1393</v>
      </c>
      <c r="G670" s="116" t="s">
        <v>1408</v>
      </c>
      <c r="H670" s="116" t="s">
        <v>1409</v>
      </c>
      <c r="I670" s="116" t="s">
        <v>1410</v>
      </c>
      <c r="J670" s="116" t="s">
        <v>4601</v>
      </c>
      <c r="K670" s="116" t="s">
        <v>611</v>
      </c>
      <c r="L670" s="116" t="s">
        <v>1398</v>
      </c>
      <c r="M670" s="116" t="s">
        <v>1405</v>
      </c>
      <c r="N670" s="116">
        <v>1</v>
      </c>
      <c r="O670" s="116">
        <v>1</v>
      </c>
      <c r="P670" s="116">
        <v>1</v>
      </c>
      <c r="Q670" s="116">
        <v>1</v>
      </c>
      <c r="R670" s="116">
        <v>1</v>
      </c>
      <c r="S670" s="116">
        <v>1</v>
      </c>
      <c r="T670" s="116">
        <v>0</v>
      </c>
      <c r="U670" s="116">
        <v>0</v>
      </c>
      <c r="V670" s="116">
        <v>0</v>
      </c>
      <c r="W670" s="84">
        <v>314070.59999999998</v>
      </c>
      <c r="X670" s="117">
        <v>44291</v>
      </c>
      <c r="Y670" s="117">
        <v>46117</v>
      </c>
      <c r="Z670" s="84">
        <v>314070.59999999998</v>
      </c>
      <c r="AA670" s="116" t="s">
        <v>1406</v>
      </c>
      <c r="AB670" s="116" t="s">
        <v>1407</v>
      </c>
      <c r="AC670" s="118">
        <v>314070.59999999998</v>
      </c>
      <c r="AD670" s="118">
        <v>0</v>
      </c>
      <c r="AE670" s="118">
        <v>0</v>
      </c>
      <c r="AF670" s="118">
        <v>0</v>
      </c>
      <c r="AG670" s="118">
        <v>0</v>
      </c>
      <c r="AH670" s="118">
        <v>0</v>
      </c>
      <c r="AI670" s="118">
        <v>0</v>
      </c>
      <c r="AJ670" s="118">
        <v>0</v>
      </c>
      <c r="AK670" s="118">
        <v>0</v>
      </c>
      <c r="AL670" s="118">
        <v>0</v>
      </c>
      <c r="AM670" s="118">
        <v>0</v>
      </c>
      <c r="AN670" s="118">
        <v>0</v>
      </c>
      <c r="AO670" s="118">
        <v>0</v>
      </c>
      <c r="AP670" s="118">
        <v>0</v>
      </c>
      <c r="AQ670" s="118">
        <v>0</v>
      </c>
      <c r="AR670" s="118">
        <f t="shared" si="30"/>
        <v>314070.59999999998</v>
      </c>
      <c r="AS670" s="118">
        <f t="shared" si="31"/>
        <v>0</v>
      </c>
      <c r="AT670" s="118">
        <f t="shared" si="32"/>
        <v>314070.59999999998</v>
      </c>
      <c r="AU670" s="145"/>
    </row>
    <row r="671" spans="1:47" ht="15" customHeight="1" x14ac:dyDescent="0.3">
      <c r="A671" s="116" t="s">
        <v>3143</v>
      </c>
      <c r="B671" s="116" t="s">
        <v>950</v>
      </c>
      <c r="C671" s="116">
        <v>1</v>
      </c>
      <c r="D671" s="116" t="s">
        <v>0</v>
      </c>
      <c r="E671" s="116" t="s">
        <v>2</v>
      </c>
      <c r="F671" s="116" t="s">
        <v>1393</v>
      </c>
      <c r="G671" s="116" t="s">
        <v>1408</v>
      </c>
      <c r="H671" s="116" t="s">
        <v>1409</v>
      </c>
      <c r="I671" s="116" t="s">
        <v>1410</v>
      </c>
      <c r="J671" s="116" t="s">
        <v>4601</v>
      </c>
      <c r="K671" s="116" t="s">
        <v>611</v>
      </c>
      <c r="L671" s="116" t="s">
        <v>1398</v>
      </c>
      <c r="M671" s="116" t="s">
        <v>1405</v>
      </c>
      <c r="N671" s="116">
        <v>1</v>
      </c>
      <c r="O671" s="116">
        <v>1</v>
      </c>
      <c r="P671" s="116">
        <v>1</v>
      </c>
      <c r="Q671" s="116">
        <v>1</v>
      </c>
      <c r="R671" s="116">
        <v>1</v>
      </c>
      <c r="S671" s="116">
        <v>1</v>
      </c>
      <c r="T671" s="116">
        <v>0</v>
      </c>
      <c r="U671" s="116">
        <v>0</v>
      </c>
      <c r="V671" s="116">
        <v>0</v>
      </c>
      <c r="W671" s="84">
        <v>546305.76</v>
      </c>
      <c r="X671" s="117">
        <v>44291</v>
      </c>
      <c r="Y671" s="117">
        <v>46117</v>
      </c>
      <c r="Z671" s="84">
        <v>546305.76</v>
      </c>
      <c r="AA671" s="116" t="s">
        <v>1406</v>
      </c>
      <c r="AB671" s="116" t="s">
        <v>1407</v>
      </c>
      <c r="AC671" s="118">
        <v>546305.76</v>
      </c>
      <c r="AD671" s="118">
        <v>0</v>
      </c>
      <c r="AE671" s="118">
        <v>0</v>
      </c>
      <c r="AF671" s="118">
        <v>0</v>
      </c>
      <c r="AG671" s="118">
        <v>0</v>
      </c>
      <c r="AH671" s="118">
        <v>0</v>
      </c>
      <c r="AI671" s="118">
        <v>0</v>
      </c>
      <c r="AJ671" s="118">
        <v>0</v>
      </c>
      <c r="AK671" s="118">
        <v>0</v>
      </c>
      <c r="AL671" s="118">
        <v>0</v>
      </c>
      <c r="AM671" s="118">
        <v>0</v>
      </c>
      <c r="AN671" s="118">
        <v>0</v>
      </c>
      <c r="AO671" s="118">
        <v>0</v>
      </c>
      <c r="AP671" s="118">
        <v>0</v>
      </c>
      <c r="AQ671" s="118">
        <v>0</v>
      </c>
      <c r="AR671" s="118">
        <f t="shared" si="30"/>
        <v>546305.76</v>
      </c>
      <c r="AS671" s="118">
        <f t="shared" si="31"/>
        <v>0</v>
      </c>
      <c r="AT671" s="118">
        <f t="shared" si="32"/>
        <v>546305.76</v>
      </c>
      <c r="AU671" s="145"/>
    </row>
    <row r="672" spans="1:47" ht="15" customHeight="1" x14ac:dyDescent="0.3">
      <c r="A672" s="116" t="s">
        <v>3138</v>
      </c>
      <c r="B672" s="116" t="s">
        <v>951</v>
      </c>
      <c r="C672" s="116">
        <v>1</v>
      </c>
      <c r="D672" s="116" t="s">
        <v>0</v>
      </c>
      <c r="E672" s="116" t="s">
        <v>2</v>
      </c>
      <c r="F672" s="116" t="s">
        <v>1393</v>
      </c>
      <c r="G672" s="116" t="s">
        <v>1408</v>
      </c>
      <c r="H672" s="116" t="s">
        <v>1409</v>
      </c>
      <c r="I672" s="116" t="s">
        <v>1410</v>
      </c>
      <c r="J672" s="116" t="s">
        <v>4601</v>
      </c>
      <c r="K672" s="116" t="s">
        <v>611</v>
      </c>
      <c r="L672" s="116" t="s">
        <v>1398</v>
      </c>
      <c r="M672" s="116" t="s">
        <v>1405</v>
      </c>
      <c r="N672" s="116">
        <v>1</v>
      </c>
      <c r="O672" s="116">
        <v>1</v>
      </c>
      <c r="P672" s="116">
        <v>1</v>
      </c>
      <c r="Q672" s="116">
        <v>1</v>
      </c>
      <c r="R672" s="116">
        <v>1</v>
      </c>
      <c r="S672" s="116">
        <v>1</v>
      </c>
      <c r="T672" s="116">
        <v>0</v>
      </c>
      <c r="U672" s="116">
        <v>0</v>
      </c>
      <c r="V672" s="116">
        <v>0</v>
      </c>
      <c r="W672" s="84">
        <v>125255.29</v>
      </c>
      <c r="X672" s="117">
        <v>44291</v>
      </c>
      <c r="Y672" s="117">
        <v>46117</v>
      </c>
      <c r="Z672" s="84">
        <v>125255.29</v>
      </c>
      <c r="AA672" s="116" t="s">
        <v>1406</v>
      </c>
      <c r="AB672" s="116" t="s">
        <v>1407</v>
      </c>
      <c r="AC672" s="118">
        <v>125255.29</v>
      </c>
      <c r="AD672" s="118">
        <v>0</v>
      </c>
      <c r="AE672" s="118">
        <v>0</v>
      </c>
      <c r="AF672" s="118">
        <v>0</v>
      </c>
      <c r="AG672" s="118">
        <v>0</v>
      </c>
      <c r="AH672" s="118">
        <v>0</v>
      </c>
      <c r="AI672" s="118">
        <v>0</v>
      </c>
      <c r="AJ672" s="118">
        <v>0</v>
      </c>
      <c r="AK672" s="118">
        <v>0</v>
      </c>
      <c r="AL672" s="118">
        <v>0</v>
      </c>
      <c r="AM672" s="118">
        <v>0</v>
      </c>
      <c r="AN672" s="118">
        <v>0</v>
      </c>
      <c r="AO672" s="118">
        <v>0</v>
      </c>
      <c r="AP672" s="118">
        <v>0</v>
      </c>
      <c r="AQ672" s="118">
        <v>0</v>
      </c>
      <c r="AR672" s="118">
        <f t="shared" si="30"/>
        <v>125255.29</v>
      </c>
      <c r="AS672" s="118">
        <f t="shared" si="31"/>
        <v>0</v>
      </c>
      <c r="AT672" s="118">
        <f t="shared" si="32"/>
        <v>125255.29</v>
      </c>
      <c r="AU672" s="145"/>
    </row>
    <row r="673" spans="1:47" ht="15" customHeight="1" x14ac:dyDescent="0.3">
      <c r="A673" s="116" t="s">
        <v>3134</v>
      </c>
      <c r="B673" s="116" t="s">
        <v>952</v>
      </c>
      <c r="C673" s="116">
        <v>1</v>
      </c>
      <c r="D673" s="116" t="s">
        <v>0</v>
      </c>
      <c r="E673" s="116" t="s">
        <v>2</v>
      </c>
      <c r="F673" s="116" t="s">
        <v>1393</v>
      </c>
      <c r="G673" s="116" t="s">
        <v>1408</v>
      </c>
      <c r="H673" s="116" t="s">
        <v>1409</v>
      </c>
      <c r="I673" s="116" t="s">
        <v>1410</v>
      </c>
      <c r="J673" s="116" t="s">
        <v>4601</v>
      </c>
      <c r="K673" s="116" t="s">
        <v>611</v>
      </c>
      <c r="L673" s="116" t="s">
        <v>1398</v>
      </c>
      <c r="M673" s="116" t="s">
        <v>1405</v>
      </c>
      <c r="N673" s="116">
        <v>1</v>
      </c>
      <c r="O673" s="116">
        <v>1</v>
      </c>
      <c r="P673" s="116">
        <v>1</v>
      </c>
      <c r="Q673" s="116">
        <v>1</v>
      </c>
      <c r="R673" s="116">
        <v>1</v>
      </c>
      <c r="S673" s="116">
        <v>1</v>
      </c>
      <c r="T673" s="116">
        <v>0</v>
      </c>
      <c r="U673" s="116">
        <v>0</v>
      </c>
      <c r="V673" s="116">
        <v>0</v>
      </c>
      <c r="W673" s="84">
        <v>8906.68</v>
      </c>
      <c r="X673" s="117">
        <v>44291</v>
      </c>
      <c r="Y673" s="117">
        <v>46117</v>
      </c>
      <c r="Z673" s="84">
        <v>8906.68</v>
      </c>
      <c r="AA673" s="116" t="s">
        <v>1406</v>
      </c>
      <c r="AB673" s="116" t="s">
        <v>1407</v>
      </c>
      <c r="AC673" s="118">
        <v>8906.68</v>
      </c>
      <c r="AD673" s="118">
        <v>0</v>
      </c>
      <c r="AE673" s="118">
        <v>0</v>
      </c>
      <c r="AF673" s="118">
        <v>0</v>
      </c>
      <c r="AG673" s="118">
        <v>0</v>
      </c>
      <c r="AH673" s="118">
        <v>0</v>
      </c>
      <c r="AI673" s="118">
        <v>0</v>
      </c>
      <c r="AJ673" s="118">
        <v>0</v>
      </c>
      <c r="AK673" s="118">
        <v>0</v>
      </c>
      <c r="AL673" s="118">
        <v>0</v>
      </c>
      <c r="AM673" s="118">
        <v>0</v>
      </c>
      <c r="AN673" s="118">
        <v>0</v>
      </c>
      <c r="AO673" s="118">
        <v>0</v>
      </c>
      <c r="AP673" s="118">
        <v>0</v>
      </c>
      <c r="AQ673" s="118">
        <v>0</v>
      </c>
      <c r="AR673" s="118">
        <f t="shared" si="30"/>
        <v>8906.68</v>
      </c>
      <c r="AS673" s="118">
        <f t="shared" si="31"/>
        <v>0</v>
      </c>
      <c r="AT673" s="118">
        <f t="shared" si="32"/>
        <v>8906.68</v>
      </c>
      <c r="AU673" s="145"/>
    </row>
    <row r="674" spans="1:47" ht="15" customHeight="1" x14ac:dyDescent="0.3">
      <c r="A674" s="116" t="s">
        <v>3139</v>
      </c>
      <c r="B674" s="116" t="s">
        <v>953</v>
      </c>
      <c r="C674" s="116">
        <v>1</v>
      </c>
      <c r="D674" s="116" t="s">
        <v>0</v>
      </c>
      <c r="E674" s="116" t="s">
        <v>2</v>
      </c>
      <c r="F674" s="116" t="s">
        <v>1393</v>
      </c>
      <c r="G674" s="116" t="s">
        <v>1408</v>
      </c>
      <c r="H674" s="116" t="s">
        <v>1409</v>
      </c>
      <c r="I674" s="116" t="s">
        <v>1410</v>
      </c>
      <c r="J674" s="116" t="s">
        <v>4601</v>
      </c>
      <c r="K674" s="116" t="s">
        <v>611</v>
      </c>
      <c r="L674" s="116" t="s">
        <v>1398</v>
      </c>
      <c r="M674" s="116" t="s">
        <v>1405</v>
      </c>
      <c r="N674" s="116">
        <v>1</v>
      </c>
      <c r="O674" s="116">
        <v>1</v>
      </c>
      <c r="P674" s="116">
        <v>1</v>
      </c>
      <c r="Q674" s="116">
        <v>1</v>
      </c>
      <c r="R674" s="116">
        <v>1</v>
      </c>
      <c r="S674" s="116">
        <v>1</v>
      </c>
      <c r="T674" s="116">
        <v>0</v>
      </c>
      <c r="U674" s="116">
        <v>0</v>
      </c>
      <c r="V674" s="116">
        <v>0</v>
      </c>
      <c r="W674" s="84">
        <v>761638.71</v>
      </c>
      <c r="X674" s="117">
        <v>44291</v>
      </c>
      <c r="Y674" s="117">
        <v>46117</v>
      </c>
      <c r="Z674" s="84">
        <v>761638.71</v>
      </c>
      <c r="AA674" s="116" t="s">
        <v>1406</v>
      </c>
      <c r="AB674" s="116" t="s">
        <v>1407</v>
      </c>
      <c r="AC674" s="118">
        <v>761638.71</v>
      </c>
      <c r="AD674" s="118">
        <v>0</v>
      </c>
      <c r="AE674" s="118">
        <v>0</v>
      </c>
      <c r="AF674" s="118">
        <v>0</v>
      </c>
      <c r="AG674" s="118">
        <v>0</v>
      </c>
      <c r="AH674" s="118">
        <v>0</v>
      </c>
      <c r="AI674" s="118">
        <v>0</v>
      </c>
      <c r="AJ674" s="118">
        <v>0</v>
      </c>
      <c r="AK674" s="118">
        <v>0</v>
      </c>
      <c r="AL674" s="118">
        <v>0</v>
      </c>
      <c r="AM674" s="118">
        <v>0</v>
      </c>
      <c r="AN674" s="118">
        <v>0</v>
      </c>
      <c r="AO674" s="118">
        <v>0</v>
      </c>
      <c r="AP674" s="118">
        <v>0</v>
      </c>
      <c r="AQ674" s="118">
        <v>0</v>
      </c>
      <c r="AR674" s="118">
        <f t="shared" si="30"/>
        <v>761638.71</v>
      </c>
      <c r="AS674" s="118">
        <f t="shared" si="31"/>
        <v>0</v>
      </c>
      <c r="AT674" s="118">
        <f t="shared" si="32"/>
        <v>761638.71</v>
      </c>
      <c r="AU674" s="145"/>
    </row>
    <row r="675" spans="1:47" ht="15" customHeight="1" x14ac:dyDescent="0.3">
      <c r="A675" s="116" t="s">
        <v>3144</v>
      </c>
      <c r="B675" s="116" t="s">
        <v>954</v>
      </c>
      <c r="C675" s="116">
        <v>1</v>
      </c>
      <c r="D675" s="116" t="s">
        <v>0</v>
      </c>
      <c r="E675" s="116" t="s">
        <v>2</v>
      </c>
      <c r="F675" s="116" t="s">
        <v>1393</v>
      </c>
      <c r="G675" s="116" t="s">
        <v>1408</v>
      </c>
      <c r="H675" s="116" t="s">
        <v>1409</v>
      </c>
      <c r="I675" s="116" t="s">
        <v>1410</v>
      </c>
      <c r="J675" s="116" t="s">
        <v>4601</v>
      </c>
      <c r="K675" s="116" t="s">
        <v>611</v>
      </c>
      <c r="L675" s="116" t="s">
        <v>1398</v>
      </c>
      <c r="M675" s="116" t="s">
        <v>1405</v>
      </c>
      <c r="N675" s="116">
        <v>1</v>
      </c>
      <c r="O675" s="116">
        <v>1</v>
      </c>
      <c r="P675" s="116">
        <v>1</v>
      </c>
      <c r="Q675" s="116">
        <v>1</v>
      </c>
      <c r="R675" s="116">
        <v>1</v>
      </c>
      <c r="S675" s="116">
        <v>1</v>
      </c>
      <c r="T675" s="116">
        <v>0</v>
      </c>
      <c r="U675" s="116">
        <v>0</v>
      </c>
      <c r="V675" s="116">
        <v>0</v>
      </c>
      <c r="W675" s="84">
        <v>428350.51</v>
      </c>
      <c r="X675" s="117">
        <v>44291</v>
      </c>
      <c r="Y675" s="117">
        <v>46117</v>
      </c>
      <c r="Z675" s="84">
        <v>428350.51</v>
      </c>
      <c r="AA675" s="116" t="s">
        <v>1406</v>
      </c>
      <c r="AB675" s="116" t="s">
        <v>1407</v>
      </c>
      <c r="AC675" s="118">
        <v>428350.51</v>
      </c>
      <c r="AD675" s="118">
        <v>0</v>
      </c>
      <c r="AE675" s="118">
        <v>0</v>
      </c>
      <c r="AF675" s="118">
        <v>0</v>
      </c>
      <c r="AG675" s="118">
        <v>0</v>
      </c>
      <c r="AH675" s="118">
        <v>0</v>
      </c>
      <c r="AI675" s="118">
        <v>0</v>
      </c>
      <c r="AJ675" s="118">
        <v>0</v>
      </c>
      <c r="AK675" s="118">
        <v>0</v>
      </c>
      <c r="AL675" s="118">
        <v>0</v>
      </c>
      <c r="AM675" s="118">
        <v>0</v>
      </c>
      <c r="AN675" s="118">
        <v>0</v>
      </c>
      <c r="AO675" s="118">
        <v>0</v>
      </c>
      <c r="AP675" s="118">
        <v>0</v>
      </c>
      <c r="AQ675" s="118">
        <v>0</v>
      </c>
      <c r="AR675" s="118">
        <f t="shared" si="30"/>
        <v>428350.51</v>
      </c>
      <c r="AS675" s="118">
        <f t="shared" si="31"/>
        <v>0</v>
      </c>
      <c r="AT675" s="118">
        <f t="shared" si="32"/>
        <v>428350.51</v>
      </c>
      <c r="AU675" s="145"/>
    </row>
    <row r="676" spans="1:47" ht="15" customHeight="1" x14ac:dyDescent="0.3">
      <c r="A676" s="116" t="s">
        <v>3135</v>
      </c>
      <c r="B676" s="116" t="s">
        <v>955</v>
      </c>
      <c r="C676" s="116">
        <v>1</v>
      </c>
      <c r="D676" s="116" t="s">
        <v>0</v>
      </c>
      <c r="E676" s="116" t="s">
        <v>2</v>
      </c>
      <c r="F676" s="116" t="s">
        <v>1393</v>
      </c>
      <c r="G676" s="116" t="s">
        <v>1408</v>
      </c>
      <c r="H676" s="116" t="s">
        <v>1409</v>
      </c>
      <c r="I676" s="116" t="s">
        <v>1410</v>
      </c>
      <c r="J676" s="116" t="s">
        <v>4601</v>
      </c>
      <c r="K676" s="116" t="s">
        <v>611</v>
      </c>
      <c r="L676" s="116" t="s">
        <v>1398</v>
      </c>
      <c r="M676" s="116" t="s">
        <v>1405</v>
      </c>
      <c r="N676" s="116">
        <v>1</v>
      </c>
      <c r="O676" s="116">
        <v>1</v>
      </c>
      <c r="P676" s="116">
        <v>1</v>
      </c>
      <c r="Q676" s="116">
        <v>1</v>
      </c>
      <c r="R676" s="116">
        <v>1</v>
      </c>
      <c r="S676" s="116">
        <v>1</v>
      </c>
      <c r="T676" s="116">
        <v>0</v>
      </c>
      <c r="U676" s="116">
        <v>0</v>
      </c>
      <c r="V676" s="116">
        <v>0</v>
      </c>
      <c r="W676" s="84">
        <v>1410648.09</v>
      </c>
      <c r="X676" s="117">
        <v>44291</v>
      </c>
      <c r="Y676" s="117">
        <v>46117</v>
      </c>
      <c r="Z676" s="84">
        <v>1410648.09</v>
      </c>
      <c r="AA676" s="116" t="s">
        <v>1406</v>
      </c>
      <c r="AB676" s="116" t="s">
        <v>1407</v>
      </c>
      <c r="AC676" s="118">
        <v>1410648.09</v>
      </c>
      <c r="AD676" s="118">
        <v>0</v>
      </c>
      <c r="AE676" s="118">
        <v>0</v>
      </c>
      <c r="AF676" s="118">
        <v>0</v>
      </c>
      <c r="AG676" s="118">
        <v>0</v>
      </c>
      <c r="AH676" s="118">
        <v>0</v>
      </c>
      <c r="AI676" s="118">
        <v>0</v>
      </c>
      <c r="AJ676" s="118">
        <v>0</v>
      </c>
      <c r="AK676" s="118">
        <v>0</v>
      </c>
      <c r="AL676" s="118">
        <v>0</v>
      </c>
      <c r="AM676" s="118">
        <v>0</v>
      </c>
      <c r="AN676" s="118">
        <v>0</v>
      </c>
      <c r="AO676" s="118">
        <v>0</v>
      </c>
      <c r="AP676" s="118">
        <v>0</v>
      </c>
      <c r="AQ676" s="118">
        <v>0</v>
      </c>
      <c r="AR676" s="118">
        <f t="shared" si="30"/>
        <v>1410648.09</v>
      </c>
      <c r="AS676" s="118">
        <f t="shared" si="31"/>
        <v>0</v>
      </c>
      <c r="AT676" s="118">
        <f t="shared" si="32"/>
        <v>1410648.09</v>
      </c>
      <c r="AU676" s="145"/>
    </row>
    <row r="677" spans="1:47" ht="15" customHeight="1" x14ac:dyDescent="0.3">
      <c r="A677" s="116" t="s">
        <v>3136</v>
      </c>
      <c r="B677" s="116" t="s">
        <v>956</v>
      </c>
      <c r="C677" s="116">
        <v>1</v>
      </c>
      <c r="D677" s="116" t="s">
        <v>0</v>
      </c>
      <c r="E677" s="116" t="s">
        <v>2</v>
      </c>
      <c r="F677" s="116" t="s">
        <v>1393</v>
      </c>
      <c r="G677" s="116" t="s">
        <v>1408</v>
      </c>
      <c r="H677" s="116" t="s">
        <v>1409</v>
      </c>
      <c r="I677" s="116" t="s">
        <v>1410</v>
      </c>
      <c r="J677" s="116" t="s">
        <v>4601</v>
      </c>
      <c r="K677" s="116" t="s">
        <v>611</v>
      </c>
      <c r="L677" s="116" t="s">
        <v>1398</v>
      </c>
      <c r="M677" s="116" t="s">
        <v>1405</v>
      </c>
      <c r="N677" s="116">
        <v>1</v>
      </c>
      <c r="O677" s="116">
        <v>1</v>
      </c>
      <c r="P677" s="116">
        <v>1</v>
      </c>
      <c r="Q677" s="116">
        <v>1</v>
      </c>
      <c r="R677" s="116">
        <v>1</v>
      </c>
      <c r="S677" s="116">
        <v>1</v>
      </c>
      <c r="T677" s="116">
        <v>0</v>
      </c>
      <c r="U677" s="116">
        <v>0</v>
      </c>
      <c r="V677" s="116">
        <v>0</v>
      </c>
      <c r="W677" s="84">
        <v>536242.06999999995</v>
      </c>
      <c r="X677" s="117">
        <v>44291</v>
      </c>
      <c r="Y677" s="117">
        <v>46117</v>
      </c>
      <c r="Z677" s="84">
        <v>536242.06999999995</v>
      </c>
      <c r="AA677" s="116" t="s">
        <v>1406</v>
      </c>
      <c r="AB677" s="116" t="s">
        <v>1407</v>
      </c>
      <c r="AC677" s="118">
        <v>536242.06999999995</v>
      </c>
      <c r="AD677" s="118">
        <v>0</v>
      </c>
      <c r="AE677" s="118">
        <v>0</v>
      </c>
      <c r="AF677" s="118">
        <v>0</v>
      </c>
      <c r="AG677" s="118">
        <v>0</v>
      </c>
      <c r="AH677" s="118">
        <v>0</v>
      </c>
      <c r="AI677" s="118">
        <v>0</v>
      </c>
      <c r="AJ677" s="118">
        <v>0</v>
      </c>
      <c r="AK677" s="118">
        <v>0</v>
      </c>
      <c r="AL677" s="118">
        <v>0</v>
      </c>
      <c r="AM677" s="118">
        <v>0</v>
      </c>
      <c r="AN677" s="118">
        <v>0</v>
      </c>
      <c r="AO677" s="118">
        <v>0</v>
      </c>
      <c r="AP677" s="118">
        <v>0</v>
      </c>
      <c r="AQ677" s="118">
        <v>0</v>
      </c>
      <c r="AR677" s="118">
        <f t="shared" si="30"/>
        <v>536242.06999999995</v>
      </c>
      <c r="AS677" s="118">
        <f t="shared" si="31"/>
        <v>0</v>
      </c>
      <c r="AT677" s="118">
        <f t="shared" si="32"/>
        <v>536242.06999999995</v>
      </c>
      <c r="AU677" s="145"/>
    </row>
    <row r="678" spans="1:47" ht="15" customHeight="1" x14ac:dyDescent="0.3">
      <c r="A678" s="116" t="s">
        <v>3140</v>
      </c>
      <c r="B678" s="116" t="s">
        <v>957</v>
      </c>
      <c r="C678" s="116">
        <v>1</v>
      </c>
      <c r="D678" s="116" t="s">
        <v>0</v>
      </c>
      <c r="E678" s="116" t="s">
        <v>2</v>
      </c>
      <c r="F678" s="116" t="s">
        <v>1393</v>
      </c>
      <c r="G678" s="116" t="s">
        <v>1408</v>
      </c>
      <c r="H678" s="116" t="s">
        <v>1409</v>
      </c>
      <c r="I678" s="116" t="s">
        <v>1410</v>
      </c>
      <c r="J678" s="116" t="s">
        <v>4601</v>
      </c>
      <c r="K678" s="116" t="s">
        <v>611</v>
      </c>
      <c r="L678" s="116" t="s">
        <v>1398</v>
      </c>
      <c r="M678" s="116" t="s">
        <v>1405</v>
      </c>
      <c r="N678" s="116">
        <v>1</v>
      </c>
      <c r="O678" s="116">
        <v>1</v>
      </c>
      <c r="P678" s="116">
        <v>1</v>
      </c>
      <c r="Q678" s="116">
        <v>1</v>
      </c>
      <c r="R678" s="116">
        <v>1</v>
      </c>
      <c r="S678" s="116">
        <v>1</v>
      </c>
      <c r="T678" s="116">
        <v>0</v>
      </c>
      <c r="U678" s="116">
        <v>0</v>
      </c>
      <c r="V678" s="116">
        <v>0</v>
      </c>
      <c r="W678" s="84">
        <v>41874.61</v>
      </c>
      <c r="X678" s="117">
        <v>44291</v>
      </c>
      <c r="Y678" s="117">
        <v>46117</v>
      </c>
      <c r="Z678" s="84">
        <v>41874.61</v>
      </c>
      <c r="AA678" s="116" t="s">
        <v>1406</v>
      </c>
      <c r="AB678" s="116" t="s">
        <v>1407</v>
      </c>
      <c r="AC678" s="118">
        <v>41874.61</v>
      </c>
      <c r="AD678" s="118">
        <v>0</v>
      </c>
      <c r="AE678" s="118">
        <v>0</v>
      </c>
      <c r="AF678" s="118">
        <v>0</v>
      </c>
      <c r="AG678" s="118">
        <v>0</v>
      </c>
      <c r="AH678" s="118">
        <v>0</v>
      </c>
      <c r="AI678" s="118">
        <v>0</v>
      </c>
      <c r="AJ678" s="118">
        <v>0</v>
      </c>
      <c r="AK678" s="118">
        <v>0</v>
      </c>
      <c r="AL678" s="118">
        <v>0</v>
      </c>
      <c r="AM678" s="118">
        <v>0</v>
      </c>
      <c r="AN678" s="118">
        <v>0</v>
      </c>
      <c r="AO678" s="118">
        <v>0</v>
      </c>
      <c r="AP678" s="118">
        <v>0</v>
      </c>
      <c r="AQ678" s="118">
        <v>0</v>
      </c>
      <c r="AR678" s="118">
        <f t="shared" si="30"/>
        <v>41874.61</v>
      </c>
      <c r="AS678" s="118">
        <f t="shared" si="31"/>
        <v>0</v>
      </c>
      <c r="AT678" s="118">
        <f t="shared" si="32"/>
        <v>41874.61</v>
      </c>
      <c r="AU678" s="145"/>
    </row>
    <row r="679" spans="1:47" ht="15" customHeight="1" x14ac:dyDescent="0.3">
      <c r="A679" s="116" t="s">
        <v>3141</v>
      </c>
      <c r="B679" s="116" t="s">
        <v>958</v>
      </c>
      <c r="C679" s="116">
        <v>1</v>
      </c>
      <c r="D679" s="116" t="s">
        <v>0</v>
      </c>
      <c r="E679" s="116" t="s">
        <v>2</v>
      </c>
      <c r="F679" s="116" t="s">
        <v>1393</v>
      </c>
      <c r="G679" s="116" t="s">
        <v>1408</v>
      </c>
      <c r="H679" s="116" t="s">
        <v>1409</v>
      </c>
      <c r="I679" s="116" t="s">
        <v>1410</v>
      </c>
      <c r="J679" s="116" t="s">
        <v>4601</v>
      </c>
      <c r="K679" s="116" t="s">
        <v>611</v>
      </c>
      <c r="L679" s="116" t="s">
        <v>1398</v>
      </c>
      <c r="M679" s="116" t="s">
        <v>1405</v>
      </c>
      <c r="N679" s="116">
        <v>1</v>
      </c>
      <c r="O679" s="116">
        <v>1</v>
      </c>
      <c r="P679" s="116">
        <v>1</v>
      </c>
      <c r="Q679" s="116">
        <v>1</v>
      </c>
      <c r="R679" s="116">
        <v>1</v>
      </c>
      <c r="S679" s="116">
        <v>1</v>
      </c>
      <c r="T679" s="116">
        <v>0</v>
      </c>
      <c r="U679" s="116">
        <v>0</v>
      </c>
      <c r="V679" s="116">
        <v>0</v>
      </c>
      <c r="W679" s="84">
        <v>77561</v>
      </c>
      <c r="X679" s="117">
        <v>44291</v>
      </c>
      <c r="Y679" s="117">
        <v>46117</v>
      </c>
      <c r="Z679" s="84">
        <v>77561</v>
      </c>
      <c r="AA679" s="116" t="s">
        <v>1406</v>
      </c>
      <c r="AB679" s="116" t="s">
        <v>1407</v>
      </c>
      <c r="AC679" s="118">
        <v>77561</v>
      </c>
      <c r="AD679" s="118">
        <v>0</v>
      </c>
      <c r="AE679" s="118">
        <v>0</v>
      </c>
      <c r="AF679" s="118">
        <v>0</v>
      </c>
      <c r="AG679" s="118">
        <v>0</v>
      </c>
      <c r="AH679" s="118">
        <v>0</v>
      </c>
      <c r="AI679" s="118">
        <v>0</v>
      </c>
      <c r="AJ679" s="118">
        <v>0</v>
      </c>
      <c r="AK679" s="118">
        <v>0</v>
      </c>
      <c r="AL679" s="118">
        <v>0</v>
      </c>
      <c r="AM679" s="118">
        <v>0</v>
      </c>
      <c r="AN679" s="118">
        <v>0</v>
      </c>
      <c r="AO679" s="118">
        <v>0</v>
      </c>
      <c r="AP679" s="118">
        <v>0</v>
      </c>
      <c r="AQ679" s="118">
        <v>0</v>
      </c>
      <c r="AR679" s="118">
        <f t="shared" si="30"/>
        <v>77561</v>
      </c>
      <c r="AS679" s="118">
        <f t="shared" si="31"/>
        <v>0</v>
      </c>
      <c r="AT679" s="118">
        <f t="shared" si="32"/>
        <v>77561</v>
      </c>
      <c r="AU679" s="145"/>
    </row>
    <row r="680" spans="1:47" ht="15" customHeight="1" x14ac:dyDescent="0.3">
      <c r="A680" s="116" t="s">
        <v>3145</v>
      </c>
      <c r="B680" s="116" t="s">
        <v>959</v>
      </c>
      <c r="C680" s="116">
        <v>1</v>
      </c>
      <c r="D680" s="116" t="s">
        <v>0</v>
      </c>
      <c r="E680" s="116" t="s">
        <v>2</v>
      </c>
      <c r="F680" s="116" t="s">
        <v>1393</v>
      </c>
      <c r="G680" s="116" t="s">
        <v>1408</v>
      </c>
      <c r="H680" s="116" t="s">
        <v>1409</v>
      </c>
      <c r="I680" s="116" t="s">
        <v>1410</v>
      </c>
      <c r="J680" s="116" t="s">
        <v>4601</v>
      </c>
      <c r="K680" s="116" t="s">
        <v>611</v>
      </c>
      <c r="L680" s="116" t="s">
        <v>1398</v>
      </c>
      <c r="M680" s="116" t="s">
        <v>1405</v>
      </c>
      <c r="N680" s="116">
        <v>1</v>
      </c>
      <c r="O680" s="116">
        <v>1</v>
      </c>
      <c r="P680" s="116">
        <v>1</v>
      </c>
      <c r="Q680" s="116">
        <v>1</v>
      </c>
      <c r="R680" s="116">
        <v>1</v>
      </c>
      <c r="S680" s="116">
        <v>1</v>
      </c>
      <c r="T680" s="116">
        <v>0</v>
      </c>
      <c r="U680" s="116">
        <v>0</v>
      </c>
      <c r="V680" s="116">
        <v>0</v>
      </c>
      <c r="W680" s="84">
        <v>390992.09</v>
      </c>
      <c r="X680" s="117">
        <v>44291</v>
      </c>
      <c r="Y680" s="117">
        <v>46117</v>
      </c>
      <c r="Z680" s="84">
        <v>390992.09</v>
      </c>
      <c r="AA680" s="116" t="s">
        <v>1406</v>
      </c>
      <c r="AB680" s="116" t="s">
        <v>1407</v>
      </c>
      <c r="AC680" s="118">
        <v>390992.09</v>
      </c>
      <c r="AD680" s="118">
        <v>0</v>
      </c>
      <c r="AE680" s="118">
        <v>0</v>
      </c>
      <c r="AF680" s="118">
        <v>0</v>
      </c>
      <c r="AG680" s="118">
        <v>0</v>
      </c>
      <c r="AH680" s="118">
        <v>0</v>
      </c>
      <c r="AI680" s="118">
        <v>0</v>
      </c>
      <c r="AJ680" s="118">
        <v>0</v>
      </c>
      <c r="AK680" s="118">
        <v>0</v>
      </c>
      <c r="AL680" s="118">
        <v>0</v>
      </c>
      <c r="AM680" s="118">
        <v>0</v>
      </c>
      <c r="AN680" s="118">
        <v>0</v>
      </c>
      <c r="AO680" s="118">
        <v>0</v>
      </c>
      <c r="AP680" s="118">
        <v>0</v>
      </c>
      <c r="AQ680" s="118">
        <v>0</v>
      </c>
      <c r="AR680" s="118">
        <f t="shared" si="30"/>
        <v>390992.09</v>
      </c>
      <c r="AS680" s="118">
        <f t="shared" si="31"/>
        <v>0</v>
      </c>
      <c r="AT680" s="118">
        <f t="shared" si="32"/>
        <v>390992.09</v>
      </c>
      <c r="AU680" s="145"/>
    </row>
    <row r="681" spans="1:47" ht="15" customHeight="1" x14ac:dyDescent="0.3">
      <c r="A681" s="116" t="s">
        <v>3146</v>
      </c>
      <c r="B681" s="116" t="s">
        <v>960</v>
      </c>
      <c r="C681" s="116">
        <v>1</v>
      </c>
      <c r="D681" s="116" t="s">
        <v>0</v>
      </c>
      <c r="E681" s="116" t="s">
        <v>2</v>
      </c>
      <c r="F681" s="116" t="s">
        <v>1393</v>
      </c>
      <c r="G681" s="116" t="s">
        <v>1408</v>
      </c>
      <c r="H681" s="116" t="s">
        <v>1409</v>
      </c>
      <c r="I681" s="116" t="s">
        <v>1410</v>
      </c>
      <c r="J681" s="116" t="s">
        <v>4601</v>
      </c>
      <c r="K681" s="116" t="s">
        <v>611</v>
      </c>
      <c r="L681" s="116" t="s">
        <v>1398</v>
      </c>
      <c r="M681" s="116" t="s">
        <v>1405</v>
      </c>
      <c r="N681" s="116">
        <v>1</v>
      </c>
      <c r="O681" s="116">
        <v>1</v>
      </c>
      <c r="P681" s="116">
        <v>1</v>
      </c>
      <c r="Q681" s="116">
        <v>1</v>
      </c>
      <c r="R681" s="116">
        <v>1</v>
      </c>
      <c r="S681" s="116">
        <v>1</v>
      </c>
      <c r="T681" s="116">
        <v>0</v>
      </c>
      <c r="U681" s="116">
        <v>0</v>
      </c>
      <c r="V681" s="116">
        <v>0</v>
      </c>
      <c r="W681" s="84">
        <v>2428426</v>
      </c>
      <c r="X681" s="117">
        <v>44291</v>
      </c>
      <c r="Y681" s="117">
        <v>46117</v>
      </c>
      <c r="Z681" s="84">
        <v>2428426</v>
      </c>
      <c r="AA681" s="116" t="s">
        <v>1406</v>
      </c>
      <c r="AB681" s="116" t="s">
        <v>1407</v>
      </c>
      <c r="AC681" s="118">
        <v>2428426</v>
      </c>
      <c r="AD681" s="118">
        <v>0</v>
      </c>
      <c r="AE681" s="118">
        <v>0</v>
      </c>
      <c r="AF681" s="118">
        <v>0</v>
      </c>
      <c r="AG681" s="118">
        <v>0</v>
      </c>
      <c r="AH681" s="118">
        <v>0</v>
      </c>
      <c r="AI681" s="118">
        <v>0</v>
      </c>
      <c r="AJ681" s="118">
        <v>0</v>
      </c>
      <c r="AK681" s="118">
        <v>0</v>
      </c>
      <c r="AL681" s="118">
        <v>0</v>
      </c>
      <c r="AM681" s="118">
        <v>0</v>
      </c>
      <c r="AN681" s="118">
        <v>0</v>
      </c>
      <c r="AO681" s="118">
        <v>0</v>
      </c>
      <c r="AP681" s="118">
        <v>0</v>
      </c>
      <c r="AQ681" s="118">
        <v>0</v>
      </c>
      <c r="AR681" s="118">
        <f t="shared" si="30"/>
        <v>2428426</v>
      </c>
      <c r="AS681" s="118">
        <f t="shared" si="31"/>
        <v>0</v>
      </c>
      <c r="AT681" s="118">
        <f t="shared" si="32"/>
        <v>2428426</v>
      </c>
      <c r="AU681" s="145"/>
    </row>
    <row r="682" spans="1:47" ht="15" customHeight="1" x14ac:dyDescent="0.3">
      <c r="A682" s="116" t="s">
        <v>3142</v>
      </c>
      <c r="B682" s="116" t="s">
        <v>961</v>
      </c>
      <c r="C682" s="116">
        <v>1</v>
      </c>
      <c r="D682" s="116" t="s">
        <v>0</v>
      </c>
      <c r="E682" s="116" t="s">
        <v>2</v>
      </c>
      <c r="F682" s="116" t="s">
        <v>1393</v>
      </c>
      <c r="G682" s="116" t="s">
        <v>1408</v>
      </c>
      <c r="H682" s="116" t="s">
        <v>1409</v>
      </c>
      <c r="I682" s="116" t="s">
        <v>1410</v>
      </c>
      <c r="J682" s="116" t="s">
        <v>4601</v>
      </c>
      <c r="K682" s="116" t="s">
        <v>611</v>
      </c>
      <c r="L682" s="116" t="s">
        <v>1398</v>
      </c>
      <c r="M682" s="116" t="s">
        <v>1405</v>
      </c>
      <c r="N682" s="116">
        <v>1</v>
      </c>
      <c r="O682" s="116">
        <v>1</v>
      </c>
      <c r="P682" s="116">
        <v>1</v>
      </c>
      <c r="Q682" s="116">
        <v>1</v>
      </c>
      <c r="R682" s="116">
        <v>1</v>
      </c>
      <c r="S682" s="116">
        <v>1</v>
      </c>
      <c r="T682" s="116">
        <v>0</v>
      </c>
      <c r="U682" s="116">
        <v>0</v>
      </c>
      <c r="V682" s="116">
        <v>0</v>
      </c>
      <c r="W682" s="84">
        <v>222412.32</v>
      </c>
      <c r="X682" s="117">
        <v>44291</v>
      </c>
      <c r="Y682" s="117">
        <v>46117</v>
      </c>
      <c r="Z682" s="84">
        <v>222412.32</v>
      </c>
      <c r="AA682" s="116" t="s">
        <v>1406</v>
      </c>
      <c r="AB682" s="116" t="s">
        <v>1407</v>
      </c>
      <c r="AC682" s="118">
        <v>222412.32</v>
      </c>
      <c r="AD682" s="118">
        <v>0</v>
      </c>
      <c r="AE682" s="118">
        <v>0</v>
      </c>
      <c r="AF682" s="118">
        <v>0</v>
      </c>
      <c r="AG682" s="118">
        <v>0</v>
      </c>
      <c r="AH682" s="118">
        <v>0</v>
      </c>
      <c r="AI682" s="118">
        <v>0</v>
      </c>
      <c r="AJ682" s="118">
        <v>0</v>
      </c>
      <c r="AK682" s="118">
        <v>0</v>
      </c>
      <c r="AL682" s="118">
        <v>0</v>
      </c>
      <c r="AM682" s="118">
        <v>0</v>
      </c>
      <c r="AN682" s="118">
        <v>0</v>
      </c>
      <c r="AO682" s="118">
        <v>0</v>
      </c>
      <c r="AP682" s="118">
        <v>0</v>
      </c>
      <c r="AQ682" s="118">
        <v>0</v>
      </c>
      <c r="AR682" s="118">
        <f t="shared" si="30"/>
        <v>222412.32</v>
      </c>
      <c r="AS682" s="118">
        <f t="shared" si="31"/>
        <v>0</v>
      </c>
      <c r="AT682" s="118">
        <f t="shared" si="32"/>
        <v>222412.32</v>
      </c>
      <c r="AU682" s="145"/>
    </row>
    <row r="683" spans="1:47" ht="15" customHeight="1" x14ac:dyDescent="0.3">
      <c r="A683" s="116" t="s">
        <v>3137</v>
      </c>
      <c r="B683" s="116" t="s">
        <v>962</v>
      </c>
      <c r="C683" s="116">
        <v>1</v>
      </c>
      <c r="D683" s="116" t="s">
        <v>0</v>
      </c>
      <c r="E683" s="116" t="s">
        <v>2</v>
      </c>
      <c r="F683" s="116" t="s">
        <v>1393</v>
      </c>
      <c r="G683" s="116" t="s">
        <v>557</v>
      </c>
      <c r="H683" s="116" t="s">
        <v>1402</v>
      </c>
      <c r="I683" s="116" t="s">
        <v>1403</v>
      </c>
      <c r="J683" s="116" t="s">
        <v>1404</v>
      </c>
      <c r="K683" s="116" t="s">
        <v>557</v>
      </c>
      <c r="L683" s="116" t="s">
        <v>1398</v>
      </c>
      <c r="M683" s="116" t="s">
        <v>1405</v>
      </c>
      <c r="N683" s="116">
        <v>1</v>
      </c>
      <c r="O683" s="116">
        <v>1</v>
      </c>
      <c r="P683" s="116">
        <v>1</v>
      </c>
      <c r="Q683" s="116">
        <v>0</v>
      </c>
      <c r="R683" s="116">
        <v>0</v>
      </c>
      <c r="S683" s="116">
        <v>1</v>
      </c>
      <c r="T683" s="116">
        <v>1</v>
      </c>
      <c r="U683" s="116">
        <v>1</v>
      </c>
      <c r="V683" s="116">
        <v>0</v>
      </c>
      <c r="W683" s="84">
        <v>19710609.879999999</v>
      </c>
      <c r="X683" s="117">
        <v>44291</v>
      </c>
      <c r="Y683" s="117">
        <v>46117</v>
      </c>
      <c r="Z683" s="84">
        <v>19710609.879999999</v>
      </c>
      <c r="AA683" s="116" t="s">
        <v>1406</v>
      </c>
      <c r="AB683" s="116" t="s">
        <v>1407</v>
      </c>
      <c r="AC683" s="118">
        <v>19710609.879999999</v>
      </c>
      <c r="AD683" s="118">
        <v>0</v>
      </c>
      <c r="AE683" s="118">
        <v>0</v>
      </c>
      <c r="AF683" s="118">
        <v>0</v>
      </c>
      <c r="AG683" s="118">
        <v>0</v>
      </c>
      <c r="AH683" s="118">
        <v>0</v>
      </c>
      <c r="AI683" s="118">
        <v>0</v>
      </c>
      <c r="AJ683" s="118">
        <v>0</v>
      </c>
      <c r="AK683" s="118">
        <v>0</v>
      </c>
      <c r="AL683" s="118">
        <v>0</v>
      </c>
      <c r="AM683" s="118">
        <v>0</v>
      </c>
      <c r="AN683" s="118">
        <v>0</v>
      </c>
      <c r="AO683" s="118">
        <v>0</v>
      </c>
      <c r="AP683" s="118">
        <v>0</v>
      </c>
      <c r="AQ683" s="118">
        <v>0</v>
      </c>
      <c r="AR683" s="118">
        <f t="shared" si="30"/>
        <v>19710609.879999999</v>
      </c>
      <c r="AS683" s="118">
        <f t="shared" si="31"/>
        <v>0</v>
      </c>
      <c r="AT683" s="118">
        <f t="shared" si="32"/>
        <v>19710609.879999999</v>
      </c>
      <c r="AU683" s="145"/>
    </row>
    <row r="684" spans="1:47" ht="15" customHeight="1" x14ac:dyDescent="0.3">
      <c r="A684" s="116" t="s">
        <v>3147</v>
      </c>
      <c r="B684" s="116" t="s">
        <v>963</v>
      </c>
      <c r="C684" s="116">
        <v>1</v>
      </c>
      <c r="D684" s="116" t="s">
        <v>0</v>
      </c>
      <c r="E684" s="116" t="s">
        <v>2</v>
      </c>
      <c r="F684" s="116" t="s">
        <v>1393</v>
      </c>
      <c r="G684" s="116" t="s">
        <v>1408</v>
      </c>
      <c r="H684" s="116" t="s">
        <v>1409</v>
      </c>
      <c r="I684" s="116" t="s">
        <v>1410</v>
      </c>
      <c r="J684" s="116" t="s">
        <v>4601</v>
      </c>
      <c r="K684" s="116" t="s">
        <v>611</v>
      </c>
      <c r="L684" s="116" t="s">
        <v>1398</v>
      </c>
      <c r="M684" s="116" t="s">
        <v>1405</v>
      </c>
      <c r="N684" s="116">
        <v>1</v>
      </c>
      <c r="O684" s="116">
        <v>1</v>
      </c>
      <c r="P684" s="116">
        <v>1</v>
      </c>
      <c r="Q684" s="116">
        <v>1</v>
      </c>
      <c r="R684" s="116">
        <v>1</v>
      </c>
      <c r="S684" s="116">
        <v>1</v>
      </c>
      <c r="T684" s="116">
        <v>0</v>
      </c>
      <c r="U684" s="116">
        <v>0</v>
      </c>
      <c r="V684" s="116">
        <v>0</v>
      </c>
      <c r="W684" s="84">
        <v>239449.89</v>
      </c>
      <c r="X684" s="117">
        <v>44291</v>
      </c>
      <c r="Y684" s="117">
        <v>46117</v>
      </c>
      <c r="Z684" s="84">
        <v>239449.89</v>
      </c>
      <c r="AA684" s="116" t="s">
        <v>1406</v>
      </c>
      <c r="AB684" s="116" t="s">
        <v>1407</v>
      </c>
      <c r="AC684" s="118">
        <v>239449.89</v>
      </c>
      <c r="AD684" s="118">
        <v>0</v>
      </c>
      <c r="AE684" s="118">
        <v>0</v>
      </c>
      <c r="AF684" s="118">
        <v>0</v>
      </c>
      <c r="AG684" s="118">
        <v>0</v>
      </c>
      <c r="AH684" s="118">
        <v>0</v>
      </c>
      <c r="AI684" s="118">
        <v>0</v>
      </c>
      <c r="AJ684" s="118">
        <v>0</v>
      </c>
      <c r="AK684" s="118">
        <v>0</v>
      </c>
      <c r="AL684" s="118">
        <v>0</v>
      </c>
      <c r="AM684" s="118">
        <v>0</v>
      </c>
      <c r="AN684" s="118">
        <v>0</v>
      </c>
      <c r="AO684" s="118">
        <v>0</v>
      </c>
      <c r="AP684" s="118">
        <v>0</v>
      </c>
      <c r="AQ684" s="118">
        <v>0</v>
      </c>
      <c r="AR684" s="118">
        <f t="shared" si="30"/>
        <v>239449.89</v>
      </c>
      <c r="AS684" s="118">
        <f t="shared" si="31"/>
        <v>0</v>
      </c>
      <c r="AT684" s="118">
        <f t="shared" si="32"/>
        <v>239449.89</v>
      </c>
      <c r="AU684" s="145"/>
    </row>
    <row r="685" spans="1:47" ht="15" customHeight="1" x14ac:dyDescent="0.3">
      <c r="A685" s="116" t="s">
        <v>3148</v>
      </c>
      <c r="B685" s="116" t="s">
        <v>964</v>
      </c>
      <c r="C685" s="116">
        <v>1</v>
      </c>
      <c r="D685" s="116" t="s">
        <v>0</v>
      </c>
      <c r="E685" s="116" t="s">
        <v>2</v>
      </c>
      <c r="F685" s="116" t="s">
        <v>1393</v>
      </c>
      <c r="G685" s="116" t="s">
        <v>1408</v>
      </c>
      <c r="H685" s="116" t="s">
        <v>1409</v>
      </c>
      <c r="I685" s="116" t="s">
        <v>1410</v>
      </c>
      <c r="J685" s="116" t="s">
        <v>4601</v>
      </c>
      <c r="K685" s="116" t="s">
        <v>611</v>
      </c>
      <c r="L685" s="116" t="s">
        <v>1398</v>
      </c>
      <c r="M685" s="116" t="s">
        <v>1405</v>
      </c>
      <c r="N685" s="116">
        <v>1</v>
      </c>
      <c r="O685" s="116">
        <v>1</v>
      </c>
      <c r="P685" s="116">
        <v>1</v>
      </c>
      <c r="Q685" s="116">
        <v>1</v>
      </c>
      <c r="R685" s="116">
        <v>1</v>
      </c>
      <c r="S685" s="116">
        <v>1</v>
      </c>
      <c r="T685" s="116">
        <v>0</v>
      </c>
      <c r="U685" s="116">
        <v>0</v>
      </c>
      <c r="V685" s="116">
        <v>0</v>
      </c>
      <c r="W685" s="84">
        <v>2277850</v>
      </c>
      <c r="X685" s="117">
        <v>44291</v>
      </c>
      <c r="Y685" s="117">
        <v>46117</v>
      </c>
      <c r="Z685" s="84">
        <v>2277850</v>
      </c>
      <c r="AA685" s="116" t="s">
        <v>1406</v>
      </c>
      <c r="AB685" s="116" t="s">
        <v>1407</v>
      </c>
      <c r="AC685" s="118">
        <v>2277850</v>
      </c>
      <c r="AD685" s="118">
        <v>0</v>
      </c>
      <c r="AE685" s="118">
        <v>0</v>
      </c>
      <c r="AF685" s="118">
        <v>0</v>
      </c>
      <c r="AG685" s="118">
        <v>0</v>
      </c>
      <c r="AH685" s="118">
        <v>0</v>
      </c>
      <c r="AI685" s="118">
        <v>0</v>
      </c>
      <c r="AJ685" s="118">
        <v>0</v>
      </c>
      <c r="AK685" s="118">
        <v>0</v>
      </c>
      <c r="AL685" s="118">
        <v>0</v>
      </c>
      <c r="AM685" s="118">
        <v>0</v>
      </c>
      <c r="AN685" s="118">
        <v>0</v>
      </c>
      <c r="AO685" s="118">
        <v>0</v>
      </c>
      <c r="AP685" s="118">
        <v>0</v>
      </c>
      <c r="AQ685" s="118">
        <v>0</v>
      </c>
      <c r="AR685" s="118">
        <f t="shared" si="30"/>
        <v>2277850</v>
      </c>
      <c r="AS685" s="118">
        <f t="shared" si="31"/>
        <v>0</v>
      </c>
      <c r="AT685" s="118">
        <f t="shared" si="32"/>
        <v>2277850</v>
      </c>
      <c r="AU685" s="145"/>
    </row>
    <row r="686" spans="1:47" ht="15" customHeight="1" x14ac:dyDescent="0.3">
      <c r="A686" s="116" t="s">
        <v>3149</v>
      </c>
      <c r="B686" s="116" t="s">
        <v>965</v>
      </c>
      <c r="C686" s="116">
        <v>1</v>
      </c>
      <c r="D686" s="116" t="s">
        <v>0</v>
      </c>
      <c r="E686" s="116" t="s">
        <v>2</v>
      </c>
      <c r="F686" s="116" t="s">
        <v>1393</v>
      </c>
      <c r="G686" s="116" t="s">
        <v>1408</v>
      </c>
      <c r="H686" s="116" t="s">
        <v>1409</v>
      </c>
      <c r="I686" s="116" t="s">
        <v>1410</v>
      </c>
      <c r="J686" s="116" t="s">
        <v>4601</v>
      </c>
      <c r="K686" s="116" t="s">
        <v>611</v>
      </c>
      <c r="L686" s="116" t="s">
        <v>1398</v>
      </c>
      <c r="M686" s="116" t="s">
        <v>1405</v>
      </c>
      <c r="N686" s="116">
        <v>1</v>
      </c>
      <c r="O686" s="116">
        <v>1</v>
      </c>
      <c r="P686" s="116">
        <v>1</v>
      </c>
      <c r="Q686" s="116">
        <v>1</v>
      </c>
      <c r="R686" s="116">
        <v>1</v>
      </c>
      <c r="S686" s="116">
        <v>1</v>
      </c>
      <c r="T686" s="116">
        <v>0</v>
      </c>
      <c r="U686" s="116">
        <v>0</v>
      </c>
      <c r="V686" s="116">
        <v>0</v>
      </c>
      <c r="W686" s="84">
        <v>1516409.26</v>
      </c>
      <c r="X686" s="117">
        <v>44291</v>
      </c>
      <c r="Y686" s="117">
        <v>46117</v>
      </c>
      <c r="Z686" s="84">
        <v>1516409.26</v>
      </c>
      <c r="AA686" s="116" t="s">
        <v>1406</v>
      </c>
      <c r="AB686" s="116" t="s">
        <v>1407</v>
      </c>
      <c r="AC686" s="118">
        <v>1516409.26</v>
      </c>
      <c r="AD686" s="118">
        <v>0</v>
      </c>
      <c r="AE686" s="118">
        <v>0</v>
      </c>
      <c r="AF686" s="118">
        <v>0</v>
      </c>
      <c r="AG686" s="118">
        <v>0</v>
      </c>
      <c r="AH686" s="118">
        <v>0</v>
      </c>
      <c r="AI686" s="118">
        <v>0</v>
      </c>
      <c r="AJ686" s="118">
        <v>0</v>
      </c>
      <c r="AK686" s="118">
        <v>0</v>
      </c>
      <c r="AL686" s="118">
        <v>0</v>
      </c>
      <c r="AM686" s="118">
        <v>0</v>
      </c>
      <c r="AN686" s="118">
        <v>0</v>
      </c>
      <c r="AO686" s="118">
        <v>0</v>
      </c>
      <c r="AP686" s="118">
        <v>0</v>
      </c>
      <c r="AQ686" s="118">
        <v>0</v>
      </c>
      <c r="AR686" s="118">
        <f t="shared" si="30"/>
        <v>1516409.26</v>
      </c>
      <c r="AS686" s="118">
        <f t="shared" si="31"/>
        <v>0</v>
      </c>
      <c r="AT686" s="118">
        <f t="shared" si="32"/>
        <v>1516409.26</v>
      </c>
      <c r="AU686" s="145"/>
    </row>
    <row r="687" spans="1:47" ht="15" customHeight="1" x14ac:dyDescent="0.3">
      <c r="A687" s="116" t="s">
        <v>3150</v>
      </c>
      <c r="B687" s="116" t="s">
        <v>966</v>
      </c>
      <c r="C687" s="116">
        <v>1</v>
      </c>
      <c r="D687" s="116" t="s">
        <v>0</v>
      </c>
      <c r="E687" s="116" t="s">
        <v>2</v>
      </c>
      <c r="F687" s="116" t="s">
        <v>1393</v>
      </c>
      <c r="G687" s="116" t="s">
        <v>1408</v>
      </c>
      <c r="H687" s="116" t="s">
        <v>1409</v>
      </c>
      <c r="I687" s="116" t="s">
        <v>1410</v>
      </c>
      <c r="J687" s="116" t="s">
        <v>4601</v>
      </c>
      <c r="K687" s="116" t="s">
        <v>611</v>
      </c>
      <c r="L687" s="116" t="s">
        <v>1398</v>
      </c>
      <c r="M687" s="116" t="s">
        <v>1405</v>
      </c>
      <c r="N687" s="116">
        <v>1</v>
      </c>
      <c r="O687" s="116">
        <v>1</v>
      </c>
      <c r="P687" s="116">
        <v>1</v>
      </c>
      <c r="Q687" s="116">
        <v>1</v>
      </c>
      <c r="R687" s="116">
        <v>1</v>
      </c>
      <c r="S687" s="116">
        <v>1</v>
      </c>
      <c r="T687" s="116">
        <v>0</v>
      </c>
      <c r="U687" s="116">
        <v>0</v>
      </c>
      <c r="V687" s="116">
        <v>0</v>
      </c>
      <c r="W687" s="84">
        <v>4934730.53</v>
      </c>
      <c r="X687" s="117">
        <v>44291</v>
      </c>
      <c r="Y687" s="117">
        <v>46117</v>
      </c>
      <c r="Z687" s="84">
        <v>4934730.53</v>
      </c>
      <c r="AA687" s="116" t="s">
        <v>1406</v>
      </c>
      <c r="AB687" s="116" t="s">
        <v>1407</v>
      </c>
      <c r="AC687" s="118">
        <v>4934730.53</v>
      </c>
      <c r="AD687" s="118">
        <v>0</v>
      </c>
      <c r="AE687" s="118">
        <v>0</v>
      </c>
      <c r="AF687" s="118">
        <v>0</v>
      </c>
      <c r="AG687" s="118">
        <v>0</v>
      </c>
      <c r="AH687" s="118">
        <v>0</v>
      </c>
      <c r="AI687" s="118">
        <v>0</v>
      </c>
      <c r="AJ687" s="118">
        <v>0</v>
      </c>
      <c r="AK687" s="118">
        <v>0</v>
      </c>
      <c r="AL687" s="118">
        <v>0</v>
      </c>
      <c r="AM687" s="118">
        <v>0</v>
      </c>
      <c r="AN687" s="118">
        <v>0</v>
      </c>
      <c r="AO687" s="118">
        <v>0</v>
      </c>
      <c r="AP687" s="118">
        <v>0</v>
      </c>
      <c r="AQ687" s="118">
        <v>0</v>
      </c>
      <c r="AR687" s="118">
        <f t="shared" si="30"/>
        <v>4934730.53</v>
      </c>
      <c r="AS687" s="118">
        <f t="shared" si="31"/>
        <v>0</v>
      </c>
      <c r="AT687" s="118">
        <f t="shared" si="32"/>
        <v>4934730.53</v>
      </c>
      <c r="AU687" s="145"/>
    </row>
    <row r="688" spans="1:47" ht="15" customHeight="1" x14ac:dyDescent="0.3">
      <c r="A688" s="116" t="s">
        <v>3151</v>
      </c>
      <c r="B688" s="116" t="s">
        <v>967</v>
      </c>
      <c r="C688" s="116">
        <v>1</v>
      </c>
      <c r="D688" s="116" t="s">
        <v>0</v>
      </c>
      <c r="E688" s="116" t="s">
        <v>2</v>
      </c>
      <c r="F688" s="116" t="s">
        <v>1393</v>
      </c>
      <c r="G688" s="116" t="s">
        <v>1408</v>
      </c>
      <c r="H688" s="116" t="s">
        <v>1409</v>
      </c>
      <c r="I688" s="116" t="s">
        <v>1410</v>
      </c>
      <c r="J688" s="116" t="s">
        <v>4601</v>
      </c>
      <c r="K688" s="116" t="s">
        <v>611</v>
      </c>
      <c r="L688" s="116" t="s">
        <v>1398</v>
      </c>
      <c r="M688" s="116" t="s">
        <v>1405</v>
      </c>
      <c r="N688" s="116">
        <v>1</v>
      </c>
      <c r="O688" s="116">
        <v>1</v>
      </c>
      <c r="P688" s="116">
        <v>1</v>
      </c>
      <c r="Q688" s="116">
        <v>1</v>
      </c>
      <c r="R688" s="116">
        <v>1</v>
      </c>
      <c r="S688" s="116">
        <v>1</v>
      </c>
      <c r="T688" s="116">
        <v>0</v>
      </c>
      <c r="U688" s="116">
        <v>0</v>
      </c>
      <c r="V688" s="116">
        <v>0</v>
      </c>
      <c r="W688" s="84">
        <v>8149311.8399999999</v>
      </c>
      <c r="X688" s="117">
        <v>44291</v>
      </c>
      <c r="Y688" s="117">
        <v>46117</v>
      </c>
      <c r="Z688" s="84">
        <v>8149311.8399999999</v>
      </c>
      <c r="AA688" s="116" t="s">
        <v>1406</v>
      </c>
      <c r="AB688" s="116" t="s">
        <v>1407</v>
      </c>
      <c r="AC688" s="118">
        <v>8149311.8399999999</v>
      </c>
      <c r="AD688" s="118">
        <v>0</v>
      </c>
      <c r="AE688" s="118">
        <v>0</v>
      </c>
      <c r="AF688" s="118">
        <v>0</v>
      </c>
      <c r="AG688" s="118">
        <v>0</v>
      </c>
      <c r="AH688" s="118">
        <v>0</v>
      </c>
      <c r="AI688" s="118">
        <v>0</v>
      </c>
      <c r="AJ688" s="118">
        <v>0</v>
      </c>
      <c r="AK688" s="118">
        <v>0</v>
      </c>
      <c r="AL688" s="118">
        <v>0</v>
      </c>
      <c r="AM688" s="118">
        <v>0</v>
      </c>
      <c r="AN688" s="118">
        <v>0</v>
      </c>
      <c r="AO688" s="118">
        <v>0</v>
      </c>
      <c r="AP688" s="118">
        <v>0</v>
      </c>
      <c r="AQ688" s="118">
        <v>0</v>
      </c>
      <c r="AR688" s="118">
        <f t="shared" si="30"/>
        <v>8149311.8399999999</v>
      </c>
      <c r="AS688" s="118">
        <f t="shared" si="31"/>
        <v>0</v>
      </c>
      <c r="AT688" s="118">
        <f t="shared" si="32"/>
        <v>8149311.8399999999</v>
      </c>
      <c r="AU688" s="145"/>
    </row>
    <row r="689" spans="1:47" ht="15" customHeight="1" x14ac:dyDescent="0.3">
      <c r="A689" s="116" t="s">
        <v>3152</v>
      </c>
      <c r="B689" s="116" t="s">
        <v>968</v>
      </c>
      <c r="C689" s="116">
        <v>1</v>
      </c>
      <c r="D689" s="116" t="s">
        <v>0</v>
      </c>
      <c r="E689" s="116" t="s">
        <v>2</v>
      </c>
      <c r="F689" s="116" t="s">
        <v>1393</v>
      </c>
      <c r="G689" s="116" t="s">
        <v>1408</v>
      </c>
      <c r="H689" s="116" t="s">
        <v>1409</v>
      </c>
      <c r="I689" s="116" t="s">
        <v>1410</v>
      </c>
      <c r="J689" s="116" t="s">
        <v>4601</v>
      </c>
      <c r="K689" s="116" t="s">
        <v>611</v>
      </c>
      <c r="L689" s="116" t="s">
        <v>1398</v>
      </c>
      <c r="M689" s="116" t="s">
        <v>1405</v>
      </c>
      <c r="N689" s="116">
        <v>1</v>
      </c>
      <c r="O689" s="116">
        <v>1</v>
      </c>
      <c r="P689" s="116">
        <v>1</v>
      </c>
      <c r="Q689" s="116">
        <v>1</v>
      </c>
      <c r="R689" s="116">
        <v>1</v>
      </c>
      <c r="S689" s="116">
        <v>1</v>
      </c>
      <c r="T689" s="116">
        <v>0</v>
      </c>
      <c r="U689" s="116">
        <v>0</v>
      </c>
      <c r="V689" s="116">
        <v>0</v>
      </c>
      <c r="W689" s="84">
        <v>1666646</v>
      </c>
      <c r="X689" s="117">
        <v>44291</v>
      </c>
      <c r="Y689" s="117">
        <v>46117</v>
      </c>
      <c r="Z689" s="84">
        <v>1666646</v>
      </c>
      <c r="AA689" s="116" t="s">
        <v>1406</v>
      </c>
      <c r="AB689" s="116" t="s">
        <v>1407</v>
      </c>
      <c r="AC689" s="118">
        <v>1666646</v>
      </c>
      <c r="AD689" s="118">
        <v>0</v>
      </c>
      <c r="AE689" s="118">
        <v>0</v>
      </c>
      <c r="AF689" s="118">
        <v>0</v>
      </c>
      <c r="AG689" s="118">
        <v>0</v>
      </c>
      <c r="AH689" s="118">
        <v>0</v>
      </c>
      <c r="AI689" s="118">
        <v>0</v>
      </c>
      <c r="AJ689" s="118">
        <v>0</v>
      </c>
      <c r="AK689" s="118">
        <v>0</v>
      </c>
      <c r="AL689" s="118">
        <v>0</v>
      </c>
      <c r="AM689" s="118">
        <v>0</v>
      </c>
      <c r="AN689" s="118">
        <v>0</v>
      </c>
      <c r="AO689" s="118">
        <v>0</v>
      </c>
      <c r="AP689" s="118">
        <v>0</v>
      </c>
      <c r="AQ689" s="118">
        <v>0</v>
      </c>
      <c r="AR689" s="118">
        <f t="shared" si="30"/>
        <v>1666646</v>
      </c>
      <c r="AS689" s="118">
        <f t="shared" si="31"/>
        <v>0</v>
      </c>
      <c r="AT689" s="118">
        <f t="shared" si="32"/>
        <v>1666646</v>
      </c>
      <c r="AU689" s="145"/>
    </row>
    <row r="690" spans="1:47" ht="15" customHeight="1" x14ac:dyDescent="0.3">
      <c r="A690" s="116" t="s">
        <v>3153</v>
      </c>
      <c r="B690" s="116" t="s">
        <v>1158</v>
      </c>
      <c r="C690" s="116">
        <v>1</v>
      </c>
      <c r="D690" s="116" t="s">
        <v>0</v>
      </c>
      <c r="E690" s="116" t="s">
        <v>2</v>
      </c>
      <c r="F690" s="116" t="s">
        <v>1393</v>
      </c>
      <c r="G690" s="116" t="s">
        <v>323</v>
      </c>
      <c r="H690" s="116" t="s">
        <v>1402</v>
      </c>
      <c r="I690" s="116" t="s">
        <v>1403</v>
      </c>
      <c r="J690" s="116" t="s">
        <v>1404</v>
      </c>
      <c r="K690" s="116" t="s">
        <v>549</v>
      </c>
      <c r="L690" s="116" t="s">
        <v>1398</v>
      </c>
      <c r="M690" s="116" t="s">
        <v>1405</v>
      </c>
      <c r="N690" s="116">
        <v>1</v>
      </c>
      <c r="O690" s="116">
        <v>1</v>
      </c>
      <c r="P690" s="116">
        <v>1</v>
      </c>
      <c r="Q690" s="116">
        <v>0</v>
      </c>
      <c r="R690" s="116">
        <v>0</v>
      </c>
      <c r="S690" s="116">
        <v>1</v>
      </c>
      <c r="T690" s="116">
        <v>1</v>
      </c>
      <c r="U690" s="116">
        <v>1</v>
      </c>
      <c r="V690" s="116">
        <v>0</v>
      </c>
      <c r="W690" s="84">
        <v>96810548.420000002</v>
      </c>
      <c r="X690" s="117">
        <v>44314</v>
      </c>
      <c r="Y690" s="117">
        <v>47966</v>
      </c>
      <c r="Z690" s="84">
        <v>96810548.420000002</v>
      </c>
      <c r="AA690" s="116" t="s">
        <v>1406</v>
      </c>
      <c r="AB690" s="116" t="s">
        <v>1407</v>
      </c>
      <c r="AC690" s="118">
        <v>0</v>
      </c>
      <c r="AD690" s="118">
        <v>0</v>
      </c>
      <c r="AE690" s="118">
        <v>0</v>
      </c>
      <c r="AF690" s="118">
        <v>0</v>
      </c>
      <c r="AG690" s="118">
        <v>0</v>
      </c>
      <c r="AH690" s="118">
        <v>96810548.420000002</v>
      </c>
      <c r="AI690" s="118">
        <v>0</v>
      </c>
      <c r="AJ690" s="118">
        <v>0</v>
      </c>
      <c r="AK690" s="118">
        <v>0</v>
      </c>
      <c r="AL690" s="118">
        <v>0</v>
      </c>
      <c r="AM690" s="118">
        <v>0</v>
      </c>
      <c r="AN690" s="118">
        <v>0</v>
      </c>
      <c r="AO690" s="118">
        <v>0</v>
      </c>
      <c r="AP690" s="118">
        <v>0</v>
      </c>
      <c r="AQ690" s="118">
        <v>0</v>
      </c>
      <c r="AR690" s="118">
        <f t="shared" si="30"/>
        <v>0</v>
      </c>
      <c r="AS690" s="118">
        <f t="shared" si="31"/>
        <v>96810548.420000002</v>
      </c>
      <c r="AT690" s="118">
        <f t="shared" si="32"/>
        <v>96810548.420000002</v>
      </c>
      <c r="AU690" s="145"/>
    </row>
    <row r="691" spans="1:47" ht="15" customHeight="1" x14ac:dyDescent="0.3">
      <c r="A691" s="116" t="s">
        <v>3154</v>
      </c>
      <c r="B691" s="116" t="s">
        <v>969</v>
      </c>
      <c r="C691" s="116">
        <v>4</v>
      </c>
      <c r="D691" s="116" t="s">
        <v>0</v>
      </c>
      <c r="E691" s="116" t="s">
        <v>2</v>
      </c>
      <c r="F691" s="116" t="s">
        <v>1393</v>
      </c>
      <c r="G691" s="116" t="s">
        <v>1411</v>
      </c>
      <c r="H691" s="116" t="s">
        <v>1409</v>
      </c>
      <c r="I691" s="116" t="s">
        <v>1412</v>
      </c>
      <c r="J691" s="116" t="s">
        <v>4601</v>
      </c>
      <c r="K691" s="116" t="s">
        <v>628</v>
      </c>
      <c r="L691" s="116" t="s">
        <v>1398</v>
      </c>
      <c r="M691" s="116" t="s">
        <v>1405</v>
      </c>
      <c r="N691" s="116">
        <v>1</v>
      </c>
      <c r="O691" s="116">
        <v>1</v>
      </c>
      <c r="P691" s="116">
        <v>1</v>
      </c>
      <c r="Q691" s="116">
        <v>1</v>
      </c>
      <c r="R691" s="116">
        <v>1</v>
      </c>
      <c r="S691" s="116">
        <v>1</v>
      </c>
      <c r="T691" s="116">
        <v>0</v>
      </c>
      <c r="U691" s="116">
        <v>0</v>
      </c>
      <c r="V691" s="116">
        <v>0</v>
      </c>
      <c r="W691" s="84">
        <v>260042.5</v>
      </c>
      <c r="X691" s="117">
        <v>44678</v>
      </c>
      <c r="Y691" s="117">
        <v>46139</v>
      </c>
      <c r="Z691" s="84">
        <v>520085</v>
      </c>
      <c r="AA691" s="116" t="s">
        <v>1406</v>
      </c>
      <c r="AB691" s="116" t="s">
        <v>1407</v>
      </c>
      <c r="AC691" s="118">
        <v>260042.5</v>
      </c>
      <c r="AD691" s="118">
        <v>0</v>
      </c>
      <c r="AE691" s="118">
        <v>0</v>
      </c>
      <c r="AF691" s="118">
        <v>0</v>
      </c>
      <c r="AG691" s="118">
        <v>0</v>
      </c>
      <c r="AH691" s="118">
        <v>0</v>
      </c>
      <c r="AI691" s="118">
        <v>0</v>
      </c>
      <c r="AJ691" s="118">
        <v>0</v>
      </c>
      <c r="AK691" s="118">
        <v>0</v>
      </c>
      <c r="AL691" s="118">
        <v>0</v>
      </c>
      <c r="AM691" s="118">
        <v>0</v>
      </c>
      <c r="AN691" s="118">
        <v>0</v>
      </c>
      <c r="AO691" s="118">
        <v>0</v>
      </c>
      <c r="AP691" s="118">
        <v>0</v>
      </c>
      <c r="AQ691" s="118">
        <v>0</v>
      </c>
      <c r="AR691" s="118">
        <f t="shared" si="30"/>
        <v>260042.5</v>
      </c>
      <c r="AS691" s="118">
        <f t="shared" si="31"/>
        <v>0</v>
      </c>
      <c r="AT691" s="118">
        <f t="shared" si="32"/>
        <v>260042.5</v>
      </c>
      <c r="AU691" s="145"/>
    </row>
    <row r="692" spans="1:47" ht="15" customHeight="1" x14ac:dyDescent="0.3">
      <c r="A692" s="116" t="s">
        <v>3155</v>
      </c>
      <c r="B692" s="116" t="s">
        <v>969</v>
      </c>
      <c r="C692" s="116">
        <v>5</v>
      </c>
      <c r="D692" s="116" t="s">
        <v>0</v>
      </c>
      <c r="E692" s="116" t="s">
        <v>2</v>
      </c>
      <c r="F692" s="116" t="s">
        <v>1393</v>
      </c>
      <c r="G692" s="116" t="s">
        <v>1411</v>
      </c>
      <c r="H692" s="116" t="s">
        <v>1409</v>
      </c>
      <c r="I692" s="116" t="s">
        <v>1412</v>
      </c>
      <c r="J692" s="116" t="s">
        <v>4601</v>
      </c>
      <c r="K692" s="116" t="s">
        <v>628</v>
      </c>
      <c r="L692" s="116" t="s">
        <v>1398</v>
      </c>
      <c r="M692" s="116" t="s">
        <v>1405</v>
      </c>
      <c r="N692" s="116">
        <v>1</v>
      </c>
      <c r="O692" s="116">
        <v>1</v>
      </c>
      <c r="P692" s="116">
        <v>1</v>
      </c>
      <c r="Q692" s="116">
        <v>1</v>
      </c>
      <c r="R692" s="116">
        <v>1</v>
      </c>
      <c r="S692" s="116">
        <v>1</v>
      </c>
      <c r="T692" s="116">
        <v>0</v>
      </c>
      <c r="U692" s="116">
        <v>0</v>
      </c>
      <c r="V692" s="116">
        <v>0</v>
      </c>
      <c r="W692" s="84">
        <v>1439010</v>
      </c>
      <c r="X692" s="117">
        <v>44678</v>
      </c>
      <c r="Y692" s="117">
        <v>46504</v>
      </c>
      <c r="Z692" s="84">
        <v>1439010</v>
      </c>
      <c r="AA692" s="116" t="s">
        <v>1406</v>
      </c>
      <c r="AB692" s="116" t="s">
        <v>1407</v>
      </c>
      <c r="AC692" s="118">
        <v>719505</v>
      </c>
      <c r="AD692" s="118">
        <v>719505</v>
      </c>
      <c r="AE692" s="118">
        <v>0</v>
      </c>
      <c r="AF692" s="118">
        <v>0</v>
      </c>
      <c r="AG692" s="118">
        <v>0</v>
      </c>
      <c r="AH692" s="118">
        <v>0</v>
      </c>
      <c r="AI692" s="118">
        <v>0</v>
      </c>
      <c r="AJ692" s="118">
        <v>0</v>
      </c>
      <c r="AK692" s="118">
        <v>0</v>
      </c>
      <c r="AL692" s="118">
        <v>0</v>
      </c>
      <c r="AM692" s="118">
        <v>0</v>
      </c>
      <c r="AN692" s="118">
        <v>0</v>
      </c>
      <c r="AO692" s="118">
        <v>0</v>
      </c>
      <c r="AP692" s="118">
        <v>0</v>
      </c>
      <c r="AQ692" s="118">
        <v>0</v>
      </c>
      <c r="AR692" s="118">
        <f t="shared" si="30"/>
        <v>1439010</v>
      </c>
      <c r="AS692" s="118">
        <f t="shared" si="31"/>
        <v>0</v>
      </c>
      <c r="AT692" s="118">
        <f t="shared" si="32"/>
        <v>1439010</v>
      </c>
      <c r="AU692" s="145"/>
    </row>
    <row r="693" spans="1:47" ht="15" customHeight="1" x14ac:dyDescent="0.3">
      <c r="A693" s="116" t="s">
        <v>3156</v>
      </c>
      <c r="B693" s="116" t="s">
        <v>969</v>
      </c>
      <c r="C693" s="116">
        <v>6</v>
      </c>
      <c r="D693" s="116" t="s">
        <v>0</v>
      </c>
      <c r="E693" s="116" t="s">
        <v>2</v>
      </c>
      <c r="F693" s="116" t="s">
        <v>1393</v>
      </c>
      <c r="G693" s="116" t="s">
        <v>1411</v>
      </c>
      <c r="H693" s="116" t="s">
        <v>1409</v>
      </c>
      <c r="I693" s="116" t="s">
        <v>1412</v>
      </c>
      <c r="J693" s="116" t="s">
        <v>4601</v>
      </c>
      <c r="K693" s="116" t="s">
        <v>628</v>
      </c>
      <c r="L693" s="116" t="s">
        <v>1398</v>
      </c>
      <c r="M693" s="116" t="s">
        <v>1405</v>
      </c>
      <c r="N693" s="116">
        <v>1</v>
      </c>
      <c r="O693" s="116">
        <v>1</v>
      </c>
      <c r="P693" s="116">
        <v>1</v>
      </c>
      <c r="Q693" s="116">
        <v>1</v>
      </c>
      <c r="R693" s="116">
        <v>1</v>
      </c>
      <c r="S693" s="116">
        <v>1</v>
      </c>
      <c r="T693" s="116">
        <v>0</v>
      </c>
      <c r="U693" s="116">
        <v>0</v>
      </c>
      <c r="V693" s="116">
        <v>0</v>
      </c>
      <c r="W693" s="84">
        <v>8232712.5</v>
      </c>
      <c r="X693" s="117">
        <v>44678</v>
      </c>
      <c r="Y693" s="117">
        <v>46870</v>
      </c>
      <c r="Z693" s="84">
        <v>8232712.5</v>
      </c>
      <c r="AA693" s="116" t="s">
        <v>1406</v>
      </c>
      <c r="AB693" s="116" t="s">
        <v>1407</v>
      </c>
      <c r="AC693" s="118">
        <v>0</v>
      </c>
      <c r="AD693" s="118">
        <v>4116356.25</v>
      </c>
      <c r="AE693" s="118">
        <v>4116356.25</v>
      </c>
      <c r="AF693" s="118">
        <v>0</v>
      </c>
      <c r="AG693" s="118">
        <v>0</v>
      </c>
      <c r="AH693" s="118">
        <v>0</v>
      </c>
      <c r="AI693" s="118">
        <v>0</v>
      </c>
      <c r="AJ693" s="118">
        <v>0</v>
      </c>
      <c r="AK693" s="118">
        <v>0</v>
      </c>
      <c r="AL693" s="118">
        <v>0</v>
      </c>
      <c r="AM693" s="118">
        <v>0</v>
      </c>
      <c r="AN693" s="118">
        <v>0</v>
      </c>
      <c r="AO693" s="118">
        <v>0</v>
      </c>
      <c r="AP693" s="118">
        <v>0</v>
      </c>
      <c r="AQ693" s="118">
        <v>0</v>
      </c>
      <c r="AR693" s="118">
        <f t="shared" si="30"/>
        <v>4116356.25</v>
      </c>
      <c r="AS693" s="118">
        <f t="shared" si="31"/>
        <v>4116356.25</v>
      </c>
      <c r="AT693" s="118">
        <f t="shared" si="32"/>
        <v>8232712.5</v>
      </c>
      <c r="AU693" s="145"/>
    </row>
    <row r="694" spans="1:47" ht="15" customHeight="1" x14ac:dyDescent="0.3">
      <c r="A694" s="116" t="s">
        <v>3157</v>
      </c>
      <c r="B694" s="116" t="s">
        <v>969</v>
      </c>
      <c r="C694" s="116">
        <v>7</v>
      </c>
      <c r="D694" s="116" t="s">
        <v>0</v>
      </c>
      <c r="E694" s="116" t="s">
        <v>2</v>
      </c>
      <c r="F694" s="116" t="s">
        <v>1393</v>
      </c>
      <c r="G694" s="116" t="s">
        <v>1411</v>
      </c>
      <c r="H694" s="116" t="s">
        <v>1409</v>
      </c>
      <c r="I694" s="116" t="s">
        <v>1412</v>
      </c>
      <c r="J694" s="116" t="s">
        <v>4601</v>
      </c>
      <c r="K694" s="116" t="s">
        <v>628</v>
      </c>
      <c r="L694" s="116" t="s">
        <v>1398</v>
      </c>
      <c r="M694" s="116" t="s">
        <v>1405</v>
      </c>
      <c r="N694" s="116">
        <v>1</v>
      </c>
      <c r="O694" s="116">
        <v>1</v>
      </c>
      <c r="P694" s="116">
        <v>1</v>
      </c>
      <c r="Q694" s="116">
        <v>1</v>
      </c>
      <c r="R694" s="116">
        <v>1</v>
      </c>
      <c r="S694" s="116">
        <v>1</v>
      </c>
      <c r="T694" s="116">
        <v>0</v>
      </c>
      <c r="U694" s="116">
        <v>0</v>
      </c>
      <c r="V694" s="116">
        <v>0</v>
      </c>
      <c r="W694" s="84">
        <v>4168350</v>
      </c>
      <c r="X694" s="117">
        <v>44678</v>
      </c>
      <c r="Y694" s="117">
        <v>47235</v>
      </c>
      <c r="Z694" s="84">
        <v>4168350</v>
      </c>
      <c r="AA694" s="116" t="s">
        <v>1406</v>
      </c>
      <c r="AB694" s="116" t="s">
        <v>1407</v>
      </c>
      <c r="AC694" s="118">
        <v>0</v>
      </c>
      <c r="AD694" s="118">
        <v>0</v>
      </c>
      <c r="AE694" s="118">
        <v>2084175</v>
      </c>
      <c r="AF694" s="118">
        <v>2084175</v>
      </c>
      <c r="AG694" s="118">
        <v>0</v>
      </c>
      <c r="AH694" s="118">
        <v>0</v>
      </c>
      <c r="AI694" s="118">
        <v>0</v>
      </c>
      <c r="AJ694" s="118">
        <v>0</v>
      </c>
      <c r="AK694" s="118">
        <v>0</v>
      </c>
      <c r="AL694" s="118">
        <v>0</v>
      </c>
      <c r="AM694" s="118">
        <v>0</v>
      </c>
      <c r="AN694" s="118">
        <v>0</v>
      </c>
      <c r="AO694" s="118">
        <v>0</v>
      </c>
      <c r="AP694" s="118">
        <v>0</v>
      </c>
      <c r="AQ694" s="118">
        <v>0</v>
      </c>
      <c r="AR694" s="118">
        <f t="shared" si="30"/>
        <v>0</v>
      </c>
      <c r="AS694" s="118">
        <f t="shared" si="31"/>
        <v>4168350</v>
      </c>
      <c r="AT694" s="118">
        <f t="shared" si="32"/>
        <v>4168350</v>
      </c>
      <c r="AU694" s="145"/>
    </row>
    <row r="695" spans="1:47" ht="15" customHeight="1" x14ac:dyDescent="0.3">
      <c r="A695" s="116" t="s">
        <v>3158</v>
      </c>
      <c r="B695" s="116" t="s">
        <v>969</v>
      </c>
      <c r="C695" s="116">
        <v>8</v>
      </c>
      <c r="D695" s="116" t="s">
        <v>0</v>
      </c>
      <c r="E695" s="116" t="s">
        <v>2</v>
      </c>
      <c r="F695" s="116" t="s">
        <v>1393</v>
      </c>
      <c r="G695" s="116" t="s">
        <v>1411</v>
      </c>
      <c r="H695" s="116" t="s">
        <v>1409</v>
      </c>
      <c r="I695" s="116" t="s">
        <v>1412</v>
      </c>
      <c r="J695" s="116" t="s">
        <v>4601</v>
      </c>
      <c r="K695" s="116" t="s">
        <v>628</v>
      </c>
      <c r="L695" s="116" t="s">
        <v>1398</v>
      </c>
      <c r="M695" s="116" t="s">
        <v>1405</v>
      </c>
      <c r="N695" s="116">
        <v>1</v>
      </c>
      <c r="O695" s="116">
        <v>1</v>
      </c>
      <c r="P695" s="116">
        <v>1</v>
      </c>
      <c r="Q695" s="116">
        <v>1</v>
      </c>
      <c r="R695" s="116">
        <v>1</v>
      </c>
      <c r="S695" s="116">
        <v>1</v>
      </c>
      <c r="T695" s="116">
        <v>0</v>
      </c>
      <c r="U695" s="116">
        <v>0</v>
      </c>
      <c r="V695" s="116">
        <v>0</v>
      </c>
      <c r="W695" s="84">
        <v>388957.5</v>
      </c>
      <c r="X695" s="117">
        <v>44678</v>
      </c>
      <c r="Y695" s="117">
        <v>47600</v>
      </c>
      <c r="Z695" s="84">
        <v>388957.5</v>
      </c>
      <c r="AA695" s="116" t="s">
        <v>1406</v>
      </c>
      <c r="AB695" s="116" t="s">
        <v>1407</v>
      </c>
      <c r="AC695" s="118">
        <v>0</v>
      </c>
      <c r="AD695" s="118">
        <v>0</v>
      </c>
      <c r="AE695" s="118">
        <v>129652.5</v>
      </c>
      <c r="AF695" s="118">
        <v>129652.5</v>
      </c>
      <c r="AG695" s="118">
        <v>129652.5</v>
      </c>
      <c r="AH695" s="118">
        <v>0</v>
      </c>
      <c r="AI695" s="118">
        <v>0</v>
      </c>
      <c r="AJ695" s="118">
        <v>0</v>
      </c>
      <c r="AK695" s="118">
        <v>0</v>
      </c>
      <c r="AL695" s="118">
        <v>0</v>
      </c>
      <c r="AM695" s="118">
        <v>0</v>
      </c>
      <c r="AN695" s="118">
        <v>0</v>
      </c>
      <c r="AO695" s="118">
        <v>0</v>
      </c>
      <c r="AP695" s="118">
        <v>0</v>
      </c>
      <c r="AQ695" s="118">
        <v>0</v>
      </c>
      <c r="AR695" s="118">
        <f t="shared" si="30"/>
        <v>0</v>
      </c>
      <c r="AS695" s="118">
        <f t="shared" si="31"/>
        <v>388957.5</v>
      </c>
      <c r="AT695" s="118">
        <f t="shared" si="32"/>
        <v>388957.5</v>
      </c>
      <c r="AU695" s="145"/>
    </row>
    <row r="696" spans="1:47" ht="15" customHeight="1" x14ac:dyDescent="0.3">
      <c r="A696" s="116" t="s">
        <v>3159</v>
      </c>
      <c r="B696" s="116" t="s">
        <v>969</v>
      </c>
      <c r="C696" s="116">
        <v>9</v>
      </c>
      <c r="D696" s="116" t="s">
        <v>0</v>
      </c>
      <c r="E696" s="116" t="s">
        <v>2</v>
      </c>
      <c r="F696" s="116" t="s">
        <v>1393</v>
      </c>
      <c r="G696" s="116" t="s">
        <v>1411</v>
      </c>
      <c r="H696" s="116" t="s">
        <v>1409</v>
      </c>
      <c r="I696" s="116" t="s">
        <v>1412</v>
      </c>
      <c r="J696" s="116" t="s">
        <v>4601</v>
      </c>
      <c r="K696" s="116" t="s">
        <v>628</v>
      </c>
      <c r="L696" s="116" t="s">
        <v>1398</v>
      </c>
      <c r="M696" s="116" t="s">
        <v>1405</v>
      </c>
      <c r="N696" s="116">
        <v>1</v>
      </c>
      <c r="O696" s="116">
        <v>1</v>
      </c>
      <c r="P696" s="116">
        <v>1</v>
      </c>
      <c r="Q696" s="116">
        <v>1</v>
      </c>
      <c r="R696" s="116">
        <v>1</v>
      </c>
      <c r="S696" s="116">
        <v>1</v>
      </c>
      <c r="T696" s="116">
        <v>0</v>
      </c>
      <c r="U696" s="116">
        <v>0</v>
      </c>
      <c r="V696" s="116">
        <v>0</v>
      </c>
      <c r="W696" s="84">
        <v>53100</v>
      </c>
      <c r="X696" s="117">
        <v>44678</v>
      </c>
      <c r="Y696" s="117">
        <v>48331</v>
      </c>
      <c r="Z696" s="84">
        <v>53100</v>
      </c>
      <c r="AA696" s="116" t="s">
        <v>1406</v>
      </c>
      <c r="AB696" s="116" t="s">
        <v>1407</v>
      </c>
      <c r="AC696" s="118">
        <v>0</v>
      </c>
      <c r="AD696" s="118">
        <v>0</v>
      </c>
      <c r="AE696" s="118">
        <v>10620</v>
      </c>
      <c r="AF696" s="118">
        <v>10620</v>
      </c>
      <c r="AG696" s="118">
        <v>10620</v>
      </c>
      <c r="AH696" s="118">
        <v>10620</v>
      </c>
      <c r="AI696" s="118">
        <v>10620</v>
      </c>
      <c r="AJ696" s="118">
        <v>0</v>
      </c>
      <c r="AK696" s="118">
        <v>0</v>
      </c>
      <c r="AL696" s="118">
        <v>0</v>
      </c>
      <c r="AM696" s="118">
        <v>0</v>
      </c>
      <c r="AN696" s="118">
        <v>0</v>
      </c>
      <c r="AO696" s="118">
        <v>0</v>
      </c>
      <c r="AP696" s="118">
        <v>0</v>
      </c>
      <c r="AQ696" s="118">
        <v>0</v>
      </c>
      <c r="AR696" s="118">
        <f t="shared" si="30"/>
        <v>0</v>
      </c>
      <c r="AS696" s="118">
        <f t="shared" si="31"/>
        <v>53100</v>
      </c>
      <c r="AT696" s="118">
        <f t="shared" si="32"/>
        <v>53100</v>
      </c>
      <c r="AU696" s="145"/>
    </row>
    <row r="697" spans="1:47" ht="15" customHeight="1" x14ac:dyDescent="0.3">
      <c r="A697" s="116" t="s">
        <v>3160</v>
      </c>
      <c r="B697" s="116" t="s">
        <v>1159</v>
      </c>
      <c r="C697" s="116">
        <v>1</v>
      </c>
      <c r="D697" s="116" t="s">
        <v>0</v>
      </c>
      <c r="E697" s="116" t="s">
        <v>2</v>
      </c>
      <c r="F697" s="116" t="s">
        <v>1393</v>
      </c>
      <c r="G697" s="116" t="s">
        <v>1408</v>
      </c>
      <c r="H697" s="116" t="s">
        <v>1409</v>
      </c>
      <c r="I697" s="116" t="s">
        <v>1410</v>
      </c>
      <c r="J697" s="116" t="s">
        <v>4601</v>
      </c>
      <c r="K697" s="116" t="s">
        <v>611</v>
      </c>
      <c r="L697" s="116" t="s">
        <v>1398</v>
      </c>
      <c r="M697" s="116" t="s">
        <v>1405</v>
      </c>
      <c r="N697" s="116">
        <v>1</v>
      </c>
      <c r="O697" s="116">
        <v>1</v>
      </c>
      <c r="P697" s="116">
        <v>1</v>
      </c>
      <c r="Q697" s="116">
        <v>1</v>
      </c>
      <c r="R697" s="116">
        <v>1</v>
      </c>
      <c r="S697" s="116">
        <v>1</v>
      </c>
      <c r="T697" s="116">
        <v>0</v>
      </c>
      <c r="U697" s="116">
        <v>0</v>
      </c>
      <c r="V697" s="116">
        <v>0</v>
      </c>
      <c r="W697" s="84">
        <v>1978795.64</v>
      </c>
      <c r="X697" s="117">
        <v>44685</v>
      </c>
      <c r="Y697" s="117">
        <v>46511</v>
      </c>
      <c r="Z697" s="84">
        <v>1978795.64</v>
      </c>
      <c r="AA697" s="116" t="s">
        <v>1406</v>
      </c>
      <c r="AB697" s="116" t="s">
        <v>1407</v>
      </c>
      <c r="AC697" s="118">
        <v>0</v>
      </c>
      <c r="AD697" s="118">
        <v>1978795.64</v>
      </c>
      <c r="AE697" s="118">
        <v>0</v>
      </c>
      <c r="AF697" s="118">
        <v>0</v>
      </c>
      <c r="AG697" s="118">
        <v>0</v>
      </c>
      <c r="AH697" s="118">
        <v>0</v>
      </c>
      <c r="AI697" s="118">
        <v>0</v>
      </c>
      <c r="AJ697" s="118">
        <v>0</v>
      </c>
      <c r="AK697" s="118">
        <v>0</v>
      </c>
      <c r="AL697" s="118">
        <v>0</v>
      </c>
      <c r="AM697" s="118">
        <v>0</v>
      </c>
      <c r="AN697" s="118">
        <v>0</v>
      </c>
      <c r="AO697" s="118">
        <v>0</v>
      </c>
      <c r="AP697" s="118">
        <v>0</v>
      </c>
      <c r="AQ697" s="118">
        <v>0</v>
      </c>
      <c r="AR697" s="118">
        <f t="shared" si="30"/>
        <v>1978795.64</v>
      </c>
      <c r="AS697" s="118">
        <f t="shared" si="31"/>
        <v>0</v>
      </c>
      <c r="AT697" s="118">
        <f t="shared" si="32"/>
        <v>1978795.64</v>
      </c>
      <c r="AU697" s="145"/>
    </row>
    <row r="698" spans="1:47" ht="15" customHeight="1" x14ac:dyDescent="0.3">
      <c r="A698" s="116" t="s">
        <v>3161</v>
      </c>
      <c r="B698" s="116" t="s">
        <v>1160</v>
      </c>
      <c r="C698" s="116">
        <v>1</v>
      </c>
      <c r="D698" s="116" t="s">
        <v>0</v>
      </c>
      <c r="E698" s="116" t="s">
        <v>2</v>
      </c>
      <c r="F698" s="116" t="s">
        <v>1393</v>
      </c>
      <c r="G698" s="116" t="s">
        <v>1408</v>
      </c>
      <c r="H698" s="116" t="s">
        <v>1409</v>
      </c>
      <c r="I698" s="116" t="s">
        <v>1410</v>
      </c>
      <c r="J698" s="116" t="s">
        <v>4601</v>
      </c>
      <c r="K698" s="116" t="s">
        <v>611</v>
      </c>
      <c r="L698" s="116" t="s">
        <v>1398</v>
      </c>
      <c r="M698" s="116" t="s">
        <v>1405</v>
      </c>
      <c r="N698" s="116">
        <v>1</v>
      </c>
      <c r="O698" s="116">
        <v>1</v>
      </c>
      <c r="P698" s="116">
        <v>1</v>
      </c>
      <c r="Q698" s="116">
        <v>1</v>
      </c>
      <c r="R698" s="116">
        <v>1</v>
      </c>
      <c r="S698" s="116">
        <v>1</v>
      </c>
      <c r="T698" s="116">
        <v>0</v>
      </c>
      <c r="U698" s="116">
        <v>0</v>
      </c>
      <c r="V698" s="116">
        <v>0</v>
      </c>
      <c r="W698" s="84">
        <v>3058826.75</v>
      </c>
      <c r="X698" s="117">
        <v>44685</v>
      </c>
      <c r="Y698" s="117">
        <v>46511</v>
      </c>
      <c r="Z698" s="84">
        <v>3058826.75</v>
      </c>
      <c r="AA698" s="116" t="s">
        <v>1406</v>
      </c>
      <c r="AB698" s="116" t="s">
        <v>1407</v>
      </c>
      <c r="AC698" s="118">
        <v>0</v>
      </c>
      <c r="AD698" s="118">
        <v>3058826.75</v>
      </c>
      <c r="AE698" s="118">
        <v>0</v>
      </c>
      <c r="AF698" s="118">
        <v>0</v>
      </c>
      <c r="AG698" s="118">
        <v>0</v>
      </c>
      <c r="AH698" s="118">
        <v>0</v>
      </c>
      <c r="AI698" s="118">
        <v>0</v>
      </c>
      <c r="AJ698" s="118">
        <v>0</v>
      </c>
      <c r="AK698" s="118">
        <v>0</v>
      </c>
      <c r="AL698" s="118">
        <v>0</v>
      </c>
      <c r="AM698" s="118">
        <v>0</v>
      </c>
      <c r="AN698" s="118">
        <v>0</v>
      </c>
      <c r="AO698" s="118">
        <v>0</v>
      </c>
      <c r="AP698" s="118">
        <v>0</v>
      </c>
      <c r="AQ698" s="118">
        <v>0</v>
      </c>
      <c r="AR698" s="118">
        <f t="shared" si="30"/>
        <v>3058826.75</v>
      </c>
      <c r="AS698" s="118">
        <f t="shared" si="31"/>
        <v>0</v>
      </c>
      <c r="AT698" s="118">
        <f t="shared" si="32"/>
        <v>3058826.75</v>
      </c>
      <c r="AU698" s="145"/>
    </row>
    <row r="699" spans="1:47" ht="15" customHeight="1" x14ac:dyDescent="0.3">
      <c r="A699" s="116" t="s">
        <v>3162</v>
      </c>
      <c r="B699" s="116" t="s">
        <v>1161</v>
      </c>
      <c r="C699" s="116">
        <v>1</v>
      </c>
      <c r="D699" s="116" t="s">
        <v>0</v>
      </c>
      <c r="E699" s="116" t="s">
        <v>2</v>
      </c>
      <c r="F699" s="116" t="s">
        <v>1393</v>
      </c>
      <c r="G699" s="116" t="s">
        <v>1408</v>
      </c>
      <c r="H699" s="116" t="s">
        <v>1409</v>
      </c>
      <c r="I699" s="116" t="s">
        <v>1410</v>
      </c>
      <c r="J699" s="116" t="s">
        <v>4601</v>
      </c>
      <c r="K699" s="116" t="s">
        <v>611</v>
      </c>
      <c r="L699" s="116" t="s">
        <v>1398</v>
      </c>
      <c r="M699" s="116" t="s">
        <v>1405</v>
      </c>
      <c r="N699" s="116">
        <v>1</v>
      </c>
      <c r="O699" s="116">
        <v>1</v>
      </c>
      <c r="P699" s="116">
        <v>1</v>
      </c>
      <c r="Q699" s="116">
        <v>1</v>
      </c>
      <c r="R699" s="116">
        <v>1</v>
      </c>
      <c r="S699" s="116">
        <v>1</v>
      </c>
      <c r="T699" s="116">
        <v>0</v>
      </c>
      <c r="U699" s="116">
        <v>0</v>
      </c>
      <c r="V699" s="116">
        <v>0</v>
      </c>
      <c r="W699" s="84">
        <v>1020818.17</v>
      </c>
      <c r="X699" s="117">
        <v>44685</v>
      </c>
      <c r="Y699" s="117">
        <v>46511</v>
      </c>
      <c r="Z699" s="84">
        <v>1020818.17</v>
      </c>
      <c r="AA699" s="116" t="s">
        <v>1406</v>
      </c>
      <c r="AB699" s="116" t="s">
        <v>1407</v>
      </c>
      <c r="AC699" s="118">
        <v>0</v>
      </c>
      <c r="AD699" s="118">
        <v>1020818.17</v>
      </c>
      <c r="AE699" s="118">
        <v>0</v>
      </c>
      <c r="AF699" s="118">
        <v>0</v>
      </c>
      <c r="AG699" s="118">
        <v>0</v>
      </c>
      <c r="AH699" s="118">
        <v>0</v>
      </c>
      <c r="AI699" s="118">
        <v>0</v>
      </c>
      <c r="AJ699" s="118">
        <v>0</v>
      </c>
      <c r="AK699" s="118">
        <v>0</v>
      </c>
      <c r="AL699" s="118">
        <v>0</v>
      </c>
      <c r="AM699" s="118">
        <v>0</v>
      </c>
      <c r="AN699" s="118">
        <v>0</v>
      </c>
      <c r="AO699" s="118">
        <v>0</v>
      </c>
      <c r="AP699" s="118">
        <v>0</v>
      </c>
      <c r="AQ699" s="118">
        <v>0</v>
      </c>
      <c r="AR699" s="118">
        <f t="shared" si="30"/>
        <v>1020818.17</v>
      </c>
      <c r="AS699" s="118">
        <f t="shared" si="31"/>
        <v>0</v>
      </c>
      <c r="AT699" s="118">
        <f t="shared" si="32"/>
        <v>1020818.17</v>
      </c>
      <c r="AU699" s="145"/>
    </row>
    <row r="700" spans="1:47" ht="15" customHeight="1" x14ac:dyDescent="0.3">
      <c r="A700" s="116" t="s">
        <v>3163</v>
      </c>
      <c r="B700" s="116" t="s">
        <v>1162</v>
      </c>
      <c r="C700" s="116">
        <v>1</v>
      </c>
      <c r="D700" s="116" t="s">
        <v>0</v>
      </c>
      <c r="E700" s="116" t="s">
        <v>2</v>
      </c>
      <c r="F700" s="116" t="s">
        <v>1393</v>
      </c>
      <c r="G700" s="116" t="s">
        <v>1408</v>
      </c>
      <c r="H700" s="116" t="s">
        <v>1409</v>
      </c>
      <c r="I700" s="116" t="s">
        <v>1410</v>
      </c>
      <c r="J700" s="116" t="s">
        <v>4601</v>
      </c>
      <c r="K700" s="116" t="s">
        <v>611</v>
      </c>
      <c r="L700" s="116" t="s">
        <v>1398</v>
      </c>
      <c r="M700" s="116" t="s">
        <v>1405</v>
      </c>
      <c r="N700" s="116">
        <v>1</v>
      </c>
      <c r="O700" s="116">
        <v>1</v>
      </c>
      <c r="P700" s="116">
        <v>1</v>
      </c>
      <c r="Q700" s="116">
        <v>1</v>
      </c>
      <c r="R700" s="116">
        <v>1</v>
      </c>
      <c r="S700" s="116">
        <v>1</v>
      </c>
      <c r="T700" s="116">
        <v>0</v>
      </c>
      <c r="U700" s="116">
        <v>0</v>
      </c>
      <c r="V700" s="116">
        <v>0</v>
      </c>
      <c r="W700" s="84">
        <v>1399098.41</v>
      </c>
      <c r="X700" s="117">
        <v>44685</v>
      </c>
      <c r="Y700" s="117">
        <v>46511</v>
      </c>
      <c r="Z700" s="84">
        <v>1399098.41</v>
      </c>
      <c r="AA700" s="116" t="s">
        <v>1406</v>
      </c>
      <c r="AB700" s="116" t="s">
        <v>1407</v>
      </c>
      <c r="AC700" s="118">
        <v>0</v>
      </c>
      <c r="AD700" s="118">
        <v>1399098.41</v>
      </c>
      <c r="AE700" s="118">
        <v>0</v>
      </c>
      <c r="AF700" s="118">
        <v>0</v>
      </c>
      <c r="AG700" s="118">
        <v>0</v>
      </c>
      <c r="AH700" s="118">
        <v>0</v>
      </c>
      <c r="AI700" s="118">
        <v>0</v>
      </c>
      <c r="AJ700" s="118">
        <v>0</v>
      </c>
      <c r="AK700" s="118">
        <v>0</v>
      </c>
      <c r="AL700" s="118">
        <v>0</v>
      </c>
      <c r="AM700" s="118">
        <v>0</v>
      </c>
      <c r="AN700" s="118">
        <v>0</v>
      </c>
      <c r="AO700" s="118">
        <v>0</v>
      </c>
      <c r="AP700" s="118">
        <v>0</v>
      </c>
      <c r="AQ700" s="118">
        <v>0</v>
      </c>
      <c r="AR700" s="118">
        <f t="shared" si="30"/>
        <v>1399098.41</v>
      </c>
      <c r="AS700" s="118">
        <f t="shared" si="31"/>
        <v>0</v>
      </c>
      <c r="AT700" s="118">
        <f t="shared" si="32"/>
        <v>1399098.41</v>
      </c>
      <c r="AU700" s="145"/>
    </row>
    <row r="701" spans="1:47" ht="15" customHeight="1" x14ac:dyDescent="0.3">
      <c r="A701" s="116" t="s">
        <v>3164</v>
      </c>
      <c r="B701" s="116" t="s">
        <v>1163</v>
      </c>
      <c r="C701" s="116">
        <v>1</v>
      </c>
      <c r="D701" s="116" t="s">
        <v>0</v>
      </c>
      <c r="E701" s="116" t="s">
        <v>2</v>
      </c>
      <c r="F701" s="116" t="s">
        <v>1393</v>
      </c>
      <c r="G701" s="116" t="s">
        <v>1408</v>
      </c>
      <c r="H701" s="116" t="s">
        <v>1409</v>
      </c>
      <c r="I701" s="116" t="s">
        <v>1410</v>
      </c>
      <c r="J701" s="116" t="s">
        <v>4601</v>
      </c>
      <c r="K701" s="116" t="s">
        <v>611</v>
      </c>
      <c r="L701" s="116" t="s">
        <v>1398</v>
      </c>
      <c r="M701" s="116" t="s">
        <v>1405</v>
      </c>
      <c r="N701" s="116">
        <v>1</v>
      </c>
      <c r="O701" s="116">
        <v>1</v>
      </c>
      <c r="P701" s="116">
        <v>1</v>
      </c>
      <c r="Q701" s="116">
        <v>1</v>
      </c>
      <c r="R701" s="116">
        <v>1</v>
      </c>
      <c r="S701" s="116">
        <v>1</v>
      </c>
      <c r="T701" s="116">
        <v>0</v>
      </c>
      <c r="U701" s="116">
        <v>0</v>
      </c>
      <c r="V701" s="116">
        <v>0</v>
      </c>
      <c r="W701" s="84">
        <v>1604277</v>
      </c>
      <c r="X701" s="117">
        <v>44685</v>
      </c>
      <c r="Y701" s="117">
        <v>46511</v>
      </c>
      <c r="Z701" s="84">
        <v>1604277</v>
      </c>
      <c r="AA701" s="116" t="s">
        <v>1406</v>
      </c>
      <c r="AB701" s="116" t="s">
        <v>1407</v>
      </c>
      <c r="AC701" s="118">
        <v>0</v>
      </c>
      <c r="AD701" s="118">
        <v>1604277</v>
      </c>
      <c r="AE701" s="118">
        <v>0</v>
      </c>
      <c r="AF701" s="118">
        <v>0</v>
      </c>
      <c r="AG701" s="118">
        <v>0</v>
      </c>
      <c r="AH701" s="118">
        <v>0</v>
      </c>
      <c r="AI701" s="118">
        <v>0</v>
      </c>
      <c r="AJ701" s="118">
        <v>0</v>
      </c>
      <c r="AK701" s="118">
        <v>0</v>
      </c>
      <c r="AL701" s="118">
        <v>0</v>
      </c>
      <c r="AM701" s="118">
        <v>0</v>
      </c>
      <c r="AN701" s="118">
        <v>0</v>
      </c>
      <c r="AO701" s="118">
        <v>0</v>
      </c>
      <c r="AP701" s="118">
        <v>0</v>
      </c>
      <c r="AQ701" s="118">
        <v>0</v>
      </c>
      <c r="AR701" s="118">
        <f t="shared" si="30"/>
        <v>1604277</v>
      </c>
      <c r="AS701" s="118">
        <f t="shared" si="31"/>
        <v>0</v>
      </c>
      <c r="AT701" s="118">
        <f t="shared" si="32"/>
        <v>1604277</v>
      </c>
      <c r="AU701" s="145"/>
    </row>
    <row r="702" spans="1:47" ht="15" customHeight="1" x14ac:dyDescent="0.3">
      <c r="A702" s="116" t="s">
        <v>3165</v>
      </c>
      <c r="B702" s="116" t="s">
        <v>1164</v>
      </c>
      <c r="C702" s="116">
        <v>1</v>
      </c>
      <c r="D702" s="116" t="s">
        <v>0</v>
      </c>
      <c r="E702" s="116" t="s">
        <v>2</v>
      </c>
      <c r="F702" s="116" t="s">
        <v>1393</v>
      </c>
      <c r="G702" s="116" t="s">
        <v>1408</v>
      </c>
      <c r="H702" s="116" t="s">
        <v>1409</v>
      </c>
      <c r="I702" s="116" t="s">
        <v>1410</v>
      </c>
      <c r="J702" s="116" t="s">
        <v>4601</v>
      </c>
      <c r="K702" s="116" t="s">
        <v>611</v>
      </c>
      <c r="L702" s="116" t="s">
        <v>1398</v>
      </c>
      <c r="M702" s="116" t="s">
        <v>1405</v>
      </c>
      <c r="N702" s="116">
        <v>1</v>
      </c>
      <c r="O702" s="116">
        <v>1</v>
      </c>
      <c r="P702" s="116">
        <v>1</v>
      </c>
      <c r="Q702" s="116">
        <v>1</v>
      </c>
      <c r="R702" s="116">
        <v>1</v>
      </c>
      <c r="S702" s="116">
        <v>1</v>
      </c>
      <c r="T702" s="116">
        <v>0</v>
      </c>
      <c r="U702" s="116">
        <v>0</v>
      </c>
      <c r="V702" s="116">
        <v>0</v>
      </c>
      <c r="W702" s="84">
        <v>546335.80000000005</v>
      </c>
      <c r="X702" s="117">
        <v>44685</v>
      </c>
      <c r="Y702" s="117">
        <v>46511</v>
      </c>
      <c r="Z702" s="84">
        <v>546335.80000000005</v>
      </c>
      <c r="AA702" s="116" t="s">
        <v>1406</v>
      </c>
      <c r="AB702" s="116" t="s">
        <v>1407</v>
      </c>
      <c r="AC702" s="118">
        <v>0</v>
      </c>
      <c r="AD702" s="118">
        <v>546335.80000000005</v>
      </c>
      <c r="AE702" s="118">
        <v>0</v>
      </c>
      <c r="AF702" s="118">
        <v>0</v>
      </c>
      <c r="AG702" s="118">
        <v>0</v>
      </c>
      <c r="AH702" s="118">
        <v>0</v>
      </c>
      <c r="AI702" s="118">
        <v>0</v>
      </c>
      <c r="AJ702" s="118">
        <v>0</v>
      </c>
      <c r="AK702" s="118">
        <v>0</v>
      </c>
      <c r="AL702" s="118">
        <v>0</v>
      </c>
      <c r="AM702" s="118">
        <v>0</v>
      </c>
      <c r="AN702" s="118">
        <v>0</v>
      </c>
      <c r="AO702" s="118">
        <v>0</v>
      </c>
      <c r="AP702" s="118">
        <v>0</v>
      </c>
      <c r="AQ702" s="118">
        <v>0</v>
      </c>
      <c r="AR702" s="118">
        <f t="shared" si="30"/>
        <v>546335.80000000005</v>
      </c>
      <c r="AS702" s="118">
        <f t="shared" si="31"/>
        <v>0</v>
      </c>
      <c r="AT702" s="118">
        <f t="shared" si="32"/>
        <v>546335.80000000005</v>
      </c>
      <c r="AU702" s="145"/>
    </row>
    <row r="703" spans="1:47" ht="15" customHeight="1" x14ac:dyDescent="0.3">
      <c r="A703" s="116" t="s">
        <v>3166</v>
      </c>
      <c r="B703" s="116" t="s">
        <v>1165</v>
      </c>
      <c r="C703" s="116">
        <v>1</v>
      </c>
      <c r="D703" s="116" t="s">
        <v>0</v>
      </c>
      <c r="E703" s="116" t="s">
        <v>2</v>
      </c>
      <c r="F703" s="116" t="s">
        <v>1393</v>
      </c>
      <c r="G703" s="116" t="s">
        <v>1408</v>
      </c>
      <c r="H703" s="116" t="s">
        <v>1409</v>
      </c>
      <c r="I703" s="116" t="s">
        <v>1410</v>
      </c>
      <c r="J703" s="116" t="s">
        <v>4601</v>
      </c>
      <c r="K703" s="116" t="s">
        <v>611</v>
      </c>
      <c r="L703" s="116" t="s">
        <v>1398</v>
      </c>
      <c r="M703" s="116" t="s">
        <v>1405</v>
      </c>
      <c r="N703" s="116">
        <v>1</v>
      </c>
      <c r="O703" s="116">
        <v>1</v>
      </c>
      <c r="P703" s="116">
        <v>1</v>
      </c>
      <c r="Q703" s="116">
        <v>1</v>
      </c>
      <c r="R703" s="116">
        <v>1</v>
      </c>
      <c r="S703" s="116">
        <v>1</v>
      </c>
      <c r="T703" s="116">
        <v>0</v>
      </c>
      <c r="U703" s="116">
        <v>0</v>
      </c>
      <c r="V703" s="116">
        <v>0</v>
      </c>
      <c r="W703" s="84">
        <v>1372605.32</v>
      </c>
      <c r="X703" s="117">
        <v>44685</v>
      </c>
      <c r="Y703" s="117">
        <v>46511</v>
      </c>
      <c r="Z703" s="84">
        <v>1372605.32</v>
      </c>
      <c r="AA703" s="116" t="s">
        <v>1406</v>
      </c>
      <c r="AB703" s="116" t="s">
        <v>1407</v>
      </c>
      <c r="AC703" s="118">
        <v>0</v>
      </c>
      <c r="AD703" s="118">
        <v>1372605.32</v>
      </c>
      <c r="AE703" s="118">
        <v>0</v>
      </c>
      <c r="AF703" s="118">
        <v>0</v>
      </c>
      <c r="AG703" s="118">
        <v>0</v>
      </c>
      <c r="AH703" s="118">
        <v>0</v>
      </c>
      <c r="AI703" s="118">
        <v>0</v>
      </c>
      <c r="AJ703" s="118">
        <v>0</v>
      </c>
      <c r="AK703" s="118">
        <v>0</v>
      </c>
      <c r="AL703" s="118">
        <v>0</v>
      </c>
      <c r="AM703" s="118">
        <v>0</v>
      </c>
      <c r="AN703" s="118">
        <v>0</v>
      </c>
      <c r="AO703" s="118">
        <v>0</v>
      </c>
      <c r="AP703" s="118">
        <v>0</v>
      </c>
      <c r="AQ703" s="118">
        <v>0</v>
      </c>
      <c r="AR703" s="118">
        <f t="shared" si="30"/>
        <v>1372605.32</v>
      </c>
      <c r="AS703" s="118">
        <f t="shared" si="31"/>
        <v>0</v>
      </c>
      <c r="AT703" s="118">
        <f t="shared" si="32"/>
        <v>1372605.32</v>
      </c>
      <c r="AU703" s="145"/>
    </row>
    <row r="704" spans="1:47" ht="15" customHeight="1" x14ac:dyDescent="0.3">
      <c r="A704" s="116" t="s">
        <v>3167</v>
      </c>
      <c r="B704" s="116" t="s">
        <v>1166</v>
      </c>
      <c r="C704" s="116">
        <v>1</v>
      </c>
      <c r="D704" s="116" t="s">
        <v>0</v>
      </c>
      <c r="E704" s="116" t="s">
        <v>2</v>
      </c>
      <c r="F704" s="116" t="s">
        <v>1393</v>
      </c>
      <c r="G704" s="116" t="s">
        <v>1408</v>
      </c>
      <c r="H704" s="116" t="s">
        <v>1409</v>
      </c>
      <c r="I704" s="116" t="s">
        <v>1410</v>
      </c>
      <c r="J704" s="116" t="s">
        <v>4601</v>
      </c>
      <c r="K704" s="116" t="s">
        <v>611</v>
      </c>
      <c r="L704" s="116" t="s">
        <v>1398</v>
      </c>
      <c r="M704" s="116" t="s">
        <v>1405</v>
      </c>
      <c r="N704" s="116">
        <v>1</v>
      </c>
      <c r="O704" s="116">
        <v>1</v>
      </c>
      <c r="P704" s="116">
        <v>1</v>
      </c>
      <c r="Q704" s="116">
        <v>1</v>
      </c>
      <c r="R704" s="116">
        <v>1</v>
      </c>
      <c r="S704" s="116">
        <v>1</v>
      </c>
      <c r="T704" s="116">
        <v>0</v>
      </c>
      <c r="U704" s="116">
        <v>0</v>
      </c>
      <c r="V704" s="116">
        <v>0</v>
      </c>
      <c r="W704" s="84">
        <v>1838571.49</v>
      </c>
      <c r="X704" s="117">
        <v>44685</v>
      </c>
      <c r="Y704" s="117">
        <v>46511</v>
      </c>
      <c r="Z704" s="84">
        <v>1838571.49</v>
      </c>
      <c r="AA704" s="116" t="s">
        <v>1406</v>
      </c>
      <c r="AB704" s="116" t="s">
        <v>1407</v>
      </c>
      <c r="AC704" s="118">
        <v>0</v>
      </c>
      <c r="AD704" s="118">
        <v>1838571.49</v>
      </c>
      <c r="AE704" s="118">
        <v>0</v>
      </c>
      <c r="AF704" s="118">
        <v>0</v>
      </c>
      <c r="AG704" s="118">
        <v>0</v>
      </c>
      <c r="AH704" s="118">
        <v>0</v>
      </c>
      <c r="AI704" s="118">
        <v>0</v>
      </c>
      <c r="AJ704" s="118">
        <v>0</v>
      </c>
      <c r="AK704" s="118">
        <v>0</v>
      </c>
      <c r="AL704" s="118">
        <v>0</v>
      </c>
      <c r="AM704" s="118">
        <v>0</v>
      </c>
      <c r="AN704" s="118">
        <v>0</v>
      </c>
      <c r="AO704" s="118">
        <v>0</v>
      </c>
      <c r="AP704" s="118">
        <v>0</v>
      </c>
      <c r="AQ704" s="118">
        <v>0</v>
      </c>
      <c r="AR704" s="118">
        <f t="shared" si="30"/>
        <v>1838571.49</v>
      </c>
      <c r="AS704" s="118">
        <f t="shared" si="31"/>
        <v>0</v>
      </c>
      <c r="AT704" s="118">
        <f t="shared" si="32"/>
        <v>1838571.49</v>
      </c>
      <c r="AU704" s="145"/>
    </row>
    <row r="705" spans="1:47" ht="15" customHeight="1" x14ac:dyDescent="0.3">
      <c r="A705" s="116" t="s">
        <v>3168</v>
      </c>
      <c r="B705" s="116" t="s">
        <v>1167</v>
      </c>
      <c r="C705" s="116">
        <v>1</v>
      </c>
      <c r="D705" s="116" t="s">
        <v>0</v>
      </c>
      <c r="E705" s="116" t="s">
        <v>2</v>
      </c>
      <c r="F705" s="116" t="s">
        <v>1393</v>
      </c>
      <c r="G705" s="116" t="s">
        <v>1408</v>
      </c>
      <c r="H705" s="116" t="s">
        <v>1409</v>
      </c>
      <c r="I705" s="116" t="s">
        <v>1410</v>
      </c>
      <c r="J705" s="116" t="s">
        <v>4601</v>
      </c>
      <c r="K705" s="116" t="s">
        <v>611</v>
      </c>
      <c r="L705" s="116" t="s">
        <v>1398</v>
      </c>
      <c r="M705" s="116" t="s">
        <v>1405</v>
      </c>
      <c r="N705" s="116">
        <v>1</v>
      </c>
      <c r="O705" s="116">
        <v>1</v>
      </c>
      <c r="P705" s="116">
        <v>1</v>
      </c>
      <c r="Q705" s="116">
        <v>1</v>
      </c>
      <c r="R705" s="116">
        <v>1</v>
      </c>
      <c r="S705" s="116">
        <v>1</v>
      </c>
      <c r="T705" s="116">
        <v>0</v>
      </c>
      <c r="U705" s="116">
        <v>0</v>
      </c>
      <c r="V705" s="116">
        <v>0</v>
      </c>
      <c r="W705" s="84">
        <v>1572331.46</v>
      </c>
      <c r="X705" s="117">
        <v>44685</v>
      </c>
      <c r="Y705" s="117">
        <v>46511</v>
      </c>
      <c r="Z705" s="84">
        <v>1572331.46</v>
      </c>
      <c r="AA705" s="116" t="s">
        <v>1406</v>
      </c>
      <c r="AB705" s="116" t="s">
        <v>1407</v>
      </c>
      <c r="AC705" s="118">
        <v>0</v>
      </c>
      <c r="AD705" s="118">
        <v>1572331.46</v>
      </c>
      <c r="AE705" s="118">
        <v>0</v>
      </c>
      <c r="AF705" s="118">
        <v>0</v>
      </c>
      <c r="AG705" s="118">
        <v>0</v>
      </c>
      <c r="AH705" s="118">
        <v>0</v>
      </c>
      <c r="AI705" s="118">
        <v>0</v>
      </c>
      <c r="AJ705" s="118">
        <v>0</v>
      </c>
      <c r="AK705" s="118">
        <v>0</v>
      </c>
      <c r="AL705" s="118">
        <v>0</v>
      </c>
      <c r="AM705" s="118">
        <v>0</v>
      </c>
      <c r="AN705" s="118">
        <v>0</v>
      </c>
      <c r="AO705" s="118">
        <v>0</v>
      </c>
      <c r="AP705" s="118">
        <v>0</v>
      </c>
      <c r="AQ705" s="118">
        <v>0</v>
      </c>
      <c r="AR705" s="118">
        <f t="shared" si="30"/>
        <v>1572331.46</v>
      </c>
      <c r="AS705" s="118">
        <f t="shared" si="31"/>
        <v>0</v>
      </c>
      <c r="AT705" s="118">
        <f t="shared" si="32"/>
        <v>1572331.46</v>
      </c>
      <c r="AU705" s="145"/>
    </row>
    <row r="706" spans="1:47" ht="15" customHeight="1" x14ac:dyDescent="0.3">
      <c r="A706" s="116" t="s">
        <v>3169</v>
      </c>
      <c r="B706" s="116" t="s">
        <v>970</v>
      </c>
      <c r="C706" s="116">
        <v>4</v>
      </c>
      <c r="D706" s="116" t="s">
        <v>0</v>
      </c>
      <c r="E706" s="116" t="s">
        <v>2</v>
      </c>
      <c r="F706" s="116" t="s">
        <v>1393</v>
      </c>
      <c r="G706" s="116" t="s">
        <v>1411</v>
      </c>
      <c r="H706" s="116" t="s">
        <v>1409</v>
      </c>
      <c r="I706" s="116" t="s">
        <v>1412</v>
      </c>
      <c r="J706" s="116" t="s">
        <v>4601</v>
      </c>
      <c r="K706" s="116" t="s">
        <v>628</v>
      </c>
      <c r="L706" s="116" t="s">
        <v>1398</v>
      </c>
      <c r="M706" s="116" t="s">
        <v>1405</v>
      </c>
      <c r="N706" s="116">
        <v>1</v>
      </c>
      <c r="O706" s="116">
        <v>1</v>
      </c>
      <c r="P706" s="116">
        <v>1</v>
      </c>
      <c r="Q706" s="116">
        <v>1</v>
      </c>
      <c r="R706" s="116">
        <v>1</v>
      </c>
      <c r="S706" s="116">
        <v>1</v>
      </c>
      <c r="T706" s="116">
        <v>0</v>
      </c>
      <c r="U706" s="116">
        <v>0</v>
      </c>
      <c r="V706" s="116">
        <v>0</v>
      </c>
      <c r="W706" s="84">
        <v>94990</v>
      </c>
      <c r="X706" s="117">
        <v>44697</v>
      </c>
      <c r="Y706" s="117">
        <v>46158</v>
      </c>
      <c r="Z706" s="84">
        <v>189980</v>
      </c>
      <c r="AA706" s="116" t="s">
        <v>1406</v>
      </c>
      <c r="AB706" s="116" t="s">
        <v>1407</v>
      </c>
      <c r="AC706" s="118">
        <v>94990</v>
      </c>
      <c r="AD706" s="118">
        <v>0</v>
      </c>
      <c r="AE706" s="118">
        <v>0</v>
      </c>
      <c r="AF706" s="118">
        <v>0</v>
      </c>
      <c r="AG706" s="118">
        <v>0</v>
      </c>
      <c r="AH706" s="118">
        <v>0</v>
      </c>
      <c r="AI706" s="118">
        <v>0</v>
      </c>
      <c r="AJ706" s="118">
        <v>0</v>
      </c>
      <c r="AK706" s="118">
        <v>0</v>
      </c>
      <c r="AL706" s="118">
        <v>0</v>
      </c>
      <c r="AM706" s="118">
        <v>0</v>
      </c>
      <c r="AN706" s="118">
        <v>0</v>
      </c>
      <c r="AO706" s="118">
        <v>0</v>
      </c>
      <c r="AP706" s="118">
        <v>0</v>
      </c>
      <c r="AQ706" s="118">
        <v>0</v>
      </c>
      <c r="AR706" s="118">
        <f t="shared" si="30"/>
        <v>94990</v>
      </c>
      <c r="AS706" s="118">
        <f t="shared" si="31"/>
        <v>0</v>
      </c>
      <c r="AT706" s="118">
        <f t="shared" si="32"/>
        <v>94990</v>
      </c>
      <c r="AU706" s="145"/>
    </row>
    <row r="707" spans="1:47" ht="15" customHeight="1" x14ac:dyDescent="0.3">
      <c r="A707" s="116" t="s">
        <v>3170</v>
      </c>
      <c r="B707" s="116" t="s">
        <v>970</v>
      </c>
      <c r="C707" s="116">
        <v>5</v>
      </c>
      <c r="D707" s="116" t="s">
        <v>0</v>
      </c>
      <c r="E707" s="116" t="s">
        <v>2</v>
      </c>
      <c r="F707" s="116" t="s">
        <v>1393</v>
      </c>
      <c r="G707" s="116" t="s">
        <v>1411</v>
      </c>
      <c r="H707" s="116" t="s">
        <v>1409</v>
      </c>
      <c r="I707" s="116" t="s">
        <v>1412</v>
      </c>
      <c r="J707" s="116" t="s">
        <v>4601</v>
      </c>
      <c r="K707" s="116" t="s">
        <v>628</v>
      </c>
      <c r="L707" s="116" t="s">
        <v>1398</v>
      </c>
      <c r="M707" s="116" t="s">
        <v>1405</v>
      </c>
      <c r="N707" s="116">
        <v>1</v>
      </c>
      <c r="O707" s="116">
        <v>1</v>
      </c>
      <c r="P707" s="116">
        <v>1</v>
      </c>
      <c r="Q707" s="116">
        <v>1</v>
      </c>
      <c r="R707" s="116">
        <v>1</v>
      </c>
      <c r="S707" s="116">
        <v>1</v>
      </c>
      <c r="T707" s="116">
        <v>0</v>
      </c>
      <c r="U707" s="116">
        <v>0</v>
      </c>
      <c r="V707" s="116">
        <v>0</v>
      </c>
      <c r="W707" s="84">
        <v>577462.5</v>
      </c>
      <c r="X707" s="117">
        <v>44697</v>
      </c>
      <c r="Y707" s="117">
        <v>46523</v>
      </c>
      <c r="Z707" s="84">
        <v>577462.5</v>
      </c>
      <c r="AA707" s="116" t="s">
        <v>1406</v>
      </c>
      <c r="AB707" s="116" t="s">
        <v>1407</v>
      </c>
      <c r="AC707" s="118">
        <v>288731.25</v>
      </c>
      <c r="AD707" s="118">
        <v>288731.25</v>
      </c>
      <c r="AE707" s="118">
        <v>0</v>
      </c>
      <c r="AF707" s="118">
        <v>0</v>
      </c>
      <c r="AG707" s="118">
        <v>0</v>
      </c>
      <c r="AH707" s="118">
        <v>0</v>
      </c>
      <c r="AI707" s="118">
        <v>0</v>
      </c>
      <c r="AJ707" s="118">
        <v>0</v>
      </c>
      <c r="AK707" s="118">
        <v>0</v>
      </c>
      <c r="AL707" s="118">
        <v>0</v>
      </c>
      <c r="AM707" s="118">
        <v>0</v>
      </c>
      <c r="AN707" s="118">
        <v>0</v>
      </c>
      <c r="AO707" s="118">
        <v>0</v>
      </c>
      <c r="AP707" s="118">
        <v>0</v>
      </c>
      <c r="AQ707" s="118">
        <v>0</v>
      </c>
      <c r="AR707" s="118">
        <f t="shared" si="30"/>
        <v>577462.5</v>
      </c>
      <c r="AS707" s="118">
        <f t="shared" si="31"/>
        <v>0</v>
      </c>
      <c r="AT707" s="118">
        <f t="shared" si="32"/>
        <v>577462.5</v>
      </c>
      <c r="AU707" s="145"/>
    </row>
    <row r="708" spans="1:47" ht="15" customHeight="1" x14ac:dyDescent="0.3">
      <c r="A708" s="116" t="s">
        <v>3171</v>
      </c>
      <c r="B708" s="116" t="s">
        <v>970</v>
      </c>
      <c r="C708" s="116">
        <v>6</v>
      </c>
      <c r="D708" s="116" t="s">
        <v>0</v>
      </c>
      <c r="E708" s="116" t="s">
        <v>2</v>
      </c>
      <c r="F708" s="116" t="s">
        <v>1393</v>
      </c>
      <c r="G708" s="116" t="s">
        <v>1411</v>
      </c>
      <c r="H708" s="116" t="s">
        <v>1409</v>
      </c>
      <c r="I708" s="116" t="s">
        <v>1412</v>
      </c>
      <c r="J708" s="116" t="s">
        <v>4601</v>
      </c>
      <c r="K708" s="116" t="s">
        <v>628</v>
      </c>
      <c r="L708" s="116" t="s">
        <v>1398</v>
      </c>
      <c r="M708" s="116" t="s">
        <v>1405</v>
      </c>
      <c r="N708" s="116">
        <v>1</v>
      </c>
      <c r="O708" s="116">
        <v>1</v>
      </c>
      <c r="P708" s="116">
        <v>1</v>
      </c>
      <c r="Q708" s="116">
        <v>1</v>
      </c>
      <c r="R708" s="116">
        <v>1</v>
      </c>
      <c r="S708" s="116">
        <v>1</v>
      </c>
      <c r="T708" s="116">
        <v>0</v>
      </c>
      <c r="U708" s="116">
        <v>0</v>
      </c>
      <c r="V708" s="116">
        <v>0</v>
      </c>
      <c r="W708" s="84">
        <v>987601</v>
      </c>
      <c r="X708" s="117">
        <v>44697</v>
      </c>
      <c r="Y708" s="117">
        <v>46889</v>
      </c>
      <c r="Z708" s="84">
        <v>987601</v>
      </c>
      <c r="AA708" s="116" t="s">
        <v>1406</v>
      </c>
      <c r="AB708" s="116" t="s">
        <v>1407</v>
      </c>
      <c r="AC708" s="118">
        <v>0</v>
      </c>
      <c r="AD708" s="118">
        <v>493800.5</v>
      </c>
      <c r="AE708" s="118">
        <v>493800.5</v>
      </c>
      <c r="AF708" s="118">
        <v>0</v>
      </c>
      <c r="AG708" s="118">
        <v>0</v>
      </c>
      <c r="AH708" s="118">
        <v>0</v>
      </c>
      <c r="AI708" s="118">
        <v>0</v>
      </c>
      <c r="AJ708" s="118">
        <v>0</v>
      </c>
      <c r="AK708" s="118">
        <v>0</v>
      </c>
      <c r="AL708" s="118">
        <v>0</v>
      </c>
      <c r="AM708" s="118">
        <v>0</v>
      </c>
      <c r="AN708" s="118">
        <v>0</v>
      </c>
      <c r="AO708" s="118">
        <v>0</v>
      </c>
      <c r="AP708" s="118">
        <v>0</v>
      </c>
      <c r="AQ708" s="118">
        <v>0</v>
      </c>
      <c r="AR708" s="118">
        <f t="shared" ref="AR708:AR771" si="33">SUM(AC708:AD708)</f>
        <v>493800.5</v>
      </c>
      <c r="AS708" s="118">
        <f t="shared" ref="AS708:AS771" si="34">SUM(AE708:AQ708)</f>
        <v>493800.5</v>
      </c>
      <c r="AT708" s="118">
        <f t="shared" ref="AT708:AT771" si="35">SUM(AR708:AS708)</f>
        <v>987601</v>
      </c>
      <c r="AU708" s="145"/>
    </row>
    <row r="709" spans="1:47" ht="15" customHeight="1" x14ac:dyDescent="0.3">
      <c r="A709" s="116" t="s">
        <v>3172</v>
      </c>
      <c r="B709" s="116" t="s">
        <v>970</v>
      </c>
      <c r="C709" s="116">
        <v>7</v>
      </c>
      <c r="D709" s="116" t="s">
        <v>0</v>
      </c>
      <c r="E709" s="116" t="s">
        <v>2</v>
      </c>
      <c r="F709" s="116" t="s">
        <v>1393</v>
      </c>
      <c r="G709" s="116" t="s">
        <v>1411</v>
      </c>
      <c r="H709" s="116" t="s">
        <v>1409</v>
      </c>
      <c r="I709" s="116" t="s">
        <v>1412</v>
      </c>
      <c r="J709" s="116" t="s">
        <v>4601</v>
      </c>
      <c r="K709" s="116" t="s">
        <v>628</v>
      </c>
      <c r="L709" s="116" t="s">
        <v>1398</v>
      </c>
      <c r="M709" s="116" t="s">
        <v>1405</v>
      </c>
      <c r="N709" s="116">
        <v>1</v>
      </c>
      <c r="O709" s="116">
        <v>1</v>
      </c>
      <c r="P709" s="116">
        <v>1</v>
      </c>
      <c r="Q709" s="116">
        <v>1</v>
      </c>
      <c r="R709" s="116">
        <v>1</v>
      </c>
      <c r="S709" s="116">
        <v>1</v>
      </c>
      <c r="T709" s="116">
        <v>0</v>
      </c>
      <c r="U709" s="116">
        <v>0</v>
      </c>
      <c r="V709" s="116">
        <v>0</v>
      </c>
      <c r="W709" s="84">
        <v>1124540</v>
      </c>
      <c r="X709" s="117">
        <v>44697</v>
      </c>
      <c r="Y709" s="117">
        <v>47254</v>
      </c>
      <c r="Z709" s="84">
        <v>1124540</v>
      </c>
      <c r="AA709" s="116" t="s">
        <v>1406</v>
      </c>
      <c r="AB709" s="116" t="s">
        <v>1407</v>
      </c>
      <c r="AC709" s="118">
        <v>0</v>
      </c>
      <c r="AD709" s="118">
        <v>0</v>
      </c>
      <c r="AE709" s="118">
        <v>562270</v>
      </c>
      <c r="AF709" s="118">
        <v>562270</v>
      </c>
      <c r="AG709" s="118">
        <v>0</v>
      </c>
      <c r="AH709" s="118">
        <v>0</v>
      </c>
      <c r="AI709" s="118">
        <v>0</v>
      </c>
      <c r="AJ709" s="118">
        <v>0</v>
      </c>
      <c r="AK709" s="118">
        <v>0</v>
      </c>
      <c r="AL709" s="118">
        <v>0</v>
      </c>
      <c r="AM709" s="118">
        <v>0</v>
      </c>
      <c r="AN709" s="118">
        <v>0</v>
      </c>
      <c r="AO709" s="118">
        <v>0</v>
      </c>
      <c r="AP709" s="118">
        <v>0</v>
      </c>
      <c r="AQ709" s="118">
        <v>0</v>
      </c>
      <c r="AR709" s="118">
        <f t="shared" si="33"/>
        <v>0</v>
      </c>
      <c r="AS709" s="118">
        <f t="shared" si="34"/>
        <v>1124540</v>
      </c>
      <c r="AT709" s="118">
        <f t="shared" si="35"/>
        <v>1124540</v>
      </c>
      <c r="AU709" s="145"/>
    </row>
    <row r="710" spans="1:47" ht="15" customHeight="1" x14ac:dyDescent="0.3">
      <c r="A710" s="116" t="s">
        <v>3173</v>
      </c>
      <c r="B710" s="116" t="s">
        <v>970</v>
      </c>
      <c r="C710" s="116">
        <v>8</v>
      </c>
      <c r="D710" s="116" t="s">
        <v>0</v>
      </c>
      <c r="E710" s="116" t="s">
        <v>2</v>
      </c>
      <c r="F710" s="116" t="s">
        <v>1393</v>
      </c>
      <c r="G710" s="116" t="s">
        <v>1411</v>
      </c>
      <c r="H710" s="116" t="s">
        <v>1409</v>
      </c>
      <c r="I710" s="116" t="s">
        <v>1412</v>
      </c>
      <c r="J710" s="116" t="s">
        <v>4601</v>
      </c>
      <c r="K710" s="116" t="s">
        <v>628</v>
      </c>
      <c r="L710" s="116" t="s">
        <v>1398</v>
      </c>
      <c r="M710" s="116" t="s">
        <v>1405</v>
      </c>
      <c r="N710" s="116">
        <v>1</v>
      </c>
      <c r="O710" s="116">
        <v>1</v>
      </c>
      <c r="P710" s="116">
        <v>1</v>
      </c>
      <c r="Q710" s="116">
        <v>1</v>
      </c>
      <c r="R710" s="116">
        <v>1</v>
      </c>
      <c r="S710" s="116">
        <v>1</v>
      </c>
      <c r="T710" s="116">
        <v>0</v>
      </c>
      <c r="U710" s="116">
        <v>0</v>
      </c>
      <c r="V710" s="116">
        <v>0</v>
      </c>
      <c r="W710" s="84">
        <v>975270</v>
      </c>
      <c r="X710" s="117">
        <v>44697</v>
      </c>
      <c r="Y710" s="117">
        <v>47619</v>
      </c>
      <c r="Z710" s="84">
        <v>975270</v>
      </c>
      <c r="AA710" s="116" t="s">
        <v>1406</v>
      </c>
      <c r="AB710" s="116" t="s">
        <v>1407</v>
      </c>
      <c r="AC710" s="118">
        <v>0</v>
      </c>
      <c r="AD710" s="118">
        <v>0</v>
      </c>
      <c r="AE710" s="118">
        <v>325090</v>
      </c>
      <c r="AF710" s="118">
        <v>325090</v>
      </c>
      <c r="AG710" s="118">
        <v>325090</v>
      </c>
      <c r="AH710" s="118">
        <v>0</v>
      </c>
      <c r="AI710" s="118">
        <v>0</v>
      </c>
      <c r="AJ710" s="118">
        <v>0</v>
      </c>
      <c r="AK710" s="118">
        <v>0</v>
      </c>
      <c r="AL710" s="118">
        <v>0</v>
      </c>
      <c r="AM710" s="118">
        <v>0</v>
      </c>
      <c r="AN710" s="118">
        <v>0</v>
      </c>
      <c r="AO710" s="118">
        <v>0</v>
      </c>
      <c r="AP710" s="118">
        <v>0</v>
      </c>
      <c r="AQ710" s="118">
        <v>0</v>
      </c>
      <c r="AR710" s="118">
        <f t="shared" si="33"/>
        <v>0</v>
      </c>
      <c r="AS710" s="118">
        <f t="shared" si="34"/>
        <v>975270</v>
      </c>
      <c r="AT710" s="118">
        <f t="shared" si="35"/>
        <v>975270</v>
      </c>
      <c r="AU710" s="145"/>
    </row>
    <row r="711" spans="1:47" ht="15" customHeight="1" x14ac:dyDescent="0.3">
      <c r="A711" s="116" t="s">
        <v>3174</v>
      </c>
      <c r="B711" s="116" t="s">
        <v>970</v>
      </c>
      <c r="C711" s="116">
        <v>9</v>
      </c>
      <c r="D711" s="116" t="s">
        <v>0</v>
      </c>
      <c r="E711" s="116" t="s">
        <v>2</v>
      </c>
      <c r="F711" s="116" t="s">
        <v>1393</v>
      </c>
      <c r="G711" s="116" t="s">
        <v>1411</v>
      </c>
      <c r="H711" s="116" t="s">
        <v>1409</v>
      </c>
      <c r="I711" s="116" t="s">
        <v>1412</v>
      </c>
      <c r="J711" s="116" t="s">
        <v>4601</v>
      </c>
      <c r="K711" s="116" t="s">
        <v>628</v>
      </c>
      <c r="L711" s="116" t="s">
        <v>1398</v>
      </c>
      <c r="M711" s="116" t="s">
        <v>1405</v>
      </c>
      <c r="N711" s="116">
        <v>1</v>
      </c>
      <c r="O711" s="116">
        <v>1</v>
      </c>
      <c r="P711" s="116">
        <v>1</v>
      </c>
      <c r="Q711" s="116">
        <v>1</v>
      </c>
      <c r="R711" s="116">
        <v>1</v>
      </c>
      <c r="S711" s="116">
        <v>1</v>
      </c>
      <c r="T711" s="116">
        <v>0</v>
      </c>
      <c r="U711" s="116">
        <v>0</v>
      </c>
      <c r="V711" s="116">
        <v>0</v>
      </c>
      <c r="W711" s="84">
        <v>74340</v>
      </c>
      <c r="X711" s="117">
        <v>44697</v>
      </c>
      <c r="Y711" s="117">
        <v>47984</v>
      </c>
      <c r="Z711" s="84">
        <v>74340</v>
      </c>
      <c r="AA711" s="116" t="s">
        <v>1406</v>
      </c>
      <c r="AB711" s="116" t="s">
        <v>1407</v>
      </c>
      <c r="AC711" s="118">
        <v>0</v>
      </c>
      <c r="AD711" s="118">
        <v>0</v>
      </c>
      <c r="AE711" s="118">
        <v>18585</v>
      </c>
      <c r="AF711" s="118">
        <v>18585</v>
      </c>
      <c r="AG711" s="118">
        <v>18585</v>
      </c>
      <c r="AH711" s="118">
        <v>18585</v>
      </c>
      <c r="AI711" s="118">
        <v>0</v>
      </c>
      <c r="AJ711" s="118">
        <v>0</v>
      </c>
      <c r="AK711" s="118">
        <v>0</v>
      </c>
      <c r="AL711" s="118">
        <v>0</v>
      </c>
      <c r="AM711" s="118">
        <v>0</v>
      </c>
      <c r="AN711" s="118">
        <v>0</v>
      </c>
      <c r="AO711" s="118">
        <v>0</v>
      </c>
      <c r="AP711" s="118">
        <v>0</v>
      </c>
      <c r="AQ711" s="118">
        <v>0</v>
      </c>
      <c r="AR711" s="118">
        <f t="shared" si="33"/>
        <v>0</v>
      </c>
      <c r="AS711" s="118">
        <f t="shared" si="34"/>
        <v>74340</v>
      </c>
      <c r="AT711" s="118">
        <f t="shared" si="35"/>
        <v>74340</v>
      </c>
      <c r="AU711" s="145"/>
    </row>
    <row r="712" spans="1:47" ht="15" customHeight="1" x14ac:dyDescent="0.3">
      <c r="A712" s="116" t="s">
        <v>3175</v>
      </c>
      <c r="B712" s="116" t="s">
        <v>1168</v>
      </c>
      <c r="C712" s="116">
        <v>1</v>
      </c>
      <c r="D712" s="116" t="s">
        <v>0</v>
      </c>
      <c r="E712" s="116" t="s">
        <v>2</v>
      </c>
      <c r="F712" s="116" t="s">
        <v>1393</v>
      </c>
      <c r="G712" s="116" t="s">
        <v>1408</v>
      </c>
      <c r="H712" s="116" t="s">
        <v>1409</v>
      </c>
      <c r="I712" s="116" t="s">
        <v>1410</v>
      </c>
      <c r="J712" s="116" t="s">
        <v>4601</v>
      </c>
      <c r="K712" s="116" t="s">
        <v>611</v>
      </c>
      <c r="L712" s="116" t="s">
        <v>1398</v>
      </c>
      <c r="M712" s="116" t="s">
        <v>1405</v>
      </c>
      <c r="N712" s="116">
        <v>1</v>
      </c>
      <c r="O712" s="116">
        <v>1</v>
      </c>
      <c r="P712" s="116">
        <v>1</v>
      </c>
      <c r="Q712" s="116">
        <v>1</v>
      </c>
      <c r="R712" s="116">
        <v>1</v>
      </c>
      <c r="S712" s="116">
        <v>1</v>
      </c>
      <c r="T712" s="116">
        <v>0</v>
      </c>
      <c r="U712" s="116">
        <v>0</v>
      </c>
      <c r="V712" s="116">
        <v>0</v>
      </c>
      <c r="W712" s="84">
        <v>1191863.72</v>
      </c>
      <c r="X712" s="117">
        <v>44685</v>
      </c>
      <c r="Y712" s="117">
        <v>46511</v>
      </c>
      <c r="Z712" s="84">
        <v>1191863.72</v>
      </c>
      <c r="AA712" s="116" t="s">
        <v>1406</v>
      </c>
      <c r="AB712" s="116" t="s">
        <v>1407</v>
      </c>
      <c r="AC712" s="118">
        <v>0</v>
      </c>
      <c r="AD712" s="118">
        <v>1191863.72</v>
      </c>
      <c r="AE712" s="118">
        <v>0</v>
      </c>
      <c r="AF712" s="118">
        <v>0</v>
      </c>
      <c r="AG712" s="118">
        <v>0</v>
      </c>
      <c r="AH712" s="118">
        <v>0</v>
      </c>
      <c r="AI712" s="118">
        <v>0</v>
      </c>
      <c r="AJ712" s="118">
        <v>0</v>
      </c>
      <c r="AK712" s="118">
        <v>0</v>
      </c>
      <c r="AL712" s="118">
        <v>0</v>
      </c>
      <c r="AM712" s="118">
        <v>0</v>
      </c>
      <c r="AN712" s="118">
        <v>0</v>
      </c>
      <c r="AO712" s="118">
        <v>0</v>
      </c>
      <c r="AP712" s="118">
        <v>0</v>
      </c>
      <c r="AQ712" s="118">
        <v>0</v>
      </c>
      <c r="AR712" s="118">
        <f t="shared" si="33"/>
        <v>1191863.72</v>
      </c>
      <c r="AS712" s="118">
        <f t="shared" si="34"/>
        <v>0</v>
      </c>
      <c r="AT712" s="118">
        <f t="shared" si="35"/>
        <v>1191863.72</v>
      </c>
      <c r="AU712" s="145"/>
    </row>
    <row r="713" spans="1:47" ht="15" customHeight="1" x14ac:dyDescent="0.3">
      <c r="A713" s="116" t="s">
        <v>3176</v>
      </c>
      <c r="B713" s="116" t="s">
        <v>1169</v>
      </c>
      <c r="C713" s="116">
        <v>1</v>
      </c>
      <c r="D713" s="116" t="s">
        <v>0</v>
      </c>
      <c r="E713" s="116" t="s">
        <v>2</v>
      </c>
      <c r="F713" s="116" t="s">
        <v>1393</v>
      </c>
      <c r="G713" s="116" t="s">
        <v>323</v>
      </c>
      <c r="H713" s="116" t="s">
        <v>1402</v>
      </c>
      <c r="I713" s="116" t="s">
        <v>1403</v>
      </c>
      <c r="J713" s="116" t="s">
        <v>1404</v>
      </c>
      <c r="K713" s="116" t="s">
        <v>549</v>
      </c>
      <c r="L713" s="116" t="s">
        <v>1398</v>
      </c>
      <c r="M713" s="116" t="s">
        <v>1405</v>
      </c>
      <c r="N713" s="116">
        <v>1</v>
      </c>
      <c r="O713" s="116">
        <v>1</v>
      </c>
      <c r="P713" s="116">
        <v>1</v>
      </c>
      <c r="Q713" s="116">
        <v>0</v>
      </c>
      <c r="R713" s="116">
        <v>0</v>
      </c>
      <c r="S713" s="116">
        <v>1</v>
      </c>
      <c r="T713" s="116">
        <v>1</v>
      </c>
      <c r="U713" s="116">
        <v>1</v>
      </c>
      <c r="V713" s="116">
        <v>0</v>
      </c>
      <c r="W713" s="84">
        <v>200000000</v>
      </c>
      <c r="X713" s="117">
        <v>44698</v>
      </c>
      <c r="Y713" s="117">
        <v>48351</v>
      </c>
      <c r="Z713" s="84">
        <v>200000000</v>
      </c>
      <c r="AA713" s="116" t="s">
        <v>1406</v>
      </c>
      <c r="AB713" s="116" t="s">
        <v>1407</v>
      </c>
      <c r="AC713" s="118">
        <v>0</v>
      </c>
      <c r="AD713" s="118">
        <v>0</v>
      </c>
      <c r="AE713" s="118">
        <v>0</v>
      </c>
      <c r="AF713" s="118">
        <v>0</v>
      </c>
      <c r="AG713" s="118">
        <v>0</v>
      </c>
      <c r="AH713" s="118">
        <v>0</v>
      </c>
      <c r="AI713" s="118">
        <v>200000000</v>
      </c>
      <c r="AJ713" s="118">
        <v>0</v>
      </c>
      <c r="AK713" s="118">
        <v>0</v>
      </c>
      <c r="AL713" s="118">
        <v>0</v>
      </c>
      <c r="AM713" s="118">
        <v>0</v>
      </c>
      <c r="AN713" s="118">
        <v>0</v>
      </c>
      <c r="AO713" s="118">
        <v>0</v>
      </c>
      <c r="AP713" s="118">
        <v>0</v>
      </c>
      <c r="AQ713" s="118">
        <v>0</v>
      </c>
      <c r="AR713" s="118">
        <f t="shared" si="33"/>
        <v>0</v>
      </c>
      <c r="AS713" s="118">
        <f t="shared" si="34"/>
        <v>200000000</v>
      </c>
      <c r="AT713" s="118">
        <f t="shared" si="35"/>
        <v>200000000</v>
      </c>
      <c r="AU713" s="145"/>
    </row>
    <row r="714" spans="1:47" ht="15" customHeight="1" x14ac:dyDescent="0.3">
      <c r="A714" s="116" t="s">
        <v>3177</v>
      </c>
      <c r="B714" s="116" t="s">
        <v>1170</v>
      </c>
      <c r="C714" s="116">
        <v>1</v>
      </c>
      <c r="D714" s="116" t="s">
        <v>0</v>
      </c>
      <c r="E714" s="116" t="s">
        <v>2</v>
      </c>
      <c r="F714" s="116" t="s">
        <v>1393</v>
      </c>
      <c r="G714" s="116" t="s">
        <v>323</v>
      </c>
      <c r="H714" s="116" t="s">
        <v>1402</v>
      </c>
      <c r="I714" s="116" t="s">
        <v>1403</v>
      </c>
      <c r="J714" s="116" t="s">
        <v>1404</v>
      </c>
      <c r="K714" s="116" t="s">
        <v>549</v>
      </c>
      <c r="L714" s="116" t="s">
        <v>1398</v>
      </c>
      <c r="M714" s="116" t="s">
        <v>1405</v>
      </c>
      <c r="N714" s="116">
        <v>1</v>
      </c>
      <c r="O714" s="116">
        <v>1</v>
      </c>
      <c r="P714" s="116">
        <v>1</v>
      </c>
      <c r="Q714" s="116">
        <v>0</v>
      </c>
      <c r="R714" s="116">
        <v>0</v>
      </c>
      <c r="S714" s="116">
        <v>1</v>
      </c>
      <c r="T714" s="116">
        <v>1</v>
      </c>
      <c r="U714" s="116">
        <v>1</v>
      </c>
      <c r="V714" s="116">
        <v>0</v>
      </c>
      <c r="W714" s="84">
        <v>186980919.34</v>
      </c>
      <c r="X714" s="117">
        <v>44698</v>
      </c>
      <c r="Y714" s="117">
        <v>48351</v>
      </c>
      <c r="Z714" s="84">
        <v>186980919.342462</v>
      </c>
      <c r="AA714" s="116" t="s">
        <v>1406</v>
      </c>
      <c r="AB714" s="116" t="s">
        <v>1407</v>
      </c>
      <c r="AC714" s="118">
        <v>0</v>
      </c>
      <c r="AD714" s="118">
        <v>0</v>
      </c>
      <c r="AE714" s="118">
        <v>0</v>
      </c>
      <c r="AF714" s="118">
        <v>0</v>
      </c>
      <c r="AG714" s="118">
        <v>0</v>
      </c>
      <c r="AH714" s="118">
        <v>0</v>
      </c>
      <c r="AI714" s="118">
        <v>186980919.34</v>
      </c>
      <c r="AJ714" s="118">
        <v>0</v>
      </c>
      <c r="AK714" s="118">
        <v>0</v>
      </c>
      <c r="AL714" s="118">
        <v>0</v>
      </c>
      <c r="AM714" s="118">
        <v>0</v>
      </c>
      <c r="AN714" s="118">
        <v>0</v>
      </c>
      <c r="AO714" s="118">
        <v>0</v>
      </c>
      <c r="AP714" s="118">
        <v>0</v>
      </c>
      <c r="AQ714" s="118">
        <v>0</v>
      </c>
      <c r="AR714" s="118">
        <f t="shared" si="33"/>
        <v>0</v>
      </c>
      <c r="AS714" s="118">
        <f t="shared" si="34"/>
        <v>186980919.34</v>
      </c>
      <c r="AT714" s="118">
        <f t="shared" si="35"/>
        <v>186980919.34</v>
      </c>
      <c r="AU714" s="145"/>
    </row>
    <row r="715" spans="1:47" ht="15" customHeight="1" x14ac:dyDescent="0.3">
      <c r="A715" s="116" t="s">
        <v>3178</v>
      </c>
      <c r="B715" s="116" t="s">
        <v>971</v>
      </c>
      <c r="C715" s="116">
        <v>4</v>
      </c>
      <c r="D715" s="116" t="s">
        <v>0</v>
      </c>
      <c r="E715" s="116" t="s">
        <v>2</v>
      </c>
      <c r="F715" s="116" t="s">
        <v>1393</v>
      </c>
      <c r="G715" s="116" t="s">
        <v>1411</v>
      </c>
      <c r="H715" s="116" t="s">
        <v>1409</v>
      </c>
      <c r="I715" s="116" t="s">
        <v>1412</v>
      </c>
      <c r="J715" s="116" t="s">
        <v>4601</v>
      </c>
      <c r="K715" s="116" t="s">
        <v>628</v>
      </c>
      <c r="L715" s="116" t="s">
        <v>1398</v>
      </c>
      <c r="M715" s="116" t="s">
        <v>1405</v>
      </c>
      <c r="N715" s="116">
        <v>1</v>
      </c>
      <c r="O715" s="116">
        <v>1</v>
      </c>
      <c r="P715" s="116">
        <v>1</v>
      </c>
      <c r="Q715" s="116">
        <v>1</v>
      </c>
      <c r="R715" s="116">
        <v>1</v>
      </c>
      <c r="S715" s="116">
        <v>1</v>
      </c>
      <c r="T715" s="116">
        <v>0</v>
      </c>
      <c r="U715" s="116">
        <v>0</v>
      </c>
      <c r="V715" s="116">
        <v>0</v>
      </c>
      <c r="W715" s="84">
        <v>128841.25</v>
      </c>
      <c r="X715" s="117">
        <v>44735</v>
      </c>
      <c r="Y715" s="117">
        <v>46196</v>
      </c>
      <c r="Z715" s="84">
        <v>257682.5</v>
      </c>
      <c r="AA715" s="116" t="s">
        <v>1406</v>
      </c>
      <c r="AB715" s="116" t="s">
        <v>1407</v>
      </c>
      <c r="AC715" s="118">
        <v>128841.25</v>
      </c>
      <c r="AD715" s="118">
        <v>0</v>
      </c>
      <c r="AE715" s="118">
        <v>0</v>
      </c>
      <c r="AF715" s="118">
        <v>0</v>
      </c>
      <c r="AG715" s="118">
        <v>0</v>
      </c>
      <c r="AH715" s="118">
        <v>0</v>
      </c>
      <c r="AI715" s="118">
        <v>0</v>
      </c>
      <c r="AJ715" s="118">
        <v>0</v>
      </c>
      <c r="AK715" s="118">
        <v>0</v>
      </c>
      <c r="AL715" s="118">
        <v>0</v>
      </c>
      <c r="AM715" s="118">
        <v>0</v>
      </c>
      <c r="AN715" s="118">
        <v>0</v>
      </c>
      <c r="AO715" s="118">
        <v>0</v>
      </c>
      <c r="AP715" s="118">
        <v>0</v>
      </c>
      <c r="AQ715" s="118">
        <v>0</v>
      </c>
      <c r="AR715" s="118">
        <f t="shared" si="33"/>
        <v>128841.25</v>
      </c>
      <c r="AS715" s="118">
        <f t="shared" si="34"/>
        <v>0</v>
      </c>
      <c r="AT715" s="118">
        <f t="shared" si="35"/>
        <v>128841.25</v>
      </c>
      <c r="AU715" s="145"/>
    </row>
    <row r="716" spans="1:47" ht="15" customHeight="1" x14ac:dyDescent="0.3">
      <c r="A716" s="116" t="s">
        <v>3179</v>
      </c>
      <c r="B716" s="116" t="s">
        <v>971</v>
      </c>
      <c r="C716" s="116">
        <v>5</v>
      </c>
      <c r="D716" s="116" t="s">
        <v>0</v>
      </c>
      <c r="E716" s="116" t="s">
        <v>2</v>
      </c>
      <c r="F716" s="116" t="s">
        <v>1393</v>
      </c>
      <c r="G716" s="116" t="s">
        <v>1411</v>
      </c>
      <c r="H716" s="116" t="s">
        <v>1409</v>
      </c>
      <c r="I716" s="116" t="s">
        <v>1412</v>
      </c>
      <c r="J716" s="116" t="s">
        <v>4601</v>
      </c>
      <c r="K716" s="116" t="s">
        <v>628</v>
      </c>
      <c r="L716" s="116" t="s">
        <v>1398</v>
      </c>
      <c r="M716" s="116" t="s">
        <v>1405</v>
      </c>
      <c r="N716" s="116">
        <v>1</v>
      </c>
      <c r="O716" s="116">
        <v>1</v>
      </c>
      <c r="P716" s="116">
        <v>1</v>
      </c>
      <c r="Q716" s="116">
        <v>1</v>
      </c>
      <c r="R716" s="116">
        <v>1</v>
      </c>
      <c r="S716" s="116">
        <v>1</v>
      </c>
      <c r="T716" s="116">
        <v>0</v>
      </c>
      <c r="U716" s="116">
        <v>0</v>
      </c>
      <c r="V716" s="116">
        <v>0</v>
      </c>
      <c r="W716" s="84">
        <v>851517.5</v>
      </c>
      <c r="X716" s="117">
        <v>44735</v>
      </c>
      <c r="Y716" s="117">
        <v>46561</v>
      </c>
      <c r="Z716" s="84">
        <v>851517.5</v>
      </c>
      <c r="AA716" s="116" t="s">
        <v>1406</v>
      </c>
      <c r="AB716" s="116" t="s">
        <v>1407</v>
      </c>
      <c r="AC716" s="118">
        <v>425758.75</v>
      </c>
      <c r="AD716" s="118">
        <v>425758.75</v>
      </c>
      <c r="AE716" s="118">
        <v>0</v>
      </c>
      <c r="AF716" s="118">
        <v>0</v>
      </c>
      <c r="AG716" s="118">
        <v>0</v>
      </c>
      <c r="AH716" s="118">
        <v>0</v>
      </c>
      <c r="AI716" s="118">
        <v>0</v>
      </c>
      <c r="AJ716" s="118">
        <v>0</v>
      </c>
      <c r="AK716" s="118">
        <v>0</v>
      </c>
      <c r="AL716" s="118">
        <v>0</v>
      </c>
      <c r="AM716" s="118">
        <v>0</v>
      </c>
      <c r="AN716" s="118">
        <v>0</v>
      </c>
      <c r="AO716" s="118">
        <v>0</v>
      </c>
      <c r="AP716" s="118">
        <v>0</v>
      </c>
      <c r="AQ716" s="118">
        <v>0</v>
      </c>
      <c r="AR716" s="118">
        <f t="shared" si="33"/>
        <v>851517.5</v>
      </c>
      <c r="AS716" s="118">
        <f t="shared" si="34"/>
        <v>0</v>
      </c>
      <c r="AT716" s="118">
        <f t="shared" si="35"/>
        <v>851517.5</v>
      </c>
      <c r="AU716" s="145"/>
    </row>
    <row r="717" spans="1:47" ht="15" customHeight="1" x14ac:dyDescent="0.3">
      <c r="A717" s="116" t="s">
        <v>3180</v>
      </c>
      <c r="B717" s="116" t="s">
        <v>971</v>
      </c>
      <c r="C717" s="116">
        <v>6</v>
      </c>
      <c r="D717" s="116" t="s">
        <v>0</v>
      </c>
      <c r="E717" s="116" t="s">
        <v>2</v>
      </c>
      <c r="F717" s="116" t="s">
        <v>1393</v>
      </c>
      <c r="G717" s="116" t="s">
        <v>1411</v>
      </c>
      <c r="H717" s="116" t="s">
        <v>1409</v>
      </c>
      <c r="I717" s="116" t="s">
        <v>1412</v>
      </c>
      <c r="J717" s="116" t="s">
        <v>4601</v>
      </c>
      <c r="K717" s="116" t="s">
        <v>628</v>
      </c>
      <c r="L717" s="116" t="s">
        <v>1398</v>
      </c>
      <c r="M717" s="116" t="s">
        <v>1405</v>
      </c>
      <c r="N717" s="116">
        <v>1</v>
      </c>
      <c r="O717" s="116">
        <v>1</v>
      </c>
      <c r="P717" s="116">
        <v>1</v>
      </c>
      <c r="Q717" s="116">
        <v>1</v>
      </c>
      <c r="R717" s="116">
        <v>1</v>
      </c>
      <c r="S717" s="116">
        <v>1</v>
      </c>
      <c r="T717" s="116">
        <v>0</v>
      </c>
      <c r="U717" s="116">
        <v>0</v>
      </c>
      <c r="V717" s="116">
        <v>0</v>
      </c>
      <c r="W717" s="84">
        <v>50740</v>
      </c>
      <c r="X717" s="117">
        <v>44735</v>
      </c>
      <c r="Y717" s="117">
        <v>46927</v>
      </c>
      <c r="Z717" s="84">
        <v>50740</v>
      </c>
      <c r="AA717" s="116" t="s">
        <v>1406</v>
      </c>
      <c r="AB717" s="116" t="s">
        <v>1407</v>
      </c>
      <c r="AC717" s="118">
        <v>0</v>
      </c>
      <c r="AD717" s="118">
        <v>25370</v>
      </c>
      <c r="AE717" s="118">
        <v>25370</v>
      </c>
      <c r="AF717" s="118">
        <v>0</v>
      </c>
      <c r="AG717" s="118">
        <v>0</v>
      </c>
      <c r="AH717" s="118">
        <v>0</v>
      </c>
      <c r="AI717" s="118">
        <v>0</v>
      </c>
      <c r="AJ717" s="118">
        <v>0</v>
      </c>
      <c r="AK717" s="118">
        <v>0</v>
      </c>
      <c r="AL717" s="118">
        <v>0</v>
      </c>
      <c r="AM717" s="118">
        <v>0</v>
      </c>
      <c r="AN717" s="118">
        <v>0</v>
      </c>
      <c r="AO717" s="118">
        <v>0</v>
      </c>
      <c r="AP717" s="118">
        <v>0</v>
      </c>
      <c r="AQ717" s="118">
        <v>0</v>
      </c>
      <c r="AR717" s="118">
        <f t="shared" si="33"/>
        <v>25370</v>
      </c>
      <c r="AS717" s="118">
        <f t="shared" si="34"/>
        <v>25370</v>
      </c>
      <c r="AT717" s="118">
        <f t="shared" si="35"/>
        <v>50740</v>
      </c>
      <c r="AU717" s="145"/>
    </row>
    <row r="718" spans="1:47" ht="15" customHeight="1" x14ac:dyDescent="0.3">
      <c r="A718" s="116" t="s">
        <v>3181</v>
      </c>
      <c r="B718" s="116" t="s">
        <v>971</v>
      </c>
      <c r="C718" s="116">
        <v>7</v>
      </c>
      <c r="D718" s="116" t="s">
        <v>0</v>
      </c>
      <c r="E718" s="116" t="s">
        <v>2</v>
      </c>
      <c r="F718" s="116" t="s">
        <v>1393</v>
      </c>
      <c r="G718" s="116" t="s">
        <v>1411</v>
      </c>
      <c r="H718" s="116" t="s">
        <v>1409</v>
      </c>
      <c r="I718" s="116" t="s">
        <v>1412</v>
      </c>
      <c r="J718" s="116" t="s">
        <v>4601</v>
      </c>
      <c r="K718" s="116" t="s">
        <v>628</v>
      </c>
      <c r="L718" s="116" t="s">
        <v>1398</v>
      </c>
      <c r="M718" s="116" t="s">
        <v>1405</v>
      </c>
      <c r="N718" s="116">
        <v>1</v>
      </c>
      <c r="O718" s="116">
        <v>1</v>
      </c>
      <c r="P718" s="116">
        <v>1</v>
      </c>
      <c r="Q718" s="116">
        <v>1</v>
      </c>
      <c r="R718" s="116">
        <v>1</v>
      </c>
      <c r="S718" s="116">
        <v>1</v>
      </c>
      <c r="T718" s="116">
        <v>0</v>
      </c>
      <c r="U718" s="116">
        <v>0</v>
      </c>
      <c r="V718" s="116">
        <v>0</v>
      </c>
      <c r="W718" s="84">
        <v>159300</v>
      </c>
      <c r="X718" s="117">
        <v>44735</v>
      </c>
      <c r="Y718" s="117">
        <v>47292</v>
      </c>
      <c r="Z718" s="84">
        <v>159300</v>
      </c>
      <c r="AA718" s="116" t="s">
        <v>1406</v>
      </c>
      <c r="AB718" s="116" t="s">
        <v>1407</v>
      </c>
      <c r="AC718" s="118">
        <v>0</v>
      </c>
      <c r="AD718" s="118">
        <v>0</v>
      </c>
      <c r="AE718" s="118">
        <v>79650</v>
      </c>
      <c r="AF718" s="118">
        <v>79650</v>
      </c>
      <c r="AG718" s="118">
        <v>0</v>
      </c>
      <c r="AH718" s="118">
        <v>0</v>
      </c>
      <c r="AI718" s="118">
        <v>0</v>
      </c>
      <c r="AJ718" s="118">
        <v>0</v>
      </c>
      <c r="AK718" s="118">
        <v>0</v>
      </c>
      <c r="AL718" s="118">
        <v>0</v>
      </c>
      <c r="AM718" s="118">
        <v>0</v>
      </c>
      <c r="AN718" s="118">
        <v>0</v>
      </c>
      <c r="AO718" s="118">
        <v>0</v>
      </c>
      <c r="AP718" s="118">
        <v>0</v>
      </c>
      <c r="AQ718" s="118">
        <v>0</v>
      </c>
      <c r="AR718" s="118">
        <f t="shared" si="33"/>
        <v>0</v>
      </c>
      <c r="AS718" s="118">
        <f t="shared" si="34"/>
        <v>159300</v>
      </c>
      <c r="AT718" s="118">
        <f t="shared" si="35"/>
        <v>159300</v>
      </c>
      <c r="AU718" s="145"/>
    </row>
    <row r="719" spans="1:47" ht="15" customHeight="1" x14ac:dyDescent="0.3">
      <c r="A719" s="116" t="s">
        <v>3182</v>
      </c>
      <c r="B719" s="116" t="s">
        <v>972</v>
      </c>
      <c r="C719" s="116">
        <v>4</v>
      </c>
      <c r="D719" s="116" t="s">
        <v>0</v>
      </c>
      <c r="E719" s="116" t="s">
        <v>2</v>
      </c>
      <c r="F719" s="116" t="s">
        <v>1393</v>
      </c>
      <c r="G719" s="116" t="s">
        <v>1411</v>
      </c>
      <c r="H719" s="116" t="s">
        <v>1409</v>
      </c>
      <c r="I719" s="116" t="s">
        <v>1412</v>
      </c>
      <c r="J719" s="116" t="s">
        <v>4601</v>
      </c>
      <c r="K719" s="116" t="s">
        <v>628</v>
      </c>
      <c r="L719" s="116" t="s">
        <v>1398</v>
      </c>
      <c r="M719" s="116" t="s">
        <v>1405</v>
      </c>
      <c r="N719" s="116">
        <v>1</v>
      </c>
      <c r="O719" s="116">
        <v>1</v>
      </c>
      <c r="P719" s="116">
        <v>1</v>
      </c>
      <c r="Q719" s="116">
        <v>1</v>
      </c>
      <c r="R719" s="116">
        <v>1</v>
      </c>
      <c r="S719" s="116">
        <v>1</v>
      </c>
      <c r="T719" s="116">
        <v>0</v>
      </c>
      <c r="U719" s="116">
        <v>0</v>
      </c>
      <c r="V719" s="116">
        <v>0</v>
      </c>
      <c r="W719" s="84">
        <v>265278.75</v>
      </c>
      <c r="X719" s="117">
        <v>44739</v>
      </c>
      <c r="Y719" s="117">
        <v>46200</v>
      </c>
      <c r="Z719" s="84">
        <v>530557.5</v>
      </c>
      <c r="AA719" s="116" t="s">
        <v>1406</v>
      </c>
      <c r="AB719" s="116" t="s">
        <v>1407</v>
      </c>
      <c r="AC719" s="118">
        <v>265278.75</v>
      </c>
      <c r="AD719" s="118">
        <v>0</v>
      </c>
      <c r="AE719" s="118">
        <v>0</v>
      </c>
      <c r="AF719" s="118">
        <v>0</v>
      </c>
      <c r="AG719" s="118">
        <v>0</v>
      </c>
      <c r="AH719" s="118">
        <v>0</v>
      </c>
      <c r="AI719" s="118">
        <v>0</v>
      </c>
      <c r="AJ719" s="118">
        <v>0</v>
      </c>
      <c r="AK719" s="118">
        <v>0</v>
      </c>
      <c r="AL719" s="118">
        <v>0</v>
      </c>
      <c r="AM719" s="118">
        <v>0</v>
      </c>
      <c r="AN719" s="118">
        <v>0</v>
      </c>
      <c r="AO719" s="118">
        <v>0</v>
      </c>
      <c r="AP719" s="118">
        <v>0</v>
      </c>
      <c r="AQ719" s="118">
        <v>0</v>
      </c>
      <c r="AR719" s="118">
        <f t="shared" si="33"/>
        <v>265278.75</v>
      </c>
      <c r="AS719" s="118">
        <f t="shared" si="34"/>
        <v>0</v>
      </c>
      <c r="AT719" s="118">
        <f t="shared" si="35"/>
        <v>265278.75</v>
      </c>
      <c r="AU719" s="145"/>
    </row>
    <row r="720" spans="1:47" ht="15" customHeight="1" x14ac:dyDescent="0.3">
      <c r="A720" s="116" t="s">
        <v>3183</v>
      </c>
      <c r="B720" s="116" t="s">
        <v>972</v>
      </c>
      <c r="C720" s="116">
        <v>5</v>
      </c>
      <c r="D720" s="116" t="s">
        <v>0</v>
      </c>
      <c r="E720" s="116" t="s">
        <v>2</v>
      </c>
      <c r="F720" s="116" t="s">
        <v>1393</v>
      </c>
      <c r="G720" s="116" t="s">
        <v>1411</v>
      </c>
      <c r="H720" s="116" t="s">
        <v>1409</v>
      </c>
      <c r="I720" s="116" t="s">
        <v>1412</v>
      </c>
      <c r="J720" s="116" t="s">
        <v>4601</v>
      </c>
      <c r="K720" s="116" t="s">
        <v>628</v>
      </c>
      <c r="L720" s="116" t="s">
        <v>1398</v>
      </c>
      <c r="M720" s="116" t="s">
        <v>1405</v>
      </c>
      <c r="N720" s="116">
        <v>1</v>
      </c>
      <c r="O720" s="116">
        <v>1</v>
      </c>
      <c r="P720" s="116">
        <v>1</v>
      </c>
      <c r="Q720" s="116">
        <v>1</v>
      </c>
      <c r="R720" s="116">
        <v>1</v>
      </c>
      <c r="S720" s="116">
        <v>1</v>
      </c>
      <c r="T720" s="116">
        <v>0</v>
      </c>
      <c r="U720" s="116">
        <v>0</v>
      </c>
      <c r="V720" s="116">
        <v>0</v>
      </c>
      <c r="W720" s="84">
        <v>2247457.5</v>
      </c>
      <c r="X720" s="117">
        <v>44739</v>
      </c>
      <c r="Y720" s="117">
        <v>46565</v>
      </c>
      <c r="Z720" s="84">
        <v>2247457.5</v>
      </c>
      <c r="AA720" s="116" t="s">
        <v>1406</v>
      </c>
      <c r="AB720" s="116" t="s">
        <v>1407</v>
      </c>
      <c r="AC720" s="118">
        <v>1123728.75</v>
      </c>
      <c r="AD720" s="118">
        <v>1123728.75</v>
      </c>
      <c r="AE720" s="118">
        <v>0</v>
      </c>
      <c r="AF720" s="118">
        <v>0</v>
      </c>
      <c r="AG720" s="118">
        <v>0</v>
      </c>
      <c r="AH720" s="118">
        <v>0</v>
      </c>
      <c r="AI720" s="118">
        <v>0</v>
      </c>
      <c r="AJ720" s="118">
        <v>0</v>
      </c>
      <c r="AK720" s="118">
        <v>0</v>
      </c>
      <c r="AL720" s="118">
        <v>0</v>
      </c>
      <c r="AM720" s="118">
        <v>0</v>
      </c>
      <c r="AN720" s="118">
        <v>0</v>
      </c>
      <c r="AO720" s="118">
        <v>0</v>
      </c>
      <c r="AP720" s="118">
        <v>0</v>
      </c>
      <c r="AQ720" s="118">
        <v>0</v>
      </c>
      <c r="AR720" s="118">
        <f t="shared" si="33"/>
        <v>2247457.5</v>
      </c>
      <c r="AS720" s="118">
        <f t="shared" si="34"/>
        <v>0</v>
      </c>
      <c r="AT720" s="118">
        <f t="shared" si="35"/>
        <v>2247457.5</v>
      </c>
      <c r="AU720" s="145"/>
    </row>
    <row r="721" spans="1:47" ht="15" customHeight="1" x14ac:dyDescent="0.3">
      <c r="A721" s="116" t="s">
        <v>3184</v>
      </c>
      <c r="B721" s="116" t="s">
        <v>972</v>
      </c>
      <c r="C721" s="116">
        <v>6</v>
      </c>
      <c r="D721" s="116" t="s">
        <v>0</v>
      </c>
      <c r="E721" s="116" t="s">
        <v>2</v>
      </c>
      <c r="F721" s="116" t="s">
        <v>1393</v>
      </c>
      <c r="G721" s="116" t="s">
        <v>1411</v>
      </c>
      <c r="H721" s="116" t="s">
        <v>1409</v>
      </c>
      <c r="I721" s="116" t="s">
        <v>1412</v>
      </c>
      <c r="J721" s="116" t="s">
        <v>4601</v>
      </c>
      <c r="K721" s="116" t="s">
        <v>628</v>
      </c>
      <c r="L721" s="116" t="s">
        <v>1398</v>
      </c>
      <c r="M721" s="116" t="s">
        <v>1405</v>
      </c>
      <c r="N721" s="116">
        <v>1</v>
      </c>
      <c r="O721" s="116">
        <v>1</v>
      </c>
      <c r="P721" s="116">
        <v>1</v>
      </c>
      <c r="Q721" s="116">
        <v>1</v>
      </c>
      <c r="R721" s="116">
        <v>1</v>
      </c>
      <c r="S721" s="116">
        <v>1</v>
      </c>
      <c r="T721" s="116">
        <v>0</v>
      </c>
      <c r="U721" s="116">
        <v>0</v>
      </c>
      <c r="V721" s="116">
        <v>0</v>
      </c>
      <c r="W721" s="84">
        <v>9782937.5</v>
      </c>
      <c r="X721" s="117">
        <v>44739</v>
      </c>
      <c r="Y721" s="117">
        <v>46931</v>
      </c>
      <c r="Z721" s="84">
        <v>9782937.5</v>
      </c>
      <c r="AA721" s="116" t="s">
        <v>1406</v>
      </c>
      <c r="AB721" s="116" t="s">
        <v>1407</v>
      </c>
      <c r="AC721" s="118">
        <v>0</v>
      </c>
      <c r="AD721" s="118">
        <v>4891468.75</v>
      </c>
      <c r="AE721" s="118">
        <v>4891468.75</v>
      </c>
      <c r="AF721" s="118">
        <v>0</v>
      </c>
      <c r="AG721" s="118">
        <v>0</v>
      </c>
      <c r="AH721" s="118">
        <v>0</v>
      </c>
      <c r="AI721" s="118">
        <v>0</v>
      </c>
      <c r="AJ721" s="118">
        <v>0</v>
      </c>
      <c r="AK721" s="118">
        <v>0</v>
      </c>
      <c r="AL721" s="118">
        <v>0</v>
      </c>
      <c r="AM721" s="118">
        <v>0</v>
      </c>
      <c r="AN721" s="118">
        <v>0</v>
      </c>
      <c r="AO721" s="118">
        <v>0</v>
      </c>
      <c r="AP721" s="118">
        <v>0</v>
      </c>
      <c r="AQ721" s="118">
        <v>0</v>
      </c>
      <c r="AR721" s="118">
        <f t="shared" si="33"/>
        <v>4891468.75</v>
      </c>
      <c r="AS721" s="118">
        <f t="shared" si="34"/>
        <v>4891468.75</v>
      </c>
      <c r="AT721" s="118">
        <f t="shared" si="35"/>
        <v>9782937.5</v>
      </c>
      <c r="AU721" s="145"/>
    </row>
    <row r="722" spans="1:47" ht="15" customHeight="1" x14ac:dyDescent="0.3">
      <c r="A722" s="116" t="s">
        <v>3185</v>
      </c>
      <c r="B722" s="116" t="s">
        <v>972</v>
      </c>
      <c r="C722" s="116">
        <v>7</v>
      </c>
      <c r="D722" s="116" t="s">
        <v>0</v>
      </c>
      <c r="E722" s="116" t="s">
        <v>2</v>
      </c>
      <c r="F722" s="116" t="s">
        <v>1393</v>
      </c>
      <c r="G722" s="116" t="s">
        <v>1411</v>
      </c>
      <c r="H722" s="116" t="s">
        <v>1409</v>
      </c>
      <c r="I722" s="116" t="s">
        <v>1412</v>
      </c>
      <c r="J722" s="116" t="s">
        <v>4601</v>
      </c>
      <c r="K722" s="116" t="s">
        <v>628</v>
      </c>
      <c r="L722" s="116" t="s">
        <v>1398</v>
      </c>
      <c r="M722" s="116" t="s">
        <v>1405</v>
      </c>
      <c r="N722" s="116">
        <v>1</v>
      </c>
      <c r="O722" s="116">
        <v>1</v>
      </c>
      <c r="P722" s="116">
        <v>1</v>
      </c>
      <c r="Q722" s="116">
        <v>1</v>
      </c>
      <c r="R722" s="116">
        <v>1</v>
      </c>
      <c r="S722" s="116">
        <v>1</v>
      </c>
      <c r="T722" s="116">
        <v>0</v>
      </c>
      <c r="U722" s="116">
        <v>0</v>
      </c>
      <c r="V722" s="116">
        <v>0</v>
      </c>
      <c r="W722" s="84">
        <v>11935552.5</v>
      </c>
      <c r="X722" s="117">
        <v>44739</v>
      </c>
      <c r="Y722" s="117">
        <v>47296</v>
      </c>
      <c r="Z722" s="84">
        <v>11935552.5</v>
      </c>
      <c r="AA722" s="116" t="s">
        <v>1406</v>
      </c>
      <c r="AB722" s="116" t="s">
        <v>1407</v>
      </c>
      <c r="AC722" s="118">
        <v>0</v>
      </c>
      <c r="AD722" s="118">
        <v>0</v>
      </c>
      <c r="AE722" s="118">
        <v>5967776.25</v>
      </c>
      <c r="AF722" s="118">
        <v>5967776.25</v>
      </c>
      <c r="AG722" s="118">
        <v>0</v>
      </c>
      <c r="AH722" s="118">
        <v>0</v>
      </c>
      <c r="AI722" s="118">
        <v>0</v>
      </c>
      <c r="AJ722" s="118">
        <v>0</v>
      </c>
      <c r="AK722" s="118">
        <v>0</v>
      </c>
      <c r="AL722" s="118">
        <v>0</v>
      </c>
      <c r="AM722" s="118">
        <v>0</v>
      </c>
      <c r="AN722" s="118">
        <v>0</v>
      </c>
      <c r="AO722" s="118">
        <v>0</v>
      </c>
      <c r="AP722" s="118">
        <v>0</v>
      </c>
      <c r="AQ722" s="118">
        <v>0</v>
      </c>
      <c r="AR722" s="118">
        <f t="shared" si="33"/>
        <v>0</v>
      </c>
      <c r="AS722" s="118">
        <f t="shared" si="34"/>
        <v>11935552.5</v>
      </c>
      <c r="AT722" s="118">
        <f t="shared" si="35"/>
        <v>11935552.5</v>
      </c>
      <c r="AU722" s="145"/>
    </row>
    <row r="723" spans="1:47" ht="15" customHeight="1" x14ac:dyDescent="0.3">
      <c r="A723" s="116" t="s">
        <v>3186</v>
      </c>
      <c r="B723" s="116" t="s">
        <v>972</v>
      </c>
      <c r="C723" s="116">
        <v>8</v>
      </c>
      <c r="D723" s="116" t="s">
        <v>0</v>
      </c>
      <c r="E723" s="116" t="s">
        <v>2</v>
      </c>
      <c r="F723" s="116" t="s">
        <v>1393</v>
      </c>
      <c r="G723" s="116" t="s">
        <v>1411</v>
      </c>
      <c r="H723" s="116" t="s">
        <v>1409</v>
      </c>
      <c r="I723" s="116" t="s">
        <v>1412</v>
      </c>
      <c r="J723" s="116" t="s">
        <v>4601</v>
      </c>
      <c r="K723" s="116" t="s">
        <v>628</v>
      </c>
      <c r="L723" s="116" t="s">
        <v>1398</v>
      </c>
      <c r="M723" s="116" t="s">
        <v>1405</v>
      </c>
      <c r="N723" s="116">
        <v>1</v>
      </c>
      <c r="O723" s="116">
        <v>1</v>
      </c>
      <c r="P723" s="116">
        <v>1</v>
      </c>
      <c r="Q723" s="116">
        <v>1</v>
      </c>
      <c r="R723" s="116">
        <v>1</v>
      </c>
      <c r="S723" s="116">
        <v>1</v>
      </c>
      <c r="T723" s="116">
        <v>0</v>
      </c>
      <c r="U723" s="116">
        <v>0</v>
      </c>
      <c r="V723" s="116">
        <v>0</v>
      </c>
      <c r="W723" s="84">
        <v>419637.5</v>
      </c>
      <c r="X723" s="117">
        <v>44739</v>
      </c>
      <c r="Y723" s="117">
        <v>47661</v>
      </c>
      <c r="Z723" s="84">
        <v>419637.5</v>
      </c>
      <c r="AA723" s="116" t="s">
        <v>1406</v>
      </c>
      <c r="AB723" s="116" t="s">
        <v>1407</v>
      </c>
      <c r="AC723" s="118">
        <v>0</v>
      </c>
      <c r="AD723" s="118">
        <v>0</v>
      </c>
      <c r="AE723" s="118">
        <v>139879.17000000001</v>
      </c>
      <c r="AF723" s="118">
        <v>139879.17000000001</v>
      </c>
      <c r="AG723" s="118">
        <v>139879.15999999997</v>
      </c>
      <c r="AH723" s="118">
        <v>0</v>
      </c>
      <c r="AI723" s="118">
        <v>0</v>
      </c>
      <c r="AJ723" s="118">
        <v>0</v>
      </c>
      <c r="AK723" s="118">
        <v>0</v>
      </c>
      <c r="AL723" s="118">
        <v>0</v>
      </c>
      <c r="AM723" s="118">
        <v>0</v>
      </c>
      <c r="AN723" s="118">
        <v>0</v>
      </c>
      <c r="AO723" s="118">
        <v>0</v>
      </c>
      <c r="AP723" s="118">
        <v>0</v>
      </c>
      <c r="AQ723" s="118">
        <v>0</v>
      </c>
      <c r="AR723" s="118">
        <f t="shared" si="33"/>
        <v>0</v>
      </c>
      <c r="AS723" s="118">
        <f t="shared" si="34"/>
        <v>419637.5</v>
      </c>
      <c r="AT723" s="118">
        <f t="shared" si="35"/>
        <v>419637.5</v>
      </c>
      <c r="AU723" s="145"/>
    </row>
    <row r="724" spans="1:47" ht="15" customHeight="1" x14ac:dyDescent="0.3">
      <c r="A724" s="116" t="s">
        <v>3187</v>
      </c>
      <c r="B724" s="116" t="s">
        <v>972</v>
      </c>
      <c r="C724" s="116">
        <v>9</v>
      </c>
      <c r="D724" s="116" t="s">
        <v>0</v>
      </c>
      <c r="E724" s="116" t="s">
        <v>2</v>
      </c>
      <c r="F724" s="116" t="s">
        <v>1393</v>
      </c>
      <c r="G724" s="116" t="s">
        <v>1411</v>
      </c>
      <c r="H724" s="116" t="s">
        <v>1409</v>
      </c>
      <c r="I724" s="116" t="s">
        <v>1412</v>
      </c>
      <c r="J724" s="116" t="s">
        <v>4601</v>
      </c>
      <c r="K724" s="116" t="s">
        <v>628</v>
      </c>
      <c r="L724" s="116" t="s">
        <v>1398</v>
      </c>
      <c r="M724" s="116" t="s">
        <v>1405</v>
      </c>
      <c r="N724" s="116">
        <v>1</v>
      </c>
      <c r="O724" s="116">
        <v>1</v>
      </c>
      <c r="P724" s="116">
        <v>1</v>
      </c>
      <c r="Q724" s="116">
        <v>1</v>
      </c>
      <c r="R724" s="116">
        <v>1</v>
      </c>
      <c r="S724" s="116">
        <v>1</v>
      </c>
      <c r="T724" s="116">
        <v>0</v>
      </c>
      <c r="U724" s="116">
        <v>0</v>
      </c>
      <c r="V724" s="116">
        <v>0</v>
      </c>
      <c r="W724" s="84">
        <v>188062.5</v>
      </c>
      <c r="X724" s="117">
        <v>44739</v>
      </c>
      <c r="Y724" s="117">
        <v>48026</v>
      </c>
      <c r="Z724" s="84">
        <v>188062.5</v>
      </c>
      <c r="AA724" s="116" t="s">
        <v>1406</v>
      </c>
      <c r="AB724" s="116" t="s">
        <v>1407</v>
      </c>
      <c r="AC724" s="118">
        <v>0</v>
      </c>
      <c r="AD724" s="118">
        <v>0</v>
      </c>
      <c r="AE724" s="118">
        <v>47015.63</v>
      </c>
      <c r="AF724" s="118">
        <v>47015.63</v>
      </c>
      <c r="AG724" s="118">
        <v>47015.63</v>
      </c>
      <c r="AH724" s="118">
        <v>47015.610000000044</v>
      </c>
      <c r="AI724" s="118">
        <v>0</v>
      </c>
      <c r="AJ724" s="118">
        <v>0</v>
      </c>
      <c r="AK724" s="118">
        <v>0</v>
      </c>
      <c r="AL724" s="118">
        <v>0</v>
      </c>
      <c r="AM724" s="118">
        <v>0</v>
      </c>
      <c r="AN724" s="118">
        <v>0</v>
      </c>
      <c r="AO724" s="118">
        <v>0</v>
      </c>
      <c r="AP724" s="118">
        <v>0</v>
      </c>
      <c r="AQ724" s="118">
        <v>0</v>
      </c>
      <c r="AR724" s="118">
        <f t="shared" si="33"/>
        <v>0</v>
      </c>
      <c r="AS724" s="118">
        <f t="shared" si="34"/>
        <v>188062.50000000003</v>
      </c>
      <c r="AT724" s="118">
        <f t="shared" si="35"/>
        <v>188062.50000000003</v>
      </c>
      <c r="AU724" s="145"/>
    </row>
    <row r="725" spans="1:47" ht="15" customHeight="1" x14ac:dyDescent="0.3">
      <c r="A725" s="116" t="s">
        <v>3188</v>
      </c>
      <c r="B725" s="116" t="s">
        <v>1171</v>
      </c>
      <c r="C725" s="116">
        <v>1</v>
      </c>
      <c r="D725" s="116" t="s">
        <v>0</v>
      </c>
      <c r="E725" s="116" t="s">
        <v>2</v>
      </c>
      <c r="F725" s="116" t="s">
        <v>1393</v>
      </c>
      <c r="G725" s="116" t="s">
        <v>323</v>
      </c>
      <c r="H725" s="116" t="s">
        <v>1402</v>
      </c>
      <c r="I725" s="116" t="s">
        <v>1403</v>
      </c>
      <c r="J725" s="116" t="s">
        <v>1404</v>
      </c>
      <c r="K725" s="116" t="s">
        <v>549</v>
      </c>
      <c r="L725" s="116" t="s">
        <v>1398</v>
      </c>
      <c r="M725" s="116" t="s">
        <v>1405</v>
      </c>
      <c r="N725" s="116">
        <v>1</v>
      </c>
      <c r="O725" s="116">
        <v>1</v>
      </c>
      <c r="P725" s="116">
        <v>1</v>
      </c>
      <c r="Q725" s="116">
        <v>0</v>
      </c>
      <c r="R725" s="116">
        <v>0</v>
      </c>
      <c r="S725" s="116">
        <v>1</v>
      </c>
      <c r="T725" s="116">
        <v>1</v>
      </c>
      <c r="U725" s="116">
        <v>1</v>
      </c>
      <c r="V725" s="116">
        <v>0</v>
      </c>
      <c r="W725" s="84">
        <v>34695318.020000003</v>
      </c>
      <c r="X725" s="117">
        <v>44698</v>
      </c>
      <c r="Y725" s="117">
        <v>48351</v>
      </c>
      <c r="Z725" s="84">
        <v>34695318.049999997</v>
      </c>
      <c r="AA725" s="116" t="s">
        <v>1406</v>
      </c>
      <c r="AB725" s="116" t="s">
        <v>1407</v>
      </c>
      <c r="AC725" s="118">
        <v>0</v>
      </c>
      <c r="AD725" s="118">
        <v>0</v>
      </c>
      <c r="AE725" s="118">
        <v>0</v>
      </c>
      <c r="AF725" s="118">
        <v>0</v>
      </c>
      <c r="AG725" s="118">
        <v>0</v>
      </c>
      <c r="AH725" s="118">
        <v>0</v>
      </c>
      <c r="AI725" s="118">
        <v>34695318.020000003</v>
      </c>
      <c r="AJ725" s="118">
        <v>0</v>
      </c>
      <c r="AK725" s="118">
        <v>0</v>
      </c>
      <c r="AL725" s="118">
        <v>0</v>
      </c>
      <c r="AM725" s="118">
        <v>0</v>
      </c>
      <c r="AN725" s="118">
        <v>0</v>
      </c>
      <c r="AO725" s="118">
        <v>0</v>
      </c>
      <c r="AP725" s="118">
        <v>0</v>
      </c>
      <c r="AQ725" s="118">
        <v>0</v>
      </c>
      <c r="AR725" s="118">
        <f t="shared" si="33"/>
        <v>0</v>
      </c>
      <c r="AS725" s="118">
        <f t="shared" si="34"/>
        <v>34695318.020000003</v>
      </c>
      <c r="AT725" s="118">
        <f t="shared" si="35"/>
        <v>34695318.020000003</v>
      </c>
      <c r="AU725" s="145"/>
    </row>
    <row r="726" spans="1:47" ht="15" customHeight="1" x14ac:dyDescent="0.3">
      <c r="A726" s="116" t="s">
        <v>3189</v>
      </c>
      <c r="B726" s="116" t="s">
        <v>1172</v>
      </c>
      <c r="C726" s="116">
        <v>1</v>
      </c>
      <c r="D726" s="116" t="s">
        <v>0</v>
      </c>
      <c r="E726" s="116" t="s">
        <v>2</v>
      </c>
      <c r="F726" s="116" t="s">
        <v>1393</v>
      </c>
      <c r="G726" s="116" t="s">
        <v>1408</v>
      </c>
      <c r="H726" s="116" t="s">
        <v>1409</v>
      </c>
      <c r="I726" s="116" t="s">
        <v>1410</v>
      </c>
      <c r="J726" s="116" t="s">
        <v>4601</v>
      </c>
      <c r="K726" s="116" t="s">
        <v>611</v>
      </c>
      <c r="L726" s="116" t="s">
        <v>1398</v>
      </c>
      <c r="M726" s="116" t="s">
        <v>1405</v>
      </c>
      <c r="N726" s="116">
        <v>1</v>
      </c>
      <c r="O726" s="116">
        <v>1</v>
      </c>
      <c r="P726" s="116">
        <v>1</v>
      </c>
      <c r="Q726" s="116">
        <v>1</v>
      </c>
      <c r="R726" s="116">
        <v>1</v>
      </c>
      <c r="S726" s="116">
        <v>1</v>
      </c>
      <c r="T726" s="116">
        <v>0</v>
      </c>
      <c r="U726" s="116">
        <v>0</v>
      </c>
      <c r="V726" s="116">
        <v>0</v>
      </c>
      <c r="W726" s="84">
        <v>1216426.58</v>
      </c>
      <c r="X726" s="117">
        <v>44685</v>
      </c>
      <c r="Y726" s="117">
        <v>46511</v>
      </c>
      <c r="Z726" s="84">
        <v>1216426.58</v>
      </c>
      <c r="AA726" s="116" t="s">
        <v>1406</v>
      </c>
      <c r="AB726" s="116" t="s">
        <v>1407</v>
      </c>
      <c r="AC726" s="118">
        <v>0</v>
      </c>
      <c r="AD726" s="118">
        <v>1216426.58</v>
      </c>
      <c r="AE726" s="118">
        <v>0</v>
      </c>
      <c r="AF726" s="118">
        <v>0</v>
      </c>
      <c r="AG726" s="118">
        <v>0</v>
      </c>
      <c r="AH726" s="118">
        <v>0</v>
      </c>
      <c r="AI726" s="118">
        <v>0</v>
      </c>
      <c r="AJ726" s="118">
        <v>0</v>
      </c>
      <c r="AK726" s="118">
        <v>0</v>
      </c>
      <c r="AL726" s="118">
        <v>0</v>
      </c>
      <c r="AM726" s="118">
        <v>0</v>
      </c>
      <c r="AN726" s="118">
        <v>0</v>
      </c>
      <c r="AO726" s="118">
        <v>0</v>
      </c>
      <c r="AP726" s="118">
        <v>0</v>
      </c>
      <c r="AQ726" s="118">
        <v>0</v>
      </c>
      <c r="AR726" s="118">
        <f t="shared" si="33"/>
        <v>1216426.58</v>
      </c>
      <c r="AS726" s="118">
        <f t="shared" si="34"/>
        <v>0</v>
      </c>
      <c r="AT726" s="118">
        <f t="shared" si="35"/>
        <v>1216426.58</v>
      </c>
      <c r="AU726" s="145"/>
    </row>
    <row r="727" spans="1:47" ht="15" customHeight="1" x14ac:dyDescent="0.3">
      <c r="A727" s="116" t="s">
        <v>3190</v>
      </c>
      <c r="B727" s="116" t="s">
        <v>1173</v>
      </c>
      <c r="C727" s="116">
        <v>1</v>
      </c>
      <c r="D727" s="116" t="s">
        <v>0</v>
      </c>
      <c r="E727" s="116" t="s">
        <v>2</v>
      </c>
      <c r="F727" s="116" t="s">
        <v>1393</v>
      </c>
      <c r="G727" s="116" t="s">
        <v>1408</v>
      </c>
      <c r="H727" s="116" t="s">
        <v>1409</v>
      </c>
      <c r="I727" s="116" t="s">
        <v>1410</v>
      </c>
      <c r="J727" s="116" t="s">
        <v>4601</v>
      </c>
      <c r="K727" s="116" t="s">
        <v>611</v>
      </c>
      <c r="L727" s="116" t="s">
        <v>1398</v>
      </c>
      <c r="M727" s="116" t="s">
        <v>1405</v>
      </c>
      <c r="N727" s="116">
        <v>1</v>
      </c>
      <c r="O727" s="116">
        <v>1</v>
      </c>
      <c r="P727" s="116">
        <v>1</v>
      </c>
      <c r="Q727" s="116">
        <v>1</v>
      </c>
      <c r="R727" s="116">
        <v>1</v>
      </c>
      <c r="S727" s="116">
        <v>1</v>
      </c>
      <c r="T727" s="116">
        <v>0</v>
      </c>
      <c r="U727" s="116">
        <v>0</v>
      </c>
      <c r="V727" s="116">
        <v>0</v>
      </c>
      <c r="W727" s="84">
        <v>1288948.49</v>
      </c>
      <c r="X727" s="117">
        <v>44685</v>
      </c>
      <c r="Y727" s="117">
        <v>46511</v>
      </c>
      <c r="Z727" s="84">
        <v>1288948.49</v>
      </c>
      <c r="AA727" s="116" t="s">
        <v>1406</v>
      </c>
      <c r="AB727" s="116" t="s">
        <v>1407</v>
      </c>
      <c r="AC727" s="118">
        <v>0</v>
      </c>
      <c r="AD727" s="118">
        <v>1288948.49</v>
      </c>
      <c r="AE727" s="118">
        <v>0</v>
      </c>
      <c r="AF727" s="118">
        <v>0</v>
      </c>
      <c r="AG727" s="118">
        <v>0</v>
      </c>
      <c r="AH727" s="118">
        <v>0</v>
      </c>
      <c r="AI727" s="118">
        <v>0</v>
      </c>
      <c r="AJ727" s="118">
        <v>0</v>
      </c>
      <c r="AK727" s="118">
        <v>0</v>
      </c>
      <c r="AL727" s="118">
        <v>0</v>
      </c>
      <c r="AM727" s="118">
        <v>0</v>
      </c>
      <c r="AN727" s="118">
        <v>0</v>
      </c>
      <c r="AO727" s="118">
        <v>0</v>
      </c>
      <c r="AP727" s="118">
        <v>0</v>
      </c>
      <c r="AQ727" s="118">
        <v>0</v>
      </c>
      <c r="AR727" s="118">
        <f t="shared" si="33"/>
        <v>1288948.49</v>
      </c>
      <c r="AS727" s="118">
        <f t="shared" si="34"/>
        <v>0</v>
      </c>
      <c r="AT727" s="118">
        <f t="shared" si="35"/>
        <v>1288948.49</v>
      </c>
      <c r="AU727" s="145"/>
    </row>
    <row r="728" spans="1:47" ht="15" customHeight="1" x14ac:dyDescent="0.3">
      <c r="A728" s="116" t="s">
        <v>3191</v>
      </c>
      <c r="B728" s="116" t="s">
        <v>1174</v>
      </c>
      <c r="C728" s="116">
        <v>1</v>
      </c>
      <c r="D728" s="116" t="s">
        <v>0</v>
      </c>
      <c r="E728" s="116" t="s">
        <v>2</v>
      </c>
      <c r="F728" s="116" t="s">
        <v>1393</v>
      </c>
      <c r="G728" s="116" t="s">
        <v>1408</v>
      </c>
      <c r="H728" s="116" t="s">
        <v>1409</v>
      </c>
      <c r="I728" s="116" t="s">
        <v>1410</v>
      </c>
      <c r="J728" s="116" t="s">
        <v>4601</v>
      </c>
      <c r="K728" s="116" t="s">
        <v>611</v>
      </c>
      <c r="L728" s="116" t="s">
        <v>1398</v>
      </c>
      <c r="M728" s="116" t="s">
        <v>1405</v>
      </c>
      <c r="N728" s="116">
        <v>1</v>
      </c>
      <c r="O728" s="116">
        <v>1</v>
      </c>
      <c r="P728" s="116">
        <v>1</v>
      </c>
      <c r="Q728" s="116">
        <v>1</v>
      </c>
      <c r="R728" s="116">
        <v>1</v>
      </c>
      <c r="S728" s="116">
        <v>1</v>
      </c>
      <c r="T728" s="116">
        <v>0</v>
      </c>
      <c r="U728" s="116">
        <v>0</v>
      </c>
      <c r="V728" s="116">
        <v>0</v>
      </c>
      <c r="W728" s="84">
        <v>1089243</v>
      </c>
      <c r="X728" s="117">
        <v>44685</v>
      </c>
      <c r="Y728" s="117">
        <v>46511</v>
      </c>
      <c r="Z728" s="84">
        <v>1089243</v>
      </c>
      <c r="AA728" s="116" t="s">
        <v>1406</v>
      </c>
      <c r="AB728" s="116" t="s">
        <v>1407</v>
      </c>
      <c r="AC728" s="118">
        <v>0</v>
      </c>
      <c r="AD728" s="118">
        <v>1089243</v>
      </c>
      <c r="AE728" s="118">
        <v>0</v>
      </c>
      <c r="AF728" s="118">
        <v>0</v>
      </c>
      <c r="AG728" s="118">
        <v>0</v>
      </c>
      <c r="AH728" s="118">
        <v>0</v>
      </c>
      <c r="AI728" s="118">
        <v>0</v>
      </c>
      <c r="AJ728" s="118">
        <v>0</v>
      </c>
      <c r="AK728" s="118">
        <v>0</v>
      </c>
      <c r="AL728" s="118">
        <v>0</v>
      </c>
      <c r="AM728" s="118">
        <v>0</v>
      </c>
      <c r="AN728" s="118">
        <v>0</v>
      </c>
      <c r="AO728" s="118">
        <v>0</v>
      </c>
      <c r="AP728" s="118">
        <v>0</v>
      </c>
      <c r="AQ728" s="118">
        <v>0</v>
      </c>
      <c r="AR728" s="118">
        <f t="shared" si="33"/>
        <v>1089243</v>
      </c>
      <c r="AS728" s="118">
        <f t="shared" si="34"/>
        <v>0</v>
      </c>
      <c r="AT728" s="118">
        <f t="shared" si="35"/>
        <v>1089243</v>
      </c>
      <c r="AU728" s="145"/>
    </row>
    <row r="729" spans="1:47" ht="15" customHeight="1" x14ac:dyDescent="0.3">
      <c r="A729" s="116" t="s">
        <v>3192</v>
      </c>
      <c r="B729" s="116" t="s">
        <v>1175</v>
      </c>
      <c r="C729" s="116">
        <v>1</v>
      </c>
      <c r="D729" s="116" t="s">
        <v>0</v>
      </c>
      <c r="E729" s="116" t="s">
        <v>2</v>
      </c>
      <c r="F729" s="116" t="s">
        <v>1393</v>
      </c>
      <c r="G729" s="116" t="s">
        <v>1408</v>
      </c>
      <c r="H729" s="116" t="s">
        <v>1409</v>
      </c>
      <c r="I729" s="116" t="s">
        <v>1410</v>
      </c>
      <c r="J729" s="116" t="s">
        <v>4601</v>
      </c>
      <c r="K729" s="116" t="s">
        <v>611</v>
      </c>
      <c r="L729" s="116" t="s">
        <v>1398</v>
      </c>
      <c r="M729" s="116" t="s">
        <v>1405</v>
      </c>
      <c r="N729" s="116">
        <v>1</v>
      </c>
      <c r="O729" s="116">
        <v>1</v>
      </c>
      <c r="P729" s="116">
        <v>1</v>
      </c>
      <c r="Q729" s="116">
        <v>1</v>
      </c>
      <c r="R729" s="116">
        <v>1</v>
      </c>
      <c r="S729" s="116">
        <v>1</v>
      </c>
      <c r="T729" s="116">
        <v>0</v>
      </c>
      <c r="U729" s="116">
        <v>0</v>
      </c>
      <c r="V729" s="116">
        <v>0</v>
      </c>
      <c r="W729" s="84">
        <v>1589500.53</v>
      </c>
      <c r="X729" s="117">
        <v>44685</v>
      </c>
      <c r="Y729" s="117">
        <v>46511</v>
      </c>
      <c r="Z729" s="84">
        <v>1589500.53</v>
      </c>
      <c r="AA729" s="116" t="s">
        <v>1406</v>
      </c>
      <c r="AB729" s="116" t="s">
        <v>1407</v>
      </c>
      <c r="AC729" s="118">
        <v>0</v>
      </c>
      <c r="AD729" s="118">
        <v>1589500.53</v>
      </c>
      <c r="AE729" s="118">
        <v>0</v>
      </c>
      <c r="AF729" s="118">
        <v>0</v>
      </c>
      <c r="AG729" s="118">
        <v>0</v>
      </c>
      <c r="AH729" s="118">
        <v>0</v>
      </c>
      <c r="AI729" s="118">
        <v>0</v>
      </c>
      <c r="AJ729" s="118">
        <v>0</v>
      </c>
      <c r="AK729" s="118">
        <v>0</v>
      </c>
      <c r="AL729" s="118">
        <v>0</v>
      </c>
      <c r="AM729" s="118">
        <v>0</v>
      </c>
      <c r="AN729" s="118">
        <v>0</v>
      </c>
      <c r="AO729" s="118">
        <v>0</v>
      </c>
      <c r="AP729" s="118">
        <v>0</v>
      </c>
      <c r="AQ729" s="118">
        <v>0</v>
      </c>
      <c r="AR729" s="118">
        <f t="shared" si="33"/>
        <v>1589500.53</v>
      </c>
      <c r="AS729" s="118">
        <f t="shared" si="34"/>
        <v>0</v>
      </c>
      <c r="AT729" s="118">
        <f t="shared" si="35"/>
        <v>1589500.53</v>
      </c>
      <c r="AU729" s="145"/>
    </row>
    <row r="730" spans="1:47" ht="15" customHeight="1" x14ac:dyDescent="0.3">
      <c r="A730" s="116" t="s">
        <v>3193</v>
      </c>
      <c r="B730" s="116" t="s">
        <v>1176</v>
      </c>
      <c r="C730" s="116">
        <v>1</v>
      </c>
      <c r="D730" s="116" t="s">
        <v>0</v>
      </c>
      <c r="E730" s="116" t="s">
        <v>2</v>
      </c>
      <c r="F730" s="116" t="s">
        <v>1393</v>
      </c>
      <c r="G730" s="116" t="s">
        <v>1408</v>
      </c>
      <c r="H730" s="116" t="s">
        <v>1409</v>
      </c>
      <c r="I730" s="116" t="s">
        <v>1410</v>
      </c>
      <c r="J730" s="116" t="s">
        <v>4601</v>
      </c>
      <c r="K730" s="116" t="s">
        <v>611</v>
      </c>
      <c r="L730" s="116" t="s">
        <v>1398</v>
      </c>
      <c r="M730" s="116" t="s">
        <v>1405</v>
      </c>
      <c r="N730" s="116">
        <v>1</v>
      </c>
      <c r="O730" s="116">
        <v>1</v>
      </c>
      <c r="P730" s="116">
        <v>1</v>
      </c>
      <c r="Q730" s="116">
        <v>1</v>
      </c>
      <c r="R730" s="116">
        <v>1</v>
      </c>
      <c r="S730" s="116">
        <v>1</v>
      </c>
      <c r="T730" s="116">
        <v>0</v>
      </c>
      <c r="U730" s="116">
        <v>0</v>
      </c>
      <c r="V730" s="116">
        <v>0</v>
      </c>
      <c r="W730" s="84">
        <v>2233986.15</v>
      </c>
      <c r="X730" s="117">
        <v>44685</v>
      </c>
      <c r="Y730" s="117">
        <v>46511</v>
      </c>
      <c r="Z730" s="84">
        <v>2233986.15</v>
      </c>
      <c r="AA730" s="116" t="s">
        <v>1406</v>
      </c>
      <c r="AB730" s="116" t="s">
        <v>1407</v>
      </c>
      <c r="AC730" s="118">
        <v>0</v>
      </c>
      <c r="AD730" s="118">
        <v>2233986.15</v>
      </c>
      <c r="AE730" s="118">
        <v>0</v>
      </c>
      <c r="AF730" s="118">
        <v>0</v>
      </c>
      <c r="AG730" s="118">
        <v>0</v>
      </c>
      <c r="AH730" s="118">
        <v>0</v>
      </c>
      <c r="AI730" s="118">
        <v>0</v>
      </c>
      <c r="AJ730" s="118">
        <v>0</v>
      </c>
      <c r="AK730" s="118">
        <v>0</v>
      </c>
      <c r="AL730" s="118">
        <v>0</v>
      </c>
      <c r="AM730" s="118">
        <v>0</v>
      </c>
      <c r="AN730" s="118">
        <v>0</v>
      </c>
      <c r="AO730" s="118">
        <v>0</v>
      </c>
      <c r="AP730" s="118">
        <v>0</v>
      </c>
      <c r="AQ730" s="118">
        <v>0</v>
      </c>
      <c r="AR730" s="118">
        <f t="shared" si="33"/>
        <v>2233986.15</v>
      </c>
      <c r="AS730" s="118">
        <f t="shared" si="34"/>
        <v>0</v>
      </c>
      <c r="AT730" s="118">
        <f t="shared" si="35"/>
        <v>2233986.15</v>
      </c>
      <c r="AU730" s="145"/>
    </row>
    <row r="731" spans="1:47" ht="15" customHeight="1" x14ac:dyDescent="0.3">
      <c r="A731" s="116" t="s">
        <v>3194</v>
      </c>
      <c r="B731" s="116" t="s">
        <v>1177</v>
      </c>
      <c r="C731" s="116">
        <v>1</v>
      </c>
      <c r="D731" s="116" t="s">
        <v>0</v>
      </c>
      <c r="E731" s="116" t="s">
        <v>2</v>
      </c>
      <c r="F731" s="116" t="s">
        <v>1393</v>
      </c>
      <c r="G731" s="116" t="s">
        <v>1408</v>
      </c>
      <c r="H731" s="116" t="s">
        <v>1409</v>
      </c>
      <c r="I731" s="116" t="s">
        <v>1410</v>
      </c>
      <c r="J731" s="116" t="s">
        <v>4601</v>
      </c>
      <c r="K731" s="116" t="s">
        <v>611</v>
      </c>
      <c r="L731" s="116" t="s">
        <v>1398</v>
      </c>
      <c r="M731" s="116" t="s">
        <v>1405</v>
      </c>
      <c r="N731" s="116">
        <v>1</v>
      </c>
      <c r="O731" s="116">
        <v>1</v>
      </c>
      <c r="P731" s="116">
        <v>1</v>
      </c>
      <c r="Q731" s="116">
        <v>1</v>
      </c>
      <c r="R731" s="116">
        <v>1</v>
      </c>
      <c r="S731" s="116">
        <v>1</v>
      </c>
      <c r="T731" s="116">
        <v>0</v>
      </c>
      <c r="U731" s="116">
        <v>0</v>
      </c>
      <c r="V731" s="116">
        <v>0</v>
      </c>
      <c r="W731" s="84">
        <v>16125.88</v>
      </c>
      <c r="X731" s="117">
        <v>44685</v>
      </c>
      <c r="Y731" s="117">
        <v>46511</v>
      </c>
      <c r="Z731" s="84">
        <v>16125.88</v>
      </c>
      <c r="AA731" s="116" t="s">
        <v>1406</v>
      </c>
      <c r="AB731" s="116" t="s">
        <v>1407</v>
      </c>
      <c r="AC731" s="118">
        <v>0</v>
      </c>
      <c r="AD731" s="118">
        <v>16125.88</v>
      </c>
      <c r="AE731" s="118">
        <v>0</v>
      </c>
      <c r="AF731" s="118">
        <v>0</v>
      </c>
      <c r="AG731" s="118">
        <v>0</v>
      </c>
      <c r="AH731" s="118">
        <v>0</v>
      </c>
      <c r="AI731" s="118">
        <v>0</v>
      </c>
      <c r="AJ731" s="118">
        <v>0</v>
      </c>
      <c r="AK731" s="118">
        <v>0</v>
      </c>
      <c r="AL731" s="118">
        <v>0</v>
      </c>
      <c r="AM731" s="118">
        <v>0</v>
      </c>
      <c r="AN731" s="118">
        <v>0</v>
      </c>
      <c r="AO731" s="118">
        <v>0</v>
      </c>
      <c r="AP731" s="118">
        <v>0</v>
      </c>
      <c r="AQ731" s="118">
        <v>0</v>
      </c>
      <c r="AR731" s="118">
        <f t="shared" si="33"/>
        <v>16125.88</v>
      </c>
      <c r="AS731" s="118">
        <f t="shared" si="34"/>
        <v>0</v>
      </c>
      <c r="AT731" s="118">
        <f t="shared" si="35"/>
        <v>16125.88</v>
      </c>
      <c r="AU731" s="145"/>
    </row>
    <row r="732" spans="1:47" ht="15" customHeight="1" x14ac:dyDescent="0.3">
      <c r="A732" s="116" t="s">
        <v>3195</v>
      </c>
      <c r="B732" s="116" t="s">
        <v>973</v>
      </c>
      <c r="C732" s="116">
        <v>4</v>
      </c>
      <c r="D732" s="116" t="s">
        <v>0</v>
      </c>
      <c r="E732" s="116" t="s">
        <v>2</v>
      </c>
      <c r="F732" s="116" t="s">
        <v>1393</v>
      </c>
      <c r="G732" s="116" t="s">
        <v>1411</v>
      </c>
      <c r="H732" s="116" t="s">
        <v>1409</v>
      </c>
      <c r="I732" s="116" t="s">
        <v>1412</v>
      </c>
      <c r="J732" s="116" t="s">
        <v>4601</v>
      </c>
      <c r="K732" s="116" t="s">
        <v>628</v>
      </c>
      <c r="L732" s="116" t="s">
        <v>1398</v>
      </c>
      <c r="M732" s="116" t="s">
        <v>1405</v>
      </c>
      <c r="N732" s="116">
        <v>1</v>
      </c>
      <c r="O732" s="116">
        <v>1</v>
      </c>
      <c r="P732" s="116">
        <v>1</v>
      </c>
      <c r="Q732" s="116">
        <v>1</v>
      </c>
      <c r="R732" s="116">
        <v>1</v>
      </c>
      <c r="S732" s="116">
        <v>1</v>
      </c>
      <c r="T732" s="116">
        <v>0</v>
      </c>
      <c r="U732" s="116">
        <v>0</v>
      </c>
      <c r="V732" s="116">
        <v>0</v>
      </c>
      <c r="W732" s="84">
        <v>195511.25</v>
      </c>
      <c r="X732" s="117">
        <v>44769</v>
      </c>
      <c r="Y732" s="117">
        <v>46230</v>
      </c>
      <c r="Z732" s="84">
        <v>391022.5</v>
      </c>
      <c r="AA732" s="116" t="s">
        <v>1406</v>
      </c>
      <c r="AB732" s="116" t="s">
        <v>1407</v>
      </c>
      <c r="AC732" s="118">
        <v>195511.25</v>
      </c>
      <c r="AD732" s="118">
        <v>0</v>
      </c>
      <c r="AE732" s="118">
        <v>0</v>
      </c>
      <c r="AF732" s="118">
        <v>0</v>
      </c>
      <c r="AG732" s="118">
        <v>0</v>
      </c>
      <c r="AH732" s="118">
        <v>0</v>
      </c>
      <c r="AI732" s="118">
        <v>0</v>
      </c>
      <c r="AJ732" s="118">
        <v>0</v>
      </c>
      <c r="AK732" s="118">
        <v>0</v>
      </c>
      <c r="AL732" s="118">
        <v>0</v>
      </c>
      <c r="AM732" s="118">
        <v>0</v>
      </c>
      <c r="AN732" s="118">
        <v>0</v>
      </c>
      <c r="AO732" s="118">
        <v>0</v>
      </c>
      <c r="AP732" s="118">
        <v>0</v>
      </c>
      <c r="AQ732" s="118">
        <v>0</v>
      </c>
      <c r="AR732" s="118">
        <f t="shared" si="33"/>
        <v>195511.25</v>
      </c>
      <c r="AS732" s="118">
        <f t="shared" si="34"/>
        <v>0</v>
      </c>
      <c r="AT732" s="118">
        <f t="shared" si="35"/>
        <v>195511.25</v>
      </c>
      <c r="AU732" s="145"/>
    </row>
    <row r="733" spans="1:47" ht="15" customHeight="1" x14ac:dyDescent="0.3">
      <c r="A733" s="116" t="s">
        <v>3196</v>
      </c>
      <c r="B733" s="116" t="s">
        <v>973</v>
      </c>
      <c r="C733" s="116">
        <v>5</v>
      </c>
      <c r="D733" s="116" t="s">
        <v>0</v>
      </c>
      <c r="E733" s="116" t="s">
        <v>2</v>
      </c>
      <c r="F733" s="116" t="s">
        <v>1393</v>
      </c>
      <c r="G733" s="116" t="s">
        <v>1411</v>
      </c>
      <c r="H733" s="116" t="s">
        <v>1409</v>
      </c>
      <c r="I733" s="116" t="s">
        <v>1412</v>
      </c>
      <c r="J733" s="116" t="s">
        <v>4601</v>
      </c>
      <c r="K733" s="116" t="s">
        <v>628</v>
      </c>
      <c r="L733" s="116" t="s">
        <v>1398</v>
      </c>
      <c r="M733" s="116" t="s">
        <v>1405</v>
      </c>
      <c r="N733" s="116">
        <v>1</v>
      </c>
      <c r="O733" s="116">
        <v>1</v>
      </c>
      <c r="P733" s="116">
        <v>1</v>
      </c>
      <c r="Q733" s="116">
        <v>1</v>
      </c>
      <c r="R733" s="116">
        <v>1</v>
      </c>
      <c r="S733" s="116">
        <v>1</v>
      </c>
      <c r="T733" s="116">
        <v>0</v>
      </c>
      <c r="U733" s="116">
        <v>0</v>
      </c>
      <c r="V733" s="116">
        <v>0</v>
      </c>
      <c r="W733" s="84">
        <v>915916</v>
      </c>
      <c r="X733" s="117">
        <v>44769</v>
      </c>
      <c r="Y733" s="117">
        <v>46595</v>
      </c>
      <c r="Z733" s="84">
        <v>915916</v>
      </c>
      <c r="AA733" s="116" t="s">
        <v>1406</v>
      </c>
      <c r="AB733" s="116" t="s">
        <v>1407</v>
      </c>
      <c r="AC733" s="118">
        <v>0</v>
      </c>
      <c r="AD733" s="118">
        <v>915916</v>
      </c>
      <c r="AE733" s="118">
        <v>0</v>
      </c>
      <c r="AF733" s="118">
        <v>0</v>
      </c>
      <c r="AG733" s="118">
        <v>0</v>
      </c>
      <c r="AH733" s="118">
        <v>0</v>
      </c>
      <c r="AI733" s="118">
        <v>0</v>
      </c>
      <c r="AJ733" s="118">
        <v>0</v>
      </c>
      <c r="AK733" s="118">
        <v>0</v>
      </c>
      <c r="AL733" s="118">
        <v>0</v>
      </c>
      <c r="AM733" s="118">
        <v>0</v>
      </c>
      <c r="AN733" s="118">
        <v>0</v>
      </c>
      <c r="AO733" s="118">
        <v>0</v>
      </c>
      <c r="AP733" s="118">
        <v>0</v>
      </c>
      <c r="AQ733" s="118">
        <v>0</v>
      </c>
      <c r="AR733" s="118">
        <f t="shared" si="33"/>
        <v>915916</v>
      </c>
      <c r="AS733" s="118">
        <f t="shared" si="34"/>
        <v>0</v>
      </c>
      <c r="AT733" s="118">
        <f t="shared" si="35"/>
        <v>915916</v>
      </c>
      <c r="AU733" s="145"/>
    </row>
    <row r="734" spans="1:47" ht="15" customHeight="1" x14ac:dyDescent="0.3">
      <c r="A734" s="116" t="s">
        <v>3197</v>
      </c>
      <c r="B734" s="116" t="s">
        <v>973</v>
      </c>
      <c r="C734" s="116">
        <v>6</v>
      </c>
      <c r="D734" s="116" t="s">
        <v>0</v>
      </c>
      <c r="E734" s="116" t="s">
        <v>2</v>
      </c>
      <c r="F734" s="116" t="s">
        <v>1393</v>
      </c>
      <c r="G734" s="116" t="s">
        <v>1411</v>
      </c>
      <c r="H734" s="116" t="s">
        <v>1409</v>
      </c>
      <c r="I734" s="116" t="s">
        <v>1412</v>
      </c>
      <c r="J734" s="116" t="s">
        <v>4601</v>
      </c>
      <c r="K734" s="116" t="s">
        <v>628</v>
      </c>
      <c r="L734" s="116" t="s">
        <v>1398</v>
      </c>
      <c r="M734" s="116" t="s">
        <v>1405</v>
      </c>
      <c r="N734" s="116">
        <v>1</v>
      </c>
      <c r="O734" s="116">
        <v>1</v>
      </c>
      <c r="P734" s="116">
        <v>1</v>
      </c>
      <c r="Q734" s="116">
        <v>1</v>
      </c>
      <c r="R734" s="116">
        <v>1</v>
      </c>
      <c r="S734" s="116">
        <v>1</v>
      </c>
      <c r="T734" s="116">
        <v>0</v>
      </c>
      <c r="U734" s="116">
        <v>0</v>
      </c>
      <c r="V734" s="116">
        <v>0</v>
      </c>
      <c r="W734" s="84">
        <v>1192242.5</v>
      </c>
      <c r="X734" s="117">
        <v>44769</v>
      </c>
      <c r="Y734" s="117">
        <v>46961</v>
      </c>
      <c r="Z734" s="84">
        <v>1192242.5</v>
      </c>
      <c r="AA734" s="116" t="s">
        <v>1406</v>
      </c>
      <c r="AB734" s="116" t="s">
        <v>1407</v>
      </c>
      <c r="AC734" s="118">
        <v>0</v>
      </c>
      <c r="AD734" s="118">
        <v>0</v>
      </c>
      <c r="AE734" s="118">
        <v>1192242.5</v>
      </c>
      <c r="AF734" s="118">
        <v>0</v>
      </c>
      <c r="AG734" s="118">
        <v>0</v>
      </c>
      <c r="AH734" s="118">
        <v>0</v>
      </c>
      <c r="AI734" s="118">
        <v>0</v>
      </c>
      <c r="AJ734" s="118">
        <v>0</v>
      </c>
      <c r="AK734" s="118">
        <v>0</v>
      </c>
      <c r="AL734" s="118">
        <v>0</v>
      </c>
      <c r="AM734" s="118">
        <v>0</v>
      </c>
      <c r="AN734" s="118">
        <v>0</v>
      </c>
      <c r="AO734" s="118">
        <v>0</v>
      </c>
      <c r="AP734" s="118">
        <v>0</v>
      </c>
      <c r="AQ734" s="118">
        <v>0</v>
      </c>
      <c r="AR734" s="118">
        <f t="shared" si="33"/>
        <v>0</v>
      </c>
      <c r="AS734" s="118">
        <f t="shared" si="34"/>
        <v>1192242.5</v>
      </c>
      <c r="AT734" s="118">
        <f t="shared" si="35"/>
        <v>1192242.5</v>
      </c>
      <c r="AU734" s="145"/>
    </row>
    <row r="735" spans="1:47" ht="15" customHeight="1" x14ac:dyDescent="0.3">
      <c r="A735" s="116" t="s">
        <v>3198</v>
      </c>
      <c r="B735" s="116" t="s">
        <v>973</v>
      </c>
      <c r="C735" s="116">
        <v>7</v>
      </c>
      <c r="D735" s="116" t="s">
        <v>0</v>
      </c>
      <c r="E735" s="116" t="s">
        <v>2</v>
      </c>
      <c r="F735" s="116" t="s">
        <v>1393</v>
      </c>
      <c r="G735" s="116" t="s">
        <v>1411</v>
      </c>
      <c r="H735" s="116" t="s">
        <v>1409</v>
      </c>
      <c r="I735" s="116" t="s">
        <v>1412</v>
      </c>
      <c r="J735" s="116" t="s">
        <v>4601</v>
      </c>
      <c r="K735" s="116" t="s">
        <v>628</v>
      </c>
      <c r="L735" s="116" t="s">
        <v>1398</v>
      </c>
      <c r="M735" s="116" t="s">
        <v>1405</v>
      </c>
      <c r="N735" s="116">
        <v>1</v>
      </c>
      <c r="O735" s="116">
        <v>1</v>
      </c>
      <c r="P735" s="116">
        <v>1</v>
      </c>
      <c r="Q735" s="116">
        <v>1</v>
      </c>
      <c r="R735" s="116">
        <v>1</v>
      </c>
      <c r="S735" s="116">
        <v>1</v>
      </c>
      <c r="T735" s="116">
        <v>0</v>
      </c>
      <c r="U735" s="116">
        <v>0</v>
      </c>
      <c r="V735" s="116">
        <v>0</v>
      </c>
      <c r="W735" s="84">
        <v>1209352.5</v>
      </c>
      <c r="X735" s="117">
        <v>44769</v>
      </c>
      <c r="Y735" s="117">
        <v>47326</v>
      </c>
      <c r="Z735" s="84">
        <v>1209352.5</v>
      </c>
      <c r="AA735" s="116" t="s">
        <v>1406</v>
      </c>
      <c r="AB735" s="116" t="s">
        <v>1407</v>
      </c>
      <c r="AC735" s="118">
        <v>0</v>
      </c>
      <c r="AD735" s="118">
        <v>0</v>
      </c>
      <c r="AE735" s="118">
        <v>604676.25</v>
      </c>
      <c r="AF735" s="118">
        <v>604676.25</v>
      </c>
      <c r="AG735" s="118">
        <v>0</v>
      </c>
      <c r="AH735" s="118">
        <v>0</v>
      </c>
      <c r="AI735" s="118">
        <v>0</v>
      </c>
      <c r="AJ735" s="118">
        <v>0</v>
      </c>
      <c r="AK735" s="118">
        <v>0</v>
      </c>
      <c r="AL735" s="118">
        <v>0</v>
      </c>
      <c r="AM735" s="118">
        <v>0</v>
      </c>
      <c r="AN735" s="118">
        <v>0</v>
      </c>
      <c r="AO735" s="118">
        <v>0</v>
      </c>
      <c r="AP735" s="118">
        <v>0</v>
      </c>
      <c r="AQ735" s="118">
        <v>0</v>
      </c>
      <c r="AR735" s="118">
        <f t="shared" si="33"/>
        <v>0</v>
      </c>
      <c r="AS735" s="118">
        <f t="shared" si="34"/>
        <v>1209352.5</v>
      </c>
      <c r="AT735" s="118">
        <f t="shared" si="35"/>
        <v>1209352.5</v>
      </c>
      <c r="AU735" s="145"/>
    </row>
    <row r="736" spans="1:47" ht="15" customHeight="1" x14ac:dyDescent="0.3">
      <c r="A736" s="116" t="s">
        <v>3199</v>
      </c>
      <c r="B736" s="116" t="s">
        <v>973</v>
      </c>
      <c r="C736" s="116">
        <v>8</v>
      </c>
      <c r="D736" s="116" t="s">
        <v>0</v>
      </c>
      <c r="E736" s="116" t="s">
        <v>2</v>
      </c>
      <c r="F736" s="116" t="s">
        <v>1393</v>
      </c>
      <c r="G736" s="116" t="s">
        <v>1411</v>
      </c>
      <c r="H736" s="116" t="s">
        <v>1409</v>
      </c>
      <c r="I736" s="116" t="s">
        <v>1412</v>
      </c>
      <c r="J736" s="116" t="s">
        <v>4601</v>
      </c>
      <c r="K736" s="116" t="s">
        <v>628</v>
      </c>
      <c r="L736" s="116" t="s">
        <v>1398</v>
      </c>
      <c r="M736" s="116" t="s">
        <v>1405</v>
      </c>
      <c r="N736" s="116">
        <v>1</v>
      </c>
      <c r="O736" s="116">
        <v>1</v>
      </c>
      <c r="P736" s="116">
        <v>1</v>
      </c>
      <c r="Q736" s="116">
        <v>1</v>
      </c>
      <c r="R736" s="116">
        <v>1</v>
      </c>
      <c r="S736" s="116">
        <v>1</v>
      </c>
      <c r="T736" s="116">
        <v>0</v>
      </c>
      <c r="U736" s="116">
        <v>0</v>
      </c>
      <c r="V736" s="116">
        <v>0</v>
      </c>
      <c r="W736" s="84">
        <v>53100</v>
      </c>
      <c r="X736" s="117">
        <v>44769</v>
      </c>
      <c r="Y736" s="117">
        <v>47691</v>
      </c>
      <c r="Z736" s="84">
        <v>53100</v>
      </c>
      <c r="AA736" s="116" t="s">
        <v>1406</v>
      </c>
      <c r="AB736" s="116" t="s">
        <v>1407</v>
      </c>
      <c r="AC736" s="118">
        <v>0</v>
      </c>
      <c r="AD736" s="118">
        <v>0</v>
      </c>
      <c r="AE736" s="118">
        <v>17700</v>
      </c>
      <c r="AF736" s="118">
        <v>17700</v>
      </c>
      <c r="AG736" s="118">
        <v>17700</v>
      </c>
      <c r="AH736" s="118">
        <v>0</v>
      </c>
      <c r="AI736" s="118">
        <v>0</v>
      </c>
      <c r="AJ736" s="118">
        <v>0</v>
      </c>
      <c r="AK736" s="118">
        <v>0</v>
      </c>
      <c r="AL736" s="118">
        <v>0</v>
      </c>
      <c r="AM736" s="118">
        <v>0</v>
      </c>
      <c r="AN736" s="118">
        <v>0</v>
      </c>
      <c r="AO736" s="118">
        <v>0</v>
      </c>
      <c r="AP736" s="118">
        <v>0</v>
      </c>
      <c r="AQ736" s="118">
        <v>0</v>
      </c>
      <c r="AR736" s="118">
        <f t="shared" si="33"/>
        <v>0</v>
      </c>
      <c r="AS736" s="118">
        <f t="shared" si="34"/>
        <v>53100</v>
      </c>
      <c r="AT736" s="118">
        <f t="shared" si="35"/>
        <v>53100</v>
      </c>
      <c r="AU736" s="145"/>
    </row>
    <row r="737" spans="1:47" ht="15" customHeight="1" x14ac:dyDescent="0.3">
      <c r="A737" s="116" t="s">
        <v>3200</v>
      </c>
      <c r="B737" s="116" t="s">
        <v>1178</v>
      </c>
      <c r="C737" s="116">
        <v>1</v>
      </c>
      <c r="D737" s="116" t="s">
        <v>0</v>
      </c>
      <c r="E737" s="116" t="s">
        <v>2</v>
      </c>
      <c r="F737" s="116" t="s">
        <v>1393</v>
      </c>
      <c r="G737" s="116" t="s">
        <v>1408</v>
      </c>
      <c r="H737" s="116" t="s">
        <v>1409</v>
      </c>
      <c r="I737" s="116" t="s">
        <v>1410</v>
      </c>
      <c r="J737" s="116" t="s">
        <v>4601</v>
      </c>
      <c r="K737" s="116" t="s">
        <v>611</v>
      </c>
      <c r="L737" s="116" t="s">
        <v>1398</v>
      </c>
      <c r="M737" s="116" t="s">
        <v>1405</v>
      </c>
      <c r="N737" s="116">
        <v>1</v>
      </c>
      <c r="O737" s="116">
        <v>1</v>
      </c>
      <c r="P737" s="116">
        <v>1</v>
      </c>
      <c r="Q737" s="116">
        <v>1</v>
      </c>
      <c r="R737" s="116">
        <v>1</v>
      </c>
      <c r="S737" s="116">
        <v>1</v>
      </c>
      <c r="T737" s="116">
        <v>0</v>
      </c>
      <c r="U737" s="116">
        <v>0</v>
      </c>
      <c r="V737" s="116">
        <v>0</v>
      </c>
      <c r="W737" s="84">
        <v>786165.73</v>
      </c>
      <c r="X737" s="117">
        <v>44685</v>
      </c>
      <c r="Y737" s="117">
        <v>46511</v>
      </c>
      <c r="Z737" s="84">
        <v>786165.73</v>
      </c>
      <c r="AA737" s="116" t="s">
        <v>1406</v>
      </c>
      <c r="AB737" s="116" t="s">
        <v>1407</v>
      </c>
      <c r="AC737" s="118">
        <v>0</v>
      </c>
      <c r="AD737" s="118">
        <v>786165.73</v>
      </c>
      <c r="AE737" s="118">
        <v>0</v>
      </c>
      <c r="AF737" s="118">
        <v>0</v>
      </c>
      <c r="AG737" s="118">
        <v>0</v>
      </c>
      <c r="AH737" s="118">
        <v>0</v>
      </c>
      <c r="AI737" s="118">
        <v>0</v>
      </c>
      <c r="AJ737" s="118">
        <v>0</v>
      </c>
      <c r="AK737" s="118">
        <v>0</v>
      </c>
      <c r="AL737" s="118">
        <v>0</v>
      </c>
      <c r="AM737" s="118">
        <v>0</v>
      </c>
      <c r="AN737" s="118">
        <v>0</v>
      </c>
      <c r="AO737" s="118">
        <v>0</v>
      </c>
      <c r="AP737" s="118">
        <v>0</v>
      </c>
      <c r="AQ737" s="118">
        <v>0</v>
      </c>
      <c r="AR737" s="118">
        <f t="shared" si="33"/>
        <v>786165.73</v>
      </c>
      <c r="AS737" s="118">
        <f t="shared" si="34"/>
        <v>0</v>
      </c>
      <c r="AT737" s="118">
        <f t="shared" si="35"/>
        <v>786165.73</v>
      </c>
      <c r="AU737" s="145"/>
    </row>
    <row r="738" spans="1:47" ht="15" customHeight="1" x14ac:dyDescent="0.3">
      <c r="A738" s="116" t="s">
        <v>3201</v>
      </c>
      <c r="B738" s="116" t="s">
        <v>1179</v>
      </c>
      <c r="C738" s="116">
        <v>1</v>
      </c>
      <c r="D738" s="116" t="s">
        <v>0</v>
      </c>
      <c r="E738" s="116" t="s">
        <v>2</v>
      </c>
      <c r="F738" s="116" t="s">
        <v>1393</v>
      </c>
      <c r="G738" s="116" t="s">
        <v>1408</v>
      </c>
      <c r="H738" s="116" t="s">
        <v>1409</v>
      </c>
      <c r="I738" s="116" t="s">
        <v>1410</v>
      </c>
      <c r="J738" s="116" t="s">
        <v>4601</v>
      </c>
      <c r="K738" s="116" t="s">
        <v>611</v>
      </c>
      <c r="L738" s="116" t="s">
        <v>1398</v>
      </c>
      <c r="M738" s="116" t="s">
        <v>1405</v>
      </c>
      <c r="N738" s="116">
        <v>1</v>
      </c>
      <c r="O738" s="116">
        <v>1</v>
      </c>
      <c r="P738" s="116">
        <v>1</v>
      </c>
      <c r="Q738" s="116">
        <v>1</v>
      </c>
      <c r="R738" s="116">
        <v>1</v>
      </c>
      <c r="S738" s="116">
        <v>1</v>
      </c>
      <c r="T738" s="116">
        <v>0</v>
      </c>
      <c r="U738" s="116">
        <v>0</v>
      </c>
      <c r="V738" s="116">
        <v>0</v>
      </c>
      <c r="W738" s="84">
        <v>1263119.95</v>
      </c>
      <c r="X738" s="117">
        <v>44685</v>
      </c>
      <c r="Y738" s="117">
        <v>46511</v>
      </c>
      <c r="Z738" s="84">
        <v>1263119.95</v>
      </c>
      <c r="AA738" s="116" t="s">
        <v>1406</v>
      </c>
      <c r="AB738" s="116" t="s">
        <v>1407</v>
      </c>
      <c r="AC738" s="118">
        <v>0</v>
      </c>
      <c r="AD738" s="118">
        <v>1263119.95</v>
      </c>
      <c r="AE738" s="118">
        <v>0</v>
      </c>
      <c r="AF738" s="118">
        <v>0</v>
      </c>
      <c r="AG738" s="118">
        <v>0</v>
      </c>
      <c r="AH738" s="118">
        <v>0</v>
      </c>
      <c r="AI738" s="118">
        <v>0</v>
      </c>
      <c r="AJ738" s="118">
        <v>0</v>
      </c>
      <c r="AK738" s="118">
        <v>0</v>
      </c>
      <c r="AL738" s="118">
        <v>0</v>
      </c>
      <c r="AM738" s="118">
        <v>0</v>
      </c>
      <c r="AN738" s="118">
        <v>0</v>
      </c>
      <c r="AO738" s="118">
        <v>0</v>
      </c>
      <c r="AP738" s="118">
        <v>0</v>
      </c>
      <c r="AQ738" s="118">
        <v>0</v>
      </c>
      <c r="AR738" s="118">
        <f t="shared" si="33"/>
        <v>1263119.95</v>
      </c>
      <c r="AS738" s="118">
        <f t="shared" si="34"/>
        <v>0</v>
      </c>
      <c r="AT738" s="118">
        <f t="shared" si="35"/>
        <v>1263119.95</v>
      </c>
      <c r="AU738" s="145"/>
    </row>
    <row r="739" spans="1:47" ht="15" customHeight="1" x14ac:dyDescent="0.3">
      <c r="A739" s="116" t="s">
        <v>3202</v>
      </c>
      <c r="B739" s="116" t="s">
        <v>1180</v>
      </c>
      <c r="C739" s="116">
        <v>1</v>
      </c>
      <c r="D739" s="116" t="s">
        <v>0</v>
      </c>
      <c r="E739" s="116" t="s">
        <v>2</v>
      </c>
      <c r="F739" s="116" t="s">
        <v>1393</v>
      </c>
      <c r="G739" s="116" t="s">
        <v>1408</v>
      </c>
      <c r="H739" s="116" t="s">
        <v>1409</v>
      </c>
      <c r="I739" s="116" t="s">
        <v>1410</v>
      </c>
      <c r="J739" s="116" t="s">
        <v>4601</v>
      </c>
      <c r="K739" s="116" t="s">
        <v>611</v>
      </c>
      <c r="L739" s="116" t="s">
        <v>1398</v>
      </c>
      <c r="M739" s="116" t="s">
        <v>1405</v>
      </c>
      <c r="N739" s="116">
        <v>1</v>
      </c>
      <c r="O739" s="116">
        <v>1</v>
      </c>
      <c r="P739" s="116">
        <v>1</v>
      </c>
      <c r="Q739" s="116">
        <v>1</v>
      </c>
      <c r="R739" s="116">
        <v>1</v>
      </c>
      <c r="S739" s="116">
        <v>1</v>
      </c>
      <c r="T739" s="116">
        <v>0</v>
      </c>
      <c r="U739" s="116">
        <v>0</v>
      </c>
      <c r="V739" s="116">
        <v>0</v>
      </c>
      <c r="W739" s="84">
        <v>103231.64</v>
      </c>
      <c r="X739" s="117">
        <v>44685</v>
      </c>
      <c r="Y739" s="117">
        <v>46511</v>
      </c>
      <c r="Z739" s="84">
        <v>103231.64</v>
      </c>
      <c r="AA739" s="116" t="s">
        <v>1406</v>
      </c>
      <c r="AB739" s="116" t="s">
        <v>1407</v>
      </c>
      <c r="AC739" s="118">
        <v>0</v>
      </c>
      <c r="AD739" s="118">
        <v>103231.64</v>
      </c>
      <c r="AE739" s="118">
        <v>0</v>
      </c>
      <c r="AF739" s="118">
        <v>0</v>
      </c>
      <c r="AG739" s="118">
        <v>0</v>
      </c>
      <c r="AH739" s="118">
        <v>0</v>
      </c>
      <c r="AI739" s="118">
        <v>0</v>
      </c>
      <c r="AJ739" s="118">
        <v>0</v>
      </c>
      <c r="AK739" s="118">
        <v>0</v>
      </c>
      <c r="AL739" s="118">
        <v>0</v>
      </c>
      <c r="AM739" s="118">
        <v>0</v>
      </c>
      <c r="AN739" s="118">
        <v>0</v>
      </c>
      <c r="AO739" s="118">
        <v>0</v>
      </c>
      <c r="AP739" s="118">
        <v>0</v>
      </c>
      <c r="AQ739" s="118">
        <v>0</v>
      </c>
      <c r="AR739" s="118">
        <f t="shared" si="33"/>
        <v>103231.64</v>
      </c>
      <c r="AS739" s="118">
        <f t="shared" si="34"/>
        <v>0</v>
      </c>
      <c r="AT739" s="118">
        <f t="shared" si="35"/>
        <v>103231.64</v>
      </c>
      <c r="AU739" s="145"/>
    </row>
    <row r="740" spans="1:47" ht="15" customHeight="1" x14ac:dyDescent="0.3">
      <c r="A740" s="116" t="s">
        <v>3203</v>
      </c>
      <c r="B740" s="116" t="s">
        <v>1181</v>
      </c>
      <c r="C740" s="116">
        <v>1</v>
      </c>
      <c r="D740" s="116" t="s">
        <v>0</v>
      </c>
      <c r="E740" s="116" t="s">
        <v>2</v>
      </c>
      <c r="F740" s="116" t="s">
        <v>1393</v>
      </c>
      <c r="G740" s="116" t="s">
        <v>1408</v>
      </c>
      <c r="H740" s="116" t="s">
        <v>1409</v>
      </c>
      <c r="I740" s="116" t="s">
        <v>1410</v>
      </c>
      <c r="J740" s="116" t="s">
        <v>4601</v>
      </c>
      <c r="K740" s="116" t="s">
        <v>611</v>
      </c>
      <c r="L740" s="116" t="s">
        <v>1398</v>
      </c>
      <c r="M740" s="116" t="s">
        <v>1405</v>
      </c>
      <c r="N740" s="116">
        <v>1</v>
      </c>
      <c r="O740" s="116">
        <v>1</v>
      </c>
      <c r="P740" s="116">
        <v>1</v>
      </c>
      <c r="Q740" s="116">
        <v>1</v>
      </c>
      <c r="R740" s="116">
        <v>1</v>
      </c>
      <c r="S740" s="116">
        <v>1</v>
      </c>
      <c r="T740" s="116">
        <v>0</v>
      </c>
      <c r="U740" s="116">
        <v>0</v>
      </c>
      <c r="V740" s="116">
        <v>0</v>
      </c>
      <c r="W740" s="84">
        <v>394046.67</v>
      </c>
      <c r="X740" s="117">
        <v>44685</v>
      </c>
      <c r="Y740" s="117">
        <v>46511</v>
      </c>
      <c r="Z740" s="84">
        <v>394046.67</v>
      </c>
      <c r="AA740" s="116" t="s">
        <v>1406</v>
      </c>
      <c r="AB740" s="116" t="s">
        <v>1407</v>
      </c>
      <c r="AC740" s="118">
        <v>0</v>
      </c>
      <c r="AD740" s="118">
        <v>394046.67</v>
      </c>
      <c r="AE740" s="118">
        <v>0</v>
      </c>
      <c r="AF740" s="118">
        <v>0</v>
      </c>
      <c r="AG740" s="118">
        <v>0</v>
      </c>
      <c r="AH740" s="118">
        <v>0</v>
      </c>
      <c r="AI740" s="118">
        <v>0</v>
      </c>
      <c r="AJ740" s="118">
        <v>0</v>
      </c>
      <c r="AK740" s="118">
        <v>0</v>
      </c>
      <c r="AL740" s="118">
        <v>0</v>
      </c>
      <c r="AM740" s="118">
        <v>0</v>
      </c>
      <c r="AN740" s="118">
        <v>0</v>
      </c>
      <c r="AO740" s="118">
        <v>0</v>
      </c>
      <c r="AP740" s="118">
        <v>0</v>
      </c>
      <c r="AQ740" s="118">
        <v>0</v>
      </c>
      <c r="AR740" s="118">
        <f t="shared" si="33"/>
        <v>394046.67</v>
      </c>
      <c r="AS740" s="118">
        <f t="shared" si="34"/>
        <v>0</v>
      </c>
      <c r="AT740" s="118">
        <f t="shared" si="35"/>
        <v>394046.67</v>
      </c>
      <c r="AU740" s="145"/>
    </row>
    <row r="741" spans="1:47" ht="15" customHeight="1" x14ac:dyDescent="0.3">
      <c r="A741" s="116" t="s">
        <v>3204</v>
      </c>
      <c r="B741" s="116" t="s">
        <v>1182</v>
      </c>
      <c r="C741" s="116">
        <v>1</v>
      </c>
      <c r="D741" s="116" t="s">
        <v>0</v>
      </c>
      <c r="E741" s="116" t="s">
        <v>2</v>
      </c>
      <c r="F741" s="116" t="s">
        <v>1393</v>
      </c>
      <c r="G741" s="116" t="s">
        <v>1408</v>
      </c>
      <c r="H741" s="116" t="s">
        <v>1409</v>
      </c>
      <c r="I741" s="116" t="s">
        <v>1410</v>
      </c>
      <c r="J741" s="116" t="s">
        <v>4601</v>
      </c>
      <c r="K741" s="116" t="s">
        <v>611</v>
      </c>
      <c r="L741" s="116" t="s">
        <v>1398</v>
      </c>
      <c r="M741" s="116" t="s">
        <v>1405</v>
      </c>
      <c r="N741" s="116">
        <v>1</v>
      </c>
      <c r="O741" s="116">
        <v>1</v>
      </c>
      <c r="P741" s="116">
        <v>1</v>
      </c>
      <c r="Q741" s="116">
        <v>1</v>
      </c>
      <c r="R741" s="116">
        <v>1</v>
      </c>
      <c r="S741" s="116">
        <v>1</v>
      </c>
      <c r="T741" s="116">
        <v>0</v>
      </c>
      <c r="U741" s="116">
        <v>0</v>
      </c>
      <c r="V741" s="116">
        <v>0</v>
      </c>
      <c r="W741" s="84">
        <v>811482.02</v>
      </c>
      <c r="X741" s="117">
        <v>44685</v>
      </c>
      <c r="Y741" s="117">
        <v>46511</v>
      </c>
      <c r="Z741" s="84">
        <v>811482.02</v>
      </c>
      <c r="AA741" s="116" t="s">
        <v>1406</v>
      </c>
      <c r="AB741" s="116" t="s">
        <v>1407</v>
      </c>
      <c r="AC741" s="118">
        <v>0</v>
      </c>
      <c r="AD741" s="118">
        <v>811482.02</v>
      </c>
      <c r="AE741" s="118">
        <v>0</v>
      </c>
      <c r="AF741" s="118">
        <v>0</v>
      </c>
      <c r="AG741" s="118">
        <v>0</v>
      </c>
      <c r="AH741" s="118">
        <v>0</v>
      </c>
      <c r="AI741" s="118">
        <v>0</v>
      </c>
      <c r="AJ741" s="118">
        <v>0</v>
      </c>
      <c r="AK741" s="118">
        <v>0</v>
      </c>
      <c r="AL741" s="118">
        <v>0</v>
      </c>
      <c r="AM741" s="118">
        <v>0</v>
      </c>
      <c r="AN741" s="118">
        <v>0</v>
      </c>
      <c r="AO741" s="118">
        <v>0</v>
      </c>
      <c r="AP741" s="118">
        <v>0</v>
      </c>
      <c r="AQ741" s="118">
        <v>0</v>
      </c>
      <c r="AR741" s="118">
        <f t="shared" si="33"/>
        <v>811482.02</v>
      </c>
      <c r="AS741" s="118">
        <f t="shared" si="34"/>
        <v>0</v>
      </c>
      <c r="AT741" s="118">
        <f t="shared" si="35"/>
        <v>811482.02</v>
      </c>
      <c r="AU741" s="145"/>
    </row>
    <row r="742" spans="1:47" ht="15" customHeight="1" x14ac:dyDescent="0.3">
      <c r="A742" s="116" t="s">
        <v>3205</v>
      </c>
      <c r="B742" s="116" t="s">
        <v>1183</v>
      </c>
      <c r="C742" s="116">
        <v>1</v>
      </c>
      <c r="D742" s="116" t="s">
        <v>0</v>
      </c>
      <c r="E742" s="116" t="s">
        <v>2</v>
      </c>
      <c r="F742" s="116" t="s">
        <v>1393</v>
      </c>
      <c r="G742" s="116" t="s">
        <v>1408</v>
      </c>
      <c r="H742" s="116" t="s">
        <v>1409</v>
      </c>
      <c r="I742" s="116" t="s">
        <v>1410</v>
      </c>
      <c r="J742" s="116" t="s">
        <v>4601</v>
      </c>
      <c r="K742" s="116" t="s">
        <v>611</v>
      </c>
      <c r="L742" s="116" t="s">
        <v>1398</v>
      </c>
      <c r="M742" s="116" t="s">
        <v>1405</v>
      </c>
      <c r="N742" s="116">
        <v>1</v>
      </c>
      <c r="O742" s="116">
        <v>1</v>
      </c>
      <c r="P742" s="116">
        <v>1</v>
      </c>
      <c r="Q742" s="116">
        <v>1</v>
      </c>
      <c r="R742" s="116">
        <v>1</v>
      </c>
      <c r="S742" s="116">
        <v>1</v>
      </c>
      <c r="T742" s="116">
        <v>0</v>
      </c>
      <c r="U742" s="116">
        <v>0</v>
      </c>
      <c r="V742" s="116">
        <v>0</v>
      </c>
      <c r="W742" s="84">
        <v>706413.36</v>
      </c>
      <c r="X742" s="117">
        <v>44685</v>
      </c>
      <c r="Y742" s="117">
        <v>46511</v>
      </c>
      <c r="Z742" s="84">
        <v>706413.36</v>
      </c>
      <c r="AA742" s="116" t="s">
        <v>1406</v>
      </c>
      <c r="AB742" s="116" t="s">
        <v>1407</v>
      </c>
      <c r="AC742" s="118">
        <v>0</v>
      </c>
      <c r="AD742" s="118">
        <v>706413.36</v>
      </c>
      <c r="AE742" s="118">
        <v>0</v>
      </c>
      <c r="AF742" s="118">
        <v>0</v>
      </c>
      <c r="AG742" s="118">
        <v>0</v>
      </c>
      <c r="AH742" s="118">
        <v>0</v>
      </c>
      <c r="AI742" s="118">
        <v>0</v>
      </c>
      <c r="AJ742" s="118">
        <v>0</v>
      </c>
      <c r="AK742" s="118">
        <v>0</v>
      </c>
      <c r="AL742" s="118">
        <v>0</v>
      </c>
      <c r="AM742" s="118">
        <v>0</v>
      </c>
      <c r="AN742" s="118">
        <v>0</v>
      </c>
      <c r="AO742" s="118">
        <v>0</v>
      </c>
      <c r="AP742" s="118">
        <v>0</v>
      </c>
      <c r="AQ742" s="118">
        <v>0</v>
      </c>
      <c r="AR742" s="118">
        <f t="shared" si="33"/>
        <v>706413.36</v>
      </c>
      <c r="AS742" s="118">
        <f t="shared" si="34"/>
        <v>0</v>
      </c>
      <c r="AT742" s="118">
        <f t="shared" si="35"/>
        <v>706413.36</v>
      </c>
      <c r="AU742" s="145"/>
    </row>
    <row r="743" spans="1:47" ht="15" customHeight="1" x14ac:dyDescent="0.3">
      <c r="A743" s="116" t="s">
        <v>3206</v>
      </c>
      <c r="B743" s="116" t="s">
        <v>1184</v>
      </c>
      <c r="C743" s="116">
        <v>1</v>
      </c>
      <c r="D743" s="116" t="s">
        <v>0</v>
      </c>
      <c r="E743" s="116" t="s">
        <v>2</v>
      </c>
      <c r="F743" s="116" t="s">
        <v>1393</v>
      </c>
      <c r="G743" s="116" t="s">
        <v>1408</v>
      </c>
      <c r="H743" s="116" t="s">
        <v>1409</v>
      </c>
      <c r="I743" s="116" t="s">
        <v>1410</v>
      </c>
      <c r="J743" s="116" t="s">
        <v>4601</v>
      </c>
      <c r="K743" s="116" t="s">
        <v>611</v>
      </c>
      <c r="L743" s="116" t="s">
        <v>1398</v>
      </c>
      <c r="M743" s="116" t="s">
        <v>1405</v>
      </c>
      <c r="N743" s="116">
        <v>1</v>
      </c>
      <c r="O743" s="116">
        <v>1</v>
      </c>
      <c r="P743" s="116">
        <v>1</v>
      </c>
      <c r="Q743" s="116">
        <v>1</v>
      </c>
      <c r="R743" s="116">
        <v>1</v>
      </c>
      <c r="S743" s="116">
        <v>1</v>
      </c>
      <c r="T743" s="116">
        <v>0</v>
      </c>
      <c r="U743" s="116">
        <v>0</v>
      </c>
      <c r="V743" s="116">
        <v>0</v>
      </c>
      <c r="W743" s="84">
        <v>247534.93</v>
      </c>
      <c r="X743" s="117">
        <v>44685</v>
      </c>
      <c r="Y743" s="117">
        <v>46511</v>
      </c>
      <c r="Z743" s="84">
        <v>247534.93</v>
      </c>
      <c r="AA743" s="116" t="s">
        <v>1406</v>
      </c>
      <c r="AB743" s="116" t="s">
        <v>1407</v>
      </c>
      <c r="AC743" s="118">
        <v>0</v>
      </c>
      <c r="AD743" s="118">
        <v>247534.93</v>
      </c>
      <c r="AE743" s="118">
        <v>0</v>
      </c>
      <c r="AF743" s="118">
        <v>0</v>
      </c>
      <c r="AG743" s="118">
        <v>0</v>
      </c>
      <c r="AH743" s="118">
        <v>0</v>
      </c>
      <c r="AI743" s="118">
        <v>0</v>
      </c>
      <c r="AJ743" s="118">
        <v>0</v>
      </c>
      <c r="AK743" s="118">
        <v>0</v>
      </c>
      <c r="AL743" s="118">
        <v>0</v>
      </c>
      <c r="AM743" s="118">
        <v>0</v>
      </c>
      <c r="AN743" s="118">
        <v>0</v>
      </c>
      <c r="AO743" s="118">
        <v>0</v>
      </c>
      <c r="AP743" s="118">
        <v>0</v>
      </c>
      <c r="AQ743" s="118">
        <v>0</v>
      </c>
      <c r="AR743" s="118">
        <f t="shared" si="33"/>
        <v>247534.93</v>
      </c>
      <c r="AS743" s="118">
        <f t="shared" si="34"/>
        <v>0</v>
      </c>
      <c r="AT743" s="118">
        <f t="shared" si="35"/>
        <v>247534.93</v>
      </c>
      <c r="AU743" s="145"/>
    </row>
    <row r="744" spans="1:47" ht="15" customHeight="1" x14ac:dyDescent="0.3">
      <c r="A744" s="116" t="s">
        <v>3207</v>
      </c>
      <c r="B744" s="116" t="s">
        <v>1185</v>
      </c>
      <c r="C744" s="116">
        <v>1</v>
      </c>
      <c r="D744" s="116" t="s">
        <v>0</v>
      </c>
      <c r="E744" s="116" t="s">
        <v>2</v>
      </c>
      <c r="F744" s="116" t="s">
        <v>1393</v>
      </c>
      <c r="G744" s="116" t="s">
        <v>1408</v>
      </c>
      <c r="H744" s="116" t="s">
        <v>1409</v>
      </c>
      <c r="I744" s="116" t="s">
        <v>1410</v>
      </c>
      <c r="J744" s="116" t="s">
        <v>4601</v>
      </c>
      <c r="K744" s="116" t="s">
        <v>611</v>
      </c>
      <c r="L744" s="116" t="s">
        <v>1398</v>
      </c>
      <c r="M744" s="116" t="s">
        <v>1405</v>
      </c>
      <c r="N744" s="116">
        <v>1</v>
      </c>
      <c r="O744" s="116">
        <v>1</v>
      </c>
      <c r="P744" s="116">
        <v>1</v>
      </c>
      <c r="Q744" s="116">
        <v>1</v>
      </c>
      <c r="R744" s="116">
        <v>1</v>
      </c>
      <c r="S744" s="116">
        <v>1</v>
      </c>
      <c r="T744" s="116">
        <v>0</v>
      </c>
      <c r="U744" s="116">
        <v>0</v>
      </c>
      <c r="V744" s="116">
        <v>0</v>
      </c>
      <c r="W744" s="84">
        <v>106877.92</v>
      </c>
      <c r="X744" s="117">
        <v>44685</v>
      </c>
      <c r="Y744" s="117">
        <v>46511</v>
      </c>
      <c r="Z744" s="84">
        <v>106877.92</v>
      </c>
      <c r="AA744" s="116" t="s">
        <v>1406</v>
      </c>
      <c r="AB744" s="116" t="s">
        <v>1407</v>
      </c>
      <c r="AC744" s="118">
        <v>0</v>
      </c>
      <c r="AD744" s="118">
        <v>106877.92</v>
      </c>
      <c r="AE744" s="118">
        <v>0</v>
      </c>
      <c r="AF744" s="118">
        <v>0</v>
      </c>
      <c r="AG744" s="118">
        <v>0</v>
      </c>
      <c r="AH744" s="118">
        <v>0</v>
      </c>
      <c r="AI744" s="118">
        <v>0</v>
      </c>
      <c r="AJ744" s="118">
        <v>0</v>
      </c>
      <c r="AK744" s="118">
        <v>0</v>
      </c>
      <c r="AL744" s="118">
        <v>0</v>
      </c>
      <c r="AM744" s="118">
        <v>0</v>
      </c>
      <c r="AN744" s="118">
        <v>0</v>
      </c>
      <c r="AO744" s="118">
        <v>0</v>
      </c>
      <c r="AP744" s="118">
        <v>0</v>
      </c>
      <c r="AQ744" s="118">
        <v>0</v>
      </c>
      <c r="AR744" s="118">
        <f t="shared" si="33"/>
        <v>106877.92</v>
      </c>
      <c r="AS744" s="118">
        <f t="shared" si="34"/>
        <v>0</v>
      </c>
      <c r="AT744" s="118">
        <f t="shared" si="35"/>
        <v>106877.92</v>
      </c>
      <c r="AU744" s="145"/>
    </row>
    <row r="745" spans="1:47" ht="15" customHeight="1" x14ac:dyDescent="0.3">
      <c r="A745" s="116" t="s">
        <v>4405</v>
      </c>
      <c r="B745" s="116" t="s">
        <v>974</v>
      </c>
      <c r="C745" s="116">
        <v>1</v>
      </c>
      <c r="D745" s="116" t="s">
        <v>0</v>
      </c>
      <c r="E745" s="116" t="s">
        <v>2</v>
      </c>
      <c r="F745" s="116" t="s">
        <v>1393</v>
      </c>
      <c r="G745" s="116" t="s">
        <v>1411</v>
      </c>
      <c r="H745" s="116" t="s">
        <v>1409</v>
      </c>
      <c r="I745" s="116" t="s">
        <v>1412</v>
      </c>
      <c r="J745" s="116" t="s">
        <v>4601</v>
      </c>
      <c r="K745" s="116" t="s">
        <v>628</v>
      </c>
      <c r="L745" s="116" t="s">
        <v>1398</v>
      </c>
      <c r="M745" s="116" t="s">
        <v>1405</v>
      </c>
      <c r="N745" s="116">
        <v>1</v>
      </c>
      <c r="O745" s="116">
        <v>1</v>
      </c>
      <c r="P745" s="116">
        <v>1</v>
      </c>
      <c r="Q745" s="116">
        <v>1</v>
      </c>
      <c r="R745" s="116">
        <v>1</v>
      </c>
      <c r="S745" s="116">
        <v>1</v>
      </c>
      <c r="T745" s="116">
        <v>0</v>
      </c>
      <c r="U745" s="116">
        <v>0</v>
      </c>
      <c r="V745" s="116">
        <v>0</v>
      </c>
      <c r="W745" s="84">
        <v>0.3</v>
      </c>
      <c r="X745" s="117">
        <v>44781</v>
      </c>
      <c r="Y745" s="117">
        <v>48434</v>
      </c>
      <c r="Z745" s="84">
        <v>10146230.300000001</v>
      </c>
      <c r="AA745" s="116" t="s">
        <v>1406</v>
      </c>
      <c r="AB745" s="116" t="s">
        <v>1407</v>
      </c>
      <c r="AC745" s="118">
        <v>0</v>
      </c>
      <c r="AD745" s="118">
        <v>0</v>
      </c>
      <c r="AE745" s="118">
        <v>0</v>
      </c>
      <c r="AF745" s="118">
        <v>0</v>
      </c>
      <c r="AG745" s="118">
        <v>0</v>
      </c>
      <c r="AH745" s="118">
        <v>0</v>
      </c>
      <c r="AI745" s="118">
        <v>0</v>
      </c>
      <c r="AJ745" s="118">
        <v>0</v>
      </c>
      <c r="AK745" s="118">
        <v>0</v>
      </c>
      <c r="AL745" s="118">
        <v>0</v>
      </c>
      <c r="AM745" s="118">
        <v>0</v>
      </c>
      <c r="AN745" s="118">
        <v>0</v>
      </c>
      <c r="AO745" s="118">
        <v>0</v>
      </c>
      <c r="AP745" s="118">
        <v>0</v>
      </c>
      <c r="AQ745" s="118">
        <v>0.3</v>
      </c>
      <c r="AR745" s="118">
        <f t="shared" si="33"/>
        <v>0</v>
      </c>
      <c r="AS745" s="118">
        <f t="shared" si="34"/>
        <v>0.3</v>
      </c>
      <c r="AT745" s="118">
        <f t="shared" si="35"/>
        <v>0.3</v>
      </c>
      <c r="AU745" s="145"/>
    </row>
    <row r="746" spans="1:47" ht="15" customHeight="1" x14ac:dyDescent="0.3">
      <c r="A746" s="116" t="s">
        <v>3209</v>
      </c>
      <c r="B746" s="116" t="s">
        <v>974</v>
      </c>
      <c r="C746" s="116">
        <v>4</v>
      </c>
      <c r="D746" s="116" t="s">
        <v>0</v>
      </c>
      <c r="E746" s="116" t="s">
        <v>2</v>
      </c>
      <c r="F746" s="116" t="s">
        <v>1393</v>
      </c>
      <c r="G746" s="116" t="s">
        <v>1411</v>
      </c>
      <c r="H746" s="116" t="s">
        <v>1409</v>
      </c>
      <c r="I746" s="116" t="s">
        <v>1412</v>
      </c>
      <c r="J746" s="116" t="s">
        <v>4601</v>
      </c>
      <c r="K746" s="116" t="s">
        <v>628</v>
      </c>
      <c r="L746" s="116" t="s">
        <v>1398</v>
      </c>
      <c r="M746" s="116" t="s">
        <v>1405</v>
      </c>
      <c r="N746" s="116">
        <v>1</v>
      </c>
      <c r="O746" s="116">
        <v>1</v>
      </c>
      <c r="P746" s="116">
        <v>1</v>
      </c>
      <c r="Q746" s="116">
        <v>1</v>
      </c>
      <c r="R746" s="116">
        <v>1</v>
      </c>
      <c r="S746" s="116">
        <v>1</v>
      </c>
      <c r="T746" s="116">
        <v>0</v>
      </c>
      <c r="U746" s="116">
        <v>0</v>
      </c>
      <c r="V746" s="116">
        <v>0</v>
      </c>
      <c r="W746" s="84">
        <v>239318.75</v>
      </c>
      <c r="X746" s="117">
        <v>44781</v>
      </c>
      <c r="Y746" s="117">
        <v>46242</v>
      </c>
      <c r="Z746" s="84">
        <v>478637.5</v>
      </c>
      <c r="AA746" s="116" t="s">
        <v>1406</v>
      </c>
      <c r="AB746" s="116" t="s">
        <v>1407</v>
      </c>
      <c r="AC746" s="118">
        <v>239318.75</v>
      </c>
      <c r="AD746" s="118">
        <v>0</v>
      </c>
      <c r="AE746" s="118">
        <v>0</v>
      </c>
      <c r="AF746" s="118">
        <v>0</v>
      </c>
      <c r="AG746" s="118">
        <v>0</v>
      </c>
      <c r="AH746" s="118">
        <v>0</v>
      </c>
      <c r="AI746" s="118">
        <v>0</v>
      </c>
      <c r="AJ746" s="118">
        <v>0</v>
      </c>
      <c r="AK746" s="118">
        <v>0</v>
      </c>
      <c r="AL746" s="118">
        <v>0</v>
      </c>
      <c r="AM746" s="118">
        <v>0</v>
      </c>
      <c r="AN746" s="118">
        <v>0</v>
      </c>
      <c r="AO746" s="118">
        <v>0</v>
      </c>
      <c r="AP746" s="118">
        <v>0</v>
      </c>
      <c r="AQ746" s="118">
        <v>0</v>
      </c>
      <c r="AR746" s="118">
        <f t="shared" si="33"/>
        <v>239318.75</v>
      </c>
      <c r="AS746" s="118">
        <f t="shared" si="34"/>
        <v>0</v>
      </c>
      <c r="AT746" s="118">
        <f t="shared" si="35"/>
        <v>239318.75</v>
      </c>
      <c r="AU746" s="145"/>
    </row>
    <row r="747" spans="1:47" ht="15" customHeight="1" x14ac:dyDescent="0.3">
      <c r="A747" s="116" t="s">
        <v>3210</v>
      </c>
      <c r="B747" s="116" t="s">
        <v>974</v>
      </c>
      <c r="C747" s="116">
        <v>5</v>
      </c>
      <c r="D747" s="116" t="s">
        <v>0</v>
      </c>
      <c r="E747" s="116" t="s">
        <v>2</v>
      </c>
      <c r="F747" s="116" t="s">
        <v>1393</v>
      </c>
      <c r="G747" s="116" t="s">
        <v>1411</v>
      </c>
      <c r="H747" s="116" t="s">
        <v>1409</v>
      </c>
      <c r="I747" s="116" t="s">
        <v>1412</v>
      </c>
      <c r="J747" s="116" t="s">
        <v>4601</v>
      </c>
      <c r="K747" s="116" t="s">
        <v>628</v>
      </c>
      <c r="L747" s="116" t="s">
        <v>1398</v>
      </c>
      <c r="M747" s="116" t="s">
        <v>1405</v>
      </c>
      <c r="N747" s="116">
        <v>1</v>
      </c>
      <c r="O747" s="116">
        <v>1</v>
      </c>
      <c r="P747" s="116">
        <v>1</v>
      </c>
      <c r="Q747" s="116">
        <v>1</v>
      </c>
      <c r="R747" s="116">
        <v>1</v>
      </c>
      <c r="S747" s="116">
        <v>1</v>
      </c>
      <c r="T747" s="116">
        <v>0</v>
      </c>
      <c r="U747" s="116">
        <v>0</v>
      </c>
      <c r="V747" s="116">
        <v>0</v>
      </c>
      <c r="W747" s="84">
        <v>1283692.5</v>
      </c>
      <c r="X747" s="117">
        <v>44781</v>
      </c>
      <c r="Y747" s="117">
        <v>46607</v>
      </c>
      <c r="Z747" s="84">
        <v>1283692.5</v>
      </c>
      <c r="AA747" s="116" t="s">
        <v>1406</v>
      </c>
      <c r="AB747" s="116" t="s">
        <v>1407</v>
      </c>
      <c r="AC747" s="118">
        <v>0</v>
      </c>
      <c r="AD747" s="118">
        <v>1283692.5</v>
      </c>
      <c r="AE747" s="118">
        <v>0</v>
      </c>
      <c r="AF747" s="118">
        <v>0</v>
      </c>
      <c r="AG747" s="118">
        <v>0</v>
      </c>
      <c r="AH747" s="118">
        <v>0</v>
      </c>
      <c r="AI747" s="118">
        <v>0</v>
      </c>
      <c r="AJ747" s="118">
        <v>0</v>
      </c>
      <c r="AK747" s="118">
        <v>0</v>
      </c>
      <c r="AL747" s="118">
        <v>0</v>
      </c>
      <c r="AM747" s="118">
        <v>0</v>
      </c>
      <c r="AN747" s="118">
        <v>0</v>
      </c>
      <c r="AO747" s="118">
        <v>0</v>
      </c>
      <c r="AP747" s="118">
        <v>0</v>
      </c>
      <c r="AQ747" s="118">
        <v>0</v>
      </c>
      <c r="AR747" s="118">
        <f t="shared" si="33"/>
        <v>1283692.5</v>
      </c>
      <c r="AS747" s="118">
        <f t="shared" si="34"/>
        <v>0</v>
      </c>
      <c r="AT747" s="118">
        <f t="shared" si="35"/>
        <v>1283692.5</v>
      </c>
      <c r="AU747" s="145"/>
    </row>
    <row r="748" spans="1:47" ht="15" customHeight="1" x14ac:dyDescent="0.3">
      <c r="A748" s="116" t="s">
        <v>3211</v>
      </c>
      <c r="B748" s="116" t="s">
        <v>974</v>
      </c>
      <c r="C748" s="116">
        <v>6</v>
      </c>
      <c r="D748" s="116" t="s">
        <v>0</v>
      </c>
      <c r="E748" s="116" t="s">
        <v>2</v>
      </c>
      <c r="F748" s="116" t="s">
        <v>1393</v>
      </c>
      <c r="G748" s="116" t="s">
        <v>1411</v>
      </c>
      <c r="H748" s="116" t="s">
        <v>1409</v>
      </c>
      <c r="I748" s="116" t="s">
        <v>1412</v>
      </c>
      <c r="J748" s="116" t="s">
        <v>4601</v>
      </c>
      <c r="K748" s="116" t="s">
        <v>628</v>
      </c>
      <c r="L748" s="116" t="s">
        <v>1398</v>
      </c>
      <c r="M748" s="116" t="s">
        <v>1405</v>
      </c>
      <c r="N748" s="116">
        <v>1</v>
      </c>
      <c r="O748" s="116">
        <v>1</v>
      </c>
      <c r="P748" s="116">
        <v>1</v>
      </c>
      <c r="Q748" s="116">
        <v>1</v>
      </c>
      <c r="R748" s="116">
        <v>1</v>
      </c>
      <c r="S748" s="116">
        <v>1</v>
      </c>
      <c r="T748" s="116">
        <v>0</v>
      </c>
      <c r="U748" s="116">
        <v>0</v>
      </c>
      <c r="V748" s="116">
        <v>0</v>
      </c>
      <c r="W748" s="84">
        <v>3059592.5</v>
      </c>
      <c r="X748" s="117">
        <v>44781</v>
      </c>
      <c r="Y748" s="117">
        <v>46973</v>
      </c>
      <c r="Z748" s="84">
        <v>3059592.5</v>
      </c>
      <c r="AA748" s="116" t="s">
        <v>1406</v>
      </c>
      <c r="AB748" s="116" t="s">
        <v>1407</v>
      </c>
      <c r="AC748" s="118">
        <v>0</v>
      </c>
      <c r="AD748" s="118">
        <v>0</v>
      </c>
      <c r="AE748" s="118">
        <v>3059592.5</v>
      </c>
      <c r="AF748" s="118">
        <v>0</v>
      </c>
      <c r="AG748" s="118">
        <v>0</v>
      </c>
      <c r="AH748" s="118">
        <v>0</v>
      </c>
      <c r="AI748" s="118">
        <v>0</v>
      </c>
      <c r="AJ748" s="118">
        <v>0</v>
      </c>
      <c r="AK748" s="118">
        <v>0</v>
      </c>
      <c r="AL748" s="118">
        <v>0</v>
      </c>
      <c r="AM748" s="118">
        <v>0</v>
      </c>
      <c r="AN748" s="118">
        <v>0</v>
      </c>
      <c r="AO748" s="118">
        <v>0</v>
      </c>
      <c r="AP748" s="118">
        <v>0</v>
      </c>
      <c r="AQ748" s="118">
        <v>0</v>
      </c>
      <c r="AR748" s="118">
        <f t="shared" si="33"/>
        <v>0</v>
      </c>
      <c r="AS748" s="118">
        <f t="shared" si="34"/>
        <v>3059592.5</v>
      </c>
      <c r="AT748" s="118">
        <f t="shared" si="35"/>
        <v>3059592.5</v>
      </c>
      <c r="AU748" s="145"/>
    </row>
    <row r="749" spans="1:47" ht="15" customHeight="1" x14ac:dyDescent="0.3">
      <c r="A749" s="116" t="s">
        <v>3212</v>
      </c>
      <c r="B749" s="116" t="s">
        <v>974</v>
      </c>
      <c r="C749" s="116">
        <v>7</v>
      </c>
      <c r="D749" s="116" t="s">
        <v>0</v>
      </c>
      <c r="E749" s="116" t="s">
        <v>2</v>
      </c>
      <c r="F749" s="116" t="s">
        <v>1393</v>
      </c>
      <c r="G749" s="116" t="s">
        <v>1411</v>
      </c>
      <c r="H749" s="116" t="s">
        <v>1409</v>
      </c>
      <c r="I749" s="116" t="s">
        <v>1412</v>
      </c>
      <c r="J749" s="116" t="s">
        <v>4601</v>
      </c>
      <c r="K749" s="116" t="s">
        <v>628</v>
      </c>
      <c r="L749" s="116" t="s">
        <v>1398</v>
      </c>
      <c r="M749" s="116" t="s">
        <v>1405</v>
      </c>
      <c r="N749" s="116">
        <v>1</v>
      </c>
      <c r="O749" s="116">
        <v>1</v>
      </c>
      <c r="P749" s="116">
        <v>1</v>
      </c>
      <c r="Q749" s="116">
        <v>1</v>
      </c>
      <c r="R749" s="116">
        <v>1</v>
      </c>
      <c r="S749" s="116">
        <v>1</v>
      </c>
      <c r="T749" s="116">
        <v>0</v>
      </c>
      <c r="U749" s="116">
        <v>0</v>
      </c>
      <c r="V749" s="116">
        <v>0</v>
      </c>
      <c r="W749" s="84">
        <v>3252522.5</v>
      </c>
      <c r="X749" s="117">
        <v>44781</v>
      </c>
      <c r="Y749" s="117">
        <v>47338</v>
      </c>
      <c r="Z749" s="84">
        <v>3252522.5</v>
      </c>
      <c r="AA749" s="116" t="s">
        <v>1406</v>
      </c>
      <c r="AB749" s="116" t="s">
        <v>1407</v>
      </c>
      <c r="AC749" s="118">
        <v>0</v>
      </c>
      <c r="AD749" s="118">
        <v>0</v>
      </c>
      <c r="AE749" s="118">
        <v>1626261.25</v>
      </c>
      <c r="AF749" s="118">
        <v>1626261.25</v>
      </c>
      <c r="AG749" s="118">
        <v>0</v>
      </c>
      <c r="AH749" s="118">
        <v>0</v>
      </c>
      <c r="AI749" s="118">
        <v>0</v>
      </c>
      <c r="AJ749" s="118">
        <v>0</v>
      </c>
      <c r="AK749" s="118">
        <v>0</v>
      </c>
      <c r="AL749" s="118">
        <v>0</v>
      </c>
      <c r="AM749" s="118">
        <v>0</v>
      </c>
      <c r="AN749" s="118">
        <v>0</v>
      </c>
      <c r="AO749" s="118">
        <v>0</v>
      </c>
      <c r="AP749" s="118">
        <v>0</v>
      </c>
      <c r="AQ749" s="118">
        <v>0</v>
      </c>
      <c r="AR749" s="118">
        <f t="shared" si="33"/>
        <v>0</v>
      </c>
      <c r="AS749" s="118">
        <f t="shared" si="34"/>
        <v>3252522.5</v>
      </c>
      <c r="AT749" s="118">
        <f t="shared" si="35"/>
        <v>3252522.5</v>
      </c>
      <c r="AU749" s="145"/>
    </row>
    <row r="750" spans="1:47" ht="15" customHeight="1" x14ac:dyDescent="0.3">
      <c r="A750" s="116" t="s">
        <v>3213</v>
      </c>
      <c r="B750" s="116" t="s">
        <v>974</v>
      </c>
      <c r="C750" s="116">
        <v>8</v>
      </c>
      <c r="D750" s="116" t="s">
        <v>0</v>
      </c>
      <c r="E750" s="116" t="s">
        <v>2</v>
      </c>
      <c r="F750" s="116" t="s">
        <v>1393</v>
      </c>
      <c r="G750" s="116" t="s">
        <v>1411</v>
      </c>
      <c r="H750" s="116" t="s">
        <v>1409</v>
      </c>
      <c r="I750" s="116" t="s">
        <v>1412</v>
      </c>
      <c r="J750" s="116" t="s">
        <v>4601</v>
      </c>
      <c r="K750" s="116" t="s">
        <v>628</v>
      </c>
      <c r="L750" s="116" t="s">
        <v>1398</v>
      </c>
      <c r="M750" s="116" t="s">
        <v>1405</v>
      </c>
      <c r="N750" s="116">
        <v>1</v>
      </c>
      <c r="O750" s="116">
        <v>1</v>
      </c>
      <c r="P750" s="116">
        <v>1</v>
      </c>
      <c r="Q750" s="116">
        <v>1</v>
      </c>
      <c r="R750" s="116">
        <v>1</v>
      </c>
      <c r="S750" s="116">
        <v>1</v>
      </c>
      <c r="T750" s="116">
        <v>0</v>
      </c>
      <c r="U750" s="116">
        <v>0</v>
      </c>
      <c r="V750" s="116">
        <v>0</v>
      </c>
      <c r="W750" s="84">
        <v>690005</v>
      </c>
      <c r="X750" s="117">
        <v>44781</v>
      </c>
      <c r="Y750" s="117">
        <v>47703</v>
      </c>
      <c r="Z750" s="84">
        <v>690005</v>
      </c>
      <c r="AA750" s="116" t="s">
        <v>1406</v>
      </c>
      <c r="AB750" s="116" t="s">
        <v>1407</v>
      </c>
      <c r="AC750" s="118">
        <v>0</v>
      </c>
      <c r="AD750" s="118">
        <v>0</v>
      </c>
      <c r="AE750" s="118">
        <v>230001.67</v>
      </c>
      <c r="AF750" s="118">
        <v>230001.67</v>
      </c>
      <c r="AG750" s="118">
        <v>230001.65999999997</v>
      </c>
      <c r="AH750" s="118">
        <v>0</v>
      </c>
      <c r="AI750" s="118">
        <v>0</v>
      </c>
      <c r="AJ750" s="118">
        <v>0</v>
      </c>
      <c r="AK750" s="118">
        <v>0</v>
      </c>
      <c r="AL750" s="118">
        <v>0</v>
      </c>
      <c r="AM750" s="118">
        <v>0</v>
      </c>
      <c r="AN750" s="118">
        <v>0</v>
      </c>
      <c r="AO750" s="118">
        <v>0</v>
      </c>
      <c r="AP750" s="118">
        <v>0</v>
      </c>
      <c r="AQ750" s="118">
        <v>0</v>
      </c>
      <c r="AR750" s="118">
        <f t="shared" si="33"/>
        <v>0</v>
      </c>
      <c r="AS750" s="118">
        <f t="shared" si="34"/>
        <v>690005</v>
      </c>
      <c r="AT750" s="118">
        <f t="shared" si="35"/>
        <v>690005</v>
      </c>
      <c r="AU750" s="145"/>
    </row>
    <row r="751" spans="1:47" ht="15" customHeight="1" x14ac:dyDescent="0.3">
      <c r="A751" s="116" t="s">
        <v>3214</v>
      </c>
      <c r="B751" s="116" t="s">
        <v>974</v>
      </c>
      <c r="C751" s="116">
        <v>9</v>
      </c>
      <c r="D751" s="116" t="s">
        <v>0</v>
      </c>
      <c r="E751" s="116" t="s">
        <v>2</v>
      </c>
      <c r="F751" s="116" t="s">
        <v>1393</v>
      </c>
      <c r="G751" s="116" t="s">
        <v>1411</v>
      </c>
      <c r="H751" s="116" t="s">
        <v>1409</v>
      </c>
      <c r="I751" s="116" t="s">
        <v>1412</v>
      </c>
      <c r="J751" s="116" t="s">
        <v>4601</v>
      </c>
      <c r="K751" s="116" t="s">
        <v>628</v>
      </c>
      <c r="L751" s="116" t="s">
        <v>1398</v>
      </c>
      <c r="M751" s="116" t="s">
        <v>1405</v>
      </c>
      <c r="N751" s="116">
        <v>1</v>
      </c>
      <c r="O751" s="116">
        <v>1</v>
      </c>
      <c r="P751" s="116">
        <v>1</v>
      </c>
      <c r="Q751" s="116">
        <v>1</v>
      </c>
      <c r="R751" s="116">
        <v>1</v>
      </c>
      <c r="S751" s="116">
        <v>1</v>
      </c>
      <c r="T751" s="116">
        <v>0</v>
      </c>
      <c r="U751" s="116">
        <v>0</v>
      </c>
      <c r="V751" s="116">
        <v>0</v>
      </c>
      <c r="W751" s="84">
        <v>106200</v>
      </c>
      <c r="X751" s="117">
        <v>44781</v>
      </c>
      <c r="Y751" s="117">
        <v>48068</v>
      </c>
      <c r="Z751" s="84">
        <v>106200</v>
      </c>
      <c r="AA751" s="116" t="s">
        <v>1406</v>
      </c>
      <c r="AB751" s="116" t="s">
        <v>1407</v>
      </c>
      <c r="AC751" s="118">
        <v>0</v>
      </c>
      <c r="AD751" s="118">
        <v>0</v>
      </c>
      <c r="AE751" s="118">
        <v>26550</v>
      </c>
      <c r="AF751" s="118">
        <v>26550</v>
      </c>
      <c r="AG751" s="118">
        <v>26550</v>
      </c>
      <c r="AH751" s="118">
        <v>26550</v>
      </c>
      <c r="AI751" s="118">
        <v>0</v>
      </c>
      <c r="AJ751" s="118">
        <v>0</v>
      </c>
      <c r="AK751" s="118">
        <v>0</v>
      </c>
      <c r="AL751" s="118">
        <v>0</v>
      </c>
      <c r="AM751" s="118">
        <v>0</v>
      </c>
      <c r="AN751" s="118">
        <v>0</v>
      </c>
      <c r="AO751" s="118">
        <v>0</v>
      </c>
      <c r="AP751" s="118">
        <v>0</v>
      </c>
      <c r="AQ751" s="118">
        <v>0</v>
      </c>
      <c r="AR751" s="118">
        <f t="shared" si="33"/>
        <v>0</v>
      </c>
      <c r="AS751" s="118">
        <f t="shared" si="34"/>
        <v>106200</v>
      </c>
      <c r="AT751" s="118">
        <f t="shared" si="35"/>
        <v>106200</v>
      </c>
      <c r="AU751" s="145"/>
    </row>
    <row r="752" spans="1:47" ht="15" customHeight="1" x14ac:dyDescent="0.3">
      <c r="A752" s="116" t="s">
        <v>3208</v>
      </c>
      <c r="B752" s="116" t="s">
        <v>974</v>
      </c>
      <c r="C752" s="116">
        <v>10</v>
      </c>
      <c r="D752" s="116" t="s">
        <v>0</v>
      </c>
      <c r="E752" s="116" t="s">
        <v>2</v>
      </c>
      <c r="F752" s="116" t="s">
        <v>1393</v>
      </c>
      <c r="G752" s="116" t="s">
        <v>1411</v>
      </c>
      <c r="H752" s="116" t="s">
        <v>1409</v>
      </c>
      <c r="I752" s="116" t="s">
        <v>1412</v>
      </c>
      <c r="J752" s="116" t="s">
        <v>4601</v>
      </c>
      <c r="K752" s="116" t="s">
        <v>628</v>
      </c>
      <c r="L752" s="116" t="s">
        <v>1398</v>
      </c>
      <c r="M752" s="116" t="s">
        <v>1405</v>
      </c>
      <c r="N752" s="116">
        <v>1</v>
      </c>
      <c r="O752" s="116">
        <v>1</v>
      </c>
      <c r="P752" s="116">
        <v>1</v>
      </c>
      <c r="Q752" s="116">
        <v>1</v>
      </c>
      <c r="R752" s="116">
        <v>1</v>
      </c>
      <c r="S752" s="116">
        <v>1</v>
      </c>
      <c r="T752" s="116">
        <v>0</v>
      </c>
      <c r="U752" s="116">
        <v>0</v>
      </c>
      <c r="V752" s="116">
        <v>0</v>
      </c>
      <c r="W752" s="84">
        <v>106200</v>
      </c>
      <c r="X752" s="117">
        <v>44781</v>
      </c>
      <c r="Y752" s="117">
        <v>48434</v>
      </c>
      <c r="Z752" s="84">
        <v>106200</v>
      </c>
      <c r="AA752" s="116" t="s">
        <v>1406</v>
      </c>
      <c r="AB752" s="116" t="s">
        <v>1407</v>
      </c>
      <c r="AC752" s="118">
        <v>0</v>
      </c>
      <c r="AD752" s="118">
        <v>0</v>
      </c>
      <c r="AE752" s="118">
        <v>21240</v>
      </c>
      <c r="AF752" s="118">
        <v>21240</v>
      </c>
      <c r="AG752" s="118">
        <v>21240</v>
      </c>
      <c r="AH752" s="118">
        <v>21240</v>
      </c>
      <c r="AI752" s="118">
        <v>21240</v>
      </c>
      <c r="AJ752" s="118">
        <v>0</v>
      </c>
      <c r="AK752" s="118">
        <v>0</v>
      </c>
      <c r="AL752" s="118">
        <v>0</v>
      </c>
      <c r="AM752" s="118">
        <v>0</v>
      </c>
      <c r="AN752" s="118">
        <v>0</v>
      </c>
      <c r="AO752" s="118">
        <v>0</v>
      </c>
      <c r="AP752" s="118">
        <v>0</v>
      </c>
      <c r="AQ752" s="118">
        <v>0</v>
      </c>
      <c r="AR752" s="118">
        <f t="shared" si="33"/>
        <v>0</v>
      </c>
      <c r="AS752" s="118">
        <f t="shared" si="34"/>
        <v>106200</v>
      </c>
      <c r="AT752" s="118">
        <f t="shared" si="35"/>
        <v>106200</v>
      </c>
      <c r="AU752" s="145"/>
    </row>
    <row r="753" spans="1:47" ht="15" customHeight="1" x14ac:dyDescent="0.3">
      <c r="A753" s="116" t="s">
        <v>3216</v>
      </c>
      <c r="B753" s="116" t="s">
        <v>975</v>
      </c>
      <c r="C753" s="116">
        <v>4</v>
      </c>
      <c r="D753" s="116" t="s">
        <v>0</v>
      </c>
      <c r="E753" s="116" t="s">
        <v>2</v>
      </c>
      <c r="F753" s="116" t="s">
        <v>1393</v>
      </c>
      <c r="G753" s="116" t="s">
        <v>1411</v>
      </c>
      <c r="H753" s="116" t="s">
        <v>1409</v>
      </c>
      <c r="I753" s="116" t="s">
        <v>1412</v>
      </c>
      <c r="J753" s="116" t="s">
        <v>4601</v>
      </c>
      <c r="K753" s="116" t="s">
        <v>628</v>
      </c>
      <c r="L753" s="116" t="s">
        <v>1398</v>
      </c>
      <c r="M753" s="116" t="s">
        <v>1405</v>
      </c>
      <c r="N753" s="116">
        <v>1</v>
      </c>
      <c r="O753" s="116">
        <v>1</v>
      </c>
      <c r="P753" s="116">
        <v>1</v>
      </c>
      <c r="Q753" s="116">
        <v>1</v>
      </c>
      <c r="R753" s="116">
        <v>1</v>
      </c>
      <c r="S753" s="116">
        <v>1</v>
      </c>
      <c r="T753" s="116">
        <v>0</v>
      </c>
      <c r="U753" s="116">
        <v>0</v>
      </c>
      <c r="V753" s="116">
        <v>0</v>
      </c>
      <c r="W753" s="84">
        <v>485422.5</v>
      </c>
      <c r="X753" s="117">
        <v>44782</v>
      </c>
      <c r="Y753" s="117">
        <v>46243</v>
      </c>
      <c r="Z753" s="84">
        <v>970845</v>
      </c>
      <c r="AA753" s="116" t="s">
        <v>1406</v>
      </c>
      <c r="AB753" s="116" t="s">
        <v>1407</v>
      </c>
      <c r="AC753" s="118">
        <v>485422.5</v>
      </c>
      <c r="AD753" s="118">
        <v>0</v>
      </c>
      <c r="AE753" s="118">
        <v>0</v>
      </c>
      <c r="AF753" s="118">
        <v>0</v>
      </c>
      <c r="AG753" s="118">
        <v>0</v>
      </c>
      <c r="AH753" s="118">
        <v>0</v>
      </c>
      <c r="AI753" s="118">
        <v>0</v>
      </c>
      <c r="AJ753" s="118">
        <v>0</v>
      </c>
      <c r="AK753" s="118">
        <v>0</v>
      </c>
      <c r="AL753" s="118">
        <v>0</v>
      </c>
      <c r="AM753" s="118">
        <v>0</v>
      </c>
      <c r="AN753" s="118">
        <v>0</v>
      </c>
      <c r="AO753" s="118">
        <v>0</v>
      </c>
      <c r="AP753" s="118">
        <v>0</v>
      </c>
      <c r="AQ753" s="118">
        <v>0</v>
      </c>
      <c r="AR753" s="118">
        <f t="shared" si="33"/>
        <v>485422.5</v>
      </c>
      <c r="AS753" s="118">
        <f t="shared" si="34"/>
        <v>0</v>
      </c>
      <c r="AT753" s="118">
        <f t="shared" si="35"/>
        <v>485422.5</v>
      </c>
      <c r="AU753" s="145"/>
    </row>
    <row r="754" spans="1:47" ht="15" customHeight="1" x14ac:dyDescent="0.3">
      <c r="A754" s="116" t="s">
        <v>3217</v>
      </c>
      <c r="B754" s="116" t="s">
        <v>975</v>
      </c>
      <c r="C754" s="116">
        <v>5</v>
      </c>
      <c r="D754" s="116" t="s">
        <v>0</v>
      </c>
      <c r="E754" s="116" t="s">
        <v>2</v>
      </c>
      <c r="F754" s="116" t="s">
        <v>1393</v>
      </c>
      <c r="G754" s="116" t="s">
        <v>1411</v>
      </c>
      <c r="H754" s="116" t="s">
        <v>1409</v>
      </c>
      <c r="I754" s="116" t="s">
        <v>1412</v>
      </c>
      <c r="J754" s="116" t="s">
        <v>4601</v>
      </c>
      <c r="K754" s="116" t="s">
        <v>628</v>
      </c>
      <c r="L754" s="116" t="s">
        <v>1398</v>
      </c>
      <c r="M754" s="116" t="s">
        <v>1405</v>
      </c>
      <c r="N754" s="116">
        <v>1</v>
      </c>
      <c r="O754" s="116">
        <v>1</v>
      </c>
      <c r="P754" s="116">
        <v>1</v>
      </c>
      <c r="Q754" s="116">
        <v>1</v>
      </c>
      <c r="R754" s="116">
        <v>1</v>
      </c>
      <c r="S754" s="116">
        <v>1</v>
      </c>
      <c r="T754" s="116">
        <v>0</v>
      </c>
      <c r="U754" s="116">
        <v>0</v>
      </c>
      <c r="V754" s="116">
        <v>0</v>
      </c>
      <c r="W754" s="84">
        <v>969665</v>
      </c>
      <c r="X754" s="117">
        <v>44782</v>
      </c>
      <c r="Y754" s="117">
        <v>46608</v>
      </c>
      <c r="Z754" s="84">
        <v>969665</v>
      </c>
      <c r="AA754" s="116" t="s">
        <v>1406</v>
      </c>
      <c r="AB754" s="116" t="s">
        <v>1407</v>
      </c>
      <c r="AC754" s="118">
        <v>0</v>
      </c>
      <c r="AD754" s="118">
        <v>969665</v>
      </c>
      <c r="AE754" s="118">
        <v>0</v>
      </c>
      <c r="AF754" s="118">
        <v>0</v>
      </c>
      <c r="AG754" s="118">
        <v>0</v>
      </c>
      <c r="AH754" s="118">
        <v>0</v>
      </c>
      <c r="AI754" s="118">
        <v>0</v>
      </c>
      <c r="AJ754" s="118">
        <v>0</v>
      </c>
      <c r="AK754" s="118">
        <v>0</v>
      </c>
      <c r="AL754" s="118">
        <v>0</v>
      </c>
      <c r="AM754" s="118">
        <v>0</v>
      </c>
      <c r="AN754" s="118">
        <v>0</v>
      </c>
      <c r="AO754" s="118">
        <v>0</v>
      </c>
      <c r="AP754" s="118">
        <v>0</v>
      </c>
      <c r="AQ754" s="118">
        <v>0</v>
      </c>
      <c r="AR754" s="118">
        <f t="shared" si="33"/>
        <v>969665</v>
      </c>
      <c r="AS754" s="118">
        <f t="shared" si="34"/>
        <v>0</v>
      </c>
      <c r="AT754" s="118">
        <f t="shared" si="35"/>
        <v>969665</v>
      </c>
      <c r="AU754" s="145"/>
    </row>
    <row r="755" spans="1:47" ht="15" customHeight="1" x14ac:dyDescent="0.3">
      <c r="A755" s="116" t="s">
        <v>3218</v>
      </c>
      <c r="B755" s="116" t="s">
        <v>975</v>
      </c>
      <c r="C755" s="116">
        <v>6</v>
      </c>
      <c r="D755" s="116" t="s">
        <v>0</v>
      </c>
      <c r="E755" s="116" t="s">
        <v>2</v>
      </c>
      <c r="F755" s="116" t="s">
        <v>1393</v>
      </c>
      <c r="G755" s="116" t="s">
        <v>1411</v>
      </c>
      <c r="H755" s="116" t="s">
        <v>1409</v>
      </c>
      <c r="I755" s="116" t="s">
        <v>1412</v>
      </c>
      <c r="J755" s="116" t="s">
        <v>4601</v>
      </c>
      <c r="K755" s="116" t="s">
        <v>628</v>
      </c>
      <c r="L755" s="116" t="s">
        <v>1398</v>
      </c>
      <c r="M755" s="116" t="s">
        <v>1405</v>
      </c>
      <c r="N755" s="116">
        <v>1</v>
      </c>
      <c r="O755" s="116">
        <v>1</v>
      </c>
      <c r="P755" s="116">
        <v>1</v>
      </c>
      <c r="Q755" s="116">
        <v>1</v>
      </c>
      <c r="R755" s="116">
        <v>1</v>
      </c>
      <c r="S755" s="116">
        <v>1</v>
      </c>
      <c r="T755" s="116">
        <v>0</v>
      </c>
      <c r="U755" s="116">
        <v>0</v>
      </c>
      <c r="V755" s="116">
        <v>0</v>
      </c>
      <c r="W755" s="84">
        <v>1348002.5</v>
      </c>
      <c r="X755" s="117">
        <v>44782</v>
      </c>
      <c r="Y755" s="117">
        <v>46974</v>
      </c>
      <c r="Z755" s="84">
        <v>1348002.5</v>
      </c>
      <c r="AA755" s="116" t="s">
        <v>1406</v>
      </c>
      <c r="AB755" s="116" t="s">
        <v>1407</v>
      </c>
      <c r="AC755" s="118">
        <v>0</v>
      </c>
      <c r="AD755" s="118">
        <v>0</v>
      </c>
      <c r="AE755" s="118">
        <v>1348002.5</v>
      </c>
      <c r="AF755" s="118">
        <v>0</v>
      </c>
      <c r="AG755" s="118">
        <v>0</v>
      </c>
      <c r="AH755" s="118">
        <v>0</v>
      </c>
      <c r="AI755" s="118">
        <v>0</v>
      </c>
      <c r="AJ755" s="118">
        <v>0</v>
      </c>
      <c r="AK755" s="118">
        <v>0</v>
      </c>
      <c r="AL755" s="118">
        <v>0</v>
      </c>
      <c r="AM755" s="118">
        <v>0</v>
      </c>
      <c r="AN755" s="118">
        <v>0</v>
      </c>
      <c r="AO755" s="118">
        <v>0</v>
      </c>
      <c r="AP755" s="118">
        <v>0</v>
      </c>
      <c r="AQ755" s="118">
        <v>0</v>
      </c>
      <c r="AR755" s="118">
        <f t="shared" si="33"/>
        <v>0</v>
      </c>
      <c r="AS755" s="118">
        <f t="shared" si="34"/>
        <v>1348002.5</v>
      </c>
      <c r="AT755" s="118">
        <f t="shared" si="35"/>
        <v>1348002.5</v>
      </c>
      <c r="AU755" s="145"/>
    </row>
    <row r="756" spans="1:47" ht="15" customHeight="1" x14ac:dyDescent="0.3">
      <c r="A756" s="116" t="s">
        <v>3219</v>
      </c>
      <c r="B756" s="116" t="s">
        <v>975</v>
      </c>
      <c r="C756" s="116">
        <v>7</v>
      </c>
      <c r="D756" s="116" t="s">
        <v>0</v>
      </c>
      <c r="E756" s="116" t="s">
        <v>2</v>
      </c>
      <c r="F756" s="116" t="s">
        <v>1393</v>
      </c>
      <c r="G756" s="116" t="s">
        <v>1411</v>
      </c>
      <c r="H756" s="116" t="s">
        <v>1409</v>
      </c>
      <c r="I756" s="116" t="s">
        <v>1412</v>
      </c>
      <c r="J756" s="116" t="s">
        <v>4601</v>
      </c>
      <c r="K756" s="116" t="s">
        <v>628</v>
      </c>
      <c r="L756" s="116" t="s">
        <v>1398</v>
      </c>
      <c r="M756" s="116" t="s">
        <v>1405</v>
      </c>
      <c r="N756" s="116">
        <v>1</v>
      </c>
      <c r="O756" s="116">
        <v>1</v>
      </c>
      <c r="P756" s="116">
        <v>1</v>
      </c>
      <c r="Q756" s="116">
        <v>1</v>
      </c>
      <c r="R756" s="116">
        <v>1</v>
      </c>
      <c r="S756" s="116">
        <v>1</v>
      </c>
      <c r="T756" s="116">
        <v>0</v>
      </c>
      <c r="U756" s="116">
        <v>0</v>
      </c>
      <c r="V756" s="116">
        <v>0</v>
      </c>
      <c r="W756" s="84">
        <v>1097842.5</v>
      </c>
      <c r="X756" s="117">
        <v>44782</v>
      </c>
      <c r="Y756" s="117">
        <v>47339</v>
      </c>
      <c r="Z756" s="84">
        <v>1097842.5</v>
      </c>
      <c r="AA756" s="116" t="s">
        <v>1406</v>
      </c>
      <c r="AB756" s="116" t="s">
        <v>1407</v>
      </c>
      <c r="AC756" s="118">
        <v>0</v>
      </c>
      <c r="AD756" s="118">
        <v>0</v>
      </c>
      <c r="AE756" s="118">
        <v>548921.25</v>
      </c>
      <c r="AF756" s="118">
        <v>548921.25</v>
      </c>
      <c r="AG756" s="118">
        <v>0</v>
      </c>
      <c r="AH756" s="118">
        <v>0</v>
      </c>
      <c r="AI756" s="118">
        <v>0</v>
      </c>
      <c r="AJ756" s="118">
        <v>0</v>
      </c>
      <c r="AK756" s="118">
        <v>0</v>
      </c>
      <c r="AL756" s="118">
        <v>0</v>
      </c>
      <c r="AM756" s="118">
        <v>0</v>
      </c>
      <c r="AN756" s="118">
        <v>0</v>
      </c>
      <c r="AO756" s="118">
        <v>0</v>
      </c>
      <c r="AP756" s="118">
        <v>0</v>
      </c>
      <c r="AQ756" s="118">
        <v>0</v>
      </c>
      <c r="AR756" s="118">
        <f t="shared" si="33"/>
        <v>0</v>
      </c>
      <c r="AS756" s="118">
        <f t="shared" si="34"/>
        <v>1097842.5</v>
      </c>
      <c r="AT756" s="118">
        <f t="shared" si="35"/>
        <v>1097842.5</v>
      </c>
      <c r="AU756" s="145"/>
    </row>
    <row r="757" spans="1:47" ht="15" customHeight="1" x14ac:dyDescent="0.3">
      <c r="A757" s="116" t="s">
        <v>3220</v>
      </c>
      <c r="B757" s="116" t="s">
        <v>975</v>
      </c>
      <c r="C757" s="116">
        <v>8</v>
      </c>
      <c r="D757" s="116" t="s">
        <v>0</v>
      </c>
      <c r="E757" s="116" t="s">
        <v>2</v>
      </c>
      <c r="F757" s="116" t="s">
        <v>1393</v>
      </c>
      <c r="G757" s="116" t="s">
        <v>1411</v>
      </c>
      <c r="H757" s="116" t="s">
        <v>1409</v>
      </c>
      <c r="I757" s="116" t="s">
        <v>1412</v>
      </c>
      <c r="J757" s="116" t="s">
        <v>4601</v>
      </c>
      <c r="K757" s="116" t="s">
        <v>628</v>
      </c>
      <c r="L757" s="116" t="s">
        <v>1398</v>
      </c>
      <c r="M757" s="116" t="s">
        <v>1405</v>
      </c>
      <c r="N757" s="116">
        <v>1</v>
      </c>
      <c r="O757" s="116">
        <v>1</v>
      </c>
      <c r="P757" s="116">
        <v>1</v>
      </c>
      <c r="Q757" s="116">
        <v>1</v>
      </c>
      <c r="R757" s="116">
        <v>1</v>
      </c>
      <c r="S757" s="116">
        <v>1</v>
      </c>
      <c r="T757" s="116">
        <v>0</v>
      </c>
      <c r="U757" s="116">
        <v>0</v>
      </c>
      <c r="V757" s="116">
        <v>0</v>
      </c>
      <c r="W757" s="84">
        <v>465657.5</v>
      </c>
      <c r="X757" s="117">
        <v>44782</v>
      </c>
      <c r="Y757" s="117">
        <v>47704</v>
      </c>
      <c r="Z757" s="84">
        <v>465657.5</v>
      </c>
      <c r="AA757" s="116" t="s">
        <v>1406</v>
      </c>
      <c r="AB757" s="116" t="s">
        <v>1407</v>
      </c>
      <c r="AC757" s="118">
        <v>0</v>
      </c>
      <c r="AD757" s="118">
        <v>0</v>
      </c>
      <c r="AE757" s="118">
        <v>155219.17000000001</v>
      </c>
      <c r="AF757" s="118">
        <v>155219.17000000001</v>
      </c>
      <c r="AG757" s="118">
        <v>155219.15999999997</v>
      </c>
      <c r="AH757" s="118">
        <v>0</v>
      </c>
      <c r="AI757" s="118">
        <v>0</v>
      </c>
      <c r="AJ757" s="118">
        <v>0</v>
      </c>
      <c r="AK757" s="118">
        <v>0</v>
      </c>
      <c r="AL757" s="118">
        <v>0</v>
      </c>
      <c r="AM757" s="118">
        <v>0</v>
      </c>
      <c r="AN757" s="118">
        <v>0</v>
      </c>
      <c r="AO757" s="118">
        <v>0</v>
      </c>
      <c r="AP757" s="118">
        <v>0</v>
      </c>
      <c r="AQ757" s="118">
        <v>0</v>
      </c>
      <c r="AR757" s="118">
        <f t="shared" si="33"/>
        <v>0</v>
      </c>
      <c r="AS757" s="118">
        <f t="shared" si="34"/>
        <v>465657.5</v>
      </c>
      <c r="AT757" s="118">
        <f t="shared" si="35"/>
        <v>465657.5</v>
      </c>
      <c r="AU757" s="145"/>
    </row>
    <row r="758" spans="1:47" ht="15" customHeight="1" x14ac:dyDescent="0.3">
      <c r="A758" s="116" t="s">
        <v>3221</v>
      </c>
      <c r="B758" s="116" t="s">
        <v>975</v>
      </c>
      <c r="C758" s="116">
        <v>9</v>
      </c>
      <c r="D758" s="116" t="s">
        <v>0</v>
      </c>
      <c r="E758" s="116" t="s">
        <v>2</v>
      </c>
      <c r="F758" s="116" t="s">
        <v>1393</v>
      </c>
      <c r="G758" s="116" t="s">
        <v>1411</v>
      </c>
      <c r="H758" s="116" t="s">
        <v>1409</v>
      </c>
      <c r="I758" s="116" t="s">
        <v>1412</v>
      </c>
      <c r="J758" s="116" t="s">
        <v>4601</v>
      </c>
      <c r="K758" s="116" t="s">
        <v>628</v>
      </c>
      <c r="L758" s="116" t="s">
        <v>1398</v>
      </c>
      <c r="M758" s="116" t="s">
        <v>1405</v>
      </c>
      <c r="N758" s="116">
        <v>1</v>
      </c>
      <c r="O758" s="116">
        <v>1</v>
      </c>
      <c r="P758" s="116">
        <v>1</v>
      </c>
      <c r="Q758" s="116">
        <v>1</v>
      </c>
      <c r="R758" s="116">
        <v>1</v>
      </c>
      <c r="S758" s="116">
        <v>1</v>
      </c>
      <c r="T758" s="116">
        <v>0</v>
      </c>
      <c r="U758" s="116">
        <v>0</v>
      </c>
      <c r="V758" s="116">
        <v>0</v>
      </c>
      <c r="W758" s="84">
        <v>47642.5</v>
      </c>
      <c r="X758" s="117">
        <v>44782</v>
      </c>
      <c r="Y758" s="117">
        <v>48069</v>
      </c>
      <c r="Z758" s="84">
        <v>47642.5</v>
      </c>
      <c r="AA758" s="116" t="s">
        <v>1406</v>
      </c>
      <c r="AB758" s="116" t="s">
        <v>1407</v>
      </c>
      <c r="AC758" s="118">
        <v>0</v>
      </c>
      <c r="AD758" s="118">
        <v>0</v>
      </c>
      <c r="AE758" s="118">
        <v>11910.63</v>
      </c>
      <c r="AF758" s="118">
        <v>11910.63</v>
      </c>
      <c r="AG758" s="118">
        <v>11910.63</v>
      </c>
      <c r="AH758" s="118">
        <v>11910.610000000006</v>
      </c>
      <c r="AI758" s="118">
        <v>0</v>
      </c>
      <c r="AJ758" s="118">
        <v>0</v>
      </c>
      <c r="AK758" s="118">
        <v>0</v>
      </c>
      <c r="AL758" s="118">
        <v>0</v>
      </c>
      <c r="AM758" s="118">
        <v>0</v>
      </c>
      <c r="AN758" s="118">
        <v>0</v>
      </c>
      <c r="AO758" s="118">
        <v>0</v>
      </c>
      <c r="AP758" s="118">
        <v>0</v>
      </c>
      <c r="AQ758" s="118">
        <v>0</v>
      </c>
      <c r="AR758" s="118">
        <f t="shared" si="33"/>
        <v>0</v>
      </c>
      <c r="AS758" s="118">
        <f t="shared" si="34"/>
        <v>47642.500000000007</v>
      </c>
      <c r="AT758" s="118">
        <f t="shared" si="35"/>
        <v>47642.500000000007</v>
      </c>
      <c r="AU758" s="145"/>
    </row>
    <row r="759" spans="1:47" ht="15" customHeight="1" x14ac:dyDescent="0.3">
      <c r="A759" s="116" t="s">
        <v>3215</v>
      </c>
      <c r="B759" s="116" t="s">
        <v>975</v>
      </c>
      <c r="C759" s="116">
        <v>10</v>
      </c>
      <c r="D759" s="116" t="s">
        <v>0</v>
      </c>
      <c r="E759" s="116" t="s">
        <v>2</v>
      </c>
      <c r="F759" s="116" t="s">
        <v>1393</v>
      </c>
      <c r="G759" s="116" t="s">
        <v>1411</v>
      </c>
      <c r="H759" s="116" t="s">
        <v>1409</v>
      </c>
      <c r="I759" s="116" t="s">
        <v>1412</v>
      </c>
      <c r="J759" s="116" t="s">
        <v>4601</v>
      </c>
      <c r="K759" s="116" t="s">
        <v>628</v>
      </c>
      <c r="L759" s="116" t="s">
        <v>1398</v>
      </c>
      <c r="M759" s="116" t="s">
        <v>1405</v>
      </c>
      <c r="N759" s="116">
        <v>1</v>
      </c>
      <c r="O759" s="116">
        <v>1</v>
      </c>
      <c r="P759" s="116">
        <v>1</v>
      </c>
      <c r="Q759" s="116">
        <v>1</v>
      </c>
      <c r="R759" s="116">
        <v>1</v>
      </c>
      <c r="S759" s="116">
        <v>1</v>
      </c>
      <c r="T759" s="116">
        <v>0</v>
      </c>
      <c r="U759" s="116">
        <v>0</v>
      </c>
      <c r="V759" s="116">
        <v>0</v>
      </c>
      <c r="W759" s="84">
        <v>53100</v>
      </c>
      <c r="X759" s="117">
        <v>44782</v>
      </c>
      <c r="Y759" s="117">
        <v>48435</v>
      </c>
      <c r="Z759" s="84">
        <v>53100</v>
      </c>
      <c r="AA759" s="116" t="s">
        <v>1406</v>
      </c>
      <c r="AB759" s="116" t="s">
        <v>1407</v>
      </c>
      <c r="AC759" s="118">
        <v>0</v>
      </c>
      <c r="AD759" s="118">
        <v>0</v>
      </c>
      <c r="AE759" s="118">
        <v>10620</v>
      </c>
      <c r="AF759" s="118">
        <v>10620</v>
      </c>
      <c r="AG759" s="118">
        <v>10620</v>
      </c>
      <c r="AH759" s="118">
        <v>10620</v>
      </c>
      <c r="AI759" s="118">
        <v>10620</v>
      </c>
      <c r="AJ759" s="118">
        <v>0</v>
      </c>
      <c r="AK759" s="118">
        <v>0</v>
      </c>
      <c r="AL759" s="118">
        <v>0</v>
      </c>
      <c r="AM759" s="118">
        <v>0</v>
      </c>
      <c r="AN759" s="118">
        <v>0</v>
      </c>
      <c r="AO759" s="118">
        <v>0</v>
      </c>
      <c r="AP759" s="118">
        <v>0</v>
      </c>
      <c r="AQ759" s="118">
        <v>0</v>
      </c>
      <c r="AR759" s="118">
        <f t="shared" si="33"/>
        <v>0</v>
      </c>
      <c r="AS759" s="118">
        <f t="shared" si="34"/>
        <v>53100</v>
      </c>
      <c r="AT759" s="118">
        <f t="shared" si="35"/>
        <v>53100</v>
      </c>
      <c r="AU759" s="145"/>
    </row>
    <row r="760" spans="1:47" ht="15" customHeight="1" x14ac:dyDescent="0.3">
      <c r="A760" s="116" t="s">
        <v>3222</v>
      </c>
      <c r="B760" s="116" t="s">
        <v>976</v>
      </c>
      <c r="C760" s="116">
        <v>3</v>
      </c>
      <c r="D760" s="116" t="s">
        <v>0</v>
      </c>
      <c r="E760" s="116" t="s">
        <v>2</v>
      </c>
      <c r="F760" s="116" t="s">
        <v>1393</v>
      </c>
      <c r="G760" s="116" t="s">
        <v>1411</v>
      </c>
      <c r="H760" s="116" t="s">
        <v>1409</v>
      </c>
      <c r="I760" s="116" t="s">
        <v>1412</v>
      </c>
      <c r="J760" s="116" t="s">
        <v>4601</v>
      </c>
      <c r="K760" s="116" t="s">
        <v>628</v>
      </c>
      <c r="L760" s="116" t="s">
        <v>1398</v>
      </c>
      <c r="M760" s="116" t="s">
        <v>1405</v>
      </c>
      <c r="N760" s="116">
        <v>1</v>
      </c>
      <c r="O760" s="116">
        <v>1</v>
      </c>
      <c r="P760" s="116">
        <v>1</v>
      </c>
      <c r="Q760" s="116">
        <v>1</v>
      </c>
      <c r="R760" s="116">
        <v>1</v>
      </c>
      <c r="S760" s="116">
        <v>1</v>
      </c>
      <c r="T760" s="116">
        <v>0</v>
      </c>
      <c r="U760" s="116">
        <v>0</v>
      </c>
      <c r="V760" s="116">
        <v>0</v>
      </c>
      <c r="W760" s="84">
        <v>196986.25</v>
      </c>
      <c r="X760" s="117">
        <v>44783</v>
      </c>
      <c r="Y760" s="117">
        <v>46244</v>
      </c>
      <c r="Z760" s="84">
        <v>393972.5</v>
      </c>
      <c r="AA760" s="116" t="s">
        <v>1406</v>
      </c>
      <c r="AB760" s="116" t="s">
        <v>1407</v>
      </c>
      <c r="AC760" s="118">
        <v>196986.25</v>
      </c>
      <c r="AD760" s="118">
        <v>0</v>
      </c>
      <c r="AE760" s="118">
        <v>0</v>
      </c>
      <c r="AF760" s="118">
        <v>0</v>
      </c>
      <c r="AG760" s="118">
        <v>0</v>
      </c>
      <c r="AH760" s="118">
        <v>0</v>
      </c>
      <c r="AI760" s="118">
        <v>0</v>
      </c>
      <c r="AJ760" s="118">
        <v>0</v>
      </c>
      <c r="AK760" s="118">
        <v>0</v>
      </c>
      <c r="AL760" s="118">
        <v>0</v>
      </c>
      <c r="AM760" s="118">
        <v>0</v>
      </c>
      <c r="AN760" s="118">
        <v>0</v>
      </c>
      <c r="AO760" s="118">
        <v>0</v>
      </c>
      <c r="AP760" s="118">
        <v>0</v>
      </c>
      <c r="AQ760" s="118">
        <v>0</v>
      </c>
      <c r="AR760" s="118">
        <f t="shared" si="33"/>
        <v>196986.25</v>
      </c>
      <c r="AS760" s="118">
        <f t="shared" si="34"/>
        <v>0</v>
      </c>
      <c r="AT760" s="118">
        <f t="shared" si="35"/>
        <v>196986.25</v>
      </c>
      <c r="AU760" s="145"/>
    </row>
    <row r="761" spans="1:47" ht="15" customHeight="1" x14ac:dyDescent="0.3">
      <c r="A761" s="116" t="s">
        <v>3223</v>
      </c>
      <c r="B761" s="116" t="s">
        <v>976</v>
      </c>
      <c r="C761" s="116">
        <v>4</v>
      </c>
      <c r="D761" s="116" t="s">
        <v>0</v>
      </c>
      <c r="E761" s="116" t="s">
        <v>2</v>
      </c>
      <c r="F761" s="116" t="s">
        <v>1393</v>
      </c>
      <c r="G761" s="116" t="s">
        <v>1411</v>
      </c>
      <c r="H761" s="116" t="s">
        <v>1409</v>
      </c>
      <c r="I761" s="116" t="s">
        <v>1412</v>
      </c>
      <c r="J761" s="116" t="s">
        <v>4601</v>
      </c>
      <c r="K761" s="116" t="s">
        <v>628</v>
      </c>
      <c r="L761" s="116" t="s">
        <v>1398</v>
      </c>
      <c r="M761" s="116" t="s">
        <v>1405</v>
      </c>
      <c r="N761" s="116">
        <v>1</v>
      </c>
      <c r="O761" s="116">
        <v>1</v>
      </c>
      <c r="P761" s="116">
        <v>1</v>
      </c>
      <c r="Q761" s="116">
        <v>1</v>
      </c>
      <c r="R761" s="116">
        <v>1</v>
      </c>
      <c r="S761" s="116">
        <v>1</v>
      </c>
      <c r="T761" s="116">
        <v>0</v>
      </c>
      <c r="U761" s="116">
        <v>0</v>
      </c>
      <c r="V761" s="116">
        <v>0</v>
      </c>
      <c r="W761" s="84">
        <v>855352.5</v>
      </c>
      <c r="X761" s="117">
        <v>44783</v>
      </c>
      <c r="Y761" s="117">
        <v>46609</v>
      </c>
      <c r="Z761" s="84">
        <v>855352.5</v>
      </c>
      <c r="AA761" s="116" t="s">
        <v>1406</v>
      </c>
      <c r="AB761" s="116" t="s">
        <v>1407</v>
      </c>
      <c r="AC761" s="118">
        <v>0</v>
      </c>
      <c r="AD761" s="118">
        <v>855352.5</v>
      </c>
      <c r="AE761" s="118">
        <v>0</v>
      </c>
      <c r="AF761" s="118">
        <v>0</v>
      </c>
      <c r="AG761" s="118">
        <v>0</v>
      </c>
      <c r="AH761" s="118">
        <v>0</v>
      </c>
      <c r="AI761" s="118">
        <v>0</v>
      </c>
      <c r="AJ761" s="118">
        <v>0</v>
      </c>
      <c r="AK761" s="118">
        <v>0</v>
      </c>
      <c r="AL761" s="118">
        <v>0</v>
      </c>
      <c r="AM761" s="118">
        <v>0</v>
      </c>
      <c r="AN761" s="118">
        <v>0</v>
      </c>
      <c r="AO761" s="118">
        <v>0</v>
      </c>
      <c r="AP761" s="118">
        <v>0</v>
      </c>
      <c r="AQ761" s="118">
        <v>0</v>
      </c>
      <c r="AR761" s="118">
        <f t="shared" si="33"/>
        <v>855352.5</v>
      </c>
      <c r="AS761" s="118">
        <f t="shared" si="34"/>
        <v>0</v>
      </c>
      <c r="AT761" s="118">
        <f t="shared" si="35"/>
        <v>855352.5</v>
      </c>
      <c r="AU761" s="145"/>
    </row>
    <row r="762" spans="1:47" ht="15" customHeight="1" x14ac:dyDescent="0.3">
      <c r="A762" s="116" t="s">
        <v>3224</v>
      </c>
      <c r="B762" s="116" t="s">
        <v>976</v>
      </c>
      <c r="C762" s="116">
        <v>5</v>
      </c>
      <c r="D762" s="116" t="s">
        <v>0</v>
      </c>
      <c r="E762" s="116" t="s">
        <v>2</v>
      </c>
      <c r="F762" s="116" t="s">
        <v>1393</v>
      </c>
      <c r="G762" s="116" t="s">
        <v>1411</v>
      </c>
      <c r="H762" s="116" t="s">
        <v>1409</v>
      </c>
      <c r="I762" s="116" t="s">
        <v>1412</v>
      </c>
      <c r="J762" s="116" t="s">
        <v>4601</v>
      </c>
      <c r="K762" s="116" t="s">
        <v>628</v>
      </c>
      <c r="L762" s="116" t="s">
        <v>1398</v>
      </c>
      <c r="M762" s="116" t="s">
        <v>1405</v>
      </c>
      <c r="N762" s="116">
        <v>1</v>
      </c>
      <c r="O762" s="116">
        <v>1</v>
      </c>
      <c r="P762" s="116">
        <v>1</v>
      </c>
      <c r="Q762" s="116">
        <v>1</v>
      </c>
      <c r="R762" s="116">
        <v>1</v>
      </c>
      <c r="S762" s="116">
        <v>1</v>
      </c>
      <c r="T762" s="116">
        <v>0</v>
      </c>
      <c r="U762" s="116">
        <v>0</v>
      </c>
      <c r="V762" s="116">
        <v>0</v>
      </c>
      <c r="W762" s="84">
        <v>888097.5</v>
      </c>
      <c r="X762" s="117">
        <v>44783</v>
      </c>
      <c r="Y762" s="117">
        <v>46975</v>
      </c>
      <c r="Z762" s="84">
        <v>888097.5</v>
      </c>
      <c r="AA762" s="116" t="s">
        <v>1406</v>
      </c>
      <c r="AB762" s="116" t="s">
        <v>1407</v>
      </c>
      <c r="AC762" s="118">
        <v>0</v>
      </c>
      <c r="AD762" s="118">
        <v>0</v>
      </c>
      <c r="AE762" s="118">
        <v>888097.5</v>
      </c>
      <c r="AF762" s="118">
        <v>0</v>
      </c>
      <c r="AG762" s="118">
        <v>0</v>
      </c>
      <c r="AH762" s="118">
        <v>0</v>
      </c>
      <c r="AI762" s="118">
        <v>0</v>
      </c>
      <c r="AJ762" s="118">
        <v>0</v>
      </c>
      <c r="AK762" s="118">
        <v>0</v>
      </c>
      <c r="AL762" s="118">
        <v>0</v>
      </c>
      <c r="AM762" s="118">
        <v>0</v>
      </c>
      <c r="AN762" s="118">
        <v>0</v>
      </c>
      <c r="AO762" s="118">
        <v>0</v>
      </c>
      <c r="AP762" s="118">
        <v>0</v>
      </c>
      <c r="AQ762" s="118">
        <v>0</v>
      </c>
      <c r="AR762" s="118">
        <f t="shared" si="33"/>
        <v>0</v>
      </c>
      <c r="AS762" s="118">
        <f t="shared" si="34"/>
        <v>888097.5</v>
      </c>
      <c r="AT762" s="118">
        <f t="shared" si="35"/>
        <v>888097.5</v>
      </c>
      <c r="AU762" s="145"/>
    </row>
    <row r="763" spans="1:47" ht="15" customHeight="1" x14ac:dyDescent="0.3">
      <c r="A763" s="116" t="s">
        <v>3225</v>
      </c>
      <c r="B763" s="116" t="s">
        <v>976</v>
      </c>
      <c r="C763" s="116">
        <v>6</v>
      </c>
      <c r="D763" s="116" t="s">
        <v>0</v>
      </c>
      <c r="E763" s="116" t="s">
        <v>2</v>
      </c>
      <c r="F763" s="116" t="s">
        <v>1393</v>
      </c>
      <c r="G763" s="116" t="s">
        <v>1411</v>
      </c>
      <c r="H763" s="116" t="s">
        <v>1409</v>
      </c>
      <c r="I763" s="116" t="s">
        <v>1412</v>
      </c>
      <c r="J763" s="116" t="s">
        <v>4601</v>
      </c>
      <c r="K763" s="116" t="s">
        <v>628</v>
      </c>
      <c r="L763" s="116" t="s">
        <v>1398</v>
      </c>
      <c r="M763" s="116" t="s">
        <v>1405</v>
      </c>
      <c r="N763" s="116">
        <v>1</v>
      </c>
      <c r="O763" s="116">
        <v>1</v>
      </c>
      <c r="P763" s="116">
        <v>1</v>
      </c>
      <c r="Q763" s="116">
        <v>1</v>
      </c>
      <c r="R763" s="116">
        <v>1</v>
      </c>
      <c r="S763" s="116">
        <v>1</v>
      </c>
      <c r="T763" s="116">
        <v>0</v>
      </c>
      <c r="U763" s="116">
        <v>0</v>
      </c>
      <c r="V763" s="116">
        <v>0</v>
      </c>
      <c r="W763" s="84">
        <v>567727.5</v>
      </c>
      <c r="X763" s="117">
        <v>44783</v>
      </c>
      <c r="Y763" s="117">
        <v>47340</v>
      </c>
      <c r="Z763" s="84">
        <v>567727.5</v>
      </c>
      <c r="AA763" s="116" t="s">
        <v>1406</v>
      </c>
      <c r="AB763" s="116" t="s">
        <v>1407</v>
      </c>
      <c r="AC763" s="118">
        <v>0</v>
      </c>
      <c r="AD763" s="118">
        <v>0</v>
      </c>
      <c r="AE763" s="118">
        <v>283863.75</v>
      </c>
      <c r="AF763" s="118">
        <v>283863.75</v>
      </c>
      <c r="AG763" s="118">
        <v>0</v>
      </c>
      <c r="AH763" s="118">
        <v>0</v>
      </c>
      <c r="AI763" s="118">
        <v>0</v>
      </c>
      <c r="AJ763" s="118">
        <v>0</v>
      </c>
      <c r="AK763" s="118">
        <v>0</v>
      </c>
      <c r="AL763" s="118">
        <v>0</v>
      </c>
      <c r="AM763" s="118">
        <v>0</v>
      </c>
      <c r="AN763" s="118">
        <v>0</v>
      </c>
      <c r="AO763" s="118">
        <v>0</v>
      </c>
      <c r="AP763" s="118">
        <v>0</v>
      </c>
      <c r="AQ763" s="118">
        <v>0</v>
      </c>
      <c r="AR763" s="118">
        <f t="shared" si="33"/>
        <v>0</v>
      </c>
      <c r="AS763" s="118">
        <f t="shared" si="34"/>
        <v>567727.5</v>
      </c>
      <c r="AT763" s="118">
        <f t="shared" si="35"/>
        <v>567727.5</v>
      </c>
      <c r="AU763" s="145"/>
    </row>
    <row r="764" spans="1:47" ht="15" customHeight="1" x14ac:dyDescent="0.3">
      <c r="A764" s="116" t="s">
        <v>3226</v>
      </c>
      <c r="B764" s="116" t="s">
        <v>976</v>
      </c>
      <c r="C764" s="116">
        <v>7</v>
      </c>
      <c r="D764" s="116" t="s">
        <v>0</v>
      </c>
      <c r="E764" s="116" t="s">
        <v>2</v>
      </c>
      <c r="F764" s="116" t="s">
        <v>1393</v>
      </c>
      <c r="G764" s="116" t="s">
        <v>1411</v>
      </c>
      <c r="H764" s="116" t="s">
        <v>1409</v>
      </c>
      <c r="I764" s="116" t="s">
        <v>1412</v>
      </c>
      <c r="J764" s="116" t="s">
        <v>4601</v>
      </c>
      <c r="K764" s="116" t="s">
        <v>628</v>
      </c>
      <c r="L764" s="116" t="s">
        <v>1398</v>
      </c>
      <c r="M764" s="116" t="s">
        <v>1405</v>
      </c>
      <c r="N764" s="116">
        <v>1</v>
      </c>
      <c r="O764" s="116">
        <v>1</v>
      </c>
      <c r="P764" s="116">
        <v>1</v>
      </c>
      <c r="Q764" s="116">
        <v>1</v>
      </c>
      <c r="R764" s="116">
        <v>1</v>
      </c>
      <c r="S764" s="116">
        <v>1</v>
      </c>
      <c r="T764" s="116">
        <v>0</v>
      </c>
      <c r="U764" s="116">
        <v>0</v>
      </c>
      <c r="V764" s="116">
        <v>0</v>
      </c>
      <c r="W764" s="84">
        <v>106200</v>
      </c>
      <c r="X764" s="117">
        <v>44783</v>
      </c>
      <c r="Y764" s="117">
        <v>47705</v>
      </c>
      <c r="Z764" s="84">
        <v>106200</v>
      </c>
      <c r="AA764" s="116" t="s">
        <v>1406</v>
      </c>
      <c r="AB764" s="116" t="s">
        <v>1407</v>
      </c>
      <c r="AC764" s="118">
        <v>0</v>
      </c>
      <c r="AD764" s="118">
        <v>0</v>
      </c>
      <c r="AE764" s="118">
        <v>35400</v>
      </c>
      <c r="AF764" s="118">
        <v>35400</v>
      </c>
      <c r="AG764" s="118">
        <v>35400</v>
      </c>
      <c r="AH764" s="118">
        <v>0</v>
      </c>
      <c r="AI764" s="118">
        <v>0</v>
      </c>
      <c r="AJ764" s="118">
        <v>0</v>
      </c>
      <c r="AK764" s="118">
        <v>0</v>
      </c>
      <c r="AL764" s="118">
        <v>0</v>
      </c>
      <c r="AM764" s="118">
        <v>0</v>
      </c>
      <c r="AN764" s="118">
        <v>0</v>
      </c>
      <c r="AO764" s="118">
        <v>0</v>
      </c>
      <c r="AP764" s="118">
        <v>0</v>
      </c>
      <c r="AQ764" s="118">
        <v>0</v>
      </c>
      <c r="AR764" s="118">
        <f t="shared" si="33"/>
        <v>0</v>
      </c>
      <c r="AS764" s="118">
        <f t="shared" si="34"/>
        <v>106200</v>
      </c>
      <c r="AT764" s="118">
        <f t="shared" si="35"/>
        <v>106200</v>
      </c>
      <c r="AU764" s="145"/>
    </row>
    <row r="765" spans="1:47" ht="15" customHeight="1" x14ac:dyDescent="0.3">
      <c r="A765" s="116" t="s">
        <v>3227</v>
      </c>
      <c r="B765" s="116" t="s">
        <v>1186</v>
      </c>
      <c r="C765" s="116">
        <v>1</v>
      </c>
      <c r="D765" s="116" t="s">
        <v>0</v>
      </c>
      <c r="E765" s="116" t="s">
        <v>2</v>
      </c>
      <c r="F765" s="116" t="s">
        <v>1393</v>
      </c>
      <c r="G765" s="116" t="s">
        <v>1401</v>
      </c>
      <c r="H765" s="116" t="s">
        <v>1402</v>
      </c>
      <c r="I765" s="116" t="s">
        <v>1403</v>
      </c>
      <c r="J765" s="116" t="s">
        <v>1404</v>
      </c>
      <c r="K765" s="116" t="s">
        <v>823</v>
      </c>
      <c r="L765" s="116" t="s">
        <v>1398</v>
      </c>
      <c r="M765" s="116" t="s">
        <v>1405</v>
      </c>
      <c r="N765" s="116">
        <v>1</v>
      </c>
      <c r="O765" s="116">
        <v>1</v>
      </c>
      <c r="P765" s="116">
        <v>1</v>
      </c>
      <c r="Q765" s="116">
        <v>0</v>
      </c>
      <c r="R765" s="116">
        <v>0</v>
      </c>
      <c r="S765" s="116">
        <v>1</v>
      </c>
      <c r="T765" s="116">
        <v>1</v>
      </c>
      <c r="U765" s="116">
        <v>1</v>
      </c>
      <c r="V765" s="116">
        <v>0</v>
      </c>
      <c r="W765" s="84">
        <v>1860975.88</v>
      </c>
      <c r="X765" s="117">
        <v>44790</v>
      </c>
      <c r="Y765" s="117">
        <v>48443</v>
      </c>
      <c r="Z765" s="84">
        <v>1860975.88</v>
      </c>
      <c r="AA765" s="116" t="s">
        <v>1406</v>
      </c>
      <c r="AB765" s="116" t="s">
        <v>1407</v>
      </c>
      <c r="AC765" s="118">
        <v>0</v>
      </c>
      <c r="AD765" s="118">
        <v>0</v>
      </c>
      <c r="AE765" s="118">
        <v>0</v>
      </c>
      <c r="AF765" s="118">
        <v>0</v>
      </c>
      <c r="AG765" s="118">
        <v>0</v>
      </c>
      <c r="AH765" s="118">
        <v>0</v>
      </c>
      <c r="AI765" s="118">
        <v>1860975.88</v>
      </c>
      <c r="AJ765" s="118">
        <v>0</v>
      </c>
      <c r="AK765" s="118">
        <v>0</v>
      </c>
      <c r="AL765" s="118">
        <v>0</v>
      </c>
      <c r="AM765" s="118">
        <v>0</v>
      </c>
      <c r="AN765" s="118">
        <v>0</v>
      </c>
      <c r="AO765" s="118">
        <v>0</v>
      </c>
      <c r="AP765" s="118">
        <v>0</v>
      </c>
      <c r="AQ765" s="118">
        <v>0</v>
      </c>
      <c r="AR765" s="118">
        <f t="shared" si="33"/>
        <v>0</v>
      </c>
      <c r="AS765" s="118">
        <f t="shared" si="34"/>
        <v>1860975.88</v>
      </c>
      <c r="AT765" s="118">
        <f t="shared" si="35"/>
        <v>1860975.88</v>
      </c>
      <c r="AU765" s="145"/>
    </row>
    <row r="766" spans="1:47" ht="15" customHeight="1" x14ac:dyDescent="0.3">
      <c r="A766" s="116" t="s">
        <v>3228</v>
      </c>
      <c r="B766" s="116" t="s">
        <v>1187</v>
      </c>
      <c r="C766" s="116">
        <v>1</v>
      </c>
      <c r="D766" s="116" t="s">
        <v>0</v>
      </c>
      <c r="E766" s="116" t="s">
        <v>2</v>
      </c>
      <c r="F766" s="116" t="s">
        <v>1393</v>
      </c>
      <c r="G766" s="116" t="s">
        <v>1408</v>
      </c>
      <c r="H766" s="116" t="s">
        <v>1409</v>
      </c>
      <c r="I766" s="116" t="s">
        <v>1410</v>
      </c>
      <c r="J766" s="116" t="s">
        <v>4601</v>
      </c>
      <c r="K766" s="116" t="s">
        <v>611</v>
      </c>
      <c r="L766" s="116" t="s">
        <v>1398</v>
      </c>
      <c r="M766" s="116" t="s">
        <v>1405</v>
      </c>
      <c r="N766" s="116">
        <v>1</v>
      </c>
      <c r="O766" s="116">
        <v>1</v>
      </c>
      <c r="P766" s="116">
        <v>1</v>
      </c>
      <c r="Q766" s="116">
        <v>1</v>
      </c>
      <c r="R766" s="116">
        <v>1</v>
      </c>
      <c r="S766" s="116">
        <v>1</v>
      </c>
      <c r="T766" s="116">
        <v>0</v>
      </c>
      <c r="U766" s="116">
        <v>0</v>
      </c>
      <c r="V766" s="116">
        <v>0</v>
      </c>
      <c r="W766" s="84">
        <v>36269941.420000002</v>
      </c>
      <c r="X766" s="117">
        <v>44777</v>
      </c>
      <c r="Y766" s="117">
        <v>46603</v>
      </c>
      <c r="Z766" s="84">
        <v>36269941.420000002</v>
      </c>
      <c r="AA766" s="116" t="s">
        <v>1406</v>
      </c>
      <c r="AB766" s="116" t="s">
        <v>1407</v>
      </c>
      <c r="AC766" s="118">
        <v>0</v>
      </c>
      <c r="AD766" s="118">
        <v>36269941.420000002</v>
      </c>
      <c r="AE766" s="118">
        <v>0</v>
      </c>
      <c r="AF766" s="118">
        <v>0</v>
      </c>
      <c r="AG766" s="118">
        <v>0</v>
      </c>
      <c r="AH766" s="118">
        <v>0</v>
      </c>
      <c r="AI766" s="118">
        <v>0</v>
      </c>
      <c r="AJ766" s="118">
        <v>0</v>
      </c>
      <c r="AK766" s="118">
        <v>0</v>
      </c>
      <c r="AL766" s="118">
        <v>0</v>
      </c>
      <c r="AM766" s="118">
        <v>0</v>
      </c>
      <c r="AN766" s="118">
        <v>0</v>
      </c>
      <c r="AO766" s="118">
        <v>0</v>
      </c>
      <c r="AP766" s="118">
        <v>0</v>
      </c>
      <c r="AQ766" s="118">
        <v>0</v>
      </c>
      <c r="AR766" s="118">
        <f t="shared" si="33"/>
        <v>36269941.420000002</v>
      </c>
      <c r="AS766" s="118">
        <f t="shared" si="34"/>
        <v>0</v>
      </c>
      <c r="AT766" s="118">
        <f t="shared" si="35"/>
        <v>36269941.420000002</v>
      </c>
      <c r="AU766" s="145"/>
    </row>
    <row r="767" spans="1:47" ht="15" customHeight="1" x14ac:dyDescent="0.3">
      <c r="A767" s="116" t="s">
        <v>3229</v>
      </c>
      <c r="B767" s="116" t="s">
        <v>1188</v>
      </c>
      <c r="C767" s="116">
        <v>1</v>
      </c>
      <c r="D767" s="116" t="s">
        <v>0</v>
      </c>
      <c r="E767" s="116" t="s">
        <v>2</v>
      </c>
      <c r="F767" s="116" t="s">
        <v>1393</v>
      </c>
      <c r="G767" s="116" t="s">
        <v>323</v>
      </c>
      <c r="H767" s="116" t="s">
        <v>1402</v>
      </c>
      <c r="I767" s="116" t="s">
        <v>1403</v>
      </c>
      <c r="J767" s="116" t="s">
        <v>1404</v>
      </c>
      <c r="K767" s="116" t="s">
        <v>549</v>
      </c>
      <c r="L767" s="116" t="s">
        <v>1398</v>
      </c>
      <c r="M767" s="116" t="s">
        <v>1405</v>
      </c>
      <c r="N767" s="116">
        <v>1</v>
      </c>
      <c r="O767" s="116">
        <v>1</v>
      </c>
      <c r="P767" s="116">
        <v>1</v>
      </c>
      <c r="Q767" s="116">
        <v>0</v>
      </c>
      <c r="R767" s="116">
        <v>0</v>
      </c>
      <c r="S767" s="116">
        <v>1</v>
      </c>
      <c r="T767" s="116">
        <v>1</v>
      </c>
      <c r="U767" s="116">
        <v>1</v>
      </c>
      <c r="V767" s="116">
        <v>0</v>
      </c>
      <c r="W767" s="84">
        <v>200000000</v>
      </c>
      <c r="X767" s="117">
        <v>44777</v>
      </c>
      <c r="Y767" s="117">
        <v>46603</v>
      </c>
      <c r="Z767" s="84">
        <v>200000000</v>
      </c>
      <c r="AA767" s="116" t="s">
        <v>1406</v>
      </c>
      <c r="AB767" s="116" t="s">
        <v>1407</v>
      </c>
      <c r="AC767" s="118">
        <v>0</v>
      </c>
      <c r="AD767" s="118">
        <v>200000000</v>
      </c>
      <c r="AE767" s="118">
        <v>0</v>
      </c>
      <c r="AF767" s="118">
        <v>0</v>
      </c>
      <c r="AG767" s="118">
        <v>0</v>
      </c>
      <c r="AH767" s="118">
        <v>0</v>
      </c>
      <c r="AI767" s="118">
        <v>0</v>
      </c>
      <c r="AJ767" s="118">
        <v>0</v>
      </c>
      <c r="AK767" s="118">
        <v>0</v>
      </c>
      <c r="AL767" s="118">
        <v>0</v>
      </c>
      <c r="AM767" s="118">
        <v>0</v>
      </c>
      <c r="AN767" s="118">
        <v>0</v>
      </c>
      <c r="AO767" s="118">
        <v>0</v>
      </c>
      <c r="AP767" s="118">
        <v>0</v>
      </c>
      <c r="AQ767" s="118">
        <v>0</v>
      </c>
      <c r="AR767" s="118">
        <f t="shared" si="33"/>
        <v>200000000</v>
      </c>
      <c r="AS767" s="118">
        <f t="shared" si="34"/>
        <v>0</v>
      </c>
      <c r="AT767" s="118">
        <f t="shared" si="35"/>
        <v>200000000</v>
      </c>
      <c r="AU767" s="145"/>
    </row>
    <row r="768" spans="1:47" ht="15" customHeight="1" x14ac:dyDescent="0.3">
      <c r="A768" s="116" t="s">
        <v>3230</v>
      </c>
      <c r="B768" s="116" t="s">
        <v>1189</v>
      </c>
      <c r="C768" s="116">
        <v>1</v>
      </c>
      <c r="D768" s="116" t="s">
        <v>0</v>
      </c>
      <c r="E768" s="116" t="s">
        <v>2</v>
      </c>
      <c r="F768" s="116" t="s">
        <v>1393</v>
      </c>
      <c r="G768" s="116" t="s">
        <v>1408</v>
      </c>
      <c r="H768" s="116" t="s">
        <v>1409</v>
      </c>
      <c r="I768" s="116" t="s">
        <v>1410</v>
      </c>
      <c r="J768" s="116" t="s">
        <v>4601</v>
      </c>
      <c r="K768" s="116" t="s">
        <v>611</v>
      </c>
      <c r="L768" s="116" t="s">
        <v>1398</v>
      </c>
      <c r="M768" s="116" t="s">
        <v>1405</v>
      </c>
      <c r="N768" s="116">
        <v>1</v>
      </c>
      <c r="O768" s="116">
        <v>1</v>
      </c>
      <c r="P768" s="116">
        <v>1</v>
      </c>
      <c r="Q768" s="116">
        <v>1</v>
      </c>
      <c r="R768" s="116">
        <v>1</v>
      </c>
      <c r="S768" s="116">
        <v>1</v>
      </c>
      <c r="T768" s="116">
        <v>0</v>
      </c>
      <c r="U768" s="116">
        <v>0</v>
      </c>
      <c r="V768" s="116">
        <v>0</v>
      </c>
      <c r="W768" s="84">
        <v>2051279.19</v>
      </c>
      <c r="X768" s="117">
        <v>44685</v>
      </c>
      <c r="Y768" s="117">
        <v>46511</v>
      </c>
      <c r="Z768" s="84">
        <v>2051279.19</v>
      </c>
      <c r="AA768" s="116" t="s">
        <v>1406</v>
      </c>
      <c r="AB768" s="116" t="s">
        <v>1407</v>
      </c>
      <c r="AC768" s="118">
        <v>0</v>
      </c>
      <c r="AD768" s="118">
        <v>2051279.19</v>
      </c>
      <c r="AE768" s="118">
        <v>0</v>
      </c>
      <c r="AF768" s="118">
        <v>0</v>
      </c>
      <c r="AG768" s="118">
        <v>0</v>
      </c>
      <c r="AH768" s="118">
        <v>0</v>
      </c>
      <c r="AI768" s="118">
        <v>0</v>
      </c>
      <c r="AJ768" s="118">
        <v>0</v>
      </c>
      <c r="AK768" s="118">
        <v>0</v>
      </c>
      <c r="AL768" s="118">
        <v>0</v>
      </c>
      <c r="AM768" s="118">
        <v>0</v>
      </c>
      <c r="AN768" s="118">
        <v>0</v>
      </c>
      <c r="AO768" s="118">
        <v>0</v>
      </c>
      <c r="AP768" s="118">
        <v>0</v>
      </c>
      <c r="AQ768" s="118">
        <v>0</v>
      </c>
      <c r="AR768" s="118">
        <f t="shared" si="33"/>
        <v>2051279.19</v>
      </c>
      <c r="AS768" s="118">
        <f t="shared" si="34"/>
        <v>0</v>
      </c>
      <c r="AT768" s="118">
        <f t="shared" si="35"/>
        <v>2051279.19</v>
      </c>
      <c r="AU768" s="145"/>
    </row>
    <row r="769" spans="1:47" ht="15" customHeight="1" x14ac:dyDescent="0.3">
      <c r="A769" s="116" t="s">
        <v>3231</v>
      </c>
      <c r="B769" s="116" t="s">
        <v>1190</v>
      </c>
      <c r="C769" s="116">
        <v>1</v>
      </c>
      <c r="D769" s="116" t="s">
        <v>0</v>
      </c>
      <c r="E769" s="116" t="s">
        <v>2</v>
      </c>
      <c r="F769" s="116" t="s">
        <v>1393</v>
      </c>
      <c r="G769" s="116" t="s">
        <v>1408</v>
      </c>
      <c r="H769" s="116" t="s">
        <v>1409</v>
      </c>
      <c r="I769" s="116" t="s">
        <v>1410</v>
      </c>
      <c r="J769" s="116" t="s">
        <v>4601</v>
      </c>
      <c r="K769" s="116" t="s">
        <v>611</v>
      </c>
      <c r="L769" s="116" t="s">
        <v>1398</v>
      </c>
      <c r="M769" s="116" t="s">
        <v>1405</v>
      </c>
      <c r="N769" s="116">
        <v>1</v>
      </c>
      <c r="O769" s="116">
        <v>1</v>
      </c>
      <c r="P769" s="116">
        <v>1</v>
      </c>
      <c r="Q769" s="116">
        <v>1</v>
      </c>
      <c r="R769" s="116">
        <v>1</v>
      </c>
      <c r="S769" s="116">
        <v>1</v>
      </c>
      <c r="T769" s="116">
        <v>0</v>
      </c>
      <c r="U769" s="116">
        <v>0</v>
      </c>
      <c r="V769" s="116">
        <v>0</v>
      </c>
      <c r="W769" s="84">
        <v>2837111.24</v>
      </c>
      <c r="X769" s="117">
        <v>44685</v>
      </c>
      <c r="Y769" s="117">
        <v>46511</v>
      </c>
      <c r="Z769" s="84">
        <v>2837111.24</v>
      </c>
      <c r="AA769" s="116" t="s">
        <v>1406</v>
      </c>
      <c r="AB769" s="116" t="s">
        <v>1407</v>
      </c>
      <c r="AC769" s="118">
        <v>0</v>
      </c>
      <c r="AD769" s="118">
        <v>2837111.24</v>
      </c>
      <c r="AE769" s="118">
        <v>0</v>
      </c>
      <c r="AF769" s="118">
        <v>0</v>
      </c>
      <c r="AG769" s="118">
        <v>0</v>
      </c>
      <c r="AH769" s="118">
        <v>0</v>
      </c>
      <c r="AI769" s="118">
        <v>0</v>
      </c>
      <c r="AJ769" s="118">
        <v>0</v>
      </c>
      <c r="AK769" s="118">
        <v>0</v>
      </c>
      <c r="AL769" s="118">
        <v>0</v>
      </c>
      <c r="AM769" s="118">
        <v>0</v>
      </c>
      <c r="AN769" s="118">
        <v>0</v>
      </c>
      <c r="AO769" s="118">
        <v>0</v>
      </c>
      <c r="AP769" s="118">
        <v>0</v>
      </c>
      <c r="AQ769" s="118">
        <v>0</v>
      </c>
      <c r="AR769" s="118">
        <f t="shared" si="33"/>
        <v>2837111.24</v>
      </c>
      <c r="AS769" s="118">
        <f t="shared" si="34"/>
        <v>0</v>
      </c>
      <c r="AT769" s="118">
        <f t="shared" si="35"/>
        <v>2837111.24</v>
      </c>
      <c r="AU769" s="145"/>
    </row>
    <row r="770" spans="1:47" ht="15" customHeight="1" x14ac:dyDescent="0.3">
      <c r="A770" s="116" t="s">
        <v>3232</v>
      </c>
      <c r="B770" s="116" t="s">
        <v>1191</v>
      </c>
      <c r="C770" s="116">
        <v>1</v>
      </c>
      <c r="D770" s="116" t="s">
        <v>0</v>
      </c>
      <c r="E770" s="116" t="s">
        <v>2</v>
      </c>
      <c r="F770" s="116" t="s">
        <v>1393</v>
      </c>
      <c r="G770" s="116" t="s">
        <v>323</v>
      </c>
      <c r="H770" s="116" t="s">
        <v>1402</v>
      </c>
      <c r="I770" s="116" t="s">
        <v>1403</v>
      </c>
      <c r="J770" s="116" t="s">
        <v>1404</v>
      </c>
      <c r="K770" s="116" t="s">
        <v>549</v>
      </c>
      <c r="L770" s="116" t="s">
        <v>1398</v>
      </c>
      <c r="M770" s="116" t="s">
        <v>1405</v>
      </c>
      <c r="N770" s="116">
        <v>1</v>
      </c>
      <c r="O770" s="116">
        <v>1</v>
      </c>
      <c r="P770" s="116">
        <v>1</v>
      </c>
      <c r="Q770" s="116">
        <v>0</v>
      </c>
      <c r="R770" s="116">
        <v>0</v>
      </c>
      <c r="S770" s="116">
        <v>1</v>
      </c>
      <c r="T770" s="116">
        <v>1</v>
      </c>
      <c r="U770" s="116">
        <v>1</v>
      </c>
      <c r="V770" s="116">
        <v>0</v>
      </c>
      <c r="W770" s="84">
        <v>600000000</v>
      </c>
      <c r="X770" s="117">
        <v>44698</v>
      </c>
      <c r="Y770" s="117">
        <v>48351</v>
      </c>
      <c r="Z770" s="84">
        <v>600000000</v>
      </c>
      <c r="AA770" s="116" t="s">
        <v>1406</v>
      </c>
      <c r="AB770" s="116" t="s">
        <v>1407</v>
      </c>
      <c r="AC770" s="118">
        <v>0</v>
      </c>
      <c r="AD770" s="118">
        <v>0</v>
      </c>
      <c r="AE770" s="118">
        <v>0</v>
      </c>
      <c r="AF770" s="118">
        <v>0</v>
      </c>
      <c r="AG770" s="118">
        <v>0</v>
      </c>
      <c r="AH770" s="118">
        <v>0</v>
      </c>
      <c r="AI770" s="118">
        <v>600000000</v>
      </c>
      <c r="AJ770" s="118">
        <v>0</v>
      </c>
      <c r="AK770" s="118">
        <v>0</v>
      </c>
      <c r="AL770" s="118">
        <v>0</v>
      </c>
      <c r="AM770" s="118">
        <v>0</v>
      </c>
      <c r="AN770" s="118">
        <v>0</v>
      </c>
      <c r="AO770" s="118">
        <v>0</v>
      </c>
      <c r="AP770" s="118">
        <v>0</v>
      </c>
      <c r="AQ770" s="118">
        <v>0</v>
      </c>
      <c r="AR770" s="118">
        <f t="shared" si="33"/>
        <v>0</v>
      </c>
      <c r="AS770" s="118">
        <f t="shared" si="34"/>
        <v>600000000</v>
      </c>
      <c r="AT770" s="118">
        <f t="shared" si="35"/>
        <v>600000000</v>
      </c>
      <c r="AU770" s="145"/>
    </row>
    <row r="771" spans="1:47" ht="15" customHeight="1" x14ac:dyDescent="0.3">
      <c r="A771" s="116" t="s">
        <v>3233</v>
      </c>
      <c r="B771" s="116" t="s">
        <v>977</v>
      </c>
      <c r="C771" s="116">
        <v>3</v>
      </c>
      <c r="D771" s="116" t="s">
        <v>0</v>
      </c>
      <c r="E771" s="116" t="s">
        <v>2</v>
      </c>
      <c r="F771" s="116" t="s">
        <v>1393</v>
      </c>
      <c r="G771" s="116" t="s">
        <v>1411</v>
      </c>
      <c r="H771" s="116" t="s">
        <v>1409</v>
      </c>
      <c r="I771" s="116" t="s">
        <v>1412</v>
      </c>
      <c r="J771" s="116" t="s">
        <v>4601</v>
      </c>
      <c r="K771" s="116" t="s">
        <v>628</v>
      </c>
      <c r="L771" s="116" t="s">
        <v>1398</v>
      </c>
      <c r="M771" s="116" t="s">
        <v>1405</v>
      </c>
      <c r="N771" s="116">
        <v>1</v>
      </c>
      <c r="O771" s="116">
        <v>1</v>
      </c>
      <c r="P771" s="116">
        <v>1</v>
      </c>
      <c r="Q771" s="116">
        <v>1</v>
      </c>
      <c r="R771" s="116">
        <v>1</v>
      </c>
      <c r="S771" s="116">
        <v>1</v>
      </c>
      <c r="T771" s="116">
        <v>0</v>
      </c>
      <c r="U771" s="116">
        <v>0</v>
      </c>
      <c r="V771" s="116">
        <v>0</v>
      </c>
      <c r="W771" s="84">
        <v>577610</v>
      </c>
      <c r="X771" s="117">
        <v>44832</v>
      </c>
      <c r="Y771" s="117">
        <v>46293</v>
      </c>
      <c r="Z771" s="84">
        <v>577610</v>
      </c>
      <c r="AA771" s="116" t="s">
        <v>1406</v>
      </c>
      <c r="AB771" s="116" t="s">
        <v>1407</v>
      </c>
      <c r="AC771" s="118">
        <v>577610</v>
      </c>
      <c r="AD771" s="118">
        <v>0</v>
      </c>
      <c r="AE771" s="118">
        <v>0</v>
      </c>
      <c r="AF771" s="118">
        <v>0</v>
      </c>
      <c r="AG771" s="118">
        <v>0</v>
      </c>
      <c r="AH771" s="118">
        <v>0</v>
      </c>
      <c r="AI771" s="118">
        <v>0</v>
      </c>
      <c r="AJ771" s="118">
        <v>0</v>
      </c>
      <c r="AK771" s="118">
        <v>0</v>
      </c>
      <c r="AL771" s="118">
        <v>0</v>
      </c>
      <c r="AM771" s="118">
        <v>0</v>
      </c>
      <c r="AN771" s="118">
        <v>0</v>
      </c>
      <c r="AO771" s="118">
        <v>0</v>
      </c>
      <c r="AP771" s="118">
        <v>0</v>
      </c>
      <c r="AQ771" s="118">
        <v>0</v>
      </c>
      <c r="AR771" s="118">
        <f t="shared" si="33"/>
        <v>577610</v>
      </c>
      <c r="AS771" s="118">
        <f t="shared" si="34"/>
        <v>0</v>
      </c>
      <c r="AT771" s="118">
        <f t="shared" si="35"/>
        <v>577610</v>
      </c>
      <c r="AU771" s="145"/>
    </row>
    <row r="772" spans="1:47" ht="15" customHeight="1" x14ac:dyDescent="0.3">
      <c r="A772" s="116" t="s">
        <v>3234</v>
      </c>
      <c r="B772" s="116" t="s">
        <v>977</v>
      </c>
      <c r="C772" s="116">
        <v>4</v>
      </c>
      <c r="D772" s="116" t="s">
        <v>0</v>
      </c>
      <c r="E772" s="116" t="s">
        <v>2</v>
      </c>
      <c r="F772" s="116" t="s">
        <v>1393</v>
      </c>
      <c r="G772" s="116" t="s">
        <v>1411</v>
      </c>
      <c r="H772" s="116" t="s">
        <v>1409</v>
      </c>
      <c r="I772" s="116" t="s">
        <v>1412</v>
      </c>
      <c r="J772" s="116" t="s">
        <v>4601</v>
      </c>
      <c r="K772" s="116" t="s">
        <v>628</v>
      </c>
      <c r="L772" s="116" t="s">
        <v>1398</v>
      </c>
      <c r="M772" s="116" t="s">
        <v>1405</v>
      </c>
      <c r="N772" s="116">
        <v>1</v>
      </c>
      <c r="O772" s="116">
        <v>1</v>
      </c>
      <c r="P772" s="116">
        <v>1</v>
      </c>
      <c r="Q772" s="116">
        <v>1</v>
      </c>
      <c r="R772" s="116">
        <v>1</v>
      </c>
      <c r="S772" s="116">
        <v>1</v>
      </c>
      <c r="T772" s="116">
        <v>0</v>
      </c>
      <c r="U772" s="116">
        <v>0</v>
      </c>
      <c r="V772" s="116">
        <v>0</v>
      </c>
      <c r="W772" s="84">
        <v>1262747.5</v>
      </c>
      <c r="X772" s="117">
        <v>44832</v>
      </c>
      <c r="Y772" s="117">
        <v>46658</v>
      </c>
      <c r="Z772" s="84">
        <v>1262747.5</v>
      </c>
      <c r="AA772" s="116" t="s">
        <v>1406</v>
      </c>
      <c r="AB772" s="116" t="s">
        <v>1407</v>
      </c>
      <c r="AC772" s="118">
        <v>0</v>
      </c>
      <c r="AD772" s="118">
        <v>1262747.5</v>
      </c>
      <c r="AE772" s="118">
        <v>0</v>
      </c>
      <c r="AF772" s="118">
        <v>0</v>
      </c>
      <c r="AG772" s="118">
        <v>0</v>
      </c>
      <c r="AH772" s="118">
        <v>0</v>
      </c>
      <c r="AI772" s="118">
        <v>0</v>
      </c>
      <c r="AJ772" s="118">
        <v>0</v>
      </c>
      <c r="AK772" s="118">
        <v>0</v>
      </c>
      <c r="AL772" s="118">
        <v>0</v>
      </c>
      <c r="AM772" s="118">
        <v>0</v>
      </c>
      <c r="AN772" s="118">
        <v>0</v>
      </c>
      <c r="AO772" s="118">
        <v>0</v>
      </c>
      <c r="AP772" s="118">
        <v>0</v>
      </c>
      <c r="AQ772" s="118">
        <v>0</v>
      </c>
      <c r="AR772" s="118">
        <f t="shared" ref="AR772:AR835" si="36">SUM(AC772:AD772)</f>
        <v>1262747.5</v>
      </c>
      <c r="AS772" s="118">
        <f t="shared" ref="AS772:AS835" si="37">SUM(AE772:AQ772)</f>
        <v>0</v>
      </c>
      <c r="AT772" s="118">
        <f t="shared" ref="AT772:AT835" si="38">SUM(AR772:AS772)</f>
        <v>1262747.5</v>
      </c>
      <c r="AU772" s="145"/>
    </row>
    <row r="773" spans="1:47" ht="15" customHeight="1" x14ac:dyDescent="0.3">
      <c r="A773" s="116" t="s">
        <v>3235</v>
      </c>
      <c r="B773" s="116" t="s">
        <v>977</v>
      </c>
      <c r="C773" s="116">
        <v>5</v>
      </c>
      <c r="D773" s="116" t="s">
        <v>0</v>
      </c>
      <c r="E773" s="116" t="s">
        <v>2</v>
      </c>
      <c r="F773" s="116" t="s">
        <v>1393</v>
      </c>
      <c r="G773" s="116" t="s">
        <v>1411</v>
      </c>
      <c r="H773" s="116" t="s">
        <v>1409</v>
      </c>
      <c r="I773" s="116" t="s">
        <v>1412</v>
      </c>
      <c r="J773" s="116" t="s">
        <v>4601</v>
      </c>
      <c r="K773" s="116" t="s">
        <v>628</v>
      </c>
      <c r="L773" s="116" t="s">
        <v>1398</v>
      </c>
      <c r="M773" s="116" t="s">
        <v>1405</v>
      </c>
      <c r="N773" s="116">
        <v>1</v>
      </c>
      <c r="O773" s="116">
        <v>1</v>
      </c>
      <c r="P773" s="116">
        <v>1</v>
      </c>
      <c r="Q773" s="116">
        <v>1</v>
      </c>
      <c r="R773" s="116">
        <v>1</v>
      </c>
      <c r="S773" s="116">
        <v>1</v>
      </c>
      <c r="T773" s="116">
        <v>0</v>
      </c>
      <c r="U773" s="116">
        <v>0</v>
      </c>
      <c r="V773" s="116">
        <v>0</v>
      </c>
      <c r="W773" s="84">
        <v>5672997.5</v>
      </c>
      <c r="X773" s="117">
        <v>44832</v>
      </c>
      <c r="Y773" s="117">
        <v>47024</v>
      </c>
      <c r="Z773" s="84">
        <v>5672997.5</v>
      </c>
      <c r="AA773" s="116" t="s">
        <v>1406</v>
      </c>
      <c r="AB773" s="116" t="s">
        <v>1407</v>
      </c>
      <c r="AC773" s="118">
        <v>0</v>
      </c>
      <c r="AD773" s="118">
        <v>0</v>
      </c>
      <c r="AE773" s="118">
        <v>5672997.5</v>
      </c>
      <c r="AF773" s="118">
        <v>0</v>
      </c>
      <c r="AG773" s="118">
        <v>0</v>
      </c>
      <c r="AH773" s="118">
        <v>0</v>
      </c>
      <c r="AI773" s="118">
        <v>0</v>
      </c>
      <c r="AJ773" s="118">
        <v>0</v>
      </c>
      <c r="AK773" s="118">
        <v>0</v>
      </c>
      <c r="AL773" s="118">
        <v>0</v>
      </c>
      <c r="AM773" s="118">
        <v>0</v>
      </c>
      <c r="AN773" s="118">
        <v>0</v>
      </c>
      <c r="AO773" s="118">
        <v>0</v>
      </c>
      <c r="AP773" s="118">
        <v>0</v>
      </c>
      <c r="AQ773" s="118">
        <v>0</v>
      </c>
      <c r="AR773" s="118">
        <f t="shared" si="36"/>
        <v>0</v>
      </c>
      <c r="AS773" s="118">
        <f t="shared" si="37"/>
        <v>5672997.5</v>
      </c>
      <c r="AT773" s="118">
        <f t="shared" si="38"/>
        <v>5672997.5</v>
      </c>
      <c r="AU773" s="145"/>
    </row>
    <row r="774" spans="1:47" ht="15" customHeight="1" x14ac:dyDescent="0.3">
      <c r="A774" s="116" t="s">
        <v>3236</v>
      </c>
      <c r="B774" s="116" t="s">
        <v>977</v>
      </c>
      <c r="C774" s="116">
        <v>6</v>
      </c>
      <c r="D774" s="116" t="s">
        <v>0</v>
      </c>
      <c r="E774" s="116" t="s">
        <v>2</v>
      </c>
      <c r="F774" s="116" t="s">
        <v>1393</v>
      </c>
      <c r="G774" s="116" t="s">
        <v>1411</v>
      </c>
      <c r="H774" s="116" t="s">
        <v>1409</v>
      </c>
      <c r="I774" s="116" t="s">
        <v>1412</v>
      </c>
      <c r="J774" s="116" t="s">
        <v>4601</v>
      </c>
      <c r="K774" s="116" t="s">
        <v>628</v>
      </c>
      <c r="L774" s="116" t="s">
        <v>1398</v>
      </c>
      <c r="M774" s="116" t="s">
        <v>1405</v>
      </c>
      <c r="N774" s="116">
        <v>1</v>
      </c>
      <c r="O774" s="116">
        <v>1</v>
      </c>
      <c r="P774" s="116">
        <v>1</v>
      </c>
      <c r="Q774" s="116">
        <v>1</v>
      </c>
      <c r="R774" s="116">
        <v>1</v>
      </c>
      <c r="S774" s="116">
        <v>1</v>
      </c>
      <c r="T774" s="116">
        <v>0</v>
      </c>
      <c r="U774" s="116">
        <v>0</v>
      </c>
      <c r="V774" s="116">
        <v>0</v>
      </c>
      <c r="W774" s="84">
        <v>11094065</v>
      </c>
      <c r="X774" s="117">
        <v>44832</v>
      </c>
      <c r="Y774" s="117">
        <v>47389</v>
      </c>
      <c r="Z774" s="84">
        <v>11094065</v>
      </c>
      <c r="AA774" s="116" t="s">
        <v>1406</v>
      </c>
      <c r="AB774" s="116" t="s">
        <v>1407</v>
      </c>
      <c r="AC774" s="118">
        <v>0</v>
      </c>
      <c r="AD774" s="118">
        <v>0</v>
      </c>
      <c r="AE774" s="118">
        <v>5547032.5</v>
      </c>
      <c r="AF774" s="118">
        <v>5547032.5</v>
      </c>
      <c r="AG774" s="118">
        <v>0</v>
      </c>
      <c r="AH774" s="118">
        <v>0</v>
      </c>
      <c r="AI774" s="118">
        <v>0</v>
      </c>
      <c r="AJ774" s="118">
        <v>0</v>
      </c>
      <c r="AK774" s="118">
        <v>0</v>
      </c>
      <c r="AL774" s="118">
        <v>0</v>
      </c>
      <c r="AM774" s="118">
        <v>0</v>
      </c>
      <c r="AN774" s="118">
        <v>0</v>
      </c>
      <c r="AO774" s="118">
        <v>0</v>
      </c>
      <c r="AP774" s="118">
        <v>0</v>
      </c>
      <c r="AQ774" s="118">
        <v>0</v>
      </c>
      <c r="AR774" s="118">
        <f t="shared" si="36"/>
        <v>0</v>
      </c>
      <c r="AS774" s="118">
        <f t="shared" si="37"/>
        <v>11094065</v>
      </c>
      <c r="AT774" s="118">
        <f t="shared" si="38"/>
        <v>11094065</v>
      </c>
      <c r="AU774" s="145"/>
    </row>
    <row r="775" spans="1:47" ht="15" customHeight="1" x14ac:dyDescent="0.3">
      <c r="A775" s="116" t="s">
        <v>3237</v>
      </c>
      <c r="B775" s="116" t="s">
        <v>977</v>
      </c>
      <c r="C775" s="116">
        <v>7</v>
      </c>
      <c r="D775" s="116" t="s">
        <v>0</v>
      </c>
      <c r="E775" s="116" t="s">
        <v>2</v>
      </c>
      <c r="F775" s="116" t="s">
        <v>1393</v>
      </c>
      <c r="G775" s="116" t="s">
        <v>1411</v>
      </c>
      <c r="H775" s="116" t="s">
        <v>1409</v>
      </c>
      <c r="I775" s="116" t="s">
        <v>1412</v>
      </c>
      <c r="J775" s="116" t="s">
        <v>4601</v>
      </c>
      <c r="K775" s="116" t="s">
        <v>628</v>
      </c>
      <c r="L775" s="116" t="s">
        <v>1398</v>
      </c>
      <c r="M775" s="116" t="s">
        <v>1405</v>
      </c>
      <c r="N775" s="116">
        <v>1</v>
      </c>
      <c r="O775" s="116">
        <v>1</v>
      </c>
      <c r="P775" s="116">
        <v>1</v>
      </c>
      <c r="Q775" s="116">
        <v>1</v>
      </c>
      <c r="R775" s="116">
        <v>1</v>
      </c>
      <c r="S775" s="116">
        <v>1</v>
      </c>
      <c r="T775" s="116">
        <v>0</v>
      </c>
      <c r="U775" s="116">
        <v>0</v>
      </c>
      <c r="V775" s="116">
        <v>0</v>
      </c>
      <c r="W775" s="84">
        <v>2068982.5</v>
      </c>
      <c r="X775" s="117">
        <v>44832</v>
      </c>
      <c r="Y775" s="117">
        <v>47754</v>
      </c>
      <c r="Z775" s="84">
        <v>2068982.5</v>
      </c>
      <c r="AA775" s="116" t="s">
        <v>1406</v>
      </c>
      <c r="AB775" s="116" t="s">
        <v>1407</v>
      </c>
      <c r="AC775" s="118">
        <v>0</v>
      </c>
      <c r="AD775" s="118">
        <v>0</v>
      </c>
      <c r="AE775" s="118">
        <v>689660.83</v>
      </c>
      <c r="AF775" s="118">
        <v>689660.83</v>
      </c>
      <c r="AG775" s="118">
        <v>689660.8399999995</v>
      </c>
      <c r="AH775" s="118">
        <v>0</v>
      </c>
      <c r="AI775" s="118">
        <v>0</v>
      </c>
      <c r="AJ775" s="118">
        <v>0</v>
      </c>
      <c r="AK775" s="118">
        <v>0</v>
      </c>
      <c r="AL775" s="118">
        <v>0</v>
      </c>
      <c r="AM775" s="118">
        <v>0</v>
      </c>
      <c r="AN775" s="118">
        <v>0</v>
      </c>
      <c r="AO775" s="118">
        <v>0</v>
      </c>
      <c r="AP775" s="118">
        <v>0</v>
      </c>
      <c r="AQ775" s="118">
        <v>0</v>
      </c>
      <c r="AR775" s="118">
        <f t="shared" si="36"/>
        <v>0</v>
      </c>
      <c r="AS775" s="118">
        <f t="shared" si="37"/>
        <v>2068982.4999999995</v>
      </c>
      <c r="AT775" s="118">
        <f t="shared" si="38"/>
        <v>2068982.4999999995</v>
      </c>
      <c r="AU775" s="145"/>
    </row>
    <row r="776" spans="1:47" ht="15" customHeight="1" x14ac:dyDescent="0.3">
      <c r="A776" s="116" t="s">
        <v>3238</v>
      </c>
      <c r="B776" s="116" t="s">
        <v>977</v>
      </c>
      <c r="C776" s="116">
        <v>8</v>
      </c>
      <c r="D776" s="116" t="s">
        <v>0</v>
      </c>
      <c r="E776" s="116" t="s">
        <v>2</v>
      </c>
      <c r="F776" s="116" t="s">
        <v>1393</v>
      </c>
      <c r="G776" s="116" t="s">
        <v>1411</v>
      </c>
      <c r="H776" s="116" t="s">
        <v>1409</v>
      </c>
      <c r="I776" s="116" t="s">
        <v>1412</v>
      </c>
      <c r="J776" s="116" t="s">
        <v>4601</v>
      </c>
      <c r="K776" s="116" t="s">
        <v>628</v>
      </c>
      <c r="L776" s="116" t="s">
        <v>1398</v>
      </c>
      <c r="M776" s="116" t="s">
        <v>1405</v>
      </c>
      <c r="N776" s="116">
        <v>1</v>
      </c>
      <c r="O776" s="116">
        <v>1</v>
      </c>
      <c r="P776" s="116">
        <v>1</v>
      </c>
      <c r="Q776" s="116">
        <v>1</v>
      </c>
      <c r="R776" s="116">
        <v>1</v>
      </c>
      <c r="S776" s="116">
        <v>1</v>
      </c>
      <c r="T776" s="116">
        <v>0</v>
      </c>
      <c r="U776" s="116">
        <v>0</v>
      </c>
      <c r="V776" s="116">
        <v>0</v>
      </c>
      <c r="W776" s="84">
        <v>106200</v>
      </c>
      <c r="X776" s="117">
        <v>44832</v>
      </c>
      <c r="Y776" s="117">
        <v>48119</v>
      </c>
      <c r="Z776" s="84">
        <v>106200</v>
      </c>
      <c r="AA776" s="116" t="s">
        <v>1406</v>
      </c>
      <c r="AB776" s="116" t="s">
        <v>1407</v>
      </c>
      <c r="AC776" s="118">
        <v>0</v>
      </c>
      <c r="AD776" s="118">
        <v>0</v>
      </c>
      <c r="AE776" s="118">
        <v>26550</v>
      </c>
      <c r="AF776" s="118">
        <v>26550</v>
      </c>
      <c r="AG776" s="118">
        <v>26550</v>
      </c>
      <c r="AH776" s="118">
        <v>26550</v>
      </c>
      <c r="AI776" s="118">
        <v>0</v>
      </c>
      <c r="AJ776" s="118">
        <v>0</v>
      </c>
      <c r="AK776" s="118">
        <v>0</v>
      </c>
      <c r="AL776" s="118">
        <v>0</v>
      </c>
      <c r="AM776" s="118">
        <v>0</v>
      </c>
      <c r="AN776" s="118">
        <v>0</v>
      </c>
      <c r="AO776" s="118">
        <v>0</v>
      </c>
      <c r="AP776" s="118">
        <v>0</v>
      </c>
      <c r="AQ776" s="118">
        <v>0</v>
      </c>
      <c r="AR776" s="118">
        <f t="shared" si="36"/>
        <v>0</v>
      </c>
      <c r="AS776" s="118">
        <f t="shared" si="37"/>
        <v>106200</v>
      </c>
      <c r="AT776" s="118">
        <f t="shared" si="38"/>
        <v>106200</v>
      </c>
      <c r="AU776" s="145"/>
    </row>
    <row r="777" spans="1:47" ht="15" customHeight="1" x14ac:dyDescent="0.3">
      <c r="A777" s="116" t="s">
        <v>3239</v>
      </c>
      <c r="B777" s="116" t="s">
        <v>977</v>
      </c>
      <c r="C777" s="116">
        <v>9</v>
      </c>
      <c r="D777" s="116" t="s">
        <v>0</v>
      </c>
      <c r="E777" s="116" t="s">
        <v>2</v>
      </c>
      <c r="F777" s="116" t="s">
        <v>1393</v>
      </c>
      <c r="G777" s="116" t="s">
        <v>1411</v>
      </c>
      <c r="H777" s="116" t="s">
        <v>1409</v>
      </c>
      <c r="I777" s="116" t="s">
        <v>1412</v>
      </c>
      <c r="J777" s="116" t="s">
        <v>4601</v>
      </c>
      <c r="K777" s="116" t="s">
        <v>628</v>
      </c>
      <c r="L777" s="116" t="s">
        <v>1398</v>
      </c>
      <c r="M777" s="116" t="s">
        <v>1405</v>
      </c>
      <c r="N777" s="116">
        <v>1</v>
      </c>
      <c r="O777" s="116">
        <v>1</v>
      </c>
      <c r="P777" s="116">
        <v>1</v>
      </c>
      <c r="Q777" s="116">
        <v>1</v>
      </c>
      <c r="R777" s="116">
        <v>1</v>
      </c>
      <c r="S777" s="116">
        <v>1</v>
      </c>
      <c r="T777" s="116">
        <v>0</v>
      </c>
      <c r="U777" s="116">
        <v>0</v>
      </c>
      <c r="V777" s="116">
        <v>0</v>
      </c>
      <c r="W777" s="84">
        <v>99415</v>
      </c>
      <c r="X777" s="117">
        <v>44832</v>
      </c>
      <c r="Y777" s="117">
        <v>48485</v>
      </c>
      <c r="Z777" s="84">
        <v>99415</v>
      </c>
      <c r="AA777" s="116" t="s">
        <v>1406</v>
      </c>
      <c r="AB777" s="116" t="s">
        <v>1407</v>
      </c>
      <c r="AC777" s="118">
        <v>0</v>
      </c>
      <c r="AD777" s="118">
        <v>0</v>
      </c>
      <c r="AE777" s="118">
        <v>19883</v>
      </c>
      <c r="AF777" s="118">
        <v>19883</v>
      </c>
      <c r="AG777" s="118">
        <v>19883</v>
      </c>
      <c r="AH777" s="118">
        <v>19883</v>
      </c>
      <c r="AI777" s="118">
        <v>19883</v>
      </c>
      <c r="AJ777" s="118">
        <v>0</v>
      </c>
      <c r="AK777" s="118">
        <v>0</v>
      </c>
      <c r="AL777" s="118">
        <v>0</v>
      </c>
      <c r="AM777" s="118">
        <v>0</v>
      </c>
      <c r="AN777" s="118">
        <v>0</v>
      </c>
      <c r="AO777" s="118">
        <v>0</v>
      </c>
      <c r="AP777" s="118">
        <v>0</v>
      </c>
      <c r="AQ777" s="118">
        <v>0</v>
      </c>
      <c r="AR777" s="118">
        <f t="shared" si="36"/>
        <v>0</v>
      </c>
      <c r="AS777" s="118">
        <f t="shared" si="37"/>
        <v>99415</v>
      </c>
      <c r="AT777" s="118">
        <f t="shared" si="38"/>
        <v>99415</v>
      </c>
      <c r="AU777" s="145"/>
    </row>
    <row r="778" spans="1:47" ht="15" customHeight="1" x14ac:dyDescent="0.3">
      <c r="A778" s="116" t="s">
        <v>3240</v>
      </c>
      <c r="B778" s="116" t="s">
        <v>978</v>
      </c>
      <c r="C778" s="116">
        <v>4</v>
      </c>
      <c r="D778" s="116" t="s">
        <v>0</v>
      </c>
      <c r="E778" s="116" t="s">
        <v>2</v>
      </c>
      <c r="F778" s="116" t="s">
        <v>1393</v>
      </c>
      <c r="G778" s="116" t="s">
        <v>1411</v>
      </c>
      <c r="H778" s="116" t="s">
        <v>1409</v>
      </c>
      <c r="I778" s="116" t="s">
        <v>1412</v>
      </c>
      <c r="J778" s="116" t="s">
        <v>4601</v>
      </c>
      <c r="K778" s="116" t="s">
        <v>628</v>
      </c>
      <c r="L778" s="116" t="s">
        <v>1398</v>
      </c>
      <c r="M778" s="116" t="s">
        <v>1405</v>
      </c>
      <c r="N778" s="116">
        <v>1</v>
      </c>
      <c r="O778" s="116">
        <v>1</v>
      </c>
      <c r="P778" s="116">
        <v>1</v>
      </c>
      <c r="Q778" s="116">
        <v>1</v>
      </c>
      <c r="R778" s="116">
        <v>1</v>
      </c>
      <c r="S778" s="116">
        <v>1</v>
      </c>
      <c r="T778" s="116">
        <v>0</v>
      </c>
      <c r="U778" s="116">
        <v>0</v>
      </c>
      <c r="V778" s="116">
        <v>0</v>
      </c>
      <c r="W778" s="84">
        <v>24337.5</v>
      </c>
      <c r="X778" s="117">
        <v>44859</v>
      </c>
      <c r="Y778" s="117">
        <v>46320</v>
      </c>
      <c r="Z778" s="84">
        <v>24337.5</v>
      </c>
      <c r="AA778" s="116" t="s">
        <v>1406</v>
      </c>
      <c r="AB778" s="116" t="s">
        <v>1407</v>
      </c>
      <c r="AC778" s="118">
        <v>24337.5</v>
      </c>
      <c r="AD778" s="118">
        <v>0</v>
      </c>
      <c r="AE778" s="118">
        <v>0</v>
      </c>
      <c r="AF778" s="118">
        <v>0</v>
      </c>
      <c r="AG778" s="118">
        <v>0</v>
      </c>
      <c r="AH778" s="118">
        <v>0</v>
      </c>
      <c r="AI778" s="118">
        <v>0</v>
      </c>
      <c r="AJ778" s="118">
        <v>0</v>
      </c>
      <c r="AK778" s="118">
        <v>0</v>
      </c>
      <c r="AL778" s="118">
        <v>0</v>
      </c>
      <c r="AM778" s="118">
        <v>0</v>
      </c>
      <c r="AN778" s="118">
        <v>0</v>
      </c>
      <c r="AO778" s="118">
        <v>0</v>
      </c>
      <c r="AP778" s="118">
        <v>0</v>
      </c>
      <c r="AQ778" s="118">
        <v>0</v>
      </c>
      <c r="AR778" s="118">
        <f t="shared" si="36"/>
        <v>24337.5</v>
      </c>
      <c r="AS778" s="118">
        <f t="shared" si="37"/>
        <v>0</v>
      </c>
      <c r="AT778" s="118">
        <f t="shared" si="38"/>
        <v>24337.5</v>
      </c>
      <c r="AU778" s="145"/>
    </row>
    <row r="779" spans="1:47" ht="15" customHeight="1" x14ac:dyDescent="0.3">
      <c r="A779" s="116" t="s">
        <v>3241</v>
      </c>
      <c r="B779" s="116" t="s">
        <v>978</v>
      </c>
      <c r="C779" s="116">
        <v>5</v>
      </c>
      <c r="D779" s="116" t="s">
        <v>0</v>
      </c>
      <c r="E779" s="116" t="s">
        <v>2</v>
      </c>
      <c r="F779" s="116" t="s">
        <v>1393</v>
      </c>
      <c r="G779" s="116" t="s">
        <v>1411</v>
      </c>
      <c r="H779" s="116" t="s">
        <v>1409</v>
      </c>
      <c r="I779" s="116" t="s">
        <v>1412</v>
      </c>
      <c r="J779" s="116" t="s">
        <v>4601</v>
      </c>
      <c r="K779" s="116" t="s">
        <v>628</v>
      </c>
      <c r="L779" s="116" t="s">
        <v>1398</v>
      </c>
      <c r="M779" s="116" t="s">
        <v>1405</v>
      </c>
      <c r="N779" s="116">
        <v>1</v>
      </c>
      <c r="O779" s="116">
        <v>1</v>
      </c>
      <c r="P779" s="116">
        <v>1</v>
      </c>
      <c r="Q779" s="116">
        <v>1</v>
      </c>
      <c r="R779" s="116">
        <v>1</v>
      </c>
      <c r="S779" s="116">
        <v>1</v>
      </c>
      <c r="T779" s="116">
        <v>0</v>
      </c>
      <c r="U779" s="116">
        <v>0</v>
      </c>
      <c r="V779" s="116">
        <v>0</v>
      </c>
      <c r="W779" s="84">
        <v>831752.49</v>
      </c>
      <c r="X779" s="117">
        <v>44859</v>
      </c>
      <c r="Y779" s="117">
        <v>46685</v>
      </c>
      <c r="Z779" s="84">
        <v>831752.49</v>
      </c>
      <c r="AA779" s="116" t="s">
        <v>1406</v>
      </c>
      <c r="AB779" s="116" t="s">
        <v>1407</v>
      </c>
      <c r="AC779" s="118">
        <v>0</v>
      </c>
      <c r="AD779" s="118">
        <v>831752.49</v>
      </c>
      <c r="AE779" s="118">
        <v>0</v>
      </c>
      <c r="AF779" s="118">
        <v>0</v>
      </c>
      <c r="AG779" s="118">
        <v>0</v>
      </c>
      <c r="AH779" s="118">
        <v>0</v>
      </c>
      <c r="AI779" s="118">
        <v>0</v>
      </c>
      <c r="AJ779" s="118">
        <v>0</v>
      </c>
      <c r="AK779" s="118">
        <v>0</v>
      </c>
      <c r="AL779" s="118">
        <v>0</v>
      </c>
      <c r="AM779" s="118">
        <v>0</v>
      </c>
      <c r="AN779" s="118">
        <v>0</v>
      </c>
      <c r="AO779" s="118">
        <v>0</v>
      </c>
      <c r="AP779" s="118">
        <v>0</v>
      </c>
      <c r="AQ779" s="118">
        <v>0</v>
      </c>
      <c r="AR779" s="118">
        <f t="shared" si="36"/>
        <v>831752.49</v>
      </c>
      <c r="AS779" s="118">
        <f t="shared" si="37"/>
        <v>0</v>
      </c>
      <c r="AT779" s="118">
        <f t="shared" si="38"/>
        <v>831752.49</v>
      </c>
      <c r="AU779" s="145"/>
    </row>
    <row r="780" spans="1:47" ht="15" customHeight="1" x14ac:dyDescent="0.3">
      <c r="A780" s="116" t="s">
        <v>3242</v>
      </c>
      <c r="B780" s="116" t="s">
        <v>978</v>
      </c>
      <c r="C780" s="116">
        <v>6</v>
      </c>
      <c r="D780" s="116" t="s">
        <v>0</v>
      </c>
      <c r="E780" s="116" t="s">
        <v>2</v>
      </c>
      <c r="F780" s="116" t="s">
        <v>1393</v>
      </c>
      <c r="G780" s="116" t="s">
        <v>1411</v>
      </c>
      <c r="H780" s="116" t="s">
        <v>1409</v>
      </c>
      <c r="I780" s="116" t="s">
        <v>1412</v>
      </c>
      <c r="J780" s="116" t="s">
        <v>4601</v>
      </c>
      <c r="K780" s="116" t="s">
        <v>628</v>
      </c>
      <c r="L780" s="116" t="s">
        <v>1398</v>
      </c>
      <c r="M780" s="116" t="s">
        <v>1405</v>
      </c>
      <c r="N780" s="116">
        <v>1</v>
      </c>
      <c r="O780" s="116">
        <v>1</v>
      </c>
      <c r="P780" s="116">
        <v>1</v>
      </c>
      <c r="Q780" s="116">
        <v>1</v>
      </c>
      <c r="R780" s="116">
        <v>1</v>
      </c>
      <c r="S780" s="116">
        <v>1</v>
      </c>
      <c r="T780" s="116">
        <v>0</v>
      </c>
      <c r="U780" s="116">
        <v>0</v>
      </c>
      <c r="V780" s="116">
        <v>0</v>
      </c>
      <c r="W780" s="84">
        <v>406362.5</v>
      </c>
      <c r="X780" s="117">
        <v>44859</v>
      </c>
      <c r="Y780" s="117">
        <v>47051</v>
      </c>
      <c r="Z780" s="84">
        <v>406362.5</v>
      </c>
      <c r="AA780" s="116" t="s">
        <v>1406</v>
      </c>
      <c r="AB780" s="116" t="s">
        <v>1407</v>
      </c>
      <c r="AC780" s="118">
        <v>0</v>
      </c>
      <c r="AD780" s="118">
        <v>0</v>
      </c>
      <c r="AE780" s="118">
        <v>406362.5</v>
      </c>
      <c r="AF780" s="118">
        <v>0</v>
      </c>
      <c r="AG780" s="118">
        <v>0</v>
      </c>
      <c r="AH780" s="118">
        <v>0</v>
      </c>
      <c r="AI780" s="118">
        <v>0</v>
      </c>
      <c r="AJ780" s="118">
        <v>0</v>
      </c>
      <c r="AK780" s="118">
        <v>0</v>
      </c>
      <c r="AL780" s="118">
        <v>0</v>
      </c>
      <c r="AM780" s="118">
        <v>0</v>
      </c>
      <c r="AN780" s="118">
        <v>0</v>
      </c>
      <c r="AO780" s="118">
        <v>0</v>
      </c>
      <c r="AP780" s="118">
        <v>0</v>
      </c>
      <c r="AQ780" s="118">
        <v>0</v>
      </c>
      <c r="AR780" s="118">
        <f t="shared" si="36"/>
        <v>0</v>
      </c>
      <c r="AS780" s="118">
        <f t="shared" si="37"/>
        <v>406362.5</v>
      </c>
      <c r="AT780" s="118">
        <f t="shared" si="38"/>
        <v>406362.5</v>
      </c>
      <c r="AU780" s="145"/>
    </row>
    <row r="781" spans="1:47" ht="15" customHeight="1" x14ac:dyDescent="0.3">
      <c r="A781" s="116" t="s">
        <v>3243</v>
      </c>
      <c r="B781" s="116" t="s">
        <v>978</v>
      </c>
      <c r="C781" s="116">
        <v>7</v>
      </c>
      <c r="D781" s="116" t="s">
        <v>0</v>
      </c>
      <c r="E781" s="116" t="s">
        <v>2</v>
      </c>
      <c r="F781" s="116" t="s">
        <v>1393</v>
      </c>
      <c r="G781" s="116" t="s">
        <v>1411</v>
      </c>
      <c r="H781" s="116" t="s">
        <v>1409</v>
      </c>
      <c r="I781" s="116" t="s">
        <v>1412</v>
      </c>
      <c r="J781" s="116" t="s">
        <v>4601</v>
      </c>
      <c r="K781" s="116" t="s">
        <v>628</v>
      </c>
      <c r="L781" s="116" t="s">
        <v>1398</v>
      </c>
      <c r="M781" s="116" t="s">
        <v>1405</v>
      </c>
      <c r="N781" s="116">
        <v>1</v>
      </c>
      <c r="O781" s="116">
        <v>1</v>
      </c>
      <c r="P781" s="116">
        <v>1</v>
      </c>
      <c r="Q781" s="116">
        <v>1</v>
      </c>
      <c r="R781" s="116">
        <v>1</v>
      </c>
      <c r="S781" s="116">
        <v>1</v>
      </c>
      <c r="T781" s="116">
        <v>0</v>
      </c>
      <c r="U781" s="116">
        <v>0</v>
      </c>
      <c r="V781" s="116">
        <v>0</v>
      </c>
      <c r="W781" s="84">
        <v>177442.5</v>
      </c>
      <c r="X781" s="117">
        <v>44859</v>
      </c>
      <c r="Y781" s="117">
        <v>47416</v>
      </c>
      <c r="Z781" s="84">
        <v>177442.5</v>
      </c>
      <c r="AA781" s="116" t="s">
        <v>1406</v>
      </c>
      <c r="AB781" s="116" t="s">
        <v>1407</v>
      </c>
      <c r="AC781" s="118">
        <v>0</v>
      </c>
      <c r="AD781" s="118">
        <v>0</v>
      </c>
      <c r="AE781" s="118">
        <v>88721.25</v>
      </c>
      <c r="AF781" s="118">
        <v>88721.25</v>
      </c>
      <c r="AG781" s="118">
        <v>0</v>
      </c>
      <c r="AH781" s="118">
        <v>0</v>
      </c>
      <c r="AI781" s="118">
        <v>0</v>
      </c>
      <c r="AJ781" s="118">
        <v>0</v>
      </c>
      <c r="AK781" s="118">
        <v>0</v>
      </c>
      <c r="AL781" s="118">
        <v>0</v>
      </c>
      <c r="AM781" s="118">
        <v>0</v>
      </c>
      <c r="AN781" s="118">
        <v>0</v>
      </c>
      <c r="AO781" s="118">
        <v>0</v>
      </c>
      <c r="AP781" s="118">
        <v>0</v>
      </c>
      <c r="AQ781" s="118">
        <v>0</v>
      </c>
      <c r="AR781" s="118">
        <f t="shared" si="36"/>
        <v>0</v>
      </c>
      <c r="AS781" s="118">
        <f t="shared" si="37"/>
        <v>177442.5</v>
      </c>
      <c r="AT781" s="118">
        <f t="shared" si="38"/>
        <v>177442.5</v>
      </c>
      <c r="AU781" s="145"/>
    </row>
    <row r="782" spans="1:47" ht="15" customHeight="1" x14ac:dyDescent="0.3">
      <c r="A782" s="116" t="s">
        <v>3244</v>
      </c>
      <c r="B782" s="116" t="s">
        <v>979</v>
      </c>
      <c r="C782" s="116">
        <v>4</v>
      </c>
      <c r="D782" s="116" t="s">
        <v>0</v>
      </c>
      <c r="E782" s="116" t="s">
        <v>2</v>
      </c>
      <c r="F782" s="116" t="s">
        <v>1393</v>
      </c>
      <c r="G782" s="116" t="s">
        <v>1411</v>
      </c>
      <c r="H782" s="116" t="s">
        <v>1409</v>
      </c>
      <c r="I782" s="116" t="s">
        <v>1412</v>
      </c>
      <c r="J782" s="116" t="s">
        <v>4601</v>
      </c>
      <c r="K782" s="116" t="s">
        <v>628</v>
      </c>
      <c r="L782" s="116" t="s">
        <v>1398</v>
      </c>
      <c r="M782" s="116" t="s">
        <v>1405</v>
      </c>
      <c r="N782" s="116">
        <v>1</v>
      </c>
      <c r="O782" s="116">
        <v>1</v>
      </c>
      <c r="P782" s="116">
        <v>1</v>
      </c>
      <c r="Q782" s="116">
        <v>1</v>
      </c>
      <c r="R782" s="116">
        <v>1</v>
      </c>
      <c r="S782" s="116">
        <v>1</v>
      </c>
      <c r="T782" s="116">
        <v>0</v>
      </c>
      <c r="U782" s="116">
        <v>0</v>
      </c>
      <c r="V782" s="116">
        <v>0</v>
      </c>
      <c r="W782" s="84">
        <v>76552.5</v>
      </c>
      <c r="X782" s="117">
        <v>44866</v>
      </c>
      <c r="Y782" s="117">
        <v>46327</v>
      </c>
      <c r="Z782" s="84">
        <v>76552.5</v>
      </c>
      <c r="AA782" s="116" t="s">
        <v>1406</v>
      </c>
      <c r="AB782" s="116" t="s">
        <v>1407</v>
      </c>
      <c r="AC782" s="118">
        <v>76552.5</v>
      </c>
      <c r="AD782" s="118">
        <v>0</v>
      </c>
      <c r="AE782" s="118">
        <v>0</v>
      </c>
      <c r="AF782" s="118">
        <v>0</v>
      </c>
      <c r="AG782" s="118">
        <v>0</v>
      </c>
      <c r="AH782" s="118">
        <v>0</v>
      </c>
      <c r="AI782" s="118">
        <v>0</v>
      </c>
      <c r="AJ782" s="118">
        <v>0</v>
      </c>
      <c r="AK782" s="118">
        <v>0</v>
      </c>
      <c r="AL782" s="118">
        <v>0</v>
      </c>
      <c r="AM782" s="118">
        <v>0</v>
      </c>
      <c r="AN782" s="118">
        <v>0</v>
      </c>
      <c r="AO782" s="118">
        <v>0</v>
      </c>
      <c r="AP782" s="118">
        <v>0</v>
      </c>
      <c r="AQ782" s="118">
        <v>0</v>
      </c>
      <c r="AR782" s="118">
        <f t="shared" si="36"/>
        <v>76552.5</v>
      </c>
      <c r="AS782" s="118">
        <f t="shared" si="37"/>
        <v>0</v>
      </c>
      <c r="AT782" s="118">
        <f t="shared" si="38"/>
        <v>76552.5</v>
      </c>
      <c r="AU782" s="145"/>
    </row>
    <row r="783" spans="1:47" ht="15" customHeight="1" x14ac:dyDescent="0.3">
      <c r="A783" s="116" t="s">
        <v>3245</v>
      </c>
      <c r="B783" s="116" t="s">
        <v>979</v>
      </c>
      <c r="C783" s="116">
        <v>5</v>
      </c>
      <c r="D783" s="116" t="s">
        <v>0</v>
      </c>
      <c r="E783" s="116" t="s">
        <v>2</v>
      </c>
      <c r="F783" s="116" t="s">
        <v>1393</v>
      </c>
      <c r="G783" s="116" t="s">
        <v>1411</v>
      </c>
      <c r="H783" s="116" t="s">
        <v>1409</v>
      </c>
      <c r="I783" s="116" t="s">
        <v>1412</v>
      </c>
      <c r="J783" s="116" t="s">
        <v>4601</v>
      </c>
      <c r="K783" s="116" t="s">
        <v>628</v>
      </c>
      <c r="L783" s="116" t="s">
        <v>1398</v>
      </c>
      <c r="M783" s="116" t="s">
        <v>1405</v>
      </c>
      <c r="N783" s="116">
        <v>1</v>
      </c>
      <c r="O783" s="116">
        <v>1</v>
      </c>
      <c r="P783" s="116">
        <v>1</v>
      </c>
      <c r="Q783" s="116">
        <v>1</v>
      </c>
      <c r="R783" s="116">
        <v>1</v>
      </c>
      <c r="S783" s="116">
        <v>1</v>
      </c>
      <c r="T783" s="116">
        <v>0</v>
      </c>
      <c r="U783" s="116">
        <v>0</v>
      </c>
      <c r="V783" s="116">
        <v>0</v>
      </c>
      <c r="W783" s="84">
        <v>610945</v>
      </c>
      <c r="X783" s="117">
        <v>44866</v>
      </c>
      <c r="Y783" s="117">
        <v>46692</v>
      </c>
      <c r="Z783" s="84">
        <v>610945</v>
      </c>
      <c r="AA783" s="116" t="s">
        <v>1406</v>
      </c>
      <c r="AB783" s="116" t="s">
        <v>1407</v>
      </c>
      <c r="AC783" s="118">
        <v>0</v>
      </c>
      <c r="AD783" s="118">
        <v>610945</v>
      </c>
      <c r="AE783" s="118">
        <v>0</v>
      </c>
      <c r="AF783" s="118">
        <v>0</v>
      </c>
      <c r="AG783" s="118">
        <v>0</v>
      </c>
      <c r="AH783" s="118">
        <v>0</v>
      </c>
      <c r="AI783" s="118">
        <v>0</v>
      </c>
      <c r="AJ783" s="118">
        <v>0</v>
      </c>
      <c r="AK783" s="118">
        <v>0</v>
      </c>
      <c r="AL783" s="118">
        <v>0</v>
      </c>
      <c r="AM783" s="118">
        <v>0</v>
      </c>
      <c r="AN783" s="118">
        <v>0</v>
      </c>
      <c r="AO783" s="118">
        <v>0</v>
      </c>
      <c r="AP783" s="118">
        <v>0</v>
      </c>
      <c r="AQ783" s="118">
        <v>0</v>
      </c>
      <c r="AR783" s="118">
        <f t="shared" si="36"/>
        <v>610945</v>
      </c>
      <c r="AS783" s="118">
        <f t="shared" si="37"/>
        <v>0</v>
      </c>
      <c r="AT783" s="118">
        <f t="shared" si="38"/>
        <v>610945</v>
      </c>
      <c r="AU783" s="145"/>
    </row>
    <row r="784" spans="1:47" ht="15" customHeight="1" x14ac:dyDescent="0.3">
      <c r="A784" s="116" t="s">
        <v>3246</v>
      </c>
      <c r="B784" s="116" t="s">
        <v>979</v>
      </c>
      <c r="C784" s="116">
        <v>6</v>
      </c>
      <c r="D784" s="116" t="s">
        <v>0</v>
      </c>
      <c r="E784" s="116" t="s">
        <v>2</v>
      </c>
      <c r="F784" s="116" t="s">
        <v>1393</v>
      </c>
      <c r="G784" s="116" t="s">
        <v>1411</v>
      </c>
      <c r="H784" s="116" t="s">
        <v>1409</v>
      </c>
      <c r="I784" s="116" t="s">
        <v>1412</v>
      </c>
      <c r="J784" s="116" t="s">
        <v>4601</v>
      </c>
      <c r="K784" s="116" t="s">
        <v>628</v>
      </c>
      <c r="L784" s="116" t="s">
        <v>1398</v>
      </c>
      <c r="M784" s="116" t="s">
        <v>1405</v>
      </c>
      <c r="N784" s="116">
        <v>1</v>
      </c>
      <c r="O784" s="116">
        <v>1</v>
      </c>
      <c r="P784" s="116">
        <v>1</v>
      </c>
      <c r="Q784" s="116">
        <v>1</v>
      </c>
      <c r="R784" s="116">
        <v>1</v>
      </c>
      <c r="S784" s="116">
        <v>1</v>
      </c>
      <c r="T784" s="116">
        <v>0</v>
      </c>
      <c r="U784" s="116">
        <v>0</v>
      </c>
      <c r="V784" s="116">
        <v>0</v>
      </c>
      <c r="W784" s="84">
        <v>337480</v>
      </c>
      <c r="X784" s="117">
        <v>44866</v>
      </c>
      <c r="Y784" s="117">
        <v>47058</v>
      </c>
      <c r="Z784" s="84">
        <v>337480</v>
      </c>
      <c r="AA784" s="116" t="s">
        <v>1406</v>
      </c>
      <c r="AB784" s="116" t="s">
        <v>1407</v>
      </c>
      <c r="AC784" s="118">
        <v>0</v>
      </c>
      <c r="AD784" s="118">
        <v>0</v>
      </c>
      <c r="AE784" s="118">
        <v>337480</v>
      </c>
      <c r="AF784" s="118">
        <v>0</v>
      </c>
      <c r="AG784" s="118">
        <v>0</v>
      </c>
      <c r="AH784" s="118">
        <v>0</v>
      </c>
      <c r="AI784" s="118">
        <v>0</v>
      </c>
      <c r="AJ784" s="118">
        <v>0</v>
      </c>
      <c r="AK784" s="118">
        <v>0</v>
      </c>
      <c r="AL784" s="118">
        <v>0</v>
      </c>
      <c r="AM784" s="118">
        <v>0</v>
      </c>
      <c r="AN784" s="118">
        <v>0</v>
      </c>
      <c r="AO784" s="118">
        <v>0</v>
      </c>
      <c r="AP784" s="118">
        <v>0</v>
      </c>
      <c r="AQ784" s="118">
        <v>0</v>
      </c>
      <c r="AR784" s="118">
        <f t="shared" si="36"/>
        <v>0</v>
      </c>
      <c r="AS784" s="118">
        <f t="shared" si="37"/>
        <v>337480</v>
      </c>
      <c r="AT784" s="118">
        <f t="shared" si="38"/>
        <v>337480</v>
      </c>
      <c r="AU784" s="145"/>
    </row>
    <row r="785" spans="1:47" ht="15" customHeight="1" x14ac:dyDescent="0.3">
      <c r="A785" s="116" t="s">
        <v>3247</v>
      </c>
      <c r="B785" s="116" t="s">
        <v>979</v>
      </c>
      <c r="C785" s="116">
        <v>7</v>
      </c>
      <c r="D785" s="116" t="s">
        <v>0</v>
      </c>
      <c r="E785" s="116" t="s">
        <v>2</v>
      </c>
      <c r="F785" s="116" t="s">
        <v>1393</v>
      </c>
      <c r="G785" s="116" t="s">
        <v>1411</v>
      </c>
      <c r="H785" s="116" t="s">
        <v>1409</v>
      </c>
      <c r="I785" s="116" t="s">
        <v>1412</v>
      </c>
      <c r="J785" s="116" t="s">
        <v>4601</v>
      </c>
      <c r="K785" s="116" t="s">
        <v>628</v>
      </c>
      <c r="L785" s="116" t="s">
        <v>1398</v>
      </c>
      <c r="M785" s="116" t="s">
        <v>1405</v>
      </c>
      <c r="N785" s="116">
        <v>1</v>
      </c>
      <c r="O785" s="116">
        <v>1</v>
      </c>
      <c r="P785" s="116">
        <v>1</v>
      </c>
      <c r="Q785" s="116">
        <v>1</v>
      </c>
      <c r="R785" s="116">
        <v>1</v>
      </c>
      <c r="S785" s="116">
        <v>1</v>
      </c>
      <c r="T785" s="116">
        <v>0</v>
      </c>
      <c r="U785" s="116">
        <v>0</v>
      </c>
      <c r="V785" s="116">
        <v>0</v>
      </c>
      <c r="W785" s="84">
        <v>968042.5</v>
      </c>
      <c r="X785" s="117">
        <v>44866</v>
      </c>
      <c r="Y785" s="117">
        <v>47423</v>
      </c>
      <c r="Z785" s="84">
        <v>968042.5</v>
      </c>
      <c r="AA785" s="116" t="s">
        <v>1406</v>
      </c>
      <c r="AB785" s="116" t="s">
        <v>1407</v>
      </c>
      <c r="AC785" s="118">
        <v>0</v>
      </c>
      <c r="AD785" s="118">
        <v>0</v>
      </c>
      <c r="AE785" s="118">
        <v>484021.25</v>
      </c>
      <c r="AF785" s="118">
        <v>484021.25</v>
      </c>
      <c r="AG785" s="118">
        <v>0</v>
      </c>
      <c r="AH785" s="118">
        <v>0</v>
      </c>
      <c r="AI785" s="118">
        <v>0</v>
      </c>
      <c r="AJ785" s="118">
        <v>0</v>
      </c>
      <c r="AK785" s="118">
        <v>0</v>
      </c>
      <c r="AL785" s="118">
        <v>0</v>
      </c>
      <c r="AM785" s="118">
        <v>0</v>
      </c>
      <c r="AN785" s="118">
        <v>0</v>
      </c>
      <c r="AO785" s="118">
        <v>0</v>
      </c>
      <c r="AP785" s="118">
        <v>0</v>
      </c>
      <c r="AQ785" s="118">
        <v>0</v>
      </c>
      <c r="AR785" s="118">
        <f t="shared" si="36"/>
        <v>0</v>
      </c>
      <c r="AS785" s="118">
        <f t="shared" si="37"/>
        <v>968042.5</v>
      </c>
      <c r="AT785" s="118">
        <f t="shared" si="38"/>
        <v>968042.5</v>
      </c>
      <c r="AU785" s="145"/>
    </row>
    <row r="786" spans="1:47" ht="15" customHeight="1" x14ac:dyDescent="0.3">
      <c r="A786" s="116" t="s">
        <v>3248</v>
      </c>
      <c r="B786" s="116" t="s">
        <v>979</v>
      </c>
      <c r="C786" s="116">
        <v>8</v>
      </c>
      <c r="D786" s="116" t="s">
        <v>0</v>
      </c>
      <c r="E786" s="116" t="s">
        <v>2</v>
      </c>
      <c r="F786" s="116" t="s">
        <v>1393</v>
      </c>
      <c r="G786" s="116" t="s">
        <v>1411</v>
      </c>
      <c r="H786" s="116" t="s">
        <v>1409</v>
      </c>
      <c r="I786" s="116" t="s">
        <v>1412</v>
      </c>
      <c r="J786" s="116" t="s">
        <v>4601</v>
      </c>
      <c r="K786" s="116" t="s">
        <v>628</v>
      </c>
      <c r="L786" s="116" t="s">
        <v>1398</v>
      </c>
      <c r="M786" s="116" t="s">
        <v>1405</v>
      </c>
      <c r="N786" s="116">
        <v>1</v>
      </c>
      <c r="O786" s="116">
        <v>1</v>
      </c>
      <c r="P786" s="116">
        <v>1</v>
      </c>
      <c r="Q786" s="116">
        <v>1</v>
      </c>
      <c r="R786" s="116">
        <v>1</v>
      </c>
      <c r="S786" s="116">
        <v>1</v>
      </c>
      <c r="T786" s="116">
        <v>0</v>
      </c>
      <c r="U786" s="116">
        <v>0</v>
      </c>
      <c r="V786" s="116">
        <v>0</v>
      </c>
      <c r="W786" s="84">
        <v>2764002.5</v>
      </c>
      <c r="X786" s="117">
        <v>44866</v>
      </c>
      <c r="Y786" s="117">
        <v>47788</v>
      </c>
      <c r="Z786" s="84">
        <v>2764002.5</v>
      </c>
      <c r="AA786" s="116" t="s">
        <v>1406</v>
      </c>
      <c r="AB786" s="116" t="s">
        <v>1407</v>
      </c>
      <c r="AC786" s="118">
        <v>0</v>
      </c>
      <c r="AD786" s="118">
        <v>0</v>
      </c>
      <c r="AE786" s="118">
        <v>921334.17</v>
      </c>
      <c r="AF786" s="118">
        <v>921334.17</v>
      </c>
      <c r="AG786" s="118">
        <v>921334.1600000005</v>
      </c>
      <c r="AH786" s="118">
        <v>0</v>
      </c>
      <c r="AI786" s="118">
        <v>0</v>
      </c>
      <c r="AJ786" s="118">
        <v>0</v>
      </c>
      <c r="AK786" s="118">
        <v>0</v>
      </c>
      <c r="AL786" s="118">
        <v>0</v>
      </c>
      <c r="AM786" s="118">
        <v>0</v>
      </c>
      <c r="AN786" s="118">
        <v>0</v>
      </c>
      <c r="AO786" s="118">
        <v>0</v>
      </c>
      <c r="AP786" s="118">
        <v>0</v>
      </c>
      <c r="AQ786" s="118">
        <v>0</v>
      </c>
      <c r="AR786" s="118">
        <f t="shared" si="36"/>
        <v>0</v>
      </c>
      <c r="AS786" s="118">
        <f t="shared" si="37"/>
        <v>2764002.5000000005</v>
      </c>
      <c r="AT786" s="118">
        <f t="shared" si="38"/>
        <v>2764002.5000000005</v>
      </c>
      <c r="AU786" s="145"/>
    </row>
    <row r="787" spans="1:47" ht="15" customHeight="1" x14ac:dyDescent="0.3">
      <c r="A787" s="116" t="s">
        <v>3249</v>
      </c>
      <c r="B787" s="116" t="s">
        <v>1192</v>
      </c>
      <c r="C787" s="116">
        <v>1</v>
      </c>
      <c r="D787" s="116" t="s">
        <v>0</v>
      </c>
      <c r="E787" s="116" t="s">
        <v>2</v>
      </c>
      <c r="F787" s="116" t="s">
        <v>1393</v>
      </c>
      <c r="G787" s="116" t="s">
        <v>1408</v>
      </c>
      <c r="H787" s="116" t="s">
        <v>1409</v>
      </c>
      <c r="I787" s="116" t="s">
        <v>1410</v>
      </c>
      <c r="J787" s="116" t="s">
        <v>4601</v>
      </c>
      <c r="K787" s="116" t="s">
        <v>611</v>
      </c>
      <c r="L787" s="116" t="s">
        <v>1398</v>
      </c>
      <c r="M787" s="116" t="s">
        <v>1405</v>
      </c>
      <c r="N787" s="116">
        <v>1</v>
      </c>
      <c r="O787" s="116">
        <v>1</v>
      </c>
      <c r="P787" s="116">
        <v>1</v>
      </c>
      <c r="Q787" s="116">
        <v>1</v>
      </c>
      <c r="R787" s="116">
        <v>1</v>
      </c>
      <c r="S787" s="116">
        <v>1</v>
      </c>
      <c r="T787" s="116">
        <v>0</v>
      </c>
      <c r="U787" s="116">
        <v>0</v>
      </c>
      <c r="V787" s="116">
        <v>0</v>
      </c>
      <c r="W787" s="84">
        <v>500000</v>
      </c>
      <c r="X787" s="117">
        <v>44685</v>
      </c>
      <c r="Y787" s="117">
        <v>46511</v>
      </c>
      <c r="Z787" s="84">
        <v>500000</v>
      </c>
      <c r="AA787" s="116" t="s">
        <v>1406</v>
      </c>
      <c r="AB787" s="116" t="s">
        <v>1407</v>
      </c>
      <c r="AC787" s="118">
        <v>0</v>
      </c>
      <c r="AD787" s="118">
        <v>500000</v>
      </c>
      <c r="AE787" s="118">
        <v>0</v>
      </c>
      <c r="AF787" s="118">
        <v>0</v>
      </c>
      <c r="AG787" s="118">
        <v>0</v>
      </c>
      <c r="AH787" s="118">
        <v>0</v>
      </c>
      <c r="AI787" s="118">
        <v>0</v>
      </c>
      <c r="AJ787" s="118">
        <v>0</v>
      </c>
      <c r="AK787" s="118">
        <v>0</v>
      </c>
      <c r="AL787" s="118">
        <v>0</v>
      </c>
      <c r="AM787" s="118">
        <v>0</v>
      </c>
      <c r="AN787" s="118">
        <v>0</v>
      </c>
      <c r="AO787" s="118">
        <v>0</v>
      </c>
      <c r="AP787" s="118">
        <v>0</v>
      </c>
      <c r="AQ787" s="118">
        <v>0</v>
      </c>
      <c r="AR787" s="118">
        <f t="shared" si="36"/>
        <v>500000</v>
      </c>
      <c r="AS787" s="118">
        <f t="shared" si="37"/>
        <v>0</v>
      </c>
      <c r="AT787" s="118">
        <f t="shared" si="38"/>
        <v>500000</v>
      </c>
      <c r="AU787" s="145"/>
    </row>
    <row r="788" spans="1:47" ht="15" customHeight="1" x14ac:dyDescent="0.3">
      <c r="A788" s="116" t="s">
        <v>3250</v>
      </c>
      <c r="B788" s="116" t="s">
        <v>980</v>
      </c>
      <c r="C788" s="116">
        <v>4</v>
      </c>
      <c r="D788" s="116" t="s">
        <v>0</v>
      </c>
      <c r="E788" s="116" t="s">
        <v>2</v>
      </c>
      <c r="F788" s="116" t="s">
        <v>1393</v>
      </c>
      <c r="G788" s="116" t="s">
        <v>1411</v>
      </c>
      <c r="H788" s="116" t="s">
        <v>1409</v>
      </c>
      <c r="I788" s="116" t="s">
        <v>1412</v>
      </c>
      <c r="J788" s="116" t="s">
        <v>4601</v>
      </c>
      <c r="K788" s="116" t="s">
        <v>628</v>
      </c>
      <c r="L788" s="116" t="s">
        <v>1398</v>
      </c>
      <c r="M788" s="116" t="s">
        <v>1405</v>
      </c>
      <c r="N788" s="116">
        <v>1</v>
      </c>
      <c r="O788" s="116">
        <v>1</v>
      </c>
      <c r="P788" s="116">
        <v>1</v>
      </c>
      <c r="Q788" s="116">
        <v>1</v>
      </c>
      <c r="R788" s="116">
        <v>1</v>
      </c>
      <c r="S788" s="116">
        <v>1</v>
      </c>
      <c r="T788" s="116">
        <v>0</v>
      </c>
      <c r="U788" s="116">
        <v>0</v>
      </c>
      <c r="V788" s="116">
        <v>0</v>
      </c>
      <c r="W788" s="84">
        <v>1002705</v>
      </c>
      <c r="X788" s="117">
        <v>44883</v>
      </c>
      <c r="Y788" s="117">
        <v>46344</v>
      </c>
      <c r="Z788" s="84">
        <v>1002705</v>
      </c>
      <c r="AA788" s="116" t="s">
        <v>1406</v>
      </c>
      <c r="AB788" s="116" t="s">
        <v>1407</v>
      </c>
      <c r="AC788" s="118">
        <v>1002705</v>
      </c>
      <c r="AD788" s="118">
        <v>0</v>
      </c>
      <c r="AE788" s="118">
        <v>0</v>
      </c>
      <c r="AF788" s="118">
        <v>0</v>
      </c>
      <c r="AG788" s="118">
        <v>0</v>
      </c>
      <c r="AH788" s="118">
        <v>0</v>
      </c>
      <c r="AI788" s="118">
        <v>0</v>
      </c>
      <c r="AJ788" s="118">
        <v>0</v>
      </c>
      <c r="AK788" s="118">
        <v>0</v>
      </c>
      <c r="AL788" s="118">
        <v>0</v>
      </c>
      <c r="AM788" s="118">
        <v>0</v>
      </c>
      <c r="AN788" s="118">
        <v>0</v>
      </c>
      <c r="AO788" s="118">
        <v>0</v>
      </c>
      <c r="AP788" s="118">
        <v>0</v>
      </c>
      <c r="AQ788" s="118">
        <v>0</v>
      </c>
      <c r="AR788" s="118">
        <f t="shared" si="36"/>
        <v>1002705</v>
      </c>
      <c r="AS788" s="118">
        <f t="shared" si="37"/>
        <v>0</v>
      </c>
      <c r="AT788" s="118">
        <f t="shared" si="38"/>
        <v>1002705</v>
      </c>
      <c r="AU788" s="145"/>
    </row>
    <row r="789" spans="1:47" ht="15" customHeight="1" x14ac:dyDescent="0.3">
      <c r="A789" s="116" t="s">
        <v>3251</v>
      </c>
      <c r="B789" s="116" t="s">
        <v>980</v>
      </c>
      <c r="C789" s="116">
        <v>5</v>
      </c>
      <c r="D789" s="116" t="s">
        <v>0</v>
      </c>
      <c r="E789" s="116" t="s">
        <v>2</v>
      </c>
      <c r="F789" s="116" t="s">
        <v>1393</v>
      </c>
      <c r="G789" s="116" t="s">
        <v>1411</v>
      </c>
      <c r="H789" s="116" t="s">
        <v>1409</v>
      </c>
      <c r="I789" s="116" t="s">
        <v>1412</v>
      </c>
      <c r="J789" s="116" t="s">
        <v>4601</v>
      </c>
      <c r="K789" s="116" t="s">
        <v>628</v>
      </c>
      <c r="L789" s="116" t="s">
        <v>1398</v>
      </c>
      <c r="M789" s="116" t="s">
        <v>1405</v>
      </c>
      <c r="N789" s="116">
        <v>1</v>
      </c>
      <c r="O789" s="116">
        <v>1</v>
      </c>
      <c r="P789" s="116">
        <v>1</v>
      </c>
      <c r="Q789" s="116">
        <v>1</v>
      </c>
      <c r="R789" s="116">
        <v>1</v>
      </c>
      <c r="S789" s="116">
        <v>1</v>
      </c>
      <c r="T789" s="116">
        <v>0</v>
      </c>
      <c r="U789" s="116">
        <v>0</v>
      </c>
      <c r="V789" s="116">
        <v>0</v>
      </c>
      <c r="W789" s="84">
        <v>2057477.5</v>
      </c>
      <c r="X789" s="117">
        <v>44883</v>
      </c>
      <c r="Y789" s="117">
        <v>46709</v>
      </c>
      <c r="Z789" s="84">
        <v>2057477.5</v>
      </c>
      <c r="AA789" s="116" t="s">
        <v>1406</v>
      </c>
      <c r="AB789" s="116" t="s">
        <v>1407</v>
      </c>
      <c r="AC789" s="118">
        <v>0</v>
      </c>
      <c r="AD789" s="118">
        <v>2057477.5</v>
      </c>
      <c r="AE789" s="118">
        <v>0</v>
      </c>
      <c r="AF789" s="118">
        <v>0</v>
      </c>
      <c r="AG789" s="118">
        <v>0</v>
      </c>
      <c r="AH789" s="118">
        <v>0</v>
      </c>
      <c r="AI789" s="118">
        <v>0</v>
      </c>
      <c r="AJ789" s="118">
        <v>0</v>
      </c>
      <c r="AK789" s="118">
        <v>0</v>
      </c>
      <c r="AL789" s="118">
        <v>0</v>
      </c>
      <c r="AM789" s="118">
        <v>0</v>
      </c>
      <c r="AN789" s="118">
        <v>0</v>
      </c>
      <c r="AO789" s="118">
        <v>0</v>
      </c>
      <c r="AP789" s="118">
        <v>0</v>
      </c>
      <c r="AQ789" s="118">
        <v>0</v>
      </c>
      <c r="AR789" s="118">
        <f t="shared" si="36"/>
        <v>2057477.5</v>
      </c>
      <c r="AS789" s="118">
        <f t="shared" si="37"/>
        <v>0</v>
      </c>
      <c r="AT789" s="118">
        <f t="shared" si="38"/>
        <v>2057477.5</v>
      </c>
      <c r="AU789" s="145"/>
    </row>
    <row r="790" spans="1:47" ht="15" customHeight="1" x14ac:dyDescent="0.3">
      <c r="A790" s="116" t="s">
        <v>3252</v>
      </c>
      <c r="B790" s="116" t="s">
        <v>980</v>
      </c>
      <c r="C790" s="116">
        <v>6</v>
      </c>
      <c r="D790" s="116" t="s">
        <v>0</v>
      </c>
      <c r="E790" s="116" t="s">
        <v>2</v>
      </c>
      <c r="F790" s="116" t="s">
        <v>1393</v>
      </c>
      <c r="G790" s="116" t="s">
        <v>1411</v>
      </c>
      <c r="H790" s="116" t="s">
        <v>1409</v>
      </c>
      <c r="I790" s="116" t="s">
        <v>1412</v>
      </c>
      <c r="J790" s="116" t="s">
        <v>4601</v>
      </c>
      <c r="K790" s="116" t="s">
        <v>628</v>
      </c>
      <c r="L790" s="116" t="s">
        <v>1398</v>
      </c>
      <c r="M790" s="116" t="s">
        <v>1405</v>
      </c>
      <c r="N790" s="116">
        <v>1</v>
      </c>
      <c r="O790" s="116">
        <v>1</v>
      </c>
      <c r="P790" s="116">
        <v>1</v>
      </c>
      <c r="Q790" s="116">
        <v>1</v>
      </c>
      <c r="R790" s="116">
        <v>1</v>
      </c>
      <c r="S790" s="116">
        <v>1</v>
      </c>
      <c r="T790" s="116">
        <v>0</v>
      </c>
      <c r="U790" s="116">
        <v>0</v>
      </c>
      <c r="V790" s="116">
        <v>0</v>
      </c>
      <c r="W790" s="84">
        <v>5450420</v>
      </c>
      <c r="X790" s="117">
        <v>44883</v>
      </c>
      <c r="Y790" s="117">
        <v>47075</v>
      </c>
      <c r="Z790" s="84">
        <v>5450420</v>
      </c>
      <c r="AA790" s="116" t="s">
        <v>1406</v>
      </c>
      <c r="AB790" s="116" t="s">
        <v>1407</v>
      </c>
      <c r="AC790" s="118">
        <v>0</v>
      </c>
      <c r="AD790" s="118">
        <v>0</v>
      </c>
      <c r="AE790" s="118">
        <v>5450420</v>
      </c>
      <c r="AF790" s="118">
        <v>0</v>
      </c>
      <c r="AG790" s="118">
        <v>0</v>
      </c>
      <c r="AH790" s="118">
        <v>0</v>
      </c>
      <c r="AI790" s="118">
        <v>0</v>
      </c>
      <c r="AJ790" s="118">
        <v>0</v>
      </c>
      <c r="AK790" s="118">
        <v>0</v>
      </c>
      <c r="AL790" s="118">
        <v>0</v>
      </c>
      <c r="AM790" s="118">
        <v>0</v>
      </c>
      <c r="AN790" s="118">
        <v>0</v>
      </c>
      <c r="AO790" s="118">
        <v>0</v>
      </c>
      <c r="AP790" s="118">
        <v>0</v>
      </c>
      <c r="AQ790" s="118">
        <v>0</v>
      </c>
      <c r="AR790" s="118">
        <f t="shared" si="36"/>
        <v>0</v>
      </c>
      <c r="AS790" s="118">
        <f t="shared" si="37"/>
        <v>5450420</v>
      </c>
      <c r="AT790" s="118">
        <f t="shared" si="38"/>
        <v>5450420</v>
      </c>
      <c r="AU790" s="145"/>
    </row>
    <row r="791" spans="1:47" ht="15" customHeight="1" x14ac:dyDescent="0.3">
      <c r="A791" s="116" t="s">
        <v>3253</v>
      </c>
      <c r="B791" s="116" t="s">
        <v>980</v>
      </c>
      <c r="C791" s="116">
        <v>7</v>
      </c>
      <c r="D791" s="116" t="s">
        <v>0</v>
      </c>
      <c r="E791" s="116" t="s">
        <v>2</v>
      </c>
      <c r="F791" s="116" t="s">
        <v>1393</v>
      </c>
      <c r="G791" s="116" t="s">
        <v>1411</v>
      </c>
      <c r="H791" s="116" t="s">
        <v>1409</v>
      </c>
      <c r="I791" s="116" t="s">
        <v>1412</v>
      </c>
      <c r="J791" s="116" t="s">
        <v>4601</v>
      </c>
      <c r="K791" s="116" t="s">
        <v>628</v>
      </c>
      <c r="L791" s="116" t="s">
        <v>1398</v>
      </c>
      <c r="M791" s="116" t="s">
        <v>1405</v>
      </c>
      <c r="N791" s="116">
        <v>1</v>
      </c>
      <c r="O791" s="116">
        <v>1</v>
      </c>
      <c r="P791" s="116">
        <v>1</v>
      </c>
      <c r="Q791" s="116">
        <v>1</v>
      </c>
      <c r="R791" s="116">
        <v>1</v>
      </c>
      <c r="S791" s="116">
        <v>1</v>
      </c>
      <c r="T791" s="116">
        <v>0</v>
      </c>
      <c r="U791" s="116">
        <v>0</v>
      </c>
      <c r="V791" s="116">
        <v>0</v>
      </c>
      <c r="W791" s="84">
        <v>9514340</v>
      </c>
      <c r="X791" s="117">
        <v>44883</v>
      </c>
      <c r="Y791" s="117">
        <v>47440</v>
      </c>
      <c r="Z791" s="84">
        <v>9514340</v>
      </c>
      <c r="AA791" s="116" t="s">
        <v>1406</v>
      </c>
      <c r="AB791" s="116" t="s">
        <v>1407</v>
      </c>
      <c r="AC791" s="118">
        <v>0</v>
      </c>
      <c r="AD791" s="118">
        <v>0</v>
      </c>
      <c r="AE791" s="118">
        <v>4757170</v>
      </c>
      <c r="AF791" s="118">
        <v>4757170</v>
      </c>
      <c r="AG791" s="118">
        <v>0</v>
      </c>
      <c r="AH791" s="118">
        <v>0</v>
      </c>
      <c r="AI791" s="118">
        <v>0</v>
      </c>
      <c r="AJ791" s="118">
        <v>0</v>
      </c>
      <c r="AK791" s="118">
        <v>0</v>
      </c>
      <c r="AL791" s="118">
        <v>0</v>
      </c>
      <c r="AM791" s="118">
        <v>0</v>
      </c>
      <c r="AN791" s="118">
        <v>0</v>
      </c>
      <c r="AO791" s="118">
        <v>0</v>
      </c>
      <c r="AP791" s="118">
        <v>0</v>
      </c>
      <c r="AQ791" s="118">
        <v>0</v>
      </c>
      <c r="AR791" s="118">
        <f t="shared" si="36"/>
        <v>0</v>
      </c>
      <c r="AS791" s="118">
        <f t="shared" si="37"/>
        <v>9514340</v>
      </c>
      <c r="AT791" s="118">
        <f t="shared" si="38"/>
        <v>9514340</v>
      </c>
      <c r="AU791" s="145"/>
    </row>
    <row r="792" spans="1:47" ht="15" customHeight="1" x14ac:dyDescent="0.3">
      <c r="A792" s="116" t="s">
        <v>3254</v>
      </c>
      <c r="B792" s="116" t="s">
        <v>980</v>
      </c>
      <c r="C792" s="116">
        <v>8</v>
      </c>
      <c r="D792" s="116" t="s">
        <v>0</v>
      </c>
      <c r="E792" s="116" t="s">
        <v>2</v>
      </c>
      <c r="F792" s="116" t="s">
        <v>1393</v>
      </c>
      <c r="G792" s="116" t="s">
        <v>1411</v>
      </c>
      <c r="H792" s="116" t="s">
        <v>1409</v>
      </c>
      <c r="I792" s="116" t="s">
        <v>1412</v>
      </c>
      <c r="J792" s="116" t="s">
        <v>4601</v>
      </c>
      <c r="K792" s="116" t="s">
        <v>628</v>
      </c>
      <c r="L792" s="116" t="s">
        <v>1398</v>
      </c>
      <c r="M792" s="116" t="s">
        <v>1405</v>
      </c>
      <c r="N792" s="116">
        <v>1</v>
      </c>
      <c r="O792" s="116">
        <v>1</v>
      </c>
      <c r="P792" s="116">
        <v>1</v>
      </c>
      <c r="Q792" s="116">
        <v>1</v>
      </c>
      <c r="R792" s="116">
        <v>1</v>
      </c>
      <c r="S792" s="116">
        <v>1</v>
      </c>
      <c r="T792" s="116">
        <v>0</v>
      </c>
      <c r="U792" s="116">
        <v>0</v>
      </c>
      <c r="V792" s="116">
        <v>0</v>
      </c>
      <c r="W792" s="84">
        <v>2490390</v>
      </c>
      <c r="X792" s="117">
        <v>44883</v>
      </c>
      <c r="Y792" s="117">
        <v>47805</v>
      </c>
      <c r="Z792" s="84">
        <v>2490390</v>
      </c>
      <c r="AA792" s="116" t="s">
        <v>1406</v>
      </c>
      <c r="AB792" s="116" t="s">
        <v>1407</v>
      </c>
      <c r="AC792" s="118">
        <v>0</v>
      </c>
      <c r="AD792" s="118">
        <v>0</v>
      </c>
      <c r="AE792" s="118">
        <v>830130</v>
      </c>
      <c r="AF792" s="118">
        <v>830130</v>
      </c>
      <c r="AG792" s="118">
        <v>830130</v>
      </c>
      <c r="AH792" s="118">
        <v>0</v>
      </c>
      <c r="AI792" s="118">
        <v>0</v>
      </c>
      <c r="AJ792" s="118">
        <v>0</v>
      </c>
      <c r="AK792" s="118">
        <v>0</v>
      </c>
      <c r="AL792" s="118">
        <v>0</v>
      </c>
      <c r="AM792" s="118">
        <v>0</v>
      </c>
      <c r="AN792" s="118">
        <v>0</v>
      </c>
      <c r="AO792" s="118">
        <v>0</v>
      </c>
      <c r="AP792" s="118">
        <v>0</v>
      </c>
      <c r="AQ792" s="118">
        <v>0</v>
      </c>
      <c r="AR792" s="118">
        <f t="shared" si="36"/>
        <v>0</v>
      </c>
      <c r="AS792" s="118">
        <f t="shared" si="37"/>
        <v>2490390</v>
      </c>
      <c r="AT792" s="118">
        <f t="shared" si="38"/>
        <v>2490390</v>
      </c>
      <c r="AU792" s="145"/>
    </row>
    <row r="793" spans="1:47" ht="15" customHeight="1" x14ac:dyDescent="0.3">
      <c r="A793" s="116" t="s">
        <v>3255</v>
      </c>
      <c r="B793" s="116" t="s">
        <v>980</v>
      </c>
      <c r="C793" s="116">
        <v>9</v>
      </c>
      <c r="D793" s="116" t="s">
        <v>0</v>
      </c>
      <c r="E793" s="116" t="s">
        <v>2</v>
      </c>
      <c r="F793" s="116" t="s">
        <v>1393</v>
      </c>
      <c r="G793" s="116" t="s">
        <v>1411</v>
      </c>
      <c r="H793" s="116" t="s">
        <v>1409</v>
      </c>
      <c r="I793" s="116" t="s">
        <v>1412</v>
      </c>
      <c r="J793" s="116" t="s">
        <v>4601</v>
      </c>
      <c r="K793" s="116" t="s">
        <v>628</v>
      </c>
      <c r="L793" s="116" t="s">
        <v>1398</v>
      </c>
      <c r="M793" s="116" t="s">
        <v>1405</v>
      </c>
      <c r="N793" s="116">
        <v>1</v>
      </c>
      <c r="O793" s="116">
        <v>1</v>
      </c>
      <c r="P793" s="116">
        <v>1</v>
      </c>
      <c r="Q793" s="116">
        <v>1</v>
      </c>
      <c r="R793" s="116">
        <v>1</v>
      </c>
      <c r="S793" s="116">
        <v>1</v>
      </c>
      <c r="T793" s="116">
        <v>0</v>
      </c>
      <c r="U793" s="116">
        <v>0</v>
      </c>
      <c r="V793" s="116">
        <v>0</v>
      </c>
      <c r="W793" s="84">
        <v>106200</v>
      </c>
      <c r="X793" s="117">
        <v>44883</v>
      </c>
      <c r="Y793" s="117">
        <v>48170</v>
      </c>
      <c r="Z793" s="84">
        <v>106200</v>
      </c>
      <c r="AA793" s="116" t="s">
        <v>1406</v>
      </c>
      <c r="AB793" s="116" t="s">
        <v>1407</v>
      </c>
      <c r="AC793" s="118">
        <v>0</v>
      </c>
      <c r="AD793" s="118">
        <v>0</v>
      </c>
      <c r="AE793" s="118">
        <v>26550</v>
      </c>
      <c r="AF793" s="118">
        <v>26550</v>
      </c>
      <c r="AG793" s="118">
        <v>26550</v>
      </c>
      <c r="AH793" s="118">
        <v>26550</v>
      </c>
      <c r="AI793" s="118">
        <v>0</v>
      </c>
      <c r="AJ793" s="118">
        <v>0</v>
      </c>
      <c r="AK793" s="118">
        <v>0</v>
      </c>
      <c r="AL793" s="118">
        <v>0</v>
      </c>
      <c r="AM793" s="118">
        <v>0</v>
      </c>
      <c r="AN793" s="118">
        <v>0</v>
      </c>
      <c r="AO793" s="118">
        <v>0</v>
      </c>
      <c r="AP793" s="118">
        <v>0</v>
      </c>
      <c r="AQ793" s="118">
        <v>0</v>
      </c>
      <c r="AR793" s="118">
        <f t="shared" si="36"/>
        <v>0</v>
      </c>
      <c r="AS793" s="118">
        <f t="shared" si="37"/>
        <v>106200</v>
      </c>
      <c r="AT793" s="118">
        <f t="shared" si="38"/>
        <v>106200</v>
      </c>
      <c r="AU793" s="145"/>
    </row>
    <row r="794" spans="1:47" ht="15" customHeight="1" x14ac:dyDescent="0.3">
      <c r="A794" s="116" t="s">
        <v>3256</v>
      </c>
      <c r="B794" s="116" t="s">
        <v>1193</v>
      </c>
      <c r="C794" s="116">
        <v>1</v>
      </c>
      <c r="D794" s="116" t="s">
        <v>0</v>
      </c>
      <c r="E794" s="116" t="s">
        <v>2</v>
      </c>
      <c r="F794" s="116" t="s">
        <v>1393</v>
      </c>
      <c r="G794" s="116" t="s">
        <v>323</v>
      </c>
      <c r="H794" s="116" t="s">
        <v>1402</v>
      </c>
      <c r="I794" s="116" t="s">
        <v>1403</v>
      </c>
      <c r="J794" s="116" t="s">
        <v>1404</v>
      </c>
      <c r="K794" s="116" t="s">
        <v>549</v>
      </c>
      <c r="L794" s="116" t="s">
        <v>1398</v>
      </c>
      <c r="M794" s="116" t="s">
        <v>1405</v>
      </c>
      <c r="N794" s="116">
        <v>1</v>
      </c>
      <c r="O794" s="116">
        <v>1</v>
      </c>
      <c r="P794" s="116">
        <v>1</v>
      </c>
      <c r="Q794" s="116">
        <v>0</v>
      </c>
      <c r="R794" s="116">
        <v>0</v>
      </c>
      <c r="S794" s="116">
        <v>1</v>
      </c>
      <c r="T794" s="116">
        <v>1</v>
      </c>
      <c r="U794" s="116">
        <v>1</v>
      </c>
      <c r="V794" s="116">
        <v>0</v>
      </c>
      <c r="W794" s="84">
        <v>200000000</v>
      </c>
      <c r="X794" s="117">
        <v>44685</v>
      </c>
      <c r="Y794" s="117">
        <v>46511</v>
      </c>
      <c r="Z794" s="84">
        <v>200000000</v>
      </c>
      <c r="AA794" s="116" t="s">
        <v>1406</v>
      </c>
      <c r="AB794" s="116" t="s">
        <v>1407</v>
      </c>
      <c r="AC794" s="118">
        <v>0</v>
      </c>
      <c r="AD794" s="118">
        <v>200000000</v>
      </c>
      <c r="AE794" s="118">
        <v>0</v>
      </c>
      <c r="AF794" s="118">
        <v>0</v>
      </c>
      <c r="AG794" s="118">
        <v>0</v>
      </c>
      <c r="AH794" s="118">
        <v>0</v>
      </c>
      <c r="AI794" s="118">
        <v>0</v>
      </c>
      <c r="AJ794" s="118">
        <v>0</v>
      </c>
      <c r="AK794" s="118">
        <v>0</v>
      </c>
      <c r="AL794" s="118">
        <v>0</v>
      </c>
      <c r="AM794" s="118">
        <v>0</v>
      </c>
      <c r="AN794" s="118">
        <v>0</v>
      </c>
      <c r="AO794" s="118">
        <v>0</v>
      </c>
      <c r="AP794" s="118">
        <v>0</v>
      </c>
      <c r="AQ794" s="118">
        <v>0</v>
      </c>
      <c r="AR794" s="118">
        <f t="shared" si="36"/>
        <v>200000000</v>
      </c>
      <c r="AS794" s="118">
        <f t="shared" si="37"/>
        <v>0</v>
      </c>
      <c r="AT794" s="118">
        <f t="shared" si="38"/>
        <v>200000000</v>
      </c>
      <c r="AU794" s="145"/>
    </row>
    <row r="795" spans="1:47" ht="15" customHeight="1" x14ac:dyDescent="0.3">
      <c r="A795" s="116" t="s">
        <v>3257</v>
      </c>
      <c r="B795" s="116" t="s">
        <v>1194</v>
      </c>
      <c r="C795" s="116">
        <v>1</v>
      </c>
      <c r="D795" s="116" t="s">
        <v>0</v>
      </c>
      <c r="E795" s="116" t="s">
        <v>2</v>
      </c>
      <c r="F795" s="116" t="s">
        <v>1393</v>
      </c>
      <c r="G795" s="116" t="s">
        <v>323</v>
      </c>
      <c r="H795" s="116" t="s">
        <v>1402</v>
      </c>
      <c r="I795" s="116" t="s">
        <v>1403</v>
      </c>
      <c r="J795" s="116" t="s">
        <v>1404</v>
      </c>
      <c r="K795" s="116" t="s">
        <v>549</v>
      </c>
      <c r="L795" s="116" t="s">
        <v>1398</v>
      </c>
      <c r="M795" s="116" t="s">
        <v>1405</v>
      </c>
      <c r="N795" s="116">
        <v>1</v>
      </c>
      <c r="O795" s="116">
        <v>1</v>
      </c>
      <c r="P795" s="116">
        <v>1</v>
      </c>
      <c r="Q795" s="116">
        <v>0</v>
      </c>
      <c r="R795" s="116">
        <v>0</v>
      </c>
      <c r="S795" s="116">
        <v>1</v>
      </c>
      <c r="T795" s="116">
        <v>1</v>
      </c>
      <c r="U795" s="116">
        <v>1</v>
      </c>
      <c r="V795" s="116">
        <v>0</v>
      </c>
      <c r="W795" s="84">
        <v>450000000</v>
      </c>
      <c r="X795" s="117">
        <v>44698</v>
      </c>
      <c r="Y795" s="117">
        <v>48351</v>
      </c>
      <c r="Z795" s="84">
        <v>450000000</v>
      </c>
      <c r="AA795" s="116" t="s">
        <v>1406</v>
      </c>
      <c r="AB795" s="116" t="s">
        <v>1407</v>
      </c>
      <c r="AC795" s="118">
        <v>0</v>
      </c>
      <c r="AD795" s="118">
        <v>0</v>
      </c>
      <c r="AE795" s="118">
        <v>0</v>
      </c>
      <c r="AF795" s="118">
        <v>0</v>
      </c>
      <c r="AG795" s="118">
        <v>0</v>
      </c>
      <c r="AH795" s="118">
        <v>0</v>
      </c>
      <c r="AI795" s="118">
        <v>450000000</v>
      </c>
      <c r="AJ795" s="118">
        <v>0</v>
      </c>
      <c r="AK795" s="118">
        <v>0</v>
      </c>
      <c r="AL795" s="118">
        <v>0</v>
      </c>
      <c r="AM795" s="118">
        <v>0</v>
      </c>
      <c r="AN795" s="118">
        <v>0</v>
      </c>
      <c r="AO795" s="118">
        <v>0</v>
      </c>
      <c r="AP795" s="118">
        <v>0</v>
      </c>
      <c r="AQ795" s="118">
        <v>0</v>
      </c>
      <c r="AR795" s="118">
        <f t="shared" si="36"/>
        <v>0</v>
      </c>
      <c r="AS795" s="118">
        <f t="shared" si="37"/>
        <v>450000000</v>
      </c>
      <c r="AT795" s="118">
        <f t="shared" si="38"/>
        <v>450000000</v>
      </c>
      <c r="AU795" s="145"/>
    </row>
    <row r="796" spans="1:47" ht="15" customHeight="1" x14ac:dyDescent="0.3">
      <c r="A796" s="116" t="s">
        <v>3258</v>
      </c>
      <c r="B796" s="116" t="s">
        <v>1195</v>
      </c>
      <c r="C796" s="116">
        <v>1</v>
      </c>
      <c r="D796" s="116" t="s">
        <v>0</v>
      </c>
      <c r="E796" s="116" t="s">
        <v>2</v>
      </c>
      <c r="F796" s="116" t="s">
        <v>1393</v>
      </c>
      <c r="G796" s="116" t="s">
        <v>1408</v>
      </c>
      <c r="H796" s="116" t="s">
        <v>1409</v>
      </c>
      <c r="I796" s="116" t="s">
        <v>1410</v>
      </c>
      <c r="J796" s="116" t="s">
        <v>4601</v>
      </c>
      <c r="K796" s="116" t="s">
        <v>611</v>
      </c>
      <c r="L796" s="116" t="s">
        <v>1398</v>
      </c>
      <c r="M796" s="116" t="s">
        <v>1405</v>
      </c>
      <c r="N796" s="116">
        <v>1</v>
      </c>
      <c r="O796" s="116">
        <v>1</v>
      </c>
      <c r="P796" s="116">
        <v>1</v>
      </c>
      <c r="Q796" s="116">
        <v>1</v>
      </c>
      <c r="R796" s="116">
        <v>1</v>
      </c>
      <c r="S796" s="116">
        <v>1</v>
      </c>
      <c r="T796" s="116">
        <v>0</v>
      </c>
      <c r="U796" s="116">
        <v>0</v>
      </c>
      <c r="V796" s="116">
        <v>0</v>
      </c>
      <c r="W796" s="84">
        <v>3970530.87</v>
      </c>
      <c r="X796" s="117">
        <v>44685</v>
      </c>
      <c r="Y796" s="117">
        <v>46511</v>
      </c>
      <c r="Z796" s="84">
        <v>3970530.87</v>
      </c>
      <c r="AA796" s="116" t="s">
        <v>1406</v>
      </c>
      <c r="AB796" s="116" t="s">
        <v>1407</v>
      </c>
      <c r="AC796" s="118">
        <v>0</v>
      </c>
      <c r="AD796" s="118">
        <v>3970530.87</v>
      </c>
      <c r="AE796" s="118">
        <v>0</v>
      </c>
      <c r="AF796" s="118">
        <v>0</v>
      </c>
      <c r="AG796" s="118">
        <v>0</v>
      </c>
      <c r="AH796" s="118">
        <v>0</v>
      </c>
      <c r="AI796" s="118">
        <v>0</v>
      </c>
      <c r="AJ796" s="118">
        <v>0</v>
      </c>
      <c r="AK796" s="118">
        <v>0</v>
      </c>
      <c r="AL796" s="118">
        <v>0</v>
      </c>
      <c r="AM796" s="118">
        <v>0</v>
      </c>
      <c r="AN796" s="118">
        <v>0</v>
      </c>
      <c r="AO796" s="118">
        <v>0</v>
      </c>
      <c r="AP796" s="118">
        <v>0</v>
      </c>
      <c r="AQ796" s="118">
        <v>0</v>
      </c>
      <c r="AR796" s="118">
        <f t="shared" si="36"/>
        <v>3970530.87</v>
      </c>
      <c r="AS796" s="118">
        <f t="shared" si="37"/>
        <v>0</v>
      </c>
      <c r="AT796" s="118">
        <f t="shared" si="38"/>
        <v>3970530.87</v>
      </c>
      <c r="AU796" s="145"/>
    </row>
    <row r="797" spans="1:47" ht="15" customHeight="1" x14ac:dyDescent="0.3">
      <c r="A797" s="116" t="s">
        <v>3259</v>
      </c>
      <c r="B797" s="116" t="s">
        <v>1196</v>
      </c>
      <c r="C797" s="116">
        <v>1</v>
      </c>
      <c r="D797" s="116" t="s">
        <v>0</v>
      </c>
      <c r="E797" s="116" t="s">
        <v>2</v>
      </c>
      <c r="F797" s="116" t="s">
        <v>1393</v>
      </c>
      <c r="G797" s="116" t="s">
        <v>1408</v>
      </c>
      <c r="H797" s="116" t="s">
        <v>1409</v>
      </c>
      <c r="I797" s="116" t="s">
        <v>1410</v>
      </c>
      <c r="J797" s="116" t="s">
        <v>4601</v>
      </c>
      <c r="K797" s="116" t="s">
        <v>611</v>
      </c>
      <c r="L797" s="116" t="s">
        <v>1398</v>
      </c>
      <c r="M797" s="116" t="s">
        <v>1405</v>
      </c>
      <c r="N797" s="116">
        <v>1</v>
      </c>
      <c r="O797" s="116">
        <v>1</v>
      </c>
      <c r="P797" s="116">
        <v>1</v>
      </c>
      <c r="Q797" s="116">
        <v>1</v>
      </c>
      <c r="R797" s="116">
        <v>1</v>
      </c>
      <c r="S797" s="116">
        <v>1</v>
      </c>
      <c r="T797" s="116">
        <v>0</v>
      </c>
      <c r="U797" s="116">
        <v>0</v>
      </c>
      <c r="V797" s="116">
        <v>0</v>
      </c>
      <c r="W797" s="84">
        <v>3970530.87</v>
      </c>
      <c r="X797" s="117">
        <v>44685</v>
      </c>
      <c r="Y797" s="117">
        <v>46511</v>
      </c>
      <c r="Z797" s="84">
        <v>3970530.87</v>
      </c>
      <c r="AA797" s="116" t="s">
        <v>1406</v>
      </c>
      <c r="AB797" s="116" t="s">
        <v>1407</v>
      </c>
      <c r="AC797" s="118">
        <v>0</v>
      </c>
      <c r="AD797" s="118">
        <v>3970530.87</v>
      </c>
      <c r="AE797" s="118">
        <v>0</v>
      </c>
      <c r="AF797" s="118">
        <v>0</v>
      </c>
      <c r="AG797" s="118">
        <v>0</v>
      </c>
      <c r="AH797" s="118">
        <v>0</v>
      </c>
      <c r="AI797" s="118">
        <v>0</v>
      </c>
      <c r="AJ797" s="118">
        <v>0</v>
      </c>
      <c r="AK797" s="118">
        <v>0</v>
      </c>
      <c r="AL797" s="118">
        <v>0</v>
      </c>
      <c r="AM797" s="118">
        <v>0</v>
      </c>
      <c r="AN797" s="118">
        <v>0</v>
      </c>
      <c r="AO797" s="118">
        <v>0</v>
      </c>
      <c r="AP797" s="118">
        <v>0</v>
      </c>
      <c r="AQ797" s="118">
        <v>0</v>
      </c>
      <c r="AR797" s="118">
        <f t="shared" si="36"/>
        <v>3970530.87</v>
      </c>
      <c r="AS797" s="118">
        <f t="shared" si="37"/>
        <v>0</v>
      </c>
      <c r="AT797" s="118">
        <f t="shared" si="38"/>
        <v>3970530.87</v>
      </c>
      <c r="AU797" s="145"/>
    </row>
    <row r="798" spans="1:47" ht="15" customHeight="1" x14ac:dyDescent="0.3">
      <c r="A798" s="116" t="s">
        <v>3260</v>
      </c>
      <c r="B798" s="116" t="s">
        <v>1197</v>
      </c>
      <c r="C798" s="116">
        <v>1</v>
      </c>
      <c r="D798" s="116" t="s">
        <v>0</v>
      </c>
      <c r="E798" s="116" t="s">
        <v>2</v>
      </c>
      <c r="F798" s="116" t="s">
        <v>1393</v>
      </c>
      <c r="G798" s="116" t="s">
        <v>1408</v>
      </c>
      <c r="H798" s="116" t="s">
        <v>1409</v>
      </c>
      <c r="I798" s="116" t="s">
        <v>1410</v>
      </c>
      <c r="J798" s="116" t="s">
        <v>4601</v>
      </c>
      <c r="K798" s="116" t="s">
        <v>611</v>
      </c>
      <c r="L798" s="116" t="s">
        <v>1398</v>
      </c>
      <c r="M798" s="116" t="s">
        <v>1405</v>
      </c>
      <c r="N798" s="116">
        <v>1</v>
      </c>
      <c r="O798" s="116">
        <v>1</v>
      </c>
      <c r="P798" s="116">
        <v>1</v>
      </c>
      <c r="Q798" s="116">
        <v>1</v>
      </c>
      <c r="R798" s="116">
        <v>1</v>
      </c>
      <c r="S798" s="116">
        <v>1</v>
      </c>
      <c r="T798" s="116">
        <v>0</v>
      </c>
      <c r="U798" s="116">
        <v>0</v>
      </c>
      <c r="V798" s="116">
        <v>0</v>
      </c>
      <c r="W798" s="84">
        <v>3970530.87</v>
      </c>
      <c r="X798" s="117">
        <v>44685</v>
      </c>
      <c r="Y798" s="117">
        <v>46511</v>
      </c>
      <c r="Z798" s="84">
        <v>3970530.87</v>
      </c>
      <c r="AA798" s="116" t="s">
        <v>1406</v>
      </c>
      <c r="AB798" s="116" t="s">
        <v>1407</v>
      </c>
      <c r="AC798" s="118">
        <v>0</v>
      </c>
      <c r="AD798" s="118">
        <v>3970530.87</v>
      </c>
      <c r="AE798" s="118">
        <v>0</v>
      </c>
      <c r="AF798" s="118">
        <v>0</v>
      </c>
      <c r="AG798" s="118">
        <v>0</v>
      </c>
      <c r="AH798" s="118">
        <v>0</v>
      </c>
      <c r="AI798" s="118">
        <v>0</v>
      </c>
      <c r="AJ798" s="118">
        <v>0</v>
      </c>
      <c r="AK798" s="118">
        <v>0</v>
      </c>
      <c r="AL798" s="118">
        <v>0</v>
      </c>
      <c r="AM798" s="118">
        <v>0</v>
      </c>
      <c r="AN798" s="118">
        <v>0</v>
      </c>
      <c r="AO798" s="118">
        <v>0</v>
      </c>
      <c r="AP798" s="118">
        <v>0</v>
      </c>
      <c r="AQ798" s="118">
        <v>0</v>
      </c>
      <c r="AR798" s="118">
        <f t="shared" si="36"/>
        <v>3970530.87</v>
      </c>
      <c r="AS798" s="118">
        <f t="shared" si="37"/>
        <v>0</v>
      </c>
      <c r="AT798" s="118">
        <f t="shared" si="38"/>
        <v>3970530.87</v>
      </c>
      <c r="AU798" s="145"/>
    </row>
    <row r="799" spans="1:47" ht="15" customHeight="1" x14ac:dyDescent="0.3">
      <c r="A799" s="116" t="s">
        <v>3261</v>
      </c>
      <c r="B799" s="116" t="s">
        <v>1198</v>
      </c>
      <c r="C799" s="116">
        <v>1</v>
      </c>
      <c r="D799" s="116" t="s">
        <v>0</v>
      </c>
      <c r="E799" s="116" t="s">
        <v>2</v>
      </c>
      <c r="F799" s="116" t="s">
        <v>1393</v>
      </c>
      <c r="G799" s="116" t="s">
        <v>1408</v>
      </c>
      <c r="H799" s="116" t="s">
        <v>1409</v>
      </c>
      <c r="I799" s="116" t="s">
        <v>1410</v>
      </c>
      <c r="J799" s="116" t="s">
        <v>4601</v>
      </c>
      <c r="K799" s="116" t="s">
        <v>611</v>
      </c>
      <c r="L799" s="116" t="s">
        <v>1398</v>
      </c>
      <c r="M799" s="116" t="s">
        <v>1405</v>
      </c>
      <c r="N799" s="116">
        <v>1</v>
      </c>
      <c r="O799" s="116">
        <v>1</v>
      </c>
      <c r="P799" s="116">
        <v>1</v>
      </c>
      <c r="Q799" s="116">
        <v>1</v>
      </c>
      <c r="R799" s="116">
        <v>1</v>
      </c>
      <c r="S799" s="116">
        <v>1</v>
      </c>
      <c r="T799" s="116">
        <v>0</v>
      </c>
      <c r="U799" s="116">
        <v>0</v>
      </c>
      <c r="V799" s="116">
        <v>0</v>
      </c>
      <c r="W799" s="84">
        <v>3970530.87</v>
      </c>
      <c r="X799" s="117">
        <v>44685</v>
      </c>
      <c r="Y799" s="117">
        <v>46511</v>
      </c>
      <c r="Z799" s="84">
        <v>3970530.87</v>
      </c>
      <c r="AA799" s="116" t="s">
        <v>1406</v>
      </c>
      <c r="AB799" s="116" t="s">
        <v>1407</v>
      </c>
      <c r="AC799" s="118">
        <v>0</v>
      </c>
      <c r="AD799" s="118">
        <v>3970530.87</v>
      </c>
      <c r="AE799" s="118">
        <v>0</v>
      </c>
      <c r="AF799" s="118">
        <v>0</v>
      </c>
      <c r="AG799" s="118">
        <v>0</v>
      </c>
      <c r="AH799" s="118">
        <v>0</v>
      </c>
      <c r="AI799" s="118">
        <v>0</v>
      </c>
      <c r="AJ799" s="118">
        <v>0</v>
      </c>
      <c r="AK799" s="118">
        <v>0</v>
      </c>
      <c r="AL799" s="118">
        <v>0</v>
      </c>
      <c r="AM799" s="118">
        <v>0</v>
      </c>
      <c r="AN799" s="118">
        <v>0</v>
      </c>
      <c r="AO799" s="118">
        <v>0</v>
      </c>
      <c r="AP799" s="118">
        <v>0</v>
      </c>
      <c r="AQ799" s="118">
        <v>0</v>
      </c>
      <c r="AR799" s="118">
        <f t="shared" si="36"/>
        <v>3970530.87</v>
      </c>
      <c r="AS799" s="118">
        <f t="shared" si="37"/>
        <v>0</v>
      </c>
      <c r="AT799" s="118">
        <f t="shared" si="38"/>
        <v>3970530.87</v>
      </c>
      <c r="AU799" s="145"/>
    </row>
    <row r="800" spans="1:47" ht="15" customHeight="1" x14ac:dyDescent="0.3">
      <c r="A800" s="116" t="s">
        <v>3262</v>
      </c>
      <c r="B800" s="116" t="s">
        <v>1199</v>
      </c>
      <c r="C800" s="116">
        <v>1</v>
      </c>
      <c r="D800" s="116" t="s">
        <v>0</v>
      </c>
      <c r="E800" s="116" t="s">
        <v>2</v>
      </c>
      <c r="F800" s="116" t="s">
        <v>1393</v>
      </c>
      <c r="G800" s="116" t="s">
        <v>1408</v>
      </c>
      <c r="H800" s="116" t="s">
        <v>1409</v>
      </c>
      <c r="I800" s="116" t="s">
        <v>1410</v>
      </c>
      <c r="J800" s="116" t="s">
        <v>4601</v>
      </c>
      <c r="K800" s="116" t="s">
        <v>611</v>
      </c>
      <c r="L800" s="116" t="s">
        <v>1398</v>
      </c>
      <c r="M800" s="116" t="s">
        <v>1405</v>
      </c>
      <c r="N800" s="116">
        <v>1</v>
      </c>
      <c r="O800" s="116">
        <v>1</v>
      </c>
      <c r="P800" s="116">
        <v>1</v>
      </c>
      <c r="Q800" s="116">
        <v>1</v>
      </c>
      <c r="R800" s="116">
        <v>1</v>
      </c>
      <c r="S800" s="116">
        <v>1</v>
      </c>
      <c r="T800" s="116">
        <v>0</v>
      </c>
      <c r="U800" s="116">
        <v>0</v>
      </c>
      <c r="V800" s="116">
        <v>0</v>
      </c>
      <c r="W800" s="84">
        <v>1985265.44</v>
      </c>
      <c r="X800" s="117">
        <v>44685</v>
      </c>
      <c r="Y800" s="117">
        <v>46511</v>
      </c>
      <c r="Z800" s="84">
        <v>1985265.44</v>
      </c>
      <c r="AA800" s="116" t="s">
        <v>1406</v>
      </c>
      <c r="AB800" s="116" t="s">
        <v>1407</v>
      </c>
      <c r="AC800" s="118">
        <v>0</v>
      </c>
      <c r="AD800" s="118">
        <v>1985265.44</v>
      </c>
      <c r="AE800" s="118">
        <v>0</v>
      </c>
      <c r="AF800" s="118">
        <v>0</v>
      </c>
      <c r="AG800" s="118">
        <v>0</v>
      </c>
      <c r="AH800" s="118">
        <v>0</v>
      </c>
      <c r="AI800" s="118">
        <v>0</v>
      </c>
      <c r="AJ800" s="118">
        <v>0</v>
      </c>
      <c r="AK800" s="118">
        <v>0</v>
      </c>
      <c r="AL800" s="118">
        <v>0</v>
      </c>
      <c r="AM800" s="118">
        <v>0</v>
      </c>
      <c r="AN800" s="118">
        <v>0</v>
      </c>
      <c r="AO800" s="118">
        <v>0</v>
      </c>
      <c r="AP800" s="118">
        <v>0</v>
      </c>
      <c r="AQ800" s="118">
        <v>0</v>
      </c>
      <c r="AR800" s="118">
        <f t="shared" si="36"/>
        <v>1985265.44</v>
      </c>
      <c r="AS800" s="118">
        <f t="shared" si="37"/>
        <v>0</v>
      </c>
      <c r="AT800" s="118">
        <f t="shared" si="38"/>
        <v>1985265.44</v>
      </c>
      <c r="AU800" s="145"/>
    </row>
    <row r="801" spans="1:47" ht="15" customHeight="1" x14ac:dyDescent="0.3">
      <c r="A801" s="116" t="s">
        <v>3263</v>
      </c>
      <c r="B801" s="116" t="s">
        <v>1200</v>
      </c>
      <c r="C801" s="116">
        <v>1</v>
      </c>
      <c r="D801" s="116" t="s">
        <v>0</v>
      </c>
      <c r="E801" s="116" t="s">
        <v>2</v>
      </c>
      <c r="F801" s="116" t="s">
        <v>1393</v>
      </c>
      <c r="G801" s="116" t="s">
        <v>1408</v>
      </c>
      <c r="H801" s="116" t="s">
        <v>1409</v>
      </c>
      <c r="I801" s="116" t="s">
        <v>1410</v>
      </c>
      <c r="J801" s="116" t="s">
        <v>4601</v>
      </c>
      <c r="K801" s="116" t="s">
        <v>611</v>
      </c>
      <c r="L801" s="116" t="s">
        <v>1398</v>
      </c>
      <c r="M801" s="116" t="s">
        <v>1405</v>
      </c>
      <c r="N801" s="116">
        <v>1</v>
      </c>
      <c r="O801" s="116">
        <v>1</v>
      </c>
      <c r="P801" s="116">
        <v>1</v>
      </c>
      <c r="Q801" s="116">
        <v>1</v>
      </c>
      <c r="R801" s="116">
        <v>1</v>
      </c>
      <c r="S801" s="116">
        <v>1</v>
      </c>
      <c r="T801" s="116">
        <v>0</v>
      </c>
      <c r="U801" s="116">
        <v>0</v>
      </c>
      <c r="V801" s="116">
        <v>0</v>
      </c>
      <c r="W801" s="84">
        <v>1985265.44</v>
      </c>
      <c r="X801" s="117">
        <v>44685</v>
      </c>
      <c r="Y801" s="117">
        <v>46511</v>
      </c>
      <c r="Z801" s="84">
        <v>1985265.44</v>
      </c>
      <c r="AA801" s="116" t="s">
        <v>1406</v>
      </c>
      <c r="AB801" s="116" t="s">
        <v>1407</v>
      </c>
      <c r="AC801" s="118">
        <v>0</v>
      </c>
      <c r="AD801" s="118">
        <v>1985265.44</v>
      </c>
      <c r="AE801" s="118">
        <v>0</v>
      </c>
      <c r="AF801" s="118">
        <v>0</v>
      </c>
      <c r="AG801" s="118">
        <v>0</v>
      </c>
      <c r="AH801" s="118">
        <v>0</v>
      </c>
      <c r="AI801" s="118">
        <v>0</v>
      </c>
      <c r="AJ801" s="118">
        <v>0</v>
      </c>
      <c r="AK801" s="118">
        <v>0</v>
      </c>
      <c r="AL801" s="118">
        <v>0</v>
      </c>
      <c r="AM801" s="118">
        <v>0</v>
      </c>
      <c r="AN801" s="118">
        <v>0</v>
      </c>
      <c r="AO801" s="118">
        <v>0</v>
      </c>
      <c r="AP801" s="118">
        <v>0</v>
      </c>
      <c r="AQ801" s="118">
        <v>0</v>
      </c>
      <c r="AR801" s="118">
        <f t="shared" si="36"/>
        <v>1985265.44</v>
      </c>
      <c r="AS801" s="118">
        <f t="shared" si="37"/>
        <v>0</v>
      </c>
      <c r="AT801" s="118">
        <f t="shared" si="38"/>
        <v>1985265.44</v>
      </c>
      <c r="AU801" s="145"/>
    </row>
    <row r="802" spans="1:47" ht="15" customHeight="1" x14ac:dyDescent="0.3">
      <c r="A802" s="116" t="s">
        <v>3264</v>
      </c>
      <c r="B802" s="116" t="s">
        <v>981</v>
      </c>
      <c r="C802" s="116">
        <v>4</v>
      </c>
      <c r="D802" s="116" t="s">
        <v>0</v>
      </c>
      <c r="E802" s="116" t="s">
        <v>2</v>
      </c>
      <c r="F802" s="116" t="s">
        <v>1393</v>
      </c>
      <c r="G802" s="116" t="s">
        <v>1411</v>
      </c>
      <c r="H802" s="116" t="s">
        <v>1409</v>
      </c>
      <c r="I802" s="116" t="s">
        <v>1412</v>
      </c>
      <c r="J802" s="116" t="s">
        <v>4601</v>
      </c>
      <c r="K802" s="116" t="s">
        <v>628</v>
      </c>
      <c r="L802" s="116" t="s">
        <v>1398</v>
      </c>
      <c r="M802" s="116" t="s">
        <v>1405</v>
      </c>
      <c r="N802" s="116">
        <v>1</v>
      </c>
      <c r="O802" s="116">
        <v>1</v>
      </c>
      <c r="P802" s="116">
        <v>1</v>
      </c>
      <c r="Q802" s="116">
        <v>1</v>
      </c>
      <c r="R802" s="116">
        <v>1</v>
      </c>
      <c r="S802" s="116">
        <v>1</v>
      </c>
      <c r="T802" s="116">
        <v>0</v>
      </c>
      <c r="U802" s="116">
        <v>0</v>
      </c>
      <c r="V802" s="116">
        <v>0</v>
      </c>
      <c r="W802" s="84">
        <v>461675</v>
      </c>
      <c r="X802" s="117">
        <v>44910</v>
      </c>
      <c r="Y802" s="117">
        <v>46371</v>
      </c>
      <c r="Z802" s="84">
        <v>461675</v>
      </c>
      <c r="AA802" s="116" t="s">
        <v>1406</v>
      </c>
      <c r="AB802" s="116" t="s">
        <v>1407</v>
      </c>
      <c r="AC802" s="118">
        <v>461675</v>
      </c>
      <c r="AD802" s="118">
        <v>0</v>
      </c>
      <c r="AE802" s="118">
        <v>0</v>
      </c>
      <c r="AF802" s="118">
        <v>0</v>
      </c>
      <c r="AG802" s="118">
        <v>0</v>
      </c>
      <c r="AH802" s="118">
        <v>0</v>
      </c>
      <c r="AI802" s="118">
        <v>0</v>
      </c>
      <c r="AJ802" s="118">
        <v>0</v>
      </c>
      <c r="AK802" s="118">
        <v>0</v>
      </c>
      <c r="AL802" s="118">
        <v>0</v>
      </c>
      <c r="AM802" s="118">
        <v>0</v>
      </c>
      <c r="AN802" s="118">
        <v>0</v>
      </c>
      <c r="AO802" s="118">
        <v>0</v>
      </c>
      <c r="AP802" s="118">
        <v>0</v>
      </c>
      <c r="AQ802" s="118">
        <v>0</v>
      </c>
      <c r="AR802" s="118">
        <f t="shared" si="36"/>
        <v>461675</v>
      </c>
      <c r="AS802" s="118">
        <f t="shared" si="37"/>
        <v>0</v>
      </c>
      <c r="AT802" s="118">
        <f t="shared" si="38"/>
        <v>461675</v>
      </c>
      <c r="AU802" s="145"/>
    </row>
    <row r="803" spans="1:47" ht="15" customHeight="1" x14ac:dyDescent="0.3">
      <c r="A803" s="116" t="s">
        <v>3265</v>
      </c>
      <c r="B803" s="116" t="s">
        <v>981</v>
      </c>
      <c r="C803" s="116">
        <v>5</v>
      </c>
      <c r="D803" s="116" t="s">
        <v>0</v>
      </c>
      <c r="E803" s="116" t="s">
        <v>2</v>
      </c>
      <c r="F803" s="116" t="s">
        <v>1393</v>
      </c>
      <c r="G803" s="116" t="s">
        <v>1411</v>
      </c>
      <c r="H803" s="116" t="s">
        <v>1409</v>
      </c>
      <c r="I803" s="116" t="s">
        <v>1412</v>
      </c>
      <c r="J803" s="116" t="s">
        <v>4601</v>
      </c>
      <c r="K803" s="116" t="s">
        <v>628</v>
      </c>
      <c r="L803" s="116" t="s">
        <v>1398</v>
      </c>
      <c r="M803" s="116" t="s">
        <v>1405</v>
      </c>
      <c r="N803" s="116">
        <v>1</v>
      </c>
      <c r="O803" s="116">
        <v>1</v>
      </c>
      <c r="P803" s="116">
        <v>1</v>
      </c>
      <c r="Q803" s="116">
        <v>1</v>
      </c>
      <c r="R803" s="116">
        <v>1</v>
      </c>
      <c r="S803" s="116">
        <v>1</v>
      </c>
      <c r="T803" s="116">
        <v>0</v>
      </c>
      <c r="U803" s="116">
        <v>0</v>
      </c>
      <c r="V803" s="116">
        <v>0</v>
      </c>
      <c r="W803" s="84">
        <v>448842.5</v>
      </c>
      <c r="X803" s="117">
        <v>44910</v>
      </c>
      <c r="Y803" s="117">
        <v>46736</v>
      </c>
      <c r="Z803" s="84">
        <v>448842.5</v>
      </c>
      <c r="AA803" s="116" t="s">
        <v>1406</v>
      </c>
      <c r="AB803" s="116" t="s">
        <v>1407</v>
      </c>
      <c r="AC803" s="118">
        <v>0</v>
      </c>
      <c r="AD803" s="118">
        <v>448842.5</v>
      </c>
      <c r="AE803" s="118">
        <v>0</v>
      </c>
      <c r="AF803" s="118">
        <v>0</v>
      </c>
      <c r="AG803" s="118">
        <v>0</v>
      </c>
      <c r="AH803" s="118">
        <v>0</v>
      </c>
      <c r="AI803" s="118">
        <v>0</v>
      </c>
      <c r="AJ803" s="118">
        <v>0</v>
      </c>
      <c r="AK803" s="118">
        <v>0</v>
      </c>
      <c r="AL803" s="118">
        <v>0</v>
      </c>
      <c r="AM803" s="118">
        <v>0</v>
      </c>
      <c r="AN803" s="118">
        <v>0</v>
      </c>
      <c r="AO803" s="118">
        <v>0</v>
      </c>
      <c r="AP803" s="118">
        <v>0</v>
      </c>
      <c r="AQ803" s="118">
        <v>0</v>
      </c>
      <c r="AR803" s="118">
        <f t="shared" si="36"/>
        <v>448842.5</v>
      </c>
      <c r="AS803" s="118">
        <f t="shared" si="37"/>
        <v>0</v>
      </c>
      <c r="AT803" s="118">
        <f t="shared" si="38"/>
        <v>448842.5</v>
      </c>
      <c r="AU803" s="145"/>
    </row>
    <row r="804" spans="1:47" ht="15" customHeight="1" x14ac:dyDescent="0.3">
      <c r="A804" s="116" t="s">
        <v>3266</v>
      </c>
      <c r="B804" s="116" t="s">
        <v>981</v>
      </c>
      <c r="C804" s="116">
        <v>6</v>
      </c>
      <c r="D804" s="116" t="s">
        <v>0</v>
      </c>
      <c r="E804" s="116" t="s">
        <v>2</v>
      </c>
      <c r="F804" s="116" t="s">
        <v>1393</v>
      </c>
      <c r="G804" s="116" t="s">
        <v>1411</v>
      </c>
      <c r="H804" s="116" t="s">
        <v>1409</v>
      </c>
      <c r="I804" s="116" t="s">
        <v>1412</v>
      </c>
      <c r="J804" s="116" t="s">
        <v>4601</v>
      </c>
      <c r="K804" s="116" t="s">
        <v>628</v>
      </c>
      <c r="L804" s="116" t="s">
        <v>1398</v>
      </c>
      <c r="M804" s="116" t="s">
        <v>1405</v>
      </c>
      <c r="N804" s="116">
        <v>1</v>
      </c>
      <c r="O804" s="116">
        <v>1</v>
      </c>
      <c r="P804" s="116">
        <v>1</v>
      </c>
      <c r="Q804" s="116">
        <v>1</v>
      </c>
      <c r="R804" s="116">
        <v>1</v>
      </c>
      <c r="S804" s="116">
        <v>1</v>
      </c>
      <c r="T804" s="116">
        <v>0</v>
      </c>
      <c r="U804" s="116">
        <v>0</v>
      </c>
      <c r="V804" s="116">
        <v>0</v>
      </c>
      <c r="W804" s="84">
        <v>409755</v>
      </c>
      <c r="X804" s="117">
        <v>44910</v>
      </c>
      <c r="Y804" s="117">
        <v>47102</v>
      </c>
      <c r="Z804" s="84">
        <v>409755</v>
      </c>
      <c r="AA804" s="116" t="s">
        <v>1406</v>
      </c>
      <c r="AB804" s="116" t="s">
        <v>1407</v>
      </c>
      <c r="AC804" s="118">
        <v>0</v>
      </c>
      <c r="AD804" s="118">
        <v>0</v>
      </c>
      <c r="AE804" s="118">
        <v>409755</v>
      </c>
      <c r="AF804" s="118">
        <v>0</v>
      </c>
      <c r="AG804" s="118">
        <v>0</v>
      </c>
      <c r="AH804" s="118">
        <v>0</v>
      </c>
      <c r="AI804" s="118">
        <v>0</v>
      </c>
      <c r="AJ804" s="118">
        <v>0</v>
      </c>
      <c r="AK804" s="118">
        <v>0</v>
      </c>
      <c r="AL804" s="118">
        <v>0</v>
      </c>
      <c r="AM804" s="118">
        <v>0</v>
      </c>
      <c r="AN804" s="118">
        <v>0</v>
      </c>
      <c r="AO804" s="118">
        <v>0</v>
      </c>
      <c r="AP804" s="118">
        <v>0</v>
      </c>
      <c r="AQ804" s="118">
        <v>0</v>
      </c>
      <c r="AR804" s="118">
        <f t="shared" si="36"/>
        <v>0</v>
      </c>
      <c r="AS804" s="118">
        <f t="shared" si="37"/>
        <v>409755</v>
      </c>
      <c r="AT804" s="118">
        <f t="shared" si="38"/>
        <v>409755</v>
      </c>
      <c r="AU804" s="145"/>
    </row>
    <row r="805" spans="1:47" ht="15" customHeight="1" x14ac:dyDescent="0.3">
      <c r="A805" s="116" t="s">
        <v>3267</v>
      </c>
      <c r="B805" s="116" t="s">
        <v>981</v>
      </c>
      <c r="C805" s="116">
        <v>7</v>
      </c>
      <c r="D805" s="116" t="s">
        <v>0</v>
      </c>
      <c r="E805" s="116" t="s">
        <v>2</v>
      </c>
      <c r="F805" s="116" t="s">
        <v>1393</v>
      </c>
      <c r="G805" s="116" t="s">
        <v>1411</v>
      </c>
      <c r="H805" s="116" t="s">
        <v>1409</v>
      </c>
      <c r="I805" s="116" t="s">
        <v>1412</v>
      </c>
      <c r="J805" s="116" t="s">
        <v>4601</v>
      </c>
      <c r="K805" s="116" t="s">
        <v>628</v>
      </c>
      <c r="L805" s="116" t="s">
        <v>1398</v>
      </c>
      <c r="M805" s="116" t="s">
        <v>1405</v>
      </c>
      <c r="N805" s="116">
        <v>1</v>
      </c>
      <c r="O805" s="116">
        <v>1</v>
      </c>
      <c r="P805" s="116">
        <v>1</v>
      </c>
      <c r="Q805" s="116">
        <v>1</v>
      </c>
      <c r="R805" s="116">
        <v>1</v>
      </c>
      <c r="S805" s="116">
        <v>1</v>
      </c>
      <c r="T805" s="116">
        <v>0</v>
      </c>
      <c r="U805" s="116">
        <v>0</v>
      </c>
      <c r="V805" s="116">
        <v>0</v>
      </c>
      <c r="W805" s="84">
        <v>704312.5</v>
      </c>
      <c r="X805" s="117">
        <v>44910</v>
      </c>
      <c r="Y805" s="117">
        <v>47467</v>
      </c>
      <c r="Z805" s="84">
        <v>704312.5</v>
      </c>
      <c r="AA805" s="116" t="s">
        <v>1406</v>
      </c>
      <c r="AB805" s="116" t="s">
        <v>1407</v>
      </c>
      <c r="AC805" s="118">
        <v>0</v>
      </c>
      <c r="AD805" s="118">
        <v>0</v>
      </c>
      <c r="AE805" s="118">
        <v>352156.25</v>
      </c>
      <c r="AF805" s="118">
        <v>352156.25</v>
      </c>
      <c r="AG805" s="118">
        <v>0</v>
      </c>
      <c r="AH805" s="118">
        <v>0</v>
      </c>
      <c r="AI805" s="118">
        <v>0</v>
      </c>
      <c r="AJ805" s="118">
        <v>0</v>
      </c>
      <c r="AK805" s="118">
        <v>0</v>
      </c>
      <c r="AL805" s="118">
        <v>0</v>
      </c>
      <c r="AM805" s="118">
        <v>0</v>
      </c>
      <c r="AN805" s="118">
        <v>0</v>
      </c>
      <c r="AO805" s="118">
        <v>0</v>
      </c>
      <c r="AP805" s="118">
        <v>0</v>
      </c>
      <c r="AQ805" s="118">
        <v>0</v>
      </c>
      <c r="AR805" s="118">
        <f t="shared" si="36"/>
        <v>0</v>
      </c>
      <c r="AS805" s="118">
        <f t="shared" si="37"/>
        <v>704312.5</v>
      </c>
      <c r="AT805" s="118">
        <f t="shared" si="38"/>
        <v>704312.5</v>
      </c>
      <c r="AU805" s="145"/>
    </row>
    <row r="806" spans="1:47" ht="15" customHeight="1" x14ac:dyDescent="0.3">
      <c r="A806" s="116" t="s">
        <v>3268</v>
      </c>
      <c r="B806" s="116" t="s">
        <v>981</v>
      </c>
      <c r="C806" s="116">
        <v>8</v>
      </c>
      <c r="D806" s="116" t="s">
        <v>0</v>
      </c>
      <c r="E806" s="116" t="s">
        <v>2</v>
      </c>
      <c r="F806" s="116" t="s">
        <v>1393</v>
      </c>
      <c r="G806" s="116" t="s">
        <v>1411</v>
      </c>
      <c r="H806" s="116" t="s">
        <v>1409</v>
      </c>
      <c r="I806" s="116" t="s">
        <v>1412</v>
      </c>
      <c r="J806" s="116" t="s">
        <v>4601</v>
      </c>
      <c r="K806" s="116" t="s">
        <v>628</v>
      </c>
      <c r="L806" s="116" t="s">
        <v>1398</v>
      </c>
      <c r="M806" s="116" t="s">
        <v>1405</v>
      </c>
      <c r="N806" s="116">
        <v>1</v>
      </c>
      <c r="O806" s="116">
        <v>1</v>
      </c>
      <c r="P806" s="116">
        <v>1</v>
      </c>
      <c r="Q806" s="116">
        <v>1</v>
      </c>
      <c r="R806" s="116">
        <v>1</v>
      </c>
      <c r="S806" s="116">
        <v>1</v>
      </c>
      <c r="T806" s="116">
        <v>0</v>
      </c>
      <c r="U806" s="116">
        <v>0</v>
      </c>
      <c r="V806" s="116">
        <v>0</v>
      </c>
      <c r="W806" s="84">
        <v>2512957.5</v>
      </c>
      <c r="X806" s="117">
        <v>44910</v>
      </c>
      <c r="Y806" s="117">
        <v>47832</v>
      </c>
      <c r="Z806" s="84">
        <v>2512957.5</v>
      </c>
      <c r="AA806" s="116" t="s">
        <v>1406</v>
      </c>
      <c r="AB806" s="116" t="s">
        <v>1407</v>
      </c>
      <c r="AC806" s="118">
        <v>0</v>
      </c>
      <c r="AD806" s="118">
        <v>0</v>
      </c>
      <c r="AE806" s="118">
        <v>837652.5</v>
      </c>
      <c r="AF806" s="118">
        <v>837652.5</v>
      </c>
      <c r="AG806" s="118">
        <v>837652.5</v>
      </c>
      <c r="AH806" s="118">
        <v>0</v>
      </c>
      <c r="AI806" s="118">
        <v>0</v>
      </c>
      <c r="AJ806" s="118">
        <v>0</v>
      </c>
      <c r="AK806" s="118">
        <v>0</v>
      </c>
      <c r="AL806" s="118">
        <v>0</v>
      </c>
      <c r="AM806" s="118">
        <v>0</v>
      </c>
      <c r="AN806" s="118">
        <v>0</v>
      </c>
      <c r="AO806" s="118">
        <v>0</v>
      </c>
      <c r="AP806" s="118">
        <v>0</v>
      </c>
      <c r="AQ806" s="118">
        <v>0</v>
      </c>
      <c r="AR806" s="118">
        <f t="shared" si="36"/>
        <v>0</v>
      </c>
      <c r="AS806" s="118">
        <f t="shared" si="37"/>
        <v>2512957.5</v>
      </c>
      <c r="AT806" s="118">
        <f t="shared" si="38"/>
        <v>2512957.5</v>
      </c>
      <c r="AU806" s="145"/>
    </row>
    <row r="807" spans="1:47" ht="15" customHeight="1" x14ac:dyDescent="0.3">
      <c r="A807" s="116" t="s">
        <v>3269</v>
      </c>
      <c r="B807" s="116" t="s">
        <v>981</v>
      </c>
      <c r="C807" s="116">
        <v>9</v>
      </c>
      <c r="D807" s="116" t="s">
        <v>0</v>
      </c>
      <c r="E807" s="116" t="s">
        <v>2</v>
      </c>
      <c r="F807" s="116" t="s">
        <v>1393</v>
      </c>
      <c r="G807" s="116" t="s">
        <v>1411</v>
      </c>
      <c r="H807" s="116" t="s">
        <v>1409</v>
      </c>
      <c r="I807" s="116" t="s">
        <v>1412</v>
      </c>
      <c r="J807" s="116" t="s">
        <v>4601</v>
      </c>
      <c r="K807" s="116" t="s">
        <v>628</v>
      </c>
      <c r="L807" s="116" t="s">
        <v>1398</v>
      </c>
      <c r="M807" s="116" t="s">
        <v>1405</v>
      </c>
      <c r="N807" s="116">
        <v>1</v>
      </c>
      <c r="O807" s="116">
        <v>1</v>
      </c>
      <c r="P807" s="116">
        <v>1</v>
      </c>
      <c r="Q807" s="116">
        <v>1</v>
      </c>
      <c r="R807" s="116">
        <v>1</v>
      </c>
      <c r="S807" s="116">
        <v>1</v>
      </c>
      <c r="T807" s="116">
        <v>0</v>
      </c>
      <c r="U807" s="116">
        <v>0</v>
      </c>
      <c r="V807" s="116">
        <v>0</v>
      </c>
      <c r="W807" s="84">
        <v>53100</v>
      </c>
      <c r="X807" s="117">
        <v>44910</v>
      </c>
      <c r="Y807" s="117">
        <v>48197</v>
      </c>
      <c r="Z807" s="84">
        <v>53100</v>
      </c>
      <c r="AA807" s="116" t="s">
        <v>1406</v>
      </c>
      <c r="AB807" s="116" t="s">
        <v>1407</v>
      </c>
      <c r="AC807" s="118">
        <v>0</v>
      </c>
      <c r="AD807" s="118">
        <v>0</v>
      </c>
      <c r="AE807" s="118">
        <v>13275</v>
      </c>
      <c r="AF807" s="118">
        <v>13275</v>
      </c>
      <c r="AG807" s="118">
        <v>13275</v>
      </c>
      <c r="AH807" s="118">
        <v>13275</v>
      </c>
      <c r="AI807" s="118">
        <v>0</v>
      </c>
      <c r="AJ807" s="118">
        <v>0</v>
      </c>
      <c r="AK807" s="118">
        <v>0</v>
      </c>
      <c r="AL807" s="118">
        <v>0</v>
      </c>
      <c r="AM807" s="118">
        <v>0</v>
      </c>
      <c r="AN807" s="118">
        <v>0</v>
      </c>
      <c r="AO807" s="118">
        <v>0</v>
      </c>
      <c r="AP807" s="118">
        <v>0</v>
      </c>
      <c r="AQ807" s="118">
        <v>0</v>
      </c>
      <c r="AR807" s="118">
        <f t="shared" si="36"/>
        <v>0</v>
      </c>
      <c r="AS807" s="118">
        <f t="shared" si="37"/>
        <v>53100</v>
      </c>
      <c r="AT807" s="118">
        <f t="shared" si="38"/>
        <v>53100</v>
      </c>
      <c r="AU807" s="145"/>
    </row>
    <row r="808" spans="1:47" ht="15" customHeight="1" x14ac:dyDescent="0.3">
      <c r="A808" s="116" t="s">
        <v>3270</v>
      </c>
      <c r="B808" s="116" t="s">
        <v>982</v>
      </c>
      <c r="C808" s="116">
        <v>3</v>
      </c>
      <c r="D808" s="116" t="s">
        <v>0</v>
      </c>
      <c r="E808" s="116" t="s">
        <v>2</v>
      </c>
      <c r="F808" s="116" t="s">
        <v>1393</v>
      </c>
      <c r="G808" s="116" t="s">
        <v>1411</v>
      </c>
      <c r="H808" s="116" t="s">
        <v>1409</v>
      </c>
      <c r="I808" s="116" t="s">
        <v>1412</v>
      </c>
      <c r="J808" s="116" t="s">
        <v>4601</v>
      </c>
      <c r="K808" s="116" t="s">
        <v>628</v>
      </c>
      <c r="L808" s="116" t="s">
        <v>1398</v>
      </c>
      <c r="M808" s="116" t="s">
        <v>1405</v>
      </c>
      <c r="N808" s="116">
        <v>1</v>
      </c>
      <c r="O808" s="116">
        <v>1</v>
      </c>
      <c r="P808" s="116">
        <v>1</v>
      </c>
      <c r="Q808" s="116">
        <v>1</v>
      </c>
      <c r="R808" s="116">
        <v>1</v>
      </c>
      <c r="S808" s="116">
        <v>1</v>
      </c>
      <c r="T808" s="116">
        <v>0</v>
      </c>
      <c r="U808" s="116">
        <v>0</v>
      </c>
      <c r="V808" s="116">
        <v>0</v>
      </c>
      <c r="W808" s="84">
        <v>253115.9</v>
      </c>
      <c r="X808" s="117">
        <v>44922</v>
      </c>
      <c r="Y808" s="117">
        <v>46383</v>
      </c>
      <c r="Z808" s="84">
        <v>253115.9</v>
      </c>
      <c r="AA808" s="116" t="s">
        <v>1406</v>
      </c>
      <c r="AB808" s="116" t="s">
        <v>1407</v>
      </c>
      <c r="AC808" s="118">
        <v>253115.9</v>
      </c>
      <c r="AD808" s="118">
        <v>0</v>
      </c>
      <c r="AE808" s="118">
        <v>0</v>
      </c>
      <c r="AF808" s="118">
        <v>0</v>
      </c>
      <c r="AG808" s="118">
        <v>0</v>
      </c>
      <c r="AH808" s="118">
        <v>0</v>
      </c>
      <c r="AI808" s="118">
        <v>0</v>
      </c>
      <c r="AJ808" s="118">
        <v>0</v>
      </c>
      <c r="AK808" s="118">
        <v>0</v>
      </c>
      <c r="AL808" s="118">
        <v>0</v>
      </c>
      <c r="AM808" s="118">
        <v>0</v>
      </c>
      <c r="AN808" s="118">
        <v>0</v>
      </c>
      <c r="AO808" s="118">
        <v>0</v>
      </c>
      <c r="AP808" s="118">
        <v>0</v>
      </c>
      <c r="AQ808" s="118">
        <v>0</v>
      </c>
      <c r="AR808" s="118">
        <f t="shared" si="36"/>
        <v>253115.9</v>
      </c>
      <c r="AS808" s="118">
        <f t="shared" si="37"/>
        <v>0</v>
      </c>
      <c r="AT808" s="118">
        <f t="shared" si="38"/>
        <v>253115.9</v>
      </c>
      <c r="AU808" s="145"/>
    </row>
    <row r="809" spans="1:47" ht="15" customHeight="1" x14ac:dyDescent="0.3">
      <c r="A809" s="116" t="s">
        <v>3271</v>
      </c>
      <c r="B809" s="116" t="s">
        <v>982</v>
      </c>
      <c r="C809" s="116">
        <v>4</v>
      </c>
      <c r="D809" s="116" t="s">
        <v>0</v>
      </c>
      <c r="E809" s="116" t="s">
        <v>2</v>
      </c>
      <c r="F809" s="116" t="s">
        <v>1393</v>
      </c>
      <c r="G809" s="116" t="s">
        <v>1411</v>
      </c>
      <c r="H809" s="116" t="s">
        <v>1409</v>
      </c>
      <c r="I809" s="116" t="s">
        <v>1412</v>
      </c>
      <c r="J809" s="116" t="s">
        <v>4601</v>
      </c>
      <c r="K809" s="116" t="s">
        <v>628</v>
      </c>
      <c r="L809" s="116" t="s">
        <v>1398</v>
      </c>
      <c r="M809" s="116" t="s">
        <v>1405</v>
      </c>
      <c r="N809" s="116">
        <v>1</v>
      </c>
      <c r="O809" s="116">
        <v>1</v>
      </c>
      <c r="P809" s="116">
        <v>1</v>
      </c>
      <c r="Q809" s="116">
        <v>1</v>
      </c>
      <c r="R809" s="116">
        <v>1</v>
      </c>
      <c r="S809" s="116">
        <v>1</v>
      </c>
      <c r="T809" s="116">
        <v>0</v>
      </c>
      <c r="U809" s="116">
        <v>0</v>
      </c>
      <c r="V809" s="116">
        <v>0</v>
      </c>
      <c r="W809" s="84">
        <v>97940</v>
      </c>
      <c r="X809" s="117">
        <v>44922</v>
      </c>
      <c r="Y809" s="117">
        <v>46748</v>
      </c>
      <c r="Z809" s="84">
        <v>97940</v>
      </c>
      <c r="AA809" s="116" t="s">
        <v>1406</v>
      </c>
      <c r="AB809" s="116" t="s">
        <v>1407</v>
      </c>
      <c r="AC809" s="118">
        <v>0</v>
      </c>
      <c r="AD809" s="118">
        <v>97940</v>
      </c>
      <c r="AE809" s="118">
        <v>0</v>
      </c>
      <c r="AF809" s="118">
        <v>0</v>
      </c>
      <c r="AG809" s="118">
        <v>0</v>
      </c>
      <c r="AH809" s="118">
        <v>0</v>
      </c>
      <c r="AI809" s="118">
        <v>0</v>
      </c>
      <c r="AJ809" s="118">
        <v>0</v>
      </c>
      <c r="AK809" s="118">
        <v>0</v>
      </c>
      <c r="AL809" s="118">
        <v>0</v>
      </c>
      <c r="AM809" s="118">
        <v>0</v>
      </c>
      <c r="AN809" s="118">
        <v>0</v>
      </c>
      <c r="AO809" s="118">
        <v>0</v>
      </c>
      <c r="AP809" s="118">
        <v>0</v>
      </c>
      <c r="AQ809" s="118">
        <v>0</v>
      </c>
      <c r="AR809" s="118">
        <f t="shared" si="36"/>
        <v>97940</v>
      </c>
      <c r="AS809" s="118">
        <f t="shared" si="37"/>
        <v>0</v>
      </c>
      <c r="AT809" s="118">
        <f t="shared" si="38"/>
        <v>97940</v>
      </c>
      <c r="AU809" s="145"/>
    </row>
    <row r="810" spans="1:47" ht="15" customHeight="1" x14ac:dyDescent="0.3">
      <c r="A810" s="116" t="s">
        <v>3272</v>
      </c>
      <c r="B810" s="116" t="s">
        <v>982</v>
      </c>
      <c r="C810" s="116">
        <v>5</v>
      </c>
      <c r="D810" s="116" t="s">
        <v>0</v>
      </c>
      <c r="E810" s="116" t="s">
        <v>2</v>
      </c>
      <c r="F810" s="116" t="s">
        <v>1393</v>
      </c>
      <c r="G810" s="116" t="s">
        <v>1411</v>
      </c>
      <c r="H810" s="116" t="s">
        <v>1409</v>
      </c>
      <c r="I810" s="116" t="s">
        <v>1412</v>
      </c>
      <c r="J810" s="116" t="s">
        <v>4601</v>
      </c>
      <c r="K810" s="116" t="s">
        <v>628</v>
      </c>
      <c r="L810" s="116" t="s">
        <v>1398</v>
      </c>
      <c r="M810" s="116" t="s">
        <v>1405</v>
      </c>
      <c r="N810" s="116">
        <v>1</v>
      </c>
      <c r="O810" s="116">
        <v>1</v>
      </c>
      <c r="P810" s="116">
        <v>1</v>
      </c>
      <c r="Q810" s="116">
        <v>1</v>
      </c>
      <c r="R810" s="116">
        <v>1</v>
      </c>
      <c r="S810" s="116">
        <v>1</v>
      </c>
      <c r="T810" s="116">
        <v>0</v>
      </c>
      <c r="U810" s="116">
        <v>0</v>
      </c>
      <c r="V810" s="116">
        <v>0</v>
      </c>
      <c r="W810" s="84">
        <v>190422.5</v>
      </c>
      <c r="X810" s="117">
        <v>44922</v>
      </c>
      <c r="Y810" s="117">
        <v>47114</v>
      </c>
      <c r="Z810" s="84">
        <v>190422.5</v>
      </c>
      <c r="AA810" s="116" t="s">
        <v>1406</v>
      </c>
      <c r="AB810" s="116" t="s">
        <v>1407</v>
      </c>
      <c r="AC810" s="118">
        <v>0</v>
      </c>
      <c r="AD810" s="118">
        <v>0</v>
      </c>
      <c r="AE810" s="118">
        <v>190422.5</v>
      </c>
      <c r="AF810" s="118">
        <v>0</v>
      </c>
      <c r="AG810" s="118">
        <v>0</v>
      </c>
      <c r="AH810" s="118">
        <v>0</v>
      </c>
      <c r="AI810" s="118">
        <v>0</v>
      </c>
      <c r="AJ810" s="118">
        <v>0</v>
      </c>
      <c r="AK810" s="118">
        <v>0</v>
      </c>
      <c r="AL810" s="118">
        <v>0</v>
      </c>
      <c r="AM810" s="118">
        <v>0</v>
      </c>
      <c r="AN810" s="118">
        <v>0</v>
      </c>
      <c r="AO810" s="118">
        <v>0</v>
      </c>
      <c r="AP810" s="118">
        <v>0</v>
      </c>
      <c r="AQ810" s="118">
        <v>0</v>
      </c>
      <c r="AR810" s="118">
        <f t="shared" si="36"/>
        <v>0</v>
      </c>
      <c r="AS810" s="118">
        <f t="shared" si="37"/>
        <v>190422.5</v>
      </c>
      <c r="AT810" s="118">
        <f t="shared" si="38"/>
        <v>190422.5</v>
      </c>
      <c r="AU810" s="145"/>
    </row>
    <row r="811" spans="1:47" ht="15" customHeight="1" x14ac:dyDescent="0.3">
      <c r="A811" s="116" t="s">
        <v>3273</v>
      </c>
      <c r="B811" s="116" t="s">
        <v>982</v>
      </c>
      <c r="C811" s="116">
        <v>6</v>
      </c>
      <c r="D811" s="116" t="s">
        <v>0</v>
      </c>
      <c r="E811" s="116" t="s">
        <v>2</v>
      </c>
      <c r="F811" s="116" t="s">
        <v>1393</v>
      </c>
      <c r="G811" s="116" t="s">
        <v>1411</v>
      </c>
      <c r="H811" s="116" t="s">
        <v>1409</v>
      </c>
      <c r="I811" s="116" t="s">
        <v>1412</v>
      </c>
      <c r="J811" s="116" t="s">
        <v>4601</v>
      </c>
      <c r="K811" s="116" t="s">
        <v>628</v>
      </c>
      <c r="L811" s="116" t="s">
        <v>1398</v>
      </c>
      <c r="M811" s="116" t="s">
        <v>1405</v>
      </c>
      <c r="N811" s="116">
        <v>1</v>
      </c>
      <c r="O811" s="116">
        <v>1</v>
      </c>
      <c r="P811" s="116">
        <v>1</v>
      </c>
      <c r="Q811" s="116">
        <v>1</v>
      </c>
      <c r="R811" s="116">
        <v>1</v>
      </c>
      <c r="S811" s="116">
        <v>1</v>
      </c>
      <c r="T811" s="116">
        <v>0</v>
      </c>
      <c r="U811" s="116">
        <v>0</v>
      </c>
      <c r="V811" s="116">
        <v>0</v>
      </c>
      <c r="W811" s="84">
        <v>221545</v>
      </c>
      <c r="X811" s="117">
        <v>44922</v>
      </c>
      <c r="Y811" s="117">
        <v>47479</v>
      </c>
      <c r="Z811" s="84">
        <v>221545</v>
      </c>
      <c r="AA811" s="116" t="s">
        <v>1406</v>
      </c>
      <c r="AB811" s="116" t="s">
        <v>1407</v>
      </c>
      <c r="AC811" s="118">
        <v>0</v>
      </c>
      <c r="AD811" s="118">
        <v>0</v>
      </c>
      <c r="AE811" s="118">
        <v>110772.5</v>
      </c>
      <c r="AF811" s="118">
        <v>110772.5</v>
      </c>
      <c r="AG811" s="118">
        <v>0</v>
      </c>
      <c r="AH811" s="118">
        <v>0</v>
      </c>
      <c r="AI811" s="118">
        <v>0</v>
      </c>
      <c r="AJ811" s="118">
        <v>0</v>
      </c>
      <c r="AK811" s="118">
        <v>0</v>
      </c>
      <c r="AL811" s="118">
        <v>0</v>
      </c>
      <c r="AM811" s="118">
        <v>0</v>
      </c>
      <c r="AN811" s="118">
        <v>0</v>
      </c>
      <c r="AO811" s="118">
        <v>0</v>
      </c>
      <c r="AP811" s="118">
        <v>0</v>
      </c>
      <c r="AQ811" s="118">
        <v>0</v>
      </c>
      <c r="AR811" s="118">
        <f t="shared" si="36"/>
        <v>0</v>
      </c>
      <c r="AS811" s="118">
        <f t="shared" si="37"/>
        <v>221545</v>
      </c>
      <c r="AT811" s="118">
        <f t="shared" si="38"/>
        <v>221545</v>
      </c>
      <c r="AU811" s="145"/>
    </row>
    <row r="812" spans="1:47" ht="15" customHeight="1" x14ac:dyDescent="0.3">
      <c r="A812" s="116" t="s">
        <v>3274</v>
      </c>
      <c r="B812" s="116" t="s">
        <v>982</v>
      </c>
      <c r="C812" s="116">
        <v>7</v>
      </c>
      <c r="D812" s="116" t="s">
        <v>0</v>
      </c>
      <c r="E812" s="116" t="s">
        <v>2</v>
      </c>
      <c r="F812" s="116" t="s">
        <v>1393</v>
      </c>
      <c r="G812" s="116" t="s">
        <v>1411</v>
      </c>
      <c r="H812" s="116" t="s">
        <v>1409</v>
      </c>
      <c r="I812" s="116" t="s">
        <v>1412</v>
      </c>
      <c r="J812" s="116" t="s">
        <v>4601</v>
      </c>
      <c r="K812" s="116" t="s">
        <v>628</v>
      </c>
      <c r="L812" s="116" t="s">
        <v>1398</v>
      </c>
      <c r="M812" s="116" t="s">
        <v>1405</v>
      </c>
      <c r="N812" s="116">
        <v>1</v>
      </c>
      <c r="O812" s="116">
        <v>1</v>
      </c>
      <c r="P812" s="116">
        <v>1</v>
      </c>
      <c r="Q812" s="116">
        <v>1</v>
      </c>
      <c r="R812" s="116">
        <v>1</v>
      </c>
      <c r="S812" s="116">
        <v>1</v>
      </c>
      <c r="T812" s="116">
        <v>0</v>
      </c>
      <c r="U812" s="116">
        <v>0</v>
      </c>
      <c r="V812" s="116">
        <v>0</v>
      </c>
      <c r="W812" s="84">
        <v>209636.83</v>
      </c>
      <c r="X812" s="117">
        <v>44922</v>
      </c>
      <c r="Y812" s="117">
        <v>47844</v>
      </c>
      <c r="Z812" s="84">
        <v>209636.83</v>
      </c>
      <c r="AA812" s="116" t="s">
        <v>1406</v>
      </c>
      <c r="AB812" s="116" t="s">
        <v>1407</v>
      </c>
      <c r="AC812" s="118">
        <v>0</v>
      </c>
      <c r="AD812" s="118">
        <v>0</v>
      </c>
      <c r="AE812" s="118">
        <v>69878.94</v>
      </c>
      <c r="AF812" s="118">
        <v>69878.94</v>
      </c>
      <c r="AG812" s="118">
        <v>69878.949999999953</v>
      </c>
      <c r="AH812" s="118">
        <v>0</v>
      </c>
      <c r="AI812" s="118">
        <v>0</v>
      </c>
      <c r="AJ812" s="118">
        <v>0</v>
      </c>
      <c r="AK812" s="118">
        <v>0</v>
      </c>
      <c r="AL812" s="118">
        <v>0</v>
      </c>
      <c r="AM812" s="118">
        <v>0</v>
      </c>
      <c r="AN812" s="118">
        <v>0</v>
      </c>
      <c r="AO812" s="118">
        <v>0</v>
      </c>
      <c r="AP812" s="118">
        <v>0</v>
      </c>
      <c r="AQ812" s="118">
        <v>0</v>
      </c>
      <c r="AR812" s="118">
        <f t="shared" si="36"/>
        <v>0</v>
      </c>
      <c r="AS812" s="118">
        <f t="shared" si="37"/>
        <v>209636.82999999996</v>
      </c>
      <c r="AT812" s="118">
        <f t="shared" si="38"/>
        <v>209636.82999999996</v>
      </c>
      <c r="AU812" s="145"/>
    </row>
    <row r="813" spans="1:47" ht="15" customHeight="1" x14ac:dyDescent="0.3">
      <c r="A813" s="116" t="s">
        <v>3275</v>
      </c>
      <c r="B813" s="116" t="s">
        <v>982</v>
      </c>
      <c r="C813" s="116">
        <v>8</v>
      </c>
      <c r="D813" s="116" t="s">
        <v>0</v>
      </c>
      <c r="E813" s="116" t="s">
        <v>2</v>
      </c>
      <c r="F813" s="116" t="s">
        <v>1393</v>
      </c>
      <c r="G813" s="116" t="s">
        <v>1411</v>
      </c>
      <c r="H813" s="116" t="s">
        <v>1409</v>
      </c>
      <c r="I813" s="116" t="s">
        <v>1412</v>
      </c>
      <c r="J813" s="116" t="s">
        <v>4601</v>
      </c>
      <c r="K813" s="116" t="s">
        <v>628</v>
      </c>
      <c r="L813" s="116" t="s">
        <v>1398</v>
      </c>
      <c r="M813" s="116" t="s">
        <v>1405</v>
      </c>
      <c r="N813" s="116">
        <v>1</v>
      </c>
      <c r="O813" s="116">
        <v>1</v>
      </c>
      <c r="P813" s="116">
        <v>1</v>
      </c>
      <c r="Q813" s="116">
        <v>1</v>
      </c>
      <c r="R813" s="116">
        <v>1</v>
      </c>
      <c r="S813" s="116">
        <v>1</v>
      </c>
      <c r="T813" s="116">
        <v>0</v>
      </c>
      <c r="U813" s="116">
        <v>0</v>
      </c>
      <c r="V813" s="116">
        <v>0</v>
      </c>
      <c r="W813" s="84">
        <v>53100</v>
      </c>
      <c r="X813" s="117">
        <v>44922</v>
      </c>
      <c r="Y813" s="117">
        <v>48209</v>
      </c>
      <c r="Z813" s="84">
        <v>53100</v>
      </c>
      <c r="AA813" s="116" t="s">
        <v>1406</v>
      </c>
      <c r="AB813" s="116" t="s">
        <v>1407</v>
      </c>
      <c r="AC813" s="118">
        <v>0</v>
      </c>
      <c r="AD813" s="118">
        <v>0</v>
      </c>
      <c r="AE813" s="118">
        <v>13275</v>
      </c>
      <c r="AF813" s="118">
        <v>13275</v>
      </c>
      <c r="AG813" s="118">
        <v>13275</v>
      </c>
      <c r="AH813" s="118">
        <v>13275</v>
      </c>
      <c r="AI813" s="118">
        <v>0</v>
      </c>
      <c r="AJ813" s="118">
        <v>0</v>
      </c>
      <c r="AK813" s="118">
        <v>0</v>
      </c>
      <c r="AL813" s="118">
        <v>0</v>
      </c>
      <c r="AM813" s="118">
        <v>0</v>
      </c>
      <c r="AN813" s="118">
        <v>0</v>
      </c>
      <c r="AO813" s="118">
        <v>0</v>
      </c>
      <c r="AP813" s="118">
        <v>0</v>
      </c>
      <c r="AQ813" s="118">
        <v>0</v>
      </c>
      <c r="AR813" s="118">
        <f t="shared" si="36"/>
        <v>0</v>
      </c>
      <c r="AS813" s="118">
        <f t="shared" si="37"/>
        <v>53100</v>
      </c>
      <c r="AT813" s="118">
        <f t="shared" si="38"/>
        <v>53100</v>
      </c>
      <c r="AU813" s="145"/>
    </row>
    <row r="814" spans="1:47" ht="15" customHeight="1" x14ac:dyDescent="0.3">
      <c r="A814" s="116" t="s">
        <v>3276</v>
      </c>
      <c r="B814" s="116" t="s">
        <v>983</v>
      </c>
      <c r="C814" s="116">
        <v>3</v>
      </c>
      <c r="D814" s="116" t="s">
        <v>0</v>
      </c>
      <c r="E814" s="116" t="s">
        <v>2</v>
      </c>
      <c r="F814" s="116" t="s">
        <v>1393</v>
      </c>
      <c r="G814" s="116" t="s">
        <v>1411</v>
      </c>
      <c r="H814" s="116" t="s">
        <v>1409</v>
      </c>
      <c r="I814" s="116" t="s">
        <v>1412</v>
      </c>
      <c r="J814" s="116" t="s">
        <v>4601</v>
      </c>
      <c r="K814" s="116" t="s">
        <v>628</v>
      </c>
      <c r="L814" s="116" t="s">
        <v>1398</v>
      </c>
      <c r="M814" s="116" t="s">
        <v>1405</v>
      </c>
      <c r="N814" s="116">
        <v>1</v>
      </c>
      <c r="O814" s="116">
        <v>1</v>
      </c>
      <c r="P814" s="116">
        <v>1</v>
      </c>
      <c r="Q814" s="116">
        <v>1</v>
      </c>
      <c r="R814" s="116">
        <v>1</v>
      </c>
      <c r="S814" s="116">
        <v>1</v>
      </c>
      <c r="T814" s="116">
        <v>0</v>
      </c>
      <c r="U814" s="116">
        <v>0</v>
      </c>
      <c r="V814" s="116">
        <v>0</v>
      </c>
      <c r="W814" s="84">
        <v>53100</v>
      </c>
      <c r="X814" s="117">
        <v>44922</v>
      </c>
      <c r="Y814" s="117">
        <v>46383</v>
      </c>
      <c r="Z814" s="84">
        <v>53100</v>
      </c>
      <c r="AA814" s="116" t="s">
        <v>1406</v>
      </c>
      <c r="AB814" s="116" t="s">
        <v>1407</v>
      </c>
      <c r="AC814" s="118">
        <v>53100</v>
      </c>
      <c r="AD814" s="118">
        <v>0</v>
      </c>
      <c r="AE814" s="118">
        <v>0</v>
      </c>
      <c r="AF814" s="118">
        <v>0</v>
      </c>
      <c r="AG814" s="118">
        <v>0</v>
      </c>
      <c r="AH814" s="118">
        <v>0</v>
      </c>
      <c r="AI814" s="118">
        <v>0</v>
      </c>
      <c r="AJ814" s="118">
        <v>0</v>
      </c>
      <c r="AK814" s="118">
        <v>0</v>
      </c>
      <c r="AL814" s="118">
        <v>0</v>
      </c>
      <c r="AM814" s="118">
        <v>0</v>
      </c>
      <c r="AN814" s="118">
        <v>0</v>
      </c>
      <c r="AO814" s="118">
        <v>0</v>
      </c>
      <c r="AP814" s="118">
        <v>0</v>
      </c>
      <c r="AQ814" s="118">
        <v>0</v>
      </c>
      <c r="AR814" s="118">
        <f t="shared" si="36"/>
        <v>53100</v>
      </c>
      <c r="AS814" s="118">
        <f t="shared" si="37"/>
        <v>0</v>
      </c>
      <c r="AT814" s="118">
        <f t="shared" si="38"/>
        <v>53100</v>
      </c>
      <c r="AU814" s="145"/>
    </row>
    <row r="815" spans="1:47" ht="15" customHeight="1" x14ac:dyDescent="0.3">
      <c r="A815" s="116" t="s">
        <v>3277</v>
      </c>
      <c r="B815" s="116" t="s">
        <v>983</v>
      </c>
      <c r="C815" s="116">
        <v>4</v>
      </c>
      <c r="D815" s="116" t="s">
        <v>0</v>
      </c>
      <c r="E815" s="116" t="s">
        <v>2</v>
      </c>
      <c r="F815" s="116" t="s">
        <v>1393</v>
      </c>
      <c r="G815" s="116" t="s">
        <v>1411</v>
      </c>
      <c r="H815" s="116" t="s">
        <v>1409</v>
      </c>
      <c r="I815" s="116" t="s">
        <v>1412</v>
      </c>
      <c r="J815" s="116" t="s">
        <v>4601</v>
      </c>
      <c r="K815" s="116" t="s">
        <v>628</v>
      </c>
      <c r="L815" s="116" t="s">
        <v>1398</v>
      </c>
      <c r="M815" s="116" t="s">
        <v>1405</v>
      </c>
      <c r="N815" s="116">
        <v>1</v>
      </c>
      <c r="O815" s="116">
        <v>1</v>
      </c>
      <c r="P815" s="116">
        <v>1</v>
      </c>
      <c r="Q815" s="116">
        <v>1</v>
      </c>
      <c r="R815" s="116">
        <v>1</v>
      </c>
      <c r="S815" s="116">
        <v>1</v>
      </c>
      <c r="T815" s="116">
        <v>0</v>
      </c>
      <c r="U815" s="116">
        <v>0</v>
      </c>
      <c r="V815" s="116">
        <v>0</v>
      </c>
      <c r="W815" s="84">
        <v>365062.5</v>
      </c>
      <c r="X815" s="117">
        <v>44922</v>
      </c>
      <c r="Y815" s="117">
        <v>46748</v>
      </c>
      <c r="Z815" s="84">
        <v>365062.5</v>
      </c>
      <c r="AA815" s="116" t="s">
        <v>1406</v>
      </c>
      <c r="AB815" s="116" t="s">
        <v>1407</v>
      </c>
      <c r="AC815" s="118">
        <v>0</v>
      </c>
      <c r="AD815" s="118">
        <v>365062.5</v>
      </c>
      <c r="AE815" s="118">
        <v>0</v>
      </c>
      <c r="AF815" s="118">
        <v>0</v>
      </c>
      <c r="AG815" s="118">
        <v>0</v>
      </c>
      <c r="AH815" s="118">
        <v>0</v>
      </c>
      <c r="AI815" s="118">
        <v>0</v>
      </c>
      <c r="AJ815" s="118">
        <v>0</v>
      </c>
      <c r="AK815" s="118">
        <v>0</v>
      </c>
      <c r="AL815" s="118">
        <v>0</v>
      </c>
      <c r="AM815" s="118">
        <v>0</v>
      </c>
      <c r="AN815" s="118">
        <v>0</v>
      </c>
      <c r="AO815" s="118">
        <v>0</v>
      </c>
      <c r="AP815" s="118">
        <v>0</v>
      </c>
      <c r="AQ815" s="118">
        <v>0</v>
      </c>
      <c r="AR815" s="118">
        <f t="shared" si="36"/>
        <v>365062.5</v>
      </c>
      <c r="AS815" s="118">
        <f t="shared" si="37"/>
        <v>0</v>
      </c>
      <c r="AT815" s="118">
        <f t="shared" si="38"/>
        <v>365062.5</v>
      </c>
      <c r="AU815" s="145"/>
    </row>
    <row r="816" spans="1:47" ht="15" customHeight="1" x14ac:dyDescent="0.3">
      <c r="A816" s="116" t="s">
        <v>3278</v>
      </c>
      <c r="B816" s="116" t="s">
        <v>983</v>
      </c>
      <c r="C816" s="116">
        <v>5</v>
      </c>
      <c r="D816" s="116" t="s">
        <v>0</v>
      </c>
      <c r="E816" s="116" t="s">
        <v>2</v>
      </c>
      <c r="F816" s="116" t="s">
        <v>1393</v>
      </c>
      <c r="G816" s="116" t="s">
        <v>1411</v>
      </c>
      <c r="H816" s="116" t="s">
        <v>1409</v>
      </c>
      <c r="I816" s="116" t="s">
        <v>1412</v>
      </c>
      <c r="J816" s="116" t="s">
        <v>4601</v>
      </c>
      <c r="K816" s="116" t="s">
        <v>628</v>
      </c>
      <c r="L816" s="116" t="s">
        <v>1398</v>
      </c>
      <c r="M816" s="116" t="s">
        <v>1405</v>
      </c>
      <c r="N816" s="116">
        <v>1</v>
      </c>
      <c r="O816" s="116">
        <v>1</v>
      </c>
      <c r="P816" s="116">
        <v>1</v>
      </c>
      <c r="Q816" s="116">
        <v>1</v>
      </c>
      <c r="R816" s="116">
        <v>1</v>
      </c>
      <c r="S816" s="116">
        <v>1</v>
      </c>
      <c r="T816" s="116">
        <v>0</v>
      </c>
      <c r="U816" s="116">
        <v>0</v>
      </c>
      <c r="V816" s="116">
        <v>0</v>
      </c>
      <c r="W816" s="84">
        <v>255470</v>
      </c>
      <c r="X816" s="117">
        <v>44922</v>
      </c>
      <c r="Y816" s="117">
        <v>47114</v>
      </c>
      <c r="Z816" s="84">
        <v>255470</v>
      </c>
      <c r="AA816" s="116" t="s">
        <v>1406</v>
      </c>
      <c r="AB816" s="116" t="s">
        <v>1407</v>
      </c>
      <c r="AC816" s="118">
        <v>0</v>
      </c>
      <c r="AD816" s="118">
        <v>0</v>
      </c>
      <c r="AE816" s="118">
        <v>255470</v>
      </c>
      <c r="AF816" s="118">
        <v>0</v>
      </c>
      <c r="AG816" s="118">
        <v>0</v>
      </c>
      <c r="AH816" s="118">
        <v>0</v>
      </c>
      <c r="AI816" s="118">
        <v>0</v>
      </c>
      <c r="AJ816" s="118">
        <v>0</v>
      </c>
      <c r="AK816" s="118">
        <v>0</v>
      </c>
      <c r="AL816" s="118">
        <v>0</v>
      </c>
      <c r="AM816" s="118">
        <v>0</v>
      </c>
      <c r="AN816" s="118">
        <v>0</v>
      </c>
      <c r="AO816" s="118">
        <v>0</v>
      </c>
      <c r="AP816" s="118">
        <v>0</v>
      </c>
      <c r="AQ816" s="118">
        <v>0</v>
      </c>
      <c r="AR816" s="118">
        <f t="shared" si="36"/>
        <v>0</v>
      </c>
      <c r="AS816" s="118">
        <f t="shared" si="37"/>
        <v>255470</v>
      </c>
      <c r="AT816" s="118">
        <f t="shared" si="38"/>
        <v>255470</v>
      </c>
      <c r="AU816" s="145"/>
    </row>
    <row r="817" spans="1:47" ht="15" customHeight="1" x14ac:dyDescent="0.3">
      <c r="A817" s="116" t="s">
        <v>3279</v>
      </c>
      <c r="B817" s="116" t="s">
        <v>983</v>
      </c>
      <c r="C817" s="116">
        <v>6</v>
      </c>
      <c r="D817" s="116" t="s">
        <v>0</v>
      </c>
      <c r="E817" s="116" t="s">
        <v>2</v>
      </c>
      <c r="F817" s="116" t="s">
        <v>1393</v>
      </c>
      <c r="G817" s="116" t="s">
        <v>1411</v>
      </c>
      <c r="H817" s="116" t="s">
        <v>1409</v>
      </c>
      <c r="I817" s="116" t="s">
        <v>1412</v>
      </c>
      <c r="J817" s="116" t="s">
        <v>4601</v>
      </c>
      <c r="K817" s="116" t="s">
        <v>628</v>
      </c>
      <c r="L817" s="116" t="s">
        <v>1398</v>
      </c>
      <c r="M817" s="116" t="s">
        <v>1405</v>
      </c>
      <c r="N817" s="116">
        <v>1</v>
      </c>
      <c r="O817" s="116">
        <v>1</v>
      </c>
      <c r="P817" s="116">
        <v>1</v>
      </c>
      <c r="Q817" s="116">
        <v>1</v>
      </c>
      <c r="R817" s="116">
        <v>1</v>
      </c>
      <c r="S817" s="116">
        <v>1</v>
      </c>
      <c r="T817" s="116">
        <v>0</v>
      </c>
      <c r="U817" s="116">
        <v>0</v>
      </c>
      <c r="V817" s="116">
        <v>0</v>
      </c>
      <c r="W817" s="84">
        <v>1498600</v>
      </c>
      <c r="X817" s="117">
        <v>44922</v>
      </c>
      <c r="Y817" s="117">
        <v>47479</v>
      </c>
      <c r="Z817" s="84">
        <v>1498600</v>
      </c>
      <c r="AA817" s="116" t="s">
        <v>1406</v>
      </c>
      <c r="AB817" s="116" t="s">
        <v>1407</v>
      </c>
      <c r="AC817" s="118">
        <v>0</v>
      </c>
      <c r="AD817" s="118">
        <v>0</v>
      </c>
      <c r="AE817" s="118">
        <v>749300</v>
      </c>
      <c r="AF817" s="118">
        <v>749300</v>
      </c>
      <c r="AG817" s="118">
        <v>0</v>
      </c>
      <c r="AH817" s="118">
        <v>0</v>
      </c>
      <c r="AI817" s="118">
        <v>0</v>
      </c>
      <c r="AJ817" s="118">
        <v>0</v>
      </c>
      <c r="AK817" s="118">
        <v>0</v>
      </c>
      <c r="AL817" s="118">
        <v>0</v>
      </c>
      <c r="AM817" s="118">
        <v>0</v>
      </c>
      <c r="AN817" s="118">
        <v>0</v>
      </c>
      <c r="AO817" s="118">
        <v>0</v>
      </c>
      <c r="AP817" s="118">
        <v>0</v>
      </c>
      <c r="AQ817" s="118">
        <v>0</v>
      </c>
      <c r="AR817" s="118">
        <f t="shared" si="36"/>
        <v>0</v>
      </c>
      <c r="AS817" s="118">
        <f t="shared" si="37"/>
        <v>1498600</v>
      </c>
      <c r="AT817" s="118">
        <f t="shared" si="38"/>
        <v>1498600</v>
      </c>
      <c r="AU817" s="145"/>
    </row>
    <row r="818" spans="1:47" ht="15" customHeight="1" x14ac:dyDescent="0.3">
      <c r="A818" s="116" t="s">
        <v>3280</v>
      </c>
      <c r="B818" s="116" t="s">
        <v>983</v>
      </c>
      <c r="C818" s="116">
        <v>7</v>
      </c>
      <c r="D818" s="116" t="s">
        <v>0</v>
      </c>
      <c r="E818" s="116" t="s">
        <v>2</v>
      </c>
      <c r="F818" s="116" t="s">
        <v>1393</v>
      </c>
      <c r="G818" s="116" t="s">
        <v>1411</v>
      </c>
      <c r="H818" s="116" t="s">
        <v>1409</v>
      </c>
      <c r="I818" s="116" t="s">
        <v>1412</v>
      </c>
      <c r="J818" s="116" t="s">
        <v>4601</v>
      </c>
      <c r="K818" s="116" t="s">
        <v>628</v>
      </c>
      <c r="L818" s="116" t="s">
        <v>1398</v>
      </c>
      <c r="M818" s="116" t="s">
        <v>1405</v>
      </c>
      <c r="N818" s="116">
        <v>1</v>
      </c>
      <c r="O818" s="116">
        <v>1</v>
      </c>
      <c r="P818" s="116">
        <v>1</v>
      </c>
      <c r="Q818" s="116">
        <v>1</v>
      </c>
      <c r="R818" s="116">
        <v>1</v>
      </c>
      <c r="S818" s="116">
        <v>1</v>
      </c>
      <c r="T818" s="116">
        <v>0</v>
      </c>
      <c r="U818" s="116">
        <v>0</v>
      </c>
      <c r="V818" s="116">
        <v>0</v>
      </c>
      <c r="W818" s="84">
        <v>686760</v>
      </c>
      <c r="X818" s="117">
        <v>44922</v>
      </c>
      <c r="Y818" s="117">
        <v>47844</v>
      </c>
      <c r="Z818" s="84">
        <v>686760</v>
      </c>
      <c r="AA818" s="116" t="s">
        <v>1406</v>
      </c>
      <c r="AB818" s="116" t="s">
        <v>1407</v>
      </c>
      <c r="AC818" s="118">
        <v>0</v>
      </c>
      <c r="AD818" s="118">
        <v>0</v>
      </c>
      <c r="AE818" s="118">
        <v>228920</v>
      </c>
      <c r="AF818" s="118">
        <v>228920</v>
      </c>
      <c r="AG818" s="118">
        <v>228920</v>
      </c>
      <c r="AH818" s="118">
        <v>0</v>
      </c>
      <c r="AI818" s="118">
        <v>0</v>
      </c>
      <c r="AJ818" s="118">
        <v>0</v>
      </c>
      <c r="AK818" s="118">
        <v>0</v>
      </c>
      <c r="AL818" s="118">
        <v>0</v>
      </c>
      <c r="AM818" s="118">
        <v>0</v>
      </c>
      <c r="AN818" s="118">
        <v>0</v>
      </c>
      <c r="AO818" s="118">
        <v>0</v>
      </c>
      <c r="AP818" s="118">
        <v>0</v>
      </c>
      <c r="AQ818" s="118">
        <v>0</v>
      </c>
      <c r="AR818" s="118">
        <f t="shared" si="36"/>
        <v>0</v>
      </c>
      <c r="AS818" s="118">
        <f t="shared" si="37"/>
        <v>686760</v>
      </c>
      <c r="AT818" s="118">
        <f t="shared" si="38"/>
        <v>686760</v>
      </c>
      <c r="AU818" s="145"/>
    </row>
    <row r="819" spans="1:47" ht="15" customHeight="1" x14ac:dyDescent="0.3">
      <c r="A819" s="116" t="s">
        <v>3281</v>
      </c>
      <c r="B819" s="116" t="s">
        <v>983</v>
      </c>
      <c r="C819" s="116">
        <v>8</v>
      </c>
      <c r="D819" s="116" t="s">
        <v>0</v>
      </c>
      <c r="E819" s="116" t="s">
        <v>2</v>
      </c>
      <c r="F819" s="116" t="s">
        <v>1393</v>
      </c>
      <c r="G819" s="116" t="s">
        <v>1411</v>
      </c>
      <c r="H819" s="116" t="s">
        <v>1409</v>
      </c>
      <c r="I819" s="116" t="s">
        <v>1412</v>
      </c>
      <c r="J819" s="116" t="s">
        <v>4601</v>
      </c>
      <c r="K819" s="116" t="s">
        <v>628</v>
      </c>
      <c r="L819" s="116" t="s">
        <v>1398</v>
      </c>
      <c r="M819" s="116" t="s">
        <v>1405</v>
      </c>
      <c r="N819" s="116">
        <v>1</v>
      </c>
      <c r="O819" s="116">
        <v>1</v>
      </c>
      <c r="P819" s="116">
        <v>1</v>
      </c>
      <c r="Q819" s="116">
        <v>1</v>
      </c>
      <c r="R819" s="116">
        <v>1</v>
      </c>
      <c r="S819" s="116">
        <v>1</v>
      </c>
      <c r="T819" s="116">
        <v>0</v>
      </c>
      <c r="U819" s="116">
        <v>0</v>
      </c>
      <c r="V819" s="116">
        <v>0</v>
      </c>
      <c r="W819" s="84">
        <v>53100</v>
      </c>
      <c r="X819" s="117">
        <v>44922</v>
      </c>
      <c r="Y819" s="117">
        <v>48209</v>
      </c>
      <c r="Z819" s="84">
        <v>53100</v>
      </c>
      <c r="AA819" s="116" t="s">
        <v>1406</v>
      </c>
      <c r="AB819" s="116" t="s">
        <v>1407</v>
      </c>
      <c r="AC819" s="118">
        <v>0</v>
      </c>
      <c r="AD819" s="118">
        <v>0</v>
      </c>
      <c r="AE819" s="118">
        <v>13275</v>
      </c>
      <c r="AF819" s="118">
        <v>13275</v>
      </c>
      <c r="AG819" s="118">
        <v>13275</v>
      </c>
      <c r="AH819" s="118">
        <v>13275</v>
      </c>
      <c r="AI819" s="118">
        <v>0</v>
      </c>
      <c r="AJ819" s="118">
        <v>0</v>
      </c>
      <c r="AK819" s="118">
        <v>0</v>
      </c>
      <c r="AL819" s="118">
        <v>0</v>
      </c>
      <c r="AM819" s="118">
        <v>0</v>
      </c>
      <c r="AN819" s="118">
        <v>0</v>
      </c>
      <c r="AO819" s="118">
        <v>0</v>
      </c>
      <c r="AP819" s="118">
        <v>0</v>
      </c>
      <c r="AQ819" s="118">
        <v>0</v>
      </c>
      <c r="AR819" s="118">
        <f t="shared" si="36"/>
        <v>0</v>
      </c>
      <c r="AS819" s="118">
        <f t="shared" si="37"/>
        <v>53100</v>
      </c>
      <c r="AT819" s="118">
        <f t="shared" si="38"/>
        <v>53100</v>
      </c>
      <c r="AU819" s="145"/>
    </row>
    <row r="820" spans="1:47" ht="15" customHeight="1" x14ac:dyDescent="0.3">
      <c r="A820" s="116" t="s">
        <v>3282</v>
      </c>
      <c r="B820" s="116" t="s">
        <v>984</v>
      </c>
      <c r="C820" s="116">
        <v>4</v>
      </c>
      <c r="D820" s="116" t="s">
        <v>0</v>
      </c>
      <c r="E820" s="116" t="s">
        <v>2</v>
      </c>
      <c r="F820" s="116" t="s">
        <v>1393</v>
      </c>
      <c r="G820" s="116" t="s">
        <v>1411</v>
      </c>
      <c r="H820" s="116" t="s">
        <v>1409</v>
      </c>
      <c r="I820" s="116" t="s">
        <v>1412</v>
      </c>
      <c r="J820" s="116" t="s">
        <v>4601</v>
      </c>
      <c r="K820" s="116" t="s">
        <v>628</v>
      </c>
      <c r="L820" s="116" t="s">
        <v>1398</v>
      </c>
      <c r="M820" s="116" t="s">
        <v>1405</v>
      </c>
      <c r="N820" s="116">
        <v>1</v>
      </c>
      <c r="O820" s="116">
        <v>1</v>
      </c>
      <c r="P820" s="116">
        <v>1</v>
      </c>
      <c r="Q820" s="116">
        <v>1</v>
      </c>
      <c r="R820" s="116">
        <v>1</v>
      </c>
      <c r="S820" s="116">
        <v>1</v>
      </c>
      <c r="T820" s="116">
        <v>0</v>
      </c>
      <c r="U820" s="116">
        <v>0</v>
      </c>
      <c r="V820" s="116">
        <v>0</v>
      </c>
      <c r="W820" s="84">
        <v>1576185</v>
      </c>
      <c r="X820" s="117">
        <v>44923</v>
      </c>
      <c r="Y820" s="117">
        <v>46384</v>
      </c>
      <c r="Z820" s="84">
        <v>1576185</v>
      </c>
      <c r="AA820" s="116" t="s">
        <v>1406</v>
      </c>
      <c r="AB820" s="116" t="s">
        <v>1407</v>
      </c>
      <c r="AC820" s="118">
        <v>1576185</v>
      </c>
      <c r="AD820" s="118">
        <v>0</v>
      </c>
      <c r="AE820" s="118">
        <v>0</v>
      </c>
      <c r="AF820" s="118">
        <v>0</v>
      </c>
      <c r="AG820" s="118">
        <v>0</v>
      </c>
      <c r="AH820" s="118">
        <v>0</v>
      </c>
      <c r="AI820" s="118">
        <v>0</v>
      </c>
      <c r="AJ820" s="118">
        <v>0</v>
      </c>
      <c r="AK820" s="118">
        <v>0</v>
      </c>
      <c r="AL820" s="118">
        <v>0</v>
      </c>
      <c r="AM820" s="118">
        <v>0</v>
      </c>
      <c r="AN820" s="118">
        <v>0</v>
      </c>
      <c r="AO820" s="118">
        <v>0</v>
      </c>
      <c r="AP820" s="118">
        <v>0</v>
      </c>
      <c r="AQ820" s="118">
        <v>0</v>
      </c>
      <c r="AR820" s="118">
        <f t="shared" si="36"/>
        <v>1576185</v>
      </c>
      <c r="AS820" s="118">
        <f t="shared" si="37"/>
        <v>0</v>
      </c>
      <c r="AT820" s="118">
        <f t="shared" si="38"/>
        <v>1576185</v>
      </c>
      <c r="AU820" s="145"/>
    </row>
    <row r="821" spans="1:47" ht="15" customHeight="1" x14ac:dyDescent="0.3">
      <c r="A821" s="116" t="s">
        <v>3283</v>
      </c>
      <c r="B821" s="116" t="s">
        <v>984</v>
      </c>
      <c r="C821" s="116">
        <v>5</v>
      </c>
      <c r="D821" s="116" t="s">
        <v>0</v>
      </c>
      <c r="E821" s="116" t="s">
        <v>2</v>
      </c>
      <c r="F821" s="116" t="s">
        <v>1393</v>
      </c>
      <c r="G821" s="116" t="s">
        <v>1411</v>
      </c>
      <c r="H821" s="116" t="s">
        <v>1409</v>
      </c>
      <c r="I821" s="116" t="s">
        <v>1412</v>
      </c>
      <c r="J821" s="116" t="s">
        <v>4601</v>
      </c>
      <c r="K821" s="116" t="s">
        <v>628</v>
      </c>
      <c r="L821" s="116" t="s">
        <v>1398</v>
      </c>
      <c r="M821" s="116" t="s">
        <v>1405</v>
      </c>
      <c r="N821" s="116">
        <v>1</v>
      </c>
      <c r="O821" s="116">
        <v>1</v>
      </c>
      <c r="P821" s="116">
        <v>1</v>
      </c>
      <c r="Q821" s="116">
        <v>1</v>
      </c>
      <c r="R821" s="116">
        <v>1</v>
      </c>
      <c r="S821" s="116">
        <v>1</v>
      </c>
      <c r="T821" s="116">
        <v>0</v>
      </c>
      <c r="U821" s="116">
        <v>0</v>
      </c>
      <c r="V821" s="116">
        <v>0</v>
      </c>
      <c r="W821" s="84">
        <v>1963962.5</v>
      </c>
      <c r="X821" s="117">
        <v>44923</v>
      </c>
      <c r="Y821" s="117">
        <v>46749</v>
      </c>
      <c r="Z821" s="84">
        <v>1963962.5</v>
      </c>
      <c r="AA821" s="116" t="s">
        <v>1406</v>
      </c>
      <c r="AB821" s="116" t="s">
        <v>1407</v>
      </c>
      <c r="AC821" s="118">
        <v>0</v>
      </c>
      <c r="AD821" s="118">
        <v>1963962.5</v>
      </c>
      <c r="AE821" s="118">
        <v>0</v>
      </c>
      <c r="AF821" s="118">
        <v>0</v>
      </c>
      <c r="AG821" s="118">
        <v>0</v>
      </c>
      <c r="AH821" s="118">
        <v>0</v>
      </c>
      <c r="AI821" s="118">
        <v>0</v>
      </c>
      <c r="AJ821" s="118">
        <v>0</v>
      </c>
      <c r="AK821" s="118">
        <v>0</v>
      </c>
      <c r="AL821" s="118">
        <v>0</v>
      </c>
      <c r="AM821" s="118">
        <v>0</v>
      </c>
      <c r="AN821" s="118">
        <v>0</v>
      </c>
      <c r="AO821" s="118">
        <v>0</v>
      </c>
      <c r="AP821" s="118">
        <v>0</v>
      </c>
      <c r="AQ821" s="118">
        <v>0</v>
      </c>
      <c r="AR821" s="118">
        <f t="shared" si="36"/>
        <v>1963962.5</v>
      </c>
      <c r="AS821" s="118">
        <f t="shared" si="37"/>
        <v>0</v>
      </c>
      <c r="AT821" s="118">
        <f t="shared" si="38"/>
        <v>1963962.5</v>
      </c>
      <c r="AU821" s="145"/>
    </row>
    <row r="822" spans="1:47" ht="15" customHeight="1" x14ac:dyDescent="0.3">
      <c r="A822" s="116" t="s">
        <v>3284</v>
      </c>
      <c r="B822" s="116" t="s">
        <v>984</v>
      </c>
      <c r="C822" s="116">
        <v>6</v>
      </c>
      <c r="D822" s="116" t="s">
        <v>0</v>
      </c>
      <c r="E822" s="116" t="s">
        <v>2</v>
      </c>
      <c r="F822" s="116" t="s">
        <v>1393</v>
      </c>
      <c r="G822" s="116" t="s">
        <v>1411</v>
      </c>
      <c r="H822" s="116" t="s">
        <v>1409</v>
      </c>
      <c r="I822" s="116" t="s">
        <v>1412</v>
      </c>
      <c r="J822" s="116" t="s">
        <v>4601</v>
      </c>
      <c r="K822" s="116" t="s">
        <v>628</v>
      </c>
      <c r="L822" s="116" t="s">
        <v>1398</v>
      </c>
      <c r="M822" s="116" t="s">
        <v>1405</v>
      </c>
      <c r="N822" s="116">
        <v>1</v>
      </c>
      <c r="O822" s="116">
        <v>1</v>
      </c>
      <c r="P822" s="116">
        <v>1</v>
      </c>
      <c r="Q822" s="116">
        <v>1</v>
      </c>
      <c r="R822" s="116">
        <v>1</v>
      </c>
      <c r="S822" s="116">
        <v>1</v>
      </c>
      <c r="T822" s="116">
        <v>0</v>
      </c>
      <c r="U822" s="116">
        <v>0</v>
      </c>
      <c r="V822" s="116">
        <v>0</v>
      </c>
      <c r="W822" s="84">
        <v>7407892.5</v>
      </c>
      <c r="X822" s="117">
        <v>44923</v>
      </c>
      <c r="Y822" s="117">
        <v>47115</v>
      </c>
      <c r="Z822" s="84">
        <v>7407892.5</v>
      </c>
      <c r="AA822" s="116" t="s">
        <v>1406</v>
      </c>
      <c r="AB822" s="116" t="s">
        <v>1407</v>
      </c>
      <c r="AC822" s="118">
        <v>0</v>
      </c>
      <c r="AD822" s="118">
        <v>0</v>
      </c>
      <c r="AE822" s="118">
        <v>7407892.5</v>
      </c>
      <c r="AF822" s="118">
        <v>0</v>
      </c>
      <c r="AG822" s="118">
        <v>0</v>
      </c>
      <c r="AH822" s="118">
        <v>0</v>
      </c>
      <c r="AI822" s="118">
        <v>0</v>
      </c>
      <c r="AJ822" s="118">
        <v>0</v>
      </c>
      <c r="AK822" s="118">
        <v>0</v>
      </c>
      <c r="AL822" s="118">
        <v>0</v>
      </c>
      <c r="AM822" s="118">
        <v>0</v>
      </c>
      <c r="AN822" s="118">
        <v>0</v>
      </c>
      <c r="AO822" s="118">
        <v>0</v>
      </c>
      <c r="AP822" s="118">
        <v>0</v>
      </c>
      <c r="AQ822" s="118">
        <v>0</v>
      </c>
      <c r="AR822" s="118">
        <f t="shared" si="36"/>
        <v>0</v>
      </c>
      <c r="AS822" s="118">
        <f t="shared" si="37"/>
        <v>7407892.5</v>
      </c>
      <c r="AT822" s="118">
        <f t="shared" si="38"/>
        <v>7407892.5</v>
      </c>
      <c r="AU822" s="145"/>
    </row>
    <row r="823" spans="1:47" ht="15" customHeight="1" x14ac:dyDescent="0.3">
      <c r="A823" s="116" t="s">
        <v>3285</v>
      </c>
      <c r="B823" s="116" t="s">
        <v>984</v>
      </c>
      <c r="C823" s="116">
        <v>7</v>
      </c>
      <c r="D823" s="116" t="s">
        <v>0</v>
      </c>
      <c r="E823" s="116" t="s">
        <v>2</v>
      </c>
      <c r="F823" s="116" t="s">
        <v>1393</v>
      </c>
      <c r="G823" s="116" t="s">
        <v>1411</v>
      </c>
      <c r="H823" s="116" t="s">
        <v>1409</v>
      </c>
      <c r="I823" s="116" t="s">
        <v>1412</v>
      </c>
      <c r="J823" s="116" t="s">
        <v>4601</v>
      </c>
      <c r="K823" s="116" t="s">
        <v>628</v>
      </c>
      <c r="L823" s="116" t="s">
        <v>1398</v>
      </c>
      <c r="M823" s="116" t="s">
        <v>1405</v>
      </c>
      <c r="N823" s="116">
        <v>1</v>
      </c>
      <c r="O823" s="116">
        <v>1</v>
      </c>
      <c r="P823" s="116">
        <v>1</v>
      </c>
      <c r="Q823" s="116">
        <v>1</v>
      </c>
      <c r="R823" s="116">
        <v>1</v>
      </c>
      <c r="S823" s="116">
        <v>1</v>
      </c>
      <c r="T823" s="116">
        <v>0</v>
      </c>
      <c r="U823" s="116">
        <v>0</v>
      </c>
      <c r="V823" s="116">
        <v>0</v>
      </c>
      <c r="W823" s="84">
        <v>9823352.5</v>
      </c>
      <c r="X823" s="117">
        <v>44923</v>
      </c>
      <c r="Y823" s="117">
        <v>47480</v>
      </c>
      <c r="Z823" s="84">
        <v>9823352.5</v>
      </c>
      <c r="AA823" s="116" t="s">
        <v>1406</v>
      </c>
      <c r="AB823" s="116" t="s">
        <v>1407</v>
      </c>
      <c r="AC823" s="118">
        <v>0</v>
      </c>
      <c r="AD823" s="118">
        <v>0</v>
      </c>
      <c r="AE823" s="118">
        <v>4911676.25</v>
      </c>
      <c r="AF823" s="118">
        <v>4911676.25</v>
      </c>
      <c r="AG823" s="118">
        <v>0</v>
      </c>
      <c r="AH823" s="118">
        <v>0</v>
      </c>
      <c r="AI823" s="118">
        <v>0</v>
      </c>
      <c r="AJ823" s="118">
        <v>0</v>
      </c>
      <c r="AK823" s="118">
        <v>0</v>
      </c>
      <c r="AL823" s="118">
        <v>0</v>
      </c>
      <c r="AM823" s="118">
        <v>0</v>
      </c>
      <c r="AN823" s="118">
        <v>0</v>
      </c>
      <c r="AO823" s="118">
        <v>0</v>
      </c>
      <c r="AP823" s="118">
        <v>0</v>
      </c>
      <c r="AQ823" s="118">
        <v>0</v>
      </c>
      <c r="AR823" s="118">
        <f t="shared" si="36"/>
        <v>0</v>
      </c>
      <c r="AS823" s="118">
        <f t="shared" si="37"/>
        <v>9823352.5</v>
      </c>
      <c r="AT823" s="118">
        <f t="shared" si="38"/>
        <v>9823352.5</v>
      </c>
      <c r="AU823" s="145"/>
    </row>
    <row r="824" spans="1:47" ht="15" customHeight="1" x14ac:dyDescent="0.3">
      <c r="A824" s="116" t="s">
        <v>3286</v>
      </c>
      <c r="B824" s="116" t="s">
        <v>984</v>
      </c>
      <c r="C824" s="116">
        <v>8</v>
      </c>
      <c r="D824" s="116" t="s">
        <v>0</v>
      </c>
      <c r="E824" s="116" t="s">
        <v>2</v>
      </c>
      <c r="F824" s="116" t="s">
        <v>1393</v>
      </c>
      <c r="G824" s="116" t="s">
        <v>1411</v>
      </c>
      <c r="H824" s="116" t="s">
        <v>1409</v>
      </c>
      <c r="I824" s="116" t="s">
        <v>1412</v>
      </c>
      <c r="J824" s="116" t="s">
        <v>4601</v>
      </c>
      <c r="K824" s="116" t="s">
        <v>628</v>
      </c>
      <c r="L824" s="116" t="s">
        <v>1398</v>
      </c>
      <c r="M824" s="116" t="s">
        <v>1405</v>
      </c>
      <c r="N824" s="116">
        <v>1</v>
      </c>
      <c r="O824" s="116">
        <v>1</v>
      </c>
      <c r="P824" s="116">
        <v>1</v>
      </c>
      <c r="Q824" s="116">
        <v>1</v>
      </c>
      <c r="R824" s="116">
        <v>1</v>
      </c>
      <c r="S824" s="116">
        <v>1</v>
      </c>
      <c r="T824" s="116">
        <v>0</v>
      </c>
      <c r="U824" s="116">
        <v>0</v>
      </c>
      <c r="V824" s="116">
        <v>0</v>
      </c>
      <c r="W824" s="84">
        <v>2725505</v>
      </c>
      <c r="X824" s="117">
        <v>44923</v>
      </c>
      <c r="Y824" s="117">
        <v>47845</v>
      </c>
      <c r="Z824" s="84">
        <v>2725505</v>
      </c>
      <c r="AA824" s="116" t="s">
        <v>1406</v>
      </c>
      <c r="AB824" s="116" t="s">
        <v>1407</v>
      </c>
      <c r="AC824" s="118">
        <v>0</v>
      </c>
      <c r="AD824" s="118">
        <v>0</v>
      </c>
      <c r="AE824" s="118">
        <v>908501.67</v>
      </c>
      <c r="AF824" s="118">
        <v>908501.67</v>
      </c>
      <c r="AG824" s="118">
        <v>908501.6600000005</v>
      </c>
      <c r="AH824" s="118">
        <v>0</v>
      </c>
      <c r="AI824" s="118">
        <v>0</v>
      </c>
      <c r="AJ824" s="118">
        <v>0</v>
      </c>
      <c r="AK824" s="118">
        <v>0</v>
      </c>
      <c r="AL824" s="118">
        <v>0</v>
      </c>
      <c r="AM824" s="118">
        <v>0</v>
      </c>
      <c r="AN824" s="118">
        <v>0</v>
      </c>
      <c r="AO824" s="118">
        <v>0</v>
      </c>
      <c r="AP824" s="118">
        <v>0</v>
      </c>
      <c r="AQ824" s="118">
        <v>0</v>
      </c>
      <c r="AR824" s="118">
        <f t="shared" si="36"/>
        <v>0</v>
      </c>
      <c r="AS824" s="118">
        <f t="shared" si="37"/>
        <v>2725505.0000000005</v>
      </c>
      <c r="AT824" s="118">
        <f t="shared" si="38"/>
        <v>2725505.0000000005</v>
      </c>
      <c r="AU824" s="145"/>
    </row>
    <row r="825" spans="1:47" ht="15" customHeight="1" x14ac:dyDescent="0.3">
      <c r="A825" s="116" t="s">
        <v>3287</v>
      </c>
      <c r="B825" s="116" t="s">
        <v>984</v>
      </c>
      <c r="C825" s="116">
        <v>9</v>
      </c>
      <c r="D825" s="116" t="s">
        <v>0</v>
      </c>
      <c r="E825" s="116" t="s">
        <v>2</v>
      </c>
      <c r="F825" s="116" t="s">
        <v>1393</v>
      </c>
      <c r="G825" s="116" t="s">
        <v>1411</v>
      </c>
      <c r="H825" s="116" t="s">
        <v>1409</v>
      </c>
      <c r="I825" s="116" t="s">
        <v>1412</v>
      </c>
      <c r="J825" s="116" t="s">
        <v>4601</v>
      </c>
      <c r="K825" s="116" t="s">
        <v>628</v>
      </c>
      <c r="L825" s="116" t="s">
        <v>1398</v>
      </c>
      <c r="M825" s="116" t="s">
        <v>1405</v>
      </c>
      <c r="N825" s="116">
        <v>1</v>
      </c>
      <c r="O825" s="116">
        <v>1</v>
      </c>
      <c r="P825" s="116">
        <v>1</v>
      </c>
      <c r="Q825" s="116">
        <v>1</v>
      </c>
      <c r="R825" s="116">
        <v>1</v>
      </c>
      <c r="S825" s="116">
        <v>1</v>
      </c>
      <c r="T825" s="116">
        <v>0</v>
      </c>
      <c r="U825" s="116">
        <v>0</v>
      </c>
      <c r="V825" s="116">
        <v>0</v>
      </c>
      <c r="W825" s="84">
        <v>81567.5</v>
      </c>
      <c r="X825" s="117">
        <v>44923</v>
      </c>
      <c r="Y825" s="117">
        <v>48210</v>
      </c>
      <c r="Z825" s="84">
        <v>81567.5</v>
      </c>
      <c r="AA825" s="116" t="s">
        <v>1406</v>
      </c>
      <c r="AB825" s="116" t="s">
        <v>1407</v>
      </c>
      <c r="AC825" s="118">
        <v>0</v>
      </c>
      <c r="AD825" s="118">
        <v>0</v>
      </c>
      <c r="AE825" s="118">
        <v>20391.88</v>
      </c>
      <c r="AF825" s="118">
        <v>20391.88</v>
      </c>
      <c r="AG825" s="118">
        <v>20391.88</v>
      </c>
      <c r="AH825" s="118">
        <v>20391.859999999982</v>
      </c>
      <c r="AI825" s="118">
        <v>0</v>
      </c>
      <c r="AJ825" s="118">
        <v>0</v>
      </c>
      <c r="AK825" s="118">
        <v>0</v>
      </c>
      <c r="AL825" s="118">
        <v>0</v>
      </c>
      <c r="AM825" s="118">
        <v>0</v>
      </c>
      <c r="AN825" s="118">
        <v>0</v>
      </c>
      <c r="AO825" s="118">
        <v>0</v>
      </c>
      <c r="AP825" s="118">
        <v>0</v>
      </c>
      <c r="AQ825" s="118">
        <v>0</v>
      </c>
      <c r="AR825" s="118">
        <f t="shared" si="36"/>
        <v>0</v>
      </c>
      <c r="AS825" s="118">
        <f t="shared" si="37"/>
        <v>81567.499999999985</v>
      </c>
      <c r="AT825" s="118">
        <f t="shared" si="38"/>
        <v>81567.499999999985</v>
      </c>
      <c r="AU825" s="145"/>
    </row>
    <row r="826" spans="1:47" ht="15" customHeight="1" x14ac:dyDescent="0.3">
      <c r="A826" s="116" t="s">
        <v>3288</v>
      </c>
      <c r="B826" s="116" t="s">
        <v>1201</v>
      </c>
      <c r="C826" s="116">
        <v>1</v>
      </c>
      <c r="D826" s="116" t="s">
        <v>0</v>
      </c>
      <c r="E826" s="116" t="s">
        <v>2</v>
      </c>
      <c r="F826" s="116" t="s">
        <v>1393</v>
      </c>
      <c r="G826" s="116" t="s">
        <v>323</v>
      </c>
      <c r="H826" s="116" t="s">
        <v>1402</v>
      </c>
      <c r="I826" s="116" t="s">
        <v>1403</v>
      </c>
      <c r="J826" s="116" t="s">
        <v>1404</v>
      </c>
      <c r="K826" s="116" t="s">
        <v>549</v>
      </c>
      <c r="L826" s="116" t="s">
        <v>1398</v>
      </c>
      <c r="M826" s="116" t="s">
        <v>1405</v>
      </c>
      <c r="N826" s="116">
        <v>1</v>
      </c>
      <c r="O826" s="116">
        <v>1</v>
      </c>
      <c r="P826" s="116">
        <v>1</v>
      </c>
      <c r="Q826" s="116">
        <v>0</v>
      </c>
      <c r="R826" s="116">
        <v>0</v>
      </c>
      <c r="S826" s="116">
        <v>1</v>
      </c>
      <c r="T826" s="116">
        <v>1</v>
      </c>
      <c r="U826" s="116">
        <v>1</v>
      </c>
      <c r="V826" s="116">
        <v>0</v>
      </c>
      <c r="W826" s="84">
        <v>200000000</v>
      </c>
      <c r="X826" s="117">
        <v>44698</v>
      </c>
      <c r="Y826" s="117">
        <v>48351</v>
      </c>
      <c r="Z826" s="84">
        <v>200000000</v>
      </c>
      <c r="AA826" s="116" t="s">
        <v>1406</v>
      </c>
      <c r="AB826" s="116" t="s">
        <v>1407</v>
      </c>
      <c r="AC826" s="118">
        <v>0</v>
      </c>
      <c r="AD826" s="118">
        <v>0</v>
      </c>
      <c r="AE826" s="118">
        <v>0</v>
      </c>
      <c r="AF826" s="118">
        <v>0</v>
      </c>
      <c r="AG826" s="118">
        <v>0</v>
      </c>
      <c r="AH826" s="118">
        <v>0</v>
      </c>
      <c r="AI826" s="118">
        <v>200000000</v>
      </c>
      <c r="AJ826" s="118">
        <v>0</v>
      </c>
      <c r="AK826" s="118">
        <v>0</v>
      </c>
      <c r="AL826" s="118">
        <v>0</v>
      </c>
      <c r="AM826" s="118">
        <v>0</v>
      </c>
      <c r="AN826" s="118">
        <v>0</v>
      </c>
      <c r="AO826" s="118">
        <v>0</v>
      </c>
      <c r="AP826" s="118">
        <v>0</v>
      </c>
      <c r="AQ826" s="118">
        <v>0</v>
      </c>
      <c r="AR826" s="118">
        <f t="shared" si="36"/>
        <v>0</v>
      </c>
      <c r="AS826" s="118">
        <f t="shared" si="37"/>
        <v>200000000</v>
      </c>
      <c r="AT826" s="118">
        <f t="shared" si="38"/>
        <v>200000000</v>
      </c>
      <c r="AU826" s="145"/>
    </row>
    <row r="827" spans="1:47" ht="15" customHeight="1" x14ac:dyDescent="0.3">
      <c r="A827" s="116" t="s">
        <v>3289</v>
      </c>
      <c r="B827" s="116" t="s">
        <v>1202</v>
      </c>
      <c r="C827" s="116">
        <v>1</v>
      </c>
      <c r="D827" s="116" t="s">
        <v>0</v>
      </c>
      <c r="E827" s="116" t="s">
        <v>2</v>
      </c>
      <c r="F827" s="116" t="s">
        <v>1393</v>
      </c>
      <c r="G827" s="116" t="s">
        <v>323</v>
      </c>
      <c r="H827" s="116" t="s">
        <v>1402</v>
      </c>
      <c r="I827" s="116" t="s">
        <v>1403</v>
      </c>
      <c r="J827" s="116" t="s">
        <v>1404</v>
      </c>
      <c r="K827" s="116" t="s">
        <v>549</v>
      </c>
      <c r="L827" s="116" t="s">
        <v>1398</v>
      </c>
      <c r="M827" s="116" t="s">
        <v>1405</v>
      </c>
      <c r="N827" s="116">
        <v>1</v>
      </c>
      <c r="O827" s="116">
        <v>1</v>
      </c>
      <c r="P827" s="116">
        <v>1</v>
      </c>
      <c r="Q827" s="116">
        <v>0</v>
      </c>
      <c r="R827" s="116">
        <v>0</v>
      </c>
      <c r="S827" s="116">
        <v>1</v>
      </c>
      <c r="T827" s="116">
        <v>1</v>
      </c>
      <c r="U827" s="116">
        <v>1</v>
      </c>
      <c r="V827" s="116">
        <v>0</v>
      </c>
      <c r="W827" s="84">
        <v>200000000</v>
      </c>
      <c r="X827" s="117">
        <v>44984</v>
      </c>
      <c r="Y827" s="117">
        <v>48637</v>
      </c>
      <c r="Z827" s="84">
        <v>200000000</v>
      </c>
      <c r="AA827" s="116" t="s">
        <v>1406</v>
      </c>
      <c r="AB827" s="116" t="s">
        <v>1407</v>
      </c>
      <c r="AC827" s="118">
        <v>0</v>
      </c>
      <c r="AD827" s="118">
        <v>0</v>
      </c>
      <c r="AE827" s="118">
        <v>0</v>
      </c>
      <c r="AF827" s="118">
        <v>0</v>
      </c>
      <c r="AG827" s="118">
        <v>0</v>
      </c>
      <c r="AH827" s="118">
        <v>0</v>
      </c>
      <c r="AI827" s="118">
        <v>0</v>
      </c>
      <c r="AJ827" s="118">
        <v>200000000</v>
      </c>
      <c r="AK827" s="118">
        <v>0</v>
      </c>
      <c r="AL827" s="118">
        <v>0</v>
      </c>
      <c r="AM827" s="118">
        <v>0</v>
      </c>
      <c r="AN827" s="118">
        <v>0</v>
      </c>
      <c r="AO827" s="118">
        <v>0</v>
      </c>
      <c r="AP827" s="118">
        <v>0</v>
      </c>
      <c r="AQ827" s="118">
        <v>0</v>
      </c>
      <c r="AR827" s="118">
        <f t="shared" si="36"/>
        <v>0</v>
      </c>
      <c r="AS827" s="118">
        <f t="shared" si="37"/>
        <v>200000000</v>
      </c>
      <c r="AT827" s="118">
        <f t="shared" si="38"/>
        <v>200000000</v>
      </c>
      <c r="AU827" s="145"/>
    </row>
    <row r="828" spans="1:47" ht="15" customHeight="1" x14ac:dyDescent="0.3">
      <c r="A828" s="116" t="s">
        <v>3290</v>
      </c>
      <c r="B828" s="116" t="s">
        <v>985</v>
      </c>
      <c r="C828" s="116">
        <v>1</v>
      </c>
      <c r="D828" s="116" t="s">
        <v>0</v>
      </c>
      <c r="E828" s="116" t="s">
        <v>2</v>
      </c>
      <c r="F828" s="116" t="s">
        <v>1393</v>
      </c>
      <c r="G828" s="116" t="s">
        <v>561</v>
      </c>
      <c r="H828" s="116" t="s">
        <v>1402</v>
      </c>
      <c r="I828" s="116" t="s">
        <v>1396</v>
      </c>
      <c r="J828" s="116" t="s">
        <v>1404</v>
      </c>
      <c r="K828" s="116" t="s">
        <v>561</v>
      </c>
      <c r="L828" s="116" t="s">
        <v>1398</v>
      </c>
      <c r="M828" s="116" t="s">
        <v>1405</v>
      </c>
      <c r="N828" s="116">
        <v>1</v>
      </c>
      <c r="O828" s="116">
        <v>1</v>
      </c>
      <c r="P828" s="116">
        <v>1</v>
      </c>
      <c r="Q828" s="116">
        <v>0</v>
      </c>
      <c r="R828" s="116">
        <v>1</v>
      </c>
      <c r="S828" s="116">
        <v>1</v>
      </c>
      <c r="T828" s="116">
        <v>1</v>
      </c>
      <c r="U828" s="116">
        <v>0</v>
      </c>
      <c r="V828" s="116">
        <v>0</v>
      </c>
      <c r="W828" s="84">
        <v>160000000</v>
      </c>
      <c r="X828" s="117">
        <v>44987</v>
      </c>
      <c r="Y828" s="117">
        <v>46083</v>
      </c>
      <c r="Z828" s="84">
        <v>160000000</v>
      </c>
      <c r="AA828" s="116" t="s">
        <v>1406</v>
      </c>
      <c r="AB828" s="116" t="s">
        <v>1407</v>
      </c>
      <c r="AC828" s="118">
        <v>160000000</v>
      </c>
      <c r="AD828" s="118">
        <v>0</v>
      </c>
      <c r="AE828" s="118">
        <v>0</v>
      </c>
      <c r="AF828" s="118">
        <v>0</v>
      </c>
      <c r="AG828" s="118">
        <v>0</v>
      </c>
      <c r="AH828" s="118">
        <v>0</v>
      </c>
      <c r="AI828" s="118">
        <v>0</v>
      </c>
      <c r="AJ828" s="118">
        <v>0</v>
      </c>
      <c r="AK828" s="118">
        <v>0</v>
      </c>
      <c r="AL828" s="118">
        <v>0</v>
      </c>
      <c r="AM828" s="118">
        <v>0</v>
      </c>
      <c r="AN828" s="118">
        <v>0</v>
      </c>
      <c r="AO828" s="118">
        <v>0</v>
      </c>
      <c r="AP828" s="118">
        <v>0</v>
      </c>
      <c r="AQ828" s="118">
        <v>0</v>
      </c>
      <c r="AR828" s="118">
        <f t="shared" si="36"/>
        <v>160000000</v>
      </c>
      <c r="AS828" s="118">
        <f t="shared" si="37"/>
        <v>0</v>
      </c>
      <c r="AT828" s="118">
        <f t="shared" si="38"/>
        <v>160000000</v>
      </c>
      <c r="AU828" s="145"/>
    </row>
    <row r="829" spans="1:47" ht="15" customHeight="1" x14ac:dyDescent="0.3">
      <c r="A829" s="116" t="s">
        <v>3291</v>
      </c>
      <c r="B829" s="116" t="s">
        <v>986</v>
      </c>
      <c r="C829" s="116">
        <v>1</v>
      </c>
      <c r="D829" s="116" t="s">
        <v>0</v>
      </c>
      <c r="E829" s="116" t="s">
        <v>2</v>
      </c>
      <c r="F829" s="116" t="s">
        <v>1393</v>
      </c>
      <c r="G829" s="116" t="s">
        <v>561</v>
      </c>
      <c r="H829" s="116" t="s">
        <v>1402</v>
      </c>
      <c r="I829" s="116" t="s">
        <v>1396</v>
      </c>
      <c r="J829" s="116" t="s">
        <v>1404</v>
      </c>
      <c r="K829" s="116" t="s">
        <v>561</v>
      </c>
      <c r="L829" s="116" t="s">
        <v>1398</v>
      </c>
      <c r="M829" s="116" t="s">
        <v>1405</v>
      </c>
      <c r="N829" s="116">
        <v>1</v>
      </c>
      <c r="O829" s="116">
        <v>1</v>
      </c>
      <c r="P829" s="116">
        <v>1</v>
      </c>
      <c r="Q829" s="116">
        <v>0</v>
      </c>
      <c r="R829" s="116">
        <v>1</v>
      </c>
      <c r="S829" s="116">
        <v>1</v>
      </c>
      <c r="T829" s="116">
        <v>1</v>
      </c>
      <c r="U829" s="116">
        <v>0</v>
      </c>
      <c r="V829" s="116">
        <v>0</v>
      </c>
      <c r="W829" s="84">
        <v>40000000</v>
      </c>
      <c r="X829" s="117">
        <v>44987</v>
      </c>
      <c r="Y829" s="117">
        <v>46083</v>
      </c>
      <c r="Z829" s="84">
        <v>40000000</v>
      </c>
      <c r="AA829" s="116" t="s">
        <v>1406</v>
      </c>
      <c r="AB829" s="116" t="s">
        <v>1407</v>
      </c>
      <c r="AC829" s="118">
        <v>40000000</v>
      </c>
      <c r="AD829" s="118">
        <v>0</v>
      </c>
      <c r="AE829" s="118">
        <v>0</v>
      </c>
      <c r="AF829" s="118">
        <v>0</v>
      </c>
      <c r="AG829" s="118">
        <v>0</v>
      </c>
      <c r="AH829" s="118">
        <v>0</v>
      </c>
      <c r="AI829" s="118">
        <v>0</v>
      </c>
      <c r="AJ829" s="118">
        <v>0</v>
      </c>
      <c r="AK829" s="118">
        <v>0</v>
      </c>
      <c r="AL829" s="118">
        <v>0</v>
      </c>
      <c r="AM829" s="118">
        <v>0</v>
      </c>
      <c r="AN829" s="118">
        <v>0</v>
      </c>
      <c r="AO829" s="118">
        <v>0</v>
      </c>
      <c r="AP829" s="118">
        <v>0</v>
      </c>
      <c r="AQ829" s="118">
        <v>0</v>
      </c>
      <c r="AR829" s="118">
        <f t="shared" si="36"/>
        <v>40000000</v>
      </c>
      <c r="AS829" s="118">
        <f t="shared" si="37"/>
        <v>0</v>
      </c>
      <c r="AT829" s="118">
        <f t="shared" si="38"/>
        <v>40000000</v>
      </c>
      <c r="AU829" s="145"/>
    </row>
    <row r="830" spans="1:47" ht="15" customHeight="1" x14ac:dyDescent="0.3">
      <c r="A830" s="116" t="s">
        <v>3292</v>
      </c>
      <c r="B830" s="116" t="s">
        <v>1203</v>
      </c>
      <c r="C830" s="116">
        <v>1</v>
      </c>
      <c r="D830" s="116" t="s">
        <v>0</v>
      </c>
      <c r="E830" s="116" t="s">
        <v>2</v>
      </c>
      <c r="F830" s="116" t="s">
        <v>1393</v>
      </c>
      <c r="G830" s="116" t="s">
        <v>323</v>
      </c>
      <c r="H830" s="116" t="s">
        <v>1402</v>
      </c>
      <c r="I830" s="116" t="s">
        <v>1403</v>
      </c>
      <c r="J830" s="116" t="s">
        <v>1404</v>
      </c>
      <c r="K830" s="116" t="s">
        <v>549</v>
      </c>
      <c r="L830" s="116" t="s">
        <v>1398</v>
      </c>
      <c r="M830" s="116" t="s">
        <v>1405</v>
      </c>
      <c r="N830" s="116">
        <v>1</v>
      </c>
      <c r="O830" s="116">
        <v>1</v>
      </c>
      <c r="P830" s="116">
        <v>1</v>
      </c>
      <c r="Q830" s="116">
        <v>0</v>
      </c>
      <c r="R830" s="116">
        <v>0</v>
      </c>
      <c r="S830" s="116">
        <v>1</v>
      </c>
      <c r="T830" s="116">
        <v>1</v>
      </c>
      <c r="U830" s="116">
        <v>1</v>
      </c>
      <c r="V830" s="116">
        <v>0</v>
      </c>
      <c r="W830" s="84">
        <v>200000000</v>
      </c>
      <c r="X830" s="117">
        <v>44995</v>
      </c>
      <c r="Y830" s="117">
        <v>46822</v>
      </c>
      <c r="Z830" s="84">
        <v>200000000</v>
      </c>
      <c r="AA830" s="116" t="s">
        <v>1406</v>
      </c>
      <c r="AB830" s="116" t="s">
        <v>1407</v>
      </c>
      <c r="AC830" s="118">
        <v>0</v>
      </c>
      <c r="AD830" s="118">
        <v>0</v>
      </c>
      <c r="AE830" s="118">
        <v>200000000</v>
      </c>
      <c r="AF830" s="118">
        <v>0</v>
      </c>
      <c r="AG830" s="118">
        <v>0</v>
      </c>
      <c r="AH830" s="118">
        <v>0</v>
      </c>
      <c r="AI830" s="118">
        <v>0</v>
      </c>
      <c r="AJ830" s="118">
        <v>0</v>
      </c>
      <c r="AK830" s="118">
        <v>0</v>
      </c>
      <c r="AL830" s="118">
        <v>0</v>
      </c>
      <c r="AM830" s="118">
        <v>0</v>
      </c>
      <c r="AN830" s="118">
        <v>0</v>
      </c>
      <c r="AO830" s="118">
        <v>0</v>
      </c>
      <c r="AP830" s="118">
        <v>0</v>
      </c>
      <c r="AQ830" s="118">
        <v>0</v>
      </c>
      <c r="AR830" s="118">
        <f t="shared" si="36"/>
        <v>0</v>
      </c>
      <c r="AS830" s="118">
        <f t="shared" si="37"/>
        <v>200000000</v>
      </c>
      <c r="AT830" s="118">
        <f t="shared" si="38"/>
        <v>200000000</v>
      </c>
      <c r="AU830" s="145"/>
    </row>
    <row r="831" spans="1:47" ht="15" customHeight="1" x14ac:dyDescent="0.3">
      <c r="A831" s="116" t="s">
        <v>3293</v>
      </c>
      <c r="B831" s="116" t="s">
        <v>1204</v>
      </c>
      <c r="C831" s="116">
        <v>1</v>
      </c>
      <c r="D831" s="116" t="s">
        <v>0</v>
      </c>
      <c r="E831" s="116" t="s">
        <v>2</v>
      </c>
      <c r="F831" s="116" t="s">
        <v>1393</v>
      </c>
      <c r="G831" s="116" t="s">
        <v>1408</v>
      </c>
      <c r="H831" s="116" t="s">
        <v>1409</v>
      </c>
      <c r="I831" s="116" t="s">
        <v>1410</v>
      </c>
      <c r="J831" s="116" t="s">
        <v>4601</v>
      </c>
      <c r="K831" s="116" t="s">
        <v>611</v>
      </c>
      <c r="L831" s="116" t="s">
        <v>1398</v>
      </c>
      <c r="M831" s="116" t="s">
        <v>1405</v>
      </c>
      <c r="N831" s="116">
        <v>1</v>
      </c>
      <c r="O831" s="116">
        <v>1</v>
      </c>
      <c r="P831" s="116">
        <v>1</v>
      </c>
      <c r="Q831" s="116">
        <v>1</v>
      </c>
      <c r="R831" s="116">
        <v>1</v>
      </c>
      <c r="S831" s="116">
        <v>1</v>
      </c>
      <c r="T831" s="116">
        <v>0</v>
      </c>
      <c r="U831" s="116">
        <v>0</v>
      </c>
      <c r="V831" s="116">
        <v>0</v>
      </c>
      <c r="W831" s="84">
        <v>1757286.92</v>
      </c>
      <c r="X831" s="117">
        <v>45000</v>
      </c>
      <c r="Y831" s="117">
        <v>47192</v>
      </c>
      <c r="Z831" s="84">
        <v>1757286.92</v>
      </c>
      <c r="AA831" s="116" t="s">
        <v>1406</v>
      </c>
      <c r="AB831" s="116" t="s">
        <v>1407</v>
      </c>
      <c r="AC831" s="118">
        <v>0</v>
      </c>
      <c r="AD831" s="118">
        <v>0</v>
      </c>
      <c r="AE831" s="118">
        <v>0</v>
      </c>
      <c r="AF831" s="118">
        <v>1757286.92</v>
      </c>
      <c r="AG831" s="118">
        <v>0</v>
      </c>
      <c r="AH831" s="118">
        <v>0</v>
      </c>
      <c r="AI831" s="118">
        <v>0</v>
      </c>
      <c r="AJ831" s="118">
        <v>0</v>
      </c>
      <c r="AK831" s="118">
        <v>0</v>
      </c>
      <c r="AL831" s="118">
        <v>0</v>
      </c>
      <c r="AM831" s="118">
        <v>0</v>
      </c>
      <c r="AN831" s="118">
        <v>0</v>
      </c>
      <c r="AO831" s="118">
        <v>0</v>
      </c>
      <c r="AP831" s="118">
        <v>0</v>
      </c>
      <c r="AQ831" s="118">
        <v>0</v>
      </c>
      <c r="AR831" s="118">
        <f t="shared" si="36"/>
        <v>0</v>
      </c>
      <c r="AS831" s="118">
        <f t="shared" si="37"/>
        <v>1757286.92</v>
      </c>
      <c r="AT831" s="118">
        <f t="shared" si="38"/>
        <v>1757286.92</v>
      </c>
      <c r="AU831" s="145"/>
    </row>
    <row r="832" spans="1:47" ht="15" customHeight="1" x14ac:dyDescent="0.3">
      <c r="A832" s="116" t="s">
        <v>3294</v>
      </c>
      <c r="B832" s="116" t="s">
        <v>987</v>
      </c>
      <c r="C832" s="116">
        <v>1</v>
      </c>
      <c r="D832" s="116" t="s">
        <v>0</v>
      </c>
      <c r="E832" s="116" t="s">
        <v>2</v>
      </c>
      <c r="F832" s="116" t="s">
        <v>1393</v>
      </c>
      <c r="G832" s="116" t="s">
        <v>561</v>
      </c>
      <c r="H832" s="116" t="s">
        <v>1402</v>
      </c>
      <c r="I832" s="116" t="s">
        <v>1396</v>
      </c>
      <c r="J832" s="116" t="s">
        <v>1404</v>
      </c>
      <c r="K832" s="116" t="s">
        <v>561</v>
      </c>
      <c r="L832" s="116" t="s">
        <v>1398</v>
      </c>
      <c r="M832" s="116" t="s">
        <v>1405</v>
      </c>
      <c r="N832" s="116">
        <v>1</v>
      </c>
      <c r="O832" s="116">
        <v>1</v>
      </c>
      <c r="P832" s="116">
        <v>1</v>
      </c>
      <c r="Q832" s="116">
        <v>0</v>
      </c>
      <c r="R832" s="116">
        <v>1</v>
      </c>
      <c r="S832" s="116">
        <v>1</v>
      </c>
      <c r="T832" s="116">
        <v>1</v>
      </c>
      <c r="U832" s="116">
        <v>0</v>
      </c>
      <c r="V832" s="116">
        <v>0</v>
      </c>
      <c r="W832" s="84">
        <v>55000000</v>
      </c>
      <c r="X832" s="117">
        <v>44987</v>
      </c>
      <c r="Y832" s="117">
        <v>46083</v>
      </c>
      <c r="Z832" s="84">
        <v>55000000</v>
      </c>
      <c r="AA832" s="116" t="s">
        <v>1406</v>
      </c>
      <c r="AB832" s="116" t="s">
        <v>1407</v>
      </c>
      <c r="AC832" s="118">
        <v>55000000</v>
      </c>
      <c r="AD832" s="118">
        <v>0</v>
      </c>
      <c r="AE832" s="118">
        <v>0</v>
      </c>
      <c r="AF832" s="118">
        <v>0</v>
      </c>
      <c r="AG832" s="118">
        <v>0</v>
      </c>
      <c r="AH832" s="118">
        <v>0</v>
      </c>
      <c r="AI832" s="118">
        <v>0</v>
      </c>
      <c r="AJ832" s="118">
        <v>0</v>
      </c>
      <c r="AK832" s="118">
        <v>0</v>
      </c>
      <c r="AL832" s="118">
        <v>0</v>
      </c>
      <c r="AM832" s="118">
        <v>0</v>
      </c>
      <c r="AN832" s="118">
        <v>0</v>
      </c>
      <c r="AO832" s="118">
        <v>0</v>
      </c>
      <c r="AP832" s="118">
        <v>0</v>
      </c>
      <c r="AQ832" s="118">
        <v>0</v>
      </c>
      <c r="AR832" s="118">
        <f t="shared" si="36"/>
        <v>55000000</v>
      </c>
      <c r="AS832" s="118">
        <f t="shared" si="37"/>
        <v>0</v>
      </c>
      <c r="AT832" s="118">
        <f t="shared" si="38"/>
        <v>55000000</v>
      </c>
      <c r="AU832" s="145"/>
    </row>
    <row r="833" spans="1:47" ht="15" customHeight="1" x14ac:dyDescent="0.3">
      <c r="A833" s="116" t="s">
        <v>3295</v>
      </c>
      <c r="B833" s="116" t="s">
        <v>988</v>
      </c>
      <c r="C833" s="116">
        <v>1</v>
      </c>
      <c r="D833" s="116" t="s">
        <v>0</v>
      </c>
      <c r="E833" s="116" t="s">
        <v>2</v>
      </c>
      <c r="F833" s="116" t="s">
        <v>1393</v>
      </c>
      <c r="G833" s="116" t="s">
        <v>561</v>
      </c>
      <c r="H833" s="116" t="s">
        <v>1402</v>
      </c>
      <c r="I833" s="116" t="s">
        <v>1396</v>
      </c>
      <c r="J833" s="116" t="s">
        <v>1404</v>
      </c>
      <c r="K833" s="116" t="s">
        <v>561</v>
      </c>
      <c r="L833" s="116" t="s">
        <v>1398</v>
      </c>
      <c r="M833" s="116" t="s">
        <v>1405</v>
      </c>
      <c r="N833" s="116">
        <v>1</v>
      </c>
      <c r="O833" s="116">
        <v>1</v>
      </c>
      <c r="P833" s="116">
        <v>1</v>
      </c>
      <c r="Q833" s="116">
        <v>0</v>
      </c>
      <c r="R833" s="116">
        <v>1</v>
      </c>
      <c r="S833" s="116">
        <v>1</v>
      </c>
      <c r="T833" s="116">
        <v>1</v>
      </c>
      <c r="U833" s="116">
        <v>0</v>
      </c>
      <c r="V833" s="116">
        <v>0</v>
      </c>
      <c r="W833" s="84">
        <v>30000000</v>
      </c>
      <c r="X833" s="117">
        <v>44987</v>
      </c>
      <c r="Y833" s="117">
        <v>46083</v>
      </c>
      <c r="Z833" s="84">
        <v>30000000</v>
      </c>
      <c r="AA833" s="116" t="s">
        <v>1406</v>
      </c>
      <c r="AB833" s="116" t="s">
        <v>1407</v>
      </c>
      <c r="AC833" s="118">
        <v>30000000</v>
      </c>
      <c r="AD833" s="118">
        <v>0</v>
      </c>
      <c r="AE833" s="118">
        <v>0</v>
      </c>
      <c r="AF833" s="118">
        <v>0</v>
      </c>
      <c r="AG833" s="118">
        <v>0</v>
      </c>
      <c r="AH833" s="118">
        <v>0</v>
      </c>
      <c r="AI833" s="118">
        <v>0</v>
      </c>
      <c r="AJ833" s="118">
        <v>0</v>
      </c>
      <c r="AK833" s="118">
        <v>0</v>
      </c>
      <c r="AL833" s="118">
        <v>0</v>
      </c>
      <c r="AM833" s="118">
        <v>0</v>
      </c>
      <c r="AN833" s="118">
        <v>0</v>
      </c>
      <c r="AO833" s="118">
        <v>0</v>
      </c>
      <c r="AP833" s="118">
        <v>0</v>
      </c>
      <c r="AQ833" s="118">
        <v>0</v>
      </c>
      <c r="AR833" s="118">
        <f t="shared" si="36"/>
        <v>30000000</v>
      </c>
      <c r="AS833" s="118">
        <f t="shared" si="37"/>
        <v>0</v>
      </c>
      <c r="AT833" s="118">
        <f t="shared" si="38"/>
        <v>30000000</v>
      </c>
      <c r="AU833" s="145"/>
    </row>
    <row r="834" spans="1:47" ht="15" customHeight="1" x14ac:dyDescent="0.3">
      <c r="A834" s="116" t="s">
        <v>3296</v>
      </c>
      <c r="B834" s="116" t="s">
        <v>1205</v>
      </c>
      <c r="C834" s="116">
        <v>1</v>
      </c>
      <c r="D834" s="116" t="s">
        <v>0</v>
      </c>
      <c r="E834" s="116" t="s">
        <v>2</v>
      </c>
      <c r="F834" s="116" t="s">
        <v>1393</v>
      </c>
      <c r="G834" s="116" t="s">
        <v>1408</v>
      </c>
      <c r="H834" s="116" t="s">
        <v>1409</v>
      </c>
      <c r="I834" s="116" t="s">
        <v>1410</v>
      </c>
      <c r="J834" s="116" t="s">
        <v>4601</v>
      </c>
      <c r="K834" s="116" t="s">
        <v>611</v>
      </c>
      <c r="L834" s="116" t="s">
        <v>1398</v>
      </c>
      <c r="M834" s="116" t="s">
        <v>1405</v>
      </c>
      <c r="N834" s="116">
        <v>1</v>
      </c>
      <c r="O834" s="116">
        <v>1</v>
      </c>
      <c r="P834" s="116">
        <v>1</v>
      </c>
      <c r="Q834" s="116">
        <v>1</v>
      </c>
      <c r="R834" s="116">
        <v>1</v>
      </c>
      <c r="S834" s="116">
        <v>1</v>
      </c>
      <c r="T834" s="116">
        <v>0</v>
      </c>
      <c r="U834" s="116">
        <v>0</v>
      </c>
      <c r="V834" s="116">
        <v>0</v>
      </c>
      <c r="W834" s="84">
        <v>1515970.29</v>
      </c>
      <c r="X834" s="117">
        <v>45000</v>
      </c>
      <c r="Y834" s="117">
        <v>47192</v>
      </c>
      <c r="Z834" s="84">
        <v>1515970.29</v>
      </c>
      <c r="AA834" s="116" t="s">
        <v>1406</v>
      </c>
      <c r="AB834" s="116" t="s">
        <v>1407</v>
      </c>
      <c r="AC834" s="118">
        <v>0</v>
      </c>
      <c r="AD834" s="118">
        <v>0</v>
      </c>
      <c r="AE834" s="118">
        <v>0</v>
      </c>
      <c r="AF834" s="118">
        <v>1515970.29</v>
      </c>
      <c r="AG834" s="118">
        <v>0</v>
      </c>
      <c r="AH834" s="118">
        <v>0</v>
      </c>
      <c r="AI834" s="118">
        <v>0</v>
      </c>
      <c r="AJ834" s="118">
        <v>0</v>
      </c>
      <c r="AK834" s="118">
        <v>0</v>
      </c>
      <c r="AL834" s="118">
        <v>0</v>
      </c>
      <c r="AM834" s="118">
        <v>0</v>
      </c>
      <c r="AN834" s="118">
        <v>0</v>
      </c>
      <c r="AO834" s="118">
        <v>0</v>
      </c>
      <c r="AP834" s="118">
        <v>0</v>
      </c>
      <c r="AQ834" s="118">
        <v>0</v>
      </c>
      <c r="AR834" s="118">
        <f t="shared" si="36"/>
        <v>0</v>
      </c>
      <c r="AS834" s="118">
        <f t="shared" si="37"/>
        <v>1515970.29</v>
      </c>
      <c r="AT834" s="118">
        <f t="shared" si="38"/>
        <v>1515970.29</v>
      </c>
      <c r="AU834" s="145"/>
    </row>
    <row r="835" spans="1:47" ht="15" customHeight="1" x14ac:dyDescent="0.3">
      <c r="A835" s="116" t="s">
        <v>3297</v>
      </c>
      <c r="B835" s="116" t="s">
        <v>1206</v>
      </c>
      <c r="C835" s="116">
        <v>1</v>
      </c>
      <c r="D835" s="116" t="s">
        <v>0</v>
      </c>
      <c r="E835" s="116" t="s">
        <v>2</v>
      </c>
      <c r="F835" s="116" t="s">
        <v>1393</v>
      </c>
      <c r="G835" s="116" t="s">
        <v>323</v>
      </c>
      <c r="H835" s="116" t="s">
        <v>1402</v>
      </c>
      <c r="I835" s="116" t="s">
        <v>1403</v>
      </c>
      <c r="J835" s="116" t="s">
        <v>1404</v>
      </c>
      <c r="K835" s="116" t="s">
        <v>549</v>
      </c>
      <c r="L835" s="116" t="s">
        <v>1398</v>
      </c>
      <c r="M835" s="116" t="s">
        <v>1405</v>
      </c>
      <c r="N835" s="116">
        <v>1</v>
      </c>
      <c r="O835" s="116">
        <v>1</v>
      </c>
      <c r="P835" s="116">
        <v>1</v>
      </c>
      <c r="Q835" s="116">
        <v>0</v>
      </c>
      <c r="R835" s="116">
        <v>0</v>
      </c>
      <c r="S835" s="116">
        <v>1</v>
      </c>
      <c r="T835" s="116">
        <v>1</v>
      </c>
      <c r="U835" s="116">
        <v>1</v>
      </c>
      <c r="V835" s="116">
        <v>0</v>
      </c>
      <c r="W835" s="84">
        <v>200000000</v>
      </c>
      <c r="X835" s="117">
        <v>44995</v>
      </c>
      <c r="Y835" s="117">
        <v>46822</v>
      </c>
      <c r="Z835" s="84">
        <v>200000000</v>
      </c>
      <c r="AA835" s="116" t="s">
        <v>1406</v>
      </c>
      <c r="AB835" s="116" t="s">
        <v>1407</v>
      </c>
      <c r="AC835" s="118">
        <v>0</v>
      </c>
      <c r="AD835" s="118">
        <v>0</v>
      </c>
      <c r="AE835" s="118">
        <v>200000000</v>
      </c>
      <c r="AF835" s="118">
        <v>0</v>
      </c>
      <c r="AG835" s="118">
        <v>0</v>
      </c>
      <c r="AH835" s="118">
        <v>0</v>
      </c>
      <c r="AI835" s="118">
        <v>0</v>
      </c>
      <c r="AJ835" s="118">
        <v>0</v>
      </c>
      <c r="AK835" s="118">
        <v>0</v>
      </c>
      <c r="AL835" s="118">
        <v>0</v>
      </c>
      <c r="AM835" s="118">
        <v>0</v>
      </c>
      <c r="AN835" s="118">
        <v>0</v>
      </c>
      <c r="AO835" s="118">
        <v>0</v>
      </c>
      <c r="AP835" s="118">
        <v>0</v>
      </c>
      <c r="AQ835" s="118">
        <v>0</v>
      </c>
      <c r="AR835" s="118">
        <f t="shared" si="36"/>
        <v>0</v>
      </c>
      <c r="AS835" s="118">
        <f t="shared" si="37"/>
        <v>200000000</v>
      </c>
      <c r="AT835" s="118">
        <f t="shared" si="38"/>
        <v>200000000</v>
      </c>
      <c r="AU835" s="145"/>
    </row>
    <row r="836" spans="1:47" ht="15" customHeight="1" x14ac:dyDescent="0.3">
      <c r="A836" s="116" t="s">
        <v>3298</v>
      </c>
      <c r="B836" s="116" t="s">
        <v>1207</v>
      </c>
      <c r="C836" s="116">
        <v>1</v>
      </c>
      <c r="D836" s="116" t="s">
        <v>0</v>
      </c>
      <c r="E836" s="116" t="s">
        <v>2</v>
      </c>
      <c r="F836" s="116" t="s">
        <v>1393</v>
      </c>
      <c r="G836" s="116" t="s">
        <v>1408</v>
      </c>
      <c r="H836" s="116" t="s">
        <v>1409</v>
      </c>
      <c r="I836" s="116" t="s">
        <v>1410</v>
      </c>
      <c r="J836" s="116" t="s">
        <v>4601</v>
      </c>
      <c r="K836" s="116" t="s">
        <v>611</v>
      </c>
      <c r="L836" s="116" t="s">
        <v>1398</v>
      </c>
      <c r="M836" s="116" t="s">
        <v>1405</v>
      </c>
      <c r="N836" s="116">
        <v>1</v>
      </c>
      <c r="O836" s="116">
        <v>1</v>
      </c>
      <c r="P836" s="116">
        <v>1</v>
      </c>
      <c r="Q836" s="116">
        <v>1</v>
      </c>
      <c r="R836" s="116">
        <v>1</v>
      </c>
      <c r="S836" s="116">
        <v>1</v>
      </c>
      <c r="T836" s="116">
        <v>0</v>
      </c>
      <c r="U836" s="116">
        <v>0</v>
      </c>
      <c r="V836" s="116">
        <v>0</v>
      </c>
      <c r="W836" s="84">
        <v>1140352.93</v>
      </c>
      <c r="X836" s="117">
        <v>45000</v>
      </c>
      <c r="Y836" s="117">
        <v>47192</v>
      </c>
      <c r="Z836" s="84">
        <v>1140352.93</v>
      </c>
      <c r="AA836" s="116" t="s">
        <v>1406</v>
      </c>
      <c r="AB836" s="116" t="s">
        <v>1407</v>
      </c>
      <c r="AC836" s="118">
        <v>0</v>
      </c>
      <c r="AD836" s="118">
        <v>0</v>
      </c>
      <c r="AE836" s="118">
        <v>0</v>
      </c>
      <c r="AF836" s="118">
        <v>1140352.93</v>
      </c>
      <c r="AG836" s="118">
        <v>0</v>
      </c>
      <c r="AH836" s="118">
        <v>0</v>
      </c>
      <c r="AI836" s="118">
        <v>0</v>
      </c>
      <c r="AJ836" s="118">
        <v>0</v>
      </c>
      <c r="AK836" s="118">
        <v>0</v>
      </c>
      <c r="AL836" s="118">
        <v>0</v>
      </c>
      <c r="AM836" s="118">
        <v>0</v>
      </c>
      <c r="AN836" s="118">
        <v>0</v>
      </c>
      <c r="AO836" s="118">
        <v>0</v>
      </c>
      <c r="AP836" s="118">
        <v>0</v>
      </c>
      <c r="AQ836" s="118">
        <v>0</v>
      </c>
      <c r="AR836" s="118">
        <f t="shared" ref="AR836:AR899" si="39">SUM(AC836:AD836)</f>
        <v>0</v>
      </c>
      <c r="AS836" s="118">
        <f t="shared" ref="AS836:AS899" si="40">SUM(AE836:AQ836)</f>
        <v>1140352.93</v>
      </c>
      <c r="AT836" s="118">
        <f t="shared" ref="AT836:AT899" si="41">SUM(AR836:AS836)</f>
        <v>1140352.93</v>
      </c>
      <c r="AU836" s="145"/>
    </row>
    <row r="837" spans="1:47" ht="15" customHeight="1" x14ac:dyDescent="0.3">
      <c r="A837" s="116" t="s">
        <v>3299</v>
      </c>
      <c r="B837" s="116" t="s">
        <v>1208</v>
      </c>
      <c r="C837" s="116">
        <v>1</v>
      </c>
      <c r="D837" s="116" t="s">
        <v>0</v>
      </c>
      <c r="E837" s="116" t="s">
        <v>2</v>
      </c>
      <c r="F837" s="116" t="s">
        <v>1393</v>
      </c>
      <c r="G837" s="116" t="s">
        <v>1408</v>
      </c>
      <c r="H837" s="116" t="s">
        <v>1409</v>
      </c>
      <c r="I837" s="116" t="s">
        <v>1410</v>
      </c>
      <c r="J837" s="116" t="s">
        <v>4601</v>
      </c>
      <c r="K837" s="116" t="s">
        <v>611</v>
      </c>
      <c r="L837" s="116" t="s">
        <v>1398</v>
      </c>
      <c r="M837" s="116" t="s">
        <v>1405</v>
      </c>
      <c r="N837" s="116">
        <v>1</v>
      </c>
      <c r="O837" s="116">
        <v>1</v>
      </c>
      <c r="P837" s="116">
        <v>1</v>
      </c>
      <c r="Q837" s="116">
        <v>1</v>
      </c>
      <c r="R837" s="116">
        <v>1</v>
      </c>
      <c r="S837" s="116">
        <v>1</v>
      </c>
      <c r="T837" s="116">
        <v>0</v>
      </c>
      <c r="U837" s="116">
        <v>0</v>
      </c>
      <c r="V837" s="116">
        <v>0</v>
      </c>
      <c r="W837" s="84">
        <v>2258134.16</v>
      </c>
      <c r="X837" s="117">
        <v>45000</v>
      </c>
      <c r="Y837" s="117">
        <v>47192</v>
      </c>
      <c r="Z837" s="84">
        <v>2258134.16</v>
      </c>
      <c r="AA837" s="116" t="s">
        <v>1406</v>
      </c>
      <c r="AB837" s="116" t="s">
        <v>1407</v>
      </c>
      <c r="AC837" s="118">
        <v>0</v>
      </c>
      <c r="AD837" s="118">
        <v>0</v>
      </c>
      <c r="AE837" s="118">
        <v>0</v>
      </c>
      <c r="AF837" s="118">
        <v>2258134.16</v>
      </c>
      <c r="AG837" s="118">
        <v>0</v>
      </c>
      <c r="AH837" s="118">
        <v>0</v>
      </c>
      <c r="AI837" s="118">
        <v>0</v>
      </c>
      <c r="AJ837" s="118">
        <v>0</v>
      </c>
      <c r="AK837" s="118">
        <v>0</v>
      </c>
      <c r="AL837" s="118">
        <v>0</v>
      </c>
      <c r="AM837" s="118">
        <v>0</v>
      </c>
      <c r="AN837" s="118">
        <v>0</v>
      </c>
      <c r="AO837" s="118">
        <v>0</v>
      </c>
      <c r="AP837" s="118">
        <v>0</v>
      </c>
      <c r="AQ837" s="118">
        <v>0</v>
      </c>
      <c r="AR837" s="118">
        <f t="shared" si="39"/>
        <v>0</v>
      </c>
      <c r="AS837" s="118">
        <f t="shared" si="40"/>
        <v>2258134.16</v>
      </c>
      <c r="AT837" s="118">
        <f t="shared" si="41"/>
        <v>2258134.16</v>
      </c>
      <c r="AU837" s="145"/>
    </row>
    <row r="838" spans="1:47" ht="15" customHeight="1" x14ac:dyDescent="0.3">
      <c r="A838" s="116" t="s">
        <v>3300</v>
      </c>
      <c r="B838" s="116" t="s">
        <v>1209</v>
      </c>
      <c r="C838" s="116">
        <v>1</v>
      </c>
      <c r="D838" s="116" t="s">
        <v>0</v>
      </c>
      <c r="E838" s="116" t="s">
        <v>2</v>
      </c>
      <c r="F838" s="116" t="s">
        <v>1393</v>
      </c>
      <c r="G838" s="116" t="s">
        <v>1408</v>
      </c>
      <c r="H838" s="116" t="s">
        <v>1409</v>
      </c>
      <c r="I838" s="116" t="s">
        <v>1410</v>
      </c>
      <c r="J838" s="116" t="s">
        <v>4601</v>
      </c>
      <c r="K838" s="116" t="s">
        <v>611</v>
      </c>
      <c r="L838" s="116" t="s">
        <v>1398</v>
      </c>
      <c r="M838" s="116" t="s">
        <v>1405</v>
      </c>
      <c r="N838" s="116">
        <v>1</v>
      </c>
      <c r="O838" s="116">
        <v>1</v>
      </c>
      <c r="P838" s="116">
        <v>1</v>
      </c>
      <c r="Q838" s="116">
        <v>1</v>
      </c>
      <c r="R838" s="116">
        <v>1</v>
      </c>
      <c r="S838" s="116">
        <v>1</v>
      </c>
      <c r="T838" s="116">
        <v>0</v>
      </c>
      <c r="U838" s="116">
        <v>0</v>
      </c>
      <c r="V838" s="116">
        <v>0</v>
      </c>
      <c r="W838" s="84">
        <v>822720.44</v>
      </c>
      <c r="X838" s="117">
        <v>45000</v>
      </c>
      <c r="Y838" s="117">
        <v>47192</v>
      </c>
      <c r="Z838" s="84">
        <v>822720.44</v>
      </c>
      <c r="AA838" s="116" t="s">
        <v>1406</v>
      </c>
      <c r="AB838" s="116" t="s">
        <v>1407</v>
      </c>
      <c r="AC838" s="118">
        <v>0</v>
      </c>
      <c r="AD838" s="118">
        <v>0</v>
      </c>
      <c r="AE838" s="118">
        <v>0</v>
      </c>
      <c r="AF838" s="118">
        <v>822720.44</v>
      </c>
      <c r="AG838" s="118">
        <v>0</v>
      </c>
      <c r="AH838" s="118">
        <v>0</v>
      </c>
      <c r="AI838" s="118">
        <v>0</v>
      </c>
      <c r="AJ838" s="118">
        <v>0</v>
      </c>
      <c r="AK838" s="118">
        <v>0</v>
      </c>
      <c r="AL838" s="118">
        <v>0</v>
      </c>
      <c r="AM838" s="118">
        <v>0</v>
      </c>
      <c r="AN838" s="118">
        <v>0</v>
      </c>
      <c r="AO838" s="118">
        <v>0</v>
      </c>
      <c r="AP838" s="118">
        <v>0</v>
      </c>
      <c r="AQ838" s="118">
        <v>0</v>
      </c>
      <c r="AR838" s="118">
        <f t="shared" si="39"/>
        <v>0</v>
      </c>
      <c r="AS838" s="118">
        <f t="shared" si="40"/>
        <v>822720.44</v>
      </c>
      <c r="AT838" s="118">
        <f t="shared" si="41"/>
        <v>822720.44</v>
      </c>
      <c r="AU838" s="145"/>
    </row>
    <row r="839" spans="1:47" ht="15" customHeight="1" x14ac:dyDescent="0.3">
      <c r="A839" s="116" t="s">
        <v>3301</v>
      </c>
      <c r="B839" s="116" t="s">
        <v>1210</v>
      </c>
      <c r="C839" s="116">
        <v>1</v>
      </c>
      <c r="D839" s="116" t="s">
        <v>0</v>
      </c>
      <c r="E839" s="116" t="s">
        <v>2</v>
      </c>
      <c r="F839" s="116" t="s">
        <v>1393</v>
      </c>
      <c r="G839" s="116" t="s">
        <v>1408</v>
      </c>
      <c r="H839" s="116" t="s">
        <v>1409</v>
      </c>
      <c r="I839" s="116" t="s">
        <v>1410</v>
      </c>
      <c r="J839" s="116" t="s">
        <v>4601</v>
      </c>
      <c r="K839" s="116" t="s">
        <v>611</v>
      </c>
      <c r="L839" s="116" t="s">
        <v>1398</v>
      </c>
      <c r="M839" s="116" t="s">
        <v>1405</v>
      </c>
      <c r="N839" s="116">
        <v>1</v>
      </c>
      <c r="O839" s="116">
        <v>1</v>
      </c>
      <c r="P839" s="116">
        <v>1</v>
      </c>
      <c r="Q839" s="116">
        <v>1</v>
      </c>
      <c r="R839" s="116">
        <v>1</v>
      </c>
      <c r="S839" s="116">
        <v>1</v>
      </c>
      <c r="T839" s="116">
        <v>0</v>
      </c>
      <c r="U839" s="116">
        <v>0</v>
      </c>
      <c r="V839" s="116">
        <v>0</v>
      </c>
      <c r="W839" s="84">
        <v>2012682.73</v>
      </c>
      <c r="X839" s="117">
        <v>45000</v>
      </c>
      <c r="Y839" s="117">
        <v>47192</v>
      </c>
      <c r="Z839" s="84">
        <v>2012682.73</v>
      </c>
      <c r="AA839" s="116" t="s">
        <v>1406</v>
      </c>
      <c r="AB839" s="116" t="s">
        <v>1407</v>
      </c>
      <c r="AC839" s="118">
        <v>0</v>
      </c>
      <c r="AD839" s="118">
        <v>0</v>
      </c>
      <c r="AE839" s="118">
        <v>0</v>
      </c>
      <c r="AF839" s="118">
        <v>2012682.73</v>
      </c>
      <c r="AG839" s="118">
        <v>0</v>
      </c>
      <c r="AH839" s="118">
        <v>0</v>
      </c>
      <c r="AI839" s="118">
        <v>0</v>
      </c>
      <c r="AJ839" s="118">
        <v>0</v>
      </c>
      <c r="AK839" s="118">
        <v>0</v>
      </c>
      <c r="AL839" s="118">
        <v>0</v>
      </c>
      <c r="AM839" s="118">
        <v>0</v>
      </c>
      <c r="AN839" s="118">
        <v>0</v>
      </c>
      <c r="AO839" s="118">
        <v>0</v>
      </c>
      <c r="AP839" s="118">
        <v>0</v>
      </c>
      <c r="AQ839" s="118">
        <v>0</v>
      </c>
      <c r="AR839" s="118">
        <f t="shared" si="39"/>
        <v>0</v>
      </c>
      <c r="AS839" s="118">
        <f t="shared" si="40"/>
        <v>2012682.73</v>
      </c>
      <c r="AT839" s="118">
        <f t="shared" si="41"/>
        <v>2012682.73</v>
      </c>
      <c r="AU839" s="145"/>
    </row>
    <row r="840" spans="1:47" ht="15" customHeight="1" x14ac:dyDescent="0.3">
      <c r="A840" s="116" t="s">
        <v>3302</v>
      </c>
      <c r="B840" s="116" t="s">
        <v>989</v>
      </c>
      <c r="C840" s="116">
        <v>1</v>
      </c>
      <c r="D840" s="116" t="s">
        <v>0</v>
      </c>
      <c r="E840" s="116" t="s">
        <v>2</v>
      </c>
      <c r="F840" s="116" t="s">
        <v>1393</v>
      </c>
      <c r="G840" s="116" t="s">
        <v>561</v>
      </c>
      <c r="H840" s="116" t="s">
        <v>1402</v>
      </c>
      <c r="I840" s="116" t="s">
        <v>1396</v>
      </c>
      <c r="J840" s="116" t="s">
        <v>1404</v>
      </c>
      <c r="K840" s="116" t="s">
        <v>561</v>
      </c>
      <c r="L840" s="116" t="s">
        <v>1398</v>
      </c>
      <c r="M840" s="116" t="s">
        <v>1405</v>
      </c>
      <c r="N840" s="116">
        <v>1</v>
      </c>
      <c r="O840" s="116">
        <v>1</v>
      </c>
      <c r="P840" s="116">
        <v>1</v>
      </c>
      <c r="Q840" s="116">
        <v>0</v>
      </c>
      <c r="R840" s="116">
        <v>1</v>
      </c>
      <c r="S840" s="116">
        <v>1</v>
      </c>
      <c r="T840" s="116">
        <v>1</v>
      </c>
      <c r="U840" s="116">
        <v>0</v>
      </c>
      <c r="V840" s="116">
        <v>0</v>
      </c>
      <c r="W840" s="84">
        <v>40000000</v>
      </c>
      <c r="X840" s="117">
        <v>44987</v>
      </c>
      <c r="Y840" s="117">
        <v>46083</v>
      </c>
      <c r="Z840" s="84">
        <v>40000000</v>
      </c>
      <c r="AA840" s="116" t="s">
        <v>1406</v>
      </c>
      <c r="AB840" s="116" t="s">
        <v>1407</v>
      </c>
      <c r="AC840" s="118">
        <v>40000000</v>
      </c>
      <c r="AD840" s="118">
        <v>0</v>
      </c>
      <c r="AE840" s="118">
        <v>0</v>
      </c>
      <c r="AF840" s="118">
        <v>0</v>
      </c>
      <c r="AG840" s="118">
        <v>0</v>
      </c>
      <c r="AH840" s="118">
        <v>0</v>
      </c>
      <c r="AI840" s="118">
        <v>0</v>
      </c>
      <c r="AJ840" s="118">
        <v>0</v>
      </c>
      <c r="AK840" s="118">
        <v>0</v>
      </c>
      <c r="AL840" s="118">
        <v>0</v>
      </c>
      <c r="AM840" s="118">
        <v>0</v>
      </c>
      <c r="AN840" s="118">
        <v>0</v>
      </c>
      <c r="AO840" s="118">
        <v>0</v>
      </c>
      <c r="AP840" s="118">
        <v>0</v>
      </c>
      <c r="AQ840" s="118">
        <v>0</v>
      </c>
      <c r="AR840" s="118">
        <f t="shared" si="39"/>
        <v>40000000</v>
      </c>
      <c r="AS840" s="118">
        <f t="shared" si="40"/>
        <v>0</v>
      </c>
      <c r="AT840" s="118">
        <f t="shared" si="41"/>
        <v>40000000</v>
      </c>
      <c r="AU840" s="145"/>
    </row>
    <row r="841" spans="1:47" ht="15" customHeight="1" x14ac:dyDescent="0.3">
      <c r="A841" s="116" t="s">
        <v>3303</v>
      </c>
      <c r="B841" s="116" t="s">
        <v>990</v>
      </c>
      <c r="C841" s="116">
        <v>1</v>
      </c>
      <c r="D841" s="116" t="s">
        <v>0</v>
      </c>
      <c r="E841" s="116" t="s">
        <v>2</v>
      </c>
      <c r="F841" s="116" t="s">
        <v>1393</v>
      </c>
      <c r="G841" s="116" t="s">
        <v>1411</v>
      </c>
      <c r="H841" s="116" t="s">
        <v>1409</v>
      </c>
      <c r="I841" s="116" t="s">
        <v>1412</v>
      </c>
      <c r="J841" s="116" t="s">
        <v>4601</v>
      </c>
      <c r="K841" s="116" t="s">
        <v>628</v>
      </c>
      <c r="L841" s="116" t="s">
        <v>1398</v>
      </c>
      <c r="M841" s="116" t="s">
        <v>1405</v>
      </c>
      <c r="N841" s="116">
        <v>1</v>
      </c>
      <c r="O841" s="116">
        <v>1</v>
      </c>
      <c r="P841" s="116">
        <v>1</v>
      </c>
      <c r="Q841" s="116">
        <v>1</v>
      </c>
      <c r="R841" s="116">
        <v>1</v>
      </c>
      <c r="S841" s="116">
        <v>1</v>
      </c>
      <c r="T841" s="116">
        <v>0</v>
      </c>
      <c r="U841" s="116">
        <v>0</v>
      </c>
      <c r="V841" s="116">
        <v>0</v>
      </c>
      <c r="W841" s="84">
        <v>158857.5</v>
      </c>
      <c r="X841" s="117">
        <v>45037</v>
      </c>
      <c r="Y841" s="117">
        <v>46498</v>
      </c>
      <c r="Z841" s="84">
        <v>158857.5</v>
      </c>
      <c r="AA841" s="116" t="s">
        <v>1406</v>
      </c>
      <c r="AB841" s="116" t="s">
        <v>1407</v>
      </c>
      <c r="AC841" s="118">
        <v>79428.75</v>
      </c>
      <c r="AD841" s="118">
        <v>79428.75</v>
      </c>
      <c r="AE841" s="118">
        <v>0</v>
      </c>
      <c r="AF841" s="118">
        <v>0</v>
      </c>
      <c r="AG841" s="118">
        <v>0</v>
      </c>
      <c r="AH841" s="118">
        <v>0</v>
      </c>
      <c r="AI841" s="118">
        <v>0</v>
      </c>
      <c r="AJ841" s="118">
        <v>0</v>
      </c>
      <c r="AK841" s="118">
        <v>0</v>
      </c>
      <c r="AL841" s="118">
        <v>0</v>
      </c>
      <c r="AM841" s="118">
        <v>0</v>
      </c>
      <c r="AN841" s="118">
        <v>0</v>
      </c>
      <c r="AO841" s="118">
        <v>0</v>
      </c>
      <c r="AP841" s="118">
        <v>0</v>
      </c>
      <c r="AQ841" s="118">
        <v>0</v>
      </c>
      <c r="AR841" s="118">
        <f t="shared" si="39"/>
        <v>158857.5</v>
      </c>
      <c r="AS841" s="118">
        <f t="shared" si="40"/>
        <v>0</v>
      </c>
      <c r="AT841" s="118">
        <f t="shared" si="41"/>
        <v>158857.5</v>
      </c>
      <c r="AU841" s="145"/>
    </row>
    <row r="842" spans="1:47" ht="15" customHeight="1" x14ac:dyDescent="0.3">
      <c r="A842" s="116" t="s">
        <v>3304</v>
      </c>
      <c r="B842" s="116" t="s">
        <v>990</v>
      </c>
      <c r="C842" s="116">
        <v>2</v>
      </c>
      <c r="D842" s="116" t="s">
        <v>0</v>
      </c>
      <c r="E842" s="116" t="s">
        <v>2</v>
      </c>
      <c r="F842" s="116" t="s">
        <v>1393</v>
      </c>
      <c r="G842" s="116" t="s">
        <v>1411</v>
      </c>
      <c r="H842" s="116" t="s">
        <v>1409</v>
      </c>
      <c r="I842" s="116" t="s">
        <v>1412</v>
      </c>
      <c r="J842" s="116" t="s">
        <v>4601</v>
      </c>
      <c r="K842" s="116" t="s">
        <v>628</v>
      </c>
      <c r="L842" s="116" t="s">
        <v>1398</v>
      </c>
      <c r="M842" s="116" t="s">
        <v>1405</v>
      </c>
      <c r="N842" s="116">
        <v>1</v>
      </c>
      <c r="O842" s="116">
        <v>1</v>
      </c>
      <c r="P842" s="116">
        <v>1</v>
      </c>
      <c r="Q842" s="116">
        <v>1</v>
      </c>
      <c r="R842" s="116">
        <v>1</v>
      </c>
      <c r="S842" s="116">
        <v>1</v>
      </c>
      <c r="T842" s="116">
        <v>0</v>
      </c>
      <c r="U842" s="116">
        <v>0</v>
      </c>
      <c r="V842" s="116">
        <v>0</v>
      </c>
      <c r="W842" s="84">
        <v>100152.5</v>
      </c>
      <c r="X842" s="117">
        <v>45037</v>
      </c>
      <c r="Y842" s="117">
        <v>46864</v>
      </c>
      <c r="Z842" s="84">
        <v>100152.5</v>
      </c>
      <c r="AA842" s="116" t="s">
        <v>1406</v>
      </c>
      <c r="AB842" s="116" t="s">
        <v>1407</v>
      </c>
      <c r="AC842" s="118">
        <v>0</v>
      </c>
      <c r="AD842" s="118">
        <v>50076.25</v>
      </c>
      <c r="AE842" s="118">
        <v>50076.25</v>
      </c>
      <c r="AF842" s="118">
        <v>0</v>
      </c>
      <c r="AG842" s="118">
        <v>0</v>
      </c>
      <c r="AH842" s="118">
        <v>0</v>
      </c>
      <c r="AI842" s="118">
        <v>0</v>
      </c>
      <c r="AJ842" s="118">
        <v>0</v>
      </c>
      <c r="AK842" s="118">
        <v>0</v>
      </c>
      <c r="AL842" s="118">
        <v>0</v>
      </c>
      <c r="AM842" s="118">
        <v>0</v>
      </c>
      <c r="AN842" s="118">
        <v>0</v>
      </c>
      <c r="AO842" s="118">
        <v>0</v>
      </c>
      <c r="AP842" s="118">
        <v>0</v>
      </c>
      <c r="AQ842" s="118">
        <v>0</v>
      </c>
      <c r="AR842" s="118">
        <f t="shared" si="39"/>
        <v>50076.25</v>
      </c>
      <c r="AS842" s="118">
        <f t="shared" si="40"/>
        <v>50076.25</v>
      </c>
      <c r="AT842" s="118">
        <f t="shared" si="41"/>
        <v>100152.5</v>
      </c>
      <c r="AU842" s="145"/>
    </row>
    <row r="843" spans="1:47" ht="15" customHeight="1" x14ac:dyDescent="0.3">
      <c r="A843" s="116" t="s">
        <v>3305</v>
      </c>
      <c r="B843" s="116" t="s">
        <v>990</v>
      </c>
      <c r="C843" s="116">
        <v>3</v>
      </c>
      <c r="D843" s="116" t="s">
        <v>0</v>
      </c>
      <c r="E843" s="116" t="s">
        <v>2</v>
      </c>
      <c r="F843" s="116" t="s">
        <v>1393</v>
      </c>
      <c r="G843" s="116" t="s">
        <v>1411</v>
      </c>
      <c r="H843" s="116" t="s">
        <v>1409</v>
      </c>
      <c r="I843" s="116" t="s">
        <v>1412</v>
      </c>
      <c r="J843" s="116" t="s">
        <v>4601</v>
      </c>
      <c r="K843" s="116" t="s">
        <v>628</v>
      </c>
      <c r="L843" s="116" t="s">
        <v>1398</v>
      </c>
      <c r="M843" s="116" t="s">
        <v>1405</v>
      </c>
      <c r="N843" s="116">
        <v>1</v>
      </c>
      <c r="O843" s="116">
        <v>1</v>
      </c>
      <c r="P843" s="116">
        <v>1</v>
      </c>
      <c r="Q843" s="116">
        <v>1</v>
      </c>
      <c r="R843" s="116">
        <v>1</v>
      </c>
      <c r="S843" s="116">
        <v>1</v>
      </c>
      <c r="T843" s="116">
        <v>0</v>
      </c>
      <c r="U843" s="116">
        <v>0</v>
      </c>
      <c r="V843" s="116">
        <v>0</v>
      </c>
      <c r="W843" s="84">
        <v>10388130</v>
      </c>
      <c r="X843" s="117">
        <v>45037</v>
      </c>
      <c r="Y843" s="117">
        <v>47229</v>
      </c>
      <c r="Z843" s="84">
        <v>10388130</v>
      </c>
      <c r="AA843" s="116" t="s">
        <v>1406</v>
      </c>
      <c r="AB843" s="116" t="s">
        <v>1407</v>
      </c>
      <c r="AC843" s="118">
        <v>0</v>
      </c>
      <c r="AD843" s="118">
        <v>0</v>
      </c>
      <c r="AE843" s="118">
        <v>5194065</v>
      </c>
      <c r="AF843" s="118">
        <v>5194065</v>
      </c>
      <c r="AG843" s="118">
        <v>0</v>
      </c>
      <c r="AH843" s="118">
        <v>0</v>
      </c>
      <c r="AI843" s="118">
        <v>0</v>
      </c>
      <c r="AJ843" s="118">
        <v>0</v>
      </c>
      <c r="AK843" s="118">
        <v>0</v>
      </c>
      <c r="AL843" s="118">
        <v>0</v>
      </c>
      <c r="AM843" s="118">
        <v>0</v>
      </c>
      <c r="AN843" s="118">
        <v>0</v>
      </c>
      <c r="AO843" s="118">
        <v>0</v>
      </c>
      <c r="AP843" s="118">
        <v>0</v>
      </c>
      <c r="AQ843" s="118">
        <v>0</v>
      </c>
      <c r="AR843" s="118">
        <f t="shared" si="39"/>
        <v>0</v>
      </c>
      <c r="AS843" s="118">
        <f t="shared" si="40"/>
        <v>10388130</v>
      </c>
      <c r="AT843" s="118">
        <f t="shared" si="41"/>
        <v>10388130</v>
      </c>
      <c r="AU843" s="145"/>
    </row>
    <row r="844" spans="1:47" ht="15" customHeight="1" x14ac:dyDescent="0.3">
      <c r="A844" s="116" t="s">
        <v>3306</v>
      </c>
      <c r="B844" s="116" t="s">
        <v>1211</v>
      </c>
      <c r="C844" s="116">
        <v>1</v>
      </c>
      <c r="D844" s="116" t="s">
        <v>0</v>
      </c>
      <c r="E844" s="116" t="s">
        <v>2</v>
      </c>
      <c r="F844" s="116" t="s">
        <v>1393</v>
      </c>
      <c r="G844" s="116" t="s">
        <v>323</v>
      </c>
      <c r="H844" s="116" t="s">
        <v>1402</v>
      </c>
      <c r="I844" s="116" t="s">
        <v>1403</v>
      </c>
      <c r="J844" s="116" t="s">
        <v>1404</v>
      </c>
      <c r="K844" s="116" t="s">
        <v>549</v>
      </c>
      <c r="L844" s="116" t="s">
        <v>1398</v>
      </c>
      <c r="M844" s="116" t="s">
        <v>1405</v>
      </c>
      <c r="N844" s="116">
        <v>1</v>
      </c>
      <c r="O844" s="116">
        <v>1</v>
      </c>
      <c r="P844" s="116">
        <v>1</v>
      </c>
      <c r="Q844" s="116">
        <v>0</v>
      </c>
      <c r="R844" s="116">
        <v>0</v>
      </c>
      <c r="S844" s="116">
        <v>1</v>
      </c>
      <c r="T844" s="116">
        <v>1</v>
      </c>
      <c r="U844" s="116">
        <v>1</v>
      </c>
      <c r="V844" s="116">
        <v>0</v>
      </c>
      <c r="W844" s="84">
        <v>200000000</v>
      </c>
      <c r="X844" s="117">
        <v>44984</v>
      </c>
      <c r="Y844" s="117">
        <v>48637</v>
      </c>
      <c r="Z844" s="84">
        <v>200000000</v>
      </c>
      <c r="AA844" s="116" t="s">
        <v>1406</v>
      </c>
      <c r="AB844" s="116" t="s">
        <v>1407</v>
      </c>
      <c r="AC844" s="118">
        <v>0</v>
      </c>
      <c r="AD844" s="118">
        <v>0</v>
      </c>
      <c r="AE844" s="118">
        <v>0</v>
      </c>
      <c r="AF844" s="118">
        <v>0</v>
      </c>
      <c r="AG844" s="118">
        <v>0</v>
      </c>
      <c r="AH844" s="118">
        <v>0</v>
      </c>
      <c r="AI844" s="118">
        <v>0</v>
      </c>
      <c r="AJ844" s="118">
        <v>200000000</v>
      </c>
      <c r="AK844" s="118">
        <v>0</v>
      </c>
      <c r="AL844" s="118">
        <v>0</v>
      </c>
      <c r="AM844" s="118">
        <v>0</v>
      </c>
      <c r="AN844" s="118">
        <v>0</v>
      </c>
      <c r="AO844" s="118">
        <v>0</v>
      </c>
      <c r="AP844" s="118">
        <v>0</v>
      </c>
      <c r="AQ844" s="118">
        <v>0</v>
      </c>
      <c r="AR844" s="118">
        <f t="shared" si="39"/>
        <v>0</v>
      </c>
      <c r="AS844" s="118">
        <f t="shared" si="40"/>
        <v>200000000</v>
      </c>
      <c r="AT844" s="118">
        <f t="shared" si="41"/>
        <v>200000000</v>
      </c>
      <c r="AU844" s="145"/>
    </row>
    <row r="845" spans="1:47" ht="15" customHeight="1" x14ac:dyDescent="0.3">
      <c r="A845" s="116" t="s">
        <v>3307</v>
      </c>
      <c r="B845" s="116" t="s">
        <v>1212</v>
      </c>
      <c r="C845" s="116">
        <v>1</v>
      </c>
      <c r="D845" s="116" t="s">
        <v>0</v>
      </c>
      <c r="E845" s="116" t="s">
        <v>2</v>
      </c>
      <c r="F845" s="116" t="s">
        <v>1393</v>
      </c>
      <c r="G845" s="116" t="s">
        <v>1401</v>
      </c>
      <c r="H845" s="116" t="s">
        <v>1402</v>
      </c>
      <c r="I845" s="116" t="s">
        <v>1403</v>
      </c>
      <c r="J845" s="116" t="s">
        <v>1404</v>
      </c>
      <c r="K845" s="116" t="s">
        <v>1417</v>
      </c>
      <c r="L845" s="116" t="s">
        <v>1398</v>
      </c>
      <c r="M845" s="116" t="s">
        <v>1405</v>
      </c>
      <c r="N845" s="116">
        <v>1</v>
      </c>
      <c r="O845" s="116">
        <v>1</v>
      </c>
      <c r="P845" s="116">
        <v>1</v>
      </c>
      <c r="Q845" s="116">
        <v>0</v>
      </c>
      <c r="R845" s="116">
        <v>0</v>
      </c>
      <c r="S845" s="116">
        <v>1</v>
      </c>
      <c r="T845" s="116">
        <v>1</v>
      </c>
      <c r="U845" s="116">
        <v>1</v>
      </c>
      <c r="V845" s="116">
        <v>0</v>
      </c>
      <c r="W845" s="84">
        <v>3438387.66</v>
      </c>
      <c r="X845" s="117">
        <v>45041</v>
      </c>
      <c r="Y845" s="117">
        <v>46502</v>
      </c>
      <c r="Z845" s="84">
        <v>3438387.66</v>
      </c>
      <c r="AA845" s="116" t="s">
        <v>1406</v>
      </c>
      <c r="AB845" s="116" t="s">
        <v>1407</v>
      </c>
      <c r="AC845" s="118">
        <v>0</v>
      </c>
      <c r="AD845" s="118">
        <v>3438387.66</v>
      </c>
      <c r="AE845" s="118">
        <v>0</v>
      </c>
      <c r="AF845" s="118">
        <v>0</v>
      </c>
      <c r="AG845" s="118">
        <v>0</v>
      </c>
      <c r="AH845" s="118">
        <v>0</v>
      </c>
      <c r="AI845" s="118">
        <v>0</v>
      </c>
      <c r="AJ845" s="118">
        <v>0</v>
      </c>
      <c r="AK845" s="118">
        <v>0</v>
      </c>
      <c r="AL845" s="118">
        <v>0</v>
      </c>
      <c r="AM845" s="118">
        <v>0</v>
      </c>
      <c r="AN845" s="118">
        <v>0</v>
      </c>
      <c r="AO845" s="118">
        <v>0</v>
      </c>
      <c r="AP845" s="118">
        <v>0</v>
      </c>
      <c r="AQ845" s="118">
        <v>0</v>
      </c>
      <c r="AR845" s="118">
        <f t="shared" si="39"/>
        <v>3438387.66</v>
      </c>
      <c r="AS845" s="118">
        <f t="shared" si="40"/>
        <v>0</v>
      </c>
      <c r="AT845" s="118">
        <f t="shared" si="41"/>
        <v>3438387.66</v>
      </c>
      <c r="AU845" s="145"/>
    </row>
    <row r="846" spans="1:47" ht="15" customHeight="1" x14ac:dyDescent="0.3">
      <c r="A846" s="116" t="s">
        <v>3308</v>
      </c>
      <c r="B846" s="116" t="s">
        <v>991</v>
      </c>
      <c r="C846" s="116">
        <v>3</v>
      </c>
      <c r="D846" s="116" t="s">
        <v>0</v>
      </c>
      <c r="E846" s="116" t="s">
        <v>2</v>
      </c>
      <c r="F846" s="116" t="s">
        <v>1393</v>
      </c>
      <c r="G846" s="116" t="s">
        <v>1411</v>
      </c>
      <c r="H846" s="116" t="s">
        <v>1409</v>
      </c>
      <c r="I846" s="116" t="s">
        <v>1412</v>
      </c>
      <c r="J846" s="116" t="s">
        <v>4601</v>
      </c>
      <c r="K846" s="116" t="s">
        <v>628</v>
      </c>
      <c r="L846" s="116" t="s">
        <v>1398</v>
      </c>
      <c r="M846" s="116" t="s">
        <v>1405</v>
      </c>
      <c r="N846" s="116">
        <v>1</v>
      </c>
      <c r="O846" s="116">
        <v>1</v>
      </c>
      <c r="P846" s="116">
        <v>1</v>
      </c>
      <c r="Q846" s="116">
        <v>1</v>
      </c>
      <c r="R846" s="116">
        <v>1</v>
      </c>
      <c r="S846" s="116">
        <v>1</v>
      </c>
      <c r="T846" s="116">
        <v>0</v>
      </c>
      <c r="U846" s="116">
        <v>0</v>
      </c>
      <c r="V846" s="116">
        <v>0</v>
      </c>
      <c r="W846" s="84">
        <v>1782980</v>
      </c>
      <c r="X846" s="117">
        <v>45042</v>
      </c>
      <c r="Y846" s="117">
        <v>46138</v>
      </c>
      <c r="Z846" s="84">
        <v>3565960</v>
      </c>
      <c r="AA846" s="116" t="s">
        <v>1406</v>
      </c>
      <c r="AB846" s="116" t="s">
        <v>1407</v>
      </c>
      <c r="AC846" s="118">
        <v>1782980</v>
      </c>
      <c r="AD846" s="118">
        <v>0</v>
      </c>
      <c r="AE846" s="118">
        <v>0</v>
      </c>
      <c r="AF846" s="118">
        <v>0</v>
      </c>
      <c r="AG846" s="118">
        <v>0</v>
      </c>
      <c r="AH846" s="118">
        <v>0</v>
      </c>
      <c r="AI846" s="118">
        <v>0</v>
      </c>
      <c r="AJ846" s="118">
        <v>0</v>
      </c>
      <c r="AK846" s="118">
        <v>0</v>
      </c>
      <c r="AL846" s="118">
        <v>0</v>
      </c>
      <c r="AM846" s="118">
        <v>0</v>
      </c>
      <c r="AN846" s="118">
        <v>0</v>
      </c>
      <c r="AO846" s="118">
        <v>0</v>
      </c>
      <c r="AP846" s="118">
        <v>0</v>
      </c>
      <c r="AQ846" s="118">
        <v>0</v>
      </c>
      <c r="AR846" s="118">
        <f t="shared" si="39"/>
        <v>1782980</v>
      </c>
      <c r="AS846" s="118">
        <f t="shared" si="40"/>
        <v>0</v>
      </c>
      <c r="AT846" s="118">
        <f t="shared" si="41"/>
        <v>1782980</v>
      </c>
      <c r="AU846" s="145"/>
    </row>
    <row r="847" spans="1:47" ht="15" customHeight="1" x14ac:dyDescent="0.3">
      <c r="A847" s="116" t="s">
        <v>3309</v>
      </c>
      <c r="B847" s="116" t="s">
        <v>991</v>
      </c>
      <c r="C847" s="116">
        <v>4</v>
      </c>
      <c r="D847" s="116" t="s">
        <v>0</v>
      </c>
      <c r="E847" s="116" t="s">
        <v>2</v>
      </c>
      <c r="F847" s="116" t="s">
        <v>1393</v>
      </c>
      <c r="G847" s="116" t="s">
        <v>1411</v>
      </c>
      <c r="H847" s="116" t="s">
        <v>1409</v>
      </c>
      <c r="I847" s="116" t="s">
        <v>1412</v>
      </c>
      <c r="J847" s="116" t="s">
        <v>4601</v>
      </c>
      <c r="K847" s="116" t="s">
        <v>628</v>
      </c>
      <c r="L847" s="116" t="s">
        <v>1398</v>
      </c>
      <c r="M847" s="116" t="s">
        <v>1405</v>
      </c>
      <c r="N847" s="116">
        <v>1</v>
      </c>
      <c r="O847" s="116">
        <v>1</v>
      </c>
      <c r="P847" s="116">
        <v>1</v>
      </c>
      <c r="Q847" s="116">
        <v>1</v>
      </c>
      <c r="R847" s="116">
        <v>1</v>
      </c>
      <c r="S847" s="116">
        <v>1</v>
      </c>
      <c r="T847" s="116">
        <v>0</v>
      </c>
      <c r="U847" s="116">
        <v>0</v>
      </c>
      <c r="V847" s="116">
        <v>0</v>
      </c>
      <c r="W847" s="84">
        <v>6169482.5</v>
      </c>
      <c r="X847" s="117">
        <v>45042</v>
      </c>
      <c r="Y847" s="117">
        <v>46503</v>
      </c>
      <c r="Z847" s="84">
        <v>6169482.5</v>
      </c>
      <c r="AA847" s="116" t="s">
        <v>1406</v>
      </c>
      <c r="AB847" s="116" t="s">
        <v>1407</v>
      </c>
      <c r="AC847" s="118">
        <v>3084741.25</v>
      </c>
      <c r="AD847" s="118">
        <v>3084741.25</v>
      </c>
      <c r="AE847" s="118">
        <v>0</v>
      </c>
      <c r="AF847" s="118">
        <v>0</v>
      </c>
      <c r="AG847" s="118">
        <v>0</v>
      </c>
      <c r="AH847" s="118">
        <v>0</v>
      </c>
      <c r="AI847" s="118">
        <v>0</v>
      </c>
      <c r="AJ847" s="118">
        <v>0</v>
      </c>
      <c r="AK847" s="118">
        <v>0</v>
      </c>
      <c r="AL847" s="118">
        <v>0</v>
      </c>
      <c r="AM847" s="118">
        <v>0</v>
      </c>
      <c r="AN847" s="118">
        <v>0</v>
      </c>
      <c r="AO847" s="118">
        <v>0</v>
      </c>
      <c r="AP847" s="118">
        <v>0</v>
      </c>
      <c r="AQ847" s="118">
        <v>0</v>
      </c>
      <c r="AR847" s="118">
        <f t="shared" si="39"/>
        <v>6169482.5</v>
      </c>
      <c r="AS847" s="118">
        <f t="shared" si="40"/>
        <v>0</v>
      </c>
      <c r="AT847" s="118">
        <f t="shared" si="41"/>
        <v>6169482.5</v>
      </c>
      <c r="AU847" s="145"/>
    </row>
    <row r="848" spans="1:47" ht="15" customHeight="1" x14ac:dyDescent="0.3">
      <c r="A848" s="116" t="s">
        <v>3310</v>
      </c>
      <c r="B848" s="116" t="s">
        <v>991</v>
      </c>
      <c r="C848" s="116">
        <v>5</v>
      </c>
      <c r="D848" s="116" t="s">
        <v>0</v>
      </c>
      <c r="E848" s="116" t="s">
        <v>2</v>
      </c>
      <c r="F848" s="116" t="s">
        <v>1393</v>
      </c>
      <c r="G848" s="116" t="s">
        <v>1411</v>
      </c>
      <c r="H848" s="116" t="s">
        <v>1409</v>
      </c>
      <c r="I848" s="116" t="s">
        <v>1412</v>
      </c>
      <c r="J848" s="116" t="s">
        <v>4601</v>
      </c>
      <c r="K848" s="116" t="s">
        <v>628</v>
      </c>
      <c r="L848" s="116" t="s">
        <v>1398</v>
      </c>
      <c r="M848" s="116" t="s">
        <v>1405</v>
      </c>
      <c r="N848" s="116">
        <v>1</v>
      </c>
      <c r="O848" s="116">
        <v>1</v>
      </c>
      <c r="P848" s="116">
        <v>1</v>
      </c>
      <c r="Q848" s="116">
        <v>1</v>
      </c>
      <c r="R848" s="116">
        <v>1</v>
      </c>
      <c r="S848" s="116">
        <v>1</v>
      </c>
      <c r="T848" s="116">
        <v>0</v>
      </c>
      <c r="U848" s="116">
        <v>0</v>
      </c>
      <c r="V848" s="116">
        <v>0</v>
      </c>
      <c r="W848" s="84">
        <v>15882357.5</v>
      </c>
      <c r="X848" s="117">
        <v>45042</v>
      </c>
      <c r="Y848" s="117">
        <v>46869</v>
      </c>
      <c r="Z848" s="84">
        <v>15882357.5</v>
      </c>
      <c r="AA848" s="116" t="s">
        <v>1406</v>
      </c>
      <c r="AB848" s="116" t="s">
        <v>1407</v>
      </c>
      <c r="AC848" s="118">
        <v>0</v>
      </c>
      <c r="AD848" s="118">
        <v>7941178.75</v>
      </c>
      <c r="AE848" s="118">
        <v>7941178.75</v>
      </c>
      <c r="AF848" s="118">
        <v>0</v>
      </c>
      <c r="AG848" s="118">
        <v>0</v>
      </c>
      <c r="AH848" s="118">
        <v>0</v>
      </c>
      <c r="AI848" s="118">
        <v>0</v>
      </c>
      <c r="AJ848" s="118">
        <v>0</v>
      </c>
      <c r="AK848" s="118">
        <v>0</v>
      </c>
      <c r="AL848" s="118">
        <v>0</v>
      </c>
      <c r="AM848" s="118">
        <v>0</v>
      </c>
      <c r="AN848" s="118">
        <v>0</v>
      </c>
      <c r="AO848" s="118">
        <v>0</v>
      </c>
      <c r="AP848" s="118">
        <v>0</v>
      </c>
      <c r="AQ848" s="118">
        <v>0</v>
      </c>
      <c r="AR848" s="118">
        <f t="shared" si="39"/>
        <v>7941178.75</v>
      </c>
      <c r="AS848" s="118">
        <f t="shared" si="40"/>
        <v>7941178.75</v>
      </c>
      <c r="AT848" s="118">
        <f t="shared" si="41"/>
        <v>15882357.5</v>
      </c>
      <c r="AU848" s="145"/>
    </row>
    <row r="849" spans="1:47" ht="15" customHeight="1" x14ac:dyDescent="0.3">
      <c r="A849" s="116" t="s">
        <v>3311</v>
      </c>
      <c r="B849" s="116" t="s">
        <v>991</v>
      </c>
      <c r="C849" s="116">
        <v>6</v>
      </c>
      <c r="D849" s="116" t="s">
        <v>0</v>
      </c>
      <c r="E849" s="116" t="s">
        <v>2</v>
      </c>
      <c r="F849" s="116" t="s">
        <v>1393</v>
      </c>
      <c r="G849" s="116" t="s">
        <v>1411</v>
      </c>
      <c r="H849" s="116" t="s">
        <v>1409</v>
      </c>
      <c r="I849" s="116" t="s">
        <v>1412</v>
      </c>
      <c r="J849" s="116" t="s">
        <v>4601</v>
      </c>
      <c r="K849" s="116" t="s">
        <v>628</v>
      </c>
      <c r="L849" s="116" t="s">
        <v>1398</v>
      </c>
      <c r="M849" s="116" t="s">
        <v>1405</v>
      </c>
      <c r="N849" s="116">
        <v>1</v>
      </c>
      <c r="O849" s="116">
        <v>1</v>
      </c>
      <c r="P849" s="116">
        <v>1</v>
      </c>
      <c r="Q849" s="116">
        <v>1</v>
      </c>
      <c r="R849" s="116">
        <v>1</v>
      </c>
      <c r="S849" s="116">
        <v>1</v>
      </c>
      <c r="T849" s="116">
        <v>0</v>
      </c>
      <c r="U849" s="116">
        <v>0</v>
      </c>
      <c r="V849" s="116">
        <v>0</v>
      </c>
      <c r="W849" s="84">
        <v>2997495</v>
      </c>
      <c r="X849" s="117">
        <v>45042</v>
      </c>
      <c r="Y849" s="117">
        <v>47234</v>
      </c>
      <c r="Z849" s="84">
        <v>2997495</v>
      </c>
      <c r="AA849" s="116" t="s">
        <v>1406</v>
      </c>
      <c r="AB849" s="116" t="s">
        <v>1407</v>
      </c>
      <c r="AC849" s="118">
        <v>0</v>
      </c>
      <c r="AD849" s="118">
        <v>0</v>
      </c>
      <c r="AE849" s="118">
        <v>1498747.5</v>
      </c>
      <c r="AF849" s="118">
        <v>1498747.5</v>
      </c>
      <c r="AG849" s="118">
        <v>0</v>
      </c>
      <c r="AH849" s="118">
        <v>0</v>
      </c>
      <c r="AI849" s="118">
        <v>0</v>
      </c>
      <c r="AJ849" s="118">
        <v>0</v>
      </c>
      <c r="AK849" s="118">
        <v>0</v>
      </c>
      <c r="AL849" s="118">
        <v>0</v>
      </c>
      <c r="AM849" s="118">
        <v>0</v>
      </c>
      <c r="AN849" s="118">
        <v>0</v>
      </c>
      <c r="AO849" s="118">
        <v>0</v>
      </c>
      <c r="AP849" s="118">
        <v>0</v>
      </c>
      <c r="AQ849" s="118">
        <v>0</v>
      </c>
      <c r="AR849" s="118">
        <f t="shared" si="39"/>
        <v>0</v>
      </c>
      <c r="AS849" s="118">
        <f t="shared" si="40"/>
        <v>2997495</v>
      </c>
      <c r="AT849" s="118">
        <f t="shared" si="41"/>
        <v>2997495</v>
      </c>
      <c r="AU849" s="145"/>
    </row>
    <row r="850" spans="1:47" ht="15" customHeight="1" x14ac:dyDescent="0.3">
      <c r="A850" s="116" t="s">
        <v>3312</v>
      </c>
      <c r="B850" s="116" t="s">
        <v>991</v>
      </c>
      <c r="C850" s="116">
        <v>7</v>
      </c>
      <c r="D850" s="116" t="s">
        <v>0</v>
      </c>
      <c r="E850" s="116" t="s">
        <v>2</v>
      </c>
      <c r="F850" s="116" t="s">
        <v>1393</v>
      </c>
      <c r="G850" s="116" t="s">
        <v>1411</v>
      </c>
      <c r="H850" s="116" t="s">
        <v>1409</v>
      </c>
      <c r="I850" s="116" t="s">
        <v>1412</v>
      </c>
      <c r="J850" s="116" t="s">
        <v>4601</v>
      </c>
      <c r="K850" s="116" t="s">
        <v>628</v>
      </c>
      <c r="L850" s="116" t="s">
        <v>1398</v>
      </c>
      <c r="M850" s="116" t="s">
        <v>1405</v>
      </c>
      <c r="N850" s="116">
        <v>1</v>
      </c>
      <c r="O850" s="116">
        <v>1</v>
      </c>
      <c r="P850" s="116">
        <v>1</v>
      </c>
      <c r="Q850" s="116">
        <v>1</v>
      </c>
      <c r="R850" s="116">
        <v>1</v>
      </c>
      <c r="S850" s="116">
        <v>1</v>
      </c>
      <c r="T850" s="116">
        <v>0</v>
      </c>
      <c r="U850" s="116">
        <v>0</v>
      </c>
      <c r="V850" s="116">
        <v>0</v>
      </c>
      <c r="W850" s="84">
        <v>589852.5</v>
      </c>
      <c r="X850" s="117">
        <v>45042</v>
      </c>
      <c r="Y850" s="117">
        <v>47599</v>
      </c>
      <c r="Z850" s="84">
        <v>589852.5</v>
      </c>
      <c r="AA850" s="116" t="s">
        <v>1406</v>
      </c>
      <c r="AB850" s="116" t="s">
        <v>1407</v>
      </c>
      <c r="AC850" s="118">
        <v>0</v>
      </c>
      <c r="AD850" s="118">
        <v>0</v>
      </c>
      <c r="AE850" s="118">
        <v>0</v>
      </c>
      <c r="AF850" s="118">
        <v>294926.25</v>
      </c>
      <c r="AG850" s="118">
        <v>294926.25</v>
      </c>
      <c r="AH850" s="118">
        <v>0</v>
      </c>
      <c r="AI850" s="118">
        <v>0</v>
      </c>
      <c r="AJ850" s="118">
        <v>0</v>
      </c>
      <c r="AK850" s="118">
        <v>0</v>
      </c>
      <c r="AL850" s="118">
        <v>0</v>
      </c>
      <c r="AM850" s="118">
        <v>0</v>
      </c>
      <c r="AN850" s="118">
        <v>0</v>
      </c>
      <c r="AO850" s="118">
        <v>0</v>
      </c>
      <c r="AP850" s="118">
        <v>0</v>
      </c>
      <c r="AQ850" s="118">
        <v>0</v>
      </c>
      <c r="AR850" s="118">
        <f t="shared" si="39"/>
        <v>0</v>
      </c>
      <c r="AS850" s="118">
        <f t="shared" si="40"/>
        <v>589852.5</v>
      </c>
      <c r="AT850" s="118">
        <f t="shared" si="41"/>
        <v>589852.5</v>
      </c>
      <c r="AU850" s="145"/>
    </row>
    <row r="851" spans="1:47" ht="15" customHeight="1" x14ac:dyDescent="0.3">
      <c r="A851" s="116" t="s">
        <v>3313</v>
      </c>
      <c r="B851" s="116" t="s">
        <v>991</v>
      </c>
      <c r="C851" s="116">
        <v>8</v>
      </c>
      <c r="D851" s="116" t="s">
        <v>0</v>
      </c>
      <c r="E851" s="116" t="s">
        <v>2</v>
      </c>
      <c r="F851" s="116" t="s">
        <v>1393</v>
      </c>
      <c r="G851" s="116" t="s">
        <v>1411</v>
      </c>
      <c r="H851" s="116" t="s">
        <v>1409</v>
      </c>
      <c r="I851" s="116" t="s">
        <v>1412</v>
      </c>
      <c r="J851" s="116" t="s">
        <v>4601</v>
      </c>
      <c r="K851" s="116" t="s">
        <v>628</v>
      </c>
      <c r="L851" s="116" t="s">
        <v>1398</v>
      </c>
      <c r="M851" s="116" t="s">
        <v>1405</v>
      </c>
      <c r="N851" s="116">
        <v>1</v>
      </c>
      <c r="O851" s="116">
        <v>1</v>
      </c>
      <c r="P851" s="116">
        <v>1</v>
      </c>
      <c r="Q851" s="116">
        <v>1</v>
      </c>
      <c r="R851" s="116">
        <v>1</v>
      </c>
      <c r="S851" s="116">
        <v>1</v>
      </c>
      <c r="T851" s="116">
        <v>0</v>
      </c>
      <c r="U851" s="116">
        <v>0</v>
      </c>
      <c r="V851" s="116">
        <v>0</v>
      </c>
      <c r="W851" s="84">
        <v>159300</v>
      </c>
      <c r="X851" s="117">
        <v>45042</v>
      </c>
      <c r="Y851" s="117">
        <v>47964</v>
      </c>
      <c r="Z851" s="84">
        <v>159300</v>
      </c>
      <c r="AA851" s="116" t="s">
        <v>1406</v>
      </c>
      <c r="AB851" s="116" t="s">
        <v>1407</v>
      </c>
      <c r="AC851" s="118">
        <v>0</v>
      </c>
      <c r="AD851" s="118">
        <v>0</v>
      </c>
      <c r="AE851" s="118">
        <v>0</v>
      </c>
      <c r="AF851" s="118">
        <v>53100</v>
      </c>
      <c r="AG851" s="118">
        <v>53100</v>
      </c>
      <c r="AH851" s="118">
        <v>53100</v>
      </c>
      <c r="AI851" s="118">
        <v>0</v>
      </c>
      <c r="AJ851" s="118">
        <v>0</v>
      </c>
      <c r="AK851" s="118">
        <v>0</v>
      </c>
      <c r="AL851" s="118">
        <v>0</v>
      </c>
      <c r="AM851" s="118">
        <v>0</v>
      </c>
      <c r="AN851" s="118">
        <v>0</v>
      </c>
      <c r="AO851" s="118">
        <v>0</v>
      </c>
      <c r="AP851" s="118">
        <v>0</v>
      </c>
      <c r="AQ851" s="118">
        <v>0</v>
      </c>
      <c r="AR851" s="118">
        <f t="shared" si="39"/>
        <v>0</v>
      </c>
      <c r="AS851" s="118">
        <f t="shared" si="40"/>
        <v>159300</v>
      </c>
      <c r="AT851" s="118">
        <f t="shared" si="41"/>
        <v>159300</v>
      </c>
      <c r="AU851" s="145"/>
    </row>
    <row r="852" spans="1:47" ht="15" customHeight="1" x14ac:dyDescent="0.3">
      <c r="A852" s="116" t="s">
        <v>3314</v>
      </c>
      <c r="B852" s="116" t="s">
        <v>992</v>
      </c>
      <c r="C852" s="116">
        <v>3</v>
      </c>
      <c r="D852" s="116" t="s">
        <v>0</v>
      </c>
      <c r="E852" s="116" t="s">
        <v>2</v>
      </c>
      <c r="F852" s="116" t="s">
        <v>1393</v>
      </c>
      <c r="G852" s="116" t="s">
        <v>1411</v>
      </c>
      <c r="H852" s="116" t="s">
        <v>1409</v>
      </c>
      <c r="I852" s="116" t="s">
        <v>1412</v>
      </c>
      <c r="J852" s="116" t="s">
        <v>4601</v>
      </c>
      <c r="K852" s="116" t="s">
        <v>628</v>
      </c>
      <c r="L852" s="116" t="s">
        <v>1398</v>
      </c>
      <c r="M852" s="116" t="s">
        <v>1405</v>
      </c>
      <c r="N852" s="116">
        <v>1</v>
      </c>
      <c r="O852" s="116">
        <v>1</v>
      </c>
      <c r="P852" s="116">
        <v>1</v>
      </c>
      <c r="Q852" s="116">
        <v>1</v>
      </c>
      <c r="R852" s="116">
        <v>1</v>
      </c>
      <c r="S852" s="116">
        <v>1</v>
      </c>
      <c r="T852" s="116">
        <v>0</v>
      </c>
      <c r="U852" s="116">
        <v>0</v>
      </c>
      <c r="V852" s="116">
        <v>0</v>
      </c>
      <c r="W852" s="84">
        <v>493240</v>
      </c>
      <c r="X852" s="117">
        <v>45063</v>
      </c>
      <c r="Y852" s="117">
        <v>46159</v>
      </c>
      <c r="Z852" s="84">
        <v>986480</v>
      </c>
      <c r="AA852" s="116" t="s">
        <v>1406</v>
      </c>
      <c r="AB852" s="116" t="s">
        <v>1407</v>
      </c>
      <c r="AC852" s="118">
        <v>493240</v>
      </c>
      <c r="AD852" s="118">
        <v>0</v>
      </c>
      <c r="AE852" s="118">
        <v>0</v>
      </c>
      <c r="AF852" s="118">
        <v>0</v>
      </c>
      <c r="AG852" s="118">
        <v>0</v>
      </c>
      <c r="AH852" s="118">
        <v>0</v>
      </c>
      <c r="AI852" s="118">
        <v>0</v>
      </c>
      <c r="AJ852" s="118">
        <v>0</v>
      </c>
      <c r="AK852" s="118">
        <v>0</v>
      </c>
      <c r="AL852" s="118">
        <v>0</v>
      </c>
      <c r="AM852" s="118">
        <v>0</v>
      </c>
      <c r="AN852" s="118">
        <v>0</v>
      </c>
      <c r="AO852" s="118">
        <v>0</v>
      </c>
      <c r="AP852" s="118">
        <v>0</v>
      </c>
      <c r="AQ852" s="118">
        <v>0</v>
      </c>
      <c r="AR852" s="118">
        <f t="shared" si="39"/>
        <v>493240</v>
      </c>
      <c r="AS852" s="118">
        <f t="shared" si="40"/>
        <v>0</v>
      </c>
      <c r="AT852" s="118">
        <f t="shared" si="41"/>
        <v>493240</v>
      </c>
      <c r="AU852" s="145"/>
    </row>
    <row r="853" spans="1:47" ht="15" customHeight="1" x14ac:dyDescent="0.3">
      <c r="A853" s="116" t="s">
        <v>3315</v>
      </c>
      <c r="B853" s="116" t="s">
        <v>992</v>
      </c>
      <c r="C853" s="116">
        <v>4</v>
      </c>
      <c r="D853" s="116" t="s">
        <v>0</v>
      </c>
      <c r="E853" s="116" t="s">
        <v>2</v>
      </c>
      <c r="F853" s="116" t="s">
        <v>1393</v>
      </c>
      <c r="G853" s="116" t="s">
        <v>1411</v>
      </c>
      <c r="H853" s="116" t="s">
        <v>1409</v>
      </c>
      <c r="I853" s="116" t="s">
        <v>1412</v>
      </c>
      <c r="J853" s="116" t="s">
        <v>4601</v>
      </c>
      <c r="K853" s="116" t="s">
        <v>628</v>
      </c>
      <c r="L853" s="116" t="s">
        <v>1398</v>
      </c>
      <c r="M853" s="116" t="s">
        <v>1405</v>
      </c>
      <c r="N853" s="116">
        <v>1</v>
      </c>
      <c r="O853" s="116">
        <v>1</v>
      </c>
      <c r="P853" s="116">
        <v>1</v>
      </c>
      <c r="Q853" s="116">
        <v>1</v>
      </c>
      <c r="R853" s="116">
        <v>1</v>
      </c>
      <c r="S853" s="116">
        <v>1</v>
      </c>
      <c r="T853" s="116">
        <v>0</v>
      </c>
      <c r="U853" s="116">
        <v>0</v>
      </c>
      <c r="V853" s="116">
        <v>0</v>
      </c>
      <c r="W853" s="84">
        <v>853435</v>
      </c>
      <c r="X853" s="117">
        <v>45063</v>
      </c>
      <c r="Y853" s="117">
        <v>46524</v>
      </c>
      <c r="Z853" s="84">
        <v>853435</v>
      </c>
      <c r="AA853" s="116" t="s">
        <v>1406</v>
      </c>
      <c r="AB853" s="116" t="s">
        <v>1407</v>
      </c>
      <c r="AC853" s="118">
        <v>426717.5</v>
      </c>
      <c r="AD853" s="118">
        <v>426717.5</v>
      </c>
      <c r="AE853" s="118">
        <v>0</v>
      </c>
      <c r="AF853" s="118">
        <v>0</v>
      </c>
      <c r="AG853" s="118">
        <v>0</v>
      </c>
      <c r="AH853" s="118">
        <v>0</v>
      </c>
      <c r="AI853" s="118">
        <v>0</v>
      </c>
      <c r="AJ853" s="118">
        <v>0</v>
      </c>
      <c r="AK853" s="118">
        <v>0</v>
      </c>
      <c r="AL853" s="118">
        <v>0</v>
      </c>
      <c r="AM853" s="118">
        <v>0</v>
      </c>
      <c r="AN853" s="118">
        <v>0</v>
      </c>
      <c r="AO853" s="118">
        <v>0</v>
      </c>
      <c r="AP853" s="118">
        <v>0</v>
      </c>
      <c r="AQ853" s="118">
        <v>0</v>
      </c>
      <c r="AR853" s="118">
        <f t="shared" si="39"/>
        <v>853435</v>
      </c>
      <c r="AS853" s="118">
        <f t="shared" si="40"/>
        <v>0</v>
      </c>
      <c r="AT853" s="118">
        <f t="shared" si="41"/>
        <v>853435</v>
      </c>
      <c r="AU853" s="145"/>
    </row>
    <row r="854" spans="1:47" ht="15" customHeight="1" x14ac:dyDescent="0.3">
      <c r="A854" s="116" t="s">
        <v>3316</v>
      </c>
      <c r="B854" s="116" t="s">
        <v>992</v>
      </c>
      <c r="C854" s="116">
        <v>5</v>
      </c>
      <c r="D854" s="116" t="s">
        <v>0</v>
      </c>
      <c r="E854" s="116" t="s">
        <v>2</v>
      </c>
      <c r="F854" s="116" t="s">
        <v>1393</v>
      </c>
      <c r="G854" s="116" t="s">
        <v>1411</v>
      </c>
      <c r="H854" s="116" t="s">
        <v>1409</v>
      </c>
      <c r="I854" s="116" t="s">
        <v>1412</v>
      </c>
      <c r="J854" s="116" t="s">
        <v>4601</v>
      </c>
      <c r="K854" s="116" t="s">
        <v>628</v>
      </c>
      <c r="L854" s="116" t="s">
        <v>1398</v>
      </c>
      <c r="M854" s="116" t="s">
        <v>1405</v>
      </c>
      <c r="N854" s="116">
        <v>1</v>
      </c>
      <c r="O854" s="116">
        <v>1</v>
      </c>
      <c r="P854" s="116">
        <v>1</v>
      </c>
      <c r="Q854" s="116">
        <v>1</v>
      </c>
      <c r="R854" s="116">
        <v>1</v>
      </c>
      <c r="S854" s="116">
        <v>1</v>
      </c>
      <c r="T854" s="116">
        <v>0</v>
      </c>
      <c r="U854" s="116">
        <v>0</v>
      </c>
      <c r="V854" s="116">
        <v>0</v>
      </c>
      <c r="W854" s="84">
        <v>956685</v>
      </c>
      <c r="X854" s="117">
        <v>45063</v>
      </c>
      <c r="Y854" s="117">
        <v>46890</v>
      </c>
      <c r="Z854" s="84">
        <v>956685</v>
      </c>
      <c r="AA854" s="116" t="s">
        <v>1406</v>
      </c>
      <c r="AB854" s="116" t="s">
        <v>1407</v>
      </c>
      <c r="AC854" s="118">
        <v>0</v>
      </c>
      <c r="AD854" s="118">
        <v>478342.5</v>
      </c>
      <c r="AE854" s="118">
        <v>478342.5</v>
      </c>
      <c r="AF854" s="118">
        <v>0</v>
      </c>
      <c r="AG854" s="118">
        <v>0</v>
      </c>
      <c r="AH854" s="118">
        <v>0</v>
      </c>
      <c r="AI854" s="118">
        <v>0</v>
      </c>
      <c r="AJ854" s="118">
        <v>0</v>
      </c>
      <c r="AK854" s="118">
        <v>0</v>
      </c>
      <c r="AL854" s="118">
        <v>0</v>
      </c>
      <c r="AM854" s="118">
        <v>0</v>
      </c>
      <c r="AN854" s="118">
        <v>0</v>
      </c>
      <c r="AO854" s="118">
        <v>0</v>
      </c>
      <c r="AP854" s="118">
        <v>0</v>
      </c>
      <c r="AQ854" s="118">
        <v>0</v>
      </c>
      <c r="AR854" s="118">
        <f t="shared" si="39"/>
        <v>478342.5</v>
      </c>
      <c r="AS854" s="118">
        <f t="shared" si="40"/>
        <v>478342.5</v>
      </c>
      <c r="AT854" s="118">
        <f t="shared" si="41"/>
        <v>956685</v>
      </c>
      <c r="AU854" s="145"/>
    </row>
    <row r="855" spans="1:47" ht="15" customHeight="1" x14ac:dyDescent="0.3">
      <c r="A855" s="116" t="s">
        <v>3317</v>
      </c>
      <c r="B855" s="116" t="s">
        <v>992</v>
      </c>
      <c r="C855" s="116">
        <v>6</v>
      </c>
      <c r="D855" s="116" t="s">
        <v>0</v>
      </c>
      <c r="E855" s="116" t="s">
        <v>2</v>
      </c>
      <c r="F855" s="116" t="s">
        <v>1393</v>
      </c>
      <c r="G855" s="116" t="s">
        <v>1411</v>
      </c>
      <c r="H855" s="116" t="s">
        <v>1409</v>
      </c>
      <c r="I855" s="116" t="s">
        <v>1412</v>
      </c>
      <c r="J855" s="116" t="s">
        <v>4601</v>
      </c>
      <c r="K855" s="116" t="s">
        <v>628</v>
      </c>
      <c r="L855" s="116" t="s">
        <v>1398</v>
      </c>
      <c r="M855" s="116" t="s">
        <v>1405</v>
      </c>
      <c r="N855" s="116">
        <v>1</v>
      </c>
      <c r="O855" s="116">
        <v>1</v>
      </c>
      <c r="P855" s="116">
        <v>1</v>
      </c>
      <c r="Q855" s="116">
        <v>1</v>
      </c>
      <c r="R855" s="116">
        <v>1</v>
      </c>
      <c r="S855" s="116">
        <v>1</v>
      </c>
      <c r="T855" s="116">
        <v>0</v>
      </c>
      <c r="U855" s="116">
        <v>0</v>
      </c>
      <c r="V855" s="116">
        <v>0</v>
      </c>
      <c r="W855" s="84">
        <v>674517.5</v>
      </c>
      <c r="X855" s="117">
        <v>45063</v>
      </c>
      <c r="Y855" s="117">
        <v>47255</v>
      </c>
      <c r="Z855" s="84">
        <v>674517.5</v>
      </c>
      <c r="AA855" s="116" t="s">
        <v>1406</v>
      </c>
      <c r="AB855" s="116" t="s">
        <v>1407</v>
      </c>
      <c r="AC855" s="118">
        <v>0</v>
      </c>
      <c r="AD855" s="118">
        <v>0</v>
      </c>
      <c r="AE855" s="118">
        <v>337258.75</v>
      </c>
      <c r="AF855" s="118">
        <v>337258.75</v>
      </c>
      <c r="AG855" s="118">
        <v>0</v>
      </c>
      <c r="AH855" s="118">
        <v>0</v>
      </c>
      <c r="AI855" s="118">
        <v>0</v>
      </c>
      <c r="AJ855" s="118">
        <v>0</v>
      </c>
      <c r="AK855" s="118">
        <v>0</v>
      </c>
      <c r="AL855" s="118">
        <v>0</v>
      </c>
      <c r="AM855" s="118">
        <v>0</v>
      </c>
      <c r="AN855" s="118">
        <v>0</v>
      </c>
      <c r="AO855" s="118">
        <v>0</v>
      </c>
      <c r="AP855" s="118">
        <v>0</v>
      </c>
      <c r="AQ855" s="118">
        <v>0</v>
      </c>
      <c r="AR855" s="118">
        <f t="shared" si="39"/>
        <v>0</v>
      </c>
      <c r="AS855" s="118">
        <f t="shared" si="40"/>
        <v>674517.5</v>
      </c>
      <c r="AT855" s="118">
        <f t="shared" si="41"/>
        <v>674517.5</v>
      </c>
      <c r="AU855" s="145"/>
    </row>
    <row r="856" spans="1:47" ht="15" customHeight="1" x14ac:dyDescent="0.3">
      <c r="A856" s="116" t="s">
        <v>3318</v>
      </c>
      <c r="B856" s="116" t="s">
        <v>992</v>
      </c>
      <c r="C856" s="116">
        <v>7</v>
      </c>
      <c r="D856" s="116" t="s">
        <v>0</v>
      </c>
      <c r="E856" s="116" t="s">
        <v>2</v>
      </c>
      <c r="F856" s="116" t="s">
        <v>1393</v>
      </c>
      <c r="G856" s="116" t="s">
        <v>1411</v>
      </c>
      <c r="H856" s="116" t="s">
        <v>1409</v>
      </c>
      <c r="I856" s="116" t="s">
        <v>1412</v>
      </c>
      <c r="J856" s="116" t="s">
        <v>4601</v>
      </c>
      <c r="K856" s="116" t="s">
        <v>628</v>
      </c>
      <c r="L856" s="116" t="s">
        <v>1398</v>
      </c>
      <c r="M856" s="116" t="s">
        <v>1405</v>
      </c>
      <c r="N856" s="116">
        <v>1</v>
      </c>
      <c r="O856" s="116">
        <v>1</v>
      </c>
      <c r="P856" s="116">
        <v>1</v>
      </c>
      <c r="Q856" s="116">
        <v>1</v>
      </c>
      <c r="R856" s="116">
        <v>1</v>
      </c>
      <c r="S856" s="116">
        <v>1</v>
      </c>
      <c r="T856" s="116">
        <v>0</v>
      </c>
      <c r="U856" s="116">
        <v>0</v>
      </c>
      <c r="V856" s="116">
        <v>0</v>
      </c>
      <c r="W856" s="84">
        <v>1356852.5</v>
      </c>
      <c r="X856" s="117">
        <v>45063</v>
      </c>
      <c r="Y856" s="117">
        <v>47620</v>
      </c>
      <c r="Z856" s="84">
        <v>1356852.5</v>
      </c>
      <c r="AA856" s="116" t="s">
        <v>1406</v>
      </c>
      <c r="AB856" s="116" t="s">
        <v>1407</v>
      </c>
      <c r="AC856" s="118">
        <v>0</v>
      </c>
      <c r="AD856" s="118">
        <v>0</v>
      </c>
      <c r="AE856" s="118">
        <v>0</v>
      </c>
      <c r="AF856" s="118">
        <v>678426.25</v>
      </c>
      <c r="AG856" s="118">
        <v>678426.25</v>
      </c>
      <c r="AH856" s="118">
        <v>0</v>
      </c>
      <c r="AI856" s="118">
        <v>0</v>
      </c>
      <c r="AJ856" s="118">
        <v>0</v>
      </c>
      <c r="AK856" s="118">
        <v>0</v>
      </c>
      <c r="AL856" s="118">
        <v>0</v>
      </c>
      <c r="AM856" s="118">
        <v>0</v>
      </c>
      <c r="AN856" s="118">
        <v>0</v>
      </c>
      <c r="AO856" s="118">
        <v>0</v>
      </c>
      <c r="AP856" s="118">
        <v>0</v>
      </c>
      <c r="AQ856" s="118">
        <v>0</v>
      </c>
      <c r="AR856" s="118">
        <f t="shared" si="39"/>
        <v>0</v>
      </c>
      <c r="AS856" s="118">
        <f t="shared" si="40"/>
        <v>1356852.5</v>
      </c>
      <c r="AT856" s="118">
        <f t="shared" si="41"/>
        <v>1356852.5</v>
      </c>
      <c r="AU856" s="145"/>
    </row>
    <row r="857" spans="1:47" ht="15" customHeight="1" x14ac:dyDescent="0.3">
      <c r="A857" s="116" t="s">
        <v>3319</v>
      </c>
      <c r="B857" s="116" t="s">
        <v>992</v>
      </c>
      <c r="C857" s="116">
        <v>8</v>
      </c>
      <c r="D857" s="116" t="s">
        <v>0</v>
      </c>
      <c r="E857" s="116" t="s">
        <v>2</v>
      </c>
      <c r="F857" s="116" t="s">
        <v>1393</v>
      </c>
      <c r="G857" s="116" t="s">
        <v>1411</v>
      </c>
      <c r="H857" s="116" t="s">
        <v>1409</v>
      </c>
      <c r="I857" s="116" t="s">
        <v>1412</v>
      </c>
      <c r="J857" s="116" t="s">
        <v>4601</v>
      </c>
      <c r="K857" s="116" t="s">
        <v>628</v>
      </c>
      <c r="L857" s="116" t="s">
        <v>1398</v>
      </c>
      <c r="M857" s="116" t="s">
        <v>1405</v>
      </c>
      <c r="N857" s="116">
        <v>1</v>
      </c>
      <c r="O857" s="116">
        <v>1</v>
      </c>
      <c r="P857" s="116">
        <v>1</v>
      </c>
      <c r="Q857" s="116">
        <v>1</v>
      </c>
      <c r="R857" s="116">
        <v>1</v>
      </c>
      <c r="S857" s="116">
        <v>1</v>
      </c>
      <c r="T857" s="116">
        <v>0</v>
      </c>
      <c r="U857" s="116">
        <v>0</v>
      </c>
      <c r="V857" s="116">
        <v>0</v>
      </c>
      <c r="W857" s="84">
        <v>4927237.5</v>
      </c>
      <c r="X857" s="117">
        <v>45063</v>
      </c>
      <c r="Y857" s="117">
        <v>47985</v>
      </c>
      <c r="Z857" s="84">
        <v>4927237.5</v>
      </c>
      <c r="AA857" s="116" t="s">
        <v>1406</v>
      </c>
      <c r="AB857" s="116" t="s">
        <v>1407</v>
      </c>
      <c r="AC857" s="118">
        <v>0</v>
      </c>
      <c r="AD857" s="118">
        <v>0</v>
      </c>
      <c r="AE857" s="118">
        <v>0</v>
      </c>
      <c r="AF857" s="118">
        <v>1642412.5</v>
      </c>
      <c r="AG857" s="118">
        <v>1642412.5</v>
      </c>
      <c r="AH857" s="118">
        <v>1642412.5</v>
      </c>
      <c r="AI857" s="118">
        <v>0</v>
      </c>
      <c r="AJ857" s="118">
        <v>0</v>
      </c>
      <c r="AK857" s="118">
        <v>0</v>
      </c>
      <c r="AL857" s="118">
        <v>0</v>
      </c>
      <c r="AM857" s="118">
        <v>0</v>
      </c>
      <c r="AN857" s="118">
        <v>0</v>
      </c>
      <c r="AO857" s="118">
        <v>0</v>
      </c>
      <c r="AP857" s="118">
        <v>0</v>
      </c>
      <c r="AQ857" s="118">
        <v>0</v>
      </c>
      <c r="AR857" s="118">
        <f t="shared" si="39"/>
        <v>0</v>
      </c>
      <c r="AS857" s="118">
        <f t="shared" si="40"/>
        <v>4927237.5</v>
      </c>
      <c r="AT857" s="118">
        <f t="shared" si="41"/>
        <v>4927237.5</v>
      </c>
      <c r="AU857" s="145"/>
    </row>
    <row r="858" spans="1:47" ht="15" customHeight="1" x14ac:dyDescent="0.3">
      <c r="A858" s="116" t="s">
        <v>3320</v>
      </c>
      <c r="B858" s="116" t="s">
        <v>992</v>
      </c>
      <c r="C858" s="116">
        <v>9</v>
      </c>
      <c r="D858" s="116" t="s">
        <v>0</v>
      </c>
      <c r="E858" s="116" t="s">
        <v>2</v>
      </c>
      <c r="F858" s="116" t="s">
        <v>1393</v>
      </c>
      <c r="G858" s="116" t="s">
        <v>1411</v>
      </c>
      <c r="H858" s="116" t="s">
        <v>1409</v>
      </c>
      <c r="I858" s="116" t="s">
        <v>1412</v>
      </c>
      <c r="J858" s="116" t="s">
        <v>4601</v>
      </c>
      <c r="K858" s="116" t="s">
        <v>628</v>
      </c>
      <c r="L858" s="116" t="s">
        <v>1398</v>
      </c>
      <c r="M858" s="116" t="s">
        <v>1405</v>
      </c>
      <c r="N858" s="116">
        <v>1</v>
      </c>
      <c r="O858" s="116">
        <v>1</v>
      </c>
      <c r="P858" s="116">
        <v>1</v>
      </c>
      <c r="Q858" s="116">
        <v>1</v>
      </c>
      <c r="R858" s="116">
        <v>1</v>
      </c>
      <c r="S858" s="116">
        <v>1</v>
      </c>
      <c r="T858" s="116">
        <v>0</v>
      </c>
      <c r="U858" s="116">
        <v>0</v>
      </c>
      <c r="V858" s="116">
        <v>0</v>
      </c>
      <c r="W858" s="84">
        <v>4071029.5</v>
      </c>
      <c r="X858" s="117">
        <v>45063</v>
      </c>
      <c r="Y858" s="117">
        <v>48351</v>
      </c>
      <c r="Z858" s="84">
        <v>4071029.5</v>
      </c>
      <c r="AA858" s="116" t="s">
        <v>1406</v>
      </c>
      <c r="AB858" s="116" t="s">
        <v>1407</v>
      </c>
      <c r="AC858" s="118">
        <v>0</v>
      </c>
      <c r="AD858" s="118">
        <v>0</v>
      </c>
      <c r="AE858" s="118">
        <v>0</v>
      </c>
      <c r="AF858" s="118">
        <v>1017757.38</v>
      </c>
      <c r="AG858" s="118">
        <v>1017757.38</v>
      </c>
      <c r="AH858" s="118">
        <v>1017757.38</v>
      </c>
      <c r="AI858" s="118">
        <v>1017757.3599999999</v>
      </c>
      <c r="AJ858" s="118">
        <v>0</v>
      </c>
      <c r="AK858" s="118">
        <v>0</v>
      </c>
      <c r="AL858" s="118">
        <v>0</v>
      </c>
      <c r="AM858" s="118">
        <v>0</v>
      </c>
      <c r="AN858" s="118">
        <v>0</v>
      </c>
      <c r="AO858" s="118">
        <v>0</v>
      </c>
      <c r="AP858" s="118">
        <v>0</v>
      </c>
      <c r="AQ858" s="118">
        <v>0</v>
      </c>
      <c r="AR858" s="118">
        <f t="shared" si="39"/>
        <v>0</v>
      </c>
      <c r="AS858" s="118">
        <f t="shared" si="40"/>
        <v>4071029.5</v>
      </c>
      <c r="AT858" s="118">
        <f t="shared" si="41"/>
        <v>4071029.5</v>
      </c>
      <c r="AU858" s="145"/>
    </row>
    <row r="859" spans="1:47" ht="15" customHeight="1" x14ac:dyDescent="0.3">
      <c r="A859" s="116" t="s">
        <v>3321</v>
      </c>
      <c r="B859" s="116" t="s">
        <v>992</v>
      </c>
      <c r="C859" s="116">
        <v>10</v>
      </c>
      <c r="D859" s="116" t="s">
        <v>0</v>
      </c>
      <c r="E859" s="116" t="s">
        <v>2</v>
      </c>
      <c r="F859" s="116" t="s">
        <v>1393</v>
      </c>
      <c r="G859" s="116" t="s">
        <v>1411</v>
      </c>
      <c r="H859" s="116" t="s">
        <v>1409</v>
      </c>
      <c r="I859" s="116" t="s">
        <v>1412</v>
      </c>
      <c r="J859" s="116" t="s">
        <v>4601</v>
      </c>
      <c r="K859" s="116" t="s">
        <v>628</v>
      </c>
      <c r="L859" s="116" t="s">
        <v>1398</v>
      </c>
      <c r="M859" s="116" t="s">
        <v>1405</v>
      </c>
      <c r="N859" s="116">
        <v>1</v>
      </c>
      <c r="O859" s="116">
        <v>1</v>
      </c>
      <c r="P859" s="116">
        <v>1</v>
      </c>
      <c r="Q859" s="116">
        <v>1</v>
      </c>
      <c r="R859" s="116">
        <v>1</v>
      </c>
      <c r="S859" s="116">
        <v>1</v>
      </c>
      <c r="T859" s="116">
        <v>0</v>
      </c>
      <c r="U859" s="116">
        <v>0</v>
      </c>
      <c r="V859" s="116">
        <v>0</v>
      </c>
      <c r="W859" s="84">
        <v>653631.5</v>
      </c>
      <c r="X859" s="117">
        <v>45063</v>
      </c>
      <c r="Y859" s="117">
        <v>48716</v>
      </c>
      <c r="Z859" s="84">
        <v>653631.5</v>
      </c>
      <c r="AA859" s="116" t="s">
        <v>1406</v>
      </c>
      <c r="AB859" s="116" t="s">
        <v>1407</v>
      </c>
      <c r="AC859" s="118">
        <v>0</v>
      </c>
      <c r="AD859" s="118">
        <v>0</v>
      </c>
      <c r="AE859" s="118">
        <v>0</v>
      </c>
      <c r="AF859" s="118">
        <v>130726.3</v>
      </c>
      <c r="AG859" s="118">
        <v>130726.3</v>
      </c>
      <c r="AH859" s="118">
        <v>130726.3</v>
      </c>
      <c r="AI859" s="118">
        <v>130726.3</v>
      </c>
      <c r="AJ859" s="118">
        <v>130726.3</v>
      </c>
      <c r="AK859" s="118">
        <v>0</v>
      </c>
      <c r="AL859" s="118">
        <v>0</v>
      </c>
      <c r="AM859" s="118">
        <v>0</v>
      </c>
      <c r="AN859" s="118">
        <v>0</v>
      </c>
      <c r="AO859" s="118">
        <v>0</v>
      </c>
      <c r="AP859" s="118">
        <v>0</v>
      </c>
      <c r="AQ859" s="118">
        <v>0</v>
      </c>
      <c r="AR859" s="118">
        <f t="shared" si="39"/>
        <v>0</v>
      </c>
      <c r="AS859" s="118">
        <f t="shared" si="40"/>
        <v>653631.5</v>
      </c>
      <c r="AT859" s="118">
        <f t="shared" si="41"/>
        <v>653631.5</v>
      </c>
      <c r="AU859" s="145"/>
    </row>
    <row r="860" spans="1:47" ht="15" customHeight="1" x14ac:dyDescent="0.3">
      <c r="A860" s="116" t="s">
        <v>3322</v>
      </c>
      <c r="B860" s="116" t="s">
        <v>993</v>
      </c>
      <c r="C860" s="116">
        <v>3</v>
      </c>
      <c r="D860" s="116" t="s">
        <v>0</v>
      </c>
      <c r="E860" s="116" t="s">
        <v>2</v>
      </c>
      <c r="F860" s="116" t="s">
        <v>1393</v>
      </c>
      <c r="G860" s="116" t="s">
        <v>1411</v>
      </c>
      <c r="H860" s="116" t="s">
        <v>1409</v>
      </c>
      <c r="I860" s="116" t="s">
        <v>1412</v>
      </c>
      <c r="J860" s="116" t="s">
        <v>4601</v>
      </c>
      <c r="K860" s="116" t="s">
        <v>628</v>
      </c>
      <c r="L860" s="116" t="s">
        <v>1398</v>
      </c>
      <c r="M860" s="116" t="s">
        <v>1405</v>
      </c>
      <c r="N860" s="116">
        <v>1</v>
      </c>
      <c r="O860" s="116">
        <v>1</v>
      </c>
      <c r="P860" s="116">
        <v>1</v>
      </c>
      <c r="Q860" s="116">
        <v>1</v>
      </c>
      <c r="R860" s="116">
        <v>1</v>
      </c>
      <c r="S860" s="116">
        <v>1</v>
      </c>
      <c r="T860" s="116">
        <v>0</v>
      </c>
      <c r="U860" s="116">
        <v>0</v>
      </c>
      <c r="V860" s="116">
        <v>0</v>
      </c>
      <c r="W860" s="84">
        <v>399651.25</v>
      </c>
      <c r="X860" s="117">
        <v>45070</v>
      </c>
      <c r="Y860" s="117">
        <v>46166</v>
      </c>
      <c r="Z860" s="84">
        <v>799302.5</v>
      </c>
      <c r="AA860" s="116" t="s">
        <v>1406</v>
      </c>
      <c r="AB860" s="116" t="s">
        <v>1407</v>
      </c>
      <c r="AC860" s="118">
        <v>399651.25</v>
      </c>
      <c r="AD860" s="118">
        <v>0</v>
      </c>
      <c r="AE860" s="118">
        <v>0</v>
      </c>
      <c r="AF860" s="118">
        <v>0</v>
      </c>
      <c r="AG860" s="118">
        <v>0</v>
      </c>
      <c r="AH860" s="118">
        <v>0</v>
      </c>
      <c r="AI860" s="118">
        <v>0</v>
      </c>
      <c r="AJ860" s="118">
        <v>0</v>
      </c>
      <c r="AK860" s="118">
        <v>0</v>
      </c>
      <c r="AL860" s="118">
        <v>0</v>
      </c>
      <c r="AM860" s="118">
        <v>0</v>
      </c>
      <c r="AN860" s="118">
        <v>0</v>
      </c>
      <c r="AO860" s="118">
        <v>0</v>
      </c>
      <c r="AP860" s="118">
        <v>0</v>
      </c>
      <c r="AQ860" s="118">
        <v>0</v>
      </c>
      <c r="AR860" s="118">
        <f t="shared" si="39"/>
        <v>399651.25</v>
      </c>
      <c r="AS860" s="118">
        <f t="shared" si="40"/>
        <v>0</v>
      </c>
      <c r="AT860" s="118">
        <f t="shared" si="41"/>
        <v>399651.25</v>
      </c>
      <c r="AU860" s="145"/>
    </row>
    <row r="861" spans="1:47" ht="15" customHeight="1" x14ac:dyDescent="0.3">
      <c r="A861" s="116" t="s">
        <v>3323</v>
      </c>
      <c r="B861" s="116" t="s">
        <v>993</v>
      </c>
      <c r="C861" s="116">
        <v>4</v>
      </c>
      <c r="D861" s="116" t="s">
        <v>0</v>
      </c>
      <c r="E861" s="116" t="s">
        <v>2</v>
      </c>
      <c r="F861" s="116" t="s">
        <v>1393</v>
      </c>
      <c r="G861" s="116" t="s">
        <v>1411</v>
      </c>
      <c r="H861" s="116" t="s">
        <v>1409</v>
      </c>
      <c r="I861" s="116" t="s">
        <v>1412</v>
      </c>
      <c r="J861" s="116" t="s">
        <v>4601</v>
      </c>
      <c r="K861" s="116" t="s">
        <v>628</v>
      </c>
      <c r="L861" s="116" t="s">
        <v>1398</v>
      </c>
      <c r="M861" s="116" t="s">
        <v>1405</v>
      </c>
      <c r="N861" s="116">
        <v>1</v>
      </c>
      <c r="O861" s="116">
        <v>1</v>
      </c>
      <c r="P861" s="116">
        <v>1</v>
      </c>
      <c r="Q861" s="116">
        <v>1</v>
      </c>
      <c r="R861" s="116">
        <v>1</v>
      </c>
      <c r="S861" s="116">
        <v>1</v>
      </c>
      <c r="T861" s="116">
        <v>0</v>
      </c>
      <c r="U861" s="116">
        <v>0</v>
      </c>
      <c r="V861" s="116">
        <v>0</v>
      </c>
      <c r="W861" s="84">
        <v>1532377.5</v>
      </c>
      <c r="X861" s="117">
        <v>45070</v>
      </c>
      <c r="Y861" s="117">
        <v>46531</v>
      </c>
      <c r="Z861" s="84">
        <v>1532377.5</v>
      </c>
      <c r="AA861" s="116" t="s">
        <v>1406</v>
      </c>
      <c r="AB861" s="116" t="s">
        <v>1407</v>
      </c>
      <c r="AC861" s="118">
        <v>766188.75</v>
      </c>
      <c r="AD861" s="118">
        <v>766188.75</v>
      </c>
      <c r="AE861" s="118">
        <v>0</v>
      </c>
      <c r="AF861" s="118">
        <v>0</v>
      </c>
      <c r="AG861" s="118">
        <v>0</v>
      </c>
      <c r="AH861" s="118">
        <v>0</v>
      </c>
      <c r="AI861" s="118">
        <v>0</v>
      </c>
      <c r="AJ861" s="118">
        <v>0</v>
      </c>
      <c r="AK861" s="118">
        <v>0</v>
      </c>
      <c r="AL861" s="118">
        <v>0</v>
      </c>
      <c r="AM861" s="118">
        <v>0</v>
      </c>
      <c r="AN861" s="118">
        <v>0</v>
      </c>
      <c r="AO861" s="118">
        <v>0</v>
      </c>
      <c r="AP861" s="118">
        <v>0</v>
      </c>
      <c r="AQ861" s="118">
        <v>0</v>
      </c>
      <c r="AR861" s="118">
        <f t="shared" si="39"/>
        <v>1532377.5</v>
      </c>
      <c r="AS861" s="118">
        <f t="shared" si="40"/>
        <v>0</v>
      </c>
      <c r="AT861" s="118">
        <f t="shared" si="41"/>
        <v>1532377.5</v>
      </c>
      <c r="AU861" s="145"/>
    </row>
    <row r="862" spans="1:47" ht="15" customHeight="1" x14ac:dyDescent="0.3">
      <c r="A862" s="116" t="s">
        <v>3324</v>
      </c>
      <c r="B862" s="116" t="s">
        <v>993</v>
      </c>
      <c r="C862" s="116">
        <v>5</v>
      </c>
      <c r="D862" s="116" t="s">
        <v>0</v>
      </c>
      <c r="E862" s="116" t="s">
        <v>2</v>
      </c>
      <c r="F862" s="116" t="s">
        <v>1393</v>
      </c>
      <c r="G862" s="116" t="s">
        <v>1411</v>
      </c>
      <c r="H862" s="116" t="s">
        <v>1409</v>
      </c>
      <c r="I862" s="116" t="s">
        <v>1412</v>
      </c>
      <c r="J862" s="116" t="s">
        <v>4601</v>
      </c>
      <c r="K862" s="116" t="s">
        <v>628</v>
      </c>
      <c r="L862" s="116" t="s">
        <v>1398</v>
      </c>
      <c r="M862" s="116" t="s">
        <v>1405</v>
      </c>
      <c r="N862" s="116">
        <v>1</v>
      </c>
      <c r="O862" s="116">
        <v>1</v>
      </c>
      <c r="P862" s="116">
        <v>1</v>
      </c>
      <c r="Q862" s="116">
        <v>1</v>
      </c>
      <c r="R862" s="116">
        <v>1</v>
      </c>
      <c r="S862" s="116">
        <v>1</v>
      </c>
      <c r="T862" s="116">
        <v>0</v>
      </c>
      <c r="U862" s="116">
        <v>0</v>
      </c>
      <c r="V862" s="116">
        <v>0</v>
      </c>
      <c r="W862" s="84">
        <v>2371505</v>
      </c>
      <c r="X862" s="117">
        <v>45070</v>
      </c>
      <c r="Y862" s="117">
        <v>46897</v>
      </c>
      <c r="Z862" s="84">
        <v>2371505</v>
      </c>
      <c r="AA862" s="116" t="s">
        <v>1406</v>
      </c>
      <c r="AB862" s="116" t="s">
        <v>1407</v>
      </c>
      <c r="AC862" s="118">
        <v>0</v>
      </c>
      <c r="AD862" s="118">
        <v>1185752.5</v>
      </c>
      <c r="AE862" s="118">
        <v>1185752.5</v>
      </c>
      <c r="AF862" s="118">
        <v>0</v>
      </c>
      <c r="AG862" s="118">
        <v>0</v>
      </c>
      <c r="AH862" s="118">
        <v>0</v>
      </c>
      <c r="AI862" s="118">
        <v>0</v>
      </c>
      <c r="AJ862" s="118">
        <v>0</v>
      </c>
      <c r="AK862" s="118">
        <v>0</v>
      </c>
      <c r="AL862" s="118">
        <v>0</v>
      </c>
      <c r="AM862" s="118">
        <v>0</v>
      </c>
      <c r="AN862" s="118">
        <v>0</v>
      </c>
      <c r="AO862" s="118">
        <v>0</v>
      </c>
      <c r="AP862" s="118">
        <v>0</v>
      </c>
      <c r="AQ862" s="118">
        <v>0</v>
      </c>
      <c r="AR862" s="118">
        <f t="shared" si="39"/>
        <v>1185752.5</v>
      </c>
      <c r="AS862" s="118">
        <f t="shared" si="40"/>
        <v>1185752.5</v>
      </c>
      <c r="AT862" s="118">
        <f t="shared" si="41"/>
        <v>2371505</v>
      </c>
      <c r="AU862" s="145"/>
    </row>
    <row r="863" spans="1:47" ht="15" customHeight="1" x14ac:dyDescent="0.3">
      <c r="A863" s="116" t="s">
        <v>3325</v>
      </c>
      <c r="B863" s="116" t="s">
        <v>993</v>
      </c>
      <c r="C863" s="116">
        <v>6</v>
      </c>
      <c r="D863" s="116" t="s">
        <v>0</v>
      </c>
      <c r="E863" s="116" t="s">
        <v>2</v>
      </c>
      <c r="F863" s="116" t="s">
        <v>1393</v>
      </c>
      <c r="G863" s="116" t="s">
        <v>1411</v>
      </c>
      <c r="H863" s="116" t="s">
        <v>1409</v>
      </c>
      <c r="I863" s="116" t="s">
        <v>1412</v>
      </c>
      <c r="J863" s="116" t="s">
        <v>4601</v>
      </c>
      <c r="K863" s="116" t="s">
        <v>628</v>
      </c>
      <c r="L863" s="116" t="s">
        <v>1398</v>
      </c>
      <c r="M863" s="116" t="s">
        <v>1405</v>
      </c>
      <c r="N863" s="116">
        <v>1</v>
      </c>
      <c r="O863" s="116">
        <v>1</v>
      </c>
      <c r="P863" s="116">
        <v>1</v>
      </c>
      <c r="Q863" s="116">
        <v>1</v>
      </c>
      <c r="R863" s="116">
        <v>1</v>
      </c>
      <c r="S863" s="116">
        <v>1</v>
      </c>
      <c r="T863" s="116">
        <v>0</v>
      </c>
      <c r="U863" s="116">
        <v>0</v>
      </c>
      <c r="V863" s="116">
        <v>0</v>
      </c>
      <c r="W863" s="84">
        <v>4465562.5</v>
      </c>
      <c r="X863" s="117">
        <v>45070</v>
      </c>
      <c r="Y863" s="117">
        <v>47262</v>
      </c>
      <c r="Z863" s="84">
        <v>4465562.5</v>
      </c>
      <c r="AA863" s="116" t="s">
        <v>1406</v>
      </c>
      <c r="AB863" s="116" t="s">
        <v>1407</v>
      </c>
      <c r="AC863" s="118">
        <v>0</v>
      </c>
      <c r="AD863" s="118">
        <v>0</v>
      </c>
      <c r="AE863" s="118">
        <v>2232781.25</v>
      </c>
      <c r="AF863" s="118">
        <v>2232781.25</v>
      </c>
      <c r="AG863" s="118">
        <v>0</v>
      </c>
      <c r="AH863" s="118">
        <v>0</v>
      </c>
      <c r="AI863" s="118">
        <v>0</v>
      </c>
      <c r="AJ863" s="118">
        <v>0</v>
      </c>
      <c r="AK863" s="118">
        <v>0</v>
      </c>
      <c r="AL863" s="118">
        <v>0</v>
      </c>
      <c r="AM863" s="118">
        <v>0</v>
      </c>
      <c r="AN863" s="118">
        <v>0</v>
      </c>
      <c r="AO863" s="118">
        <v>0</v>
      </c>
      <c r="AP863" s="118">
        <v>0</v>
      </c>
      <c r="AQ863" s="118">
        <v>0</v>
      </c>
      <c r="AR863" s="118">
        <f t="shared" si="39"/>
        <v>0</v>
      </c>
      <c r="AS863" s="118">
        <f t="shared" si="40"/>
        <v>4465562.5</v>
      </c>
      <c r="AT863" s="118">
        <f t="shared" si="41"/>
        <v>4465562.5</v>
      </c>
      <c r="AU863" s="145"/>
    </row>
    <row r="864" spans="1:47" ht="15" customHeight="1" x14ac:dyDescent="0.3">
      <c r="A864" s="116" t="s">
        <v>3326</v>
      </c>
      <c r="B864" s="116" t="s">
        <v>993</v>
      </c>
      <c r="C864" s="116">
        <v>7</v>
      </c>
      <c r="D864" s="116" t="s">
        <v>0</v>
      </c>
      <c r="E864" s="116" t="s">
        <v>2</v>
      </c>
      <c r="F864" s="116" t="s">
        <v>1393</v>
      </c>
      <c r="G864" s="116" t="s">
        <v>1411</v>
      </c>
      <c r="H864" s="116" t="s">
        <v>1409</v>
      </c>
      <c r="I864" s="116" t="s">
        <v>1412</v>
      </c>
      <c r="J864" s="116" t="s">
        <v>4601</v>
      </c>
      <c r="K864" s="116" t="s">
        <v>628</v>
      </c>
      <c r="L864" s="116" t="s">
        <v>1398</v>
      </c>
      <c r="M864" s="116" t="s">
        <v>1405</v>
      </c>
      <c r="N864" s="116">
        <v>1</v>
      </c>
      <c r="O864" s="116">
        <v>1</v>
      </c>
      <c r="P864" s="116">
        <v>1</v>
      </c>
      <c r="Q864" s="116">
        <v>1</v>
      </c>
      <c r="R864" s="116">
        <v>1</v>
      </c>
      <c r="S864" s="116">
        <v>1</v>
      </c>
      <c r="T864" s="116">
        <v>0</v>
      </c>
      <c r="U864" s="116">
        <v>0</v>
      </c>
      <c r="V864" s="116">
        <v>0</v>
      </c>
      <c r="W864" s="84">
        <v>7655545</v>
      </c>
      <c r="X864" s="117">
        <v>45070</v>
      </c>
      <c r="Y864" s="117">
        <v>47627</v>
      </c>
      <c r="Z864" s="84">
        <v>7655545</v>
      </c>
      <c r="AA864" s="116" t="s">
        <v>1406</v>
      </c>
      <c r="AB864" s="116" t="s">
        <v>1407</v>
      </c>
      <c r="AC864" s="118">
        <v>0</v>
      </c>
      <c r="AD864" s="118">
        <v>0</v>
      </c>
      <c r="AE864" s="118">
        <v>0</v>
      </c>
      <c r="AF864" s="118">
        <v>3827772.5</v>
      </c>
      <c r="AG864" s="118">
        <v>3827772.5</v>
      </c>
      <c r="AH864" s="118">
        <v>0</v>
      </c>
      <c r="AI864" s="118">
        <v>0</v>
      </c>
      <c r="AJ864" s="118">
        <v>0</v>
      </c>
      <c r="AK864" s="118">
        <v>0</v>
      </c>
      <c r="AL864" s="118">
        <v>0</v>
      </c>
      <c r="AM864" s="118">
        <v>0</v>
      </c>
      <c r="AN864" s="118">
        <v>0</v>
      </c>
      <c r="AO864" s="118">
        <v>0</v>
      </c>
      <c r="AP864" s="118">
        <v>0</v>
      </c>
      <c r="AQ864" s="118">
        <v>0</v>
      </c>
      <c r="AR864" s="118">
        <f t="shared" si="39"/>
        <v>0</v>
      </c>
      <c r="AS864" s="118">
        <f t="shared" si="40"/>
        <v>7655545</v>
      </c>
      <c r="AT864" s="118">
        <f t="shared" si="41"/>
        <v>7655545</v>
      </c>
      <c r="AU864" s="145"/>
    </row>
    <row r="865" spans="1:47" ht="15" customHeight="1" x14ac:dyDescent="0.3">
      <c r="A865" s="116" t="s">
        <v>3327</v>
      </c>
      <c r="B865" s="116" t="s">
        <v>993</v>
      </c>
      <c r="C865" s="116">
        <v>8</v>
      </c>
      <c r="D865" s="116" t="s">
        <v>0</v>
      </c>
      <c r="E865" s="116" t="s">
        <v>2</v>
      </c>
      <c r="F865" s="116" t="s">
        <v>1393</v>
      </c>
      <c r="G865" s="116" t="s">
        <v>1411</v>
      </c>
      <c r="H865" s="116" t="s">
        <v>1409</v>
      </c>
      <c r="I865" s="116" t="s">
        <v>1412</v>
      </c>
      <c r="J865" s="116" t="s">
        <v>4601</v>
      </c>
      <c r="K865" s="116" t="s">
        <v>628</v>
      </c>
      <c r="L865" s="116" t="s">
        <v>1398</v>
      </c>
      <c r="M865" s="116" t="s">
        <v>1405</v>
      </c>
      <c r="N865" s="116">
        <v>1</v>
      </c>
      <c r="O865" s="116">
        <v>1</v>
      </c>
      <c r="P865" s="116">
        <v>1</v>
      </c>
      <c r="Q865" s="116">
        <v>1</v>
      </c>
      <c r="R865" s="116">
        <v>1</v>
      </c>
      <c r="S865" s="116">
        <v>1</v>
      </c>
      <c r="T865" s="116">
        <v>0</v>
      </c>
      <c r="U865" s="116">
        <v>0</v>
      </c>
      <c r="V865" s="116">
        <v>0</v>
      </c>
      <c r="W865" s="84">
        <v>1114362.5</v>
      </c>
      <c r="X865" s="117">
        <v>45070</v>
      </c>
      <c r="Y865" s="117">
        <v>47992</v>
      </c>
      <c r="Z865" s="84">
        <v>1114362.5</v>
      </c>
      <c r="AA865" s="116" t="s">
        <v>1406</v>
      </c>
      <c r="AB865" s="116" t="s">
        <v>1407</v>
      </c>
      <c r="AC865" s="118">
        <v>0</v>
      </c>
      <c r="AD865" s="118">
        <v>0</v>
      </c>
      <c r="AE865" s="118">
        <v>0</v>
      </c>
      <c r="AF865" s="118">
        <v>371454.17</v>
      </c>
      <c r="AG865" s="118">
        <v>371454.17</v>
      </c>
      <c r="AH865" s="118">
        <v>371454.16</v>
      </c>
      <c r="AI865" s="118">
        <v>0</v>
      </c>
      <c r="AJ865" s="118">
        <v>0</v>
      </c>
      <c r="AK865" s="118">
        <v>0</v>
      </c>
      <c r="AL865" s="118">
        <v>0</v>
      </c>
      <c r="AM865" s="118">
        <v>0</v>
      </c>
      <c r="AN865" s="118">
        <v>0</v>
      </c>
      <c r="AO865" s="118">
        <v>0</v>
      </c>
      <c r="AP865" s="118">
        <v>0</v>
      </c>
      <c r="AQ865" s="118">
        <v>0</v>
      </c>
      <c r="AR865" s="118">
        <f t="shared" si="39"/>
        <v>0</v>
      </c>
      <c r="AS865" s="118">
        <f t="shared" si="40"/>
        <v>1114362.5</v>
      </c>
      <c r="AT865" s="118">
        <f t="shared" si="41"/>
        <v>1114362.5</v>
      </c>
      <c r="AU865" s="145"/>
    </row>
    <row r="866" spans="1:47" ht="15" customHeight="1" x14ac:dyDescent="0.3">
      <c r="A866" s="116" t="s">
        <v>3328</v>
      </c>
      <c r="B866" s="116" t="s">
        <v>993</v>
      </c>
      <c r="C866" s="116">
        <v>9</v>
      </c>
      <c r="D866" s="116" t="s">
        <v>0</v>
      </c>
      <c r="E866" s="116" t="s">
        <v>2</v>
      </c>
      <c r="F866" s="116" t="s">
        <v>1393</v>
      </c>
      <c r="G866" s="116" t="s">
        <v>1411</v>
      </c>
      <c r="H866" s="116" t="s">
        <v>1409</v>
      </c>
      <c r="I866" s="116" t="s">
        <v>1412</v>
      </c>
      <c r="J866" s="116" t="s">
        <v>4601</v>
      </c>
      <c r="K866" s="116" t="s">
        <v>628</v>
      </c>
      <c r="L866" s="116" t="s">
        <v>1398</v>
      </c>
      <c r="M866" s="116" t="s">
        <v>1405</v>
      </c>
      <c r="N866" s="116">
        <v>1</v>
      </c>
      <c r="O866" s="116">
        <v>1</v>
      </c>
      <c r="P866" s="116">
        <v>1</v>
      </c>
      <c r="Q866" s="116">
        <v>1</v>
      </c>
      <c r="R866" s="116">
        <v>1</v>
      </c>
      <c r="S866" s="116">
        <v>1</v>
      </c>
      <c r="T866" s="116">
        <v>0</v>
      </c>
      <c r="U866" s="116">
        <v>0</v>
      </c>
      <c r="V866" s="116">
        <v>0</v>
      </c>
      <c r="W866" s="84">
        <v>265500</v>
      </c>
      <c r="X866" s="117">
        <v>45070</v>
      </c>
      <c r="Y866" s="117">
        <v>48358</v>
      </c>
      <c r="Z866" s="84">
        <v>265500</v>
      </c>
      <c r="AA866" s="116" t="s">
        <v>1406</v>
      </c>
      <c r="AB866" s="116" t="s">
        <v>1407</v>
      </c>
      <c r="AC866" s="118">
        <v>0</v>
      </c>
      <c r="AD866" s="118">
        <v>0</v>
      </c>
      <c r="AE866" s="118">
        <v>0</v>
      </c>
      <c r="AF866" s="118">
        <v>66375</v>
      </c>
      <c r="AG866" s="118">
        <v>66375</v>
      </c>
      <c r="AH866" s="118">
        <v>66375</v>
      </c>
      <c r="AI866" s="118">
        <v>66375</v>
      </c>
      <c r="AJ866" s="118">
        <v>0</v>
      </c>
      <c r="AK866" s="118">
        <v>0</v>
      </c>
      <c r="AL866" s="118">
        <v>0</v>
      </c>
      <c r="AM866" s="118">
        <v>0</v>
      </c>
      <c r="AN866" s="118">
        <v>0</v>
      </c>
      <c r="AO866" s="118">
        <v>0</v>
      </c>
      <c r="AP866" s="118">
        <v>0</v>
      </c>
      <c r="AQ866" s="118">
        <v>0</v>
      </c>
      <c r="AR866" s="118">
        <f t="shared" si="39"/>
        <v>0</v>
      </c>
      <c r="AS866" s="118">
        <f t="shared" si="40"/>
        <v>265500</v>
      </c>
      <c r="AT866" s="118">
        <f t="shared" si="41"/>
        <v>265500</v>
      </c>
      <c r="AU866" s="145"/>
    </row>
    <row r="867" spans="1:47" ht="15" customHeight="1" x14ac:dyDescent="0.3">
      <c r="A867" s="116" t="s">
        <v>3329</v>
      </c>
      <c r="B867" s="116" t="s">
        <v>993</v>
      </c>
      <c r="C867" s="116">
        <v>10</v>
      </c>
      <c r="D867" s="116" t="s">
        <v>0</v>
      </c>
      <c r="E867" s="116" t="s">
        <v>2</v>
      </c>
      <c r="F867" s="116" t="s">
        <v>1393</v>
      </c>
      <c r="G867" s="116" t="s">
        <v>1411</v>
      </c>
      <c r="H867" s="116" t="s">
        <v>1409</v>
      </c>
      <c r="I867" s="116" t="s">
        <v>1412</v>
      </c>
      <c r="J867" s="116" t="s">
        <v>4601</v>
      </c>
      <c r="K867" s="116" t="s">
        <v>628</v>
      </c>
      <c r="L867" s="116" t="s">
        <v>1398</v>
      </c>
      <c r="M867" s="116" t="s">
        <v>1405</v>
      </c>
      <c r="N867" s="116">
        <v>1</v>
      </c>
      <c r="O867" s="116">
        <v>1</v>
      </c>
      <c r="P867" s="116">
        <v>1</v>
      </c>
      <c r="Q867" s="116">
        <v>1</v>
      </c>
      <c r="R867" s="116">
        <v>1</v>
      </c>
      <c r="S867" s="116">
        <v>1</v>
      </c>
      <c r="T867" s="116">
        <v>0</v>
      </c>
      <c r="U867" s="116">
        <v>0</v>
      </c>
      <c r="V867" s="116">
        <v>0</v>
      </c>
      <c r="W867" s="84">
        <v>361227.5</v>
      </c>
      <c r="X867" s="117">
        <v>45070</v>
      </c>
      <c r="Y867" s="117">
        <v>48723</v>
      </c>
      <c r="Z867" s="84">
        <v>361227.5</v>
      </c>
      <c r="AA867" s="116" t="s">
        <v>1406</v>
      </c>
      <c r="AB867" s="116" t="s">
        <v>1407</v>
      </c>
      <c r="AC867" s="118">
        <v>0</v>
      </c>
      <c r="AD867" s="118">
        <v>0</v>
      </c>
      <c r="AE867" s="118">
        <v>0</v>
      </c>
      <c r="AF867" s="118">
        <v>72245.5</v>
      </c>
      <c r="AG867" s="118">
        <v>72245.5</v>
      </c>
      <c r="AH867" s="118">
        <v>72245.5</v>
      </c>
      <c r="AI867" s="118">
        <v>72245.5</v>
      </c>
      <c r="AJ867" s="118">
        <v>72245.5</v>
      </c>
      <c r="AK867" s="118">
        <v>0</v>
      </c>
      <c r="AL867" s="118">
        <v>0</v>
      </c>
      <c r="AM867" s="118">
        <v>0</v>
      </c>
      <c r="AN867" s="118">
        <v>0</v>
      </c>
      <c r="AO867" s="118">
        <v>0</v>
      </c>
      <c r="AP867" s="118">
        <v>0</v>
      </c>
      <c r="AQ867" s="118">
        <v>0</v>
      </c>
      <c r="AR867" s="118">
        <f t="shared" si="39"/>
        <v>0</v>
      </c>
      <c r="AS867" s="118">
        <f t="shared" si="40"/>
        <v>361227.5</v>
      </c>
      <c r="AT867" s="118">
        <f t="shared" si="41"/>
        <v>361227.5</v>
      </c>
      <c r="AU867" s="145"/>
    </row>
    <row r="868" spans="1:47" ht="15" customHeight="1" x14ac:dyDescent="0.3">
      <c r="A868" s="116" t="s">
        <v>3330</v>
      </c>
      <c r="B868" s="116" t="s">
        <v>1213</v>
      </c>
      <c r="C868" s="116">
        <v>1</v>
      </c>
      <c r="D868" s="116" t="s">
        <v>0</v>
      </c>
      <c r="E868" s="116" t="s">
        <v>2</v>
      </c>
      <c r="F868" s="116" t="s">
        <v>1393</v>
      </c>
      <c r="G868" s="116" t="s">
        <v>323</v>
      </c>
      <c r="H868" s="116" t="s">
        <v>1402</v>
      </c>
      <c r="I868" s="116" t="s">
        <v>1403</v>
      </c>
      <c r="J868" s="116" t="s">
        <v>1404</v>
      </c>
      <c r="K868" s="116" t="s">
        <v>549</v>
      </c>
      <c r="L868" s="116" t="s">
        <v>1398</v>
      </c>
      <c r="M868" s="116" t="s">
        <v>1405</v>
      </c>
      <c r="N868" s="116">
        <v>1</v>
      </c>
      <c r="O868" s="116">
        <v>1</v>
      </c>
      <c r="P868" s="116">
        <v>1</v>
      </c>
      <c r="Q868" s="116">
        <v>0</v>
      </c>
      <c r="R868" s="116">
        <v>0</v>
      </c>
      <c r="S868" s="116">
        <v>1</v>
      </c>
      <c r="T868" s="116">
        <v>1</v>
      </c>
      <c r="U868" s="116">
        <v>1</v>
      </c>
      <c r="V868" s="116">
        <v>0</v>
      </c>
      <c r="W868" s="84">
        <v>200000000</v>
      </c>
      <c r="X868" s="117">
        <v>44984</v>
      </c>
      <c r="Y868" s="117">
        <v>48637</v>
      </c>
      <c r="Z868" s="84">
        <v>200000000</v>
      </c>
      <c r="AA868" s="116" t="s">
        <v>1406</v>
      </c>
      <c r="AB868" s="116" t="s">
        <v>1407</v>
      </c>
      <c r="AC868" s="118">
        <v>0</v>
      </c>
      <c r="AD868" s="118">
        <v>0</v>
      </c>
      <c r="AE868" s="118">
        <v>0</v>
      </c>
      <c r="AF868" s="118">
        <v>0</v>
      </c>
      <c r="AG868" s="118">
        <v>0</v>
      </c>
      <c r="AH868" s="118">
        <v>0</v>
      </c>
      <c r="AI868" s="118">
        <v>0</v>
      </c>
      <c r="AJ868" s="118">
        <v>200000000</v>
      </c>
      <c r="AK868" s="118">
        <v>0</v>
      </c>
      <c r="AL868" s="118">
        <v>0</v>
      </c>
      <c r="AM868" s="118">
        <v>0</v>
      </c>
      <c r="AN868" s="118">
        <v>0</v>
      </c>
      <c r="AO868" s="118">
        <v>0</v>
      </c>
      <c r="AP868" s="118">
        <v>0</v>
      </c>
      <c r="AQ868" s="118">
        <v>0</v>
      </c>
      <c r="AR868" s="118">
        <f t="shared" si="39"/>
        <v>0</v>
      </c>
      <c r="AS868" s="118">
        <f t="shared" si="40"/>
        <v>200000000</v>
      </c>
      <c r="AT868" s="118">
        <f t="shared" si="41"/>
        <v>200000000</v>
      </c>
      <c r="AU868" s="145"/>
    </row>
    <row r="869" spans="1:47" ht="15" customHeight="1" x14ac:dyDescent="0.3">
      <c r="A869" s="116" t="s">
        <v>3331</v>
      </c>
      <c r="B869" s="116" t="s">
        <v>1214</v>
      </c>
      <c r="C869" s="116">
        <v>1</v>
      </c>
      <c r="D869" s="116" t="s">
        <v>0</v>
      </c>
      <c r="E869" s="116" t="s">
        <v>2</v>
      </c>
      <c r="F869" s="116" t="s">
        <v>1393</v>
      </c>
      <c r="G869" s="116" t="s">
        <v>323</v>
      </c>
      <c r="H869" s="116" t="s">
        <v>1402</v>
      </c>
      <c r="I869" s="116" t="s">
        <v>1403</v>
      </c>
      <c r="J869" s="116" t="s">
        <v>1404</v>
      </c>
      <c r="K869" s="116" t="s">
        <v>549</v>
      </c>
      <c r="L869" s="116" t="s">
        <v>1398</v>
      </c>
      <c r="M869" s="116" t="s">
        <v>1405</v>
      </c>
      <c r="N869" s="116">
        <v>1</v>
      </c>
      <c r="O869" s="116">
        <v>1</v>
      </c>
      <c r="P869" s="116">
        <v>1</v>
      </c>
      <c r="Q869" s="116">
        <v>0</v>
      </c>
      <c r="R869" s="116">
        <v>0</v>
      </c>
      <c r="S869" s="116">
        <v>1</v>
      </c>
      <c r="T869" s="116">
        <v>1</v>
      </c>
      <c r="U869" s="116">
        <v>1</v>
      </c>
      <c r="V869" s="116">
        <v>0</v>
      </c>
      <c r="W869" s="84">
        <v>200000000</v>
      </c>
      <c r="X869" s="117">
        <v>44984</v>
      </c>
      <c r="Y869" s="117">
        <v>48637</v>
      </c>
      <c r="Z869" s="84">
        <v>200000000</v>
      </c>
      <c r="AA869" s="116" t="s">
        <v>1406</v>
      </c>
      <c r="AB869" s="116" t="s">
        <v>1407</v>
      </c>
      <c r="AC869" s="118">
        <v>0</v>
      </c>
      <c r="AD869" s="118">
        <v>0</v>
      </c>
      <c r="AE869" s="118">
        <v>0</v>
      </c>
      <c r="AF869" s="118">
        <v>0</v>
      </c>
      <c r="AG869" s="118">
        <v>0</v>
      </c>
      <c r="AH869" s="118">
        <v>0</v>
      </c>
      <c r="AI869" s="118">
        <v>0</v>
      </c>
      <c r="AJ869" s="118">
        <v>200000000</v>
      </c>
      <c r="AK869" s="118">
        <v>0</v>
      </c>
      <c r="AL869" s="118">
        <v>0</v>
      </c>
      <c r="AM869" s="118">
        <v>0</v>
      </c>
      <c r="AN869" s="118">
        <v>0</v>
      </c>
      <c r="AO869" s="118">
        <v>0</v>
      </c>
      <c r="AP869" s="118">
        <v>0</v>
      </c>
      <c r="AQ869" s="118">
        <v>0</v>
      </c>
      <c r="AR869" s="118">
        <f t="shared" si="39"/>
        <v>0</v>
      </c>
      <c r="AS869" s="118">
        <f t="shared" si="40"/>
        <v>200000000</v>
      </c>
      <c r="AT869" s="118">
        <f t="shared" si="41"/>
        <v>200000000</v>
      </c>
      <c r="AU869" s="145"/>
    </row>
    <row r="870" spans="1:47" ht="15" customHeight="1" x14ac:dyDescent="0.3">
      <c r="A870" s="116" t="s">
        <v>3332</v>
      </c>
      <c r="B870" s="116" t="s">
        <v>1215</v>
      </c>
      <c r="C870" s="116">
        <v>1</v>
      </c>
      <c r="D870" s="116" t="s">
        <v>0</v>
      </c>
      <c r="E870" s="116" t="s">
        <v>2</v>
      </c>
      <c r="F870" s="116" t="s">
        <v>1393</v>
      </c>
      <c r="G870" s="116" t="s">
        <v>557</v>
      </c>
      <c r="H870" s="116" t="s">
        <v>1402</v>
      </c>
      <c r="I870" s="116" t="s">
        <v>1403</v>
      </c>
      <c r="J870" s="116" t="s">
        <v>1404</v>
      </c>
      <c r="K870" s="116" t="s">
        <v>557</v>
      </c>
      <c r="L870" s="116" t="s">
        <v>1398</v>
      </c>
      <c r="M870" s="116" t="s">
        <v>1405</v>
      </c>
      <c r="N870" s="116">
        <v>1</v>
      </c>
      <c r="O870" s="116">
        <v>1</v>
      </c>
      <c r="P870" s="116">
        <v>1</v>
      </c>
      <c r="Q870" s="116">
        <v>0</v>
      </c>
      <c r="R870" s="116">
        <v>0</v>
      </c>
      <c r="S870" s="116">
        <v>1</v>
      </c>
      <c r="T870" s="116">
        <v>1</v>
      </c>
      <c r="U870" s="116">
        <v>1</v>
      </c>
      <c r="V870" s="116">
        <v>0</v>
      </c>
      <c r="W870" s="84">
        <v>14173820.699999999</v>
      </c>
      <c r="X870" s="117">
        <v>44995</v>
      </c>
      <c r="Y870" s="117">
        <v>46822</v>
      </c>
      <c r="Z870" s="84">
        <v>14173820.699999999</v>
      </c>
      <c r="AA870" s="116" t="s">
        <v>1406</v>
      </c>
      <c r="AB870" s="116" t="s">
        <v>1407</v>
      </c>
      <c r="AC870" s="118">
        <v>0</v>
      </c>
      <c r="AD870" s="118">
        <v>0</v>
      </c>
      <c r="AE870" s="118">
        <v>14173820.699999999</v>
      </c>
      <c r="AF870" s="118">
        <v>0</v>
      </c>
      <c r="AG870" s="118">
        <v>0</v>
      </c>
      <c r="AH870" s="118">
        <v>0</v>
      </c>
      <c r="AI870" s="118">
        <v>0</v>
      </c>
      <c r="AJ870" s="118">
        <v>0</v>
      </c>
      <c r="AK870" s="118">
        <v>0</v>
      </c>
      <c r="AL870" s="118">
        <v>0</v>
      </c>
      <c r="AM870" s="118">
        <v>0</v>
      </c>
      <c r="AN870" s="118">
        <v>0</v>
      </c>
      <c r="AO870" s="118">
        <v>0</v>
      </c>
      <c r="AP870" s="118">
        <v>0</v>
      </c>
      <c r="AQ870" s="118">
        <v>0</v>
      </c>
      <c r="AR870" s="118">
        <f t="shared" si="39"/>
        <v>0</v>
      </c>
      <c r="AS870" s="118">
        <f t="shared" si="40"/>
        <v>14173820.699999999</v>
      </c>
      <c r="AT870" s="118">
        <f t="shared" si="41"/>
        <v>14173820.699999999</v>
      </c>
      <c r="AU870" s="145"/>
    </row>
    <row r="871" spans="1:47" ht="15" customHeight="1" x14ac:dyDescent="0.3">
      <c r="A871" s="116" t="s">
        <v>3333</v>
      </c>
      <c r="B871" s="116" t="s">
        <v>994</v>
      </c>
      <c r="C871" s="116">
        <v>3</v>
      </c>
      <c r="D871" s="116" t="s">
        <v>0</v>
      </c>
      <c r="E871" s="116" t="s">
        <v>2</v>
      </c>
      <c r="F871" s="116" t="s">
        <v>1393</v>
      </c>
      <c r="G871" s="116" t="s">
        <v>1411</v>
      </c>
      <c r="H871" s="116" t="s">
        <v>1409</v>
      </c>
      <c r="I871" s="116" t="s">
        <v>1412</v>
      </c>
      <c r="J871" s="116" t="s">
        <v>4601</v>
      </c>
      <c r="K871" s="116" t="s">
        <v>628</v>
      </c>
      <c r="L871" s="116" t="s">
        <v>1398</v>
      </c>
      <c r="M871" s="116" t="s">
        <v>1405</v>
      </c>
      <c r="N871" s="116">
        <v>1</v>
      </c>
      <c r="O871" s="116">
        <v>1</v>
      </c>
      <c r="P871" s="116">
        <v>1</v>
      </c>
      <c r="Q871" s="116">
        <v>1</v>
      </c>
      <c r="R871" s="116">
        <v>1</v>
      </c>
      <c r="S871" s="116">
        <v>1</v>
      </c>
      <c r="T871" s="116">
        <v>0</v>
      </c>
      <c r="U871" s="116">
        <v>0</v>
      </c>
      <c r="V871" s="116">
        <v>0</v>
      </c>
      <c r="W871" s="84">
        <v>72865</v>
      </c>
      <c r="X871" s="117">
        <v>45110</v>
      </c>
      <c r="Y871" s="117">
        <v>46206</v>
      </c>
      <c r="Z871" s="84">
        <v>145730</v>
      </c>
      <c r="AA871" s="116" t="s">
        <v>1406</v>
      </c>
      <c r="AB871" s="116" t="s">
        <v>1407</v>
      </c>
      <c r="AC871" s="118">
        <v>72865</v>
      </c>
      <c r="AD871" s="118">
        <v>0</v>
      </c>
      <c r="AE871" s="118">
        <v>0</v>
      </c>
      <c r="AF871" s="118">
        <v>0</v>
      </c>
      <c r="AG871" s="118">
        <v>0</v>
      </c>
      <c r="AH871" s="118">
        <v>0</v>
      </c>
      <c r="AI871" s="118">
        <v>0</v>
      </c>
      <c r="AJ871" s="118">
        <v>0</v>
      </c>
      <c r="AK871" s="118">
        <v>0</v>
      </c>
      <c r="AL871" s="118">
        <v>0</v>
      </c>
      <c r="AM871" s="118">
        <v>0</v>
      </c>
      <c r="AN871" s="118">
        <v>0</v>
      </c>
      <c r="AO871" s="118">
        <v>0</v>
      </c>
      <c r="AP871" s="118">
        <v>0</v>
      </c>
      <c r="AQ871" s="118">
        <v>0</v>
      </c>
      <c r="AR871" s="118">
        <f t="shared" si="39"/>
        <v>72865</v>
      </c>
      <c r="AS871" s="118">
        <f t="shared" si="40"/>
        <v>0</v>
      </c>
      <c r="AT871" s="118">
        <f t="shared" si="41"/>
        <v>72865</v>
      </c>
      <c r="AU871" s="145"/>
    </row>
    <row r="872" spans="1:47" ht="15" customHeight="1" x14ac:dyDescent="0.3">
      <c r="A872" s="116" t="s">
        <v>3334</v>
      </c>
      <c r="B872" s="116" t="s">
        <v>994</v>
      </c>
      <c r="C872" s="116">
        <v>4</v>
      </c>
      <c r="D872" s="116" t="s">
        <v>0</v>
      </c>
      <c r="E872" s="116" t="s">
        <v>2</v>
      </c>
      <c r="F872" s="116" t="s">
        <v>1393</v>
      </c>
      <c r="G872" s="116" t="s">
        <v>1411</v>
      </c>
      <c r="H872" s="116" t="s">
        <v>1409</v>
      </c>
      <c r="I872" s="116" t="s">
        <v>1412</v>
      </c>
      <c r="J872" s="116" t="s">
        <v>4601</v>
      </c>
      <c r="K872" s="116" t="s">
        <v>628</v>
      </c>
      <c r="L872" s="116" t="s">
        <v>1398</v>
      </c>
      <c r="M872" s="116" t="s">
        <v>1405</v>
      </c>
      <c r="N872" s="116">
        <v>1</v>
      </c>
      <c r="O872" s="116">
        <v>1</v>
      </c>
      <c r="P872" s="116">
        <v>1</v>
      </c>
      <c r="Q872" s="116">
        <v>1</v>
      </c>
      <c r="R872" s="116">
        <v>1</v>
      </c>
      <c r="S872" s="116">
        <v>1</v>
      </c>
      <c r="T872" s="116">
        <v>0</v>
      </c>
      <c r="U872" s="116">
        <v>0</v>
      </c>
      <c r="V872" s="116">
        <v>0</v>
      </c>
      <c r="W872" s="84">
        <v>198240</v>
      </c>
      <c r="X872" s="117">
        <v>45110</v>
      </c>
      <c r="Y872" s="117">
        <v>46571</v>
      </c>
      <c r="Z872" s="84">
        <v>198240</v>
      </c>
      <c r="AA872" s="116" t="s">
        <v>1406</v>
      </c>
      <c r="AB872" s="116" t="s">
        <v>1407</v>
      </c>
      <c r="AC872" s="118">
        <v>0</v>
      </c>
      <c r="AD872" s="118">
        <v>198240</v>
      </c>
      <c r="AE872" s="118">
        <v>0</v>
      </c>
      <c r="AF872" s="118">
        <v>0</v>
      </c>
      <c r="AG872" s="118">
        <v>0</v>
      </c>
      <c r="AH872" s="118">
        <v>0</v>
      </c>
      <c r="AI872" s="118">
        <v>0</v>
      </c>
      <c r="AJ872" s="118">
        <v>0</v>
      </c>
      <c r="AK872" s="118">
        <v>0</v>
      </c>
      <c r="AL872" s="118">
        <v>0</v>
      </c>
      <c r="AM872" s="118">
        <v>0</v>
      </c>
      <c r="AN872" s="118">
        <v>0</v>
      </c>
      <c r="AO872" s="118">
        <v>0</v>
      </c>
      <c r="AP872" s="118">
        <v>0</v>
      </c>
      <c r="AQ872" s="118">
        <v>0</v>
      </c>
      <c r="AR872" s="118">
        <f t="shared" si="39"/>
        <v>198240</v>
      </c>
      <c r="AS872" s="118">
        <f t="shared" si="40"/>
        <v>0</v>
      </c>
      <c r="AT872" s="118">
        <f t="shared" si="41"/>
        <v>198240</v>
      </c>
      <c r="AU872" s="145"/>
    </row>
    <row r="873" spans="1:47" ht="15" customHeight="1" x14ac:dyDescent="0.3">
      <c r="A873" s="116" t="s">
        <v>3335</v>
      </c>
      <c r="B873" s="116" t="s">
        <v>994</v>
      </c>
      <c r="C873" s="116">
        <v>5</v>
      </c>
      <c r="D873" s="116" t="s">
        <v>0</v>
      </c>
      <c r="E873" s="116" t="s">
        <v>2</v>
      </c>
      <c r="F873" s="116" t="s">
        <v>1393</v>
      </c>
      <c r="G873" s="116" t="s">
        <v>1411</v>
      </c>
      <c r="H873" s="116" t="s">
        <v>1409</v>
      </c>
      <c r="I873" s="116" t="s">
        <v>1412</v>
      </c>
      <c r="J873" s="116" t="s">
        <v>4601</v>
      </c>
      <c r="K873" s="116" t="s">
        <v>628</v>
      </c>
      <c r="L873" s="116" t="s">
        <v>1398</v>
      </c>
      <c r="M873" s="116" t="s">
        <v>1405</v>
      </c>
      <c r="N873" s="116">
        <v>1</v>
      </c>
      <c r="O873" s="116">
        <v>1</v>
      </c>
      <c r="P873" s="116">
        <v>1</v>
      </c>
      <c r="Q873" s="116">
        <v>1</v>
      </c>
      <c r="R873" s="116">
        <v>1</v>
      </c>
      <c r="S873" s="116">
        <v>1</v>
      </c>
      <c r="T873" s="116">
        <v>0</v>
      </c>
      <c r="U873" s="116">
        <v>0</v>
      </c>
      <c r="V873" s="116">
        <v>0</v>
      </c>
      <c r="W873" s="84">
        <v>2892917.5</v>
      </c>
      <c r="X873" s="117">
        <v>45110</v>
      </c>
      <c r="Y873" s="117">
        <v>46937</v>
      </c>
      <c r="Z873" s="84">
        <v>2892917.5</v>
      </c>
      <c r="AA873" s="116" t="s">
        <v>1406</v>
      </c>
      <c r="AB873" s="116" t="s">
        <v>1407</v>
      </c>
      <c r="AC873" s="118">
        <v>0</v>
      </c>
      <c r="AD873" s="118">
        <v>0</v>
      </c>
      <c r="AE873" s="118">
        <v>2892917.5</v>
      </c>
      <c r="AF873" s="118">
        <v>0</v>
      </c>
      <c r="AG873" s="118">
        <v>0</v>
      </c>
      <c r="AH873" s="118">
        <v>0</v>
      </c>
      <c r="AI873" s="118">
        <v>0</v>
      </c>
      <c r="AJ873" s="118">
        <v>0</v>
      </c>
      <c r="AK873" s="118">
        <v>0</v>
      </c>
      <c r="AL873" s="118">
        <v>0</v>
      </c>
      <c r="AM873" s="118">
        <v>0</v>
      </c>
      <c r="AN873" s="118">
        <v>0</v>
      </c>
      <c r="AO873" s="118">
        <v>0</v>
      </c>
      <c r="AP873" s="118">
        <v>0</v>
      </c>
      <c r="AQ873" s="118">
        <v>0</v>
      </c>
      <c r="AR873" s="118">
        <f t="shared" si="39"/>
        <v>0</v>
      </c>
      <c r="AS873" s="118">
        <f t="shared" si="40"/>
        <v>2892917.5</v>
      </c>
      <c r="AT873" s="118">
        <f t="shared" si="41"/>
        <v>2892917.5</v>
      </c>
      <c r="AU873" s="145"/>
    </row>
    <row r="874" spans="1:47" ht="15" customHeight="1" x14ac:dyDescent="0.3">
      <c r="A874" s="116" t="s">
        <v>3336</v>
      </c>
      <c r="B874" s="116" t="s">
        <v>994</v>
      </c>
      <c r="C874" s="116">
        <v>6</v>
      </c>
      <c r="D874" s="116" t="s">
        <v>0</v>
      </c>
      <c r="E874" s="116" t="s">
        <v>2</v>
      </c>
      <c r="F874" s="116" t="s">
        <v>1393</v>
      </c>
      <c r="G874" s="116" t="s">
        <v>1411</v>
      </c>
      <c r="H874" s="116" t="s">
        <v>1409</v>
      </c>
      <c r="I874" s="116" t="s">
        <v>1412</v>
      </c>
      <c r="J874" s="116" t="s">
        <v>4601</v>
      </c>
      <c r="K874" s="116" t="s">
        <v>628</v>
      </c>
      <c r="L874" s="116" t="s">
        <v>1398</v>
      </c>
      <c r="M874" s="116" t="s">
        <v>1405</v>
      </c>
      <c r="N874" s="116">
        <v>1</v>
      </c>
      <c r="O874" s="116">
        <v>1</v>
      </c>
      <c r="P874" s="116">
        <v>1</v>
      </c>
      <c r="Q874" s="116">
        <v>1</v>
      </c>
      <c r="R874" s="116">
        <v>1</v>
      </c>
      <c r="S874" s="116">
        <v>1</v>
      </c>
      <c r="T874" s="116">
        <v>0</v>
      </c>
      <c r="U874" s="116">
        <v>0</v>
      </c>
      <c r="V874" s="116">
        <v>0</v>
      </c>
      <c r="W874" s="84">
        <v>11498657.5</v>
      </c>
      <c r="X874" s="117">
        <v>45110</v>
      </c>
      <c r="Y874" s="117">
        <v>47302</v>
      </c>
      <c r="Z874" s="84">
        <v>11498657.5</v>
      </c>
      <c r="AA874" s="116" t="s">
        <v>1406</v>
      </c>
      <c r="AB874" s="116" t="s">
        <v>1407</v>
      </c>
      <c r="AC874" s="118">
        <v>0</v>
      </c>
      <c r="AD874" s="118">
        <v>0</v>
      </c>
      <c r="AE874" s="118">
        <v>0</v>
      </c>
      <c r="AF874" s="118">
        <v>11498657.5</v>
      </c>
      <c r="AG874" s="118">
        <v>0</v>
      </c>
      <c r="AH874" s="118">
        <v>0</v>
      </c>
      <c r="AI874" s="118">
        <v>0</v>
      </c>
      <c r="AJ874" s="118">
        <v>0</v>
      </c>
      <c r="AK874" s="118">
        <v>0</v>
      </c>
      <c r="AL874" s="118">
        <v>0</v>
      </c>
      <c r="AM874" s="118">
        <v>0</v>
      </c>
      <c r="AN874" s="118">
        <v>0</v>
      </c>
      <c r="AO874" s="118">
        <v>0</v>
      </c>
      <c r="AP874" s="118">
        <v>0</v>
      </c>
      <c r="AQ874" s="118">
        <v>0</v>
      </c>
      <c r="AR874" s="118">
        <f t="shared" si="39"/>
        <v>0</v>
      </c>
      <c r="AS874" s="118">
        <f t="shared" si="40"/>
        <v>11498657.5</v>
      </c>
      <c r="AT874" s="118">
        <f t="shared" si="41"/>
        <v>11498657.5</v>
      </c>
      <c r="AU874" s="145"/>
    </row>
    <row r="875" spans="1:47" ht="15" customHeight="1" x14ac:dyDescent="0.3">
      <c r="A875" s="116" t="s">
        <v>3337</v>
      </c>
      <c r="B875" s="116" t="s">
        <v>1216</v>
      </c>
      <c r="C875" s="116">
        <v>1</v>
      </c>
      <c r="D875" s="116" t="s">
        <v>0</v>
      </c>
      <c r="E875" s="116" t="s">
        <v>2</v>
      </c>
      <c r="F875" s="116" t="s">
        <v>1393</v>
      </c>
      <c r="G875" s="116" t="s">
        <v>323</v>
      </c>
      <c r="H875" s="116" t="s">
        <v>1402</v>
      </c>
      <c r="I875" s="116" t="s">
        <v>1403</v>
      </c>
      <c r="J875" s="116" t="s">
        <v>1404</v>
      </c>
      <c r="K875" s="116" t="s">
        <v>549</v>
      </c>
      <c r="L875" s="116" t="s">
        <v>1398</v>
      </c>
      <c r="M875" s="116" t="s">
        <v>1405</v>
      </c>
      <c r="N875" s="116">
        <v>1</v>
      </c>
      <c r="O875" s="116">
        <v>1</v>
      </c>
      <c r="P875" s="116">
        <v>1</v>
      </c>
      <c r="Q875" s="116">
        <v>0</v>
      </c>
      <c r="R875" s="116">
        <v>0</v>
      </c>
      <c r="S875" s="116">
        <v>1</v>
      </c>
      <c r="T875" s="116">
        <v>1</v>
      </c>
      <c r="U875" s="116">
        <v>1</v>
      </c>
      <c r="V875" s="116">
        <v>0</v>
      </c>
      <c r="W875" s="84">
        <v>200000000</v>
      </c>
      <c r="X875" s="117">
        <v>44984</v>
      </c>
      <c r="Y875" s="117">
        <v>48637</v>
      </c>
      <c r="Z875" s="84">
        <v>200000000</v>
      </c>
      <c r="AA875" s="116" t="s">
        <v>1406</v>
      </c>
      <c r="AB875" s="116" t="s">
        <v>1407</v>
      </c>
      <c r="AC875" s="118">
        <v>0</v>
      </c>
      <c r="AD875" s="118">
        <v>0</v>
      </c>
      <c r="AE875" s="118">
        <v>0</v>
      </c>
      <c r="AF875" s="118">
        <v>0</v>
      </c>
      <c r="AG875" s="118">
        <v>0</v>
      </c>
      <c r="AH875" s="118">
        <v>0</v>
      </c>
      <c r="AI875" s="118">
        <v>0</v>
      </c>
      <c r="AJ875" s="118">
        <v>200000000</v>
      </c>
      <c r="AK875" s="118">
        <v>0</v>
      </c>
      <c r="AL875" s="118">
        <v>0</v>
      </c>
      <c r="AM875" s="118">
        <v>0</v>
      </c>
      <c r="AN875" s="118">
        <v>0</v>
      </c>
      <c r="AO875" s="118">
        <v>0</v>
      </c>
      <c r="AP875" s="118">
        <v>0</v>
      </c>
      <c r="AQ875" s="118">
        <v>0</v>
      </c>
      <c r="AR875" s="118">
        <f t="shared" si="39"/>
        <v>0</v>
      </c>
      <c r="AS875" s="118">
        <f t="shared" si="40"/>
        <v>200000000</v>
      </c>
      <c r="AT875" s="118">
        <f t="shared" si="41"/>
        <v>200000000</v>
      </c>
      <c r="AU875" s="145"/>
    </row>
    <row r="876" spans="1:47" ht="15" customHeight="1" x14ac:dyDescent="0.3">
      <c r="A876" s="116" t="s">
        <v>3338</v>
      </c>
      <c r="B876" s="116" t="s">
        <v>1217</v>
      </c>
      <c r="C876" s="116">
        <v>1</v>
      </c>
      <c r="D876" s="116" t="s">
        <v>0</v>
      </c>
      <c r="E876" s="116" t="s">
        <v>2</v>
      </c>
      <c r="F876" s="116" t="s">
        <v>1393</v>
      </c>
      <c r="G876" s="116" t="s">
        <v>1408</v>
      </c>
      <c r="H876" s="116" t="s">
        <v>1409</v>
      </c>
      <c r="I876" s="116" t="s">
        <v>1410</v>
      </c>
      <c r="J876" s="116" t="s">
        <v>4601</v>
      </c>
      <c r="K876" s="116" t="s">
        <v>611</v>
      </c>
      <c r="L876" s="116" t="s">
        <v>1398</v>
      </c>
      <c r="M876" s="116" t="s">
        <v>1405</v>
      </c>
      <c r="N876" s="116">
        <v>1</v>
      </c>
      <c r="O876" s="116">
        <v>1</v>
      </c>
      <c r="P876" s="116">
        <v>1</v>
      </c>
      <c r="Q876" s="116">
        <v>1</v>
      </c>
      <c r="R876" s="116">
        <v>1</v>
      </c>
      <c r="S876" s="116">
        <v>1</v>
      </c>
      <c r="T876" s="116">
        <v>0</v>
      </c>
      <c r="U876" s="116">
        <v>0</v>
      </c>
      <c r="V876" s="116">
        <v>0</v>
      </c>
      <c r="W876" s="84">
        <v>2296720.37</v>
      </c>
      <c r="X876" s="117">
        <v>44995</v>
      </c>
      <c r="Y876" s="117">
        <v>46822</v>
      </c>
      <c r="Z876" s="84">
        <v>2296720.37</v>
      </c>
      <c r="AA876" s="116" t="s">
        <v>1406</v>
      </c>
      <c r="AB876" s="116" t="s">
        <v>1407</v>
      </c>
      <c r="AC876" s="118">
        <v>0</v>
      </c>
      <c r="AD876" s="118">
        <v>0</v>
      </c>
      <c r="AE876" s="118">
        <v>2296720.37</v>
      </c>
      <c r="AF876" s="118">
        <v>0</v>
      </c>
      <c r="AG876" s="118">
        <v>0</v>
      </c>
      <c r="AH876" s="118">
        <v>0</v>
      </c>
      <c r="AI876" s="118">
        <v>0</v>
      </c>
      <c r="AJ876" s="118">
        <v>0</v>
      </c>
      <c r="AK876" s="118">
        <v>0</v>
      </c>
      <c r="AL876" s="118">
        <v>0</v>
      </c>
      <c r="AM876" s="118">
        <v>0</v>
      </c>
      <c r="AN876" s="118">
        <v>0</v>
      </c>
      <c r="AO876" s="118">
        <v>0</v>
      </c>
      <c r="AP876" s="118">
        <v>0</v>
      </c>
      <c r="AQ876" s="118">
        <v>0</v>
      </c>
      <c r="AR876" s="118">
        <f t="shared" si="39"/>
        <v>0</v>
      </c>
      <c r="AS876" s="118">
        <f t="shared" si="40"/>
        <v>2296720.37</v>
      </c>
      <c r="AT876" s="118">
        <f t="shared" si="41"/>
        <v>2296720.37</v>
      </c>
      <c r="AU876" s="145"/>
    </row>
    <row r="877" spans="1:47" ht="15" customHeight="1" x14ac:dyDescent="0.3">
      <c r="A877" s="116" t="s">
        <v>3339</v>
      </c>
      <c r="B877" s="116" t="s">
        <v>1218</v>
      </c>
      <c r="C877" s="116">
        <v>1</v>
      </c>
      <c r="D877" s="116" t="s">
        <v>0</v>
      </c>
      <c r="E877" s="116" t="s">
        <v>2</v>
      </c>
      <c r="F877" s="116" t="s">
        <v>1393</v>
      </c>
      <c r="G877" s="116" t="s">
        <v>1408</v>
      </c>
      <c r="H877" s="116" t="s">
        <v>1409</v>
      </c>
      <c r="I877" s="116" t="s">
        <v>1410</v>
      </c>
      <c r="J877" s="116" t="s">
        <v>4601</v>
      </c>
      <c r="K877" s="116" t="s">
        <v>611</v>
      </c>
      <c r="L877" s="116" t="s">
        <v>1398</v>
      </c>
      <c r="M877" s="116" t="s">
        <v>1405</v>
      </c>
      <c r="N877" s="116">
        <v>1</v>
      </c>
      <c r="O877" s="116">
        <v>1</v>
      </c>
      <c r="P877" s="116">
        <v>1</v>
      </c>
      <c r="Q877" s="116">
        <v>1</v>
      </c>
      <c r="R877" s="116">
        <v>1</v>
      </c>
      <c r="S877" s="116">
        <v>1</v>
      </c>
      <c r="T877" s="116">
        <v>0</v>
      </c>
      <c r="U877" s="116">
        <v>0</v>
      </c>
      <c r="V877" s="116">
        <v>0</v>
      </c>
      <c r="W877" s="84">
        <v>3690219.5</v>
      </c>
      <c r="X877" s="117">
        <v>44995</v>
      </c>
      <c r="Y877" s="117">
        <v>46822</v>
      </c>
      <c r="Z877" s="84">
        <v>3690219.5</v>
      </c>
      <c r="AA877" s="116" t="s">
        <v>1406</v>
      </c>
      <c r="AB877" s="116" t="s">
        <v>1407</v>
      </c>
      <c r="AC877" s="118">
        <v>0</v>
      </c>
      <c r="AD877" s="118">
        <v>0</v>
      </c>
      <c r="AE877" s="118">
        <v>3690219.5</v>
      </c>
      <c r="AF877" s="118">
        <v>0</v>
      </c>
      <c r="AG877" s="118">
        <v>0</v>
      </c>
      <c r="AH877" s="118">
        <v>0</v>
      </c>
      <c r="AI877" s="118">
        <v>0</v>
      </c>
      <c r="AJ877" s="118">
        <v>0</v>
      </c>
      <c r="AK877" s="118">
        <v>0</v>
      </c>
      <c r="AL877" s="118">
        <v>0</v>
      </c>
      <c r="AM877" s="118">
        <v>0</v>
      </c>
      <c r="AN877" s="118">
        <v>0</v>
      </c>
      <c r="AO877" s="118">
        <v>0</v>
      </c>
      <c r="AP877" s="118">
        <v>0</v>
      </c>
      <c r="AQ877" s="118">
        <v>0</v>
      </c>
      <c r="AR877" s="118">
        <f t="shared" si="39"/>
        <v>0</v>
      </c>
      <c r="AS877" s="118">
        <f t="shared" si="40"/>
        <v>3690219.5</v>
      </c>
      <c r="AT877" s="118">
        <f t="shared" si="41"/>
        <v>3690219.5</v>
      </c>
      <c r="AU877" s="145"/>
    </row>
    <row r="878" spans="1:47" ht="15" customHeight="1" x14ac:dyDescent="0.3">
      <c r="A878" s="116" t="s">
        <v>3340</v>
      </c>
      <c r="B878" s="116" t="s">
        <v>1219</v>
      </c>
      <c r="C878" s="116">
        <v>1</v>
      </c>
      <c r="D878" s="116" t="s">
        <v>0</v>
      </c>
      <c r="E878" s="116" t="s">
        <v>2</v>
      </c>
      <c r="F878" s="116" t="s">
        <v>1393</v>
      </c>
      <c r="G878" s="116" t="s">
        <v>1408</v>
      </c>
      <c r="H878" s="116" t="s">
        <v>1409</v>
      </c>
      <c r="I878" s="116" t="s">
        <v>1410</v>
      </c>
      <c r="J878" s="116" t="s">
        <v>4601</v>
      </c>
      <c r="K878" s="116" t="s">
        <v>611</v>
      </c>
      <c r="L878" s="116" t="s">
        <v>1398</v>
      </c>
      <c r="M878" s="116" t="s">
        <v>1405</v>
      </c>
      <c r="N878" s="116">
        <v>1</v>
      </c>
      <c r="O878" s="116">
        <v>1</v>
      </c>
      <c r="P878" s="116">
        <v>1</v>
      </c>
      <c r="Q878" s="116">
        <v>1</v>
      </c>
      <c r="R878" s="116">
        <v>1</v>
      </c>
      <c r="S878" s="116">
        <v>1</v>
      </c>
      <c r="T878" s="116">
        <v>0</v>
      </c>
      <c r="U878" s="116">
        <v>0</v>
      </c>
      <c r="V878" s="116">
        <v>0</v>
      </c>
      <c r="W878" s="84">
        <v>2864683.39</v>
      </c>
      <c r="X878" s="117">
        <v>45000</v>
      </c>
      <c r="Y878" s="117">
        <v>47192</v>
      </c>
      <c r="Z878" s="84">
        <v>2864683.39</v>
      </c>
      <c r="AA878" s="116" t="s">
        <v>1406</v>
      </c>
      <c r="AB878" s="116" t="s">
        <v>1407</v>
      </c>
      <c r="AC878" s="118">
        <v>0</v>
      </c>
      <c r="AD878" s="118">
        <v>0</v>
      </c>
      <c r="AE878" s="118">
        <v>0</v>
      </c>
      <c r="AF878" s="118">
        <v>2864683.39</v>
      </c>
      <c r="AG878" s="118">
        <v>0</v>
      </c>
      <c r="AH878" s="118">
        <v>0</v>
      </c>
      <c r="AI878" s="118">
        <v>0</v>
      </c>
      <c r="AJ878" s="118">
        <v>0</v>
      </c>
      <c r="AK878" s="118">
        <v>0</v>
      </c>
      <c r="AL878" s="118">
        <v>0</v>
      </c>
      <c r="AM878" s="118">
        <v>0</v>
      </c>
      <c r="AN878" s="118">
        <v>0</v>
      </c>
      <c r="AO878" s="118">
        <v>0</v>
      </c>
      <c r="AP878" s="118">
        <v>0</v>
      </c>
      <c r="AQ878" s="118">
        <v>0</v>
      </c>
      <c r="AR878" s="118">
        <f t="shared" si="39"/>
        <v>0</v>
      </c>
      <c r="AS878" s="118">
        <f t="shared" si="40"/>
        <v>2864683.39</v>
      </c>
      <c r="AT878" s="118">
        <f t="shared" si="41"/>
        <v>2864683.39</v>
      </c>
      <c r="AU878" s="145"/>
    </row>
    <row r="879" spans="1:47" ht="15" customHeight="1" x14ac:dyDescent="0.3">
      <c r="A879" s="116" t="s">
        <v>3341</v>
      </c>
      <c r="B879" s="116" t="s">
        <v>995</v>
      </c>
      <c r="C879" s="116">
        <v>3</v>
      </c>
      <c r="D879" s="116" t="s">
        <v>0</v>
      </c>
      <c r="E879" s="116" t="s">
        <v>2</v>
      </c>
      <c r="F879" s="116" t="s">
        <v>1393</v>
      </c>
      <c r="G879" s="116" t="s">
        <v>1411</v>
      </c>
      <c r="H879" s="116" t="s">
        <v>1409</v>
      </c>
      <c r="I879" s="116" t="s">
        <v>1412</v>
      </c>
      <c r="J879" s="116" t="s">
        <v>4601</v>
      </c>
      <c r="K879" s="116" t="s">
        <v>628</v>
      </c>
      <c r="L879" s="116" t="s">
        <v>1398</v>
      </c>
      <c r="M879" s="116" t="s">
        <v>1405</v>
      </c>
      <c r="N879" s="116">
        <v>1</v>
      </c>
      <c r="O879" s="116">
        <v>1</v>
      </c>
      <c r="P879" s="116">
        <v>1</v>
      </c>
      <c r="Q879" s="116">
        <v>1</v>
      </c>
      <c r="R879" s="116">
        <v>1</v>
      </c>
      <c r="S879" s="116">
        <v>1</v>
      </c>
      <c r="T879" s="116">
        <v>0</v>
      </c>
      <c r="U879" s="116">
        <v>0</v>
      </c>
      <c r="V879" s="116">
        <v>0</v>
      </c>
      <c r="W879" s="84">
        <v>82821.25</v>
      </c>
      <c r="X879" s="117">
        <v>45118</v>
      </c>
      <c r="Y879" s="117">
        <v>46214</v>
      </c>
      <c r="Z879" s="84">
        <v>165642.5</v>
      </c>
      <c r="AA879" s="116" t="s">
        <v>1406</v>
      </c>
      <c r="AB879" s="116" t="s">
        <v>1407</v>
      </c>
      <c r="AC879" s="118">
        <v>82821.25</v>
      </c>
      <c r="AD879" s="118">
        <v>0</v>
      </c>
      <c r="AE879" s="118">
        <v>0</v>
      </c>
      <c r="AF879" s="118">
        <v>0</v>
      </c>
      <c r="AG879" s="118">
        <v>0</v>
      </c>
      <c r="AH879" s="118">
        <v>0</v>
      </c>
      <c r="AI879" s="118">
        <v>0</v>
      </c>
      <c r="AJ879" s="118">
        <v>0</v>
      </c>
      <c r="AK879" s="118">
        <v>0</v>
      </c>
      <c r="AL879" s="118">
        <v>0</v>
      </c>
      <c r="AM879" s="118">
        <v>0</v>
      </c>
      <c r="AN879" s="118">
        <v>0</v>
      </c>
      <c r="AO879" s="118">
        <v>0</v>
      </c>
      <c r="AP879" s="118">
        <v>0</v>
      </c>
      <c r="AQ879" s="118">
        <v>0</v>
      </c>
      <c r="AR879" s="118">
        <f t="shared" si="39"/>
        <v>82821.25</v>
      </c>
      <c r="AS879" s="118">
        <f t="shared" si="40"/>
        <v>0</v>
      </c>
      <c r="AT879" s="118">
        <f t="shared" si="41"/>
        <v>82821.25</v>
      </c>
      <c r="AU879" s="145"/>
    </row>
    <row r="880" spans="1:47" ht="15" customHeight="1" x14ac:dyDescent="0.3">
      <c r="A880" s="116" t="s">
        <v>3342</v>
      </c>
      <c r="B880" s="116" t="s">
        <v>995</v>
      </c>
      <c r="C880" s="116">
        <v>4</v>
      </c>
      <c r="D880" s="116" t="s">
        <v>0</v>
      </c>
      <c r="E880" s="116" t="s">
        <v>2</v>
      </c>
      <c r="F880" s="116" t="s">
        <v>1393</v>
      </c>
      <c r="G880" s="116" t="s">
        <v>1411</v>
      </c>
      <c r="H880" s="116" t="s">
        <v>1409</v>
      </c>
      <c r="I880" s="116" t="s">
        <v>1412</v>
      </c>
      <c r="J880" s="116" t="s">
        <v>4601</v>
      </c>
      <c r="K880" s="116" t="s">
        <v>628</v>
      </c>
      <c r="L880" s="116" t="s">
        <v>1398</v>
      </c>
      <c r="M880" s="116" t="s">
        <v>1405</v>
      </c>
      <c r="N880" s="116">
        <v>1</v>
      </c>
      <c r="O880" s="116">
        <v>1</v>
      </c>
      <c r="P880" s="116">
        <v>1</v>
      </c>
      <c r="Q880" s="116">
        <v>1</v>
      </c>
      <c r="R880" s="116">
        <v>1</v>
      </c>
      <c r="S880" s="116">
        <v>1</v>
      </c>
      <c r="T880" s="116">
        <v>0</v>
      </c>
      <c r="U880" s="116">
        <v>0</v>
      </c>
      <c r="V880" s="116">
        <v>0</v>
      </c>
      <c r="W880" s="84">
        <v>89827.5</v>
      </c>
      <c r="X880" s="117">
        <v>45118</v>
      </c>
      <c r="Y880" s="117">
        <v>46579</v>
      </c>
      <c r="Z880" s="84">
        <v>89827.5</v>
      </c>
      <c r="AA880" s="116" t="s">
        <v>1406</v>
      </c>
      <c r="AB880" s="116" t="s">
        <v>1407</v>
      </c>
      <c r="AC880" s="118">
        <v>0</v>
      </c>
      <c r="AD880" s="118">
        <v>89827.5</v>
      </c>
      <c r="AE880" s="118">
        <v>0</v>
      </c>
      <c r="AF880" s="118">
        <v>0</v>
      </c>
      <c r="AG880" s="118">
        <v>0</v>
      </c>
      <c r="AH880" s="118">
        <v>0</v>
      </c>
      <c r="AI880" s="118">
        <v>0</v>
      </c>
      <c r="AJ880" s="118">
        <v>0</v>
      </c>
      <c r="AK880" s="118">
        <v>0</v>
      </c>
      <c r="AL880" s="118">
        <v>0</v>
      </c>
      <c r="AM880" s="118">
        <v>0</v>
      </c>
      <c r="AN880" s="118">
        <v>0</v>
      </c>
      <c r="AO880" s="118">
        <v>0</v>
      </c>
      <c r="AP880" s="118">
        <v>0</v>
      </c>
      <c r="AQ880" s="118">
        <v>0</v>
      </c>
      <c r="AR880" s="118">
        <f t="shared" si="39"/>
        <v>89827.5</v>
      </c>
      <c r="AS880" s="118">
        <f t="shared" si="40"/>
        <v>0</v>
      </c>
      <c r="AT880" s="118">
        <f t="shared" si="41"/>
        <v>89827.5</v>
      </c>
      <c r="AU880" s="145"/>
    </row>
    <row r="881" spans="1:47" ht="15" customHeight="1" x14ac:dyDescent="0.3">
      <c r="A881" s="116" t="s">
        <v>3343</v>
      </c>
      <c r="B881" s="116" t="s">
        <v>995</v>
      </c>
      <c r="C881" s="116">
        <v>5</v>
      </c>
      <c r="D881" s="116" t="s">
        <v>0</v>
      </c>
      <c r="E881" s="116" t="s">
        <v>2</v>
      </c>
      <c r="F881" s="116" t="s">
        <v>1393</v>
      </c>
      <c r="G881" s="116" t="s">
        <v>1411</v>
      </c>
      <c r="H881" s="116" t="s">
        <v>1409</v>
      </c>
      <c r="I881" s="116" t="s">
        <v>1412</v>
      </c>
      <c r="J881" s="116" t="s">
        <v>4601</v>
      </c>
      <c r="K881" s="116" t="s">
        <v>628</v>
      </c>
      <c r="L881" s="116" t="s">
        <v>1398</v>
      </c>
      <c r="M881" s="116" t="s">
        <v>1405</v>
      </c>
      <c r="N881" s="116">
        <v>1</v>
      </c>
      <c r="O881" s="116">
        <v>1</v>
      </c>
      <c r="P881" s="116">
        <v>1</v>
      </c>
      <c r="Q881" s="116">
        <v>1</v>
      </c>
      <c r="R881" s="116">
        <v>1</v>
      </c>
      <c r="S881" s="116">
        <v>1</v>
      </c>
      <c r="T881" s="116">
        <v>0</v>
      </c>
      <c r="U881" s="116">
        <v>0</v>
      </c>
      <c r="V881" s="116">
        <v>0</v>
      </c>
      <c r="W881" s="84">
        <v>162840</v>
      </c>
      <c r="X881" s="117">
        <v>45118</v>
      </c>
      <c r="Y881" s="117">
        <v>46945</v>
      </c>
      <c r="Z881" s="84">
        <v>162840</v>
      </c>
      <c r="AA881" s="116" t="s">
        <v>1406</v>
      </c>
      <c r="AB881" s="116" t="s">
        <v>1407</v>
      </c>
      <c r="AC881" s="118">
        <v>0</v>
      </c>
      <c r="AD881" s="118">
        <v>0</v>
      </c>
      <c r="AE881" s="118">
        <v>162840</v>
      </c>
      <c r="AF881" s="118">
        <v>0</v>
      </c>
      <c r="AG881" s="118">
        <v>0</v>
      </c>
      <c r="AH881" s="118">
        <v>0</v>
      </c>
      <c r="AI881" s="118">
        <v>0</v>
      </c>
      <c r="AJ881" s="118">
        <v>0</v>
      </c>
      <c r="AK881" s="118">
        <v>0</v>
      </c>
      <c r="AL881" s="118">
        <v>0</v>
      </c>
      <c r="AM881" s="118">
        <v>0</v>
      </c>
      <c r="AN881" s="118">
        <v>0</v>
      </c>
      <c r="AO881" s="118">
        <v>0</v>
      </c>
      <c r="AP881" s="118">
        <v>0</v>
      </c>
      <c r="AQ881" s="118">
        <v>0</v>
      </c>
      <c r="AR881" s="118">
        <f t="shared" si="39"/>
        <v>0</v>
      </c>
      <c r="AS881" s="118">
        <f t="shared" si="40"/>
        <v>162840</v>
      </c>
      <c r="AT881" s="118">
        <f t="shared" si="41"/>
        <v>162840</v>
      </c>
      <c r="AU881" s="145"/>
    </row>
    <row r="882" spans="1:47" ht="15" customHeight="1" x14ac:dyDescent="0.3">
      <c r="A882" s="116" t="s">
        <v>3344</v>
      </c>
      <c r="B882" s="116" t="s">
        <v>995</v>
      </c>
      <c r="C882" s="116">
        <v>6</v>
      </c>
      <c r="D882" s="116" t="s">
        <v>0</v>
      </c>
      <c r="E882" s="116" t="s">
        <v>2</v>
      </c>
      <c r="F882" s="116" t="s">
        <v>1393</v>
      </c>
      <c r="G882" s="116" t="s">
        <v>1411</v>
      </c>
      <c r="H882" s="116" t="s">
        <v>1409</v>
      </c>
      <c r="I882" s="116" t="s">
        <v>1412</v>
      </c>
      <c r="J882" s="116" t="s">
        <v>4601</v>
      </c>
      <c r="K882" s="116" t="s">
        <v>628</v>
      </c>
      <c r="L882" s="116" t="s">
        <v>1398</v>
      </c>
      <c r="M882" s="116" t="s">
        <v>1405</v>
      </c>
      <c r="N882" s="116">
        <v>1</v>
      </c>
      <c r="O882" s="116">
        <v>1</v>
      </c>
      <c r="P882" s="116">
        <v>1</v>
      </c>
      <c r="Q882" s="116">
        <v>1</v>
      </c>
      <c r="R882" s="116">
        <v>1</v>
      </c>
      <c r="S882" s="116">
        <v>1</v>
      </c>
      <c r="T882" s="116">
        <v>0</v>
      </c>
      <c r="U882" s="116">
        <v>0</v>
      </c>
      <c r="V882" s="116">
        <v>0</v>
      </c>
      <c r="W882" s="84">
        <v>93367.5</v>
      </c>
      <c r="X882" s="117">
        <v>45118</v>
      </c>
      <c r="Y882" s="117">
        <v>47310</v>
      </c>
      <c r="Z882" s="84">
        <v>93367.5</v>
      </c>
      <c r="AA882" s="116" t="s">
        <v>1406</v>
      </c>
      <c r="AB882" s="116" t="s">
        <v>1407</v>
      </c>
      <c r="AC882" s="118">
        <v>0</v>
      </c>
      <c r="AD882" s="118">
        <v>0</v>
      </c>
      <c r="AE882" s="118">
        <v>0</v>
      </c>
      <c r="AF882" s="118">
        <v>93367.5</v>
      </c>
      <c r="AG882" s="118">
        <v>0</v>
      </c>
      <c r="AH882" s="118">
        <v>0</v>
      </c>
      <c r="AI882" s="118">
        <v>0</v>
      </c>
      <c r="AJ882" s="118">
        <v>0</v>
      </c>
      <c r="AK882" s="118">
        <v>0</v>
      </c>
      <c r="AL882" s="118">
        <v>0</v>
      </c>
      <c r="AM882" s="118">
        <v>0</v>
      </c>
      <c r="AN882" s="118">
        <v>0</v>
      </c>
      <c r="AO882" s="118">
        <v>0</v>
      </c>
      <c r="AP882" s="118">
        <v>0</v>
      </c>
      <c r="AQ882" s="118">
        <v>0</v>
      </c>
      <c r="AR882" s="118">
        <f t="shared" si="39"/>
        <v>0</v>
      </c>
      <c r="AS882" s="118">
        <f t="shared" si="40"/>
        <v>93367.5</v>
      </c>
      <c r="AT882" s="118">
        <f t="shared" si="41"/>
        <v>93367.5</v>
      </c>
      <c r="AU882" s="145"/>
    </row>
    <row r="883" spans="1:47" ht="15" customHeight="1" x14ac:dyDescent="0.3">
      <c r="A883" s="116" t="s">
        <v>3345</v>
      </c>
      <c r="B883" s="116" t="s">
        <v>995</v>
      </c>
      <c r="C883" s="116">
        <v>7</v>
      </c>
      <c r="D883" s="116" t="s">
        <v>0</v>
      </c>
      <c r="E883" s="116" t="s">
        <v>2</v>
      </c>
      <c r="F883" s="116" t="s">
        <v>1393</v>
      </c>
      <c r="G883" s="116" t="s">
        <v>1411</v>
      </c>
      <c r="H883" s="116" t="s">
        <v>1409</v>
      </c>
      <c r="I883" s="116" t="s">
        <v>1412</v>
      </c>
      <c r="J883" s="116" t="s">
        <v>4601</v>
      </c>
      <c r="K883" s="116" t="s">
        <v>628</v>
      </c>
      <c r="L883" s="116" t="s">
        <v>1398</v>
      </c>
      <c r="M883" s="116" t="s">
        <v>1405</v>
      </c>
      <c r="N883" s="116">
        <v>1</v>
      </c>
      <c r="O883" s="116">
        <v>1</v>
      </c>
      <c r="P883" s="116">
        <v>1</v>
      </c>
      <c r="Q883" s="116">
        <v>1</v>
      </c>
      <c r="R883" s="116">
        <v>1</v>
      </c>
      <c r="S883" s="116">
        <v>1</v>
      </c>
      <c r="T883" s="116">
        <v>0</v>
      </c>
      <c r="U883" s="116">
        <v>0</v>
      </c>
      <c r="V883" s="116">
        <v>0</v>
      </c>
      <c r="W883" s="84">
        <v>99710</v>
      </c>
      <c r="X883" s="117">
        <v>45118</v>
      </c>
      <c r="Y883" s="117">
        <v>47675</v>
      </c>
      <c r="Z883" s="84">
        <v>99710</v>
      </c>
      <c r="AA883" s="116" t="s">
        <v>1406</v>
      </c>
      <c r="AB883" s="116" t="s">
        <v>1407</v>
      </c>
      <c r="AC883" s="118">
        <v>0</v>
      </c>
      <c r="AD883" s="118">
        <v>0</v>
      </c>
      <c r="AE883" s="118">
        <v>0</v>
      </c>
      <c r="AF883" s="118">
        <v>49855</v>
      </c>
      <c r="AG883" s="118">
        <v>49855</v>
      </c>
      <c r="AH883" s="118">
        <v>0</v>
      </c>
      <c r="AI883" s="118">
        <v>0</v>
      </c>
      <c r="AJ883" s="118">
        <v>0</v>
      </c>
      <c r="AK883" s="118">
        <v>0</v>
      </c>
      <c r="AL883" s="118">
        <v>0</v>
      </c>
      <c r="AM883" s="118">
        <v>0</v>
      </c>
      <c r="AN883" s="118">
        <v>0</v>
      </c>
      <c r="AO883" s="118">
        <v>0</v>
      </c>
      <c r="AP883" s="118">
        <v>0</v>
      </c>
      <c r="AQ883" s="118">
        <v>0</v>
      </c>
      <c r="AR883" s="118">
        <f t="shared" si="39"/>
        <v>0</v>
      </c>
      <c r="AS883" s="118">
        <f t="shared" si="40"/>
        <v>99710</v>
      </c>
      <c r="AT883" s="118">
        <f t="shared" si="41"/>
        <v>99710</v>
      </c>
      <c r="AU883" s="145"/>
    </row>
    <row r="884" spans="1:47" ht="15" customHeight="1" x14ac:dyDescent="0.3">
      <c r="A884" s="116" t="s">
        <v>3346</v>
      </c>
      <c r="B884" s="116" t="s">
        <v>995</v>
      </c>
      <c r="C884" s="116">
        <v>8</v>
      </c>
      <c r="D884" s="116" t="s">
        <v>0</v>
      </c>
      <c r="E884" s="116" t="s">
        <v>2</v>
      </c>
      <c r="F884" s="116" t="s">
        <v>1393</v>
      </c>
      <c r="G884" s="116" t="s">
        <v>1411</v>
      </c>
      <c r="H884" s="116" t="s">
        <v>1409</v>
      </c>
      <c r="I884" s="116" t="s">
        <v>1412</v>
      </c>
      <c r="J884" s="116" t="s">
        <v>4601</v>
      </c>
      <c r="K884" s="116" t="s">
        <v>628</v>
      </c>
      <c r="L884" s="116" t="s">
        <v>1398</v>
      </c>
      <c r="M884" s="116" t="s">
        <v>1405</v>
      </c>
      <c r="N884" s="116">
        <v>1</v>
      </c>
      <c r="O884" s="116">
        <v>1</v>
      </c>
      <c r="P884" s="116">
        <v>1</v>
      </c>
      <c r="Q884" s="116">
        <v>1</v>
      </c>
      <c r="R884" s="116">
        <v>1</v>
      </c>
      <c r="S884" s="116">
        <v>1</v>
      </c>
      <c r="T884" s="116">
        <v>0</v>
      </c>
      <c r="U884" s="116">
        <v>0</v>
      </c>
      <c r="V884" s="116">
        <v>0</v>
      </c>
      <c r="W884" s="84">
        <v>451792.5</v>
      </c>
      <c r="X884" s="117">
        <v>45118</v>
      </c>
      <c r="Y884" s="117">
        <v>48040</v>
      </c>
      <c r="Z884" s="84">
        <v>451792.5</v>
      </c>
      <c r="AA884" s="116" t="s">
        <v>1406</v>
      </c>
      <c r="AB884" s="116" t="s">
        <v>1407</v>
      </c>
      <c r="AC884" s="118">
        <v>0</v>
      </c>
      <c r="AD884" s="118">
        <v>0</v>
      </c>
      <c r="AE884" s="118">
        <v>0</v>
      </c>
      <c r="AF884" s="118">
        <v>150597.5</v>
      </c>
      <c r="AG884" s="118">
        <v>150597.5</v>
      </c>
      <c r="AH884" s="118">
        <v>150597.5</v>
      </c>
      <c r="AI884" s="118">
        <v>0</v>
      </c>
      <c r="AJ884" s="118">
        <v>0</v>
      </c>
      <c r="AK884" s="118">
        <v>0</v>
      </c>
      <c r="AL884" s="118">
        <v>0</v>
      </c>
      <c r="AM884" s="118">
        <v>0</v>
      </c>
      <c r="AN884" s="118">
        <v>0</v>
      </c>
      <c r="AO884" s="118">
        <v>0</v>
      </c>
      <c r="AP884" s="118">
        <v>0</v>
      </c>
      <c r="AQ884" s="118">
        <v>0</v>
      </c>
      <c r="AR884" s="118">
        <f t="shared" si="39"/>
        <v>0</v>
      </c>
      <c r="AS884" s="118">
        <f t="shared" si="40"/>
        <v>451792.5</v>
      </c>
      <c r="AT884" s="118">
        <f t="shared" si="41"/>
        <v>451792.5</v>
      </c>
      <c r="AU884" s="145"/>
    </row>
    <row r="885" spans="1:47" ht="15" customHeight="1" x14ac:dyDescent="0.3">
      <c r="A885" s="116" t="s">
        <v>3347</v>
      </c>
      <c r="B885" s="116" t="s">
        <v>995</v>
      </c>
      <c r="C885" s="116">
        <v>9</v>
      </c>
      <c r="D885" s="116" t="s">
        <v>0</v>
      </c>
      <c r="E885" s="116" t="s">
        <v>2</v>
      </c>
      <c r="F885" s="116" t="s">
        <v>1393</v>
      </c>
      <c r="G885" s="116" t="s">
        <v>1411</v>
      </c>
      <c r="H885" s="116" t="s">
        <v>1409</v>
      </c>
      <c r="I885" s="116" t="s">
        <v>1412</v>
      </c>
      <c r="J885" s="116" t="s">
        <v>4601</v>
      </c>
      <c r="K885" s="116" t="s">
        <v>628</v>
      </c>
      <c r="L885" s="116" t="s">
        <v>1398</v>
      </c>
      <c r="M885" s="116" t="s">
        <v>1405</v>
      </c>
      <c r="N885" s="116">
        <v>1</v>
      </c>
      <c r="O885" s="116">
        <v>1</v>
      </c>
      <c r="P885" s="116">
        <v>1</v>
      </c>
      <c r="Q885" s="116">
        <v>1</v>
      </c>
      <c r="R885" s="116">
        <v>1</v>
      </c>
      <c r="S885" s="116">
        <v>1</v>
      </c>
      <c r="T885" s="116">
        <v>0</v>
      </c>
      <c r="U885" s="116">
        <v>0</v>
      </c>
      <c r="V885" s="116">
        <v>0</v>
      </c>
      <c r="W885" s="84">
        <v>2150402.5</v>
      </c>
      <c r="X885" s="117">
        <v>45118</v>
      </c>
      <c r="Y885" s="117">
        <v>48406</v>
      </c>
      <c r="Z885" s="84">
        <v>2150402.5</v>
      </c>
      <c r="AA885" s="116" t="s">
        <v>1406</v>
      </c>
      <c r="AB885" s="116" t="s">
        <v>1407</v>
      </c>
      <c r="AC885" s="118">
        <v>0</v>
      </c>
      <c r="AD885" s="118">
        <v>0</v>
      </c>
      <c r="AE885" s="118">
        <v>0</v>
      </c>
      <c r="AF885" s="118">
        <v>537600.63</v>
      </c>
      <c r="AG885" s="118">
        <v>537600.63</v>
      </c>
      <c r="AH885" s="118">
        <v>537600.63</v>
      </c>
      <c r="AI885" s="118">
        <v>537600.60999999987</v>
      </c>
      <c r="AJ885" s="118">
        <v>0</v>
      </c>
      <c r="AK885" s="118">
        <v>0</v>
      </c>
      <c r="AL885" s="118">
        <v>0</v>
      </c>
      <c r="AM885" s="118">
        <v>0</v>
      </c>
      <c r="AN885" s="118">
        <v>0</v>
      </c>
      <c r="AO885" s="118">
        <v>0</v>
      </c>
      <c r="AP885" s="118">
        <v>0</v>
      </c>
      <c r="AQ885" s="118">
        <v>0</v>
      </c>
      <c r="AR885" s="118">
        <f t="shared" si="39"/>
        <v>0</v>
      </c>
      <c r="AS885" s="118">
        <f t="shared" si="40"/>
        <v>2150402.5</v>
      </c>
      <c r="AT885" s="118">
        <f t="shared" si="41"/>
        <v>2150402.5</v>
      </c>
      <c r="AU885" s="145"/>
    </row>
    <row r="886" spans="1:47" ht="15" customHeight="1" x14ac:dyDescent="0.3">
      <c r="A886" s="116" t="s">
        <v>3348</v>
      </c>
      <c r="B886" s="116" t="s">
        <v>995</v>
      </c>
      <c r="C886" s="116">
        <v>10</v>
      </c>
      <c r="D886" s="116" t="s">
        <v>0</v>
      </c>
      <c r="E886" s="116" t="s">
        <v>2</v>
      </c>
      <c r="F886" s="116" t="s">
        <v>1393</v>
      </c>
      <c r="G886" s="116" t="s">
        <v>1411</v>
      </c>
      <c r="H886" s="116" t="s">
        <v>1409</v>
      </c>
      <c r="I886" s="116" t="s">
        <v>1412</v>
      </c>
      <c r="J886" s="116" t="s">
        <v>4601</v>
      </c>
      <c r="K886" s="116" t="s">
        <v>628</v>
      </c>
      <c r="L886" s="116" t="s">
        <v>1398</v>
      </c>
      <c r="M886" s="116" t="s">
        <v>1405</v>
      </c>
      <c r="N886" s="116">
        <v>1</v>
      </c>
      <c r="O886" s="116">
        <v>1</v>
      </c>
      <c r="P886" s="116">
        <v>1</v>
      </c>
      <c r="Q886" s="116">
        <v>1</v>
      </c>
      <c r="R886" s="116">
        <v>1</v>
      </c>
      <c r="S886" s="116">
        <v>1</v>
      </c>
      <c r="T886" s="116">
        <v>0</v>
      </c>
      <c r="U886" s="116">
        <v>0</v>
      </c>
      <c r="V886" s="116">
        <v>0</v>
      </c>
      <c r="W886" s="84">
        <v>1392547.5</v>
      </c>
      <c r="X886" s="117">
        <v>45118</v>
      </c>
      <c r="Y886" s="117">
        <v>48771</v>
      </c>
      <c r="Z886" s="84">
        <v>1392547.5</v>
      </c>
      <c r="AA886" s="116" t="s">
        <v>1406</v>
      </c>
      <c r="AB886" s="116" t="s">
        <v>1407</v>
      </c>
      <c r="AC886" s="118">
        <v>0</v>
      </c>
      <c r="AD886" s="118">
        <v>0</v>
      </c>
      <c r="AE886" s="118">
        <v>0</v>
      </c>
      <c r="AF886" s="118">
        <v>278509.5</v>
      </c>
      <c r="AG886" s="118">
        <v>278509.5</v>
      </c>
      <c r="AH886" s="118">
        <v>278509.5</v>
      </c>
      <c r="AI886" s="118">
        <v>278509.5</v>
      </c>
      <c r="AJ886" s="118">
        <v>278509.5</v>
      </c>
      <c r="AK886" s="118">
        <v>0</v>
      </c>
      <c r="AL886" s="118">
        <v>0</v>
      </c>
      <c r="AM886" s="118">
        <v>0</v>
      </c>
      <c r="AN886" s="118">
        <v>0</v>
      </c>
      <c r="AO886" s="118">
        <v>0</v>
      </c>
      <c r="AP886" s="118">
        <v>0</v>
      </c>
      <c r="AQ886" s="118">
        <v>0</v>
      </c>
      <c r="AR886" s="118">
        <f t="shared" si="39"/>
        <v>0</v>
      </c>
      <c r="AS886" s="118">
        <f t="shared" si="40"/>
        <v>1392547.5</v>
      </c>
      <c r="AT886" s="118">
        <f t="shared" si="41"/>
        <v>1392547.5</v>
      </c>
      <c r="AU886" s="145"/>
    </row>
    <row r="887" spans="1:47" ht="15" customHeight="1" x14ac:dyDescent="0.3">
      <c r="A887" s="116" t="s">
        <v>3349</v>
      </c>
      <c r="B887" s="116" t="s">
        <v>1220</v>
      </c>
      <c r="C887" s="116">
        <v>1</v>
      </c>
      <c r="D887" s="116" t="s">
        <v>0</v>
      </c>
      <c r="E887" s="116" t="s">
        <v>2</v>
      </c>
      <c r="F887" s="116" t="s">
        <v>1393</v>
      </c>
      <c r="G887" s="116" t="s">
        <v>1408</v>
      </c>
      <c r="H887" s="116" t="s">
        <v>1409</v>
      </c>
      <c r="I887" s="116" t="s">
        <v>1410</v>
      </c>
      <c r="J887" s="116" t="s">
        <v>4601</v>
      </c>
      <c r="K887" s="116" t="s">
        <v>611</v>
      </c>
      <c r="L887" s="116" t="s">
        <v>1398</v>
      </c>
      <c r="M887" s="116" t="s">
        <v>1405</v>
      </c>
      <c r="N887" s="116">
        <v>1</v>
      </c>
      <c r="O887" s="116">
        <v>1</v>
      </c>
      <c r="P887" s="116">
        <v>1</v>
      </c>
      <c r="Q887" s="116">
        <v>1</v>
      </c>
      <c r="R887" s="116">
        <v>1</v>
      </c>
      <c r="S887" s="116">
        <v>1</v>
      </c>
      <c r="T887" s="116">
        <v>0</v>
      </c>
      <c r="U887" s="116">
        <v>0</v>
      </c>
      <c r="V887" s="116">
        <v>0</v>
      </c>
      <c r="W887" s="84">
        <v>5667701.0899999999</v>
      </c>
      <c r="X887" s="117">
        <v>45000</v>
      </c>
      <c r="Y887" s="117">
        <v>47192</v>
      </c>
      <c r="Z887" s="84">
        <v>5667701.0899999999</v>
      </c>
      <c r="AA887" s="116" t="s">
        <v>1406</v>
      </c>
      <c r="AB887" s="116" t="s">
        <v>1407</v>
      </c>
      <c r="AC887" s="118">
        <v>0</v>
      </c>
      <c r="AD887" s="118">
        <v>0</v>
      </c>
      <c r="AE887" s="118">
        <v>0</v>
      </c>
      <c r="AF887" s="118">
        <v>5667701.0899999999</v>
      </c>
      <c r="AG887" s="118">
        <v>0</v>
      </c>
      <c r="AH887" s="118">
        <v>0</v>
      </c>
      <c r="AI887" s="118">
        <v>0</v>
      </c>
      <c r="AJ887" s="118">
        <v>0</v>
      </c>
      <c r="AK887" s="118">
        <v>0</v>
      </c>
      <c r="AL887" s="118">
        <v>0</v>
      </c>
      <c r="AM887" s="118">
        <v>0</v>
      </c>
      <c r="AN887" s="118">
        <v>0</v>
      </c>
      <c r="AO887" s="118">
        <v>0</v>
      </c>
      <c r="AP887" s="118">
        <v>0</v>
      </c>
      <c r="AQ887" s="118">
        <v>0</v>
      </c>
      <c r="AR887" s="118">
        <f t="shared" si="39"/>
        <v>0</v>
      </c>
      <c r="AS887" s="118">
        <f t="shared" si="40"/>
        <v>5667701.0899999999</v>
      </c>
      <c r="AT887" s="118">
        <f t="shared" si="41"/>
        <v>5667701.0899999999</v>
      </c>
      <c r="AU887" s="145"/>
    </row>
    <row r="888" spans="1:47" ht="15" customHeight="1" x14ac:dyDescent="0.3">
      <c r="A888" s="116" t="s">
        <v>3350</v>
      </c>
      <c r="B888" s="116" t="s">
        <v>1221</v>
      </c>
      <c r="C888" s="116">
        <v>1</v>
      </c>
      <c r="D888" s="116" t="s">
        <v>0</v>
      </c>
      <c r="E888" s="116" t="s">
        <v>2</v>
      </c>
      <c r="F888" s="116" t="s">
        <v>1393</v>
      </c>
      <c r="G888" s="116" t="s">
        <v>1408</v>
      </c>
      <c r="H888" s="116" t="s">
        <v>1409</v>
      </c>
      <c r="I888" s="116" t="s">
        <v>1410</v>
      </c>
      <c r="J888" s="116" t="s">
        <v>4601</v>
      </c>
      <c r="K888" s="116" t="s">
        <v>611</v>
      </c>
      <c r="L888" s="116" t="s">
        <v>1398</v>
      </c>
      <c r="M888" s="116" t="s">
        <v>1405</v>
      </c>
      <c r="N888" s="116">
        <v>1</v>
      </c>
      <c r="O888" s="116">
        <v>1</v>
      </c>
      <c r="P888" s="116">
        <v>1</v>
      </c>
      <c r="Q888" s="116">
        <v>1</v>
      </c>
      <c r="R888" s="116">
        <v>1</v>
      </c>
      <c r="S888" s="116">
        <v>1</v>
      </c>
      <c r="T888" s="116">
        <v>0</v>
      </c>
      <c r="U888" s="116">
        <v>0</v>
      </c>
      <c r="V888" s="116">
        <v>0</v>
      </c>
      <c r="W888" s="84">
        <v>2327282.14</v>
      </c>
      <c r="X888" s="117">
        <v>45000</v>
      </c>
      <c r="Y888" s="117">
        <v>47192</v>
      </c>
      <c r="Z888" s="84">
        <v>2327282.14</v>
      </c>
      <c r="AA888" s="116" t="s">
        <v>1406</v>
      </c>
      <c r="AB888" s="116" t="s">
        <v>1407</v>
      </c>
      <c r="AC888" s="118">
        <v>0</v>
      </c>
      <c r="AD888" s="118">
        <v>0</v>
      </c>
      <c r="AE888" s="118">
        <v>0</v>
      </c>
      <c r="AF888" s="118">
        <v>2327282.14</v>
      </c>
      <c r="AG888" s="118">
        <v>0</v>
      </c>
      <c r="AH888" s="118">
        <v>0</v>
      </c>
      <c r="AI888" s="118">
        <v>0</v>
      </c>
      <c r="AJ888" s="118">
        <v>0</v>
      </c>
      <c r="AK888" s="118">
        <v>0</v>
      </c>
      <c r="AL888" s="118">
        <v>0</v>
      </c>
      <c r="AM888" s="118">
        <v>0</v>
      </c>
      <c r="AN888" s="118">
        <v>0</v>
      </c>
      <c r="AO888" s="118">
        <v>0</v>
      </c>
      <c r="AP888" s="118">
        <v>0</v>
      </c>
      <c r="AQ888" s="118">
        <v>0</v>
      </c>
      <c r="AR888" s="118">
        <f t="shared" si="39"/>
        <v>0</v>
      </c>
      <c r="AS888" s="118">
        <f t="shared" si="40"/>
        <v>2327282.14</v>
      </c>
      <c r="AT888" s="118">
        <f t="shared" si="41"/>
        <v>2327282.14</v>
      </c>
      <c r="AU888" s="145"/>
    </row>
    <row r="889" spans="1:47" ht="15" customHeight="1" x14ac:dyDescent="0.3">
      <c r="A889" s="116" t="s">
        <v>3351</v>
      </c>
      <c r="B889" s="116" t="s">
        <v>1222</v>
      </c>
      <c r="C889" s="116">
        <v>1</v>
      </c>
      <c r="D889" s="116" t="s">
        <v>0</v>
      </c>
      <c r="E889" s="116" t="s">
        <v>2</v>
      </c>
      <c r="F889" s="116" t="s">
        <v>1393</v>
      </c>
      <c r="G889" s="116" t="s">
        <v>1408</v>
      </c>
      <c r="H889" s="116" t="s">
        <v>1409</v>
      </c>
      <c r="I889" s="116" t="s">
        <v>1410</v>
      </c>
      <c r="J889" s="116" t="s">
        <v>4601</v>
      </c>
      <c r="K889" s="116" t="s">
        <v>611</v>
      </c>
      <c r="L889" s="116" t="s">
        <v>1398</v>
      </c>
      <c r="M889" s="116" t="s">
        <v>1405</v>
      </c>
      <c r="N889" s="116">
        <v>1</v>
      </c>
      <c r="O889" s="116">
        <v>1</v>
      </c>
      <c r="P889" s="116">
        <v>1</v>
      </c>
      <c r="Q889" s="116">
        <v>1</v>
      </c>
      <c r="R889" s="116">
        <v>1</v>
      </c>
      <c r="S889" s="116">
        <v>1</v>
      </c>
      <c r="T889" s="116">
        <v>0</v>
      </c>
      <c r="U889" s="116">
        <v>0</v>
      </c>
      <c r="V889" s="116">
        <v>0</v>
      </c>
      <c r="W889" s="84">
        <v>3676061.67</v>
      </c>
      <c r="X889" s="117">
        <v>45000</v>
      </c>
      <c r="Y889" s="117">
        <v>47192</v>
      </c>
      <c r="Z889" s="84">
        <v>3676061.67</v>
      </c>
      <c r="AA889" s="116" t="s">
        <v>1406</v>
      </c>
      <c r="AB889" s="116" t="s">
        <v>1407</v>
      </c>
      <c r="AC889" s="118">
        <v>0</v>
      </c>
      <c r="AD889" s="118">
        <v>0</v>
      </c>
      <c r="AE889" s="118">
        <v>0</v>
      </c>
      <c r="AF889" s="118">
        <v>3676061.67</v>
      </c>
      <c r="AG889" s="118">
        <v>0</v>
      </c>
      <c r="AH889" s="118">
        <v>0</v>
      </c>
      <c r="AI889" s="118">
        <v>0</v>
      </c>
      <c r="AJ889" s="118">
        <v>0</v>
      </c>
      <c r="AK889" s="118">
        <v>0</v>
      </c>
      <c r="AL889" s="118">
        <v>0</v>
      </c>
      <c r="AM889" s="118">
        <v>0</v>
      </c>
      <c r="AN889" s="118">
        <v>0</v>
      </c>
      <c r="AO889" s="118">
        <v>0</v>
      </c>
      <c r="AP889" s="118">
        <v>0</v>
      </c>
      <c r="AQ889" s="118">
        <v>0</v>
      </c>
      <c r="AR889" s="118">
        <f t="shared" si="39"/>
        <v>0</v>
      </c>
      <c r="AS889" s="118">
        <f t="shared" si="40"/>
        <v>3676061.67</v>
      </c>
      <c r="AT889" s="118">
        <f t="shared" si="41"/>
        <v>3676061.67</v>
      </c>
      <c r="AU889" s="145"/>
    </row>
    <row r="890" spans="1:47" ht="15" customHeight="1" x14ac:dyDescent="0.3">
      <c r="A890" s="116" t="s">
        <v>3352</v>
      </c>
      <c r="B890" s="116" t="s">
        <v>1223</v>
      </c>
      <c r="C890" s="116">
        <v>1</v>
      </c>
      <c r="D890" s="116" t="s">
        <v>0</v>
      </c>
      <c r="E890" s="116" t="s">
        <v>2</v>
      </c>
      <c r="F890" s="116" t="s">
        <v>1393</v>
      </c>
      <c r="G890" s="116" t="s">
        <v>1408</v>
      </c>
      <c r="H890" s="116" t="s">
        <v>1409</v>
      </c>
      <c r="I890" s="116" t="s">
        <v>1410</v>
      </c>
      <c r="J890" s="116" t="s">
        <v>4601</v>
      </c>
      <c r="K890" s="116" t="s">
        <v>611</v>
      </c>
      <c r="L890" s="116" t="s">
        <v>1398</v>
      </c>
      <c r="M890" s="116" t="s">
        <v>1405</v>
      </c>
      <c r="N890" s="116">
        <v>1</v>
      </c>
      <c r="O890" s="116">
        <v>1</v>
      </c>
      <c r="P890" s="116">
        <v>1</v>
      </c>
      <c r="Q890" s="116">
        <v>1</v>
      </c>
      <c r="R890" s="116">
        <v>1</v>
      </c>
      <c r="S890" s="116">
        <v>1</v>
      </c>
      <c r="T890" s="116">
        <v>0</v>
      </c>
      <c r="U890" s="116">
        <v>0</v>
      </c>
      <c r="V890" s="116">
        <v>0</v>
      </c>
      <c r="W890" s="84">
        <v>3354715.72</v>
      </c>
      <c r="X890" s="117">
        <v>45000</v>
      </c>
      <c r="Y890" s="117">
        <v>47192</v>
      </c>
      <c r="Z890" s="84">
        <v>3354715.72</v>
      </c>
      <c r="AA890" s="116" t="s">
        <v>1406</v>
      </c>
      <c r="AB890" s="116" t="s">
        <v>1407</v>
      </c>
      <c r="AC890" s="118">
        <v>0</v>
      </c>
      <c r="AD890" s="118">
        <v>0</v>
      </c>
      <c r="AE890" s="118">
        <v>0</v>
      </c>
      <c r="AF890" s="118">
        <v>3354715.72</v>
      </c>
      <c r="AG890" s="118">
        <v>0</v>
      </c>
      <c r="AH890" s="118">
        <v>0</v>
      </c>
      <c r="AI890" s="118">
        <v>0</v>
      </c>
      <c r="AJ890" s="118">
        <v>0</v>
      </c>
      <c r="AK890" s="118">
        <v>0</v>
      </c>
      <c r="AL890" s="118">
        <v>0</v>
      </c>
      <c r="AM890" s="118">
        <v>0</v>
      </c>
      <c r="AN890" s="118">
        <v>0</v>
      </c>
      <c r="AO890" s="118">
        <v>0</v>
      </c>
      <c r="AP890" s="118">
        <v>0</v>
      </c>
      <c r="AQ890" s="118">
        <v>0</v>
      </c>
      <c r="AR890" s="118">
        <f t="shared" si="39"/>
        <v>0</v>
      </c>
      <c r="AS890" s="118">
        <f t="shared" si="40"/>
        <v>3354715.72</v>
      </c>
      <c r="AT890" s="118">
        <f t="shared" si="41"/>
        <v>3354715.72</v>
      </c>
      <c r="AU890" s="145"/>
    </row>
    <row r="891" spans="1:47" ht="15" customHeight="1" x14ac:dyDescent="0.3">
      <c r="A891" s="116" t="s">
        <v>3353</v>
      </c>
      <c r="B891" s="116" t="s">
        <v>996</v>
      </c>
      <c r="C891" s="116">
        <v>1</v>
      </c>
      <c r="D891" s="116" t="s">
        <v>0</v>
      </c>
      <c r="E891" s="116" t="s">
        <v>2</v>
      </c>
      <c r="F891" s="116" t="s">
        <v>1393</v>
      </c>
      <c r="G891" s="116" t="s">
        <v>1408</v>
      </c>
      <c r="H891" s="116" t="s">
        <v>1409</v>
      </c>
      <c r="I891" s="116" t="s">
        <v>1410</v>
      </c>
      <c r="J891" s="116" t="s">
        <v>4601</v>
      </c>
      <c r="K891" s="116" t="s">
        <v>611</v>
      </c>
      <c r="L891" s="116" t="s">
        <v>1398</v>
      </c>
      <c r="M891" s="116" t="s">
        <v>1405</v>
      </c>
      <c r="N891" s="116">
        <v>1</v>
      </c>
      <c r="O891" s="116">
        <v>1</v>
      </c>
      <c r="P891" s="116">
        <v>1</v>
      </c>
      <c r="Q891" s="116">
        <v>1</v>
      </c>
      <c r="R891" s="116">
        <v>1</v>
      </c>
      <c r="S891" s="116">
        <v>1</v>
      </c>
      <c r="T891" s="116">
        <v>0</v>
      </c>
      <c r="U891" s="116">
        <v>0</v>
      </c>
      <c r="V891" s="116">
        <v>0</v>
      </c>
      <c r="W891" s="84">
        <v>7191734.7999999998</v>
      </c>
      <c r="X891" s="117">
        <v>44987</v>
      </c>
      <c r="Y891" s="117">
        <v>46083</v>
      </c>
      <c r="Z891" s="84">
        <v>7191734.7999999998</v>
      </c>
      <c r="AA891" s="116" t="s">
        <v>1406</v>
      </c>
      <c r="AB891" s="116" t="s">
        <v>1407</v>
      </c>
      <c r="AC891" s="118">
        <v>7191734.7999999998</v>
      </c>
      <c r="AD891" s="118">
        <v>0</v>
      </c>
      <c r="AE891" s="118">
        <v>0</v>
      </c>
      <c r="AF891" s="118">
        <v>0</v>
      </c>
      <c r="AG891" s="118">
        <v>0</v>
      </c>
      <c r="AH891" s="118">
        <v>0</v>
      </c>
      <c r="AI891" s="118">
        <v>0</v>
      </c>
      <c r="AJ891" s="118">
        <v>0</v>
      </c>
      <c r="AK891" s="118">
        <v>0</v>
      </c>
      <c r="AL891" s="118">
        <v>0</v>
      </c>
      <c r="AM891" s="118">
        <v>0</v>
      </c>
      <c r="AN891" s="118">
        <v>0</v>
      </c>
      <c r="AO891" s="118">
        <v>0</v>
      </c>
      <c r="AP891" s="118">
        <v>0</v>
      </c>
      <c r="AQ891" s="118">
        <v>0</v>
      </c>
      <c r="AR891" s="118">
        <f t="shared" si="39"/>
        <v>7191734.7999999998</v>
      </c>
      <c r="AS891" s="118">
        <f t="shared" si="40"/>
        <v>0</v>
      </c>
      <c r="AT891" s="118">
        <f t="shared" si="41"/>
        <v>7191734.7999999998</v>
      </c>
      <c r="AU891" s="145"/>
    </row>
    <row r="892" spans="1:47" ht="15" customHeight="1" x14ac:dyDescent="0.3">
      <c r="A892" s="116" t="s">
        <v>3354</v>
      </c>
      <c r="B892" s="116" t="s">
        <v>1224</v>
      </c>
      <c r="C892" s="116">
        <v>1</v>
      </c>
      <c r="D892" s="116" t="s">
        <v>0</v>
      </c>
      <c r="E892" s="116" t="s">
        <v>2</v>
      </c>
      <c r="F892" s="116" t="s">
        <v>1393</v>
      </c>
      <c r="G892" s="116" t="s">
        <v>1408</v>
      </c>
      <c r="H892" s="116" t="s">
        <v>1409</v>
      </c>
      <c r="I892" s="116" t="s">
        <v>1410</v>
      </c>
      <c r="J892" s="116" t="s">
        <v>4601</v>
      </c>
      <c r="K892" s="116" t="s">
        <v>611</v>
      </c>
      <c r="L892" s="116" t="s">
        <v>1398</v>
      </c>
      <c r="M892" s="116" t="s">
        <v>1405</v>
      </c>
      <c r="N892" s="116">
        <v>1</v>
      </c>
      <c r="O892" s="116">
        <v>1</v>
      </c>
      <c r="P892" s="116">
        <v>1</v>
      </c>
      <c r="Q892" s="116">
        <v>1</v>
      </c>
      <c r="R892" s="116">
        <v>1</v>
      </c>
      <c r="S892" s="116">
        <v>1</v>
      </c>
      <c r="T892" s="116">
        <v>0</v>
      </c>
      <c r="U892" s="116">
        <v>0</v>
      </c>
      <c r="V892" s="116">
        <v>0</v>
      </c>
      <c r="W892" s="84">
        <v>7172766.4500000002</v>
      </c>
      <c r="X892" s="117">
        <v>44995</v>
      </c>
      <c r="Y892" s="117">
        <v>46822</v>
      </c>
      <c r="Z892" s="84">
        <v>7172766.4500000002</v>
      </c>
      <c r="AA892" s="116" t="s">
        <v>1406</v>
      </c>
      <c r="AB892" s="116" t="s">
        <v>1407</v>
      </c>
      <c r="AC892" s="118">
        <v>0</v>
      </c>
      <c r="AD892" s="118">
        <v>0</v>
      </c>
      <c r="AE892" s="118">
        <v>7172766.4500000002</v>
      </c>
      <c r="AF892" s="118">
        <v>0</v>
      </c>
      <c r="AG892" s="118">
        <v>0</v>
      </c>
      <c r="AH892" s="118">
        <v>0</v>
      </c>
      <c r="AI892" s="118">
        <v>0</v>
      </c>
      <c r="AJ892" s="118">
        <v>0</v>
      </c>
      <c r="AK892" s="118">
        <v>0</v>
      </c>
      <c r="AL892" s="118">
        <v>0</v>
      </c>
      <c r="AM892" s="118">
        <v>0</v>
      </c>
      <c r="AN892" s="118">
        <v>0</v>
      </c>
      <c r="AO892" s="118">
        <v>0</v>
      </c>
      <c r="AP892" s="118">
        <v>0</v>
      </c>
      <c r="AQ892" s="118">
        <v>0</v>
      </c>
      <c r="AR892" s="118">
        <f t="shared" si="39"/>
        <v>0</v>
      </c>
      <c r="AS892" s="118">
        <f t="shared" si="40"/>
        <v>7172766.4500000002</v>
      </c>
      <c r="AT892" s="118">
        <f t="shared" si="41"/>
        <v>7172766.4500000002</v>
      </c>
      <c r="AU892" s="145"/>
    </row>
    <row r="893" spans="1:47" ht="15" customHeight="1" x14ac:dyDescent="0.3">
      <c r="A893" s="116" t="s">
        <v>3355</v>
      </c>
      <c r="B893" s="116" t="s">
        <v>997</v>
      </c>
      <c r="C893" s="116">
        <v>1</v>
      </c>
      <c r="D893" s="116" t="s">
        <v>0</v>
      </c>
      <c r="E893" s="116" t="s">
        <v>2</v>
      </c>
      <c r="F893" s="116" t="s">
        <v>1393</v>
      </c>
      <c r="G893" s="116" t="s">
        <v>1408</v>
      </c>
      <c r="H893" s="116" t="s">
        <v>1409</v>
      </c>
      <c r="I893" s="116" t="s">
        <v>1410</v>
      </c>
      <c r="J893" s="116" t="s">
        <v>4601</v>
      </c>
      <c r="K893" s="116" t="s">
        <v>611</v>
      </c>
      <c r="L893" s="116" t="s">
        <v>1398</v>
      </c>
      <c r="M893" s="116" t="s">
        <v>1405</v>
      </c>
      <c r="N893" s="116">
        <v>1</v>
      </c>
      <c r="O893" s="116">
        <v>1</v>
      </c>
      <c r="P893" s="116">
        <v>1</v>
      </c>
      <c r="Q893" s="116">
        <v>1</v>
      </c>
      <c r="R893" s="116">
        <v>1</v>
      </c>
      <c r="S893" s="116">
        <v>1</v>
      </c>
      <c r="T893" s="116">
        <v>0</v>
      </c>
      <c r="U893" s="116">
        <v>0</v>
      </c>
      <c r="V893" s="116">
        <v>0</v>
      </c>
      <c r="W893" s="84">
        <v>2180249.61</v>
      </c>
      <c r="X893" s="117">
        <v>44987</v>
      </c>
      <c r="Y893" s="117">
        <v>46083</v>
      </c>
      <c r="Z893" s="84">
        <v>2180249.61</v>
      </c>
      <c r="AA893" s="116" t="s">
        <v>1406</v>
      </c>
      <c r="AB893" s="116" t="s">
        <v>1407</v>
      </c>
      <c r="AC893" s="118">
        <v>2180249.61</v>
      </c>
      <c r="AD893" s="118">
        <v>0</v>
      </c>
      <c r="AE893" s="118">
        <v>0</v>
      </c>
      <c r="AF893" s="118">
        <v>0</v>
      </c>
      <c r="AG893" s="118">
        <v>0</v>
      </c>
      <c r="AH893" s="118">
        <v>0</v>
      </c>
      <c r="AI893" s="118">
        <v>0</v>
      </c>
      <c r="AJ893" s="118">
        <v>0</v>
      </c>
      <c r="AK893" s="118">
        <v>0</v>
      </c>
      <c r="AL893" s="118">
        <v>0</v>
      </c>
      <c r="AM893" s="118">
        <v>0</v>
      </c>
      <c r="AN893" s="118">
        <v>0</v>
      </c>
      <c r="AO893" s="118">
        <v>0</v>
      </c>
      <c r="AP893" s="118">
        <v>0</v>
      </c>
      <c r="AQ893" s="118">
        <v>0</v>
      </c>
      <c r="AR893" s="118">
        <f t="shared" si="39"/>
        <v>2180249.61</v>
      </c>
      <c r="AS893" s="118">
        <f t="shared" si="40"/>
        <v>0</v>
      </c>
      <c r="AT893" s="118">
        <f t="shared" si="41"/>
        <v>2180249.61</v>
      </c>
      <c r="AU893" s="145"/>
    </row>
    <row r="894" spans="1:47" ht="15" customHeight="1" x14ac:dyDescent="0.3">
      <c r="A894" s="116" t="s">
        <v>3356</v>
      </c>
      <c r="B894" s="116" t="s">
        <v>1225</v>
      </c>
      <c r="C894" s="116">
        <v>1</v>
      </c>
      <c r="D894" s="116" t="s">
        <v>0</v>
      </c>
      <c r="E894" s="116" t="s">
        <v>2</v>
      </c>
      <c r="F894" s="116" t="s">
        <v>1393</v>
      </c>
      <c r="G894" s="116" t="s">
        <v>1408</v>
      </c>
      <c r="H894" s="116" t="s">
        <v>1409</v>
      </c>
      <c r="I894" s="116" t="s">
        <v>1410</v>
      </c>
      <c r="J894" s="116" t="s">
        <v>4601</v>
      </c>
      <c r="K894" s="116" t="s">
        <v>611</v>
      </c>
      <c r="L894" s="116" t="s">
        <v>1398</v>
      </c>
      <c r="M894" s="116" t="s">
        <v>1405</v>
      </c>
      <c r="N894" s="116">
        <v>1</v>
      </c>
      <c r="O894" s="116">
        <v>1</v>
      </c>
      <c r="P894" s="116">
        <v>1</v>
      </c>
      <c r="Q894" s="116">
        <v>1</v>
      </c>
      <c r="R894" s="116">
        <v>1</v>
      </c>
      <c r="S894" s="116">
        <v>1</v>
      </c>
      <c r="T894" s="116">
        <v>0</v>
      </c>
      <c r="U894" s="116">
        <v>0</v>
      </c>
      <c r="V894" s="116">
        <v>0</v>
      </c>
      <c r="W894" s="84">
        <v>166699.85999999999</v>
      </c>
      <c r="X894" s="117">
        <v>44995</v>
      </c>
      <c r="Y894" s="117">
        <v>46822</v>
      </c>
      <c r="Z894" s="84">
        <v>166699.85999999999</v>
      </c>
      <c r="AA894" s="116" t="s">
        <v>1406</v>
      </c>
      <c r="AB894" s="116" t="s">
        <v>1407</v>
      </c>
      <c r="AC894" s="118">
        <v>0</v>
      </c>
      <c r="AD894" s="118">
        <v>0</v>
      </c>
      <c r="AE894" s="118">
        <v>166699.85999999999</v>
      </c>
      <c r="AF894" s="118">
        <v>0</v>
      </c>
      <c r="AG894" s="118">
        <v>0</v>
      </c>
      <c r="AH894" s="118">
        <v>0</v>
      </c>
      <c r="AI894" s="118">
        <v>0</v>
      </c>
      <c r="AJ894" s="118">
        <v>0</v>
      </c>
      <c r="AK894" s="118">
        <v>0</v>
      </c>
      <c r="AL894" s="118">
        <v>0</v>
      </c>
      <c r="AM894" s="118">
        <v>0</v>
      </c>
      <c r="AN894" s="118">
        <v>0</v>
      </c>
      <c r="AO894" s="118">
        <v>0</v>
      </c>
      <c r="AP894" s="118">
        <v>0</v>
      </c>
      <c r="AQ894" s="118">
        <v>0</v>
      </c>
      <c r="AR894" s="118">
        <f t="shared" si="39"/>
        <v>0</v>
      </c>
      <c r="AS894" s="118">
        <f t="shared" si="40"/>
        <v>166699.85999999999</v>
      </c>
      <c r="AT894" s="118">
        <f t="shared" si="41"/>
        <v>166699.85999999999</v>
      </c>
      <c r="AU894" s="145"/>
    </row>
    <row r="895" spans="1:47" ht="15" customHeight="1" x14ac:dyDescent="0.3">
      <c r="A895" s="116" t="s">
        <v>3357</v>
      </c>
      <c r="B895" s="116" t="s">
        <v>1226</v>
      </c>
      <c r="C895" s="116">
        <v>1</v>
      </c>
      <c r="D895" s="116" t="s">
        <v>0</v>
      </c>
      <c r="E895" s="116" t="s">
        <v>2</v>
      </c>
      <c r="F895" s="116" t="s">
        <v>1393</v>
      </c>
      <c r="G895" s="116" t="s">
        <v>1408</v>
      </c>
      <c r="H895" s="116" t="s">
        <v>1409</v>
      </c>
      <c r="I895" s="116" t="s">
        <v>1410</v>
      </c>
      <c r="J895" s="116" t="s">
        <v>4601</v>
      </c>
      <c r="K895" s="116" t="s">
        <v>611</v>
      </c>
      <c r="L895" s="116" t="s">
        <v>1398</v>
      </c>
      <c r="M895" s="116" t="s">
        <v>1405</v>
      </c>
      <c r="N895" s="116">
        <v>1</v>
      </c>
      <c r="O895" s="116">
        <v>1</v>
      </c>
      <c r="P895" s="116">
        <v>1</v>
      </c>
      <c r="Q895" s="116">
        <v>1</v>
      </c>
      <c r="R895" s="116">
        <v>1</v>
      </c>
      <c r="S895" s="116">
        <v>1</v>
      </c>
      <c r="T895" s="116">
        <v>0</v>
      </c>
      <c r="U895" s="116">
        <v>0</v>
      </c>
      <c r="V895" s="116">
        <v>0</v>
      </c>
      <c r="W895" s="84">
        <v>96877.440000000002</v>
      </c>
      <c r="X895" s="117">
        <v>44995</v>
      </c>
      <c r="Y895" s="117">
        <v>46822</v>
      </c>
      <c r="Z895" s="84">
        <v>96877.440000000002</v>
      </c>
      <c r="AA895" s="116" t="s">
        <v>1406</v>
      </c>
      <c r="AB895" s="116" t="s">
        <v>1407</v>
      </c>
      <c r="AC895" s="118">
        <v>0</v>
      </c>
      <c r="AD895" s="118">
        <v>0</v>
      </c>
      <c r="AE895" s="118">
        <v>96877.440000000002</v>
      </c>
      <c r="AF895" s="118">
        <v>0</v>
      </c>
      <c r="AG895" s="118">
        <v>0</v>
      </c>
      <c r="AH895" s="118">
        <v>0</v>
      </c>
      <c r="AI895" s="118">
        <v>0</v>
      </c>
      <c r="AJ895" s="118">
        <v>0</v>
      </c>
      <c r="AK895" s="118">
        <v>0</v>
      </c>
      <c r="AL895" s="118">
        <v>0</v>
      </c>
      <c r="AM895" s="118">
        <v>0</v>
      </c>
      <c r="AN895" s="118">
        <v>0</v>
      </c>
      <c r="AO895" s="118">
        <v>0</v>
      </c>
      <c r="AP895" s="118">
        <v>0</v>
      </c>
      <c r="AQ895" s="118">
        <v>0</v>
      </c>
      <c r="AR895" s="118">
        <f t="shared" si="39"/>
        <v>0</v>
      </c>
      <c r="AS895" s="118">
        <f t="shared" si="40"/>
        <v>96877.440000000002</v>
      </c>
      <c r="AT895" s="118">
        <f t="shared" si="41"/>
        <v>96877.440000000002</v>
      </c>
      <c r="AU895" s="145"/>
    </row>
    <row r="896" spans="1:47" ht="15" customHeight="1" x14ac:dyDescent="0.3">
      <c r="A896" s="116" t="s">
        <v>3358</v>
      </c>
      <c r="B896" s="116" t="s">
        <v>1227</v>
      </c>
      <c r="C896" s="116">
        <v>1</v>
      </c>
      <c r="D896" s="116" t="s">
        <v>0</v>
      </c>
      <c r="E896" s="116" t="s">
        <v>2</v>
      </c>
      <c r="F896" s="116" t="s">
        <v>1393</v>
      </c>
      <c r="G896" s="116" t="s">
        <v>1408</v>
      </c>
      <c r="H896" s="116" t="s">
        <v>1409</v>
      </c>
      <c r="I896" s="116" t="s">
        <v>1410</v>
      </c>
      <c r="J896" s="116" t="s">
        <v>4601</v>
      </c>
      <c r="K896" s="116" t="s">
        <v>611</v>
      </c>
      <c r="L896" s="116" t="s">
        <v>1398</v>
      </c>
      <c r="M896" s="116" t="s">
        <v>1405</v>
      </c>
      <c r="N896" s="116">
        <v>1</v>
      </c>
      <c r="O896" s="116">
        <v>1</v>
      </c>
      <c r="P896" s="116">
        <v>1</v>
      </c>
      <c r="Q896" s="116">
        <v>1</v>
      </c>
      <c r="R896" s="116">
        <v>1</v>
      </c>
      <c r="S896" s="116">
        <v>1</v>
      </c>
      <c r="T896" s="116">
        <v>0</v>
      </c>
      <c r="U896" s="116">
        <v>0</v>
      </c>
      <c r="V896" s="116">
        <v>0</v>
      </c>
      <c r="W896" s="84">
        <v>190929.5</v>
      </c>
      <c r="X896" s="117">
        <v>44995</v>
      </c>
      <c r="Y896" s="117">
        <v>46822</v>
      </c>
      <c r="Z896" s="84">
        <v>190929.5</v>
      </c>
      <c r="AA896" s="116" t="s">
        <v>1406</v>
      </c>
      <c r="AB896" s="116" t="s">
        <v>1407</v>
      </c>
      <c r="AC896" s="118">
        <v>0</v>
      </c>
      <c r="AD896" s="118">
        <v>0</v>
      </c>
      <c r="AE896" s="118">
        <v>190929.5</v>
      </c>
      <c r="AF896" s="118">
        <v>0</v>
      </c>
      <c r="AG896" s="118">
        <v>0</v>
      </c>
      <c r="AH896" s="118">
        <v>0</v>
      </c>
      <c r="AI896" s="118">
        <v>0</v>
      </c>
      <c r="AJ896" s="118">
        <v>0</v>
      </c>
      <c r="AK896" s="118">
        <v>0</v>
      </c>
      <c r="AL896" s="118">
        <v>0</v>
      </c>
      <c r="AM896" s="118">
        <v>0</v>
      </c>
      <c r="AN896" s="118">
        <v>0</v>
      </c>
      <c r="AO896" s="118">
        <v>0</v>
      </c>
      <c r="AP896" s="118">
        <v>0</v>
      </c>
      <c r="AQ896" s="118">
        <v>0</v>
      </c>
      <c r="AR896" s="118">
        <f t="shared" si="39"/>
        <v>0</v>
      </c>
      <c r="AS896" s="118">
        <f t="shared" si="40"/>
        <v>190929.5</v>
      </c>
      <c r="AT896" s="118">
        <f t="shared" si="41"/>
        <v>190929.5</v>
      </c>
      <c r="AU896" s="145"/>
    </row>
    <row r="897" spans="1:47" ht="15" customHeight="1" x14ac:dyDescent="0.3">
      <c r="A897" s="116" t="s">
        <v>3359</v>
      </c>
      <c r="B897" s="116" t="s">
        <v>1228</v>
      </c>
      <c r="C897" s="116">
        <v>1</v>
      </c>
      <c r="D897" s="116" t="s">
        <v>0</v>
      </c>
      <c r="E897" s="116" t="s">
        <v>2</v>
      </c>
      <c r="F897" s="116" t="s">
        <v>1393</v>
      </c>
      <c r="G897" s="116" t="s">
        <v>1408</v>
      </c>
      <c r="H897" s="116" t="s">
        <v>1409</v>
      </c>
      <c r="I897" s="116" t="s">
        <v>1410</v>
      </c>
      <c r="J897" s="116" t="s">
        <v>4601</v>
      </c>
      <c r="K897" s="116" t="s">
        <v>611</v>
      </c>
      <c r="L897" s="116" t="s">
        <v>1398</v>
      </c>
      <c r="M897" s="116" t="s">
        <v>1405</v>
      </c>
      <c r="N897" s="116">
        <v>1</v>
      </c>
      <c r="O897" s="116">
        <v>1</v>
      </c>
      <c r="P897" s="116">
        <v>1</v>
      </c>
      <c r="Q897" s="116">
        <v>1</v>
      </c>
      <c r="R897" s="116">
        <v>1</v>
      </c>
      <c r="S897" s="116">
        <v>1</v>
      </c>
      <c r="T897" s="116">
        <v>0</v>
      </c>
      <c r="U897" s="116">
        <v>0</v>
      </c>
      <c r="V897" s="116">
        <v>0</v>
      </c>
      <c r="W897" s="84">
        <v>48390.87</v>
      </c>
      <c r="X897" s="117">
        <v>44995</v>
      </c>
      <c r="Y897" s="117">
        <v>46822</v>
      </c>
      <c r="Z897" s="84">
        <v>48390.87</v>
      </c>
      <c r="AA897" s="116" t="s">
        <v>1406</v>
      </c>
      <c r="AB897" s="116" t="s">
        <v>1407</v>
      </c>
      <c r="AC897" s="118">
        <v>0</v>
      </c>
      <c r="AD897" s="118">
        <v>0</v>
      </c>
      <c r="AE897" s="118">
        <v>48390.87</v>
      </c>
      <c r="AF897" s="118">
        <v>0</v>
      </c>
      <c r="AG897" s="118">
        <v>0</v>
      </c>
      <c r="AH897" s="118">
        <v>0</v>
      </c>
      <c r="AI897" s="118">
        <v>0</v>
      </c>
      <c r="AJ897" s="118">
        <v>0</v>
      </c>
      <c r="AK897" s="118">
        <v>0</v>
      </c>
      <c r="AL897" s="118">
        <v>0</v>
      </c>
      <c r="AM897" s="118">
        <v>0</v>
      </c>
      <c r="AN897" s="118">
        <v>0</v>
      </c>
      <c r="AO897" s="118">
        <v>0</v>
      </c>
      <c r="AP897" s="118">
        <v>0</v>
      </c>
      <c r="AQ897" s="118">
        <v>0</v>
      </c>
      <c r="AR897" s="118">
        <f t="shared" si="39"/>
        <v>0</v>
      </c>
      <c r="AS897" s="118">
        <f t="shared" si="40"/>
        <v>48390.87</v>
      </c>
      <c r="AT897" s="118">
        <f t="shared" si="41"/>
        <v>48390.87</v>
      </c>
      <c r="AU897" s="145"/>
    </row>
    <row r="898" spans="1:47" ht="15" customHeight="1" x14ac:dyDescent="0.3">
      <c r="A898" s="116" t="s">
        <v>3360</v>
      </c>
      <c r="B898" s="116" t="s">
        <v>1229</v>
      </c>
      <c r="C898" s="116">
        <v>1</v>
      </c>
      <c r="D898" s="116" t="s">
        <v>0</v>
      </c>
      <c r="E898" s="116" t="s">
        <v>2</v>
      </c>
      <c r="F898" s="116" t="s">
        <v>1393</v>
      </c>
      <c r="G898" s="116" t="s">
        <v>1408</v>
      </c>
      <c r="H898" s="116" t="s">
        <v>1409</v>
      </c>
      <c r="I898" s="116" t="s">
        <v>1410</v>
      </c>
      <c r="J898" s="116" t="s">
        <v>4601</v>
      </c>
      <c r="K898" s="116" t="s">
        <v>611</v>
      </c>
      <c r="L898" s="116" t="s">
        <v>1398</v>
      </c>
      <c r="M898" s="116" t="s">
        <v>1405</v>
      </c>
      <c r="N898" s="116">
        <v>1</v>
      </c>
      <c r="O898" s="116">
        <v>1</v>
      </c>
      <c r="P898" s="116">
        <v>1</v>
      </c>
      <c r="Q898" s="116">
        <v>1</v>
      </c>
      <c r="R898" s="116">
        <v>1</v>
      </c>
      <c r="S898" s="116">
        <v>1</v>
      </c>
      <c r="T898" s="116">
        <v>0</v>
      </c>
      <c r="U898" s="116">
        <v>0</v>
      </c>
      <c r="V898" s="116">
        <v>0</v>
      </c>
      <c r="W898" s="84">
        <v>58155.19</v>
      </c>
      <c r="X898" s="117">
        <v>44995</v>
      </c>
      <c r="Y898" s="117">
        <v>46822</v>
      </c>
      <c r="Z898" s="84">
        <v>58155.19</v>
      </c>
      <c r="AA898" s="116" t="s">
        <v>1406</v>
      </c>
      <c r="AB898" s="116" t="s">
        <v>1407</v>
      </c>
      <c r="AC898" s="118">
        <v>0</v>
      </c>
      <c r="AD898" s="118">
        <v>0</v>
      </c>
      <c r="AE898" s="118">
        <v>58155.19</v>
      </c>
      <c r="AF898" s="118">
        <v>0</v>
      </c>
      <c r="AG898" s="118">
        <v>0</v>
      </c>
      <c r="AH898" s="118">
        <v>0</v>
      </c>
      <c r="AI898" s="118">
        <v>0</v>
      </c>
      <c r="AJ898" s="118">
        <v>0</v>
      </c>
      <c r="AK898" s="118">
        <v>0</v>
      </c>
      <c r="AL898" s="118">
        <v>0</v>
      </c>
      <c r="AM898" s="118">
        <v>0</v>
      </c>
      <c r="AN898" s="118">
        <v>0</v>
      </c>
      <c r="AO898" s="118">
        <v>0</v>
      </c>
      <c r="AP898" s="118">
        <v>0</v>
      </c>
      <c r="AQ898" s="118">
        <v>0</v>
      </c>
      <c r="AR898" s="118">
        <f t="shared" si="39"/>
        <v>0</v>
      </c>
      <c r="AS898" s="118">
        <f t="shared" si="40"/>
        <v>58155.19</v>
      </c>
      <c r="AT898" s="118">
        <f t="shared" si="41"/>
        <v>58155.19</v>
      </c>
      <c r="AU898" s="145"/>
    </row>
    <row r="899" spans="1:47" ht="15" customHeight="1" x14ac:dyDescent="0.3">
      <c r="A899" s="116" t="s">
        <v>3361</v>
      </c>
      <c r="B899" s="116" t="s">
        <v>1230</v>
      </c>
      <c r="C899" s="116">
        <v>1</v>
      </c>
      <c r="D899" s="116" t="s">
        <v>0</v>
      </c>
      <c r="E899" s="116" t="s">
        <v>2</v>
      </c>
      <c r="F899" s="116" t="s">
        <v>1393</v>
      </c>
      <c r="G899" s="116" t="s">
        <v>1408</v>
      </c>
      <c r="H899" s="116" t="s">
        <v>1409</v>
      </c>
      <c r="I899" s="116" t="s">
        <v>1410</v>
      </c>
      <c r="J899" s="116" t="s">
        <v>4601</v>
      </c>
      <c r="K899" s="116" t="s">
        <v>611</v>
      </c>
      <c r="L899" s="116" t="s">
        <v>1398</v>
      </c>
      <c r="M899" s="116" t="s">
        <v>1405</v>
      </c>
      <c r="N899" s="116">
        <v>1</v>
      </c>
      <c r="O899" s="116">
        <v>1</v>
      </c>
      <c r="P899" s="116">
        <v>1</v>
      </c>
      <c r="Q899" s="116">
        <v>1</v>
      </c>
      <c r="R899" s="116">
        <v>1</v>
      </c>
      <c r="S899" s="116">
        <v>1</v>
      </c>
      <c r="T899" s="116">
        <v>0</v>
      </c>
      <c r="U899" s="116">
        <v>0</v>
      </c>
      <c r="V899" s="116">
        <v>0</v>
      </c>
      <c r="W899" s="84">
        <v>158941.44</v>
      </c>
      <c r="X899" s="117">
        <v>44995</v>
      </c>
      <c r="Y899" s="117">
        <v>46822</v>
      </c>
      <c r="Z899" s="84">
        <v>158941.44</v>
      </c>
      <c r="AA899" s="116" t="s">
        <v>1406</v>
      </c>
      <c r="AB899" s="116" t="s">
        <v>1407</v>
      </c>
      <c r="AC899" s="118">
        <v>0</v>
      </c>
      <c r="AD899" s="118">
        <v>0</v>
      </c>
      <c r="AE899" s="118">
        <v>158941.44</v>
      </c>
      <c r="AF899" s="118">
        <v>0</v>
      </c>
      <c r="AG899" s="118">
        <v>0</v>
      </c>
      <c r="AH899" s="118">
        <v>0</v>
      </c>
      <c r="AI899" s="118">
        <v>0</v>
      </c>
      <c r="AJ899" s="118">
        <v>0</v>
      </c>
      <c r="AK899" s="118">
        <v>0</v>
      </c>
      <c r="AL899" s="118">
        <v>0</v>
      </c>
      <c r="AM899" s="118">
        <v>0</v>
      </c>
      <c r="AN899" s="118">
        <v>0</v>
      </c>
      <c r="AO899" s="118">
        <v>0</v>
      </c>
      <c r="AP899" s="118">
        <v>0</v>
      </c>
      <c r="AQ899" s="118">
        <v>0</v>
      </c>
      <c r="AR899" s="118">
        <f t="shared" si="39"/>
        <v>0</v>
      </c>
      <c r="AS899" s="118">
        <f t="shared" si="40"/>
        <v>158941.44</v>
      </c>
      <c r="AT899" s="118">
        <f t="shared" si="41"/>
        <v>158941.44</v>
      </c>
      <c r="AU899" s="145"/>
    </row>
    <row r="900" spans="1:47" ht="15" customHeight="1" x14ac:dyDescent="0.3">
      <c r="A900" s="116" t="s">
        <v>3362</v>
      </c>
      <c r="B900" s="116" t="s">
        <v>1231</v>
      </c>
      <c r="C900" s="116">
        <v>1</v>
      </c>
      <c r="D900" s="116" t="s">
        <v>0</v>
      </c>
      <c r="E900" s="116" t="s">
        <v>2</v>
      </c>
      <c r="F900" s="116" t="s">
        <v>1393</v>
      </c>
      <c r="G900" s="116" t="s">
        <v>1408</v>
      </c>
      <c r="H900" s="116" t="s">
        <v>1409</v>
      </c>
      <c r="I900" s="116" t="s">
        <v>1410</v>
      </c>
      <c r="J900" s="116" t="s">
        <v>4601</v>
      </c>
      <c r="K900" s="116" t="s">
        <v>611</v>
      </c>
      <c r="L900" s="116" t="s">
        <v>1398</v>
      </c>
      <c r="M900" s="116" t="s">
        <v>1405</v>
      </c>
      <c r="N900" s="116">
        <v>1</v>
      </c>
      <c r="O900" s="116">
        <v>1</v>
      </c>
      <c r="P900" s="116">
        <v>1</v>
      </c>
      <c r="Q900" s="116">
        <v>1</v>
      </c>
      <c r="R900" s="116">
        <v>1</v>
      </c>
      <c r="S900" s="116">
        <v>1</v>
      </c>
      <c r="T900" s="116">
        <v>0</v>
      </c>
      <c r="U900" s="116">
        <v>0</v>
      </c>
      <c r="V900" s="116">
        <v>0</v>
      </c>
      <c r="W900" s="84">
        <v>96877.440000000002</v>
      </c>
      <c r="X900" s="117">
        <v>44995</v>
      </c>
      <c r="Y900" s="117">
        <v>46822</v>
      </c>
      <c r="Z900" s="84">
        <v>96877.440000000002</v>
      </c>
      <c r="AA900" s="116" t="s">
        <v>1406</v>
      </c>
      <c r="AB900" s="116" t="s">
        <v>1407</v>
      </c>
      <c r="AC900" s="118">
        <v>0</v>
      </c>
      <c r="AD900" s="118">
        <v>0</v>
      </c>
      <c r="AE900" s="118">
        <v>96877.440000000002</v>
      </c>
      <c r="AF900" s="118">
        <v>0</v>
      </c>
      <c r="AG900" s="118">
        <v>0</v>
      </c>
      <c r="AH900" s="118">
        <v>0</v>
      </c>
      <c r="AI900" s="118">
        <v>0</v>
      </c>
      <c r="AJ900" s="118">
        <v>0</v>
      </c>
      <c r="AK900" s="118">
        <v>0</v>
      </c>
      <c r="AL900" s="118">
        <v>0</v>
      </c>
      <c r="AM900" s="118">
        <v>0</v>
      </c>
      <c r="AN900" s="118">
        <v>0</v>
      </c>
      <c r="AO900" s="118">
        <v>0</v>
      </c>
      <c r="AP900" s="118">
        <v>0</v>
      </c>
      <c r="AQ900" s="118">
        <v>0</v>
      </c>
      <c r="AR900" s="118">
        <f t="shared" ref="AR900:AR963" si="42">SUM(AC900:AD900)</f>
        <v>0</v>
      </c>
      <c r="AS900" s="118">
        <f t="shared" ref="AS900:AS963" si="43">SUM(AE900:AQ900)</f>
        <v>96877.440000000002</v>
      </c>
      <c r="AT900" s="118">
        <f t="shared" ref="AT900:AT963" si="44">SUM(AR900:AS900)</f>
        <v>96877.440000000002</v>
      </c>
      <c r="AU900" s="145"/>
    </row>
    <row r="901" spans="1:47" ht="15" customHeight="1" x14ac:dyDescent="0.3">
      <c r="A901" s="116" t="s">
        <v>3363</v>
      </c>
      <c r="B901" s="116" t="s">
        <v>1232</v>
      </c>
      <c r="C901" s="116">
        <v>1</v>
      </c>
      <c r="D901" s="116" t="s">
        <v>0</v>
      </c>
      <c r="E901" s="116" t="s">
        <v>2</v>
      </c>
      <c r="F901" s="116" t="s">
        <v>1393</v>
      </c>
      <c r="G901" s="116" t="s">
        <v>1408</v>
      </c>
      <c r="H901" s="116" t="s">
        <v>1409</v>
      </c>
      <c r="I901" s="116" t="s">
        <v>1410</v>
      </c>
      <c r="J901" s="116" t="s">
        <v>4601</v>
      </c>
      <c r="K901" s="116" t="s">
        <v>611</v>
      </c>
      <c r="L901" s="116" t="s">
        <v>1398</v>
      </c>
      <c r="M901" s="116" t="s">
        <v>1405</v>
      </c>
      <c r="N901" s="116">
        <v>1</v>
      </c>
      <c r="O901" s="116">
        <v>1</v>
      </c>
      <c r="P901" s="116">
        <v>1</v>
      </c>
      <c r="Q901" s="116">
        <v>1</v>
      </c>
      <c r="R901" s="116">
        <v>1</v>
      </c>
      <c r="S901" s="116">
        <v>1</v>
      </c>
      <c r="T901" s="116">
        <v>0</v>
      </c>
      <c r="U901" s="116">
        <v>0</v>
      </c>
      <c r="V901" s="116">
        <v>0</v>
      </c>
      <c r="W901" s="84">
        <v>96908.43</v>
      </c>
      <c r="X901" s="117">
        <v>44995</v>
      </c>
      <c r="Y901" s="117">
        <v>46822</v>
      </c>
      <c r="Z901" s="84">
        <v>96908.43</v>
      </c>
      <c r="AA901" s="116" t="s">
        <v>1406</v>
      </c>
      <c r="AB901" s="116" t="s">
        <v>1407</v>
      </c>
      <c r="AC901" s="118">
        <v>0</v>
      </c>
      <c r="AD901" s="118">
        <v>0</v>
      </c>
      <c r="AE901" s="118">
        <v>96908.43</v>
      </c>
      <c r="AF901" s="118">
        <v>0</v>
      </c>
      <c r="AG901" s="118">
        <v>0</v>
      </c>
      <c r="AH901" s="118">
        <v>0</v>
      </c>
      <c r="AI901" s="118">
        <v>0</v>
      </c>
      <c r="AJ901" s="118">
        <v>0</v>
      </c>
      <c r="AK901" s="118">
        <v>0</v>
      </c>
      <c r="AL901" s="118">
        <v>0</v>
      </c>
      <c r="AM901" s="118">
        <v>0</v>
      </c>
      <c r="AN901" s="118">
        <v>0</v>
      </c>
      <c r="AO901" s="118">
        <v>0</v>
      </c>
      <c r="AP901" s="118">
        <v>0</v>
      </c>
      <c r="AQ901" s="118">
        <v>0</v>
      </c>
      <c r="AR901" s="118">
        <f t="shared" si="42"/>
        <v>0</v>
      </c>
      <c r="AS901" s="118">
        <f t="shared" si="43"/>
        <v>96908.43</v>
      </c>
      <c r="AT901" s="118">
        <f t="shared" si="44"/>
        <v>96908.43</v>
      </c>
      <c r="AU901" s="145"/>
    </row>
    <row r="902" spans="1:47" ht="15" customHeight="1" x14ac:dyDescent="0.3">
      <c r="A902" s="116" t="s">
        <v>3364</v>
      </c>
      <c r="B902" s="116" t="s">
        <v>1233</v>
      </c>
      <c r="C902" s="116">
        <v>1</v>
      </c>
      <c r="D902" s="116" t="s">
        <v>0</v>
      </c>
      <c r="E902" s="116" t="s">
        <v>2</v>
      </c>
      <c r="F902" s="116" t="s">
        <v>1393</v>
      </c>
      <c r="G902" s="116" t="s">
        <v>1408</v>
      </c>
      <c r="H902" s="116" t="s">
        <v>1409</v>
      </c>
      <c r="I902" s="116" t="s">
        <v>1410</v>
      </c>
      <c r="J902" s="116" t="s">
        <v>4601</v>
      </c>
      <c r="K902" s="116" t="s">
        <v>611</v>
      </c>
      <c r="L902" s="116" t="s">
        <v>1398</v>
      </c>
      <c r="M902" s="116" t="s">
        <v>1405</v>
      </c>
      <c r="N902" s="116">
        <v>1</v>
      </c>
      <c r="O902" s="116">
        <v>1</v>
      </c>
      <c r="P902" s="116">
        <v>1</v>
      </c>
      <c r="Q902" s="116">
        <v>1</v>
      </c>
      <c r="R902" s="116">
        <v>1</v>
      </c>
      <c r="S902" s="116">
        <v>1</v>
      </c>
      <c r="T902" s="116">
        <v>0</v>
      </c>
      <c r="U902" s="116">
        <v>0</v>
      </c>
      <c r="V902" s="116">
        <v>0</v>
      </c>
      <c r="W902" s="84">
        <v>48453.25</v>
      </c>
      <c r="X902" s="117">
        <v>44995</v>
      </c>
      <c r="Y902" s="117">
        <v>46822</v>
      </c>
      <c r="Z902" s="84">
        <v>48453.25</v>
      </c>
      <c r="AA902" s="116" t="s">
        <v>1406</v>
      </c>
      <c r="AB902" s="116" t="s">
        <v>1407</v>
      </c>
      <c r="AC902" s="118">
        <v>0</v>
      </c>
      <c r="AD902" s="118">
        <v>0</v>
      </c>
      <c r="AE902" s="118">
        <v>48453.25</v>
      </c>
      <c r="AF902" s="118">
        <v>0</v>
      </c>
      <c r="AG902" s="118">
        <v>0</v>
      </c>
      <c r="AH902" s="118">
        <v>0</v>
      </c>
      <c r="AI902" s="118">
        <v>0</v>
      </c>
      <c r="AJ902" s="118">
        <v>0</v>
      </c>
      <c r="AK902" s="118">
        <v>0</v>
      </c>
      <c r="AL902" s="118">
        <v>0</v>
      </c>
      <c r="AM902" s="118">
        <v>0</v>
      </c>
      <c r="AN902" s="118">
        <v>0</v>
      </c>
      <c r="AO902" s="118">
        <v>0</v>
      </c>
      <c r="AP902" s="118">
        <v>0</v>
      </c>
      <c r="AQ902" s="118">
        <v>0</v>
      </c>
      <c r="AR902" s="118">
        <f t="shared" si="42"/>
        <v>0</v>
      </c>
      <c r="AS902" s="118">
        <f t="shared" si="43"/>
        <v>48453.25</v>
      </c>
      <c r="AT902" s="118">
        <f t="shared" si="44"/>
        <v>48453.25</v>
      </c>
      <c r="AU902" s="145"/>
    </row>
    <row r="903" spans="1:47" ht="15" customHeight="1" x14ac:dyDescent="0.3">
      <c r="A903" s="116" t="s">
        <v>3365</v>
      </c>
      <c r="B903" s="116" t="s">
        <v>1234</v>
      </c>
      <c r="C903" s="116">
        <v>1</v>
      </c>
      <c r="D903" s="116" t="s">
        <v>0</v>
      </c>
      <c r="E903" s="116" t="s">
        <v>2</v>
      </c>
      <c r="F903" s="116" t="s">
        <v>1393</v>
      </c>
      <c r="G903" s="116" t="s">
        <v>1408</v>
      </c>
      <c r="H903" s="116" t="s">
        <v>1409</v>
      </c>
      <c r="I903" s="116" t="s">
        <v>1410</v>
      </c>
      <c r="J903" s="116" t="s">
        <v>4601</v>
      </c>
      <c r="K903" s="116" t="s">
        <v>611</v>
      </c>
      <c r="L903" s="116" t="s">
        <v>1398</v>
      </c>
      <c r="M903" s="116" t="s">
        <v>1405</v>
      </c>
      <c r="N903" s="116">
        <v>1</v>
      </c>
      <c r="O903" s="116">
        <v>1</v>
      </c>
      <c r="P903" s="116">
        <v>1</v>
      </c>
      <c r="Q903" s="116">
        <v>1</v>
      </c>
      <c r="R903" s="116">
        <v>1</v>
      </c>
      <c r="S903" s="116">
        <v>1</v>
      </c>
      <c r="T903" s="116">
        <v>0</v>
      </c>
      <c r="U903" s="116">
        <v>0</v>
      </c>
      <c r="V903" s="116">
        <v>0</v>
      </c>
      <c r="W903" s="84">
        <v>110476.05</v>
      </c>
      <c r="X903" s="117">
        <v>44995</v>
      </c>
      <c r="Y903" s="117">
        <v>46822</v>
      </c>
      <c r="Z903" s="84">
        <v>110476.05</v>
      </c>
      <c r="AA903" s="116" t="s">
        <v>1406</v>
      </c>
      <c r="AB903" s="116" t="s">
        <v>1407</v>
      </c>
      <c r="AC903" s="118">
        <v>0</v>
      </c>
      <c r="AD903" s="118">
        <v>0</v>
      </c>
      <c r="AE903" s="118">
        <v>110476.05</v>
      </c>
      <c r="AF903" s="118">
        <v>0</v>
      </c>
      <c r="AG903" s="118">
        <v>0</v>
      </c>
      <c r="AH903" s="118">
        <v>0</v>
      </c>
      <c r="AI903" s="118">
        <v>0</v>
      </c>
      <c r="AJ903" s="118">
        <v>0</v>
      </c>
      <c r="AK903" s="118">
        <v>0</v>
      </c>
      <c r="AL903" s="118">
        <v>0</v>
      </c>
      <c r="AM903" s="118">
        <v>0</v>
      </c>
      <c r="AN903" s="118">
        <v>0</v>
      </c>
      <c r="AO903" s="118">
        <v>0</v>
      </c>
      <c r="AP903" s="118">
        <v>0</v>
      </c>
      <c r="AQ903" s="118">
        <v>0</v>
      </c>
      <c r="AR903" s="118">
        <f t="shared" si="42"/>
        <v>0</v>
      </c>
      <c r="AS903" s="118">
        <f t="shared" si="43"/>
        <v>110476.05</v>
      </c>
      <c r="AT903" s="118">
        <f t="shared" si="44"/>
        <v>110476.05</v>
      </c>
      <c r="AU903" s="145"/>
    </row>
    <row r="904" spans="1:47" ht="15" customHeight="1" x14ac:dyDescent="0.3">
      <c r="A904" s="116" t="s">
        <v>3366</v>
      </c>
      <c r="B904" s="116" t="s">
        <v>1235</v>
      </c>
      <c r="C904" s="116">
        <v>1</v>
      </c>
      <c r="D904" s="116" t="s">
        <v>0</v>
      </c>
      <c r="E904" s="116" t="s">
        <v>2</v>
      </c>
      <c r="F904" s="116" t="s">
        <v>1393</v>
      </c>
      <c r="G904" s="116" t="s">
        <v>1408</v>
      </c>
      <c r="H904" s="116" t="s">
        <v>1409</v>
      </c>
      <c r="I904" s="116" t="s">
        <v>1410</v>
      </c>
      <c r="J904" s="116" t="s">
        <v>4601</v>
      </c>
      <c r="K904" s="116" t="s">
        <v>611</v>
      </c>
      <c r="L904" s="116" t="s">
        <v>1398</v>
      </c>
      <c r="M904" s="116" t="s">
        <v>1405</v>
      </c>
      <c r="N904" s="116">
        <v>1</v>
      </c>
      <c r="O904" s="116">
        <v>1</v>
      </c>
      <c r="P904" s="116">
        <v>1</v>
      </c>
      <c r="Q904" s="116">
        <v>1</v>
      </c>
      <c r="R904" s="116">
        <v>1</v>
      </c>
      <c r="S904" s="116">
        <v>1</v>
      </c>
      <c r="T904" s="116">
        <v>0</v>
      </c>
      <c r="U904" s="116">
        <v>0</v>
      </c>
      <c r="V904" s="116">
        <v>0</v>
      </c>
      <c r="W904" s="84">
        <v>77525.19</v>
      </c>
      <c r="X904" s="117">
        <v>44995</v>
      </c>
      <c r="Y904" s="117">
        <v>46822</v>
      </c>
      <c r="Z904" s="84">
        <v>77525.19</v>
      </c>
      <c r="AA904" s="116" t="s">
        <v>1406</v>
      </c>
      <c r="AB904" s="116" t="s">
        <v>1407</v>
      </c>
      <c r="AC904" s="118">
        <v>0</v>
      </c>
      <c r="AD904" s="118">
        <v>0</v>
      </c>
      <c r="AE904" s="118">
        <v>77525.19</v>
      </c>
      <c r="AF904" s="118">
        <v>0</v>
      </c>
      <c r="AG904" s="118">
        <v>0</v>
      </c>
      <c r="AH904" s="118">
        <v>0</v>
      </c>
      <c r="AI904" s="118">
        <v>0</v>
      </c>
      <c r="AJ904" s="118">
        <v>0</v>
      </c>
      <c r="AK904" s="118">
        <v>0</v>
      </c>
      <c r="AL904" s="118">
        <v>0</v>
      </c>
      <c r="AM904" s="118">
        <v>0</v>
      </c>
      <c r="AN904" s="118">
        <v>0</v>
      </c>
      <c r="AO904" s="118">
        <v>0</v>
      </c>
      <c r="AP904" s="118">
        <v>0</v>
      </c>
      <c r="AQ904" s="118">
        <v>0</v>
      </c>
      <c r="AR904" s="118">
        <f t="shared" si="42"/>
        <v>0</v>
      </c>
      <c r="AS904" s="118">
        <f t="shared" si="43"/>
        <v>77525.19</v>
      </c>
      <c r="AT904" s="118">
        <f t="shared" si="44"/>
        <v>77525.19</v>
      </c>
      <c r="AU904" s="145"/>
    </row>
    <row r="905" spans="1:47" ht="15" customHeight="1" x14ac:dyDescent="0.3">
      <c r="A905" s="116" t="s">
        <v>3367</v>
      </c>
      <c r="B905" s="116" t="s">
        <v>1236</v>
      </c>
      <c r="C905" s="116">
        <v>1</v>
      </c>
      <c r="D905" s="116" t="s">
        <v>0</v>
      </c>
      <c r="E905" s="116" t="s">
        <v>2</v>
      </c>
      <c r="F905" s="116" t="s">
        <v>1393</v>
      </c>
      <c r="G905" s="116" t="s">
        <v>1408</v>
      </c>
      <c r="H905" s="116" t="s">
        <v>1409</v>
      </c>
      <c r="I905" s="116" t="s">
        <v>1410</v>
      </c>
      <c r="J905" s="116" t="s">
        <v>4601</v>
      </c>
      <c r="K905" s="116" t="s">
        <v>611</v>
      </c>
      <c r="L905" s="116" t="s">
        <v>1398</v>
      </c>
      <c r="M905" s="116" t="s">
        <v>1405</v>
      </c>
      <c r="N905" s="116">
        <v>1</v>
      </c>
      <c r="O905" s="116">
        <v>1</v>
      </c>
      <c r="P905" s="116">
        <v>1</v>
      </c>
      <c r="Q905" s="116">
        <v>1</v>
      </c>
      <c r="R905" s="116">
        <v>1</v>
      </c>
      <c r="S905" s="116">
        <v>1</v>
      </c>
      <c r="T905" s="116">
        <v>0</v>
      </c>
      <c r="U905" s="116">
        <v>0</v>
      </c>
      <c r="V905" s="116">
        <v>0</v>
      </c>
      <c r="W905" s="84">
        <v>56129.65</v>
      </c>
      <c r="X905" s="117">
        <v>44995</v>
      </c>
      <c r="Y905" s="117">
        <v>46822</v>
      </c>
      <c r="Z905" s="84">
        <v>56129.65</v>
      </c>
      <c r="AA905" s="116" t="s">
        <v>1406</v>
      </c>
      <c r="AB905" s="116" t="s">
        <v>1407</v>
      </c>
      <c r="AC905" s="118">
        <v>0</v>
      </c>
      <c r="AD905" s="118">
        <v>0</v>
      </c>
      <c r="AE905" s="118">
        <v>56129.65</v>
      </c>
      <c r="AF905" s="118">
        <v>0</v>
      </c>
      <c r="AG905" s="118">
        <v>0</v>
      </c>
      <c r="AH905" s="118">
        <v>0</v>
      </c>
      <c r="AI905" s="118">
        <v>0</v>
      </c>
      <c r="AJ905" s="118">
        <v>0</v>
      </c>
      <c r="AK905" s="118">
        <v>0</v>
      </c>
      <c r="AL905" s="118">
        <v>0</v>
      </c>
      <c r="AM905" s="118">
        <v>0</v>
      </c>
      <c r="AN905" s="118">
        <v>0</v>
      </c>
      <c r="AO905" s="118">
        <v>0</v>
      </c>
      <c r="AP905" s="118">
        <v>0</v>
      </c>
      <c r="AQ905" s="118">
        <v>0</v>
      </c>
      <c r="AR905" s="118">
        <f t="shared" si="42"/>
        <v>0</v>
      </c>
      <c r="AS905" s="118">
        <f t="shared" si="43"/>
        <v>56129.65</v>
      </c>
      <c r="AT905" s="118">
        <f t="shared" si="44"/>
        <v>56129.65</v>
      </c>
      <c r="AU905" s="145"/>
    </row>
    <row r="906" spans="1:47" ht="15" customHeight="1" x14ac:dyDescent="0.3">
      <c r="A906" s="116" t="s">
        <v>3368</v>
      </c>
      <c r="B906" s="116" t="s">
        <v>1237</v>
      </c>
      <c r="C906" s="116">
        <v>1</v>
      </c>
      <c r="D906" s="116" t="s">
        <v>0</v>
      </c>
      <c r="E906" s="116" t="s">
        <v>2</v>
      </c>
      <c r="F906" s="116" t="s">
        <v>1393</v>
      </c>
      <c r="G906" s="116" t="s">
        <v>1408</v>
      </c>
      <c r="H906" s="116" t="s">
        <v>1409</v>
      </c>
      <c r="I906" s="116" t="s">
        <v>1410</v>
      </c>
      <c r="J906" s="116" t="s">
        <v>4601</v>
      </c>
      <c r="K906" s="116" t="s">
        <v>611</v>
      </c>
      <c r="L906" s="116" t="s">
        <v>1398</v>
      </c>
      <c r="M906" s="116" t="s">
        <v>1405</v>
      </c>
      <c r="N906" s="116">
        <v>1</v>
      </c>
      <c r="O906" s="116">
        <v>1</v>
      </c>
      <c r="P906" s="116">
        <v>1</v>
      </c>
      <c r="Q906" s="116">
        <v>1</v>
      </c>
      <c r="R906" s="116">
        <v>1</v>
      </c>
      <c r="S906" s="116">
        <v>1</v>
      </c>
      <c r="T906" s="116">
        <v>0</v>
      </c>
      <c r="U906" s="116">
        <v>0</v>
      </c>
      <c r="V906" s="116">
        <v>0</v>
      </c>
      <c r="W906" s="84">
        <v>53228.18</v>
      </c>
      <c r="X906" s="117">
        <v>44995</v>
      </c>
      <c r="Y906" s="117">
        <v>46822</v>
      </c>
      <c r="Z906" s="84">
        <v>53228.18</v>
      </c>
      <c r="AA906" s="116" t="s">
        <v>1406</v>
      </c>
      <c r="AB906" s="116" t="s">
        <v>1407</v>
      </c>
      <c r="AC906" s="118">
        <v>0</v>
      </c>
      <c r="AD906" s="118">
        <v>0</v>
      </c>
      <c r="AE906" s="118">
        <v>53228.18</v>
      </c>
      <c r="AF906" s="118">
        <v>0</v>
      </c>
      <c r="AG906" s="118">
        <v>0</v>
      </c>
      <c r="AH906" s="118">
        <v>0</v>
      </c>
      <c r="AI906" s="118">
        <v>0</v>
      </c>
      <c r="AJ906" s="118">
        <v>0</v>
      </c>
      <c r="AK906" s="118">
        <v>0</v>
      </c>
      <c r="AL906" s="118">
        <v>0</v>
      </c>
      <c r="AM906" s="118">
        <v>0</v>
      </c>
      <c r="AN906" s="118">
        <v>0</v>
      </c>
      <c r="AO906" s="118">
        <v>0</v>
      </c>
      <c r="AP906" s="118">
        <v>0</v>
      </c>
      <c r="AQ906" s="118">
        <v>0</v>
      </c>
      <c r="AR906" s="118">
        <f t="shared" si="42"/>
        <v>0</v>
      </c>
      <c r="AS906" s="118">
        <f t="shared" si="43"/>
        <v>53228.18</v>
      </c>
      <c r="AT906" s="118">
        <f t="shared" si="44"/>
        <v>53228.18</v>
      </c>
      <c r="AU906" s="145"/>
    </row>
    <row r="907" spans="1:47" ht="15" customHeight="1" x14ac:dyDescent="0.3">
      <c r="A907" s="116" t="s">
        <v>3369</v>
      </c>
      <c r="B907" s="116" t="s">
        <v>1238</v>
      </c>
      <c r="C907" s="116">
        <v>1</v>
      </c>
      <c r="D907" s="116" t="s">
        <v>0</v>
      </c>
      <c r="E907" s="116" t="s">
        <v>2</v>
      </c>
      <c r="F907" s="116" t="s">
        <v>1393</v>
      </c>
      <c r="G907" s="116" t="s">
        <v>1408</v>
      </c>
      <c r="H907" s="116" t="s">
        <v>1409</v>
      </c>
      <c r="I907" s="116" t="s">
        <v>1410</v>
      </c>
      <c r="J907" s="116" t="s">
        <v>4601</v>
      </c>
      <c r="K907" s="116" t="s">
        <v>611</v>
      </c>
      <c r="L907" s="116" t="s">
        <v>1398</v>
      </c>
      <c r="M907" s="116" t="s">
        <v>1405</v>
      </c>
      <c r="N907" s="116">
        <v>1</v>
      </c>
      <c r="O907" s="116">
        <v>1</v>
      </c>
      <c r="P907" s="116">
        <v>1</v>
      </c>
      <c r="Q907" s="116">
        <v>1</v>
      </c>
      <c r="R907" s="116">
        <v>1</v>
      </c>
      <c r="S907" s="116">
        <v>1</v>
      </c>
      <c r="T907" s="116">
        <v>0</v>
      </c>
      <c r="U907" s="116">
        <v>0</v>
      </c>
      <c r="V907" s="116">
        <v>0</v>
      </c>
      <c r="W907" s="84">
        <v>193817.60000000001</v>
      </c>
      <c r="X907" s="117">
        <v>44995</v>
      </c>
      <c r="Y907" s="117">
        <v>46822</v>
      </c>
      <c r="Z907" s="84">
        <v>193817.60000000001</v>
      </c>
      <c r="AA907" s="116" t="s">
        <v>1406</v>
      </c>
      <c r="AB907" s="116" t="s">
        <v>1407</v>
      </c>
      <c r="AC907" s="118">
        <v>0</v>
      </c>
      <c r="AD907" s="118">
        <v>0</v>
      </c>
      <c r="AE907" s="118">
        <v>193817.60000000001</v>
      </c>
      <c r="AF907" s="118">
        <v>0</v>
      </c>
      <c r="AG907" s="118">
        <v>0</v>
      </c>
      <c r="AH907" s="118">
        <v>0</v>
      </c>
      <c r="AI907" s="118">
        <v>0</v>
      </c>
      <c r="AJ907" s="118">
        <v>0</v>
      </c>
      <c r="AK907" s="118">
        <v>0</v>
      </c>
      <c r="AL907" s="118">
        <v>0</v>
      </c>
      <c r="AM907" s="118">
        <v>0</v>
      </c>
      <c r="AN907" s="118">
        <v>0</v>
      </c>
      <c r="AO907" s="118">
        <v>0</v>
      </c>
      <c r="AP907" s="118">
        <v>0</v>
      </c>
      <c r="AQ907" s="118">
        <v>0</v>
      </c>
      <c r="AR907" s="118">
        <f t="shared" si="42"/>
        <v>0</v>
      </c>
      <c r="AS907" s="118">
        <f t="shared" si="43"/>
        <v>193817.60000000001</v>
      </c>
      <c r="AT907" s="118">
        <f t="shared" si="44"/>
        <v>193817.60000000001</v>
      </c>
      <c r="AU907" s="145"/>
    </row>
    <row r="908" spans="1:47" ht="15" customHeight="1" x14ac:dyDescent="0.3">
      <c r="A908" s="116" t="s">
        <v>3370</v>
      </c>
      <c r="B908" s="116" t="s">
        <v>998</v>
      </c>
      <c r="C908" s="116">
        <v>1</v>
      </c>
      <c r="D908" s="116" t="s">
        <v>0</v>
      </c>
      <c r="E908" s="116" t="s">
        <v>2</v>
      </c>
      <c r="F908" s="116" t="s">
        <v>1393</v>
      </c>
      <c r="G908" s="116" t="s">
        <v>561</v>
      </c>
      <c r="H908" s="116" t="s">
        <v>1402</v>
      </c>
      <c r="I908" s="116" t="s">
        <v>1396</v>
      </c>
      <c r="J908" s="116" t="s">
        <v>1404</v>
      </c>
      <c r="K908" s="116" t="s">
        <v>561</v>
      </c>
      <c r="L908" s="116" t="s">
        <v>1398</v>
      </c>
      <c r="M908" s="116" t="s">
        <v>1405</v>
      </c>
      <c r="N908" s="116">
        <v>1</v>
      </c>
      <c r="O908" s="116">
        <v>1</v>
      </c>
      <c r="P908" s="116">
        <v>1</v>
      </c>
      <c r="Q908" s="116">
        <v>0</v>
      </c>
      <c r="R908" s="116">
        <v>1</v>
      </c>
      <c r="S908" s="116">
        <v>1</v>
      </c>
      <c r="T908" s="116">
        <v>1</v>
      </c>
      <c r="U908" s="116">
        <v>0</v>
      </c>
      <c r="V908" s="116">
        <v>0</v>
      </c>
      <c r="W908" s="84">
        <v>4000000</v>
      </c>
      <c r="X908" s="117">
        <v>44987</v>
      </c>
      <c r="Y908" s="117">
        <v>46083</v>
      </c>
      <c r="Z908" s="84">
        <v>4000000</v>
      </c>
      <c r="AA908" s="116" t="s">
        <v>1406</v>
      </c>
      <c r="AB908" s="116" t="s">
        <v>1407</v>
      </c>
      <c r="AC908" s="118">
        <v>4000000</v>
      </c>
      <c r="AD908" s="118">
        <v>0</v>
      </c>
      <c r="AE908" s="118">
        <v>0</v>
      </c>
      <c r="AF908" s="118">
        <v>0</v>
      </c>
      <c r="AG908" s="118">
        <v>0</v>
      </c>
      <c r="AH908" s="118">
        <v>0</v>
      </c>
      <c r="AI908" s="118">
        <v>0</v>
      </c>
      <c r="AJ908" s="118">
        <v>0</v>
      </c>
      <c r="AK908" s="118">
        <v>0</v>
      </c>
      <c r="AL908" s="118">
        <v>0</v>
      </c>
      <c r="AM908" s="118">
        <v>0</v>
      </c>
      <c r="AN908" s="118">
        <v>0</v>
      </c>
      <c r="AO908" s="118">
        <v>0</v>
      </c>
      <c r="AP908" s="118">
        <v>0</v>
      </c>
      <c r="AQ908" s="118">
        <v>0</v>
      </c>
      <c r="AR908" s="118">
        <f t="shared" si="42"/>
        <v>4000000</v>
      </c>
      <c r="AS908" s="118">
        <f t="shared" si="43"/>
        <v>0</v>
      </c>
      <c r="AT908" s="118">
        <f t="shared" si="44"/>
        <v>4000000</v>
      </c>
      <c r="AU908" s="145"/>
    </row>
    <row r="909" spans="1:47" ht="15" customHeight="1" x14ac:dyDescent="0.3">
      <c r="A909" s="116" t="s">
        <v>3371</v>
      </c>
      <c r="B909" s="116" t="s">
        <v>999</v>
      </c>
      <c r="C909" s="116">
        <v>3</v>
      </c>
      <c r="D909" s="116" t="s">
        <v>0</v>
      </c>
      <c r="E909" s="116" t="s">
        <v>2</v>
      </c>
      <c r="F909" s="116" t="s">
        <v>1393</v>
      </c>
      <c r="G909" s="116" t="s">
        <v>1411</v>
      </c>
      <c r="H909" s="116" t="s">
        <v>1409</v>
      </c>
      <c r="I909" s="116" t="s">
        <v>1412</v>
      </c>
      <c r="J909" s="116" t="s">
        <v>4601</v>
      </c>
      <c r="K909" s="116" t="s">
        <v>628</v>
      </c>
      <c r="L909" s="116" t="s">
        <v>1398</v>
      </c>
      <c r="M909" s="116" t="s">
        <v>1405</v>
      </c>
      <c r="N909" s="116">
        <v>1</v>
      </c>
      <c r="O909" s="116">
        <v>1</v>
      </c>
      <c r="P909" s="116">
        <v>1</v>
      </c>
      <c r="Q909" s="116">
        <v>1</v>
      </c>
      <c r="R909" s="116">
        <v>1</v>
      </c>
      <c r="S909" s="116">
        <v>1</v>
      </c>
      <c r="T909" s="116">
        <v>0</v>
      </c>
      <c r="U909" s="116">
        <v>0</v>
      </c>
      <c r="V909" s="116">
        <v>0</v>
      </c>
      <c r="W909" s="84">
        <v>30385</v>
      </c>
      <c r="X909" s="117">
        <v>45162</v>
      </c>
      <c r="Y909" s="117">
        <v>46258</v>
      </c>
      <c r="Z909" s="84">
        <v>60770</v>
      </c>
      <c r="AA909" s="116" t="s">
        <v>1406</v>
      </c>
      <c r="AB909" s="116" t="s">
        <v>1407</v>
      </c>
      <c r="AC909" s="118">
        <v>30385</v>
      </c>
      <c r="AD909" s="118">
        <v>0</v>
      </c>
      <c r="AE909" s="118">
        <v>0</v>
      </c>
      <c r="AF909" s="118">
        <v>0</v>
      </c>
      <c r="AG909" s="118">
        <v>0</v>
      </c>
      <c r="AH909" s="118">
        <v>0</v>
      </c>
      <c r="AI909" s="118">
        <v>0</v>
      </c>
      <c r="AJ909" s="118">
        <v>0</v>
      </c>
      <c r="AK909" s="118">
        <v>0</v>
      </c>
      <c r="AL909" s="118">
        <v>0</v>
      </c>
      <c r="AM909" s="118">
        <v>0</v>
      </c>
      <c r="AN909" s="118">
        <v>0</v>
      </c>
      <c r="AO909" s="118">
        <v>0</v>
      </c>
      <c r="AP909" s="118">
        <v>0</v>
      </c>
      <c r="AQ909" s="118">
        <v>0</v>
      </c>
      <c r="AR909" s="118">
        <f t="shared" si="42"/>
        <v>30385</v>
      </c>
      <c r="AS909" s="118">
        <f t="shared" si="43"/>
        <v>0</v>
      </c>
      <c r="AT909" s="118">
        <f t="shared" si="44"/>
        <v>30385</v>
      </c>
      <c r="AU909" s="145"/>
    </row>
    <row r="910" spans="1:47" ht="15" customHeight="1" x14ac:dyDescent="0.3">
      <c r="A910" s="116" t="s">
        <v>3372</v>
      </c>
      <c r="B910" s="116" t="s">
        <v>999</v>
      </c>
      <c r="C910" s="116">
        <v>4</v>
      </c>
      <c r="D910" s="116" t="s">
        <v>0</v>
      </c>
      <c r="E910" s="116" t="s">
        <v>2</v>
      </c>
      <c r="F910" s="116" t="s">
        <v>1393</v>
      </c>
      <c r="G910" s="116" t="s">
        <v>1411</v>
      </c>
      <c r="H910" s="116" t="s">
        <v>1409</v>
      </c>
      <c r="I910" s="116" t="s">
        <v>1412</v>
      </c>
      <c r="J910" s="116" t="s">
        <v>4601</v>
      </c>
      <c r="K910" s="116" t="s">
        <v>628</v>
      </c>
      <c r="L910" s="116" t="s">
        <v>1398</v>
      </c>
      <c r="M910" s="116" t="s">
        <v>1405</v>
      </c>
      <c r="N910" s="116">
        <v>1</v>
      </c>
      <c r="O910" s="116">
        <v>1</v>
      </c>
      <c r="P910" s="116">
        <v>1</v>
      </c>
      <c r="Q910" s="116">
        <v>1</v>
      </c>
      <c r="R910" s="116">
        <v>1</v>
      </c>
      <c r="S910" s="116">
        <v>1</v>
      </c>
      <c r="T910" s="116">
        <v>0</v>
      </c>
      <c r="U910" s="116">
        <v>0</v>
      </c>
      <c r="V910" s="116">
        <v>0</v>
      </c>
      <c r="W910" s="84">
        <v>22125</v>
      </c>
      <c r="X910" s="117">
        <v>45162</v>
      </c>
      <c r="Y910" s="117">
        <v>47354</v>
      </c>
      <c r="Z910" s="84">
        <v>22125</v>
      </c>
      <c r="AA910" s="116" t="s">
        <v>1406</v>
      </c>
      <c r="AB910" s="116" t="s">
        <v>1407</v>
      </c>
      <c r="AC910" s="118">
        <v>0</v>
      </c>
      <c r="AD910" s="118">
        <v>0</v>
      </c>
      <c r="AE910" s="118">
        <v>0</v>
      </c>
      <c r="AF910" s="118">
        <v>22125</v>
      </c>
      <c r="AG910" s="118">
        <v>0</v>
      </c>
      <c r="AH910" s="118">
        <v>0</v>
      </c>
      <c r="AI910" s="118">
        <v>0</v>
      </c>
      <c r="AJ910" s="118">
        <v>0</v>
      </c>
      <c r="AK910" s="118">
        <v>0</v>
      </c>
      <c r="AL910" s="118">
        <v>0</v>
      </c>
      <c r="AM910" s="118">
        <v>0</v>
      </c>
      <c r="AN910" s="118">
        <v>0</v>
      </c>
      <c r="AO910" s="118">
        <v>0</v>
      </c>
      <c r="AP910" s="118">
        <v>0</v>
      </c>
      <c r="AQ910" s="118">
        <v>0</v>
      </c>
      <c r="AR910" s="118">
        <f t="shared" si="42"/>
        <v>0</v>
      </c>
      <c r="AS910" s="118">
        <f t="shared" si="43"/>
        <v>22125</v>
      </c>
      <c r="AT910" s="118">
        <f t="shared" si="44"/>
        <v>22125</v>
      </c>
      <c r="AU910" s="145"/>
    </row>
    <row r="911" spans="1:47" ht="15" customHeight="1" x14ac:dyDescent="0.3">
      <c r="A911" s="116" t="s">
        <v>3373</v>
      </c>
      <c r="B911" s="116" t="s">
        <v>999</v>
      </c>
      <c r="C911" s="116">
        <v>5</v>
      </c>
      <c r="D911" s="116" t="s">
        <v>0</v>
      </c>
      <c r="E911" s="116" t="s">
        <v>2</v>
      </c>
      <c r="F911" s="116" t="s">
        <v>1393</v>
      </c>
      <c r="G911" s="116" t="s">
        <v>1411</v>
      </c>
      <c r="H911" s="116" t="s">
        <v>1409</v>
      </c>
      <c r="I911" s="116" t="s">
        <v>1412</v>
      </c>
      <c r="J911" s="116" t="s">
        <v>4601</v>
      </c>
      <c r="K911" s="116" t="s">
        <v>628</v>
      </c>
      <c r="L911" s="116" t="s">
        <v>1398</v>
      </c>
      <c r="M911" s="116" t="s">
        <v>1405</v>
      </c>
      <c r="N911" s="116">
        <v>1</v>
      </c>
      <c r="O911" s="116">
        <v>1</v>
      </c>
      <c r="P911" s="116">
        <v>1</v>
      </c>
      <c r="Q911" s="116">
        <v>1</v>
      </c>
      <c r="R911" s="116">
        <v>1</v>
      </c>
      <c r="S911" s="116">
        <v>1</v>
      </c>
      <c r="T911" s="116">
        <v>0</v>
      </c>
      <c r="U911" s="116">
        <v>0</v>
      </c>
      <c r="V911" s="116">
        <v>0</v>
      </c>
      <c r="W911" s="84">
        <v>70819.67</v>
      </c>
      <c r="X911" s="117">
        <v>45162</v>
      </c>
      <c r="Y911" s="117">
        <v>47719</v>
      </c>
      <c r="Z911" s="84">
        <v>70819.67</v>
      </c>
      <c r="AA911" s="116" t="s">
        <v>1406</v>
      </c>
      <c r="AB911" s="116" t="s">
        <v>1407</v>
      </c>
      <c r="AC911" s="118">
        <v>0</v>
      </c>
      <c r="AD911" s="118">
        <v>0</v>
      </c>
      <c r="AE911" s="118">
        <v>0</v>
      </c>
      <c r="AF911" s="118">
        <v>35409.839999999997</v>
      </c>
      <c r="AG911" s="118">
        <v>35409.830000000009</v>
      </c>
      <c r="AH911" s="118">
        <v>0</v>
      </c>
      <c r="AI911" s="118">
        <v>0</v>
      </c>
      <c r="AJ911" s="118">
        <v>0</v>
      </c>
      <c r="AK911" s="118">
        <v>0</v>
      </c>
      <c r="AL911" s="118">
        <v>0</v>
      </c>
      <c r="AM911" s="118">
        <v>0</v>
      </c>
      <c r="AN911" s="118">
        <v>0</v>
      </c>
      <c r="AO911" s="118">
        <v>0</v>
      </c>
      <c r="AP911" s="118">
        <v>0</v>
      </c>
      <c r="AQ911" s="118">
        <v>0</v>
      </c>
      <c r="AR911" s="118">
        <f t="shared" si="42"/>
        <v>0</v>
      </c>
      <c r="AS911" s="118">
        <f t="shared" si="43"/>
        <v>70819.670000000013</v>
      </c>
      <c r="AT911" s="118">
        <f t="shared" si="44"/>
        <v>70819.670000000013</v>
      </c>
      <c r="AU911" s="145"/>
    </row>
    <row r="912" spans="1:47" ht="15" customHeight="1" x14ac:dyDescent="0.3">
      <c r="A912" s="116" t="s">
        <v>3374</v>
      </c>
      <c r="B912" s="116" t="s">
        <v>999</v>
      </c>
      <c r="C912" s="116">
        <v>6</v>
      </c>
      <c r="D912" s="116" t="s">
        <v>0</v>
      </c>
      <c r="E912" s="116" t="s">
        <v>2</v>
      </c>
      <c r="F912" s="116" t="s">
        <v>1393</v>
      </c>
      <c r="G912" s="116" t="s">
        <v>1411</v>
      </c>
      <c r="H912" s="116" t="s">
        <v>1409</v>
      </c>
      <c r="I912" s="116" t="s">
        <v>1412</v>
      </c>
      <c r="J912" s="116" t="s">
        <v>4601</v>
      </c>
      <c r="K912" s="116" t="s">
        <v>628</v>
      </c>
      <c r="L912" s="116" t="s">
        <v>1398</v>
      </c>
      <c r="M912" s="116" t="s">
        <v>1405</v>
      </c>
      <c r="N912" s="116">
        <v>1</v>
      </c>
      <c r="O912" s="116">
        <v>1</v>
      </c>
      <c r="P912" s="116">
        <v>1</v>
      </c>
      <c r="Q912" s="116">
        <v>1</v>
      </c>
      <c r="R912" s="116">
        <v>1</v>
      </c>
      <c r="S912" s="116">
        <v>1</v>
      </c>
      <c r="T912" s="116">
        <v>0</v>
      </c>
      <c r="U912" s="116">
        <v>0</v>
      </c>
      <c r="V912" s="116">
        <v>0</v>
      </c>
      <c r="W912" s="84">
        <v>190717.5</v>
      </c>
      <c r="X912" s="117">
        <v>45162</v>
      </c>
      <c r="Y912" s="117">
        <v>48084</v>
      </c>
      <c r="Z912" s="84">
        <v>190717.5</v>
      </c>
      <c r="AA912" s="116" t="s">
        <v>1406</v>
      </c>
      <c r="AB912" s="116" t="s">
        <v>1407</v>
      </c>
      <c r="AC912" s="118">
        <v>0</v>
      </c>
      <c r="AD912" s="118">
        <v>0</v>
      </c>
      <c r="AE912" s="118">
        <v>0</v>
      </c>
      <c r="AF912" s="118">
        <v>63572.5</v>
      </c>
      <c r="AG912" s="118">
        <v>63572.5</v>
      </c>
      <c r="AH912" s="118">
        <v>63572.5</v>
      </c>
      <c r="AI912" s="118">
        <v>0</v>
      </c>
      <c r="AJ912" s="118">
        <v>0</v>
      </c>
      <c r="AK912" s="118">
        <v>0</v>
      </c>
      <c r="AL912" s="118">
        <v>0</v>
      </c>
      <c r="AM912" s="118">
        <v>0</v>
      </c>
      <c r="AN912" s="118">
        <v>0</v>
      </c>
      <c r="AO912" s="118">
        <v>0</v>
      </c>
      <c r="AP912" s="118">
        <v>0</v>
      </c>
      <c r="AQ912" s="118">
        <v>0</v>
      </c>
      <c r="AR912" s="118">
        <f t="shared" si="42"/>
        <v>0</v>
      </c>
      <c r="AS912" s="118">
        <f t="shared" si="43"/>
        <v>190717.5</v>
      </c>
      <c r="AT912" s="118">
        <f t="shared" si="44"/>
        <v>190717.5</v>
      </c>
      <c r="AU912" s="145"/>
    </row>
    <row r="913" spans="1:47" ht="15" customHeight="1" x14ac:dyDescent="0.3">
      <c r="A913" s="116" t="s">
        <v>3375</v>
      </c>
      <c r="B913" s="116" t="s">
        <v>999</v>
      </c>
      <c r="C913" s="116">
        <v>7</v>
      </c>
      <c r="D913" s="116" t="s">
        <v>0</v>
      </c>
      <c r="E913" s="116" t="s">
        <v>2</v>
      </c>
      <c r="F913" s="116" t="s">
        <v>1393</v>
      </c>
      <c r="G913" s="116" t="s">
        <v>1411</v>
      </c>
      <c r="H913" s="116" t="s">
        <v>1409</v>
      </c>
      <c r="I913" s="116" t="s">
        <v>1412</v>
      </c>
      <c r="J913" s="116" t="s">
        <v>4601</v>
      </c>
      <c r="K913" s="116" t="s">
        <v>628</v>
      </c>
      <c r="L913" s="116" t="s">
        <v>1398</v>
      </c>
      <c r="M913" s="116" t="s">
        <v>1405</v>
      </c>
      <c r="N913" s="116">
        <v>1</v>
      </c>
      <c r="O913" s="116">
        <v>1</v>
      </c>
      <c r="P913" s="116">
        <v>1</v>
      </c>
      <c r="Q913" s="116">
        <v>1</v>
      </c>
      <c r="R913" s="116">
        <v>1</v>
      </c>
      <c r="S913" s="116">
        <v>1</v>
      </c>
      <c r="T913" s="116">
        <v>0</v>
      </c>
      <c r="U913" s="116">
        <v>0</v>
      </c>
      <c r="V913" s="116">
        <v>0</v>
      </c>
      <c r="W913" s="84">
        <v>101248.91</v>
      </c>
      <c r="X913" s="117">
        <v>45162</v>
      </c>
      <c r="Y913" s="117">
        <v>48450</v>
      </c>
      <c r="Z913" s="84">
        <v>101248.91</v>
      </c>
      <c r="AA913" s="116" t="s">
        <v>1406</v>
      </c>
      <c r="AB913" s="116" t="s">
        <v>1407</v>
      </c>
      <c r="AC913" s="118">
        <v>0</v>
      </c>
      <c r="AD913" s="118">
        <v>0</v>
      </c>
      <c r="AE913" s="118">
        <v>0</v>
      </c>
      <c r="AF913" s="118">
        <v>25312.23</v>
      </c>
      <c r="AG913" s="118">
        <v>25312.23</v>
      </c>
      <c r="AH913" s="118">
        <v>25312.23</v>
      </c>
      <c r="AI913" s="118">
        <v>25312.220000000005</v>
      </c>
      <c r="AJ913" s="118">
        <v>0</v>
      </c>
      <c r="AK913" s="118">
        <v>0</v>
      </c>
      <c r="AL913" s="118">
        <v>0</v>
      </c>
      <c r="AM913" s="118">
        <v>0</v>
      </c>
      <c r="AN913" s="118">
        <v>0</v>
      </c>
      <c r="AO913" s="118">
        <v>0</v>
      </c>
      <c r="AP913" s="118">
        <v>0</v>
      </c>
      <c r="AQ913" s="118">
        <v>0</v>
      </c>
      <c r="AR913" s="118">
        <f t="shared" si="42"/>
        <v>0</v>
      </c>
      <c r="AS913" s="118">
        <f t="shared" si="43"/>
        <v>101248.91</v>
      </c>
      <c r="AT913" s="118">
        <f t="shared" si="44"/>
        <v>101248.91</v>
      </c>
      <c r="AU913" s="145"/>
    </row>
    <row r="914" spans="1:47" ht="15" customHeight="1" x14ac:dyDescent="0.3">
      <c r="A914" s="116" t="s">
        <v>3376</v>
      </c>
      <c r="B914" s="116" t="s">
        <v>999</v>
      </c>
      <c r="C914" s="116">
        <v>8</v>
      </c>
      <c r="D914" s="116" t="s">
        <v>0</v>
      </c>
      <c r="E914" s="116" t="s">
        <v>2</v>
      </c>
      <c r="F914" s="116" t="s">
        <v>1393</v>
      </c>
      <c r="G914" s="116" t="s">
        <v>1411</v>
      </c>
      <c r="H914" s="116" t="s">
        <v>1409</v>
      </c>
      <c r="I914" s="116" t="s">
        <v>1412</v>
      </c>
      <c r="J914" s="116" t="s">
        <v>4601</v>
      </c>
      <c r="K914" s="116" t="s">
        <v>628</v>
      </c>
      <c r="L914" s="116" t="s">
        <v>1398</v>
      </c>
      <c r="M914" s="116" t="s">
        <v>1405</v>
      </c>
      <c r="N914" s="116">
        <v>1</v>
      </c>
      <c r="O914" s="116">
        <v>1</v>
      </c>
      <c r="P914" s="116">
        <v>1</v>
      </c>
      <c r="Q914" s="116">
        <v>1</v>
      </c>
      <c r="R914" s="116">
        <v>1</v>
      </c>
      <c r="S914" s="116">
        <v>1</v>
      </c>
      <c r="T914" s="116">
        <v>0</v>
      </c>
      <c r="U914" s="116">
        <v>0</v>
      </c>
      <c r="V914" s="116">
        <v>0</v>
      </c>
      <c r="W914" s="84">
        <v>53100</v>
      </c>
      <c r="X914" s="117">
        <v>45162</v>
      </c>
      <c r="Y914" s="117">
        <v>48815</v>
      </c>
      <c r="Z914" s="84">
        <v>53100</v>
      </c>
      <c r="AA914" s="116" t="s">
        <v>1406</v>
      </c>
      <c r="AB914" s="116" t="s">
        <v>1407</v>
      </c>
      <c r="AC914" s="118">
        <v>0</v>
      </c>
      <c r="AD914" s="118">
        <v>0</v>
      </c>
      <c r="AE914" s="118">
        <v>0</v>
      </c>
      <c r="AF914" s="118">
        <v>10620</v>
      </c>
      <c r="AG914" s="118">
        <v>10620</v>
      </c>
      <c r="AH914" s="118">
        <v>10620</v>
      </c>
      <c r="AI914" s="118">
        <v>10620</v>
      </c>
      <c r="AJ914" s="118">
        <v>10620</v>
      </c>
      <c r="AK914" s="118">
        <v>0</v>
      </c>
      <c r="AL914" s="118">
        <v>0</v>
      </c>
      <c r="AM914" s="118">
        <v>0</v>
      </c>
      <c r="AN914" s="118">
        <v>0</v>
      </c>
      <c r="AO914" s="118">
        <v>0</v>
      </c>
      <c r="AP914" s="118">
        <v>0</v>
      </c>
      <c r="AQ914" s="118">
        <v>0</v>
      </c>
      <c r="AR914" s="118">
        <f t="shared" si="42"/>
        <v>0</v>
      </c>
      <c r="AS914" s="118">
        <f t="shared" si="43"/>
        <v>53100</v>
      </c>
      <c r="AT914" s="118">
        <f t="shared" si="44"/>
        <v>53100</v>
      </c>
      <c r="AU914" s="145"/>
    </row>
    <row r="915" spans="1:47" ht="15" customHeight="1" x14ac:dyDescent="0.3">
      <c r="A915" s="116" t="s">
        <v>3377</v>
      </c>
      <c r="B915" s="116" t="s">
        <v>1000</v>
      </c>
      <c r="C915" s="116">
        <v>1</v>
      </c>
      <c r="D915" s="116" t="s">
        <v>0</v>
      </c>
      <c r="E915" s="116" t="s">
        <v>2</v>
      </c>
      <c r="F915" s="116" t="s">
        <v>1393</v>
      </c>
      <c r="G915" s="116" t="s">
        <v>1408</v>
      </c>
      <c r="H915" s="116" t="s">
        <v>1409</v>
      </c>
      <c r="I915" s="116" t="s">
        <v>1410</v>
      </c>
      <c r="J915" s="116" t="s">
        <v>4601</v>
      </c>
      <c r="K915" s="116" t="s">
        <v>611</v>
      </c>
      <c r="L915" s="116" t="s">
        <v>1398</v>
      </c>
      <c r="M915" s="116" t="s">
        <v>1405</v>
      </c>
      <c r="N915" s="116">
        <v>1</v>
      </c>
      <c r="O915" s="116">
        <v>1</v>
      </c>
      <c r="P915" s="116">
        <v>1</v>
      </c>
      <c r="Q915" s="116">
        <v>1</v>
      </c>
      <c r="R915" s="116">
        <v>1</v>
      </c>
      <c r="S915" s="116">
        <v>1</v>
      </c>
      <c r="T915" s="116">
        <v>0</v>
      </c>
      <c r="U915" s="116">
        <v>0</v>
      </c>
      <c r="V915" s="116">
        <v>0</v>
      </c>
      <c r="W915" s="84">
        <v>4987307.21</v>
      </c>
      <c r="X915" s="117">
        <v>44987</v>
      </c>
      <c r="Y915" s="117">
        <v>46083</v>
      </c>
      <c r="Z915" s="84">
        <v>4987307.21</v>
      </c>
      <c r="AA915" s="116" t="s">
        <v>1406</v>
      </c>
      <c r="AB915" s="116" t="s">
        <v>1407</v>
      </c>
      <c r="AC915" s="118">
        <v>4987307.21</v>
      </c>
      <c r="AD915" s="118">
        <v>0</v>
      </c>
      <c r="AE915" s="118">
        <v>0</v>
      </c>
      <c r="AF915" s="118">
        <v>0</v>
      </c>
      <c r="AG915" s="118">
        <v>0</v>
      </c>
      <c r="AH915" s="118">
        <v>0</v>
      </c>
      <c r="AI915" s="118">
        <v>0</v>
      </c>
      <c r="AJ915" s="118">
        <v>0</v>
      </c>
      <c r="AK915" s="118">
        <v>0</v>
      </c>
      <c r="AL915" s="118">
        <v>0</v>
      </c>
      <c r="AM915" s="118">
        <v>0</v>
      </c>
      <c r="AN915" s="118">
        <v>0</v>
      </c>
      <c r="AO915" s="118">
        <v>0</v>
      </c>
      <c r="AP915" s="118">
        <v>0</v>
      </c>
      <c r="AQ915" s="118">
        <v>0</v>
      </c>
      <c r="AR915" s="118">
        <f t="shared" si="42"/>
        <v>4987307.21</v>
      </c>
      <c r="AS915" s="118">
        <f t="shared" si="43"/>
        <v>0</v>
      </c>
      <c r="AT915" s="118">
        <f t="shared" si="44"/>
        <v>4987307.21</v>
      </c>
      <c r="AU915" s="145"/>
    </row>
    <row r="916" spans="1:47" ht="15" customHeight="1" x14ac:dyDescent="0.3">
      <c r="A916" s="116" t="s">
        <v>3378</v>
      </c>
      <c r="B916" s="116" t="s">
        <v>1239</v>
      </c>
      <c r="C916" s="116">
        <v>1</v>
      </c>
      <c r="D916" s="116" t="s">
        <v>0</v>
      </c>
      <c r="E916" s="116" t="s">
        <v>2</v>
      </c>
      <c r="F916" s="116" t="s">
        <v>1393</v>
      </c>
      <c r="G916" s="116" t="s">
        <v>1408</v>
      </c>
      <c r="H916" s="116" t="s">
        <v>1409</v>
      </c>
      <c r="I916" s="116" t="s">
        <v>1410</v>
      </c>
      <c r="J916" s="116" t="s">
        <v>4601</v>
      </c>
      <c r="K916" s="116" t="s">
        <v>611</v>
      </c>
      <c r="L916" s="116" t="s">
        <v>1398</v>
      </c>
      <c r="M916" s="116" t="s">
        <v>1405</v>
      </c>
      <c r="N916" s="116">
        <v>1</v>
      </c>
      <c r="O916" s="116">
        <v>1</v>
      </c>
      <c r="P916" s="116">
        <v>1</v>
      </c>
      <c r="Q916" s="116">
        <v>1</v>
      </c>
      <c r="R916" s="116">
        <v>1</v>
      </c>
      <c r="S916" s="116">
        <v>1</v>
      </c>
      <c r="T916" s="116">
        <v>0</v>
      </c>
      <c r="U916" s="116">
        <v>0</v>
      </c>
      <c r="V916" s="116">
        <v>0</v>
      </c>
      <c r="W916" s="84">
        <v>4971962.1100000003</v>
      </c>
      <c r="X916" s="117">
        <v>44995</v>
      </c>
      <c r="Y916" s="117">
        <v>46822</v>
      </c>
      <c r="Z916" s="84">
        <v>4971962.1100000003</v>
      </c>
      <c r="AA916" s="116" t="s">
        <v>1406</v>
      </c>
      <c r="AB916" s="116" t="s">
        <v>1407</v>
      </c>
      <c r="AC916" s="118">
        <v>0</v>
      </c>
      <c r="AD916" s="118">
        <v>0</v>
      </c>
      <c r="AE916" s="118">
        <v>4971962.1100000003</v>
      </c>
      <c r="AF916" s="118">
        <v>0</v>
      </c>
      <c r="AG916" s="118">
        <v>0</v>
      </c>
      <c r="AH916" s="118">
        <v>0</v>
      </c>
      <c r="AI916" s="118">
        <v>0</v>
      </c>
      <c r="AJ916" s="118">
        <v>0</v>
      </c>
      <c r="AK916" s="118">
        <v>0</v>
      </c>
      <c r="AL916" s="118">
        <v>0</v>
      </c>
      <c r="AM916" s="118">
        <v>0</v>
      </c>
      <c r="AN916" s="118">
        <v>0</v>
      </c>
      <c r="AO916" s="118">
        <v>0</v>
      </c>
      <c r="AP916" s="118">
        <v>0</v>
      </c>
      <c r="AQ916" s="118">
        <v>0</v>
      </c>
      <c r="AR916" s="118">
        <f t="shared" si="42"/>
        <v>0</v>
      </c>
      <c r="AS916" s="118">
        <f t="shared" si="43"/>
        <v>4971962.1100000003</v>
      </c>
      <c r="AT916" s="118">
        <f t="shared" si="44"/>
        <v>4971962.1100000003</v>
      </c>
      <c r="AU916" s="145"/>
    </row>
    <row r="917" spans="1:47" ht="15" customHeight="1" x14ac:dyDescent="0.3">
      <c r="A917" s="116" t="s">
        <v>3379</v>
      </c>
      <c r="B917" s="116" t="s">
        <v>1240</v>
      </c>
      <c r="C917" s="116">
        <v>1</v>
      </c>
      <c r="D917" s="116" t="s">
        <v>0</v>
      </c>
      <c r="E917" s="116" t="s">
        <v>2</v>
      </c>
      <c r="F917" s="116" t="s">
        <v>1393</v>
      </c>
      <c r="G917" s="116" t="s">
        <v>1408</v>
      </c>
      <c r="H917" s="116" t="s">
        <v>1409</v>
      </c>
      <c r="I917" s="116" t="s">
        <v>1410</v>
      </c>
      <c r="J917" s="116" t="s">
        <v>4601</v>
      </c>
      <c r="K917" s="116" t="s">
        <v>611</v>
      </c>
      <c r="L917" s="116" t="s">
        <v>1398</v>
      </c>
      <c r="M917" s="116" t="s">
        <v>1405</v>
      </c>
      <c r="N917" s="116">
        <v>1</v>
      </c>
      <c r="O917" s="116">
        <v>1</v>
      </c>
      <c r="P917" s="116">
        <v>1</v>
      </c>
      <c r="Q917" s="116">
        <v>1</v>
      </c>
      <c r="R917" s="116">
        <v>1</v>
      </c>
      <c r="S917" s="116">
        <v>1</v>
      </c>
      <c r="T917" s="116">
        <v>0</v>
      </c>
      <c r="U917" s="116">
        <v>0</v>
      </c>
      <c r="V917" s="116">
        <v>0</v>
      </c>
      <c r="W917" s="84">
        <v>2052218.65</v>
      </c>
      <c r="X917" s="117">
        <v>45000</v>
      </c>
      <c r="Y917" s="117">
        <v>47192</v>
      </c>
      <c r="Z917" s="84">
        <v>2052218.64</v>
      </c>
      <c r="AA917" s="116" t="s">
        <v>1406</v>
      </c>
      <c r="AB917" s="116" t="s">
        <v>1407</v>
      </c>
      <c r="AC917" s="118">
        <v>0</v>
      </c>
      <c r="AD917" s="118">
        <v>0</v>
      </c>
      <c r="AE917" s="118">
        <v>0</v>
      </c>
      <c r="AF917" s="118">
        <v>2052218.65</v>
      </c>
      <c r="AG917" s="118">
        <v>0</v>
      </c>
      <c r="AH917" s="118">
        <v>0</v>
      </c>
      <c r="AI917" s="118">
        <v>0</v>
      </c>
      <c r="AJ917" s="118">
        <v>0</v>
      </c>
      <c r="AK917" s="118">
        <v>0</v>
      </c>
      <c r="AL917" s="118">
        <v>0</v>
      </c>
      <c r="AM917" s="118">
        <v>0</v>
      </c>
      <c r="AN917" s="118">
        <v>0</v>
      </c>
      <c r="AO917" s="118">
        <v>0</v>
      </c>
      <c r="AP917" s="118">
        <v>0</v>
      </c>
      <c r="AQ917" s="118">
        <v>0</v>
      </c>
      <c r="AR917" s="118">
        <f t="shared" si="42"/>
        <v>0</v>
      </c>
      <c r="AS917" s="118">
        <f t="shared" si="43"/>
        <v>2052218.65</v>
      </c>
      <c r="AT917" s="118">
        <f t="shared" si="44"/>
        <v>2052218.65</v>
      </c>
      <c r="AU917" s="145"/>
    </row>
    <row r="918" spans="1:47" ht="15" customHeight="1" x14ac:dyDescent="0.3">
      <c r="A918" s="116" t="s">
        <v>3380</v>
      </c>
      <c r="B918" s="116" t="s">
        <v>1241</v>
      </c>
      <c r="C918" s="116">
        <v>1</v>
      </c>
      <c r="D918" s="116" t="s">
        <v>0</v>
      </c>
      <c r="E918" s="116" t="s">
        <v>2</v>
      </c>
      <c r="F918" s="116" t="s">
        <v>1393</v>
      </c>
      <c r="G918" s="116" t="s">
        <v>1408</v>
      </c>
      <c r="H918" s="116" t="s">
        <v>1409</v>
      </c>
      <c r="I918" s="116" t="s">
        <v>1410</v>
      </c>
      <c r="J918" s="116" t="s">
        <v>4601</v>
      </c>
      <c r="K918" s="116" t="s">
        <v>611</v>
      </c>
      <c r="L918" s="116" t="s">
        <v>1398</v>
      </c>
      <c r="M918" s="116" t="s">
        <v>1405</v>
      </c>
      <c r="N918" s="116">
        <v>1</v>
      </c>
      <c r="O918" s="116">
        <v>1</v>
      </c>
      <c r="P918" s="116">
        <v>1</v>
      </c>
      <c r="Q918" s="116">
        <v>1</v>
      </c>
      <c r="R918" s="116">
        <v>1</v>
      </c>
      <c r="S918" s="116">
        <v>1</v>
      </c>
      <c r="T918" s="116">
        <v>0</v>
      </c>
      <c r="U918" s="116">
        <v>0</v>
      </c>
      <c r="V918" s="116">
        <v>0</v>
      </c>
      <c r="W918" s="84">
        <v>50137.919999999998</v>
      </c>
      <c r="X918" s="117">
        <v>44995</v>
      </c>
      <c r="Y918" s="117">
        <v>46822</v>
      </c>
      <c r="Z918" s="84">
        <v>50137.919999999998</v>
      </c>
      <c r="AA918" s="116" t="s">
        <v>1406</v>
      </c>
      <c r="AB918" s="116" t="s">
        <v>1407</v>
      </c>
      <c r="AC918" s="118">
        <v>0</v>
      </c>
      <c r="AD918" s="118">
        <v>0</v>
      </c>
      <c r="AE918" s="118">
        <v>50137.919999999998</v>
      </c>
      <c r="AF918" s="118">
        <v>0</v>
      </c>
      <c r="AG918" s="118">
        <v>0</v>
      </c>
      <c r="AH918" s="118">
        <v>0</v>
      </c>
      <c r="AI918" s="118">
        <v>0</v>
      </c>
      <c r="AJ918" s="118">
        <v>0</v>
      </c>
      <c r="AK918" s="118">
        <v>0</v>
      </c>
      <c r="AL918" s="118">
        <v>0</v>
      </c>
      <c r="AM918" s="118">
        <v>0</v>
      </c>
      <c r="AN918" s="118">
        <v>0</v>
      </c>
      <c r="AO918" s="118">
        <v>0</v>
      </c>
      <c r="AP918" s="118">
        <v>0</v>
      </c>
      <c r="AQ918" s="118">
        <v>0</v>
      </c>
      <c r="AR918" s="118">
        <f t="shared" si="42"/>
        <v>0</v>
      </c>
      <c r="AS918" s="118">
        <f t="shared" si="43"/>
        <v>50137.919999999998</v>
      </c>
      <c r="AT918" s="118">
        <f t="shared" si="44"/>
        <v>50137.919999999998</v>
      </c>
      <c r="AU918" s="145"/>
    </row>
    <row r="919" spans="1:47" ht="15" customHeight="1" x14ac:dyDescent="0.3">
      <c r="A919" s="116" t="s">
        <v>3381</v>
      </c>
      <c r="B919" s="116" t="s">
        <v>1242</v>
      </c>
      <c r="C919" s="116">
        <v>1</v>
      </c>
      <c r="D919" s="116" t="s">
        <v>0</v>
      </c>
      <c r="E919" s="116" t="s">
        <v>2</v>
      </c>
      <c r="F919" s="116" t="s">
        <v>1393</v>
      </c>
      <c r="G919" s="116" t="s">
        <v>1408</v>
      </c>
      <c r="H919" s="116" t="s">
        <v>1409</v>
      </c>
      <c r="I919" s="116" t="s">
        <v>1410</v>
      </c>
      <c r="J919" s="116" t="s">
        <v>4601</v>
      </c>
      <c r="K919" s="116" t="s">
        <v>611</v>
      </c>
      <c r="L919" s="116" t="s">
        <v>1398</v>
      </c>
      <c r="M919" s="116" t="s">
        <v>1405</v>
      </c>
      <c r="N919" s="116">
        <v>1</v>
      </c>
      <c r="O919" s="116">
        <v>1</v>
      </c>
      <c r="P919" s="116">
        <v>1</v>
      </c>
      <c r="Q919" s="116">
        <v>1</v>
      </c>
      <c r="R919" s="116">
        <v>1</v>
      </c>
      <c r="S919" s="116">
        <v>1</v>
      </c>
      <c r="T919" s="116">
        <v>0</v>
      </c>
      <c r="U919" s="116">
        <v>0</v>
      </c>
      <c r="V919" s="116">
        <v>0</v>
      </c>
      <c r="W919" s="84">
        <v>82529.13</v>
      </c>
      <c r="X919" s="117">
        <v>44995</v>
      </c>
      <c r="Y919" s="117">
        <v>46822</v>
      </c>
      <c r="Z919" s="84">
        <v>82529.13</v>
      </c>
      <c r="AA919" s="116" t="s">
        <v>1406</v>
      </c>
      <c r="AB919" s="116" t="s">
        <v>1407</v>
      </c>
      <c r="AC919" s="118">
        <v>0</v>
      </c>
      <c r="AD919" s="118">
        <v>0</v>
      </c>
      <c r="AE919" s="118">
        <v>82529.13</v>
      </c>
      <c r="AF919" s="118">
        <v>0</v>
      </c>
      <c r="AG919" s="118">
        <v>0</v>
      </c>
      <c r="AH919" s="118">
        <v>0</v>
      </c>
      <c r="AI919" s="118">
        <v>0</v>
      </c>
      <c r="AJ919" s="118">
        <v>0</v>
      </c>
      <c r="AK919" s="118">
        <v>0</v>
      </c>
      <c r="AL919" s="118">
        <v>0</v>
      </c>
      <c r="AM919" s="118">
        <v>0</v>
      </c>
      <c r="AN919" s="118">
        <v>0</v>
      </c>
      <c r="AO919" s="118">
        <v>0</v>
      </c>
      <c r="AP919" s="118">
        <v>0</v>
      </c>
      <c r="AQ919" s="118">
        <v>0</v>
      </c>
      <c r="AR919" s="118">
        <f t="shared" si="42"/>
        <v>0</v>
      </c>
      <c r="AS919" s="118">
        <f t="shared" si="43"/>
        <v>82529.13</v>
      </c>
      <c r="AT919" s="118">
        <f t="shared" si="44"/>
        <v>82529.13</v>
      </c>
      <c r="AU919" s="145"/>
    </row>
    <row r="920" spans="1:47" ht="15" customHeight="1" x14ac:dyDescent="0.3">
      <c r="A920" s="116" t="s">
        <v>3382</v>
      </c>
      <c r="B920" s="116" t="s">
        <v>1243</v>
      </c>
      <c r="C920" s="116">
        <v>1</v>
      </c>
      <c r="D920" s="116" t="s">
        <v>0</v>
      </c>
      <c r="E920" s="116" t="s">
        <v>2</v>
      </c>
      <c r="F920" s="116" t="s">
        <v>1393</v>
      </c>
      <c r="G920" s="116" t="s">
        <v>1408</v>
      </c>
      <c r="H920" s="116" t="s">
        <v>1409</v>
      </c>
      <c r="I920" s="116" t="s">
        <v>1410</v>
      </c>
      <c r="J920" s="116" t="s">
        <v>4601</v>
      </c>
      <c r="K920" s="116" t="s">
        <v>611</v>
      </c>
      <c r="L920" s="116" t="s">
        <v>1398</v>
      </c>
      <c r="M920" s="116" t="s">
        <v>1405</v>
      </c>
      <c r="N920" s="116">
        <v>1</v>
      </c>
      <c r="O920" s="116">
        <v>1</v>
      </c>
      <c r="P920" s="116">
        <v>1</v>
      </c>
      <c r="Q920" s="116">
        <v>1</v>
      </c>
      <c r="R920" s="116">
        <v>1</v>
      </c>
      <c r="S920" s="116">
        <v>1</v>
      </c>
      <c r="T920" s="116">
        <v>0</v>
      </c>
      <c r="U920" s="116">
        <v>0</v>
      </c>
      <c r="V920" s="116">
        <v>0</v>
      </c>
      <c r="W920" s="84">
        <v>18720.71</v>
      </c>
      <c r="X920" s="117">
        <v>44995</v>
      </c>
      <c r="Y920" s="117">
        <v>46822</v>
      </c>
      <c r="Z920" s="84">
        <v>18720.71</v>
      </c>
      <c r="AA920" s="116" t="s">
        <v>1406</v>
      </c>
      <c r="AB920" s="116" t="s">
        <v>1407</v>
      </c>
      <c r="AC920" s="118">
        <v>0</v>
      </c>
      <c r="AD920" s="118">
        <v>0</v>
      </c>
      <c r="AE920" s="118">
        <v>18720.71</v>
      </c>
      <c r="AF920" s="118">
        <v>0</v>
      </c>
      <c r="AG920" s="118">
        <v>0</v>
      </c>
      <c r="AH920" s="118">
        <v>0</v>
      </c>
      <c r="AI920" s="118">
        <v>0</v>
      </c>
      <c r="AJ920" s="118">
        <v>0</v>
      </c>
      <c r="AK920" s="118">
        <v>0</v>
      </c>
      <c r="AL920" s="118">
        <v>0</v>
      </c>
      <c r="AM920" s="118">
        <v>0</v>
      </c>
      <c r="AN920" s="118">
        <v>0</v>
      </c>
      <c r="AO920" s="118">
        <v>0</v>
      </c>
      <c r="AP920" s="118">
        <v>0</v>
      </c>
      <c r="AQ920" s="118">
        <v>0</v>
      </c>
      <c r="AR920" s="118">
        <f t="shared" si="42"/>
        <v>0</v>
      </c>
      <c r="AS920" s="118">
        <f t="shared" si="43"/>
        <v>18720.71</v>
      </c>
      <c r="AT920" s="118">
        <f t="shared" si="44"/>
        <v>18720.71</v>
      </c>
      <c r="AU920" s="145"/>
    </row>
    <row r="921" spans="1:47" ht="15" customHeight="1" x14ac:dyDescent="0.3">
      <c r="A921" s="116" t="s">
        <v>3383</v>
      </c>
      <c r="B921" s="116" t="s">
        <v>1244</v>
      </c>
      <c r="C921" s="116">
        <v>1</v>
      </c>
      <c r="D921" s="116" t="s">
        <v>0</v>
      </c>
      <c r="E921" s="116" t="s">
        <v>2</v>
      </c>
      <c r="F921" s="116" t="s">
        <v>1393</v>
      </c>
      <c r="G921" s="116" t="s">
        <v>1408</v>
      </c>
      <c r="H921" s="116" t="s">
        <v>1409</v>
      </c>
      <c r="I921" s="116" t="s">
        <v>1410</v>
      </c>
      <c r="J921" s="116" t="s">
        <v>4601</v>
      </c>
      <c r="K921" s="116" t="s">
        <v>611</v>
      </c>
      <c r="L921" s="116" t="s">
        <v>1398</v>
      </c>
      <c r="M921" s="116" t="s">
        <v>1405</v>
      </c>
      <c r="N921" s="116">
        <v>1</v>
      </c>
      <c r="O921" s="116">
        <v>1</v>
      </c>
      <c r="P921" s="116">
        <v>1</v>
      </c>
      <c r="Q921" s="116">
        <v>1</v>
      </c>
      <c r="R921" s="116">
        <v>1</v>
      </c>
      <c r="S921" s="116">
        <v>1</v>
      </c>
      <c r="T921" s="116">
        <v>0</v>
      </c>
      <c r="U921" s="116">
        <v>0</v>
      </c>
      <c r="V921" s="116">
        <v>0</v>
      </c>
      <c r="W921" s="84">
        <v>65569.25</v>
      </c>
      <c r="X921" s="117">
        <v>44995</v>
      </c>
      <c r="Y921" s="117">
        <v>46822</v>
      </c>
      <c r="Z921" s="84">
        <v>65569.25</v>
      </c>
      <c r="AA921" s="116" t="s">
        <v>1406</v>
      </c>
      <c r="AB921" s="116" t="s">
        <v>1407</v>
      </c>
      <c r="AC921" s="118">
        <v>0</v>
      </c>
      <c r="AD921" s="118">
        <v>0</v>
      </c>
      <c r="AE921" s="118">
        <v>65569.25</v>
      </c>
      <c r="AF921" s="118">
        <v>0</v>
      </c>
      <c r="AG921" s="118">
        <v>0</v>
      </c>
      <c r="AH921" s="118">
        <v>0</v>
      </c>
      <c r="AI921" s="118">
        <v>0</v>
      </c>
      <c r="AJ921" s="118">
        <v>0</v>
      </c>
      <c r="AK921" s="118">
        <v>0</v>
      </c>
      <c r="AL921" s="118">
        <v>0</v>
      </c>
      <c r="AM921" s="118">
        <v>0</v>
      </c>
      <c r="AN921" s="118">
        <v>0</v>
      </c>
      <c r="AO921" s="118">
        <v>0</v>
      </c>
      <c r="AP921" s="118">
        <v>0</v>
      </c>
      <c r="AQ921" s="118">
        <v>0</v>
      </c>
      <c r="AR921" s="118">
        <f t="shared" si="42"/>
        <v>0</v>
      </c>
      <c r="AS921" s="118">
        <f t="shared" si="43"/>
        <v>65569.25</v>
      </c>
      <c r="AT921" s="118">
        <f t="shared" si="44"/>
        <v>65569.25</v>
      </c>
      <c r="AU921" s="145"/>
    </row>
    <row r="922" spans="1:47" ht="15" customHeight="1" x14ac:dyDescent="0.3">
      <c r="A922" s="116" t="s">
        <v>3384</v>
      </c>
      <c r="B922" s="116" t="s">
        <v>1245</v>
      </c>
      <c r="C922" s="116">
        <v>1</v>
      </c>
      <c r="D922" s="116" t="s">
        <v>0</v>
      </c>
      <c r="E922" s="116" t="s">
        <v>2</v>
      </c>
      <c r="F922" s="116" t="s">
        <v>1393</v>
      </c>
      <c r="G922" s="116" t="s">
        <v>1408</v>
      </c>
      <c r="H922" s="116" t="s">
        <v>1409</v>
      </c>
      <c r="I922" s="116" t="s">
        <v>1410</v>
      </c>
      <c r="J922" s="116" t="s">
        <v>4601</v>
      </c>
      <c r="K922" s="116" t="s">
        <v>611</v>
      </c>
      <c r="L922" s="116" t="s">
        <v>1398</v>
      </c>
      <c r="M922" s="116" t="s">
        <v>1405</v>
      </c>
      <c r="N922" s="116">
        <v>1</v>
      </c>
      <c r="O922" s="116">
        <v>1</v>
      </c>
      <c r="P922" s="116">
        <v>1</v>
      </c>
      <c r="Q922" s="116">
        <v>1</v>
      </c>
      <c r="R922" s="116">
        <v>1</v>
      </c>
      <c r="S922" s="116">
        <v>1</v>
      </c>
      <c r="T922" s="116">
        <v>0</v>
      </c>
      <c r="U922" s="116">
        <v>0</v>
      </c>
      <c r="V922" s="116">
        <v>0</v>
      </c>
      <c r="W922" s="84">
        <v>43381.04</v>
      </c>
      <c r="X922" s="117">
        <v>44995</v>
      </c>
      <c r="Y922" s="117">
        <v>46822</v>
      </c>
      <c r="Z922" s="84">
        <v>43381.04</v>
      </c>
      <c r="AA922" s="116" t="s">
        <v>1406</v>
      </c>
      <c r="AB922" s="116" t="s">
        <v>1407</v>
      </c>
      <c r="AC922" s="118">
        <v>0</v>
      </c>
      <c r="AD922" s="118">
        <v>0</v>
      </c>
      <c r="AE922" s="118">
        <v>43381.04</v>
      </c>
      <c r="AF922" s="118">
        <v>0</v>
      </c>
      <c r="AG922" s="118">
        <v>0</v>
      </c>
      <c r="AH922" s="118">
        <v>0</v>
      </c>
      <c r="AI922" s="118">
        <v>0</v>
      </c>
      <c r="AJ922" s="118">
        <v>0</v>
      </c>
      <c r="AK922" s="118">
        <v>0</v>
      </c>
      <c r="AL922" s="118">
        <v>0</v>
      </c>
      <c r="AM922" s="118">
        <v>0</v>
      </c>
      <c r="AN922" s="118">
        <v>0</v>
      </c>
      <c r="AO922" s="118">
        <v>0</v>
      </c>
      <c r="AP922" s="118">
        <v>0</v>
      </c>
      <c r="AQ922" s="118">
        <v>0</v>
      </c>
      <c r="AR922" s="118">
        <f t="shared" si="42"/>
        <v>0</v>
      </c>
      <c r="AS922" s="118">
        <f t="shared" si="43"/>
        <v>43381.04</v>
      </c>
      <c r="AT922" s="118">
        <f t="shared" si="44"/>
        <v>43381.04</v>
      </c>
      <c r="AU922" s="145"/>
    </row>
    <row r="923" spans="1:47" ht="15" customHeight="1" x14ac:dyDescent="0.3">
      <c r="A923" s="116" t="s">
        <v>3385</v>
      </c>
      <c r="B923" s="116" t="s">
        <v>1246</v>
      </c>
      <c r="C923" s="116">
        <v>1</v>
      </c>
      <c r="D923" s="116" t="s">
        <v>0</v>
      </c>
      <c r="E923" s="116" t="s">
        <v>2</v>
      </c>
      <c r="F923" s="116" t="s">
        <v>1393</v>
      </c>
      <c r="G923" s="116" t="s">
        <v>1408</v>
      </c>
      <c r="H923" s="116" t="s">
        <v>1409</v>
      </c>
      <c r="I923" s="116" t="s">
        <v>1410</v>
      </c>
      <c r="J923" s="116" t="s">
        <v>4601</v>
      </c>
      <c r="K923" s="116" t="s">
        <v>611</v>
      </c>
      <c r="L923" s="116" t="s">
        <v>1398</v>
      </c>
      <c r="M923" s="116" t="s">
        <v>1405</v>
      </c>
      <c r="N923" s="116">
        <v>1</v>
      </c>
      <c r="O923" s="116">
        <v>1</v>
      </c>
      <c r="P923" s="116">
        <v>1</v>
      </c>
      <c r="Q923" s="116">
        <v>1</v>
      </c>
      <c r="R923" s="116">
        <v>1</v>
      </c>
      <c r="S923" s="116">
        <v>1</v>
      </c>
      <c r="T923" s="116">
        <v>0</v>
      </c>
      <c r="U923" s="116">
        <v>0</v>
      </c>
      <c r="V923" s="116">
        <v>0</v>
      </c>
      <c r="W923" s="84">
        <v>218206.34</v>
      </c>
      <c r="X923" s="117">
        <v>44995</v>
      </c>
      <c r="Y923" s="117">
        <v>46822</v>
      </c>
      <c r="Z923" s="84">
        <v>218206.34</v>
      </c>
      <c r="AA923" s="116" t="s">
        <v>1406</v>
      </c>
      <c r="AB923" s="116" t="s">
        <v>1407</v>
      </c>
      <c r="AC923" s="118">
        <v>0</v>
      </c>
      <c r="AD923" s="118">
        <v>0</v>
      </c>
      <c r="AE923" s="118">
        <v>218206.34</v>
      </c>
      <c r="AF923" s="118">
        <v>0</v>
      </c>
      <c r="AG923" s="118">
        <v>0</v>
      </c>
      <c r="AH923" s="118">
        <v>0</v>
      </c>
      <c r="AI923" s="118">
        <v>0</v>
      </c>
      <c r="AJ923" s="118">
        <v>0</v>
      </c>
      <c r="AK923" s="118">
        <v>0</v>
      </c>
      <c r="AL923" s="118">
        <v>0</v>
      </c>
      <c r="AM923" s="118">
        <v>0</v>
      </c>
      <c r="AN923" s="118">
        <v>0</v>
      </c>
      <c r="AO923" s="118">
        <v>0</v>
      </c>
      <c r="AP923" s="118">
        <v>0</v>
      </c>
      <c r="AQ923" s="118">
        <v>0</v>
      </c>
      <c r="AR923" s="118">
        <f t="shared" si="42"/>
        <v>0</v>
      </c>
      <c r="AS923" s="118">
        <f t="shared" si="43"/>
        <v>218206.34</v>
      </c>
      <c r="AT923" s="118">
        <f t="shared" si="44"/>
        <v>218206.34</v>
      </c>
      <c r="AU923" s="145"/>
    </row>
    <row r="924" spans="1:47" ht="15" customHeight="1" x14ac:dyDescent="0.3">
      <c r="A924" s="116" t="s">
        <v>3386</v>
      </c>
      <c r="B924" s="116" t="s">
        <v>1247</v>
      </c>
      <c r="C924" s="116">
        <v>1</v>
      </c>
      <c r="D924" s="116" t="s">
        <v>0</v>
      </c>
      <c r="E924" s="116" t="s">
        <v>2</v>
      </c>
      <c r="F924" s="116" t="s">
        <v>1393</v>
      </c>
      <c r="G924" s="116" t="s">
        <v>1408</v>
      </c>
      <c r="H924" s="116" t="s">
        <v>1409</v>
      </c>
      <c r="I924" s="116" t="s">
        <v>1410</v>
      </c>
      <c r="J924" s="116" t="s">
        <v>4601</v>
      </c>
      <c r="K924" s="116" t="s">
        <v>611</v>
      </c>
      <c r="L924" s="116" t="s">
        <v>1398</v>
      </c>
      <c r="M924" s="116" t="s">
        <v>1405</v>
      </c>
      <c r="N924" s="116">
        <v>1</v>
      </c>
      <c r="O924" s="116">
        <v>1</v>
      </c>
      <c r="P924" s="116">
        <v>1</v>
      </c>
      <c r="Q924" s="116">
        <v>1</v>
      </c>
      <c r="R924" s="116">
        <v>1</v>
      </c>
      <c r="S924" s="116">
        <v>1</v>
      </c>
      <c r="T924" s="116">
        <v>0</v>
      </c>
      <c r="U924" s="116">
        <v>0</v>
      </c>
      <c r="V924" s="116">
        <v>0</v>
      </c>
      <c r="W924" s="84">
        <v>144827.22</v>
      </c>
      <c r="X924" s="117">
        <v>44995</v>
      </c>
      <c r="Y924" s="117">
        <v>46822</v>
      </c>
      <c r="Z924" s="84">
        <v>144827.22</v>
      </c>
      <c r="AA924" s="116" t="s">
        <v>1406</v>
      </c>
      <c r="AB924" s="116" t="s">
        <v>1407</v>
      </c>
      <c r="AC924" s="118">
        <v>0</v>
      </c>
      <c r="AD924" s="118">
        <v>0</v>
      </c>
      <c r="AE924" s="118">
        <v>144827.22</v>
      </c>
      <c r="AF924" s="118">
        <v>0</v>
      </c>
      <c r="AG924" s="118">
        <v>0</v>
      </c>
      <c r="AH924" s="118">
        <v>0</v>
      </c>
      <c r="AI924" s="118">
        <v>0</v>
      </c>
      <c r="AJ924" s="118">
        <v>0</v>
      </c>
      <c r="AK924" s="118">
        <v>0</v>
      </c>
      <c r="AL924" s="118">
        <v>0</v>
      </c>
      <c r="AM924" s="118">
        <v>0</v>
      </c>
      <c r="AN924" s="118">
        <v>0</v>
      </c>
      <c r="AO924" s="118">
        <v>0</v>
      </c>
      <c r="AP924" s="118">
        <v>0</v>
      </c>
      <c r="AQ924" s="118">
        <v>0</v>
      </c>
      <c r="AR924" s="118">
        <f t="shared" si="42"/>
        <v>0</v>
      </c>
      <c r="AS924" s="118">
        <f t="shared" si="43"/>
        <v>144827.22</v>
      </c>
      <c r="AT924" s="118">
        <f t="shared" si="44"/>
        <v>144827.22</v>
      </c>
      <c r="AU924" s="145"/>
    </row>
    <row r="925" spans="1:47" ht="15" customHeight="1" x14ac:dyDescent="0.3">
      <c r="A925" s="116" t="s">
        <v>3387</v>
      </c>
      <c r="B925" s="116" t="s">
        <v>1248</v>
      </c>
      <c r="C925" s="116">
        <v>1</v>
      </c>
      <c r="D925" s="116" t="s">
        <v>0</v>
      </c>
      <c r="E925" s="116" t="s">
        <v>2</v>
      </c>
      <c r="F925" s="116" t="s">
        <v>1393</v>
      </c>
      <c r="G925" s="116" t="s">
        <v>1408</v>
      </c>
      <c r="H925" s="116" t="s">
        <v>1409</v>
      </c>
      <c r="I925" s="116" t="s">
        <v>1410</v>
      </c>
      <c r="J925" s="116" t="s">
        <v>4601</v>
      </c>
      <c r="K925" s="116" t="s">
        <v>611</v>
      </c>
      <c r="L925" s="116" t="s">
        <v>1398</v>
      </c>
      <c r="M925" s="116" t="s">
        <v>1405</v>
      </c>
      <c r="N925" s="116">
        <v>1</v>
      </c>
      <c r="O925" s="116">
        <v>1</v>
      </c>
      <c r="P925" s="116">
        <v>1</v>
      </c>
      <c r="Q925" s="116">
        <v>1</v>
      </c>
      <c r="R925" s="116">
        <v>1</v>
      </c>
      <c r="S925" s="116">
        <v>1</v>
      </c>
      <c r="T925" s="116">
        <v>0</v>
      </c>
      <c r="U925" s="116">
        <v>0</v>
      </c>
      <c r="V925" s="116">
        <v>0</v>
      </c>
      <c r="W925" s="84">
        <v>68549.91</v>
      </c>
      <c r="X925" s="117">
        <v>44995</v>
      </c>
      <c r="Y925" s="117">
        <v>46822</v>
      </c>
      <c r="Z925" s="84">
        <v>68549.91</v>
      </c>
      <c r="AA925" s="116" t="s">
        <v>1406</v>
      </c>
      <c r="AB925" s="116" t="s">
        <v>1407</v>
      </c>
      <c r="AC925" s="118">
        <v>0</v>
      </c>
      <c r="AD925" s="118">
        <v>0</v>
      </c>
      <c r="AE925" s="118">
        <v>68549.91</v>
      </c>
      <c r="AF925" s="118">
        <v>0</v>
      </c>
      <c r="AG925" s="118">
        <v>0</v>
      </c>
      <c r="AH925" s="118">
        <v>0</v>
      </c>
      <c r="AI925" s="118">
        <v>0</v>
      </c>
      <c r="AJ925" s="118">
        <v>0</v>
      </c>
      <c r="AK925" s="118">
        <v>0</v>
      </c>
      <c r="AL925" s="118">
        <v>0</v>
      </c>
      <c r="AM925" s="118">
        <v>0</v>
      </c>
      <c r="AN925" s="118">
        <v>0</v>
      </c>
      <c r="AO925" s="118">
        <v>0</v>
      </c>
      <c r="AP925" s="118">
        <v>0</v>
      </c>
      <c r="AQ925" s="118">
        <v>0</v>
      </c>
      <c r="AR925" s="118">
        <f t="shared" si="42"/>
        <v>0</v>
      </c>
      <c r="AS925" s="118">
        <f t="shared" si="43"/>
        <v>68549.91</v>
      </c>
      <c r="AT925" s="118">
        <f t="shared" si="44"/>
        <v>68549.91</v>
      </c>
      <c r="AU925" s="145"/>
    </row>
    <row r="926" spans="1:47" ht="15" customHeight="1" x14ac:dyDescent="0.3">
      <c r="A926" s="116" t="s">
        <v>3388</v>
      </c>
      <c r="B926" s="116" t="s">
        <v>1249</v>
      </c>
      <c r="C926" s="116">
        <v>1</v>
      </c>
      <c r="D926" s="116" t="s">
        <v>0</v>
      </c>
      <c r="E926" s="116" t="s">
        <v>2</v>
      </c>
      <c r="F926" s="116" t="s">
        <v>1393</v>
      </c>
      <c r="G926" s="116" t="s">
        <v>1408</v>
      </c>
      <c r="H926" s="116" t="s">
        <v>1409</v>
      </c>
      <c r="I926" s="116" t="s">
        <v>1410</v>
      </c>
      <c r="J926" s="116" t="s">
        <v>4601</v>
      </c>
      <c r="K926" s="116" t="s">
        <v>611</v>
      </c>
      <c r="L926" s="116" t="s">
        <v>1398</v>
      </c>
      <c r="M926" s="116" t="s">
        <v>1405</v>
      </c>
      <c r="N926" s="116">
        <v>1</v>
      </c>
      <c r="O926" s="116">
        <v>1</v>
      </c>
      <c r="P926" s="116">
        <v>1</v>
      </c>
      <c r="Q926" s="116">
        <v>1</v>
      </c>
      <c r="R926" s="116">
        <v>1</v>
      </c>
      <c r="S926" s="116">
        <v>1</v>
      </c>
      <c r="T926" s="116">
        <v>0</v>
      </c>
      <c r="U926" s="116">
        <v>0</v>
      </c>
      <c r="V926" s="116">
        <v>0</v>
      </c>
      <c r="W926" s="84">
        <v>79170.31</v>
      </c>
      <c r="X926" s="117">
        <v>44995</v>
      </c>
      <c r="Y926" s="117">
        <v>46822</v>
      </c>
      <c r="Z926" s="84">
        <v>79170.31</v>
      </c>
      <c r="AA926" s="116" t="s">
        <v>1406</v>
      </c>
      <c r="AB926" s="116" t="s">
        <v>1407</v>
      </c>
      <c r="AC926" s="118">
        <v>0</v>
      </c>
      <c r="AD926" s="118">
        <v>0</v>
      </c>
      <c r="AE926" s="118">
        <v>79170.31</v>
      </c>
      <c r="AF926" s="118">
        <v>0</v>
      </c>
      <c r="AG926" s="118">
        <v>0</v>
      </c>
      <c r="AH926" s="118">
        <v>0</v>
      </c>
      <c r="AI926" s="118">
        <v>0</v>
      </c>
      <c r="AJ926" s="118">
        <v>0</v>
      </c>
      <c r="AK926" s="118">
        <v>0</v>
      </c>
      <c r="AL926" s="118">
        <v>0</v>
      </c>
      <c r="AM926" s="118">
        <v>0</v>
      </c>
      <c r="AN926" s="118">
        <v>0</v>
      </c>
      <c r="AO926" s="118">
        <v>0</v>
      </c>
      <c r="AP926" s="118">
        <v>0</v>
      </c>
      <c r="AQ926" s="118">
        <v>0</v>
      </c>
      <c r="AR926" s="118">
        <f t="shared" si="42"/>
        <v>0</v>
      </c>
      <c r="AS926" s="118">
        <f t="shared" si="43"/>
        <v>79170.31</v>
      </c>
      <c r="AT926" s="118">
        <f t="shared" si="44"/>
        <v>79170.31</v>
      </c>
      <c r="AU926" s="145"/>
    </row>
    <row r="927" spans="1:47" ht="15" customHeight="1" x14ac:dyDescent="0.3">
      <c r="A927" s="116" t="s">
        <v>3389</v>
      </c>
      <c r="B927" s="116" t="s">
        <v>1250</v>
      </c>
      <c r="C927" s="116">
        <v>1</v>
      </c>
      <c r="D927" s="116" t="s">
        <v>0</v>
      </c>
      <c r="E927" s="116" t="s">
        <v>2</v>
      </c>
      <c r="F927" s="116" t="s">
        <v>1393</v>
      </c>
      <c r="G927" s="116" t="s">
        <v>1408</v>
      </c>
      <c r="H927" s="116" t="s">
        <v>1409</v>
      </c>
      <c r="I927" s="116" t="s">
        <v>1410</v>
      </c>
      <c r="J927" s="116" t="s">
        <v>4601</v>
      </c>
      <c r="K927" s="116" t="s">
        <v>611</v>
      </c>
      <c r="L927" s="116" t="s">
        <v>1398</v>
      </c>
      <c r="M927" s="116" t="s">
        <v>1405</v>
      </c>
      <c r="N927" s="116">
        <v>1</v>
      </c>
      <c r="O927" s="116">
        <v>1</v>
      </c>
      <c r="P927" s="116">
        <v>1</v>
      </c>
      <c r="Q927" s="116">
        <v>1</v>
      </c>
      <c r="R927" s="116">
        <v>1</v>
      </c>
      <c r="S927" s="116">
        <v>1</v>
      </c>
      <c r="T927" s="116">
        <v>0</v>
      </c>
      <c r="U927" s="116">
        <v>0</v>
      </c>
      <c r="V927" s="116">
        <v>0</v>
      </c>
      <c r="W927" s="84">
        <v>62607.29</v>
      </c>
      <c r="X927" s="117">
        <v>44995</v>
      </c>
      <c r="Y927" s="117">
        <v>46822</v>
      </c>
      <c r="Z927" s="84">
        <v>62607.29</v>
      </c>
      <c r="AA927" s="116" t="s">
        <v>1406</v>
      </c>
      <c r="AB927" s="116" t="s">
        <v>1407</v>
      </c>
      <c r="AC927" s="118">
        <v>0</v>
      </c>
      <c r="AD927" s="118">
        <v>0</v>
      </c>
      <c r="AE927" s="118">
        <v>62607.29</v>
      </c>
      <c r="AF927" s="118">
        <v>0</v>
      </c>
      <c r="AG927" s="118">
        <v>0</v>
      </c>
      <c r="AH927" s="118">
        <v>0</v>
      </c>
      <c r="AI927" s="118">
        <v>0</v>
      </c>
      <c r="AJ927" s="118">
        <v>0</v>
      </c>
      <c r="AK927" s="118">
        <v>0</v>
      </c>
      <c r="AL927" s="118">
        <v>0</v>
      </c>
      <c r="AM927" s="118">
        <v>0</v>
      </c>
      <c r="AN927" s="118">
        <v>0</v>
      </c>
      <c r="AO927" s="118">
        <v>0</v>
      </c>
      <c r="AP927" s="118">
        <v>0</v>
      </c>
      <c r="AQ927" s="118">
        <v>0</v>
      </c>
      <c r="AR927" s="118">
        <f t="shared" si="42"/>
        <v>0</v>
      </c>
      <c r="AS927" s="118">
        <f t="shared" si="43"/>
        <v>62607.29</v>
      </c>
      <c r="AT927" s="118">
        <f t="shared" si="44"/>
        <v>62607.29</v>
      </c>
      <c r="AU927" s="145"/>
    </row>
    <row r="928" spans="1:47" ht="15" customHeight="1" x14ac:dyDescent="0.3">
      <c r="A928" s="116" t="s">
        <v>3390</v>
      </c>
      <c r="B928" s="116" t="s">
        <v>1251</v>
      </c>
      <c r="C928" s="116">
        <v>1</v>
      </c>
      <c r="D928" s="116" t="s">
        <v>0</v>
      </c>
      <c r="E928" s="116" t="s">
        <v>2</v>
      </c>
      <c r="F928" s="116" t="s">
        <v>1393</v>
      </c>
      <c r="G928" s="116" t="s">
        <v>1408</v>
      </c>
      <c r="H928" s="116" t="s">
        <v>1409</v>
      </c>
      <c r="I928" s="116" t="s">
        <v>1410</v>
      </c>
      <c r="J928" s="116" t="s">
        <v>4601</v>
      </c>
      <c r="K928" s="116" t="s">
        <v>611</v>
      </c>
      <c r="L928" s="116" t="s">
        <v>1398</v>
      </c>
      <c r="M928" s="116" t="s">
        <v>1405</v>
      </c>
      <c r="N928" s="116">
        <v>1</v>
      </c>
      <c r="O928" s="116">
        <v>1</v>
      </c>
      <c r="P928" s="116">
        <v>1</v>
      </c>
      <c r="Q928" s="116">
        <v>1</v>
      </c>
      <c r="R928" s="116">
        <v>1</v>
      </c>
      <c r="S928" s="116">
        <v>1</v>
      </c>
      <c r="T928" s="116">
        <v>0</v>
      </c>
      <c r="U928" s="116">
        <v>0</v>
      </c>
      <c r="V928" s="116">
        <v>0</v>
      </c>
      <c r="W928" s="84">
        <v>53102.06</v>
      </c>
      <c r="X928" s="117">
        <v>44995</v>
      </c>
      <c r="Y928" s="117">
        <v>46822</v>
      </c>
      <c r="Z928" s="84">
        <v>53102.06</v>
      </c>
      <c r="AA928" s="116" t="s">
        <v>1406</v>
      </c>
      <c r="AB928" s="116" t="s">
        <v>1407</v>
      </c>
      <c r="AC928" s="118">
        <v>0</v>
      </c>
      <c r="AD928" s="118">
        <v>0</v>
      </c>
      <c r="AE928" s="118">
        <v>53102.06</v>
      </c>
      <c r="AF928" s="118">
        <v>0</v>
      </c>
      <c r="AG928" s="118">
        <v>0</v>
      </c>
      <c r="AH928" s="118">
        <v>0</v>
      </c>
      <c r="AI928" s="118">
        <v>0</v>
      </c>
      <c r="AJ928" s="118">
        <v>0</v>
      </c>
      <c r="AK928" s="118">
        <v>0</v>
      </c>
      <c r="AL928" s="118">
        <v>0</v>
      </c>
      <c r="AM928" s="118">
        <v>0</v>
      </c>
      <c r="AN928" s="118">
        <v>0</v>
      </c>
      <c r="AO928" s="118">
        <v>0</v>
      </c>
      <c r="AP928" s="118">
        <v>0</v>
      </c>
      <c r="AQ928" s="118">
        <v>0</v>
      </c>
      <c r="AR928" s="118">
        <f t="shared" si="42"/>
        <v>0</v>
      </c>
      <c r="AS928" s="118">
        <f t="shared" si="43"/>
        <v>53102.06</v>
      </c>
      <c r="AT928" s="118">
        <f t="shared" si="44"/>
        <v>53102.06</v>
      </c>
      <c r="AU928" s="145"/>
    </row>
    <row r="929" spans="1:47" ht="15" customHeight="1" x14ac:dyDescent="0.3">
      <c r="A929" s="116" t="s">
        <v>3391</v>
      </c>
      <c r="B929" s="116" t="s">
        <v>1252</v>
      </c>
      <c r="C929" s="116">
        <v>1</v>
      </c>
      <c r="D929" s="116" t="s">
        <v>0</v>
      </c>
      <c r="E929" s="116" t="s">
        <v>2</v>
      </c>
      <c r="F929" s="116" t="s">
        <v>1393</v>
      </c>
      <c r="G929" s="116" t="s">
        <v>1408</v>
      </c>
      <c r="H929" s="116" t="s">
        <v>1409</v>
      </c>
      <c r="I929" s="116" t="s">
        <v>1410</v>
      </c>
      <c r="J929" s="116" t="s">
        <v>4601</v>
      </c>
      <c r="K929" s="116" t="s">
        <v>611</v>
      </c>
      <c r="L929" s="116" t="s">
        <v>1398</v>
      </c>
      <c r="M929" s="116" t="s">
        <v>1405</v>
      </c>
      <c r="N929" s="116">
        <v>1</v>
      </c>
      <c r="O929" s="116">
        <v>1</v>
      </c>
      <c r="P929" s="116">
        <v>1</v>
      </c>
      <c r="Q929" s="116">
        <v>1</v>
      </c>
      <c r="R929" s="116">
        <v>1</v>
      </c>
      <c r="S929" s="116">
        <v>1</v>
      </c>
      <c r="T929" s="116">
        <v>0</v>
      </c>
      <c r="U929" s="116">
        <v>0</v>
      </c>
      <c r="V929" s="116">
        <v>0</v>
      </c>
      <c r="W929" s="84">
        <v>68500</v>
      </c>
      <c r="X929" s="117">
        <v>44995</v>
      </c>
      <c r="Y929" s="117">
        <v>46822</v>
      </c>
      <c r="Z929" s="84">
        <v>68500</v>
      </c>
      <c r="AA929" s="116" t="s">
        <v>1406</v>
      </c>
      <c r="AB929" s="116" t="s">
        <v>1407</v>
      </c>
      <c r="AC929" s="118">
        <v>0</v>
      </c>
      <c r="AD929" s="118">
        <v>0</v>
      </c>
      <c r="AE929" s="118">
        <v>68500</v>
      </c>
      <c r="AF929" s="118">
        <v>0</v>
      </c>
      <c r="AG929" s="118">
        <v>0</v>
      </c>
      <c r="AH929" s="118">
        <v>0</v>
      </c>
      <c r="AI929" s="118">
        <v>0</v>
      </c>
      <c r="AJ929" s="118">
        <v>0</v>
      </c>
      <c r="AK929" s="118">
        <v>0</v>
      </c>
      <c r="AL929" s="118">
        <v>0</v>
      </c>
      <c r="AM929" s="118">
        <v>0</v>
      </c>
      <c r="AN929" s="118">
        <v>0</v>
      </c>
      <c r="AO929" s="118">
        <v>0</v>
      </c>
      <c r="AP929" s="118">
        <v>0</v>
      </c>
      <c r="AQ929" s="118">
        <v>0</v>
      </c>
      <c r="AR929" s="118">
        <f t="shared" si="42"/>
        <v>0</v>
      </c>
      <c r="AS929" s="118">
        <f t="shared" si="43"/>
        <v>68500</v>
      </c>
      <c r="AT929" s="118">
        <f t="shared" si="44"/>
        <v>68500</v>
      </c>
      <c r="AU929" s="145"/>
    </row>
    <row r="930" spans="1:47" ht="15" customHeight="1" x14ac:dyDescent="0.3">
      <c r="A930" s="116" t="s">
        <v>3392</v>
      </c>
      <c r="B930" s="116" t="s">
        <v>1253</v>
      </c>
      <c r="C930" s="116">
        <v>1</v>
      </c>
      <c r="D930" s="116" t="s">
        <v>0</v>
      </c>
      <c r="E930" s="116" t="s">
        <v>2</v>
      </c>
      <c r="F930" s="116" t="s">
        <v>1393</v>
      </c>
      <c r="G930" s="116" t="s">
        <v>1408</v>
      </c>
      <c r="H930" s="116" t="s">
        <v>1409</v>
      </c>
      <c r="I930" s="116" t="s">
        <v>1410</v>
      </c>
      <c r="J930" s="116" t="s">
        <v>4601</v>
      </c>
      <c r="K930" s="116" t="s">
        <v>611</v>
      </c>
      <c r="L930" s="116" t="s">
        <v>1398</v>
      </c>
      <c r="M930" s="116" t="s">
        <v>1405</v>
      </c>
      <c r="N930" s="116">
        <v>1</v>
      </c>
      <c r="O930" s="116">
        <v>1</v>
      </c>
      <c r="P930" s="116">
        <v>1</v>
      </c>
      <c r="Q930" s="116">
        <v>1</v>
      </c>
      <c r="R930" s="116">
        <v>1</v>
      </c>
      <c r="S930" s="116">
        <v>1</v>
      </c>
      <c r="T930" s="116">
        <v>0</v>
      </c>
      <c r="U930" s="116">
        <v>0</v>
      </c>
      <c r="V930" s="116">
        <v>0</v>
      </c>
      <c r="W930" s="84">
        <v>115820.01</v>
      </c>
      <c r="X930" s="117">
        <v>44995</v>
      </c>
      <c r="Y930" s="117">
        <v>46822</v>
      </c>
      <c r="Z930" s="84">
        <v>115820.01</v>
      </c>
      <c r="AA930" s="116" t="s">
        <v>1406</v>
      </c>
      <c r="AB930" s="116" t="s">
        <v>1407</v>
      </c>
      <c r="AC930" s="118">
        <v>0</v>
      </c>
      <c r="AD930" s="118">
        <v>0</v>
      </c>
      <c r="AE930" s="118">
        <v>115820.01</v>
      </c>
      <c r="AF930" s="118">
        <v>0</v>
      </c>
      <c r="AG930" s="118">
        <v>0</v>
      </c>
      <c r="AH930" s="118">
        <v>0</v>
      </c>
      <c r="AI930" s="118">
        <v>0</v>
      </c>
      <c r="AJ930" s="118">
        <v>0</v>
      </c>
      <c r="AK930" s="118">
        <v>0</v>
      </c>
      <c r="AL930" s="118">
        <v>0</v>
      </c>
      <c r="AM930" s="118">
        <v>0</v>
      </c>
      <c r="AN930" s="118">
        <v>0</v>
      </c>
      <c r="AO930" s="118">
        <v>0</v>
      </c>
      <c r="AP930" s="118">
        <v>0</v>
      </c>
      <c r="AQ930" s="118">
        <v>0</v>
      </c>
      <c r="AR930" s="118">
        <f t="shared" si="42"/>
        <v>0</v>
      </c>
      <c r="AS930" s="118">
        <f t="shared" si="43"/>
        <v>115820.01</v>
      </c>
      <c r="AT930" s="118">
        <f t="shared" si="44"/>
        <v>115820.01</v>
      </c>
      <c r="AU930" s="145"/>
    </row>
    <row r="931" spans="1:47" ht="15" customHeight="1" x14ac:dyDescent="0.3">
      <c r="A931" s="116" t="s">
        <v>3393</v>
      </c>
      <c r="B931" s="116" t="s">
        <v>1254</v>
      </c>
      <c r="C931" s="116">
        <v>1</v>
      </c>
      <c r="D931" s="116" t="s">
        <v>0</v>
      </c>
      <c r="E931" s="116" t="s">
        <v>2</v>
      </c>
      <c r="F931" s="116" t="s">
        <v>1393</v>
      </c>
      <c r="G931" s="116" t="s">
        <v>1408</v>
      </c>
      <c r="H931" s="116" t="s">
        <v>1409</v>
      </c>
      <c r="I931" s="116" t="s">
        <v>1410</v>
      </c>
      <c r="J931" s="116" t="s">
        <v>4601</v>
      </c>
      <c r="K931" s="116" t="s">
        <v>611</v>
      </c>
      <c r="L931" s="116" t="s">
        <v>1398</v>
      </c>
      <c r="M931" s="116" t="s">
        <v>1405</v>
      </c>
      <c r="N931" s="116">
        <v>1</v>
      </c>
      <c r="O931" s="116">
        <v>1</v>
      </c>
      <c r="P931" s="116">
        <v>1</v>
      </c>
      <c r="Q931" s="116">
        <v>1</v>
      </c>
      <c r="R931" s="116">
        <v>1</v>
      </c>
      <c r="S931" s="116">
        <v>1</v>
      </c>
      <c r="T931" s="116">
        <v>0</v>
      </c>
      <c r="U931" s="116">
        <v>0</v>
      </c>
      <c r="V931" s="116">
        <v>0</v>
      </c>
      <c r="W931" s="84">
        <v>241425.63</v>
      </c>
      <c r="X931" s="117">
        <v>44995</v>
      </c>
      <c r="Y931" s="117">
        <v>46822</v>
      </c>
      <c r="Z931" s="84">
        <v>241425.63</v>
      </c>
      <c r="AA931" s="116" t="s">
        <v>1406</v>
      </c>
      <c r="AB931" s="116" t="s">
        <v>1407</v>
      </c>
      <c r="AC931" s="118">
        <v>0</v>
      </c>
      <c r="AD931" s="118">
        <v>0</v>
      </c>
      <c r="AE931" s="118">
        <v>241425.63</v>
      </c>
      <c r="AF931" s="118">
        <v>0</v>
      </c>
      <c r="AG931" s="118">
        <v>0</v>
      </c>
      <c r="AH931" s="118">
        <v>0</v>
      </c>
      <c r="AI931" s="118">
        <v>0</v>
      </c>
      <c r="AJ931" s="118">
        <v>0</v>
      </c>
      <c r="AK931" s="118">
        <v>0</v>
      </c>
      <c r="AL931" s="118">
        <v>0</v>
      </c>
      <c r="AM931" s="118">
        <v>0</v>
      </c>
      <c r="AN931" s="118">
        <v>0</v>
      </c>
      <c r="AO931" s="118">
        <v>0</v>
      </c>
      <c r="AP931" s="118">
        <v>0</v>
      </c>
      <c r="AQ931" s="118">
        <v>0</v>
      </c>
      <c r="AR931" s="118">
        <f t="shared" si="42"/>
        <v>0</v>
      </c>
      <c r="AS931" s="118">
        <f t="shared" si="43"/>
        <v>241425.63</v>
      </c>
      <c r="AT931" s="118">
        <f t="shared" si="44"/>
        <v>241425.63</v>
      </c>
      <c r="AU931" s="145"/>
    </row>
    <row r="932" spans="1:47" ht="15" customHeight="1" x14ac:dyDescent="0.3">
      <c r="A932" s="116" t="s">
        <v>3394</v>
      </c>
      <c r="B932" s="116" t="s">
        <v>1255</v>
      </c>
      <c r="C932" s="116">
        <v>1</v>
      </c>
      <c r="D932" s="116" t="s">
        <v>0</v>
      </c>
      <c r="E932" s="116" t="s">
        <v>2</v>
      </c>
      <c r="F932" s="116" t="s">
        <v>1393</v>
      </c>
      <c r="G932" s="116" t="s">
        <v>1408</v>
      </c>
      <c r="H932" s="116" t="s">
        <v>1409</v>
      </c>
      <c r="I932" s="116" t="s">
        <v>1410</v>
      </c>
      <c r="J932" s="116" t="s">
        <v>4601</v>
      </c>
      <c r="K932" s="116" t="s">
        <v>611</v>
      </c>
      <c r="L932" s="116" t="s">
        <v>1398</v>
      </c>
      <c r="M932" s="116" t="s">
        <v>1405</v>
      </c>
      <c r="N932" s="116">
        <v>1</v>
      </c>
      <c r="O932" s="116">
        <v>1</v>
      </c>
      <c r="P932" s="116">
        <v>1</v>
      </c>
      <c r="Q932" s="116">
        <v>1</v>
      </c>
      <c r="R932" s="116">
        <v>1</v>
      </c>
      <c r="S932" s="116">
        <v>1</v>
      </c>
      <c r="T932" s="116">
        <v>0</v>
      </c>
      <c r="U932" s="116">
        <v>0</v>
      </c>
      <c r="V932" s="116">
        <v>0</v>
      </c>
      <c r="W932" s="84">
        <v>38550.47</v>
      </c>
      <c r="X932" s="117">
        <v>44995</v>
      </c>
      <c r="Y932" s="117">
        <v>46822</v>
      </c>
      <c r="Z932" s="84">
        <v>38550.47</v>
      </c>
      <c r="AA932" s="116" t="s">
        <v>1406</v>
      </c>
      <c r="AB932" s="116" t="s">
        <v>1407</v>
      </c>
      <c r="AC932" s="118">
        <v>0</v>
      </c>
      <c r="AD932" s="118">
        <v>0</v>
      </c>
      <c r="AE932" s="118">
        <v>38550.47</v>
      </c>
      <c r="AF932" s="118">
        <v>0</v>
      </c>
      <c r="AG932" s="118">
        <v>0</v>
      </c>
      <c r="AH932" s="118">
        <v>0</v>
      </c>
      <c r="AI932" s="118">
        <v>0</v>
      </c>
      <c r="AJ932" s="118">
        <v>0</v>
      </c>
      <c r="AK932" s="118">
        <v>0</v>
      </c>
      <c r="AL932" s="118">
        <v>0</v>
      </c>
      <c r="AM932" s="118">
        <v>0</v>
      </c>
      <c r="AN932" s="118">
        <v>0</v>
      </c>
      <c r="AO932" s="118">
        <v>0</v>
      </c>
      <c r="AP932" s="118">
        <v>0</v>
      </c>
      <c r="AQ932" s="118">
        <v>0</v>
      </c>
      <c r="AR932" s="118">
        <f t="shared" si="42"/>
        <v>0</v>
      </c>
      <c r="AS932" s="118">
        <f t="shared" si="43"/>
        <v>38550.47</v>
      </c>
      <c r="AT932" s="118">
        <f t="shared" si="44"/>
        <v>38550.47</v>
      </c>
      <c r="AU932" s="145"/>
    </row>
    <row r="933" spans="1:47" ht="15" customHeight="1" x14ac:dyDescent="0.3">
      <c r="A933" s="116" t="s">
        <v>3395</v>
      </c>
      <c r="B933" s="116" t="s">
        <v>1256</v>
      </c>
      <c r="C933" s="116">
        <v>1</v>
      </c>
      <c r="D933" s="116" t="s">
        <v>0</v>
      </c>
      <c r="E933" s="116" t="s">
        <v>2</v>
      </c>
      <c r="F933" s="116" t="s">
        <v>1393</v>
      </c>
      <c r="G933" s="116" t="s">
        <v>1408</v>
      </c>
      <c r="H933" s="116" t="s">
        <v>1409</v>
      </c>
      <c r="I933" s="116" t="s">
        <v>1410</v>
      </c>
      <c r="J933" s="116" t="s">
        <v>4601</v>
      </c>
      <c r="K933" s="116" t="s">
        <v>611</v>
      </c>
      <c r="L933" s="116" t="s">
        <v>1398</v>
      </c>
      <c r="M933" s="116" t="s">
        <v>1405</v>
      </c>
      <c r="N933" s="116">
        <v>1</v>
      </c>
      <c r="O933" s="116">
        <v>1</v>
      </c>
      <c r="P933" s="116">
        <v>1</v>
      </c>
      <c r="Q933" s="116">
        <v>1</v>
      </c>
      <c r="R933" s="116">
        <v>1</v>
      </c>
      <c r="S933" s="116">
        <v>1</v>
      </c>
      <c r="T933" s="116">
        <v>0</v>
      </c>
      <c r="U933" s="116">
        <v>0</v>
      </c>
      <c r="V933" s="116">
        <v>0</v>
      </c>
      <c r="W933" s="84">
        <v>96535.05</v>
      </c>
      <c r="X933" s="117">
        <v>44995</v>
      </c>
      <c r="Y933" s="117">
        <v>46822</v>
      </c>
      <c r="Z933" s="84">
        <v>96535.05</v>
      </c>
      <c r="AA933" s="116" t="s">
        <v>1406</v>
      </c>
      <c r="AB933" s="116" t="s">
        <v>1407</v>
      </c>
      <c r="AC933" s="118">
        <v>0</v>
      </c>
      <c r="AD933" s="118">
        <v>0</v>
      </c>
      <c r="AE933" s="118">
        <v>96535.05</v>
      </c>
      <c r="AF933" s="118">
        <v>0</v>
      </c>
      <c r="AG933" s="118">
        <v>0</v>
      </c>
      <c r="AH933" s="118">
        <v>0</v>
      </c>
      <c r="AI933" s="118">
        <v>0</v>
      </c>
      <c r="AJ933" s="118">
        <v>0</v>
      </c>
      <c r="AK933" s="118">
        <v>0</v>
      </c>
      <c r="AL933" s="118">
        <v>0</v>
      </c>
      <c r="AM933" s="118">
        <v>0</v>
      </c>
      <c r="AN933" s="118">
        <v>0</v>
      </c>
      <c r="AO933" s="118">
        <v>0</v>
      </c>
      <c r="AP933" s="118">
        <v>0</v>
      </c>
      <c r="AQ933" s="118">
        <v>0</v>
      </c>
      <c r="AR933" s="118">
        <f t="shared" si="42"/>
        <v>0</v>
      </c>
      <c r="AS933" s="118">
        <f t="shared" si="43"/>
        <v>96535.05</v>
      </c>
      <c r="AT933" s="118">
        <f t="shared" si="44"/>
        <v>96535.05</v>
      </c>
      <c r="AU933" s="145"/>
    </row>
    <row r="934" spans="1:47" ht="15" customHeight="1" x14ac:dyDescent="0.3">
      <c r="A934" s="116" t="s">
        <v>3396</v>
      </c>
      <c r="B934" s="116" t="s">
        <v>1001</v>
      </c>
      <c r="C934" s="116">
        <v>1</v>
      </c>
      <c r="D934" s="116" t="s">
        <v>0</v>
      </c>
      <c r="E934" s="116" t="s">
        <v>2</v>
      </c>
      <c r="F934" s="116" t="s">
        <v>1393</v>
      </c>
      <c r="G934" s="116" t="s">
        <v>1408</v>
      </c>
      <c r="H934" s="116" t="s">
        <v>1409</v>
      </c>
      <c r="I934" s="116" t="s">
        <v>1410</v>
      </c>
      <c r="J934" s="116" t="s">
        <v>4601</v>
      </c>
      <c r="K934" s="116" t="s">
        <v>611</v>
      </c>
      <c r="L934" s="116" t="s">
        <v>1398</v>
      </c>
      <c r="M934" s="116" t="s">
        <v>1405</v>
      </c>
      <c r="N934" s="116">
        <v>1</v>
      </c>
      <c r="O934" s="116">
        <v>1</v>
      </c>
      <c r="P934" s="116">
        <v>1</v>
      </c>
      <c r="Q934" s="116">
        <v>1</v>
      </c>
      <c r="R934" s="116">
        <v>1</v>
      </c>
      <c r="S934" s="116">
        <v>1</v>
      </c>
      <c r="T934" s="116">
        <v>0</v>
      </c>
      <c r="U934" s="116">
        <v>0</v>
      </c>
      <c r="V934" s="116">
        <v>0</v>
      </c>
      <c r="W934" s="84">
        <v>3140104.52</v>
      </c>
      <c r="X934" s="117">
        <v>44987</v>
      </c>
      <c r="Y934" s="117">
        <v>46083</v>
      </c>
      <c r="Z934" s="84">
        <v>3140104.52</v>
      </c>
      <c r="AA934" s="116" t="s">
        <v>1406</v>
      </c>
      <c r="AB934" s="116" t="s">
        <v>1407</v>
      </c>
      <c r="AC934" s="118">
        <v>3140104.52</v>
      </c>
      <c r="AD934" s="118">
        <v>0</v>
      </c>
      <c r="AE934" s="118">
        <v>0</v>
      </c>
      <c r="AF934" s="118">
        <v>0</v>
      </c>
      <c r="AG934" s="118">
        <v>0</v>
      </c>
      <c r="AH934" s="118">
        <v>0</v>
      </c>
      <c r="AI934" s="118">
        <v>0</v>
      </c>
      <c r="AJ934" s="118">
        <v>0</v>
      </c>
      <c r="AK934" s="118">
        <v>0</v>
      </c>
      <c r="AL934" s="118">
        <v>0</v>
      </c>
      <c r="AM934" s="118">
        <v>0</v>
      </c>
      <c r="AN934" s="118">
        <v>0</v>
      </c>
      <c r="AO934" s="118">
        <v>0</v>
      </c>
      <c r="AP934" s="118">
        <v>0</v>
      </c>
      <c r="AQ934" s="118">
        <v>0</v>
      </c>
      <c r="AR934" s="118">
        <f t="shared" si="42"/>
        <v>3140104.52</v>
      </c>
      <c r="AS934" s="118">
        <f t="shared" si="43"/>
        <v>0</v>
      </c>
      <c r="AT934" s="118">
        <f t="shared" si="44"/>
        <v>3140104.52</v>
      </c>
      <c r="AU934" s="145"/>
    </row>
    <row r="935" spans="1:47" ht="15" customHeight="1" x14ac:dyDescent="0.3">
      <c r="A935" s="116" t="s">
        <v>3397</v>
      </c>
      <c r="B935" s="116" t="s">
        <v>1257</v>
      </c>
      <c r="C935" s="116">
        <v>1</v>
      </c>
      <c r="D935" s="116" t="s">
        <v>0</v>
      </c>
      <c r="E935" s="116" t="s">
        <v>2</v>
      </c>
      <c r="F935" s="116" t="s">
        <v>1393</v>
      </c>
      <c r="G935" s="116" t="s">
        <v>1408</v>
      </c>
      <c r="H935" s="116" t="s">
        <v>1409</v>
      </c>
      <c r="I935" s="116" t="s">
        <v>1410</v>
      </c>
      <c r="J935" s="116" t="s">
        <v>4601</v>
      </c>
      <c r="K935" s="116" t="s">
        <v>611</v>
      </c>
      <c r="L935" s="116" t="s">
        <v>1398</v>
      </c>
      <c r="M935" s="116" t="s">
        <v>1405</v>
      </c>
      <c r="N935" s="116">
        <v>1</v>
      </c>
      <c r="O935" s="116">
        <v>1</v>
      </c>
      <c r="P935" s="116">
        <v>1</v>
      </c>
      <c r="Q935" s="116">
        <v>1</v>
      </c>
      <c r="R935" s="116">
        <v>1</v>
      </c>
      <c r="S935" s="116">
        <v>1</v>
      </c>
      <c r="T935" s="116">
        <v>0</v>
      </c>
      <c r="U935" s="116">
        <v>0</v>
      </c>
      <c r="V935" s="116">
        <v>0</v>
      </c>
      <c r="W935" s="84">
        <v>1175140.54</v>
      </c>
      <c r="X935" s="117">
        <v>44995</v>
      </c>
      <c r="Y935" s="117">
        <v>46822</v>
      </c>
      <c r="Z935" s="84">
        <v>1175140.54</v>
      </c>
      <c r="AA935" s="116" t="s">
        <v>1406</v>
      </c>
      <c r="AB935" s="116" t="s">
        <v>1407</v>
      </c>
      <c r="AC935" s="118">
        <v>0</v>
      </c>
      <c r="AD935" s="118">
        <v>0</v>
      </c>
      <c r="AE935" s="118">
        <v>1175140.54</v>
      </c>
      <c r="AF935" s="118">
        <v>0</v>
      </c>
      <c r="AG935" s="118">
        <v>0</v>
      </c>
      <c r="AH935" s="118">
        <v>0</v>
      </c>
      <c r="AI935" s="118">
        <v>0</v>
      </c>
      <c r="AJ935" s="118">
        <v>0</v>
      </c>
      <c r="AK935" s="118">
        <v>0</v>
      </c>
      <c r="AL935" s="118">
        <v>0</v>
      </c>
      <c r="AM935" s="118">
        <v>0</v>
      </c>
      <c r="AN935" s="118">
        <v>0</v>
      </c>
      <c r="AO935" s="118">
        <v>0</v>
      </c>
      <c r="AP935" s="118">
        <v>0</v>
      </c>
      <c r="AQ935" s="118">
        <v>0</v>
      </c>
      <c r="AR935" s="118">
        <f t="shared" si="42"/>
        <v>0</v>
      </c>
      <c r="AS935" s="118">
        <f t="shared" si="43"/>
        <v>1175140.54</v>
      </c>
      <c r="AT935" s="118">
        <f t="shared" si="44"/>
        <v>1175140.54</v>
      </c>
      <c r="AU935" s="145"/>
    </row>
    <row r="936" spans="1:47" ht="15" customHeight="1" x14ac:dyDescent="0.3">
      <c r="A936" s="116" t="s">
        <v>3398</v>
      </c>
      <c r="B936" s="116" t="s">
        <v>1002</v>
      </c>
      <c r="C936" s="116">
        <v>1</v>
      </c>
      <c r="D936" s="116" t="s">
        <v>0</v>
      </c>
      <c r="E936" s="116" t="s">
        <v>2</v>
      </c>
      <c r="F936" s="116" t="s">
        <v>1393</v>
      </c>
      <c r="G936" s="116" t="s">
        <v>1408</v>
      </c>
      <c r="H936" s="116" t="s">
        <v>1409</v>
      </c>
      <c r="I936" s="116" t="s">
        <v>1410</v>
      </c>
      <c r="J936" s="116" t="s">
        <v>4601</v>
      </c>
      <c r="K936" s="116" t="s">
        <v>611</v>
      </c>
      <c r="L936" s="116" t="s">
        <v>1398</v>
      </c>
      <c r="M936" s="116" t="s">
        <v>1405</v>
      </c>
      <c r="N936" s="116">
        <v>1</v>
      </c>
      <c r="O936" s="116">
        <v>1</v>
      </c>
      <c r="P936" s="116">
        <v>1</v>
      </c>
      <c r="Q936" s="116">
        <v>1</v>
      </c>
      <c r="R936" s="116">
        <v>1</v>
      </c>
      <c r="S936" s="116">
        <v>1</v>
      </c>
      <c r="T936" s="116">
        <v>0</v>
      </c>
      <c r="U936" s="116">
        <v>0</v>
      </c>
      <c r="V936" s="116">
        <v>0</v>
      </c>
      <c r="W936" s="84">
        <v>1198376.95</v>
      </c>
      <c r="X936" s="117">
        <v>44987</v>
      </c>
      <c r="Y936" s="117">
        <v>46083</v>
      </c>
      <c r="Z936" s="84">
        <v>1198376.95</v>
      </c>
      <c r="AA936" s="116" t="s">
        <v>1406</v>
      </c>
      <c r="AB936" s="116" t="s">
        <v>1407</v>
      </c>
      <c r="AC936" s="118">
        <v>1198376.95</v>
      </c>
      <c r="AD936" s="118">
        <v>0</v>
      </c>
      <c r="AE936" s="118">
        <v>0</v>
      </c>
      <c r="AF936" s="118">
        <v>0</v>
      </c>
      <c r="AG936" s="118">
        <v>0</v>
      </c>
      <c r="AH936" s="118">
        <v>0</v>
      </c>
      <c r="AI936" s="118">
        <v>0</v>
      </c>
      <c r="AJ936" s="118">
        <v>0</v>
      </c>
      <c r="AK936" s="118">
        <v>0</v>
      </c>
      <c r="AL936" s="118">
        <v>0</v>
      </c>
      <c r="AM936" s="118">
        <v>0</v>
      </c>
      <c r="AN936" s="118">
        <v>0</v>
      </c>
      <c r="AO936" s="118">
        <v>0</v>
      </c>
      <c r="AP936" s="118">
        <v>0</v>
      </c>
      <c r="AQ936" s="118">
        <v>0</v>
      </c>
      <c r="AR936" s="118">
        <f t="shared" si="42"/>
        <v>1198376.95</v>
      </c>
      <c r="AS936" s="118">
        <f t="shared" si="43"/>
        <v>0</v>
      </c>
      <c r="AT936" s="118">
        <f t="shared" si="44"/>
        <v>1198376.95</v>
      </c>
      <c r="AU936" s="145"/>
    </row>
    <row r="937" spans="1:47" ht="15" customHeight="1" x14ac:dyDescent="0.3">
      <c r="A937" s="116" t="s">
        <v>3399</v>
      </c>
      <c r="B937" s="116" t="s">
        <v>1003</v>
      </c>
      <c r="C937" s="116">
        <v>1</v>
      </c>
      <c r="D937" s="116" t="s">
        <v>0</v>
      </c>
      <c r="E937" s="116" t="s">
        <v>2</v>
      </c>
      <c r="F937" s="116" t="s">
        <v>1393</v>
      </c>
      <c r="G937" s="116" t="s">
        <v>1401</v>
      </c>
      <c r="H937" s="116" t="s">
        <v>1402</v>
      </c>
      <c r="I937" s="116" t="s">
        <v>1403</v>
      </c>
      <c r="J937" s="116" t="s">
        <v>1404</v>
      </c>
      <c r="K937" s="116" t="s">
        <v>344</v>
      </c>
      <c r="L937" s="116" t="s">
        <v>1398</v>
      </c>
      <c r="M937" s="116" t="s">
        <v>1405</v>
      </c>
      <c r="N937" s="116">
        <v>1</v>
      </c>
      <c r="O937" s="116">
        <v>1</v>
      </c>
      <c r="P937" s="116">
        <v>1</v>
      </c>
      <c r="Q937" s="116">
        <v>0</v>
      </c>
      <c r="R937" s="116">
        <v>0</v>
      </c>
      <c r="S937" s="116">
        <v>1</v>
      </c>
      <c r="T937" s="116">
        <v>1</v>
      </c>
      <c r="U937" s="116">
        <v>1</v>
      </c>
      <c r="V937" s="116">
        <v>0</v>
      </c>
      <c r="W937" s="84">
        <v>40099383.560000002</v>
      </c>
      <c r="X937" s="117">
        <v>44987</v>
      </c>
      <c r="Y937" s="117">
        <v>46083</v>
      </c>
      <c r="Z937" s="84">
        <v>40099383.560000002</v>
      </c>
      <c r="AA937" s="116" t="s">
        <v>1406</v>
      </c>
      <c r="AB937" s="116" t="s">
        <v>1407</v>
      </c>
      <c r="AC937" s="118">
        <v>40099383.560000002</v>
      </c>
      <c r="AD937" s="118">
        <v>0</v>
      </c>
      <c r="AE937" s="118">
        <v>0</v>
      </c>
      <c r="AF937" s="118">
        <v>0</v>
      </c>
      <c r="AG937" s="118">
        <v>0</v>
      </c>
      <c r="AH937" s="118">
        <v>0</v>
      </c>
      <c r="AI937" s="118">
        <v>0</v>
      </c>
      <c r="AJ937" s="118">
        <v>0</v>
      </c>
      <c r="AK937" s="118">
        <v>0</v>
      </c>
      <c r="AL937" s="118">
        <v>0</v>
      </c>
      <c r="AM937" s="118">
        <v>0</v>
      </c>
      <c r="AN937" s="118">
        <v>0</v>
      </c>
      <c r="AO937" s="118">
        <v>0</v>
      </c>
      <c r="AP937" s="118">
        <v>0</v>
      </c>
      <c r="AQ937" s="118">
        <v>0</v>
      </c>
      <c r="AR937" s="118">
        <f t="shared" si="42"/>
        <v>40099383.560000002</v>
      </c>
      <c r="AS937" s="118">
        <f t="shared" si="43"/>
        <v>0</v>
      </c>
      <c r="AT937" s="118">
        <f t="shared" si="44"/>
        <v>40099383.560000002</v>
      </c>
      <c r="AU937" s="145"/>
    </row>
    <row r="938" spans="1:47" ht="15" customHeight="1" x14ac:dyDescent="0.3">
      <c r="A938" s="116" t="s">
        <v>3400</v>
      </c>
      <c r="B938" s="116" t="s">
        <v>1258</v>
      </c>
      <c r="C938" s="116">
        <v>1</v>
      </c>
      <c r="D938" s="116" t="s">
        <v>0</v>
      </c>
      <c r="E938" s="116" t="s">
        <v>2</v>
      </c>
      <c r="F938" s="116" t="s">
        <v>1393</v>
      </c>
      <c r="G938" s="116" t="s">
        <v>1401</v>
      </c>
      <c r="H938" s="116" t="s">
        <v>1402</v>
      </c>
      <c r="I938" s="116" t="s">
        <v>1403</v>
      </c>
      <c r="J938" s="116" t="s">
        <v>1404</v>
      </c>
      <c r="K938" s="116" t="s">
        <v>344</v>
      </c>
      <c r="L938" s="116" t="s">
        <v>1398</v>
      </c>
      <c r="M938" s="116" t="s">
        <v>1405</v>
      </c>
      <c r="N938" s="116">
        <v>1</v>
      </c>
      <c r="O938" s="116">
        <v>1</v>
      </c>
      <c r="P938" s="116">
        <v>1</v>
      </c>
      <c r="Q938" s="116">
        <v>0</v>
      </c>
      <c r="R938" s="116">
        <v>0</v>
      </c>
      <c r="S938" s="116">
        <v>1</v>
      </c>
      <c r="T938" s="116">
        <v>1</v>
      </c>
      <c r="U938" s="116">
        <v>1</v>
      </c>
      <c r="V938" s="116">
        <v>0</v>
      </c>
      <c r="W938" s="84">
        <v>40135838.530000001</v>
      </c>
      <c r="X938" s="117">
        <v>44995</v>
      </c>
      <c r="Y938" s="117">
        <v>46822</v>
      </c>
      <c r="Z938" s="84">
        <v>40135838.530000001</v>
      </c>
      <c r="AA938" s="116" t="s">
        <v>1406</v>
      </c>
      <c r="AB938" s="116" t="s">
        <v>1407</v>
      </c>
      <c r="AC938" s="118">
        <v>0</v>
      </c>
      <c r="AD938" s="118">
        <v>0</v>
      </c>
      <c r="AE938" s="118">
        <v>40135838.530000001</v>
      </c>
      <c r="AF938" s="118">
        <v>0</v>
      </c>
      <c r="AG938" s="118">
        <v>0</v>
      </c>
      <c r="AH938" s="118">
        <v>0</v>
      </c>
      <c r="AI938" s="118">
        <v>0</v>
      </c>
      <c r="AJ938" s="118">
        <v>0</v>
      </c>
      <c r="AK938" s="118">
        <v>0</v>
      </c>
      <c r="AL938" s="118">
        <v>0</v>
      </c>
      <c r="AM938" s="118">
        <v>0</v>
      </c>
      <c r="AN938" s="118">
        <v>0</v>
      </c>
      <c r="AO938" s="118">
        <v>0</v>
      </c>
      <c r="AP938" s="118">
        <v>0</v>
      </c>
      <c r="AQ938" s="118">
        <v>0</v>
      </c>
      <c r="AR938" s="118">
        <f t="shared" si="42"/>
        <v>0</v>
      </c>
      <c r="AS938" s="118">
        <f t="shared" si="43"/>
        <v>40135838.530000001</v>
      </c>
      <c r="AT938" s="118">
        <f t="shared" si="44"/>
        <v>40135838.530000001</v>
      </c>
      <c r="AU938" s="145"/>
    </row>
    <row r="939" spans="1:47" ht="15" customHeight="1" x14ac:dyDescent="0.3">
      <c r="A939" s="116" t="s">
        <v>3401</v>
      </c>
      <c r="B939" s="116" t="s">
        <v>1259</v>
      </c>
      <c r="C939" s="116">
        <v>1</v>
      </c>
      <c r="D939" s="116" t="s">
        <v>0</v>
      </c>
      <c r="E939" s="116" t="s">
        <v>2</v>
      </c>
      <c r="F939" s="116" t="s">
        <v>1393</v>
      </c>
      <c r="G939" s="116" t="s">
        <v>1401</v>
      </c>
      <c r="H939" s="116" t="s">
        <v>1402</v>
      </c>
      <c r="I939" s="116" t="s">
        <v>1403</v>
      </c>
      <c r="J939" s="116" t="s">
        <v>1404</v>
      </c>
      <c r="K939" s="116" t="s">
        <v>344</v>
      </c>
      <c r="L939" s="116" t="s">
        <v>1398</v>
      </c>
      <c r="M939" s="116" t="s">
        <v>1405</v>
      </c>
      <c r="N939" s="116">
        <v>1</v>
      </c>
      <c r="O939" s="116">
        <v>1</v>
      </c>
      <c r="P939" s="116">
        <v>1</v>
      </c>
      <c r="Q939" s="116">
        <v>0</v>
      </c>
      <c r="R939" s="116">
        <v>0</v>
      </c>
      <c r="S939" s="116">
        <v>1</v>
      </c>
      <c r="T939" s="116">
        <v>1</v>
      </c>
      <c r="U939" s="116">
        <v>1</v>
      </c>
      <c r="V939" s="116">
        <v>0</v>
      </c>
      <c r="W939" s="84">
        <v>31120469.350000001</v>
      </c>
      <c r="X939" s="117">
        <v>44984</v>
      </c>
      <c r="Y939" s="117">
        <v>48637</v>
      </c>
      <c r="Z939" s="84">
        <v>31120469.350000001</v>
      </c>
      <c r="AA939" s="116" t="s">
        <v>1406</v>
      </c>
      <c r="AB939" s="116" t="s">
        <v>1407</v>
      </c>
      <c r="AC939" s="118">
        <v>0</v>
      </c>
      <c r="AD939" s="118">
        <v>0</v>
      </c>
      <c r="AE939" s="118">
        <v>0</v>
      </c>
      <c r="AF939" s="118">
        <v>0</v>
      </c>
      <c r="AG939" s="118">
        <v>0</v>
      </c>
      <c r="AH939" s="118">
        <v>0</v>
      </c>
      <c r="AI939" s="118">
        <v>0</v>
      </c>
      <c r="AJ939" s="118">
        <v>31120469.350000001</v>
      </c>
      <c r="AK939" s="118">
        <v>0</v>
      </c>
      <c r="AL939" s="118">
        <v>0</v>
      </c>
      <c r="AM939" s="118">
        <v>0</v>
      </c>
      <c r="AN939" s="118">
        <v>0</v>
      </c>
      <c r="AO939" s="118">
        <v>0</v>
      </c>
      <c r="AP939" s="118">
        <v>0</v>
      </c>
      <c r="AQ939" s="118">
        <v>0</v>
      </c>
      <c r="AR939" s="118">
        <f t="shared" si="42"/>
        <v>0</v>
      </c>
      <c r="AS939" s="118">
        <f t="shared" si="43"/>
        <v>31120469.350000001</v>
      </c>
      <c r="AT939" s="118">
        <f t="shared" si="44"/>
        <v>31120469.350000001</v>
      </c>
      <c r="AU939" s="145"/>
    </row>
    <row r="940" spans="1:47" ht="15" customHeight="1" x14ac:dyDescent="0.3">
      <c r="A940" s="116" t="s">
        <v>3402</v>
      </c>
      <c r="B940" s="116" t="s">
        <v>1004</v>
      </c>
      <c r="C940" s="116">
        <v>1</v>
      </c>
      <c r="D940" s="116" t="s">
        <v>0</v>
      </c>
      <c r="E940" s="116" t="s">
        <v>2</v>
      </c>
      <c r="F940" s="116" t="s">
        <v>1393</v>
      </c>
      <c r="G940" s="116" t="s">
        <v>1408</v>
      </c>
      <c r="H940" s="116" t="s">
        <v>1409</v>
      </c>
      <c r="I940" s="116" t="s">
        <v>1410</v>
      </c>
      <c r="J940" s="116" t="s">
        <v>4601</v>
      </c>
      <c r="K940" s="116" t="s">
        <v>611</v>
      </c>
      <c r="L940" s="116" t="s">
        <v>1398</v>
      </c>
      <c r="M940" s="116" t="s">
        <v>1405</v>
      </c>
      <c r="N940" s="116">
        <v>1</v>
      </c>
      <c r="O940" s="116">
        <v>1</v>
      </c>
      <c r="P940" s="116">
        <v>1</v>
      </c>
      <c r="Q940" s="116">
        <v>1</v>
      </c>
      <c r="R940" s="116">
        <v>1</v>
      </c>
      <c r="S940" s="116">
        <v>1</v>
      </c>
      <c r="T940" s="116">
        <v>0</v>
      </c>
      <c r="U940" s="116">
        <v>0</v>
      </c>
      <c r="V940" s="116">
        <v>0</v>
      </c>
      <c r="W940" s="84">
        <v>11802650.619999999</v>
      </c>
      <c r="X940" s="117">
        <v>44987</v>
      </c>
      <c r="Y940" s="117">
        <v>46083</v>
      </c>
      <c r="Z940" s="84">
        <v>11802650.619999999</v>
      </c>
      <c r="AA940" s="116" t="s">
        <v>1406</v>
      </c>
      <c r="AB940" s="116" t="s">
        <v>1407</v>
      </c>
      <c r="AC940" s="118">
        <v>11802650.619999999</v>
      </c>
      <c r="AD940" s="118">
        <v>0</v>
      </c>
      <c r="AE940" s="118">
        <v>0</v>
      </c>
      <c r="AF940" s="118">
        <v>0</v>
      </c>
      <c r="AG940" s="118">
        <v>0</v>
      </c>
      <c r="AH940" s="118">
        <v>0</v>
      </c>
      <c r="AI940" s="118">
        <v>0</v>
      </c>
      <c r="AJ940" s="118">
        <v>0</v>
      </c>
      <c r="AK940" s="118">
        <v>0</v>
      </c>
      <c r="AL940" s="118">
        <v>0</v>
      </c>
      <c r="AM940" s="118">
        <v>0</v>
      </c>
      <c r="AN940" s="118">
        <v>0</v>
      </c>
      <c r="AO940" s="118">
        <v>0</v>
      </c>
      <c r="AP940" s="118">
        <v>0</v>
      </c>
      <c r="AQ940" s="118">
        <v>0</v>
      </c>
      <c r="AR940" s="118">
        <f t="shared" si="42"/>
        <v>11802650.619999999</v>
      </c>
      <c r="AS940" s="118">
        <f t="shared" si="43"/>
        <v>0</v>
      </c>
      <c r="AT940" s="118">
        <f t="shared" si="44"/>
        <v>11802650.619999999</v>
      </c>
      <c r="AU940" s="145"/>
    </row>
    <row r="941" spans="1:47" ht="15" customHeight="1" x14ac:dyDescent="0.3">
      <c r="A941" s="116" t="s">
        <v>3403</v>
      </c>
      <c r="B941" s="116" t="s">
        <v>1005</v>
      </c>
      <c r="C941" s="116">
        <v>3</v>
      </c>
      <c r="D941" s="116" t="s">
        <v>0</v>
      </c>
      <c r="E941" s="116" t="s">
        <v>2</v>
      </c>
      <c r="F941" s="116" t="s">
        <v>1393</v>
      </c>
      <c r="G941" s="116" t="s">
        <v>1411</v>
      </c>
      <c r="H941" s="116" t="s">
        <v>1409</v>
      </c>
      <c r="I941" s="116" t="s">
        <v>1412</v>
      </c>
      <c r="J941" s="116" t="s">
        <v>4601</v>
      </c>
      <c r="K941" s="116" t="s">
        <v>628</v>
      </c>
      <c r="L941" s="116" t="s">
        <v>1398</v>
      </c>
      <c r="M941" s="116" t="s">
        <v>1405</v>
      </c>
      <c r="N941" s="116">
        <v>1</v>
      </c>
      <c r="O941" s="116">
        <v>1</v>
      </c>
      <c r="P941" s="116">
        <v>1</v>
      </c>
      <c r="Q941" s="116">
        <v>1</v>
      </c>
      <c r="R941" s="116">
        <v>1</v>
      </c>
      <c r="S941" s="116">
        <v>1</v>
      </c>
      <c r="T941" s="116">
        <v>0</v>
      </c>
      <c r="U941" s="116">
        <v>0</v>
      </c>
      <c r="V941" s="116">
        <v>0</v>
      </c>
      <c r="W941" s="84">
        <v>1490045</v>
      </c>
      <c r="X941" s="117">
        <v>45217</v>
      </c>
      <c r="Y941" s="117">
        <v>46313</v>
      </c>
      <c r="Z941" s="84">
        <v>1490045</v>
      </c>
      <c r="AA941" s="116" t="s">
        <v>1406</v>
      </c>
      <c r="AB941" s="116" t="s">
        <v>1407</v>
      </c>
      <c r="AC941" s="118">
        <v>1490045</v>
      </c>
      <c r="AD941" s="118">
        <v>0</v>
      </c>
      <c r="AE941" s="118">
        <v>0</v>
      </c>
      <c r="AF941" s="118">
        <v>0</v>
      </c>
      <c r="AG941" s="118">
        <v>0</v>
      </c>
      <c r="AH941" s="118">
        <v>0</v>
      </c>
      <c r="AI941" s="118">
        <v>0</v>
      </c>
      <c r="AJ941" s="118">
        <v>0</v>
      </c>
      <c r="AK941" s="118">
        <v>0</v>
      </c>
      <c r="AL941" s="118">
        <v>0</v>
      </c>
      <c r="AM941" s="118">
        <v>0</v>
      </c>
      <c r="AN941" s="118">
        <v>0</v>
      </c>
      <c r="AO941" s="118">
        <v>0</v>
      </c>
      <c r="AP941" s="118">
        <v>0</v>
      </c>
      <c r="AQ941" s="118">
        <v>0</v>
      </c>
      <c r="AR941" s="118">
        <f t="shared" si="42"/>
        <v>1490045</v>
      </c>
      <c r="AS941" s="118">
        <f t="shared" si="43"/>
        <v>0</v>
      </c>
      <c r="AT941" s="118">
        <f t="shared" si="44"/>
        <v>1490045</v>
      </c>
      <c r="AU941" s="145"/>
    </row>
    <row r="942" spans="1:47" ht="15" customHeight="1" x14ac:dyDescent="0.3">
      <c r="A942" s="116" t="s">
        <v>3404</v>
      </c>
      <c r="B942" s="116" t="s">
        <v>1005</v>
      </c>
      <c r="C942" s="116">
        <v>4</v>
      </c>
      <c r="D942" s="116" t="s">
        <v>0</v>
      </c>
      <c r="E942" s="116" t="s">
        <v>2</v>
      </c>
      <c r="F942" s="116" t="s">
        <v>1393</v>
      </c>
      <c r="G942" s="116" t="s">
        <v>1411</v>
      </c>
      <c r="H942" s="116" t="s">
        <v>1409</v>
      </c>
      <c r="I942" s="116" t="s">
        <v>1412</v>
      </c>
      <c r="J942" s="116" t="s">
        <v>4601</v>
      </c>
      <c r="K942" s="116" t="s">
        <v>628</v>
      </c>
      <c r="L942" s="116" t="s">
        <v>1398</v>
      </c>
      <c r="M942" s="116" t="s">
        <v>1405</v>
      </c>
      <c r="N942" s="116">
        <v>1</v>
      </c>
      <c r="O942" s="116">
        <v>1</v>
      </c>
      <c r="P942" s="116">
        <v>1</v>
      </c>
      <c r="Q942" s="116">
        <v>1</v>
      </c>
      <c r="R942" s="116">
        <v>1</v>
      </c>
      <c r="S942" s="116">
        <v>1</v>
      </c>
      <c r="T942" s="116">
        <v>0</v>
      </c>
      <c r="U942" s="116">
        <v>0</v>
      </c>
      <c r="V942" s="116">
        <v>0</v>
      </c>
      <c r="W942" s="84">
        <v>3559912.5</v>
      </c>
      <c r="X942" s="117">
        <v>45217</v>
      </c>
      <c r="Y942" s="117">
        <v>46678</v>
      </c>
      <c r="Z942" s="84">
        <v>3559912.5</v>
      </c>
      <c r="AA942" s="116" t="s">
        <v>1406</v>
      </c>
      <c r="AB942" s="116" t="s">
        <v>1407</v>
      </c>
      <c r="AC942" s="118">
        <v>0</v>
      </c>
      <c r="AD942" s="118">
        <v>3559912.5</v>
      </c>
      <c r="AE942" s="118">
        <v>0</v>
      </c>
      <c r="AF942" s="118">
        <v>0</v>
      </c>
      <c r="AG942" s="118">
        <v>0</v>
      </c>
      <c r="AH942" s="118">
        <v>0</v>
      </c>
      <c r="AI942" s="118">
        <v>0</v>
      </c>
      <c r="AJ942" s="118">
        <v>0</v>
      </c>
      <c r="AK942" s="118">
        <v>0</v>
      </c>
      <c r="AL942" s="118">
        <v>0</v>
      </c>
      <c r="AM942" s="118">
        <v>0</v>
      </c>
      <c r="AN942" s="118">
        <v>0</v>
      </c>
      <c r="AO942" s="118">
        <v>0</v>
      </c>
      <c r="AP942" s="118">
        <v>0</v>
      </c>
      <c r="AQ942" s="118">
        <v>0</v>
      </c>
      <c r="AR942" s="118">
        <f t="shared" si="42"/>
        <v>3559912.5</v>
      </c>
      <c r="AS942" s="118">
        <f t="shared" si="43"/>
        <v>0</v>
      </c>
      <c r="AT942" s="118">
        <f t="shared" si="44"/>
        <v>3559912.5</v>
      </c>
      <c r="AU942" s="145"/>
    </row>
    <row r="943" spans="1:47" ht="15" customHeight="1" x14ac:dyDescent="0.3">
      <c r="A943" s="116" t="s">
        <v>3405</v>
      </c>
      <c r="B943" s="116" t="s">
        <v>1005</v>
      </c>
      <c r="C943" s="116">
        <v>5</v>
      </c>
      <c r="D943" s="116" t="s">
        <v>0</v>
      </c>
      <c r="E943" s="116" t="s">
        <v>2</v>
      </c>
      <c r="F943" s="116" t="s">
        <v>1393</v>
      </c>
      <c r="G943" s="116" t="s">
        <v>1411</v>
      </c>
      <c r="H943" s="116" t="s">
        <v>1409</v>
      </c>
      <c r="I943" s="116" t="s">
        <v>1412</v>
      </c>
      <c r="J943" s="116" t="s">
        <v>4601</v>
      </c>
      <c r="K943" s="116" t="s">
        <v>628</v>
      </c>
      <c r="L943" s="116" t="s">
        <v>1398</v>
      </c>
      <c r="M943" s="116" t="s">
        <v>1405</v>
      </c>
      <c r="N943" s="116">
        <v>1</v>
      </c>
      <c r="O943" s="116">
        <v>1</v>
      </c>
      <c r="P943" s="116">
        <v>1</v>
      </c>
      <c r="Q943" s="116">
        <v>1</v>
      </c>
      <c r="R943" s="116">
        <v>1</v>
      </c>
      <c r="S943" s="116">
        <v>1</v>
      </c>
      <c r="T943" s="116">
        <v>0</v>
      </c>
      <c r="U943" s="116">
        <v>0</v>
      </c>
      <c r="V943" s="116">
        <v>0</v>
      </c>
      <c r="W943" s="84">
        <v>2931120</v>
      </c>
      <c r="X943" s="117">
        <v>45217</v>
      </c>
      <c r="Y943" s="117">
        <v>47044</v>
      </c>
      <c r="Z943" s="84">
        <v>2931120</v>
      </c>
      <c r="AA943" s="116" t="s">
        <v>1406</v>
      </c>
      <c r="AB943" s="116" t="s">
        <v>1407</v>
      </c>
      <c r="AC943" s="118">
        <v>0</v>
      </c>
      <c r="AD943" s="118">
        <v>0</v>
      </c>
      <c r="AE943" s="118">
        <v>2931120</v>
      </c>
      <c r="AF943" s="118">
        <v>0</v>
      </c>
      <c r="AG943" s="118">
        <v>0</v>
      </c>
      <c r="AH943" s="118">
        <v>0</v>
      </c>
      <c r="AI943" s="118">
        <v>0</v>
      </c>
      <c r="AJ943" s="118">
        <v>0</v>
      </c>
      <c r="AK943" s="118">
        <v>0</v>
      </c>
      <c r="AL943" s="118">
        <v>0</v>
      </c>
      <c r="AM943" s="118">
        <v>0</v>
      </c>
      <c r="AN943" s="118">
        <v>0</v>
      </c>
      <c r="AO943" s="118">
        <v>0</v>
      </c>
      <c r="AP943" s="118">
        <v>0</v>
      </c>
      <c r="AQ943" s="118">
        <v>0</v>
      </c>
      <c r="AR943" s="118">
        <f t="shared" si="42"/>
        <v>0</v>
      </c>
      <c r="AS943" s="118">
        <f t="shared" si="43"/>
        <v>2931120</v>
      </c>
      <c r="AT943" s="118">
        <f t="shared" si="44"/>
        <v>2931120</v>
      </c>
      <c r="AU943" s="145"/>
    </row>
    <row r="944" spans="1:47" ht="15" customHeight="1" x14ac:dyDescent="0.3">
      <c r="A944" s="116" t="s">
        <v>3406</v>
      </c>
      <c r="B944" s="116" t="s">
        <v>1005</v>
      </c>
      <c r="C944" s="116">
        <v>6</v>
      </c>
      <c r="D944" s="116" t="s">
        <v>0</v>
      </c>
      <c r="E944" s="116" t="s">
        <v>2</v>
      </c>
      <c r="F944" s="116" t="s">
        <v>1393</v>
      </c>
      <c r="G944" s="116" t="s">
        <v>1411</v>
      </c>
      <c r="H944" s="116" t="s">
        <v>1409</v>
      </c>
      <c r="I944" s="116" t="s">
        <v>1412</v>
      </c>
      <c r="J944" s="116" t="s">
        <v>4601</v>
      </c>
      <c r="K944" s="116" t="s">
        <v>628</v>
      </c>
      <c r="L944" s="116" t="s">
        <v>1398</v>
      </c>
      <c r="M944" s="116" t="s">
        <v>1405</v>
      </c>
      <c r="N944" s="116">
        <v>1</v>
      </c>
      <c r="O944" s="116">
        <v>1</v>
      </c>
      <c r="P944" s="116">
        <v>1</v>
      </c>
      <c r="Q944" s="116">
        <v>1</v>
      </c>
      <c r="R944" s="116">
        <v>1</v>
      </c>
      <c r="S944" s="116">
        <v>1</v>
      </c>
      <c r="T944" s="116">
        <v>0</v>
      </c>
      <c r="U944" s="116">
        <v>0</v>
      </c>
      <c r="V944" s="116">
        <v>0</v>
      </c>
      <c r="W944" s="84">
        <v>19389465</v>
      </c>
      <c r="X944" s="117">
        <v>45217</v>
      </c>
      <c r="Y944" s="117">
        <v>47409</v>
      </c>
      <c r="Z944" s="84">
        <v>19389465</v>
      </c>
      <c r="AA944" s="116" t="s">
        <v>1406</v>
      </c>
      <c r="AB944" s="116" t="s">
        <v>1407</v>
      </c>
      <c r="AC944" s="118">
        <v>0</v>
      </c>
      <c r="AD944" s="118">
        <v>0</v>
      </c>
      <c r="AE944" s="118">
        <v>0</v>
      </c>
      <c r="AF944" s="118">
        <v>19389465</v>
      </c>
      <c r="AG944" s="118">
        <v>0</v>
      </c>
      <c r="AH944" s="118">
        <v>0</v>
      </c>
      <c r="AI944" s="118">
        <v>0</v>
      </c>
      <c r="AJ944" s="118">
        <v>0</v>
      </c>
      <c r="AK944" s="118">
        <v>0</v>
      </c>
      <c r="AL944" s="118">
        <v>0</v>
      </c>
      <c r="AM944" s="118">
        <v>0</v>
      </c>
      <c r="AN944" s="118">
        <v>0</v>
      </c>
      <c r="AO944" s="118">
        <v>0</v>
      </c>
      <c r="AP944" s="118">
        <v>0</v>
      </c>
      <c r="AQ944" s="118">
        <v>0</v>
      </c>
      <c r="AR944" s="118">
        <f t="shared" si="42"/>
        <v>0</v>
      </c>
      <c r="AS944" s="118">
        <f t="shared" si="43"/>
        <v>19389465</v>
      </c>
      <c r="AT944" s="118">
        <f t="shared" si="44"/>
        <v>19389465</v>
      </c>
      <c r="AU944" s="145"/>
    </row>
    <row r="945" spans="1:47" ht="15" customHeight="1" x14ac:dyDescent="0.3">
      <c r="A945" s="116" t="s">
        <v>3407</v>
      </c>
      <c r="B945" s="116" t="s">
        <v>1005</v>
      </c>
      <c r="C945" s="116">
        <v>7</v>
      </c>
      <c r="D945" s="116" t="s">
        <v>0</v>
      </c>
      <c r="E945" s="116" t="s">
        <v>2</v>
      </c>
      <c r="F945" s="116" t="s">
        <v>1393</v>
      </c>
      <c r="G945" s="116" t="s">
        <v>1411</v>
      </c>
      <c r="H945" s="116" t="s">
        <v>1409</v>
      </c>
      <c r="I945" s="116" t="s">
        <v>1412</v>
      </c>
      <c r="J945" s="116" t="s">
        <v>4601</v>
      </c>
      <c r="K945" s="116" t="s">
        <v>628</v>
      </c>
      <c r="L945" s="116" t="s">
        <v>1398</v>
      </c>
      <c r="M945" s="116" t="s">
        <v>1405</v>
      </c>
      <c r="N945" s="116">
        <v>1</v>
      </c>
      <c r="O945" s="116">
        <v>1</v>
      </c>
      <c r="P945" s="116">
        <v>1</v>
      </c>
      <c r="Q945" s="116">
        <v>1</v>
      </c>
      <c r="R945" s="116">
        <v>1</v>
      </c>
      <c r="S945" s="116">
        <v>1</v>
      </c>
      <c r="T945" s="116">
        <v>0</v>
      </c>
      <c r="U945" s="116">
        <v>0</v>
      </c>
      <c r="V945" s="116">
        <v>0</v>
      </c>
      <c r="W945" s="84">
        <v>636315</v>
      </c>
      <c r="X945" s="117">
        <v>45217</v>
      </c>
      <c r="Y945" s="117">
        <v>47774</v>
      </c>
      <c r="Z945" s="84">
        <v>636315</v>
      </c>
      <c r="AA945" s="116" t="s">
        <v>1406</v>
      </c>
      <c r="AB945" s="116" t="s">
        <v>1407</v>
      </c>
      <c r="AC945" s="118">
        <v>0</v>
      </c>
      <c r="AD945" s="118">
        <v>0</v>
      </c>
      <c r="AE945" s="118">
        <v>0</v>
      </c>
      <c r="AF945" s="118">
        <v>318157.5</v>
      </c>
      <c r="AG945" s="118">
        <v>318157.5</v>
      </c>
      <c r="AH945" s="118">
        <v>0</v>
      </c>
      <c r="AI945" s="118">
        <v>0</v>
      </c>
      <c r="AJ945" s="118">
        <v>0</v>
      </c>
      <c r="AK945" s="118">
        <v>0</v>
      </c>
      <c r="AL945" s="118">
        <v>0</v>
      </c>
      <c r="AM945" s="118">
        <v>0</v>
      </c>
      <c r="AN945" s="118">
        <v>0</v>
      </c>
      <c r="AO945" s="118">
        <v>0</v>
      </c>
      <c r="AP945" s="118">
        <v>0</v>
      </c>
      <c r="AQ945" s="118">
        <v>0</v>
      </c>
      <c r="AR945" s="118">
        <f t="shared" si="42"/>
        <v>0</v>
      </c>
      <c r="AS945" s="118">
        <f t="shared" si="43"/>
        <v>636315</v>
      </c>
      <c r="AT945" s="118">
        <f t="shared" si="44"/>
        <v>636315</v>
      </c>
      <c r="AU945" s="145"/>
    </row>
    <row r="946" spans="1:47" ht="15" customHeight="1" x14ac:dyDescent="0.3">
      <c r="A946" s="116" t="s">
        <v>3408</v>
      </c>
      <c r="B946" s="116" t="s">
        <v>1005</v>
      </c>
      <c r="C946" s="116">
        <v>8</v>
      </c>
      <c r="D946" s="116" t="s">
        <v>0</v>
      </c>
      <c r="E946" s="116" t="s">
        <v>2</v>
      </c>
      <c r="F946" s="116" t="s">
        <v>1393</v>
      </c>
      <c r="G946" s="116" t="s">
        <v>1411</v>
      </c>
      <c r="H946" s="116" t="s">
        <v>1409</v>
      </c>
      <c r="I946" s="116" t="s">
        <v>1412</v>
      </c>
      <c r="J946" s="116" t="s">
        <v>4601</v>
      </c>
      <c r="K946" s="116" t="s">
        <v>628</v>
      </c>
      <c r="L946" s="116" t="s">
        <v>1398</v>
      </c>
      <c r="M946" s="116" t="s">
        <v>1405</v>
      </c>
      <c r="N946" s="116">
        <v>1</v>
      </c>
      <c r="O946" s="116">
        <v>1</v>
      </c>
      <c r="P946" s="116">
        <v>1</v>
      </c>
      <c r="Q946" s="116">
        <v>1</v>
      </c>
      <c r="R946" s="116">
        <v>1</v>
      </c>
      <c r="S946" s="116">
        <v>1</v>
      </c>
      <c r="T946" s="116">
        <v>0</v>
      </c>
      <c r="U946" s="116">
        <v>0</v>
      </c>
      <c r="V946" s="116">
        <v>0</v>
      </c>
      <c r="W946" s="84">
        <v>101037.5</v>
      </c>
      <c r="X946" s="117">
        <v>45217</v>
      </c>
      <c r="Y946" s="117">
        <v>48139</v>
      </c>
      <c r="Z946" s="84">
        <v>101037.5</v>
      </c>
      <c r="AA946" s="116" t="s">
        <v>1406</v>
      </c>
      <c r="AB946" s="116" t="s">
        <v>1407</v>
      </c>
      <c r="AC946" s="118">
        <v>0</v>
      </c>
      <c r="AD946" s="118">
        <v>0</v>
      </c>
      <c r="AE946" s="118">
        <v>0</v>
      </c>
      <c r="AF946" s="118">
        <v>33679.17</v>
      </c>
      <c r="AG946" s="118">
        <v>33679.17</v>
      </c>
      <c r="AH946" s="118">
        <v>33679.160000000018</v>
      </c>
      <c r="AI946" s="118">
        <v>0</v>
      </c>
      <c r="AJ946" s="118">
        <v>0</v>
      </c>
      <c r="AK946" s="118">
        <v>0</v>
      </c>
      <c r="AL946" s="118">
        <v>0</v>
      </c>
      <c r="AM946" s="118">
        <v>0</v>
      </c>
      <c r="AN946" s="118">
        <v>0</v>
      </c>
      <c r="AO946" s="118">
        <v>0</v>
      </c>
      <c r="AP946" s="118">
        <v>0</v>
      </c>
      <c r="AQ946" s="118">
        <v>0</v>
      </c>
      <c r="AR946" s="118">
        <f t="shared" si="42"/>
        <v>0</v>
      </c>
      <c r="AS946" s="118">
        <f t="shared" si="43"/>
        <v>101037.50000000001</v>
      </c>
      <c r="AT946" s="118">
        <f t="shared" si="44"/>
        <v>101037.50000000001</v>
      </c>
      <c r="AU946" s="145"/>
    </row>
    <row r="947" spans="1:47" ht="15" customHeight="1" x14ac:dyDescent="0.3">
      <c r="A947" s="116" t="s">
        <v>3409</v>
      </c>
      <c r="B947" s="116" t="s">
        <v>1005</v>
      </c>
      <c r="C947" s="116">
        <v>9</v>
      </c>
      <c r="D947" s="116" t="s">
        <v>0</v>
      </c>
      <c r="E947" s="116" t="s">
        <v>2</v>
      </c>
      <c r="F947" s="116" t="s">
        <v>1393</v>
      </c>
      <c r="G947" s="116" t="s">
        <v>1411</v>
      </c>
      <c r="H947" s="116" t="s">
        <v>1409</v>
      </c>
      <c r="I947" s="116" t="s">
        <v>1412</v>
      </c>
      <c r="J947" s="116" t="s">
        <v>4601</v>
      </c>
      <c r="K947" s="116" t="s">
        <v>628</v>
      </c>
      <c r="L947" s="116" t="s">
        <v>1398</v>
      </c>
      <c r="M947" s="116" t="s">
        <v>1405</v>
      </c>
      <c r="N947" s="116">
        <v>1</v>
      </c>
      <c r="O947" s="116">
        <v>1</v>
      </c>
      <c r="P947" s="116">
        <v>1</v>
      </c>
      <c r="Q947" s="116">
        <v>1</v>
      </c>
      <c r="R947" s="116">
        <v>1</v>
      </c>
      <c r="S947" s="116">
        <v>1</v>
      </c>
      <c r="T947" s="116">
        <v>0</v>
      </c>
      <c r="U947" s="116">
        <v>0</v>
      </c>
      <c r="V947" s="116">
        <v>0</v>
      </c>
      <c r="W947" s="84">
        <v>53100</v>
      </c>
      <c r="X947" s="117">
        <v>45217</v>
      </c>
      <c r="Y947" s="117">
        <v>48505</v>
      </c>
      <c r="Z947" s="84">
        <v>53100</v>
      </c>
      <c r="AA947" s="116" t="s">
        <v>1406</v>
      </c>
      <c r="AB947" s="116" t="s">
        <v>1407</v>
      </c>
      <c r="AC947" s="118">
        <v>0</v>
      </c>
      <c r="AD947" s="118">
        <v>0</v>
      </c>
      <c r="AE947" s="118">
        <v>0</v>
      </c>
      <c r="AF947" s="118">
        <v>13275</v>
      </c>
      <c r="AG947" s="118">
        <v>13275</v>
      </c>
      <c r="AH947" s="118">
        <v>13275</v>
      </c>
      <c r="AI947" s="118">
        <v>13275</v>
      </c>
      <c r="AJ947" s="118">
        <v>0</v>
      </c>
      <c r="AK947" s="118">
        <v>0</v>
      </c>
      <c r="AL947" s="118">
        <v>0</v>
      </c>
      <c r="AM947" s="118">
        <v>0</v>
      </c>
      <c r="AN947" s="118">
        <v>0</v>
      </c>
      <c r="AO947" s="118">
        <v>0</v>
      </c>
      <c r="AP947" s="118">
        <v>0</v>
      </c>
      <c r="AQ947" s="118">
        <v>0</v>
      </c>
      <c r="AR947" s="118">
        <f t="shared" si="42"/>
        <v>0</v>
      </c>
      <c r="AS947" s="118">
        <f t="shared" si="43"/>
        <v>53100</v>
      </c>
      <c r="AT947" s="118">
        <f t="shared" si="44"/>
        <v>53100</v>
      </c>
      <c r="AU947" s="145"/>
    </row>
    <row r="948" spans="1:47" ht="15" customHeight="1" x14ac:dyDescent="0.3">
      <c r="A948" s="116" t="s">
        <v>3410</v>
      </c>
      <c r="B948" s="116" t="s">
        <v>1005</v>
      </c>
      <c r="C948" s="116">
        <v>10</v>
      </c>
      <c r="D948" s="116" t="s">
        <v>0</v>
      </c>
      <c r="E948" s="116" t="s">
        <v>2</v>
      </c>
      <c r="F948" s="116" t="s">
        <v>1393</v>
      </c>
      <c r="G948" s="116" t="s">
        <v>1411</v>
      </c>
      <c r="H948" s="116" t="s">
        <v>1409</v>
      </c>
      <c r="I948" s="116" t="s">
        <v>1412</v>
      </c>
      <c r="J948" s="116" t="s">
        <v>4601</v>
      </c>
      <c r="K948" s="116" t="s">
        <v>628</v>
      </c>
      <c r="L948" s="116" t="s">
        <v>1398</v>
      </c>
      <c r="M948" s="116" t="s">
        <v>1405</v>
      </c>
      <c r="N948" s="116">
        <v>1</v>
      </c>
      <c r="O948" s="116">
        <v>1</v>
      </c>
      <c r="P948" s="116">
        <v>1</v>
      </c>
      <c r="Q948" s="116">
        <v>1</v>
      </c>
      <c r="R948" s="116">
        <v>1</v>
      </c>
      <c r="S948" s="116">
        <v>1</v>
      </c>
      <c r="T948" s="116">
        <v>0</v>
      </c>
      <c r="U948" s="116">
        <v>0</v>
      </c>
      <c r="V948" s="116">
        <v>0</v>
      </c>
      <c r="W948" s="84">
        <v>51920</v>
      </c>
      <c r="X948" s="117">
        <v>45217</v>
      </c>
      <c r="Y948" s="117">
        <v>48870</v>
      </c>
      <c r="Z948" s="84">
        <v>51920</v>
      </c>
      <c r="AA948" s="116" t="s">
        <v>1406</v>
      </c>
      <c r="AB948" s="116" t="s">
        <v>1407</v>
      </c>
      <c r="AC948" s="118">
        <v>0</v>
      </c>
      <c r="AD948" s="118">
        <v>0</v>
      </c>
      <c r="AE948" s="118">
        <v>0</v>
      </c>
      <c r="AF948" s="118">
        <v>10384</v>
      </c>
      <c r="AG948" s="118">
        <v>10384</v>
      </c>
      <c r="AH948" s="118">
        <v>10384</v>
      </c>
      <c r="AI948" s="118">
        <v>10384</v>
      </c>
      <c r="AJ948" s="118">
        <v>10384</v>
      </c>
      <c r="AK948" s="118">
        <v>0</v>
      </c>
      <c r="AL948" s="118">
        <v>0</v>
      </c>
      <c r="AM948" s="118">
        <v>0</v>
      </c>
      <c r="AN948" s="118">
        <v>0</v>
      </c>
      <c r="AO948" s="118">
        <v>0</v>
      </c>
      <c r="AP948" s="118">
        <v>0</v>
      </c>
      <c r="AQ948" s="118">
        <v>0</v>
      </c>
      <c r="AR948" s="118">
        <f t="shared" si="42"/>
        <v>0</v>
      </c>
      <c r="AS948" s="118">
        <f t="shared" si="43"/>
        <v>51920</v>
      </c>
      <c r="AT948" s="118">
        <f t="shared" si="44"/>
        <v>51920</v>
      </c>
      <c r="AU948" s="145"/>
    </row>
    <row r="949" spans="1:47" ht="15" customHeight="1" x14ac:dyDescent="0.3">
      <c r="A949" s="116" t="s">
        <v>3411</v>
      </c>
      <c r="B949" s="116" t="s">
        <v>1006</v>
      </c>
      <c r="C949" s="116">
        <v>1</v>
      </c>
      <c r="D949" s="116" t="s">
        <v>0</v>
      </c>
      <c r="E949" s="116" t="s">
        <v>2</v>
      </c>
      <c r="F949" s="116" t="s">
        <v>1393</v>
      </c>
      <c r="G949" s="116" t="s">
        <v>1408</v>
      </c>
      <c r="H949" s="116" t="s">
        <v>1409</v>
      </c>
      <c r="I949" s="116" t="s">
        <v>1410</v>
      </c>
      <c r="J949" s="116" t="s">
        <v>4601</v>
      </c>
      <c r="K949" s="116" t="s">
        <v>611</v>
      </c>
      <c r="L949" s="116" t="s">
        <v>1398</v>
      </c>
      <c r="M949" s="116" t="s">
        <v>1405</v>
      </c>
      <c r="N949" s="116">
        <v>1</v>
      </c>
      <c r="O949" s="116">
        <v>1</v>
      </c>
      <c r="P949" s="116">
        <v>1</v>
      </c>
      <c r="Q949" s="116">
        <v>1</v>
      </c>
      <c r="R949" s="116">
        <v>1</v>
      </c>
      <c r="S949" s="116">
        <v>1</v>
      </c>
      <c r="T949" s="116">
        <v>0</v>
      </c>
      <c r="U949" s="116">
        <v>0</v>
      </c>
      <c r="V949" s="116">
        <v>0</v>
      </c>
      <c r="W949" s="84">
        <v>5358743.7300000004</v>
      </c>
      <c r="X949" s="117">
        <v>44987</v>
      </c>
      <c r="Y949" s="117">
        <v>46083</v>
      </c>
      <c r="Z949" s="84">
        <v>5358743.7300000004</v>
      </c>
      <c r="AA949" s="116" t="s">
        <v>1406</v>
      </c>
      <c r="AB949" s="116" t="s">
        <v>1407</v>
      </c>
      <c r="AC949" s="118">
        <v>5358743.7300000004</v>
      </c>
      <c r="AD949" s="118">
        <v>0</v>
      </c>
      <c r="AE949" s="118">
        <v>0</v>
      </c>
      <c r="AF949" s="118">
        <v>0</v>
      </c>
      <c r="AG949" s="118">
        <v>0</v>
      </c>
      <c r="AH949" s="118">
        <v>0</v>
      </c>
      <c r="AI949" s="118">
        <v>0</v>
      </c>
      <c r="AJ949" s="118">
        <v>0</v>
      </c>
      <c r="AK949" s="118">
        <v>0</v>
      </c>
      <c r="AL949" s="118">
        <v>0</v>
      </c>
      <c r="AM949" s="118">
        <v>0</v>
      </c>
      <c r="AN949" s="118">
        <v>0</v>
      </c>
      <c r="AO949" s="118">
        <v>0</v>
      </c>
      <c r="AP949" s="118">
        <v>0</v>
      </c>
      <c r="AQ949" s="118">
        <v>0</v>
      </c>
      <c r="AR949" s="118">
        <f t="shared" si="42"/>
        <v>5358743.7300000004</v>
      </c>
      <c r="AS949" s="118">
        <f t="shared" si="43"/>
        <v>0</v>
      </c>
      <c r="AT949" s="118">
        <f t="shared" si="44"/>
        <v>5358743.7300000004</v>
      </c>
      <c r="AU949" s="145"/>
    </row>
    <row r="950" spans="1:47" ht="15" customHeight="1" x14ac:dyDescent="0.3">
      <c r="A950" s="116" t="s">
        <v>3412</v>
      </c>
      <c r="B950" s="116" t="s">
        <v>1260</v>
      </c>
      <c r="C950" s="116">
        <v>1</v>
      </c>
      <c r="D950" s="116" t="s">
        <v>0</v>
      </c>
      <c r="E950" s="116" t="s">
        <v>2</v>
      </c>
      <c r="F950" s="116" t="s">
        <v>1393</v>
      </c>
      <c r="G950" s="116" t="s">
        <v>1408</v>
      </c>
      <c r="H950" s="116" t="s">
        <v>1409</v>
      </c>
      <c r="I950" s="116" t="s">
        <v>1410</v>
      </c>
      <c r="J950" s="116" t="s">
        <v>4601</v>
      </c>
      <c r="K950" s="116" t="s">
        <v>611</v>
      </c>
      <c r="L950" s="116" t="s">
        <v>1398</v>
      </c>
      <c r="M950" s="116" t="s">
        <v>1405</v>
      </c>
      <c r="N950" s="116">
        <v>1</v>
      </c>
      <c r="O950" s="116">
        <v>1</v>
      </c>
      <c r="P950" s="116">
        <v>1</v>
      </c>
      <c r="Q950" s="116">
        <v>1</v>
      </c>
      <c r="R950" s="116">
        <v>1</v>
      </c>
      <c r="S950" s="116">
        <v>1</v>
      </c>
      <c r="T950" s="116">
        <v>0</v>
      </c>
      <c r="U950" s="116">
        <v>0</v>
      </c>
      <c r="V950" s="116">
        <v>0</v>
      </c>
      <c r="W950" s="84">
        <v>5358813.13</v>
      </c>
      <c r="X950" s="117">
        <v>44995</v>
      </c>
      <c r="Y950" s="117">
        <v>46822</v>
      </c>
      <c r="Z950" s="84">
        <v>5358813.13</v>
      </c>
      <c r="AA950" s="116" t="s">
        <v>1406</v>
      </c>
      <c r="AB950" s="116" t="s">
        <v>1407</v>
      </c>
      <c r="AC950" s="118">
        <v>0</v>
      </c>
      <c r="AD950" s="118">
        <v>0</v>
      </c>
      <c r="AE950" s="118">
        <v>5358813.13</v>
      </c>
      <c r="AF950" s="118">
        <v>0</v>
      </c>
      <c r="AG950" s="118">
        <v>0</v>
      </c>
      <c r="AH950" s="118">
        <v>0</v>
      </c>
      <c r="AI950" s="118">
        <v>0</v>
      </c>
      <c r="AJ950" s="118">
        <v>0</v>
      </c>
      <c r="AK950" s="118">
        <v>0</v>
      </c>
      <c r="AL950" s="118">
        <v>0</v>
      </c>
      <c r="AM950" s="118">
        <v>0</v>
      </c>
      <c r="AN950" s="118">
        <v>0</v>
      </c>
      <c r="AO950" s="118">
        <v>0</v>
      </c>
      <c r="AP950" s="118">
        <v>0</v>
      </c>
      <c r="AQ950" s="118">
        <v>0</v>
      </c>
      <c r="AR950" s="118">
        <f t="shared" si="42"/>
        <v>0</v>
      </c>
      <c r="AS950" s="118">
        <f t="shared" si="43"/>
        <v>5358813.13</v>
      </c>
      <c r="AT950" s="118">
        <f t="shared" si="44"/>
        <v>5358813.13</v>
      </c>
      <c r="AU950" s="145"/>
    </row>
    <row r="951" spans="1:47" ht="15" customHeight="1" x14ac:dyDescent="0.3">
      <c r="A951" s="116" t="s">
        <v>3413</v>
      </c>
      <c r="B951" s="116" t="s">
        <v>1261</v>
      </c>
      <c r="C951" s="116">
        <v>1</v>
      </c>
      <c r="D951" s="116" t="s">
        <v>0</v>
      </c>
      <c r="E951" s="116" t="s">
        <v>2</v>
      </c>
      <c r="F951" s="116" t="s">
        <v>1393</v>
      </c>
      <c r="G951" s="116" t="s">
        <v>1408</v>
      </c>
      <c r="H951" s="116" t="s">
        <v>1409</v>
      </c>
      <c r="I951" s="116" t="s">
        <v>1410</v>
      </c>
      <c r="J951" s="116" t="s">
        <v>4601</v>
      </c>
      <c r="K951" s="116" t="s">
        <v>611</v>
      </c>
      <c r="L951" s="116" t="s">
        <v>1398</v>
      </c>
      <c r="M951" s="116" t="s">
        <v>1405</v>
      </c>
      <c r="N951" s="116">
        <v>1</v>
      </c>
      <c r="O951" s="116">
        <v>1</v>
      </c>
      <c r="P951" s="116">
        <v>1</v>
      </c>
      <c r="Q951" s="116">
        <v>1</v>
      </c>
      <c r="R951" s="116">
        <v>1</v>
      </c>
      <c r="S951" s="116">
        <v>1</v>
      </c>
      <c r="T951" s="116">
        <v>0</v>
      </c>
      <c r="U951" s="116">
        <v>0</v>
      </c>
      <c r="V951" s="116">
        <v>0</v>
      </c>
      <c r="W951" s="84">
        <v>2677557.38</v>
      </c>
      <c r="X951" s="117">
        <v>45041</v>
      </c>
      <c r="Y951" s="117">
        <v>46502</v>
      </c>
      <c r="Z951" s="84">
        <v>2677557.38</v>
      </c>
      <c r="AA951" s="116" t="s">
        <v>1406</v>
      </c>
      <c r="AB951" s="116" t="s">
        <v>1407</v>
      </c>
      <c r="AC951" s="118">
        <v>0</v>
      </c>
      <c r="AD951" s="118">
        <v>2677557.38</v>
      </c>
      <c r="AE951" s="118">
        <v>0</v>
      </c>
      <c r="AF951" s="118">
        <v>0</v>
      </c>
      <c r="AG951" s="118">
        <v>0</v>
      </c>
      <c r="AH951" s="118">
        <v>0</v>
      </c>
      <c r="AI951" s="118">
        <v>0</v>
      </c>
      <c r="AJ951" s="118">
        <v>0</v>
      </c>
      <c r="AK951" s="118">
        <v>0</v>
      </c>
      <c r="AL951" s="118">
        <v>0</v>
      </c>
      <c r="AM951" s="118">
        <v>0</v>
      </c>
      <c r="AN951" s="118">
        <v>0</v>
      </c>
      <c r="AO951" s="118">
        <v>0</v>
      </c>
      <c r="AP951" s="118">
        <v>0</v>
      </c>
      <c r="AQ951" s="118">
        <v>0</v>
      </c>
      <c r="AR951" s="118">
        <f t="shared" si="42"/>
        <v>2677557.38</v>
      </c>
      <c r="AS951" s="118">
        <f t="shared" si="43"/>
        <v>0</v>
      </c>
      <c r="AT951" s="118">
        <f t="shared" si="44"/>
        <v>2677557.38</v>
      </c>
      <c r="AU951" s="145"/>
    </row>
    <row r="952" spans="1:47" ht="15" customHeight="1" x14ac:dyDescent="0.3">
      <c r="A952" s="116" t="s">
        <v>3414</v>
      </c>
      <c r="B952" s="116" t="s">
        <v>1262</v>
      </c>
      <c r="C952" s="116">
        <v>1</v>
      </c>
      <c r="D952" s="116" t="s">
        <v>0</v>
      </c>
      <c r="E952" s="116" t="s">
        <v>2</v>
      </c>
      <c r="F952" s="116" t="s">
        <v>1393</v>
      </c>
      <c r="G952" s="116" t="s">
        <v>323</v>
      </c>
      <c r="H952" s="116" t="s">
        <v>1402</v>
      </c>
      <c r="I952" s="116" t="s">
        <v>1403</v>
      </c>
      <c r="J952" s="116" t="s">
        <v>1404</v>
      </c>
      <c r="K952" s="116" t="s">
        <v>549</v>
      </c>
      <c r="L952" s="116" t="s">
        <v>1398</v>
      </c>
      <c r="M952" s="116" t="s">
        <v>1405</v>
      </c>
      <c r="N952" s="116">
        <v>1</v>
      </c>
      <c r="O952" s="116">
        <v>1</v>
      </c>
      <c r="P952" s="116">
        <v>1</v>
      </c>
      <c r="Q952" s="116">
        <v>0</v>
      </c>
      <c r="R952" s="116">
        <v>0</v>
      </c>
      <c r="S952" s="116">
        <v>1</v>
      </c>
      <c r="T952" s="116">
        <v>1</v>
      </c>
      <c r="U952" s="116">
        <v>1</v>
      </c>
      <c r="V952" s="116">
        <v>0</v>
      </c>
      <c r="W952" s="84">
        <v>570000000</v>
      </c>
      <c r="X952" s="117">
        <v>44995</v>
      </c>
      <c r="Y952" s="117">
        <v>46822</v>
      </c>
      <c r="Z952" s="84">
        <v>570000000</v>
      </c>
      <c r="AA952" s="116" t="s">
        <v>1406</v>
      </c>
      <c r="AB952" s="116" t="s">
        <v>1407</v>
      </c>
      <c r="AC952" s="118">
        <v>0</v>
      </c>
      <c r="AD952" s="118">
        <v>0</v>
      </c>
      <c r="AE952" s="118">
        <v>570000000</v>
      </c>
      <c r="AF952" s="118">
        <v>0</v>
      </c>
      <c r="AG952" s="118">
        <v>0</v>
      </c>
      <c r="AH952" s="118">
        <v>0</v>
      </c>
      <c r="AI952" s="118">
        <v>0</v>
      </c>
      <c r="AJ952" s="118">
        <v>0</v>
      </c>
      <c r="AK952" s="118">
        <v>0</v>
      </c>
      <c r="AL952" s="118">
        <v>0</v>
      </c>
      <c r="AM952" s="118">
        <v>0</v>
      </c>
      <c r="AN952" s="118">
        <v>0</v>
      </c>
      <c r="AO952" s="118">
        <v>0</v>
      </c>
      <c r="AP952" s="118">
        <v>0</v>
      </c>
      <c r="AQ952" s="118">
        <v>0</v>
      </c>
      <c r="AR952" s="118">
        <f t="shared" si="42"/>
        <v>0</v>
      </c>
      <c r="AS952" s="118">
        <f t="shared" si="43"/>
        <v>570000000</v>
      </c>
      <c r="AT952" s="118">
        <f t="shared" si="44"/>
        <v>570000000</v>
      </c>
      <c r="AU952" s="145"/>
    </row>
    <row r="953" spans="1:47" ht="15" customHeight="1" x14ac:dyDescent="0.3">
      <c r="A953" s="116" t="s">
        <v>3415</v>
      </c>
      <c r="B953" s="116" t="s">
        <v>1007</v>
      </c>
      <c r="C953" s="116">
        <v>1</v>
      </c>
      <c r="D953" s="116" t="s">
        <v>0</v>
      </c>
      <c r="E953" s="116" t="s">
        <v>2</v>
      </c>
      <c r="F953" s="116" t="s">
        <v>1393</v>
      </c>
      <c r="G953" s="116" t="s">
        <v>1408</v>
      </c>
      <c r="H953" s="116" t="s">
        <v>1409</v>
      </c>
      <c r="I953" s="116" t="s">
        <v>1410</v>
      </c>
      <c r="J953" s="116" t="s">
        <v>4601</v>
      </c>
      <c r="K953" s="116" t="s">
        <v>611</v>
      </c>
      <c r="L953" s="116" t="s">
        <v>1398</v>
      </c>
      <c r="M953" s="116" t="s">
        <v>1405</v>
      </c>
      <c r="N953" s="116">
        <v>1</v>
      </c>
      <c r="O953" s="116">
        <v>1</v>
      </c>
      <c r="P953" s="116">
        <v>1</v>
      </c>
      <c r="Q953" s="116">
        <v>1</v>
      </c>
      <c r="R953" s="116">
        <v>1</v>
      </c>
      <c r="S953" s="116">
        <v>1</v>
      </c>
      <c r="T953" s="116">
        <v>0</v>
      </c>
      <c r="U953" s="116">
        <v>0</v>
      </c>
      <c r="V953" s="116">
        <v>0</v>
      </c>
      <c r="W953" s="84">
        <v>1533028.65</v>
      </c>
      <c r="X953" s="117">
        <v>44987</v>
      </c>
      <c r="Y953" s="117">
        <v>46083</v>
      </c>
      <c r="Z953" s="84">
        <v>1533028.65</v>
      </c>
      <c r="AA953" s="116" t="s">
        <v>1406</v>
      </c>
      <c r="AB953" s="116" t="s">
        <v>1407</v>
      </c>
      <c r="AC953" s="118">
        <v>1533028.65</v>
      </c>
      <c r="AD953" s="118">
        <v>0</v>
      </c>
      <c r="AE953" s="118">
        <v>0</v>
      </c>
      <c r="AF953" s="118">
        <v>0</v>
      </c>
      <c r="AG953" s="118">
        <v>0</v>
      </c>
      <c r="AH953" s="118">
        <v>0</v>
      </c>
      <c r="AI953" s="118">
        <v>0</v>
      </c>
      <c r="AJ953" s="118">
        <v>0</v>
      </c>
      <c r="AK953" s="118">
        <v>0</v>
      </c>
      <c r="AL953" s="118">
        <v>0</v>
      </c>
      <c r="AM953" s="118">
        <v>0</v>
      </c>
      <c r="AN953" s="118">
        <v>0</v>
      </c>
      <c r="AO953" s="118">
        <v>0</v>
      </c>
      <c r="AP953" s="118">
        <v>0</v>
      </c>
      <c r="AQ953" s="118">
        <v>0</v>
      </c>
      <c r="AR953" s="118">
        <f t="shared" si="42"/>
        <v>1533028.65</v>
      </c>
      <c r="AS953" s="118">
        <f t="shared" si="43"/>
        <v>0</v>
      </c>
      <c r="AT953" s="118">
        <f t="shared" si="44"/>
        <v>1533028.65</v>
      </c>
      <c r="AU953" s="145"/>
    </row>
    <row r="954" spans="1:47" ht="15" customHeight="1" x14ac:dyDescent="0.3">
      <c r="A954" s="116" t="s">
        <v>3416</v>
      </c>
      <c r="B954" s="116" t="s">
        <v>1263</v>
      </c>
      <c r="C954" s="116">
        <v>1</v>
      </c>
      <c r="D954" s="116" t="s">
        <v>0</v>
      </c>
      <c r="E954" s="116" t="s">
        <v>2</v>
      </c>
      <c r="F954" s="116" t="s">
        <v>1393</v>
      </c>
      <c r="G954" s="116" t="s">
        <v>1408</v>
      </c>
      <c r="H954" s="116" t="s">
        <v>1409</v>
      </c>
      <c r="I954" s="116" t="s">
        <v>1410</v>
      </c>
      <c r="J954" s="116" t="s">
        <v>4601</v>
      </c>
      <c r="K954" s="116" t="s">
        <v>611</v>
      </c>
      <c r="L954" s="116" t="s">
        <v>1398</v>
      </c>
      <c r="M954" s="116" t="s">
        <v>1405</v>
      </c>
      <c r="N954" s="116">
        <v>1</v>
      </c>
      <c r="O954" s="116">
        <v>1</v>
      </c>
      <c r="P954" s="116">
        <v>1</v>
      </c>
      <c r="Q954" s="116">
        <v>1</v>
      </c>
      <c r="R954" s="116">
        <v>1</v>
      </c>
      <c r="S954" s="116">
        <v>1</v>
      </c>
      <c r="T954" s="116">
        <v>0</v>
      </c>
      <c r="U954" s="116">
        <v>0</v>
      </c>
      <c r="V954" s="116">
        <v>0</v>
      </c>
      <c r="W954" s="84">
        <v>1532872.01</v>
      </c>
      <c r="X954" s="117">
        <v>44995</v>
      </c>
      <c r="Y954" s="117">
        <v>46822</v>
      </c>
      <c r="Z954" s="84">
        <v>1532872.01</v>
      </c>
      <c r="AA954" s="116" t="s">
        <v>1406</v>
      </c>
      <c r="AB954" s="116" t="s">
        <v>1407</v>
      </c>
      <c r="AC954" s="118">
        <v>0</v>
      </c>
      <c r="AD954" s="118">
        <v>0</v>
      </c>
      <c r="AE954" s="118">
        <v>1532872.01</v>
      </c>
      <c r="AF954" s="118">
        <v>0</v>
      </c>
      <c r="AG954" s="118">
        <v>0</v>
      </c>
      <c r="AH954" s="118">
        <v>0</v>
      </c>
      <c r="AI954" s="118">
        <v>0</v>
      </c>
      <c r="AJ954" s="118">
        <v>0</v>
      </c>
      <c r="AK954" s="118">
        <v>0</v>
      </c>
      <c r="AL954" s="118">
        <v>0</v>
      </c>
      <c r="AM954" s="118">
        <v>0</v>
      </c>
      <c r="AN954" s="118">
        <v>0</v>
      </c>
      <c r="AO954" s="118">
        <v>0</v>
      </c>
      <c r="AP954" s="118">
        <v>0</v>
      </c>
      <c r="AQ954" s="118">
        <v>0</v>
      </c>
      <c r="AR954" s="118">
        <f t="shared" si="42"/>
        <v>0</v>
      </c>
      <c r="AS954" s="118">
        <f t="shared" si="43"/>
        <v>1532872.01</v>
      </c>
      <c r="AT954" s="118">
        <f t="shared" si="44"/>
        <v>1532872.01</v>
      </c>
      <c r="AU954" s="145"/>
    </row>
    <row r="955" spans="1:47" ht="15" customHeight="1" x14ac:dyDescent="0.3">
      <c r="A955" s="116" t="s">
        <v>3417</v>
      </c>
      <c r="B955" s="116" t="s">
        <v>1264</v>
      </c>
      <c r="C955" s="116">
        <v>1</v>
      </c>
      <c r="D955" s="116" t="s">
        <v>0</v>
      </c>
      <c r="E955" s="116" t="s">
        <v>2</v>
      </c>
      <c r="F955" s="116" t="s">
        <v>1393</v>
      </c>
      <c r="G955" s="116" t="s">
        <v>1408</v>
      </c>
      <c r="H955" s="116" t="s">
        <v>1409</v>
      </c>
      <c r="I955" s="116" t="s">
        <v>1410</v>
      </c>
      <c r="J955" s="116" t="s">
        <v>4601</v>
      </c>
      <c r="K955" s="116" t="s">
        <v>611</v>
      </c>
      <c r="L955" s="116" t="s">
        <v>1398</v>
      </c>
      <c r="M955" s="116" t="s">
        <v>1405</v>
      </c>
      <c r="N955" s="116">
        <v>1</v>
      </c>
      <c r="O955" s="116">
        <v>1</v>
      </c>
      <c r="P955" s="116">
        <v>1</v>
      </c>
      <c r="Q955" s="116">
        <v>1</v>
      </c>
      <c r="R955" s="116">
        <v>1</v>
      </c>
      <c r="S955" s="116">
        <v>1</v>
      </c>
      <c r="T955" s="116">
        <v>0</v>
      </c>
      <c r="U955" s="116">
        <v>0</v>
      </c>
      <c r="V955" s="116">
        <v>0</v>
      </c>
      <c r="W955" s="84">
        <v>1439218.17</v>
      </c>
      <c r="X955" s="117">
        <v>44987</v>
      </c>
      <c r="Y955" s="117">
        <v>46083</v>
      </c>
      <c r="Z955" s="84">
        <v>1439218.17</v>
      </c>
      <c r="AA955" s="116" t="s">
        <v>1406</v>
      </c>
      <c r="AB955" s="116" t="s">
        <v>1407</v>
      </c>
      <c r="AC955" s="118">
        <v>1439218.17</v>
      </c>
      <c r="AD955" s="118">
        <v>0</v>
      </c>
      <c r="AE955" s="118">
        <v>0</v>
      </c>
      <c r="AF955" s="118">
        <v>0</v>
      </c>
      <c r="AG955" s="118">
        <v>0</v>
      </c>
      <c r="AH955" s="118">
        <v>0</v>
      </c>
      <c r="AI955" s="118">
        <v>0</v>
      </c>
      <c r="AJ955" s="118">
        <v>0</v>
      </c>
      <c r="AK955" s="118">
        <v>0</v>
      </c>
      <c r="AL955" s="118">
        <v>0</v>
      </c>
      <c r="AM955" s="118">
        <v>0</v>
      </c>
      <c r="AN955" s="118">
        <v>0</v>
      </c>
      <c r="AO955" s="118">
        <v>0</v>
      </c>
      <c r="AP955" s="118">
        <v>0</v>
      </c>
      <c r="AQ955" s="118">
        <v>0</v>
      </c>
      <c r="AR955" s="118">
        <f t="shared" si="42"/>
        <v>1439218.17</v>
      </c>
      <c r="AS955" s="118">
        <f t="shared" si="43"/>
        <v>0</v>
      </c>
      <c r="AT955" s="118">
        <f t="shared" si="44"/>
        <v>1439218.17</v>
      </c>
      <c r="AU955" s="145"/>
    </row>
    <row r="956" spans="1:47" ht="15" customHeight="1" x14ac:dyDescent="0.3">
      <c r="A956" s="116" t="s">
        <v>3418</v>
      </c>
      <c r="B956" s="116" t="s">
        <v>1265</v>
      </c>
      <c r="C956" s="116">
        <v>1</v>
      </c>
      <c r="D956" s="116" t="s">
        <v>0</v>
      </c>
      <c r="E956" s="116" t="s">
        <v>2</v>
      </c>
      <c r="F956" s="116" t="s">
        <v>1393</v>
      </c>
      <c r="G956" s="116" t="s">
        <v>1408</v>
      </c>
      <c r="H956" s="116" t="s">
        <v>1409</v>
      </c>
      <c r="I956" s="116" t="s">
        <v>1410</v>
      </c>
      <c r="J956" s="116" t="s">
        <v>4601</v>
      </c>
      <c r="K956" s="116" t="s">
        <v>611</v>
      </c>
      <c r="L956" s="116" t="s">
        <v>1398</v>
      </c>
      <c r="M956" s="116" t="s">
        <v>1405</v>
      </c>
      <c r="N956" s="116">
        <v>1</v>
      </c>
      <c r="O956" s="116">
        <v>1</v>
      </c>
      <c r="P956" s="116">
        <v>1</v>
      </c>
      <c r="Q956" s="116">
        <v>1</v>
      </c>
      <c r="R956" s="116">
        <v>1</v>
      </c>
      <c r="S956" s="116">
        <v>1</v>
      </c>
      <c r="T956" s="116">
        <v>0</v>
      </c>
      <c r="U956" s="116">
        <v>0</v>
      </c>
      <c r="V956" s="116">
        <v>0</v>
      </c>
      <c r="W956" s="84">
        <v>2077899</v>
      </c>
      <c r="X956" s="117">
        <v>44995</v>
      </c>
      <c r="Y956" s="117">
        <v>46822</v>
      </c>
      <c r="Z956" s="84">
        <v>2077899</v>
      </c>
      <c r="AA956" s="116" t="s">
        <v>1406</v>
      </c>
      <c r="AB956" s="116" t="s">
        <v>1407</v>
      </c>
      <c r="AC956" s="118">
        <v>0</v>
      </c>
      <c r="AD956" s="118">
        <v>0</v>
      </c>
      <c r="AE956" s="118">
        <v>2077899</v>
      </c>
      <c r="AF956" s="118">
        <v>0</v>
      </c>
      <c r="AG956" s="118">
        <v>0</v>
      </c>
      <c r="AH956" s="118">
        <v>0</v>
      </c>
      <c r="AI956" s="118">
        <v>0</v>
      </c>
      <c r="AJ956" s="118">
        <v>0</v>
      </c>
      <c r="AK956" s="118">
        <v>0</v>
      </c>
      <c r="AL956" s="118">
        <v>0</v>
      </c>
      <c r="AM956" s="118">
        <v>0</v>
      </c>
      <c r="AN956" s="118">
        <v>0</v>
      </c>
      <c r="AO956" s="118">
        <v>0</v>
      </c>
      <c r="AP956" s="118">
        <v>0</v>
      </c>
      <c r="AQ956" s="118">
        <v>0</v>
      </c>
      <c r="AR956" s="118">
        <f t="shared" si="42"/>
        <v>0</v>
      </c>
      <c r="AS956" s="118">
        <f t="shared" si="43"/>
        <v>2077899</v>
      </c>
      <c r="AT956" s="118">
        <f t="shared" si="44"/>
        <v>2077899</v>
      </c>
      <c r="AU956" s="145"/>
    </row>
    <row r="957" spans="1:47" ht="15" customHeight="1" x14ac:dyDescent="0.3">
      <c r="A957" s="116" t="s">
        <v>3419</v>
      </c>
      <c r="B957" s="116" t="s">
        <v>1266</v>
      </c>
      <c r="C957" s="116">
        <v>1</v>
      </c>
      <c r="D957" s="116" t="s">
        <v>0</v>
      </c>
      <c r="E957" s="116" t="s">
        <v>2</v>
      </c>
      <c r="F957" s="116" t="s">
        <v>1393</v>
      </c>
      <c r="G957" s="116" t="s">
        <v>1408</v>
      </c>
      <c r="H957" s="116" t="s">
        <v>1409</v>
      </c>
      <c r="I957" s="116" t="s">
        <v>1410</v>
      </c>
      <c r="J957" s="116" t="s">
        <v>4601</v>
      </c>
      <c r="K957" s="116" t="s">
        <v>611</v>
      </c>
      <c r="L957" s="116" t="s">
        <v>1398</v>
      </c>
      <c r="M957" s="116" t="s">
        <v>1405</v>
      </c>
      <c r="N957" s="116">
        <v>1</v>
      </c>
      <c r="O957" s="116">
        <v>1</v>
      </c>
      <c r="P957" s="116">
        <v>1</v>
      </c>
      <c r="Q957" s="116">
        <v>1</v>
      </c>
      <c r="R957" s="116">
        <v>1</v>
      </c>
      <c r="S957" s="116">
        <v>1</v>
      </c>
      <c r="T957" s="116">
        <v>0</v>
      </c>
      <c r="U957" s="116">
        <v>0</v>
      </c>
      <c r="V957" s="116">
        <v>0</v>
      </c>
      <c r="W957" s="84">
        <v>7242823.2599999998</v>
      </c>
      <c r="X957" s="117">
        <v>44995</v>
      </c>
      <c r="Y957" s="117">
        <v>46822</v>
      </c>
      <c r="Z957" s="84">
        <v>7242823.2599999998</v>
      </c>
      <c r="AA957" s="116" t="s">
        <v>1406</v>
      </c>
      <c r="AB957" s="116" t="s">
        <v>1407</v>
      </c>
      <c r="AC957" s="118">
        <v>0</v>
      </c>
      <c r="AD957" s="118">
        <v>0</v>
      </c>
      <c r="AE957" s="118">
        <v>7242823.2599999998</v>
      </c>
      <c r="AF957" s="118">
        <v>0</v>
      </c>
      <c r="AG957" s="118">
        <v>0</v>
      </c>
      <c r="AH957" s="118">
        <v>0</v>
      </c>
      <c r="AI957" s="118">
        <v>0</v>
      </c>
      <c r="AJ957" s="118">
        <v>0</v>
      </c>
      <c r="AK957" s="118">
        <v>0</v>
      </c>
      <c r="AL957" s="118">
        <v>0</v>
      </c>
      <c r="AM957" s="118">
        <v>0</v>
      </c>
      <c r="AN957" s="118">
        <v>0</v>
      </c>
      <c r="AO957" s="118">
        <v>0</v>
      </c>
      <c r="AP957" s="118">
        <v>0</v>
      </c>
      <c r="AQ957" s="118">
        <v>0</v>
      </c>
      <c r="AR957" s="118">
        <f t="shared" si="42"/>
        <v>0</v>
      </c>
      <c r="AS957" s="118">
        <f t="shared" si="43"/>
        <v>7242823.2599999998</v>
      </c>
      <c r="AT957" s="118">
        <f t="shared" si="44"/>
        <v>7242823.2599999998</v>
      </c>
      <c r="AU957" s="145"/>
    </row>
    <row r="958" spans="1:47" ht="15" customHeight="1" x14ac:dyDescent="0.3">
      <c r="A958" s="116" t="s">
        <v>3420</v>
      </c>
      <c r="B958" s="116" t="s">
        <v>1267</v>
      </c>
      <c r="C958" s="116">
        <v>1</v>
      </c>
      <c r="D958" s="116" t="s">
        <v>0</v>
      </c>
      <c r="E958" s="116" t="s">
        <v>2</v>
      </c>
      <c r="F958" s="116" t="s">
        <v>1393</v>
      </c>
      <c r="G958" s="116" t="s">
        <v>1408</v>
      </c>
      <c r="H958" s="116" t="s">
        <v>1409</v>
      </c>
      <c r="I958" s="116" t="s">
        <v>1410</v>
      </c>
      <c r="J958" s="116" t="s">
        <v>4601</v>
      </c>
      <c r="K958" s="116" t="s">
        <v>611</v>
      </c>
      <c r="L958" s="116" t="s">
        <v>1398</v>
      </c>
      <c r="M958" s="116" t="s">
        <v>1405</v>
      </c>
      <c r="N958" s="116">
        <v>1</v>
      </c>
      <c r="O958" s="116">
        <v>1</v>
      </c>
      <c r="P958" s="116">
        <v>1</v>
      </c>
      <c r="Q958" s="116">
        <v>1</v>
      </c>
      <c r="R958" s="116">
        <v>1</v>
      </c>
      <c r="S958" s="116">
        <v>1</v>
      </c>
      <c r="T958" s="116">
        <v>0</v>
      </c>
      <c r="U958" s="116">
        <v>0</v>
      </c>
      <c r="V958" s="116">
        <v>0</v>
      </c>
      <c r="W958" s="84">
        <v>5008908.7300000004</v>
      </c>
      <c r="X958" s="117">
        <v>44987</v>
      </c>
      <c r="Y958" s="117">
        <v>46083</v>
      </c>
      <c r="Z958" s="84">
        <v>5008908.7300000004</v>
      </c>
      <c r="AA958" s="116" t="s">
        <v>1406</v>
      </c>
      <c r="AB958" s="116" t="s">
        <v>1407</v>
      </c>
      <c r="AC958" s="118">
        <v>5008908.7300000004</v>
      </c>
      <c r="AD958" s="118">
        <v>0</v>
      </c>
      <c r="AE958" s="118">
        <v>0</v>
      </c>
      <c r="AF958" s="118">
        <v>0</v>
      </c>
      <c r="AG958" s="118">
        <v>0</v>
      </c>
      <c r="AH958" s="118">
        <v>0</v>
      </c>
      <c r="AI958" s="118">
        <v>0</v>
      </c>
      <c r="AJ958" s="118">
        <v>0</v>
      </c>
      <c r="AK958" s="118">
        <v>0</v>
      </c>
      <c r="AL958" s="118">
        <v>0</v>
      </c>
      <c r="AM958" s="118">
        <v>0</v>
      </c>
      <c r="AN958" s="118">
        <v>0</v>
      </c>
      <c r="AO958" s="118">
        <v>0</v>
      </c>
      <c r="AP958" s="118">
        <v>0</v>
      </c>
      <c r="AQ958" s="118">
        <v>0</v>
      </c>
      <c r="AR958" s="118">
        <f t="shared" si="42"/>
        <v>5008908.7300000004</v>
      </c>
      <c r="AS958" s="118">
        <f t="shared" si="43"/>
        <v>0</v>
      </c>
      <c r="AT958" s="118">
        <f t="shared" si="44"/>
        <v>5008908.7300000004</v>
      </c>
      <c r="AU958" s="145"/>
    </row>
    <row r="959" spans="1:47" ht="15" customHeight="1" x14ac:dyDescent="0.3">
      <c r="A959" s="116" t="s">
        <v>3421</v>
      </c>
      <c r="B959" s="116" t="s">
        <v>1268</v>
      </c>
      <c r="C959" s="116">
        <v>1</v>
      </c>
      <c r="D959" s="116" t="s">
        <v>0</v>
      </c>
      <c r="E959" s="116" t="s">
        <v>2</v>
      </c>
      <c r="F959" s="116" t="s">
        <v>1393</v>
      </c>
      <c r="G959" s="116" t="s">
        <v>1408</v>
      </c>
      <c r="H959" s="116" t="s">
        <v>1409</v>
      </c>
      <c r="I959" s="116" t="s">
        <v>1410</v>
      </c>
      <c r="J959" s="116" t="s">
        <v>4601</v>
      </c>
      <c r="K959" s="116" t="s">
        <v>611</v>
      </c>
      <c r="L959" s="116" t="s">
        <v>1398</v>
      </c>
      <c r="M959" s="116" t="s">
        <v>1405</v>
      </c>
      <c r="N959" s="116">
        <v>1</v>
      </c>
      <c r="O959" s="116">
        <v>1</v>
      </c>
      <c r="P959" s="116">
        <v>1</v>
      </c>
      <c r="Q959" s="116">
        <v>1</v>
      </c>
      <c r="R959" s="116">
        <v>1</v>
      </c>
      <c r="S959" s="116">
        <v>1</v>
      </c>
      <c r="T959" s="116">
        <v>0</v>
      </c>
      <c r="U959" s="116">
        <v>0</v>
      </c>
      <c r="V959" s="116">
        <v>0</v>
      </c>
      <c r="W959" s="84">
        <v>5008007.7</v>
      </c>
      <c r="X959" s="117">
        <v>44995</v>
      </c>
      <c r="Y959" s="117">
        <v>46822</v>
      </c>
      <c r="Z959" s="84">
        <v>5008007.7</v>
      </c>
      <c r="AA959" s="116" t="s">
        <v>1406</v>
      </c>
      <c r="AB959" s="116" t="s">
        <v>1407</v>
      </c>
      <c r="AC959" s="118">
        <v>0</v>
      </c>
      <c r="AD959" s="118">
        <v>0</v>
      </c>
      <c r="AE959" s="118">
        <v>5008007.7</v>
      </c>
      <c r="AF959" s="118">
        <v>0</v>
      </c>
      <c r="AG959" s="118">
        <v>0</v>
      </c>
      <c r="AH959" s="118">
        <v>0</v>
      </c>
      <c r="AI959" s="118">
        <v>0</v>
      </c>
      <c r="AJ959" s="118">
        <v>0</v>
      </c>
      <c r="AK959" s="118">
        <v>0</v>
      </c>
      <c r="AL959" s="118">
        <v>0</v>
      </c>
      <c r="AM959" s="118">
        <v>0</v>
      </c>
      <c r="AN959" s="118">
        <v>0</v>
      </c>
      <c r="AO959" s="118">
        <v>0</v>
      </c>
      <c r="AP959" s="118">
        <v>0</v>
      </c>
      <c r="AQ959" s="118">
        <v>0</v>
      </c>
      <c r="AR959" s="118">
        <f t="shared" si="42"/>
        <v>0</v>
      </c>
      <c r="AS959" s="118">
        <f t="shared" si="43"/>
        <v>5008007.7</v>
      </c>
      <c r="AT959" s="118">
        <f t="shared" si="44"/>
        <v>5008007.7</v>
      </c>
      <c r="AU959" s="145"/>
    </row>
    <row r="960" spans="1:47" ht="15" customHeight="1" x14ac:dyDescent="0.3">
      <c r="A960" s="116" t="s">
        <v>3422</v>
      </c>
      <c r="B960" s="116" t="s">
        <v>1269</v>
      </c>
      <c r="C960" s="116">
        <v>1</v>
      </c>
      <c r="D960" s="116" t="s">
        <v>0</v>
      </c>
      <c r="E960" s="116" t="s">
        <v>2</v>
      </c>
      <c r="F960" s="116" t="s">
        <v>1393</v>
      </c>
      <c r="G960" s="116" t="s">
        <v>1408</v>
      </c>
      <c r="H960" s="116" t="s">
        <v>1409</v>
      </c>
      <c r="I960" s="116" t="s">
        <v>1410</v>
      </c>
      <c r="J960" s="116" t="s">
        <v>4601</v>
      </c>
      <c r="K960" s="116" t="s">
        <v>611</v>
      </c>
      <c r="L960" s="116" t="s">
        <v>1398</v>
      </c>
      <c r="M960" s="116" t="s">
        <v>1405</v>
      </c>
      <c r="N960" s="116">
        <v>1</v>
      </c>
      <c r="O960" s="116">
        <v>1</v>
      </c>
      <c r="P960" s="116">
        <v>1</v>
      </c>
      <c r="Q960" s="116">
        <v>1</v>
      </c>
      <c r="R960" s="116">
        <v>1</v>
      </c>
      <c r="S960" s="116">
        <v>1</v>
      </c>
      <c r="T960" s="116">
        <v>0</v>
      </c>
      <c r="U960" s="116">
        <v>0</v>
      </c>
      <c r="V960" s="116">
        <v>0</v>
      </c>
      <c r="W960" s="84">
        <v>2894574.87</v>
      </c>
      <c r="X960" s="117">
        <v>44995</v>
      </c>
      <c r="Y960" s="117">
        <v>46822</v>
      </c>
      <c r="Z960" s="84">
        <v>2894574.87</v>
      </c>
      <c r="AA960" s="116" t="s">
        <v>1406</v>
      </c>
      <c r="AB960" s="116" t="s">
        <v>1407</v>
      </c>
      <c r="AC960" s="118">
        <v>0</v>
      </c>
      <c r="AD960" s="118">
        <v>0</v>
      </c>
      <c r="AE960" s="118">
        <v>2894574.87</v>
      </c>
      <c r="AF960" s="118">
        <v>0</v>
      </c>
      <c r="AG960" s="118">
        <v>0</v>
      </c>
      <c r="AH960" s="118">
        <v>0</v>
      </c>
      <c r="AI960" s="118">
        <v>0</v>
      </c>
      <c r="AJ960" s="118">
        <v>0</v>
      </c>
      <c r="AK960" s="118">
        <v>0</v>
      </c>
      <c r="AL960" s="118">
        <v>0</v>
      </c>
      <c r="AM960" s="118">
        <v>0</v>
      </c>
      <c r="AN960" s="118">
        <v>0</v>
      </c>
      <c r="AO960" s="118">
        <v>0</v>
      </c>
      <c r="AP960" s="118">
        <v>0</v>
      </c>
      <c r="AQ960" s="118">
        <v>0</v>
      </c>
      <c r="AR960" s="118">
        <f t="shared" si="42"/>
        <v>0</v>
      </c>
      <c r="AS960" s="118">
        <f t="shared" si="43"/>
        <v>2894574.87</v>
      </c>
      <c r="AT960" s="118">
        <f t="shared" si="44"/>
        <v>2894574.87</v>
      </c>
      <c r="AU960" s="145"/>
    </row>
    <row r="961" spans="1:47" ht="15" customHeight="1" x14ac:dyDescent="0.3">
      <c r="A961" s="116" t="s">
        <v>3423</v>
      </c>
      <c r="B961" s="116" t="s">
        <v>1270</v>
      </c>
      <c r="C961" s="116">
        <v>1</v>
      </c>
      <c r="D961" s="116" t="s">
        <v>0</v>
      </c>
      <c r="E961" s="116" t="s">
        <v>2</v>
      </c>
      <c r="F961" s="116" t="s">
        <v>1393</v>
      </c>
      <c r="G961" s="116" t="s">
        <v>1408</v>
      </c>
      <c r="H961" s="116" t="s">
        <v>1409</v>
      </c>
      <c r="I961" s="116" t="s">
        <v>1410</v>
      </c>
      <c r="J961" s="116" t="s">
        <v>4601</v>
      </c>
      <c r="K961" s="116" t="s">
        <v>611</v>
      </c>
      <c r="L961" s="116" t="s">
        <v>1398</v>
      </c>
      <c r="M961" s="116" t="s">
        <v>1405</v>
      </c>
      <c r="N961" s="116">
        <v>1</v>
      </c>
      <c r="O961" s="116">
        <v>1</v>
      </c>
      <c r="P961" s="116">
        <v>1</v>
      </c>
      <c r="Q961" s="116">
        <v>1</v>
      </c>
      <c r="R961" s="116">
        <v>1</v>
      </c>
      <c r="S961" s="116">
        <v>1</v>
      </c>
      <c r="T961" s="116">
        <v>0</v>
      </c>
      <c r="U961" s="116">
        <v>0</v>
      </c>
      <c r="V961" s="116">
        <v>0</v>
      </c>
      <c r="W961" s="84">
        <v>1415347.7</v>
      </c>
      <c r="X961" s="117">
        <v>44995</v>
      </c>
      <c r="Y961" s="117">
        <v>46822</v>
      </c>
      <c r="Z961" s="84">
        <v>1415347.7</v>
      </c>
      <c r="AA961" s="116" t="s">
        <v>1406</v>
      </c>
      <c r="AB961" s="116" t="s">
        <v>1407</v>
      </c>
      <c r="AC961" s="118">
        <v>0</v>
      </c>
      <c r="AD961" s="118">
        <v>0</v>
      </c>
      <c r="AE961" s="118">
        <v>1415347.7</v>
      </c>
      <c r="AF961" s="118">
        <v>0</v>
      </c>
      <c r="AG961" s="118">
        <v>0</v>
      </c>
      <c r="AH961" s="118">
        <v>0</v>
      </c>
      <c r="AI961" s="118">
        <v>0</v>
      </c>
      <c r="AJ961" s="118">
        <v>0</v>
      </c>
      <c r="AK961" s="118">
        <v>0</v>
      </c>
      <c r="AL961" s="118">
        <v>0</v>
      </c>
      <c r="AM961" s="118">
        <v>0</v>
      </c>
      <c r="AN961" s="118">
        <v>0</v>
      </c>
      <c r="AO961" s="118">
        <v>0</v>
      </c>
      <c r="AP961" s="118">
        <v>0</v>
      </c>
      <c r="AQ961" s="118">
        <v>0</v>
      </c>
      <c r="AR961" s="118">
        <f t="shared" si="42"/>
        <v>0</v>
      </c>
      <c r="AS961" s="118">
        <f t="shared" si="43"/>
        <v>1415347.7</v>
      </c>
      <c r="AT961" s="118">
        <f t="shared" si="44"/>
        <v>1415347.7</v>
      </c>
      <c r="AU961" s="145"/>
    </row>
    <row r="962" spans="1:47" ht="15" customHeight="1" x14ac:dyDescent="0.3">
      <c r="A962" s="116" t="s">
        <v>3424</v>
      </c>
      <c r="B962" s="116" t="s">
        <v>1008</v>
      </c>
      <c r="C962" s="116">
        <v>1</v>
      </c>
      <c r="D962" s="116" t="s">
        <v>0</v>
      </c>
      <c r="E962" s="116" t="s">
        <v>2</v>
      </c>
      <c r="F962" s="116" t="s">
        <v>1393</v>
      </c>
      <c r="G962" s="116" t="s">
        <v>1408</v>
      </c>
      <c r="H962" s="116" t="s">
        <v>1409</v>
      </c>
      <c r="I962" s="116" t="s">
        <v>1410</v>
      </c>
      <c r="J962" s="116" t="s">
        <v>4601</v>
      </c>
      <c r="K962" s="116" t="s">
        <v>611</v>
      </c>
      <c r="L962" s="116" t="s">
        <v>1398</v>
      </c>
      <c r="M962" s="116" t="s">
        <v>1405</v>
      </c>
      <c r="N962" s="116">
        <v>1</v>
      </c>
      <c r="O962" s="116">
        <v>1</v>
      </c>
      <c r="P962" s="116">
        <v>1</v>
      </c>
      <c r="Q962" s="116">
        <v>1</v>
      </c>
      <c r="R962" s="116">
        <v>1</v>
      </c>
      <c r="S962" s="116">
        <v>1</v>
      </c>
      <c r="T962" s="116">
        <v>0</v>
      </c>
      <c r="U962" s="116">
        <v>0</v>
      </c>
      <c r="V962" s="116">
        <v>0</v>
      </c>
      <c r="W962" s="84">
        <v>4461241.0199999996</v>
      </c>
      <c r="X962" s="117">
        <v>44987</v>
      </c>
      <c r="Y962" s="117">
        <v>46083</v>
      </c>
      <c r="Z962" s="84">
        <v>4461241.0199999996</v>
      </c>
      <c r="AA962" s="116" t="s">
        <v>1406</v>
      </c>
      <c r="AB962" s="116" t="s">
        <v>1407</v>
      </c>
      <c r="AC962" s="118">
        <v>4461241.0199999996</v>
      </c>
      <c r="AD962" s="118">
        <v>0</v>
      </c>
      <c r="AE962" s="118">
        <v>0</v>
      </c>
      <c r="AF962" s="118">
        <v>0</v>
      </c>
      <c r="AG962" s="118">
        <v>0</v>
      </c>
      <c r="AH962" s="118">
        <v>0</v>
      </c>
      <c r="AI962" s="118">
        <v>0</v>
      </c>
      <c r="AJ962" s="118">
        <v>0</v>
      </c>
      <c r="AK962" s="118">
        <v>0</v>
      </c>
      <c r="AL962" s="118">
        <v>0</v>
      </c>
      <c r="AM962" s="118">
        <v>0</v>
      </c>
      <c r="AN962" s="118">
        <v>0</v>
      </c>
      <c r="AO962" s="118">
        <v>0</v>
      </c>
      <c r="AP962" s="118">
        <v>0</v>
      </c>
      <c r="AQ962" s="118">
        <v>0</v>
      </c>
      <c r="AR962" s="118">
        <f t="shared" si="42"/>
        <v>4461241.0199999996</v>
      </c>
      <c r="AS962" s="118">
        <f t="shared" si="43"/>
        <v>0</v>
      </c>
      <c r="AT962" s="118">
        <f t="shared" si="44"/>
        <v>4461241.0199999996</v>
      </c>
      <c r="AU962" s="145"/>
    </row>
    <row r="963" spans="1:47" ht="15" customHeight="1" x14ac:dyDescent="0.3">
      <c r="A963" s="116" t="s">
        <v>3425</v>
      </c>
      <c r="B963" s="116" t="s">
        <v>1009</v>
      </c>
      <c r="C963" s="116">
        <v>1</v>
      </c>
      <c r="D963" s="116" t="s">
        <v>0</v>
      </c>
      <c r="E963" s="116" t="s">
        <v>2</v>
      </c>
      <c r="F963" s="116" t="s">
        <v>1393</v>
      </c>
      <c r="G963" s="116" t="s">
        <v>1408</v>
      </c>
      <c r="H963" s="116" t="s">
        <v>1409</v>
      </c>
      <c r="I963" s="116" t="s">
        <v>1410</v>
      </c>
      <c r="J963" s="116" t="s">
        <v>4601</v>
      </c>
      <c r="K963" s="116" t="s">
        <v>611</v>
      </c>
      <c r="L963" s="116" t="s">
        <v>1398</v>
      </c>
      <c r="M963" s="116" t="s">
        <v>1405</v>
      </c>
      <c r="N963" s="116">
        <v>1</v>
      </c>
      <c r="O963" s="116">
        <v>1</v>
      </c>
      <c r="P963" s="116">
        <v>1</v>
      </c>
      <c r="Q963" s="116">
        <v>1</v>
      </c>
      <c r="R963" s="116">
        <v>1</v>
      </c>
      <c r="S963" s="116">
        <v>1</v>
      </c>
      <c r="T963" s="116">
        <v>0</v>
      </c>
      <c r="U963" s="116">
        <v>0</v>
      </c>
      <c r="V963" s="116">
        <v>0</v>
      </c>
      <c r="W963" s="84">
        <v>923713.12</v>
      </c>
      <c r="X963" s="117">
        <v>44987</v>
      </c>
      <c r="Y963" s="117">
        <v>46083</v>
      </c>
      <c r="Z963" s="84">
        <v>923713.12</v>
      </c>
      <c r="AA963" s="116" t="s">
        <v>1406</v>
      </c>
      <c r="AB963" s="116" t="s">
        <v>1407</v>
      </c>
      <c r="AC963" s="118">
        <v>923713.12</v>
      </c>
      <c r="AD963" s="118">
        <v>0</v>
      </c>
      <c r="AE963" s="118">
        <v>0</v>
      </c>
      <c r="AF963" s="118">
        <v>0</v>
      </c>
      <c r="AG963" s="118">
        <v>0</v>
      </c>
      <c r="AH963" s="118">
        <v>0</v>
      </c>
      <c r="AI963" s="118">
        <v>0</v>
      </c>
      <c r="AJ963" s="118">
        <v>0</v>
      </c>
      <c r="AK963" s="118">
        <v>0</v>
      </c>
      <c r="AL963" s="118">
        <v>0</v>
      </c>
      <c r="AM963" s="118">
        <v>0</v>
      </c>
      <c r="AN963" s="118">
        <v>0</v>
      </c>
      <c r="AO963" s="118">
        <v>0</v>
      </c>
      <c r="AP963" s="118">
        <v>0</v>
      </c>
      <c r="AQ963" s="118">
        <v>0</v>
      </c>
      <c r="AR963" s="118">
        <f t="shared" si="42"/>
        <v>923713.12</v>
      </c>
      <c r="AS963" s="118">
        <f t="shared" si="43"/>
        <v>0</v>
      </c>
      <c r="AT963" s="118">
        <f t="shared" si="44"/>
        <v>923713.12</v>
      </c>
      <c r="AU963" s="145"/>
    </row>
    <row r="964" spans="1:47" ht="15" customHeight="1" x14ac:dyDescent="0.3">
      <c r="A964" s="116" t="s">
        <v>3426</v>
      </c>
      <c r="B964" s="116" t="s">
        <v>1010</v>
      </c>
      <c r="C964" s="116">
        <v>1</v>
      </c>
      <c r="D964" s="116" t="s">
        <v>0</v>
      </c>
      <c r="E964" s="116" t="s">
        <v>2</v>
      </c>
      <c r="F964" s="116" t="s">
        <v>1393</v>
      </c>
      <c r="G964" s="116" t="s">
        <v>1408</v>
      </c>
      <c r="H964" s="116" t="s">
        <v>1409</v>
      </c>
      <c r="I964" s="116" t="s">
        <v>1410</v>
      </c>
      <c r="J964" s="116" t="s">
        <v>4601</v>
      </c>
      <c r="K964" s="116" t="s">
        <v>611</v>
      </c>
      <c r="L964" s="116" t="s">
        <v>1398</v>
      </c>
      <c r="M964" s="116" t="s">
        <v>1405</v>
      </c>
      <c r="N964" s="116">
        <v>1</v>
      </c>
      <c r="O964" s="116">
        <v>1</v>
      </c>
      <c r="P964" s="116">
        <v>1</v>
      </c>
      <c r="Q964" s="116">
        <v>1</v>
      </c>
      <c r="R964" s="116">
        <v>1</v>
      </c>
      <c r="S964" s="116">
        <v>1</v>
      </c>
      <c r="T964" s="116">
        <v>0</v>
      </c>
      <c r="U964" s="116">
        <v>0</v>
      </c>
      <c r="V964" s="116">
        <v>0</v>
      </c>
      <c r="W964" s="84">
        <v>3306958.84</v>
      </c>
      <c r="X964" s="117">
        <v>44995</v>
      </c>
      <c r="Y964" s="117">
        <v>46822</v>
      </c>
      <c r="Z964" s="84">
        <v>3306958.84</v>
      </c>
      <c r="AA964" s="116" t="s">
        <v>1406</v>
      </c>
      <c r="AB964" s="116" t="s">
        <v>1407</v>
      </c>
      <c r="AC964" s="118">
        <v>0</v>
      </c>
      <c r="AD964" s="118">
        <v>0</v>
      </c>
      <c r="AE964" s="118">
        <v>3306958.84</v>
      </c>
      <c r="AF964" s="118">
        <v>0</v>
      </c>
      <c r="AG964" s="118">
        <v>0</v>
      </c>
      <c r="AH964" s="118">
        <v>0</v>
      </c>
      <c r="AI964" s="118">
        <v>0</v>
      </c>
      <c r="AJ964" s="118">
        <v>0</v>
      </c>
      <c r="AK964" s="118">
        <v>0</v>
      </c>
      <c r="AL964" s="118">
        <v>0</v>
      </c>
      <c r="AM964" s="118">
        <v>0</v>
      </c>
      <c r="AN964" s="118">
        <v>0</v>
      </c>
      <c r="AO964" s="118">
        <v>0</v>
      </c>
      <c r="AP964" s="118">
        <v>0</v>
      </c>
      <c r="AQ964" s="118">
        <v>0</v>
      </c>
      <c r="AR964" s="118">
        <f t="shared" ref="AR964:AR1027" si="45">SUM(AC964:AD964)</f>
        <v>0</v>
      </c>
      <c r="AS964" s="118">
        <f t="shared" ref="AS964:AS1027" si="46">SUM(AE964:AQ964)</f>
        <v>3306958.84</v>
      </c>
      <c r="AT964" s="118">
        <f t="shared" ref="AT964:AT1027" si="47">SUM(AR964:AS964)</f>
        <v>3306958.84</v>
      </c>
      <c r="AU964" s="145"/>
    </row>
    <row r="965" spans="1:47" ht="15" customHeight="1" x14ac:dyDescent="0.3">
      <c r="A965" s="116" t="s">
        <v>3427</v>
      </c>
      <c r="B965" s="116" t="s">
        <v>1011</v>
      </c>
      <c r="C965" s="116">
        <v>1</v>
      </c>
      <c r="D965" s="116" t="s">
        <v>0</v>
      </c>
      <c r="E965" s="116" t="s">
        <v>2</v>
      </c>
      <c r="F965" s="116" t="s">
        <v>1393</v>
      </c>
      <c r="G965" s="116" t="s">
        <v>1408</v>
      </c>
      <c r="H965" s="116" t="s">
        <v>1409</v>
      </c>
      <c r="I965" s="116" t="s">
        <v>1410</v>
      </c>
      <c r="J965" s="116" t="s">
        <v>4601</v>
      </c>
      <c r="K965" s="116" t="s">
        <v>611</v>
      </c>
      <c r="L965" s="116" t="s">
        <v>1398</v>
      </c>
      <c r="M965" s="116" t="s">
        <v>1405</v>
      </c>
      <c r="N965" s="116">
        <v>1</v>
      </c>
      <c r="O965" s="116">
        <v>1</v>
      </c>
      <c r="P965" s="116">
        <v>1</v>
      </c>
      <c r="Q965" s="116">
        <v>1</v>
      </c>
      <c r="R965" s="116">
        <v>1</v>
      </c>
      <c r="S965" s="116">
        <v>1</v>
      </c>
      <c r="T965" s="116">
        <v>0</v>
      </c>
      <c r="U965" s="116">
        <v>0</v>
      </c>
      <c r="V965" s="116">
        <v>0</v>
      </c>
      <c r="W965" s="84">
        <v>4227185.0999999996</v>
      </c>
      <c r="X965" s="117">
        <v>44987</v>
      </c>
      <c r="Y965" s="117">
        <v>46083</v>
      </c>
      <c r="Z965" s="84">
        <v>4227185.0999999996</v>
      </c>
      <c r="AA965" s="116" t="s">
        <v>1406</v>
      </c>
      <c r="AB965" s="116" t="s">
        <v>1407</v>
      </c>
      <c r="AC965" s="118">
        <v>4227185.0999999996</v>
      </c>
      <c r="AD965" s="118">
        <v>0</v>
      </c>
      <c r="AE965" s="118">
        <v>0</v>
      </c>
      <c r="AF965" s="118">
        <v>0</v>
      </c>
      <c r="AG965" s="118">
        <v>0</v>
      </c>
      <c r="AH965" s="118">
        <v>0</v>
      </c>
      <c r="AI965" s="118">
        <v>0</v>
      </c>
      <c r="AJ965" s="118">
        <v>0</v>
      </c>
      <c r="AK965" s="118">
        <v>0</v>
      </c>
      <c r="AL965" s="118">
        <v>0</v>
      </c>
      <c r="AM965" s="118">
        <v>0</v>
      </c>
      <c r="AN965" s="118">
        <v>0</v>
      </c>
      <c r="AO965" s="118">
        <v>0</v>
      </c>
      <c r="AP965" s="118">
        <v>0</v>
      </c>
      <c r="AQ965" s="118">
        <v>0</v>
      </c>
      <c r="AR965" s="118">
        <f t="shared" si="45"/>
        <v>4227185.0999999996</v>
      </c>
      <c r="AS965" s="118">
        <f t="shared" si="46"/>
        <v>0</v>
      </c>
      <c r="AT965" s="118">
        <f t="shared" si="47"/>
        <v>4227185.0999999996</v>
      </c>
      <c r="AU965" s="145"/>
    </row>
    <row r="966" spans="1:47" ht="15" customHeight="1" x14ac:dyDescent="0.3">
      <c r="A966" s="116" t="s">
        <v>3428</v>
      </c>
      <c r="B966" s="116" t="s">
        <v>1271</v>
      </c>
      <c r="C966" s="116">
        <v>1</v>
      </c>
      <c r="D966" s="116" t="s">
        <v>0</v>
      </c>
      <c r="E966" s="116" t="s">
        <v>2</v>
      </c>
      <c r="F966" s="116" t="s">
        <v>1393</v>
      </c>
      <c r="G966" s="116" t="s">
        <v>1408</v>
      </c>
      <c r="H966" s="116" t="s">
        <v>1409</v>
      </c>
      <c r="I966" s="116" t="s">
        <v>1410</v>
      </c>
      <c r="J966" s="116" t="s">
        <v>4601</v>
      </c>
      <c r="K966" s="116" t="s">
        <v>611</v>
      </c>
      <c r="L966" s="116" t="s">
        <v>1398</v>
      </c>
      <c r="M966" s="116" t="s">
        <v>1405</v>
      </c>
      <c r="N966" s="116">
        <v>1</v>
      </c>
      <c r="O966" s="116">
        <v>1</v>
      </c>
      <c r="P966" s="116">
        <v>1</v>
      </c>
      <c r="Q966" s="116">
        <v>1</v>
      </c>
      <c r="R966" s="116">
        <v>1</v>
      </c>
      <c r="S966" s="116">
        <v>1</v>
      </c>
      <c r="T966" s="116">
        <v>0</v>
      </c>
      <c r="U966" s="116">
        <v>0</v>
      </c>
      <c r="V966" s="116">
        <v>0</v>
      </c>
      <c r="W966" s="84">
        <v>4224454.29</v>
      </c>
      <c r="X966" s="117">
        <v>44995</v>
      </c>
      <c r="Y966" s="117">
        <v>46822</v>
      </c>
      <c r="Z966" s="84">
        <v>4224454.29</v>
      </c>
      <c r="AA966" s="116" t="s">
        <v>1406</v>
      </c>
      <c r="AB966" s="116" t="s">
        <v>1407</v>
      </c>
      <c r="AC966" s="118">
        <v>0</v>
      </c>
      <c r="AD966" s="118">
        <v>0</v>
      </c>
      <c r="AE966" s="118">
        <v>4224454.29</v>
      </c>
      <c r="AF966" s="118">
        <v>0</v>
      </c>
      <c r="AG966" s="118">
        <v>0</v>
      </c>
      <c r="AH966" s="118">
        <v>0</v>
      </c>
      <c r="AI966" s="118">
        <v>0</v>
      </c>
      <c r="AJ966" s="118">
        <v>0</v>
      </c>
      <c r="AK966" s="118">
        <v>0</v>
      </c>
      <c r="AL966" s="118">
        <v>0</v>
      </c>
      <c r="AM966" s="118">
        <v>0</v>
      </c>
      <c r="AN966" s="118">
        <v>0</v>
      </c>
      <c r="AO966" s="118">
        <v>0</v>
      </c>
      <c r="AP966" s="118">
        <v>0</v>
      </c>
      <c r="AQ966" s="118">
        <v>0</v>
      </c>
      <c r="AR966" s="118">
        <f t="shared" si="45"/>
        <v>0</v>
      </c>
      <c r="AS966" s="118">
        <f t="shared" si="46"/>
        <v>4224454.29</v>
      </c>
      <c r="AT966" s="118">
        <f t="shared" si="47"/>
        <v>4224454.29</v>
      </c>
      <c r="AU966" s="145"/>
    </row>
    <row r="967" spans="1:47" ht="15" customHeight="1" x14ac:dyDescent="0.3">
      <c r="A967" s="116" t="s">
        <v>3429</v>
      </c>
      <c r="B967" s="116" t="s">
        <v>1012</v>
      </c>
      <c r="C967" s="116">
        <v>1</v>
      </c>
      <c r="D967" s="116" t="s">
        <v>0</v>
      </c>
      <c r="E967" s="116" t="s">
        <v>2</v>
      </c>
      <c r="F967" s="116" t="s">
        <v>1393</v>
      </c>
      <c r="G967" s="116" t="s">
        <v>1408</v>
      </c>
      <c r="H967" s="116" t="s">
        <v>1409</v>
      </c>
      <c r="I967" s="116" t="s">
        <v>1410</v>
      </c>
      <c r="J967" s="116" t="s">
        <v>4601</v>
      </c>
      <c r="K967" s="116" t="s">
        <v>611</v>
      </c>
      <c r="L967" s="116" t="s">
        <v>1398</v>
      </c>
      <c r="M967" s="116" t="s">
        <v>1405</v>
      </c>
      <c r="N967" s="116">
        <v>1</v>
      </c>
      <c r="O967" s="116">
        <v>1</v>
      </c>
      <c r="P967" s="116">
        <v>1</v>
      </c>
      <c r="Q967" s="116">
        <v>1</v>
      </c>
      <c r="R967" s="116">
        <v>1</v>
      </c>
      <c r="S967" s="116">
        <v>1</v>
      </c>
      <c r="T967" s="116">
        <v>0</v>
      </c>
      <c r="U967" s="116">
        <v>0</v>
      </c>
      <c r="V967" s="116">
        <v>0</v>
      </c>
      <c r="W967" s="84">
        <v>964970.14</v>
      </c>
      <c r="X967" s="117">
        <v>44987</v>
      </c>
      <c r="Y967" s="117">
        <v>46083</v>
      </c>
      <c r="Z967" s="84">
        <v>964970.14</v>
      </c>
      <c r="AA967" s="116" t="s">
        <v>1406</v>
      </c>
      <c r="AB967" s="116" t="s">
        <v>1407</v>
      </c>
      <c r="AC967" s="118">
        <v>964970.14</v>
      </c>
      <c r="AD967" s="118">
        <v>0</v>
      </c>
      <c r="AE967" s="118">
        <v>0</v>
      </c>
      <c r="AF967" s="118">
        <v>0</v>
      </c>
      <c r="AG967" s="118">
        <v>0</v>
      </c>
      <c r="AH967" s="118">
        <v>0</v>
      </c>
      <c r="AI967" s="118">
        <v>0</v>
      </c>
      <c r="AJ967" s="118">
        <v>0</v>
      </c>
      <c r="AK967" s="118">
        <v>0</v>
      </c>
      <c r="AL967" s="118">
        <v>0</v>
      </c>
      <c r="AM967" s="118">
        <v>0</v>
      </c>
      <c r="AN967" s="118">
        <v>0</v>
      </c>
      <c r="AO967" s="118">
        <v>0</v>
      </c>
      <c r="AP967" s="118">
        <v>0</v>
      </c>
      <c r="AQ967" s="118">
        <v>0</v>
      </c>
      <c r="AR967" s="118">
        <f t="shared" si="45"/>
        <v>964970.14</v>
      </c>
      <c r="AS967" s="118">
        <f t="shared" si="46"/>
        <v>0</v>
      </c>
      <c r="AT967" s="118">
        <f t="shared" si="47"/>
        <v>964970.14</v>
      </c>
      <c r="AU967" s="145"/>
    </row>
    <row r="968" spans="1:47" ht="15" customHeight="1" x14ac:dyDescent="0.3">
      <c r="A968" s="116" t="s">
        <v>3430</v>
      </c>
      <c r="B968" s="116" t="s">
        <v>1013</v>
      </c>
      <c r="C968" s="116">
        <v>1</v>
      </c>
      <c r="D968" s="116" t="s">
        <v>0</v>
      </c>
      <c r="E968" s="116" t="s">
        <v>2</v>
      </c>
      <c r="F968" s="116" t="s">
        <v>1393</v>
      </c>
      <c r="G968" s="116" t="s">
        <v>1401</v>
      </c>
      <c r="H968" s="116" t="s">
        <v>1402</v>
      </c>
      <c r="I968" s="116" t="s">
        <v>1403</v>
      </c>
      <c r="J968" s="116" t="s">
        <v>1404</v>
      </c>
      <c r="K968" s="116" t="s">
        <v>327</v>
      </c>
      <c r="L968" s="116" t="s">
        <v>1398</v>
      </c>
      <c r="M968" s="116" t="s">
        <v>1405</v>
      </c>
      <c r="N968" s="116">
        <v>1</v>
      </c>
      <c r="O968" s="116">
        <v>1</v>
      </c>
      <c r="P968" s="116">
        <v>1</v>
      </c>
      <c r="Q968" s="116">
        <v>0</v>
      </c>
      <c r="R968" s="116">
        <v>0</v>
      </c>
      <c r="S968" s="116">
        <v>1</v>
      </c>
      <c r="T968" s="116">
        <v>1</v>
      </c>
      <c r="U968" s="116">
        <v>1</v>
      </c>
      <c r="V968" s="116">
        <v>0</v>
      </c>
      <c r="W968" s="84">
        <v>45797743.100000001</v>
      </c>
      <c r="X968" s="117">
        <v>44987</v>
      </c>
      <c r="Y968" s="117">
        <v>46083</v>
      </c>
      <c r="Z968" s="84">
        <v>45797743.100000001</v>
      </c>
      <c r="AA968" s="116" t="s">
        <v>1406</v>
      </c>
      <c r="AB968" s="116" t="s">
        <v>1407</v>
      </c>
      <c r="AC968" s="118">
        <v>45797743.100000001</v>
      </c>
      <c r="AD968" s="118">
        <v>0</v>
      </c>
      <c r="AE968" s="118">
        <v>0</v>
      </c>
      <c r="AF968" s="118">
        <v>0</v>
      </c>
      <c r="AG968" s="118">
        <v>0</v>
      </c>
      <c r="AH968" s="118">
        <v>0</v>
      </c>
      <c r="AI968" s="118">
        <v>0</v>
      </c>
      <c r="AJ968" s="118">
        <v>0</v>
      </c>
      <c r="AK968" s="118">
        <v>0</v>
      </c>
      <c r="AL968" s="118">
        <v>0</v>
      </c>
      <c r="AM968" s="118">
        <v>0</v>
      </c>
      <c r="AN968" s="118">
        <v>0</v>
      </c>
      <c r="AO968" s="118">
        <v>0</v>
      </c>
      <c r="AP968" s="118">
        <v>0</v>
      </c>
      <c r="AQ968" s="118">
        <v>0</v>
      </c>
      <c r="AR968" s="118">
        <f t="shared" si="45"/>
        <v>45797743.100000001</v>
      </c>
      <c r="AS968" s="118">
        <f t="shared" si="46"/>
        <v>0</v>
      </c>
      <c r="AT968" s="118">
        <f t="shared" si="47"/>
        <v>45797743.100000001</v>
      </c>
      <c r="AU968" s="145"/>
    </row>
    <row r="969" spans="1:47" ht="15" customHeight="1" x14ac:dyDescent="0.3">
      <c r="A969" s="116" t="s">
        <v>3431</v>
      </c>
      <c r="B969" s="116" t="s">
        <v>1014</v>
      </c>
      <c r="C969" s="116">
        <v>1</v>
      </c>
      <c r="D969" s="116" t="s">
        <v>0</v>
      </c>
      <c r="E969" s="116" t="s">
        <v>2</v>
      </c>
      <c r="F969" s="116" t="s">
        <v>1393</v>
      </c>
      <c r="G969" s="116" t="s">
        <v>1408</v>
      </c>
      <c r="H969" s="116" t="s">
        <v>1409</v>
      </c>
      <c r="I969" s="116" t="s">
        <v>1410</v>
      </c>
      <c r="J969" s="116" t="s">
        <v>4601</v>
      </c>
      <c r="K969" s="116" t="s">
        <v>611</v>
      </c>
      <c r="L969" s="116" t="s">
        <v>1398</v>
      </c>
      <c r="M969" s="116" t="s">
        <v>1405</v>
      </c>
      <c r="N969" s="116">
        <v>1</v>
      </c>
      <c r="O969" s="116">
        <v>1</v>
      </c>
      <c r="P969" s="116">
        <v>1</v>
      </c>
      <c r="Q969" s="116">
        <v>1</v>
      </c>
      <c r="R969" s="116">
        <v>1</v>
      </c>
      <c r="S969" s="116">
        <v>1</v>
      </c>
      <c r="T969" s="116">
        <v>0</v>
      </c>
      <c r="U969" s="116">
        <v>0</v>
      </c>
      <c r="V969" s="116">
        <v>0</v>
      </c>
      <c r="W969" s="84">
        <v>1084261.4099999999</v>
      </c>
      <c r="X969" s="117">
        <v>44987</v>
      </c>
      <c r="Y969" s="117">
        <v>46083</v>
      </c>
      <c r="Z969" s="84">
        <v>1084261.4099999999</v>
      </c>
      <c r="AA969" s="116" t="s">
        <v>1406</v>
      </c>
      <c r="AB969" s="116" t="s">
        <v>1407</v>
      </c>
      <c r="AC969" s="118">
        <v>1084261.4099999999</v>
      </c>
      <c r="AD969" s="118">
        <v>0</v>
      </c>
      <c r="AE969" s="118">
        <v>0</v>
      </c>
      <c r="AF969" s="118">
        <v>0</v>
      </c>
      <c r="AG969" s="118">
        <v>0</v>
      </c>
      <c r="AH969" s="118">
        <v>0</v>
      </c>
      <c r="AI969" s="118">
        <v>0</v>
      </c>
      <c r="AJ969" s="118">
        <v>0</v>
      </c>
      <c r="AK969" s="118">
        <v>0</v>
      </c>
      <c r="AL969" s="118">
        <v>0</v>
      </c>
      <c r="AM969" s="118">
        <v>0</v>
      </c>
      <c r="AN969" s="118">
        <v>0</v>
      </c>
      <c r="AO969" s="118">
        <v>0</v>
      </c>
      <c r="AP969" s="118">
        <v>0</v>
      </c>
      <c r="AQ969" s="118">
        <v>0</v>
      </c>
      <c r="AR969" s="118">
        <f t="shared" si="45"/>
        <v>1084261.4099999999</v>
      </c>
      <c r="AS969" s="118">
        <f t="shared" si="46"/>
        <v>0</v>
      </c>
      <c r="AT969" s="118">
        <f t="shared" si="47"/>
        <v>1084261.4099999999</v>
      </c>
      <c r="AU969" s="145"/>
    </row>
    <row r="970" spans="1:47" ht="15" customHeight="1" x14ac:dyDescent="0.3">
      <c r="A970" s="116" t="s">
        <v>3432</v>
      </c>
      <c r="B970" s="116" t="s">
        <v>1272</v>
      </c>
      <c r="C970" s="116">
        <v>1</v>
      </c>
      <c r="D970" s="116" t="s">
        <v>0</v>
      </c>
      <c r="E970" s="116" t="s">
        <v>2</v>
      </c>
      <c r="F970" s="116" t="s">
        <v>1393</v>
      </c>
      <c r="G970" s="116" t="s">
        <v>1408</v>
      </c>
      <c r="H970" s="116" t="s">
        <v>1409</v>
      </c>
      <c r="I970" s="116" t="s">
        <v>1410</v>
      </c>
      <c r="J970" s="116" t="s">
        <v>4601</v>
      </c>
      <c r="K970" s="116" t="s">
        <v>611</v>
      </c>
      <c r="L970" s="116" t="s">
        <v>1398</v>
      </c>
      <c r="M970" s="116" t="s">
        <v>1405</v>
      </c>
      <c r="N970" s="116">
        <v>1</v>
      </c>
      <c r="O970" s="116">
        <v>1</v>
      </c>
      <c r="P970" s="116">
        <v>1</v>
      </c>
      <c r="Q970" s="116">
        <v>1</v>
      </c>
      <c r="R970" s="116">
        <v>1</v>
      </c>
      <c r="S970" s="116">
        <v>1</v>
      </c>
      <c r="T970" s="116">
        <v>0</v>
      </c>
      <c r="U970" s="116">
        <v>0</v>
      </c>
      <c r="V970" s="116">
        <v>0</v>
      </c>
      <c r="W970" s="84">
        <v>2165436.48</v>
      </c>
      <c r="X970" s="117">
        <v>44995</v>
      </c>
      <c r="Y970" s="117">
        <v>46822</v>
      </c>
      <c r="Z970" s="84">
        <v>2165436.48</v>
      </c>
      <c r="AA970" s="116" t="s">
        <v>1406</v>
      </c>
      <c r="AB970" s="116" t="s">
        <v>1407</v>
      </c>
      <c r="AC970" s="118">
        <v>0</v>
      </c>
      <c r="AD970" s="118">
        <v>0</v>
      </c>
      <c r="AE970" s="118">
        <v>2165436.48</v>
      </c>
      <c r="AF970" s="118">
        <v>0</v>
      </c>
      <c r="AG970" s="118">
        <v>0</v>
      </c>
      <c r="AH970" s="118">
        <v>0</v>
      </c>
      <c r="AI970" s="118">
        <v>0</v>
      </c>
      <c r="AJ970" s="118">
        <v>0</v>
      </c>
      <c r="AK970" s="118">
        <v>0</v>
      </c>
      <c r="AL970" s="118">
        <v>0</v>
      </c>
      <c r="AM970" s="118">
        <v>0</v>
      </c>
      <c r="AN970" s="118">
        <v>0</v>
      </c>
      <c r="AO970" s="118">
        <v>0</v>
      </c>
      <c r="AP970" s="118">
        <v>0</v>
      </c>
      <c r="AQ970" s="118">
        <v>0</v>
      </c>
      <c r="AR970" s="118">
        <f t="shared" si="45"/>
        <v>0</v>
      </c>
      <c r="AS970" s="118">
        <f t="shared" si="46"/>
        <v>2165436.48</v>
      </c>
      <c r="AT970" s="118">
        <f t="shared" si="47"/>
        <v>2165436.48</v>
      </c>
      <c r="AU970" s="145"/>
    </row>
    <row r="971" spans="1:47" ht="15" customHeight="1" x14ac:dyDescent="0.3">
      <c r="A971" s="116" t="s">
        <v>3433</v>
      </c>
      <c r="B971" s="116" t="s">
        <v>1273</v>
      </c>
      <c r="C971" s="116">
        <v>1</v>
      </c>
      <c r="D971" s="116" t="s">
        <v>0</v>
      </c>
      <c r="E971" s="116" t="s">
        <v>2</v>
      </c>
      <c r="F971" s="116" t="s">
        <v>1393</v>
      </c>
      <c r="G971" s="116" t="s">
        <v>1408</v>
      </c>
      <c r="H971" s="116" t="s">
        <v>1409</v>
      </c>
      <c r="I971" s="116" t="s">
        <v>1410</v>
      </c>
      <c r="J971" s="116" t="s">
        <v>4601</v>
      </c>
      <c r="K971" s="116" t="s">
        <v>611</v>
      </c>
      <c r="L971" s="116" t="s">
        <v>1398</v>
      </c>
      <c r="M971" s="116" t="s">
        <v>1405</v>
      </c>
      <c r="N971" s="116">
        <v>1</v>
      </c>
      <c r="O971" s="116">
        <v>1</v>
      </c>
      <c r="P971" s="116">
        <v>1</v>
      </c>
      <c r="Q971" s="116">
        <v>1</v>
      </c>
      <c r="R971" s="116">
        <v>1</v>
      </c>
      <c r="S971" s="116">
        <v>1</v>
      </c>
      <c r="T971" s="116">
        <v>0</v>
      </c>
      <c r="U971" s="116">
        <v>0</v>
      </c>
      <c r="V971" s="116">
        <v>0</v>
      </c>
      <c r="W971" s="84">
        <v>11818571.76</v>
      </c>
      <c r="X971" s="117">
        <v>45000</v>
      </c>
      <c r="Y971" s="117">
        <v>47192</v>
      </c>
      <c r="Z971" s="84">
        <v>11818571.76</v>
      </c>
      <c r="AA971" s="116" t="s">
        <v>1406</v>
      </c>
      <c r="AB971" s="116" t="s">
        <v>1407</v>
      </c>
      <c r="AC971" s="118">
        <v>0</v>
      </c>
      <c r="AD971" s="118">
        <v>0</v>
      </c>
      <c r="AE971" s="118">
        <v>0</v>
      </c>
      <c r="AF971" s="118">
        <v>11818571.76</v>
      </c>
      <c r="AG971" s="118">
        <v>0</v>
      </c>
      <c r="AH971" s="118">
        <v>0</v>
      </c>
      <c r="AI971" s="118">
        <v>0</v>
      </c>
      <c r="AJ971" s="118">
        <v>0</v>
      </c>
      <c r="AK971" s="118">
        <v>0</v>
      </c>
      <c r="AL971" s="118">
        <v>0</v>
      </c>
      <c r="AM971" s="118">
        <v>0</v>
      </c>
      <c r="AN971" s="118">
        <v>0</v>
      </c>
      <c r="AO971" s="118">
        <v>0</v>
      </c>
      <c r="AP971" s="118">
        <v>0</v>
      </c>
      <c r="AQ971" s="118">
        <v>0</v>
      </c>
      <c r="AR971" s="118">
        <f t="shared" si="45"/>
        <v>0</v>
      </c>
      <c r="AS971" s="118">
        <f t="shared" si="46"/>
        <v>11818571.76</v>
      </c>
      <c r="AT971" s="118">
        <f t="shared" si="47"/>
        <v>11818571.76</v>
      </c>
      <c r="AU971" s="145"/>
    </row>
    <row r="972" spans="1:47" ht="15" customHeight="1" x14ac:dyDescent="0.3">
      <c r="A972" s="116" t="s">
        <v>3434</v>
      </c>
      <c r="B972" s="116" t="s">
        <v>1274</v>
      </c>
      <c r="C972" s="116">
        <v>1</v>
      </c>
      <c r="D972" s="116" t="s">
        <v>0</v>
      </c>
      <c r="E972" s="116" t="s">
        <v>2</v>
      </c>
      <c r="F972" s="116" t="s">
        <v>1393</v>
      </c>
      <c r="G972" s="116" t="s">
        <v>1408</v>
      </c>
      <c r="H972" s="116" t="s">
        <v>1409</v>
      </c>
      <c r="I972" s="116" t="s">
        <v>1410</v>
      </c>
      <c r="J972" s="116" t="s">
        <v>4601</v>
      </c>
      <c r="K972" s="116" t="s">
        <v>611</v>
      </c>
      <c r="L972" s="116" t="s">
        <v>1398</v>
      </c>
      <c r="M972" s="116" t="s">
        <v>1405</v>
      </c>
      <c r="N972" s="116">
        <v>1</v>
      </c>
      <c r="O972" s="116">
        <v>1</v>
      </c>
      <c r="P972" s="116">
        <v>1</v>
      </c>
      <c r="Q972" s="116">
        <v>1</v>
      </c>
      <c r="R972" s="116">
        <v>1</v>
      </c>
      <c r="S972" s="116">
        <v>1</v>
      </c>
      <c r="T972" s="116">
        <v>0</v>
      </c>
      <c r="U972" s="116">
        <v>0</v>
      </c>
      <c r="V972" s="116">
        <v>0</v>
      </c>
      <c r="W972" s="84">
        <v>1741259.11</v>
      </c>
      <c r="X972" s="117">
        <v>44984</v>
      </c>
      <c r="Y972" s="117">
        <v>48637</v>
      </c>
      <c r="Z972" s="84">
        <v>1741259.11</v>
      </c>
      <c r="AA972" s="116" t="s">
        <v>1406</v>
      </c>
      <c r="AB972" s="116" t="s">
        <v>1407</v>
      </c>
      <c r="AC972" s="118">
        <v>0</v>
      </c>
      <c r="AD972" s="118">
        <v>0</v>
      </c>
      <c r="AE972" s="118">
        <v>0</v>
      </c>
      <c r="AF972" s="118">
        <v>0</v>
      </c>
      <c r="AG972" s="118">
        <v>0</v>
      </c>
      <c r="AH972" s="118">
        <v>0</v>
      </c>
      <c r="AI972" s="118">
        <v>0</v>
      </c>
      <c r="AJ972" s="118">
        <v>1741259.11</v>
      </c>
      <c r="AK972" s="118">
        <v>0</v>
      </c>
      <c r="AL972" s="118">
        <v>0</v>
      </c>
      <c r="AM972" s="118">
        <v>0</v>
      </c>
      <c r="AN972" s="118">
        <v>0</v>
      </c>
      <c r="AO972" s="118">
        <v>0</v>
      </c>
      <c r="AP972" s="118">
        <v>0</v>
      </c>
      <c r="AQ972" s="118">
        <v>0</v>
      </c>
      <c r="AR972" s="118">
        <f t="shared" si="45"/>
        <v>0</v>
      </c>
      <c r="AS972" s="118">
        <f t="shared" si="46"/>
        <v>1741259.11</v>
      </c>
      <c r="AT972" s="118">
        <f t="shared" si="47"/>
        <v>1741259.11</v>
      </c>
      <c r="AU972" s="145"/>
    </row>
    <row r="973" spans="1:47" ht="15" customHeight="1" x14ac:dyDescent="0.3">
      <c r="A973" s="116" t="s">
        <v>3435</v>
      </c>
      <c r="B973" s="116" t="s">
        <v>1275</v>
      </c>
      <c r="C973" s="116">
        <v>1</v>
      </c>
      <c r="D973" s="116" t="s">
        <v>0</v>
      </c>
      <c r="E973" s="116" t="s">
        <v>2</v>
      </c>
      <c r="F973" s="116" t="s">
        <v>1393</v>
      </c>
      <c r="G973" s="116" t="s">
        <v>1408</v>
      </c>
      <c r="H973" s="116" t="s">
        <v>1409</v>
      </c>
      <c r="I973" s="116" t="s">
        <v>1410</v>
      </c>
      <c r="J973" s="116" t="s">
        <v>4601</v>
      </c>
      <c r="K973" s="116" t="s">
        <v>611</v>
      </c>
      <c r="L973" s="116" t="s">
        <v>1398</v>
      </c>
      <c r="M973" s="116" t="s">
        <v>1405</v>
      </c>
      <c r="N973" s="116">
        <v>1</v>
      </c>
      <c r="O973" s="116">
        <v>1</v>
      </c>
      <c r="P973" s="116">
        <v>1</v>
      </c>
      <c r="Q973" s="116">
        <v>1</v>
      </c>
      <c r="R973" s="116">
        <v>1</v>
      </c>
      <c r="S973" s="116">
        <v>1</v>
      </c>
      <c r="T973" s="116">
        <v>0</v>
      </c>
      <c r="U973" s="116">
        <v>0</v>
      </c>
      <c r="V973" s="116">
        <v>0</v>
      </c>
      <c r="W973" s="84">
        <v>12378544.4</v>
      </c>
      <c r="X973" s="117">
        <v>45000</v>
      </c>
      <c r="Y973" s="117">
        <v>47192</v>
      </c>
      <c r="Z973" s="84">
        <v>12378544.4</v>
      </c>
      <c r="AA973" s="116" t="s">
        <v>1406</v>
      </c>
      <c r="AB973" s="116" t="s">
        <v>1407</v>
      </c>
      <c r="AC973" s="118">
        <v>0</v>
      </c>
      <c r="AD973" s="118">
        <v>0</v>
      </c>
      <c r="AE973" s="118">
        <v>0</v>
      </c>
      <c r="AF973" s="118">
        <v>12378544.4</v>
      </c>
      <c r="AG973" s="118">
        <v>0</v>
      </c>
      <c r="AH973" s="118">
        <v>0</v>
      </c>
      <c r="AI973" s="118">
        <v>0</v>
      </c>
      <c r="AJ973" s="118">
        <v>0</v>
      </c>
      <c r="AK973" s="118">
        <v>0</v>
      </c>
      <c r="AL973" s="118">
        <v>0</v>
      </c>
      <c r="AM973" s="118">
        <v>0</v>
      </c>
      <c r="AN973" s="118">
        <v>0</v>
      </c>
      <c r="AO973" s="118">
        <v>0</v>
      </c>
      <c r="AP973" s="118">
        <v>0</v>
      </c>
      <c r="AQ973" s="118">
        <v>0</v>
      </c>
      <c r="AR973" s="118">
        <f t="shared" si="45"/>
        <v>0</v>
      </c>
      <c r="AS973" s="118">
        <f t="shared" si="46"/>
        <v>12378544.4</v>
      </c>
      <c r="AT973" s="118">
        <f t="shared" si="47"/>
        <v>12378544.4</v>
      </c>
      <c r="AU973" s="145"/>
    </row>
    <row r="974" spans="1:47" ht="15" customHeight="1" x14ac:dyDescent="0.3">
      <c r="A974" s="116" t="s">
        <v>3436</v>
      </c>
      <c r="B974" s="116" t="s">
        <v>1015</v>
      </c>
      <c r="C974" s="116">
        <v>1</v>
      </c>
      <c r="D974" s="116" t="s">
        <v>0</v>
      </c>
      <c r="E974" s="116" t="s">
        <v>2</v>
      </c>
      <c r="F974" s="116" t="s">
        <v>1393</v>
      </c>
      <c r="G974" s="116" t="s">
        <v>1413</v>
      </c>
      <c r="H974" s="116" t="s">
        <v>1409</v>
      </c>
      <c r="I974" s="116" t="s">
        <v>1414</v>
      </c>
      <c r="J974" s="116" t="s">
        <v>4601</v>
      </c>
      <c r="K974" s="116" t="s">
        <v>793</v>
      </c>
      <c r="L974" s="116" t="s">
        <v>1398</v>
      </c>
      <c r="M974" s="116" t="s">
        <v>1405</v>
      </c>
      <c r="N974" s="116">
        <v>1</v>
      </c>
      <c r="O974" s="116">
        <v>1</v>
      </c>
      <c r="P974" s="116">
        <v>1</v>
      </c>
      <c r="Q974" s="116">
        <v>1</v>
      </c>
      <c r="R974" s="116">
        <v>1</v>
      </c>
      <c r="S974" s="116">
        <v>1</v>
      </c>
      <c r="T974" s="116">
        <v>0</v>
      </c>
      <c r="U974" s="116">
        <v>1</v>
      </c>
      <c r="V974" s="116">
        <v>0</v>
      </c>
      <c r="W974" s="84">
        <v>4694126.49</v>
      </c>
      <c r="X974" s="117">
        <v>44987</v>
      </c>
      <c r="Y974" s="117">
        <v>46083</v>
      </c>
      <c r="Z974" s="84">
        <v>4694126.49</v>
      </c>
      <c r="AA974" s="116" t="s">
        <v>1406</v>
      </c>
      <c r="AB974" s="116" t="s">
        <v>1407</v>
      </c>
      <c r="AC974" s="118">
        <v>4694126.49</v>
      </c>
      <c r="AD974" s="118">
        <v>0</v>
      </c>
      <c r="AE974" s="118">
        <v>0</v>
      </c>
      <c r="AF974" s="118">
        <v>0</v>
      </c>
      <c r="AG974" s="118">
        <v>0</v>
      </c>
      <c r="AH974" s="118">
        <v>0</v>
      </c>
      <c r="AI974" s="118">
        <v>0</v>
      </c>
      <c r="AJ974" s="118">
        <v>0</v>
      </c>
      <c r="AK974" s="118">
        <v>0</v>
      </c>
      <c r="AL974" s="118">
        <v>0</v>
      </c>
      <c r="AM974" s="118">
        <v>0</v>
      </c>
      <c r="AN974" s="118">
        <v>0</v>
      </c>
      <c r="AO974" s="118">
        <v>0</v>
      </c>
      <c r="AP974" s="118">
        <v>0</v>
      </c>
      <c r="AQ974" s="118">
        <v>0</v>
      </c>
      <c r="AR974" s="118">
        <f t="shared" si="45"/>
        <v>4694126.49</v>
      </c>
      <c r="AS974" s="118">
        <f t="shared" si="46"/>
        <v>0</v>
      </c>
      <c r="AT974" s="118">
        <f t="shared" si="47"/>
        <v>4694126.49</v>
      </c>
      <c r="AU974" s="145"/>
    </row>
    <row r="975" spans="1:47" ht="15" customHeight="1" x14ac:dyDescent="0.3">
      <c r="A975" s="116" t="s">
        <v>3437</v>
      </c>
      <c r="B975" s="116" t="s">
        <v>1015</v>
      </c>
      <c r="C975" s="116">
        <v>2</v>
      </c>
      <c r="D975" s="116" t="s">
        <v>0</v>
      </c>
      <c r="E975" s="116" t="s">
        <v>2</v>
      </c>
      <c r="F975" s="116" t="s">
        <v>1393</v>
      </c>
      <c r="G975" s="116" t="s">
        <v>1413</v>
      </c>
      <c r="H975" s="116" t="s">
        <v>1409</v>
      </c>
      <c r="I975" s="116" t="s">
        <v>1414</v>
      </c>
      <c r="J975" s="116" t="s">
        <v>4601</v>
      </c>
      <c r="K975" s="116" t="s">
        <v>793</v>
      </c>
      <c r="L975" s="116" t="s">
        <v>1398</v>
      </c>
      <c r="M975" s="116" t="s">
        <v>1405</v>
      </c>
      <c r="N975" s="116">
        <v>1</v>
      </c>
      <c r="O975" s="116">
        <v>1</v>
      </c>
      <c r="P975" s="116">
        <v>1</v>
      </c>
      <c r="Q975" s="116">
        <v>1</v>
      </c>
      <c r="R975" s="116">
        <v>1</v>
      </c>
      <c r="S975" s="116">
        <v>1</v>
      </c>
      <c r="T975" s="116">
        <v>0</v>
      </c>
      <c r="U975" s="116">
        <v>1</v>
      </c>
      <c r="V975" s="116">
        <v>0</v>
      </c>
      <c r="W975" s="84">
        <v>4943113.7699999996</v>
      </c>
      <c r="X975" s="117">
        <v>45041</v>
      </c>
      <c r="Y975" s="117">
        <v>46502</v>
      </c>
      <c r="Z975" s="84">
        <v>4943113.7699999996</v>
      </c>
      <c r="AA975" s="116" t="s">
        <v>1406</v>
      </c>
      <c r="AB975" s="116" t="s">
        <v>1407</v>
      </c>
      <c r="AC975" s="118">
        <v>0</v>
      </c>
      <c r="AD975" s="118">
        <v>4943113.7699999996</v>
      </c>
      <c r="AE975" s="118">
        <v>0</v>
      </c>
      <c r="AF975" s="118">
        <v>0</v>
      </c>
      <c r="AG975" s="118">
        <v>0</v>
      </c>
      <c r="AH975" s="118">
        <v>0</v>
      </c>
      <c r="AI975" s="118">
        <v>0</v>
      </c>
      <c r="AJ975" s="118">
        <v>0</v>
      </c>
      <c r="AK975" s="118">
        <v>0</v>
      </c>
      <c r="AL975" s="118">
        <v>0</v>
      </c>
      <c r="AM975" s="118">
        <v>0</v>
      </c>
      <c r="AN975" s="118">
        <v>0</v>
      </c>
      <c r="AO975" s="118">
        <v>0</v>
      </c>
      <c r="AP975" s="118">
        <v>0</v>
      </c>
      <c r="AQ975" s="118">
        <v>0</v>
      </c>
      <c r="AR975" s="118">
        <f t="shared" si="45"/>
        <v>4943113.7699999996</v>
      </c>
      <c r="AS975" s="118">
        <f t="shared" si="46"/>
        <v>0</v>
      </c>
      <c r="AT975" s="118">
        <f t="shared" si="47"/>
        <v>4943113.7699999996</v>
      </c>
      <c r="AU975" s="145"/>
    </row>
    <row r="976" spans="1:47" ht="15" customHeight="1" x14ac:dyDescent="0.3">
      <c r="A976" s="116" t="s">
        <v>3438</v>
      </c>
      <c r="B976" s="116" t="s">
        <v>1015</v>
      </c>
      <c r="C976" s="116">
        <v>3</v>
      </c>
      <c r="D976" s="116" t="s">
        <v>0</v>
      </c>
      <c r="E976" s="116" t="s">
        <v>2</v>
      </c>
      <c r="F976" s="116" t="s">
        <v>1393</v>
      </c>
      <c r="G976" s="116" t="s">
        <v>1413</v>
      </c>
      <c r="H976" s="116" t="s">
        <v>1409</v>
      </c>
      <c r="I976" s="116" t="s">
        <v>1414</v>
      </c>
      <c r="J976" s="116" t="s">
        <v>4601</v>
      </c>
      <c r="K976" s="116" t="s">
        <v>793</v>
      </c>
      <c r="L976" s="116" t="s">
        <v>1398</v>
      </c>
      <c r="M976" s="116" t="s">
        <v>1405</v>
      </c>
      <c r="N976" s="116">
        <v>1</v>
      </c>
      <c r="O976" s="116">
        <v>1</v>
      </c>
      <c r="P976" s="116">
        <v>1</v>
      </c>
      <c r="Q976" s="116">
        <v>1</v>
      </c>
      <c r="R976" s="116">
        <v>1</v>
      </c>
      <c r="S976" s="116">
        <v>1</v>
      </c>
      <c r="T976" s="116">
        <v>0</v>
      </c>
      <c r="U976" s="116">
        <v>1</v>
      </c>
      <c r="V976" s="116">
        <v>0</v>
      </c>
      <c r="W976" s="84">
        <v>4896968.82</v>
      </c>
      <c r="X976" s="117">
        <v>44995</v>
      </c>
      <c r="Y976" s="117">
        <v>46822</v>
      </c>
      <c r="Z976" s="84">
        <v>4896968.82</v>
      </c>
      <c r="AA976" s="116" t="s">
        <v>1406</v>
      </c>
      <c r="AB976" s="116" t="s">
        <v>1407</v>
      </c>
      <c r="AC976" s="118">
        <v>0</v>
      </c>
      <c r="AD976" s="118">
        <v>0</v>
      </c>
      <c r="AE976" s="118">
        <v>4896968.82</v>
      </c>
      <c r="AF976" s="118">
        <v>0</v>
      </c>
      <c r="AG976" s="118">
        <v>0</v>
      </c>
      <c r="AH976" s="118">
        <v>0</v>
      </c>
      <c r="AI976" s="118">
        <v>0</v>
      </c>
      <c r="AJ976" s="118">
        <v>0</v>
      </c>
      <c r="AK976" s="118">
        <v>0</v>
      </c>
      <c r="AL976" s="118">
        <v>0</v>
      </c>
      <c r="AM976" s="118">
        <v>0</v>
      </c>
      <c r="AN976" s="118">
        <v>0</v>
      </c>
      <c r="AO976" s="118">
        <v>0</v>
      </c>
      <c r="AP976" s="118">
        <v>0</v>
      </c>
      <c r="AQ976" s="118">
        <v>0</v>
      </c>
      <c r="AR976" s="118">
        <f t="shared" si="45"/>
        <v>0</v>
      </c>
      <c r="AS976" s="118">
        <f t="shared" si="46"/>
        <v>4896968.82</v>
      </c>
      <c r="AT976" s="118">
        <f t="shared" si="47"/>
        <v>4896968.82</v>
      </c>
      <c r="AU976" s="145"/>
    </row>
    <row r="977" spans="1:47" ht="15" customHeight="1" x14ac:dyDescent="0.3">
      <c r="A977" s="116" t="s">
        <v>3439</v>
      </c>
      <c r="B977" s="116" t="s">
        <v>1016</v>
      </c>
      <c r="C977" s="116">
        <v>1</v>
      </c>
      <c r="D977" s="116" t="s">
        <v>0</v>
      </c>
      <c r="E977" s="116" t="s">
        <v>2</v>
      </c>
      <c r="F977" s="116" t="s">
        <v>1393</v>
      </c>
      <c r="G977" s="116" t="s">
        <v>1408</v>
      </c>
      <c r="H977" s="116" t="s">
        <v>1409</v>
      </c>
      <c r="I977" s="116" t="s">
        <v>1410</v>
      </c>
      <c r="J977" s="116" t="s">
        <v>4601</v>
      </c>
      <c r="K977" s="116" t="s">
        <v>611</v>
      </c>
      <c r="L977" s="116" t="s">
        <v>1398</v>
      </c>
      <c r="M977" s="116" t="s">
        <v>1405</v>
      </c>
      <c r="N977" s="116">
        <v>1</v>
      </c>
      <c r="O977" s="116">
        <v>1</v>
      </c>
      <c r="P977" s="116">
        <v>1</v>
      </c>
      <c r="Q977" s="116">
        <v>1</v>
      </c>
      <c r="R977" s="116">
        <v>1</v>
      </c>
      <c r="S977" s="116">
        <v>1</v>
      </c>
      <c r="T977" s="116">
        <v>0</v>
      </c>
      <c r="U977" s="116">
        <v>0</v>
      </c>
      <c r="V977" s="116">
        <v>0</v>
      </c>
      <c r="W977" s="84">
        <v>6544491.0599999996</v>
      </c>
      <c r="X977" s="117">
        <v>44987</v>
      </c>
      <c r="Y977" s="117">
        <v>46083</v>
      </c>
      <c r="Z977" s="84">
        <v>6544491.0599999996</v>
      </c>
      <c r="AA977" s="116" t="s">
        <v>1406</v>
      </c>
      <c r="AB977" s="116" t="s">
        <v>1407</v>
      </c>
      <c r="AC977" s="118">
        <v>6544491.0599999996</v>
      </c>
      <c r="AD977" s="118">
        <v>0</v>
      </c>
      <c r="AE977" s="118">
        <v>0</v>
      </c>
      <c r="AF977" s="118">
        <v>0</v>
      </c>
      <c r="AG977" s="118">
        <v>0</v>
      </c>
      <c r="AH977" s="118">
        <v>0</v>
      </c>
      <c r="AI977" s="118">
        <v>0</v>
      </c>
      <c r="AJ977" s="118">
        <v>0</v>
      </c>
      <c r="AK977" s="118">
        <v>0</v>
      </c>
      <c r="AL977" s="118">
        <v>0</v>
      </c>
      <c r="AM977" s="118">
        <v>0</v>
      </c>
      <c r="AN977" s="118">
        <v>0</v>
      </c>
      <c r="AO977" s="118">
        <v>0</v>
      </c>
      <c r="AP977" s="118">
        <v>0</v>
      </c>
      <c r="AQ977" s="118">
        <v>0</v>
      </c>
      <c r="AR977" s="118">
        <f t="shared" si="45"/>
        <v>6544491.0599999996</v>
      </c>
      <c r="AS977" s="118">
        <f t="shared" si="46"/>
        <v>0</v>
      </c>
      <c r="AT977" s="118">
        <f t="shared" si="47"/>
        <v>6544491.0599999996</v>
      </c>
      <c r="AU977" s="145"/>
    </row>
    <row r="978" spans="1:47" ht="15" customHeight="1" x14ac:dyDescent="0.3">
      <c r="A978" s="116" t="s">
        <v>3440</v>
      </c>
      <c r="B978" s="116" t="s">
        <v>1016</v>
      </c>
      <c r="C978" s="116">
        <v>2</v>
      </c>
      <c r="D978" s="116" t="s">
        <v>0</v>
      </c>
      <c r="E978" s="116" t="s">
        <v>2</v>
      </c>
      <c r="F978" s="116" t="s">
        <v>1393</v>
      </c>
      <c r="G978" s="116" t="s">
        <v>1408</v>
      </c>
      <c r="H978" s="116" t="s">
        <v>1409</v>
      </c>
      <c r="I978" s="116" t="s">
        <v>1410</v>
      </c>
      <c r="J978" s="116" t="s">
        <v>4601</v>
      </c>
      <c r="K978" s="116" t="s">
        <v>611</v>
      </c>
      <c r="L978" s="116" t="s">
        <v>1398</v>
      </c>
      <c r="M978" s="116" t="s">
        <v>1405</v>
      </c>
      <c r="N978" s="116">
        <v>1</v>
      </c>
      <c r="O978" s="116">
        <v>1</v>
      </c>
      <c r="P978" s="116">
        <v>1</v>
      </c>
      <c r="Q978" s="116">
        <v>1</v>
      </c>
      <c r="R978" s="116">
        <v>1</v>
      </c>
      <c r="S978" s="116">
        <v>1</v>
      </c>
      <c r="T978" s="116">
        <v>0</v>
      </c>
      <c r="U978" s="116">
        <v>0</v>
      </c>
      <c r="V978" s="116">
        <v>0</v>
      </c>
      <c r="W978" s="84">
        <v>15248745.48</v>
      </c>
      <c r="X978" s="117">
        <v>44995</v>
      </c>
      <c r="Y978" s="117">
        <v>46822</v>
      </c>
      <c r="Z978" s="84">
        <v>15248745.48</v>
      </c>
      <c r="AA978" s="116" t="s">
        <v>1406</v>
      </c>
      <c r="AB978" s="116" t="s">
        <v>1407</v>
      </c>
      <c r="AC978" s="118">
        <v>0</v>
      </c>
      <c r="AD978" s="118">
        <v>0</v>
      </c>
      <c r="AE978" s="118">
        <v>15248745.48</v>
      </c>
      <c r="AF978" s="118">
        <v>0</v>
      </c>
      <c r="AG978" s="118">
        <v>0</v>
      </c>
      <c r="AH978" s="118">
        <v>0</v>
      </c>
      <c r="AI978" s="118">
        <v>0</v>
      </c>
      <c r="AJ978" s="118">
        <v>0</v>
      </c>
      <c r="AK978" s="118">
        <v>0</v>
      </c>
      <c r="AL978" s="118">
        <v>0</v>
      </c>
      <c r="AM978" s="118">
        <v>0</v>
      </c>
      <c r="AN978" s="118">
        <v>0</v>
      </c>
      <c r="AO978" s="118">
        <v>0</v>
      </c>
      <c r="AP978" s="118">
        <v>0</v>
      </c>
      <c r="AQ978" s="118">
        <v>0</v>
      </c>
      <c r="AR978" s="118">
        <f t="shared" si="45"/>
        <v>0</v>
      </c>
      <c r="AS978" s="118">
        <f t="shared" si="46"/>
        <v>15248745.48</v>
      </c>
      <c r="AT978" s="118">
        <f t="shared" si="47"/>
        <v>15248745.48</v>
      </c>
      <c r="AU978" s="145"/>
    </row>
    <row r="979" spans="1:47" ht="15" customHeight="1" x14ac:dyDescent="0.3">
      <c r="A979" s="116" t="s">
        <v>3443</v>
      </c>
      <c r="B979" s="116" t="s">
        <v>1019</v>
      </c>
      <c r="C979" s="116">
        <v>1</v>
      </c>
      <c r="D979" s="116" t="s">
        <v>0</v>
      </c>
      <c r="E979" s="116" t="s">
        <v>2</v>
      </c>
      <c r="F979" s="116" t="s">
        <v>1393</v>
      </c>
      <c r="G979" s="116" t="s">
        <v>1394</v>
      </c>
      <c r="H979" s="116" t="s">
        <v>1402</v>
      </c>
      <c r="I979" s="116" t="s">
        <v>1396</v>
      </c>
      <c r="J979" s="116" t="s">
        <v>1404</v>
      </c>
      <c r="K979" s="116" t="s">
        <v>330</v>
      </c>
      <c r="L979" s="116" t="s">
        <v>1398</v>
      </c>
      <c r="M979" s="116" t="s">
        <v>1405</v>
      </c>
      <c r="N979" s="116">
        <v>1</v>
      </c>
      <c r="O979" s="116">
        <v>1</v>
      </c>
      <c r="P979" s="116">
        <v>1</v>
      </c>
      <c r="Q979" s="116">
        <v>0</v>
      </c>
      <c r="R979" s="116">
        <v>1</v>
      </c>
      <c r="S979" s="116">
        <v>1</v>
      </c>
      <c r="T979" s="116">
        <v>1</v>
      </c>
      <c r="U979" s="116">
        <v>0</v>
      </c>
      <c r="V979" s="116">
        <v>0</v>
      </c>
      <c r="W979" s="84">
        <v>14682097.49</v>
      </c>
      <c r="X979" s="117">
        <v>44987</v>
      </c>
      <c r="Y979" s="117">
        <v>46083</v>
      </c>
      <c r="Z979" s="84">
        <v>14682097.49</v>
      </c>
      <c r="AA979" s="116" t="s">
        <v>1406</v>
      </c>
      <c r="AB979" s="116" t="s">
        <v>1407</v>
      </c>
      <c r="AC979" s="118">
        <v>14682097.49</v>
      </c>
      <c r="AD979" s="118">
        <v>0</v>
      </c>
      <c r="AE979" s="118">
        <v>0</v>
      </c>
      <c r="AF979" s="118">
        <v>0</v>
      </c>
      <c r="AG979" s="118">
        <v>0</v>
      </c>
      <c r="AH979" s="118">
        <v>0</v>
      </c>
      <c r="AI979" s="118">
        <v>0</v>
      </c>
      <c r="AJ979" s="118">
        <v>0</v>
      </c>
      <c r="AK979" s="118">
        <v>0</v>
      </c>
      <c r="AL979" s="118">
        <v>0</v>
      </c>
      <c r="AM979" s="118">
        <v>0</v>
      </c>
      <c r="AN979" s="118">
        <v>0</v>
      </c>
      <c r="AO979" s="118">
        <v>0</v>
      </c>
      <c r="AP979" s="118">
        <v>0</v>
      </c>
      <c r="AQ979" s="118">
        <v>0</v>
      </c>
      <c r="AR979" s="118">
        <f t="shared" si="45"/>
        <v>14682097.49</v>
      </c>
      <c r="AS979" s="118">
        <f t="shared" si="46"/>
        <v>0</v>
      </c>
      <c r="AT979" s="118">
        <f t="shared" si="47"/>
        <v>14682097.49</v>
      </c>
      <c r="AU979" s="145"/>
    </row>
    <row r="980" spans="1:47" ht="15" customHeight="1" x14ac:dyDescent="0.3">
      <c r="A980" s="116" t="s">
        <v>3444</v>
      </c>
      <c r="B980" s="116" t="s">
        <v>1020</v>
      </c>
      <c r="C980" s="116">
        <v>1</v>
      </c>
      <c r="D980" s="116" t="s">
        <v>0</v>
      </c>
      <c r="E980" s="116" t="s">
        <v>2</v>
      </c>
      <c r="F980" s="116" t="s">
        <v>1393</v>
      </c>
      <c r="G980" s="116" t="s">
        <v>1394</v>
      </c>
      <c r="H980" s="116" t="s">
        <v>1402</v>
      </c>
      <c r="I980" s="116" t="s">
        <v>1396</v>
      </c>
      <c r="J980" s="116" t="s">
        <v>1404</v>
      </c>
      <c r="K980" s="116" t="s">
        <v>330</v>
      </c>
      <c r="L980" s="116" t="s">
        <v>1398</v>
      </c>
      <c r="M980" s="116" t="s">
        <v>1405</v>
      </c>
      <c r="N980" s="116">
        <v>1</v>
      </c>
      <c r="O980" s="116">
        <v>1</v>
      </c>
      <c r="P980" s="116">
        <v>1</v>
      </c>
      <c r="Q980" s="116">
        <v>0</v>
      </c>
      <c r="R980" s="116">
        <v>1</v>
      </c>
      <c r="S980" s="116">
        <v>1</v>
      </c>
      <c r="T980" s="116">
        <v>1</v>
      </c>
      <c r="U980" s="116">
        <v>0</v>
      </c>
      <c r="V980" s="116">
        <v>0</v>
      </c>
      <c r="W980" s="84">
        <v>15269381.390000001</v>
      </c>
      <c r="X980" s="117">
        <v>44987</v>
      </c>
      <c r="Y980" s="117">
        <v>46083</v>
      </c>
      <c r="Z980" s="84">
        <v>15269381.390000001</v>
      </c>
      <c r="AA980" s="116" t="s">
        <v>1406</v>
      </c>
      <c r="AB980" s="116" t="s">
        <v>1407</v>
      </c>
      <c r="AC980" s="118">
        <v>15269381.390000001</v>
      </c>
      <c r="AD980" s="118">
        <v>0</v>
      </c>
      <c r="AE980" s="118">
        <v>0</v>
      </c>
      <c r="AF980" s="118">
        <v>0</v>
      </c>
      <c r="AG980" s="118">
        <v>0</v>
      </c>
      <c r="AH980" s="118">
        <v>0</v>
      </c>
      <c r="AI980" s="118">
        <v>0</v>
      </c>
      <c r="AJ980" s="118">
        <v>0</v>
      </c>
      <c r="AK980" s="118">
        <v>0</v>
      </c>
      <c r="AL980" s="118">
        <v>0</v>
      </c>
      <c r="AM980" s="118">
        <v>0</v>
      </c>
      <c r="AN980" s="118">
        <v>0</v>
      </c>
      <c r="AO980" s="118">
        <v>0</v>
      </c>
      <c r="AP980" s="118">
        <v>0</v>
      </c>
      <c r="AQ980" s="118">
        <v>0</v>
      </c>
      <c r="AR980" s="118">
        <f t="shared" si="45"/>
        <v>15269381.390000001</v>
      </c>
      <c r="AS980" s="118">
        <f t="shared" si="46"/>
        <v>0</v>
      </c>
      <c r="AT980" s="118">
        <f t="shared" si="47"/>
        <v>15269381.390000001</v>
      </c>
      <c r="AU980" s="145"/>
    </row>
    <row r="981" spans="1:47" ht="15" customHeight="1" x14ac:dyDescent="0.3">
      <c r="A981" s="116" t="s">
        <v>3445</v>
      </c>
      <c r="B981" s="116" t="s">
        <v>1021</v>
      </c>
      <c r="C981" s="116">
        <v>1</v>
      </c>
      <c r="D981" s="116" t="s">
        <v>0</v>
      </c>
      <c r="E981" s="116" t="s">
        <v>2</v>
      </c>
      <c r="F981" s="116" t="s">
        <v>1393</v>
      </c>
      <c r="G981" s="116" t="s">
        <v>1394</v>
      </c>
      <c r="H981" s="116" t="s">
        <v>1402</v>
      </c>
      <c r="I981" s="116" t="s">
        <v>1396</v>
      </c>
      <c r="J981" s="116" t="s">
        <v>1404</v>
      </c>
      <c r="K981" s="116" t="s">
        <v>330</v>
      </c>
      <c r="L981" s="116" t="s">
        <v>1398</v>
      </c>
      <c r="M981" s="116" t="s">
        <v>1405</v>
      </c>
      <c r="N981" s="116">
        <v>1</v>
      </c>
      <c r="O981" s="116">
        <v>1</v>
      </c>
      <c r="P981" s="116">
        <v>1</v>
      </c>
      <c r="Q981" s="116">
        <v>0</v>
      </c>
      <c r="R981" s="116">
        <v>1</v>
      </c>
      <c r="S981" s="116">
        <v>1</v>
      </c>
      <c r="T981" s="116">
        <v>1</v>
      </c>
      <c r="U981" s="116">
        <v>0</v>
      </c>
      <c r="V981" s="116">
        <v>0</v>
      </c>
      <c r="W981" s="84">
        <v>14094813.59</v>
      </c>
      <c r="X981" s="117">
        <v>44987</v>
      </c>
      <c r="Y981" s="117">
        <v>46083</v>
      </c>
      <c r="Z981" s="84">
        <v>14094813.59</v>
      </c>
      <c r="AA981" s="116" t="s">
        <v>1406</v>
      </c>
      <c r="AB981" s="116" t="s">
        <v>1407</v>
      </c>
      <c r="AC981" s="118">
        <v>14094813.59</v>
      </c>
      <c r="AD981" s="118">
        <v>0</v>
      </c>
      <c r="AE981" s="118">
        <v>0</v>
      </c>
      <c r="AF981" s="118">
        <v>0</v>
      </c>
      <c r="AG981" s="118">
        <v>0</v>
      </c>
      <c r="AH981" s="118">
        <v>0</v>
      </c>
      <c r="AI981" s="118">
        <v>0</v>
      </c>
      <c r="AJ981" s="118">
        <v>0</v>
      </c>
      <c r="AK981" s="118">
        <v>0</v>
      </c>
      <c r="AL981" s="118">
        <v>0</v>
      </c>
      <c r="AM981" s="118">
        <v>0</v>
      </c>
      <c r="AN981" s="118">
        <v>0</v>
      </c>
      <c r="AO981" s="118">
        <v>0</v>
      </c>
      <c r="AP981" s="118">
        <v>0</v>
      </c>
      <c r="AQ981" s="118">
        <v>0</v>
      </c>
      <c r="AR981" s="118">
        <f t="shared" si="45"/>
        <v>14094813.59</v>
      </c>
      <c r="AS981" s="118">
        <f t="shared" si="46"/>
        <v>0</v>
      </c>
      <c r="AT981" s="118">
        <f t="shared" si="47"/>
        <v>14094813.59</v>
      </c>
      <c r="AU981" s="145"/>
    </row>
    <row r="982" spans="1:47" ht="15" customHeight="1" x14ac:dyDescent="0.3">
      <c r="A982" s="116" t="s">
        <v>3446</v>
      </c>
      <c r="B982" s="116" t="s">
        <v>1022</v>
      </c>
      <c r="C982" s="116">
        <v>1</v>
      </c>
      <c r="D982" s="116" t="s">
        <v>0</v>
      </c>
      <c r="E982" s="116" t="s">
        <v>2</v>
      </c>
      <c r="F982" s="116" t="s">
        <v>1393</v>
      </c>
      <c r="G982" s="116" t="s">
        <v>1394</v>
      </c>
      <c r="H982" s="116" t="s">
        <v>1402</v>
      </c>
      <c r="I982" s="116" t="s">
        <v>1396</v>
      </c>
      <c r="J982" s="116" t="s">
        <v>1404</v>
      </c>
      <c r="K982" s="116" t="s">
        <v>330</v>
      </c>
      <c r="L982" s="116" t="s">
        <v>1398</v>
      </c>
      <c r="M982" s="116" t="s">
        <v>1405</v>
      </c>
      <c r="N982" s="116">
        <v>1</v>
      </c>
      <c r="O982" s="116">
        <v>1</v>
      </c>
      <c r="P982" s="116">
        <v>1</v>
      </c>
      <c r="Q982" s="116">
        <v>0</v>
      </c>
      <c r="R982" s="116">
        <v>1</v>
      </c>
      <c r="S982" s="116">
        <v>1</v>
      </c>
      <c r="T982" s="116">
        <v>1</v>
      </c>
      <c r="U982" s="116">
        <v>0</v>
      </c>
      <c r="V982" s="116">
        <v>0</v>
      </c>
      <c r="W982" s="84">
        <v>14679621.25</v>
      </c>
      <c r="X982" s="117">
        <v>44987</v>
      </c>
      <c r="Y982" s="117">
        <v>46083</v>
      </c>
      <c r="Z982" s="84">
        <v>14679621.25</v>
      </c>
      <c r="AA982" s="116" t="s">
        <v>1406</v>
      </c>
      <c r="AB982" s="116" t="s">
        <v>1407</v>
      </c>
      <c r="AC982" s="118">
        <v>14679621.25</v>
      </c>
      <c r="AD982" s="118">
        <v>0</v>
      </c>
      <c r="AE982" s="118">
        <v>0</v>
      </c>
      <c r="AF982" s="118">
        <v>0</v>
      </c>
      <c r="AG982" s="118">
        <v>0</v>
      </c>
      <c r="AH982" s="118">
        <v>0</v>
      </c>
      <c r="AI982" s="118">
        <v>0</v>
      </c>
      <c r="AJ982" s="118">
        <v>0</v>
      </c>
      <c r="AK982" s="118">
        <v>0</v>
      </c>
      <c r="AL982" s="118">
        <v>0</v>
      </c>
      <c r="AM982" s="118">
        <v>0</v>
      </c>
      <c r="AN982" s="118">
        <v>0</v>
      </c>
      <c r="AO982" s="118">
        <v>0</v>
      </c>
      <c r="AP982" s="118">
        <v>0</v>
      </c>
      <c r="AQ982" s="118">
        <v>0</v>
      </c>
      <c r="AR982" s="118">
        <f t="shared" si="45"/>
        <v>14679621.25</v>
      </c>
      <c r="AS982" s="118">
        <f t="shared" si="46"/>
        <v>0</v>
      </c>
      <c r="AT982" s="118">
        <f t="shared" si="47"/>
        <v>14679621.25</v>
      </c>
      <c r="AU982" s="145"/>
    </row>
    <row r="983" spans="1:47" ht="15" customHeight="1" x14ac:dyDescent="0.3">
      <c r="A983" s="116" t="s">
        <v>3447</v>
      </c>
      <c r="B983" s="116" t="s">
        <v>1023</v>
      </c>
      <c r="C983" s="116">
        <v>1</v>
      </c>
      <c r="D983" s="116" t="s">
        <v>0</v>
      </c>
      <c r="E983" s="116" t="s">
        <v>2</v>
      </c>
      <c r="F983" s="116" t="s">
        <v>1393</v>
      </c>
      <c r="G983" s="116" t="s">
        <v>1394</v>
      </c>
      <c r="H983" s="116" t="s">
        <v>1402</v>
      </c>
      <c r="I983" s="116" t="s">
        <v>1396</v>
      </c>
      <c r="J983" s="116" t="s">
        <v>1404</v>
      </c>
      <c r="K983" s="116" t="s">
        <v>330</v>
      </c>
      <c r="L983" s="116" t="s">
        <v>1398</v>
      </c>
      <c r="M983" s="116" t="s">
        <v>1405</v>
      </c>
      <c r="N983" s="116">
        <v>1</v>
      </c>
      <c r="O983" s="116">
        <v>1</v>
      </c>
      <c r="P983" s="116">
        <v>1</v>
      </c>
      <c r="Q983" s="116">
        <v>0</v>
      </c>
      <c r="R983" s="116">
        <v>1</v>
      </c>
      <c r="S983" s="116">
        <v>1</v>
      </c>
      <c r="T983" s="116">
        <v>1</v>
      </c>
      <c r="U983" s="116">
        <v>0</v>
      </c>
      <c r="V983" s="116">
        <v>0</v>
      </c>
      <c r="W983" s="84">
        <v>9786414.1699999999</v>
      </c>
      <c r="X983" s="117">
        <v>44987</v>
      </c>
      <c r="Y983" s="117">
        <v>46083</v>
      </c>
      <c r="Z983" s="84">
        <v>9786414.1699999999</v>
      </c>
      <c r="AA983" s="116" t="s">
        <v>1406</v>
      </c>
      <c r="AB983" s="116" t="s">
        <v>1407</v>
      </c>
      <c r="AC983" s="118">
        <v>9786414.1699999999</v>
      </c>
      <c r="AD983" s="118">
        <v>0</v>
      </c>
      <c r="AE983" s="118">
        <v>0</v>
      </c>
      <c r="AF983" s="118">
        <v>0</v>
      </c>
      <c r="AG983" s="118">
        <v>0</v>
      </c>
      <c r="AH983" s="118">
        <v>0</v>
      </c>
      <c r="AI983" s="118">
        <v>0</v>
      </c>
      <c r="AJ983" s="118">
        <v>0</v>
      </c>
      <c r="AK983" s="118">
        <v>0</v>
      </c>
      <c r="AL983" s="118">
        <v>0</v>
      </c>
      <c r="AM983" s="118">
        <v>0</v>
      </c>
      <c r="AN983" s="118">
        <v>0</v>
      </c>
      <c r="AO983" s="118">
        <v>0</v>
      </c>
      <c r="AP983" s="118">
        <v>0</v>
      </c>
      <c r="AQ983" s="118">
        <v>0</v>
      </c>
      <c r="AR983" s="118">
        <f t="shared" si="45"/>
        <v>9786414.1699999999</v>
      </c>
      <c r="AS983" s="118">
        <f t="shared" si="46"/>
        <v>0</v>
      </c>
      <c r="AT983" s="118">
        <f t="shared" si="47"/>
        <v>9786414.1699999999</v>
      </c>
      <c r="AU983" s="145"/>
    </row>
    <row r="984" spans="1:47" ht="15" customHeight="1" x14ac:dyDescent="0.3">
      <c r="A984" s="116" t="s">
        <v>3448</v>
      </c>
      <c r="B984" s="116" t="s">
        <v>1024</v>
      </c>
      <c r="C984" s="116">
        <v>1</v>
      </c>
      <c r="D984" s="116" t="s">
        <v>0</v>
      </c>
      <c r="E984" s="116" t="s">
        <v>2</v>
      </c>
      <c r="F984" s="116" t="s">
        <v>1393</v>
      </c>
      <c r="G984" s="116" t="s">
        <v>1394</v>
      </c>
      <c r="H984" s="116" t="s">
        <v>1402</v>
      </c>
      <c r="I984" s="116" t="s">
        <v>1396</v>
      </c>
      <c r="J984" s="116" t="s">
        <v>1404</v>
      </c>
      <c r="K984" s="116" t="s">
        <v>330</v>
      </c>
      <c r="L984" s="116" t="s">
        <v>1398</v>
      </c>
      <c r="M984" s="116" t="s">
        <v>1405</v>
      </c>
      <c r="N984" s="116">
        <v>1</v>
      </c>
      <c r="O984" s="116">
        <v>1</v>
      </c>
      <c r="P984" s="116">
        <v>1</v>
      </c>
      <c r="Q984" s="116">
        <v>0</v>
      </c>
      <c r="R984" s="116">
        <v>1</v>
      </c>
      <c r="S984" s="116">
        <v>1</v>
      </c>
      <c r="T984" s="116">
        <v>1</v>
      </c>
      <c r="U984" s="116">
        <v>0</v>
      </c>
      <c r="V984" s="116">
        <v>0</v>
      </c>
      <c r="W984" s="84">
        <v>10765055.58</v>
      </c>
      <c r="X984" s="117">
        <v>44987</v>
      </c>
      <c r="Y984" s="117">
        <v>46083</v>
      </c>
      <c r="Z984" s="84">
        <v>10765055.58</v>
      </c>
      <c r="AA984" s="116" t="s">
        <v>1406</v>
      </c>
      <c r="AB984" s="116" t="s">
        <v>1407</v>
      </c>
      <c r="AC984" s="118">
        <v>10765055.58</v>
      </c>
      <c r="AD984" s="118">
        <v>0</v>
      </c>
      <c r="AE984" s="118">
        <v>0</v>
      </c>
      <c r="AF984" s="118">
        <v>0</v>
      </c>
      <c r="AG984" s="118">
        <v>0</v>
      </c>
      <c r="AH984" s="118">
        <v>0</v>
      </c>
      <c r="AI984" s="118">
        <v>0</v>
      </c>
      <c r="AJ984" s="118">
        <v>0</v>
      </c>
      <c r="AK984" s="118">
        <v>0</v>
      </c>
      <c r="AL984" s="118">
        <v>0</v>
      </c>
      <c r="AM984" s="118">
        <v>0</v>
      </c>
      <c r="AN984" s="118">
        <v>0</v>
      </c>
      <c r="AO984" s="118">
        <v>0</v>
      </c>
      <c r="AP984" s="118">
        <v>0</v>
      </c>
      <c r="AQ984" s="118">
        <v>0</v>
      </c>
      <c r="AR984" s="118">
        <f t="shared" si="45"/>
        <v>10765055.58</v>
      </c>
      <c r="AS984" s="118">
        <f t="shared" si="46"/>
        <v>0</v>
      </c>
      <c r="AT984" s="118">
        <f t="shared" si="47"/>
        <v>10765055.58</v>
      </c>
      <c r="AU984" s="145"/>
    </row>
    <row r="985" spans="1:47" ht="15" customHeight="1" x14ac:dyDescent="0.3">
      <c r="A985" s="116" t="s">
        <v>3449</v>
      </c>
      <c r="B985" s="116" t="s">
        <v>1276</v>
      </c>
      <c r="C985" s="116">
        <v>1</v>
      </c>
      <c r="D985" s="116" t="s">
        <v>0</v>
      </c>
      <c r="E985" s="116" t="s">
        <v>2</v>
      </c>
      <c r="F985" s="116" t="s">
        <v>1393</v>
      </c>
      <c r="G985" s="116" t="s">
        <v>323</v>
      </c>
      <c r="H985" s="116" t="s">
        <v>1402</v>
      </c>
      <c r="I985" s="116" t="s">
        <v>1403</v>
      </c>
      <c r="J985" s="116" t="s">
        <v>1404</v>
      </c>
      <c r="K985" s="116" t="s">
        <v>549</v>
      </c>
      <c r="L985" s="116" t="s">
        <v>1398</v>
      </c>
      <c r="M985" s="116" t="s">
        <v>1405</v>
      </c>
      <c r="N985" s="116">
        <v>1</v>
      </c>
      <c r="O985" s="116">
        <v>1</v>
      </c>
      <c r="P985" s="116">
        <v>1</v>
      </c>
      <c r="Q985" s="116">
        <v>0</v>
      </c>
      <c r="R985" s="116">
        <v>0</v>
      </c>
      <c r="S985" s="116">
        <v>1</v>
      </c>
      <c r="T985" s="116">
        <v>1</v>
      </c>
      <c r="U985" s="116">
        <v>1</v>
      </c>
      <c r="V985" s="116">
        <v>0</v>
      </c>
      <c r="W985" s="84">
        <v>200000000</v>
      </c>
      <c r="X985" s="117">
        <v>44984</v>
      </c>
      <c r="Y985" s="117">
        <v>48637</v>
      </c>
      <c r="Z985" s="84">
        <v>200000000</v>
      </c>
      <c r="AA985" s="116" t="s">
        <v>1406</v>
      </c>
      <c r="AB985" s="116" t="s">
        <v>1407</v>
      </c>
      <c r="AC985" s="118">
        <v>0</v>
      </c>
      <c r="AD985" s="118">
        <v>0</v>
      </c>
      <c r="AE985" s="118">
        <v>0</v>
      </c>
      <c r="AF985" s="118">
        <v>0</v>
      </c>
      <c r="AG985" s="118">
        <v>0</v>
      </c>
      <c r="AH985" s="118">
        <v>0</v>
      </c>
      <c r="AI985" s="118">
        <v>0</v>
      </c>
      <c r="AJ985" s="118">
        <v>200000000</v>
      </c>
      <c r="AK985" s="118">
        <v>0</v>
      </c>
      <c r="AL985" s="118">
        <v>0</v>
      </c>
      <c r="AM985" s="118">
        <v>0</v>
      </c>
      <c r="AN985" s="118">
        <v>0</v>
      </c>
      <c r="AO985" s="118">
        <v>0</v>
      </c>
      <c r="AP985" s="118">
        <v>0</v>
      </c>
      <c r="AQ985" s="118">
        <v>0</v>
      </c>
      <c r="AR985" s="118">
        <f t="shared" si="45"/>
        <v>0</v>
      </c>
      <c r="AS985" s="118">
        <f t="shared" si="46"/>
        <v>200000000</v>
      </c>
      <c r="AT985" s="118">
        <f t="shared" si="47"/>
        <v>200000000</v>
      </c>
      <c r="AU985" s="145"/>
    </row>
    <row r="986" spans="1:47" ht="15" customHeight="1" x14ac:dyDescent="0.3">
      <c r="A986" s="116" t="s">
        <v>3450</v>
      </c>
      <c r="B986" s="116" t="s">
        <v>1025</v>
      </c>
      <c r="C986" s="116">
        <v>1</v>
      </c>
      <c r="D986" s="116" t="s">
        <v>0</v>
      </c>
      <c r="E986" s="116" t="s">
        <v>2</v>
      </c>
      <c r="F986" s="116" t="s">
        <v>1393</v>
      </c>
      <c r="G986" s="116" t="s">
        <v>1401</v>
      </c>
      <c r="H986" s="116" t="s">
        <v>1402</v>
      </c>
      <c r="I986" s="116" t="s">
        <v>1403</v>
      </c>
      <c r="J986" s="116" t="s">
        <v>1404</v>
      </c>
      <c r="K986" s="116" t="s">
        <v>904</v>
      </c>
      <c r="L986" s="116" t="s">
        <v>1398</v>
      </c>
      <c r="M986" s="116" t="s">
        <v>1405</v>
      </c>
      <c r="N986" s="116">
        <v>1</v>
      </c>
      <c r="O986" s="116">
        <v>1</v>
      </c>
      <c r="P986" s="116">
        <v>1</v>
      </c>
      <c r="Q986" s="116">
        <v>0</v>
      </c>
      <c r="R986" s="116">
        <v>0</v>
      </c>
      <c r="S986" s="116">
        <v>1</v>
      </c>
      <c r="T986" s="116">
        <v>1</v>
      </c>
      <c r="U986" s="116">
        <v>1</v>
      </c>
      <c r="V986" s="116">
        <v>0</v>
      </c>
      <c r="W986" s="84">
        <v>3725000.19</v>
      </c>
      <c r="X986" s="117">
        <v>45322</v>
      </c>
      <c r="Y986" s="117">
        <v>48802</v>
      </c>
      <c r="Z986" s="84">
        <v>4677691.78</v>
      </c>
      <c r="AA986" s="116" t="s">
        <v>1406</v>
      </c>
      <c r="AB986" s="116" t="s">
        <v>1407</v>
      </c>
      <c r="AC986" s="118">
        <v>427521.03</v>
      </c>
      <c r="AD986" s="118">
        <v>554706.75</v>
      </c>
      <c r="AE986" s="118">
        <v>495701.75</v>
      </c>
      <c r="AF986" s="118">
        <v>586050.93999999994</v>
      </c>
      <c r="AG986" s="118">
        <v>591080.92000000004</v>
      </c>
      <c r="AH986" s="118">
        <v>643581.52</v>
      </c>
      <c r="AI986" s="118">
        <v>248526.76</v>
      </c>
      <c r="AJ986" s="118">
        <v>177830.52</v>
      </c>
      <c r="AK986" s="118">
        <v>0</v>
      </c>
      <c r="AL986" s="118">
        <v>0</v>
      </c>
      <c r="AM986" s="118">
        <v>0</v>
      </c>
      <c r="AN986" s="118">
        <v>0</v>
      </c>
      <c r="AO986" s="118">
        <v>0</v>
      </c>
      <c r="AP986" s="118">
        <v>0</v>
      </c>
      <c r="AQ986" s="118">
        <v>0</v>
      </c>
      <c r="AR986" s="118">
        <f t="shared" si="45"/>
        <v>982227.78</v>
      </c>
      <c r="AS986" s="118">
        <f t="shared" si="46"/>
        <v>2742772.4099999997</v>
      </c>
      <c r="AT986" s="118">
        <f t="shared" si="47"/>
        <v>3725000.1899999995</v>
      </c>
      <c r="AU986" s="145"/>
    </row>
    <row r="987" spans="1:47" ht="15" customHeight="1" x14ac:dyDescent="0.3">
      <c r="A987" s="116" t="s">
        <v>3451</v>
      </c>
      <c r="B987" s="116" t="s">
        <v>1026</v>
      </c>
      <c r="C987" s="116">
        <v>1</v>
      </c>
      <c r="D987" s="116" t="s">
        <v>0</v>
      </c>
      <c r="E987" s="116" t="s">
        <v>2</v>
      </c>
      <c r="F987" s="116" t="s">
        <v>1393</v>
      </c>
      <c r="G987" s="116" t="s">
        <v>1401</v>
      </c>
      <c r="H987" s="116" t="s">
        <v>1402</v>
      </c>
      <c r="I987" s="116" t="s">
        <v>1403</v>
      </c>
      <c r="J987" s="116" t="s">
        <v>1404</v>
      </c>
      <c r="K987" s="116" t="s">
        <v>1027</v>
      </c>
      <c r="L987" s="116" t="s">
        <v>1398</v>
      </c>
      <c r="M987" s="116" t="s">
        <v>1405</v>
      </c>
      <c r="N987" s="116">
        <v>1</v>
      </c>
      <c r="O987" s="116">
        <v>1</v>
      </c>
      <c r="P987" s="116">
        <v>1</v>
      </c>
      <c r="Q987" s="116">
        <v>0</v>
      </c>
      <c r="R987" s="116">
        <v>0</v>
      </c>
      <c r="S987" s="116">
        <v>1</v>
      </c>
      <c r="T987" s="116">
        <v>1</v>
      </c>
      <c r="U987" s="116">
        <v>1</v>
      </c>
      <c r="V987" s="116">
        <v>0</v>
      </c>
      <c r="W987" s="84">
        <v>2646528.73</v>
      </c>
      <c r="X987" s="117">
        <v>45322</v>
      </c>
      <c r="Y987" s="117">
        <v>46713</v>
      </c>
      <c r="Z987" s="84">
        <v>5219359.88</v>
      </c>
      <c r="AA987" s="116" t="s">
        <v>1406</v>
      </c>
      <c r="AB987" s="116" t="s">
        <v>1407</v>
      </c>
      <c r="AC987" s="118">
        <v>1272059.5599999998</v>
      </c>
      <c r="AD987" s="118">
        <v>1374469.1700000002</v>
      </c>
      <c r="AE987" s="118">
        <v>0</v>
      </c>
      <c r="AF987" s="118">
        <v>0</v>
      </c>
      <c r="AG987" s="118">
        <v>0</v>
      </c>
      <c r="AH987" s="118">
        <v>0</v>
      </c>
      <c r="AI987" s="118">
        <v>0</v>
      </c>
      <c r="AJ987" s="118">
        <v>0</v>
      </c>
      <c r="AK987" s="118">
        <v>0</v>
      </c>
      <c r="AL987" s="118">
        <v>0</v>
      </c>
      <c r="AM987" s="118">
        <v>0</v>
      </c>
      <c r="AN987" s="118">
        <v>0</v>
      </c>
      <c r="AO987" s="118">
        <v>0</v>
      </c>
      <c r="AP987" s="118">
        <v>0</v>
      </c>
      <c r="AQ987" s="118">
        <v>0</v>
      </c>
      <c r="AR987" s="118">
        <f t="shared" si="45"/>
        <v>2646528.73</v>
      </c>
      <c r="AS987" s="118">
        <f t="shared" si="46"/>
        <v>0</v>
      </c>
      <c r="AT987" s="118">
        <f t="shared" si="47"/>
        <v>2646528.73</v>
      </c>
      <c r="AU987" s="145"/>
    </row>
    <row r="988" spans="1:47" ht="15" customHeight="1" x14ac:dyDescent="0.3">
      <c r="A988" s="116" t="s">
        <v>3452</v>
      </c>
      <c r="B988" s="116" t="s">
        <v>1028</v>
      </c>
      <c r="C988" s="116">
        <v>1</v>
      </c>
      <c r="D988" s="116" t="s">
        <v>0</v>
      </c>
      <c r="E988" s="116" t="s">
        <v>2</v>
      </c>
      <c r="F988" s="116" t="s">
        <v>1393</v>
      </c>
      <c r="G988" s="116" t="s">
        <v>1401</v>
      </c>
      <c r="H988" s="116" t="s">
        <v>1402</v>
      </c>
      <c r="I988" s="116" t="s">
        <v>1403</v>
      </c>
      <c r="J988" s="116" t="s">
        <v>1404</v>
      </c>
      <c r="K988" s="116" t="s">
        <v>1423</v>
      </c>
      <c r="L988" s="116" t="s">
        <v>1398</v>
      </c>
      <c r="M988" s="116" t="s">
        <v>1405</v>
      </c>
      <c r="N988" s="116">
        <v>1</v>
      </c>
      <c r="O988" s="116">
        <v>1</v>
      </c>
      <c r="P988" s="116">
        <v>1</v>
      </c>
      <c r="Q988" s="116">
        <v>0</v>
      </c>
      <c r="R988" s="116">
        <v>0</v>
      </c>
      <c r="S988" s="116">
        <v>1</v>
      </c>
      <c r="T988" s="116">
        <v>1</v>
      </c>
      <c r="U988" s="116">
        <v>1</v>
      </c>
      <c r="V988" s="116">
        <v>0</v>
      </c>
      <c r="W988" s="84">
        <v>932719.83</v>
      </c>
      <c r="X988" s="117">
        <v>45322</v>
      </c>
      <c r="Y988" s="117">
        <v>47417</v>
      </c>
      <c r="Z988" s="84">
        <v>1340324.05</v>
      </c>
      <c r="AA988" s="116" t="s">
        <v>1406</v>
      </c>
      <c r="AB988" s="116" t="s">
        <v>1407</v>
      </c>
      <c r="AC988" s="118">
        <v>183041.65</v>
      </c>
      <c r="AD988" s="118">
        <v>236955.73</v>
      </c>
      <c r="AE988" s="118">
        <v>279791.95</v>
      </c>
      <c r="AF988" s="118">
        <v>232930.5</v>
      </c>
      <c r="AG988" s="118">
        <v>0</v>
      </c>
      <c r="AH988" s="118">
        <v>0</v>
      </c>
      <c r="AI988" s="118">
        <v>0</v>
      </c>
      <c r="AJ988" s="118">
        <v>0</v>
      </c>
      <c r="AK988" s="118">
        <v>0</v>
      </c>
      <c r="AL988" s="118">
        <v>0</v>
      </c>
      <c r="AM988" s="118">
        <v>0</v>
      </c>
      <c r="AN988" s="118">
        <v>0</v>
      </c>
      <c r="AO988" s="118">
        <v>0</v>
      </c>
      <c r="AP988" s="118">
        <v>0</v>
      </c>
      <c r="AQ988" s="118">
        <v>0</v>
      </c>
      <c r="AR988" s="118">
        <f t="shared" si="45"/>
        <v>419997.38</v>
      </c>
      <c r="AS988" s="118">
        <f t="shared" si="46"/>
        <v>512722.45</v>
      </c>
      <c r="AT988" s="118">
        <f t="shared" si="47"/>
        <v>932719.83000000007</v>
      </c>
      <c r="AU988" s="145"/>
    </row>
    <row r="989" spans="1:47" ht="15" customHeight="1" x14ac:dyDescent="0.3">
      <c r="A989" s="116" t="s">
        <v>3453</v>
      </c>
      <c r="B989" s="116" t="s">
        <v>1029</v>
      </c>
      <c r="C989" s="116">
        <v>1</v>
      </c>
      <c r="D989" s="116" t="s">
        <v>0</v>
      </c>
      <c r="E989" s="116" t="s">
        <v>2</v>
      </c>
      <c r="F989" s="116" t="s">
        <v>1393</v>
      </c>
      <c r="G989" s="116" t="s">
        <v>1401</v>
      </c>
      <c r="H989" s="116" t="s">
        <v>1402</v>
      </c>
      <c r="I989" s="116" t="s">
        <v>1403</v>
      </c>
      <c r="J989" s="116" t="s">
        <v>1404</v>
      </c>
      <c r="K989" s="116" t="s">
        <v>1423</v>
      </c>
      <c r="L989" s="116" t="s">
        <v>1398</v>
      </c>
      <c r="M989" s="116" t="s">
        <v>1405</v>
      </c>
      <c r="N989" s="116">
        <v>1</v>
      </c>
      <c r="O989" s="116">
        <v>1</v>
      </c>
      <c r="P989" s="116">
        <v>1</v>
      </c>
      <c r="Q989" s="116">
        <v>0</v>
      </c>
      <c r="R989" s="116">
        <v>0</v>
      </c>
      <c r="S989" s="116">
        <v>1</v>
      </c>
      <c r="T989" s="116">
        <v>1</v>
      </c>
      <c r="U989" s="116">
        <v>1</v>
      </c>
      <c r="V989" s="116">
        <v>0</v>
      </c>
      <c r="W989" s="84">
        <v>7305769.0899999999</v>
      </c>
      <c r="X989" s="117">
        <v>44987</v>
      </c>
      <c r="Y989" s="117">
        <v>46083</v>
      </c>
      <c r="Z989" s="84">
        <v>7305769.0899999999</v>
      </c>
      <c r="AA989" s="116" t="s">
        <v>1406</v>
      </c>
      <c r="AB989" s="116" t="s">
        <v>1407</v>
      </c>
      <c r="AC989" s="118">
        <v>7305769.0899999999</v>
      </c>
      <c r="AD989" s="118">
        <v>0</v>
      </c>
      <c r="AE989" s="118">
        <v>0</v>
      </c>
      <c r="AF989" s="118">
        <v>0</v>
      </c>
      <c r="AG989" s="118">
        <v>0</v>
      </c>
      <c r="AH989" s="118">
        <v>0</v>
      </c>
      <c r="AI989" s="118">
        <v>0</v>
      </c>
      <c r="AJ989" s="118">
        <v>0</v>
      </c>
      <c r="AK989" s="118">
        <v>0</v>
      </c>
      <c r="AL989" s="118">
        <v>0</v>
      </c>
      <c r="AM989" s="118">
        <v>0</v>
      </c>
      <c r="AN989" s="118">
        <v>0</v>
      </c>
      <c r="AO989" s="118">
        <v>0</v>
      </c>
      <c r="AP989" s="118">
        <v>0</v>
      </c>
      <c r="AQ989" s="118">
        <v>0</v>
      </c>
      <c r="AR989" s="118">
        <f t="shared" si="45"/>
        <v>7305769.0899999999</v>
      </c>
      <c r="AS989" s="118">
        <f t="shared" si="46"/>
        <v>0</v>
      </c>
      <c r="AT989" s="118">
        <f t="shared" si="47"/>
        <v>7305769.0899999999</v>
      </c>
      <c r="AU989" s="145"/>
    </row>
    <row r="990" spans="1:47" ht="15" customHeight="1" x14ac:dyDescent="0.3">
      <c r="A990" s="116" t="s">
        <v>3454</v>
      </c>
      <c r="B990" s="116" t="s">
        <v>1030</v>
      </c>
      <c r="C990" s="116">
        <v>1</v>
      </c>
      <c r="D990" s="116" t="s">
        <v>0</v>
      </c>
      <c r="E990" s="116" t="s">
        <v>2</v>
      </c>
      <c r="F990" s="116" t="s">
        <v>1393</v>
      </c>
      <c r="G990" s="116" t="s">
        <v>1401</v>
      </c>
      <c r="H990" s="116" t="s">
        <v>1402</v>
      </c>
      <c r="I990" s="116" t="s">
        <v>1403</v>
      </c>
      <c r="J990" s="116" t="s">
        <v>1404</v>
      </c>
      <c r="K990" s="116" t="s">
        <v>334</v>
      </c>
      <c r="L990" s="116" t="s">
        <v>1398</v>
      </c>
      <c r="M990" s="116" t="s">
        <v>1405</v>
      </c>
      <c r="N990" s="116">
        <v>1</v>
      </c>
      <c r="O990" s="116">
        <v>1</v>
      </c>
      <c r="P990" s="116">
        <v>1</v>
      </c>
      <c r="Q990" s="116">
        <v>0</v>
      </c>
      <c r="R990" s="116">
        <v>0</v>
      </c>
      <c r="S990" s="116">
        <v>1</v>
      </c>
      <c r="T990" s="116">
        <v>1</v>
      </c>
      <c r="U990" s="116">
        <v>1</v>
      </c>
      <c r="V990" s="116">
        <v>0</v>
      </c>
      <c r="W990" s="84">
        <v>187000.9</v>
      </c>
      <c r="X990" s="117">
        <v>45322</v>
      </c>
      <c r="Y990" s="117">
        <v>46140</v>
      </c>
      <c r="Z990" s="84">
        <v>2412354.96</v>
      </c>
      <c r="AA990" s="116" t="s">
        <v>1406</v>
      </c>
      <c r="AB990" s="116" t="s">
        <v>1407</v>
      </c>
      <c r="AC990" s="118">
        <v>187000.9</v>
      </c>
      <c r="AD990" s="118">
        <v>0</v>
      </c>
      <c r="AE990" s="118">
        <v>0</v>
      </c>
      <c r="AF990" s="118">
        <v>0</v>
      </c>
      <c r="AG990" s="118">
        <v>0</v>
      </c>
      <c r="AH990" s="118">
        <v>0</v>
      </c>
      <c r="AI990" s="118">
        <v>0</v>
      </c>
      <c r="AJ990" s="118">
        <v>0</v>
      </c>
      <c r="AK990" s="118">
        <v>0</v>
      </c>
      <c r="AL990" s="118">
        <v>0</v>
      </c>
      <c r="AM990" s="118">
        <v>0</v>
      </c>
      <c r="AN990" s="118">
        <v>0</v>
      </c>
      <c r="AO990" s="118">
        <v>0</v>
      </c>
      <c r="AP990" s="118">
        <v>0</v>
      </c>
      <c r="AQ990" s="118">
        <v>0</v>
      </c>
      <c r="AR990" s="118">
        <f t="shared" si="45"/>
        <v>187000.9</v>
      </c>
      <c r="AS990" s="118">
        <f t="shared" si="46"/>
        <v>0</v>
      </c>
      <c r="AT990" s="118">
        <f t="shared" si="47"/>
        <v>187000.9</v>
      </c>
      <c r="AU990" s="145"/>
    </row>
    <row r="991" spans="1:47" ht="15" customHeight="1" x14ac:dyDescent="0.3">
      <c r="A991" s="116" t="s">
        <v>1865</v>
      </c>
      <c r="B991" s="116" t="s">
        <v>1032</v>
      </c>
      <c r="C991" s="116">
        <v>1</v>
      </c>
      <c r="D991" s="116" t="s">
        <v>0</v>
      </c>
      <c r="E991" s="116" t="s">
        <v>2</v>
      </c>
      <c r="F991" s="116" t="s">
        <v>1393</v>
      </c>
      <c r="G991" s="116" t="s">
        <v>1401</v>
      </c>
      <c r="H991" s="116" t="s">
        <v>1402</v>
      </c>
      <c r="I991" s="116" t="s">
        <v>1403</v>
      </c>
      <c r="J991" s="116" t="s">
        <v>1404</v>
      </c>
      <c r="K991" s="116" t="s">
        <v>1033</v>
      </c>
      <c r="L991" s="116" t="s">
        <v>1398</v>
      </c>
      <c r="M991" s="116" t="s">
        <v>1405</v>
      </c>
      <c r="N991" s="116">
        <v>1</v>
      </c>
      <c r="O991" s="116">
        <v>1</v>
      </c>
      <c r="P991" s="116">
        <v>1</v>
      </c>
      <c r="Q991" s="116">
        <v>0</v>
      </c>
      <c r="R991" s="116">
        <v>0</v>
      </c>
      <c r="S991" s="116">
        <v>1</v>
      </c>
      <c r="T991" s="116">
        <v>1</v>
      </c>
      <c r="U991" s="116">
        <v>1</v>
      </c>
      <c r="V991" s="116">
        <v>0</v>
      </c>
      <c r="W991" s="84">
        <v>8251744.3399999999</v>
      </c>
      <c r="X991" s="117">
        <v>45322</v>
      </c>
      <c r="Y991" s="117">
        <v>48921</v>
      </c>
      <c r="Z991" s="84">
        <v>9652458.2400000002</v>
      </c>
      <c r="AA991" s="116" t="s">
        <v>1406</v>
      </c>
      <c r="AB991" s="116" t="s">
        <v>1407</v>
      </c>
      <c r="AC991" s="118">
        <v>695563.12</v>
      </c>
      <c r="AD991" s="118">
        <v>871274.98999999987</v>
      </c>
      <c r="AE991" s="118">
        <v>973305.21</v>
      </c>
      <c r="AF991" s="118">
        <v>1143753.6499999999</v>
      </c>
      <c r="AG991" s="118">
        <v>1225870.1200000001</v>
      </c>
      <c r="AH991" s="118">
        <v>1208110.68</v>
      </c>
      <c r="AI991" s="118">
        <v>1008186.71</v>
      </c>
      <c r="AJ991" s="118">
        <v>1125679.8600000001</v>
      </c>
      <c r="AK991" s="118">
        <v>0</v>
      </c>
      <c r="AL991" s="118">
        <v>0</v>
      </c>
      <c r="AM991" s="118">
        <v>0</v>
      </c>
      <c r="AN991" s="118">
        <v>0</v>
      </c>
      <c r="AO991" s="118">
        <v>0</v>
      </c>
      <c r="AP991" s="118">
        <v>0</v>
      </c>
      <c r="AQ991" s="118">
        <v>0</v>
      </c>
      <c r="AR991" s="118">
        <f t="shared" si="45"/>
        <v>1566838.1099999999</v>
      </c>
      <c r="AS991" s="118">
        <f t="shared" si="46"/>
        <v>6684906.2300000004</v>
      </c>
      <c r="AT991" s="118">
        <f t="shared" si="47"/>
        <v>8251744.3399999999</v>
      </c>
      <c r="AU991" s="145"/>
    </row>
    <row r="992" spans="1:47" ht="15" customHeight="1" x14ac:dyDescent="0.3">
      <c r="A992" s="116" t="s">
        <v>1866</v>
      </c>
      <c r="B992" s="116" t="s">
        <v>1034</v>
      </c>
      <c r="C992" s="116">
        <v>1</v>
      </c>
      <c r="D992" s="116" t="s">
        <v>0</v>
      </c>
      <c r="E992" s="116" t="s">
        <v>2</v>
      </c>
      <c r="F992" s="116" t="s">
        <v>1393</v>
      </c>
      <c r="G992" s="116" t="s">
        <v>1401</v>
      </c>
      <c r="H992" s="116" t="s">
        <v>1402</v>
      </c>
      <c r="I992" s="116" t="s">
        <v>1403</v>
      </c>
      <c r="J992" s="116" t="s">
        <v>1404</v>
      </c>
      <c r="K992" s="116" t="s">
        <v>598</v>
      </c>
      <c r="L992" s="116" t="s">
        <v>1398</v>
      </c>
      <c r="M992" s="116" t="s">
        <v>1405</v>
      </c>
      <c r="N992" s="116">
        <v>1</v>
      </c>
      <c r="O992" s="116">
        <v>1</v>
      </c>
      <c r="P992" s="116">
        <v>1</v>
      </c>
      <c r="Q992" s="116">
        <v>0</v>
      </c>
      <c r="R992" s="116">
        <v>0</v>
      </c>
      <c r="S992" s="116">
        <v>1</v>
      </c>
      <c r="T992" s="116">
        <v>1</v>
      </c>
      <c r="U992" s="116">
        <v>1</v>
      </c>
      <c r="V992" s="116">
        <v>0</v>
      </c>
      <c r="W992" s="84">
        <v>2121957.73</v>
      </c>
      <c r="X992" s="117">
        <v>45322</v>
      </c>
      <c r="Y992" s="117">
        <v>48074</v>
      </c>
      <c r="Z992" s="84">
        <v>5073977.74</v>
      </c>
      <c r="AA992" s="116" t="s">
        <v>1406</v>
      </c>
      <c r="AB992" s="116" t="s">
        <v>1407</v>
      </c>
      <c r="AC992" s="118">
        <v>767431.77000000014</v>
      </c>
      <c r="AD992" s="118">
        <v>310343.08</v>
      </c>
      <c r="AE992" s="118">
        <v>278330.71000000002</v>
      </c>
      <c r="AF992" s="118">
        <v>282308.27</v>
      </c>
      <c r="AG992" s="118">
        <v>307048.14</v>
      </c>
      <c r="AH992" s="118">
        <v>176495.76</v>
      </c>
      <c r="AI992" s="118">
        <v>0</v>
      </c>
      <c r="AJ992" s="118">
        <v>0</v>
      </c>
      <c r="AK992" s="118">
        <v>0</v>
      </c>
      <c r="AL992" s="118">
        <v>0</v>
      </c>
      <c r="AM992" s="118">
        <v>0</v>
      </c>
      <c r="AN992" s="118">
        <v>0</v>
      </c>
      <c r="AO992" s="118">
        <v>0</v>
      </c>
      <c r="AP992" s="118">
        <v>0</v>
      </c>
      <c r="AQ992" s="118">
        <v>0</v>
      </c>
      <c r="AR992" s="118">
        <f t="shared" si="45"/>
        <v>1077774.8500000001</v>
      </c>
      <c r="AS992" s="118">
        <f t="shared" si="46"/>
        <v>1044182.88</v>
      </c>
      <c r="AT992" s="118">
        <f t="shared" si="47"/>
        <v>2121957.73</v>
      </c>
      <c r="AU992" s="145"/>
    </row>
    <row r="993" spans="1:47" ht="15" customHeight="1" x14ac:dyDescent="0.3">
      <c r="A993" s="116" t="s">
        <v>3455</v>
      </c>
      <c r="B993" s="116" t="s">
        <v>1035</v>
      </c>
      <c r="C993" s="116">
        <v>1</v>
      </c>
      <c r="D993" s="116" t="s">
        <v>0</v>
      </c>
      <c r="E993" s="116" t="s">
        <v>2</v>
      </c>
      <c r="F993" s="116" t="s">
        <v>1393</v>
      </c>
      <c r="G993" s="116" t="s">
        <v>1401</v>
      </c>
      <c r="H993" s="116" t="s">
        <v>1402</v>
      </c>
      <c r="I993" s="116" t="s">
        <v>1403</v>
      </c>
      <c r="J993" s="116" t="s">
        <v>1404</v>
      </c>
      <c r="K993" s="116" t="s">
        <v>567</v>
      </c>
      <c r="L993" s="116" t="s">
        <v>1398</v>
      </c>
      <c r="M993" s="116" t="s">
        <v>1405</v>
      </c>
      <c r="N993" s="116">
        <v>1</v>
      </c>
      <c r="O993" s="116">
        <v>1</v>
      </c>
      <c r="P993" s="116">
        <v>1</v>
      </c>
      <c r="Q993" s="116">
        <v>0</v>
      </c>
      <c r="R993" s="116">
        <v>0</v>
      </c>
      <c r="S993" s="116">
        <v>1</v>
      </c>
      <c r="T993" s="116">
        <v>1</v>
      </c>
      <c r="U993" s="116">
        <v>1</v>
      </c>
      <c r="V993" s="116">
        <v>0</v>
      </c>
      <c r="W993" s="84">
        <v>2010306.26</v>
      </c>
      <c r="X993" s="117">
        <v>45322</v>
      </c>
      <c r="Y993" s="117">
        <v>47489</v>
      </c>
      <c r="Z993" s="84">
        <v>5384699.0099999998</v>
      </c>
      <c r="AA993" s="116" t="s">
        <v>1406</v>
      </c>
      <c r="AB993" s="116" t="s">
        <v>1407</v>
      </c>
      <c r="AC993" s="118">
        <v>375256.58999999997</v>
      </c>
      <c r="AD993" s="118">
        <v>485598.28</v>
      </c>
      <c r="AE993" s="118">
        <v>527209.02</v>
      </c>
      <c r="AF993" s="118">
        <v>572385.32999999996</v>
      </c>
      <c r="AG993" s="118">
        <v>49857.039999999703</v>
      </c>
      <c r="AH993" s="118">
        <v>0</v>
      </c>
      <c r="AI993" s="118">
        <v>0</v>
      </c>
      <c r="AJ993" s="118">
        <v>0</v>
      </c>
      <c r="AK993" s="118">
        <v>0</v>
      </c>
      <c r="AL993" s="118">
        <v>0</v>
      </c>
      <c r="AM993" s="118">
        <v>0</v>
      </c>
      <c r="AN993" s="118">
        <v>0</v>
      </c>
      <c r="AO993" s="118">
        <v>0</v>
      </c>
      <c r="AP993" s="118">
        <v>0</v>
      </c>
      <c r="AQ993" s="118">
        <v>0</v>
      </c>
      <c r="AR993" s="118">
        <f t="shared" si="45"/>
        <v>860854.87</v>
      </c>
      <c r="AS993" s="118">
        <f t="shared" si="46"/>
        <v>1149451.3899999999</v>
      </c>
      <c r="AT993" s="118">
        <f t="shared" si="47"/>
        <v>2010306.2599999998</v>
      </c>
      <c r="AU993" s="145"/>
    </row>
    <row r="994" spans="1:47" ht="15" customHeight="1" x14ac:dyDescent="0.3">
      <c r="A994" s="116" t="s">
        <v>3456</v>
      </c>
      <c r="B994" s="116" t="s">
        <v>1036</v>
      </c>
      <c r="C994" s="116">
        <v>1</v>
      </c>
      <c r="D994" s="116" t="s">
        <v>0</v>
      </c>
      <c r="E994" s="116" t="s">
        <v>2</v>
      </c>
      <c r="F994" s="116" t="s">
        <v>1393</v>
      </c>
      <c r="G994" s="116" t="s">
        <v>1401</v>
      </c>
      <c r="H994" s="116" t="s">
        <v>1402</v>
      </c>
      <c r="I994" s="116" t="s">
        <v>1403</v>
      </c>
      <c r="J994" s="116" t="s">
        <v>1404</v>
      </c>
      <c r="K994" s="116" t="s">
        <v>384</v>
      </c>
      <c r="L994" s="116" t="s">
        <v>1398</v>
      </c>
      <c r="M994" s="116" t="s">
        <v>1405</v>
      </c>
      <c r="N994" s="116">
        <v>1</v>
      </c>
      <c r="O994" s="116">
        <v>1</v>
      </c>
      <c r="P994" s="116">
        <v>1</v>
      </c>
      <c r="Q994" s="116">
        <v>0</v>
      </c>
      <c r="R994" s="116">
        <v>0</v>
      </c>
      <c r="S994" s="116">
        <v>1</v>
      </c>
      <c r="T994" s="116">
        <v>1</v>
      </c>
      <c r="U994" s="116">
        <v>1</v>
      </c>
      <c r="V994" s="116">
        <v>0</v>
      </c>
      <c r="W994" s="84">
        <v>10769529.800000001</v>
      </c>
      <c r="X994" s="117">
        <v>44987</v>
      </c>
      <c r="Y994" s="117">
        <v>46083</v>
      </c>
      <c r="Z994" s="84">
        <v>10769529.800000001</v>
      </c>
      <c r="AA994" s="116" t="s">
        <v>1406</v>
      </c>
      <c r="AB994" s="116" t="s">
        <v>1407</v>
      </c>
      <c r="AC994" s="118">
        <v>10769529.800000001</v>
      </c>
      <c r="AD994" s="118">
        <v>0</v>
      </c>
      <c r="AE994" s="118">
        <v>0</v>
      </c>
      <c r="AF994" s="118">
        <v>0</v>
      </c>
      <c r="AG994" s="118">
        <v>0</v>
      </c>
      <c r="AH994" s="118">
        <v>0</v>
      </c>
      <c r="AI994" s="118">
        <v>0</v>
      </c>
      <c r="AJ994" s="118">
        <v>0</v>
      </c>
      <c r="AK994" s="118">
        <v>0</v>
      </c>
      <c r="AL994" s="118">
        <v>0</v>
      </c>
      <c r="AM994" s="118">
        <v>0</v>
      </c>
      <c r="AN994" s="118">
        <v>0</v>
      </c>
      <c r="AO994" s="118">
        <v>0</v>
      </c>
      <c r="AP994" s="118">
        <v>0</v>
      </c>
      <c r="AQ994" s="118">
        <v>0</v>
      </c>
      <c r="AR994" s="118">
        <f t="shared" si="45"/>
        <v>10769529.800000001</v>
      </c>
      <c r="AS994" s="118">
        <f t="shared" si="46"/>
        <v>0</v>
      </c>
      <c r="AT994" s="118">
        <f t="shared" si="47"/>
        <v>10769529.800000001</v>
      </c>
      <c r="AU994" s="145"/>
    </row>
    <row r="995" spans="1:47" ht="15" customHeight="1" x14ac:dyDescent="0.3">
      <c r="A995" s="116" t="s">
        <v>3457</v>
      </c>
      <c r="B995" s="116" t="s">
        <v>1038</v>
      </c>
      <c r="C995" s="116">
        <v>1</v>
      </c>
      <c r="D995" s="116" t="s">
        <v>0</v>
      </c>
      <c r="E995" s="116" t="s">
        <v>2</v>
      </c>
      <c r="F995" s="116" t="s">
        <v>1393</v>
      </c>
      <c r="G995" s="116" t="s">
        <v>1401</v>
      </c>
      <c r="H995" s="116" t="s">
        <v>1402</v>
      </c>
      <c r="I995" s="116" t="s">
        <v>1403</v>
      </c>
      <c r="J995" s="116" t="s">
        <v>1404</v>
      </c>
      <c r="K995" s="116" t="s">
        <v>748</v>
      </c>
      <c r="L995" s="116" t="s">
        <v>1398</v>
      </c>
      <c r="M995" s="116" t="s">
        <v>1405</v>
      </c>
      <c r="N995" s="116">
        <v>1</v>
      </c>
      <c r="O995" s="116">
        <v>1</v>
      </c>
      <c r="P995" s="116">
        <v>1</v>
      </c>
      <c r="Q995" s="116">
        <v>0</v>
      </c>
      <c r="R995" s="116">
        <v>0</v>
      </c>
      <c r="S995" s="116">
        <v>1</v>
      </c>
      <c r="T995" s="116">
        <v>1</v>
      </c>
      <c r="U995" s="116">
        <v>1</v>
      </c>
      <c r="V995" s="116">
        <v>0</v>
      </c>
      <c r="W995" s="84">
        <v>2987461.87</v>
      </c>
      <c r="X995" s="117">
        <v>45322</v>
      </c>
      <c r="Y995" s="117">
        <v>47417</v>
      </c>
      <c r="Z995" s="84">
        <v>9093830.6699999999</v>
      </c>
      <c r="AA995" s="116" t="s">
        <v>1406</v>
      </c>
      <c r="AB995" s="116" t="s">
        <v>1407</v>
      </c>
      <c r="AC995" s="118">
        <v>1122611.3100000003</v>
      </c>
      <c r="AD995" s="118">
        <v>734569.2</v>
      </c>
      <c r="AE995" s="118">
        <v>792367.17</v>
      </c>
      <c r="AF995" s="118">
        <v>337914.19</v>
      </c>
      <c r="AG995" s="118">
        <v>0</v>
      </c>
      <c r="AH995" s="118">
        <v>0</v>
      </c>
      <c r="AI995" s="118">
        <v>0</v>
      </c>
      <c r="AJ995" s="118">
        <v>0</v>
      </c>
      <c r="AK995" s="118">
        <v>0</v>
      </c>
      <c r="AL995" s="118">
        <v>0</v>
      </c>
      <c r="AM995" s="118">
        <v>0</v>
      </c>
      <c r="AN995" s="118">
        <v>0</v>
      </c>
      <c r="AO995" s="118">
        <v>0</v>
      </c>
      <c r="AP995" s="118">
        <v>0</v>
      </c>
      <c r="AQ995" s="118">
        <v>0</v>
      </c>
      <c r="AR995" s="118">
        <f t="shared" si="45"/>
        <v>1857180.5100000002</v>
      </c>
      <c r="AS995" s="118">
        <f t="shared" si="46"/>
        <v>1130281.3600000001</v>
      </c>
      <c r="AT995" s="118">
        <f t="shared" si="47"/>
        <v>2987461.87</v>
      </c>
      <c r="AU995" s="145"/>
    </row>
    <row r="996" spans="1:47" ht="15" customHeight="1" x14ac:dyDescent="0.3">
      <c r="A996" s="116" t="s">
        <v>3458</v>
      </c>
      <c r="B996" s="116" t="s">
        <v>1040</v>
      </c>
      <c r="C996" s="116">
        <v>1</v>
      </c>
      <c r="D996" s="116" t="s">
        <v>0</v>
      </c>
      <c r="E996" s="116" t="s">
        <v>2</v>
      </c>
      <c r="F996" s="116" t="s">
        <v>1393</v>
      </c>
      <c r="G996" s="116" t="s">
        <v>1401</v>
      </c>
      <c r="H996" s="116" t="s">
        <v>1402</v>
      </c>
      <c r="I996" s="116" t="s">
        <v>1403</v>
      </c>
      <c r="J996" s="116" t="s">
        <v>1404</v>
      </c>
      <c r="K996" s="116" t="s">
        <v>748</v>
      </c>
      <c r="L996" s="116" t="s">
        <v>1398</v>
      </c>
      <c r="M996" s="116" t="s">
        <v>1405</v>
      </c>
      <c r="N996" s="116">
        <v>1</v>
      </c>
      <c r="O996" s="116">
        <v>1</v>
      </c>
      <c r="P996" s="116">
        <v>1</v>
      </c>
      <c r="Q996" s="116">
        <v>0</v>
      </c>
      <c r="R996" s="116">
        <v>0</v>
      </c>
      <c r="S996" s="116">
        <v>1</v>
      </c>
      <c r="T996" s="116">
        <v>1</v>
      </c>
      <c r="U996" s="116">
        <v>1</v>
      </c>
      <c r="V996" s="116">
        <v>0</v>
      </c>
      <c r="W996" s="84">
        <v>5476513.7300000004</v>
      </c>
      <c r="X996" s="117">
        <v>44987</v>
      </c>
      <c r="Y996" s="117">
        <v>46083</v>
      </c>
      <c r="Z996" s="84">
        <v>5476513.7300000004</v>
      </c>
      <c r="AA996" s="116" t="s">
        <v>1406</v>
      </c>
      <c r="AB996" s="116" t="s">
        <v>1407</v>
      </c>
      <c r="AC996" s="118">
        <v>5476513.7300000004</v>
      </c>
      <c r="AD996" s="118">
        <v>0</v>
      </c>
      <c r="AE996" s="118">
        <v>0</v>
      </c>
      <c r="AF996" s="118">
        <v>0</v>
      </c>
      <c r="AG996" s="118">
        <v>0</v>
      </c>
      <c r="AH996" s="118">
        <v>0</v>
      </c>
      <c r="AI996" s="118">
        <v>0</v>
      </c>
      <c r="AJ996" s="118">
        <v>0</v>
      </c>
      <c r="AK996" s="118">
        <v>0</v>
      </c>
      <c r="AL996" s="118">
        <v>0</v>
      </c>
      <c r="AM996" s="118">
        <v>0</v>
      </c>
      <c r="AN996" s="118">
        <v>0</v>
      </c>
      <c r="AO996" s="118">
        <v>0</v>
      </c>
      <c r="AP996" s="118">
        <v>0</v>
      </c>
      <c r="AQ996" s="118">
        <v>0</v>
      </c>
      <c r="AR996" s="118">
        <f t="shared" si="45"/>
        <v>5476513.7300000004</v>
      </c>
      <c r="AS996" s="118">
        <f t="shared" si="46"/>
        <v>0</v>
      </c>
      <c r="AT996" s="118">
        <f t="shared" si="47"/>
        <v>5476513.7300000004</v>
      </c>
      <c r="AU996" s="145"/>
    </row>
    <row r="997" spans="1:47" ht="15" customHeight="1" x14ac:dyDescent="0.3">
      <c r="A997" s="116" t="s">
        <v>3459</v>
      </c>
      <c r="B997" s="116" t="s">
        <v>1041</v>
      </c>
      <c r="C997" s="116">
        <v>1</v>
      </c>
      <c r="D997" s="116" t="s">
        <v>0</v>
      </c>
      <c r="E997" s="116" t="s">
        <v>2</v>
      </c>
      <c r="F997" s="116" t="s">
        <v>1393</v>
      </c>
      <c r="G997" s="116" t="s">
        <v>1401</v>
      </c>
      <c r="H997" s="116" t="s">
        <v>1402</v>
      </c>
      <c r="I997" s="116" t="s">
        <v>1403</v>
      </c>
      <c r="J997" s="116" t="s">
        <v>1404</v>
      </c>
      <c r="K997" s="116" t="s">
        <v>570</v>
      </c>
      <c r="L997" s="116" t="s">
        <v>1398</v>
      </c>
      <c r="M997" s="116" t="s">
        <v>1405</v>
      </c>
      <c r="N997" s="116">
        <v>1</v>
      </c>
      <c r="O997" s="116">
        <v>1</v>
      </c>
      <c r="P997" s="116">
        <v>1</v>
      </c>
      <c r="Q997" s="116">
        <v>0</v>
      </c>
      <c r="R997" s="116">
        <v>0</v>
      </c>
      <c r="S997" s="116">
        <v>1</v>
      </c>
      <c r="T997" s="116">
        <v>1</v>
      </c>
      <c r="U997" s="116">
        <v>1</v>
      </c>
      <c r="V997" s="116">
        <v>0</v>
      </c>
      <c r="W997" s="84">
        <v>5488903.1299999999</v>
      </c>
      <c r="X997" s="117">
        <v>44987</v>
      </c>
      <c r="Y997" s="117">
        <v>46083</v>
      </c>
      <c r="Z997" s="84">
        <v>5488903.1299999999</v>
      </c>
      <c r="AA997" s="116" t="s">
        <v>1406</v>
      </c>
      <c r="AB997" s="116" t="s">
        <v>1407</v>
      </c>
      <c r="AC997" s="118">
        <v>5488903.1299999999</v>
      </c>
      <c r="AD997" s="118">
        <v>0</v>
      </c>
      <c r="AE997" s="118">
        <v>0</v>
      </c>
      <c r="AF997" s="118">
        <v>0</v>
      </c>
      <c r="AG997" s="118">
        <v>0</v>
      </c>
      <c r="AH997" s="118">
        <v>0</v>
      </c>
      <c r="AI997" s="118">
        <v>0</v>
      </c>
      <c r="AJ997" s="118">
        <v>0</v>
      </c>
      <c r="AK997" s="118">
        <v>0</v>
      </c>
      <c r="AL997" s="118">
        <v>0</v>
      </c>
      <c r="AM997" s="118">
        <v>0</v>
      </c>
      <c r="AN997" s="118">
        <v>0</v>
      </c>
      <c r="AO997" s="118">
        <v>0</v>
      </c>
      <c r="AP997" s="118">
        <v>0</v>
      </c>
      <c r="AQ997" s="118">
        <v>0</v>
      </c>
      <c r="AR997" s="118">
        <f t="shared" si="45"/>
        <v>5488903.1299999999</v>
      </c>
      <c r="AS997" s="118">
        <f t="shared" si="46"/>
        <v>0</v>
      </c>
      <c r="AT997" s="118">
        <f t="shared" si="47"/>
        <v>5488903.1299999999</v>
      </c>
      <c r="AU997" s="145"/>
    </row>
    <row r="998" spans="1:47" ht="15" customHeight="1" x14ac:dyDescent="0.3">
      <c r="A998" s="116" t="s">
        <v>3460</v>
      </c>
      <c r="B998" s="116" t="s">
        <v>1042</v>
      </c>
      <c r="C998" s="116">
        <v>1</v>
      </c>
      <c r="D998" s="116" t="s">
        <v>0</v>
      </c>
      <c r="E998" s="116" t="s">
        <v>2</v>
      </c>
      <c r="F998" s="116" t="s">
        <v>1393</v>
      </c>
      <c r="G998" s="116" t="s">
        <v>1401</v>
      </c>
      <c r="H998" s="116" t="s">
        <v>1402</v>
      </c>
      <c r="I998" s="116" t="s">
        <v>1403</v>
      </c>
      <c r="J998" s="116" t="s">
        <v>1404</v>
      </c>
      <c r="K998" s="116" t="s">
        <v>592</v>
      </c>
      <c r="L998" s="116" t="s">
        <v>1398</v>
      </c>
      <c r="M998" s="116" t="s">
        <v>1405</v>
      </c>
      <c r="N998" s="116">
        <v>1</v>
      </c>
      <c r="O998" s="116">
        <v>1</v>
      </c>
      <c r="P998" s="116">
        <v>1</v>
      </c>
      <c r="Q998" s="116">
        <v>0</v>
      </c>
      <c r="R998" s="116">
        <v>0</v>
      </c>
      <c r="S998" s="116">
        <v>1</v>
      </c>
      <c r="T998" s="116">
        <v>1</v>
      </c>
      <c r="U998" s="116">
        <v>1</v>
      </c>
      <c r="V998" s="116">
        <v>0</v>
      </c>
      <c r="W998" s="84">
        <v>1261268.92</v>
      </c>
      <c r="X998" s="117">
        <v>45322</v>
      </c>
      <c r="Y998" s="117">
        <v>48579</v>
      </c>
      <c r="Z998" s="84">
        <v>2571949.09</v>
      </c>
      <c r="AA998" s="116" t="s">
        <v>1406</v>
      </c>
      <c r="AB998" s="116" t="s">
        <v>1407</v>
      </c>
      <c r="AC998" s="118">
        <v>524011.80999999994</v>
      </c>
      <c r="AD998" s="118">
        <v>102537.50999999998</v>
      </c>
      <c r="AE998" s="118">
        <v>103656.2</v>
      </c>
      <c r="AF998" s="118">
        <v>113113.35</v>
      </c>
      <c r="AG998" s="118">
        <v>123433.35</v>
      </c>
      <c r="AH998" s="118">
        <v>134694.92000000001</v>
      </c>
      <c r="AI998" s="118">
        <v>159821.78</v>
      </c>
      <c r="AJ998" s="118">
        <v>0</v>
      </c>
      <c r="AK998" s="118">
        <v>0</v>
      </c>
      <c r="AL998" s="118">
        <v>0</v>
      </c>
      <c r="AM998" s="118">
        <v>0</v>
      </c>
      <c r="AN998" s="118">
        <v>0</v>
      </c>
      <c r="AO998" s="118">
        <v>0</v>
      </c>
      <c r="AP998" s="118">
        <v>0</v>
      </c>
      <c r="AQ998" s="118">
        <v>0</v>
      </c>
      <c r="AR998" s="118">
        <f t="shared" si="45"/>
        <v>626549.31999999995</v>
      </c>
      <c r="AS998" s="118">
        <f t="shared" si="46"/>
        <v>634719.60000000009</v>
      </c>
      <c r="AT998" s="118">
        <f t="shared" si="47"/>
        <v>1261268.92</v>
      </c>
      <c r="AU998" s="145"/>
    </row>
    <row r="999" spans="1:47" ht="15" customHeight="1" x14ac:dyDescent="0.3">
      <c r="A999" s="116" t="s">
        <v>3461</v>
      </c>
      <c r="B999" s="116" t="s">
        <v>1043</v>
      </c>
      <c r="C999" s="116">
        <v>1</v>
      </c>
      <c r="D999" s="116" t="s">
        <v>0</v>
      </c>
      <c r="E999" s="116" t="s">
        <v>2</v>
      </c>
      <c r="F999" s="116" t="s">
        <v>1393</v>
      </c>
      <c r="G999" s="116" t="s">
        <v>1401</v>
      </c>
      <c r="H999" s="116" t="s">
        <v>1402</v>
      </c>
      <c r="I999" s="116" t="s">
        <v>1403</v>
      </c>
      <c r="J999" s="116" t="s">
        <v>1404</v>
      </c>
      <c r="K999" s="116" t="s">
        <v>592</v>
      </c>
      <c r="L999" s="116" t="s">
        <v>1398</v>
      </c>
      <c r="M999" s="116" t="s">
        <v>1405</v>
      </c>
      <c r="N999" s="116">
        <v>1</v>
      </c>
      <c r="O999" s="116">
        <v>1</v>
      </c>
      <c r="P999" s="116">
        <v>1</v>
      </c>
      <c r="Q999" s="116">
        <v>0</v>
      </c>
      <c r="R999" s="116">
        <v>0</v>
      </c>
      <c r="S999" s="116">
        <v>1</v>
      </c>
      <c r="T999" s="116">
        <v>1</v>
      </c>
      <c r="U999" s="116">
        <v>1</v>
      </c>
      <c r="V999" s="116">
        <v>0</v>
      </c>
      <c r="W999" s="84">
        <v>5211134.32</v>
      </c>
      <c r="X999" s="117">
        <v>44987</v>
      </c>
      <c r="Y999" s="117">
        <v>46083</v>
      </c>
      <c r="Z999" s="84">
        <v>5211134.32</v>
      </c>
      <c r="AA999" s="116" t="s">
        <v>1406</v>
      </c>
      <c r="AB999" s="116" t="s">
        <v>1407</v>
      </c>
      <c r="AC999" s="118">
        <v>5211134.32</v>
      </c>
      <c r="AD999" s="118">
        <v>0</v>
      </c>
      <c r="AE999" s="118">
        <v>0</v>
      </c>
      <c r="AF999" s="118">
        <v>0</v>
      </c>
      <c r="AG999" s="118">
        <v>0</v>
      </c>
      <c r="AH999" s="118">
        <v>0</v>
      </c>
      <c r="AI999" s="118">
        <v>0</v>
      </c>
      <c r="AJ999" s="118">
        <v>0</v>
      </c>
      <c r="AK999" s="118">
        <v>0</v>
      </c>
      <c r="AL999" s="118">
        <v>0</v>
      </c>
      <c r="AM999" s="118">
        <v>0</v>
      </c>
      <c r="AN999" s="118">
        <v>0</v>
      </c>
      <c r="AO999" s="118">
        <v>0</v>
      </c>
      <c r="AP999" s="118">
        <v>0</v>
      </c>
      <c r="AQ999" s="118">
        <v>0</v>
      </c>
      <c r="AR999" s="118">
        <f t="shared" si="45"/>
        <v>5211134.32</v>
      </c>
      <c r="AS999" s="118">
        <f t="shared" si="46"/>
        <v>0</v>
      </c>
      <c r="AT999" s="118">
        <f t="shared" si="47"/>
        <v>5211134.32</v>
      </c>
      <c r="AU999" s="145"/>
    </row>
    <row r="1000" spans="1:47" ht="15" customHeight="1" x14ac:dyDescent="0.3">
      <c r="A1000" s="116" t="s">
        <v>3462</v>
      </c>
      <c r="B1000" s="116" t="s">
        <v>1044</v>
      </c>
      <c r="C1000" s="116">
        <v>1</v>
      </c>
      <c r="D1000" s="116" t="s">
        <v>0</v>
      </c>
      <c r="E1000" s="116" t="s">
        <v>2</v>
      </c>
      <c r="F1000" s="116" t="s">
        <v>1393</v>
      </c>
      <c r="G1000" s="116" t="s">
        <v>1401</v>
      </c>
      <c r="H1000" s="116" t="s">
        <v>1402</v>
      </c>
      <c r="I1000" s="116" t="s">
        <v>1403</v>
      </c>
      <c r="J1000" s="116" t="s">
        <v>1404</v>
      </c>
      <c r="K1000" s="116" t="s">
        <v>942</v>
      </c>
      <c r="L1000" s="116" t="s">
        <v>1398</v>
      </c>
      <c r="M1000" s="116" t="s">
        <v>1405</v>
      </c>
      <c r="N1000" s="116">
        <v>1</v>
      </c>
      <c r="O1000" s="116">
        <v>1</v>
      </c>
      <c r="P1000" s="116">
        <v>1</v>
      </c>
      <c r="Q1000" s="116">
        <v>0</v>
      </c>
      <c r="R1000" s="116">
        <v>0</v>
      </c>
      <c r="S1000" s="116">
        <v>1</v>
      </c>
      <c r="T1000" s="116">
        <v>1</v>
      </c>
      <c r="U1000" s="116">
        <v>1</v>
      </c>
      <c r="V1000" s="116">
        <v>0</v>
      </c>
      <c r="W1000" s="84">
        <v>94738.09</v>
      </c>
      <c r="X1000" s="117">
        <v>45322</v>
      </c>
      <c r="Y1000" s="117">
        <v>46380</v>
      </c>
      <c r="Z1000" s="84">
        <v>1599497.38</v>
      </c>
      <c r="AA1000" s="116" t="s">
        <v>1406</v>
      </c>
      <c r="AB1000" s="116" t="s">
        <v>1407</v>
      </c>
      <c r="AC1000" s="118">
        <v>94738.090000000011</v>
      </c>
      <c r="AD1000" s="118">
        <v>0</v>
      </c>
      <c r="AE1000" s="118">
        <v>0</v>
      </c>
      <c r="AF1000" s="118">
        <v>0</v>
      </c>
      <c r="AG1000" s="118">
        <v>0</v>
      </c>
      <c r="AH1000" s="118">
        <v>0</v>
      </c>
      <c r="AI1000" s="118">
        <v>0</v>
      </c>
      <c r="AJ1000" s="118">
        <v>0</v>
      </c>
      <c r="AK1000" s="118">
        <v>0</v>
      </c>
      <c r="AL1000" s="118">
        <v>0</v>
      </c>
      <c r="AM1000" s="118">
        <v>0</v>
      </c>
      <c r="AN1000" s="118">
        <v>0</v>
      </c>
      <c r="AO1000" s="118">
        <v>0</v>
      </c>
      <c r="AP1000" s="118">
        <v>0</v>
      </c>
      <c r="AQ1000" s="118">
        <v>0</v>
      </c>
      <c r="AR1000" s="118">
        <f t="shared" si="45"/>
        <v>94738.090000000011</v>
      </c>
      <c r="AS1000" s="118">
        <f t="shared" si="46"/>
        <v>0</v>
      </c>
      <c r="AT1000" s="118">
        <f t="shared" si="47"/>
        <v>94738.090000000011</v>
      </c>
      <c r="AU1000" s="145"/>
    </row>
    <row r="1001" spans="1:47" ht="15" customHeight="1" x14ac:dyDescent="0.3">
      <c r="A1001" s="116" t="s">
        <v>3463</v>
      </c>
      <c r="B1001" s="116" t="s">
        <v>1046</v>
      </c>
      <c r="C1001" s="116">
        <v>1</v>
      </c>
      <c r="D1001" s="116" t="s">
        <v>0</v>
      </c>
      <c r="E1001" s="116" t="s">
        <v>2</v>
      </c>
      <c r="F1001" s="116" t="s">
        <v>1393</v>
      </c>
      <c r="G1001" s="116" t="s">
        <v>1401</v>
      </c>
      <c r="H1001" s="116" t="s">
        <v>1402</v>
      </c>
      <c r="I1001" s="116" t="s">
        <v>1403</v>
      </c>
      <c r="J1001" s="116" t="s">
        <v>1404</v>
      </c>
      <c r="K1001" s="116" t="s">
        <v>1424</v>
      </c>
      <c r="L1001" s="116" t="s">
        <v>1398</v>
      </c>
      <c r="M1001" s="116" t="s">
        <v>1405</v>
      </c>
      <c r="N1001" s="116">
        <v>1</v>
      </c>
      <c r="O1001" s="116">
        <v>1</v>
      </c>
      <c r="P1001" s="116">
        <v>1</v>
      </c>
      <c r="Q1001" s="116">
        <v>0</v>
      </c>
      <c r="R1001" s="116">
        <v>0</v>
      </c>
      <c r="S1001" s="116">
        <v>1</v>
      </c>
      <c r="T1001" s="116">
        <v>1</v>
      </c>
      <c r="U1001" s="116">
        <v>1</v>
      </c>
      <c r="V1001" s="116">
        <v>0</v>
      </c>
      <c r="W1001" s="84">
        <v>17623860.129999999</v>
      </c>
      <c r="X1001" s="117">
        <v>45322</v>
      </c>
      <c r="Y1001" s="117">
        <v>47425</v>
      </c>
      <c r="Z1001" s="84">
        <v>26043160.600000001</v>
      </c>
      <c r="AA1001" s="116" t="s">
        <v>1406</v>
      </c>
      <c r="AB1001" s="116" t="s">
        <v>1407</v>
      </c>
      <c r="AC1001" s="118">
        <v>3642009.8099999996</v>
      </c>
      <c r="AD1001" s="118">
        <v>4729140.28</v>
      </c>
      <c r="AE1001" s="118">
        <v>5103696.57</v>
      </c>
      <c r="AF1001" s="118">
        <v>4149013.47</v>
      </c>
      <c r="AG1001" s="118">
        <v>0</v>
      </c>
      <c r="AH1001" s="118">
        <v>0</v>
      </c>
      <c r="AI1001" s="118">
        <v>0</v>
      </c>
      <c r="AJ1001" s="118">
        <v>0</v>
      </c>
      <c r="AK1001" s="118">
        <v>0</v>
      </c>
      <c r="AL1001" s="118">
        <v>0</v>
      </c>
      <c r="AM1001" s="118">
        <v>0</v>
      </c>
      <c r="AN1001" s="118">
        <v>0</v>
      </c>
      <c r="AO1001" s="118">
        <v>0</v>
      </c>
      <c r="AP1001" s="118">
        <v>0</v>
      </c>
      <c r="AQ1001" s="118">
        <v>0</v>
      </c>
      <c r="AR1001" s="118">
        <f t="shared" si="45"/>
        <v>8371150.0899999999</v>
      </c>
      <c r="AS1001" s="118">
        <f t="shared" si="46"/>
        <v>9252710.040000001</v>
      </c>
      <c r="AT1001" s="118">
        <f t="shared" si="47"/>
        <v>17623860.130000003</v>
      </c>
      <c r="AU1001" s="145"/>
    </row>
    <row r="1002" spans="1:47" ht="15" customHeight="1" x14ac:dyDescent="0.3">
      <c r="A1002" s="116" t="s">
        <v>3464</v>
      </c>
      <c r="B1002" s="116" t="s">
        <v>1048</v>
      </c>
      <c r="C1002" s="116">
        <v>1</v>
      </c>
      <c r="D1002" s="116" t="s">
        <v>0</v>
      </c>
      <c r="E1002" s="116" t="s">
        <v>2</v>
      </c>
      <c r="F1002" s="116" t="s">
        <v>1393</v>
      </c>
      <c r="G1002" s="116" t="s">
        <v>1401</v>
      </c>
      <c r="H1002" s="116" t="s">
        <v>1402</v>
      </c>
      <c r="I1002" s="116" t="s">
        <v>1403</v>
      </c>
      <c r="J1002" s="116" t="s">
        <v>1404</v>
      </c>
      <c r="K1002" s="116" t="s">
        <v>1424</v>
      </c>
      <c r="L1002" s="116" t="s">
        <v>1398</v>
      </c>
      <c r="M1002" s="116" t="s">
        <v>1405</v>
      </c>
      <c r="N1002" s="116">
        <v>1</v>
      </c>
      <c r="O1002" s="116">
        <v>1</v>
      </c>
      <c r="P1002" s="116">
        <v>1</v>
      </c>
      <c r="Q1002" s="116">
        <v>0</v>
      </c>
      <c r="R1002" s="116">
        <v>0</v>
      </c>
      <c r="S1002" s="116">
        <v>1</v>
      </c>
      <c r="T1002" s="116">
        <v>1</v>
      </c>
      <c r="U1002" s="116">
        <v>1</v>
      </c>
      <c r="V1002" s="116">
        <v>0</v>
      </c>
      <c r="W1002" s="84">
        <v>13616051.960000001</v>
      </c>
      <c r="X1002" s="117">
        <v>44987</v>
      </c>
      <c r="Y1002" s="117">
        <v>46083</v>
      </c>
      <c r="Z1002" s="84">
        <v>13616051.960000001</v>
      </c>
      <c r="AA1002" s="116" t="s">
        <v>1406</v>
      </c>
      <c r="AB1002" s="116" t="s">
        <v>1407</v>
      </c>
      <c r="AC1002" s="118">
        <v>13616051.960000001</v>
      </c>
      <c r="AD1002" s="118">
        <v>0</v>
      </c>
      <c r="AE1002" s="118">
        <v>0</v>
      </c>
      <c r="AF1002" s="118">
        <v>0</v>
      </c>
      <c r="AG1002" s="118">
        <v>0</v>
      </c>
      <c r="AH1002" s="118">
        <v>0</v>
      </c>
      <c r="AI1002" s="118">
        <v>0</v>
      </c>
      <c r="AJ1002" s="118">
        <v>0</v>
      </c>
      <c r="AK1002" s="118">
        <v>0</v>
      </c>
      <c r="AL1002" s="118">
        <v>0</v>
      </c>
      <c r="AM1002" s="118">
        <v>0</v>
      </c>
      <c r="AN1002" s="118">
        <v>0</v>
      </c>
      <c r="AO1002" s="118">
        <v>0</v>
      </c>
      <c r="AP1002" s="118">
        <v>0</v>
      </c>
      <c r="AQ1002" s="118">
        <v>0</v>
      </c>
      <c r="AR1002" s="118">
        <f t="shared" si="45"/>
        <v>13616051.960000001</v>
      </c>
      <c r="AS1002" s="118">
        <f t="shared" si="46"/>
        <v>0</v>
      </c>
      <c r="AT1002" s="118">
        <f t="shared" si="47"/>
        <v>13616051.960000001</v>
      </c>
      <c r="AU1002" s="145"/>
    </row>
    <row r="1003" spans="1:47" ht="15" customHeight="1" x14ac:dyDescent="0.3">
      <c r="A1003" s="116" t="s">
        <v>3465</v>
      </c>
      <c r="B1003" s="116" t="s">
        <v>1049</v>
      </c>
      <c r="C1003" s="116">
        <v>1</v>
      </c>
      <c r="D1003" s="116" t="s">
        <v>0</v>
      </c>
      <c r="E1003" s="116" t="s">
        <v>2</v>
      </c>
      <c r="F1003" s="116" t="s">
        <v>1393</v>
      </c>
      <c r="G1003" s="116" t="s">
        <v>1401</v>
      </c>
      <c r="H1003" s="116" t="s">
        <v>1402</v>
      </c>
      <c r="I1003" s="116" t="s">
        <v>1403</v>
      </c>
      <c r="J1003" s="116" t="s">
        <v>1404</v>
      </c>
      <c r="K1003" s="116" t="s">
        <v>353</v>
      </c>
      <c r="L1003" s="116" t="s">
        <v>1398</v>
      </c>
      <c r="M1003" s="116" t="s">
        <v>1405</v>
      </c>
      <c r="N1003" s="116">
        <v>1</v>
      </c>
      <c r="O1003" s="116">
        <v>1</v>
      </c>
      <c r="P1003" s="116">
        <v>1</v>
      </c>
      <c r="Q1003" s="116">
        <v>0</v>
      </c>
      <c r="R1003" s="116">
        <v>0</v>
      </c>
      <c r="S1003" s="116">
        <v>1</v>
      </c>
      <c r="T1003" s="116">
        <v>1</v>
      </c>
      <c r="U1003" s="116">
        <v>1</v>
      </c>
      <c r="V1003" s="116">
        <v>0</v>
      </c>
      <c r="W1003" s="84">
        <v>8792115.8800000008</v>
      </c>
      <c r="X1003" s="117">
        <v>45322</v>
      </c>
      <c r="Y1003" s="117">
        <v>48643</v>
      </c>
      <c r="Z1003" s="84">
        <v>13409459.25</v>
      </c>
      <c r="AA1003" s="116" t="s">
        <v>1406</v>
      </c>
      <c r="AB1003" s="116" t="s">
        <v>1407</v>
      </c>
      <c r="AC1003" s="118">
        <v>2043645.9</v>
      </c>
      <c r="AD1003" s="118">
        <v>2590775.2200000002</v>
      </c>
      <c r="AE1003" s="118">
        <v>1508857.36</v>
      </c>
      <c r="AF1003" s="118">
        <v>1292675.72</v>
      </c>
      <c r="AG1003" s="118">
        <v>763625.57</v>
      </c>
      <c r="AH1003" s="118">
        <v>306584.77</v>
      </c>
      <c r="AI1003" s="118">
        <v>279491.14</v>
      </c>
      <c r="AJ1003" s="118">
        <v>6460.2</v>
      </c>
      <c r="AK1003" s="118">
        <v>0</v>
      </c>
      <c r="AL1003" s="118">
        <v>0</v>
      </c>
      <c r="AM1003" s="118">
        <v>0</v>
      </c>
      <c r="AN1003" s="118">
        <v>0</v>
      </c>
      <c r="AO1003" s="118">
        <v>0</v>
      </c>
      <c r="AP1003" s="118">
        <v>0</v>
      </c>
      <c r="AQ1003" s="118">
        <v>0</v>
      </c>
      <c r="AR1003" s="118">
        <f t="shared" si="45"/>
        <v>4634421.12</v>
      </c>
      <c r="AS1003" s="118">
        <f t="shared" si="46"/>
        <v>4157694.7600000002</v>
      </c>
      <c r="AT1003" s="118">
        <f t="shared" si="47"/>
        <v>8792115.8800000008</v>
      </c>
      <c r="AU1003" s="145"/>
    </row>
    <row r="1004" spans="1:47" ht="15" customHeight="1" x14ac:dyDescent="0.3">
      <c r="A1004" s="116" t="s">
        <v>3466</v>
      </c>
      <c r="B1004" s="116" t="s">
        <v>1050</v>
      </c>
      <c r="C1004" s="116">
        <v>1</v>
      </c>
      <c r="D1004" s="116" t="s">
        <v>0</v>
      </c>
      <c r="E1004" s="116" t="s">
        <v>2</v>
      </c>
      <c r="F1004" s="116" t="s">
        <v>1393</v>
      </c>
      <c r="G1004" s="116" t="s">
        <v>1401</v>
      </c>
      <c r="H1004" s="116" t="s">
        <v>1402</v>
      </c>
      <c r="I1004" s="116" t="s">
        <v>1403</v>
      </c>
      <c r="J1004" s="116" t="s">
        <v>1404</v>
      </c>
      <c r="K1004" s="116" t="s">
        <v>353</v>
      </c>
      <c r="L1004" s="116" t="s">
        <v>1398</v>
      </c>
      <c r="M1004" s="116" t="s">
        <v>1405</v>
      </c>
      <c r="N1004" s="116">
        <v>1</v>
      </c>
      <c r="O1004" s="116">
        <v>1</v>
      </c>
      <c r="P1004" s="116">
        <v>1</v>
      </c>
      <c r="Q1004" s="116">
        <v>0</v>
      </c>
      <c r="R1004" s="116">
        <v>0</v>
      </c>
      <c r="S1004" s="116">
        <v>1</v>
      </c>
      <c r="T1004" s="116">
        <v>1</v>
      </c>
      <c r="U1004" s="116">
        <v>1</v>
      </c>
      <c r="V1004" s="116">
        <v>0</v>
      </c>
      <c r="W1004" s="84">
        <v>1484441.48</v>
      </c>
      <c r="X1004" s="117">
        <v>44987</v>
      </c>
      <c r="Y1004" s="117">
        <v>46083</v>
      </c>
      <c r="Z1004" s="84">
        <v>1484441.48</v>
      </c>
      <c r="AA1004" s="116" t="s">
        <v>1406</v>
      </c>
      <c r="AB1004" s="116" t="s">
        <v>1407</v>
      </c>
      <c r="AC1004" s="118">
        <v>1484441.48</v>
      </c>
      <c r="AD1004" s="118">
        <v>0</v>
      </c>
      <c r="AE1004" s="118">
        <v>0</v>
      </c>
      <c r="AF1004" s="118">
        <v>0</v>
      </c>
      <c r="AG1004" s="118">
        <v>0</v>
      </c>
      <c r="AH1004" s="118">
        <v>0</v>
      </c>
      <c r="AI1004" s="118">
        <v>0</v>
      </c>
      <c r="AJ1004" s="118">
        <v>0</v>
      </c>
      <c r="AK1004" s="118">
        <v>0</v>
      </c>
      <c r="AL1004" s="118">
        <v>0</v>
      </c>
      <c r="AM1004" s="118">
        <v>0</v>
      </c>
      <c r="AN1004" s="118">
        <v>0</v>
      </c>
      <c r="AO1004" s="118">
        <v>0</v>
      </c>
      <c r="AP1004" s="118">
        <v>0</v>
      </c>
      <c r="AQ1004" s="118">
        <v>0</v>
      </c>
      <c r="AR1004" s="118">
        <f t="shared" si="45"/>
        <v>1484441.48</v>
      </c>
      <c r="AS1004" s="118">
        <f t="shared" si="46"/>
        <v>0</v>
      </c>
      <c r="AT1004" s="118">
        <f t="shared" si="47"/>
        <v>1484441.48</v>
      </c>
      <c r="AU1004" s="145"/>
    </row>
    <row r="1005" spans="1:47" ht="15" customHeight="1" x14ac:dyDescent="0.3">
      <c r="A1005" s="116" t="s">
        <v>3467</v>
      </c>
      <c r="B1005" s="116" t="s">
        <v>1051</v>
      </c>
      <c r="C1005" s="116">
        <v>1</v>
      </c>
      <c r="D1005" s="116" t="s">
        <v>0</v>
      </c>
      <c r="E1005" s="116" t="s">
        <v>2</v>
      </c>
      <c r="F1005" s="116" t="s">
        <v>1393</v>
      </c>
      <c r="G1005" s="116" t="s">
        <v>1401</v>
      </c>
      <c r="H1005" s="116" t="s">
        <v>1402</v>
      </c>
      <c r="I1005" s="116" t="s">
        <v>1403</v>
      </c>
      <c r="J1005" s="116" t="s">
        <v>1404</v>
      </c>
      <c r="K1005" s="116" t="s">
        <v>823</v>
      </c>
      <c r="L1005" s="116" t="s">
        <v>1398</v>
      </c>
      <c r="M1005" s="116" t="s">
        <v>1405</v>
      </c>
      <c r="N1005" s="116">
        <v>1</v>
      </c>
      <c r="O1005" s="116">
        <v>1</v>
      </c>
      <c r="P1005" s="116">
        <v>1</v>
      </c>
      <c r="Q1005" s="116">
        <v>0</v>
      </c>
      <c r="R1005" s="116">
        <v>0</v>
      </c>
      <c r="S1005" s="116">
        <v>1</v>
      </c>
      <c r="T1005" s="116">
        <v>1</v>
      </c>
      <c r="U1005" s="116">
        <v>1</v>
      </c>
      <c r="V1005" s="116">
        <v>0</v>
      </c>
      <c r="W1005" s="84">
        <v>4672182.55</v>
      </c>
      <c r="X1005" s="117">
        <v>45322</v>
      </c>
      <c r="Y1005" s="117">
        <v>48440</v>
      </c>
      <c r="Z1005" s="84">
        <v>8844291.1799999997</v>
      </c>
      <c r="AA1005" s="116" t="s">
        <v>1406</v>
      </c>
      <c r="AB1005" s="116" t="s">
        <v>1407</v>
      </c>
      <c r="AC1005" s="118">
        <v>764657.36</v>
      </c>
      <c r="AD1005" s="118">
        <v>812995.79999999993</v>
      </c>
      <c r="AE1005" s="118">
        <v>860363.36</v>
      </c>
      <c r="AF1005" s="118">
        <v>749249.98</v>
      </c>
      <c r="AG1005" s="118">
        <v>519239.81</v>
      </c>
      <c r="AH1005" s="118">
        <v>563530.54</v>
      </c>
      <c r="AI1005" s="118">
        <v>402145.7</v>
      </c>
      <c r="AJ1005" s="118">
        <v>0</v>
      </c>
      <c r="AK1005" s="118">
        <v>0</v>
      </c>
      <c r="AL1005" s="118">
        <v>0</v>
      </c>
      <c r="AM1005" s="118">
        <v>0</v>
      </c>
      <c r="AN1005" s="118">
        <v>0</v>
      </c>
      <c r="AO1005" s="118">
        <v>0</v>
      </c>
      <c r="AP1005" s="118">
        <v>0</v>
      </c>
      <c r="AQ1005" s="118">
        <v>0</v>
      </c>
      <c r="AR1005" s="118">
        <f t="shared" si="45"/>
        <v>1577653.16</v>
      </c>
      <c r="AS1005" s="118">
        <f t="shared" si="46"/>
        <v>3094529.39</v>
      </c>
      <c r="AT1005" s="118">
        <f t="shared" si="47"/>
        <v>4672182.55</v>
      </c>
      <c r="AU1005" s="145"/>
    </row>
    <row r="1006" spans="1:47" ht="15" customHeight="1" x14ac:dyDescent="0.3">
      <c r="A1006" s="116" t="s">
        <v>3468</v>
      </c>
      <c r="B1006" s="116" t="s">
        <v>1053</v>
      </c>
      <c r="C1006" s="116">
        <v>1</v>
      </c>
      <c r="D1006" s="116" t="s">
        <v>0</v>
      </c>
      <c r="E1006" s="116" t="s">
        <v>2</v>
      </c>
      <c r="F1006" s="116" t="s">
        <v>1393</v>
      </c>
      <c r="G1006" s="116" t="s">
        <v>1401</v>
      </c>
      <c r="H1006" s="116" t="s">
        <v>1402</v>
      </c>
      <c r="I1006" s="116" t="s">
        <v>1403</v>
      </c>
      <c r="J1006" s="116" t="s">
        <v>1404</v>
      </c>
      <c r="K1006" s="116" t="s">
        <v>1425</v>
      </c>
      <c r="L1006" s="116" t="s">
        <v>1398</v>
      </c>
      <c r="M1006" s="116" t="s">
        <v>1405</v>
      </c>
      <c r="N1006" s="116">
        <v>1</v>
      </c>
      <c r="O1006" s="116">
        <v>1</v>
      </c>
      <c r="P1006" s="116">
        <v>1</v>
      </c>
      <c r="Q1006" s="116">
        <v>0</v>
      </c>
      <c r="R1006" s="116">
        <v>0</v>
      </c>
      <c r="S1006" s="116">
        <v>1</v>
      </c>
      <c r="T1006" s="116">
        <v>1</v>
      </c>
      <c r="U1006" s="116">
        <v>1</v>
      </c>
      <c r="V1006" s="116">
        <v>0</v>
      </c>
      <c r="W1006" s="84">
        <v>4960709.68</v>
      </c>
      <c r="X1006" s="117">
        <v>45322</v>
      </c>
      <c r="Y1006" s="117">
        <v>48432</v>
      </c>
      <c r="Z1006" s="84">
        <v>7166559.2999999998</v>
      </c>
      <c r="AA1006" s="116" t="s">
        <v>1406</v>
      </c>
      <c r="AB1006" s="116" t="s">
        <v>1407</v>
      </c>
      <c r="AC1006" s="118">
        <v>751302</v>
      </c>
      <c r="AD1006" s="118">
        <v>1058684.77</v>
      </c>
      <c r="AE1006" s="118">
        <v>1066519.8799999999</v>
      </c>
      <c r="AF1006" s="118">
        <v>546846.26</v>
      </c>
      <c r="AG1006" s="118">
        <v>536608.4</v>
      </c>
      <c r="AH1006" s="118">
        <v>583581.65</v>
      </c>
      <c r="AI1006" s="118">
        <v>417166.71999999986</v>
      </c>
      <c r="AJ1006" s="118">
        <v>0</v>
      </c>
      <c r="AK1006" s="118">
        <v>0</v>
      </c>
      <c r="AL1006" s="118">
        <v>0</v>
      </c>
      <c r="AM1006" s="118">
        <v>0</v>
      </c>
      <c r="AN1006" s="118">
        <v>0</v>
      </c>
      <c r="AO1006" s="118">
        <v>0</v>
      </c>
      <c r="AP1006" s="118">
        <v>0</v>
      </c>
      <c r="AQ1006" s="118">
        <v>0</v>
      </c>
      <c r="AR1006" s="118">
        <f t="shared" si="45"/>
        <v>1809986.77</v>
      </c>
      <c r="AS1006" s="118">
        <f t="shared" si="46"/>
        <v>3150722.9099999997</v>
      </c>
      <c r="AT1006" s="118">
        <f t="shared" si="47"/>
        <v>4960709.68</v>
      </c>
      <c r="AU1006" s="145"/>
    </row>
    <row r="1007" spans="1:47" ht="15" customHeight="1" x14ac:dyDescent="0.3">
      <c r="A1007" s="116" t="s">
        <v>3469</v>
      </c>
      <c r="B1007" s="116" t="s">
        <v>1055</v>
      </c>
      <c r="C1007" s="116">
        <v>1</v>
      </c>
      <c r="D1007" s="116" t="s">
        <v>0</v>
      </c>
      <c r="E1007" s="116" t="s">
        <v>2</v>
      </c>
      <c r="F1007" s="116" t="s">
        <v>1393</v>
      </c>
      <c r="G1007" s="116" t="s">
        <v>1401</v>
      </c>
      <c r="H1007" s="116" t="s">
        <v>1402</v>
      </c>
      <c r="I1007" s="116" t="s">
        <v>1403</v>
      </c>
      <c r="J1007" s="116" t="s">
        <v>1404</v>
      </c>
      <c r="K1007" s="116" t="s">
        <v>937</v>
      </c>
      <c r="L1007" s="116" t="s">
        <v>1398</v>
      </c>
      <c r="M1007" s="116" t="s">
        <v>1405</v>
      </c>
      <c r="N1007" s="116">
        <v>1</v>
      </c>
      <c r="O1007" s="116">
        <v>1</v>
      </c>
      <c r="P1007" s="116">
        <v>1</v>
      </c>
      <c r="Q1007" s="116">
        <v>0</v>
      </c>
      <c r="R1007" s="116">
        <v>0</v>
      </c>
      <c r="S1007" s="116">
        <v>1</v>
      </c>
      <c r="T1007" s="116">
        <v>1</v>
      </c>
      <c r="U1007" s="116">
        <v>1</v>
      </c>
      <c r="V1007" s="116">
        <v>0</v>
      </c>
      <c r="W1007" s="84">
        <v>1679726.32</v>
      </c>
      <c r="X1007" s="117">
        <v>45322</v>
      </c>
      <c r="Y1007" s="117">
        <v>47243</v>
      </c>
      <c r="Z1007" s="84">
        <v>3357828.03</v>
      </c>
      <c r="AA1007" s="116" t="s">
        <v>1406</v>
      </c>
      <c r="AB1007" s="116" t="s">
        <v>1407</v>
      </c>
      <c r="AC1007" s="118">
        <v>387292.24999999994</v>
      </c>
      <c r="AD1007" s="118">
        <v>502656.62</v>
      </c>
      <c r="AE1007" s="118">
        <v>547487.63</v>
      </c>
      <c r="AF1007" s="118">
        <v>242289.82000000021</v>
      </c>
      <c r="AG1007" s="118">
        <v>0</v>
      </c>
      <c r="AH1007" s="118">
        <v>0</v>
      </c>
      <c r="AI1007" s="118">
        <v>0</v>
      </c>
      <c r="AJ1007" s="118">
        <v>0</v>
      </c>
      <c r="AK1007" s="118">
        <v>0</v>
      </c>
      <c r="AL1007" s="118">
        <v>0</v>
      </c>
      <c r="AM1007" s="118">
        <v>0</v>
      </c>
      <c r="AN1007" s="118">
        <v>0</v>
      </c>
      <c r="AO1007" s="118">
        <v>0</v>
      </c>
      <c r="AP1007" s="118">
        <v>0</v>
      </c>
      <c r="AQ1007" s="118">
        <v>0</v>
      </c>
      <c r="AR1007" s="118">
        <f t="shared" si="45"/>
        <v>889948.86999999988</v>
      </c>
      <c r="AS1007" s="118">
        <f t="shared" si="46"/>
        <v>789777.45000000019</v>
      </c>
      <c r="AT1007" s="118">
        <f t="shared" si="47"/>
        <v>1679726.32</v>
      </c>
      <c r="AU1007" s="145"/>
    </row>
    <row r="1008" spans="1:47" ht="15" customHeight="1" x14ac:dyDescent="0.3">
      <c r="A1008" s="116" t="s">
        <v>3470</v>
      </c>
      <c r="B1008" s="116" t="s">
        <v>1277</v>
      </c>
      <c r="C1008" s="116">
        <v>1</v>
      </c>
      <c r="D1008" s="116" t="s">
        <v>0</v>
      </c>
      <c r="E1008" s="116" t="s">
        <v>2</v>
      </c>
      <c r="F1008" s="116" t="s">
        <v>1393</v>
      </c>
      <c r="G1008" s="116" t="s">
        <v>323</v>
      </c>
      <c r="H1008" s="116" t="s">
        <v>1402</v>
      </c>
      <c r="I1008" s="116" t="s">
        <v>1403</v>
      </c>
      <c r="J1008" s="116" t="s">
        <v>1404</v>
      </c>
      <c r="K1008" s="116" t="s">
        <v>549</v>
      </c>
      <c r="L1008" s="116" t="s">
        <v>1398</v>
      </c>
      <c r="M1008" s="116" t="s">
        <v>1405</v>
      </c>
      <c r="N1008" s="116">
        <v>1</v>
      </c>
      <c r="O1008" s="116">
        <v>1</v>
      </c>
      <c r="P1008" s="116">
        <v>1</v>
      </c>
      <c r="Q1008" s="116">
        <v>0</v>
      </c>
      <c r="R1008" s="116">
        <v>0</v>
      </c>
      <c r="S1008" s="116">
        <v>1</v>
      </c>
      <c r="T1008" s="116">
        <v>1</v>
      </c>
      <c r="U1008" s="116">
        <v>1</v>
      </c>
      <c r="V1008" s="116">
        <v>0</v>
      </c>
      <c r="W1008" s="84">
        <v>200000000</v>
      </c>
      <c r="X1008" s="117">
        <v>44984</v>
      </c>
      <c r="Y1008" s="117">
        <v>48637</v>
      </c>
      <c r="Z1008" s="84">
        <v>200000000</v>
      </c>
      <c r="AA1008" s="116" t="s">
        <v>1406</v>
      </c>
      <c r="AB1008" s="116" t="s">
        <v>1407</v>
      </c>
      <c r="AC1008" s="118">
        <v>0</v>
      </c>
      <c r="AD1008" s="118">
        <v>0</v>
      </c>
      <c r="AE1008" s="118">
        <v>0</v>
      </c>
      <c r="AF1008" s="118">
        <v>0</v>
      </c>
      <c r="AG1008" s="118">
        <v>0</v>
      </c>
      <c r="AH1008" s="118">
        <v>0</v>
      </c>
      <c r="AI1008" s="118">
        <v>0</v>
      </c>
      <c r="AJ1008" s="118">
        <v>200000000</v>
      </c>
      <c r="AK1008" s="118">
        <v>0</v>
      </c>
      <c r="AL1008" s="118">
        <v>0</v>
      </c>
      <c r="AM1008" s="118">
        <v>0</v>
      </c>
      <c r="AN1008" s="118">
        <v>0</v>
      </c>
      <c r="AO1008" s="118">
        <v>0</v>
      </c>
      <c r="AP1008" s="118">
        <v>0</v>
      </c>
      <c r="AQ1008" s="118">
        <v>0</v>
      </c>
      <c r="AR1008" s="118">
        <f t="shared" si="45"/>
        <v>0</v>
      </c>
      <c r="AS1008" s="118">
        <f t="shared" si="46"/>
        <v>200000000</v>
      </c>
      <c r="AT1008" s="118">
        <f t="shared" si="47"/>
        <v>200000000</v>
      </c>
      <c r="AU1008" s="145"/>
    </row>
    <row r="1009" spans="1:47" ht="15" customHeight="1" x14ac:dyDescent="0.3">
      <c r="A1009" s="116" t="s">
        <v>3471</v>
      </c>
      <c r="B1009" s="116" t="s">
        <v>1056</v>
      </c>
      <c r="C1009" s="116">
        <v>1</v>
      </c>
      <c r="D1009" s="116" t="s">
        <v>0</v>
      </c>
      <c r="E1009" s="116" t="s">
        <v>2</v>
      </c>
      <c r="F1009" s="116" t="s">
        <v>1393</v>
      </c>
      <c r="G1009" s="116" t="s">
        <v>1408</v>
      </c>
      <c r="H1009" s="116" t="s">
        <v>1409</v>
      </c>
      <c r="I1009" s="116" t="s">
        <v>1410</v>
      </c>
      <c r="J1009" s="116" t="s">
        <v>4601</v>
      </c>
      <c r="K1009" s="116" t="s">
        <v>611</v>
      </c>
      <c r="L1009" s="116" t="s">
        <v>1398</v>
      </c>
      <c r="M1009" s="116" t="s">
        <v>1405</v>
      </c>
      <c r="N1009" s="116">
        <v>1</v>
      </c>
      <c r="O1009" s="116">
        <v>1</v>
      </c>
      <c r="P1009" s="116">
        <v>1</v>
      </c>
      <c r="Q1009" s="116">
        <v>1</v>
      </c>
      <c r="R1009" s="116">
        <v>1</v>
      </c>
      <c r="S1009" s="116">
        <v>1</v>
      </c>
      <c r="T1009" s="116">
        <v>0</v>
      </c>
      <c r="U1009" s="116">
        <v>0</v>
      </c>
      <c r="V1009" s="116">
        <v>0</v>
      </c>
      <c r="W1009" s="84">
        <v>2042053.71</v>
      </c>
      <c r="X1009" s="117">
        <v>44987</v>
      </c>
      <c r="Y1009" s="117">
        <v>46083</v>
      </c>
      <c r="Z1009" s="84">
        <v>2042053.71</v>
      </c>
      <c r="AA1009" s="116" t="s">
        <v>1406</v>
      </c>
      <c r="AB1009" s="116" t="s">
        <v>1407</v>
      </c>
      <c r="AC1009" s="118">
        <v>2042053.71</v>
      </c>
      <c r="AD1009" s="118">
        <v>0</v>
      </c>
      <c r="AE1009" s="118">
        <v>0</v>
      </c>
      <c r="AF1009" s="118">
        <v>0</v>
      </c>
      <c r="AG1009" s="118">
        <v>0</v>
      </c>
      <c r="AH1009" s="118">
        <v>0</v>
      </c>
      <c r="AI1009" s="118">
        <v>0</v>
      </c>
      <c r="AJ1009" s="118">
        <v>0</v>
      </c>
      <c r="AK1009" s="118">
        <v>0</v>
      </c>
      <c r="AL1009" s="118">
        <v>0</v>
      </c>
      <c r="AM1009" s="118">
        <v>0</v>
      </c>
      <c r="AN1009" s="118">
        <v>0</v>
      </c>
      <c r="AO1009" s="118">
        <v>0</v>
      </c>
      <c r="AP1009" s="118">
        <v>0</v>
      </c>
      <c r="AQ1009" s="118">
        <v>0</v>
      </c>
      <c r="AR1009" s="118">
        <f t="shared" si="45"/>
        <v>2042053.71</v>
      </c>
      <c r="AS1009" s="118">
        <f t="shared" si="46"/>
        <v>0</v>
      </c>
      <c r="AT1009" s="118">
        <f t="shared" si="47"/>
        <v>2042053.71</v>
      </c>
      <c r="AU1009" s="145"/>
    </row>
    <row r="1010" spans="1:47" ht="15" customHeight="1" x14ac:dyDescent="0.3">
      <c r="A1010" s="116" t="s">
        <v>3472</v>
      </c>
      <c r="B1010" s="116" t="s">
        <v>1057</v>
      </c>
      <c r="C1010" s="116">
        <v>1</v>
      </c>
      <c r="D1010" s="116" t="s">
        <v>0</v>
      </c>
      <c r="E1010" s="116" t="s">
        <v>2</v>
      </c>
      <c r="F1010" s="116" t="s">
        <v>1393</v>
      </c>
      <c r="G1010" s="116" t="s">
        <v>1408</v>
      </c>
      <c r="H1010" s="116" t="s">
        <v>1409</v>
      </c>
      <c r="I1010" s="116" t="s">
        <v>1410</v>
      </c>
      <c r="J1010" s="116" t="s">
        <v>4601</v>
      </c>
      <c r="K1010" s="116" t="s">
        <v>611</v>
      </c>
      <c r="L1010" s="116" t="s">
        <v>1398</v>
      </c>
      <c r="M1010" s="116" t="s">
        <v>1405</v>
      </c>
      <c r="N1010" s="116">
        <v>1</v>
      </c>
      <c r="O1010" s="116">
        <v>1</v>
      </c>
      <c r="P1010" s="116">
        <v>1</v>
      </c>
      <c r="Q1010" s="116">
        <v>1</v>
      </c>
      <c r="R1010" s="116">
        <v>1</v>
      </c>
      <c r="S1010" s="116">
        <v>1</v>
      </c>
      <c r="T1010" s="116">
        <v>0</v>
      </c>
      <c r="U1010" s="116">
        <v>0</v>
      </c>
      <c r="V1010" s="116">
        <v>0</v>
      </c>
      <c r="W1010" s="84">
        <v>38841.9</v>
      </c>
      <c r="X1010" s="117">
        <v>44987</v>
      </c>
      <c r="Y1010" s="117">
        <v>46083</v>
      </c>
      <c r="Z1010" s="84">
        <v>38841.9</v>
      </c>
      <c r="AA1010" s="116" t="s">
        <v>1406</v>
      </c>
      <c r="AB1010" s="116" t="s">
        <v>1407</v>
      </c>
      <c r="AC1010" s="118">
        <v>38841.9</v>
      </c>
      <c r="AD1010" s="118">
        <v>0</v>
      </c>
      <c r="AE1010" s="118">
        <v>0</v>
      </c>
      <c r="AF1010" s="118">
        <v>0</v>
      </c>
      <c r="AG1010" s="118">
        <v>0</v>
      </c>
      <c r="AH1010" s="118">
        <v>0</v>
      </c>
      <c r="AI1010" s="118">
        <v>0</v>
      </c>
      <c r="AJ1010" s="118">
        <v>0</v>
      </c>
      <c r="AK1010" s="118">
        <v>0</v>
      </c>
      <c r="AL1010" s="118">
        <v>0</v>
      </c>
      <c r="AM1010" s="118">
        <v>0</v>
      </c>
      <c r="AN1010" s="118">
        <v>0</v>
      </c>
      <c r="AO1010" s="118">
        <v>0</v>
      </c>
      <c r="AP1010" s="118">
        <v>0</v>
      </c>
      <c r="AQ1010" s="118">
        <v>0</v>
      </c>
      <c r="AR1010" s="118">
        <f t="shared" si="45"/>
        <v>38841.9</v>
      </c>
      <c r="AS1010" s="118">
        <f t="shared" si="46"/>
        <v>0</v>
      </c>
      <c r="AT1010" s="118">
        <f t="shared" si="47"/>
        <v>38841.9</v>
      </c>
      <c r="AU1010" s="145"/>
    </row>
    <row r="1011" spans="1:47" ht="15" customHeight="1" x14ac:dyDescent="0.3">
      <c r="A1011" s="116" t="s">
        <v>3473</v>
      </c>
      <c r="B1011" s="116" t="s">
        <v>1058</v>
      </c>
      <c r="C1011" s="116">
        <v>1</v>
      </c>
      <c r="D1011" s="116" t="s">
        <v>0</v>
      </c>
      <c r="E1011" s="116" t="s">
        <v>2</v>
      </c>
      <c r="F1011" s="116" t="s">
        <v>1393</v>
      </c>
      <c r="G1011" s="116" t="s">
        <v>1408</v>
      </c>
      <c r="H1011" s="116" t="s">
        <v>1409</v>
      </c>
      <c r="I1011" s="116" t="s">
        <v>1410</v>
      </c>
      <c r="J1011" s="116" t="s">
        <v>4601</v>
      </c>
      <c r="K1011" s="116" t="s">
        <v>611</v>
      </c>
      <c r="L1011" s="116" t="s">
        <v>1398</v>
      </c>
      <c r="M1011" s="116" t="s">
        <v>1405</v>
      </c>
      <c r="N1011" s="116">
        <v>1</v>
      </c>
      <c r="O1011" s="116">
        <v>1</v>
      </c>
      <c r="P1011" s="116">
        <v>1</v>
      </c>
      <c r="Q1011" s="116">
        <v>1</v>
      </c>
      <c r="R1011" s="116">
        <v>1</v>
      </c>
      <c r="S1011" s="116">
        <v>1</v>
      </c>
      <c r="T1011" s="116">
        <v>0</v>
      </c>
      <c r="U1011" s="116">
        <v>0</v>
      </c>
      <c r="V1011" s="116">
        <v>0</v>
      </c>
      <c r="W1011" s="84">
        <v>38841.9</v>
      </c>
      <c r="X1011" s="117">
        <v>44987</v>
      </c>
      <c r="Y1011" s="117">
        <v>46083</v>
      </c>
      <c r="Z1011" s="84">
        <v>38841.9</v>
      </c>
      <c r="AA1011" s="116" t="s">
        <v>1406</v>
      </c>
      <c r="AB1011" s="116" t="s">
        <v>1407</v>
      </c>
      <c r="AC1011" s="118">
        <v>38841.9</v>
      </c>
      <c r="AD1011" s="118">
        <v>0</v>
      </c>
      <c r="AE1011" s="118">
        <v>0</v>
      </c>
      <c r="AF1011" s="118">
        <v>0</v>
      </c>
      <c r="AG1011" s="118">
        <v>0</v>
      </c>
      <c r="AH1011" s="118">
        <v>0</v>
      </c>
      <c r="AI1011" s="118">
        <v>0</v>
      </c>
      <c r="AJ1011" s="118">
        <v>0</v>
      </c>
      <c r="AK1011" s="118">
        <v>0</v>
      </c>
      <c r="AL1011" s="118">
        <v>0</v>
      </c>
      <c r="AM1011" s="118">
        <v>0</v>
      </c>
      <c r="AN1011" s="118">
        <v>0</v>
      </c>
      <c r="AO1011" s="118">
        <v>0</v>
      </c>
      <c r="AP1011" s="118">
        <v>0</v>
      </c>
      <c r="AQ1011" s="118">
        <v>0</v>
      </c>
      <c r="AR1011" s="118">
        <f t="shared" si="45"/>
        <v>38841.9</v>
      </c>
      <c r="AS1011" s="118">
        <f t="shared" si="46"/>
        <v>0</v>
      </c>
      <c r="AT1011" s="118">
        <f t="shared" si="47"/>
        <v>38841.9</v>
      </c>
      <c r="AU1011" s="145"/>
    </row>
    <row r="1012" spans="1:47" ht="15" customHeight="1" x14ac:dyDescent="0.3">
      <c r="A1012" s="116" t="s">
        <v>3474</v>
      </c>
      <c r="B1012" s="116" t="s">
        <v>1059</v>
      </c>
      <c r="C1012" s="116">
        <v>1</v>
      </c>
      <c r="D1012" s="116" t="s">
        <v>0</v>
      </c>
      <c r="E1012" s="116" t="s">
        <v>2</v>
      </c>
      <c r="F1012" s="116" t="s">
        <v>1393</v>
      </c>
      <c r="G1012" s="116" t="s">
        <v>1408</v>
      </c>
      <c r="H1012" s="116" t="s">
        <v>1409</v>
      </c>
      <c r="I1012" s="116" t="s">
        <v>1410</v>
      </c>
      <c r="J1012" s="116" t="s">
        <v>4601</v>
      </c>
      <c r="K1012" s="116" t="s">
        <v>611</v>
      </c>
      <c r="L1012" s="116" t="s">
        <v>1398</v>
      </c>
      <c r="M1012" s="116" t="s">
        <v>1405</v>
      </c>
      <c r="N1012" s="116">
        <v>1</v>
      </c>
      <c r="O1012" s="116">
        <v>1</v>
      </c>
      <c r="P1012" s="116">
        <v>1</v>
      </c>
      <c r="Q1012" s="116">
        <v>1</v>
      </c>
      <c r="R1012" s="116">
        <v>1</v>
      </c>
      <c r="S1012" s="116">
        <v>1</v>
      </c>
      <c r="T1012" s="116">
        <v>0</v>
      </c>
      <c r="U1012" s="116">
        <v>0</v>
      </c>
      <c r="V1012" s="116">
        <v>0</v>
      </c>
      <c r="W1012" s="84">
        <v>38804.89</v>
      </c>
      <c r="X1012" s="117">
        <v>44987</v>
      </c>
      <c r="Y1012" s="117">
        <v>46083</v>
      </c>
      <c r="Z1012" s="84">
        <v>38804.89</v>
      </c>
      <c r="AA1012" s="116" t="s">
        <v>1406</v>
      </c>
      <c r="AB1012" s="116" t="s">
        <v>1407</v>
      </c>
      <c r="AC1012" s="118">
        <v>38804.89</v>
      </c>
      <c r="AD1012" s="118">
        <v>0</v>
      </c>
      <c r="AE1012" s="118">
        <v>0</v>
      </c>
      <c r="AF1012" s="118">
        <v>0</v>
      </c>
      <c r="AG1012" s="118">
        <v>0</v>
      </c>
      <c r="AH1012" s="118">
        <v>0</v>
      </c>
      <c r="AI1012" s="118">
        <v>0</v>
      </c>
      <c r="AJ1012" s="118">
        <v>0</v>
      </c>
      <c r="AK1012" s="118">
        <v>0</v>
      </c>
      <c r="AL1012" s="118">
        <v>0</v>
      </c>
      <c r="AM1012" s="118">
        <v>0</v>
      </c>
      <c r="AN1012" s="118">
        <v>0</v>
      </c>
      <c r="AO1012" s="118">
        <v>0</v>
      </c>
      <c r="AP1012" s="118">
        <v>0</v>
      </c>
      <c r="AQ1012" s="118">
        <v>0</v>
      </c>
      <c r="AR1012" s="118">
        <f t="shared" si="45"/>
        <v>38804.89</v>
      </c>
      <c r="AS1012" s="118">
        <f t="shared" si="46"/>
        <v>0</v>
      </c>
      <c r="AT1012" s="118">
        <f t="shared" si="47"/>
        <v>38804.89</v>
      </c>
      <c r="AU1012" s="145"/>
    </row>
    <row r="1013" spans="1:47" ht="15" customHeight="1" x14ac:dyDescent="0.3">
      <c r="A1013" s="116" t="s">
        <v>3475</v>
      </c>
      <c r="B1013" s="116" t="s">
        <v>1060</v>
      </c>
      <c r="C1013" s="116">
        <v>1</v>
      </c>
      <c r="D1013" s="116" t="s">
        <v>0</v>
      </c>
      <c r="E1013" s="116" t="s">
        <v>2</v>
      </c>
      <c r="F1013" s="116" t="s">
        <v>1393</v>
      </c>
      <c r="G1013" s="116" t="s">
        <v>1408</v>
      </c>
      <c r="H1013" s="116" t="s">
        <v>1409</v>
      </c>
      <c r="I1013" s="116" t="s">
        <v>1410</v>
      </c>
      <c r="J1013" s="116" t="s">
        <v>4601</v>
      </c>
      <c r="K1013" s="116" t="s">
        <v>611</v>
      </c>
      <c r="L1013" s="116" t="s">
        <v>1398</v>
      </c>
      <c r="M1013" s="116" t="s">
        <v>1405</v>
      </c>
      <c r="N1013" s="116">
        <v>1</v>
      </c>
      <c r="O1013" s="116">
        <v>1</v>
      </c>
      <c r="P1013" s="116">
        <v>1</v>
      </c>
      <c r="Q1013" s="116">
        <v>1</v>
      </c>
      <c r="R1013" s="116">
        <v>1</v>
      </c>
      <c r="S1013" s="116">
        <v>1</v>
      </c>
      <c r="T1013" s="116">
        <v>0</v>
      </c>
      <c r="U1013" s="116">
        <v>0</v>
      </c>
      <c r="V1013" s="116">
        <v>0</v>
      </c>
      <c r="W1013" s="84">
        <v>38804.89</v>
      </c>
      <c r="X1013" s="117">
        <v>44987</v>
      </c>
      <c r="Y1013" s="117">
        <v>46083</v>
      </c>
      <c r="Z1013" s="84">
        <v>38804.89</v>
      </c>
      <c r="AA1013" s="116" t="s">
        <v>1406</v>
      </c>
      <c r="AB1013" s="116" t="s">
        <v>1407</v>
      </c>
      <c r="AC1013" s="118">
        <v>38804.89</v>
      </c>
      <c r="AD1013" s="118">
        <v>0</v>
      </c>
      <c r="AE1013" s="118">
        <v>0</v>
      </c>
      <c r="AF1013" s="118">
        <v>0</v>
      </c>
      <c r="AG1013" s="118">
        <v>0</v>
      </c>
      <c r="AH1013" s="118">
        <v>0</v>
      </c>
      <c r="AI1013" s="118">
        <v>0</v>
      </c>
      <c r="AJ1013" s="118">
        <v>0</v>
      </c>
      <c r="AK1013" s="118">
        <v>0</v>
      </c>
      <c r="AL1013" s="118">
        <v>0</v>
      </c>
      <c r="AM1013" s="118">
        <v>0</v>
      </c>
      <c r="AN1013" s="118">
        <v>0</v>
      </c>
      <c r="AO1013" s="118">
        <v>0</v>
      </c>
      <c r="AP1013" s="118">
        <v>0</v>
      </c>
      <c r="AQ1013" s="118">
        <v>0</v>
      </c>
      <c r="AR1013" s="118">
        <f t="shared" si="45"/>
        <v>38804.89</v>
      </c>
      <c r="AS1013" s="118">
        <f t="shared" si="46"/>
        <v>0</v>
      </c>
      <c r="AT1013" s="118">
        <f t="shared" si="47"/>
        <v>38804.89</v>
      </c>
      <c r="AU1013" s="145"/>
    </row>
    <row r="1014" spans="1:47" ht="15" customHeight="1" x14ac:dyDescent="0.3">
      <c r="A1014" s="116" t="s">
        <v>3476</v>
      </c>
      <c r="B1014" s="116" t="s">
        <v>1061</v>
      </c>
      <c r="C1014" s="116">
        <v>1</v>
      </c>
      <c r="D1014" s="116" t="s">
        <v>0</v>
      </c>
      <c r="E1014" s="116" t="s">
        <v>2</v>
      </c>
      <c r="F1014" s="116" t="s">
        <v>1393</v>
      </c>
      <c r="G1014" s="116" t="s">
        <v>1408</v>
      </c>
      <c r="H1014" s="116" t="s">
        <v>1409</v>
      </c>
      <c r="I1014" s="116" t="s">
        <v>1410</v>
      </c>
      <c r="J1014" s="116" t="s">
        <v>4601</v>
      </c>
      <c r="K1014" s="116" t="s">
        <v>611</v>
      </c>
      <c r="L1014" s="116" t="s">
        <v>1398</v>
      </c>
      <c r="M1014" s="116" t="s">
        <v>1405</v>
      </c>
      <c r="N1014" s="116">
        <v>1</v>
      </c>
      <c r="O1014" s="116">
        <v>1</v>
      </c>
      <c r="P1014" s="116">
        <v>1</v>
      </c>
      <c r="Q1014" s="116">
        <v>1</v>
      </c>
      <c r="R1014" s="116">
        <v>1</v>
      </c>
      <c r="S1014" s="116">
        <v>1</v>
      </c>
      <c r="T1014" s="116">
        <v>0</v>
      </c>
      <c r="U1014" s="116">
        <v>0</v>
      </c>
      <c r="V1014" s="116">
        <v>0</v>
      </c>
      <c r="W1014" s="84">
        <v>38804.89</v>
      </c>
      <c r="X1014" s="117">
        <v>44987</v>
      </c>
      <c r="Y1014" s="117">
        <v>46083</v>
      </c>
      <c r="Z1014" s="84">
        <v>38804.89</v>
      </c>
      <c r="AA1014" s="116" t="s">
        <v>1406</v>
      </c>
      <c r="AB1014" s="116" t="s">
        <v>1407</v>
      </c>
      <c r="AC1014" s="118">
        <v>38804.89</v>
      </c>
      <c r="AD1014" s="118">
        <v>0</v>
      </c>
      <c r="AE1014" s="118">
        <v>0</v>
      </c>
      <c r="AF1014" s="118">
        <v>0</v>
      </c>
      <c r="AG1014" s="118">
        <v>0</v>
      </c>
      <c r="AH1014" s="118">
        <v>0</v>
      </c>
      <c r="AI1014" s="118">
        <v>0</v>
      </c>
      <c r="AJ1014" s="118">
        <v>0</v>
      </c>
      <c r="AK1014" s="118">
        <v>0</v>
      </c>
      <c r="AL1014" s="118">
        <v>0</v>
      </c>
      <c r="AM1014" s="118">
        <v>0</v>
      </c>
      <c r="AN1014" s="118">
        <v>0</v>
      </c>
      <c r="AO1014" s="118">
        <v>0</v>
      </c>
      <c r="AP1014" s="118">
        <v>0</v>
      </c>
      <c r="AQ1014" s="118">
        <v>0</v>
      </c>
      <c r="AR1014" s="118">
        <f t="shared" si="45"/>
        <v>38804.89</v>
      </c>
      <c r="AS1014" s="118">
        <f t="shared" si="46"/>
        <v>0</v>
      </c>
      <c r="AT1014" s="118">
        <f t="shared" si="47"/>
        <v>38804.89</v>
      </c>
      <c r="AU1014" s="145"/>
    </row>
    <row r="1015" spans="1:47" ht="15" customHeight="1" x14ac:dyDescent="0.3">
      <c r="A1015" s="116" t="s">
        <v>3477</v>
      </c>
      <c r="B1015" s="116" t="s">
        <v>1062</v>
      </c>
      <c r="C1015" s="116">
        <v>1</v>
      </c>
      <c r="D1015" s="116" t="s">
        <v>0</v>
      </c>
      <c r="E1015" s="116" t="s">
        <v>2</v>
      </c>
      <c r="F1015" s="116" t="s">
        <v>1393</v>
      </c>
      <c r="G1015" s="116" t="s">
        <v>1408</v>
      </c>
      <c r="H1015" s="116" t="s">
        <v>1409</v>
      </c>
      <c r="I1015" s="116" t="s">
        <v>1410</v>
      </c>
      <c r="J1015" s="116" t="s">
        <v>4601</v>
      </c>
      <c r="K1015" s="116" t="s">
        <v>611</v>
      </c>
      <c r="L1015" s="116" t="s">
        <v>1398</v>
      </c>
      <c r="M1015" s="116" t="s">
        <v>1405</v>
      </c>
      <c r="N1015" s="116">
        <v>1</v>
      </c>
      <c r="O1015" s="116">
        <v>1</v>
      </c>
      <c r="P1015" s="116">
        <v>1</v>
      </c>
      <c r="Q1015" s="116">
        <v>1</v>
      </c>
      <c r="R1015" s="116">
        <v>1</v>
      </c>
      <c r="S1015" s="116">
        <v>1</v>
      </c>
      <c r="T1015" s="116">
        <v>0</v>
      </c>
      <c r="U1015" s="116">
        <v>0</v>
      </c>
      <c r="V1015" s="116">
        <v>0</v>
      </c>
      <c r="W1015" s="84">
        <v>27159.11</v>
      </c>
      <c r="X1015" s="117">
        <v>44987</v>
      </c>
      <c r="Y1015" s="117">
        <v>46083</v>
      </c>
      <c r="Z1015" s="84">
        <v>27159.11</v>
      </c>
      <c r="AA1015" s="116" t="s">
        <v>1406</v>
      </c>
      <c r="AB1015" s="116" t="s">
        <v>1407</v>
      </c>
      <c r="AC1015" s="118">
        <v>27159.11</v>
      </c>
      <c r="AD1015" s="118">
        <v>0</v>
      </c>
      <c r="AE1015" s="118">
        <v>0</v>
      </c>
      <c r="AF1015" s="118">
        <v>0</v>
      </c>
      <c r="AG1015" s="118">
        <v>0</v>
      </c>
      <c r="AH1015" s="118">
        <v>0</v>
      </c>
      <c r="AI1015" s="118">
        <v>0</v>
      </c>
      <c r="AJ1015" s="118">
        <v>0</v>
      </c>
      <c r="AK1015" s="118">
        <v>0</v>
      </c>
      <c r="AL1015" s="118">
        <v>0</v>
      </c>
      <c r="AM1015" s="118">
        <v>0</v>
      </c>
      <c r="AN1015" s="118">
        <v>0</v>
      </c>
      <c r="AO1015" s="118">
        <v>0</v>
      </c>
      <c r="AP1015" s="118">
        <v>0</v>
      </c>
      <c r="AQ1015" s="118">
        <v>0</v>
      </c>
      <c r="AR1015" s="118">
        <f t="shared" si="45"/>
        <v>27159.11</v>
      </c>
      <c r="AS1015" s="118">
        <f t="shared" si="46"/>
        <v>0</v>
      </c>
      <c r="AT1015" s="118">
        <f t="shared" si="47"/>
        <v>27159.11</v>
      </c>
      <c r="AU1015" s="145"/>
    </row>
    <row r="1016" spans="1:47" ht="15" customHeight="1" x14ac:dyDescent="0.3">
      <c r="A1016" s="116" t="s">
        <v>3478</v>
      </c>
      <c r="B1016" s="116" t="s">
        <v>1063</v>
      </c>
      <c r="C1016" s="116">
        <v>1</v>
      </c>
      <c r="D1016" s="116" t="s">
        <v>0</v>
      </c>
      <c r="E1016" s="116" t="s">
        <v>2</v>
      </c>
      <c r="F1016" s="116" t="s">
        <v>1393</v>
      </c>
      <c r="G1016" s="116" t="s">
        <v>1408</v>
      </c>
      <c r="H1016" s="116" t="s">
        <v>1409</v>
      </c>
      <c r="I1016" s="116" t="s">
        <v>1410</v>
      </c>
      <c r="J1016" s="116" t="s">
        <v>4601</v>
      </c>
      <c r="K1016" s="116" t="s">
        <v>611</v>
      </c>
      <c r="L1016" s="116" t="s">
        <v>1398</v>
      </c>
      <c r="M1016" s="116" t="s">
        <v>1405</v>
      </c>
      <c r="N1016" s="116">
        <v>1</v>
      </c>
      <c r="O1016" s="116">
        <v>1</v>
      </c>
      <c r="P1016" s="116">
        <v>1</v>
      </c>
      <c r="Q1016" s="116">
        <v>1</v>
      </c>
      <c r="R1016" s="116">
        <v>1</v>
      </c>
      <c r="S1016" s="116">
        <v>1</v>
      </c>
      <c r="T1016" s="116">
        <v>0</v>
      </c>
      <c r="U1016" s="116">
        <v>0</v>
      </c>
      <c r="V1016" s="116">
        <v>0</v>
      </c>
      <c r="W1016" s="84">
        <v>29103.200000000001</v>
      </c>
      <c r="X1016" s="117">
        <v>44987</v>
      </c>
      <c r="Y1016" s="117">
        <v>46083</v>
      </c>
      <c r="Z1016" s="84">
        <v>29103.200000000001</v>
      </c>
      <c r="AA1016" s="116" t="s">
        <v>1406</v>
      </c>
      <c r="AB1016" s="116" t="s">
        <v>1407</v>
      </c>
      <c r="AC1016" s="118">
        <v>29103.200000000001</v>
      </c>
      <c r="AD1016" s="118">
        <v>0</v>
      </c>
      <c r="AE1016" s="118">
        <v>0</v>
      </c>
      <c r="AF1016" s="118">
        <v>0</v>
      </c>
      <c r="AG1016" s="118">
        <v>0</v>
      </c>
      <c r="AH1016" s="118">
        <v>0</v>
      </c>
      <c r="AI1016" s="118">
        <v>0</v>
      </c>
      <c r="AJ1016" s="118">
        <v>0</v>
      </c>
      <c r="AK1016" s="118">
        <v>0</v>
      </c>
      <c r="AL1016" s="118">
        <v>0</v>
      </c>
      <c r="AM1016" s="118">
        <v>0</v>
      </c>
      <c r="AN1016" s="118">
        <v>0</v>
      </c>
      <c r="AO1016" s="118">
        <v>0</v>
      </c>
      <c r="AP1016" s="118">
        <v>0</v>
      </c>
      <c r="AQ1016" s="118">
        <v>0</v>
      </c>
      <c r="AR1016" s="118">
        <f t="shared" si="45"/>
        <v>29103.200000000001</v>
      </c>
      <c r="AS1016" s="118">
        <f t="shared" si="46"/>
        <v>0</v>
      </c>
      <c r="AT1016" s="118">
        <f t="shared" si="47"/>
        <v>29103.200000000001</v>
      </c>
      <c r="AU1016" s="145"/>
    </row>
    <row r="1017" spans="1:47" ht="15" customHeight="1" x14ac:dyDescent="0.3">
      <c r="A1017" s="116" t="s">
        <v>3479</v>
      </c>
      <c r="B1017" s="116" t="s">
        <v>1064</v>
      </c>
      <c r="C1017" s="116">
        <v>1</v>
      </c>
      <c r="D1017" s="116" t="s">
        <v>0</v>
      </c>
      <c r="E1017" s="116" t="s">
        <v>2</v>
      </c>
      <c r="F1017" s="116" t="s">
        <v>1393</v>
      </c>
      <c r="G1017" s="116" t="s">
        <v>1408</v>
      </c>
      <c r="H1017" s="116" t="s">
        <v>1409</v>
      </c>
      <c r="I1017" s="116" t="s">
        <v>1410</v>
      </c>
      <c r="J1017" s="116" t="s">
        <v>4601</v>
      </c>
      <c r="K1017" s="116" t="s">
        <v>611</v>
      </c>
      <c r="L1017" s="116" t="s">
        <v>1398</v>
      </c>
      <c r="M1017" s="116" t="s">
        <v>1405</v>
      </c>
      <c r="N1017" s="116">
        <v>1</v>
      </c>
      <c r="O1017" s="116">
        <v>1</v>
      </c>
      <c r="P1017" s="116">
        <v>1</v>
      </c>
      <c r="Q1017" s="116">
        <v>1</v>
      </c>
      <c r="R1017" s="116">
        <v>1</v>
      </c>
      <c r="S1017" s="116">
        <v>1</v>
      </c>
      <c r="T1017" s="116">
        <v>0</v>
      </c>
      <c r="U1017" s="116">
        <v>0</v>
      </c>
      <c r="V1017" s="116">
        <v>0</v>
      </c>
      <c r="W1017" s="84">
        <v>38836.29</v>
      </c>
      <c r="X1017" s="117">
        <v>44987</v>
      </c>
      <c r="Y1017" s="117">
        <v>46083</v>
      </c>
      <c r="Z1017" s="84">
        <v>38836.29</v>
      </c>
      <c r="AA1017" s="116" t="s">
        <v>1406</v>
      </c>
      <c r="AB1017" s="116" t="s">
        <v>1407</v>
      </c>
      <c r="AC1017" s="118">
        <v>38836.29</v>
      </c>
      <c r="AD1017" s="118">
        <v>0</v>
      </c>
      <c r="AE1017" s="118">
        <v>0</v>
      </c>
      <c r="AF1017" s="118">
        <v>0</v>
      </c>
      <c r="AG1017" s="118">
        <v>0</v>
      </c>
      <c r="AH1017" s="118">
        <v>0</v>
      </c>
      <c r="AI1017" s="118">
        <v>0</v>
      </c>
      <c r="AJ1017" s="118">
        <v>0</v>
      </c>
      <c r="AK1017" s="118">
        <v>0</v>
      </c>
      <c r="AL1017" s="118">
        <v>0</v>
      </c>
      <c r="AM1017" s="118">
        <v>0</v>
      </c>
      <c r="AN1017" s="118">
        <v>0</v>
      </c>
      <c r="AO1017" s="118">
        <v>0</v>
      </c>
      <c r="AP1017" s="118">
        <v>0</v>
      </c>
      <c r="AQ1017" s="118">
        <v>0</v>
      </c>
      <c r="AR1017" s="118">
        <f t="shared" si="45"/>
        <v>38836.29</v>
      </c>
      <c r="AS1017" s="118">
        <f t="shared" si="46"/>
        <v>0</v>
      </c>
      <c r="AT1017" s="118">
        <f t="shared" si="47"/>
        <v>38836.29</v>
      </c>
      <c r="AU1017" s="145"/>
    </row>
    <row r="1018" spans="1:47" ht="15" customHeight="1" x14ac:dyDescent="0.3">
      <c r="A1018" s="116" t="s">
        <v>3480</v>
      </c>
      <c r="B1018" s="116" t="s">
        <v>1065</v>
      </c>
      <c r="C1018" s="116">
        <v>1</v>
      </c>
      <c r="D1018" s="116" t="s">
        <v>0</v>
      </c>
      <c r="E1018" s="116" t="s">
        <v>2</v>
      </c>
      <c r="F1018" s="116" t="s">
        <v>1393</v>
      </c>
      <c r="G1018" s="116" t="s">
        <v>1408</v>
      </c>
      <c r="H1018" s="116" t="s">
        <v>1409</v>
      </c>
      <c r="I1018" s="116" t="s">
        <v>1410</v>
      </c>
      <c r="J1018" s="116" t="s">
        <v>4601</v>
      </c>
      <c r="K1018" s="116" t="s">
        <v>611</v>
      </c>
      <c r="L1018" s="116" t="s">
        <v>1398</v>
      </c>
      <c r="M1018" s="116" t="s">
        <v>1405</v>
      </c>
      <c r="N1018" s="116">
        <v>1</v>
      </c>
      <c r="O1018" s="116">
        <v>1</v>
      </c>
      <c r="P1018" s="116">
        <v>1</v>
      </c>
      <c r="Q1018" s="116">
        <v>1</v>
      </c>
      <c r="R1018" s="116">
        <v>1</v>
      </c>
      <c r="S1018" s="116">
        <v>1</v>
      </c>
      <c r="T1018" s="116">
        <v>0</v>
      </c>
      <c r="U1018" s="116">
        <v>0</v>
      </c>
      <c r="V1018" s="116">
        <v>0</v>
      </c>
      <c r="W1018" s="84">
        <v>38835.360000000001</v>
      </c>
      <c r="X1018" s="117">
        <v>44987</v>
      </c>
      <c r="Y1018" s="117">
        <v>46083</v>
      </c>
      <c r="Z1018" s="84">
        <v>38835.360000000001</v>
      </c>
      <c r="AA1018" s="116" t="s">
        <v>1406</v>
      </c>
      <c r="AB1018" s="116" t="s">
        <v>1407</v>
      </c>
      <c r="AC1018" s="118">
        <v>38835.360000000001</v>
      </c>
      <c r="AD1018" s="118">
        <v>0</v>
      </c>
      <c r="AE1018" s="118">
        <v>0</v>
      </c>
      <c r="AF1018" s="118">
        <v>0</v>
      </c>
      <c r="AG1018" s="118">
        <v>0</v>
      </c>
      <c r="AH1018" s="118">
        <v>0</v>
      </c>
      <c r="AI1018" s="118">
        <v>0</v>
      </c>
      <c r="AJ1018" s="118">
        <v>0</v>
      </c>
      <c r="AK1018" s="118">
        <v>0</v>
      </c>
      <c r="AL1018" s="118">
        <v>0</v>
      </c>
      <c r="AM1018" s="118">
        <v>0</v>
      </c>
      <c r="AN1018" s="118">
        <v>0</v>
      </c>
      <c r="AO1018" s="118">
        <v>0</v>
      </c>
      <c r="AP1018" s="118">
        <v>0</v>
      </c>
      <c r="AQ1018" s="118">
        <v>0</v>
      </c>
      <c r="AR1018" s="118">
        <f t="shared" si="45"/>
        <v>38835.360000000001</v>
      </c>
      <c r="AS1018" s="118">
        <f t="shared" si="46"/>
        <v>0</v>
      </c>
      <c r="AT1018" s="118">
        <f t="shared" si="47"/>
        <v>38835.360000000001</v>
      </c>
      <c r="AU1018" s="145"/>
    </row>
    <row r="1019" spans="1:47" ht="15" customHeight="1" x14ac:dyDescent="0.3">
      <c r="A1019" s="116" t="s">
        <v>3481</v>
      </c>
      <c r="B1019" s="116" t="s">
        <v>1066</v>
      </c>
      <c r="C1019" s="116">
        <v>1</v>
      </c>
      <c r="D1019" s="116" t="s">
        <v>0</v>
      </c>
      <c r="E1019" s="116" t="s">
        <v>2</v>
      </c>
      <c r="F1019" s="116" t="s">
        <v>1393</v>
      </c>
      <c r="G1019" s="116" t="s">
        <v>1408</v>
      </c>
      <c r="H1019" s="116" t="s">
        <v>1409</v>
      </c>
      <c r="I1019" s="116" t="s">
        <v>1410</v>
      </c>
      <c r="J1019" s="116" t="s">
        <v>4601</v>
      </c>
      <c r="K1019" s="116" t="s">
        <v>611</v>
      </c>
      <c r="L1019" s="116" t="s">
        <v>1398</v>
      </c>
      <c r="M1019" s="116" t="s">
        <v>1405</v>
      </c>
      <c r="N1019" s="116">
        <v>1</v>
      </c>
      <c r="O1019" s="116">
        <v>1</v>
      </c>
      <c r="P1019" s="116">
        <v>1</v>
      </c>
      <c r="Q1019" s="116">
        <v>1</v>
      </c>
      <c r="R1019" s="116">
        <v>1</v>
      </c>
      <c r="S1019" s="116">
        <v>1</v>
      </c>
      <c r="T1019" s="116">
        <v>0</v>
      </c>
      <c r="U1019" s="116">
        <v>0</v>
      </c>
      <c r="V1019" s="116">
        <v>0</v>
      </c>
      <c r="W1019" s="84">
        <v>38835.360000000001</v>
      </c>
      <c r="X1019" s="117">
        <v>44987</v>
      </c>
      <c r="Y1019" s="117">
        <v>46083</v>
      </c>
      <c r="Z1019" s="84">
        <v>38835.360000000001</v>
      </c>
      <c r="AA1019" s="116" t="s">
        <v>1406</v>
      </c>
      <c r="AB1019" s="116" t="s">
        <v>1407</v>
      </c>
      <c r="AC1019" s="118">
        <v>38835.360000000001</v>
      </c>
      <c r="AD1019" s="118">
        <v>0</v>
      </c>
      <c r="AE1019" s="118">
        <v>0</v>
      </c>
      <c r="AF1019" s="118">
        <v>0</v>
      </c>
      <c r="AG1019" s="118">
        <v>0</v>
      </c>
      <c r="AH1019" s="118">
        <v>0</v>
      </c>
      <c r="AI1019" s="118">
        <v>0</v>
      </c>
      <c r="AJ1019" s="118">
        <v>0</v>
      </c>
      <c r="AK1019" s="118">
        <v>0</v>
      </c>
      <c r="AL1019" s="118">
        <v>0</v>
      </c>
      <c r="AM1019" s="118">
        <v>0</v>
      </c>
      <c r="AN1019" s="118">
        <v>0</v>
      </c>
      <c r="AO1019" s="118">
        <v>0</v>
      </c>
      <c r="AP1019" s="118">
        <v>0</v>
      </c>
      <c r="AQ1019" s="118">
        <v>0</v>
      </c>
      <c r="AR1019" s="118">
        <f t="shared" si="45"/>
        <v>38835.360000000001</v>
      </c>
      <c r="AS1019" s="118">
        <f t="shared" si="46"/>
        <v>0</v>
      </c>
      <c r="AT1019" s="118">
        <f t="shared" si="47"/>
        <v>38835.360000000001</v>
      </c>
      <c r="AU1019" s="145"/>
    </row>
    <row r="1020" spans="1:47" ht="15" customHeight="1" x14ac:dyDescent="0.3">
      <c r="A1020" s="116" t="s">
        <v>3482</v>
      </c>
      <c r="B1020" s="116" t="s">
        <v>1067</v>
      </c>
      <c r="C1020" s="116">
        <v>1</v>
      </c>
      <c r="D1020" s="116" t="s">
        <v>0</v>
      </c>
      <c r="E1020" s="116" t="s">
        <v>2</v>
      </c>
      <c r="F1020" s="116" t="s">
        <v>1393</v>
      </c>
      <c r="G1020" s="116" t="s">
        <v>1408</v>
      </c>
      <c r="H1020" s="116" t="s">
        <v>1409</v>
      </c>
      <c r="I1020" s="116" t="s">
        <v>1410</v>
      </c>
      <c r="J1020" s="116" t="s">
        <v>4601</v>
      </c>
      <c r="K1020" s="116" t="s">
        <v>611</v>
      </c>
      <c r="L1020" s="116" t="s">
        <v>1398</v>
      </c>
      <c r="M1020" s="116" t="s">
        <v>1405</v>
      </c>
      <c r="N1020" s="116">
        <v>1</v>
      </c>
      <c r="O1020" s="116">
        <v>1</v>
      </c>
      <c r="P1020" s="116">
        <v>1</v>
      </c>
      <c r="Q1020" s="116">
        <v>1</v>
      </c>
      <c r="R1020" s="116">
        <v>1</v>
      </c>
      <c r="S1020" s="116">
        <v>1</v>
      </c>
      <c r="T1020" s="116">
        <v>0</v>
      </c>
      <c r="U1020" s="116">
        <v>0</v>
      </c>
      <c r="V1020" s="116">
        <v>0</v>
      </c>
      <c r="W1020" s="84">
        <v>38835.360000000001</v>
      </c>
      <c r="X1020" s="117">
        <v>44987</v>
      </c>
      <c r="Y1020" s="117">
        <v>46083</v>
      </c>
      <c r="Z1020" s="84">
        <v>38835.360000000001</v>
      </c>
      <c r="AA1020" s="116" t="s">
        <v>1406</v>
      </c>
      <c r="AB1020" s="116" t="s">
        <v>1407</v>
      </c>
      <c r="AC1020" s="118">
        <v>38835.360000000001</v>
      </c>
      <c r="AD1020" s="118">
        <v>0</v>
      </c>
      <c r="AE1020" s="118">
        <v>0</v>
      </c>
      <c r="AF1020" s="118">
        <v>0</v>
      </c>
      <c r="AG1020" s="118">
        <v>0</v>
      </c>
      <c r="AH1020" s="118">
        <v>0</v>
      </c>
      <c r="AI1020" s="118">
        <v>0</v>
      </c>
      <c r="AJ1020" s="118">
        <v>0</v>
      </c>
      <c r="AK1020" s="118">
        <v>0</v>
      </c>
      <c r="AL1020" s="118">
        <v>0</v>
      </c>
      <c r="AM1020" s="118">
        <v>0</v>
      </c>
      <c r="AN1020" s="118">
        <v>0</v>
      </c>
      <c r="AO1020" s="118">
        <v>0</v>
      </c>
      <c r="AP1020" s="118">
        <v>0</v>
      </c>
      <c r="AQ1020" s="118">
        <v>0</v>
      </c>
      <c r="AR1020" s="118">
        <f t="shared" si="45"/>
        <v>38835.360000000001</v>
      </c>
      <c r="AS1020" s="118">
        <f t="shared" si="46"/>
        <v>0</v>
      </c>
      <c r="AT1020" s="118">
        <f t="shared" si="47"/>
        <v>38835.360000000001</v>
      </c>
      <c r="AU1020" s="145"/>
    </row>
    <row r="1021" spans="1:47" ht="15" customHeight="1" x14ac:dyDescent="0.3">
      <c r="A1021" s="116" t="s">
        <v>3483</v>
      </c>
      <c r="B1021" s="116" t="s">
        <v>1068</v>
      </c>
      <c r="C1021" s="116">
        <v>1</v>
      </c>
      <c r="D1021" s="116" t="s">
        <v>0</v>
      </c>
      <c r="E1021" s="116" t="s">
        <v>2</v>
      </c>
      <c r="F1021" s="116" t="s">
        <v>1393</v>
      </c>
      <c r="G1021" s="116" t="s">
        <v>1408</v>
      </c>
      <c r="H1021" s="116" t="s">
        <v>1409</v>
      </c>
      <c r="I1021" s="116" t="s">
        <v>1410</v>
      </c>
      <c r="J1021" s="116" t="s">
        <v>4601</v>
      </c>
      <c r="K1021" s="116" t="s">
        <v>611</v>
      </c>
      <c r="L1021" s="116" t="s">
        <v>1398</v>
      </c>
      <c r="M1021" s="116" t="s">
        <v>1405</v>
      </c>
      <c r="N1021" s="116">
        <v>1</v>
      </c>
      <c r="O1021" s="116">
        <v>1</v>
      </c>
      <c r="P1021" s="116">
        <v>1</v>
      </c>
      <c r="Q1021" s="116">
        <v>1</v>
      </c>
      <c r="R1021" s="116">
        <v>1</v>
      </c>
      <c r="S1021" s="116">
        <v>1</v>
      </c>
      <c r="T1021" s="116">
        <v>0</v>
      </c>
      <c r="U1021" s="116">
        <v>0</v>
      </c>
      <c r="V1021" s="116">
        <v>0</v>
      </c>
      <c r="W1021" s="84">
        <v>38764.879999999997</v>
      </c>
      <c r="X1021" s="117">
        <v>44987</v>
      </c>
      <c r="Y1021" s="117">
        <v>46083</v>
      </c>
      <c r="Z1021" s="84">
        <v>38764.879999999997</v>
      </c>
      <c r="AA1021" s="116" t="s">
        <v>1406</v>
      </c>
      <c r="AB1021" s="116" t="s">
        <v>1407</v>
      </c>
      <c r="AC1021" s="118">
        <v>38764.879999999997</v>
      </c>
      <c r="AD1021" s="118">
        <v>0</v>
      </c>
      <c r="AE1021" s="118">
        <v>0</v>
      </c>
      <c r="AF1021" s="118">
        <v>0</v>
      </c>
      <c r="AG1021" s="118">
        <v>0</v>
      </c>
      <c r="AH1021" s="118">
        <v>0</v>
      </c>
      <c r="AI1021" s="118">
        <v>0</v>
      </c>
      <c r="AJ1021" s="118">
        <v>0</v>
      </c>
      <c r="AK1021" s="118">
        <v>0</v>
      </c>
      <c r="AL1021" s="118">
        <v>0</v>
      </c>
      <c r="AM1021" s="118">
        <v>0</v>
      </c>
      <c r="AN1021" s="118">
        <v>0</v>
      </c>
      <c r="AO1021" s="118">
        <v>0</v>
      </c>
      <c r="AP1021" s="118">
        <v>0</v>
      </c>
      <c r="AQ1021" s="118">
        <v>0</v>
      </c>
      <c r="AR1021" s="118">
        <f t="shared" si="45"/>
        <v>38764.879999999997</v>
      </c>
      <c r="AS1021" s="118">
        <f t="shared" si="46"/>
        <v>0</v>
      </c>
      <c r="AT1021" s="118">
        <f t="shared" si="47"/>
        <v>38764.879999999997</v>
      </c>
      <c r="AU1021" s="145"/>
    </row>
    <row r="1022" spans="1:47" ht="15" customHeight="1" x14ac:dyDescent="0.3">
      <c r="A1022" s="116" t="s">
        <v>3484</v>
      </c>
      <c r="B1022" s="116" t="s">
        <v>1069</v>
      </c>
      <c r="C1022" s="116">
        <v>1</v>
      </c>
      <c r="D1022" s="116" t="s">
        <v>0</v>
      </c>
      <c r="E1022" s="116" t="s">
        <v>2</v>
      </c>
      <c r="F1022" s="116" t="s">
        <v>1393</v>
      </c>
      <c r="G1022" s="116" t="s">
        <v>1408</v>
      </c>
      <c r="H1022" s="116" t="s">
        <v>1409</v>
      </c>
      <c r="I1022" s="116" t="s">
        <v>1410</v>
      </c>
      <c r="J1022" s="116" t="s">
        <v>4601</v>
      </c>
      <c r="K1022" s="116" t="s">
        <v>611</v>
      </c>
      <c r="L1022" s="116" t="s">
        <v>1398</v>
      </c>
      <c r="M1022" s="116" t="s">
        <v>1405</v>
      </c>
      <c r="N1022" s="116">
        <v>1</v>
      </c>
      <c r="O1022" s="116">
        <v>1</v>
      </c>
      <c r="P1022" s="116">
        <v>1</v>
      </c>
      <c r="Q1022" s="116">
        <v>1</v>
      </c>
      <c r="R1022" s="116">
        <v>1</v>
      </c>
      <c r="S1022" s="116">
        <v>1</v>
      </c>
      <c r="T1022" s="116">
        <v>0</v>
      </c>
      <c r="U1022" s="116">
        <v>0</v>
      </c>
      <c r="V1022" s="116">
        <v>0</v>
      </c>
      <c r="W1022" s="84">
        <v>27180.17</v>
      </c>
      <c r="X1022" s="117">
        <v>44987</v>
      </c>
      <c r="Y1022" s="117">
        <v>46083</v>
      </c>
      <c r="Z1022" s="84">
        <v>27180.17</v>
      </c>
      <c r="AA1022" s="116" t="s">
        <v>1406</v>
      </c>
      <c r="AB1022" s="116" t="s">
        <v>1407</v>
      </c>
      <c r="AC1022" s="118">
        <v>27180.17</v>
      </c>
      <c r="AD1022" s="118">
        <v>0</v>
      </c>
      <c r="AE1022" s="118">
        <v>0</v>
      </c>
      <c r="AF1022" s="118">
        <v>0</v>
      </c>
      <c r="AG1022" s="118">
        <v>0</v>
      </c>
      <c r="AH1022" s="118">
        <v>0</v>
      </c>
      <c r="AI1022" s="118">
        <v>0</v>
      </c>
      <c r="AJ1022" s="118">
        <v>0</v>
      </c>
      <c r="AK1022" s="118">
        <v>0</v>
      </c>
      <c r="AL1022" s="118">
        <v>0</v>
      </c>
      <c r="AM1022" s="118">
        <v>0</v>
      </c>
      <c r="AN1022" s="118">
        <v>0</v>
      </c>
      <c r="AO1022" s="118">
        <v>0</v>
      </c>
      <c r="AP1022" s="118">
        <v>0</v>
      </c>
      <c r="AQ1022" s="118">
        <v>0</v>
      </c>
      <c r="AR1022" s="118">
        <f t="shared" si="45"/>
        <v>27180.17</v>
      </c>
      <c r="AS1022" s="118">
        <f t="shared" si="46"/>
        <v>0</v>
      </c>
      <c r="AT1022" s="118">
        <f t="shared" si="47"/>
        <v>27180.17</v>
      </c>
      <c r="AU1022" s="145"/>
    </row>
    <row r="1023" spans="1:47" ht="15" customHeight="1" x14ac:dyDescent="0.3">
      <c r="A1023" s="116" t="s">
        <v>3485</v>
      </c>
      <c r="B1023" s="116" t="s">
        <v>1070</v>
      </c>
      <c r="C1023" s="116">
        <v>1</v>
      </c>
      <c r="D1023" s="116" t="s">
        <v>0</v>
      </c>
      <c r="E1023" s="116" t="s">
        <v>2</v>
      </c>
      <c r="F1023" s="116" t="s">
        <v>1393</v>
      </c>
      <c r="G1023" s="116" t="s">
        <v>1408</v>
      </c>
      <c r="H1023" s="116" t="s">
        <v>1409</v>
      </c>
      <c r="I1023" s="116" t="s">
        <v>1410</v>
      </c>
      <c r="J1023" s="116" t="s">
        <v>4601</v>
      </c>
      <c r="K1023" s="116" t="s">
        <v>611</v>
      </c>
      <c r="L1023" s="116" t="s">
        <v>1398</v>
      </c>
      <c r="M1023" s="116" t="s">
        <v>1405</v>
      </c>
      <c r="N1023" s="116">
        <v>1</v>
      </c>
      <c r="O1023" s="116">
        <v>1</v>
      </c>
      <c r="P1023" s="116">
        <v>1</v>
      </c>
      <c r="Q1023" s="116">
        <v>1</v>
      </c>
      <c r="R1023" s="116">
        <v>1</v>
      </c>
      <c r="S1023" s="116">
        <v>1</v>
      </c>
      <c r="T1023" s="116">
        <v>0</v>
      </c>
      <c r="U1023" s="116">
        <v>0</v>
      </c>
      <c r="V1023" s="116">
        <v>0</v>
      </c>
      <c r="W1023" s="84">
        <v>27096.25</v>
      </c>
      <c r="X1023" s="117">
        <v>44987</v>
      </c>
      <c r="Y1023" s="117">
        <v>46083</v>
      </c>
      <c r="Z1023" s="84">
        <v>27096.25</v>
      </c>
      <c r="AA1023" s="116" t="s">
        <v>1406</v>
      </c>
      <c r="AB1023" s="116" t="s">
        <v>1407</v>
      </c>
      <c r="AC1023" s="118">
        <v>27096.25</v>
      </c>
      <c r="AD1023" s="118">
        <v>0</v>
      </c>
      <c r="AE1023" s="118">
        <v>0</v>
      </c>
      <c r="AF1023" s="118">
        <v>0</v>
      </c>
      <c r="AG1023" s="118">
        <v>0</v>
      </c>
      <c r="AH1023" s="118">
        <v>0</v>
      </c>
      <c r="AI1023" s="118">
        <v>0</v>
      </c>
      <c r="AJ1023" s="118">
        <v>0</v>
      </c>
      <c r="AK1023" s="118">
        <v>0</v>
      </c>
      <c r="AL1023" s="118">
        <v>0</v>
      </c>
      <c r="AM1023" s="118">
        <v>0</v>
      </c>
      <c r="AN1023" s="118">
        <v>0</v>
      </c>
      <c r="AO1023" s="118">
        <v>0</v>
      </c>
      <c r="AP1023" s="118">
        <v>0</v>
      </c>
      <c r="AQ1023" s="118">
        <v>0</v>
      </c>
      <c r="AR1023" s="118">
        <f t="shared" si="45"/>
        <v>27096.25</v>
      </c>
      <c r="AS1023" s="118">
        <f t="shared" si="46"/>
        <v>0</v>
      </c>
      <c r="AT1023" s="118">
        <f t="shared" si="47"/>
        <v>27096.25</v>
      </c>
      <c r="AU1023" s="145"/>
    </row>
    <row r="1024" spans="1:47" ht="15" customHeight="1" x14ac:dyDescent="0.3">
      <c r="A1024" s="116" t="s">
        <v>3486</v>
      </c>
      <c r="B1024" s="116" t="s">
        <v>1071</v>
      </c>
      <c r="C1024" s="116">
        <v>1</v>
      </c>
      <c r="D1024" s="116" t="s">
        <v>0</v>
      </c>
      <c r="E1024" s="116" t="s">
        <v>2</v>
      </c>
      <c r="F1024" s="116" t="s">
        <v>1393</v>
      </c>
      <c r="G1024" s="116" t="s">
        <v>1408</v>
      </c>
      <c r="H1024" s="116" t="s">
        <v>1409</v>
      </c>
      <c r="I1024" s="116" t="s">
        <v>1410</v>
      </c>
      <c r="J1024" s="116" t="s">
        <v>4601</v>
      </c>
      <c r="K1024" s="116" t="s">
        <v>611</v>
      </c>
      <c r="L1024" s="116" t="s">
        <v>1398</v>
      </c>
      <c r="M1024" s="116" t="s">
        <v>1405</v>
      </c>
      <c r="N1024" s="116">
        <v>1</v>
      </c>
      <c r="O1024" s="116">
        <v>1</v>
      </c>
      <c r="P1024" s="116">
        <v>1</v>
      </c>
      <c r="Q1024" s="116">
        <v>1</v>
      </c>
      <c r="R1024" s="116">
        <v>1</v>
      </c>
      <c r="S1024" s="116">
        <v>1</v>
      </c>
      <c r="T1024" s="116">
        <v>0</v>
      </c>
      <c r="U1024" s="116">
        <v>0</v>
      </c>
      <c r="V1024" s="116">
        <v>0</v>
      </c>
      <c r="W1024" s="84">
        <v>27099.21</v>
      </c>
      <c r="X1024" s="117">
        <v>44987</v>
      </c>
      <c r="Y1024" s="117">
        <v>46083</v>
      </c>
      <c r="Z1024" s="84">
        <v>27099.21</v>
      </c>
      <c r="AA1024" s="116" t="s">
        <v>1406</v>
      </c>
      <c r="AB1024" s="116" t="s">
        <v>1407</v>
      </c>
      <c r="AC1024" s="118">
        <v>27099.21</v>
      </c>
      <c r="AD1024" s="118">
        <v>0</v>
      </c>
      <c r="AE1024" s="118">
        <v>0</v>
      </c>
      <c r="AF1024" s="118">
        <v>0</v>
      </c>
      <c r="AG1024" s="118">
        <v>0</v>
      </c>
      <c r="AH1024" s="118">
        <v>0</v>
      </c>
      <c r="AI1024" s="118">
        <v>0</v>
      </c>
      <c r="AJ1024" s="118">
        <v>0</v>
      </c>
      <c r="AK1024" s="118">
        <v>0</v>
      </c>
      <c r="AL1024" s="118">
        <v>0</v>
      </c>
      <c r="AM1024" s="118">
        <v>0</v>
      </c>
      <c r="AN1024" s="118">
        <v>0</v>
      </c>
      <c r="AO1024" s="118">
        <v>0</v>
      </c>
      <c r="AP1024" s="118">
        <v>0</v>
      </c>
      <c r="AQ1024" s="118">
        <v>0</v>
      </c>
      <c r="AR1024" s="118">
        <f t="shared" si="45"/>
        <v>27099.21</v>
      </c>
      <c r="AS1024" s="118">
        <f t="shared" si="46"/>
        <v>0</v>
      </c>
      <c r="AT1024" s="118">
        <f t="shared" si="47"/>
        <v>27099.21</v>
      </c>
      <c r="AU1024" s="145"/>
    </row>
    <row r="1025" spans="1:47" ht="15" customHeight="1" x14ac:dyDescent="0.3">
      <c r="A1025" s="116" t="s">
        <v>3487</v>
      </c>
      <c r="B1025" s="116" t="s">
        <v>1072</v>
      </c>
      <c r="C1025" s="116">
        <v>1</v>
      </c>
      <c r="D1025" s="116" t="s">
        <v>0</v>
      </c>
      <c r="E1025" s="116" t="s">
        <v>2</v>
      </c>
      <c r="F1025" s="116" t="s">
        <v>1393</v>
      </c>
      <c r="G1025" s="116" t="s">
        <v>1408</v>
      </c>
      <c r="H1025" s="116" t="s">
        <v>1409</v>
      </c>
      <c r="I1025" s="116" t="s">
        <v>1410</v>
      </c>
      <c r="J1025" s="116" t="s">
        <v>4601</v>
      </c>
      <c r="K1025" s="116" t="s">
        <v>611</v>
      </c>
      <c r="L1025" s="116" t="s">
        <v>1398</v>
      </c>
      <c r="M1025" s="116" t="s">
        <v>1405</v>
      </c>
      <c r="N1025" s="116">
        <v>1</v>
      </c>
      <c r="O1025" s="116">
        <v>1</v>
      </c>
      <c r="P1025" s="116">
        <v>1</v>
      </c>
      <c r="Q1025" s="116">
        <v>1</v>
      </c>
      <c r="R1025" s="116">
        <v>1</v>
      </c>
      <c r="S1025" s="116">
        <v>1</v>
      </c>
      <c r="T1025" s="116">
        <v>0</v>
      </c>
      <c r="U1025" s="116">
        <v>0</v>
      </c>
      <c r="V1025" s="116">
        <v>0</v>
      </c>
      <c r="W1025" s="84">
        <v>24182.68</v>
      </c>
      <c r="X1025" s="117">
        <v>44987</v>
      </c>
      <c r="Y1025" s="117">
        <v>46083</v>
      </c>
      <c r="Z1025" s="84">
        <v>24182.68</v>
      </c>
      <c r="AA1025" s="116" t="s">
        <v>1406</v>
      </c>
      <c r="AB1025" s="116" t="s">
        <v>1407</v>
      </c>
      <c r="AC1025" s="118">
        <v>24182.68</v>
      </c>
      <c r="AD1025" s="118">
        <v>0</v>
      </c>
      <c r="AE1025" s="118">
        <v>0</v>
      </c>
      <c r="AF1025" s="118">
        <v>0</v>
      </c>
      <c r="AG1025" s="118">
        <v>0</v>
      </c>
      <c r="AH1025" s="118">
        <v>0</v>
      </c>
      <c r="AI1025" s="118">
        <v>0</v>
      </c>
      <c r="AJ1025" s="118">
        <v>0</v>
      </c>
      <c r="AK1025" s="118">
        <v>0</v>
      </c>
      <c r="AL1025" s="118">
        <v>0</v>
      </c>
      <c r="AM1025" s="118">
        <v>0</v>
      </c>
      <c r="AN1025" s="118">
        <v>0</v>
      </c>
      <c r="AO1025" s="118">
        <v>0</v>
      </c>
      <c r="AP1025" s="118">
        <v>0</v>
      </c>
      <c r="AQ1025" s="118">
        <v>0</v>
      </c>
      <c r="AR1025" s="118">
        <f t="shared" si="45"/>
        <v>24182.68</v>
      </c>
      <c r="AS1025" s="118">
        <f t="shared" si="46"/>
        <v>0</v>
      </c>
      <c r="AT1025" s="118">
        <f t="shared" si="47"/>
        <v>24182.68</v>
      </c>
      <c r="AU1025" s="145"/>
    </row>
    <row r="1026" spans="1:47" ht="15" customHeight="1" x14ac:dyDescent="0.3">
      <c r="A1026" s="116" t="s">
        <v>3488</v>
      </c>
      <c r="B1026" s="116" t="s">
        <v>1073</v>
      </c>
      <c r="C1026" s="116">
        <v>1</v>
      </c>
      <c r="D1026" s="116" t="s">
        <v>0</v>
      </c>
      <c r="E1026" s="116" t="s">
        <v>2</v>
      </c>
      <c r="F1026" s="116" t="s">
        <v>1393</v>
      </c>
      <c r="G1026" s="116" t="s">
        <v>1408</v>
      </c>
      <c r="H1026" s="116" t="s">
        <v>1409</v>
      </c>
      <c r="I1026" s="116" t="s">
        <v>1410</v>
      </c>
      <c r="J1026" s="116" t="s">
        <v>4601</v>
      </c>
      <c r="K1026" s="116" t="s">
        <v>611</v>
      </c>
      <c r="L1026" s="116" t="s">
        <v>1398</v>
      </c>
      <c r="M1026" s="116" t="s">
        <v>1405</v>
      </c>
      <c r="N1026" s="116">
        <v>1</v>
      </c>
      <c r="O1026" s="116">
        <v>1</v>
      </c>
      <c r="P1026" s="116">
        <v>1</v>
      </c>
      <c r="Q1026" s="116">
        <v>1</v>
      </c>
      <c r="R1026" s="116">
        <v>1</v>
      </c>
      <c r="S1026" s="116">
        <v>1</v>
      </c>
      <c r="T1026" s="116">
        <v>0</v>
      </c>
      <c r="U1026" s="116">
        <v>0</v>
      </c>
      <c r="V1026" s="116">
        <v>0</v>
      </c>
      <c r="W1026" s="84">
        <v>29041.61</v>
      </c>
      <c r="X1026" s="117">
        <v>44987</v>
      </c>
      <c r="Y1026" s="117">
        <v>46083</v>
      </c>
      <c r="Z1026" s="84">
        <v>29041.61</v>
      </c>
      <c r="AA1026" s="116" t="s">
        <v>1406</v>
      </c>
      <c r="AB1026" s="116" t="s">
        <v>1407</v>
      </c>
      <c r="AC1026" s="118">
        <v>29041.61</v>
      </c>
      <c r="AD1026" s="118">
        <v>0</v>
      </c>
      <c r="AE1026" s="118">
        <v>0</v>
      </c>
      <c r="AF1026" s="118">
        <v>0</v>
      </c>
      <c r="AG1026" s="118">
        <v>0</v>
      </c>
      <c r="AH1026" s="118">
        <v>0</v>
      </c>
      <c r="AI1026" s="118">
        <v>0</v>
      </c>
      <c r="AJ1026" s="118">
        <v>0</v>
      </c>
      <c r="AK1026" s="118">
        <v>0</v>
      </c>
      <c r="AL1026" s="118">
        <v>0</v>
      </c>
      <c r="AM1026" s="118">
        <v>0</v>
      </c>
      <c r="AN1026" s="118">
        <v>0</v>
      </c>
      <c r="AO1026" s="118">
        <v>0</v>
      </c>
      <c r="AP1026" s="118">
        <v>0</v>
      </c>
      <c r="AQ1026" s="118">
        <v>0</v>
      </c>
      <c r="AR1026" s="118">
        <f t="shared" si="45"/>
        <v>29041.61</v>
      </c>
      <c r="AS1026" s="118">
        <f t="shared" si="46"/>
        <v>0</v>
      </c>
      <c r="AT1026" s="118">
        <f t="shared" si="47"/>
        <v>29041.61</v>
      </c>
      <c r="AU1026" s="145"/>
    </row>
    <row r="1027" spans="1:47" ht="15" customHeight="1" x14ac:dyDescent="0.3">
      <c r="A1027" s="116" t="s">
        <v>3489</v>
      </c>
      <c r="B1027" s="116" t="s">
        <v>1074</v>
      </c>
      <c r="C1027" s="116">
        <v>1</v>
      </c>
      <c r="D1027" s="116" t="s">
        <v>0</v>
      </c>
      <c r="E1027" s="116" t="s">
        <v>2</v>
      </c>
      <c r="F1027" s="116" t="s">
        <v>1393</v>
      </c>
      <c r="G1027" s="116" t="s">
        <v>1408</v>
      </c>
      <c r="H1027" s="116" t="s">
        <v>1409</v>
      </c>
      <c r="I1027" s="116" t="s">
        <v>1410</v>
      </c>
      <c r="J1027" s="116" t="s">
        <v>4601</v>
      </c>
      <c r="K1027" s="116" t="s">
        <v>611</v>
      </c>
      <c r="L1027" s="116" t="s">
        <v>1398</v>
      </c>
      <c r="M1027" s="116" t="s">
        <v>1405</v>
      </c>
      <c r="N1027" s="116">
        <v>1</v>
      </c>
      <c r="O1027" s="116">
        <v>1</v>
      </c>
      <c r="P1027" s="116">
        <v>1</v>
      </c>
      <c r="Q1027" s="116">
        <v>1</v>
      </c>
      <c r="R1027" s="116">
        <v>1</v>
      </c>
      <c r="S1027" s="116">
        <v>1</v>
      </c>
      <c r="T1027" s="116">
        <v>0</v>
      </c>
      <c r="U1027" s="116">
        <v>0</v>
      </c>
      <c r="V1027" s="116">
        <v>0</v>
      </c>
      <c r="W1027" s="84">
        <v>27099.21</v>
      </c>
      <c r="X1027" s="117">
        <v>44987</v>
      </c>
      <c r="Y1027" s="117">
        <v>46083</v>
      </c>
      <c r="Z1027" s="84">
        <v>27099.21</v>
      </c>
      <c r="AA1027" s="116" t="s">
        <v>1406</v>
      </c>
      <c r="AB1027" s="116" t="s">
        <v>1407</v>
      </c>
      <c r="AC1027" s="118">
        <v>27099.21</v>
      </c>
      <c r="AD1027" s="118">
        <v>0</v>
      </c>
      <c r="AE1027" s="118">
        <v>0</v>
      </c>
      <c r="AF1027" s="118">
        <v>0</v>
      </c>
      <c r="AG1027" s="118">
        <v>0</v>
      </c>
      <c r="AH1027" s="118">
        <v>0</v>
      </c>
      <c r="AI1027" s="118">
        <v>0</v>
      </c>
      <c r="AJ1027" s="118">
        <v>0</v>
      </c>
      <c r="AK1027" s="118">
        <v>0</v>
      </c>
      <c r="AL1027" s="118">
        <v>0</v>
      </c>
      <c r="AM1027" s="118">
        <v>0</v>
      </c>
      <c r="AN1027" s="118">
        <v>0</v>
      </c>
      <c r="AO1027" s="118">
        <v>0</v>
      </c>
      <c r="AP1027" s="118">
        <v>0</v>
      </c>
      <c r="AQ1027" s="118">
        <v>0</v>
      </c>
      <c r="AR1027" s="118">
        <f t="shared" si="45"/>
        <v>27099.21</v>
      </c>
      <c r="AS1027" s="118">
        <f t="shared" si="46"/>
        <v>0</v>
      </c>
      <c r="AT1027" s="118">
        <f t="shared" si="47"/>
        <v>27099.21</v>
      </c>
      <c r="AU1027" s="145"/>
    </row>
    <row r="1028" spans="1:47" ht="15" customHeight="1" x14ac:dyDescent="0.3">
      <c r="A1028" s="116" t="s">
        <v>3490</v>
      </c>
      <c r="B1028" s="116" t="s">
        <v>1075</v>
      </c>
      <c r="C1028" s="116">
        <v>1</v>
      </c>
      <c r="D1028" s="116" t="s">
        <v>0</v>
      </c>
      <c r="E1028" s="116" t="s">
        <v>2</v>
      </c>
      <c r="F1028" s="116" t="s">
        <v>1393</v>
      </c>
      <c r="G1028" s="116" t="s">
        <v>1408</v>
      </c>
      <c r="H1028" s="116" t="s">
        <v>1409</v>
      </c>
      <c r="I1028" s="116" t="s">
        <v>1410</v>
      </c>
      <c r="J1028" s="116" t="s">
        <v>4601</v>
      </c>
      <c r="K1028" s="116" t="s">
        <v>611</v>
      </c>
      <c r="L1028" s="116" t="s">
        <v>1398</v>
      </c>
      <c r="M1028" s="116" t="s">
        <v>1405</v>
      </c>
      <c r="N1028" s="116">
        <v>1</v>
      </c>
      <c r="O1028" s="116">
        <v>1</v>
      </c>
      <c r="P1028" s="116">
        <v>1</v>
      </c>
      <c r="Q1028" s="116">
        <v>1</v>
      </c>
      <c r="R1028" s="116">
        <v>1</v>
      </c>
      <c r="S1028" s="116">
        <v>1</v>
      </c>
      <c r="T1028" s="116">
        <v>0</v>
      </c>
      <c r="U1028" s="116">
        <v>0</v>
      </c>
      <c r="V1028" s="116">
        <v>0</v>
      </c>
      <c r="W1028" s="84">
        <v>19414.41</v>
      </c>
      <c r="X1028" s="117">
        <v>44987</v>
      </c>
      <c r="Y1028" s="117">
        <v>46083</v>
      </c>
      <c r="Z1028" s="84">
        <v>19414.41</v>
      </c>
      <c r="AA1028" s="116" t="s">
        <v>1406</v>
      </c>
      <c r="AB1028" s="116" t="s">
        <v>1407</v>
      </c>
      <c r="AC1028" s="118">
        <v>19414.41</v>
      </c>
      <c r="AD1028" s="118">
        <v>0</v>
      </c>
      <c r="AE1028" s="118">
        <v>0</v>
      </c>
      <c r="AF1028" s="118">
        <v>0</v>
      </c>
      <c r="AG1028" s="118">
        <v>0</v>
      </c>
      <c r="AH1028" s="118">
        <v>0</v>
      </c>
      <c r="AI1028" s="118">
        <v>0</v>
      </c>
      <c r="AJ1028" s="118">
        <v>0</v>
      </c>
      <c r="AK1028" s="118">
        <v>0</v>
      </c>
      <c r="AL1028" s="118">
        <v>0</v>
      </c>
      <c r="AM1028" s="118">
        <v>0</v>
      </c>
      <c r="AN1028" s="118">
        <v>0</v>
      </c>
      <c r="AO1028" s="118">
        <v>0</v>
      </c>
      <c r="AP1028" s="118">
        <v>0</v>
      </c>
      <c r="AQ1028" s="118">
        <v>0</v>
      </c>
      <c r="AR1028" s="118">
        <f t="shared" ref="AR1028:AR1091" si="48">SUM(AC1028:AD1028)</f>
        <v>19414.41</v>
      </c>
      <c r="AS1028" s="118">
        <f t="shared" ref="AS1028:AS1091" si="49">SUM(AE1028:AQ1028)</f>
        <v>0</v>
      </c>
      <c r="AT1028" s="118">
        <f t="shared" ref="AT1028:AT1091" si="50">SUM(AR1028:AS1028)</f>
        <v>19414.41</v>
      </c>
      <c r="AU1028" s="145"/>
    </row>
    <row r="1029" spans="1:47" ht="15" customHeight="1" x14ac:dyDescent="0.3">
      <c r="A1029" s="116" t="s">
        <v>3491</v>
      </c>
      <c r="B1029" s="116" t="s">
        <v>1076</v>
      </c>
      <c r="C1029" s="116">
        <v>1</v>
      </c>
      <c r="D1029" s="116" t="s">
        <v>0</v>
      </c>
      <c r="E1029" s="116" t="s">
        <v>2</v>
      </c>
      <c r="F1029" s="116" t="s">
        <v>1393</v>
      </c>
      <c r="G1029" s="116" t="s">
        <v>1408</v>
      </c>
      <c r="H1029" s="116" t="s">
        <v>1409</v>
      </c>
      <c r="I1029" s="116" t="s">
        <v>1410</v>
      </c>
      <c r="J1029" s="116" t="s">
        <v>4601</v>
      </c>
      <c r="K1029" s="116" t="s">
        <v>611</v>
      </c>
      <c r="L1029" s="116" t="s">
        <v>1398</v>
      </c>
      <c r="M1029" s="116" t="s">
        <v>1405</v>
      </c>
      <c r="N1029" s="116">
        <v>1</v>
      </c>
      <c r="O1029" s="116">
        <v>1</v>
      </c>
      <c r="P1029" s="116">
        <v>1</v>
      </c>
      <c r="Q1029" s="116">
        <v>1</v>
      </c>
      <c r="R1029" s="116">
        <v>1</v>
      </c>
      <c r="S1029" s="116">
        <v>1</v>
      </c>
      <c r="T1029" s="116">
        <v>0</v>
      </c>
      <c r="U1029" s="116">
        <v>0</v>
      </c>
      <c r="V1029" s="116">
        <v>0</v>
      </c>
      <c r="W1029" s="84">
        <v>29121.61</v>
      </c>
      <c r="X1029" s="117">
        <v>44987</v>
      </c>
      <c r="Y1029" s="117">
        <v>46083</v>
      </c>
      <c r="Z1029" s="84">
        <v>29121.61</v>
      </c>
      <c r="AA1029" s="116" t="s">
        <v>1406</v>
      </c>
      <c r="AB1029" s="116" t="s">
        <v>1407</v>
      </c>
      <c r="AC1029" s="118">
        <v>29121.61</v>
      </c>
      <c r="AD1029" s="118">
        <v>0</v>
      </c>
      <c r="AE1029" s="118">
        <v>0</v>
      </c>
      <c r="AF1029" s="118">
        <v>0</v>
      </c>
      <c r="AG1029" s="118">
        <v>0</v>
      </c>
      <c r="AH1029" s="118">
        <v>0</v>
      </c>
      <c r="AI1029" s="118">
        <v>0</v>
      </c>
      <c r="AJ1029" s="118">
        <v>0</v>
      </c>
      <c r="AK1029" s="118">
        <v>0</v>
      </c>
      <c r="AL1029" s="118">
        <v>0</v>
      </c>
      <c r="AM1029" s="118">
        <v>0</v>
      </c>
      <c r="AN1029" s="118">
        <v>0</v>
      </c>
      <c r="AO1029" s="118">
        <v>0</v>
      </c>
      <c r="AP1029" s="118">
        <v>0</v>
      </c>
      <c r="AQ1029" s="118">
        <v>0</v>
      </c>
      <c r="AR1029" s="118">
        <f t="shared" si="48"/>
        <v>29121.61</v>
      </c>
      <c r="AS1029" s="118">
        <f t="shared" si="49"/>
        <v>0</v>
      </c>
      <c r="AT1029" s="118">
        <f t="shared" si="50"/>
        <v>29121.61</v>
      </c>
      <c r="AU1029" s="145"/>
    </row>
    <row r="1030" spans="1:47" ht="15" customHeight="1" x14ac:dyDescent="0.3">
      <c r="A1030" s="116" t="s">
        <v>3492</v>
      </c>
      <c r="B1030" s="116" t="s">
        <v>1077</v>
      </c>
      <c r="C1030" s="116">
        <v>1</v>
      </c>
      <c r="D1030" s="116" t="s">
        <v>0</v>
      </c>
      <c r="E1030" s="116" t="s">
        <v>2</v>
      </c>
      <c r="F1030" s="116" t="s">
        <v>1393</v>
      </c>
      <c r="G1030" s="116" t="s">
        <v>1408</v>
      </c>
      <c r="H1030" s="116" t="s">
        <v>1409</v>
      </c>
      <c r="I1030" s="116" t="s">
        <v>1410</v>
      </c>
      <c r="J1030" s="116" t="s">
        <v>4601</v>
      </c>
      <c r="K1030" s="116" t="s">
        <v>611</v>
      </c>
      <c r="L1030" s="116" t="s">
        <v>1398</v>
      </c>
      <c r="M1030" s="116" t="s">
        <v>1405</v>
      </c>
      <c r="N1030" s="116">
        <v>1</v>
      </c>
      <c r="O1030" s="116">
        <v>1</v>
      </c>
      <c r="P1030" s="116">
        <v>1</v>
      </c>
      <c r="Q1030" s="116">
        <v>1</v>
      </c>
      <c r="R1030" s="116">
        <v>1</v>
      </c>
      <c r="S1030" s="116">
        <v>1</v>
      </c>
      <c r="T1030" s="116">
        <v>0</v>
      </c>
      <c r="U1030" s="116">
        <v>0</v>
      </c>
      <c r="V1030" s="116">
        <v>0</v>
      </c>
      <c r="W1030" s="84">
        <v>29121.61</v>
      </c>
      <c r="X1030" s="117">
        <v>44987</v>
      </c>
      <c r="Y1030" s="117">
        <v>46083</v>
      </c>
      <c r="Z1030" s="84">
        <v>29121.61</v>
      </c>
      <c r="AA1030" s="116" t="s">
        <v>1406</v>
      </c>
      <c r="AB1030" s="116" t="s">
        <v>1407</v>
      </c>
      <c r="AC1030" s="118">
        <v>29121.61</v>
      </c>
      <c r="AD1030" s="118">
        <v>0</v>
      </c>
      <c r="AE1030" s="118">
        <v>0</v>
      </c>
      <c r="AF1030" s="118">
        <v>0</v>
      </c>
      <c r="AG1030" s="118">
        <v>0</v>
      </c>
      <c r="AH1030" s="118">
        <v>0</v>
      </c>
      <c r="AI1030" s="118">
        <v>0</v>
      </c>
      <c r="AJ1030" s="118">
        <v>0</v>
      </c>
      <c r="AK1030" s="118">
        <v>0</v>
      </c>
      <c r="AL1030" s="118">
        <v>0</v>
      </c>
      <c r="AM1030" s="118">
        <v>0</v>
      </c>
      <c r="AN1030" s="118">
        <v>0</v>
      </c>
      <c r="AO1030" s="118">
        <v>0</v>
      </c>
      <c r="AP1030" s="118">
        <v>0</v>
      </c>
      <c r="AQ1030" s="118">
        <v>0</v>
      </c>
      <c r="AR1030" s="118">
        <f t="shared" si="48"/>
        <v>29121.61</v>
      </c>
      <c r="AS1030" s="118">
        <f t="shared" si="49"/>
        <v>0</v>
      </c>
      <c r="AT1030" s="118">
        <f t="shared" si="50"/>
        <v>29121.61</v>
      </c>
      <c r="AU1030" s="145"/>
    </row>
    <row r="1031" spans="1:47" ht="15" customHeight="1" x14ac:dyDescent="0.3">
      <c r="A1031" s="116" t="s">
        <v>3493</v>
      </c>
      <c r="B1031" s="116" t="s">
        <v>1078</v>
      </c>
      <c r="C1031" s="116">
        <v>1</v>
      </c>
      <c r="D1031" s="116" t="s">
        <v>0</v>
      </c>
      <c r="E1031" s="116" t="s">
        <v>2</v>
      </c>
      <c r="F1031" s="116" t="s">
        <v>1393</v>
      </c>
      <c r="G1031" s="116" t="s">
        <v>1408</v>
      </c>
      <c r="H1031" s="116" t="s">
        <v>1409</v>
      </c>
      <c r="I1031" s="116" t="s">
        <v>1410</v>
      </c>
      <c r="J1031" s="116" t="s">
        <v>4601</v>
      </c>
      <c r="K1031" s="116" t="s">
        <v>611</v>
      </c>
      <c r="L1031" s="116" t="s">
        <v>1398</v>
      </c>
      <c r="M1031" s="116" t="s">
        <v>1405</v>
      </c>
      <c r="N1031" s="116">
        <v>1</v>
      </c>
      <c r="O1031" s="116">
        <v>1</v>
      </c>
      <c r="P1031" s="116">
        <v>1</v>
      </c>
      <c r="Q1031" s="116">
        <v>1</v>
      </c>
      <c r="R1031" s="116">
        <v>1</v>
      </c>
      <c r="S1031" s="116">
        <v>1</v>
      </c>
      <c r="T1031" s="116">
        <v>0</v>
      </c>
      <c r="U1031" s="116">
        <v>0</v>
      </c>
      <c r="V1031" s="116">
        <v>0</v>
      </c>
      <c r="W1031" s="84">
        <v>33975.21</v>
      </c>
      <c r="X1031" s="117">
        <v>44987</v>
      </c>
      <c r="Y1031" s="117">
        <v>46083</v>
      </c>
      <c r="Z1031" s="84">
        <v>33975.21</v>
      </c>
      <c r="AA1031" s="116" t="s">
        <v>1406</v>
      </c>
      <c r="AB1031" s="116" t="s">
        <v>1407</v>
      </c>
      <c r="AC1031" s="118">
        <v>33975.21</v>
      </c>
      <c r="AD1031" s="118">
        <v>0</v>
      </c>
      <c r="AE1031" s="118">
        <v>0</v>
      </c>
      <c r="AF1031" s="118">
        <v>0</v>
      </c>
      <c r="AG1031" s="118">
        <v>0</v>
      </c>
      <c r="AH1031" s="118">
        <v>0</v>
      </c>
      <c r="AI1031" s="118">
        <v>0</v>
      </c>
      <c r="AJ1031" s="118">
        <v>0</v>
      </c>
      <c r="AK1031" s="118">
        <v>0</v>
      </c>
      <c r="AL1031" s="118">
        <v>0</v>
      </c>
      <c r="AM1031" s="118">
        <v>0</v>
      </c>
      <c r="AN1031" s="118">
        <v>0</v>
      </c>
      <c r="AO1031" s="118">
        <v>0</v>
      </c>
      <c r="AP1031" s="118">
        <v>0</v>
      </c>
      <c r="AQ1031" s="118">
        <v>0</v>
      </c>
      <c r="AR1031" s="118">
        <f t="shared" si="48"/>
        <v>33975.21</v>
      </c>
      <c r="AS1031" s="118">
        <f t="shared" si="49"/>
        <v>0</v>
      </c>
      <c r="AT1031" s="118">
        <f t="shared" si="50"/>
        <v>33975.21</v>
      </c>
      <c r="AU1031" s="145"/>
    </row>
    <row r="1032" spans="1:47" ht="15" customHeight="1" x14ac:dyDescent="0.3">
      <c r="A1032" s="116" t="s">
        <v>3494</v>
      </c>
      <c r="B1032" s="116" t="s">
        <v>1079</v>
      </c>
      <c r="C1032" s="116">
        <v>1</v>
      </c>
      <c r="D1032" s="116" t="s">
        <v>0</v>
      </c>
      <c r="E1032" s="116" t="s">
        <v>2</v>
      </c>
      <c r="F1032" s="116" t="s">
        <v>1393</v>
      </c>
      <c r="G1032" s="116" t="s">
        <v>1408</v>
      </c>
      <c r="H1032" s="116" t="s">
        <v>1409</v>
      </c>
      <c r="I1032" s="116" t="s">
        <v>1410</v>
      </c>
      <c r="J1032" s="116" t="s">
        <v>4601</v>
      </c>
      <c r="K1032" s="116" t="s">
        <v>611</v>
      </c>
      <c r="L1032" s="116" t="s">
        <v>1398</v>
      </c>
      <c r="M1032" s="116" t="s">
        <v>1405</v>
      </c>
      <c r="N1032" s="116">
        <v>1</v>
      </c>
      <c r="O1032" s="116">
        <v>1</v>
      </c>
      <c r="P1032" s="116">
        <v>1</v>
      </c>
      <c r="Q1032" s="116">
        <v>1</v>
      </c>
      <c r="R1032" s="116">
        <v>1</v>
      </c>
      <c r="S1032" s="116">
        <v>1</v>
      </c>
      <c r="T1032" s="116">
        <v>0</v>
      </c>
      <c r="U1032" s="116">
        <v>0</v>
      </c>
      <c r="V1032" s="116">
        <v>0</v>
      </c>
      <c r="W1032" s="84">
        <v>24268.01</v>
      </c>
      <c r="X1032" s="117">
        <v>44987</v>
      </c>
      <c r="Y1032" s="117">
        <v>46083</v>
      </c>
      <c r="Z1032" s="84">
        <v>24268.01</v>
      </c>
      <c r="AA1032" s="116" t="s">
        <v>1406</v>
      </c>
      <c r="AB1032" s="116" t="s">
        <v>1407</v>
      </c>
      <c r="AC1032" s="118">
        <v>24268.01</v>
      </c>
      <c r="AD1032" s="118">
        <v>0</v>
      </c>
      <c r="AE1032" s="118">
        <v>0</v>
      </c>
      <c r="AF1032" s="118">
        <v>0</v>
      </c>
      <c r="AG1032" s="118">
        <v>0</v>
      </c>
      <c r="AH1032" s="118">
        <v>0</v>
      </c>
      <c r="AI1032" s="118">
        <v>0</v>
      </c>
      <c r="AJ1032" s="118">
        <v>0</v>
      </c>
      <c r="AK1032" s="118">
        <v>0</v>
      </c>
      <c r="AL1032" s="118">
        <v>0</v>
      </c>
      <c r="AM1032" s="118">
        <v>0</v>
      </c>
      <c r="AN1032" s="118">
        <v>0</v>
      </c>
      <c r="AO1032" s="118">
        <v>0</v>
      </c>
      <c r="AP1032" s="118">
        <v>0</v>
      </c>
      <c r="AQ1032" s="118">
        <v>0</v>
      </c>
      <c r="AR1032" s="118">
        <f t="shared" si="48"/>
        <v>24268.01</v>
      </c>
      <c r="AS1032" s="118">
        <f t="shared" si="49"/>
        <v>0</v>
      </c>
      <c r="AT1032" s="118">
        <f t="shared" si="50"/>
        <v>24268.01</v>
      </c>
      <c r="AU1032" s="145"/>
    </row>
    <row r="1033" spans="1:47" ht="15" customHeight="1" x14ac:dyDescent="0.3">
      <c r="A1033" s="116" t="s">
        <v>3495</v>
      </c>
      <c r="B1033" s="116" t="s">
        <v>1080</v>
      </c>
      <c r="C1033" s="116">
        <v>1</v>
      </c>
      <c r="D1033" s="116" t="s">
        <v>0</v>
      </c>
      <c r="E1033" s="116" t="s">
        <v>2</v>
      </c>
      <c r="F1033" s="116" t="s">
        <v>1393</v>
      </c>
      <c r="G1033" s="116" t="s">
        <v>1408</v>
      </c>
      <c r="H1033" s="116" t="s">
        <v>1409</v>
      </c>
      <c r="I1033" s="116" t="s">
        <v>1410</v>
      </c>
      <c r="J1033" s="116" t="s">
        <v>4601</v>
      </c>
      <c r="K1033" s="116" t="s">
        <v>611</v>
      </c>
      <c r="L1033" s="116" t="s">
        <v>1398</v>
      </c>
      <c r="M1033" s="116" t="s">
        <v>1405</v>
      </c>
      <c r="N1033" s="116">
        <v>1</v>
      </c>
      <c r="O1033" s="116">
        <v>1</v>
      </c>
      <c r="P1033" s="116">
        <v>1</v>
      </c>
      <c r="Q1033" s="116">
        <v>1</v>
      </c>
      <c r="R1033" s="116">
        <v>1</v>
      </c>
      <c r="S1033" s="116">
        <v>1</v>
      </c>
      <c r="T1033" s="116">
        <v>0</v>
      </c>
      <c r="U1033" s="116">
        <v>0</v>
      </c>
      <c r="V1033" s="116">
        <v>0</v>
      </c>
      <c r="W1033" s="84">
        <v>29122.31</v>
      </c>
      <c r="X1033" s="117">
        <v>44987</v>
      </c>
      <c r="Y1033" s="117">
        <v>46083</v>
      </c>
      <c r="Z1033" s="84">
        <v>29122.31</v>
      </c>
      <c r="AA1033" s="116" t="s">
        <v>1406</v>
      </c>
      <c r="AB1033" s="116" t="s">
        <v>1407</v>
      </c>
      <c r="AC1033" s="118">
        <v>29122.31</v>
      </c>
      <c r="AD1033" s="118">
        <v>0</v>
      </c>
      <c r="AE1033" s="118">
        <v>0</v>
      </c>
      <c r="AF1033" s="118">
        <v>0</v>
      </c>
      <c r="AG1033" s="118">
        <v>0</v>
      </c>
      <c r="AH1033" s="118">
        <v>0</v>
      </c>
      <c r="AI1033" s="118">
        <v>0</v>
      </c>
      <c r="AJ1033" s="118">
        <v>0</v>
      </c>
      <c r="AK1033" s="118">
        <v>0</v>
      </c>
      <c r="AL1033" s="118">
        <v>0</v>
      </c>
      <c r="AM1033" s="118">
        <v>0</v>
      </c>
      <c r="AN1033" s="118">
        <v>0</v>
      </c>
      <c r="AO1033" s="118">
        <v>0</v>
      </c>
      <c r="AP1033" s="118">
        <v>0</v>
      </c>
      <c r="AQ1033" s="118">
        <v>0</v>
      </c>
      <c r="AR1033" s="118">
        <f t="shared" si="48"/>
        <v>29122.31</v>
      </c>
      <c r="AS1033" s="118">
        <f t="shared" si="49"/>
        <v>0</v>
      </c>
      <c r="AT1033" s="118">
        <f t="shared" si="50"/>
        <v>29122.31</v>
      </c>
      <c r="AU1033" s="145"/>
    </row>
    <row r="1034" spans="1:47" ht="15" customHeight="1" x14ac:dyDescent="0.3">
      <c r="A1034" s="116" t="s">
        <v>3496</v>
      </c>
      <c r="B1034" s="116" t="s">
        <v>1081</v>
      </c>
      <c r="C1034" s="116">
        <v>1</v>
      </c>
      <c r="D1034" s="116" t="s">
        <v>0</v>
      </c>
      <c r="E1034" s="116" t="s">
        <v>2</v>
      </c>
      <c r="F1034" s="116" t="s">
        <v>1393</v>
      </c>
      <c r="G1034" s="116" t="s">
        <v>1408</v>
      </c>
      <c r="H1034" s="116" t="s">
        <v>1409</v>
      </c>
      <c r="I1034" s="116" t="s">
        <v>1410</v>
      </c>
      <c r="J1034" s="116" t="s">
        <v>4601</v>
      </c>
      <c r="K1034" s="116" t="s">
        <v>611</v>
      </c>
      <c r="L1034" s="116" t="s">
        <v>1398</v>
      </c>
      <c r="M1034" s="116" t="s">
        <v>1405</v>
      </c>
      <c r="N1034" s="116">
        <v>1</v>
      </c>
      <c r="O1034" s="116">
        <v>1</v>
      </c>
      <c r="P1034" s="116">
        <v>1</v>
      </c>
      <c r="Q1034" s="116">
        <v>1</v>
      </c>
      <c r="R1034" s="116">
        <v>1</v>
      </c>
      <c r="S1034" s="116">
        <v>1</v>
      </c>
      <c r="T1034" s="116">
        <v>0</v>
      </c>
      <c r="U1034" s="116">
        <v>0</v>
      </c>
      <c r="V1034" s="116">
        <v>0</v>
      </c>
      <c r="W1034" s="84">
        <v>38828.81</v>
      </c>
      <c r="X1034" s="117">
        <v>44987</v>
      </c>
      <c r="Y1034" s="117">
        <v>46083</v>
      </c>
      <c r="Z1034" s="84">
        <v>38828.81</v>
      </c>
      <c r="AA1034" s="116" t="s">
        <v>1406</v>
      </c>
      <c r="AB1034" s="116" t="s">
        <v>1407</v>
      </c>
      <c r="AC1034" s="118">
        <v>38828.81</v>
      </c>
      <c r="AD1034" s="118">
        <v>0</v>
      </c>
      <c r="AE1034" s="118">
        <v>0</v>
      </c>
      <c r="AF1034" s="118">
        <v>0</v>
      </c>
      <c r="AG1034" s="118">
        <v>0</v>
      </c>
      <c r="AH1034" s="118">
        <v>0</v>
      </c>
      <c r="AI1034" s="118">
        <v>0</v>
      </c>
      <c r="AJ1034" s="118">
        <v>0</v>
      </c>
      <c r="AK1034" s="118">
        <v>0</v>
      </c>
      <c r="AL1034" s="118">
        <v>0</v>
      </c>
      <c r="AM1034" s="118">
        <v>0</v>
      </c>
      <c r="AN1034" s="118">
        <v>0</v>
      </c>
      <c r="AO1034" s="118">
        <v>0</v>
      </c>
      <c r="AP1034" s="118">
        <v>0</v>
      </c>
      <c r="AQ1034" s="118">
        <v>0</v>
      </c>
      <c r="AR1034" s="118">
        <f t="shared" si="48"/>
        <v>38828.81</v>
      </c>
      <c r="AS1034" s="118">
        <f t="shared" si="49"/>
        <v>0</v>
      </c>
      <c r="AT1034" s="118">
        <f t="shared" si="50"/>
        <v>38828.81</v>
      </c>
      <c r="AU1034" s="145"/>
    </row>
    <row r="1035" spans="1:47" ht="15" customHeight="1" x14ac:dyDescent="0.3">
      <c r="A1035" s="116" t="s">
        <v>3497</v>
      </c>
      <c r="B1035" s="116" t="s">
        <v>1082</v>
      </c>
      <c r="C1035" s="116">
        <v>1</v>
      </c>
      <c r="D1035" s="116" t="s">
        <v>0</v>
      </c>
      <c r="E1035" s="116" t="s">
        <v>2</v>
      </c>
      <c r="F1035" s="116" t="s">
        <v>1393</v>
      </c>
      <c r="G1035" s="116" t="s">
        <v>1408</v>
      </c>
      <c r="H1035" s="116" t="s">
        <v>1409</v>
      </c>
      <c r="I1035" s="116" t="s">
        <v>1410</v>
      </c>
      <c r="J1035" s="116" t="s">
        <v>4601</v>
      </c>
      <c r="K1035" s="116" t="s">
        <v>611</v>
      </c>
      <c r="L1035" s="116" t="s">
        <v>1398</v>
      </c>
      <c r="M1035" s="116" t="s">
        <v>1405</v>
      </c>
      <c r="N1035" s="116">
        <v>1</v>
      </c>
      <c r="O1035" s="116">
        <v>1</v>
      </c>
      <c r="P1035" s="116">
        <v>1</v>
      </c>
      <c r="Q1035" s="116">
        <v>1</v>
      </c>
      <c r="R1035" s="116">
        <v>1</v>
      </c>
      <c r="S1035" s="116">
        <v>1</v>
      </c>
      <c r="T1035" s="116">
        <v>0</v>
      </c>
      <c r="U1035" s="116">
        <v>0</v>
      </c>
      <c r="V1035" s="116">
        <v>0</v>
      </c>
      <c r="W1035" s="84">
        <v>33880.480000000003</v>
      </c>
      <c r="X1035" s="117">
        <v>44987</v>
      </c>
      <c r="Y1035" s="117">
        <v>46083</v>
      </c>
      <c r="Z1035" s="84">
        <v>33880.480000000003</v>
      </c>
      <c r="AA1035" s="116" t="s">
        <v>1406</v>
      </c>
      <c r="AB1035" s="116" t="s">
        <v>1407</v>
      </c>
      <c r="AC1035" s="118">
        <v>33880.480000000003</v>
      </c>
      <c r="AD1035" s="118">
        <v>0</v>
      </c>
      <c r="AE1035" s="118">
        <v>0</v>
      </c>
      <c r="AF1035" s="118">
        <v>0</v>
      </c>
      <c r="AG1035" s="118">
        <v>0</v>
      </c>
      <c r="AH1035" s="118">
        <v>0</v>
      </c>
      <c r="AI1035" s="118">
        <v>0</v>
      </c>
      <c r="AJ1035" s="118">
        <v>0</v>
      </c>
      <c r="AK1035" s="118">
        <v>0</v>
      </c>
      <c r="AL1035" s="118">
        <v>0</v>
      </c>
      <c r="AM1035" s="118">
        <v>0</v>
      </c>
      <c r="AN1035" s="118">
        <v>0</v>
      </c>
      <c r="AO1035" s="118">
        <v>0</v>
      </c>
      <c r="AP1035" s="118">
        <v>0</v>
      </c>
      <c r="AQ1035" s="118">
        <v>0</v>
      </c>
      <c r="AR1035" s="118">
        <f t="shared" si="48"/>
        <v>33880.480000000003</v>
      </c>
      <c r="AS1035" s="118">
        <f t="shared" si="49"/>
        <v>0</v>
      </c>
      <c r="AT1035" s="118">
        <f t="shared" si="50"/>
        <v>33880.480000000003</v>
      </c>
      <c r="AU1035" s="145"/>
    </row>
    <row r="1036" spans="1:47" ht="15" customHeight="1" x14ac:dyDescent="0.3">
      <c r="A1036" s="116" t="s">
        <v>3498</v>
      </c>
      <c r="B1036" s="116" t="s">
        <v>1083</v>
      </c>
      <c r="C1036" s="116">
        <v>1</v>
      </c>
      <c r="D1036" s="116" t="s">
        <v>0</v>
      </c>
      <c r="E1036" s="116" t="s">
        <v>2</v>
      </c>
      <c r="F1036" s="116" t="s">
        <v>1393</v>
      </c>
      <c r="G1036" s="116" t="s">
        <v>1408</v>
      </c>
      <c r="H1036" s="116" t="s">
        <v>1409</v>
      </c>
      <c r="I1036" s="116" t="s">
        <v>1410</v>
      </c>
      <c r="J1036" s="116" t="s">
        <v>4601</v>
      </c>
      <c r="K1036" s="116" t="s">
        <v>611</v>
      </c>
      <c r="L1036" s="116" t="s">
        <v>1398</v>
      </c>
      <c r="M1036" s="116" t="s">
        <v>1405</v>
      </c>
      <c r="N1036" s="116">
        <v>1</v>
      </c>
      <c r="O1036" s="116">
        <v>1</v>
      </c>
      <c r="P1036" s="116">
        <v>1</v>
      </c>
      <c r="Q1036" s="116">
        <v>1</v>
      </c>
      <c r="R1036" s="116">
        <v>1</v>
      </c>
      <c r="S1036" s="116">
        <v>1</v>
      </c>
      <c r="T1036" s="116">
        <v>0</v>
      </c>
      <c r="U1036" s="116">
        <v>0</v>
      </c>
      <c r="V1036" s="116">
        <v>0</v>
      </c>
      <c r="W1036" s="84">
        <v>29023.95</v>
      </c>
      <c r="X1036" s="117">
        <v>44987</v>
      </c>
      <c r="Y1036" s="117">
        <v>46083</v>
      </c>
      <c r="Z1036" s="84">
        <v>29023.95</v>
      </c>
      <c r="AA1036" s="116" t="s">
        <v>1406</v>
      </c>
      <c r="AB1036" s="116" t="s">
        <v>1407</v>
      </c>
      <c r="AC1036" s="118">
        <v>29023.95</v>
      </c>
      <c r="AD1036" s="118">
        <v>0</v>
      </c>
      <c r="AE1036" s="118">
        <v>0</v>
      </c>
      <c r="AF1036" s="118">
        <v>0</v>
      </c>
      <c r="AG1036" s="118">
        <v>0</v>
      </c>
      <c r="AH1036" s="118">
        <v>0</v>
      </c>
      <c r="AI1036" s="118">
        <v>0</v>
      </c>
      <c r="AJ1036" s="118">
        <v>0</v>
      </c>
      <c r="AK1036" s="118">
        <v>0</v>
      </c>
      <c r="AL1036" s="118">
        <v>0</v>
      </c>
      <c r="AM1036" s="118">
        <v>0</v>
      </c>
      <c r="AN1036" s="118">
        <v>0</v>
      </c>
      <c r="AO1036" s="118">
        <v>0</v>
      </c>
      <c r="AP1036" s="118">
        <v>0</v>
      </c>
      <c r="AQ1036" s="118">
        <v>0</v>
      </c>
      <c r="AR1036" s="118">
        <f t="shared" si="48"/>
        <v>29023.95</v>
      </c>
      <c r="AS1036" s="118">
        <f t="shared" si="49"/>
        <v>0</v>
      </c>
      <c r="AT1036" s="118">
        <f t="shared" si="50"/>
        <v>29023.95</v>
      </c>
      <c r="AU1036" s="145"/>
    </row>
    <row r="1037" spans="1:47" ht="15" customHeight="1" x14ac:dyDescent="0.3">
      <c r="A1037" s="116" t="s">
        <v>3499</v>
      </c>
      <c r="B1037" s="116" t="s">
        <v>1084</v>
      </c>
      <c r="C1037" s="116">
        <v>1</v>
      </c>
      <c r="D1037" s="116" t="s">
        <v>0</v>
      </c>
      <c r="E1037" s="116" t="s">
        <v>2</v>
      </c>
      <c r="F1037" s="116" t="s">
        <v>1393</v>
      </c>
      <c r="G1037" s="116" t="s">
        <v>1408</v>
      </c>
      <c r="H1037" s="116" t="s">
        <v>1409</v>
      </c>
      <c r="I1037" s="116" t="s">
        <v>1410</v>
      </c>
      <c r="J1037" s="116" t="s">
        <v>4601</v>
      </c>
      <c r="K1037" s="116" t="s">
        <v>611</v>
      </c>
      <c r="L1037" s="116" t="s">
        <v>1398</v>
      </c>
      <c r="M1037" s="116" t="s">
        <v>1405</v>
      </c>
      <c r="N1037" s="116">
        <v>1</v>
      </c>
      <c r="O1037" s="116">
        <v>1</v>
      </c>
      <c r="P1037" s="116">
        <v>1</v>
      </c>
      <c r="Q1037" s="116">
        <v>1</v>
      </c>
      <c r="R1037" s="116">
        <v>1</v>
      </c>
      <c r="S1037" s="116">
        <v>1</v>
      </c>
      <c r="T1037" s="116">
        <v>0</v>
      </c>
      <c r="U1037" s="116">
        <v>0</v>
      </c>
      <c r="V1037" s="116">
        <v>0</v>
      </c>
      <c r="W1037" s="84">
        <v>29023.95</v>
      </c>
      <c r="X1037" s="117">
        <v>44987</v>
      </c>
      <c r="Y1037" s="117">
        <v>46083</v>
      </c>
      <c r="Z1037" s="84">
        <v>29023.95</v>
      </c>
      <c r="AA1037" s="116" t="s">
        <v>1406</v>
      </c>
      <c r="AB1037" s="116" t="s">
        <v>1407</v>
      </c>
      <c r="AC1037" s="118">
        <v>29023.95</v>
      </c>
      <c r="AD1037" s="118">
        <v>0</v>
      </c>
      <c r="AE1037" s="118">
        <v>0</v>
      </c>
      <c r="AF1037" s="118">
        <v>0</v>
      </c>
      <c r="AG1037" s="118">
        <v>0</v>
      </c>
      <c r="AH1037" s="118">
        <v>0</v>
      </c>
      <c r="AI1037" s="118">
        <v>0</v>
      </c>
      <c r="AJ1037" s="118">
        <v>0</v>
      </c>
      <c r="AK1037" s="118">
        <v>0</v>
      </c>
      <c r="AL1037" s="118">
        <v>0</v>
      </c>
      <c r="AM1037" s="118">
        <v>0</v>
      </c>
      <c r="AN1037" s="118">
        <v>0</v>
      </c>
      <c r="AO1037" s="118">
        <v>0</v>
      </c>
      <c r="AP1037" s="118">
        <v>0</v>
      </c>
      <c r="AQ1037" s="118">
        <v>0</v>
      </c>
      <c r="AR1037" s="118">
        <f t="shared" si="48"/>
        <v>29023.95</v>
      </c>
      <c r="AS1037" s="118">
        <f t="shared" si="49"/>
        <v>0</v>
      </c>
      <c r="AT1037" s="118">
        <f t="shared" si="50"/>
        <v>29023.95</v>
      </c>
      <c r="AU1037" s="145"/>
    </row>
    <row r="1038" spans="1:47" ht="15" customHeight="1" x14ac:dyDescent="0.3">
      <c r="A1038" s="116" t="s">
        <v>3500</v>
      </c>
      <c r="B1038" s="116" t="s">
        <v>1085</v>
      </c>
      <c r="C1038" s="116">
        <v>1</v>
      </c>
      <c r="D1038" s="116" t="s">
        <v>0</v>
      </c>
      <c r="E1038" s="116" t="s">
        <v>2</v>
      </c>
      <c r="F1038" s="116" t="s">
        <v>1393</v>
      </c>
      <c r="G1038" s="116" t="s">
        <v>1408</v>
      </c>
      <c r="H1038" s="116" t="s">
        <v>1409</v>
      </c>
      <c r="I1038" s="116" t="s">
        <v>1410</v>
      </c>
      <c r="J1038" s="116" t="s">
        <v>4601</v>
      </c>
      <c r="K1038" s="116" t="s">
        <v>611</v>
      </c>
      <c r="L1038" s="116" t="s">
        <v>1398</v>
      </c>
      <c r="M1038" s="116" t="s">
        <v>1405</v>
      </c>
      <c r="N1038" s="116">
        <v>1</v>
      </c>
      <c r="O1038" s="116">
        <v>1</v>
      </c>
      <c r="P1038" s="116">
        <v>1</v>
      </c>
      <c r="Q1038" s="116">
        <v>1</v>
      </c>
      <c r="R1038" s="116">
        <v>1</v>
      </c>
      <c r="S1038" s="116">
        <v>1</v>
      </c>
      <c r="T1038" s="116">
        <v>0</v>
      </c>
      <c r="U1038" s="116">
        <v>0</v>
      </c>
      <c r="V1038" s="116">
        <v>0</v>
      </c>
      <c r="W1038" s="84">
        <v>29045.4</v>
      </c>
      <c r="X1038" s="117">
        <v>44987</v>
      </c>
      <c r="Y1038" s="117">
        <v>46083</v>
      </c>
      <c r="Z1038" s="84">
        <v>29045.4</v>
      </c>
      <c r="AA1038" s="116" t="s">
        <v>1406</v>
      </c>
      <c r="AB1038" s="116" t="s">
        <v>1407</v>
      </c>
      <c r="AC1038" s="118">
        <v>29045.4</v>
      </c>
      <c r="AD1038" s="118">
        <v>0</v>
      </c>
      <c r="AE1038" s="118">
        <v>0</v>
      </c>
      <c r="AF1038" s="118">
        <v>0</v>
      </c>
      <c r="AG1038" s="118">
        <v>0</v>
      </c>
      <c r="AH1038" s="118">
        <v>0</v>
      </c>
      <c r="AI1038" s="118">
        <v>0</v>
      </c>
      <c r="AJ1038" s="118">
        <v>0</v>
      </c>
      <c r="AK1038" s="118">
        <v>0</v>
      </c>
      <c r="AL1038" s="118">
        <v>0</v>
      </c>
      <c r="AM1038" s="118">
        <v>0</v>
      </c>
      <c r="AN1038" s="118">
        <v>0</v>
      </c>
      <c r="AO1038" s="118">
        <v>0</v>
      </c>
      <c r="AP1038" s="118">
        <v>0</v>
      </c>
      <c r="AQ1038" s="118">
        <v>0</v>
      </c>
      <c r="AR1038" s="118">
        <f t="shared" si="48"/>
        <v>29045.4</v>
      </c>
      <c r="AS1038" s="118">
        <f t="shared" si="49"/>
        <v>0</v>
      </c>
      <c r="AT1038" s="118">
        <f t="shared" si="50"/>
        <v>29045.4</v>
      </c>
      <c r="AU1038" s="145"/>
    </row>
    <row r="1039" spans="1:47" ht="15" customHeight="1" x14ac:dyDescent="0.3">
      <c r="A1039" s="116" t="s">
        <v>3501</v>
      </c>
      <c r="B1039" s="116" t="s">
        <v>1086</v>
      </c>
      <c r="C1039" s="116">
        <v>1</v>
      </c>
      <c r="D1039" s="116" t="s">
        <v>0</v>
      </c>
      <c r="E1039" s="116" t="s">
        <v>2</v>
      </c>
      <c r="F1039" s="116" t="s">
        <v>1393</v>
      </c>
      <c r="G1039" s="116" t="s">
        <v>1408</v>
      </c>
      <c r="H1039" s="116" t="s">
        <v>1409</v>
      </c>
      <c r="I1039" s="116" t="s">
        <v>1410</v>
      </c>
      <c r="J1039" s="116" t="s">
        <v>4601</v>
      </c>
      <c r="K1039" s="116" t="s">
        <v>611</v>
      </c>
      <c r="L1039" s="116" t="s">
        <v>1398</v>
      </c>
      <c r="M1039" s="116" t="s">
        <v>1405</v>
      </c>
      <c r="N1039" s="116">
        <v>1</v>
      </c>
      <c r="O1039" s="116">
        <v>1</v>
      </c>
      <c r="P1039" s="116">
        <v>1</v>
      </c>
      <c r="Q1039" s="116">
        <v>1</v>
      </c>
      <c r="R1039" s="116">
        <v>1</v>
      </c>
      <c r="S1039" s="116">
        <v>1</v>
      </c>
      <c r="T1039" s="116">
        <v>0</v>
      </c>
      <c r="U1039" s="116">
        <v>0</v>
      </c>
      <c r="V1039" s="116">
        <v>0</v>
      </c>
      <c r="W1039" s="84">
        <v>38734.050000000003</v>
      </c>
      <c r="X1039" s="117">
        <v>44987</v>
      </c>
      <c r="Y1039" s="117">
        <v>46083</v>
      </c>
      <c r="Z1039" s="84">
        <v>38734.050000000003</v>
      </c>
      <c r="AA1039" s="116" t="s">
        <v>1406</v>
      </c>
      <c r="AB1039" s="116" t="s">
        <v>1407</v>
      </c>
      <c r="AC1039" s="118">
        <v>38734.050000000003</v>
      </c>
      <c r="AD1039" s="118">
        <v>0</v>
      </c>
      <c r="AE1039" s="118">
        <v>0</v>
      </c>
      <c r="AF1039" s="118">
        <v>0</v>
      </c>
      <c r="AG1039" s="118">
        <v>0</v>
      </c>
      <c r="AH1039" s="118">
        <v>0</v>
      </c>
      <c r="AI1039" s="118">
        <v>0</v>
      </c>
      <c r="AJ1039" s="118">
        <v>0</v>
      </c>
      <c r="AK1039" s="118">
        <v>0</v>
      </c>
      <c r="AL1039" s="118">
        <v>0</v>
      </c>
      <c r="AM1039" s="118">
        <v>0</v>
      </c>
      <c r="AN1039" s="118">
        <v>0</v>
      </c>
      <c r="AO1039" s="118">
        <v>0</v>
      </c>
      <c r="AP1039" s="118">
        <v>0</v>
      </c>
      <c r="AQ1039" s="118">
        <v>0</v>
      </c>
      <c r="AR1039" s="118">
        <f t="shared" si="48"/>
        <v>38734.050000000003</v>
      </c>
      <c r="AS1039" s="118">
        <f t="shared" si="49"/>
        <v>0</v>
      </c>
      <c r="AT1039" s="118">
        <f t="shared" si="50"/>
        <v>38734.050000000003</v>
      </c>
      <c r="AU1039" s="145"/>
    </row>
    <row r="1040" spans="1:47" ht="15" customHeight="1" x14ac:dyDescent="0.3">
      <c r="A1040" s="116" t="s">
        <v>3502</v>
      </c>
      <c r="B1040" s="116" t="s">
        <v>1087</v>
      </c>
      <c r="C1040" s="116">
        <v>1</v>
      </c>
      <c r="D1040" s="116" t="s">
        <v>0</v>
      </c>
      <c r="E1040" s="116" t="s">
        <v>2</v>
      </c>
      <c r="F1040" s="116" t="s">
        <v>1393</v>
      </c>
      <c r="G1040" s="116" t="s">
        <v>1401</v>
      </c>
      <c r="H1040" s="116" t="s">
        <v>1402</v>
      </c>
      <c r="I1040" s="116" t="s">
        <v>1403</v>
      </c>
      <c r="J1040" s="116" t="s">
        <v>1404</v>
      </c>
      <c r="K1040" s="116" t="s">
        <v>1426</v>
      </c>
      <c r="L1040" s="116" t="s">
        <v>1398</v>
      </c>
      <c r="M1040" s="116" t="s">
        <v>1405</v>
      </c>
      <c r="N1040" s="116">
        <v>1</v>
      </c>
      <c r="O1040" s="116">
        <v>1</v>
      </c>
      <c r="P1040" s="116">
        <v>1</v>
      </c>
      <c r="Q1040" s="116">
        <v>0</v>
      </c>
      <c r="R1040" s="116">
        <v>0</v>
      </c>
      <c r="S1040" s="116">
        <v>1</v>
      </c>
      <c r="T1040" s="116">
        <v>1</v>
      </c>
      <c r="U1040" s="116">
        <v>1</v>
      </c>
      <c r="V1040" s="116">
        <v>0</v>
      </c>
      <c r="W1040" s="84">
        <v>6377384.6200000001</v>
      </c>
      <c r="X1040" s="117">
        <v>45351</v>
      </c>
      <c r="Y1040" s="117">
        <v>48720</v>
      </c>
      <c r="Z1040" s="84">
        <v>8136663.0999999996</v>
      </c>
      <c r="AA1040" s="116" t="s">
        <v>1406</v>
      </c>
      <c r="AB1040" s="116" t="s">
        <v>1407</v>
      </c>
      <c r="AC1040" s="118">
        <v>733032.70000000007</v>
      </c>
      <c r="AD1040" s="118">
        <v>879639.24000000011</v>
      </c>
      <c r="AE1040" s="118">
        <v>879639.24</v>
      </c>
      <c r="AF1040" s="118">
        <v>879639.24</v>
      </c>
      <c r="AG1040" s="118">
        <v>879639.24</v>
      </c>
      <c r="AH1040" s="118">
        <v>879639.24</v>
      </c>
      <c r="AI1040" s="118">
        <v>879639.24</v>
      </c>
      <c r="AJ1040" s="118">
        <v>366516.47999999911</v>
      </c>
      <c r="AK1040" s="118">
        <v>0</v>
      </c>
      <c r="AL1040" s="118">
        <v>0</v>
      </c>
      <c r="AM1040" s="118">
        <v>0</v>
      </c>
      <c r="AN1040" s="118">
        <v>0</v>
      </c>
      <c r="AO1040" s="118">
        <v>0</v>
      </c>
      <c r="AP1040" s="118">
        <v>0</v>
      </c>
      <c r="AQ1040" s="118">
        <v>0</v>
      </c>
      <c r="AR1040" s="118">
        <f t="shared" si="48"/>
        <v>1612671.9400000002</v>
      </c>
      <c r="AS1040" s="118">
        <f t="shared" si="49"/>
        <v>4764712.68</v>
      </c>
      <c r="AT1040" s="118">
        <f t="shared" si="50"/>
        <v>6377384.6200000001</v>
      </c>
      <c r="AU1040" s="145"/>
    </row>
    <row r="1041" spans="1:47" ht="15" customHeight="1" x14ac:dyDescent="0.3">
      <c r="A1041" s="116" t="s">
        <v>3503</v>
      </c>
      <c r="B1041" s="116" t="s">
        <v>1089</v>
      </c>
      <c r="C1041" s="116">
        <v>1</v>
      </c>
      <c r="D1041" s="116" t="s">
        <v>0</v>
      </c>
      <c r="E1041" s="116" t="s">
        <v>2</v>
      </c>
      <c r="F1041" s="116" t="s">
        <v>1393</v>
      </c>
      <c r="G1041" s="116" t="s">
        <v>1401</v>
      </c>
      <c r="H1041" s="116" t="s">
        <v>1402</v>
      </c>
      <c r="I1041" s="116" t="s">
        <v>1403</v>
      </c>
      <c r="J1041" s="116" t="s">
        <v>1404</v>
      </c>
      <c r="K1041" s="116" t="s">
        <v>1426</v>
      </c>
      <c r="L1041" s="116" t="s">
        <v>1398</v>
      </c>
      <c r="M1041" s="116" t="s">
        <v>1405</v>
      </c>
      <c r="N1041" s="116">
        <v>1</v>
      </c>
      <c r="O1041" s="116">
        <v>1</v>
      </c>
      <c r="P1041" s="116">
        <v>1</v>
      </c>
      <c r="Q1041" s="116">
        <v>0</v>
      </c>
      <c r="R1041" s="116">
        <v>0</v>
      </c>
      <c r="S1041" s="116">
        <v>1</v>
      </c>
      <c r="T1041" s="116">
        <v>1</v>
      </c>
      <c r="U1041" s="116">
        <v>1</v>
      </c>
      <c r="V1041" s="116">
        <v>0</v>
      </c>
      <c r="W1041" s="84">
        <v>6391228.6299999999</v>
      </c>
      <c r="X1041" s="117">
        <v>44987</v>
      </c>
      <c r="Y1041" s="117">
        <v>46083</v>
      </c>
      <c r="Z1041" s="84">
        <v>6391228.6299999999</v>
      </c>
      <c r="AA1041" s="116" t="s">
        <v>1406</v>
      </c>
      <c r="AB1041" s="116" t="s">
        <v>1407</v>
      </c>
      <c r="AC1041" s="118">
        <v>6391228.6299999999</v>
      </c>
      <c r="AD1041" s="118">
        <v>0</v>
      </c>
      <c r="AE1041" s="118">
        <v>0</v>
      </c>
      <c r="AF1041" s="118">
        <v>0</v>
      </c>
      <c r="AG1041" s="118">
        <v>0</v>
      </c>
      <c r="AH1041" s="118">
        <v>0</v>
      </c>
      <c r="AI1041" s="118">
        <v>0</v>
      </c>
      <c r="AJ1041" s="118">
        <v>0</v>
      </c>
      <c r="AK1041" s="118">
        <v>0</v>
      </c>
      <c r="AL1041" s="118">
        <v>0</v>
      </c>
      <c r="AM1041" s="118">
        <v>0</v>
      </c>
      <c r="AN1041" s="118">
        <v>0</v>
      </c>
      <c r="AO1041" s="118">
        <v>0</v>
      </c>
      <c r="AP1041" s="118">
        <v>0</v>
      </c>
      <c r="AQ1041" s="118">
        <v>0</v>
      </c>
      <c r="AR1041" s="118">
        <f t="shared" si="48"/>
        <v>6391228.6299999999</v>
      </c>
      <c r="AS1041" s="118">
        <f t="shared" si="49"/>
        <v>0</v>
      </c>
      <c r="AT1041" s="118">
        <f t="shared" si="50"/>
        <v>6391228.6299999999</v>
      </c>
      <c r="AU1041" s="145"/>
    </row>
    <row r="1042" spans="1:47" ht="15" customHeight="1" x14ac:dyDescent="0.3">
      <c r="A1042" s="116" t="s">
        <v>3504</v>
      </c>
      <c r="B1042" s="116" t="s">
        <v>1090</v>
      </c>
      <c r="C1042" s="116">
        <v>1</v>
      </c>
      <c r="D1042" s="116" t="s">
        <v>0</v>
      </c>
      <c r="E1042" s="116" t="s">
        <v>2</v>
      </c>
      <c r="F1042" s="116" t="s">
        <v>1393</v>
      </c>
      <c r="G1042" s="116" t="s">
        <v>1401</v>
      </c>
      <c r="H1042" s="116" t="s">
        <v>1402</v>
      </c>
      <c r="I1042" s="116" t="s">
        <v>1403</v>
      </c>
      <c r="J1042" s="116" t="s">
        <v>1404</v>
      </c>
      <c r="K1042" s="116" t="s">
        <v>1427</v>
      </c>
      <c r="L1042" s="116" t="s">
        <v>1398</v>
      </c>
      <c r="M1042" s="116" t="s">
        <v>1405</v>
      </c>
      <c r="N1042" s="116">
        <v>1</v>
      </c>
      <c r="O1042" s="116">
        <v>1</v>
      </c>
      <c r="P1042" s="116">
        <v>1</v>
      </c>
      <c r="Q1042" s="116">
        <v>0</v>
      </c>
      <c r="R1042" s="116">
        <v>0</v>
      </c>
      <c r="S1042" s="116">
        <v>1</v>
      </c>
      <c r="T1042" s="116">
        <v>1</v>
      </c>
      <c r="U1042" s="116">
        <v>1</v>
      </c>
      <c r="V1042" s="116">
        <v>0</v>
      </c>
      <c r="W1042" s="84">
        <v>4646056.34</v>
      </c>
      <c r="X1042" s="117">
        <v>44987</v>
      </c>
      <c r="Y1042" s="117">
        <v>46083</v>
      </c>
      <c r="Z1042" s="84">
        <v>4646056.34</v>
      </c>
      <c r="AA1042" s="116" t="s">
        <v>1406</v>
      </c>
      <c r="AB1042" s="116" t="s">
        <v>1407</v>
      </c>
      <c r="AC1042" s="118">
        <v>4646056.34</v>
      </c>
      <c r="AD1042" s="118">
        <v>0</v>
      </c>
      <c r="AE1042" s="118">
        <v>0</v>
      </c>
      <c r="AF1042" s="118">
        <v>0</v>
      </c>
      <c r="AG1042" s="118">
        <v>0</v>
      </c>
      <c r="AH1042" s="118">
        <v>0</v>
      </c>
      <c r="AI1042" s="118">
        <v>0</v>
      </c>
      <c r="AJ1042" s="118">
        <v>0</v>
      </c>
      <c r="AK1042" s="118">
        <v>0</v>
      </c>
      <c r="AL1042" s="118">
        <v>0</v>
      </c>
      <c r="AM1042" s="118">
        <v>0</v>
      </c>
      <c r="AN1042" s="118">
        <v>0</v>
      </c>
      <c r="AO1042" s="118">
        <v>0</v>
      </c>
      <c r="AP1042" s="118">
        <v>0</v>
      </c>
      <c r="AQ1042" s="118">
        <v>0</v>
      </c>
      <c r="AR1042" s="118">
        <f t="shared" si="48"/>
        <v>4646056.34</v>
      </c>
      <c r="AS1042" s="118">
        <f t="shared" si="49"/>
        <v>0</v>
      </c>
      <c r="AT1042" s="118">
        <f t="shared" si="50"/>
        <v>4646056.34</v>
      </c>
      <c r="AU1042" s="145"/>
    </row>
    <row r="1043" spans="1:47" ht="15" customHeight="1" x14ac:dyDescent="0.3">
      <c r="A1043" s="116" t="s">
        <v>3505</v>
      </c>
      <c r="B1043" s="116" t="s">
        <v>1092</v>
      </c>
      <c r="C1043" s="116">
        <v>1</v>
      </c>
      <c r="D1043" s="116" t="s">
        <v>0</v>
      </c>
      <c r="E1043" s="116" t="s">
        <v>2</v>
      </c>
      <c r="F1043" s="116" t="s">
        <v>1393</v>
      </c>
      <c r="G1043" s="116" t="s">
        <v>1401</v>
      </c>
      <c r="H1043" s="116" t="s">
        <v>1402</v>
      </c>
      <c r="I1043" s="116" t="s">
        <v>1403</v>
      </c>
      <c r="J1043" s="116" t="s">
        <v>1404</v>
      </c>
      <c r="K1043" s="116" t="s">
        <v>1428</v>
      </c>
      <c r="L1043" s="116" t="s">
        <v>1398</v>
      </c>
      <c r="M1043" s="116" t="s">
        <v>1405</v>
      </c>
      <c r="N1043" s="116">
        <v>1</v>
      </c>
      <c r="O1043" s="116">
        <v>1</v>
      </c>
      <c r="P1043" s="116">
        <v>1</v>
      </c>
      <c r="Q1043" s="116">
        <v>0</v>
      </c>
      <c r="R1043" s="116">
        <v>0</v>
      </c>
      <c r="S1043" s="116">
        <v>1</v>
      </c>
      <c r="T1043" s="116">
        <v>1</v>
      </c>
      <c r="U1043" s="116">
        <v>1</v>
      </c>
      <c r="V1043" s="116">
        <v>0</v>
      </c>
      <c r="W1043" s="84">
        <v>6166648.9900000002</v>
      </c>
      <c r="X1043" s="117">
        <v>44987</v>
      </c>
      <c r="Y1043" s="117">
        <v>46083</v>
      </c>
      <c r="Z1043" s="84">
        <v>6166648.9900000002</v>
      </c>
      <c r="AA1043" s="116" t="s">
        <v>1406</v>
      </c>
      <c r="AB1043" s="116" t="s">
        <v>1407</v>
      </c>
      <c r="AC1043" s="118">
        <v>6166648.9900000002</v>
      </c>
      <c r="AD1043" s="118">
        <v>0</v>
      </c>
      <c r="AE1043" s="118">
        <v>0</v>
      </c>
      <c r="AF1043" s="118">
        <v>0</v>
      </c>
      <c r="AG1043" s="118">
        <v>0</v>
      </c>
      <c r="AH1043" s="118">
        <v>0</v>
      </c>
      <c r="AI1043" s="118">
        <v>0</v>
      </c>
      <c r="AJ1043" s="118">
        <v>0</v>
      </c>
      <c r="AK1043" s="118">
        <v>0</v>
      </c>
      <c r="AL1043" s="118">
        <v>0</v>
      </c>
      <c r="AM1043" s="118">
        <v>0</v>
      </c>
      <c r="AN1043" s="118">
        <v>0</v>
      </c>
      <c r="AO1043" s="118">
        <v>0</v>
      </c>
      <c r="AP1043" s="118">
        <v>0</v>
      </c>
      <c r="AQ1043" s="118">
        <v>0</v>
      </c>
      <c r="AR1043" s="118">
        <f t="shared" si="48"/>
        <v>6166648.9900000002</v>
      </c>
      <c r="AS1043" s="118">
        <f t="shared" si="49"/>
        <v>0</v>
      </c>
      <c r="AT1043" s="118">
        <f t="shared" si="50"/>
        <v>6166648.9900000002</v>
      </c>
      <c r="AU1043" s="145"/>
    </row>
    <row r="1044" spans="1:47" ht="15" customHeight="1" x14ac:dyDescent="0.3">
      <c r="A1044" s="116" t="s">
        <v>3506</v>
      </c>
      <c r="B1044" s="116" t="s">
        <v>1093</v>
      </c>
      <c r="C1044" s="116">
        <v>1</v>
      </c>
      <c r="D1044" s="116" t="s">
        <v>0</v>
      </c>
      <c r="E1044" s="116" t="s">
        <v>2</v>
      </c>
      <c r="F1044" s="116" t="s">
        <v>1393</v>
      </c>
      <c r="G1044" s="116" t="s">
        <v>1401</v>
      </c>
      <c r="H1044" s="116" t="s">
        <v>1402</v>
      </c>
      <c r="I1044" s="116" t="s">
        <v>1403</v>
      </c>
      <c r="J1044" s="116" t="s">
        <v>1404</v>
      </c>
      <c r="K1044" s="116" t="s">
        <v>1429</v>
      </c>
      <c r="L1044" s="116" t="s">
        <v>1398</v>
      </c>
      <c r="M1044" s="116" t="s">
        <v>1405</v>
      </c>
      <c r="N1044" s="116">
        <v>1</v>
      </c>
      <c r="O1044" s="116">
        <v>1</v>
      </c>
      <c r="P1044" s="116">
        <v>1</v>
      </c>
      <c r="Q1044" s="116">
        <v>0</v>
      </c>
      <c r="R1044" s="116">
        <v>0</v>
      </c>
      <c r="S1044" s="116">
        <v>1</v>
      </c>
      <c r="T1044" s="116">
        <v>1</v>
      </c>
      <c r="U1044" s="116">
        <v>1</v>
      </c>
      <c r="V1044" s="116">
        <v>0</v>
      </c>
      <c r="W1044" s="84">
        <v>6718186.1900000004</v>
      </c>
      <c r="X1044" s="117">
        <v>44987</v>
      </c>
      <c r="Y1044" s="117">
        <v>46083</v>
      </c>
      <c r="Z1044" s="84">
        <v>6718186.1900000004</v>
      </c>
      <c r="AA1044" s="116" t="s">
        <v>1406</v>
      </c>
      <c r="AB1044" s="116" t="s">
        <v>1407</v>
      </c>
      <c r="AC1044" s="118">
        <v>6718186.1900000004</v>
      </c>
      <c r="AD1044" s="118">
        <v>0</v>
      </c>
      <c r="AE1044" s="118">
        <v>0</v>
      </c>
      <c r="AF1044" s="118">
        <v>0</v>
      </c>
      <c r="AG1044" s="118">
        <v>0</v>
      </c>
      <c r="AH1044" s="118">
        <v>0</v>
      </c>
      <c r="AI1044" s="118">
        <v>0</v>
      </c>
      <c r="AJ1044" s="118">
        <v>0</v>
      </c>
      <c r="AK1044" s="118">
        <v>0</v>
      </c>
      <c r="AL1044" s="118">
        <v>0</v>
      </c>
      <c r="AM1044" s="118">
        <v>0</v>
      </c>
      <c r="AN1044" s="118">
        <v>0</v>
      </c>
      <c r="AO1044" s="118">
        <v>0</v>
      </c>
      <c r="AP1044" s="118">
        <v>0</v>
      </c>
      <c r="AQ1044" s="118">
        <v>0</v>
      </c>
      <c r="AR1044" s="118">
        <f t="shared" si="48"/>
        <v>6718186.1900000004</v>
      </c>
      <c r="AS1044" s="118">
        <f t="shared" si="49"/>
        <v>0</v>
      </c>
      <c r="AT1044" s="118">
        <f t="shared" si="50"/>
        <v>6718186.1900000004</v>
      </c>
      <c r="AU1044" s="145"/>
    </row>
    <row r="1045" spans="1:47" ht="15" customHeight="1" x14ac:dyDescent="0.3">
      <c r="A1045" s="116" t="s">
        <v>3507</v>
      </c>
      <c r="B1045" s="116" t="s">
        <v>1094</v>
      </c>
      <c r="C1045" s="116">
        <v>1</v>
      </c>
      <c r="D1045" s="116" t="s">
        <v>0</v>
      </c>
      <c r="E1045" s="116" t="s">
        <v>2</v>
      </c>
      <c r="F1045" s="116" t="s">
        <v>1393</v>
      </c>
      <c r="G1045" s="116" t="s">
        <v>1401</v>
      </c>
      <c r="H1045" s="116" t="s">
        <v>1402</v>
      </c>
      <c r="I1045" s="116" t="s">
        <v>1403</v>
      </c>
      <c r="J1045" s="116" t="s">
        <v>1404</v>
      </c>
      <c r="K1045" s="116" t="s">
        <v>1430</v>
      </c>
      <c r="L1045" s="116" t="s">
        <v>1398</v>
      </c>
      <c r="M1045" s="116" t="s">
        <v>1405</v>
      </c>
      <c r="N1045" s="116">
        <v>1</v>
      </c>
      <c r="O1045" s="116">
        <v>1</v>
      </c>
      <c r="P1045" s="116">
        <v>1</v>
      </c>
      <c r="Q1045" s="116">
        <v>0</v>
      </c>
      <c r="R1045" s="116">
        <v>0</v>
      </c>
      <c r="S1045" s="116">
        <v>1</v>
      </c>
      <c r="T1045" s="116">
        <v>1</v>
      </c>
      <c r="U1045" s="116">
        <v>1</v>
      </c>
      <c r="V1045" s="116">
        <v>0</v>
      </c>
      <c r="W1045" s="84">
        <v>8368829.6399999997</v>
      </c>
      <c r="X1045" s="117">
        <v>44987</v>
      </c>
      <c r="Y1045" s="117">
        <v>46083</v>
      </c>
      <c r="Z1045" s="84">
        <v>8368829.6399999997</v>
      </c>
      <c r="AA1045" s="116" t="s">
        <v>1406</v>
      </c>
      <c r="AB1045" s="116" t="s">
        <v>1407</v>
      </c>
      <c r="AC1045" s="118">
        <v>8368829.6399999997</v>
      </c>
      <c r="AD1045" s="118">
        <v>0</v>
      </c>
      <c r="AE1045" s="118">
        <v>0</v>
      </c>
      <c r="AF1045" s="118">
        <v>0</v>
      </c>
      <c r="AG1045" s="118">
        <v>0</v>
      </c>
      <c r="AH1045" s="118">
        <v>0</v>
      </c>
      <c r="AI1045" s="118">
        <v>0</v>
      </c>
      <c r="AJ1045" s="118">
        <v>0</v>
      </c>
      <c r="AK1045" s="118">
        <v>0</v>
      </c>
      <c r="AL1045" s="118">
        <v>0</v>
      </c>
      <c r="AM1045" s="118">
        <v>0</v>
      </c>
      <c r="AN1045" s="118">
        <v>0</v>
      </c>
      <c r="AO1045" s="118">
        <v>0</v>
      </c>
      <c r="AP1045" s="118">
        <v>0</v>
      </c>
      <c r="AQ1045" s="118">
        <v>0</v>
      </c>
      <c r="AR1045" s="118">
        <f t="shared" si="48"/>
        <v>8368829.6399999997</v>
      </c>
      <c r="AS1045" s="118">
        <f t="shared" si="49"/>
        <v>0</v>
      </c>
      <c r="AT1045" s="118">
        <f t="shared" si="50"/>
        <v>8368829.6399999997</v>
      </c>
      <c r="AU1045" s="145"/>
    </row>
    <row r="1046" spans="1:47" ht="15" customHeight="1" x14ac:dyDescent="0.3">
      <c r="A1046" s="116" t="s">
        <v>3508</v>
      </c>
      <c r="B1046" s="116" t="s">
        <v>1095</v>
      </c>
      <c r="C1046" s="116">
        <v>1</v>
      </c>
      <c r="D1046" s="116" t="s">
        <v>0</v>
      </c>
      <c r="E1046" s="116" t="s">
        <v>2</v>
      </c>
      <c r="F1046" s="116" t="s">
        <v>1393</v>
      </c>
      <c r="G1046" s="116" t="s">
        <v>1401</v>
      </c>
      <c r="H1046" s="116" t="s">
        <v>1402</v>
      </c>
      <c r="I1046" s="116" t="s">
        <v>1403</v>
      </c>
      <c r="J1046" s="116" t="s">
        <v>1404</v>
      </c>
      <c r="K1046" s="116" t="s">
        <v>1431</v>
      </c>
      <c r="L1046" s="116" t="s">
        <v>1398</v>
      </c>
      <c r="M1046" s="116" t="s">
        <v>1405</v>
      </c>
      <c r="N1046" s="116">
        <v>1</v>
      </c>
      <c r="O1046" s="116">
        <v>1</v>
      </c>
      <c r="P1046" s="116">
        <v>1</v>
      </c>
      <c r="Q1046" s="116">
        <v>0</v>
      </c>
      <c r="R1046" s="116">
        <v>0</v>
      </c>
      <c r="S1046" s="116">
        <v>1</v>
      </c>
      <c r="T1046" s="116">
        <v>1</v>
      </c>
      <c r="U1046" s="116">
        <v>1</v>
      </c>
      <c r="V1046" s="116">
        <v>0</v>
      </c>
      <c r="W1046" s="84">
        <v>22595766.530000001</v>
      </c>
      <c r="X1046" s="117">
        <v>44987</v>
      </c>
      <c r="Y1046" s="117">
        <v>46083</v>
      </c>
      <c r="Z1046" s="84">
        <v>22595766.530000001</v>
      </c>
      <c r="AA1046" s="116" t="s">
        <v>1406</v>
      </c>
      <c r="AB1046" s="116" t="s">
        <v>1407</v>
      </c>
      <c r="AC1046" s="118">
        <v>22595766.530000001</v>
      </c>
      <c r="AD1046" s="118">
        <v>0</v>
      </c>
      <c r="AE1046" s="118">
        <v>0</v>
      </c>
      <c r="AF1046" s="118">
        <v>0</v>
      </c>
      <c r="AG1046" s="118">
        <v>0</v>
      </c>
      <c r="AH1046" s="118">
        <v>0</v>
      </c>
      <c r="AI1046" s="118">
        <v>0</v>
      </c>
      <c r="AJ1046" s="118">
        <v>0</v>
      </c>
      <c r="AK1046" s="118">
        <v>0</v>
      </c>
      <c r="AL1046" s="118">
        <v>0</v>
      </c>
      <c r="AM1046" s="118">
        <v>0</v>
      </c>
      <c r="AN1046" s="118">
        <v>0</v>
      </c>
      <c r="AO1046" s="118">
        <v>0</v>
      </c>
      <c r="AP1046" s="118">
        <v>0</v>
      </c>
      <c r="AQ1046" s="118">
        <v>0</v>
      </c>
      <c r="AR1046" s="118">
        <f t="shared" si="48"/>
        <v>22595766.530000001</v>
      </c>
      <c r="AS1046" s="118">
        <f t="shared" si="49"/>
        <v>0</v>
      </c>
      <c r="AT1046" s="118">
        <f t="shared" si="50"/>
        <v>22595766.530000001</v>
      </c>
      <c r="AU1046" s="145"/>
    </row>
    <row r="1047" spans="1:47" ht="15" customHeight="1" x14ac:dyDescent="0.3">
      <c r="A1047" s="116" t="s">
        <v>3509</v>
      </c>
      <c r="B1047" s="116" t="s">
        <v>1096</v>
      </c>
      <c r="C1047" s="116">
        <v>1</v>
      </c>
      <c r="D1047" s="116" t="s">
        <v>0</v>
      </c>
      <c r="E1047" s="116" t="s">
        <v>2</v>
      </c>
      <c r="F1047" s="116" t="s">
        <v>1393</v>
      </c>
      <c r="G1047" s="116" t="s">
        <v>1401</v>
      </c>
      <c r="H1047" s="116" t="s">
        <v>1402</v>
      </c>
      <c r="I1047" s="116" t="s">
        <v>1403</v>
      </c>
      <c r="J1047" s="116" t="s">
        <v>1404</v>
      </c>
      <c r="K1047" s="116" t="s">
        <v>1432</v>
      </c>
      <c r="L1047" s="116" t="s">
        <v>1398</v>
      </c>
      <c r="M1047" s="116" t="s">
        <v>1405</v>
      </c>
      <c r="N1047" s="116">
        <v>1</v>
      </c>
      <c r="O1047" s="116">
        <v>1</v>
      </c>
      <c r="P1047" s="116">
        <v>1</v>
      </c>
      <c r="Q1047" s="116">
        <v>0</v>
      </c>
      <c r="R1047" s="116">
        <v>0</v>
      </c>
      <c r="S1047" s="116">
        <v>1</v>
      </c>
      <c r="T1047" s="116">
        <v>1</v>
      </c>
      <c r="U1047" s="116">
        <v>1</v>
      </c>
      <c r="V1047" s="116">
        <v>0</v>
      </c>
      <c r="W1047" s="84">
        <v>3886656.82</v>
      </c>
      <c r="X1047" s="117">
        <v>44987</v>
      </c>
      <c r="Y1047" s="117">
        <v>46083</v>
      </c>
      <c r="Z1047" s="84">
        <v>3886656.82</v>
      </c>
      <c r="AA1047" s="116" t="s">
        <v>1406</v>
      </c>
      <c r="AB1047" s="116" t="s">
        <v>1407</v>
      </c>
      <c r="AC1047" s="118">
        <v>3886656.82</v>
      </c>
      <c r="AD1047" s="118">
        <v>0</v>
      </c>
      <c r="AE1047" s="118">
        <v>0</v>
      </c>
      <c r="AF1047" s="118">
        <v>0</v>
      </c>
      <c r="AG1047" s="118">
        <v>0</v>
      </c>
      <c r="AH1047" s="118">
        <v>0</v>
      </c>
      <c r="AI1047" s="118">
        <v>0</v>
      </c>
      <c r="AJ1047" s="118">
        <v>0</v>
      </c>
      <c r="AK1047" s="118">
        <v>0</v>
      </c>
      <c r="AL1047" s="118">
        <v>0</v>
      </c>
      <c r="AM1047" s="118">
        <v>0</v>
      </c>
      <c r="AN1047" s="118">
        <v>0</v>
      </c>
      <c r="AO1047" s="118">
        <v>0</v>
      </c>
      <c r="AP1047" s="118">
        <v>0</v>
      </c>
      <c r="AQ1047" s="118">
        <v>0</v>
      </c>
      <c r="AR1047" s="118">
        <f t="shared" si="48"/>
        <v>3886656.82</v>
      </c>
      <c r="AS1047" s="118">
        <f t="shared" si="49"/>
        <v>0</v>
      </c>
      <c r="AT1047" s="118">
        <f t="shared" si="50"/>
        <v>3886656.82</v>
      </c>
      <c r="AU1047" s="145"/>
    </row>
    <row r="1048" spans="1:47" ht="15" customHeight="1" x14ac:dyDescent="0.3">
      <c r="A1048" s="116" t="s">
        <v>3510</v>
      </c>
      <c r="B1048" s="116" t="s">
        <v>1097</v>
      </c>
      <c r="C1048" s="116">
        <v>1</v>
      </c>
      <c r="D1048" s="116" t="s">
        <v>0</v>
      </c>
      <c r="E1048" s="116" t="s">
        <v>2</v>
      </c>
      <c r="F1048" s="116" t="s">
        <v>1393</v>
      </c>
      <c r="G1048" s="116" t="s">
        <v>1401</v>
      </c>
      <c r="H1048" s="116" t="s">
        <v>1402</v>
      </c>
      <c r="I1048" s="116" t="s">
        <v>1403</v>
      </c>
      <c r="J1048" s="116" t="s">
        <v>1404</v>
      </c>
      <c r="K1048" s="116" t="s">
        <v>1433</v>
      </c>
      <c r="L1048" s="116" t="s">
        <v>1398</v>
      </c>
      <c r="M1048" s="116" t="s">
        <v>1405</v>
      </c>
      <c r="N1048" s="116">
        <v>1</v>
      </c>
      <c r="O1048" s="116">
        <v>1</v>
      </c>
      <c r="P1048" s="116">
        <v>1</v>
      </c>
      <c r="Q1048" s="116">
        <v>0</v>
      </c>
      <c r="R1048" s="116">
        <v>0</v>
      </c>
      <c r="S1048" s="116">
        <v>1</v>
      </c>
      <c r="T1048" s="116">
        <v>1</v>
      </c>
      <c r="U1048" s="116">
        <v>1</v>
      </c>
      <c r="V1048" s="116">
        <v>0</v>
      </c>
      <c r="W1048" s="84">
        <v>1113810.49</v>
      </c>
      <c r="X1048" s="117">
        <v>44987</v>
      </c>
      <c r="Y1048" s="117">
        <v>46083</v>
      </c>
      <c r="Z1048" s="84">
        <v>1113810.49</v>
      </c>
      <c r="AA1048" s="116" t="s">
        <v>1406</v>
      </c>
      <c r="AB1048" s="116" t="s">
        <v>1407</v>
      </c>
      <c r="AC1048" s="118">
        <v>1113810.49</v>
      </c>
      <c r="AD1048" s="118">
        <v>0</v>
      </c>
      <c r="AE1048" s="118">
        <v>0</v>
      </c>
      <c r="AF1048" s="118">
        <v>0</v>
      </c>
      <c r="AG1048" s="118">
        <v>0</v>
      </c>
      <c r="AH1048" s="118">
        <v>0</v>
      </c>
      <c r="AI1048" s="118">
        <v>0</v>
      </c>
      <c r="AJ1048" s="118">
        <v>0</v>
      </c>
      <c r="AK1048" s="118">
        <v>0</v>
      </c>
      <c r="AL1048" s="118">
        <v>0</v>
      </c>
      <c r="AM1048" s="118">
        <v>0</v>
      </c>
      <c r="AN1048" s="118">
        <v>0</v>
      </c>
      <c r="AO1048" s="118">
        <v>0</v>
      </c>
      <c r="AP1048" s="118">
        <v>0</v>
      </c>
      <c r="AQ1048" s="118">
        <v>0</v>
      </c>
      <c r="AR1048" s="118">
        <f t="shared" si="48"/>
        <v>1113810.49</v>
      </c>
      <c r="AS1048" s="118">
        <f t="shared" si="49"/>
        <v>0</v>
      </c>
      <c r="AT1048" s="118">
        <f t="shared" si="50"/>
        <v>1113810.49</v>
      </c>
      <c r="AU1048" s="145"/>
    </row>
    <row r="1049" spans="1:47" ht="15" customHeight="1" x14ac:dyDescent="0.3">
      <c r="A1049" s="116" t="s">
        <v>3511</v>
      </c>
      <c r="B1049" s="116" t="s">
        <v>1278</v>
      </c>
      <c r="C1049" s="116">
        <v>1</v>
      </c>
      <c r="D1049" s="116" t="s">
        <v>0</v>
      </c>
      <c r="E1049" s="116" t="s">
        <v>2</v>
      </c>
      <c r="F1049" s="116" t="s">
        <v>1393</v>
      </c>
      <c r="G1049" s="116" t="s">
        <v>323</v>
      </c>
      <c r="H1049" s="116" t="s">
        <v>1402</v>
      </c>
      <c r="I1049" s="116" t="s">
        <v>1403</v>
      </c>
      <c r="J1049" s="116" t="s">
        <v>1404</v>
      </c>
      <c r="K1049" s="116" t="s">
        <v>549</v>
      </c>
      <c r="L1049" s="116" t="s">
        <v>1398</v>
      </c>
      <c r="M1049" s="116" t="s">
        <v>1405</v>
      </c>
      <c r="N1049" s="116">
        <v>1</v>
      </c>
      <c r="O1049" s="116">
        <v>1</v>
      </c>
      <c r="P1049" s="116">
        <v>1</v>
      </c>
      <c r="Q1049" s="116">
        <v>0</v>
      </c>
      <c r="R1049" s="116">
        <v>0</v>
      </c>
      <c r="S1049" s="116">
        <v>1</v>
      </c>
      <c r="T1049" s="116">
        <v>1</v>
      </c>
      <c r="U1049" s="116">
        <v>1</v>
      </c>
      <c r="V1049" s="116">
        <v>0</v>
      </c>
      <c r="W1049" s="84">
        <v>100000000</v>
      </c>
      <c r="X1049" s="117">
        <v>45370</v>
      </c>
      <c r="Y1049" s="117">
        <v>47196</v>
      </c>
      <c r="Z1049" s="84">
        <v>100000000</v>
      </c>
      <c r="AA1049" s="116" t="s">
        <v>1406</v>
      </c>
      <c r="AB1049" s="116" t="s">
        <v>1407</v>
      </c>
      <c r="AC1049" s="118">
        <v>0</v>
      </c>
      <c r="AD1049" s="118">
        <v>0</v>
      </c>
      <c r="AE1049" s="118">
        <v>0</v>
      </c>
      <c r="AF1049" s="118">
        <v>100000000</v>
      </c>
      <c r="AG1049" s="118">
        <v>0</v>
      </c>
      <c r="AH1049" s="118">
        <v>0</v>
      </c>
      <c r="AI1049" s="118">
        <v>0</v>
      </c>
      <c r="AJ1049" s="118">
        <v>0</v>
      </c>
      <c r="AK1049" s="118">
        <v>0</v>
      </c>
      <c r="AL1049" s="118">
        <v>0</v>
      </c>
      <c r="AM1049" s="118">
        <v>0</v>
      </c>
      <c r="AN1049" s="118">
        <v>0</v>
      </c>
      <c r="AO1049" s="118">
        <v>0</v>
      </c>
      <c r="AP1049" s="118">
        <v>0</v>
      </c>
      <c r="AQ1049" s="118">
        <v>0</v>
      </c>
      <c r="AR1049" s="118">
        <f t="shared" si="48"/>
        <v>0</v>
      </c>
      <c r="AS1049" s="118">
        <f t="shared" si="49"/>
        <v>100000000</v>
      </c>
      <c r="AT1049" s="118">
        <f t="shared" si="50"/>
        <v>100000000</v>
      </c>
      <c r="AU1049" s="145"/>
    </row>
    <row r="1050" spans="1:47" ht="15" customHeight="1" x14ac:dyDescent="0.3">
      <c r="A1050" s="116" t="s">
        <v>3512</v>
      </c>
      <c r="B1050" s="116" t="s">
        <v>1279</v>
      </c>
      <c r="C1050" s="116">
        <v>1</v>
      </c>
      <c r="D1050" s="116" t="s">
        <v>0</v>
      </c>
      <c r="E1050" s="116" t="s">
        <v>2</v>
      </c>
      <c r="F1050" s="116" t="s">
        <v>1393</v>
      </c>
      <c r="G1050" s="116" t="s">
        <v>1401</v>
      </c>
      <c r="H1050" s="116" t="s">
        <v>1402</v>
      </c>
      <c r="I1050" s="116" t="s">
        <v>1403</v>
      </c>
      <c r="J1050" s="116" t="s">
        <v>1404</v>
      </c>
      <c r="K1050" s="116" t="s">
        <v>344</v>
      </c>
      <c r="L1050" s="116" t="s">
        <v>1398</v>
      </c>
      <c r="M1050" s="116" t="s">
        <v>1405</v>
      </c>
      <c r="N1050" s="116">
        <v>1</v>
      </c>
      <c r="O1050" s="116">
        <v>1</v>
      </c>
      <c r="P1050" s="116">
        <v>1</v>
      </c>
      <c r="Q1050" s="116">
        <v>0</v>
      </c>
      <c r="R1050" s="116">
        <v>0</v>
      </c>
      <c r="S1050" s="116">
        <v>1</v>
      </c>
      <c r="T1050" s="116">
        <v>1</v>
      </c>
      <c r="U1050" s="116">
        <v>1</v>
      </c>
      <c r="V1050" s="116">
        <v>0</v>
      </c>
      <c r="W1050" s="84">
        <v>104840395.84</v>
      </c>
      <c r="X1050" s="117">
        <v>45376</v>
      </c>
      <c r="Y1050" s="117">
        <v>46471</v>
      </c>
      <c r="Z1050" s="84">
        <v>104840395.84</v>
      </c>
      <c r="AA1050" s="116" t="s">
        <v>1406</v>
      </c>
      <c r="AB1050" s="116" t="s">
        <v>1407</v>
      </c>
      <c r="AC1050" s="118">
        <v>0</v>
      </c>
      <c r="AD1050" s="118">
        <v>104840395.84</v>
      </c>
      <c r="AE1050" s="118">
        <v>0</v>
      </c>
      <c r="AF1050" s="118">
        <v>0</v>
      </c>
      <c r="AG1050" s="118">
        <v>0</v>
      </c>
      <c r="AH1050" s="118">
        <v>0</v>
      </c>
      <c r="AI1050" s="118">
        <v>0</v>
      </c>
      <c r="AJ1050" s="118">
        <v>0</v>
      </c>
      <c r="AK1050" s="118">
        <v>0</v>
      </c>
      <c r="AL1050" s="118">
        <v>0</v>
      </c>
      <c r="AM1050" s="118">
        <v>0</v>
      </c>
      <c r="AN1050" s="118">
        <v>0</v>
      </c>
      <c r="AO1050" s="118">
        <v>0</v>
      </c>
      <c r="AP1050" s="118">
        <v>0</v>
      </c>
      <c r="AQ1050" s="118">
        <v>0</v>
      </c>
      <c r="AR1050" s="118">
        <f t="shared" si="48"/>
        <v>104840395.84</v>
      </c>
      <c r="AS1050" s="118">
        <f t="shared" si="49"/>
        <v>0</v>
      </c>
      <c r="AT1050" s="118">
        <f t="shared" si="50"/>
        <v>104840395.84</v>
      </c>
      <c r="AU1050" s="145"/>
    </row>
    <row r="1051" spans="1:47" ht="15" customHeight="1" x14ac:dyDescent="0.3">
      <c r="A1051" s="116" t="s">
        <v>3513</v>
      </c>
      <c r="B1051" s="116" t="s">
        <v>1280</v>
      </c>
      <c r="C1051" s="116">
        <v>1</v>
      </c>
      <c r="D1051" s="116" t="s">
        <v>0</v>
      </c>
      <c r="E1051" s="116" t="s">
        <v>2</v>
      </c>
      <c r="F1051" s="116" t="s">
        <v>1393</v>
      </c>
      <c r="G1051" s="116" t="s">
        <v>1401</v>
      </c>
      <c r="H1051" s="116" t="s">
        <v>1402</v>
      </c>
      <c r="I1051" s="116" t="s">
        <v>1403</v>
      </c>
      <c r="J1051" s="116" t="s">
        <v>1404</v>
      </c>
      <c r="K1051" s="116" t="s">
        <v>1431</v>
      </c>
      <c r="L1051" s="116" t="s">
        <v>1398</v>
      </c>
      <c r="M1051" s="116" t="s">
        <v>1405</v>
      </c>
      <c r="N1051" s="116">
        <v>1</v>
      </c>
      <c r="O1051" s="116">
        <v>1</v>
      </c>
      <c r="P1051" s="116">
        <v>1</v>
      </c>
      <c r="Q1051" s="116">
        <v>0</v>
      </c>
      <c r="R1051" s="116">
        <v>0</v>
      </c>
      <c r="S1051" s="116">
        <v>1</v>
      </c>
      <c r="T1051" s="116">
        <v>1</v>
      </c>
      <c r="U1051" s="116">
        <v>1</v>
      </c>
      <c r="V1051" s="116">
        <v>0</v>
      </c>
      <c r="W1051" s="84">
        <v>23284458.739999998</v>
      </c>
      <c r="X1051" s="117">
        <v>45376</v>
      </c>
      <c r="Y1051" s="117">
        <v>46471</v>
      </c>
      <c r="Z1051" s="84">
        <v>23284458.739999998</v>
      </c>
      <c r="AA1051" s="116" t="s">
        <v>1406</v>
      </c>
      <c r="AB1051" s="116" t="s">
        <v>1407</v>
      </c>
      <c r="AC1051" s="118">
        <v>0</v>
      </c>
      <c r="AD1051" s="118">
        <v>23284458.739999998</v>
      </c>
      <c r="AE1051" s="118">
        <v>0</v>
      </c>
      <c r="AF1051" s="118">
        <v>0</v>
      </c>
      <c r="AG1051" s="118">
        <v>0</v>
      </c>
      <c r="AH1051" s="118">
        <v>0</v>
      </c>
      <c r="AI1051" s="118">
        <v>0</v>
      </c>
      <c r="AJ1051" s="118">
        <v>0</v>
      </c>
      <c r="AK1051" s="118">
        <v>0</v>
      </c>
      <c r="AL1051" s="118">
        <v>0</v>
      </c>
      <c r="AM1051" s="118">
        <v>0</v>
      </c>
      <c r="AN1051" s="118">
        <v>0</v>
      </c>
      <c r="AO1051" s="118">
        <v>0</v>
      </c>
      <c r="AP1051" s="118">
        <v>0</v>
      </c>
      <c r="AQ1051" s="118">
        <v>0</v>
      </c>
      <c r="AR1051" s="118">
        <f t="shared" si="48"/>
        <v>23284458.739999998</v>
      </c>
      <c r="AS1051" s="118">
        <f t="shared" si="49"/>
        <v>0</v>
      </c>
      <c r="AT1051" s="118">
        <f t="shared" si="50"/>
        <v>23284458.739999998</v>
      </c>
      <c r="AU1051" s="145"/>
    </row>
    <row r="1052" spans="1:47" ht="15" customHeight="1" x14ac:dyDescent="0.3">
      <c r="A1052" s="116" t="s">
        <v>3514</v>
      </c>
      <c r="B1052" s="116" t="s">
        <v>1281</v>
      </c>
      <c r="C1052" s="116">
        <v>1</v>
      </c>
      <c r="D1052" s="116" t="s">
        <v>0</v>
      </c>
      <c r="E1052" s="116" t="s">
        <v>2</v>
      </c>
      <c r="F1052" s="116" t="s">
        <v>1393</v>
      </c>
      <c r="G1052" s="116" t="s">
        <v>1408</v>
      </c>
      <c r="H1052" s="116" t="s">
        <v>1409</v>
      </c>
      <c r="I1052" s="116" t="s">
        <v>1410</v>
      </c>
      <c r="J1052" s="116" t="s">
        <v>4601</v>
      </c>
      <c r="K1052" s="116" t="s">
        <v>611</v>
      </c>
      <c r="L1052" s="116" t="s">
        <v>1398</v>
      </c>
      <c r="M1052" s="116" t="s">
        <v>1405</v>
      </c>
      <c r="N1052" s="116">
        <v>1</v>
      </c>
      <c r="O1052" s="116">
        <v>1</v>
      </c>
      <c r="P1052" s="116">
        <v>1</v>
      </c>
      <c r="Q1052" s="116">
        <v>1</v>
      </c>
      <c r="R1052" s="116">
        <v>1</v>
      </c>
      <c r="S1052" s="116">
        <v>1</v>
      </c>
      <c r="T1052" s="116">
        <v>0</v>
      </c>
      <c r="U1052" s="116">
        <v>0</v>
      </c>
      <c r="V1052" s="116">
        <v>0</v>
      </c>
      <c r="W1052" s="84">
        <v>1229993.57</v>
      </c>
      <c r="X1052" s="117">
        <v>45376</v>
      </c>
      <c r="Y1052" s="117">
        <v>46471</v>
      </c>
      <c r="Z1052" s="84">
        <v>1230871.69</v>
      </c>
      <c r="AA1052" s="116" t="s">
        <v>1406</v>
      </c>
      <c r="AB1052" s="116" t="s">
        <v>1407</v>
      </c>
      <c r="AC1052" s="118">
        <v>0</v>
      </c>
      <c r="AD1052" s="118">
        <v>1229993.57</v>
      </c>
      <c r="AE1052" s="118">
        <v>0</v>
      </c>
      <c r="AF1052" s="118">
        <v>0</v>
      </c>
      <c r="AG1052" s="118">
        <v>0</v>
      </c>
      <c r="AH1052" s="118">
        <v>0</v>
      </c>
      <c r="AI1052" s="118">
        <v>0</v>
      </c>
      <c r="AJ1052" s="118">
        <v>0</v>
      </c>
      <c r="AK1052" s="118">
        <v>0</v>
      </c>
      <c r="AL1052" s="118">
        <v>0</v>
      </c>
      <c r="AM1052" s="118">
        <v>0</v>
      </c>
      <c r="AN1052" s="118">
        <v>0</v>
      </c>
      <c r="AO1052" s="118">
        <v>0</v>
      </c>
      <c r="AP1052" s="118">
        <v>0</v>
      </c>
      <c r="AQ1052" s="118">
        <v>0</v>
      </c>
      <c r="AR1052" s="118">
        <f t="shared" si="48"/>
        <v>1229993.57</v>
      </c>
      <c r="AS1052" s="118">
        <f t="shared" si="49"/>
        <v>0</v>
      </c>
      <c r="AT1052" s="118">
        <f t="shared" si="50"/>
        <v>1229993.57</v>
      </c>
      <c r="AU1052" s="145"/>
    </row>
    <row r="1053" spans="1:47" ht="15" customHeight="1" x14ac:dyDescent="0.3">
      <c r="A1053" s="116" t="s">
        <v>3515</v>
      </c>
      <c r="B1053" s="116" t="s">
        <v>1099</v>
      </c>
      <c r="C1053" s="116">
        <v>1</v>
      </c>
      <c r="D1053" s="116" t="s">
        <v>0</v>
      </c>
      <c r="E1053" s="116" t="s">
        <v>2</v>
      </c>
      <c r="F1053" s="116" t="s">
        <v>1393</v>
      </c>
      <c r="G1053" s="116" t="s">
        <v>1401</v>
      </c>
      <c r="H1053" s="116" t="s">
        <v>1402</v>
      </c>
      <c r="I1053" s="116" t="s">
        <v>1403</v>
      </c>
      <c r="J1053" s="116" t="s">
        <v>1404</v>
      </c>
      <c r="K1053" s="116" t="s">
        <v>1100</v>
      </c>
      <c r="L1053" s="116" t="s">
        <v>1398</v>
      </c>
      <c r="M1053" s="116" t="s">
        <v>1405</v>
      </c>
      <c r="N1053" s="116">
        <v>1</v>
      </c>
      <c r="O1053" s="116">
        <v>1</v>
      </c>
      <c r="P1053" s="116">
        <v>1</v>
      </c>
      <c r="Q1053" s="116">
        <v>0</v>
      </c>
      <c r="R1053" s="116">
        <v>0</v>
      </c>
      <c r="S1053" s="116">
        <v>1</v>
      </c>
      <c r="T1053" s="116">
        <v>1</v>
      </c>
      <c r="U1053" s="116">
        <v>1</v>
      </c>
      <c r="V1053" s="116">
        <v>0</v>
      </c>
      <c r="W1053" s="84">
        <v>3185681.96</v>
      </c>
      <c r="X1053" s="117">
        <v>45385</v>
      </c>
      <c r="Y1053" s="117">
        <v>47790</v>
      </c>
      <c r="Z1053" s="84">
        <v>4415243.4800000004</v>
      </c>
      <c r="AA1053" s="116" t="s">
        <v>1406</v>
      </c>
      <c r="AB1053" s="116" t="s">
        <v>1407</v>
      </c>
      <c r="AC1053" s="118">
        <v>558891.60000000021</v>
      </c>
      <c r="AD1053" s="118">
        <v>670669.92000000027</v>
      </c>
      <c r="AE1053" s="118">
        <v>670669.92000000004</v>
      </c>
      <c r="AF1053" s="118">
        <v>670669.92000000004</v>
      </c>
      <c r="AG1053" s="118">
        <v>614780.59999999905</v>
      </c>
      <c r="AH1053" s="118">
        <v>0</v>
      </c>
      <c r="AI1053" s="118">
        <v>0</v>
      </c>
      <c r="AJ1053" s="118">
        <v>0</v>
      </c>
      <c r="AK1053" s="118">
        <v>0</v>
      </c>
      <c r="AL1053" s="118">
        <v>0</v>
      </c>
      <c r="AM1053" s="118">
        <v>0</v>
      </c>
      <c r="AN1053" s="118">
        <v>0</v>
      </c>
      <c r="AO1053" s="118">
        <v>0</v>
      </c>
      <c r="AP1053" s="118">
        <v>0</v>
      </c>
      <c r="AQ1053" s="118">
        <v>0</v>
      </c>
      <c r="AR1053" s="118">
        <f t="shared" si="48"/>
        <v>1229561.5200000005</v>
      </c>
      <c r="AS1053" s="118">
        <f t="shared" si="49"/>
        <v>1956120.439999999</v>
      </c>
      <c r="AT1053" s="118">
        <f t="shared" si="50"/>
        <v>3185681.9599999995</v>
      </c>
      <c r="AU1053" s="145"/>
    </row>
    <row r="1054" spans="1:47" ht="15" customHeight="1" x14ac:dyDescent="0.3">
      <c r="A1054" s="116" t="s">
        <v>3516</v>
      </c>
      <c r="B1054" s="116" t="s">
        <v>1282</v>
      </c>
      <c r="C1054" s="116">
        <v>1</v>
      </c>
      <c r="D1054" s="116" t="s">
        <v>0</v>
      </c>
      <c r="E1054" s="116" t="s">
        <v>2</v>
      </c>
      <c r="F1054" s="116" t="s">
        <v>1393</v>
      </c>
      <c r="G1054" s="116" t="s">
        <v>1401</v>
      </c>
      <c r="H1054" s="116" t="s">
        <v>1402</v>
      </c>
      <c r="I1054" s="116" t="s">
        <v>1403</v>
      </c>
      <c r="J1054" s="116" t="s">
        <v>1404</v>
      </c>
      <c r="K1054" s="116" t="s">
        <v>1045</v>
      </c>
      <c r="L1054" s="116" t="s">
        <v>1398</v>
      </c>
      <c r="M1054" s="116" t="s">
        <v>1405</v>
      </c>
      <c r="N1054" s="116">
        <v>1</v>
      </c>
      <c r="O1054" s="116">
        <v>1</v>
      </c>
      <c r="P1054" s="116">
        <v>1</v>
      </c>
      <c r="Q1054" s="116">
        <v>0</v>
      </c>
      <c r="R1054" s="116">
        <v>0</v>
      </c>
      <c r="S1054" s="116">
        <v>1</v>
      </c>
      <c r="T1054" s="116">
        <v>1</v>
      </c>
      <c r="U1054" s="116">
        <v>1</v>
      </c>
      <c r="V1054" s="116">
        <v>0</v>
      </c>
      <c r="W1054" s="84">
        <v>2604817.7799999998</v>
      </c>
      <c r="X1054" s="117">
        <v>45376</v>
      </c>
      <c r="Y1054" s="117">
        <v>46471</v>
      </c>
      <c r="Z1054" s="84">
        <v>2604817.7799999998</v>
      </c>
      <c r="AA1054" s="116" t="s">
        <v>1406</v>
      </c>
      <c r="AB1054" s="116" t="s">
        <v>1407</v>
      </c>
      <c r="AC1054" s="118">
        <v>0</v>
      </c>
      <c r="AD1054" s="118">
        <v>2604817.7799999998</v>
      </c>
      <c r="AE1054" s="118">
        <v>0</v>
      </c>
      <c r="AF1054" s="118">
        <v>0</v>
      </c>
      <c r="AG1054" s="118">
        <v>0</v>
      </c>
      <c r="AH1054" s="118">
        <v>0</v>
      </c>
      <c r="AI1054" s="118">
        <v>0</v>
      </c>
      <c r="AJ1054" s="118">
        <v>0</v>
      </c>
      <c r="AK1054" s="118">
        <v>0</v>
      </c>
      <c r="AL1054" s="118">
        <v>0</v>
      </c>
      <c r="AM1054" s="118">
        <v>0</v>
      </c>
      <c r="AN1054" s="118">
        <v>0</v>
      </c>
      <c r="AO1054" s="118">
        <v>0</v>
      </c>
      <c r="AP1054" s="118">
        <v>0</v>
      </c>
      <c r="AQ1054" s="118">
        <v>0</v>
      </c>
      <c r="AR1054" s="118">
        <f t="shared" si="48"/>
        <v>2604817.7799999998</v>
      </c>
      <c r="AS1054" s="118">
        <f t="shared" si="49"/>
        <v>0</v>
      </c>
      <c r="AT1054" s="118">
        <f t="shared" si="50"/>
        <v>2604817.7799999998</v>
      </c>
      <c r="AU1054" s="145"/>
    </row>
    <row r="1055" spans="1:47" ht="15" customHeight="1" x14ac:dyDescent="0.3">
      <c r="A1055" s="116" t="s">
        <v>3517</v>
      </c>
      <c r="B1055" s="116" t="s">
        <v>1101</v>
      </c>
      <c r="C1055" s="116">
        <v>1</v>
      </c>
      <c r="D1055" s="116" t="s">
        <v>0</v>
      </c>
      <c r="E1055" s="116" t="s">
        <v>2</v>
      </c>
      <c r="F1055" s="116" t="s">
        <v>1393</v>
      </c>
      <c r="G1055" s="116" t="s">
        <v>1401</v>
      </c>
      <c r="H1055" s="116" t="s">
        <v>1402</v>
      </c>
      <c r="I1055" s="116" t="s">
        <v>1403</v>
      </c>
      <c r="J1055" s="116" t="s">
        <v>1404</v>
      </c>
      <c r="K1055" s="116" t="s">
        <v>1045</v>
      </c>
      <c r="L1055" s="116" t="s">
        <v>1398</v>
      </c>
      <c r="M1055" s="116" t="s">
        <v>1405</v>
      </c>
      <c r="N1055" s="116">
        <v>1</v>
      </c>
      <c r="O1055" s="116">
        <v>1</v>
      </c>
      <c r="P1055" s="116">
        <v>1</v>
      </c>
      <c r="Q1055" s="116">
        <v>0</v>
      </c>
      <c r="R1055" s="116">
        <v>0</v>
      </c>
      <c r="S1055" s="116">
        <v>1</v>
      </c>
      <c r="T1055" s="116">
        <v>1</v>
      </c>
      <c r="U1055" s="116">
        <v>1</v>
      </c>
      <c r="V1055" s="116">
        <v>0</v>
      </c>
      <c r="W1055" s="84">
        <v>312500</v>
      </c>
      <c r="X1055" s="117">
        <v>45385</v>
      </c>
      <c r="Y1055" s="117">
        <v>46359</v>
      </c>
      <c r="Z1055" s="84">
        <v>1000000</v>
      </c>
      <c r="AA1055" s="116" t="s">
        <v>1406</v>
      </c>
      <c r="AB1055" s="116" t="s">
        <v>1407</v>
      </c>
      <c r="AC1055" s="118">
        <v>312500</v>
      </c>
      <c r="AD1055" s="118">
        <v>0</v>
      </c>
      <c r="AE1055" s="118">
        <v>0</v>
      </c>
      <c r="AF1055" s="118">
        <v>0</v>
      </c>
      <c r="AG1055" s="118">
        <v>0</v>
      </c>
      <c r="AH1055" s="118">
        <v>0</v>
      </c>
      <c r="AI1055" s="118">
        <v>0</v>
      </c>
      <c r="AJ1055" s="118">
        <v>0</v>
      </c>
      <c r="AK1055" s="118">
        <v>0</v>
      </c>
      <c r="AL1055" s="118">
        <v>0</v>
      </c>
      <c r="AM1055" s="118">
        <v>0</v>
      </c>
      <c r="AN1055" s="118">
        <v>0</v>
      </c>
      <c r="AO1055" s="118">
        <v>0</v>
      </c>
      <c r="AP1055" s="118">
        <v>0</v>
      </c>
      <c r="AQ1055" s="118">
        <v>0</v>
      </c>
      <c r="AR1055" s="118">
        <f t="shared" si="48"/>
        <v>312500</v>
      </c>
      <c r="AS1055" s="118">
        <f t="shared" si="49"/>
        <v>0</v>
      </c>
      <c r="AT1055" s="118">
        <f t="shared" si="50"/>
        <v>312500</v>
      </c>
      <c r="AU1055" s="145"/>
    </row>
    <row r="1056" spans="1:47" ht="15" customHeight="1" x14ac:dyDescent="0.3">
      <c r="A1056" s="116" t="s">
        <v>3518</v>
      </c>
      <c r="B1056" s="116" t="s">
        <v>1283</v>
      </c>
      <c r="C1056" s="116">
        <v>1</v>
      </c>
      <c r="D1056" s="116" t="s">
        <v>0</v>
      </c>
      <c r="E1056" s="116" t="s">
        <v>2</v>
      </c>
      <c r="F1056" s="116" t="s">
        <v>1393</v>
      </c>
      <c r="G1056" s="116" t="s">
        <v>1401</v>
      </c>
      <c r="H1056" s="116" t="s">
        <v>1402</v>
      </c>
      <c r="I1056" s="116" t="s">
        <v>1403</v>
      </c>
      <c r="J1056" s="116" t="s">
        <v>1404</v>
      </c>
      <c r="K1056" s="116" t="s">
        <v>1033</v>
      </c>
      <c r="L1056" s="116" t="s">
        <v>1398</v>
      </c>
      <c r="M1056" s="116" t="s">
        <v>1405</v>
      </c>
      <c r="N1056" s="116">
        <v>1</v>
      </c>
      <c r="O1056" s="116">
        <v>1</v>
      </c>
      <c r="P1056" s="116">
        <v>1</v>
      </c>
      <c r="Q1056" s="116">
        <v>0</v>
      </c>
      <c r="R1056" s="116">
        <v>0</v>
      </c>
      <c r="S1056" s="116">
        <v>1</v>
      </c>
      <c r="T1056" s="116">
        <v>1</v>
      </c>
      <c r="U1056" s="116">
        <v>1</v>
      </c>
      <c r="V1056" s="116">
        <v>0</v>
      </c>
      <c r="W1056" s="84">
        <v>3036401.39</v>
      </c>
      <c r="X1056" s="117">
        <v>45376</v>
      </c>
      <c r="Y1056" s="117">
        <v>46471</v>
      </c>
      <c r="Z1056" s="84">
        <v>3036401.39</v>
      </c>
      <c r="AA1056" s="116" t="s">
        <v>1406</v>
      </c>
      <c r="AB1056" s="116" t="s">
        <v>1407</v>
      </c>
      <c r="AC1056" s="118">
        <v>0</v>
      </c>
      <c r="AD1056" s="118">
        <v>3036401.39</v>
      </c>
      <c r="AE1056" s="118">
        <v>0</v>
      </c>
      <c r="AF1056" s="118">
        <v>0</v>
      </c>
      <c r="AG1056" s="118">
        <v>0</v>
      </c>
      <c r="AH1056" s="118">
        <v>0</v>
      </c>
      <c r="AI1056" s="118">
        <v>0</v>
      </c>
      <c r="AJ1056" s="118">
        <v>0</v>
      </c>
      <c r="AK1056" s="118">
        <v>0</v>
      </c>
      <c r="AL1056" s="118">
        <v>0</v>
      </c>
      <c r="AM1056" s="118">
        <v>0</v>
      </c>
      <c r="AN1056" s="118">
        <v>0</v>
      </c>
      <c r="AO1056" s="118">
        <v>0</v>
      </c>
      <c r="AP1056" s="118">
        <v>0</v>
      </c>
      <c r="AQ1056" s="118">
        <v>0</v>
      </c>
      <c r="AR1056" s="118">
        <f t="shared" si="48"/>
        <v>3036401.39</v>
      </c>
      <c r="AS1056" s="118">
        <f t="shared" si="49"/>
        <v>0</v>
      </c>
      <c r="AT1056" s="118">
        <f t="shared" si="50"/>
        <v>3036401.39</v>
      </c>
      <c r="AU1056" s="145"/>
    </row>
    <row r="1057" spans="1:47" ht="15" customHeight="1" x14ac:dyDescent="0.3">
      <c r="A1057" s="116" t="s">
        <v>3519</v>
      </c>
      <c r="B1057" s="116" t="s">
        <v>1284</v>
      </c>
      <c r="C1057" s="116">
        <v>1</v>
      </c>
      <c r="D1057" s="116" t="s">
        <v>0</v>
      </c>
      <c r="E1057" s="116" t="s">
        <v>2</v>
      </c>
      <c r="F1057" s="116" t="s">
        <v>1393</v>
      </c>
      <c r="G1057" s="116" t="s">
        <v>1401</v>
      </c>
      <c r="H1057" s="116" t="s">
        <v>1402</v>
      </c>
      <c r="I1057" s="116" t="s">
        <v>1403</v>
      </c>
      <c r="J1057" s="116" t="s">
        <v>1404</v>
      </c>
      <c r="K1057" s="116" t="s">
        <v>1037</v>
      </c>
      <c r="L1057" s="116" t="s">
        <v>1398</v>
      </c>
      <c r="M1057" s="116" t="s">
        <v>1405</v>
      </c>
      <c r="N1057" s="116">
        <v>1</v>
      </c>
      <c r="O1057" s="116">
        <v>1</v>
      </c>
      <c r="P1057" s="116">
        <v>1</v>
      </c>
      <c r="Q1057" s="116">
        <v>0</v>
      </c>
      <c r="R1057" s="116">
        <v>0</v>
      </c>
      <c r="S1057" s="116">
        <v>1</v>
      </c>
      <c r="T1057" s="116">
        <v>1</v>
      </c>
      <c r="U1057" s="116">
        <v>1</v>
      </c>
      <c r="V1057" s="116">
        <v>0</v>
      </c>
      <c r="W1057" s="84">
        <v>405180.51</v>
      </c>
      <c r="X1057" s="117">
        <v>45376</v>
      </c>
      <c r="Y1057" s="117">
        <v>46471</v>
      </c>
      <c r="Z1057" s="84">
        <v>405180.51</v>
      </c>
      <c r="AA1057" s="116" t="s">
        <v>1406</v>
      </c>
      <c r="AB1057" s="116" t="s">
        <v>1407</v>
      </c>
      <c r="AC1057" s="118">
        <v>0</v>
      </c>
      <c r="AD1057" s="118">
        <v>405180.51</v>
      </c>
      <c r="AE1057" s="118">
        <v>0</v>
      </c>
      <c r="AF1057" s="118">
        <v>0</v>
      </c>
      <c r="AG1057" s="118">
        <v>0</v>
      </c>
      <c r="AH1057" s="118">
        <v>0</v>
      </c>
      <c r="AI1057" s="118">
        <v>0</v>
      </c>
      <c r="AJ1057" s="118">
        <v>0</v>
      </c>
      <c r="AK1057" s="118">
        <v>0</v>
      </c>
      <c r="AL1057" s="118">
        <v>0</v>
      </c>
      <c r="AM1057" s="118">
        <v>0</v>
      </c>
      <c r="AN1057" s="118">
        <v>0</v>
      </c>
      <c r="AO1057" s="118">
        <v>0</v>
      </c>
      <c r="AP1057" s="118">
        <v>0</v>
      </c>
      <c r="AQ1057" s="118">
        <v>0</v>
      </c>
      <c r="AR1057" s="118">
        <f t="shared" si="48"/>
        <v>405180.51</v>
      </c>
      <c r="AS1057" s="118">
        <f t="shared" si="49"/>
        <v>0</v>
      </c>
      <c r="AT1057" s="118">
        <f t="shared" si="50"/>
        <v>405180.51</v>
      </c>
      <c r="AU1057" s="145"/>
    </row>
    <row r="1058" spans="1:47" ht="15" customHeight="1" x14ac:dyDescent="0.3">
      <c r="A1058" s="116" t="s">
        <v>3520</v>
      </c>
      <c r="B1058" s="116" t="s">
        <v>1102</v>
      </c>
      <c r="C1058" s="116">
        <v>1</v>
      </c>
      <c r="D1058" s="116" t="s">
        <v>0</v>
      </c>
      <c r="E1058" s="116" t="s">
        <v>2</v>
      </c>
      <c r="F1058" s="116" t="s">
        <v>1393</v>
      </c>
      <c r="G1058" s="116" t="s">
        <v>1401</v>
      </c>
      <c r="H1058" s="116" t="s">
        <v>1402</v>
      </c>
      <c r="I1058" s="116" t="s">
        <v>1403</v>
      </c>
      <c r="J1058" s="116" t="s">
        <v>1404</v>
      </c>
      <c r="K1058" s="116" t="s">
        <v>4602</v>
      </c>
      <c r="L1058" s="116" t="s">
        <v>1398</v>
      </c>
      <c r="M1058" s="116" t="s">
        <v>1405</v>
      </c>
      <c r="N1058" s="116">
        <v>1</v>
      </c>
      <c r="O1058" s="116">
        <v>1</v>
      </c>
      <c r="P1058" s="116">
        <v>1</v>
      </c>
      <c r="Q1058" s="116">
        <v>0</v>
      </c>
      <c r="R1058" s="116">
        <v>0</v>
      </c>
      <c r="S1058" s="116">
        <v>1</v>
      </c>
      <c r="T1058" s="116">
        <v>1</v>
      </c>
      <c r="U1058" s="116">
        <v>1</v>
      </c>
      <c r="V1058" s="116">
        <v>0</v>
      </c>
      <c r="W1058" s="84">
        <v>5974774.21</v>
      </c>
      <c r="X1058" s="117">
        <v>45385</v>
      </c>
      <c r="Y1058" s="117">
        <v>47971</v>
      </c>
      <c r="Z1058" s="84">
        <v>8061203.1699999999</v>
      </c>
      <c r="AA1058" s="116" t="s">
        <v>1406</v>
      </c>
      <c r="AB1058" s="116" t="s">
        <v>1407</v>
      </c>
      <c r="AC1058" s="118">
        <v>948376.79999999981</v>
      </c>
      <c r="AD1058" s="118">
        <v>1138052.1599999997</v>
      </c>
      <c r="AE1058" s="118">
        <v>1138052.1599999999</v>
      </c>
      <c r="AF1058" s="118">
        <v>1138052.1599999999</v>
      </c>
      <c r="AG1058" s="118">
        <v>1138052.1599999999</v>
      </c>
      <c r="AH1058" s="118">
        <v>474188.7700000006</v>
      </c>
      <c r="AI1058" s="118">
        <v>0</v>
      </c>
      <c r="AJ1058" s="118">
        <v>0</v>
      </c>
      <c r="AK1058" s="118">
        <v>0</v>
      </c>
      <c r="AL1058" s="118">
        <v>0</v>
      </c>
      <c r="AM1058" s="118">
        <v>0</v>
      </c>
      <c r="AN1058" s="118">
        <v>0</v>
      </c>
      <c r="AO1058" s="118">
        <v>0</v>
      </c>
      <c r="AP1058" s="118">
        <v>0</v>
      </c>
      <c r="AQ1058" s="118">
        <v>0</v>
      </c>
      <c r="AR1058" s="118">
        <f t="shared" si="48"/>
        <v>2086428.9599999995</v>
      </c>
      <c r="AS1058" s="118">
        <f t="shared" si="49"/>
        <v>3888345.25</v>
      </c>
      <c r="AT1058" s="118">
        <f t="shared" si="50"/>
        <v>5974774.209999999</v>
      </c>
      <c r="AU1058" s="145"/>
    </row>
    <row r="1059" spans="1:47" ht="15" customHeight="1" x14ac:dyDescent="0.3">
      <c r="A1059" s="116" t="s">
        <v>3521</v>
      </c>
      <c r="B1059" s="116" t="s">
        <v>1285</v>
      </c>
      <c r="C1059" s="116">
        <v>1</v>
      </c>
      <c r="D1059" s="116" t="s">
        <v>0</v>
      </c>
      <c r="E1059" s="116" t="s">
        <v>2</v>
      </c>
      <c r="F1059" s="116" t="s">
        <v>1393</v>
      </c>
      <c r="G1059" s="116" t="s">
        <v>1408</v>
      </c>
      <c r="H1059" s="116" t="s">
        <v>1409</v>
      </c>
      <c r="I1059" s="116" t="s">
        <v>1410</v>
      </c>
      <c r="J1059" s="116" t="s">
        <v>4601</v>
      </c>
      <c r="K1059" s="116" t="s">
        <v>611</v>
      </c>
      <c r="L1059" s="116" t="s">
        <v>1398</v>
      </c>
      <c r="M1059" s="116" t="s">
        <v>1405</v>
      </c>
      <c r="N1059" s="116">
        <v>1</v>
      </c>
      <c r="O1059" s="116">
        <v>1</v>
      </c>
      <c r="P1059" s="116">
        <v>1</v>
      </c>
      <c r="Q1059" s="116">
        <v>1</v>
      </c>
      <c r="R1059" s="116">
        <v>1</v>
      </c>
      <c r="S1059" s="116">
        <v>1</v>
      </c>
      <c r="T1059" s="116">
        <v>0</v>
      </c>
      <c r="U1059" s="116">
        <v>0</v>
      </c>
      <c r="V1059" s="116">
        <v>0</v>
      </c>
      <c r="W1059" s="84">
        <v>1465335.39</v>
      </c>
      <c r="X1059" s="117">
        <v>45376</v>
      </c>
      <c r="Y1059" s="117">
        <v>46471</v>
      </c>
      <c r="Z1059" s="84">
        <v>1465335.39</v>
      </c>
      <c r="AA1059" s="116" t="s">
        <v>1406</v>
      </c>
      <c r="AB1059" s="116" t="s">
        <v>1407</v>
      </c>
      <c r="AC1059" s="118">
        <v>0</v>
      </c>
      <c r="AD1059" s="118">
        <v>1465335.39</v>
      </c>
      <c r="AE1059" s="118">
        <v>0</v>
      </c>
      <c r="AF1059" s="118">
        <v>0</v>
      </c>
      <c r="AG1059" s="118">
        <v>0</v>
      </c>
      <c r="AH1059" s="118">
        <v>0</v>
      </c>
      <c r="AI1059" s="118">
        <v>0</v>
      </c>
      <c r="AJ1059" s="118">
        <v>0</v>
      </c>
      <c r="AK1059" s="118">
        <v>0</v>
      </c>
      <c r="AL1059" s="118">
        <v>0</v>
      </c>
      <c r="AM1059" s="118">
        <v>0</v>
      </c>
      <c r="AN1059" s="118">
        <v>0</v>
      </c>
      <c r="AO1059" s="118">
        <v>0</v>
      </c>
      <c r="AP1059" s="118">
        <v>0</v>
      </c>
      <c r="AQ1059" s="118">
        <v>0</v>
      </c>
      <c r="AR1059" s="118">
        <f t="shared" si="48"/>
        <v>1465335.39</v>
      </c>
      <c r="AS1059" s="118">
        <f t="shared" si="49"/>
        <v>0</v>
      </c>
      <c r="AT1059" s="118">
        <f t="shared" si="50"/>
        <v>1465335.39</v>
      </c>
      <c r="AU1059" s="145"/>
    </row>
    <row r="1060" spans="1:47" ht="15" customHeight="1" x14ac:dyDescent="0.3">
      <c r="A1060" s="116" t="s">
        <v>3522</v>
      </c>
      <c r="B1060" s="116" t="s">
        <v>1286</v>
      </c>
      <c r="C1060" s="116">
        <v>1</v>
      </c>
      <c r="D1060" s="116" t="s">
        <v>0</v>
      </c>
      <c r="E1060" s="116" t="s">
        <v>2</v>
      </c>
      <c r="F1060" s="116" t="s">
        <v>1393</v>
      </c>
      <c r="G1060" s="116" t="s">
        <v>1408</v>
      </c>
      <c r="H1060" s="116" t="s">
        <v>1409</v>
      </c>
      <c r="I1060" s="116" t="s">
        <v>1410</v>
      </c>
      <c r="J1060" s="116" t="s">
        <v>4601</v>
      </c>
      <c r="K1060" s="116" t="s">
        <v>611</v>
      </c>
      <c r="L1060" s="116" t="s">
        <v>1398</v>
      </c>
      <c r="M1060" s="116" t="s">
        <v>1405</v>
      </c>
      <c r="N1060" s="116">
        <v>1</v>
      </c>
      <c r="O1060" s="116">
        <v>1</v>
      </c>
      <c r="P1060" s="116">
        <v>1</v>
      </c>
      <c r="Q1060" s="116">
        <v>1</v>
      </c>
      <c r="R1060" s="116">
        <v>1</v>
      </c>
      <c r="S1060" s="116">
        <v>1</v>
      </c>
      <c r="T1060" s="116">
        <v>0</v>
      </c>
      <c r="U1060" s="116">
        <v>0</v>
      </c>
      <c r="V1060" s="116">
        <v>0</v>
      </c>
      <c r="W1060" s="84">
        <v>1348490.09</v>
      </c>
      <c r="X1060" s="117">
        <v>45376</v>
      </c>
      <c r="Y1060" s="117">
        <v>46471</v>
      </c>
      <c r="Z1060" s="84">
        <v>1348490.09</v>
      </c>
      <c r="AA1060" s="116" t="s">
        <v>1406</v>
      </c>
      <c r="AB1060" s="116" t="s">
        <v>1407</v>
      </c>
      <c r="AC1060" s="118">
        <v>0</v>
      </c>
      <c r="AD1060" s="118">
        <v>1348490.09</v>
      </c>
      <c r="AE1060" s="118">
        <v>0</v>
      </c>
      <c r="AF1060" s="118">
        <v>0</v>
      </c>
      <c r="AG1060" s="118">
        <v>0</v>
      </c>
      <c r="AH1060" s="118">
        <v>0</v>
      </c>
      <c r="AI1060" s="118">
        <v>0</v>
      </c>
      <c r="AJ1060" s="118">
        <v>0</v>
      </c>
      <c r="AK1060" s="118">
        <v>0</v>
      </c>
      <c r="AL1060" s="118">
        <v>0</v>
      </c>
      <c r="AM1060" s="118">
        <v>0</v>
      </c>
      <c r="AN1060" s="118">
        <v>0</v>
      </c>
      <c r="AO1060" s="118">
        <v>0</v>
      </c>
      <c r="AP1060" s="118">
        <v>0</v>
      </c>
      <c r="AQ1060" s="118">
        <v>0</v>
      </c>
      <c r="AR1060" s="118">
        <f t="shared" si="48"/>
        <v>1348490.09</v>
      </c>
      <c r="AS1060" s="118">
        <f t="shared" si="49"/>
        <v>0</v>
      </c>
      <c r="AT1060" s="118">
        <f t="shared" si="50"/>
        <v>1348490.09</v>
      </c>
      <c r="AU1060" s="145"/>
    </row>
    <row r="1061" spans="1:47" ht="15" customHeight="1" x14ac:dyDescent="0.3">
      <c r="A1061" s="116" t="s">
        <v>3523</v>
      </c>
      <c r="B1061" s="116" t="s">
        <v>1287</v>
      </c>
      <c r="C1061" s="116">
        <v>1</v>
      </c>
      <c r="D1061" s="116" t="s">
        <v>0</v>
      </c>
      <c r="E1061" s="116" t="s">
        <v>2</v>
      </c>
      <c r="F1061" s="116" t="s">
        <v>1393</v>
      </c>
      <c r="G1061" s="116" t="s">
        <v>1408</v>
      </c>
      <c r="H1061" s="116" t="s">
        <v>1409</v>
      </c>
      <c r="I1061" s="116" t="s">
        <v>1410</v>
      </c>
      <c r="J1061" s="116" t="s">
        <v>4601</v>
      </c>
      <c r="K1061" s="116" t="s">
        <v>611</v>
      </c>
      <c r="L1061" s="116" t="s">
        <v>1398</v>
      </c>
      <c r="M1061" s="116" t="s">
        <v>1405</v>
      </c>
      <c r="N1061" s="116">
        <v>1</v>
      </c>
      <c r="O1061" s="116">
        <v>1</v>
      </c>
      <c r="P1061" s="116">
        <v>1</v>
      </c>
      <c r="Q1061" s="116">
        <v>1</v>
      </c>
      <c r="R1061" s="116">
        <v>1</v>
      </c>
      <c r="S1061" s="116">
        <v>1</v>
      </c>
      <c r="T1061" s="116">
        <v>0</v>
      </c>
      <c r="U1061" s="116">
        <v>0</v>
      </c>
      <c r="V1061" s="116">
        <v>0</v>
      </c>
      <c r="W1061" s="84">
        <v>1525758.55</v>
      </c>
      <c r="X1061" s="117">
        <v>45376</v>
      </c>
      <c r="Y1061" s="117">
        <v>46471</v>
      </c>
      <c r="Z1061" s="84">
        <v>1525758.55</v>
      </c>
      <c r="AA1061" s="116" t="s">
        <v>1406</v>
      </c>
      <c r="AB1061" s="116" t="s">
        <v>1407</v>
      </c>
      <c r="AC1061" s="118">
        <v>0</v>
      </c>
      <c r="AD1061" s="118">
        <v>1525758.55</v>
      </c>
      <c r="AE1061" s="118">
        <v>0</v>
      </c>
      <c r="AF1061" s="118">
        <v>0</v>
      </c>
      <c r="AG1061" s="118">
        <v>0</v>
      </c>
      <c r="AH1061" s="118">
        <v>0</v>
      </c>
      <c r="AI1061" s="118">
        <v>0</v>
      </c>
      <c r="AJ1061" s="118">
        <v>0</v>
      </c>
      <c r="AK1061" s="118">
        <v>0</v>
      </c>
      <c r="AL1061" s="118">
        <v>0</v>
      </c>
      <c r="AM1061" s="118">
        <v>0</v>
      </c>
      <c r="AN1061" s="118">
        <v>0</v>
      </c>
      <c r="AO1061" s="118">
        <v>0</v>
      </c>
      <c r="AP1061" s="118">
        <v>0</v>
      </c>
      <c r="AQ1061" s="118">
        <v>0</v>
      </c>
      <c r="AR1061" s="118">
        <f t="shared" si="48"/>
        <v>1525758.55</v>
      </c>
      <c r="AS1061" s="118">
        <f t="shared" si="49"/>
        <v>0</v>
      </c>
      <c r="AT1061" s="118">
        <f t="shared" si="50"/>
        <v>1525758.55</v>
      </c>
      <c r="AU1061" s="145"/>
    </row>
    <row r="1062" spans="1:47" ht="15" customHeight="1" x14ac:dyDescent="0.3">
      <c r="A1062" s="116" t="s">
        <v>3524</v>
      </c>
      <c r="B1062" s="116" t="s">
        <v>1288</v>
      </c>
      <c r="C1062" s="116">
        <v>1</v>
      </c>
      <c r="D1062" s="116" t="s">
        <v>0</v>
      </c>
      <c r="E1062" s="116" t="s">
        <v>2</v>
      </c>
      <c r="F1062" s="116" t="s">
        <v>1393</v>
      </c>
      <c r="G1062" s="116" t="s">
        <v>1408</v>
      </c>
      <c r="H1062" s="116" t="s">
        <v>1409</v>
      </c>
      <c r="I1062" s="116" t="s">
        <v>1410</v>
      </c>
      <c r="J1062" s="116" t="s">
        <v>4601</v>
      </c>
      <c r="K1062" s="116" t="s">
        <v>611</v>
      </c>
      <c r="L1062" s="116" t="s">
        <v>1398</v>
      </c>
      <c r="M1062" s="116" t="s">
        <v>1405</v>
      </c>
      <c r="N1062" s="116">
        <v>1</v>
      </c>
      <c r="O1062" s="116">
        <v>1</v>
      </c>
      <c r="P1062" s="116">
        <v>1</v>
      </c>
      <c r="Q1062" s="116">
        <v>1</v>
      </c>
      <c r="R1062" s="116">
        <v>1</v>
      </c>
      <c r="S1062" s="116">
        <v>1</v>
      </c>
      <c r="T1062" s="116">
        <v>0</v>
      </c>
      <c r="U1062" s="116">
        <v>0</v>
      </c>
      <c r="V1062" s="116">
        <v>0</v>
      </c>
      <c r="W1062" s="84">
        <v>1531193.9</v>
      </c>
      <c r="X1062" s="117">
        <v>45376</v>
      </c>
      <c r="Y1062" s="117">
        <v>46471</v>
      </c>
      <c r="Z1062" s="84">
        <v>1531193.9</v>
      </c>
      <c r="AA1062" s="116" t="s">
        <v>1406</v>
      </c>
      <c r="AB1062" s="116" t="s">
        <v>1407</v>
      </c>
      <c r="AC1062" s="118">
        <v>0</v>
      </c>
      <c r="AD1062" s="118">
        <v>1531193.9</v>
      </c>
      <c r="AE1062" s="118">
        <v>0</v>
      </c>
      <c r="AF1062" s="118">
        <v>0</v>
      </c>
      <c r="AG1062" s="118">
        <v>0</v>
      </c>
      <c r="AH1062" s="118">
        <v>0</v>
      </c>
      <c r="AI1062" s="118">
        <v>0</v>
      </c>
      <c r="AJ1062" s="118">
        <v>0</v>
      </c>
      <c r="AK1062" s="118">
        <v>0</v>
      </c>
      <c r="AL1062" s="118">
        <v>0</v>
      </c>
      <c r="AM1062" s="118">
        <v>0</v>
      </c>
      <c r="AN1062" s="118">
        <v>0</v>
      </c>
      <c r="AO1062" s="118">
        <v>0</v>
      </c>
      <c r="AP1062" s="118">
        <v>0</v>
      </c>
      <c r="AQ1062" s="118">
        <v>0</v>
      </c>
      <c r="AR1062" s="118">
        <f t="shared" si="48"/>
        <v>1531193.9</v>
      </c>
      <c r="AS1062" s="118">
        <f t="shared" si="49"/>
        <v>0</v>
      </c>
      <c r="AT1062" s="118">
        <f t="shared" si="50"/>
        <v>1531193.9</v>
      </c>
      <c r="AU1062" s="145"/>
    </row>
    <row r="1063" spans="1:47" ht="15" customHeight="1" x14ac:dyDescent="0.3">
      <c r="A1063" s="116" t="s">
        <v>3525</v>
      </c>
      <c r="B1063" s="116" t="s">
        <v>1289</v>
      </c>
      <c r="C1063" s="116">
        <v>1</v>
      </c>
      <c r="D1063" s="116" t="s">
        <v>0</v>
      </c>
      <c r="E1063" s="116" t="s">
        <v>2</v>
      </c>
      <c r="F1063" s="116" t="s">
        <v>1393</v>
      </c>
      <c r="G1063" s="116" t="s">
        <v>323</v>
      </c>
      <c r="H1063" s="116" t="s">
        <v>1402</v>
      </c>
      <c r="I1063" s="116" t="s">
        <v>1403</v>
      </c>
      <c r="J1063" s="116" t="s">
        <v>1404</v>
      </c>
      <c r="K1063" s="116" t="s">
        <v>549</v>
      </c>
      <c r="L1063" s="116" t="s">
        <v>1398</v>
      </c>
      <c r="M1063" s="116" t="s">
        <v>1405</v>
      </c>
      <c r="N1063" s="116">
        <v>1</v>
      </c>
      <c r="O1063" s="116">
        <v>1</v>
      </c>
      <c r="P1063" s="116">
        <v>1</v>
      </c>
      <c r="Q1063" s="116">
        <v>0</v>
      </c>
      <c r="R1063" s="116">
        <v>0</v>
      </c>
      <c r="S1063" s="116">
        <v>1</v>
      </c>
      <c r="T1063" s="116">
        <v>1</v>
      </c>
      <c r="U1063" s="116">
        <v>1</v>
      </c>
      <c r="V1063" s="116">
        <v>0</v>
      </c>
      <c r="W1063" s="84">
        <v>150000000</v>
      </c>
      <c r="X1063" s="117">
        <v>45370</v>
      </c>
      <c r="Y1063" s="117">
        <v>47196</v>
      </c>
      <c r="Z1063" s="84">
        <v>150000000</v>
      </c>
      <c r="AA1063" s="116" t="s">
        <v>1406</v>
      </c>
      <c r="AB1063" s="116" t="s">
        <v>1407</v>
      </c>
      <c r="AC1063" s="118">
        <v>0</v>
      </c>
      <c r="AD1063" s="118">
        <v>0</v>
      </c>
      <c r="AE1063" s="118">
        <v>0</v>
      </c>
      <c r="AF1063" s="118">
        <v>150000000</v>
      </c>
      <c r="AG1063" s="118">
        <v>0</v>
      </c>
      <c r="AH1063" s="118">
        <v>0</v>
      </c>
      <c r="AI1063" s="118">
        <v>0</v>
      </c>
      <c r="AJ1063" s="118">
        <v>0</v>
      </c>
      <c r="AK1063" s="118">
        <v>0</v>
      </c>
      <c r="AL1063" s="118">
        <v>0</v>
      </c>
      <c r="AM1063" s="118">
        <v>0</v>
      </c>
      <c r="AN1063" s="118">
        <v>0</v>
      </c>
      <c r="AO1063" s="118">
        <v>0</v>
      </c>
      <c r="AP1063" s="118">
        <v>0</v>
      </c>
      <c r="AQ1063" s="118">
        <v>0</v>
      </c>
      <c r="AR1063" s="118">
        <f t="shared" si="48"/>
        <v>0</v>
      </c>
      <c r="AS1063" s="118">
        <f t="shared" si="49"/>
        <v>150000000</v>
      </c>
      <c r="AT1063" s="118">
        <f t="shared" si="50"/>
        <v>150000000</v>
      </c>
      <c r="AU1063" s="145"/>
    </row>
    <row r="1064" spans="1:47" ht="15" customHeight="1" x14ac:dyDescent="0.3">
      <c r="A1064" s="116" t="s">
        <v>3526</v>
      </c>
      <c r="B1064" s="116" t="s">
        <v>1290</v>
      </c>
      <c r="C1064" s="116">
        <v>1</v>
      </c>
      <c r="D1064" s="116" t="s">
        <v>0</v>
      </c>
      <c r="E1064" s="116" t="s">
        <v>2</v>
      </c>
      <c r="F1064" s="116" t="s">
        <v>1393</v>
      </c>
      <c r="G1064" s="116" t="s">
        <v>1408</v>
      </c>
      <c r="H1064" s="116" t="s">
        <v>1409</v>
      </c>
      <c r="I1064" s="116" t="s">
        <v>1410</v>
      </c>
      <c r="J1064" s="116" t="s">
        <v>4601</v>
      </c>
      <c r="K1064" s="116" t="s">
        <v>611</v>
      </c>
      <c r="L1064" s="116" t="s">
        <v>1398</v>
      </c>
      <c r="M1064" s="116" t="s">
        <v>1405</v>
      </c>
      <c r="N1064" s="116">
        <v>1</v>
      </c>
      <c r="O1064" s="116">
        <v>1</v>
      </c>
      <c r="P1064" s="116">
        <v>1</v>
      </c>
      <c r="Q1064" s="116">
        <v>1</v>
      </c>
      <c r="R1064" s="116">
        <v>1</v>
      </c>
      <c r="S1064" s="116">
        <v>1</v>
      </c>
      <c r="T1064" s="116">
        <v>0</v>
      </c>
      <c r="U1064" s="116">
        <v>0</v>
      </c>
      <c r="V1064" s="116">
        <v>0</v>
      </c>
      <c r="W1064" s="84">
        <v>4868934.91</v>
      </c>
      <c r="X1064" s="117">
        <v>45376</v>
      </c>
      <c r="Y1064" s="117">
        <v>46471</v>
      </c>
      <c r="Z1064" s="84">
        <v>4868934.91</v>
      </c>
      <c r="AA1064" s="116" t="s">
        <v>1406</v>
      </c>
      <c r="AB1064" s="116" t="s">
        <v>1407</v>
      </c>
      <c r="AC1064" s="118">
        <v>0</v>
      </c>
      <c r="AD1064" s="118">
        <v>4868934.91</v>
      </c>
      <c r="AE1064" s="118">
        <v>0</v>
      </c>
      <c r="AF1064" s="118">
        <v>0</v>
      </c>
      <c r="AG1064" s="118">
        <v>0</v>
      </c>
      <c r="AH1064" s="118">
        <v>0</v>
      </c>
      <c r="AI1064" s="118">
        <v>0</v>
      </c>
      <c r="AJ1064" s="118">
        <v>0</v>
      </c>
      <c r="AK1064" s="118">
        <v>0</v>
      </c>
      <c r="AL1064" s="118">
        <v>0</v>
      </c>
      <c r="AM1064" s="118">
        <v>0</v>
      </c>
      <c r="AN1064" s="118">
        <v>0</v>
      </c>
      <c r="AO1064" s="118">
        <v>0</v>
      </c>
      <c r="AP1064" s="118">
        <v>0</v>
      </c>
      <c r="AQ1064" s="118">
        <v>0</v>
      </c>
      <c r="AR1064" s="118">
        <f t="shared" si="48"/>
        <v>4868934.91</v>
      </c>
      <c r="AS1064" s="118">
        <f t="shared" si="49"/>
        <v>0</v>
      </c>
      <c r="AT1064" s="118">
        <f t="shared" si="50"/>
        <v>4868934.91</v>
      </c>
      <c r="AU1064" s="145"/>
    </row>
    <row r="1065" spans="1:47" ht="15" customHeight="1" x14ac:dyDescent="0.3">
      <c r="A1065" s="116" t="s">
        <v>3527</v>
      </c>
      <c r="B1065" s="116" t="s">
        <v>1291</v>
      </c>
      <c r="C1065" s="116">
        <v>1</v>
      </c>
      <c r="D1065" s="116" t="s">
        <v>0</v>
      </c>
      <c r="E1065" s="116" t="s">
        <v>2</v>
      </c>
      <c r="F1065" s="116" t="s">
        <v>1393</v>
      </c>
      <c r="G1065" s="116" t="s">
        <v>341</v>
      </c>
      <c r="H1065" s="116" t="s">
        <v>1402</v>
      </c>
      <c r="I1065" s="116" t="s">
        <v>1396</v>
      </c>
      <c r="J1065" s="116" t="s">
        <v>1404</v>
      </c>
      <c r="K1065" s="116" t="s">
        <v>341</v>
      </c>
      <c r="L1065" s="116" t="s">
        <v>1398</v>
      </c>
      <c r="M1065" s="116" t="s">
        <v>1405</v>
      </c>
      <c r="N1065" s="116">
        <v>1</v>
      </c>
      <c r="O1065" s="116">
        <v>1</v>
      </c>
      <c r="P1065" s="116">
        <v>1</v>
      </c>
      <c r="Q1065" s="116">
        <v>0</v>
      </c>
      <c r="R1065" s="116">
        <v>1</v>
      </c>
      <c r="S1065" s="116">
        <v>1</v>
      </c>
      <c r="T1065" s="116">
        <v>1</v>
      </c>
      <c r="U1065" s="116">
        <v>0</v>
      </c>
      <c r="V1065" s="116">
        <v>0</v>
      </c>
      <c r="W1065" s="84">
        <v>150000000</v>
      </c>
      <c r="X1065" s="117">
        <v>45376</v>
      </c>
      <c r="Y1065" s="117">
        <v>46471</v>
      </c>
      <c r="Z1065" s="84">
        <v>150000000</v>
      </c>
      <c r="AA1065" s="116" t="s">
        <v>1406</v>
      </c>
      <c r="AB1065" s="116" t="s">
        <v>1407</v>
      </c>
      <c r="AC1065" s="118">
        <v>0</v>
      </c>
      <c r="AD1065" s="118">
        <v>150000000</v>
      </c>
      <c r="AE1065" s="118">
        <v>0</v>
      </c>
      <c r="AF1065" s="118">
        <v>0</v>
      </c>
      <c r="AG1065" s="118">
        <v>0</v>
      </c>
      <c r="AH1065" s="118">
        <v>0</v>
      </c>
      <c r="AI1065" s="118">
        <v>0</v>
      </c>
      <c r="AJ1065" s="118">
        <v>0</v>
      </c>
      <c r="AK1065" s="118">
        <v>0</v>
      </c>
      <c r="AL1065" s="118">
        <v>0</v>
      </c>
      <c r="AM1065" s="118">
        <v>0</v>
      </c>
      <c r="AN1065" s="118">
        <v>0</v>
      </c>
      <c r="AO1065" s="118">
        <v>0</v>
      </c>
      <c r="AP1065" s="118">
        <v>0</v>
      </c>
      <c r="AQ1065" s="118">
        <v>0</v>
      </c>
      <c r="AR1065" s="118">
        <f t="shared" si="48"/>
        <v>150000000</v>
      </c>
      <c r="AS1065" s="118">
        <f t="shared" si="49"/>
        <v>0</v>
      </c>
      <c r="AT1065" s="118">
        <f t="shared" si="50"/>
        <v>150000000</v>
      </c>
      <c r="AU1065" s="145"/>
    </row>
    <row r="1066" spans="1:47" ht="15" customHeight="1" x14ac:dyDescent="0.3">
      <c r="A1066" s="116" t="s">
        <v>3528</v>
      </c>
      <c r="B1066" s="116" t="s">
        <v>1292</v>
      </c>
      <c r="C1066" s="116">
        <v>1</v>
      </c>
      <c r="D1066" s="116" t="s">
        <v>0</v>
      </c>
      <c r="E1066" s="116" t="s">
        <v>2</v>
      </c>
      <c r="F1066" s="116" t="s">
        <v>1393</v>
      </c>
      <c r="G1066" s="116" t="s">
        <v>341</v>
      </c>
      <c r="H1066" s="116" t="s">
        <v>1402</v>
      </c>
      <c r="I1066" s="116" t="s">
        <v>1396</v>
      </c>
      <c r="J1066" s="116" t="s">
        <v>1404</v>
      </c>
      <c r="K1066" s="116" t="s">
        <v>341</v>
      </c>
      <c r="L1066" s="116" t="s">
        <v>1398</v>
      </c>
      <c r="M1066" s="116" t="s">
        <v>1405</v>
      </c>
      <c r="N1066" s="116">
        <v>1</v>
      </c>
      <c r="O1066" s="116">
        <v>1</v>
      </c>
      <c r="P1066" s="116">
        <v>1</v>
      </c>
      <c r="Q1066" s="116">
        <v>0</v>
      </c>
      <c r="R1066" s="116">
        <v>1</v>
      </c>
      <c r="S1066" s="116">
        <v>1</v>
      </c>
      <c r="T1066" s="116">
        <v>1</v>
      </c>
      <c r="U1066" s="116">
        <v>0</v>
      </c>
      <c r="V1066" s="116">
        <v>0</v>
      </c>
      <c r="W1066" s="84">
        <v>200000000</v>
      </c>
      <c r="X1066" s="117">
        <v>45370</v>
      </c>
      <c r="Y1066" s="117">
        <v>47196</v>
      </c>
      <c r="Z1066" s="84">
        <v>200000000</v>
      </c>
      <c r="AA1066" s="116" t="s">
        <v>1406</v>
      </c>
      <c r="AB1066" s="116" t="s">
        <v>1407</v>
      </c>
      <c r="AC1066" s="118">
        <v>0</v>
      </c>
      <c r="AD1066" s="118">
        <v>0</v>
      </c>
      <c r="AE1066" s="118">
        <v>0</v>
      </c>
      <c r="AF1066" s="118">
        <v>200000000</v>
      </c>
      <c r="AG1066" s="118">
        <v>0</v>
      </c>
      <c r="AH1066" s="118">
        <v>0</v>
      </c>
      <c r="AI1066" s="118">
        <v>0</v>
      </c>
      <c r="AJ1066" s="118">
        <v>0</v>
      </c>
      <c r="AK1066" s="118">
        <v>0</v>
      </c>
      <c r="AL1066" s="118">
        <v>0</v>
      </c>
      <c r="AM1066" s="118">
        <v>0</v>
      </c>
      <c r="AN1066" s="118">
        <v>0</v>
      </c>
      <c r="AO1066" s="118">
        <v>0</v>
      </c>
      <c r="AP1066" s="118">
        <v>0</v>
      </c>
      <c r="AQ1066" s="118">
        <v>0</v>
      </c>
      <c r="AR1066" s="118">
        <f t="shared" si="48"/>
        <v>0</v>
      </c>
      <c r="AS1066" s="118">
        <f t="shared" si="49"/>
        <v>200000000</v>
      </c>
      <c r="AT1066" s="118">
        <f t="shared" si="50"/>
        <v>200000000</v>
      </c>
      <c r="AU1066" s="145"/>
    </row>
    <row r="1067" spans="1:47" ht="15" customHeight="1" x14ac:dyDescent="0.3">
      <c r="A1067" s="116" t="s">
        <v>3529</v>
      </c>
      <c r="B1067" s="116" t="s">
        <v>1293</v>
      </c>
      <c r="C1067" s="116">
        <v>1</v>
      </c>
      <c r="D1067" s="116" t="s">
        <v>0</v>
      </c>
      <c r="E1067" s="116" t="s">
        <v>2</v>
      </c>
      <c r="F1067" s="116" t="s">
        <v>1393</v>
      </c>
      <c r="G1067" s="116" t="s">
        <v>561</v>
      </c>
      <c r="H1067" s="116" t="s">
        <v>1402</v>
      </c>
      <c r="I1067" s="116" t="s">
        <v>1396</v>
      </c>
      <c r="J1067" s="116" t="s">
        <v>1404</v>
      </c>
      <c r="K1067" s="116" t="s">
        <v>561</v>
      </c>
      <c r="L1067" s="116" t="s">
        <v>1398</v>
      </c>
      <c r="M1067" s="116" t="s">
        <v>1405</v>
      </c>
      <c r="N1067" s="116">
        <v>1</v>
      </c>
      <c r="O1067" s="116">
        <v>1</v>
      </c>
      <c r="P1067" s="116">
        <v>1</v>
      </c>
      <c r="Q1067" s="116">
        <v>0</v>
      </c>
      <c r="R1067" s="116">
        <v>1</v>
      </c>
      <c r="S1067" s="116">
        <v>1</v>
      </c>
      <c r="T1067" s="116">
        <v>1</v>
      </c>
      <c r="U1067" s="116">
        <v>0</v>
      </c>
      <c r="V1067" s="116">
        <v>0</v>
      </c>
      <c r="W1067" s="84">
        <v>85039273.040000007</v>
      </c>
      <c r="X1067" s="117">
        <v>45387</v>
      </c>
      <c r="Y1067" s="117">
        <v>46482</v>
      </c>
      <c r="Z1067" s="84">
        <v>85039273.040000007</v>
      </c>
      <c r="AA1067" s="116" t="s">
        <v>1406</v>
      </c>
      <c r="AB1067" s="116" t="s">
        <v>1407</v>
      </c>
      <c r="AC1067" s="118">
        <v>0</v>
      </c>
      <c r="AD1067" s="118">
        <v>85039273.040000007</v>
      </c>
      <c r="AE1067" s="118">
        <v>0</v>
      </c>
      <c r="AF1067" s="118">
        <v>0</v>
      </c>
      <c r="AG1067" s="118">
        <v>0</v>
      </c>
      <c r="AH1067" s="118">
        <v>0</v>
      </c>
      <c r="AI1067" s="118">
        <v>0</v>
      </c>
      <c r="AJ1067" s="118">
        <v>0</v>
      </c>
      <c r="AK1067" s="118">
        <v>0</v>
      </c>
      <c r="AL1067" s="118">
        <v>0</v>
      </c>
      <c r="AM1067" s="118">
        <v>0</v>
      </c>
      <c r="AN1067" s="118">
        <v>0</v>
      </c>
      <c r="AO1067" s="118">
        <v>0</v>
      </c>
      <c r="AP1067" s="118">
        <v>0</v>
      </c>
      <c r="AQ1067" s="118">
        <v>0</v>
      </c>
      <c r="AR1067" s="118">
        <f t="shared" si="48"/>
        <v>85039273.040000007</v>
      </c>
      <c r="AS1067" s="118">
        <f t="shared" si="49"/>
        <v>0</v>
      </c>
      <c r="AT1067" s="118">
        <f t="shared" si="50"/>
        <v>85039273.040000007</v>
      </c>
      <c r="AU1067" s="145"/>
    </row>
    <row r="1068" spans="1:47" ht="15" customHeight="1" x14ac:dyDescent="0.3">
      <c r="A1068" s="116" t="s">
        <v>3530</v>
      </c>
      <c r="B1068" s="116" t="s">
        <v>1294</v>
      </c>
      <c r="C1068" s="116">
        <v>1</v>
      </c>
      <c r="D1068" s="116" t="s">
        <v>0</v>
      </c>
      <c r="E1068" s="116" t="s">
        <v>2</v>
      </c>
      <c r="F1068" s="116" t="s">
        <v>1393</v>
      </c>
      <c r="G1068" s="116" t="s">
        <v>561</v>
      </c>
      <c r="H1068" s="116" t="s">
        <v>1402</v>
      </c>
      <c r="I1068" s="116" t="s">
        <v>1396</v>
      </c>
      <c r="J1068" s="116" t="s">
        <v>1404</v>
      </c>
      <c r="K1068" s="116" t="s">
        <v>561</v>
      </c>
      <c r="L1068" s="116" t="s">
        <v>1398</v>
      </c>
      <c r="M1068" s="116" t="s">
        <v>1405</v>
      </c>
      <c r="N1068" s="116">
        <v>1</v>
      </c>
      <c r="O1068" s="116">
        <v>1</v>
      </c>
      <c r="P1068" s="116">
        <v>1</v>
      </c>
      <c r="Q1068" s="116">
        <v>0</v>
      </c>
      <c r="R1068" s="116">
        <v>1</v>
      </c>
      <c r="S1068" s="116">
        <v>1</v>
      </c>
      <c r="T1068" s="116">
        <v>1</v>
      </c>
      <c r="U1068" s="116">
        <v>0</v>
      </c>
      <c r="V1068" s="116">
        <v>0</v>
      </c>
      <c r="W1068" s="84">
        <v>85039273.040000007</v>
      </c>
      <c r="X1068" s="117">
        <v>45387</v>
      </c>
      <c r="Y1068" s="117">
        <v>46482</v>
      </c>
      <c r="Z1068" s="84">
        <v>85039273.040000007</v>
      </c>
      <c r="AA1068" s="116" t="s">
        <v>1406</v>
      </c>
      <c r="AB1068" s="116" t="s">
        <v>1407</v>
      </c>
      <c r="AC1068" s="118">
        <v>0</v>
      </c>
      <c r="AD1068" s="118">
        <v>85039273.040000007</v>
      </c>
      <c r="AE1068" s="118">
        <v>0</v>
      </c>
      <c r="AF1068" s="118">
        <v>0</v>
      </c>
      <c r="AG1068" s="118">
        <v>0</v>
      </c>
      <c r="AH1068" s="118">
        <v>0</v>
      </c>
      <c r="AI1068" s="118">
        <v>0</v>
      </c>
      <c r="AJ1068" s="118">
        <v>0</v>
      </c>
      <c r="AK1068" s="118">
        <v>0</v>
      </c>
      <c r="AL1068" s="118">
        <v>0</v>
      </c>
      <c r="AM1068" s="118">
        <v>0</v>
      </c>
      <c r="AN1068" s="118">
        <v>0</v>
      </c>
      <c r="AO1068" s="118">
        <v>0</v>
      </c>
      <c r="AP1068" s="118">
        <v>0</v>
      </c>
      <c r="AQ1068" s="118">
        <v>0</v>
      </c>
      <c r="AR1068" s="118">
        <f t="shared" si="48"/>
        <v>85039273.040000007</v>
      </c>
      <c r="AS1068" s="118">
        <f t="shared" si="49"/>
        <v>0</v>
      </c>
      <c r="AT1068" s="118">
        <f t="shared" si="50"/>
        <v>85039273.040000007</v>
      </c>
      <c r="AU1068" s="145"/>
    </row>
    <row r="1069" spans="1:47" ht="15" customHeight="1" x14ac:dyDescent="0.3">
      <c r="A1069" s="116" t="s">
        <v>3531</v>
      </c>
      <c r="B1069" s="116" t="s">
        <v>1295</v>
      </c>
      <c r="C1069" s="116">
        <v>1</v>
      </c>
      <c r="D1069" s="116" t="s">
        <v>0</v>
      </c>
      <c r="E1069" s="116" t="s">
        <v>2</v>
      </c>
      <c r="F1069" s="116" t="s">
        <v>1393</v>
      </c>
      <c r="G1069" s="116" t="s">
        <v>561</v>
      </c>
      <c r="H1069" s="116" t="s">
        <v>1402</v>
      </c>
      <c r="I1069" s="116" t="s">
        <v>1396</v>
      </c>
      <c r="J1069" s="116" t="s">
        <v>1404</v>
      </c>
      <c r="K1069" s="116" t="s">
        <v>561</v>
      </c>
      <c r="L1069" s="116" t="s">
        <v>1398</v>
      </c>
      <c r="M1069" s="116" t="s">
        <v>1405</v>
      </c>
      <c r="N1069" s="116">
        <v>1</v>
      </c>
      <c r="O1069" s="116">
        <v>1</v>
      </c>
      <c r="P1069" s="116">
        <v>1</v>
      </c>
      <c r="Q1069" s="116">
        <v>0</v>
      </c>
      <c r="R1069" s="116">
        <v>1</v>
      </c>
      <c r="S1069" s="116">
        <v>1</v>
      </c>
      <c r="T1069" s="116">
        <v>1</v>
      </c>
      <c r="U1069" s="116">
        <v>0</v>
      </c>
      <c r="V1069" s="116">
        <v>0</v>
      </c>
      <c r="W1069" s="84">
        <v>40000000</v>
      </c>
      <c r="X1069" s="117">
        <v>45387</v>
      </c>
      <c r="Y1069" s="117">
        <v>46482</v>
      </c>
      <c r="Z1069" s="84">
        <v>40000000</v>
      </c>
      <c r="AA1069" s="116" t="s">
        <v>1406</v>
      </c>
      <c r="AB1069" s="116" t="s">
        <v>1407</v>
      </c>
      <c r="AC1069" s="118">
        <v>0</v>
      </c>
      <c r="AD1069" s="118">
        <v>40000000</v>
      </c>
      <c r="AE1069" s="118">
        <v>0</v>
      </c>
      <c r="AF1069" s="118">
        <v>0</v>
      </c>
      <c r="AG1069" s="118">
        <v>0</v>
      </c>
      <c r="AH1069" s="118">
        <v>0</v>
      </c>
      <c r="AI1069" s="118">
        <v>0</v>
      </c>
      <c r="AJ1069" s="118">
        <v>0</v>
      </c>
      <c r="AK1069" s="118">
        <v>0</v>
      </c>
      <c r="AL1069" s="118">
        <v>0</v>
      </c>
      <c r="AM1069" s="118">
        <v>0</v>
      </c>
      <c r="AN1069" s="118">
        <v>0</v>
      </c>
      <c r="AO1069" s="118">
        <v>0</v>
      </c>
      <c r="AP1069" s="118">
        <v>0</v>
      </c>
      <c r="AQ1069" s="118">
        <v>0</v>
      </c>
      <c r="AR1069" s="118">
        <f t="shared" si="48"/>
        <v>40000000</v>
      </c>
      <c r="AS1069" s="118">
        <f t="shared" si="49"/>
        <v>0</v>
      </c>
      <c r="AT1069" s="118">
        <f t="shared" si="50"/>
        <v>40000000</v>
      </c>
      <c r="AU1069" s="145"/>
    </row>
    <row r="1070" spans="1:47" ht="15" customHeight="1" x14ac:dyDescent="0.3">
      <c r="A1070" s="116" t="s">
        <v>3532</v>
      </c>
      <c r="B1070" s="116" t="s">
        <v>1296</v>
      </c>
      <c r="C1070" s="116">
        <v>1</v>
      </c>
      <c r="D1070" s="116" t="s">
        <v>0</v>
      </c>
      <c r="E1070" s="116" t="s">
        <v>2</v>
      </c>
      <c r="F1070" s="116" t="s">
        <v>1393</v>
      </c>
      <c r="G1070" s="116" t="s">
        <v>787</v>
      </c>
      <c r="H1070" s="116" t="s">
        <v>1402</v>
      </c>
      <c r="I1070" s="116" t="s">
        <v>1403</v>
      </c>
      <c r="J1070" s="116" t="s">
        <v>1404</v>
      </c>
      <c r="K1070" s="116" t="s">
        <v>787</v>
      </c>
      <c r="L1070" s="116" t="s">
        <v>1398</v>
      </c>
      <c r="M1070" s="116" t="s">
        <v>1405</v>
      </c>
      <c r="N1070" s="116">
        <v>1</v>
      </c>
      <c r="O1070" s="116">
        <v>1</v>
      </c>
      <c r="P1070" s="116">
        <v>1</v>
      </c>
      <c r="Q1070" s="116">
        <v>0</v>
      </c>
      <c r="R1070" s="116">
        <v>0</v>
      </c>
      <c r="S1070" s="116">
        <v>1</v>
      </c>
      <c r="T1070" s="116">
        <v>1</v>
      </c>
      <c r="U1070" s="116">
        <v>1</v>
      </c>
      <c r="V1070" s="116">
        <v>0</v>
      </c>
      <c r="W1070" s="84">
        <v>19445990.18</v>
      </c>
      <c r="X1070" s="117">
        <v>45387</v>
      </c>
      <c r="Y1070" s="117">
        <v>46482</v>
      </c>
      <c r="Z1070" s="84">
        <v>19445990.18</v>
      </c>
      <c r="AA1070" s="116" t="s">
        <v>1406</v>
      </c>
      <c r="AB1070" s="116" t="s">
        <v>1407</v>
      </c>
      <c r="AC1070" s="118">
        <v>0</v>
      </c>
      <c r="AD1070" s="118">
        <v>19445990.18</v>
      </c>
      <c r="AE1070" s="118">
        <v>0</v>
      </c>
      <c r="AF1070" s="118">
        <v>0</v>
      </c>
      <c r="AG1070" s="118">
        <v>0</v>
      </c>
      <c r="AH1070" s="118">
        <v>0</v>
      </c>
      <c r="AI1070" s="118">
        <v>0</v>
      </c>
      <c r="AJ1070" s="118">
        <v>0</v>
      </c>
      <c r="AK1070" s="118">
        <v>0</v>
      </c>
      <c r="AL1070" s="118">
        <v>0</v>
      </c>
      <c r="AM1070" s="118">
        <v>0</v>
      </c>
      <c r="AN1070" s="118">
        <v>0</v>
      </c>
      <c r="AO1070" s="118">
        <v>0</v>
      </c>
      <c r="AP1070" s="118">
        <v>0</v>
      </c>
      <c r="AQ1070" s="118">
        <v>0</v>
      </c>
      <c r="AR1070" s="118">
        <f t="shared" si="48"/>
        <v>19445990.18</v>
      </c>
      <c r="AS1070" s="118">
        <f t="shared" si="49"/>
        <v>0</v>
      </c>
      <c r="AT1070" s="118">
        <f t="shared" si="50"/>
        <v>19445990.18</v>
      </c>
      <c r="AU1070" s="145"/>
    </row>
    <row r="1071" spans="1:47" ht="15" customHeight="1" x14ac:dyDescent="0.3">
      <c r="A1071" s="116" t="s">
        <v>3533</v>
      </c>
      <c r="B1071" s="116" t="s">
        <v>1297</v>
      </c>
      <c r="C1071" s="116">
        <v>1</v>
      </c>
      <c r="D1071" s="116" t="s">
        <v>0</v>
      </c>
      <c r="E1071" s="116" t="s">
        <v>2</v>
      </c>
      <c r="F1071" s="116" t="s">
        <v>1393</v>
      </c>
      <c r="G1071" s="116" t="s">
        <v>787</v>
      </c>
      <c r="H1071" s="116" t="s">
        <v>1402</v>
      </c>
      <c r="I1071" s="116" t="s">
        <v>1403</v>
      </c>
      <c r="J1071" s="116" t="s">
        <v>1404</v>
      </c>
      <c r="K1071" s="116" t="s">
        <v>787</v>
      </c>
      <c r="L1071" s="116" t="s">
        <v>1398</v>
      </c>
      <c r="M1071" s="116" t="s">
        <v>1405</v>
      </c>
      <c r="N1071" s="116">
        <v>1</v>
      </c>
      <c r="O1071" s="116">
        <v>1</v>
      </c>
      <c r="P1071" s="116">
        <v>1</v>
      </c>
      <c r="Q1071" s="116">
        <v>0</v>
      </c>
      <c r="R1071" s="116">
        <v>0</v>
      </c>
      <c r="S1071" s="116">
        <v>1</v>
      </c>
      <c r="T1071" s="116">
        <v>1</v>
      </c>
      <c r="U1071" s="116">
        <v>1</v>
      </c>
      <c r="V1071" s="116">
        <v>0</v>
      </c>
      <c r="W1071" s="84">
        <v>23344400.16</v>
      </c>
      <c r="X1071" s="117">
        <v>45376</v>
      </c>
      <c r="Y1071" s="117">
        <v>46471</v>
      </c>
      <c r="Z1071" s="84">
        <v>23344400.16</v>
      </c>
      <c r="AA1071" s="116" t="s">
        <v>1406</v>
      </c>
      <c r="AB1071" s="116" t="s">
        <v>1407</v>
      </c>
      <c r="AC1071" s="118">
        <v>0</v>
      </c>
      <c r="AD1071" s="118">
        <v>23344400.16</v>
      </c>
      <c r="AE1071" s="118">
        <v>0</v>
      </c>
      <c r="AF1071" s="118">
        <v>0</v>
      </c>
      <c r="AG1071" s="118">
        <v>0</v>
      </c>
      <c r="AH1071" s="118">
        <v>0</v>
      </c>
      <c r="AI1071" s="118">
        <v>0</v>
      </c>
      <c r="AJ1071" s="118">
        <v>0</v>
      </c>
      <c r="AK1071" s="118">
        <v>0</v>
      </c>
      <c r="AL1071" s="118">
        <v>0</v>
      </c>
      <c r="AM1071" s="118">
        <v>0</v>
      </c>
      <c r="AN1071" s="118">
        <v>0</v>
      </c>
      <c r="AO1071" s="118">
        <v>0</v>
      </c>
      <c r="AP1071" s="118">
        <v>0</v>
      </c>
      <c r="AQ1071" s="118">
        <v>0</v>
      </c>
      <c r="AR1071" s="118">
        <f t="shared" si="48"/>
        <v>23344400.16</v>
      </c>
      <c r="AS1071" s="118">
        <f t="shared" si="49"/>
        <v>0</v>
      </c>
      <c r="AT1071" s="118">
        <f t="shared" si="50"/>
        <v>23344400.16</v>
      </c>
      <c r="AU1071" s="145"/>
    </row>
    <row r="1072" spans="1:47" ht="15" customHeight="1" x14ac:dyDescent="0.3">
      <c r="A1072" s="116" t="s">
        <v>3534</v>
      </c>
      <c r="B1072" s="116" t="s">
        <v>1298</v>
      </c>
      <c r="C1072" s="116">
        <v>1</v>
      </c>
      <c r="D1072" s="116" t="s">
        <v>0</v>
      </c>
      <c r="E1072" s="116" t="s">
        <v>2</v>
      </c>
      <c r="F1072" s="116" t="s">
        <v>1393</v>
      </c>
      <c r="G1072" s="116" t="s">
        <v>1401</v>
      </c>
      <c r="H1072" s="116" t="s">
        <v>1402</v>
      </c>
      <c r="I1072" s="116" t="s">
        <v>1403</v>
      </c>
      <c r="J1072" s="116" t="s">
        <v>1404</v>
      </c>
      <c r="K1072" s="116" t="s">
        <v>1434</v>
      </c>
      <c r="L1072" s="116" t="s">
        <v>1398</v>
      </c>
      <c r="M1072" s="116" t="s">
        <v>1405</v>
      </c>
      <c r="N1072" s="116">
        <v>1</v>
      </c>
      <c r="O1072" s="116">
        <v>1</v>
      </c>
      <c r="P1072" s="116">
        <v>1</v>
      </c>
      <c r="Q1072" s="116">
        <v>0</v>
      </c>
      <c r="R1072" s="116">
        <v>0</v>
      </c>
      <c r="S1072" s="116">
        <v>1</v>
      </c>
      <c r="T1072" s="116">
        <v>1</v>
      </c>
      <c r="U1072" s="116">
        <v>1</v>
      </c>
      <c r="V1072" s="116">
        <v>0</v>
      </c>
      <c r="W1072" s="84">
        <v>3594977.23</v>
      </c>
      <c r="X1072" s="117">
        <v>45387</v>
      </c>
      <c r="Y1072" s="117">
        <v>46482</v>
      </c>
      <c r="Z1072" s="84">
        <v>3594977.23</v>
      </c>
      <c r="AA1072" s="116" t="s">
        <v>1406</v>
      </c>
      <c r="AB1072" s="116" t="s">
        <v>1407</v>
      </c>
      <c r="AC1072" s="118">
        <v>0</v>
      </c>
      <c r="AD1072" s="118">
        <v>3594977.23</v>
      </c>
      <c r="AE1072" s="118">
        <v>0</v>
      </c>
      <c r="AF1072" s="118">
        <v>0</v>
      </c>
      <c r="AG1072" s="118">
        <v>0</v>
      </c>
      <c r="AH1072" s="118">
        <v>0</v>
      </c>
      <c r="AI1072" s="118">
        <v>0</v>
      </c>
      <c r="AJ1072" s="118">
        <v>0</v>
      </c>
      <c r="AK1072" s="118">
        <v>0</v>
      </c>
      <c r="AL1072" s="118">
        <v>0</v>
      </c>
      <c r="AM1072" s="118">
        <v>0</v>
      </c>
      <c r="AN1072" s="118">
        <v>0</v>
      </c>
      <c r="AO1072" s="118">
        <v>0</v>
      </c>
      <c r="AP1072" s="118">
        <v>0</v>
      </c>
      <c r="AQ1072" s="118">
        <v>0</v>
      </c>
      <c r="AR1072" s="118">
        <f t="shared" si="48"/>
        <v>3594977.23</v>
      </c>
      <c r="AS1072" s="118">
        <f t="shared" si="49"/>
        <v>0</v>
      </c>
      <c r="AT1072" s="118">
        <f t="shared" si="50"/>
        <v>3594977.23</v>
      </c>
      <c r="AU1072" s="145"/>
    </row>
    <row r="1073" spans="1:47" ht="15" customHeight="1" x14ac:dyDescent="0.3">
      <c r="A1073" s="116" t="s">
        <v>3535</v>
      </c>
      <c r="B1073" s="116" t="s">
        <v>1104</v>
      </c>
      <c r="C1073" s="116">
        <v>1</v>
      </c>
      <c r="D1073" s="116" t="s">
        <v>0</v>
      </c>
      <c r="E1073" s="116" t="s">
        <v>2</v>
      </c>
      <c r="F1073" s="116" t="s">
        <v>1393</v>
      </c>
      <c r="G1073" s="116" t="s">
        <v>1401</v>
      </c>
      <c r="H1073" s="116" t="s">
        <v>1402</v>
      </c>
      <c r="I1073" s="116" t="s">
        <v>1403</v>
      </c>
      <c r="J1073" s="116" t="s">
        <v>1404</v>
      </c>
      <c r="K1073" s="116" t="s">
        <v>1435</v>
      </c>
      <c r="L1073" s="116" t="s">
        <v>1398</v>
      </c>
      <c r="M1073" s="116" t="s">
        <v>1405</v>
      </c>
      <c r="N1073" s="116">
        <v>1</v>
      </c>
      <c r="O1073" s="116">
        <v>1</v>
      </c>
      <c r="P1073" s="116">
        <v>1</v>
      </c>
      <c r="Q1073" s="116">
        <v>0</v>
      </c>
      <c r="R1073" s="116">
        <v>0</v>
      </c>
      <c r="S1073" s="116">
        <v>1</v>
      </c>
      <c r="T1073" s="116">
        <v>1</v>
      </c>
      <c r="U1073" s="116">
        <v>1</v>
      </c>
      <c r="V1073" s="116">
        <v>0</v>
      </c>
      <c r="W1073" s="84">
        <v>400901</v>
      </c>
      <c r="X1073" s="117">
        <v>45397</v>
      </c>
      <c r="Y1073" s="117">
        <v>48761</v>
      </c>
      <c r="Z1073" s="84">
        <v>500000</v>
      </c>
      <c r="AA1073" s="116" t="s">
        <v>1406</v>
      </c>
      <c r="AB1073" s="116" t="s">
        <v>1407</v>
      </c>
      <c r="AC1073" s="118">
        <v>45045</v>
      </c>
      <c r="AD1073" s="118">
        <v>54054</v>
      </c>
      <c r="AE1073" s="118">
        <v>54054</v>
      </c>
      <c r="AF1073" s="118">
        <v>54054</v>
      </c>
      <c r="AG1073" s="118">
        <v>54054</v>
      </c>
      <c r="AH1073" s="118">
        <v>54054</v>
      </c>
      <c r="AI1073" s="118">
        <v>54054</v>
      </c>
      <c r="AJ1073" s="118">
        <v>31532</v>
      </c>
      <c r="AK1073" s="118">
        <v>0</v>
      </c>
      <c r="AL1073" s="118">
        <v>0</v>
      </c>
      <c r="AM1073" s="118">
        <v>0</v>
      </c>
      <c r="AN1073" s="118">
        <v>0</v>
      </c>
      <c r="AO1073" s="118">
        <v>0</v>
      </c>
      <c r="AP1073" s="118">
        <v>0</v>
      </c>
      <c r="AQ1073" s="118">
        <v>0</v>
      </c>
      <c r="AR1073" s="118">
        <f t="shared" si="48"/>
        <v>99099</v>
      </c>
      <c r="AS1073" s="118">
        <f t="shared" si="49"/>
        <v>301802</v>
      </c>
      <c r="AT1073" s="118">
        <f t="shared" si="50"/>
        <v>400901</v>
      </c>
      <c r="AU1073" s="145"/>
    </row>
    <row r="1074" spans="1:47" ht="15" customHeight="1" x14ac:dyDescent="0.3">
      <c r="A1074" s="116" t="s">
        <v>3536</v>
      </c>
      <c r="B1074" s="116" t="s">
        <v>1300</v>
      </c>
      <c r="C1074" s="116">
        <v>1</v>
      </c>
      <c r="D1074" s="116" t="s">
        <v>0</v>
      </c>
      <c r="E1074" s="116" t="s">
        <v>2</v>
      </c>
      <c r="F1074" s="116" t="s">
        <v>1393</v>
      </c>
      <c r="G1074" s="116" t="s">
        <v>1401</v>
      </c>
      <c r="H1074" s="116" t="s">
        <v>1402</v>
      </c>
      <c r="I1074" s="116" t="s">
        <v>1403</v>
      </c>
      <c r="J1074" s="116" t="s">
        <v>1404</v>
      </c>
      <c r="K1074" s="116" t="s">
        <v>1435</v>
      </c>
      <c r="L1074" s="116" t="s">
        <v>1398</v>
      </c>
      <c r="M1074" s="116" t="s">
        <v>1405</v>
      </c>
      <c r="N1074" s="116">
        <v>1</v>
      </c>
      <c r="O1074" s="116">
        <v>1</v>
      </c>
      <c r="P1074" s="116">
        <v>1</v>
      </c>
      <c r="Q1074" s="116">
        <v>0</v>
      </c>
      <c r="R1074" s="116">
        <v>0</v>
      </c>
      <c r="S1074" s="116">
        <v>1</v>
      </c>
      <c r="T1074" s="116">
        <v>1</v>
      </c>
      <c r="U1074" s="116">
        <v>1</v>
      </c>
      <c r="V1074" s="116">
        <v>0</v>
      </c>
      <c r="W1074" s="84">
        <v>7773712.4699999997</v>
      </c>
      <c r="X1074" s="117">
        <v>45387</v>
      </c>
      <c r="Y1074" s="117">
        <v>46482</v>
      </c>
      <c r="Z1074" s="84">
        <v>7773712.4699999997</v>
      </c>
      <c r="AA1074" s="116" t="s">
        <v>1406</v>
      </c>
      <c r="AB1074" s="116" t="s">
        <v>1407</v>
      </c>
      <c r="AC1074" s="118">
        <v>0</v>
      </c>
      <c r="AD1074" s="118">
        <v>7773712.4699999997</v>
      </c>
      <c r="AE1074" s="118">
        <v>0</v>
      </c>
      <c r="AF1074" s="118">
        <v>0</v>
      </c>
      <c r="AG1074" s="118">
        <v>0</v>
      </c>
      <c r="AH1074" s="118">
        <v>0</v>
      </c>
      <c r="AI1074" s="118">
        <v>0</v>
      </c>
      <c r="AJ1074" s="118">
        <v>0</v>
      </c>
      <c r="AK1074" s="118">
        <v>0</v>
      </c>
      <c r="AL1074" s="118">
        <v>0</v>
      </c>
      <c r="AM1074" s="118">
        <v>0</v>
      </c>
      <c r="AN1074" s="118">
        <v>0</v>
      </c>
      <c r="AO1074" s="118">
        <v>0</v>
      </c>
      <c r="AP1074" s="118">
        <v>0</v>
      </c>
      <c r="AQ1074" s="118">
        <v>0</v>
      </c>
      <c r="AR1074" s="118">
        <f t="shared" si="48"/>
        <v>7773712.4699999997</v>
      </c>
      <c r="AS1074" s="118">
        <f t="shared" si="49"/>
        <v>0</v>
      </c>
      <c r="AT1074" s="118">
        <f t="shared" si="50"/>
        <v>7773712.4699999997</v>
      </c>
      <c r="AU1074" s="145"/>
    </row>
    <row r="1075" spans="1:47" ht="15" customHeight="1" x14ac:dyDescent="0.3">
      <c r="A1075" s="116" t="s">
        <v>3537</v>
      </c>
      <c r="B1075" s="116" t="s">
        <v>1301</v>
      </c>
      <c r="C1075" s="116">
        <v>1</v>
      </c>
      <c r="D1075" s="116" t="s">
        <v>0</v>
      </c>
      <c r="E1075" s="116" t="s">
        <v>2</v>
      </c>
      <c r="F1075" s="116" t="s">
        <v>1393</v>
      </c>
      <c r="G1075" s="116" t="s">
        <v>323</v>
      </c>
      <c r="H1075" s="116" t="s">
        <v>1402</v>
      </c>
      <c r="I1075" s="116" t="s">
        <v>1403</v>
      </c>
      <c r="J1075" s="116" t="s">
        <v>1404</v>
      </c>
      <c r="K1075" s="116" t="s">
        <v>549</v>
      </c>
      <c r="L1075" s="116" t="s">
        <v>1398</v>
      </c>
      <c r="M1075" s="116" t="s">
        <v>1405</v>
      </c>
      <c r="N1075" s="116">
        <v>1</v>
      </c>
      <c r="O1075" s="116">
        <v>1</v>
      </c>
      <c r="P1075" s="116">
        <v>1</v>
      </c>
      <c r="Q1075" s="116">
        <v>0</v>
      </c>
      <c r="R1075" s="116">
        <v>0</v>
      </c>
      <c r="S1075" s="116">
        <v>1</v>
      </c>
      <c r="T1075" s="116">
        <v>1</v>
      </c>
      <c r="U1075" s="116">
        <v>1</v>
      </c>
      <c r="V1075" s="116">
        <v>0</v>
      </c>
      <c r="W1075" s="84">
        <v>110000000</v>
      </c>
      <c r="X1075" s="117">
        <v>45398</v>
      </c>
      <c r="Y1075" s="117">
        <v>47224</v>
      </c>
      <c r="Z1075" s="84">
        <v>110000000</v>
      </c>
      <c r="AA1075" s="116" t="s">
        <v>1406</v>
      </c>
      <c r="AB1075" s="116" t="s">
        <v>1407</v>
      </c>
      <c r="AC1075" s="118">
        <v>0</v>
      </c>
      <c r="AD1075" s="118">
        <v>0</v>
      </c>
      <c r="AE1075" s="118">
        <v>0</v>
      </c>
      <c r="AF1075" s="118">
        <v>110000000</v>
      </c>
      <c r="AG1075" s="118">
        <v>0</v>
      </c>
      <c r="AH1075" s="118">
        <v>0</v>
      </c>
      <c r="AI1075" s="118">
        <v>0</v>
      </c>
      <c r="AJ1075" s="118">
        <v>0</v>
      </c>
      <c r="AK1075" s="118">
        <v>0</v>
      </c>
      <c r="AL1075" s="118">
        <v>0</v>
      </c>
      <c r="AM1075" s="118">
        <v>0</v>
      </c>
      <c r="AN1075" s="118">
        <v>0</v>
      </c>
      <c r="AO1075" s="118">
        <v>0</v>
      </c>
      <c r="AP1075" s="118">
        <v>0</v>
      </c>
      <c r="AQ1075" s="118">
        <v>0</v>
      </c>
      <c r="AR1075" s="118">
        <f t="shared" si="48"/>
        <v>0</v>
      </c>
      <c r="AS1075" s="118">
        <f t="shared" si="49"/>
        <v>110000000</v>
      </c>
      <c r="AT1075" s="118">
        <f t="shared" si="50"/>
        <v>110000000</v>
      </c>
      <c r="AU1075" s="145"/>
    </row>
    <row r="1076" spans="1:47" ht="15" customHeight="1" x14ac:dyDescent="0.3">
      <c r="A1076" s="116" t="s">
        <v>3538</v>
      </c>
      <c r="B1076" s="116" t="s">
        <v>1302</v>
      </c>
      <c r="C1076" s="116">
        <v>1</v>
      </c>
      <c r="D1076" s="116" t="s">
        <v>0</v>
      </c>
      <c r="E1076" s="116" t="s">
        <v>2</v>
      </c>
      <c r="F1076" s="116" t="s">
        <v>1393</v>
      </c>
      <c r="G1076" s="116" t="s">
        <v>323</v>
      </c>
      <c r="H1076" s="116" t="s">
        <v>1402</v>
      </c>
      <c r="I1076" s="116" t="s">
        <v>1403</v>
      </c>
      <c r="J1076" s="116" t="s">
        <v>1404</v>
      </c>
      <c r="K1076" s="116" t="s">
        <v>549</v>
      </c>
      <c r="L1076" s="116" t="s">
        <v>1398</v>
      </c>
      <c r="M1076" s="116" t="s">
        <v>1405</v>
      </c>
      <c r="N1076" s="116">
        <v>1</v>
      </c>
      <c r="O1076" s="116">
        <v>1</v>
      </c>
      <c r="P1076" s="116">
        <v>1</v>
      </c>
      <c r="Q1076" s="116">
        <v>0</v>
      </c>
      <c r="R1076" s="116">
        <v>0</v>
      </c>
      <c r="S1076" s="116">
        <v>1</v>
      </c>
      <c r="T1076" s="116">
        <v>1</v>
      </c>
      <c r="U1076" s="116">
        <v>1</v>
      </c>
      <c r="V1076" s="116">
        <v>0</v>
      </c>
      <c r="W1076" s="84">
        <v>200000000</v>
      </c>
      <c r="X1076" s="117">
        <v>45398</v>
      </c>
      <c r="Y1076" s="117">
        <v>47224</v>
      </c>
      <c r="Z1076" s="84">
        <v>200000000</v>
      </c>
      <c r="AA1076" s="116" t="s">
        <v>1406</v>
      </c>
      <c r="AB1076" s="116" t="s">
        <v>1407</v>
      </c>
      <c r="AC1076" s="118">
        <v>0</v>
      </c>
      <c r="AD1076" s="118">
        <v>0</v>
      </c>
      <c r="AE1076" s="118">
        <v>0</v>
      </c>
      <c r="AF1076" s="118">
        <v>200000000</v>
      </c>
      <c r="AG1076" s="118">
        <v>0</v>
      </c>
      <c r="AH1076" s="118">
        <v>0</v>
      </c>
      <c r="AI1076" s="118">
        <v>0</v>
      </c>
      <c r="AJ1076" s="118">
        <v>0</v>
      </c>
      <c r="AK1076" s="118">
        <v>0</v>
      </c>
      <c r="AL1076" s="118">
        <v>0</v>
      </c>
      <c r="AM1076" s="118">
        <v>0</v>
      </c>
      <c r="AN1076" s="118">
        <v>0</v>
      </c>
      <c r="AO1076" s="118">
        <v>0</v>
      </c>
      <c r="AP1076" s="118">
        <v>0</v>
      </c>
      <c r="AQ1076" s="118">
        <v>0</v>
      </c>
      <c r="AR1076" s="118">
        <f t="shared" si="48"/>
        <v>0</v>
      </c>
      <c r="AS1076" s="118">
        <f t="shared" si="49"/>
        <v>200000000</v>
      </c>
      <c r="AT1076" s="118">
        <f t="shared" si="50"/>
        <v>200000000</v>
      </c>
      <c r="AU1076" s="145"/>
    </row>
    <row r="1077" spans="1:47" ht="15" customHeight="1" x14ac:dyDescent="0.3">
      <c r="A1077" s="116" t="s">
        <v>3539</v>
      </c>
      <c r="B1077" s="116" t="s">
        <v>1303</v>
      </c>
      <c r="C1077" s="116">
        <v>1</v>
      </c>
      <c r="D1077" s="116" t="s">
        <v>0</v>
      </c>
      <c r="E1077" s="116" t="s">
        <v>2</v>
      </c>
      <c r="F1077" s="116" t="s">
        <v>1393</v>
      </c>
      <c r="G1077" s="116" t="s">
        <v>561</v>
      </c>
      <c r="H1077" s="116" t="s">
        <v>1402</v>
      </c>
      <c r="I1077" s="116" t="s">
        <v>1396</v>
      </c>
      <c r="J1077" s="116" t="s">
        <v>1404</v>
      </c>
      <c r="K1077" s="116" t="s">
        <v>561</v>
      </c>
      <c r="L1077" s="116" t="s">
        <v>1398</v>
      </c>
      <c r="M1077" s="116" t="s">
        <v>1405</v>
      </c>
      <c r="N1077" s="116">
        <v>1</v>
      </c>
      <c r="O1077" s="116">
        <v>1</v>
      </c>
      <c r="P1077" s="116">
        <v>1</v>
      </c>
      <c r="Q1077" s="116">
        <v>0</v>
      </c>
      <c r="R1077" s="116">
        <v>1</v>
      </c>
      <c r="S1077" s="116">
        <v>1</v>
      </c>
      <c r="T1077" s="116">
        <v>1</v>
      </c>
      <c r="U1077" s="116">
        <v>0</v>
      </c>
      <c r="V1077" s="116">
        <v>0</v>
      </c>
      <c r="W1077" s="84">
        <v>164000000</v>
      </c>
      <c r="X1077" s="117">
        <v>45418</v>
      </c>
      <c r="Y1077" s="117">
        <v>46513</v>
      </c>
      <c r="Z1077" s="84">
        <v>164000000</v>
      </c>
      <c r="AA1077" s="116" t="s">
        <v>1406</v>
      </c>
      <c r="AB1077" s="116" t="s">
        <v>1407</v>
      </c>
      <c r="AC1077" s="118">
        <v>0</v>
      </c>
      <c r="AD1077" s="118">
        <v>164000000</v>
      </c>
      <c r="AE1077" s="118">
        <v>0</v>
      </c>
      <c r="AF1077" s="118">
        <v>0</v>
      </c>
      <c r="AG1077" s="118">
        <v>0</v>
      </c>
      <c r="AH1077" s="118">
        <v>0</v>
      </c>
      <c r="AI1077" s="118">
        <v>0</v>
      </c>
      <c r="AJ1077" s="118">
        <v>0</v>
      </c>
      <c r="AK1077" s="118">
        <v>0</v>
      </c>
      <c r="AL1077" s="118">
        <v>0</v>
      </c>
      <c r="AM1077" s="118">
        <v>0</v>
      </c>
      <c r="AN1077" s="118">
        <v>0</v>
      </c>
      <c r="AO1077" s="118">
        <v>0</v>
      </c>
      <c r="AP1077" s="118">
        <v>0</v>
      </c>
      <c r="AQ1077" s="118">
        <v>0</v>
      </c>
      <c r="AR1077" s="118">
        <f t="shared" si="48"/>
        <v>164000000</v>
      </c>
      <c r="AS1077" s="118">
        <f t="shared" si="49"/>
        <v>0</v>
      </c>
      <c r="AT1077" s="118">
        <f t="shared" si="50"/>
        <v>164000000</v>
      </c>
      <c r="AU1077" s="145"/>
    </row>
    <row r="1078" spans="1:47" ht="15" customHeight="1" x14ac:dyDescent="0.3">
      <c r="A1078" s="116" t="s">
        <v>3540</v>
      </c>
      <c r="B1078" s="116" t="s">
        <v>1304</v>
      </c>
      <c r="C1078" s="116">
        <v>1</v>
      </c>
      <c r="D1078" s="116" t="s">
        <v>0</v>
      </c>
      <c r="E1078" s="116" t="s">
        <v>2</v>
      </c>
      <c r="F1078" s="116" t="s">
        <v>1393</v>
      </c>
      <c r="G1078" s="116" t="s">
        <v>323</v>
      </c>
      <c r="H1078" s="116" t="s">
        <v>1402</v>
      </c>
      <c r="I1078" s="116" t="s">
        <v>1403</v>
      </c>
      <c r="J1078" s="116" t="s">
        <v>1404</v>
      </c>
      <c r="K1078" s="116" t="s">
        <v>549</v>
      </c>
      <c r="L1078" s="116" t="s">
        <v>1398</v>
      </c>
      <c r="M1078" s="116" t="s">
        <v>1405</v>
      </c>
      <c r="N1078" s="116">
        <v>1</v>
      </c>
      <c r="O1078" s="116">
        <v>1</v>
      </c>
      <c r="P1078" s="116">
        <v>1</v>
      </c>
      <c r="Q1078" s="116">
        <v>0</v>
      </c>
      <c r="R1078" s="116">
        <v>0</v>
      </c>
      <c r="S1078" s="116">
        <v>1</v>
      </c>
      <c r="T1078" s="116">
        <v>1</v>
      </c>
      <c r="U1078" s="116">
        <v>1</v>
      </c>
      <c r="V1078" s="116">
        <v>0</v>
      </c>
      <c r="W1078" s="84">
        <v>150000000</v>
      </c>
      <c r="X1078" s="117">
        <v>45425</v>
      </c>
      <c r="Y1078" s="117">
        <v>47251</v>
      </c>
      <c r="Z1078" s="84">
        <v>150000000</v>
      </c>
      <c r="AA1078" s="116" t="s">
        <v>1406</v>
      </c>
      <c r="AB1078" s="116" t="s">
        <v>1407</v>
      </c>
      <c r="AC1078" s="118">
        <v>0</v>
      </c>
      <c r="AD1078" s="118">
        <v>0</v>
      </c>
      <c r="AE1078" s="118">
        <v>0</v>
      </c>
      <c r="AF1078" s="118">
        <v>150000000</v>
      </c>
      <c r="AG1078" s="118">
        <v>0</v>
      </c>
      <c r="AH1078" s="118">
        <v>0</v>
      </c>
      <c r="AI1078" s="118">
        <v>0</v>
      </c>
      <c r="AJ1078" s="118">
        <v>0</v>
      </c>
      <c r="AK1078" s="118">
        <v>0</v>
      </c>
      <c r="AL1078" s="118">
        <v>0</v>
      </c>
      <c r="AM1078" s="118">
        <v>0</v>
      </c>
      <c r="AN1078" s="118">
        <v>0</v>
      </c>
      <c r="AO1078" s="118">
        <v>0</v>
      </c>
      <c r="AP1078" s="118">
        <v>0</v>
      </c>
      <c r="AQ1078" s="118">
        <v>0</v>
      </c>
      <c r="AR1078" s="118">
        <f t="shared" si="48"/>
        <v>0</v>
      </c>
      <c r="AS1078" s="118">
        <f t="shared" si="49"/>
        <v>150000000</v>
      </c>
      <c r="AT1078" s="118">
        <f t="shared" si="50"/>
        <v>150000000</v>
      </c>
      <c r="AU1078" s="145"/>
    </row>
    <row r="1079" spans="1:47" ht="15" customHeight="1" x14ac:dyDescent="0.3">
      <c r="A1079" s="116" t="s">
        <v>3541</v>
      </c>
      <c r="B1079" s="116" t="s">
        <v>1105</v>
      </c>
      <c r="C1079" s="116">
        <v>1</v>
      </c>
      <c r="D1079" s="116" t="s">
        <v>0</v>
      </c>
      <c r="E1079" s="116" t="s">
        <v>2</v>
      </c>
      <c r="F1079" s="116" t="s">
        <v>1393</v>
      </c>
      <c r="G1079" s="116" t="s">
        <v>1401</v>
      </c>
      <c r="H1079" s="116" t="s">
        <v>1402</v>
      </c>
      <c r="I1079" s="116" t="s">
        <v>1403</v>
      </c>
      <c r="J1079" s="116" t="s">
        <v>1404</v>
      </c>
      <c r="K1079" s="116" t="s">
        <v>1430</v>
      </c>
      <c r="L1079" s="116" t="s">
        <v>1398</v>
      </c>
      <c r="M1079" s="116" t="s">
        <v>1405</v>
      </c>
      <c r="N1079" s="116">
        <v>1</v>
      </c>
      <c r="O1079" s="116">
        <v>1</v>
      </c>
      <c r="P1079" s="116">
        <v>1</v>
      </c>
      <c r="Q1079" s="116">
        <v>0</v>
      </c>
      <c r="R1079" s="116">
        <v>0</v>
      </c>
      <c r="S1079" s="116">
        <v>1</v>
      </c>
      <c r="T1079" s="116">
        <v>1</v>
      </c>
      <c r="U1079" s="116">
        <v>1</v>
      </c>
      <c r="V1079" s="116">
        <v>0</v>
      </c>
      <c r="W1079" s="84">
        <v>1293585.23</v>
      </c>
      <c r="X1079" s="117">
        <v>45435</v>
      </c>
      <c r="Y1079" s="117">
        <v>47991</v>
      </c>
      <c r="Z1079" s="84">
        <v>1724780.33</v>
      </c>
      <c r="AA1079" s="116" t="s">
        <v>1406</v>
      </c>
      <c r="AB1079" s="116" t="s">
        <v>1407</v>
      </c>
      <c r="AC1079" s="118">
        <v>205331.00000000003</v>
      </c>
      <c r="AD1079" s="118">
        <v>246397.20000000004</v>
      </c>
      <c r="AE1079" s="118">
        <v>246397.2</v>
      </c>
      <c r="AF1079" s="118">
        <v>246397.2</v>
      </c>
      <c r="AG1079" s="118">
        <v>246397.2</v>
      </c>
      <c r="AH1079" s="118">
        <v>102665.43000000047</v>
      </c>
      <c r="AI1079" s="118">
        <v>0</v>
      </c>
      <c r="AJ1079" s="118">
        <v>0</v>
      </c>
      <c r="AK1079" s="118">
        <v>0</v>
      </c>
      <c r="AL1079" s="118">
        <v>0</v>
      </c>
      <c r="AM1079" s="118">
        <v>0</v>
      </c>
      <c r="AN1079" s="118">
        <v>0</v>
      </c>
      <c r="AO1079" s="118">
        <v>0</v>
      </c>
      <c r="AP1079" s="118">
        <v>0</v>
      </c>
      <c r="AQ1079" s="118">
        <v>0</v>
      </c>
      <c r="AR1079" s="118">
        <f t="shared" si="48"/>
        <v>451728.20000000007</v>
      </c>
      <c r="AS1079" s="118">
        <f t="shared" si="49"/>
        <v>841857.03000000061</v>
      </c>
      <c r="AT1079" s="118">
        <f t="shared" si="50"/>
        <v>1293585.2300000007</v>
      </c>
      <c r="AU1079" s="145"/>
    </row>
    <row r="1080" spans="1:47" ht="15" customHeight="1" x14ac:dyDescent="0.3">
      <c r="A1080" s="116" t="s">
        <v>3542</v>
      </c>
      <c r="B1080" s="116" t="s">
        <v>1305</v>
      </c>
      <c r="C1080" s="116">
        <v>1</v>
      </c>
      <c r="D1080" s="116" t="s">
        <v>0</v>
      </c>
      <c r="E1080" s="116" t="s">
        <v>2</v>
      </c>
      <c r="F1080" s="116" t="s">
        <v>1393</v>
      </c>
      <c r="G1080" s="116" t="s">
        <v>1401</v>
      </c>
      <c r="H1080" s="116" t="s">
        <v>1402</v>
      </c>
      <c r="I1080" s="116" t="s">
        <v>1403</v>
      </c>
      <c r="J1080" s="116" t="s">
        <v>1404</v>
      </c>
      <c r="K1080" s="116" t="s">
        <v>1436</v>
      </c>
      <c r="L1080" s="116" t="s">
        <v>1398</v>
      </c>
      <c r="M1080" s="116" t="s">
        <v>1405</v>
      </c>
      <c r="N1080" s="116">
        <v>1</v>
      </c>
      <c r="O1080" s="116">
        <v>1</v>
      </c>
      <c r="P1080" s="116">
        <v>1</v>
      </c>
      <c r="Q1080" s="116">
        <v>0</v>
      </c>
      <c r="R1080" s="116">
        <v>0</v>
      </c>
      <c r="S1080" s="116">
        <v>1</v>
      </c>
      <c r="T1080" s="116">
        <v>1</v>
      </c>
      <c r="U1080" s="116">
        <v>1</v>
      </c>
      <c r="V1080" s="116">
        <v>0</v>
      </c>
      <c r="W1080" s="84">
        <v>686665.55</v>
      </c>
      <c r="X1080" s="117">
        <v>45376</v>
      </c>
      <c r="Y1080" s="117">
        <v>46471</v>
      </c>
      <c r="Z1080" s="84">
        <v>686665.55</v>
      </c>
      <c r="AA1080" s="116" t="s">
        <v>1406</v>
      </c>
      <c r="AB1080" s="116" t="s">
        <v>1407</v>
      </c>
      <c r="AC1080" s="118">
        <v>0</v>
      </c>
      <c r="AD1080" s="118">
        <v>686665.55</v>
      </c>
      <c r="AE1080" s="118">
        <v>0</v>
      </c>
      <c r="AF1080" s="118">
        <v>0</v>
      </c>
      <c r="AG1080" s="118">
        <v>0</v>
      </c>
      <c r="AH1080" s="118">
        <v>0</v>
      </c>
      <c r="AI1080" s="118">
        <v>0</v>
      </c>
      <c r="AJ1080" s="118">
        <v>0</v>
      </c>
      <c r="AK1080" s="118">
        <v>0</v>
      </c>
      <c r="AL1080" s="118">
        <v>0</v>
      </c>
      <c r="AM1080" s="118">
        <v>0</v>
      </c>
      <c r="AN1080" s="118">
        <v>0</v>
      </c>
      <c r="AO1080" s="118">
        <v>0</v>
      </c>
      <c r="AP1080" s="118">
        <v>0</v>
      </c>
      <c r="AQ1080" s="118">
        <v>0</v>
      </c>
      <c r="AR1080" s="118">
        <f t="shared" si="48"/>
        <v>686665.55</v>
      </c>
      <c r="AS1080" s="118">
        <f t="shared" si="49"/>
        <v>0</v>
      </c>
      <c r="AT1080" s="118">
        <f t="shared" si="50"/>
        <v>686665.55</v>
      </c>
      <c r="AU1080" s="145"/>
    </row>
    <row r="1081" spans="1:47" ht="15" customHeight="1" x14ac:dyDescent="0.3">
      <c r="A1081" s="116" t="s">
        <v>3543</v>
      </c>
      <c r="B1081" s="116" t="s">
        <v>1307</v>
      </c>
      <c r="C1081" s="116">
        <v>1</v>
      </c>
      <c r="D1081" s="116" t="s">
        <v>0</v>
      </c>
      <c r="E1081" s="116" t="s">
        <v>2</v>
      </c>
      <c r="F1081" s="116" t="s">
        <v>1393</v>
      </c>
      <c r="G1081" s="116" t="s">
        <v>1401</v>
      </c>
      <c r="H1081" s="116" t="s">
        <v>1402</v>
      </c>
      <c r="I1081" s="116" t="s">
        <v>1403</v>
      </c>
      <c r="J1081" s="116" t="s">
        <v>1404</v>
      </c>
      <c r="K1081" s="116" t="s">
        <v>1437</v>
      </c>
      <c r="L1081" s="116" t="s">
        <v>1398</v>
      </c>
      <c r="M1081" s="116" t="s">
        <v>1405</v>
      </c>
      <c r="N1081" s="116">
        <v>1</v>
      </c>
      <c r="O1081" s="116">
        <v>1</v>
      </c>
      <c r="P1081" s="116">
        <v>1</v>
      </c>
      <c r="Q1081" s="116">
        <v>0</v>
      </c>
      <c r="R1081" s="116">
        <v>0</v>
      </c>
      <c r="S1081" s="116">
        <v>1</v>
      </c>
      <c r="T1081" s="116">
        <v>1</v>
      </c>
      <c r="U1081" s="116">
        <v>1</v>
      </c>
      <c r="V1081" s="116">
        <v>0</v>
      </c>
      <c r="W1081" s="84">
        <v>720959.79</v>
      </c>
      <c r="X1081" s="117">
        <v>45376</v>
      </c>
      <c r="Y1081" s="117">
        <v>46471</v>
      </c>
      <c r="Z1081" s="84">
        <v>720959.79</v>
      </c>
      <c r="AA1081" s="116" t="s">
        <v>1406</v>
      </c>
      <c r="AB1081" s="116" t="s">
        <v>1407</v>
      </c>
      <c r="AC1081" s="118">
        <v>0</v>
      </c>
      <c r="AD1081" s="118">
        <v>720959.79</v>
      </c>
      <c r="AE1081" s="118">
        <v>0</v>
      </c>
      <c r="AF1081" s="118">
        <v>0</v>
      </c>
      <c r="AG1081" s="118">
        <v>0</v>
      </c>
      <c r="AH1081" s="118">
        <v>0</v>
      </c>
      <c r="AI1081" s="118">
        <v>0</v>
      </c>
      <c r="AJ1081" s="118">
        <v>0</v>
      </c>
      <c r="AK1081" s="118">
        <v>0</v>
      </c>
      <c r="AL1081" s="118">
        <v>0</v>
      </c>
      <c r="AM1081" s="118">
        <v>0</v>
      </c>
      <c r="AN1081" s="118">
        <v>0</v>
      </c>
      <c r="AO1081" s="118">
        <v>0</v>
      </c>
      <c r="AP1081" s="118">
        <v>0</v>
      </c>
      <c r="AQ1081" s="118">
        <v>0</v>
      </c>
      <c r="AR1081" s="118">
        <f t="shared" si="48"/>
        <v>720959.79</v>
      </c>
      <c r="AS1081" s="118">
        <f t="shared" si="49"/>
        <v>0</v>
      </c>
      <c r="AT1081" s="118">
        <f t="shared" si="50"/>
        <v>720959.79</v>
      </c>
      <c r="AU1081" s="145"/>
    </row>
    <row r="1082" spans="1:47" ht="15" customHeight="1" x14ac:dyDescent="0.3">
      <c r="A1082" s="116" t="s">
        <v>3544</v>
      </c>
      <c r="B1082" s="116" t="s">
        <v>1309</v>
      </c>
      <c r="C1082" s="116">
        <v>1</v>
      </c>
      <c r="D1082" s="116" t="s">
        <v>0</v>
      </c>
      <c r="E1082" s="116" t="s">
        <v>2</v>
      </c>
      <c r="F1082" s="116" t="s">
        <v>1393</v>
      </c>
      <c r="G1082" s="116" t="s">
        <v>1401</v>
      </c>
      <c r="H1082" s="116" t="s">
        <v>1402</v>
      </c>
      <c r="I1082" s="116" t="s">
        <v>1403</v>
      </c>
      <c r="J1082" s="116" t="s">
        <v>1404</v>
      </c>
      <c r="K1082" s="116" t="s">
        <v>1438</v>
      </c>
      <c r="L1082" s="116" t="s">
        <v>1398</v>
      </c>
      <c r="M1082" s="116" t="s">
        <v>1405</v>
      </c>
      <c r="N1082" s="116">
        <v>1</v>
      </c>
      <c r="O1082" s="116">
        <v>1</v>
      </c>
      <c r="P1082" s="116">
        <v>1</v>
      </c>
      <c r="Q1082" s="116">
        <v>0</v>
      </c>
      <c r="R1082" s="116">
        <v>0</v>
      </c>
      <c r="S1082" s="116">
        <v>1</v>
      </c>
      <c r="T1082" s="116">
        <v>1</v>
      </c>
      <c r="U1082" s="116">
        <v>1</v>
      </c>
      <c r="V1082" s="116">
        <v>0</v>
      </c>
      <c r="W1082" s="84">
        <v>577901.26</v>
      </c>
      <c r="X1082" s="117">
        <v>45376</v>
      </c>
      <c r="Y1082" s="117">
        <v>46471</v>
      </c>
      <c r="Z1082" s="84">
        <v>577901.26</v>
      </c>
      <c r="AA1082" s="116" t="s">
        <v>1406</v>
      </c>
      <c r="AB1082" s="116" t="s">
        <v>1407</v>
      </c>
      <c r="AC1082" s="118">
        <v>0</v>
      </c>
      <c r="AD1082" s="118">
        <v>577901.26</v>
      </c>
      <c r="AE1082" s="118">
        <v>0</v>
      </c>
      <c r="AF1082" s="118">
        <v>0</v>
      </c>
      <c r="AG1082" s="118">
        <v>0</v>
      </c>
      <c r="AH1082" s="118">
        <v>0</v>
      </c>
      <c r="AI1082" s="118">
        <v>0</v>
      </c>
      <c r="AJ1082" s="118">
        <v>0</v>
      </c>
      <c r="AK1082" s="118">
        <v>0</v>
      </c>
      <c r="AL1082" s="118">
        <v>0</v>
      </c>
      <c r="AM1082" s="118">
        <v>0</v>
      </c>
      <c r="AN1082" s="118">
        <v>0</v>
      </c>
      <c r="AO1082" s="118">
        <v>0</v>
      </c>
      <c r="AP1082" s="118">
        <v>0</v>
      </c>
      <c r="AQ1082" s="118">
        <v>0</v>
      </c>
      <c r="AR1082" s="118">
        <f t="shared" si="48"/>
        <v>577901.26</v>
      </c>
      <c r="AS1082" s="118">
        <f t="shared" si="49"/>
        <v>0</v>
      </c>
      <c r="AT1082" s="118">
        <f t="shared" si="50"/>
        <v>577901.26</v>
      </c>
      <c r="AU1082" s="145"/>
    </row>
    <row r="1083" spans="1:47" ht="15" customHeight="1" x14ac:dyDescent="0.3">
      <c r="A1083" s="116" t="s">
        <v>3545</v>
      </c>
      <c r="B1083" s="116" t="s">
        <v>1310</v>
      </c>
      <c r="C1083" s="116">
        <v>1</v>
      </c>
      <c r="D1083" s="116" t="s">
        <v>0</v>
      </c>
      <c r="E1083" s="116" t="s">
        <v>2</v>
      </c>
      <c r="F1083" s="116" t="s">
        <v>1393</v>
      </c>
      <c r="G1083" s="116" t="s">
        <v>1401</v>
      </c>
      <c r="H1083" s="116" t="s">
        <v>1402</v>
      </c>
      <c r="I1083" s="116" t="s">
        <v>1403</v>
      </c>
      <c r="J1083" s="116" t="s">
        <v>1404</v>
      </c>
      <c r="K1083" s="116" t="s">
        <v>1439</v>
      </c>
      <c r="L1083" s="116" t="s">
        <v>1398</v>
      </c>
      <c r="M1083" s="116" t="s">
        <v>1405</v>
      </c>
      <c r="N1083" s="116">
        <v>1</v>
      </c>
      <c r="O1083" s="116">
        <v>1</v>
      </c>
      <c r="P1083" s="116">
        <v>1</v>
      </c>
      <c r="Q1083" s="116">
        <v>0</v>
      </c>
      <c r="R1083" s="116">
        <v>0</v>
      </c>
      <c r="S1083" s="116">
        <v>1</v>
      </c>
      <c r="T1083" s="116">
        <v>1</v>
      </c>
      <c r="U1083" s="116">
        <v>1</v>
      </c>
      <c r="V1083" s="116">
        <v>0</v>
      </c>
      <c r="W1083" s="84">
        <v>758472.39</v>
      </c>
      <c r="X1083" s="117">
        <v>45376</v>
      </c>
      <c r="Y1083" s="117">
        <v>46471</v>
      </c>
      <c r="Z1083" s="84">
        <v>758472.39</v>
      </c>
      <c r="AA1083" s="116" t="s">
        <v>1406</v>
      </c>
      <c r="AB1083" s="116" t="s">
        <v>1407</v>
      </c>
      <c r="AC1083" s="118">
        <v>0</v>
      </c>
      <c r="AD1083" s="118">
        <v>758472.39</v>
      </c>
      <c r="AE1083" s="118">
        <v>0</v>
      </c>
      <c r="AF1083" s="118">
        <v>0</v>
      </c>
      <c r="AG1083" s="118">
        <v>0</v>
      </c>
      <c r="AH1083" s="118">
        <v>0</v>
      </c>
      <c r="AI1083" s="118">
        <v>0</v>
      </c>
      <c r="AJ1083" s="118">
        <v>0</v>
      </c>
      <c r="AK1083" s="118">
        <v>0</v>
      </c>
      <c r="AL1083" s="118">
        <v>0</v>
      </c>
      <c r="AM1083" s="118">
        <v>0</v>
      </c>
      <c r="AN1083" s="118">
        <v>0</v>
      </c>
      <c r="AO1083" s="118">
        <v>0</v>
      </c>
      <c r="AP1083" s="118">
        <v>0</v>
      </c>
      <c r="AQ1083" s="118">
        <v>0</v>
      </c>
      <c r="AR1083" s="118">
        <f t="shared" si="48"/>
        <v>758472.39</v>
      </c>
      <c r="AS1083" s="118">
        <f t="shared" si="49"/>
        <v>0</v>
      </c>
      <c r="AT1083" s="118">
        <f t="shared" si="50"/>
        <v>758472.39</v>
      </c>
      <c r="AU1083" s="145"/>
    </row>
    <row r="1084" spans="1:47" ht="15" customHeight="1" x14ac:dyDescent="0.3">
      <c r="A1084" s="116" t="s">
        <v>3546</v>
      </c>
      <c r="B1084" s="116" t="s">
        <v>1311</v>
      </c>
      <c r="C1084" s="116">
        <v>1</v>
      </c>
      <c r="D1084" s="116" t="s">
        <v>0</v>
      </c>
      <c r="E1084" s="116" t="s">
        <v>2</v>
      </c>
      <c r="F1084" s="116" t="s">
        <v>1393</v>
      </c>
      <c r="G1084" s="116" t="s">
        <v>1401</v>
      </c>
      <c r="H1084" s="116" t="s">
        <v>1402</v>
      </c>
      <c r="I1084" s="116" t="s">
        <v>1403</v>
      </c>
      <c r="J1084" s="116" t="s">
        <v>1404</v>
      </c>
      <c r="K1084" s="116" t="s">
        <v>1440</v>
      </c>
      <c r="L1084" s="116" t="s">
        <v>1398</v>
      </c>
      <c r="M1084" s="116" t="s">
        <v>1405</v>
      </c>
      <c r="N1084" s="116">
        <v>1</v>
      </c>
      <c r="O1084" s="116">
        <v>1</v>
      </c>
      <c r="P1084" s="116">
        <v>1</v>
      </c>
      <c r="Q1084" s="116">
        <v>0</v>
      </c>
      <c r="R1084" s="116">
        <v>0</v>
      </c>
      <c r="S1084" s="116">
        <v>1</v>
      </c>
      <c r="T1084" s="116">
        <v>1</v>
      </c>
      <c r="U1084" s="116">
        <v>1</v>
      </c>
      <c r="V1084" s="116">
        <v>0</v>
      </c>
      <c r="W1084" s="84">
        <v>1307638.31</v>
      </c>
      <c r="X1084" s="117">
        <v>45376</v>
      </c>
      <c r="Y1084" s="117">
        <v>46471</v>
      </c>
      <c r="Z1084" s="84">
        <v>1307638.31</v>
      </c>
      <c r="AA1084" s="116" t="s">
        <v>1406</v>
      </c>
      <c r="AB1084" s="116" t="s">
        <v>1407</v>
      </c>
      <c r="AC1084" s="118">
        <v>0</v>
      </c>
      <c r="AD1084" s="118">
        <v>1307638.31</v>
      </c>
      <c r="AE1084" s="118">
        <v>0</v>
      </c>
      <c r="AF1084" s="118">
        <v>0</v>
      </c>
      <c r="AG1084" s="118">
        <v>0</v>
      </c>
      <c r="AH1084" s="118">
        <v>0</v>
      </c>
      <c r="AI1084" s="118">
        <v>0</v>
      </c>
      <c r="AJ1084" s="118">
        <v>0</v>
      </c>
      <c r="AK1084" s="118">
        <v>0</v>
      </c>
      <c r="AL1084" s="118">
        <v>0</v>
      </c>
      <c r="AM1084" s="118">
        <v>0</v>
      </c>
      <c r="AN1084" s="118">
        <v>0</v>
      </c>
      <c r="AO1084" s="118">
        <v>0</v>
      </c>
      <c r="AP1084" s="118">
        <v>0</v>
      </c>
      <c r="AQ1084" s="118">
        <v>0</v>
      </c>
      <c r="AR1084" s="118">
        <f t="shared" si="48"/>
        <v>1307638.31</v>
      </c>
      <c r="AS1084" s="118">
        <f t="shared" si="49"/>
        <v>0</v>
      </c>
      <c r="AT1084" s="118">
        <f t="shared" si="50"/>
        <v>1307638.31</v>
      </c>
      <c r="AU1084" s="145"/>
    </row>
    <row r="1085" spans="1:47" ht="15" customHeight="1" x14ac:dyDescent="0.3">
      <c r="A1085" s="116" t="s">
        <v>3547</v>
      </c>
      <c r="B1085" s="116" t="s">
        <v>1313</v>
      </c>
      <c r="C1085" s="116">
        <v>1</v>
      </c>
      <c r="D1085" s="116" t="s">
        <v>0</v>
      </c>
      <c r="E1085" s="116" t="s">
        <v>2</v>
      </c>
      <c r="F1085" s="116" t="s">
        <v>1393</v>
      </c>
      <c r="G1085" s="116" t="s">
        <v>1401</v>
      </c>
      <c r="H1085" s="116" t="s">
        <v>1402</v>
      </c>
      <c r="I1085" s="116" t="s">
        <v>1403</v>
      </c>
      <c r="J1085" s="116" t="s">
        <v>1404</v>
      </c>
      <c r="K1085" s="116" t="s">
        <v>1441</v>
      </c>
      <c r="L1085" s="116" t="s">
        <v>1398</v>
      </c>
      <c r="M1085" s="116" t="s">
        <v>1405</v>
      </c>
      <c r="N1085" s="116">
        <v>1</v>
      </c>
      <c r="O1085" s="116">
        <v>1</v>
      </c>
      <c r="P1085" s="116">
        <v>1</v>
      </c>
      <c r="Q1085" s="116">
        <v>0</v>
      </c>
      <c r="R1085" s="116">
        <v>0</v>
      </c>
      <c r="S1085" s="116">
        <v>1</v>
      </c>
      <c r="T1085" s="116">
        <v>1</v>
      </c>
      <c r="U1085" s="116">
        <v>1</v>
      </c>
      <c r="V1085" s="116">
        <v>0</v>
      </c>
      <c r="W1085" s="84">
        <v>1763796.18</v>
      </c>
      <c r="X1085" s="117">
        <v>45376</v>
      </c>
      <c r="Y1085" s="117">
        <v>46471</v>
      </c>
      <c r="Z1085" s="84">
        <v>1763796.18</v>
      </c>
      <c r="AA1085" s="116" t="s">
        <v>1406</v>
      </c>
      <c r="AB1085" s="116" t="s">
        <v>1407</v>
      </c>
      <c r="AC1085" s="118">
        <v>0</v>
      </c>
      <c r="AD1085" s="118">
        <v>1763796.18</v>
      </c>
      <c r="AE1085" s="118">
        <v>0</v>
      </c>
      <c r="AF1085" s="118">
        <v>0</v>
      </c>
      <c r="AG1085" s="118">
        <v>0</v>
      </c>
      <c r="AH1085" s="118">
        <v>0</v>
      </c>
      <c r="AI1085" s="118">
        <v>0</v>
      </c>
      <c r="AJ1085" s="118">
        <v>0</v>
      </c>
      <c r="AK1085" s="118">
        <v>0</v>
      </c>
      <c r="AL1085" s="118">
        <v>0</v>
      </c>
      <c r="AM1085" s="118">
        <v>0</v>
      </c>
      <c r="AN1085" s="118">
        <v>0</v>
      </c>
      <c r="AO1085" s="118">
        <v>0</v>
      </c>
      <c r="AP1085" s="118">
        <v>0</v>
      </c>
      <c r="AQ1085" s="118">
        <v>0</v>
      </c>
      <c r="AR1085" s="118">
        <f t="shared" si="48"/>
        <v>1763796.18</v>
      </c>
      <c r="AS1085" s="118">
        <f t="shared" si="49"/>
        <v>0</v>
      </c>
      <c r="AT1085" s="118">
        <f t="shared" si="50"/>
        <v>1763796.18</v>
      </c>
      <c r="AU1085" s="145"/>
    </row>
    <row r="1086" spans="1:47" ht="15" customHeight="1" x14ac:dyDescent="0.3">
      <c r="A1086" s="116" t="s">
        <v>3548</v>
      </c>
      <c r="B1086" s="116" t="s">
        <v>1315</v>
      </c>
      <c r="C1086" s="116">
        <v>1</v>
      </c>
      <c r="D1086" s="116" t="s">
        <v>0</v>
      </c>
      <c r="E1086" s="116" t="s">
        <v>2</v>
      </c>
      <c r="F1086" s="116" t="s">
        <v>1393</v>
      </c>
      <c r="G1086" s="116" t="s">
        <v>1401</v>
      </c>
      <c r="H1086" s="116" t="s">
        <v>1402</v>
      </c>
      <c r="I1086" s="116" t="s">
        <v>1403</v>
      </c>
      <c r="J1086" s="116" t="s">
        <v>1404</v>
      </c>
      <c r="K1086" s="116" t="s">
        <v>1316</v>
      </c>
      <c r="L1086" s="116" t="s">
        <v>1398</v>
      </c>
      <c r="M1086" s="116" t="s">
        <v>1405</v>
      </c>
      <c r="N1086" s="116">
        <v>1</v>
      </c>
      <c r="O1086" s="116">
        <v>1</v>
      </c>
      <c r="P1086" s="116">
        <v>1</v>
      </c>
      <c r="Q1086" s="116">
        <v>0</v>
      </c>
      <c r="R1086" s="116">
        <v>0</v>
      </c>
      <c r="S1086" s="116">
        <v>1</v>
      </c>
      <c r="T1086" s="116">
        <v>1</v>
      </c>
      <c r="U1086" s="116">
        <v>1</v>
      </c>
      <c r="V1086" s="116">
        <v>0</v>
      </c>
      <c r="W1086" s="84">
        <v>1942691.4</v>
      </c>
      <c r="X1086" s="117">
        <v>45376</v>
      </c>
      <c r="Y1086" s="117">
        <v>46471</v>
      </c>
      <c r="Z1086" s="84">
        <v>1942691.4</v>
      </c>
      <c r="AA1086" s="116" t="s">
        <v>1406</v>
      </c>
      <c r="AB1086" s="116" t="s">
        <v>1407</v>
      </c>
      <c r="AC1086" s="118">
        <v>0</v>
      </c>
      <c r="AD1086" s="118">
        <v>1942691.4</v>
      </c>
      <c r="AE1086" s="118">
        <v>0</v>
      </c>
      <c r="AF1086" s="118">
        <v>0</v>
      </c>
      <c r="AG1086" s="118">
        <v>0</v>
      </c>
      <c r="AH1086" s="118">
        <v>0</v>
      </c>
      <c r="AI1086" s="118">
        <v>0</v>
      </c>
      <c r="AJ1086" s="118">
        <v>0</v>
      </c>
      <c r="AK1086" s="118">
        <v>0</v>
      </c>
      <c r="AL1086" s="118">
        <v>0</v>
      </c>
      <c r="AM1086" s="118">
        <v>0</v>
      </c>
      <c r="AN1086" s="118">
        <v>0</v>
      </c>
      <c r="AO1086" s="118">
        <v>0</v>
      </c>
      <c r="AP1086" s="118">
        <v>0</v>
      </c>
      <c r="AQ1086" s="118">
        <v>0</v>
      </c>
      <c r="AR1086" s="118">
        <f t="shared" si="48"/>
        <v>1942691.4</v>
      </c>
      <c r="AS1086" s="118">
        <f t="shared" si="49"/>
        <v>0</v>
      </c>
      <c r="AT1086" s="118">
        <f t="shared" si="50"/>
        <v>1942691.4</v>
      </c>
      <c r="AU1086" s="145"/>
    </row>
    <row r="1087" spans="1:47" ht="15" customHeight="1" x14ac:dyDescent="0.3">
      <c r="A1087" s="116" t="s">
        <v>3549</v>
      </c>
      <c r="B1087" s="116" t="s">
        <v>1317</v>
      </c>
      <c r="C1087" s="116">
        <v>1</v>
      </c>
      <c r="D1087" s="116" t="s">
        <v>0</v>
      </c>
      <c r="E1087" s="116" t="s">
        <v>2</v>
      </c>
      <c r="F1087" s="116" t="s">
        <v>1393</v>
      </c>
      <c r="G1087" s="116" t="s">
        <v>1401</v>
      </c>
      <c r="H1087" s="116" t="s">
        <v>1402</v>
      </c>
      <c r="I1087" s="116" t="s">
        <v>1403</v>
      </c>
      <c r="J1087" s="116" t="s">
        <v>1404</v>
      </c>
      <c r="K1087" s="116" t="s">
        <v>1442</v>
      </c>
      <c r="L1087" s="116" t="s">
        <v>1398</v>
      </c>
      <c r="M1087" s="116" t="s">
        <v>1405</v>
      </c>
      <c r="N1087" s="116">
        <v>1</v>
      </c>
      <c r="O1087" s="116">
        <v>1</v>
      </c>
      <c r="P1087" s="116">
        <v>1</v>
      </c>
      <c r="Q1087" s="116">
        <v>0</v>
      </c>
      <c r="R1087" s="116">
        <v>0</v>
      </c>
      <c r="S1087" s="116">
        <v>1</v>
      </c>
      <c r="T1087" s="116">
        <v>1</v>
      </c>
      <c r="U1087" s="116">
        <v>1</v>
      </c>
      <c r="V1087" s="116">
        <v>0</v>
      </c>
      <c r="W1087" s="84">
        <v>2373776.2999999998</v>
      </c>
      <c r="X1087" s="117">
        <v>45376</v>
      </c>
      <c r="Y1087" s="117">
        <v>46471</v>
      </c>
      <c r="Z1087" s="84">
        <v>2373776.2999999998</v>
      </c>
      <c r="AA1087" s="116" t="s">
        <v>1406</v>
      </c>
      <c r="AB1087" s="116" t="s">
        <v>1407</v>
      </c>
      <c r="AC1087" s="118">
        <v>0</v>
      </c>
      <c r="AD1087" s="118">
        <v>2373776.2999999998</v>
      </c>
      <c r="AE1087" s="118">
        <v>0</v>
      </c>
      <c r="AF1087" s="118">
        <v>0</v>
      </c>
      <c r="AG1087" s="118">
        <v>0</v>
      </c>
      <c r="AH1087" s="118">
        <v>0</v>
      </c>
      <c r="AI1087" s="118">
        <v>0</v>
      </c>
      <c r="AJ1087" s="118">
        <v>0</v>
      </c>
      <c r="AK1087" s="118">
        <v>0</v>
      </c>
      <c r="AL1087" s="118">
        <v>0</v>
      </c>
      <c r="AM1087" s="118">
        <v>0</v>
      </c>
      <c r="AN1087" s="118">
        <v>0</v>
      </c>
      <c r="AO1087" s="118">
        <v>0</v>
      </c>
      <c r="AP1087" s="118">
        <v>0</v>
      </c>
      <c r="AQ1087" s="118">
        <v>0</v>
      </c>
      <c r="AR1087" s="118">
        <f t="shared" si="48"/>
        <v>2373776.2999999998</v>
      </c>
      <c r="AS1087" s="118">
        <f t="shared" si="49"/>
        <v>0</v>
      </c>
      <c r="AT1087" s="118">
        <f t="shared" si="50"/>
        <v>2373776.2999999998</v>
      </c>
      <c r="AU1087" s="145"/>
    </row>
    <row r="1088" spans="1:47" ht="15" customHeight="1" x14ac:dyDescent="0.3">
      <c r="A1088" s="116" t="s">
        <v>3550</v>
      </c>
      <c r="B1088" s="116" t="s">
        <v>1318</v>
      </c>
      <c r="C1088" s="116">
        <v>1</v>
      </c>
      <c r="D1088" s="116" t="s">
        <v>0</v>
      </c>
      <c r="E1088" s="116" t="s">
        <v>2</v>
      </c>
      <c r="F1088" s="116" t="s">
        <v>1393</v>
      </c>
      <c r="G1088" s="116" t="s">
        <v>1401</v>
      </c>
      <c r="H1088" s="116" t="s">
        <v>1402</v>
      </c>
      <c r="I1088" s="116" t="s">
        <v>1403</v>
      </c>
      <c r="J1088" s="116" t="s">
        <v>1404</v>
      </c>
      <c r="K1088" s="116" t="s">
        <v>1443</v>
      </c>
      <c r="L1088" s="116" t="s">
        <v>1398</v>
      </c>
      <c r="M1088" s="116" t="s">
        <v>1405</v>
      </c>
      <c r="N1088" s="116">
        <v>1</v>
      </c>
      <c r="O1088" s="116">
        <v>1</v>
      </c>
      <c r="P1088" s="116">
        <v>1</v>
      </c>
      <c r="Q1088" s="116">
        <v>0</v>
      </c>
      <c r="R1088" s="116">
        <v>0</v>
      </c>
      <c r="S1088" s="116">
        <v>1</v>
      </c>
      <c r="T1088" s="116">
        <v>1</v>
      </c>
      <c r="U1088" s="116">
        <v>1</v>
      </c>
      <c r="V1088" s="116">
        <v>0</v>
      </c>
      <c r="W1088" s="84">
        <v>351016.28</v>
      </c>
      <c r="X1088" s="117">
        <v>45376</v>
      </c>
      <c r="Y1088" s="117">
        <v>46471</v>
      </c>
      <c r="Z1088" s="84">
        <v>351016.28</v>
      </c>
      <c r="AA1088" s="116" t="s">
        <v>1406</v>
      </c>
      <c r="AB1088" s="116" t="s">
        <v>1407</v>
      </c>
      <c r="AC1088" s="118">
        <v>0</v>
      </c>
      <c r="AD1088" s="118">
        <v>351016.28</v>
      </c>
      <c r="AE1088" s="118">
        <v>0</v>
      </c>
      <c r="AF1088" s="118">
        <v>0</v>
      </c>
      <c r="AG1088" s="118">
        <v>0</v>
      </c>
      <c r="AH1088" s="118">
        <v>0</v>
      </c>
      <c r="AI1088" s="118">
        <v>0</v>
      </c>
      <c r="AJ1088" s="118">
        <v>0</v>
      </c>
      <c r="AK1088" s="118">
        <v>0</v>
      </c>
      <c r="AL1088" s="118">
        <v>0</v>
      </c>
      <c r="AM1088" s="118">
        <v>0</v>
      </c>
      <c r="AN1088" s="118">
        <v>0</v>
      </c>
      <c r="AO1088" s="118">
        <v>0</v>
      </c>
      <c r="AP1088" s="118">
        <v>0</v>
      </c>
      <c r="AQ1088" s="118">
        <v>0</v>
      </c>
      <c r="AR1088" s="118">
        <f t="shared" si="48"/>
        <v>351016.28</v>
      </c>
      <c r="AS1088" s="118">
        <f t="shared" si="49"/>
        <v>0</v>
      </c>
      <c r="AT1088" s="118">
        <f t="shared" si="50"/>
        <v>351016.28</v>
      </c>
      <c r="AU1088" s="145"/>
    </row>
    <row r="1089" spans="1:47" ht="15" customHeight="1" x14ac:dyDescent="0.3">
      <c r="A1089" s="116" t="s">
        <v>3551</v>
      </c>
      <c r="B1089" s="116" t="s">
        <v>1320</v>
      </c>
      <c r="C1089" s="116">
        <v>1</v>
      </c>
      <c r="D1089" s="116" t="s">
        <v>0</v>
      </c>
      <c r="E1089" s="116" t="s">
        <v>2</v>
      </c>
      <c r="F1089" s="116" t="s">
        <v>1393</v>
      </c>
      <c r="G1089" s="116" t="s">
        <v>1401</v>
      </c>
      <c r="H1089" s="116" t="s">
        <v>1402</v>
      </c>
      <c r="I1089" s="116" t="s">
        <v>1403</v>
      </c>
      <c r="J1089" s="116" t="s">
        <v>1404</v>
      </c>
      <c r="K1089" s="116" t="s">
        <v>1444</v>
      </c>
      <c r="L1089" s="116" t="s">
        <v>1398</v>
      </c>
      <c r="M1089" s="116" t="s">
        <v>1405</v>
      </c>
      <c r="N1089" s="116">
        <v>1</v>
      </c>
      <c r="O1089" s="116">
        <v>1</v>
      </c>
      <c r="P1089" s="116">
        <v>1</v>
      </c>
      <c r="Q1089" s="116">
        <v>0</v>
      </c>
      <c r="R1089" s="116">
        <v>0</v>
      </c>
      <c r="S1089" s="116">
        <v>1</v>
      </c>
      <c r="T1089" s="116">
        <v>1</v>
      </c>
      <c r="U1089" s="116">
        <v>1</v>
      </c>
      <c r="V1089" s="116">
        <v>0</v>
      </c>
      <c r="W1089" s="84">
        <v>1445659.71</v>
      </c>
      <c r="X1089" s="117">
        <v>45376</v>
      </c>
      <c r="Y1089" s="117">
        <v>46471</v>
      </c>
      <c r="Z1089" s="84">
        <v>1445659.71</v>
      </c>
      <c r="AA1089" s="116" t="s">
        <v>1406</v>
      </c>
      <c r="AB1089" s="116" t="s">
        <v>1407</v>
      </c>
      <c r="AC1089" s="118">
        <v>0</v>
      </c>
      <c r="AD1089" s="118">
        <v>1445659.71</v>
      </c>
      <c r="AE1089" s="118">
        <v>0</v>
      </c>
      <c r="AF1089" s="118">
        <v>0</v>
      </c>
      <c r="AG1089" s="118">
        <v>0</v>
      </c>
      <c r="AH1089" s="118">
        <v>0</v>
      </c>
      <c r="AI1089" s="118">
        <v>0</v>
      </c>
      <c r="AJ1089" s="118">
        <v>0</v>
      </c>
      <c r="AK1089" s="118">
        <v>0</v>
      </c>
      <c r="AL1089" s="118">
        <v>0</v>
      </c>
      <c r="AM1089" s="118">
        <v>0</v>
      </c>
      <c r="AN1089" s="118">
        <v>0</v>
      </c>
      <c r="AO1089" s="118">
        <v>0</v>
      </c>
      <c r="AP1089" s="118">
        <v>0</v>
      </c>
      <c r="AQ1089" s="118">
        <v>0</v>
      </c>
      <c r="AR1089" s="118">
        <f t="shared" si="48"/>
        <v>1445659.71</v>
      </c>
      <c r="AS1089" s="118">
        <f t="shared" si="49"/>
        <v>0</v>
      </c>
      <c r="AT1089" s="118">
        <f t="shared" si="50"/>
        <v>1445659.71</v>
      </c>
      <c r="AU1089" s="145"/>
    </row>
    <row r="1090" spans="1:47" ht="15" customHeight="1" x14ac:dyDescent="0.3">
      <c r="A1090" s="116" t="s">
        <v>3552</v>
      </c>
      <c r="B1090" s="116" t="s">
        <v>1322</v>
      </c>
      <c r="C1090" s="116">
        <v>1</v>
      </c>
      <c r="D1090" s="116" t="s">
        <v>0</v>
      </c>
      <c r="E1090" s="116" t="s">
        <v>2</v>
      </c>
      <c r="F1090" s="116" t="s">
        <v>1393</v>
      </c>
      <c r="G1090" s="116" t="s">
        <v>323</v>
      </c>
      <c r="H1090" s="116" t="s">
        <v>1402</v>
      </c>
      <c r="I1090" s="116" t="s">
        <v>1403</v>
      </c>
      <c r="J1090" s="116" t="s">
        <v>1404</v>
      </c>
      <c r="K1090" s="116" t="s">
        <v>549</v>
      </c>
      <c r="L1090" s="116" t="s">
        <v>1398</v>
      </c>
      <c r="M1090" s="116" t="s">
        <v>1405</v>
      </c>
      <c r="N1090" s="116">
        <v>1</v>
      </c>
      <c r="O1090" s="116">
        <v>1</v>
      </c>
      <c r="P1090" s="116">
        <v>1</v>
      </c>
      <c r="Q1090" s="116">
        <v>0</v>
      </c>
      <c r="R1090" s="116">
        <v>0</v>
      </c>
      <c r="S1090" s="116">
        <v>1</v>
      </c>
      <c r="T1090" s="116">
        <v>1</v>
      </c>
      <c r="U1090" s="116">
        <v>1</v>
      </c>
      <c r="V1090" s="116">
        <v>0</v>
      </c>
      <c r="W1090" s="84">
        <v>200000000</v>
      </c>
      <c r="X1090" s="117">
        <v>45425</v>
      </c>
      <c r="Y1090" s="117">
        <v>47251</v>
      </c>
      <c r="Z1090" s="84">
        <v>200000000</v>
      </c>
      <c r="AA1090" s="116" t="s">
        <v>1406</v>
      </c>
      <c r="AB1090" s="116" t="s">
        <v>1407</v>
      </c>
      <c r="AC1090" s="118">
        <v>0</v>
      </c>
      <c r="AD1090" s="118">
        <v>0</v>
      </c>
      <c r="AE1090" s="118">
        <v>0</v>
      </c>
      <c r="AF1090" s="118">
        <v>200000000</v>
      </c>
      <c r="AG1090" s="118">
        <v>0</v>
      </c>
      <c r="AH1090" s="118">
        <v>0</v>
      </c>
      <c r="AI1090" s="118">
        <v>0</v>
      </c>
      <c r="AJ1090" s="118">
        <v>0</v>
      </c>
      <c r="AK1090" s="118">
        <v>0</v>
      </c>
      <c r="AL1090" s="118">
        <v>0</v>
      </c>
      <c r="AM1090" s="118">
        <v>0</v>
      </c>
      <c r="AN1090" s="118">
        <v>0</v>
      </c>
      <c r="AO1090" s="118">
        <v>0</v>
      </c>
      <c r="AP1090" s="118">
        <v>0</v>
      </c>
      <c r="AQ1090" s="118">
        <v>0</v>
      </c>
      <c r="AR1090" s="118">
        <f t="shared" si="48"/>
        <v>0</v>
      </c>
      <c r="AS1090" s="118">
        <f t="shared" si="49"/>
        <v>200000000</v>
      </c>
      <c r="AT1090" s="118">
        <f t="shared" si="50"/>
        <v>200000000</v>
      </c>
      <c r="AU1090" s="145"/>
    </row>
    <row r="1091" spans="1:47" ht="15" customHeight="1" x14ac:dyDescent="0.3">
      <c r="A1091" s="116" t="s">
        <v>3553</v>
      </c>
      <c r="B1091" s="116" t="s">
        <v>1106</v>
      </c>
      <c r="C1091" s="116">
        <v>1</v>
      </c>
      <c r="D1091" s="116" t="s">
        <v>0</v>
      </c>
      <c r="E1091" s="116" t="s">
        <v>2</v>
      </c>
      <c r="F1091" s="116" t="s">
        <v>1393</v>
      </c>
      <c r="G1091" s="116" t="s">
        <v>1411</v>
      </c>
      <c r="H1091" s="116" t="s">
        <v>1409</v>
      </c>
      <c r="I1091" s="116" t="s">
        <v>1412</v>
      </c>
      <c r="J1091" s="116" t="s">
        <v>4601</v>
      </c>
      <c r="K1091" s="116" t="s">
        <v>628</v>
      </c>
      <c r="L1091" s="116" t="s">
        <v>1398</v>
      </c>
      <c r="M1091" s="116" t="s">
        <v>1405</v>
      </c>
      <c r="N1091" s="116">
        <v>1</v>
      </c>
      <c r="O1091" s="116">
        <v>1</v>
      </c>
      <c r="P1091" s="116">
        <v>1</v>
      </c>
      <c r="Q1091" s="116">
        <v>1</v>
      </c>
      <c r="R1091" s="116">
        <v>1</v>
      </c>
      <c r="S1091" s="116">
        <v>1</v>
      </c>
      <c r="T1091" s="116">
        <v>0</v>
      </c>
      <c r="U1091" s="116">
        <v>0</v>
      </c>
      <c r="V1091" s="116">
        <v>0</v>
      </c>
      <c r="W1091" s="84">
        <v>23378.75</v>
      </c>
      <c r="X1091" s="117">
        <v>45455</v>
      </c>
      <c r="Y1091" s="117">
        <v>46185</v>
      </c>
      <c r="Z1091" s="84">
        <v>46757.5</v>
      </c>
      <c r="AA1091" s="116" t="s">
        <v>1406</v>
      </c>
      <c r="AB1091" s="116" t="s">
        <v>1407</v>
      </c>
      <c r="AC1091" s="118">
        <v>23378.75</v>
      </c>
      <c r="AD1091" s="118">
        <v>0</v>
      </c>
      <c r="AE1091" s="118">
        <v>0</v>
      </c>
      <c r="AF1091" s="118">
        <v>0</v>
      </c>
      <c r="AG1091" s="118">
        <v>0</v>
      </c>
      <c r="AH1091" s="118">
        <v>0</v>
      </c>
      <c r="AI1091" s="118">
        <v>0</v>
      </c>
      <c r="AJ1091" s="118">
        <v>0</v>
      </c>
      <c r="AK1091" s="118">
        <v>0</v>
      </c>
      <c r="AL1091" s="118">
        <v>0</v>
      </c>
      <c r="AM1091" s="118">
        <v>0</v>
      </c>
      <c r="AN1091" s="118">
        <v>0</v>
      </c>
      <c r="AO1091" s="118">
        <v>0</v>
      </c>
      <c r="AP1091" s="118">
        <v>0</v>
      </c>
      <c r="AQ1091" s="118">
        <v>0</v>
      </c>
      <c r="AR1091" s="118">
        <f t="shared" si="48"/>
        <v>23378.75</v>
      </c>
      <c r="AS1091" s="118">
        <f t="shared" si="49"/>
        <v>0</v>
      </c>
      <c r="AT1091" s="118">
        <f t="shared" si="50"/>
        <v>23378.75</v>
      </c>
      <c r="AU1091" s="145"/>
    </row>
    <row r="1092" spans="1:47" ht="15" customHeight="1" x14ac:dyDescent="0.3">
      <c r="A1092" s="116" t="s">
        <v>3554</v>
      </c>
      <c r="B1092" s="116" t="s">
        <v>1106</v>
      </c>
      <c r="C1092" s="116">
        <v>2</v>
      </c>
      <c r="D1092" s="116" t="s">
        <v>0</v>
      </c>
      <c r="E1092" s="116" t="s">
        <v>2</v>
      </c>
      <c r="F1092" s="116" t="s">
        <v>1393</v>
      </c>
      <c r="G1092" s="116" t="s">
        <v>1411</v>
      </c>
      <c r="H1092" s="116" t="s">
        <v>1409</v>
      </c>
      <c r="I1092" s="116" t="s">
        <v>1412</v>
      </c>
      <c r="J1092" s="116" t="s">
        <v>4601</v>
      </c>
      <c r="K1092" s="116" t="s">
        <v>628</v>
      </c>
      <c r="L1092" s="116" t="s">
        <v>1398</v>
      </c>
      <c r="M1092" s="116" t="s">
        <v>1405</v>
      </c>
      <c r="N1092" s="116">
        <v>1</v>
      </c>
      <c r="O1092" s="116">
        <v>1</v>
      </c>
      <c r="P1092" s="116">
        <v>1</v>
      </c>
      <c r="Q1092" s="116">
        <v>1</v>
      </c>
      <c r="R1092" s="116">
        <v>1</v>
      </c>
      <c r="S1092" s="116">
        <v>1</v>
      </c>
      <c r="T1092" s="116">
        <v>0</v>
      </c>
      <c r="U1092" s="116">
        <v>0</v>
      </c>
      <c r="V1092" s="116">
        <v>0</v>
      </c>
      <c r="W1092" s="84">
        <v>225970</v>
      </c>
      <c r="X1092" s="117">
        <v>45455</v>
      </c>
      <c r="Y1092" s="117">
        <v>46550</v>
      </c>
      <c r="Z1092" s="84">
        <v>225970</v>
      </c>
      <c r="AA1092" s="116" t="s">
        <v>1406</v>
      </c>
      <c r="AB1092" s="116" t="s">
        <v>1407</v>
      </c>
      <c r="AC1092" s="118">
        <v>112985</v>
      </c>
      <c r="AD1092" s="118">
        <v>112985</v>
      </c>
      <c r="AE1092" s="118">
        <v>0</v>
      </c>
      <c r="AF1092" s="118">
        <v>0</v>
      </c>
      <c r="AG1092" s="118">
        <v>0</v>
      </c>
      <c r="AH1092" s="118">
        <v>0</v>
      </c>
      <c r="AI1092" s="118">
        <v>0</v>
      </c>
      <c r="AJ1092" s="118">
        <v>0</v>
      </c>
      <c r="AK1092" s="118">
        <v>0</v>
      </c>
      <c r="AL1092" s="118">
        <v>0</v>
      </c>
      <c r="AM1092" s="118">
        <v>0</v>
      </c>
      <c r="AN1092" s="118">
        <v>0</v>
      </c>
      <c r="AO1092" s="118">
        <v>0</v>
      </c>
      <c r="AP1092" s="118">
        <v>0</v>
      </c>
      <c r="AQ1092" s="118">
        <v>0</v>
      </c>
      <c r="AR1092" s="118">
        <f t="shared" ref="AR1092:AR1155" si="51">SUM(AC1092:AD1092)</f>
        <v>225970</v>
      </c>
      <c r="AS1092" s="118">
        <f t="shared" ref="AS1092:AS1155" si="52">SUM(AE1092:AQ1092)</f>
        <v>0</v>
      </c>
      <c r="AT1092" s="118">
        <f t="shared" ref="AT1092:AT1155" si="53">SUM(AR1092:AS1092)</f>
        <v>225970</v>
      </c>
      <c r="AU1092" s="145"/>
    </row>
    <row r="1093" spans="1:47" ht="15" customHeight="1" x14ac:dyDescent="0.3">
      <c r="A1093" s="116" t="s">
        <v>3555</v>
      </c>
      <c r="B1093" s="116" t="s">
        <v>1106</v>
      </c>
      <c r="C1093" s="116">
        <v>3</v>
      </c>
      <c r="D1093" s="116" t="s">
        <v>0</v>
      </c>
      <c r="E1093" s="116" t="s">
        <v>2</v>
      </c>
      <c r="F1093" s="116" t="s">
        <v>1393</v>
      </c>
      <c r="G1093" s="116" t="s">
        <v>1411</v>
      </c>
      <c r="H1093" s="116" t="s">
        <v>1409</v>
      </c>
      <c r="I1093" s="116" t="s">
        <v>1412</v>
      </c>
      <c r="J1093" s="116" t="s">
        <v>4601</v>
      </c>
      <c r="K1093" s="116" t="s">
        <v>628</v>
      </c>
      <c r="L1093" s="116" t="s">
        <v>1398</v>
      </c>
      <c r="M1093" s="116" t="s">
        <v>1405</v>
      </c>
      <c r="N1093" s="116">
        <v>1</v>
      </c>
      <c r="O1093" s="116">
        <v>1</v>
      </c>
      <c r="P1093" s="116">
        <v>1</v>
      </c>
      <c r="Q1093" s="116">
        <v>1</v>
      </c>
      <c r="R1093" s="116">
        <v>1</v>
      </c>
      <c r="S1093" s="116">
        <v>1</v>
      </c>
      <c r="T1093" s="116">
        <v>0</v>
      </c>
      <c r="U1093" s="116">
        <v>0</v>
      </c>
      <c r="V1093" s="116">
        <v>0</v>
      </c>
      <c r="W1093" s="84">
        <v>1633857.5</v>
      </c>
      <c r="X1093" s="117">
        <v>45455</v>
      </c>
      <c r="Y1093" s="117">
        <v>46916</v>
      </c>
      <c r="Z1093" s="84">
        <v>1633857.5</v>
      </c>
      <c r="AA1093" s="116" t="s">
        <v>1406</v>
      </c>
      <c r="AB1093" s="116" t="s">
        <v>1407</v>
      </c>
      <c r="AC1093" s="118">
        <v>0</v>
      </c>
      <c r="AD1093" s="118">
        <v>816928.75</v>
      </c>
      <c r="AE1093" s="118">
        <v>816928.75</v>
      </c>
      <c r="AF1093" s="118">
        <v>0</v>
      </c>
      <c r="AG1093" s="118">
        <v>0</v>
      </c>
      <c r="AH1093" s="118">
        <v>0</v>
      </c>
      <c r="AI1093" s="118">
        <v>0</v>
      </c>
      <c r="AJ1093" s="118">
        <v>0</v>
      </c>
      <c r="AK1093" s="118">
        <v>0</v>
      </c>
      <c r="AL1093" s="118">
        <v>0</v>
      </c>
      <c r="AM1093" s="118">
        <v>0</v>
      </c>
      <c r="AN1093" s="118">
        <v>0</v>
      </c>
      <c r="AO1093" s="118">
        <v>0</v>
      </c>
      <c r="AP1093" s="118">
        <v>0</v>
      </c>
      <c r="AQ1093" s="118">
        <v>0</v>
      </c>
      <c r="AR1093" s="118">
        <f t="shared" si="51"/>
        <v>816928.75</v>
      </c>
      <c r="AS1093" s="118">
        <f t="shared" si="52"/>
        <v>816928.75</v>
      </c>
      <c r="AT1093" s="118">
        <f t="shared" si="53"/>
        <v>1633857.5</v>
      </c>
      <c r="AU1093" s="145"/>
    </row>
    <row r="1094" spans="1:47" ht="15" customHeight="1" x14ac:dyDescent="0.3">
      <c r="A1094" s="116" t="s">
        <v>3556</v>
      </c>
      <c r="B1094" s="116" t="s">
        <v>1106</v>
      </c>
      <c r="C1094" s="116">
        <v>4</v>
      </c>
      <c r="D1094" s="116" t="s">
        <v>0</v>
      </c>
      <c r="E1094" s="116" t="s">
        <v>2</v>
      </c>
      <c r="F1094" s="116" t="s">
        <v>1393</v>
      </c>
      <c r="G1094" s="116" t="s">
        <v>1411</v>
      </c>
      <c r="H1094" s="116" t="s">
        <v>1409</v>
      </c>
      <c r="I1094" s="116" t="s">
        <v>1412</v>
      </c>
      <c r="J1094" s="116" t="s">
        <v>4601</v>
      </c>
      <c r="K1094" s="116" t="s">
        <v>628</v>
      </c>
      <c r="L1094" s="116" t="s">
        <v>1398</v>
      </c>
      <c r="M1094" s="116" t="s">
        <v>1405</v>
      </c>
      <c r="N1094" s="116">
        <v>1</v>
      </c>
      <c r="O1094" s="116">
        <v>1</v>
      </c>
      <c r="P1094" s="116">
        <v>1</v>
      </c>
      <c r="Q1094" s="116">
        <v>1</v>
      </c>
      <c r="R1094" s="116">
        <v>1</v>
      </c>
      <c r="S1094" s="116">
        <v>1</v>
      </c>
      <c r="T1094" s="116">
        <v>0</v>
      </c>
      <c r="U1094" s="116">
        <v>0</v>
      </c>
      <c r="V1094" s="116">
        <v>0</v>
      </c>
      <c r="W1094" s="84">
        <v>18242652.5</v>
      </c>
      <c r="X1094" s="117">
        <v>45455</v>
      </c>
      <c r="Y1094" s="117">
        <v>47281</v>
      </c>
      <c r="Z1094" s="84">
        <v>18242652.5</v>
      </c>
      <c r="AA1094" s="116" t="s">
        <v>1406</v>
      </c>
      <c r="AB1094" s="116" t="s">
        <v>1407</v>
      </c>
      <c r="AC1094" s="118">
        <v>0</v>
      </c>
      <c r="AD1094" s="118">
        <v>0</v>
      </c>
      <c r="AE1094" s="118">
        <v>9121326.25</v>
      </c>
      <c r="AF1094" s="118">
        <v>9121326.25</v>
      </c>
      <c r="AG1094" s="118">
        <v>0</v>
      </c>
      <c r="AH1094" s="118">
        <v>0</v>
      </c>
      <c r="AI1094" s="118">
        <v>0</v>
      </c>
      <c r="AJ1094" s="118">
        <v>0</v>
      </c>
      <c r="AK1094" s="118">
        <v>0</v>
      </c>
      <c r="AL1094" s="118">
        <v>0</v>
      </c>
      <c r="AM1094" s="118">
        <v>0</v>
      </c>
      <c r="AN1094" s="118">
        <v>0</v>
      </c>
      <c r="AO1094" s="118">
        <v>0</v>
      </c>
      <c r="AP1094" s="118">
        <v>0</v>
      </c>
      <c r="AQ1094" s="118">
        <v>0</v>
      </c>
      <c r="AR1094" s="118">
        <f t="shared" si="51"/>
        <v>0</v>
      </c>
      <c r="AS1094" s="118">
        <f t="shared" si="52"/>
        <v>18242652.5</v>
      </c>
      <c r="AT1094" s="118">
        <f t="shared" si="53"/>
        <v>18242652.5</v>
      </c>
      <c r="AU1094" s="145"/>
    </row>
    <row r="1095" spans="1:47" ht="15" customHeight="1" x14ac:dyDescent="0.3">
      <c r="A1095" s="116" t="s">
        <v>3557</v>
      </c>
      <c r="B1095" s="116" t="s">
        <v>1106</v>
      </c>
      <c r="C1095" s="116">
        <v>5</v>
      </c>
      <c r="D1095" s="116" t="s">
        <v>0</v>
      </c>
      <c r="E1095" s="116" t="s">
        <v>2</v>
      </c>
      <c r="F1095" s="116" t="s">
        <v>1393</v>
      </c>
      <c r="G1095" s="116" t="s">
        <v>1411</v>
      </c>
      <c r="H1095" s="116" t="s">
        <v>1409</v>
      </c>
      <c r="I1095" s="116" t="s">
        <v>1412</v>
      </c>
      <c r="J1095" s="116" t="s">
        <v>4601</v>
      </c>
      <c r="K1095" s="116" t="s">
        <v>628</v>
      </c>
      <c r="L1095" s="116" t="s">
        <v>1398</v>
      </c>
      <c r="M1095" s="116" t="s">
        <v>1405</v>
      </c>
      <c r="N1095" s="116">
        <v>1</v>
      </c>
      <c r="O1095" s="116">
        <v>1</v>
      </c>
      <c r="P1095" s="116">
        <v>1</v>
      </c>
      <c r="Q1095" s="116">
        <v>1</v>
      </c>
      <c r="R1095" s="116">
        <v>1</v>
      </c>
      <c r="S1095" s="116">
        <v>1</v>
      </c>
      <c r="T1095" s="116">
        <v>0</v>
      </c>
      <c r="U1095" s="116">
        <v>0</v>
      </c>
      <c r="V1095" s="116">
        <v>0</v>
      </c>
      <c r="W1095" s="84">
        <v>4552440</v>
      </c>
      <c r="X1095" s="117">
        <v>45455</v>
      </c>
      <c r="Y1095" s="117">
        <v>47646</v>
      </c>
      <c r="Z1095" s="84">
        <v>4552440</v>
      </c>
      <c r="AA1095" s="116" t="s">
        <v>1406</v>
      </c>
      <c r="AB1095" s="116" t="s">
        <v>1407</v>
      </c>
      <c r="AC1095" s="118">
        <v>0</v>
      </c>
      <c r="AD1095" s="118">
        <v>0</v>
      </c>
      <c r="AE1095" s="118">
        <v>0</v>
      </c>
      <c r="AF1095" s="118">
        <v>2276220</v>
      </c>
      <c r="AG1095" s="118">
        <v>2276220</v>
      </c>
      <c r="AH1095" s="118">
        <v>0</v>
      </c>
      <c r="AI1095" s="118">
        <v>0</v>
      </c>
      <c r="AJ1095" s="118">
        <v>0</v>
      </c>
      <c r="AK1095" s="118">
        <v>0</v>
      </c>
      <c r="AL1095" s="118">
        <v>0</v>
      </c>
      <c r="AM1095" s="118">
        <v>0</v>
      </c>
      <c r="AN1095" s="118">
        <v>0</v>
      </c>
      <c r="AO1095" s="118">
        <v>0</v>
      </c>
      <c r="AP1095" s="118">
        <v>0</v>
      </c>
      <c r="AQ1095" s="118">
        <v>0</v>
      </c>
      <c r="AR1095" s="118">
        <f t="shared" si="51"/>
        <v>0</v>
      </c>
      <c r="AS1095" s="118">
        <f t="shared" si="52"/>
        <v>4552440</v>
      </c>
      <c r="AT1095" s="118">
        <f t="shared" si="53"/>
        <v>4552440</v>
      </c>
      <c r="AU1095" s="145"/>
    </row>
    <row r="1096" spans="1:47" ht="15" customHeight="1" x14ac:dyDescent="0.3">
      <c r="A1096" s="116" t="s">
        <v>3558</v>
      </c>
      <c r="B1096" s="116" t="s">
        <v>1106</v>
      </c>
      <c r="C1096" s="116">
        <v>6</v>
      </c>
      <c r="D1096" s="116" t="s">
        <v>0</v>
      </c>
      <c r="E1096" s="116" t="s">
        <v>2</v>
      </c>
      <c r="F1096" s="116" t="s">
        <v>1393</v>
      </c>
      <c r="G1096" s="116" t="s">
        <v>1411</v>
      </c>
      <c r="H1096" s="116" t="s">
        <v>1409</v>
      </c>
      <c r="I1096" s="116" t="s">
        <v>1412</v>
      </c>
      <c r="J1096" s="116" t="s">
        <v>4601</v>
      </c>
      <c r="K1096" s="116" t="s">
        <v>628</v>
      </c>
      <c r="L1096" s="116" t="s">
        <v>1398</v>
      </c>
      <c r="M1096" s="116" t="s">
        <v>1405</v>
      </c>
      <c r="N1096" s="116">
        <v>1</v>
      </c>
      <c r="O1096" s="116">
        <v>1</v>
      </c>
      <c r="P1096" s="116">
        <v>1</v>
      </c>
      <c r="Q1096" s="116">
        <v>1</v>
      </c>
      <c r="R1096" s="116">
        <v>1</v>
      </c>
      <c r="S1096" s="116">
        <v>1</v>
      </c>
      <c r="T1096" s="116">
        <v>0</v>
      </c>
      <c r="U1096" s="116">
        <v>0</v>
      </c>
      <c r="V1096" s="116">
        <v>0</v>
      </c>
      <c r="W1096" s="84">
        <v>53100</v>
      </c>
      <c r="X1096" s="117">
        <v>45455</v>
      </c>
      <c r="Y1096" s="117">
        <v>48011</v>
      </c>
      <c r="Z1096" s="84">
        <v>53100</v>
      </c>
      <c r="AA1096" s="116" t="s">
        <v>1406</v>
      </c>
      <c r="AB1096" s="116" t="s">
        <v>1407</v>
      </c>
      <c r="AC1096" s="118">
        <v>0</v>
      </c>
      <c r="AD1096" s="118">
        <v>0</v>
      </c>
      <c r="AE1096" s="118">
        <v>0</v>
      </c>
      <c r="AF1096" s="118">
        <v>0</v>
      </c>
      <c r="AG1096" s="118">
        <v>26550</v>
      </c>
      <c r="AH1096" s="118">
        <v>26550</v>
      </c>
      <c r="AI1096" s="118">
        <v>0</v>
      </c>
      <c r="AJ1096" s="118">
        <v>0</v>
      </c>
      <c r="AK1096" s="118">
        <v>0</v>
      </c>
      <c r="AL1096" s="118">
        <v>0</v>
      </c>
      <c r="AM1096" s="118">
        <v>0</v>
      </c>
      <c r="AN1096" s="118">
        <v>0</v>
      </c>
      <c r="AO1096" s="118">
        <v>0</v>
      </c>
      <c r="AP1096" s="118">
        <v>0</v>
      </c>
      <c r="AQ1096" s="118">
        <v>0</v>
      </c>
      <c r="AR1096" s="118">
        <f t="shared" si="51"/>
        <v>0</v>
      </c>
      <c r="AS1096" s="118">
        <f t="shared" si="52"/>
        <v>53100</v>
      </c>
      <c r="AT1096" s="118">
        <f t="shared" si="53"/>
        <v>53100</v>
      </c>
      <c r="AU1096" s="145"/>
    </row>
    <row r="1097" spans="1:47" ht="15" customHeight="1" x14ac:dyDescent="0.3">
      <c r="A1097" s="116" t="s">
        <v>3559</v>
      </c>
      <c r="B1097" s="116" t="s">
        <v>1323</v>
      </c>
      <c r="C1097" s="116">
        <v>1</v>
      </c>
      <c r="D1097" s="116" t="s">
        <v>0</v>
      </c>
      <c r="E1097" s="116" t="s">
        <v>2</v>
      </c>
      <c r="F1097" s="116" t="s">
        <v>1393</v>
      </c>
      <c r="G1097" s="116" t="s">
        <v>1408</v>
      </c>
      <c r="H1097" s="116" t="s">
        <v>1409</v>
      </c>
      <c r="I1097" s="116" t="s">
        <v>1410</v>
      </c>
      <c r="J1097" s="116" t="s">
        <v>4601</v>
      </c>
      <c r="K1097" s="116" t="s">
        <v>611</v>
      </c>
      <c r="L1097" s="116" t="s">
        <v>1398</v>
      </c>
      <c r="M1097" s="116" t="s">
        <v>1405</v>
      </c>
      <c r="N1097" s="116">
        <v>1</v>
      </c>
      <c r="O1097" s="116">
        <v>1</v>
      </c>
      <c r="P1097" s="116">
        <v>1</v>
      </c>
      <c r="Q1097" s="116">
        <v>1</v>
      </c>
      <c r="R1097" s="116">
        <v>1</v>
      </c>
      <c r="S1097" s="116">
        <v>1</v>
      </c>
      <c r="T1097" s="116">
        <v>0</v>
      </c>
      <c r="U1097" s="116">
        <v>0</v>
      </c>
      <c r="V1097" s="116">
        <v>0</v>
      </c>
      <c r="W1097" s="84">
        <v>4505708.78</v>
      </c>
      <c r="X1097" s="117">
        <v>45455</v>
      </c>
      <c r="Y1097" s="117">
        <v>47281</v>
      </c>
      <c r="Z1097" s="84">
        <v>4505708.78</v>
      </c>
      <c r="AA1097" s="116" t="s">
        <v>1406</v>
      </c>
      <c r="AB1097" s="116" t="s">
        <v>1407</v>
      </c>
      <c r="AC1097" s="118">
        <v>0</v>
      </c>
      <c r="AD1097" s="118">
        <v>0</v>
      </c>
      <c r="AE1097" s="118">
        <v>0</v>
      </c>
      <c r="AF1097" s="118">
        <v>4505708.78</v>
      </c>
      <c r="AG1097" s="118">
        <v>0</v>
      </c>
      <c r="AH1097" s="118">
        <v>0</v>
      </c>
      <c r="AI1097" s="118">
        <v>0</v>
      </c>
      <c r="AJ1097" s="118">
        <v>0</v>
      </c>
      <c r="AK1097" s="118">
        <v>0</v>
      </c>
      <c r="AL1097" s="118">
        <v>0</v>
      </c>
      <c r="AM1097" s="118">
        <v>0</v>
      </c>
      <c r="AN1097" s="118">
        <v>0</v>
      </c>
      <c r="AO1097" s="118">
        <v>0</v>
      </c>
      <c r="AP1097" s="118">
        <v>0</v>
      </c>
      <c r="AQ1097" s="118">
        <v>0</v>
      </c>
      <c r="AR1097" s="118">
        <f t="shared" si="51"/>
        <v>0</v>
      </c>
      <c r="AS1097" s="118">
        <f t="shared" si="52"/>
        <v>4505708.78</v>
      </c>
      <c r="AT1097" s="118">
        <f t="shared" si="53"/>
        <v>4505708.78</v>
      </c>
      <c r="AU1097" s="145"/>
    </row>
    <row r="1098" spans="1:47" ht="15" customHeight="1" x14ac:dyDescent="0.3">
      <c r="A1098" s="116" t="s">
        <v>3560</v>
      </c>
      <c r="B1098" s="116" t="s">
        <v>1324</v>
      </c>
      <c r="C1098" s="116">
        <v>1</v>
      </c>
      <c r="D1098" s="116" t="s">
        <v>0</v>
      </c>
      <c r="E1098" s="116" t="s">
        <v>2</v>
      </c>
      <c r="F1098" s="116" t="s">
        <v>1393</v>
      </c>
      <c r="G1098" s="116" t="s">
        <v>1408</v>
      </c>
      <c r="H1098" s="116" t="s">
        <v>1409</v>
      </c>
      <c r="I1098" s="116" t="s">
        <v>1410</v>
      </c>
      <c r="J1098" s="116" t="s">
        <v>4601</v>
      </c>
      <c r="K1098" s="116" t="s">
        <v>611</v>
      </c>
      <c r="L1098" s="116" t="s">
        <v>1398</v>
      </c>
      <c r="M1098" s="116" t="s">
        <v>1405</v>
      </c>
      <c r="N1098" s="116">
        <v>1</v>
      </c>
      <c r="O1098" s="116">
        <v>1</v>
      </c>
      <c r="P1098" s="116">
        <v>1</v>
      </c>
      <c r="Q1098" s="116">
        <v>1</v>
      </c>
      <c r="R1098" s="116">
        <v>1</v>
      </c>
      <c r="S1098" s="116">
        <v>1</v>
      </c>
      <c r="T1098" s="116">
        <v>0</v>
      </c>
      <c r="U1098" s="116">
        <v>0</v>
      </c>
      <c r="V1098" s="116">
        <v>0</v>
      </c>
      <c r="W1098" s="84">
        <v>11400000</v>
      </c>
      <c r="X1098" s="117">
        <v>45376</v>
      </c>
      <c r="Y1098" s="117">
        <v>46471</v>
      </c>
      <c r="Z1098" s="84">
        <v>11400000</v>
      </c>
      <c r="AA1098" s="116" t="s">
        <v>1406</v>
      </c>
      <c r="AB1098" s="116" t="s">
        <v>1407</v>
      </c>
      <c r="AC1098" s="118">
        <v>0</v>
      </c>
      <c r="AD1098" s="118">
        <v>11400000</v>
      </c>
      <c r="AE1098" s="118">
        <v>0</v>
      </c>
      <c r="AF1098" s="118">
        <v>0</v>
      </c>
      <c r="AG1098" s="118">
        <v>0</v>
      </c>
      <c r="AH1098" s="118">
        <v>0</v>
      </c>
      <c r="AI1098" s="118">
        <v>0</v>
      </c>
      <c r="AJ1098" s="118">
        <v>0</v>
      </c>
      <c r="AK1098" s="118">
        <v>0</v>
      </c>
      <c r="AL1098" s="118">
        <v>0</v>
      </c>
      <c r="AM1098" s="118">
        <v>0</v>
      </c>
      <c r="AN1098" s="118">
        <v>0</v>
      </c>
      <c r="AO1098" s="118">
        <v>0</v>
      </c>
      <c r="AP1098" s="118">
        <v>0</v>
      </c>
      <c r="AQ1098" s="118">
        <v>0</v>
      </c>
      <c r="AR1098" s="118">
        <f t="shared" si="51"/>
        <v>11400000</v>
      </c>
      <c r="AS1098" s="118">
        <f t="shared" si="52"/>
        <v>0</v>
      </c>
      <c r="AT1098" s="118">
        <f t="shared" si="53"/>
        <v>11400000</v>
      </c>
      <c r="AU1098" s="145"/>
    </row>
    <row r="1099" spans="1:47" ht="15" customHeight="1" x14ac:dyDescent="0.3">
      <c r="A1099" s="116" t="s">
        <v>3561</v>
      </c>
      <c r="B1099" s="116" t="s">
        <v>1107</v>
      </c>
      <c r="C1099" s="116">
        <v>2</v>
      </c>
      <c r="D1099" s="116" t="s">
        <v>0</v>
      </c>
      <c r="E1099" s="116" t="s">
        <v>2</v>
      </c>
      <c r="F1099" s="116" t="s">
        <v>1393</v>
      </c>
      <c r="G1099" s="116" t="s">
        <v>1411</v>
      </c>
      <c r="H1099" s="116" t="s">
        <v>1409</v>
      </c>
      <c r="I1099" s="116" t="s">
        <v>1412</v>
      </c>
      <c r="J1099" s="116" t="s">
        <v>4601</v>
      </c>
      <c r="K1099" s="116" t="s">
        <v>628</v>
      </c>
      <c r="L1099" s="116" t="s">
        <v>1398</v>
      </c>
      <c r="M1099" s="116" t="s">
        <v>1405</v>
      </c>
      <c r="N1099" s="116">
        <v>1</v>
      </c>
      <c r="O1099" s="116">
        <v>1</v>
      </c>
      <c r="P1099" s="116">
        <v>1</v>
      </c>
      <c r="Q1099" s="116">
        <v>1</v>
      </c>
      <c r="R1099" s="116">
        <v>1</v>
      </c>
      <c r="S1099" s="116">
        <v>1</v>
      </c>
      <c r="T1099" s="116">
        <v>0</v>
      </c>
      <c r="U1099" s="116">
        <v>0</v>
      </c>
      <c r="V1099" s="116">
        <v>0</v>
      </c>
      <c r="W1099" s="84">
        <v>54132.5</v>
      </c>
      <c r="X1099" s="117">
        <v>45470</v>
      </c>
      <c r="Y1099" s="117">
        <v>46200</v>
      </c>
      <c r="Z1099" s="84">
        <v>108265</v>
      </c>
      <c r="AA1099" s="116" t="s">
        <v>1406</v>
      </c>
      <c r="AB1099" s="116" t="s">
        <v>1407</v>
      </c>
      <c r="AC1099" s="118">
        <v>54132.5</v>
      </c>
      <c r="AD1099" s="118">
        <v>0</v>
      </c>
      <c r="AE1099" s="118">
        <v>0</v>
      </c>
      <c r="AF1099" s="118">
        <v>0</v>
      </c>
      <c r="AG1099" s="118">
        <v>0</v>
      </c>
      <c r="AH1099" s="118">
        <v>0</v>
      </c>
      <c r="AI1099" s="118">
        <v>0</v>
      </c>
      <c r="AJ1099" s="118">
        <v>0</v>
      </c>
      <c r="AK1099" s="118">
        <v>0</v>
      </c>
      <c r="AL1099" s="118">
        <v>0</v>
      </c>
      <c r="AM1099" s="118">
        <v>0</v>
      </c>
      <c r="AN1099" s="118">
        <v>0</v>
      </c>
      <c r="AO1099" s="118">
        <v>0</v>
      </c>
      <c r="AP1099" s="118">
        <v>0</v>
      </c>
      <c r="AQ1099" s="118">
        <v>0</v>
      </c>
      <c r="AR1099" s="118">
        <f t="shared" si="51"/>
        <v>54132.5</v>
      </c>
      <c r="AS1099" s="118">
        <f t="shared" si="52"/>
        <v>0</v>
      </c>
      <c r="AT1099" s="118">
        <f t="shared" si="53"/>
        <v>54132.5</v>
      </c>
      <c r="AU1099" s="145"/>
    </row>
    <row r="1100" spans="1:47" ht="15" customHeight="1" x14ac:dyDescent="0.3">
      <c r="A1100" s="116" t="s">
        <v>3562</v>
      </c>
      <c r="B1100" s="116" t="s">
        <v>1107</v>
      </c>
      <c r="C1100" s="116">
        <v>3</v>
      </c>
      <c r="D1100" s="116" t="s">
        <v>0</v>
      </c>
      <c r="E1100" s="116" t="s">
        <v>2</v>
      </c>
      <c r="F1100" s="116" t="s">
        <v>1393</v>
      </c>
      <c r="G1100" s="116" t="s">
        <v>1411</v>
      </c>
      <c r="H1100" s="116" t="s">
        <v>1409</v>
      </c>
      <c r="I1100" s="116" t="s">
        <v>1412</v>
      </c>
      <c r="J1100" s="116" t="s">
        <v>4601</v>
      </c>
      <c r="K1100" s="116" t="s">
        <v>628</v>
      </c>
      <c r="L1100" s="116" t="s">
        <v>1398</v>
      </c>
      <c r="M1100" s="116" t="s">
        <v>1405</v>
      </c>
      <c r="N1100" s="116">
        <v>1</v>
      </c>
      <c r="O1100" s="116">
        <v>1</v>
      </c>
      <c r="P1100" s="116">
        <v>1</v>
      </c>
      <c r="Q1100" s="116">
        <v>1</v>
      </c>
      <c r="R1100" s="116">
        <v>1</v>
      </c>
      <c r="S1100" s="116">
        <v>1</v>
      </c>
      <c r="T1100" s="116">
        <v>0</v>
      </c>
      <c r="U1100" s="116">
        <v>0</v>
      </c>
      <c r="V1100" s="116">
        <v>0</v>
      </c>
      <c r="W1100" s="84">
        <v>268597.5</v>
      </c>
      <c r="X1100" s="117">
        <v>45470</v>
      </c>
      <c r="Y1100" s="117">
        <v>46565</v>
      </c>
      <c r="Z1100" s="84">
        <v>268597.5</v>
      </c>
      <c r="AA1100" s="116" t="s">
        <v>1406</v>
      </c>
      <c r="AB1100" s="116" t="s">
        <v>1407</v>
      </c>
      <c r="AC1100" s="118">
        <v>134298.75</v>
      </c>
      <c r="AD1100" s="118">
        <v>134298.75</v>
      </c>
      <c r="AE1100" s="118">
        <v>0</v>
      </c>
      <c r="AF1100" s="118">
        <v>0</v>
      </c>
      <c r="AG1100" s="118">
        <v>0</v>
      </c>
      <c r="AH1100" s="118">
        <v>0</v>
      </c>
      <c r="AI1100" s="118">
        <v>0</v>
      </c>
      <c r="AJ1100" s="118">
        <v>0</v>
      </c>
      <c r="AK1100" s="118">
        <v>0</v>
      </c>
      <c r="AL1100" s="118">
        <v>0</v>
      </c>
      <c r="AM1100" s="118">
        <v>0</v>
      </c>
      <c r="AN1100" s="118">
        <v>0</v>
      </c>
      <c r="AO1100" s="118">
        <v>0</v>
      </c>
      <c r="AP1100" s="118">
        <v>0</v>
      </c>
      <c r="AQ1100" s="118">
        <v>0</v>
      </c>
      <c r="AR1100" s="118">
        <f t="shared" si="51"/>
        <v>268597.5</v>
      </c>
      <c r="AS1100" s="118">
        <f t="shared" si="52"/>
        <v>0</v>
      </c>
      <c r="AT1100" s="118">
        <f t="shared" si="53"/>
        <v>268597.5</v>
      </c>
      <c r="AU1100" s="145"/>
    </row>
    <row r="1101" spans="1:47" ht="15" customHeight="1" x14ac:dyDescent="0.3">
      <c r="A1101" s="116" t="s">
        <v>3563</v>
      </c>
      <c r="B1101" s="116" t="s">
        <v>1107</v>
      </c>
      <c r="C1101" s="116">
        <v>4</v>
      </c>
      <c r="D1101" s="116" t="s">
        <v>0</v>
      </c>
      <c r="E1101" s="116" t="s">
        <v>2</v>
      </c>
      <c r="F1101" s="116" t="s">
        <v>1393</v>
      </c>
      <c r="G1101" s="116" t="s">
        <v>1411</v>
      </c>
      <c r="H1101" s="116" t="s">
        <v>1409</v>
      </c>
      <c r="I1101" s="116" t="s">
        <v>1412</v>
      </c>
      <c r="J1101" s="116" t="s">
        <v>4601</v>
      </c>
      <c r="K1101" s="116" t="s">
        <v>628</v>
      </c>
      <c r="L1101" s="116" t="s">
        <v>1398</v>
      </c>
      <c r="M1101" s="116" t="s">
        <v>1405</v>
      </c>
      <c r="N1101" s="116">
        <v>1</v>
      </c>
      <c r="O1101" s="116">
        <v>1</v>
      </c>
      <c r="P1101" s="116">
        <v>1</v>
      </c>
      <c r="Q1101" s="116">
        <v>1</v>
      </c>
      <c r="R1101" s="116">
        <v>1</v>
      </c>
      <c r="S1101" s="116">
        <v>1</v>
      </c>
      <c r="T1101" s="116">
        <v>0</v>
      </c>
      <c r="U1101" s="116">
        <v>0</v>
      </c>
      <c r="V1101" s="116">
        <v>0</v>
      </c>
      <c r="W1101" s="84">
        <v>342495</v>
      </c>
      <c r="X1101" s="117">
        <v>45470</v>
      </c>
      <c r="Y1101" s="117">
        <v>46931</v>
      </c>
      <c r="Z1101" s="84">
        <v>342495</v>
      </c>
      <c r="AA1101" s="116" t="s">
        <v>1406</v>
      </c>
      <c r="AB1101" s="116" t="s">
        <v>1407</v>
      </c>
      <c r="AC1101" s="118">
        <v>0</v>
      </c>
      <c r="AD1101" s="118">
        <v>171247.5</v>
      </c>
      <c r="AE1101" s="118">
        <v>171247.5</v>
      </c>
      <c r="AF1101" s="118">
        <v>0</v>
      </c>
      <c r="AG1101" s="118">
        <v>0</v>
      </c>
      <c r="AH1101" s="118">
        <v>0</v>
      </c>
      <c r="AI1101" s="118">
        <v>0</v>
      </c>
      <c r="AJ1101" s="118">
        <v>0</v>
      </c>
      <c r="AK1101" s="118">
        <v>0</v>
      </c>
      <c r="AL1101" s="118">
        <v>0</v>
      </c>
      <c r="AM1101" s="118">
        <v>0</v>
      </c>
      <c r="AN1101" s="118">
        <v>0</v>
      </c>
      <c r="AO1101" s="118">
        <v>0</v>
      </c>
      <c r="AP1101" s="118">
        <v>0</v>
      </c>
      <c r="AQ1101" s="118">
        <v>0</v>
      </c>
      <c r="AR1101" s="118">
        <f t="shared" si="51"/>
        <v>171247.5</v>
      </c>
      <c r="AS1101" s="118">
        <f t="shared" si="52"/>
        <v>171247.5</v>
      </c>
      <c r="AT1101" s="118">
        <f t="shared" si="53"/>
        <v>342495</v>
      </c>
      <c r="AU1101" s="145"/>
    </row>
    <row r="1102" spans="1:47" ht="15" customHeight="1" x14ac:dyDescent="0.3">
      <c r="A1102" s="116" t="s">
        <v>3564</v>
      </c>
      <c r="B1102" s="116" t="s">
        <v>1107</v>
      </c>
      <c r="C1102" s="116">
        <v>5</v>
      </c>
      <c r="D1102" s="116" t="s">
        <v>0</v>
      </c>
      <c r="E1102" s="116" t="s">
        <v>2</v>
      </c>
      <c r="F1102" s="116" t="s">
        <v>1393</v>
      </c>
      <c r="G1102" s="116" t="s">
        <v>1411</v>
      </c>
      <c r="H1102" s="116" t="s">
        <v>1409</v>
      </c>
      <c r="I1102" s="116" t="s">
        <v>1412</v>
      </c>
      <c r="J1102" s="116" t="s">
        <v>4601</v>
      </c>
      <c r="K1102" s="116" t="s">
        <v>628</v>
      </c>
      <c r="L1102" s="116" t="s">
        <v>1398</v>
      </c>
      <c r="M1102" s="116" t="s">
        <v>1405</v>
      </c>
      <c r="N1102" s="116">
        <v>1</v>
      </c>
      <c r="O1102" s="116">
        <v>1</v>
      </c>
      <c r="P1102" s="116">
        <v>1</v>
      </c>
      <c r="Q1102" s="116">
        <v>1</v>
      </c>
      <c r="R1102" s="116">
        <v>1</v>
      </c>
      <c r="S1102" s="116">
        <v>1</v>
      </c>
      <c r="T1102" s="116">
        <v>0</v>
      </c>
      <c r="U1102" s="116">
        <v>0</v>
      </c>
      <c r="V1102" s="116">
        <v>0</v>
      </c>
      <c r="W1102" s="84">
        <v>327155</v>
      </c>
      <c r="X1102" s="117">
        <v>45470</v>
      </c>
      <c r="Y1102" s="117">
        <v>47296</v>
      </c>
      <c r="Z1102" s="84">
        <v>327155</v>
      </c>
      <c r="AA1102" s="116" t="s">
        <v>1406</v>
      </c>
      <c r="AB1102" s="116" t="s">
        <v>1407</v>
      </c>
      <c r="AC1102" s="118">
        <v>0</v>
      </c>
      <c r="AD1102" s="118">
        <v>0</v>
      </c>
      <c r="AE1102" s="118">
        <v>163577.5</v>
      </c>
      <c r="AF1102" s="118">
        <v>163577.5</v>
      </c>
      <c r="AG1102" s="118">
        <v>0</v>
      </c>
      <c r="AH1102" s="118">
        <v>0</v>
      </c>
      <c r="AI1102" s="118">
        <v>0</v>
      </c>
      <c r="AJ1102" s="118">
        <v>0</v>
      </c>
      <c r="AK1102" s="118">
        <v>0</v>
      </c>
      <c r="AL1102" s="118">
        <v>0</v>
      </c>
      <c r="AM1102" s="118">
        <v>0</v>
      </c>
      <c r="AN1102" s="118">
        <v>0</v>
      </c>
      <c r="AO1102" s="118">
        <v>0</v>
      </c>
      <c r="AP1102" s="118">
        <v>0</v>
      </c>
      <c r="AQ1102" s="118">
        <v>0</v>
      </c>
      <c r="AR1102" s="118">
        <f t="shared" si="51"/>
        <v>0</v>
      </c>
      <c r="AS1102" s="118">
        <f t="shared" si="52"/>
        <v>327155</v>
      </c>
      <c r="AT1102" s="118">
        <f t="shared" si="53"/>
        <v>327155</v>
      </c>
      <c r="AU1102" s="145"/>
    </row>
    <row r="1103" spans="1:47" ht="15" customHeight="1" x14ac:dyDescent="0.3">
      <c r="A1103" s="116" t="s">
        <v>3565</v>
      </c>
      <c r="B1103" s="116" t="s">
        <v>1107</v>
      </c>
      <c r="C1103" s="116">
        <v>6</v>
      </c>
      <c r="D1103" s="116" t="s">
        <v>0</v>
      </c>
      <c r="E1103" s="116" t="s">
        <v>2</v>
      </c>
      <c r="F1103" s="116" t="s">
        <v>1393</v>
      </c>
      <c r="G1103" s="116" t="s">
        <v>1411</v>
      </c>
      <c r="H1103" s="116" t="s">
        <v>1409</v>
      </c>
      <c r="I1103" s="116" t="s">
        <v>1412</v>
      </c>
      <c r="J1103" s="116" t="s">
        <v>4601</v>
      </c>
      <c r="K1103" s="116" t="s">
        <v>628</v>
      </c>
      <c r="L1103" s="116" t="s">
        <v>1398</v>
      </c>
      <c r="M1103" s="116" t="s">
        <v>1405</v>
      </c>
      <c r="N1103" s="116">
        <v>1</v>
      </c>
      <c r="O1103" s="116">
        <v>1</v>
      </c>
      <c r="P1103" s="116">
        <v>1</v>
      </c>
      <c r="Q1103" s="116">
        <v>1</v>
      </c>
      <c r="R1103" s="116">
        <v>1</v>
      </c>
      <c r="S1103" s="116">
        <v>1</v>
      </c>
      <c r="T1103" s="116">
        <v>0</v>
      </c>
      <c r="U1103" s="116">
        <v>0</v>
      </c>
      <c r="V1103" s="116">
        <v>0</v>
      </c>
      <c r="W1103" s="84">
        <v>285117.5</v>
      </c>
      <c r="X1103" s="117">
        <v>45470</v>
      </c>
      <c r="Y1103" s="117">
        <v>47661</v>
      </c>
      <c r="Z1103" s="84">
        <v>285117.5</v>
      </c>
      <c r="AA1103" s="116" t="s">
        <v>1406</v>
      </c>
      <c r="AB1103" s="116" t="s">
        <v>1407</v>
      </c>
      <c r="AC1103" s="118">
        <v>0</v>
      </c>
      <c r="AD1103" s="118">
        <v>0</v>
      </c>
      <c r="AE1103" s="118">
        <v>0</v>
      </c>
      <c r="AF1103" s="118">
        <v>142558.75</v>
      </c>
      <c r="AG1103" s="118">
        <v>142558.75</v>
      </c>
      <c r="AH1103" s="118">
        <v>0</v>
      </c>
      <c r="AI1103" s="118">
        <v>0</v>
      </c>
      <c r="AJ1103" s="118">
        <v>0</v>
      </c>
      <c r="AK1103" s="118">
        <v>0</v>
      </c>
      <c r="AL1103" s="118">
        <v>0</v>
      </c>
      <c r="AM1103" s="118">
        <v>0</v>
      </c>
      <c r="AN1103" s="118">
        <v>0</v>
      </c>
      <c r="AO1103" s="118">
        <v>0</v>
      </c>
      <c r="AP1103" s="118">
        <v>0</v>
      </c>
      <c r="AQ1103" s="118">
        <v>0</v>
      </c>
      <c r="AR1103" s="118">
        <f t="shared" si="51"/>
        <v>0</v>
      </c>
      <c r="AS1103" s="118">
        <f t="shared" si="52"/>
        <v>285117.5</v>
      </c>
      <c r="AT1103" s="118">
        <f t="shared" si="53"/>
        <v>285117.5</v>
      </c>
      <c r="AU1103" s="145"/>
    </row>
    <row r="1104" spans="1:47" ht="15" customHeight="1" x14ac:dyDescent="0.3">
      <c r="A1104" s="116" t="s">
        <v>3566</v>
      </c>
      <c r="B1104" s="116" t="s">
        <v>1107</v>
      </c>
      <c r="C1104" s="116">
        <v>7</v>
      </c>
      <c r="D1104" s="116" t="s">
        <v>0</v>
      </c>
      <c r="E1104" s="116" t="s">
        <v>2</v>
      </c>
      <c r="F1104" s="116" t="s">
        <v>1393</v>
      </c>
      <c r="G1104" s="116" t="s">
        <v>1411</v>
      </c>
      <c r="H1104" s="116" t="s">
        <v>1409</v>
      </c>
      <c r="I1104" s="116" t="s">
        <v>1412</v>
      </c>
      <c r="J1104" s="116" t="s">
        <v>4601</v>
      </c>
      <c r="K1104" s="116" t="s">
        <v>628</v>
      </c>
      <c r="L1104" s="116" t="s">
        <v>1398</v>
      </c>
      <c r="M1104" s="116" t="s">
        <v>1405</v>
      </c>
      <c r="N1104" s="116">
        <v>1</v>
      </c>
      <c r="O1104" s="116">
        <v>1</v>
      </c>
      <c r="P1104" s="116">
        <v>1</v>
      </c>
      <c r="Q1104" s="116">
        <v>1</v>
      </c>
      <c r="R1104" s="116">
        <v>1</v>
      </c>
      <c r="S1104" s="116">
        <v>1</v>
      </c>
      <c r="T1104" s="116">
        <v>0</v>
      </c>
      <c r="U1104" s="116">
        <v>0</v>
      </c>
      <c r="V1104" s="116">
        <v>0</v>
      </c>
      <c r="W1104" s="84">
        <v>234023.5</v>
      </c>
      <c r="X1104" s="117">
        <v>45470</v>
      </c>
      <c r="Y1104" s="117">
        <v>48026</v>
      </c>
      <c r="Z1104" s="84">
        <v>234023.5</v>
      </c>
      <c r="AA1104" s="116" t="s">
        <v>1406</v>
      </c>
      <c r="AB1104" s="116" t="s">
        <v>1407</v>
      </c>
      <c r="AC1104" s="118">
        <v>0</v>
      </c>
      <c r="AD1104" s="118">
        <v>0</v>
      </c>
      <c r="AE1104" s="118">
        <v>0</v>
      </c>
      <c r="AF1104" s="118">
        <v>0</v>
      </c>
      <c r="AG1104" s="118">
        <v>117011.75</v>
      </c>
      <c r="AH1104" s="118">
        <v>117011.75</v>
      </c>
      <c r="AI1104" s="118">
        <v>0</v>
      </c>
      <c r="AJ1104" s="118">
        <v>0</v>
      </c>
      <c r="AK1104" s="118">
        <v>0</v>
      </c>
      <c r="AL1104" s="118">
        <v>0</v>
      </c>
      <c r="AM1104" s="118">
        <v>0</v>
      </c>
      <c r="AN1104" s="118">
        <v>0</v>
      </c>
      <c r="AO1104" s="118">
        <v>0</v>
      </c>
      <c r="AP1104" s="118">
        <v>0</v>
      </c>
      <c r="AQ1104" s="118">
        <v>0</v>
      </c>
      <c r="AR1104" s="118">
        <f t="shared" si="51"/>
        <v>0</v>
      </c>
      <c r="AS1104" s="118">
        <f t="shared" si="52"/>
        <v>234023.5</v>
      </c>
      <c r="AT1104" s="118">
        <f t="shared" si="53"/>
        <v>234023.5</v>
      </c>
      <c r="AU1104" s="145"/>
    </row>
    <row r="1105" spans="1:47" ht="15" customHeight="1" x14ac:dyDescent="0.3">
      <c r="A1105" s="116" t="s">
        <v>3567</v>
      </c>
      <c r="B1105" s="116" t="s">
        <v>1107</v>
      </c>
      <c r="C1105" s="116">
        <v>8</v>
      </c>
      <c r="D1105" s="116" t="s">
        <v>0</v>
      </c>
      <c r="E1105" s="116" t="s">
        <v>2</v>
      </c>
      <c r="F1105" s="116" t="s">
        <v>1393</v>
      </c>
      <c r="G1105" s="116" t="s">
        <v>1411</v>
      </c>
      <c r="H1105" s="116" t="s">
        <v>1409</v>
      </c>
      <c r="I1105" s="116" t="s">
        <v>1412</v>
      </c>
      <c r="J1105" s="116" t="s">
        <v>4601</v>
      </c>
      <c r="K1105" s="116" t="s">
        <v>628</v>
      </c>
      <c r="L1105" s="116" t="s">
        <v>1398</v>
      </c>
      <c r="M1105" s="116" t="s">
        <v>1405</v>
      </c>
      <c r="N1105" s="116">
        <v>1</v>
      </c>
      <c r="O1105" s="116">
        <v>1</v>
      </c>
      <c r="P1105" s="116">
        <v>1</v>
      </c>
      <c r="Q1105" s="116">
        <v>1</v>
      </c>
      <c r="R1105" s="116">
        <v>1</v>
      </c>
      <c r="S1105" s="116">
        <v>1</v>
      </c>
      <c r="T1105" s="116">
        <v>0</v>
      </c>
      <c r="U1105" s="116">
        <v>0</v>
      </c>
      <c r="V1105" s="116">
        <v>0</v>
      </c>
      <c r="W1105" s="84">
        <v>1039521</v>
      </c>
      <c r="X1105" s="117">
        <v>45470</v>
      </c>
      <c r="Y1105" s="117">
        <v>48392</v>
      </c>
      <c r="Z1105" s="84">
        <v>1039521</v>
      </c>
      <c r="AA1105" s="116" t="s">
        <v>1406</v>
      </c>
      <c r="AB1105" s="116" t="s">
        <v>1407</v>
      </c>
      <c r="AC1105" s="118">
        <v>0</v>
      </c>
      <c r="AD1105" s="118">
        <v>0</v>
      </c>
      <c r="AE1105" s="118">
        <v>0</v>
      </c>
      <c r="AF1105" s="118">
        <v>0</v>
      </c>
      <c r="AG1105" s="118">
        <v>346507</v>
      </c>
      <c r="AH1105" s="118">
        <v>346507</v>
      </c>
      <c r="AI1105" s="118">
        <v>346507</v>
      </c>
      <c r="AJ1105" s="118">
        <v>0</v>
      </c>
      <c r="AK1105" s="118">
        <v>0</v>
      </c>
      <c r="AL1105" s="118">
        <v>0</v>
      </c>
      <c r="AM1105" s="118">
        <v>0</v>
      </c>
      <c r="AN1105" s="118">
        <v>0</v>
      </c>
      <c r="AO1105" s="118">
        <v>0</v>
      </c>
      <c r="AP1105" s="118">
        <v>0</v>
      </c>
      <c r="AQ1105" s="118">
        <v>0</v>
      </c>
      <c r="AR1105" s="118">
        <f t="shared" si="51"/>
        <v>0</v>
      </c>
      <c r="AS1105" s="118">
        <f t="shared" si="52"/>
        <v>1039521</v>
      </c>
      <c r="AT1105" s="118">
        <f t="shared" si="53"/>
        <v>1039521</v>
      </c>
      <c r="AU1105" s="145"/>
    </row>
    <row r="1106" spans="1:47" ht="15" customHeight="1" x14ac:dyDescent="0.3">
      <c r="A1106" s="116" t="s">
        <v>3568</v>
      </c>
      <c r="B1106" s="116" t="s">
        <v>1107</v>
      </c>
      <c r="C1106" s="116">
        <v>9</v>
      </c>
      <c r="D1106" s="116" t="s">
        <v>0</v>
      </c>
      <c r="E1106" s="116" t="s">
        <v>2</v>
      </c>
      <c r="F1106" s="116" t="s">
        <v>1393</v>
      </c>
      <c r="G1106" s="116" t="s">
        <v>1411</v>
      </c>
      <c r="H1106" s="116" t="s">
        <v>1409</v>
      </c>
      <c r="I1106" s="116" t="s">
        <v>1412</v>
      </c>
      <c r="J1106" s="116" t="s">
        <v>4601</v>
      </c>
      <c r="K1106" s="116" t="s">
        <v>628</v>
      </c>
      <c r="L1106" s="116" t="s">
        <v>1398</v>
      </c>
      <c r="M1106" s="116" t="s">
        <v>1405</v>
      </c>
      <c r="N1106" s="116">
        <v>1</v>
      </c>
      <c r="O1106" s="116">
        <v>1</v>
      </c>
      <c r="P1106" s="116">
        <v>1</v>
      </c>
      <c r="Q1106" s="116">
        <v>1</v>
      </c>
      <c r="R1106" s="116">
        <v>1</v>
      </c>
      <c r="S1106" s="116">
        <v>1</v>
      </c>
      <c r="T1106" s="116">
        <v>0</v>
      </c>
      <c r="U1106" s="116">
        <v>0</v>
      </c>
      <c r="V1106" s="116">
        <v>0</v>
      </c>
      <c r="W1106" s="84">
        <v>763902.5</v>
      </c>
      <c r="X1106" s="117">
        <v>45470</v>
      </c>
      <c r="Y1106" s="117">
        <v>48757</v>
      </c>
      <c r="Z1106" s="84">
        <v>763902.5</v>
      </c>
      <c r="AA1106" s="116" t="s">
        <v>1406</v>
      </c>
      <c r="AB1106" s="116" t="s">
        <v>1407</v>
      </c>
      <c r="AC1106" s="118">
        <v>0</v>
      </c>
      <c r="AD1106" s="118">
        <v>0</v>
      </c>
      <c r="AE1106" s="118">
        <v>0</v>
      </c>
      <c r="AF1106" s="118">
        <v>0</v>
      </c>
      <c r="AG1106" s="118">
        <v>190975.63</v>
      </c>
      <c r="AH1106" s="118">
        <v>190975.63</v>
      </c>
      <c r="AI1106" s="118">
        <v>190975.63</v>
      </c>
      <c r="AJ1106" s="118">
        <v>190975.60999999993</v>
      </c>
      <c r="AK1106" s="118">
        <v>0</v>
      </c>
      <c r="AL1106" s="118">
        <v>0</v>
      </c>
      <c r="AM1106" s="118">
        <v>0</v>
      </c>
      <c r="AN1106" s="118">
        <v>0</v>
      </c>
      <c r="AO1106" s="118">
        <v>0</v>
      </c>
      <c r="AP1106" s="118">
        <v>0</v>
      </c>
      <c r="AQ1106" s="118">
        <v>0</v>
      </c>
      <c r="AR1106" s="118">
        <f t="shared" si="51"/>
        <v>0</v>
      </c>
      <c r="AS1106" s="118">
        <f t="shared" si="52"/>
        <v>763902.5</v>
      </c>
      <c r="AT1106" s="118">
        <f t="shared" si="53"/>
        <v>763902.5</v>
      </c>
      <c r="AU1106" s="145"/>
    </row>
    <row r="1107" spans="1:47" ht="15" customHeight="1" x14ac:dyDescent="0.3">
      <c r="A1107" s="116" t="s">
        <v>3569</v>
      </c>
      <c r="B1107" s="116" t="s">
        <v>1325</v>
      </c>
      <c r="C1107" s="116">
        <v>1</v>
      </c>
      <c r="D1107" s="116" t="s">
        <v>0</v>
      </c>
      <c r="E1107" s="116" t="s">
        <v>2</v>
      </c>
      <c r="F1107" s="116" t="s">
        <v>1393</v>
      </c>
      <c r="G1107" s="116" t="s">
        <v>323</v>
      </c>
      <c r="H1107" s="116" t="s">
        <v>1402</v>
      </c>
      <c r="I1107" s="116" t="s">
        <v>1403</v>
      </c>
      <c r="J1107" s="116" t="s">
        <v>1404</v>
      </c>
      <c r="K1107" s="116" t="s">
        <v>549</v>
      </c>
      <c r="L1107" s="116" t="s">
        <v>1398</v>
      </c>
      <c r="M1107" s="116" t="s">
        <v>1405</v>
      </c>
      <c r="N1107" s="116">
        <v>1</v>
      </c>
      <c r="O1107" s="116">
        <v>1</v>
      </c>
      <c r="P1107" s="116">
        <v>1</v>
      </c>
      <c r="Q1107" s="116">
        <v>0</v>
      </c>
      <c r="R1107" s="116">
        <v>0</v>
      </c>
      <c r="S1107" s="116">
        <v>1</v>
      </c>
      <c r="T1107" s="116">
        <v>1</v>
      </c>
      <c r="U1107" s="116">
        <v>1</v>
      </c>
      <c r="V1107" s="116">
        <v>0</v>
      </c>
      <c r="W1107" s="84">
        <v>100000000</v>
      </c>
      <c r="X1107" s="117">
        <v>45425</v>
      </c>
      <c r="Y1107" s="117">
        <v>47251</v>
      </c>
      <c r="Z1107" s="84">
        <v>100000000</v>
      </c>
      <c r="AA1107" s="116" t="s">
        <v>1406</v>
      </c>
      <c r="AB1107" s="116" t="s">
        <v>1407</v>
      </c>
      <c r="AC1107" s="118">
        <v>0</v>
      </c>
      <c r="AD1107" s="118">
        <v>0</v>
      </c>
      <c r="AE1107" s="118">
        <v>0</v>
      </c>
      <c r="AF1107" s="118">
        <v>100000000</v>
      </c>
      <c r="AG1107" s="118">
        <v>0</v>
      </c>
      <c r="AH1107" s="118">
        <v>0</v>
      </c>
      <c r="AI1107" s="118">
        <v>0</v>
      </c>
      <c r="AJ1107" s="118">
        <v>0</v>
      </c>
      <c r="AK1107" s="118">
        <v>0</v>
      </c>
      <c r="AL1107" s="118">
        <v>0</v>
      </c>
      <c r="AM1107" s="118">
        <v>0</v>
      </c>
      <c r="AN1107" s="118">
        <v>0</v>
      </c>
      <c r="AO1107" s="118">
        <v>0</v>
      </c>
      <c r="AP1107" s="118">
        <v>0</v>
      </c>
      <c r="AQ1107" s="118">
        <v>0</v>
      </c>
      <c r="AR1107" s="118">
        <f t="shared" si="51"/>
        <v>0</v>
      </c>
      <c r="AS1107" s="118">
        <f t="shared" si="52"/>
        <v>100000000</v>
      </c>
      <c r="AT1107" s="118">
        <f t="shared" si="53"/>
        <v>100000000</v>
      </c>
      <c r="AU1107" s="145"/>
    </row>
    <row r="1108" spans="1:47" ht="15" customHeight="1" x14ac:dyDescent="0.3">
      <c r="A1108" s="116" t="s">
        <v>3570</v>
      </c>
      <c r="B1108" s="116" t="s">
        <v>1326</v>
      </c>
      <c r="C1108" s="116">
        <v>1</v>
      </c>
      <c r="D1108" s="116" t="s">
        <v>0</v>
      </c>
      <c r="E1108" s="116" t="s">
        <v>2</v>
      </c>
      <c r="F1108" s="116" t="s">
        <v>1393</v>
      </c>
      <c r="G1108" s="116" t="s">
        <v>1408</v>
      </c>
      <c r="H1108" s="116" t="s">
        <v>1409</v>
      </c>
      <c r="I1108" s="116" t="s">
        <v>1410</v>
      </c>
      <c r="J1108" s="116" t="s">
        <v>4601</v>
      </c>
      <c r="K1108" s="116" t="s">
        <v>611</v>
      </c>
      <c r="L1108" s="116" t="s">
        <v>1398</v>
      </c>
      <c r="M1108" s="116" t="s">
        <v>1405</v>
      </c>
      <c r="N1108" s="116">
        <v>1</v>
      </c>
      <c r="O1108" s="116">
        <v>1</v>
      </c>
      <c r="P1108" s="116">
        <v>1</v>
      </c>
      <c r="Q1108" s="116">
        <v>1</v>
      </c>
      <c r="R1108" s="116">
        <v>1</v>
      </c>
      <c r="S1108" s="116">
        <v>1</v>
      </c>
      <c r="T1108" s="116">
        <v>0</v>
      </c>
      <c r="U1108" s="116">
        <v>0</v>
      </c>
      <c r="V1108" s="116">
        <v>0</v>
      </c>
      <c r="W1108" s="84">
        <v>15000000</v>
      </c>
      <c r="X1108" s="117">
        <v>45376</v>
      </c>
      <c r="Y1108" s="117">
        <v>46471</v>
      </c>
      <c r="Z1108" s="84">
        <v>15000000</v>
      </c>
      <c r="AA1108" s="116" t="s">
        <v>1406</v>
      </c>
      <c r="AB1108" s="116" t="s">
        <v>1407</v>
      </c>
      <c r="AC1108" s="118">
        <v>0</v>
      </c>
      <c r="AD1108" s="118">
        <v>15000000</v>
      </c>
      <c r="AE1108" s="118">
        <v>0</v>
      </c>
      <c r="AF1108" s="118">
        <v>0</v>
      </c>
      <c r="AG1108" s="118">
        <v>0</v>
      </c>
      <c r="AH1108" s="118">
        <v>0</v>
      </c>
      <c r="AI1108" s="118">
        <v>0</v>
      </c>
      <c r="AJ1108" s="118">
        <v>0</v>
      </c>
      <c r="AK1108" s="118">
        <v>0</v>
      </c>
      <c r="AL1108" s="118">
        <v>0</v>
      </c>
      <c r="AM1108" s="118">
        <v>0</v>
      </c>
      <c r="AN1108" s="118">
        <v>0</v>
      </c>
      <c r="AO1108" s="118">
        <v>0</v>
      </c>
      <c r="AP1108" s="118">
        <v>0</v>
      </c>
      <c r="AQ1108" s="118">
        <v>0</v>
      </c>
      <c r="AR1108" s="118">
        <f t="shared" si="51"/>
        <v>15000000</v>
      </c>
      <c r="AS1108" s="118">
        <f t="shared" si="52"/>
        <v>0</v>
      </c>
      <c r="AT1108" s="118">
        <f t="shared" si="53"/>
        <v>15000000</v>
      </c>
      <c r="AU1108" s="145"/>
    </row>
    <row r="1109" spans="1:47" ht="15" customHeight="1" x14ac:dyDescent="0.3">
      <c r="A1109" s="116" t="s">
        <v>3571</v>
      </c>
      <c r="B1109" s="116" t="s">
        <v>1327</v>
      </c>
      <c r="C1109" s="116">
        <v>1</v>
      </c>
      <c r="D1109" s="116" t="s">
        <v>0</v>
      </c>
      <c r="E1109" s="116" t="s">
        <v>2</v>
      </c>
      <c r="F1109" s="116" t="s">
        <v>1393</v>
      </c>
      <c r="G1109" s="116" t="s">
        <v>1401</v>
      </c>
      <c r="H1109" s="116" t="s">
        <v>1402</v>
      </c>
      <c r="I1109" s="116" t="s">
        <v>1403</v>
      </c>
      <c r="J1109" s="116" t="s">
        <v>1404</v>
      </c>
      <c r="K1109" s="116" t="s">
        <v>1445</v>
      </c>
      <c r="L1109" s="116" t="s">
        <v>1398</v>
      </c>
      <c r="M1109" s="116" t="s">
        <v>1405</v>
      </c>
      <c r="N1109" s="116">
        <v>1</v>
      </c>
      <c r="O1109" s="116">
        <v>1</v>
      </c>
      <c r="P1109" s="116">
        <v>1</v>
      </c>
      <c r="Q1109" s="116">
        <v>0</v>
      </c>
      <c r="R1109" s="116">
        <v>0</v>
      </c>
      <c r="S1109" s="116">
        <v>1</v>
      </c>
      <c r="T1109" s="116">
        <v>1</v>
      </c>
      <c r="U1109" s="116">
        <v>1</v>
      </c>
      <c r="V1109" s="116">
        <v>0</v>
      </c>
      <c r="W1109" s="84">
        <v>1078927.69</v>
      </c>
      <c r="X1109" s="117">
        <v>45387</v>
      </c>
      <c r="Y1109" s="117">
        <v>46482</v>
      </c>
      <c r="Z1109" s="84">
        <v>1078927.69</v>
      </c>
      <c r="AA1109" s="116" t="s">
        <v>1406</v>
      </c>
      <c r="AB1109" s="116" t="s">
        <v>1407</v>
      </c>
      <c r="AC1109" s="118">
        <v>0</v>
      </c>
      <c r="AD1109" s="118">
        <v>1078927.69</v>
      </c>
      <c r="AE1109" s="118">
        <v>0</v>
      </c>
      <c r="AF1109" s="118">
        <v>0</v>
      </c>
      <c r="AG1109" s="118">
        <v>0</v>
      </c>
      <c r="AH1109" s="118">
        <v>0</v>
      </c>
      <c r="AI1109" s="118">
        <v>0</v>
      </c>
      <c r="AJ1109" s="118">
        <v>0</v>
      </c>
      <c r="AK1109" s="118">
        <v>0</v>
      </c>
      <c r="AL1109" s="118">
        <v>0</v>
      </c>
      <c r="AM1109" s="118">
        <v>0</v>
      </c>
      <c r="AN1109" s="118">
        <v>0</v>
      </c>
      <c r="AO1109" s="118">
        <v>0</v>
      </c>
      <c r="AP1109" s="118">
        <v>0</v>
      </c>
      <c r="AQ1109" s="118">
        <v>0</v>
      </c>
      <c r="AR1109" s="118">
        <f t="shared" si="51"/>
        <v>1078927.69</v>
      </c>
      <c r="AS1109" s="118">
        <f t="shared" si="52"/>
        <v>0</v>
      </c>
      <c r="AT1109" s="118">
        <f t="shared" si="53"/>
        <v>1078927.69</v>
      </c>
      <c r="AU1109" s="145"/>
    </row>
    <row r="1110" spans="1:47" ht="15" customHeight="1" x14ac:dyDescent="0.3">
      <c r="A1110" s="116" t="s">
        <v>3572</v>
      </c>
      <c r="B1110" s="116" t="s">
        <v>1328</v>
      </c>
      <c r="C1110" s="116">
        <v>1</v>
      </c>
      <c r="D1110" s="116" t="s">
        <v>0</v>
      </c>
      <c r="E1110" s="116" t="s">
        <v>2</v>
      </c>
      <c r="F1110" s="116" t="s">
        <v>1393</v>
      </c>
      <c r="G1110" s="116" t="s">
        <v>1401</v>
      </c>
      <c r="H1110" s="116" t="s">
        <v>1402</v>
      </c>
      <c r="I1110" s="116" t="s">
        <v>1403</v>
      </c>
      <c r="J1110" s="116" t="s">
        <v>1404</v>
      </c>
      <c r="K1110" s="116" t="s">
        <v>1446</v>
      </c>
      <c r="L1110" s="116" t="s">
        <v>1398</v>
      </c>
      <c r="M1110" s="116" t="s">
        <v>1405</v>
      </c>
      <c r="N1110" s="116">
        <v>1</v>
      </c>
      <c r="O1110" s="116">
        <v>1</v>
      </c>
      <c r="P1110" s="116">
        <v>1</v>
      </c>
      <c r="Q1110" s="116">
        <v>0</v>
      </c>
      <c r="R1110" s="116">
        <v>0</v>
      </c>
      <c r="S1110" s="116">
        <v>1</v>
      </c>
      <c r="T1110" s="116">
        <v>1</v>
      </c>
      <c r="U1110" s="116">
        <v>1</v>
      </c>
      <c r="V1110" s="116">
        <v>0</v>
      </c>
      <c r="W1110" s="84">
        <v>1754764.59</v>
      </c>
      <c r="X1110" s="117">
        <v>45387</v>
      </c>
      <c r="Y1110" s="117">
        <v>46482</v>
      </c>
      <c r="Z1110" s="84">
        <v>1754764.59</v>
      </c>
      <c r="AA1110" s="116" t="s">
        <v>1406</v>
      </c>
      <c r="AB1110" s="116" t="s">
        <v>1407</v>
      </c>
      <c r="AC1110" s="118">
        <v>0</v>
      </c>
      <c r="AD1110" s="118">
        <v>1754764.59</v>
      </c>
      <c r="AE1110" s="118">
        <v>0</v>
      </c>
      <c r="AF1110" s="118">
        <v>0</v>
      </c>
      <c r="AG1110" s="118">
        <v>0</v>
      </c>
      <c r="AH1110" s="118">
        <v>0</v>
      </c>
      <c r="AI1110" s="118">
        <v>0</v>
      </c>
      <c r="AJ1110" s="118">
        <v>0</v>
      </c>
      <c r="AK1110" s="118">
        <v>0</v>
      </c>
      <c r="AL1110" s="118">
        <v>0</v>
      </c>
      <c r="AM1110" s="118">
        <v>0</v>
      </c>
      <c r="AN1110" s="118">
        <v>0</v>
      </c>
      <c r="AO1110" s="118">
        <v>0</v>
      </c>
      <c r="AP1110" s="118">
        <v>0</v>
      </c>
      <c r="AQ1110" s="118">
        <v>0</v>
      </c>
      <c r="AR1110" s="118">
        <f t="shared" si="51"/>
        <v>1754764.59</v>
      </c>
      <c r="AS1110" s="118">
        <f t="shared" si="52"/>
        <v>0</v>
      </c>
      <c r="AT1110" s="118">
        <f t="shared" si="53"/>
        <v>1754764.59</v>
      </c>
      <c r="AU1110" s="145"/>
    </row>
    <row r="1111" spans="1:47" ht="15" customHeight="1" x14ac:dyDescent="0.3">
      <c r="A1111" s="116" t="s">
        <v>3573</v>
      </c>
      <c r="B1111" s="116" t="s">
        <v>1329</v>
      </c>
      <c r="C1111" s="116">
        <v>1</v>
      </c>
      <c r="D1111" s="116" t="s">
        <v>0</v>
      </c>
      <c r="E1111" s="116" t="s">
        <v>2</v>
      </c>
      <c r="F1111" s="116" t="s">
        <v>1393</v>
      </c>
      <c r="G1111" s="116" t="s">
        <v>1401</v>
      </c>
      <c r="H1111" s="116" t="s">
        <v>1402</v>
      </c>
      <c r="I1111" s="116" t="s">
        <v>1403</v>
      </c>
      <c r="J1111" s="116" t="s">
        <v>1404</v>
      </c>
      <c r="K1111" s="116" t="s">
        <v>1447</v>
      </c>
      <c r="L1111" s="116" t="s">
        <v>1398</v>
      </c>
      <c r="M1111" s="116" t="s">
        <v>1405</v>
      </c>
      <c r="N1111" s="116">
        <v>1</v>
      </c>
      <c r="O1111" s="116">
        <v>1</v>
      </c>
      <c r="P1111" s="116">
        <v>1</v>
      </c>
      <c r="Q1111" s="116">
        <v>0</v>
      </c>
      <c r="R1111" s="116">
        <v>0</v>
      </c>
      <c r="S1111" s="116">
        <v>1</v>
      </c>
      <c r="T1111" s="116">
        <v>1</v>
      </c>
      <c r="U1111" s="116">
        <v>1</v>
      </c>
      <c r="V1111" s="116">
        <v>0</v>
      </c>
      <c r="W1111" s="84">
        <v>176856.6</v>
      </c>
      <c r="X1111" s="117">
        <v>45387</v>
      </c>
      <c r="Y1111" s="117">
        <v>46482</v>
      </c>
      <c r="Z1111" s="84">
        <v>176856.6</v>
      </c>
      <c r="AA1111" s="116" t="s">
        <v>1406</v>
      </c>
      <c r="AB1111" s="116" t="s">
        <v>1407</v>
      </c>
      <c r="AC1111" s="118">
        <v>0</v>
      </c>
      <c r="AD1111" s="118">
        <v>176856.6</v>
      </c>
      <c r="AE1111" s="118">
        <v>0</v>
      </c>
      <c r="AF1111" s="118">
        <v>0</v>
      </c>
      <c r="AG1111" s="118">
        <v>0</v>
      </c>
      <c r="AH1111" s="118">
        <v>0</v>
      </c>
      <c r="AI1111" s="118">
        <v>0</v>
      </c>
      <c r="AJ1111" s="118">
        <v>0</v>
      </c>
      <c r="AK1111" s="118">
        <v>0</v>
      </c>
      <c r="AL1111" s="118">
        <v>0</v>
      </c>
      <c r="AM1111" s="118">
        <v>0</v>
      </c>
      <c r="AN1111" s="118">
        <v>0</v>
      </c>
      <c r="AO1111" s="118">
        <v>0</v>
      </c>
      <c r="AP1111" s="118">
        <v>0</v>
      </c>
      <c r="AQ1111" s="118">
        <v>0</v>
      </c>
      <c r="AR1111" s="118">
        <f t="shared" si="51"/>
        <v>176856.6</v>
      </c>
      <c r="AS1111" s="118">
        <f t="shared" si="52"/>
        <v>0</v>
      </c>
      <c r="AT1111" s="118">
        <f t="shared" si="53"/>
        <v>176856.6</v>
      </c>
      <c r="AU1111" s="145"/>
    </row>
    <row r="1112" spans="1:47" ht="15" customHeight="1" x14ac:dyDescent="0.3">
      <c r="A1112" s="116" t="s">
        <v>3574</v>
      </c>
      <c r="B1112" s="116" t="s">
        <v>1331</v>
      </c>
      <c r="C1112" s="116">
        <v>1</v>
      </c>
      <c r="D1112" s="116" t="s">
        <v>0</v>
      </c>
      <c r="E1112" s="116" t="s">
        <v>2</v>
      </c>
      <c r="F1112" s="116" t="s">
        <v>1393</v>
      </c>
      <c r="G1112" s="116" t="s">
        <v>1401</v>
      </c>
      <c r="H1112" s="116" t="s">
        <v>1402</v>
      </c>
      <c r="I1112" s="116" t="s">
        <v>1403</v>
      </c>
      <c r="J1112" s="116" t="s">
        <v>1404</v>
      </c>
      <c r="K1112" s="116" t="s">
        <v>1448</v>
      </c>
      <c r="L1112" s="116" t="s">
        <v>1398</v>
      </c>
      <c r="M1112" s="116" t="s">
        <v>1405</v>
      </c>
      <c r="N1112" s="116">
        <v>1</v>
      </c>
      <c r="O1112" s="116">
        <v>1</v>
      </c>
      <c r="P1112" s="116">
        <v>1</v>
      </c>
      <c r="Q1112" s="116">
        <v>0</v>
      </c>
      <c r="R1112" s="116">
        <v>0</v>
      </c>
      <c r="S1112" s="116">
        <v>1</v>
      </c>
      <c r="T1112" s="116">
        <v>1</v>
      </c>
      <c r="U1112" s="116">
        <v>1</v>
      </c>
      <c r="V1112" s="116">
        <v>0</v>
      </c>
      <c r="W1112" s="84">
        <v>572989.93999999994</v>
      </c>
      <c r="X1112" s="117">
        <v>45387</v>
      </c>
      <c r="Y1112" s="117">
        <v>46482</v>
      </c>
      <c r="Z1112" s="84">
        <v>572989.93999999994</v>
      </c>
      <c r="AA1112" s="116" t="s">
        <v>1406</v>
      </c>
      <c r="AB1112" s="116" t="s">
        <v>1407</v>
      </c>
      <c r="AC1112" s="118">
        <v>0</v>
      </c>
      <c r="AD1112" s="118">
        <v>572989.93999999994</v>
      </c>
      <c r="AE1112" s="118">
        <v>0</v>
      </c>
      <c r="AF1112" s="118">
        <v>0</v>
      </c>
      <c r="AG1112" s="118">
        <v>0</v>
      </c>
      <c r="AH1112" s="118">
        <v>0</v>
      </c>
      <c r="AI1112" s="118">
        <v>0</v>
      </c>
      <c r="AJ1112" s="118">
        <v>0</v>
      </c>
      <c r="AK1112" s="118">
        <v>0</v>
      </c>
      <c r="AL1112" s="118">
        <v>0</v>
      </c>
      <c r="AM1112" s="118">
        <v>0</v>
      </c>
      <c r="AN1112" s="118">
        <v>0</v>
      </c>
      <c r="AO1112" s="118">
        <v>0</v>
      </c>
      <c r="AP1112" s="118">
        <v>0</v>
      </c>
      <c r="AQ1112" s="118">
        <v>0</v>
      </c>
      <c r="AR1112" s="118">
        <f t="shared" si="51"/>
        <v>572989.93999999994</v>
      </c>
      <c r="AS1112" s="118">
        <f t="shared" si="52"/>
        <v>0</v>
      </c>
      <c r="AT1112" s="118">
        <f t="shared" si="53"/>
        <v>572989.93999999994</v>
      </c>
      <c r="AU1112" s="145"/>
    </row>
    <row r="1113" spans="1:47" ht="15" customHeight="1" x14ac:dyDescent="0.3">
      <c r="A1113" s="116" t="s">
        <v>3575</v>
      </c>
      <c r="B1113" s="116" t="s">
        <v>1333</v>
      </c>
      <c r="C1113" s="116">
        <v>1</v>
      </c>
      <c r="D1113" s="116" t="s">
        <v>0</v>
      </c>
      <c r="E1113" s="116" t="s">
        <v>2</v>
      </c>
      <c r="F1113" s="116" t="s">
        <v>1393</v>
      </c>
      <c r="G1113" s="116" t="s">
        <v>1401</v>
      </c>
      <c r="H1113" s="116" t="s">
        <v>1402</v>
      </c>
      <c r="I1113" s="116" t="s">
        <v>1403</v>
      </c>
      <c r="J1113" s="116" t="s">
        <v>1404</v>
      </c>
      <c r="K1113" s="116" t="s">
        <v>1427</v>
      </c>
      <c r="L1113" s="116" t="s">
        <v>1398</v>
      </c>
      <c r="M1113" s="116" t="s">
        <v>1405</v>
      </c>
      <c r="N1113" s="116">
        <v>1</v>
      </c>
      <c r="O1113" s="116">
        <v>1</v>
      </c>
      <c r="P1113" s="116">
        <v>1</v>
      </c>
      <c r="Q1113" s="116">
        <v>0</v>
      </c>
      <c r="R1113" s="116">
        <v>0</v>
      </c>
      <c r="S1113" s="116">
        <v>1</v>
      </c>
      <c r="T1113" s="116">
        <v>1</v>
      </c>
      <c r="U1113" s="116">
        <v>1</v>
      </c>
      <c r="V1113" s="116">
        <v>0</v>
      </c>
      <c r="W1113" s="84">
        <v>4368725.49</v>
      </c>
      <c r="X1113" s="117">
        <v>45387</v>
      </c>
      <c r="Y1113" s="117">
        <v>46482</v>
      </c>
      <c r="Z1113" s="84">
        <v>4368725.49</v>
      </c>
      <c r="AA1113" s="116" t="s">
        <v>1406</v>
      </c>
      <c r="AB1113" s="116" t="s">
        <v>1407</v>
      </c>
      <c r="AC1113" s="118">
        <v>0</v>
      </c>
      <c r="AD1113" s="118">
        <v>4368725.49</v>
      </c>
      <c r="AE1113" s="118">
        <v>0</v>
      </c>
      <c r="AF1113" s="118">
        <v>0</v>
      </c>
      <c r="AG1113" s="118">
        <v>0</v>
      </c>
      <c r="AH1113" s="118">
        <v>0</v>
      </c>
      <c r="AI1113" s="118">
        <v>0</v>
      </c>
      <c r="AJ1113" s="118">
        <v>0</v>
      </c>
      <c r="AK1113" s="118">
        <v>0</v>
      </c>
      <c r="AL1113" s="118">
        <v>0</v>
      </c>
      <c r="AM1113" s="118">
        <v>0</v>
      </c>
      <c r="AN1113" s="118">
        <v>0</v>
      </c>
      <c r="AO1113" s="118">
        <v>0</v>
      </c>
      <c r="AP1113" s="118">
        <v>0</v>
      </c>
      <c r="AQ1113" s="118">
        <v>0</v>
      </c>
      <c r="AR1113" s="118">
        <f t="shared" si="51"/>
        <v>4368725.49</v>
      </c>
      <c r="AS1113" s="118">
        <f t="shared" si="52"/>
        <v>0</v>
      </c>
      <c r="AT1113" s="118">
        <f t="shared" si="53"/>
        <v>4368725.49</v>
      </c>
      <c r="AU1113" s="145"/>
    </row>
    <row r="1114" spans="1:47" ht="15" customHeight="1" x14ac:dyDescent="0.3">
      <c r="A1114" s="116" t="s">
        <v>3576</v>
      </c>
      <c r="B1114" s="116" t="s">
        <v>1334</v>
      </c>
      <c r="C1114" s="116">
        <v>1</v>
      </c>
      <c r="D1114" s="116" t="s">
        <v>0</v>
      </c>
      <c r="E1114" s="116" t="s">
        <v>2</v>
      </c>
      <c r="F1114" s="116" t="s">
        <v>1393</v>
      </c>
      <c r="G1114" s="116" t="s">
        <v>1401</v>
      </c>
      <c r="H1114" s="116" t="s">
        <v>1402</v>
      </c>
      <c r="I1114" s="116" t="s">
        <v>1403</v>
      </c>
      <c r="J1114" s="116" t="s">
        <v>1404</v>
      </c>
      <c r="K1114" s="116" t="s">
        <v>1449</v>
      </c>
      <c r="L1114" s="116" t="s">
        <v>1398</v>
      </c>
      <c r="M1114" s="116" t="s">
        <v>1405</v>
      </c>
      <c r="N1114" s="116">
        <v>1</v>
      </c>
      <c r="O1114" s="116">
        <v>1</v>
      </c>
      <c r="P1114" s="116">
        <v>1</v>
      </c>
      <c r="Q1114" s="116">
        <v>0</v>
      </c>
      <c r="R1114" s="116">
        <v>0</v>
      </c>
      <c r="S1114" s="116">
        <v>1</v>
      </c>
      <c r="T1114" s="116">
        <v>1</v>
      </c>
      <c r="U1114" s="116">
        <v>1</v>
      </c>
      <c r="V1114" s="116">
        <v>0</v>
      </c>
      <c r="W1114" s="84">
        <v>2937151.34</v>
      </c>
      <c r="X1114" s="117">
        <v>45387</v>
      </c>
      <c r="Y1114" s="117">
        <v>46482</v>
      </c>
      <c r="Z1114" s="84">
        <v>2937151.34</v>
      </c>
      <c r="AA1114" s="116" t="s">
        <v>1406</v>
      </c>
      <c r="AB1114" s="116" t="s">
        <v>1407</v>
      </c>
      <c r="AC1114" s="118">
        <v>0</v>
      </c>
      <c r="AD1114" s="118">
        <v>2937151.34</v>
      </c>
      <c r="AE1114" s="118">
        <v>0</v>
      </c>
      <c r="AF1114" s="118">
        <v>0</v>
      </c>
      <c r="AG1114" s="118">
        <v>0</v>
      </c>
      <c r="AH1114" s="118">
        <v>0</v>
      </c>
      <c r="AI1114" s="118">
        <v>0</v>
      </c>
      <c r="AJ1114" s="118">
        <v>0</v>
      </c>
      <c r="AK1114" s="118">
        <v>0</v>
      </c>
      <c r="AL1114" s="118">
        <v>0</v>
      </c>
      <c r="AM1114" s="118">
        <v>0</v>
      </c>
      <c r="AN1114" s="118">
        <v>0</v>
      </c>
      <c r="AO1114" s="118">
        <v>0</v>
      </c>
      <c r="AP1114" s="118">
        <v>0</v>
      </c>
      <c r="AQ1114" s="118">
        <v>0</v>
      </c>
      <c r="AR1114" s="118">
        <f t="shared" si="51"/>
        <v>2937151.34</v>
      </c>
      <c r="AS1114" s="118">
        <f t="shared" si="52"/>
        <v>0</v>
      </c>
      <c r="AT1114" s="118">
        <f t="shared" si="53"/>
        <v>2937151.34</v>
      </c>
      <c r="AU1114" s="145"/>
    </row>
    <row r="1115" spans="1:47" ht="15" customHeight="1" x14ac:dyDescent="0.3">
      <c r="A1115" s="116" t="s">
        <v>3577</v>
      </c>
      <c r="B1115" s="116" t="s">
        <v>1335</v>
      </c>
      <c r="C1115" s="116">
        <v>1</v>
      </c>
      <c r="D1115" s="116" t="s">
        <v>0</v>
      </c>
      <c r="E1115" s="116" t="s">
        <v>2</v>
      </c>
      <c r="F1115" s="116" t="s">
        <v>1393</v>
      </c>
      <c r="G1115" s="116" t="s">
        <v>1401</v>
      </c>
      <c r="H1115" s="116" t="s">
        <v>1402</v>
      </c>
      <c r="I1115" s="116" t="s">
        <v>1403</v>
      </c>
      <c r="J1115" s="116" t="s">
        <v>1404</v>
      </c>
      <c r="K1115" s="116" t="s">
        <v>1450</v>
      </c>
      <c r="L1115" s="116" t="s">
        <v>1398</v>
      </c>
      <c r="M1115" s="116" t="s">
        <v>1405</v>
      </c>
      <c r="N1115" s="116">
        <v>1</v>
      </c>
      <c r="O1115" s="116">
        <v>1</v>
      </c>
      <c r="P1115" s="116">
        <v>1</v>
      </c>
      <c r="Q1115" s="116">
        <v>0</v>
      </c>
      <c r="R1115" s="116">
        <v>0</v>
      </c>
      <c r="S1115" s="116">
        <v>1</v>
      </c>
      <c r="T1115" s="116">
        <v>1</v>
      </c>
      <c r="U1115" s="116">
        <v>1</v>
      </c>
      <c r="V1115" s="116">
        <v>0</v>
      </c>
      <c r="W1115" s="84">
        <v>1067430.07</v>
      </c>
      <c r="X1115" s="117">
        <v>45387</v>
      </c>
      <c r="Y1115" s="117">
        <v>46482</v>
      </c>
      <c r="Z1115" s="84">
        <v>1067430.07</v>
      </c>
      <c r="AA1115" s="116" t="s">
        <v>1406</v>
      </c>
      <c r="AB1115" s="116" t="s">
        <v>1407</v>
      </c>
      <c r="AC1115" s="118">
        <v>0</v>
      </c>
      <c r="AD1115" s="118">
        <v>1067430.07</v>
      </c>
      <c r="AE1115" s="118">
        <v>0</v>
      </c>
      <c r="AF1115" s="118">
        <v>0</v>
      </c>
      <c r="AG1115" s="118">
        <v>0</v>
      </c>
      <c r="AH1115" s="118">
        <v>0</v>
      </c>
      <c r="AI1115" s="118">
        <v>0</v>
      </c>
      <c r="AJ1115" s="118">
        <v>0</v>
      </c>
      <c r="AK1115" s="118">
        <v>0</v>
      </c>
      <c r="AL1115" s="118">
        <v>0</v>
      </c>
      <c r="AM1115" s="118">
        <v>0</v>
      </c>
      <c r="AN1115" s="118">
        <v>0</v>
      </c>
      <c r="AO1115" s="118">
        <v>0</v>
      </c>
      <c r="AP1115" s="118">
        <v>0</v>
      </c>
      <c r="AQ1115" s="118">
        <v>0</v>
      </c>
      <c r="AR1115" s="118">
        <f t="shared" si="51"/>
        <v>1067430.07</v>
      </c>
      <c r="AS1115" s="118">
        <f t="shared" si="52"/>
        <v>0</v>
      </c>
      <c r="AT1115" s="118">
        <f t="shared" si="53"/>
        <v>1067430.07</v>
      </c>
      <c r="AU1115" s="145"/>
    </row>
    <row r="1116" spans="1:47" ht="15" customHeight="1" x14ac:dyDescent="0.3">
      <c r="A1116" s="116" t="s">
        <v>3578</v>
      </c>
      <c r="B1116" s="116" t="s">
        <v>1108</v>
      </c>
      <c r="C1116" s="116">
        <v>1</v>
      </c>
      <c r="D1116" s="116" t="s">
        <v>0</v>
      </c>
      <c r="E1116" s="116" t="s">
        <v>2</v>
      </c>
      <c r="F1116" s="116" t="s">
        <v>1393</v>
      </c>
      <c r="G1116" s="116" t="s">
        <v>1401</v>
      </c>
      <c r="H1116" s="116" t="s">
        <v>1402</v>
      </c>
      <c r="I1116" s="116" t="s">
        <v>1403</v>
      </c>
      <c r="J1116" s="116" t="s">
        <v>1404</v>
      </c>
      <c r="K1116" s="116" t="s">
        <v>1451</v>
      </c>
      <c r="L1116" s="116" t="s">
        <v>1398</v>
      </c>
      <c r="M1116" s="116" t="s">
        <v>1405</v>
      </c>
      <c r="N1116" s="116">
        <v>1</v>
      </c>
      <c r="O1116" s="116">
        <v>1</v>
      </c>
      <c r="P1116" s="116">
        <v>1</v>
      </c>
      <c r="Q1116" s="116">
        <v>0</v>
      </c>
      <c r="R1116" s="116">
        <v>0</v>
      </c>
      <c r="S1116" s="116">
        <v>1</v>
      </c>
      <c r="T1116" s="116">
        <v>1</v>
      </c>
      <c r="U1116" s="116">
        <v>1</v>
      </c>
      <c r="V1116" s="116">
        <v>0</v>
      </c>
      <c r="W1116" s="84">
        <v>1132820.02</v>
      </c>
      <c r="X1116" s="117">
        <v>45477</v>
      </c>
      <c r="Y1116" s="117">
        <v>46572</v>
      </c>
      <c r="Z1116" s="84">
        <v>2398912.9500000002</v>
      </c>
      <c r="AA1116" s="116" t="s">
        <v>1406</v>
      </c>
      <c r="AB1116" s="116" t="s">
        <v>1407</v>
      </c>
      <c r="AC1116" s="118">
        <v>666364.69999999984</v>
      </c>
      <c r="AD1116" s="118">
        <v>466455.3199999996</v>
      </c>
      <c r="AE1116" s="118">
        <v>0</v>
      </c>
      <c r="AF1116" s="118">
        <v>0</v>
      </c>
      <c r="AG1116" s="118">
        <v>0</v>
      </c>
      <c r="AH1116" s="118">
        <v>0</v>
      </c>
      <c r="AI1116" s="118">
        <v>0</v>
      </c>
      <c r="AJ1116" s="118">
        <v>0</v>
      </c>
      <c r="AK1116" s="118">
        <v>0</v>
      </c>
      <c r="AL1116" s="118">
        <v>0</v>
      </c>
      <c r="AM1116" s="118">
        <v>0</v>
      </c>
      <c r="AN1116" s="118">
        <v>0</v>
      </c>
      <c r="AO1116" s="118">
        <v>0</v>
      </c>
      <c r="AP1116" s="118">
        <v>0</v>
      </c>
      <c r="AQ1116" s="118">
        <v>0</v>
      </c>
      <c r="AR1116" s="118">
        <f t="shared" si="51"/>
        <v>1132820.0199999996</v>
      </c>
      <c r="AS1116" s="118">
        <f t="shared" si="52"/>
        <v>0</v>
      </c>
      <c r="AT1116" s="118">
        <f t="shared" si="53"/>
        <v>1132820.0199999996</v>
      </c>
      <c r="AU1116" s="145"/>
    </row>
    <row r="1117" spans="1:47" ht="15" customHeight="1" x14ac:dyDescent="0.3">
      <c r="A1117" s="116" t="s">
        <v>3579</v>
      </c>
      <c r="B1117" s="116" t="s">
        <v>1110</v>
      </c>
      <c r="C1117" s="116">
        <v>1</v>
      </c>
      <c r="D1117" s="116" t="s">
        <v>0</v>
      </c>
      <c r="E1117" s="116" t="s">
        <v>2</v>
      </c>
      <c r="F1117" s="116" t="s">
        <v>1393</v>
      </c>
      <c r="G1117" s="116" t="s">
        <v>1401</v>
      </c>
      <c r="H1117" s="116" t="s">
        <v>1402</v>
      </c>
      <c r="I1117" s="116" t="s">
        <v>1403</v>
      </c>
      <c r="J1117" s="116" t="s">
        <v>1404</v>
      </c>
      <c r="K1117" s="116" t="s">
        <v>1452</v>
      </c>
      <c r="L1117" s="116" t="s">
        <v>1398</v>
      </c>
      <c r="M1117" s="116" t="s">
        <v>1405</v>
      </c>
      <c r="N1117" s="116">
        <v>1</v>
      </c>
      <c r="O1117" s="116">
        <v>1</v>
      </c>
      <c r="P1117" s="116">
        <v>1</v>
      </c>
      <c r="Q1117" s="116">
        <v>0</v>
      </c>
      <c r="R1117" s="116">
        <v>0</v>
      </c>
      <c r="S1117" s="116">
        <v>1</v>
      </c>
      <c r="T1117" s="116">
        <v>1</v>
      </c>
      <c r="U1117" s="116">
        <v>1</v>
      </c>
      <c r="V1117" s="116">
        <v>0</v>
      </c>
      <c r="W1117" s="84">
        <v>2691005.42</v>
      </c>
      <c r="X1117" s="117">
        <v>45477</v>
      </c>
      <c r="Y1117" s="117">
        <v>49129</v>
      </c>
      <c r="Z1117" s="84">
        <v>3197234.2</v>
      </c>
      <c r="AA1117" s="116" t="s">
        <v>1406</v>
      </c>
      <c r="AB1117" s="116" t="s">
        <v>1407</v>
      </c>
      <c r="AC1117" s="118">
        <v>266436.2</v>
      </c>
      <c r="AD1117" s="118">
        <v>319723.44</v>
      </c>
      <c r="AE1117" s="118">
        <v>319723.44</v>
      </c>
      <c r="AF1117" s="118">
        <v>319723.44</v>
      </c>
      <c r="AG1117" s="118">
        <v>319723.44</v>
      </c>
      <c r="AH1117" s="118">
        <v>319723.44</v>
      </c>
      <c r="AI1117" s="118">
        <v>319723.44</v>
      </c>
      <c r="AJ1117" s="118">
        <v>319723.44</v>
      </c>
      <c r="AK1117" s="118">
        <v>186505.14</v>
      </c>
      <c r="AL1117" s="118">
        <v>0</v>
      </c>
      <c r="AM1117" s="118">
        <v>0</v>
      </c>
      <c r="AN1117" s="118">
        <v>0</v>
      </c>
      <c r="AO1117" s="118">
        <v>0</v>
      </c>
      <c r="AP1117" s="118">
        <v>0</v>
      </c>
      <c r="AQ1117" s="118">
        <v>0</v>
      </c>
      <c r="AR1117" s="118">
        <f t="shared" si="51"/>
        <v>586159.64</v>
      </c>
      <c r="AS1117" s="118">
        <f t="shared" si="52"/>
        <v>2104845.7799999998</v>
      </c>
      <c r="AT1117" s="118">
        <f t="shared" si="53"/>
        <v>2691005.42</v>
      </c>
      <c r="AU1117" s="145"/>
    </row>
    <row r="1118" spans="1:47" ht="15" customHeight="1" x14ac:dyDescent="0.3">
      <c r="A1118" s="116" t="s">
        <v>3580</v>
      </c>
      <c r="B1118" s="116" t="s">
        <v>1112</v>
      </c>
      <c r="C1118" s="116">
        <v>1</v>
      </c>
      <c r="D1118" s="116" t="s">
        <v>0</v>
      </c>
      <c r="E1118" s="116" t="s">
        <v>2</v>
      </c>
      <c r="F1118" s="116" t="s">
        <v>1393</v>
      </c>
      <c r="G1118" s="116" t="s">
        <v>1401</v>
      </c>
      <c r="H1118" s="116" t="s">
        <v>1402</v>
      </c>
      <c r="I1118" s="116" t="s">
        <v>1403</v>
      </c>
      <c r="J1118" s="116" t="s">
        <v>1404</v>
      </c>
      <c r="K1118" s="116" t="s">
        <v>1453</v>
      </c>
      <c r="L1118" s="116" t="s">
        <v>1398</v>
      </c>
      <c r="M1118" s="116" t="s">
        <v>1405</v>
      </c>
      <c r="N1118" s="116">
        <v>1</v>
      </c>
      <c r="O1118" s="116">
        <v>1</v>
      </c>
      <c r="P1118" s="116">
        <v>1</v>
      </c>
      <c r="Q1118" s="116">
        <v>0</v>
      </c>
      <c r="R1118" s="116">
        <v>0</v>
      </c>
      <c r="S1118" s="116">
        <v>1</v>
      </c>
      <c r="T1118" s="116">
        <v>1</v>
      </c>
      <c r="U1118" s="116">
        <v>1</v>
      </c>
      <c r="V1118" s="116">
        <v>0</v>
      </c>
      <c r="W1118" s="84">
        <v>184078.62</v>
      </c>
      <c r="X1118" s="117">
        <v>45477</v>
      </c>
      <c r="Y1118" s="117">
        <v>46938</v>
      </c>
      <c r="Z1118" s="84">
        <v>329807.67</v>
      </c>
      <c r="AA1118" s="116" t="s">
        <v>1406</v>
      </c>
      <c r="AB1118" s="116" t="s">
        <v>1407</v>
      </c>
      <c r="AC1118" s="118">
        <v>76699.499999999985</v>
      </c>
      <c r="AD1118" s="118">
        <v>92039.39999999998</v>
      </c>
      <c r="AE1118" s="118">
        <v>15339.72</v>
      </c>
      <c r="AF1118" s="118">
        <v>0</v>
      </c>
      <c r="AG1118" s="118">
        <v>0</v>
      </c>
      <c r="AH1118" s="118">
        <v>0</v>
      </c>
      <c r="AI1118" s="118">
        <v>0</v>
      </c>
      <c r="AJ1118" s="118">
        <v>0</v>
      </c>
      <c r="AK1118" s="118">
        <v>0</v>
      </c>
      <c r="AL1118" s="118">
        <v>0</v>
      </c>
      <c r="AM1118" s="118">
        <v>0</v>
      </c>
      <c r="AN1118" s="118">
        <v>0</v>
      </c>
      <c r="AO1118" s="118">
        <v>0</v>
      </c>
      <c r="AP1118" s="118">
        <v>0</v>
      </c>
      <c r="AQ1118" s="118">
        <v>0</v>
      </c>
      <c r="AR1118" s="118">
        <f t="shared" si="51"/>
        <v>168738.89999999997</v>
      </c>
      <c r="AS1118" s="118">
        <f t="shared" si="52"/>
        <v>15339.72</v>
      </c>
      <c r="AT1118" s="118">
        <f t="shared" si="53"/>
        <v>184078.61999999997</v>
      </c>
      <c r="AU1118" s="145"/>
    </row>
    <row r="1119" spans="1:47" ht="15" customHeight="1" x14ac:dyDescent="0.3">
      <c r="A1119" s="116" t="s">
        <v>3581</v>
      </c>
      <c r="B1119" s="116" t="s">
        <v>1114</v>
      </c>
      <c r="C1119" s="116">
        <v>1</v>
      </c>
      <c r="D1119" s="116" t="s">
        <v>0</v>
      </c>
      <c r="E1119" s="116" t="s">
        <v>2</v>
      </c>
      <c r="F1119" s="116" t="s">
        <v>1393</v>
      </c>
      <c r="G1119" s="116" t="s">
        <v>1401</v>
      </c>
      <c r="H1119" s="116" t="s">
        <v>1402</v>
      </c>
      <c r="I1119" s="116" t="s">
        <v>1403</v>
      </c>
      <c r="J1119" s="116" t="s">
        <v>1404</v>
      </c>
      <c r="K1119" s="116" t="s">
        <v>1454</v>
      </c>
      <c r="L1119" s="116" t="s">
        <v>1398</v>
      </c>
      <c r="M1119" s="116" t="s">
        <v>1405</v>
      </c>
      <c r="N1119" s="116">
        <v>1</v>
      </c>
      <c r="O1119" s="116">
        <v>1</v>
      </c>
      <c r="P1119" s="116">
        <v>1</v>
      </c>
      <c r="Q1119" s="116">
        <v>0</v>
      </c>
      <c r="R1119" s="116">
        <v>0</v>
      </c>
      <c r="S1119" s="116">
        <v>1</v>
      </c>
      <c r="T1119" s="116">
        <v>1</v>
      </c>
      <c r="U1119" s="116">
        <v>1</v>
      </c>
      <c r="V1119" s="116">
        <v>0</v>
      </c>
      <c r="W1119" s="84">
        <v>2793028.1</v>
      </c>
      <c r="X1119" s="117">
        <v>45477</v>
      </c>
      <c r="Y1119" s="117">
        <v>49129</v>
      </c>
      <c r="Z1119" s="84">
        <v>3318449.16</v>
      </c>
      <c r="AA1119" s="116" t="s">
        <v>1406</v>
      </c>
      <c r="AB1119" s="116" t="s">
        <v>1407</v>
      </c>
      <c r="AC1119" s="118">
        <v>276537.39999999997</v>
      </c>
      <c r="AD1119" s="118">
        <v>331844.87999999995</v>
      </c>
      <c r="AE1119" s="118">
        <v>331844.88</v>
      </c>
      <c r="AF1119" s="118">
        <v>331844.88</v>
      </c>
      <c r="AG1119" s="118">
        <v>331844.88</v>
      </c>
      <c r="AH1119" s="118">
        <v>331844.88</v>
      </c>
      <c r="AI1119" s="118">
        <v>331844.88</v>
      </c>
      <c r="AJ1119" s="118">
        <v>331844.88</v>
      </c>
      <c r="AK1119" s="118">
        <v>193576.5400000003</v>
      </c>
      <c r="AL1119" s="118">
        <v>0</v>
      </c>
      <c r="AM1119" s="118">
        <v>0</v>
      </c>
      <c r="AN1119" s="118">
        <v>0</v>
      </c>
      <c r="AO1119" s="118">
        <v>0</v>
      </c>
      <c r="AP1119" s="118">
        <v>0</v>
      </c>
      <c r="AQ1119" s="118">
        <v>0</v>
      </c>
      <c r="AR1119" s="118">
        <f t="shared" si="51"/>
        <v>608382.27999999991</v>
      </c>
      <c r="AS1119" s="118">
        <f t="shared" si="52"/>
        <v>2184645.8200000003</v>
      </c>
      <c r="AT1119" s="118">
        <f t="shared" si="53"/>
        <v>2793028.1</v>
      </c>
      <c r="AU1119" s="145"/>
    </row>
    <row r="1120" spans="1:47" ht="15" customHeight="1" x14ac:dyDescent="0.3">
      <c r="A1120" s="116" t="s">
        <v>3582</v>
      </c>
      <c r="B1120" s="116" t="s">
        <v>1336</v>
      </c>
      <c r="C1120" s="116">
        <v>1</v>
      </c>
      <c r="D1120" s="116" t="s">
        <v>0</v>
      </c>
      <c r="E1120" s="116" t="s">
        <v>2</v>
      </c>
      <c r="F1120" s="116" t="s">
        <v>1393</v>
      </c>
      <c r="G1120" s="116" t="s">
        <v>1401</v>
      </c>
      <c r="H1120" s="116" t="s">
        <v>1402</v>
      </c>
      <c r="I1120" s="116" t="s">
        <v>1403</v>
      </c>
      <c r="J1120" s="116" t="s">
        <v>1404</v>
      </c>
      <c r="K1120" s="116" t="s">
        <v>1455</v>
      </c>
      <c r="L1120" s="116" t="s">
        <v>1398</v>
      </c>
      <c r="M1120" s="116" t="s">
        <v>1405</v>
      </c>
      <c r="N1120" s="116">
        <v>1</v>
      </c>
      <c r="O1120" s="116">
        <v>1</v>
      </c>
      <c r="P1120" s="116">
        <v>1</v>
      </c>
      <c r="Q1120" s="116">
        <v>0</v>
      </c>
      <c r="R1120" s="116">
        <v>0</v>
      </c>
      <c r="S1120" s="116">
        <v>1</v>
      </c>
      <c r="T1120" s="116">
        <v>1</v>
      </c>
      <c r="U1120" s="116">
        <v>1</v>
      </c>
      <c r="V1120" s="116">
        <v>0</v>
      </c>
      <c r="W1120" s="84">
        <v>744761.35</v>
      </c>
      <c r="X1120" s="117">
        <v>45387</v>
      </c>
      <c r="Y1120" s="117">
        <v>46482</v>
      </c>
      <c r="Z1120" s="84">
        <v>744761.35</v>
      </c>
      <c r="AA1120" s="116" t="s">
        <v>1406</v>
      </c>
      <c r="AB1120" s="116" t="s">
        <v>1407</v>
      </c>
      <c r="AC1120" s="118">
        <v>0</v>
      </c>
      <c r="AD1120" s="118">
        <v>744761.35</v>
      </c>
      <c r="AE1120" s="118">
        <v>0</v>
      </c>
      <c r="AF1120" s="118">
        <v>0</v>
      </c>
      <c r="AG1120" s="118">
        <v>0</v>
      </c>
      <c r="AH1120" s="118">
        <v>0</v>
      </c>
      <c r="AI1120" s="118">
        <v>0</v>
      </c>
      <c r="AJ1120" s="118">
        <v>0</v>
      </c>
      <c r="AK1120" s="118">
        <v>0</v>
      </c>
      <c r="AL1120" s="118">
        <v>0</v>
      </c>
      <c r="AM1120" s="118">
        <v>0</v>
      </c>
      <c r="AN1120" s="118">
        <v>0</v>
      </c>
      <c r="AO1120" s="118">
        <v>0</v>
      </c>
      <c r="AP1120" s="118">
        <v>0</v>
      </c>
      <c r="AQ1120" s="118">
        <v>0</v>
      </c>
      <c r="AR1120" s="118">
        <f t="shared" si="51"/>
        <v>744761.35</v>
      </c>
      <c r="AS1120" s="118">
        <f t="shared" si="52"/>
        <v>0</v>
      </c>
      <c r="AT1120" s="118">
        <f t="shared" si="53"/>
        <v>744761.35</v>
      </c>
      <c r="AU1120" s="145"/>
    </row>
    <row r="1121" spans="1:47" ht="15" customHeight="1" x14ac:dyDescent="0.3">
      <c r="A1121" s="116" t="s">
        <v>3583</v>
      </c>
      <c r="B1121" s="116" t="s">
        <v>1338</v>
      </c>
      <c r="C1121" s="116">
        <v>1</v>
      </c>
      <c r="D1121" s="116" t="s">
        <v>0</v>
      </c>
      <c r="E1121" s="116" t="s">
        <v>2</v>
      </c>
      <c r="F1121" s="116" t="s">
        <v>1393</v>
      </c>
      <c r="G1121" s="116" t="s">
        <v>1401</v>
      </c>
      <c r="H1121" s="116" t="s">
        <v>1402</v>
      </c>
      <c r="I1121" s="116" t="s">
        <v>1403</v>
      </c>
      <c r="J1121" s="116" t="s">
        <v>1404</v>
      </c>
      <c r="K1121" s="116" t="s">
        <v>1456</v>
      </c>
      <c r="L1121" s="116" t="s">
        <v>1398</v>
      </c>
      <c r="M1121" s="116" t="s">
        <v>1405</v>
      </c>
      <c r="N1121" s="116">
        <v>1</v>
      </c>
      <c r="O1121" s="116">
        <v>1</v>
      </c>
      <c r="P1121" s="116">
        <v>1</v>
      </c>
      <c r="Q1121" s="116">
        <v>0</v>
      </c>
      <c r="R1121" s="116">
        <v>0</v>
      </c>
      <c r="S1121" s="116">
        <v>1</v>
      </c>
      <c r="T1121" s="116">
        <v>1</v>
      </c>
      <c r="U1121" s="116">
        <v>1</v>
      </c>
      <c r="V1121" s="116">
        <v>0</v>
      </c>
      <c r="W1121" s="84">
        <v>682048.12</v>
      </c>
      <c r="X1121" s="117">
        <v>45387</v>
      </c>
      <c r="Y1121" s="117">
        <v>46482</v>
      </c>
      <c r="Z1121" s="84">
        <v>682048.12093628896</v>
      </c>
      <c r="AA1121" s="116" t="s">
        <v>1406</v>
      </c>
      <c r="AB1121" s="116" t="s">
        <v>1407</v>
      </c>
      <c r="AC1121" s="118">
        <v>0</v>
      </c>
      <c r="AD1121" s="118">
        <v>682048.12</v>
      </c>
      <c r="AE1121" s="118">
        <v>0</v>
      </c>
      <c r="AF1121" s="118">
        <v>0</v>
      </c>
      <c r="AG1121" s="118">
        <v>0</v>
      </c>
      <c r="AH1121" s="118">
        <v>0</v>
      </c>
      <c r="AI1121" s="118">
        <v>0</v>
      </c>
      <c r="AJ1121" s="118">
        <v>0</v>
      </c>
      <c r="AK1121" s="118">
        <v>0</v>
      </c>
      <c r="AL1121" s="118">
        <v>0</v>
      </c>
      <c r="AM1121" s="118">
        <v>0</v>
      </c>
      <c r="AN1121" s="118">
        <v>0</v>
      </c>
      <c r="AO1121" s="118">
        <v>0</v>
      </c>
      <c r="AP1121" s="118">
        <v>0</v>
      </c>
      <c r="AQ1121" s="118">
        <v>0</v>
      </c>
      <c r="AR1121" s="118">
        <f t="shared" si="51"/>
        <v>682048.12</v>
      </c>
      <c r="AS1121" s="118">
        <f t="shared" si="52"/>
        <v>0</v>
      </c>
      <c r="AT1121" s="118">
        <f t="shared" si="53"/>
        <v>682048.12</v>
      </c>
      <c r="AU1121" s="145"/>
    </row>
    <row r="1122" spans="1:47" ht="15" customHeight="1" x14ac:dyDescent="0.3">
      <c r="A1122" s="116" t="s">
        <v>3584</v>
      </c>
      <c r="B1122" s="116" t="s">
        <v>1339</v>
      </c>
      <c r="C1122" s="116">
        <v>1</v>
      </c>
      <c r="D1122" s="116" t="s">
        <v>0</v>
      </c>
      <c r="E1122" s="116" t="s">
        <v>2</v>
      </c>
      <c r="F1122" s="116" t="s">
        <v>1393</v>
      </c>
      <c r="G1122" s="116" t="s">
        <v>1401</v>
      </c>
      <c r="H1122" s="116" t="s">
        <v>1402</v>
      </c>
      <c r="I1122" s="116" t="s">
        <v>1403</v>
      </c>
      <c r="J1122" s="116" t="s">
        <v>1404</v>
      </c>
      <c r="K1122" s="116" t="s">
        <v>1457</v>
      </c>
      <c r="L1122" s="116" t="s">
        <v>1398</v>
      </c>
      <c r="M1122" s="116" t="s">
        <v>1405</v>
      </c>
      <c r="N1122" s="116">
        <v>1</v>
      </c>
      <c r="O1122" s="116">
        <v>1</v>
      </c>
      <c r="P1122" s="116">
        <v>1</v>
      </c>
      <c r="Q1122" s="116">
        <v>0</v>
      </c>
      <c r="R1122" s="116">
        <v>0</v>
      </c>
      <c r="S1122" s="116">
        <v>1</v>
      </c>
      <c r="T1122" s="116">
        <v>1</v>
      </c>
      <c r="U1122" s="116">
        <v>1</v>
      </c>
      <c r="V1122" s="116">
        <v>0</v>
      </c>
      <c r="W1122" s="84">
        <v>1209796.04</v>
      </c>
      <c r="X1122" s="117">
        <v>45387</v>
      </c>
      <c r="Y1122" s="117">
        <v>46482</v>
      </c>
      <c r="Z1122" s="84">
        <v>1209796.04</v>
      </c>
      <c r="AA1122" s="116" t="s">
        <v>1406</v>
      </c>
      <c r="AB1122" s="116" t="s">
        <v>1407</v>
      </c>
      <c r="AC1122" s="118">
        <v>0</v>
      </c>
      <c r="AD1122" s="118">
        <v>1209796.04</v>
      </c>
      <c r="AE1122" s="118">
        <v>0</v>
      </c>
      <c r="AF1122" s="118">
        <v>0</v>
      </c>
      <c r="AG1122" s="118">
        <v>0</v>
      </c>
      <c r="AH1122" s="118">
        <v>0</v>
      </c>
      <c r="AI1122" s="118">
        <v>0</v>
      </c>
      <c r="AJ1122" s="118">
        <v>0</v>
      </c>
      <c r="AK1122" s="118">
        <v>0</v>
      </c>
      <c r="AL1122" s="118">
        <v>0</v>
      </c>
      <c r="AM1122" s="118">
        <v>0</v>
      </c>
      <c r="AN1122" s="118">
        <v>0</v>
      </c>
      <c r="AO1122" s="118">
        <v>0</v>
      </c>
      <c r="AP1122" s="118">
        <v>0</v>
      </c>
      <c r="AQ1122" s="118">
        <v>0</v>
      </c>
      <c r="AR1122" s="118">
        <f t="shared" si="51"/>
        <v>1209796.04</v>
      </c>
      <c r="AS1122" s="118">
        <f t="shared" si="52"/>
        <v>0</v>
      </c>
      <c r="AT1122" s="118">
        <f t="shared" si="53"/>
        <v>1209796.04</v>
      </c>
      <c r="AU1122" s="145"/>
    </row>
    <row r="1123" spans="1:47" ht="15" customHeight="1" x14ac:dyDescent="0.3">
      <c r="A1123" s="116" t="s">
        <v>3585</v>
      </c>
      <c r="B1123" s="116" t="s">
        <v>1340</v>
      </c>
      <c r="C1123" s="116">
        <v>1</v>
      </c>
      <c r="D1123" s="116" t="s">
        <v>0</v>
      </c>
      <c r="E1123" s="116" t="s">
        <v>2</v>
      </c>
      <c r="F1123" s="116" t="s">
        <v>1393</v>
      </c>
      <c r="G1123" s="116" t="s">
        <v>323</v>
      </c>
      <c r="H1123" s="116" t="s">
        <v>1402</v>
      </c>
      <c r="I1123" s="116" t="s">
        <v>1403</v>
      </c>
      <c r="J1123" s="116" t="s">
        <v>1404</v>
      </c>
      <c r="K1123" s="116" t="s">
        <v>549</v>
      </c>
      <c r="L1123" s="116" t="s">
        <v>1398</v>
      </c>
      <c r="M1123" s="116" t="s">
        <v>1405</v>
      </c>
      <c r="N1123" s="116">
        <v>1</v>
      </c>
      <c r="O1123" s="116">
        <v>1</v>
      </c>
      <c r="P1123" s="116">
        <v>1</v>
      </c>
      <c r="Q1123" s="116">
        <v>0</v>
      </c>
      <c r="R1123" s="116">
        <v>0</v>
      </c>
      <c r="S1123" s="116">
        <v>1</v>
      </c>
      <c r="T1123" s="116">
        <v>1</v>
      </c>
      <c r="U1123" s="116">
        <v>1</v>
      </c>
      <c r="V1123" s="116">
        <v>0</v>
      </c>
      <c r="W1123" s="84">
        <v>200000000</v>
      </c>
      <c r="X1123" s="117">
        <v>45425</v>
      </c>
      <c r="Y1123" s="117">
        <v>47251</v>
      </c>
      <c r="Z1123" s="84">
        <v>200000000</v>
      </c>
      <c r="AA1123" s="116" t="s">
        <v>1406</v>
      </c>
      <c r="AB1123" s="116" t="s">
        <v>1407</v>
      </c>
      <c r="AC1123" s="118">
        <v>0</v>
      </c>
      <c r="AD1123" s="118">
        <v>0</v>
      </c>
      <c r="AE1123" s="118">
        <v>0</v>
      </c>
      <c r="AF1123" s="118">
        <v>200000000</v>
      </c>
      <c r="AG1123" s="118">
        <v>0</v>
      </c>
      <c r="AH1123" s="118">
        <v>0</v>
      </c>
      <c r="AI1123" s="118">
        <v>0</v>
      </c>
      <c r="AJ1123" s="118">
        <v>0</v>
      </c>
      <c r="AK1123" s="118">
        <v>0</v>
      </c>
      <c r="AL1123" s="118">
        <v>0</v>
      </c>
      <c r="AM1123" s="118">
        <v>0</v>
      </c>
      <c r="AN1123" s="118">
        <v>0</v>
      </c>
      <c r="AO1123" s="118">
        <v>0</v>
      </c>
      <c r="AP1123" s="118">
        <v>0</v>
      </c>
      <c r="AQ1123" s="118">
        <v>0</v>
      </c>
      <c r="AR1123" s="118">
        <f t="shared" si="51"/>
        <v>0</v>
      </c>
      <c r="AS1123" s="118">
        <f t="shared" si="52"/>
        <v>200000000</v>
      </c>
      <c r="AT1123" s="118">
        <f t="shared" si="53"/>
        <v>200000000</v>
      </c>
      <c r="AU1123" s="145"/>
    </row>
    <row r="1124" spans="1:47" ht="15" customHeight="1" x14ac:dyDescent="0.3">
      <c r="A1124" s="116" t="s">
        <v>3586</v>
      </c>
      <c r="B1124" s="116" t="s">
        <v>1341</v>
      </c>
      <c r="C1124" s="116">
        <v>1</v>
      </c>
      <c r="D1124" s="116" t="s">
        <v>0</v>
      </c>
      <c r="E1124" s="116" t="s">
        <v>2</v>
      </c>
      <c r="F1124" s="116" t="s">
        <v>1393</v>
      </c>
      <c r="G1124" s="116" t="s">
        <v>1408</v>
      </c>
      <c r="H1124" s="116" t="s">
        <v>1409</v>
      </c>
      <c r="I1124" s="116" t="s">
        <v>1410</v>
      </c>
      <c r="J1124" s="116" t="s">
        <v>4601</v>
      </c>
      <c r="K1124" s="116" t="s">
        <v>611</v>
      </c>
      <c r="L1124" s="116" t="s">
        <v>1398</v>
      </c>
      <c r="M1124" s="116" t="s">
        <v>1405</v>
      </c>
      <c r="N1124" s="116">
        <v>1</v>
      </c>
      <c r="O1124" s="116">
        <v>1</v>
      </c>
      <c r="P1124" s="116">
        <v>1</v>
      </c>
      <c r="Q1124" s="116">
        <v>1</v>
      </c>
      <c r="R1124" s="116">
        <v>1</v>
      </c>
      <c r="S1124" s="116">
        <v>1</v>
      </c>
      <c r="T1124" s="116">
        <v>0</v>
      </c>
      <c r="U1124" s="116">
        <v>0</v>
      </c>
      <c r="V1124" s="116">
        <v>0</v>
      </c>
      <c r="W1124" s="84">
        <v>15700000</v>
      </c>
      <c r="X1124" s="117">
        <v>45376</v>
      </c>
      <c r="Y1124" s="117">
        <v>46471</v>
      </c>
      <c r="Z1124" s="84">
        <v>15700000</v>
      </c>
      <c r="AA1124" s="116" t="s">
        <v>1406</v>
      </c>
      <c r="AB1124" s="116" t="s">
        <v>1407</v>
      </c>
      <c r="AC1124" s="118">
        <v>0</v>
      </c>
      <c r="AD1124" s="118">
        <v>15700000</v>
      </c>
      <c r="AE1124" s="118">
        <v>0</v>
      </c>
      <c r="AF1124" s="118">
        <v>0</v>
      </c>
      <c r="AG1124" s="118">
        <v>0</v>
      </c>
      <c r="AH1124" s="118">
        <v>0</v>
      </c>
      <c r="AI1124" s="118">
        <v>0</v>
      </c>
      <c r="AJ1124" s="118">
        <v>0</v>
      </c>
      <c r="AK1124" s="118">
        <v>0</v>
      </c>
      <c r="AL1124" s="118">
        <v>0</v>
      </c>
      <c r="AM1124" s="118">
        <v>0</v>
      </c>
      <c r="AN1124" s="118">
        <v>0</v>
      </c>
      <c r="AO1124" s="118">
        <v>0</v>
      </c>
      <c r="AP1124" s="118">
        <v>0</v>
      </c>
      <c r="AQ1124" s="118">
        <v>0</v>
      </c>
      <c r="AR1124" s="118">
        <f t="shared" si="51"/>
        <v>15700000</v>
      </c>
      <c r="AS1124" s="118">
        <f t="shared" si="52"/>
        <v>0</v>
      </c>
      <c r="AT1124" s="118">
        <f t="shared" si="53"/>
        <v>15700000</v>
      </c>
      <c r="AU1124" s="145"/>
    </row>
    <row r="1125" spans="1:47" ht="15" customHeight="1" x14ac:dyDescent="0.3">
      <c r="A1125" s="116" t="s">
        <v>3587</v>
      </c>
      <c r="B1125" s="116" t="s">
        <v>1342</v>
      </c>
      <c r="C1125" s="116">
        <v>1</v>
      </c>
      <c r="D1125" s="116" t="s">
        <v>0</v>
      </c>
      <c r="E1125" s="116" t="s">
        <v>2</v>
      </c>
      <c r="F1125" s="116" t="s">
        <v>1393</v>
      </c>
      <c r="G1125" s="116" t="s">
        <v>1408</v>
      </c>
      <c r="H1125" s="116" t="s">
        <v>1409</v>
      </c>
      <c r="I1125" s="116" t="s">
        <v>1410</v>
      </c>
      <c r="J1125" s="116" t="s">
        <v>4601</v>
      </c>
      <c r="K1125" s="116" t="s">
        <v>611</v>
      </c>
      <c r="L1125" s="116" t="s">
        <v>1398</v>
      </c>
      <c r="M1125" s="116" t="s">
        <v>1405</v>
      </c>
      <c r="N1125" s="116">
        <v>1</v>
      </c>
      <c r="O1125" s="116">
        <v>1</v>
      </c>
      <c r="P1125" s="116">
        <v>1</v>
      </c>
      <c r="Q1125" s="116">
        <v>1</v>
      </c>
      <c r="R1125" s="116">
        <v>1</v>
      </c>
      <c r="S1125" s="116">
        <v>1</v>
      </c>
      <c r="T1125" s="116">
        <v>0</v>
      </c>
      <c r="U1125" s="116">
        <v>0</v>
      </c>
      <c r="V1125" s="116">
        <v>0</v>
      </c>
      <c r="W1125" s="84">
        <v>5000000</v>
      </c>
      <c r="X1125" s="117">
        <v>45376</v>
      </c>
      <c r="Y1125" s="117">
        <v>46471</v>
      </c>
      <c r="Z1125" s="84">
        <v>5000000</v>
      </c>
      <c r="AA1125" s="116" t="s">
        <v>1406</v>
      </c>
      <c r="AB1125" s="116" t="s">
        <v>1407</v>
      </c>
      <c r="AC1125" s="118">
        <v>0</v>
      </c>
      <c r="AD1125" s="118">
        <v>5000000</v>
      </c>
      <c r="AE1125" s="118">
        <v>0</v>
      </c>
      <c r="AF1125" s="118">
        <v>0</v>
      </c>
      <c r="AG1125" s="118">
        <v>0</v>
      </c>
      <c r="AH1125" s="118">
        <v>0</v>
      </c>
      <c r="AI1125" s="118">
        <v>0</v>
      </c>
      <c r="AJ1125" s="118">
        <v>0</v>
      </c>
      <c r="AK1125" s="118">
        <v>0</v>
      </c>
      <c r="AL1125" s="118">
        <v>0</v>
      </c>
      <c r="AM1125" s="118">
        <v>0</v>
      </c>
      <c r="AN1125" s="118">
        <v>0</v>
      </c>
      <c r="AO1125" s="118">
        <v>0</v>
      </c>
      <c r="AP1125" s="118">
        <v>0</v>
      </c>
      <c r="AQ1125" s="118">
        <v>0</v>
      </c>
      <c r="AR1125" s="118">
        <f t="shared" si="51"/>
        <v>5000000</v>
      </c>
      <c r="AS1125" s="118">
        <f t="shared" si="52"/>
        <v>0</v>
      </c>
      <c r="AT1125" s="118">
        <f t="shared" si="53"/>
        <v>5000000</v>
      </c>
      <c r="AU1125" s="145"/>
    </row>
    <row r="1126" spans="1:47" ht="15" customHeight="1" x14ac:dyDescent="0.3">
      <c r="A1126" s="116" t="s">
        <v>3588</v>
      </c>
      <c r="B1126" s="116" t="s">
        <v>1343</v>
      </c>
      <c r="C1126" s="116">
        <v>1</v>
      </c>
      <c r="D1126" s="116" t="s">
        <v>0</v>
      </c>
      <c r="E1126" s="116" t="s">
        <v>2</v>
      </c>
      <c r="F1126" s="116" t="s">
        <v>1393</v>
      </c>
      <c r="G1126" s="116" t="s">
        <v>1408</v>
      </c>
      <c r="H1126" s="116" t="s">
        <v>1409</v>
      </c>
      <c r="I1126" s="116" t="s">
        <v>1410</v>
      </c>
      <c r="J1126" s="116" t="s">
        <v>4601</v>
      </c>
      <c r="K1126" s="116" t="s">
        <v>611</v>
      </c>
      <c r="L1126" s="116" t="s">
        <v>1398</v>
      </c>
      <c r="M1126" s="116" t="s">
        <v>1405</v>
      </c>
      <c r="N1126" s="116">
        <v>1</v>
      </c>
      <c r="O1126" s="116">
        <v>1</v>
      </c>
      <c r="P1126" s="116">
        <v>1</v>
      </c>
      <c r="Q1126" s="116">
        <v>1</v>
      </c>
      <c r="R1126" s="116">
        <v>1</v>
      </c>
      <c r="S1126" s="116">
        <v>1</v>
      </c>
      <c r="T1126" s="116">
        <v>0</v>
      </c>
      <c r="U1126" s="116">
        <v>0</v>
      </c>
      <c r="V1126" s="116">
        <v>0</v>
      </c>
      <c r="W1126" s="84">
        <v>20863105.66</v>
      </c>
      <c r="X1126" s="117">
        <v>45485</v>
      </c>
      <c r="Y1126" s="117">
        <v>46580</v>
      </c>
      <c r="Z1126" s="84">
        <v>20863105.66</v>
      </c>
      <c r="AA1126" s="116" t="s">
        <v>1406</v>
      </c>
      <c r="AB1126" s="116" t="s">
        <v>1407</v>
      </c>
      <c r="AC1126" s="118">
        <v>0</v>
      </c>
      <c r="AD1126" s="118">
        <v>20863105.66</v>
      </c>
      <c r="AE1126" s="118">
        <v>0</v>
      </c>
      <c r="AF1126" s="118">
        <v>0</v>
      </c>
      <c r="AG1126" s="118">
        <v>0</v>
      </c>
      <c r="AH1126" s="118">
        <v>0</v>
      </c>
      <c r="AI1126" s="118">
        <v>0</v>
      </c>
      <c r="AJ1126" s="118">
        <v>0</v>
      </c>
      <c r="AK1126" s="118">
        <v>0</v>
      </c>
      <c r="AL1126" s="118">
        <v>0</v>
      </c>
      <c r="AM1126" s="118">
        <v>0</v>
      </c>
      <c r="AN1126" s="118">
        <v>0</v>
      </c>
      <c r="AO1126" s="118">
        <v>0</v>
      </c>
      <c r="AP1126" s="118">
        <v>0</v>
      </c>
      <c r="AQ1126" s="118">
        <v>0</v>
      </c>
      <c r="AR1126" s="118">
        <f t="shared" si="51"/>
        <v>20863105.66</v>
      </c>
      <c r="AS1126" s="118">
        <f t="shared" si="52"/>
        <v>0</v>
      </c>
      <c r="AT1126" s="118">
        <f t="shared" si="53"/>
        <v>20863105.66</v>
      </c>
      <c r="AU1126" s="145"/>
    </row>
    <row r="1127" spans="1:47" ht="15" customHeight="1" x14ac:dyDescent="0.3">
      <c r="A1127" s="116" t="s">
        <v>3589</v>
      </c>
      <c r="B1127" s="116" t="s">
        <v>1344</v>
      </c>
      <c r="C1127" s="116">
        <v>1</v>
      </c>
      <c r="D1127" s="116" t="s">
        <v>0</v>
      </c>
      <c r="E1127" s="116" t="s">
        <v>2</v>
      </c>
      <c r="F1127" s="116" t="s">
        <v>1393</v>
      </c>
      <c r="G1127" s="116" t="s">
        <v>1408</v>
      </c>
      <c r="H1127" s="116" t="s">
        <v>1409</v>
      </c>
      <c r="I1127" s="116" t="s">
        <v>1410</v>
      </c>
      <c r="J1127" s="116" t="s">
        <v>4601</v>
      </c>
      <c r="K1127" s="116" t="s">
        <v>611</v>
      </c>
      <c r="L1127" s="116" t="s">
        <v>1398</v>
      </c>
      <c r="M1127" s="116" t="s">
        <v>1405</v>
      </c>
      <c r="N1127" s="116">
        <v>1</v>
      </c>
      <c r="O1127" s="116">
        <v>1</v>
      </c>
      <c r="P1127" s="116">
        <v>1</v>
      </c>
      <c r="Q1127" s="116">
        <v>1</v>
      </c>
      <c r="R1127" s="116">
        <v>1</v>
      </c>
      <c r="S1127" s="116">
        <v>1</v>
      </c>
      <c r="T1127" s="116">
        <v>0</v>
      </c>
      <c r="U1127" s="116">
        <v>0</v>
      </c>
      <c r="V1127" s="116">
        <v>0</v>
      </c>
      <c r="W1127" s="84">
        <v>5000000</v>
      </c>
      <c r="X1127" s="117">
        <v>45376</v>
      </c>
      <c r="Y1127" s="117">
        <v>46471</v>
      </c>
      <c r="Z1127" s="84">
        <v>5000000</v>
      </c>
      <c r="AA1127" s="116" t="s">
        <v>1406</v>
      </c>
      <c r="AB1127" s="116" t="s">
        <v>1407</v>
      </c>
      <c r="AC1127" s="118">
        <v>0</v>
      </c>
      <c r="AD1127" s="118">
        <v>5000000</v>
      </c>
      <c r="AE1127" s="118">
        <v>0</v>
      </c>
      <c r="AF1127" s="118">
        <v>0</v>
      </c>
      <c r="AG1127" s="118">
        <v>0</v>
      </c>
      <c r="AH1127" s="118">
        <v>0</v>
      </c>
      <c r="AI1127" s="118">
        <v>0</v>
      </c>
      <c r="AJ1127" s="118">
        <v>0</v>
      </c>
      <c r="AK1127" s="118">
        <v>0</v>
      </c>
      <c r="AL1127" s="118">
        <v>0</v>
      </c>
      <c r="AM1127" s="118">
        <v>0</v>
      </c>
      <c r="AN1127" s="118">
        <v>0</v>
      </c>
      <c r="AO1127" s="118">
        <v>0</v>
      </c>
      <c r="AP1127" s="118">
        <v>0</v>
      </c>
      <c r="AQ1127" s="118">
        <v>0</v>
      </c>
      <c r="AR1127" s="118">
        <f t="shared" si="51"/>
        <v>5000000</v>
      </c>
      <c r="AS1127" s="118">
        <f t="shared" si="52"/>
        <v>0</v>
      </c>
      <c r="AT1127" s="118">
        <f t="shared" si="53"/>
        <v>5000000</v>
      </c>
      <c r="AU1127" s="145"/>
    </row>
    <row r="1128" spans="1:47" ht="15" customHeight="1" x14ac:dyDescent="0.3">
      <c r="A1128" s="116" t="s">
        <v>3590</v>
      </c>
      <c r="B1128" s="116" t="s">
        <v>1118</v>
      </c>
      <c r="C1128" s="116">
        <v>2</v>
      </c>
      <c r="D1128" s="116" t="s">
        <v>0</v>
      </c>
      <c r="E1128" s="116" t="s">
        <v>2</v>
      </c>
      <c r="F1128" s="116" t="s">
        <v>1393</v>
      </c>
      <c r="G1128" s="116" t="s">
        <v>1411</v>
      </c>
      <c r="H1128" s="116" t="s">
        <v>1409</v>
      </c>
      <c r="I1128" s="116" t="s">
        <v>1412</v>
      </c>
      <c r="J1128" s="116" t="s">
        <v>4601</v>
      </c>
      <c r="K1128" s="116" t="s">
        <v>628</v>
      </c>
      <c r="L1128" s="116" t="s">
        <v>1398</v>
      </c>
      <c r="M1128" s="116" t="s">
        <v>1405</v>
      </c>
      <c r="N1128" s="116">
        <v>1</v>
      </c>
      <c r="O1128" s="116">
        <v>1</v>
      </c>
      <c r="P1128" s="116">
        <v>1</v>
      </c>
      <c r="Q1128" s="116">
        <v>1</v>
      </c>
      <c r="R1128" s="116">
        <v>1</v>
      </c>
      <c r="S1128" s="116">
        <v>1</v>
      </c>
      <c r="T1128" s="116">
        <v>0</v>
      </c>
      <c r="U1128" s="116">
        <v>0</v>
      </c>
      <c r="V1128" s="116">
        <v>0</v>
      </c>
      <c r="W1128" s="84">
        <v>1463716.25</v>
      </c>
      <c r="X1128" s="117">
        <v>45488</v>
      </c>
      <c r="Y1128" s="117">
        <v>46218</v>
      </c>
      <c r="Z1128" s="84">
        <v>2927432.5</v>
      </c>
      <c r="AA1128" s="116" t="s">
        <v>1406</v>
      </c>
      <c r="AB1128" s="116" t="s">
        <v>1407</v>
      </c>
      <c r="AC1128" s="118">
        <v>1463716.25</v>
      </c>
      <c r="AD1128" s="118">
        <v>0</v>
      </c>
      <c r="AE1128" s="118">
        <v>0</v>
      </c>
      <c r="AF1128" s="118">
        <v>0</v>
      </c>
      <c r="AG1128" s="118">
        <v>0</v>
      </c>
      <c r="AH1128" s="118">
        <v>0</v>
      </c>
      <c r="AI1128" s="118">
        <v>0</v>
      </c>
      <c r="AJ1128" s="118">
        <v>0</v>
      </c>
      <c r="AK1128" s="118">
        <v>0</v>
      </c>
      <c r="AL1128" s="118">
        <v>0</v>
      </c>
      <c r="AM1128" s="118">
        <v>0</v>
      </c>
      <c r="AN1128" s="118">
        <v>0</v>
      </c>
      <c r="AO1128" s="118">
        <v>0</v>
      </c>
      <c r="AP1128" s="118">
        <v>0</v>
      </c>
      <c r="AQ1128" s="118">
        <v>0</v>
      </c>
      <c r="AR1128" s="118">
        <f t="shared" si="51"/>
        <v>1463716.25</v>
      </c>
      <c r="AS1128" s="118">
        <f t="shared" si="52"/>
        <v>0</v>
      </c>
      <c r="AT1128" s="118">
        <f t="shared" si="53"/>
        <v>1463716.25</v>
      </c>
      <c r="AU1128" s="145"/>
    </row>
    <row r="1129" spans="1:47" ht="15" customHeight="1" x14ac:dyDescent="0.3">
      <c r="A1129" s="116" t="s">
        <v>3591</v>
      </c>
      <c r="B1129" s="116" t="s">
        <v>1118</v>
      </c>
      <c r="C1129" s="116">
        <v>3</v>
      </c>
      <c r="D1129" s="116" t="s">
        <v>0</v>
      </c>
      <c r="E1129" s="116" t="s">
        <v>2</v>
      </c>
      <c r="F1129" s="116" t="s">
        <v>1393</v>
      </c>
      <c r="G1129" s="116" t="s">
        <v>1411</v>
      </c>
      <c r="H1129" s="116" t="s">
        <v>1409</v>
      </c>
      <c r="I1129" s="116" t="s">
        <v>1412</v>
      </c>
      <c r="J1129" s="116" t="s">
        <v>4601</v>
      </c>
      <c r="K1129" s="116" t="s">
        <v>628</v>
      </c>
      <c r="L1129" s="116" t="s">
        <v>1398</v>
      </c>
      <c r="M1129" s="116" t="s">
        <v>1405</v>
      </c>
      <c r="N1129" s="116">
        <v>1</v>
      </c>
      <c r="O1129" s="116">
        <v>1</v>
      </c>
      <c r="P1129" s="116">
        <v>1</v>
      </c>
      <c r="Q1129" s="116">
        <v>1</v>
      </c>
      <c r="R1129" s="116">
        <v>1</v>
      </c>
      <c r="S1129" s="116">
        <v>1</v>
      </c>
      <c r="T1129" s="116">
        <v>0</v>
      </c>
      <c r="U1129" s="116">
        <v>0</v>
      </c>
      <c r="V1129" s="116">
        <v>0</v>
      </c>
      <c r="W1129" s="84">
        <v>6611097.5</v>
      </c>
      <c r="X1129" s="117">
        <v>45488</v>
      </c>
      <c r="Y1129" s="117">
        <v>46583</v>
      </c>
      <c r="Z1129" s="84">
        <v>6611097.5</v>
      </c>
      <c r="AA1129" s="116" t="s">
        <v>1406</v>
      </c>
      <c r="AB1129" s="116" t="s">
        <v>1407</v>
      </c>
      <c r="AC1129" s="118">
        <v>0</v>
      </c>
      <c r="AD1129" s="118">
        <v>6611097.5</v>
      </c>
      <c r="AE1129" s="118">
        <v>0</v>
      </c>
      <c r="AF1129" s="118">
        <v>0</v>
      </c>
      <c r="AG1129" s="118">
        <v>0</v>
      </c>
      <c r="AH1129" s="118">
        <v>0</v>
      </c>
      <c r="AI1129" s="118">
        <v>0</v>
      </c>
      <c r="AJ1129" s="118">
        <v>0</v>
      </c>
      <c r="AK1129" s="118">
        <v>0</v>
      </c>
      <c r="AL1129" s="118">
        <v>0</v>
      </c>
      <c r="AM1129" s="118">
        <v>0</v>
      </c>
      <c r="AN1129" s="118">
        <v>0</v>
      </c>
      <c r="AO1129" s="118">
        <v>0</v>
      </c>
      <c r="AP1129" s="118">
        <v>0</v>
      </c>
      <c r="AQ1129" s="118">
        <v>0</v>
      </c>
      <c r="AR1129" s="118">
        <f t="shared" si="51"/>
        <v>6611097.5</v>
      </c>
      <c r="AS1129" s="118">
        <f t="shared" si="52"/>
        <v>0</v>
      </c>
      <c r="AT1129" s="118">
        <f t="shared" si="53"/>
        <v>6611097.5</v>
      </c>
      <c r="AU1129" s="145"/>
    </row>
    <row r="1130" spans="1:47" ht="15" customHeight="1" x14ac:dyDescent="0.3">
      <c r="A1130" s="116" t="s">
        <v>3592</v>
      </c>
      <c r="B1130" s="116" t="s">
        <v>1118</v>
      </c>
      <c r="C1130" s="116">
        <v>4</v>
      </c>
      <c r="D1130" s="116" t="s">
        <v>0</v>
      </c>
      <c r="E1130" s="116" t="s">
        <v>2</v>
      </c>
      <c r="F1130" s="116" t="s">
        <v>1393</v>
      </c>
      <c r="G1130" s="116" t="s">
        <v>1411</v>
      </c>
      <c r="H1130" s="116" t="s">
        <v>1409</v>
      </c>
      <c r="I1130" s="116" t="s">
        <v>1412</v>
      </c>
      <c r="J1130" s="116" t="s">
        <v>4601</v>
      </c>
      <c r="K1130" s="116" t="s">
        <v>628</v>
      </c>
      <c r="L1130" s="116" t="s">
        <v>1398</v>
      </c>
      <c r="M1130" s="116" t="s">
        <v>1405</v>
      </c>
      <c r="N1130" s="116">
        <v>1</v>
      </c>
      <c r="O1130" s="116">
        <v>1</v>
      </c>
      <c r="P1130" s="116">
        <v>1</v>
      </c>
      <c r="Q1130" s="116">
        <v>1</v>
      </c>
      <c r="R1130" s="116">
        <v>1</v>
      </c>
      <c r="S1130" s="116">
        <v>1</v>
      </c>
      <c r="T1130" s="116">
        <v>0</v>
      </c>
      <c r="U1130" s="116">
        <v>0</v>
      </c>
      <c r="V1130" s="116">
        <v>0</v>
      </c>
      <c r="W1130" s="84">
        <v>10887122.5</v>
      </c>
      <c r="X1130" s="117">
        <v>45488</v>
      </c>
      <c r="Y1130" s="117">
        <v>46949</v>
      </c>
      <c r="Z1130" s="84">
        <v>10887122.5</v>
      </c>
      <c r="AA1130" s="116" t="s">
        <v>1406</v>
      </c>
      <c r="AB1130" s="116" t="s">
        <v>1407</v>
      </c>
      <c r="AC1130" s="118">
        <v>0</v>
      </c>
      <c r="AD1130" s="118">
        <v>0</v>
      </c>
      <c r="AE1130" s="118">
        <v>10887122.5</v>
      </c>
      <c r="AF1130" s="118">
        <v>0</v>
      </c>
      <c r="AG1130" s="118">
        <v>0</v>
      </c>
      <c r="AH1130" s="118">
        <v>0</v>
      </c>
      <c r="AI1130" s="118">
        <v>0</v>
      </c>
      <c r="AJ1130" s="118">
        <v>0</v>
      </c>
      <c r="AK1130" s="118">
        <v>0</v>
      </c>
      <c r="AL1130" s="118">
        <v>0</v>
      </c>
      <c r="AM1130" s="118">
        <v>0</v>
      </c>
      <c r="AN1130" s="118">
        <v>0</v>
      </c>
      <c r="AO1130" s="118">
        <v>0</v>
      </c>
      <c r="AP1130" s="118">
        <v>0</v>
      </c>
      <c r="AQ1130" s="118">
        <v>0</v>
      </c>
      <c r="AR1130" s="118">
        <f t="shared" si="51"/>
        <v>0</v>
      </c>
      <c r="AS1130" s="118">
        <f t="shared" si="52"/>
        <v>10887122.5</v>
      </c>
      <c r="AT1130" s="118">
        <f t="shared" si="53"/>
        <v>10887122.5</v>
      </c>
      <c r="AU1130" s="145"/>
    </row>
    <row r="1131" spans="1:47" ht="15" customHeight="1" x14ac:dyDescent="0.3">
      <c r="A1131" s="116" t="s">
        <v>3593</v>
      </c>
      <c r="B1131" s="116" t="s">
        <v>1118</v>
      </c>
      <c r="C1131" s="116">
        <v>5</v>
      </c>
      <c r="D1131" s="116" t="s">
        <v>0</v>
      </c>
      <c r="E1131" s="116" t="s">
        <v>2</v>
      </c>
      <c r="F1131" s="116" t="s">
        <v>1393</v>
      </c>
      <c r="G1131" s="116" t="s">
        <v>1411</v>
      </c>
      <c r="H1131" s="116" t="s">
        <v>1409</v>
      </c>
      <c r="I1131" s="116" t="s">
        <v>1412</v>
      </c>
      <c r="J1131" s="116" t="s">
        <v>4601</v>
      </c>
      <c r="K1131" s="116" t="s">
        <v>628</v>
      </c>
      <c r="L1131" s="116" t="s">
        <v>1398</v>
      </c>
      <c r="M1131" s="116" t="s">
        <v>1405</v>
      </c>
      <c r="N1131" s="116">
        <v>1</v>
      </c>
      <c r="O1131" s="116">
        <v>1</v>
      </c>
      <c r="P1131" s="116">
        <v>1</v>
      </c>
      <c r="Q1131" s="116">
        <v>1</v>
      </c>
      <c r="R1131" s="116">
        <v>1</v>
      </c>
      <c r="S1131" s="116">
        <v>1</v>
      </c>
      <c r="T1131" s="116">
        <v>0</v>
      </c>
      <c r="U1131" s="116">
        <v>0</v>
      </c>
      <c r="V1131" s="116">
        <v>0</v>
      </c>
      <c r="W1131" s="84">
        <v>425242.5</v>
      </c>
      <c r="X1131" s="117">
        <v>45488</v>
      </c>
      <c r="Y1131" s="117">
        <v>47314</v>
      </c>
      <c r="Z1131" s="84">
        <v>425242.5</v>
      </c>
      <c r="AA1131" s="116" t="s">
        <v>1406</v>
      </c>
      <c r="AB1131" s="116" t="s">
        <v>1407</v>
      </c>
      <c r="AC1131" s="118">
        <v>0</v>
      </c>
      <c r="AD1131" s="118">
        <v>0</v>
      </c>
      <c r="AE1131" s="118">
        <v>0</v>
      </c>
      <c r="AF1131" s="118">
        <v>425242.5</v>
      </c>
      <c r="AG1131" s="118">
        <v>0</v>
      </c>
      <c r="AH1131" s="118">
        <v>0</v>
      </c>
      <c r="AI1131" s="118">
        <v>0</v>
      </c>
      <c r="AJ1131" s="118">
        <v>0</v>
      </c>
      <c r="AK1131" s="118">
        <v>0</v>
      </c>
      <c r="AL1131" s="118">
        <v>0</v>
      </c>
      <c r="AM1131" s="118">
        <v>0</v>
      </c>
      <c r="AN1131" s="118">
        <v>0</v>
      </c>
      <c r="AO1131" s="118">
        <v>0</v>
      </c>
      <c r="AP1131" s="118">
        <v>0</v>
      </c>
      <c r="AQ1131" s="118">
        <v>0</v>
      </c>
      <c r="AR1131" s="118">
        <f t="shared" si="51"/>
        <v>0</v>
      </c>
      <c r="AS1131" s="118">
        <f t="shared" si="52"/>
        <v>425242.5</v>
      </c>
      <c r="AT1131" s="118">
        <f t="shared" si="53"/>
        <v>425242.5</v>
      </c>
      <c r="AU1131" s="145"/>
    </row>
    <row r="1132" spans="1:47" ht="15" customHeight="1" x14ac:dyDescent="0.3">
      <c r="A1132" s="116" t="s">
        <v>3594</v>
      </c>
      <c r="B1132" s="116" t="s">
        <v>1118</v>
      </c>
      <c r="C1132" s="116">
        <v>6</v>
      </c>
      <c r="D1132" s="116" t="s">
        <v>0</v>
      </c>
      <c r="E1132" s="116" t="s">
        <v>2</v>
      </c>
      <c r="F1132" s="116" t="s">
        <v>1393</v>
      </c>
      <c r="G1132" s="116" t="s">
        <v>1411</v>
      </c>
      <c r="H1132" s="116" t="s">
        <v>1409</v>
      </c>
      <c r="I1132" s="116" t="s">
        <v>1412</v>
      </c>
      <c r="J1132" s="116" t="s">
        <v>4601</v>
      </c>
      <c r="K1132" s="116" t="s">
        <v>628</v>
      </c>
      <c r="L1132" s="116" t="s">
        <v>1398</v>
      </c>
      <c r="M1132" s="116" t="s">
        <v>1405</v>
      </c>
      <c r="N1132" s="116">
        <v>1</v>
      </c>
      <c r="O1132" s="116">
        <v>1</v>
      </c>
      <c r="P1132" s="116">
        <v>1</v>
      </c>
      <c r="Q1132" s="116">
        <v>1</v>
      </c>
      <c r="R1132" s="116">
        <v>1</v>
      </c>
      <c r="S1132" s="116">
        <v>1</v>
      </c>
      <c r="T1132" s="116">
        <v>0</v>
      </c>
      <c r="U1132" s="116">
        <v>0</v>
      </c>
      <c r="V1132" s="116">
        <v>0</v>
      </c>
      <c r="W1132" s="84">
        <v>1142977.5</v>
      </c>
      <c r="X1132" s="117">
        <v>45488</v>
      </c>
      <c r="Y1132" s="117">
        <v>47679</v>
      </c>
      <c r="Z1132" s="84">
        <v>1142977.5</v>
      </c>
      <c r="AA1132" s="116" t="s">
        <v>1406</v>
      </c>
      <c r="AB1132" s="116" t="s">
        <v>1407</v>
      </c>
      <c r="AC1132" s="118">
        <v>0</v>
      </c>
      <c r="AD1132" s="118">
        <v>0</v>
      </c>
      <c r="AE1132" s="118">
        <v>0</v>
      </c>
      <c r="AF1132" s="118">
        <v>0</v>
      </c>
      <c r="AG1132" s="118">
        <v>1142977.5</v>
      </c>
      <c r="AH1132" s="118">
        <v>0</v>
      </c>
      <c r="AI1132" s="118">
        <v>0</v>
      </c>
      <c r="AJ1132" s="118">
        <v>0</v>
      </c>
      <c r="AK1132" s="118">
        <v>0</v>
      </c>
      <c r="AL1132" s="118">
        <v>0</v>
      </c>
      <c r="AM1132" s="118">
        <v>0</v>
      </c>
      <c r="AN1132" s="118">
        <v>0</v>
      </c>
      <c r="AO1132" s="118">
        <v>0</v>
      </c>
      <c r="AP1132" s="118">
        <v>0</v>
      </c>
      <c r="AQ1132" s="118">
        <v>0</v>
      </c>
      <c r="AR1132" s="118">
        <f t="shared" si="51"/>
        <v>0</v>
      </c>
      <c r="AS1132" s="118">
        <f t="shared" si="52"/>
        <v>1142977.5</v>
      </c>
      <c r="AT1132" s="118">
        <f t="shared" si="53"/>
        <v>1142977.5</v>
      </c>
      <c r="AU1132" s="145"/>
    </row>
    <row r="1133" spans="1:47" ht="15" customHeight="1" x14ac:dyDescent="0.3">
      <c r="A1133" s="116" t="s">
        <v>3595</v>
      </c>
      <c r="B1133" s="116" t="s">
        <v>1118</v>
      </c>
      <c r="C1133" s="116">
        <v>7</v>
      </c>
      <c r="D1133" s="116" t="s">
        <v>0</v>
      </c>
      <c r="E1133" s="116" t="s">
        <v>2</v>
      </c>
      <c r="F1133" s="116" t="s">
        <v>1393</v>
      </c>
      <c r="G1133" s="116" t="s">
        <v>1411</v>
      </c>
      <c r="H1133" s="116" t="s">
        <v>1409</v>
      </c>
      <c r="I1133" s="116" t="s">
        <v>1412</v>
      </c>
      <c r="J1133" s="116" t="s">
        <v>4601</v>
      </c>
      <c r="K1133" s="116" t="s">
        <v>628</v>
      </c>
      <c r="L1133" s="116" t="s">
        <v>1398</v>
      </c>
      <c r="M1133" s="116" t="s">
        <v>1405</v>
      </c>
      <c r="N1133" s="116">
        <v>1</v>
      </c>
      <c r="O1133" s="116">
        <v>1</v>
      </c>
      <c r="P1133" s="116">
        <v>1</v>
      </c>
      <c r="Q1133" s="116">
        <v>1</v>
      </c>
      <c r="R1133" s="116">
        <v>1</v>
      </c>
      <c r="S1133" s="116">
        <v>1</v>
      </c>
      <c r="T1133" s="116">
        <v>0</v>
      </c>
      <c r="U1133" s="116">
        <v>0</v>
      </c>
      <c r="V1133" s="116">
        <v>0</v>
      </c>
      <c r="W1133" s="84">
        <v>265500</v>
      </c>
      <c r="X1133" s="117">
        <v>45488</v>
      </c>
      <c r="Y1133" s="117">
        <v>48044</v>
      </c>
      <c r="Z1133" s="84">
        <v>265500</v>
      </c>
      <c r="AA1133" s="116" t="s">
        <v>1406</v>
      </c>
      <c r="AB1133" s="116" t="s">
        <v>1407</v>
      </c>
      <c r="AC1133" s="118">
        <v>0</v>
      </c>
      <c r="AD1133" s="118">
        <v>0</v>
      </c>
      <c r="AE1133" s="118">
        <v>0</v>
      </c>
      <c r="AF1133" s="118">
        <v>0</v>
      </c>
      <c r="AG1133" s="118">
        <v>132750</v>
      </c>
      <c r="AH1133" s="118">
        <v>132750</v>
      </c>
      <c r="AI1133" s="118">
        <v>0</v>
      </c>
      <c r="AJ1133" s="118">
        <v>0</v>
      </c>
      <c r="AK1133" s="118">
        <v>0</v>
      </c>
      <c r="AL1133" s="118">
        <v>0</v>
      </c>
      <c r="AM1133" s="118">
        <v>0</v>
      </c>
      <c r="AN1133" s="118">
        <v>0</v>
      </c>
      <c r="AO1133" s="118">
        <v>0</v>
      </c>
      <c r="AP1133" s="118">
        <v>0</v>
      </c>
      <c r="AQ1133" s="118">
        <v>0</v>
      </c>
      <c r="AR1133" s="118">
        <f t="shared" si="51"/>
        <v>0</v>
      </c>
      <c r="AS1133" s="118">
        <f t="shared" si="52"/>
        <v>265500</v>
      </c>
      <c r="AT1133" s="118">
        <f t="shared" si="53"/>
        <v>265500</v>
      </c>
      <c r="AU1133" s="145"/>
    </row>
    <row r="1134" spans="1:47" ht="15" customHeight="1" x14ac:dyDescent="0.3">
      <c r="A1134" s="116" t="s">
        <v>3596</v>
      </c>
      <c r="B1134" s="116" t="s">
        <v>1118</v>
      </c>
      <c r="C1134" s="116">
        <v>8</v>
      </c>
      <c r="D1134" s="116" t="s">
        <v>0</v>
      </c>
      <c r="E1134" s="116" t="s">
        <v>2</v>
      </c>
      <c r="F1134" s="116" t="s">
        <v>1393</v>
      </c>
      <c r="G1134" s="116" t="s">
        <v>1411</v>
      </c>
      <c r="H1134" s="116" t="s">
        <v>1409</v>
      </c>
      <c r="I1134" s="116" t="s">
        <v>1412</v>
      </c>
      <c r="J1134" s="116" t="s">
        <v>4601</v>
      </c>
      <c r="K1134" s="116" t="s">
        <v>628</v>
      </c>
      <c r="L1134" s="116" t="s">
        <v>1398</v>
      </c>
      <c r="M1134" s="116" t="s">
        <v>1405</v>
      </c>
      <c r="N1134" s="116">
        <v>1</v>
      </c>
      <c r="O1134" s="116">
        <v>1</v>
      </c>
      <c r="P1134" s="116">
        <v>1</v>
      </c>
      <c r="Q1134" s="116">
        <v>1</v>
      </c>
      <c r="R1134" s="116">
        <v>1</v>
      </c>
      <c r="S1134" s="116">
        <v>1</v>
      </c>
      <c r="T1134" s="116">
        <v>0</v>
      </c>
      <c r="U1134" s="116">
        <v>0</v>
      </c>
      <c r="V1134" s="116">
        <v>0</v>
      </c>
      <c r="W1134" s="84">
        <v>48085</v>
      </c>
      <c r="X1134" s="117">
        <v>45488</v>
      </c>
      <c r="Y1134" s="117">
        <v>48410</v>
      </c>
      <c r="Z1134" s="84">
        <v>48085</v>
      </c>
      <c r="AA1134" s="116" t="s">
        <v>1406</v>
      </c>
      <c r="AB1134" s="116" t="s">
        <v>1407</v>
      </c>
      <c r="AC1134" s="118">
        <v>0</v>
      </c>
      <c r="AD1134" s="118">
        <v>0</v>
      </c>
      <c r="AE1134" s="118">
        <v>0</v>
      </c>
      <c r="AF1134" s="118">
        <v>0</v>
      </c>
      <c r="AG1134" s="118">
        <v>16028.33</v>
      </c>
      <c r="AH1134" s="118">
        <v>16028.33</v>
      </c>
      <c r="AI1134" s="118">
        <v>16028.340000000007</v>
      </c>
      <c r="AJ1134" s="118">
        <v>0</v>
      </c>
      <c r="AK1134" s="118">
        <v>0</v>
      </c>
      <c r="AL1134" s="118">
        <v>0</v>
      </c>
      <c r="AM1134" s="118">
        <v>0</v>
      </c>
      <c r="AN1134" s="118">
        <v>0</v>
      </c>
      <c r="AO1134" s="118">
        <v>0</v>
      </c>
      <c r="AP1134" s="118">
        <v>0</v>
      </c>
      <c r="AQ1134" s="118">
        <v>0</v>
      </c>
      <c r="AR1134" s="118">
        <f t="shared" si="51"/>
        <v>0</v>
      </c>
      <c r="AS1134" s="118">
        <f t="shared" si="52"/>
        <v>48085.000000000007</v>
      </c>
      <c r="AT1134" s="118">
        <f t="shared" si="53"/>
        <v>48085.000000000007</v>
      </c>
      <c r="AU1134" s="145"/>
    </row>
    <row r="1135" spans="1:47" ht="15" customHeight="1" x14ac:dyDescent="0.3">
      <c r="A1135" s="116" t="s">
        <v>3597</v>
      </c>
      <c r="B1135" s="116" t="s">
        <v>1345</v>
      </c>
      <c r="C1135" s="116">
        <v>1</v>
      </c>
      <c r="D1135" s="116" t="s">
        <v>0</v>
      </c>
      <c r="E1135" s="116" t="s">
        <v>2</v>
      </c>
      <c r="F1135" s="116" t="s">
        <v>1393</v>
      </c>
      <c r="G1135" s="116" t="s">
        <v>1408</v>
      </c>
      <c r="H1135" s="116" t="s">
        <v>1409</v>
      </c>
      <c r="I1135" s="116" t="s">
        <v>1410</v>
      </c>
      <c r="J1135" s="116" t="s">
        <v>4601</v>
      </c>
      <c r="K1135" s="116" t="s">
        <v>611</v>
      </c>
      <c r="L1135" s="116" t="s">
        <v>1398</v>
      </c>
      <c r="M1135" s="116" t="s">
        <v>1405</v>
      </c>
      <c r="N1135" s="116">
        <v>1</v>
      </c>
      <c r="O1135" s="116">
        <v>1</v>
      </c>
      <c r="P1135" s="116">
        <v>1</v>
      </c>
      <c r="Q1135" s="116">
        <v>1</v>
      </c>
      <c r="R1135" s="116">
        <v>1</v>
      </c>
      <c r="S1135" s="116">
        <v>1</v>
      </c>
      <c r="T1135" s="116">
        <v>0</v>
      </c>
      <c r="U1135" s="116">
        <v>0</v>
      </c>
      <c r="V1135" s="116">
        <v>0</v>
      </c>
      <c r="W1135" s="84">
        <v>40000000</v>
      </c>
      <c r="X1135" s="117">
        <v>45376</v>
      </c>
      <c r="Y1135" s="117">
        <v>46471</v>
      </c>
      <c r="Z1135" s="84">
        <v>40000000</v>
      </c>
      <c r="AA1135" s="116" t="s">
        <v>1406</v>
      </c>
      <c r="AB1135" s="116" t="s">
        <v>1407</v>
      </c>
      <c r="AC1135" s="118">
        <v>0</v>
      </c>
      <c r="AD1135" s="118">
        <v>40000000</v>
      </c>
      <c r="AE1135" s="118">
        <v>0</v>
      </c>
      <c r="AF1135" s="118">
        <v>0</v>
      </c>
      <c r="AG1135" s="118">
        <v>0</v>
      </c>
      <c r="AH1135" s="118">
        <v>0</v>
      </c>
      <c r="AI1135" s="118">
        <v>0</v>
      </c>
      <c r="AJ1135" s="118">
        <v>0</v>
      </c>
      <c r="AK1135" s="118">
        <v>0</v>
      </c>
      <c r="AL1135" s="118">
        <v>0</v>
      </c>
      <c r="AM1135" s="118">
        <v>0</v>
      </c>
      <c r="AN1135" s="118">
        <v>0</v>
      </c>
      <c r="AO1135" s="118">
        <v>0</v>
      </c>
      <c r="AP1135" s="118">
        <v>0</v>
      </c>
      <c r="AQ1135" s="118">
        <v>0</v>
      </c>
      <c r="AR1135" s="118">
        <f t="shared" si="51"/>
        <v>40000000</v>
      </c>
      <c r="AS1135" s="118">
        <f t="shared" si="52"/>
        <v>0</v>
      </c>
      <c r="AT1135" s="118">
        <f t="shared" si="53"/>
        <v>40000000</v>
      </c>
      <c r="AU1135" s="145"/>
    </row>
    <row r="1136" spans="1:47" ht="15" customHeight="1" x14ac:dyDescent="0.3">
      <c r="A1136" s="116" t="s">
        <v>3598</v>
      </c>
      <c r="B1136" s="116" t="s">
        <v>1346</v>
      </c>
      <c r="C1136" s="116">
        <v>1</v>
      </c>
      <c r="D1136" s="116" t="s">
        <v>0</v>
      </c>
      <c r="E1136" s="116" t="s">
        <v>2</v>
      </c>
      <c r="F1136" s="116" t="s">
        <v>1393</v>
      </c>
      <c r="G1136" s="116" t="s">
        <v>1408</v>
      </c>
      <c r="H1136" s="116" t="s">
        <v>1409</v>
      </c>
      <c r="I1136" s="116" t="s">
        <v>1410</v>
      </c>
      <c r="J1136" s="116" t="s">
        <v>4601</v>
      </c>
      <c r="K1136" s="116" t="s">
        <v>611</v>
      </c>
      <c r="L1136" s="116" t="s">
        <v>1398</v>
      </c>
      <c r="M1136" s="116" t="s">
        <v>1405</v>
      </c>
      <c r="N1136" s="116">
        <v>1</v>
      </c>
      <c r="O1136" s="116">
        <v>1</v>
      </c>
      <c r="P1136" s="116">
        <v>1</v>
      </c>
      <c r="Q1136" s="116">
        <v>1</v>
      </c>
      <c r="R1136" s="116">
        <v>1</v>
      </c>
      <c r="S1136" s="116">
        <v>1</v>
      </c>
      <c r="T1136" s="116">
        <v>0</v>
      </c>
      <c r="U1136" s="116">
        <v>0</v>
      </c>
      <c r="V1136" s="116">
        <v>0</v>
      </c>
      <c r="W1136" s="84">
        <v>48700000</v>
      </c>
      <c r="X1136" s="117">
        <v>45376</v>
      </c>
      <c r="Y1136" s="117">
        <v>46471</v>
      </c>
      <c r="Z1136" s="84">
        <v>48700000</v>
      </c>
      <c r="AA1136" s="116" t="s">
        <v>1406</v>
      </c>
      <c r="AB1136" s="116" t="s">
        <v>1407</v>
      </c>
      <c r="AC1136" s="118">
        <v>0</v>
      </c>
      <c r="AD1136" s="118">
        <v>48700000</v>
      </c>
      <c r="AE1136" s="118">
        <v>0</v>
      </c>
      <c r="AF1136" s="118">
        <v>0</v>
      </c>
      <c r="AG1136" s="118">
        <v>0</v>
      </c>
      <c r="AH1136" s="118">
        <v>0</v>
      </c>
      <c r="AI1136" s="118">
        <v>0</v>
      </c>
      <c r="AJ1136" s="118">
        <v>0</v>
      </c>
      <c r="AK1136" s="118">
        <v>0</v>
      </c>
      <c r="AL1136" s="118">
        <v>0</v>
      </c>
      <c r="AM1136" s="118">
        <v>0</v>
      </c>
      <c r="AN1136" s="118">
        <v>0</v>
      </c>
      <c r="AO1136" s="118">
        <v>0</v>
      </c>
      <c r="AP1136" s="118">
        <v>0</v>
      </c>
      <c r="AQ1136" s="118">
        <v>0</v>
      </c>
      <c r="AR1136" s="118">
        <f t="shared" si="51"/>
        <v>48700000</v>
      </c>
      <c r="AS1136" s="118">
        <f t="shared" si="52"/>
        <v>0</v>
      </c>
      <c r="AT1136" s="118">
        <f t="shared" si="53"/>
        <v>48700000</v>
      </c>
      <c r="AU1136" s="145"/>
    </row>
    <row r="1137" spans="1:47" ht="15" customHeight="1" x14ac:dyDescent="0.3">
      <c r="A1137" s="116" t="s">
        <v>3599</v>
      </c>
      <c r="B1137" s="116" t="s">
        <v>1347</v>
      </c>
      <c r="C1137" s="116">
        <v>1</v>
      </c>
      <c r="D1137" s="116" t="s">
        <v>0</v>
      </c>
      <c r="E1137" s="116" t="s">
        <v>2</v>
      </c>
      <c r="F1137" s="116" t="s">
        <v>1393</v>
      </c>
      <c r="G1137" s="116" t="s">
        <v>1408</v>
      </c>
      <c r="H1137" s="116" t="s">
        <v>1409</v>
      </c>
      <c r="I1137" s="116" t="s">
        <v>1410</v>
      </c>
      <c r="J1137" s="116" t="s">
        <v>4601</v>
      </c>
      <c r="K1137" s="116" t="s">
        <v>611</v>
      </c>
      <c r="L1137" s="116" t="s">
        <v>1398</v>
      </c>
      <c r="M1137" s="116" t="s">
        <v>1405</v>
      </c>
      <c r="N1137" s="116">
        <v>1</v>
      </c>
      <c r="O1137" s="116">
        <v>1</v>
      </c>
      <c r="P1137" s="116">
        <v>1</v>
      </c>
      <c r="Q1137" s="116">
        <v>1</v>
      </c>
      <c r="R1137" s="116">
        <v>1</v>
      </c>
      <c r="S1137" s="116">
        <v>1</v>
      </c>
      <c r="T1137" s="116">
        <v>0</v>
      </c>
      <c r="U1137" s="116">
        <v>0</v>
      </c>
      <c r="V1137" s="116">
        <v>0</v>
      </c>
      <c r="W1137" s="84">
        <v>7767316.4000000004</v>
      </c>
      <c r="X1137" s="117">
        <v>45387</v>
      </c>
      <c r="Y1137" s="117">
        <v>46482</v>
      </c>
      <c r="Z1137" s="84">
        <v>7767316.4000000004</v>
      </c>
      <c r="AA1137" s="116" t="s">
        <v>1406</v>
      </c>
      <c r="AB1137" s="116" t="s">
        <v>1407</v>
      </c>
      <c r="AC1137" s="118">
        <v>0</v>
      </c>
      <c r="AD1137" s="118">
        <v>7767316.4000000004</v>
      </c>
      <c r="AE1137" s="118">
        <v>0</v>
      </c>
      <c r="AF1137" s="118">
        <v>0</v>
      </c>
      <c r="AG1137" s="118">
        <v>0</v>
      </c>
      <c r="AH1137" s="118">
        <v>0</v>
      </c>
      <c r="AI1137" s="118">
        <v>0</v>
      </c>
      <c r="AJ1137" s="118">
        <v>0</v>
      </c>
      <c r="AK1137" s="118">
        <v>0</v>
      </c>
      <c r="AL1137" s="118">
        <v>0</v>
      </c>
      <c r="AM1137" s="118">
        <v>0</v>
      </c>
      <c r="AN1137" s="118">
        <v>0</v>
      </c>
      <c r="AO1137" s="118">
        <v>0</v>
      </c>
      <c r="AP1137" s="118">
        <v>0</v>
      </c>
      <c r="AQ1137" s="118">
        <v>0</v>
      </c>
      <c r="AR1137" s="118">
        <f t="shared" si="51"/>
        <v>7767316.4000000004</v>
      </c>
      <c r="AS1137" s="118">
        <f t="shared" si="52"/>
        <v>0</v>
      </c>
      <c r="AT1137" s="118">
        <f t="shared" si="53"/>
        <v>7767316.4000000004</v>
      </c>
      <c r="AU1137" s="145"/>
    </row>
    <row r="1138" spans="1:47" ht="15" customHeight="1" x14ac:dyDescent="0.3">
      <c r="A1138" s="116" t="s">
        <v>3600</v>
      </c>
      <c r="B1138" s="116" t="s">
        <v>1348</v>
      </c>
      <c r="C1138" s="116">
        <v>1</v>
      </c>
      <c r="D1138" s="116" t="s">
        <v>0</v>
      </c>
      <c r="E1138" s="116" t="s">
        <v>2</v>
      </c>
      <c r="F1138" s="116" t="s">
        <v>1393</v>
      </c>
      <c r="G1138" s="116" t="s">
        <v>1408</v>
      </c>
      <c r="H1138" s="116" t="s">
        <v>1409</v>
      </c>
      <c r="I1138" s="116" t="s">
        <v>1410</v>
      </c>
      <c r="J1138" s="116" t="s">
        <v>4601</v>
      </c>
      <c r="K1138" s="116" t="s">
        <v>611</v>
      </c>
      <c r="L1138" s="116" t="s">
        <v>1398</v>
      </c>
      <c r="M1138" s="116" t="s">
        <v>1405</v>
      </c>
      <c r="N1138" s="116">
        <v>1</v>
      </c>
      <c r="O1138" s="116">
        <v>1</v>
      </c>
      <c r="P1138" s="116">
        <v>1</v>
      </c>
      <c r="Q1138" s="116">
        <v>1</v>
      </c>
      <c r="R1138" s="116">
        <v>1</v>
      </c>
      <c r="S1138" s="116">
        <v>1</v>
      </c>
      <c r="T1138" s="116">
        <v>0</v>
      </c>
      <c r="U1138" s="116">
        <v>0</v>
      </c>
      <c r="V1138" s="116">
        <v>0</v>
      </c>
      <c r="W1138" s="84">
        <v>7886282.8499999996</v>
      </c>
      <c r="X1138" s="117">
        <v>45455</v>
      </c>
      <c r="Y1138" s="117">
        <v>47281</v>
      </c>
      <c r="Z1138" s="84">
        <v>7886282.8499999996</v>
      </c>
      <c r="AA1138" s="116" t="s">
        <v>1406</v>
      </c>
      <c r="AB1138" s="116" t="s">
        <v>1407</v>
      </c>
      <c r="AC1138" s="118">
        <v>0</v>
      </c>
      <c r="AD1138" s="118">
        <v>0</v>
      </c>
      <c r="AE1138" s="118">
        <v>0</v>
      </c>
      <c r="AF1138" s="118">
        <v>7886282.8499999996</v>
      </c>
      <c r="AG1138" s="118">
        <v>0</v>
      </c>
      <c r="AH1138" s="118">
        <v>0</v>
      </c>
      <c r="AI1138" s="118">
        <v>0</v>
      </c>
      <c r="AJ1138" s="118">
        <v>0</v>
      </c>
      <c r="AK1138" s="118">
        <v>0</v>
      </c>
      <c r="AL1138" s="118">
        <v>0</v>
      </c>
      <c r="AM1138" s="118">
        <v>0</v>
      </c>
      <c r="AN1138" s="118">
        <v>0</v>
      </c>
      <c r="AO1138" s="118">
        <v>0</v>
      </c>
      <c r="AP1138" s="118">
        <v>0</v>
      </c>
      <c r="AQ1138" s="118">
        <v>0</v>
      </c>
      <c r="AR1138" s="118">
        <f t="shared" si="51"/>
        <v>0</v>
      </c>
      <c r="AS1138" s="118">
        <f t="shared" si="52"/>
        <v>7886282.8499999996</v>
      </c>
      <c r="AT1138" s="118">
        <f t="shared" si="53"/>
        <v>7886282.8499999996</v>
      </c>
      <c r="AU1138" s="145"/>
    </row>
    <row r="1139" spans="1:47" ht="15" customHeight="1" x14ac:dyDescent="0.3">
      <c r="A1139" s="116" t="s">
        <v>3601</v>
      </c>
      <c r="B1139" s="116" t="s">
        <v>1349</v>
      </c>
      <c r="C1139" s="116">
        <v>1</v>
      </c>
      <c r="D1139" s="116" t="s">
        <v>0</v>
      </c>
      <c r="E1139" s="116" t="s">
        <v>2</v>
      </c>
      <c r="F1139" s="116" t="s">
        <v>1393</v>
      </c>
      <c r="G1139" s="116" t="s">
        <v>1408</v>
      </c>
      <c r="H1139" s="116" t="s">
        <v>1409</v>
      </c>
      <c r="I1139" s="116" t="s">
        <v>1410</v>
      </c>
      <c r="J1139" s="116" t="s">
        <v>4601</v>
      </c>
      <c r="K1139" s="116" t="s">
        <v>611</v>
      </c>
      <c r="L1139" s="116" t="s">
        <v>1398</v>
      </c>
      <c r="M1139" s="116" t="s">
        <v>1405</v>
      </c>
      <c r="N1139" s="116">
        <v>1</v>
      </c>
      <c r="O1139" s="116">
        <v>1</v>
      </c>
      <c r="P1139" s="116">
        <v>1</v>
      </c>
      <c r="Q1139" s="116">
        <v>1</v>
      </c>
      <c r="R1139" s="116">
        <v>1</v>
      </c>
      <c r="S1139" s="116">
        <v>1</v>
      </c>
      <c r="T1139" s="116">
        <v>0</v>
      </c>
      <c r="U1139" s="116">
        <v>0</v>
      </c>
      <c r="V1139" s="116">
        <v>0</v>
      </c>
      <c r="W1139" s="84">
        <v>5500000</v>
      </c>
      <c r="X1139" s="117">
        <v>45387</v>
      </c>
      <c r="Y1139" s="117">
        <v>46482</v>
      </c>
      <c r="Z1139" s="84">
        <v>5500000</v>
      </c>
      <c r="AA1139" s="116" t="s">
        <v>1406</v>
      </c>
      <c r="AB1139" s="116" t="s">
        <v>1407</v>
      </c>
      <c r="AC1139" s="118">
        <v>0</v>
      </c>
      <c r="AD1139" s="118">
        <v>5500000</v>
      </c>
      <c r="AE1139" s="118">
        <v>0</v>
      </c>
      <c r="AF1139" s="118">
        <v>0</v>
      </c>
      <c r="AG1139" s="118">
        <v>0</v>
      </c>
      <c r="AH1139" s="118">
        <v>0</v>
      </c>
      <c r="AI1139" s="118">
        <v>0</v>
      </c>
      <c r="AJ1139" s="118">
        <v>0</v>
      </c>
      <c r="AK1139" s="118">
        <v>0</v>
      </c>
      <c r="AL1139" s="118">
        <v>0</v>
      </c>
      <c r="AM1139" s="118">
        <v>0</v>
      </c>
      <c r="AN1139" s="118">
        <v>0</v>
      </c>
      <c r="AO1139" s="118">
        <v>0</v>
      </c>
      <c r="AP1139" s="118">
        <v>0</v>
      </c>
      <c r="AQ1139" s="118">
        <v>0</v>
      </c>
      <c r="AR1139" s="118">
        <f t="shared" si="51"/>
        <v>5500000</v>
      </c>
      <c r="AS1139" s="118">
        <f t="shared" si="52"/>
        <v>0</v>
      </c>
      <c r="AT1139" s="118">
        <f t="shared" si="53"/>
        <v>5500000</v>
      </c>
      <c r="AU1139" s="145"/>
    </row>
    <row r="1140" spans="1:47" ht="15" customHeight="1" x14ac:dyDescent="0.3">
      <c r="A1140" s="116" t="s">
        <v>3602</v>
      </c>
      <c r="B1140" s="116" t="s">
        <v>1119</v>
      </c>
      <c r="C1140" s="116">
        <v>2</v>
      </c>
      <c r="D1140" s="116" t="s">
        <v>0</v>
      </c>
      <c r="E1140" s="116" t="s">
        <v>2</v>
      </c>
      <c r="F1140" s="116" t="s">
        <v>1393</v>
      </c>
      <c r="G1140" s="116" t="s">
        <v>1411</v>
      </c>
      <c r="H1140" s="116" t="s">
        <v>1409</v>
      </c>
      <c r="I1140" s="116" t="s">
        <v>1412</v>
      </c>
      <c r="J1140" s="116" t="s">
        <v>4601</v>
      </c>
      <c r="K1140" s="116" t="s">
        <v>628</v>
      </c>
      <c r="L1140" s="116" t="s">
        <v>1398</v>
      </c>
      <c r="M1140" s="116" t="s">
        <v>1405</v>
      </c>
      <c r="N1140" s="116">
        <v>1</v>
      </c>
      <c r="O1140" s="116">
        <v>1</v>
      </c>
      <c r="P1140" s="116">
        <v>1</v>
      </c>
      <c r="Q1140" s="116">
        <v>1</v>
      </c>
      <c r="R1140" s="116">
        <v>1</v>
      </c>
      <c r="S1140" s="116">
        <v>1</v>
      </c>
      <c r="T1140" s="116">
        <v>0</v>
      </c>
      <c r="U1140" s="116">
        <v>0</v>
      </c>
      <c r="V1140" s="116">
        <v>0</v>
      </c>
      <c r="W1140" s="84">
        <v>54722.5</v>
      </c>
      <c r="X1140" s="117">
        <v>45498</v>
      </c>
      <c r="Y1140" s="117">
        <v>46593</v>
      </c>
      <c r="Z1140" s="84">
        <v>54722.5</v>
      </c>
      <c r="AA1140" s="116" t="s">
        <v>1406</v>
      </c>
      <c r="AB1140" s="116" t="s">
        <v>1407</v>
      </c>
      <c r="AC1140" s="118">
        <v>0</v>
      </c>
      <c r="AD1140" s="118">
        <v>54722.5</v>
      </c>
      <c r="AE1140" s="118">
        <v>0</v>
      </c>
      <c r="AF1140" s="118">
        <v>0</v>
      </c>
      <c r="AG1140" s="118">
        <v>0</v>
      </c>
      <c r="AH1140" s="118">
        <v>0</v>
      </c>
      <c r="AI1140" s="118">
        <v>0</v>
      </c>
      <c r="AJ1140" s="118">
        <v>0</v>
      </c>
      <c r="AK1140" s="118">
        <v>0</v>
      </c>
      <c r="AL1140" s="118">
        <v>0</v>
      </c>
      <c r="AM1140" s="118">
        <v>0</v>
      </c>
      <c r="AN1140" s="118">
        <v>0</v>
      </c>
      <c r="AO1140" s="118">
        <v>0</v>
      </c>
      <c r="AP1140" s="118">
        <v>0</v>
      </c>
      <c r="AQ1140" s="118">
        <v>0</v>
      </c>
      <c r="AR1140" s="118">
        <f t="shared" si="51"/>
        <v>54722.5</v>
      </c>
      <c r="AS1140" s="118">
        <f t="shared" si="52"/>
        <v>0</v>
      </c>
      <c r="AT1140" s="118">
        <f t="shared" si="53"/>
        <v>54722.5</v>
      </c>
      <c r="AU1140" s="145"/>
    </row>
    <row r="1141" spans="1:47" ht="15" customHeight="1" x14ac:dyDescent="0.3">
      <c r="A1141" s="116" t="s">
        <v>3603</v>
      </c>
      <c r="B1141" s="116" t="s">
        <v>1119</v>
      </c>
      <c r="C1141" s="116">
        <v>3</v>
      </c>
      <c r="D1141" s="116" t="s">
        <v>0</v>
      </c>
      <c r="E1141" s="116" t="s">
        <v>2</v>
      </c>
      <c r="F1141" s="116" t="s">
        <v>1393</v>
      </c>
      <c r="G1141" s="116" t="s">
        <v>1411</v>
      </c>
      <c r="H1141" s="116" t="s">
        <v>1409</v>
      </c>
      <c r="I1141" s="116" t="s">
        <v>1412</v>
      </c>
      <c r="J1141" s="116" t="s">
        <v>4601</v>
      </c>
      <c r="K1141" s="116" t="s">
        <v>628</v>
      </c>
      <c r="L1141" s="116" t="s">
        <v>1398</v>
      </c>
      <c r="M1141" s="116" t="s">
        <v>1405</v>
      </c>
      <c r="N1141" s="116">
        <v>1</v>
      </c>
      <c r="O1141" s="116">
        <v>1</v>
      </c>
      <c r="P1141" s="116">
        <v>1</v>
      </c>
      <c r="Q1141" s="116">
        <v>1</v>
      </c>
      <c r="R1141" s="116">
        <v>1</v>
      </c>
      <c r="S1141" s="116">
        <v>1</v>
      </c>
      <c r="T1141" s="116">
        <v>0</v>
      </c>
      <c r="U1141" s="116">
        <v>0</v>
      </c>
      <c r="V1141" s="116">
        <v>0</v>
      </c>
      <c r="W1141" s="84">
        <v>131865</v>
      </c>
      <c r="X1141" s="117">
        <v>45498</v>
      </c>
      <c r="Y1141" s="117">
        <v>46959</v>
      </c>
      <c r="Z1141" s="84">
        <v>131865</v>
      </c>
      <c r="AA1141" s="116" t="s">
        <v>1406</v>
      </c>
      <c r="AB1141" s="116" t="s">
        <v>1407</v>
      </c>
      <c r="AC1141" s="118">
        <v>0</v>
      </c>
      <c r="AD1141" s="118">
        <v>0</v>
      </c>
      <c r="AE1141" s="118">
        <v>131865</v>
      </c>
      <c r="AF1141" s="118">
        <v>0</v>
      </c>
      <c r="AG1141" s="118">
        <v>0</v>
      </c>
      <c r="AH1141" s="118">
        <v>0</v>
      </c>
      <c r="AI1141" s="118">
        <v>0</v>
      </c>
      <c r="AJ1141" s="118">
        <v>0</v>
      </c>
      <c r="AK1141" s="118">
        <v>0</v>
      </c>
      <c r="AL1141" s="118">
        <v>0</v>
      </c>
      <c r="AM1141" s="118">
        <v>0</v>
      </c>
      <c r="AN1141" s="118">
        <v>0</v>
      </c>
      <c r="AO1141" s="118">
        <v>0</v>
      </c>
      <c r="AP1141" s="118">
        <v>0</v>
      </c>
      <c r="AQ1141" s="118">
        <v>0</v>
      </c>
      <c r="AR1141" s="118">
        <f t="shared" si="51"/>
        <v>0</v>
      </c>
      <c r="AS1141" s="118">
        <f t="shared" si="52"/>
        <v>131865</v>
      </c>
      <c r="AT1141" s="118">
        <f t="shared" si="53"/>
        <v>131865</v>
      </c>
      <c r="AU1141" s="145"/>
    </row>
    <row r="1142" spans="1:47" ht="15" customHeight="1" x14ac:dyDescent="0.3">
      <c r="A1142" s="116" t="s">
        <v>3604</v>
      </c>
      <c r="B1142" s="116" t="s">
        <v>1119</v>
      </c>
      <c r="C1142" s="116">
        <v>4</v>
      </c>
      <c r="D1142" s="116" t="s">
        <v>0</v>
      </c>
      <c r="E1142" s="116" t="s">
        <v>2</v>
      </c>
      <c r="F1142" s="116" t="s">
        <v>1393</v>
      </c>
      <c r="G1142" s="116" t="s">
        <v>1411</v>
      </c>
      <c r="H1142" s="116" t="s">
        <v>1409</v>
      </c>
      <c r="I1142" s="116" t="s">
        <v>1412</v>
      </c>
      <c r="J1142" s="116" t="s">
        <v>4601</v>
      </c>
      <c r="K1142" s="116" t="s">
        <v>628</v>
      </c>
      <c r="L1142" s="116" t="s">
        <v>1398</v>
      </c>
      <c r="M1142" s="116" t="s">
        <v>1405</v>
      </c>
      <c r="N1142" s="116">
        <v>1</v>
      </c>
      <c r="O1142" s="116">
        <v>1</v>
      </c>
      <c r="P1142" s="116">
        <v>1</v>
      </c>
      <c r="Q1142" s="116">
        <v>1</v>
      </c>
      <c r="R1142" s="116">
        <v>1</v>
      </c>
      <c r="S1142" s="116">
        <v>1</v>
      </c>
      <c r="T1142" s="116">
        <v>0</v>
      </c>
      <c r="U1142" s="116">
        <v>0</v>
      </c>
      <c r="V1142" s="116">
        <v>0</v>
      </c>
      <c r="W1142" s="84">
        <v>46462.5</v>
      </c>
      <c r="X1142" s="117">
        <v>45498</v>
      </c>
      <c r="Y1142" s="117">
        <v>47324</v>
      </c>
      <c r="Z1142" s="84">
        <v>46462.5</v>
      </c>
      <c r="AA1142" s="116" t="s">
        <v>1406</v>
      </c>
      <c r="AB1142" s="116" t="s">
        <v>1407</v>
      </c>
      <c r="AC1142" s="118">
        <v>0</v>
      </c>
      <c r="AD1142" s="118">
        <v>0</v>
      </c>
      <c r="AE1142" s="118">
        <v>0</v>
      </c>
      <c r="AF1142" s="118">
        <v>46462.5</v>
      </c>
      <c r="AG1142" s="118">
        <v>0</v>
      </c>
      <c r="AH1142" s="118">
        <v>0</v>
      </c>
      <c r="AI1142" s="118">
        <v>0</v>
      </c>
      <c r="AJ1142" s="118">
        <v>0</v>
      </c>
      <c r="AK1142" s="118">
        <v>0</v>
      </c>
      <c r="AL1142" s="118">
        <v>0</v>
      </c>
      <c r="AM1142" s="118">
        <v>0</v>
      </c>
      <c r="AN1142" s="118">
        <v>0</v>
      </c>
      <c r="AO1142" s="118">
        <v>0</v>
      </c>
      <c r="AP1142" s="118">
        <v>0</v>
      </c>
      <c r="AQ1142" s="118">
        <v>0</v>
      </c>
      <c r="AR1142" s="118">
        <f t="shared" si="51"/>
        <v>0</v>
      </c>
      <c r="AS1142" s="118">
        <f t="shared" si="52"/>
        <v>46462.5</v>
      </c>
      <c r="AT1142" s="118">
        <f t="shared" si="53"/>
        <v>46462.5</v>
      </c>
      <c r="AU1142" s="145"/>
    </row>
    <row r="1143" spans="1:47" ht="15" customHeight="1" x14ac:dyDescent="0.3">
      <c r="A1143" s="116" t="s">
        <v>3605</v>
      </c>
      <c r="B1143" s="116" t="s">
        <v>1119</v>
      </c>
      <c r="C1143" s="116">
        <v>5</v>
      </c>
      <c r="D1143" s="116" t="s">
        <v>0</v>
      </c>
      <c r="E1143" s="116" t="s">
        <v>2</v>
      </c>
      <c r="F1143" s="116" t="s">
        <v>1393</v>
      </c>
      <c r="G1143" s="116" t="s">
        <v>1411</v>
      </c>
      <c r="H1143" s="116" t="s">
        <v>1409</v>
      </c>
      <c r="I1143" s="116" t="s">
        <v>1412</v>
      </c>
      <c r="J1143" s="116" t="s">
        <v>4601</v>
      </c>
      <c r="K1143" s="116" t="s">
        <v>628</v>
      </c>
      <c r="L1143" s="116" t="s">
        <v>1398</v>
      </c>
      <c r="M1143" s="116" t="s">
        <v>1405</v>
      </c>
      <c r="N1143" s="116">
        <v>1</v>
      </c>
      <c r="O1143" s="116">
        <v>1</v>
      </c>
      <c r="P1143" s="116">
        <v>1</v>
      </c>
      <c r="Q1143" s="116">
        <v>1</v>
      </c>
      <c r="R1143" s="116">
        <v>1</v>
      </c>
      <c r="S1143" s="116">
        <v>1</v>
      </c>
      <c r="T1143" s="116">
        <v>0</v>
      </c>
      <c r="U1143" s="116">
        <v>0</v>
      </c>
      <c r="V1143" s="116">
        <v>0</v>
      </c>
      <c r="W1143" s="84">
        <v>106200</v>
      </c>
      <c r="X1143" s="117">
        <v>45498</v>
      </c>
      <c r="Y1143" s="117">
        <v>47689</v>
      </c>
      <c r="Z1143" s="84">
        <v>106200</v>
      </c>
      <c r="AA1143" s="116" t="s">
        <v>1406</v>
      </c>
      <c r="AB1143" s="116" t="s">
        <v>1407</v>
      </c>
      <c r="AC1143" s="118">
        <v>0</v>
      </c>
      <c r="AD1143" s="118">
        <v>0</v>
      </c>
      <c r="AE1143" s="118">
        <v>0</v>
      </c>
      <c r="AF1143" s="118">
        <v>0</v>
      </c>
      <c r="AG1143" s="118">
        <v>106200</v>
      </c>
      <c r="AH1143" s="118">
        <v>0</v>
      </c>
      <c r="AI1143" s="118">
        <v>0</v>
      </c>
      <c r="AJ1143" s="118">
        <v>0</v>
      </c>
      <c r="AK1143" s="118">
        <v>0</v>
      </c>
      <c r="AL1143" s="118">
        <v>0</v>
      </c>
      <c r="AM1143" s="118">
        <v>0</v>
      </c>
      <c r="AN1143" s="118">
        <v>0</v>
      </c>
      <c r="AO1143" s="118">
        <v>0</v>
      </c>
      <c r="AP1143" s="118">
        <v>0</v>
      </c>
      <c r="AQ1143" s="118">
        <v>0</v>
      </c>
      <c r="AR1143" s="118">
        <f t="shared" si="51"/>
        <v>0</v>
      </c>
      <c r="AS1143" s="118">
        <f t="shared" si="52"/>
        <v>106200</v>
      </c>
      <c r="AT1143" s="118">
        <f t="shared" si="53"/>
        <v>106200</v>
      </c>
      <c r="AU1143" s="145"/>
    </row>
    <row r="1144" spans="1:47" ht="15" customHeight="1" x14ac:dyDescent="0.3">
      <c r="A1144" s="116" t="s">
        <v>3606</v>
      </c>
      <c r="B1144" s="116" t="s">
        <v>1119</v>
      </c>
      <c r="C1144" s="116">
        <v>6</v>
      </c>
      <c r="D1144" s="116" t="s">
        <v>0</v>
      </c>
      <c r="E1144" s="116" t="s">
        <v>2</v>
      </c>
      <c r="F1144" s="116" t="s">
        <v>1393</v>
      </c>
      <c r="G1144" s="116" t="s">
        <v>1411</v>
      </c>
      <c r="H1144" s="116" t="s">
        <v>1409</v>
      </c>
      <c r="I1144" s="116" t="s">
        <v>1412</v>
      </c>
      <c r="J1144" s="116" t="s">
        <v>4601</v>
      </c>
      <c r="K1144" s="116" t="s">
        <v>628</v>
      </c>
      <c r="L1144" s="116" t="s">
        <v>1398</v>
      </c>
      <c r="M1144" s="116" t="s">
        <v>1405</v>
      </c>
      <c r="N1144" s="116">
        <v>1</v>
      </c>
      <c r="O1144" s="116">
        <v>1</v>
      </c>
      <c r="P1144" s="116">
        <v>1</v>
      </c>
      <c r="Q1144" s="116">
        <v>1</v>
      </c>
      <c r="R1144" s="116">
        <v>1</v>
      </c>
      <c r="S1144" s="116">
        <v>1</v>
      </c>
      <c r="T1144" s="116">
        <v>0</v>
      </c>
      <c r="U1144" s="116">
        <v>0</v>
      </c>
      <c r="V1144" s="116">
        <v>0</v>
      </c>
      <c r="W1144" s="84">
        <v>125375</v>
      </c>
      <c r="X1144" s="117">
        <v>45498</v>
      </c>
      <c r="Y1144" s="117">
        <v>48054</v>
      </c>
      <c r="Z1144" s="84">
        <v>125375</v>
      </c>
      <c r="AA1144" s="116" t="s">
        <v>1406</v>
      </c>
      <c r="AB1144" s="116" t="s">
        <v>1407</v>
      </c>
      <c r="AC1144" s="118">
        <v>0</v>
      </c>
      <c r="AD1144" s="118">
        <v>0</v>
      </c>
      <c r="AE1144" s="118">
        <v>0</v>
      </c>
      <c r="AF1144" s="118">
        <v>0</v>
      </c>
      <c r="AG1144" s="118">
        <v>62687.5</v>
      </c>
      <c r="AH1144" s="118">
        <v>62687.5</v>
      </c>
      <c r="AI1144" s="118">
        <v>0</v>
      </c>
      <c r="AJ1144" s="118">
        <v>0</v>
      </c>
      <c r="AK1144" s="118">
        <v>0</v>
      </c>
      <c r="AL1144" s="118">
        <v>0</v>
      </c>
      <c r="AM1144" s="118">
        <v>0</v>
      </c>
      <c r="AN1144" s="118">
        <v>0</v>
      </c>
      <c r="AO1144" s="118">
        <v>0</v>
      </c>
      <c r="AP1144" s="118">
        <v>0</v>
      </c>
      <c r="AQ1144" s="118">
        <v>0</v>
      </c>
      <c r="AR1144" s="118">
        <f t="shared" si="51"/>
        <v>0</v>
      </c>
      <c r="AS1144" s="118">
        <f t="shared" si="52"/>
        <v>125375</v>
      </c>
      <c r="AT1144" s="118">
        <f t="shared" si="53"/>
        <v>125375</v>
      </c>
      <c r="AU1144" s="145"/>
    </row>
    <row r="1145" spans="1:47" ht="15" customHeight="1" x14ac:dyDescent="0.3">
      <c r="A1145" s="116" t="s">
        <v>3607</v>
      </c>
      <c r="B1145" s="116" t="s">
        <v>1119</v>
      </c>
      <c r="C1145" s="116">
        <v>7</v>
      </c>
      <c r="D1145" s="116" t="s">
        <v>0</v>
      </c>
      <c r="E1145" s="116" t="s">
        <v>2</v>
      </c>
      <c r="F1145" s="116" t="s">
        <v>1393</v>
      </c>
      <c r="G1145" s="116" t="s">
        <v>1411</v>
      </c>
      <c r="H1145" s="116" t="s">
        <v>1409</v>
      </c>
      <c r="I1145" s="116" t="s">
        <v>1412</v>
      </c>
      <c r="J1145" s="116" t="s">
        <v>4601</v>
      </c>
      <c r="K1145" s="116" t="s">
        <v>628</v>
      </c>
      <c r="L1145" s="116" t="s">
        <v>1398</v>
      </c>
      <c r="M1145" s="116" t="s">
        <v>1405</v>
      </c>
      <c r="N1145" s="116">
        <v>1</v>
      </c>
      <c r="O1145" s="116">
        <v>1</v>
      </c>
      <c r="P1145" s="116">
        <v>1</v>
      </c>
      <c r="Q1145" s="116">
        <v>1</v>
      </c>
      <c r="R1145" s="116">
        <v>1</v>
      </c>
      <c r="S1145" s="116">
        <v>1</v>
      </c>
      <c r="T1145" s="116">
        <v>0</v>
      </c>
      <c r="U1145" s="116">
        <v>0</v>
      </c>
      <c r="V1145" s="116">
        <v>0</v>
      </c>
      <c r="W1145" s="84">
        <v>1048872.5</v>
      </c>
      <c r="X1145" s="117">
        <v>45498</v>
      </c>
      <c r="Y1145" s="117">
        <v>48420</v>
      </c>
      <c r="Z1145" s="84">
        <v>1048872.5</v>
      </c>
      <c r="AA1145" s="116" t="s">
        <v>1406</v>
      </c>
      <c r="AB1145" s="116" t="s">
        <v>1407</v>
      </c>
      <c r="AC1145" s="118">
        <v>0</v>
      </c>
      <c r="AD1145" s="118">
        <v>0</v>
      </c>
      <c r="AE1145" s="118">
        <v>0</v>
      </c>
      <c r="AF1145" s="118">
        <v>0</v>
      </c>
      <c r="AG1145" s="118">
        <v>349624.17</v>
      </c>
      <c r="AH1145" s="118">
        <v>349624.17</v>
      </c>
      <c r="AI1145" s="118">
        <v>349624.16</v>
      </c>
      <c r="AJ1145" s="118">
        <v>0</v>
      </c>
      <c r="AK1145" s="118">
        <v>0</v>
      </c>
      <c r="AL1145" s="118">
        <v>0</v>
      </c>
      <c r="AM1145" s="118">
        <v>0</v>
      </c>
      <c r="AN1145" s="118">
        <v>0</v>
      </c>
      <c r="AO1145" s="118">
        <v>0</v>
      </c>
      <c r="AP1145" s="118">
        <v>0</v>
      </c>
      <c r="AQ1145" s="118">
        <v>0</v>
      </c>
      <c r="AR1145" s="118">
        <f t="shared" si="51"/>
        <v>0</v>
      </c>
      <c r="AS1145" s="118">
        <f t="shared" si="52"/>
        <v>1048872.5</v>
      </c>
      <c r="AT1145" s="118">
        <f t="shared" si="53"/>
        <v>1048872.5</v>
      </c>
      <c r="AU1145" s="145"/>
    </row>
    <row r="1146" spans="1:47" ht="15" customHeight="1" x14ac:dyDescent="0.3">
      <c r="A1146" s="116" t="s">
        <v>3608</v>
      </c>
      <c r="B1146" s="116" t="s">
        <v>1119</v>
      </c>
      <c r="C1146" s="116">
        <v>8</v>
      </c>
      <c r="D1146" s="116" t="s">
        <v>0</v>
      </c>
      <c r="E1146" s="116" t="s">
        <v>2</v>
      </c>
      <c r="F1146" s="116" t="s">
        <v>1393</v>
      </c>
      <c r="G1146" s="116" t="s">
        <v>1411</v>
      </c>
      <c r="H1146" s="116" t="s">
        <v>1409</v>
      </c>
      <c r="I1146" s="116" t="s">
        <v>1412</v>
      </c>
      <c r="J1146" s="116" t="s">
        <v>4601</v>
      </c>
      <c r="K1146" s="116" t="s">
        <v>628</v>
      </c>
      <c r="L1146" s="116" t="s">
        <v>1398</v>
      </c>
      <c r="M1146" s="116" t="s">
        <v>1405</v>
      </c>
      <c r="N1146" s="116">
        <v>1</v>
      </c>
      <c r="O1146" s="116">
        <v>1</v>
      </c>
      <c r="P1146" s="116">
        <v>1</v>
      </c>
      <c r="Q1146" s="116">
        <v>1</v>
      </c>
      <c r="R1146" s="116">
        <v>1</v>
      </c>
      <c r="S1146" s="116">
        <v>1</v>
      </c>
      <c r="T1146" s="116">
        <v>0</v>
      </c>
      <c r="U1146" s="116">
        <v>0</v>
      </c>
      <c r="V1146" s="116">
        <v>0</v>
      </c>
      <c r="W1146" s="84">
        <v>1903192.5</v>
      </c>
      <c r="X1146" s="117">
        <v>45498</v>
      </c>
      <c r="Y1146" s="117">
        <v>48785</v>
      </c>
      <c r="Z1146" s="84">
        <v>1903192.5</v>
      </c>
      <c r="AA1146" s="116" t="s">
        <v>1406</v>
      </c>
      <c r="AB1146" s="116" t="s">
        <v>1407</v>
      </c>
      <c r="AC1146" s="118">
        <v>0</v>
      </c>
      <c r="AD1146" s="118">
        <v>0</v>
      </c>
      <c r="AE1146" s="118">
        <v>0</v>
      </c>
      <c r="AF1146" s="118">
        <v>0</v>
      </c>
      <c r="AG1146" s="118">
        <v>475798.13</v>
      </c>
      <c r="AH1146" s="118">
        <v>475798.13</v>
      </c>
      <c r="AI1146" s="118">
        <v>475798.13</v>
      </c>
      <c r="AJ1146" s="118">
        <v>475798.10999999993</v>
      </c>
      <c r="AK1146" s="118">
        <v>0</v>
      </c>
      <c r="AL1146" s="118">
        <v>0</v>
      </c>
      <c r="AM1146" s="118">
        <v>0</v>
      </c>
      <c r="AN1146" s="118">
        <v>0</v>
      </c>
      <c r="AO1146" s="118">
        <v>0</v>
      </c>
      <c r="AP1146" s="118">
        <v>0</v>
      </c>
      <c r="AQ1146" s="118">
        <v>0</v>
      </c>
      <c r="AR1146" s="118">
        <f t="shared" si="51"/>
        <v>0</v>
      </c>
      <c r="AS1146" s="118">
        <f t="shared" si="52"/>
        <v>1903192.5</v>
      </c>
      <c r="AT1146" s="118">
        <f t="shared" si="53"/>
        <v>1903192.5</v>
      </c>
      <c r="AU1146" s="145"/>
    </row>
    <row r="1147" spans="1:47" ht="15" customHeight="1" x14ac:dyDescent="0.3">
      <c r="A1147" s="116" t="s">
        <v>3609</v>
      </c>
      <c r="B1147" s="116" t="s">
        <v>1350</v>
      </c>
      <c r="C1147" s="116">
        <v>1</v>
      </c>
      <c r="D1147" s="116" t="s">
        <v>0</v>
      </c>
      <c r="E1147" s="116" t="s">
        <v>2</v>
      </c>
      <c r="F1147" s="116" t="s">
        <v>1393</v>
      </c>
      <c r="G1147" s="116" t="s">
        <v>787</v>
      </c>
      <c r="H1147" s="116" t="s">
        <v>1402</v>
      </c>
      <c r="I1147" s="116" t="s">
        <v>1403</v>
      </c>
      <c r="J1147" s="116" t="s">
        <v>1404</v>
      </c>
      <c r="K1147" s="116" t="s">
        <v>787</v>
      </c>
      <c r="L1147" s="116" t="s">
        <v>1398</v>
      </c>
      <c r="M1147" s="116" t="s">
        <v>1405</v>
      </c>
      <c r="N1147" s="116">
        <v>1</v>
      </c>
      <c r="O1147" s="116">
        <v>1</v>
      </c>
      <c r="P1147" s="116">
        <v>1</v>
      </c>
      <c r="Q1147" s="116">
        <v>0</v>
      </c>
      <c r="R1147" s="116">
        <v>0</v>
      </c>
      <c r="S1147" s="116">
        <v>1</v>
      </c>
      <c r="T1147" s="116">
        <v>1</v>
      </c>
      <c r="U1147" s="116">
        <v>1</v>
      </c>
      <c r="V1147" s="116">
        <v>0</v>
      </c>
      <c r="W1147" s="84">
        <v>21982441.129999999</v>
      </c>
      <c r="X1147" s="117">
        <v>45503</v>
      </c>
      <c r="Y1147" s="117">
        <v>46598</v>
      </c>
      <c r="Z1147" s="84">
        <v>21982441.129999999</v>
      </c>
      <c r="AA1147" s="116" t="s">
        <v>1406</v>
      </c>
      <c r="AB1147" s="116" t="s">
        <v>1407</v>
      </c>
      <c r="AC1147" s="118">
        <v>0</v>
      </c>
      <c r="AD1147" s="118">
        <v>21982441.129999999</v>
      </c>
      <c r="AE1147" s="118">
        <v>0</v>
      </c>
      <c r="AF1147" s="118">
        <v>0</v>
      </c>
      <c r="AG1147" s="118">
        <v>0</v>
      </c>
      <c r="AH1147" s="118">
        <v>0</v>
      </c>
      <c r="AI1147" s="118">
        <v>0</v>
      </c>
      <c r="AJ1147" s="118">
        <v>0</v>
      </c>
      <c r="AK1147" s="118">
        <v>0</v>
      </c>
      <c r="AL1147" s="118">
        <v>0</v>
      </c>
      <c r="AM1147" s="118">
        <v>0</v>
      </c>
      <c r="AN1147" s="118">
        <v>0</v>
      </c>
      <c r="AO1147" s="118">
        <v>0</v>
      </c>
      <c r="AP1147" s="118">
        <v>0</v>
      </c>
      <c r="AQ1147" s="118">
        <v>0</v>
      </c>
      <c r="AR1147" s="118">
        <f t="shared" si="51"/>
        <v>21982441.129999999</v>
      </c>
      <c r="AS1147" s="118">
        <f t="shared" si="52"/>
        <v>0</v>
      </c>
      <c r="AT1147" s="118">
        <f t="shared" si="53"/>
        <v>21982441.129999999</v>
      </c>
      <c r="AU1147" s="145"/>
    </row>
    <row r="1148" spans="1:47" ht="15" customHeight="1" x14ac:dyDescent="0.3">
      <c r="A1148" s="116" t="s">
        <v>3610</v>
      </c>
      <c r="B1148" s="116" t="s">
        <v>1351</v>
      </c>
      <c r="C1148" s="116">
        <v>1</v>
      </c>
      <c r="D1148" s="116" t="s">
        <v>0</v>
      </c>
      <c r="E1148" s="116" t="s">
        <v>2</v>
      </c>
      <c r="F1148" s="116" t="s">
        <v>1393</v>
      </c>
      <c r="G1148" s="116" t="s">
        <v>323</v>
      </c>
      <c r="H1148" s="116" t="s">
        <v>1402</v>
      </c>
      <c r="I1148" s="116" t="s">
        <v>1403</v>
      </c>
      <c r="J1148" s="116" t="s">
        <v>1404</v>
      </c>
      <c r="K1148" s="116" t="s">
        <v>549</v>
      </c>
      <c r="L1148" s="116" t="s">
        <v>1398</v>
      </c>
      <c r="M1148" s="116" t="s">
        <v>1405</v>
      </c>
      <c r="N1148" s="116">
        <v>1</v>
      </c>
      <c r="O1148" s="116">
        <v>1</v>
      </c>
      <c r="P1148" s="116">
        <v>1</v>
      </c>
      <c r="Q1148" s="116">
        <v>0</v>
      </c>
      <c r="R1148" s="116">
        <v>0</v>
      </c>
      <c r="S1148" s="116">
        <v>1</v>
      </c>
      <c r="T1148" s="116">
        <v>1</v>
      </c>
      <c r="U1148" s="116">
        <v>1</v>
      </c>
      <c r="V1148" s="116">
        <v>0</v>
      </c>
      <c r="W1148" s="84">
        <v>200000000</v>
      </c>
      <c r="X1148" s="117">
        <v>45506</v>
      </c>
      <c r="Y1148" s="117">
        <v>47332</v>
      </c>
      <c r="Z1148" s="84">
        <v>200000000</v>
      </c>
      <c r="AA1148" s="116" t="s">
        <v>1406</v>
      </c>
      <c r="AB1148" s="116" t="s">
        <v>1407</v>
      </c>
      <c r="AC1148" s="118">
        <v>0</v>
      </c>
      <c r="AD1148" s="118">
        <v>0</v>
      </c>
      <c r="AE1148" s="118">
        <v>0</v>
      </c>
      <c r="AF1148" s="118">
        <v>200000000</v>
      </c>
      <c r="AG1148" s="118">
        <v>0</v>
      </c>
      <c r="AH1148" s="118">
        <v>0</v>
      </c>
      <c r="AI1148" s="118">
        <v>0</v>
      </c>
      <c r="AJ1148" s="118">
        <v>0</v>
      </c>
      <c r="AK1148" s="118">
        <v>0</v>
      </c>
      <c r="AL1148" s="118">
        <v>0</v>
      </c>
      <c r="AM1148" s="118">
        <v>0</v>
      </c>
      <c r="AN1148" s="118">
        <v>0</v>
      </c>
      <c r="AO1148" s="118">
        <v>0</v>
      </c>
      <c r="AP1148" s="118">
        <v>0</v>
      </c>
      <c r="AQ1148" s="118">
        <v>0</v>
      </c>
      <c r="AR1148" s="118">
        <f t="shared" si="51"/>
        <v>0</v>
      </c>
      <c r="AS1148" s="118">
        <f t="shared" si="52"/>
        <v>200000000</v>
      </c>
      <c r="AT1148" s="118">
        <f t="shared" si="53"/>
        <v>200000000</v>
      </c>
      <c r="AU1148" s="145"/>
    </row>
    <row r="1149" spans="1:47" ht="15" customHeight="1" x14ac:dyDescent="0.3">
      <c r="A1149" s="116" t="s">
        <v>3611</v>
      </c>
      <c r="B1149" s="116" t="s">
        <v>1352</v>
      </c>
      <c r="C1149" s="116">
        <v>1</v>
      </c>
      <c r="D1149" s="116" t="s">
        <v>0</v>
      </c>
      <c r="E1149" s="116" t="s">
        <v>2</v>
      </c>
      <c r="F1149" s="116" t="s">
        <v>1393</v>
      </c>
      <c r="G1149" s="116" t="s">
        <v>787</v>
      </c>
      <c r="H1149" s="116" t="s">
        <v>1402</v>
      </c>
      <c r="I1149" s="116" t="s">
        <v>1403</v>
      </c>
      <c r="J1149" s="116" t="s">
        <v>1404</v>
      </c>
      <c r="K1149" s="116" t="s">
        <v>787</v>
      </c>
      <c r="L1149" s="116" t="s">
        <v>1398</v>
      </c>
      <c r="M1149" s="116" t="s">
        <v>1405</v>
      </c>
      <c r="N1149" s="116">
        <v>1</v>
      </c>
      <c r="O1149" s="116">
        <v>1</v>
      </c>
      <c r="P1149" s="116">
        <v>1</v>
      </c>
      <c r="Q1149" s="116">
        <v>0</v>
      </c>
      <c r="R1149" s="116">
        <v>0</v>
      </c>
      <c r="S1149" s="116">
        <v>1</v>
      </c>
      <c r="T1149" s="116">
        <v>1</v>
      </c>
      <c r="U1149" s="116">
        <v>1</v>
      </c>
      <c r="V1149" s="116">
        <v>0</v>
      </c>
      <c r="W1149" s="84">
        <v>22310007.920000002</v>
      </c>
      <c r="X1149" s="117">
        <v>45511</v>
      </c>
      <c r="Y1149" s="117">
        <v>47337</v>
      </c>
      <c r="Z1149" s="84">
        <v>22310007.920000002</v>
      </c>
      <c r="AA1149" s="116" t="s">
        <v>1406</v>
      </c>
      <c r="AB1149" s="116" t="s">
        <v>1407</v>
      </c>
      <c r="AC1149" s="118">
        <v>0</v>
      </c>
      <c r="AD1149" s="118">
        <v>0</v>
      </c>
      <c r="AE1149" s="118">
        <v>0</v>
      </c>
      <c r="AF1149" s="118">
        <v>22310007.920000002</v>
      </c>
      <c r="AG1149" s="118">
        <v>0</v>
      </c>
      <c r="AH1149" s="118">
        <v>0</v>
      </c>
      <c r="AI1149" s="118">
        <v>0</v>
      </c>
      <c r="AJ1149" s="118">
        <v>0</v>
      </c>
      <c r="AK1149" s="118">
        <v>0</v>
      </c>
      <c r="AL1149" s="118">
        <v>0</v>
      </c>
      <c r="AM1149" s="118">
        <v>0</v>
      </c>
      <c r="AN1149" s="118">
        <v>0</v>
      </c>
      <c r="AO1149" s="118">
        <v>0</v>
      </c>
      <c r="AP1149" s="118">
        <v>0</v>
      </c>
      <c r="AQ1149" s="118">
        <v>0</v>
      </c>
      <c r="AR1149" s="118">
        <f t="shared" si="51"/>
        <v>0</v>
      </c>
      <c r="AS1149" s="118">
        <f t="shared" si="52"/>
        <v>22310007.920000002</v>
      </c>
      <c r="AT1149" s="118">
        <f t="shared" si="53"/>
        <v>22310007.920000002</v>
      </c>
      <c r="AU1149" s="145"/>
    </row>
    <row r="1150" spans="1:47" ht="15" customHeight="1" x14ac:dyDescent="0.3">
      <c r="A1150" s="116" t="s">
        <v>3612</v>
      </c>
      <c r="B1150" s="116" t="s">
        <v>1353</v>
      </c>
      <c r="C1150" s="116">
        <v>1</v>
      </c>
      <c r="D1150" s="116" t="s">
        <v>0</v>
      </c>
      <c r="E1150" s="116" t="s">
        <v>2</v>
      </c>
      <c r="F1150" s="116" t="s">
        <v>1393</v>
      </c>
      <c r="G1150" s="116" t="s">
        <v>1401</v>
      </c>
      <c r="H1150" s="116" t="s">
        <v>1402</v>
      </c>
      <c r="I1150" s="116" t="s">
        <v>1403</v>
      </c>
      <c r="J1150" s="116" t="s">
        <v>1404</v>
      </c>
      <c r="K1150" s="116" t="s">
        <v>1458</v>
      </c>
      <c r="L1150" s="116" t="s">
        <v>1398</v>
      </c>
      <c r="M1150" s="116" t="s">
        <v>1405</v>
      </c>
      <c r="N1150" s="116">
        <v>1</v>
      </c>
      <c r="O1150" s="116">
        <v>1</v>
      </c>
      <c r="P1150" s="116">
        <v>1</v>
      </c>
      <c r="Q1150" s="116">
        <v>0</v>
      </c>
      <c r="R1150" s="116">
        <v>0</v>
      </c>
      <c r="S1150" s="116">
        <v>1</v>
      </c>
      <c r="T1150" s="116">
        <v>1</v>
      </c>
      <c r="U1150" s="116">
        <v>1</v>
      </c>
      <c r="V1150" s="116">
        <v>0</v>
      </c>
      <c r="W1150" s="84">
        <v>28980299.300000001</v>
      </c>
      <c r="X1150" s="117">
        <v>45387</v>
      </c>
      <c r="Y1150" s="117">
        <v>46482</v>
      </c>
      <c r="Z1150" s="84">
        <v>28980299.300000001</v>
      </c>
      <c r="AA1150" s="116" t="s">
        <v>1406</v>
      </c>
      <c r="AB1150" s="116" t="s">
        <v>1407</v>
      </c>
      <c r="AC1150" s="118">
        <v>0</v>
      </c>
      <c r="AD1150" s="118">
        <v>28980299.300000001</v>
      </c>
      <c r="AE1150" s="118">
        <v>0</v>
      </c>
      <c r="AF1150" s="118">
        <v>0</v>
      </c>
      <c r="AG1150" s="118">
        <v>0</v>
      </c>
      <c r="AH1150" s="118">
        <v>0</v>
      </c>
      <c r="AI1150" s="118">
        <v>0</v>
      </c>
      <c r="AJ1150" s="118">
        <v>0</v>
      </c>
      <c r="AK1150" s="118">
        <v>0</v>
      </c>
      <c r="AL1150" s="118">
        <v>0</v>
      </c>
      <c r="AM1150" s="118">
        <v>0</v>
      </c>
      <c r="AN1150" s="118">
        <v>0</v>
      </c>
      <c r="AO1150" s="118">
        <v>0</v>
      </c>
      <c r="AP1150" s="118">
        <v>0</v>
      </c>
      <c r="AQ1150" s="118">
        <v>0</v>
      </c>
      <c r="AR1150" s="118">
        <f t="shared" si="51"/>
        <v>28980299.300000001</v>
      </c>
      <c r="AS1150" s="118">
        <f t="shared" si="52"/>
        <v>0</v>
      </c>
      <c r="AT1150" s="118">
        <f t="shared" si="53"/>
        <v>28980299.300000001</v>
      </c>
      <c r="AU1150" s="145"/>
    </row>
    <row r="1151" spans="1:47" ht="15" customHeight="1" x14ac:dyDescent="0.3">
      <c r="A1151" s="116" t="s">
        <v>3613</v>
      </c>
      <c r="B1151" s="116" t="s">
        <v>1354</v>
      </c>
      <c r="C1151" s="116">
        <v>1</v>
      </c>
      <c r="D1151" s="116" t="s">
        <v>0</v>
      </c>
      <c r="E1151" s="116" t="s">
        <v>2</v>
      </c>
      <c r="F1151" s="116" t="s">
        <v>1393</v>
      </c>
      <c r="G1151" s="116" t="s">
        <v>323</v>
      </c>
      <c r="H1151" s="116" t="s">
        <v>1402</v>
      </c>
      <c r="I1151" s="116" t="s">
        <v>1403</v>
      </c>
      <c r="J1151" s="116" t="s">
        <v>1404</v>
      </c>
      <c r="K1151" s="116" t="s">
        <v>549</v>
      </c>
      <c r="L1151" s="116" t="s">
        <v>1398</v>
      </c>
      <c r="M1151" s="116" t="s">
        <v>1405</v>
      </c>
      <c r="N1151" s="116">
        <v>1</v>
      </c>
      <c r="O1151" s="116">
        <v>1</v>
      </c>
      <c r="P1151" s="116">
        <v>1</v>
      </c>
      <c r="Q1151" s="116">
        <v>0</v>
      </c>
      <c r="R1151" s="116">
        <v>0</v>
      </c>
      <c r="S1151" s="116">
        <v>1</v>
      </c>
      <c r="T1151" s="116">
        <v>1</v>
      </c>
      <c r="U1151" s="116">
        <v>1</v>
      </c>
      <c r="V1151" s="116">
        <v>0</v>
      </c>
      <c r="W1151" s="84">
        <v>170000000</v>
      </c>
      <c r="X1151" s="117">
        <v>45506</v>
      </c>
      <c r="Y1151" s="117">
        <v>47332</v>
      </c>
      <c r="Z1151" s="84">
        <v>170000000</v>
      </c>
      <c r="AA1151" s="116" t="s">
        <v>1406</v>
      </c>
      <c r="AB1151" s="116" t="s">
        <v>1407</v>
      </c>
      <c r="AC1151" s="118">
        <v>0</v>
      </c>
      <c r="AD1151" s="118">
        <v>0</v>
      </c>
      <c r="AE1151" s="118">
        <v>0</v>
      </c>
      <c r="AF1151" s="118">
        <v>170000000</v>
      </c>
      <c r="AG1151" s="118">
        <v>0</v>
      </c>
      <c r="AH1151" s="118">
        <v>0</v>
      </c>
      <c r="AI1151" s="118">
        <v>0</v>
      </c>
      <c r="AJ1151" s="118">
        <v>0</v>
      </c>
      <c r="AK1151" s="118">
        <v>0</v>
      </c>
      <c r="AL1151" s="118">
        <v>0</v>
      </c>
      <c r="AM1151" s="118">
        <v>0</v>
      </c>
      <c r="AN1151" s="118">
        <v>0</v>
      </c>
      <c r="AO1151" s="118">
        <v>0</v>
      </c>
      <c r="AP1151" s="118">
        <v>0</v>
      </c>
      <c r="AQ1151" s="118">
        <v>0</v>
      </c>
      <c r="AR1151" s="118">
        <f t="shared" si="51"/>
        <v>0</v>
      </c>
      <c r="AS1151" s="118">
        <f t="shared" si="52"/>
        <v>170000000</v>
      </c>
      <c r="AT1151" s="118">
        <f t="shared" si="53"/>
        <v>170000000</v>
      </c>
      <c r="AU1151" s="145"/>
    </row>
    <row r="1152" spans="1:47" ht="15" customHeight="1" x14ac:dyDescent="0.3">
      <c r="A1152" s="116" t="s">
        <v>3614</v>
      </c>
      <c r="B1152" s="116" t="s">
        <v>1355</v>
      </c>
      <c r="C1152" s="116">
        <v>1</v>
      </c>
      <c r="D1152" s="116" t="s">
        <v>0</v>
      </c>
      <c r="E1152" s="116" t="s">
        <v>2</v>
      </c>
      <c r="F1152" s="116" t="s">
        <v>1393</v>
      </c>
      <c r="G1152" s="116" t="s">
        <v>1408</v>
      </c>
      <c r="H1152" s="116" t="s">
        <v>1409</v>
      </c>
      <c r="I1152" s="116" t="s">
        <v>1410</v>
      </c>
      <c r="J1152" s="116" t="s">
        <v>4601</v>
      </c>
      <c r="K1152" s="116" t="s">
        <v>611</v>
      </c>
      <c r="L1152" s="116" t="s">
        <v>1398</v>
      </c>
      <c r="M1152" s="116" t="s">
        <v>1405</v>
      </c>
      <c r="N1152" s="116">
        <v>1</v>
      </c>
      <c r="O1152" s="116">
        <v>1</v>
      </c>
      <c r="P1152" s="116">
        <v>1</v>
      </c>
      <c r="Q1152" s="116">
        <v>1</v>
      </c>
      <c r="R1152" s="116">
        <v>1</v>
      </c>
      <c r="S1152" s="116">
        <v>1</v>
      </c>
      <c r="T1152" s="116">
        <v>0</v>
      </c>
      <c r="U1152" s="116">
        <v>0</v>
      </c>
      <c r="V1152" s="116">
        <v>0</v>
      </c>
      <c r="W1152" s="84">
        <v>4483125.75</v>
      </c>
      <c r="X1152" s="117">
        <v>45387</v>
      </c>
      <c r="Y1152" s="117">
        <v>46482</v>
      </c>
      <c r="Z1152" s="84">
        <v>4483125.75</v>
      </c>
      <c r="AA1152" s="116" t="s">
        <v>1406</v>
      </c>
      <c r="AB1152" s="116" t="s">
        <v>1407</v>
      </c>
      <c r="AC1152" s="118">
        <v>0</v>
      </c>
      <c r="AD1152" s="118">
        <v>4483125.75</v>
      </c>
      <c r="AE1152" s="118">
        <v>0</v>
      </c>
      <c r="AF1152" s="118">
        <v>0</v>
      </c>
      <c r="AG1152" s="118">
        <v>0</v>
      </c>
      <c r="AH1152" s="118">
        <v>0</v>
      </c>
      <c r="AI1152" s="118">
        <v>0</v>
      </c>
      <c r="AJ1152" s="118">
        <v>0</v>
      </c>
      <c r="AK1152" s="118">
        <v>0</v>
      </c>
      <c r="AL1152" s="118">
        <v>0</v>
      </c>
      <c r="AM1152" s="118">
        <v>0</v>
      </c>
      <c r="AN1152" s="118">
        <v>0</v>
      </c>
      <c r="AO1152" s="118">
        <v>0</v>
      </c>
      <c r="AP1152" s="118">
        <v>0</v>
      </c>
      <c r="AQ1152" s="118">
        <v>0</v>
      </c>
      <c r="AR1152" s="118">
        <f t="shared" si="51"/>
        <v>4483125.75</v>
      </c>
      <c r="AS1152" s="118">
        <f t="shared" si="52"/>
        <v>0</v>
      </c>
      <c r="AT1152" s="118">
        <f t="shared" si="53"/>
        <v>4483125.75</v>
      </c>
      <c r="AU1152" s="145"/>
    </row>
    <row r="1153" spans="1:47" ht="15" customHeight="1" x14ac:dyDescent="0.3">
      <c r="A1153" s="116" t="s">
        <v>3615</v>
      </c>
      <c r="B1153" s="116" t="s">
        <v>1356</v>
      </c>
      <c r="C1153" s="116">
        <v>1</v>
      </c>
      <c r="D1153" s="116" t="s">
        <v>0</v>
      </c>
      <c r="E1153" s="116" t="s">
        <v>2</v>
      </c>
      <c r="F1153" s="116" t="s">
        <v>1393</v>
      </c>
      <c r="G1153" s="116" t="s">
        <v>1408</v>
      </c>
      <c r="H1153" s="116" t="s">
        <v>1409</v>
      </c>
      <c r="I1153" s="116" t="s">
        <v>1410</v>
      </c>
      <c r="J1153" s="116" t="s">
        <v>4601</v>
      </c>
      <c r="K1153" s="116" t="s">
        <v>611</v>
      </c>
      <c r="L1153" s="116" t="s">
        <v>1398</v>
      </c>
      <c r="M1153" s="116" t="s">
        <v>1405</v>
      </c>
      <c r="N1153" s="116">
        <v>1</v>
      </c>
      <c r="O1153" s="116">
        <v>1</v>
      </c>
      <c r="P1153" s="116">
        <v>1</v>
      </c>
      <c r="Q1153" s="116">
        <v>1</v>
      </c>
      <c r="R1153" s="116">
        <v>1</v>
      </c>
      <c r="S1153" s="116">
        <v>1</v>
      </c>
      <c r="T1153" s="116">
        <v>0</v>
      </c>
      <c r="U1153" s="116">
        <v>0</v>
      </c>
      <c r="V1153" s="116">
        <v>0</v>
      </c>
      <c r="W1153" s="84">
        <v>1552692.77</v>
      </c>
      <c r="X1153" s="117">
        <v>45455</v>
      </c>
      <c r="Y1153" s="117">
        <v>47281</v>
      </c>
      <c r="Z1153" s="84">
        <v>1552692.77</v>
      </c>
      <c r="AA1153" s="116" t="s">
        <v>1406</v>
      </c>
      <c r="AB1153" s="116" t="s">
        <v>1407</v>
      </c>
      <c r="AC1153" s="118">
        <v>0</v>
      </c>
      <c r="AD1153" s="118">
        <v>0</v>
      </c>
      <c r="AE1153" s="118">
        <v>0</v>
      </c>
      <c r="AF1153" s="118">
        <v>1552692.77</v>
      </c>
      <c r="AG1153" s="118">
        <v>0</v>
      </c>
      <c r="AH1153" s="118">
        <v>0</v>
      </c>
      <c r="AI1153" s="118">
        <v>0</v>
      </c>
      <c r="AJ1153" s="118">
        <v>0</v>
      </c>
      <c r="AK1153" s="118">
        <v>0</v>
      </c>
      <c r="AL1153" s="118">
        <v>0</v>
      </c>
      <c r="AM1153" s="118">
        <v>0</v>
      </c>
      <c r="AN1153" s="118">
        <v>0</v>
      </c>
      <c r="AO1153" s="118">
        <v>0</v>
      </c>
      <c r="AP1153" s="118">
        <v>0</v>
      </c>
      <c r="AQ1153" s="118">
        <v>0</v>
      </c>
      <c r="AR1153" s="118">
        <f t="shared" si="51"/>
        <v>0</v>
      </c>
      <c r="AS1153" s="118">
        <f t="shared" si="52"/>
        <v>1552692.77</v>
      </c>
      <c r="AT1153" s="118">
        <f t="shared" si="53"/>
        <v>1552692.77</v>
      </c>
      <c r="AU1153" s="145"/>
    </row>
    <row r="1154" spans="1:47" ht="15" customHeight="1" x14ac:dyDescent="0.3">
      <c r="A1154" s="116" t="s">
        <v>3616</v>
      </c>
      <c r="B1154" s="116" t="s">
        <v>1357</v>
      </c>
      <c r="C1154" s="116">
        <v>1</v>
      </c>
      <c r="D1154" s="116" t="s">
        <v>0</v>
      </c>
      <c r="E1154" s="116" t="s">
        <v>2</v>
      </c>
      <c r="F1154" s="116" t="s">
        <v>1393</v>
      </c>
      <c r="G1154" s="116" t="s">
        <v>1408</v>
      </c>
      <c r="H1154" s="116" t="s">
        <v>1409</v>
      </c>
      <c r="I1154" s="116" t="s">
        <v>1410</v>
      </c>
      <c r="J1154" s="116" t="s">
        <v>4601</v>
      </c>
      <c r="K1154" s="116" t="s">
        <v>611</v>
      </c>
      <c r="L1154" s="116" t="s">
        <v>1398</v>
      </c>
      <c r="M1154" s="116" t="s">
        <v>1405</v>
      </c>
      <c r="N1154" s="116">
        <v>1</v>
      </c>
      <c r="O1154" s="116">
        <v>1</v>
      </c>
      <c r="P1154" s="116">
        <v>1</v>
      </c>
      <c r="Q1154" s="116">
        <v>1</v>
      </c>
      <c r="R1154" s="116">
        <v>1</v>
      </c>
      <c r="S1154" s="116">
        <v>1</v>
      </c>
      <c r="T1154" s="116">
        <v>0</v>
      </c>
      <c r="U1154" s="116">
        <v>0</v>
      </c>
      <c r="V1154" s="116">
        <v>0</v>
      </c>
      <c r="W1154" s="84">
        <v>1538236.36</v>
      </c>
      <c r="X1154" s="117">
        <v>45387</v>
      </c>
      <c r="Y1154" s="117">
        <v>46482</v>
      </c>
      <c r="Z1154" s="84">
        <v>1538236.36</v>
      </c>
      <c r="AA1154" s="116" t="s">
        <v>1406</v>
      </c>
      <c r="AB1154" s="116" t="s">
        <v>1407</v>
      </c>
      <c r="AC1154" s="118">
        <v>0</v>
      </c>
      <c r="AD1154" s="118">
        <v>1538236.36</v>
      </c>
      <c r="AE1154" s="118">
        <v>0</v>
      </c>
      <c r="AF1154" s="118">
        <v>0</v>
      </c>
      <c r="AG1154" s="118">
        <v>0</v>
      </c>
      <c r="AH1154" s="118">
        <v>0</v>
      </c>
      <c r="AI1154" s="118">
        <v>0</v>
      </c>
      <c r="AJ1154" s="118">
        <v>0</v>
      </c>
      <c r="AK1154" s="118">
        <v>0</v>
      </c>
      <c r="AL1154" s="118">
        <v>0</v>
      </c>
      <c r="AM1154" s="118">
        <v>0</v>
      </c>
      <c r="AN1154" s="118">
        <v>0</v>
      </c>
      <c r="AO1154" s="118">
        <v>0</v>
      </c>
      <c r="AP1154" s="118">
        <v>0</v>
      </c>
      <c r="AQ1154" s="118">
        <v>0</v>
      </c>
      <c r="AR1154" s="118">
        <f t="shared" si="51"/>
        <v>1538236.36</v>
      </c>
      <c r="AS1154" s="118">
        <f t="shared" si="52"/>
        <v>0</v>
      </c>
      <c r="AT1154" s="118">
        <f t="shared" si="53"/>
        <v>1538236.36</v>
      </c>
      <c r="AU1154" s="145"/>
    </row>
    <row r="1155" spans="1:47" ht="15" customHeight="1" x14ac:dyDescent="0.3">
      <c r="A1155" s="116" t="s">
        <v>3617</v>
      </c>
      <c r="B1155" s="116" t="s">
        <v>1358</v>
      </c>
      <c r="C1155" s="116">
        <v>1</v>
      </c>
      <c r="D1155" s="116" t="s">
        <v>0</v>
      </c>
      <c r="E1155" s="116" t="s">
        <v>2</v>
      </c>
      <c r="F1155" s="116" t="s">
        <v>1393</v>
      </c>
      <c r="G1155" s="116" t="s">
        <v>1408</v>
      </c>
      <c r="H1155" s="116" t="s">
        <v>1409</v>
      </c>
      <c r="I1155" s="116" t="s">
        <v>1410</v>
      </c>
      <c r="J1155" s="116" t="s">
        <v>4601</v>
      </c>
      <c r="K1155" s="116" t="s">
        <v>611</v>
      </c>
      <c r="L1155" s="116" t="s">
        <v>1398</v>
      </c>
      <c r="M1155" s="116" t="s">
        <v>1405</v>
      </c>
      <c r="N1155" s="116">
        <v>1</v>
      </c>
      <c r="O1155" s="116">
        <v>1</v>
      </c>
      <c r="P1155" s="116">
        <v>1</v>
      </c>
      <c r="Q1155" s="116">
        <v>1</v>
      </c>
      <c r="R1155" s="116">
        <v>1</v>
      </c>
      <c r="S1155" s="116">
        <v>1</v>
      </c>
      <c r="T1155" s="116">
        <v>0</v>
      </c>
      <c r="U1155" s="116">
        <v>0</v>
      </c>
      <c r="V1155" s="116">
        <v>0</v>
      </c>
      <c r="W1155" s="84">
        <v>1360711.84</v>
      </c>
      <c r="X1155" s="117">
        <v>45387</v>
      </c>
      <c r="Y1155" s="117">
        <v>46482</v>
      </c>
      <c r="Z1155" s="84">
        <v>1360711.84</v>
      </c>
      <c r="AA1155" s="116" t="s">
        <v>1406</v>
      </c>
      <c r="AB1155" s="116" t="s">
        <v>1407</v>
      </c>
      <c r="AC1155" s="118">
        <v>0</v>
      </c>
      <c r="AD1155" s="118">
        <v>1360711.84</v>
      </c>
      <c r="AE1155" s="118">
        <v>0</v>
      </c>
      <c r="AF1155" s="118">
        <v>0</v>
      </c>
      <c r="AG1155" s="118">
        <v>0</v>
      </c>
      <c r="AH1155" s="118">
        <v>0</v>
      </c>
      <c r="AI1155" s="118">
        <v>0</v>
      </c>
      <c r="AJ1155" s="118">
        <v>0</v>
      </c>
      <c r="AK1155" s="118">
        <v>0</v>
      </c>
      <c r="AL1155" s="118">
        <v>0</v>
      </c>
      <c r="AM1155" s="118">
        <v>0</v>
      </c>
      <c r="AN1155" s="118">
        <v>0</v>
      </c>
      <c r="AO1155" s="118">
        <v>0</v>
      </c>
      <c r="AP1155" s="118">
        <v>0</v>
      </c>
      <c r="AQ1155" s="118">
        <v>0</v>
      </c>
      <c r="AR1155" s="118">
        <f t="shared" si="51"/>
        <v>1360711.84</v>
      </c>
      <c r="AS1155" s="118">
        <f t="shared" si="52"/>
        <v>0</v>
      </c>
      <c r="AT1155" s="118">
        <f t="shared" si="53"/>
        <v>1360711.84</v>
      </c>
      <c r="AU1155" s="145"/>
    </row>
    <row r="1156" spans="1:47" ht="15" customHeight="1" x14ac:dyDescent="0.3">
      <c r="A1156" s="116" t="s">
        <v>3618</v>
      </c>
      <c r="B1156" s="116" t="s">
        <v>1359</v>
      </c>
      <c r="C1156" s="116">
        <v>1</v>
      </c>
      <c r="D1156" s="116" t="s">
        <v>0</v>
      </c>
      <c r="E1156" s="116" t="s">
        <v>2</v>
      </c>
      <c r="F1156" s="116" t="s">
        <v>1393</v>
      </c>
      <c r="G1156" s="116" t="s">
        <v>1408</v>
      </c>
      <c r="H1156" s="116" t="s">
        <v>1409</v>
      </c>
      <c r="I1156" s="116" t="s">
        <v>1410</v>
      </c>
      <c r="J1156" s="116" t="s">
        <v>4601</v>
      </c>
      <c r="K1156" s="116" t="s">
        <v>611</v>
      </c>
      <c r="L1156" s="116" t="s">
        <v>1398</v>
      </c>
      <c r="M1156" s="116" t="s">
        <v>1405</v>
      </c>
      <c r="N1156" s="116">
        <v>1</v>
      </c>
      <c r="O1156" s="116">
        <v>1</v>
      </c>
      <c r="P1156" s="116">
        <v>1</v>
      </c>
      <c r="Q1156" s="116">
        <v>1</v>
      </c>
      <c r="R1156" s="116">
        <v>1</v>
      </c>
      <c r="S1156" s="116">
        <v>1</v>
      </c>
      <c r="T1156" s="116">
        <v>0</v>
      </c>
      <c r="U1156" s="116">
        <v>0</v>
      </c>
      <c r="V1156" s="116">
        <v>0</v>
      </c>
      <c r="W1156" s="84">
        <v>3443172.79</v>
      </c>
      <c r="X1156" s="117">
        <v>45387</v>
      </c>
      <c r="Y1156" s="117">
        <v>46482</v>
      </c>
      <c r="Z1156" s="84">
        <v>3443172.79</v>
      </c>
      <c r="AA1156" s="116" t="s">
        <v>1406</v>
      </c>
      <c r="AB1156" s="116" t="s">
        <v>1407</v>
      </c>
      <c r="AC1156" s="118">
        <v>0</v>
      </c>
      <c r="AD1156" s="118">
        <v>3443172.79</v>
      </c>
      <c r="AE1156" s="118">
        <v>0</v>
      </c>
      <c r="AF1156" s="118">
        <v>0</v>
      </c>
      <c r="AG1156" s="118">
        <v>0</v>
      </c>
      <c r="AH1156" s="118">
        <v>0</v>
      </c>
      <c r="AI1156" s="118">
        <v>0</v>
      </c>
      <c r="AJ1156" s="118">
        <v>0</v>
      </c>
      <c r="AK1156" s="118">
        <v>0</v>
      </c>
      <c r="AL1156" s="118">
        <v>0</v>
      </c>
      <c r="AM1156" s="118">
        <v>0</v>
      </c>
      <c r="AN1156" s="118">
        <v>0</v>
      </c>
      <c r="AO1156" s="118">
        <v>0</v>
      </c>
      <c r="AP1156" s="118">
        <v>0</v>
      </c>
      <c r="AQ1156" s="118">
        <v>0</v>
      </c>
      <c r="AR1156" s="118">
        <f t="shared" ref="AR1156:AR1219" si="54">SUM(AC1156:AD1156)</f>
        <v>3443172.79</v>
      </c>
      <c r="AS1156" s="118">
        <f t="shared" ref="AS1156:AS1219" si="55">SUM(AE1156:AQ1156)</f>
        <v>0</v>
      </c>
      <c r="AT1156" s="118">
        <f t="shared" ref="AT1156:AT1219" si="56">SUM(AR1156:AS1156)</f>
        <v>3443172.79</v>
      </c>
      <c r="AU1156" s="145"/>
    </row>
    <row r="1157" spans="1:47" ht="15" customHeight="1" x14ac:dyDescent="0.3">
      <c r="A1157" s="116" t="s">
        <v>3619</v>
      </c>
      <c r="B1157" s="116" t="s">
        <v>1120</v>
      </c>
      <c r="C1157" s="116">
        <v>2</v>
      </c>
      <c r="D1157" s="116" t="s">
        <v>0</v>
      </c>
      <c r="E1157" s="116" t="s">
        <v>2</v>
      </c>
      <c r="F1157" s="116" t="s">
        <v>1393</v>
      </c>
      <c r="G1157" s="116" t="s">
        <v>1411</v>
      </c>
      <c r="H1157" s="116" t="s">
        <v>1409</v>
      </c>
      <c r="I1157" s="116" t="s">
        <v>1412</v>
      </c>
      <c r="J1157" s="116" t="s">
        <v>4601</v>
      </c>
      <c r="K1157" s="116" t="s">
        <v>628</v>
      </c>
      <c r="L1157" s="116" t="s">
        <v>1398</v>
      </c>
      <c r="M1157" s="116" t="s">
        <v>1405</v>
      </c>
      <c r="N1157" s="116">
        <v>1</v>
      </c>
      <c r="O1157" s="116">
        <v>1</v>
      </c>
      <c r="P1157" s="116">
        <v>1</v>
      </c>
      <c r="Q1157" s="116">
        <v>1</v>
      </c>
      <c r="R1157" s="116">
        <v>1</v>
      </c>
      <c r="S1157" s="116">
        <v>1</v>
      </c>
      <c r="T1157" s="116">
        <v>0</v>
      </c>
      <c r="U1157" s="116">
        <v>0</v>
      </c>
      <c r="V1157" s="116">
        <v>0</v>
      </c>
      <c r="W1157" s="84">
        <v>370372.5</v>
      </c>
      <c r="X1157" s="117">
        <v>45532</v>
      </c>
      <c r="Y1157" s="117">
        <v>46262</v>
      </c>
      <c r="Z1157" s="84">
        <v>370372.5</v>
      </c>
      <c r="AA1157" s="116" t="s">
        <v>1406</v>
      </c>
      <c r="AB1157" s="116" t="s">
        <v>1407</v>
      </c>
      <c r="AC1157" s="118">
        <v>370372.5</v>
      </c>
      <c r="AD1157" s="118">
        <v>0</v>
      </c>
      <c r="AE1157" s="118">
        <v>0</v>
      </c>
      <c r="AF1157" s="118">
        <v>0</v>
      </c>
      <c r="AG1157" s="118">
        <v>0</v>
      </c>
      <c r="AH1157" s="118">
        <v>0</v>
      </c>
      <c r="AI1157" s="118">
        <v>0</v>
      </c>
      <c r="AJ1157" s="118">
        <v>0</v>
      </c>
      <c r="AK1157" s="118">
        <v>0</v>
      </c>
      <c r="AL1157" s="118">
        <v>0</v>
      </c>
      <c r="AM1157" s="118">
        <v>0</v>
      </c>
      <c r="AN1157" s="118">
        <v>0</v>
      </c>
      <c r="AO1157" s="118">
        <v>0</v>
      </c>
      <c r="AP1157" s="118">
        <v>0</v>
      </c>
      <c r="AQ1157" s="118">
        <v>0</v>
      </c>
      <c r="AR1157" s="118">
        <f t="shared" si="54"/>
        <v>370372.5</v>
      </c>
      <c r="AS1157" s="118">
        <f t="shared" si="55"/>
        <v>0</v>
      </c>
      <c r="AT1157" s="118">
        <f t="shared" si="56"/>
        <v>370372.5</v>
      </c>
      <c r="AU1157" s="145"/>
    </row>
    <row r="1158" spans="1:47" ht="15" customHeight="1" x14ac:dyDescent="0.3">
      <c r="A1158" s="116" t="s">
        <v>3620</v>
      </c>
      <c r="B1158" s="116" t="s">
        <v>1120</v>
      </c>
      <c r="C1158" s="116">
        <v>3</v>
      </c>
      <c r="D1158" s="116" t="s">
        <v>0</v>
      </c>
      <c r="E1158" s="116" t="s">
        <v>2</v>
      </c>
      <c r="F1158" s="116" t="s">
        <v>1393</v>
      </c>
      <c r="G1158" s="116" t="s">
        <v>1411</v>
      </c>
      <c r="H1158" s="116" t="s">
        <v>1409</v>
      </c>
      <c r="I1158" s="116" t="s">
        <v>1412</v>
      </c>
      <c r="J1158" s="116" t="s">
        <v>4601</v>
      </c>
      <c r="K1158" s="116" t="s">
        <v>628</v>
      </c>
      <c r="L1158" s="116" t="s">
        <v>1398</v>
      </c>
      <c r="M1158" s="116" t="s">
        <v>1405</v>
      </c>
      <c r="N1158" s="116">
        <v>1</v>
      </c>
      <c r="O1158" s="116">
        <v>1</v>
      </c>
      <c r="P1158" s="116">
        <v>1</v>
      </c>
      <c r="Q1158" s="116">
        <v>1</v>
      </c>
      <c r="R1158" s="116">
        <v>1</v>
      </c>
      <c r="S1158" s="116">
        <v>1</v>
      </c>
      <c r="T1158" s="116">
        <v>0</v>
      </c>
      <c r="U1158" s="116">
        <v>0</v>
      </c>
      <c r="V1158" s="116">
        <v>0</v>
      </c>
      <c r="W1158" s="84">
        <v>326000.09000000003</v>
      </c>
      <c r="X1158" s="117">
        <v>45532</v>
      </c>
      <c r="Y1158" s="117">
        <v>46627</v>
      </c>
      <c r="Z1158" s="84">
        <v>326000.09000000003</v>
      </c>
      <c r="AA1158" s="116" t="s">
        <v>1406</v>
      </c>
      <c r="AB1158" s="116" t="s">
        <v>1407</v>
      </c>
      <c r="AC1158" s="118">
        <v>0</v>
      </c>
      <c r="AD1158" s="118">
        <v>326000.09000000014</v>
      </c>
      <c r="AE1158" s="118">
        <v>0</v>
      </c>
      <c r="AF1158" s="118">
        <v>0</v>
      </c>
      <c r="AG1158" s="118">
        <v>0</v>
      </c>
      <c r="AH1158" s="118">
        <v>0</v>
      </c>
      <c r="AI1158" s="118">
        <v>0</v>
      </c>
      <c r="AJ1158" s="118">
        <v>0</v>
      </c>
      <c r="AK1158" s="118">
        <v>0</v>
      </c>
      <c r="AL1158" s="118">
        <v>0</v>
      </c>
      <c r="AM1158" s="118">
        <v>0</v>
      </c>
      <c r="AN1158" s="118">
        <v>0</v>
      </c>
      <c r="AO1158" s="118">
        <v>0</v>
      </c>
      <c r="AP1158" s="118">
        <v>0</v>
      </c>
      <c r="AQ1158" s="118">
        <v>0</v>
      </c>
      <c r="AR1158" s="118">
        <f t="shared" si="54"/>
        <v>326000.09000000014</v>
      </c>
      <c r="AS1158" s="118">
        <f t="shared" si="55"/>
        <v>0</v>
      </c>
      <c r="AT1158" s="118">
        <f t="shared" si="56"/>
        <v>326000.09000000014</v>
      </c>
      <c r="AU1158" s="145"/>
    </row>
    <row r="1159" spans="1:47" ht="15" customHeight="1" x14ac:dyDescent="0.3">
      <c r="A1159" s="116" t="s">
        <v>3621</v>
      </c>
      <c r="B1159" s="116" t="s">
        <v>1120</v>
      </c>
      <c r="C1159" s="116">
        <v>4</v>
      </c>
      <c r="D1159" s="116" t="s">
        <v>0</v>
      </c>
      <c r="E1159" s="116" t="s">
        <v>2</v>
      </c>
      <c r="F1159" s="116" t="s">
        <v>1393</v>
      </c>
      <c r="G1159" s="116" t="s">
        <v>1411</v>
      </c>
      <c r="H1159" s="116" t="s">
        <v>1409</v>
      </c>
      <c r="I1159" s="116" t="s">
        <v>1412</v>
      </c>
      <c r="J1159" s="116" t="s">
        <v>4601</v>
      </c>
      <c r="K1159" s="116" t="s">
        <v>628</v>
      </c>
      <c r="L1159" s="116" t="s">
        <v>1398</v>
      </c>
      <c r="M1159" s="116" t="s">
        <v>1405</v>
      </c>
      <c r="N1159" s="116">
        <v>1</v>
      </c>
      <c r="O1159" s="116">
        <v>1</v>
      </c>
      <c r="P1159" s="116">
        <v>1</v>
      </c>
      <c r="Q1159" s="116">
        <v>1</v>
      </c>
      <c r="R1159" s="116">
        <v>1</v>
      </c>
      <c r="S1159" s="116">
        <v>1</v>
      </c>
      <c r="T1159" s="116">
        <v>0</v>
      </c>
      <c r="U1159" s="116">
        <v>0</v>
      </c>
      <c r="V1159" s="116">
        <v>0</v>
      </c>
      <c r="W1159" s="84">
        <v>656965</v>
      </c>
      <c r="X1159" s="117">
        <v>45532</v>
      </c>
      <c r="Y1159" s="117">
        <v>46993</v>
      </c>
      <c r="Z1159" s="84">
        <v>656965</v>
      </c>
      <c r="AA1159" s="116" t="s">
        <v>1406</v>
      </c>
      <c r="AB1159" s="116" t="s">
        <v>1407</v>
      </c>
      <c r="AC1159" s="118">
        <v>0</v>
      </c>
      <c r="AD1159" s="118">
        <v>0</v>
      </c>
      <c r="AE1159" s="118">
        <v>656965</v>
      </c>
      <c r="AF1159" s="118">
        <v>0</v>
      </c>
      <c r="AG1159" s="118">
        <v>0</v>
      </c>
      <c r="AH1159" s="118">
        <v>0</v>
      </c>
      <c r="AI1159" s="118">
        <v>0</v>
      </c>
      <c r="AJ1159" s="118">
        <v>0</v>
      </c>
      <c r="AK1159" s="118">
        <v>0</v>
      </c>
      <c r="AL1159" s="118">
        <v>0</v>
      </c>
      <c r="AM1159" s="118">
        <v>0</v>
      </c>
      <c r="AN1159" s="118">
        <v>0</v>
      </c>
      <c r="AO1159" s="118">
        <v>0</v>
      </c>
      <c r="AP1159" s="118">
        <v>0</v>
      </c>
      <c r="AQ1159" s="118">
        <v>0</v>
      </c>
      <c r="AR1159" s="118">
        <f t="shared" si="54"/>
        <v>0</v>
      </c>
      <c r="AS1159" s="118">
        <f t="shared" si="55"/>
        <v>656965</v>
      </c>
      <c r="AT1159" s="118">
        <f t="shared" si="56"/>
        <v>656965</v>
      </c>
      <c r="AU1159" s="145"/>
    </row>
    <row r="1160" spans="1:47" ht="15" customHeight="1" x14ac:dyDescent="0.3">
      <c r="A1160" s="116" t="s">
        <v>3622</v>
      </c>
      <c r="B1160" s="116" t="s">
        <v>1120</v>
      </c>
      <c r="C1160" s="116">
        <v>5</v>
      </c>
      <c r="D1160" s="116" t="s">
        <v>0</v>
      </c>
      <c r="E1160" s="116" t="s">
        <v>2</v>
      </c>
      <c r="F1160" s="116" t="s">
        <v>1393</v>
      </c>
      <c r="G1160" s="116" t="s">
        <v>1411</v>
      </c>
      <c r="H1160" s="116" t="s">
        <v>1409</v>
      </c>
      <c r="I1160" s="116" t="s">
        <v>1412</v>
      </c>
      <c r="J1160" s="116" t="s">
        <v>4601</v>
      </c>
      <c r="K1160" s="116" t="s">
        <v>628</v>
      </c>
      <c r="L1160" s="116" t="s">
        <v>1398</v>
      </c>
      <c r="M1160" s="116" t="s">
        <v>1405</v>
      </c>
      <c r="N1160" s="116">
        <v>1</v>
      </c>
      <c r="O1160" s="116">
        <v>1</v>
      </c>
      <c r="P1160" s="116">
        <v>1</v>
      </c>
      <c r="Q1160" s="116">
        <v>1</v>
      </c>
      <c r="R1160" s="116">
        <v>1</v>
      </c>
      <c r="S1160" s="116">
        <v>1</v>
      </c>
      <c r="T1160" s="116">
        <v>0</v>
      </c>
      <c r="U1160" s="116">
        <v>0</v>
      </c>
      <c r="V1160" s="116">
        <v>0</v>
      </c>
      <c r="W1160" s="84">
        <v>701362.5</v>
      </c>
      <c r="X1160" s="117">
        <v>45532</v>
      </c>
      <c r="Y1160" s="117">
        <v>47358</v>
      </c>
      <c r="Z1160" s="84">
        <v>701362.5</v>
      </c>
      <c r="AA1160" s="116" t="s">
        <v>1406</v>
      </c>
      <c r="AB1160" s="116" t="s">
        <v>1407</v>
      </c>
      <c r="AC1160" s="118">
        <v>0</v>
      </c>
      <c r="AD1160" s="118">
        <v>0</v>
      </c>
      <c r="AE1160" s="118">
        <v>0</v>
      </c>
      <c r="AF1160" s="118">
        <v>701362.5</v>
      </c>
      <c r="AG1160" s="118">
        <v>0</v>
      </c>
      <c r="AH1160" s="118">
        <v>0</v>
      </c>
      <c r="AI1160" s="118">
        <v>0</v>
      </c>
      <c r="AJ1160" s="118">
        <v>0</v>
      </c>
      <c r="AK1160" s="118">
        <v>0</v>
      </c>
      <c r="AL1160" s="118">
        <v>0</v>
      </c>
      <c r="AM1160" s="118">
        <v>0</v>
      </c>
      <c r="AN1160" s="118">
        <v>0</v>
      </c>
      <c r="AO1160" s="118">
        <v>0</v>
      </c>
      <c r="AP1160" s="118">
        <v>0</v>
      </c>
      <c r="AQ1160" s="118">
        <v>0</v>
      </c>
      <c r="AR1160" s="118">
        <f t="shared" si="54"/>
        <v>0</v>
      </c>
      <c r="AS1160" s="118">
        <f t="shared" si="55"/>
        <v>701362.5</v>
      </c>
      <c r="AT1160" s="118">
        <f t="shared" si="56"/>
        <v>701362.5</v>
      </c>
      <c r="AU1160" s="145"/>
    </row>
    <row r="1161" spans="1:47" ht="15" customHeight="1" x14ac:dyDescent="0.3">
      <c r="A1161" s="116" t="s">
        <v>3623</v>
      </c>
      <c r="B1161" s="116" t="s">
        <v>1120</v>
      </c>
      <c r="C1161" s="116">
        <v>6</v>
      </c>
      <c r="D1161" s="116" t="s">
        <v>0</v>
      </c>
      <c r="E1161" s="116" t="s">
        <v>2</v>
      </c>
      <c r="F1161" s="116" t="s">
        <v>1393</v>
      </c>
      <c r="G1161" s="116" t="s">
        <v>1411</v>
      </c>
      <c r="H1161" s="116" t="s">
        <v>1409</v>
      </c>
      <c r="I1161" s="116" t="s">
        <v>1412</v>
      </c>
      <c r="J1161" s="116" t="s">
        <v>4601</v>
      </c>
      <c r="K1161" s="116" t="s">
        <v>628</v>
      </c>
      <c r="L1161" s="116" t="s">
        <v>1398</v>
      </c>
      <c r="M1161" s="116" t="s">
        <v>1405</v>
      </c>
      <c r="N1161" s="116">
        <v>1</v>
      </c>
      <c r="O1161" s="116">
        <v>1</v>
      </c>
      <c r="P1161" s="116">
        <v>1</v>
      </c>
      <c r="Q1161" s="116">
        <v>1</v>
      </c>
      <c r="R1161" s="116">
        <v>1</v>
      </c>
      <c r="S1161" s="116">
        <v>1</v>
      </c>
      <c r="T1161" s="116">
        <v>0</v>
      </c>
      <c r="U1161" s="116">
        <v>0</v>
      </c>
      <c r="V1161" s="116">
        <v>0</v>
      </c>
      <c r="W1161" s="84">
        <v>2004525</v>
      </c>
      <c r="X1161" s="117">
        <v>45532</v>
      </c>
      <c r="Y1161" s="117">
        <v>47723</v>
      </c>
      <c r="Z1161" s="84">
        <v>2004525</v>
      </c>
      <c r="AA1161" s="116" t="s">
        <v>1406</v>
      </c>
      <c r="AB1161" s="116" t="s">
        <v>1407</v>
      </c>
      <c r="AC1161" s="118">
        <v>0</v>
      </c>
      <c r="AD1161" s="118">
        <v>0</v>
      </c>
      <c r="AE1161" s="118">
        <v>0</v>
      </c>
      <c r="AF1161" s="118">
        <v>0</v>
      </c>
      <c r="AG1161" s="118">
        <v>2004525</v>
      </c>
      <c r="AH1161" s="118">
        <v>0</v>
      </c>
      <c r="AI1161" s="118">
        <v>0</v>
      </c>
      <c r="AJ1161" s="118">
        <v>0</v>
      </c>
      <c r="AK1161" s="118">
        <v>0</v>
      </c>
      <c r="AL1161" s="118">
        <v>0</v>
      </c>
      <c r="AM1161" s="118">
        <v>0</v>
      </c>
      <c r="AN1161" s="118">
        <v>0</v>
      </c>
      <c r="AO1161" s="118">
        <v>0</v>
      </c>
      <c r="AP1161" s="118">
        <v>0</v>
      </c>
      <c r="AQ1161" s="118">
        <v>0</v>
      </c>
      <c r="AR1161" s="118">
        <f t="shared" si="54"/>
        <v>0</v>
      </c>
      <c r="AS1161" s="118">
        <f t="shared" si="55"/>
        <v>2004525</v>
      </c>
      <c r="AT1161" s="118">
        <f t="shared" si="56"/>
        <v>2004525</v>
      </c>
      <c r="AU1161" s="145"/>
    </row>
    <row r="1162" spans="1:47" ht="15" customHeight="1" x14ac:dyDescent="0.3">
      <c r="A1162" s="116" t="s">
        <v>3624</v>
      </c>
      <c r="B1162" s="116" t="s">
        <v>1120</v>
      </c>
      <c r="C1162" s="116">
        <v>7</v>
      </c>
      <c r="D1162" s="116" t="s">
        <v>0</v>
      </c>
      <c r="E1162" s="116" t="s">
        <v>2</v>
      </c>
      <c r="F1162" s="116" t="s">
        <v>1393</v>
      </c>
      <c r="G1162" s="116" t="s">
        <v>1411</v>
      </c>
      <c r="H1162" s="116" t="s">
        <v>1409</v>
      </c>
      <c r="I1162" s="116" t="s">
        <v>1412</v>
      </c>
      <c r="J1162" s="116" t="s">
        <v>4601</v>
      </c>
      <c r="K1162" s="116" t="s">
        <v>628</v>
      </c>
      <c r="L1162" s="116" t="s">
        <v>1398</v>
      </c>
      <c r="M1162" s="116" t="s">
        <v>1405</v>
      </c>
      <c r="N1162" s="116">
        <v>1</v>
      </c>
      <c r="O1162" s="116">
        <v>1</v>
      </c>
      <c r="P1162" s="116">
        <v>1</v>
      </c>
      <c r="Q1162" s="116">
        <v>1</v>
      </c>
      <c r="R1162" s="116">
        <v>1</v>
      </c>
      <c r="S1162" s="116">
        <v>1</v>
      </c>
      <c r="T1162" s="116">
        <v>0</v>
      </c>
      <c r="U1162" s="116">
        <v>0</v>
      </c>
      <c r="V1162" s="116">
        <v>0</v>
      </c>
      <c r="W1162" s="84">
        <v>689415</v>
      </c>
      <c r="X1162" s="117">
        <v>45532</v>
      </c>
      <c r="Y1162" s="117">
        <v>48088</v>
      </c>
      <c r="Z1162" s="84">
        <v>689415</v>
      </c>
      <c r="AA1162" s="116" t="s">
        <v>1406</v>
      </c>
      <c r="AB1162" s="116" t="s">
        <v>1407</v>
      </c>
      <c r="AC1162" s="118">
        <v>0</v>
      </c>
      <c r="AD1162" s="118">
        <v>0</v>
      </c>
      <c r="AE1162" s="118">
        <v>0</v>
      </c>
      <c r="AF1162" s="118">
        <v>0</v>
      </c>
      <c r="AG1162" s="118">
        <v>344707.5</v>
      </c>
      <c r="AH1162" s="118">
        <v>344707.5</v>
      </c>
      <c r="AI1162" s="118">
        <v>0</v>
      </c>
      <c r="AJ1162" s="118">
        <v>0</v>
      </c>
      <c r="AK1162" s="118">
        <v>0</v>
      </c>
      <c r="AL1162" s="118">
        <v>0</v>
      </c>
      <c r="AM1162" s="118">
        <v>0</v>
      </c>
      <c r="AN1162" s="118">
        <v>0</v>
      </c>
      <c r="AO1162" s="118">
        <v>0</v>
      </c>
      <c r="AP1162" s="118">
        <v>0</v>
      </c>
      <c r="AQ1162" s="118">
        <v>0</v>
      </c>
      <c r="AR1162" s="118">
        <f t="shared" si="54"/>
        <v>0</v>
      </c>
      <c r="AS1162" s="118">
        <f t="shared" si="55"/>
        <v>689415</v>
      </c>
      <c r="AT1162" s="118">
        <f t="shared" si="56"/>
        <v>689415</v>
      </c>
      <c r="AU1162" s="145"/>
    </row>
    <row r="1163" spans="1:47" ht="15" customHeight="1" x14ac:dyDescent="0.3">
      <c r="A1163" s="116" t="s">
        <v>3625</v>
      </c>
      <c r="B1163" s="116" t="s">
        <v>1120</v>
      </c>
      <c r="C1163" s="116">
        <v>8</v>
      </c>
      <c r="D1163" s="116" t="s">
        <v>0</v>
      </c>
      <c r="E1163" s="116" t="s">
        <v>2</v>
      </c>
      <c r="F1163" s="116" t="s">
        <v>1393</v>
      </c>
      <c r="G1163" s="116" t="s">
        <v>1411</v>
      </c>
      <c r="H1163" s="116" t="s">
        <v>1409</v>
      </c>
      <c r="I1163" s="116" t="s">
        <v>1412</v>
      </c>
      <c r="J1163" s="116" t="s">
        <v>4601</v>
      </c>
      <c r="K1163" s="116" t="s">
        <v>628</v>
      </c>
      <c r="L1163" s="116" t="s">
        <v>1398</v>
      </c>
      <c r="M1163" s="116" t="s">
        <v>1405</v>
      </c>
      <c r="N1163" s="116">
        <v>1</v>
      </c>
      <c r="O1163" s="116">
        <v>1</v>
      </c>
      <c r="P1163" s="116">
        <v>1</v>
      </c>
      <c r="Q1163" s="116">
        <v>1</v>
      </c>
      <c r="R1163" s="116">
        <v>1</v>
      </c>
      <c r="S1163" s="116">
        <v>1</v>
      </c>
      <c r="T1163" s="116">
        <v>0</v>
      </c>
      <c r="U1163" s="116">
        <v>0</v>
      </c>
      <c r="V1163" s="116">
        <v>0</v>
      </c>
      <c r="W1163" s="84">
        <v>106200</v>
      </c>
      <c r="X1163" s="117">
        <v>45532</v>
      </c>
      <c r="Y1163" s="117">
        <v>48454</v>
      </c>
      <c r="Z1163" s="84">
        <v>106200</v>
      </c>
      <c r="AA1163" s="116" t="s">
        <v>1406</v>
      </c>
      <c r="AB1163" s="116" t="s">
        <v>1407</v>
      </c>
      <c r="AC1163" s="118">
        <v>0</v>
      </c>
      <c r="AD1163" s="118">
        <v>0</v>
      </c>
      <c r="AE1163" s="118">
        <v>0</v>
      </c>
      <c r="AF1163" s="118">
        <v>0</v>
      </c>
      <c r="AG1163" s="118">
        <v>35400</v>
      </c>
      <c r="AH1163" s="118">
        <v>35400</v>
      </c>
      <c r="AI1163" s="118">
        <v>35400</v>
      </c>
      <c r="AJ1163" s="118">
        <v>0</v>
      </c>
      <c r="AK1163" s="118">
        <v>0</v>
      </c>
      <c r="AL1163" s="118">
        <v>0</v>
      </c>
      <c r="AM1163" s="118">
        <v>0</v>
      </c>
      <c r="AN1163" s="118">
        <v>0</v>
      </c>
      <c r="AO1163" s="118">
        <v>0</v>
      </c>
      <c r="AP1163" s="118">
        <v>0</v>
      </c>
      <c r="AQ1163" s="118">
        <v>0</v>
      </c>
      <c r="AR1163" s="118">
        <f t="shared" si="54"/>
        <v>0</v>
      </c>
      <c r="AS1163" s="118">
        <f t="shared" si="55"/>
        <v>106200</v>
      </c>
      <c r="AT1163" s="118">
        <f t="shared" si="56"/>
        <v>106200</v>
      </c>
      <c r="AU1163" s="145"/>
    </row>
    <row r="1164" spans="1:47" ht="15" customHeight="1" x14ac:dyDescent="0.3">
      <c r="A1164" s="116" t="s">
        <v>3626</v>
      </c>
      <c r="B1164" s="116" t="s">
        <v>1360</v>
      </c>
      <c r="C1164" s="116">
        <v>1</v>
      </c>
      <c r="D1164" s="116" t="s">
        <v>0</v>
      </c>
      <c r="E1164" s="116" t="s">
        <v>2</v>
      </c>
      <c r="F1164" s="116" t="s">
        <v>1393</v>
      </c>
      <c r="G1164" s="116" t="s">
        <v>1408</v>
      </c>
      <c r="H1164" s="116" t="s">
        <v>1409</v>
      </c>
      <c r="I1164" s="116" t="s">
        <v>1410</v>
      </c>
      <c r="J1164" s="116" t="s">
        <v>4601</v>
      </c>
      <c r="K1164" s="116" t="s">
        <v>611</v>
      </c>
      <c r="L1164" s="116" t="s">
        <v>1398</v>
      </c>
      <c r="M1164" s="116" t="s">
        <v>1405</v>
      </c>
      <c r="N1164" s="116">
        <v>1</v>
      </c>
      <c r="O1164" s="116">
        <v>1</v>
      </c>
      <c r="P1164" s="116">
        <v>1</v>
      </c>
      <c r="Q1164" s="116">
        <v>1</v>
      </c>
      <c r="R1164" s="116">
        <v>1</v>
      </c>
      <c r="S1164" s="116">
        <v>1</v>
      </c>
      <c r="T1164" s="116">
        <v>0</v>
      </c>
      <c r="U1164" s="116">
        <v>0</v>
      </c>
      <c r="V1164" s="116">
        <v>0</v>
      </c>
      <c r="W1164" s="84">
        <v>5000000</v>
      </c>
      <c r="X1164" s="117">
        <v>45387</v>
      </c>
      <c r="Y1164" s="117">
        <v>46482</v>
      </c>
      <c r="Z1164" s="84">
        <v>5000000</v>
      </c>
      <c r="AA1164" s="116" t="s">
        <v>1406</v>
      </c>
      <c r="AB1164" s="116" t="s">
        <v>1407</v>
      </c>
      <c r="AC1164" s="118">
        <v>0</v>
      </c>
      <c r="AD1164" s="118">
        <v>5000000</v>
      </c>
      <c r="AE1164" s="118">
        <v>0</v>
      </c>
      <c r="AF1164" s="118">
        <v>0</v>
      </c>
      <c r="AG1164" s="118">
        <v>0</v>
      </c>
      <c r="AH1164" s="118">
        <v>0</v>
      </c>
      <c r="AI1164" s="118">
        <v>0</v>
      </c>
      <c r="AJ1164" s="118">
        <v>0</v>
      </c>
      <c r="AK1164" s="118">
        <v>0</v>
      </c>
      <c r="AL1164" s="118">
        <v>0</v>
      </c>
      <c r="AM1164" s="118">
        <v>0</v>
      </c>
      <c r="AN1164" s="118">
        <v>0</v>
      </c>
      <c r="AO1164" s="118">
        <v>0</v>
      </c>
      <c r="AP1164" s="118">
        <v>0</v>
      </c>
      <c r="AQ1164" s="118">
        <v>0</v>
      </c>
      <c r="AR1164" s="118">
        <f t="shared" si="54"/>
        <v>5000000</v>
      </c>
      <c r="AS1164" s="118">
        <f t="shared" si="55"/>
        <v>0</v>
      </c>
      <c r="AT1164" s="118">
        <f t="shared" si="56"/>
        <v>5000000</v>
      </c>
      <c r="AU1164" s="145"/>
    </row>
    <row r="1165" spans="1:47" ht="15" customHeight="1" x14ac:dyDescent="0.3">
      <c r="A1165" s="116" t="s">
        <v>3627</v>
      </c>
      <c r="B1165" s="116" t="s">
        <v>1361</v>
      </c>
      <c r="C1165" s="116">
        <v>1</v>
      </c>
      <c r="D1165" s="116" t="s">
        <v>0</v>
      </c>
      <c r="E1165" s="116" t="s">
        <v>2</v>
      </c>
      <c r="F1165" s="116" t="s">
        <v>1393</v>
      </c>
      <c r="G1165" s="116" t="s">
        <v>1408</v>
      </c>
      <c r="H1165" s="116" t="s">
        <v>1409</v>
      </c>
      <c r="I1165" s="116" t="s">
        <v>1410</v>
      </c>
      <c r="J1165" s="116" t="s">
        <v>4601</v>
      </c>
      <c r="K1165" s="116" t="s">
        <v>611</v>
      </c>
      <c r="L1165" s="116" t="s">
        <v>1398</v>
      </c>
      <c r="M1165" s="116" t="s">
        <v>1405</v>
      </c>
      <c r="N1165" s="116">
        <v>1</v>
      </c>
      <c r="O1165" s="116">
        <v>1</v>
      </c>
      <c r="P1165" s="116">
        <v>1</v>
      </c>
      <c r="Q1165" s="116">
        <v>1</v>
      </c>
      <c r="R1165" s="116">
        <v>1</v>
      </c>
      <c r="S1165" s="116">
        <v>1</v>
      </c>
      <c r="T1165" s="116">
        <v>0</v>
      </c>
      <c r="U1165" s="116">
        <v>0</v>
      </c>
      <c r="V1165" s="116">
        <v>0</v>
      </c>
      <c r="W1165" s="84">
        <v>2000000</v>
      </c>
      <c r="X1165" s="117">
        <v>45387</v>
      </c>
      <c r="Y1165" s="117">
        <v>46482</v>
      </c>
      <c r="Z1165" s="84">
        <v>2000000</v>
      </c>
      <c r="AA1165" s="116" t="s">
        <v>1406</v>
      </c>
      <c r="AB1165" s="116" t="s">
        <v>1407</v>
      </c>
      <c r="AC1165" s="118">
        <v>0</v>
      </c>
      <c r="AD1165" s="118">
        <v>2000000</v>
      </c>
      <c r="AE1165" s="118">
        <v>0</v>
      </c>
      <c r="AF1165" s="118">
        <v>0</v>
      </c>
      <c r="AG1165" s="118">
        <v>0</v>
      </c>
      <c r="AH1165" s="118">
        <v>0</v>
      </c>
      <c r="AI1165" s="118">
        <v>0</v>
      </c>
      <c r="AJ1165" s="118">
        <v>0</v>
      </c>
      <c r="AK1165" s="118">
        <v>0</v>
      </c>
      <c r="AL1165" s="118">
        <v>0</v>
      </c>
      <c r="AM1165" s="118">
        <v>0</v>
      </c>
      <c r="AN1165" s="118">
        <v>0</v>
      </c>
      <c r="AO1165" s="118">
        <v>0</v>
      </c>
      <c r="AP1165" s="118">
        <v>0</v>
      </c>
      <c r="AQ1165" s="118">
        <v>0</v>
      </c>
      <c r="AR1165" s="118">
        <f t="shared" si="54"/>
        <v>2000000</v>
      </c>
      <c r="AS1165" s="118">
        <f t="shared" si="55"/>
        <v>0</v>
      </c>
      <c r="AT1165" s="118">
        <f t="shared" si="56"/>
        <v>2000000</v>
      </c>
      <c r="AU1165" s="145"/>
    </row>
    <row r="1166" spans="1:47" ht="15" customHeight="1" x14ac:dyDescent="0.3">
      <c r="A1166" s="116" t="s">
        <v>3628</v>
      </c>
      <c r="B1166" s="116" t="s">
        <v>1362</v>
      </c>
      <c r="C1166" s="116">
        <v>1</v>
      </c>
      <c r="D1166" s="116" t="s">
        <v>0</v>
      </c>
      <c r="E1166" s="116" t="s">
        <v>2</v>
      </c>
      <c r="F1166" s="116" t="s">
        <v>1393</v>
      </c>
      <c r="G1166" s="116" t="s">
        <v>557</v>
      </c>
      <c r="H1166" s="116" t="s">
        <v>1402</v>
      </c>
      <c r="I1166" s="116" t="s">
        <v>1403</v>
      </c>
      <c r="J1166" s="116" t="s">
        <v>1404</v>
      </c>
      <c r="K1166" s="116" t="s">
        <v>557</v>
      </c>
      <c r="L1166" s="116" t="s">
        <v>1398</v>
      </c>
      <c r="M1166" s="116" t="s">
        <v>1405</v>
      </c>
      <c r="N1166" s="116">
        <v>1</v>
      </c>
      <c r="O1166" s="116">
        <v>1</v>
      </c>
      <c r="P1166" s="116">
        <v>1</v>
      </c>
      <c r="Q1166" s="116">
        <v>0</v>
      </c>
      <c r="R1166" s="116">
        <v>0</v>
      </c>
      <c r="S1166" s="116">
        <v>1</v>
      </c>
      <c r="T1166" s="116">
        <v>1</v>
      </c>
      <c r="U1166" s="116">
        <v>1</v>
      </c>
      <c r="V1166" s="116">
        <v>0</v>
      </c>
      <c r="W1166" s="84">
        <v>34571368.609999999</v>
      </c>
      <c r="X1166" s="117">
        <v>45387</v>
      </c>
      <c r="Y1166" s="117">
        <v>46482</v>
      </c>
      <c r="Z1166" s="84">
        <v>34571368.609999999</v>
      </c>
      <c r="AA1166" s="116" t="s">
        <v>1406</v>
      </c>
      <c r="AB1166" s="116" t="s">
        <v>1407</v>
      </c>
      <c r="AC1166" s="118">
        <v>0</v>
      </c>
      <c r="AD1166" s="118">
        <v>34571368.609999999</v>
      </c>
      <c r="AE1166" s="118">
        <v>0</v>
      </c>
      <c r="AF1166" s="118">
        <v>0</v>
      </c>
      <c r="AG1166" s="118">
        <v>0</v>
      </c>
      <c r="AH1166" s="118">
        <v>0</v>
      </c>
      <c r="AI1166" s="118">
        <v>0</v>
      </c>
      <c r="AJ1166" s="118">
        <v>0</v>
      </c>
      <c r="AK1166" s="118">
        <v>0</v>
      </c>
      <c r="AL1166" s="118">
        <v>0</v>
      </c>
      <c r="AM1166" s="118">
        <v>0</v>
      </c>
      <c r="AN1166" s="118">
        <v>0</v>
      </c>
      <c r="AO1166" s="118">
        <v>0</v>
      </c>
      <c r="AP1166" s="118">
        <v>0</v>
      </c>
      <c r="AQ1166" s="118">
        <v>0</v>
      </c>
      <c r="AR1166" s="118">
        <f t="shared" si="54"/>
        <v>34571368.609999999</v>
      </c>
      <c r="AS1166" s="118">
        <f t="shared" si="55"/>
        <v>0</v>
      </c>
      <c r="AT1166" s="118">
        <f t="shared" si="56"/>
        <v>34571368.609999999</v>
      </c>
      <c r="AU1166" s="145"/>
    </row>
    <row r="1167" spans="1:47" ht="15" customHeight="1" x14ac:dyDescent="0.3">
      <c r="A1167" s="116" t="s">
        <v>3629</v>
      </c>
      <c r="B1167" s="116" t="s">
        <v>1363</v>
      </c>
      <c r="C1167" s="116">
        <v>1</v>
      </c>
      <c r="D1167" s="116" t="s">
        <v>0</v>
      </c>
      <c r="E1167" s="116" t="s">
        <v>2</v>
      </c>
      <c r="F1167" s="116" t="s">
        <v>1393</v>
      </c>
      <c r="G1167" s="116" t="s">
        <v>1408</v>
      </c>
      <c r="H1167" s="116" t="s">
        <v>1409</v>
      </c>
      <c r="I1167" s="116" t="s">
        <v>1410</v>
      </c>
      <c r="J1167" s="116" t="s">
        <v>4601</v>
      </c>
      <c r="K1167" s="116" t="s">
        <v>611</v>
      </c>
      <c r="L1167" s="116" t="s">
        <v>1398</v>
      </c>
      <c r="M1167" s="116" t="s">
        <v>1405</v>
      </c>
      <c r="N1167" s="116">
        <v>1</v>
      </c>
      <c r="O1167" s="116">
        <v>1</v>
      </c>
      <c r="P1167" s="116">
        <v>1</v>
      </c>
      <c r="Q1167" s="116">
        <v>1</v>
      </c>
      <c r="R1167" s="116">
        <v>1</v>
      </c>
      <c r="S1167" s="116">
        <v>1</v>
      </c>
      <c r="T1167" s="116">
        <v>0</v>
      </c>
      <c r="U1167" s="116">
        <v>0</v>
      </c>
      <c r="V1167" s="116">
        <v>0</v>
      </c>
      <c r="W1167" s="84">
        <v>1874205.16</v>
      </c>
      <c r="X1167" s="117">
        <v>45387</v>
      </c>
      <c r="Y1167" s="117">
        <v>46482</v>
      </c>
      <c r="Z1167" s="84">
        <v>1874205.16</v>
      </c>
      <c r="AA1167" s="116" t="s">
        <v>1406</v>
      </c>
      <c r="AB1167" s="116" t="s">
        <v>1407</v>
      </c>
      <c r="AC1167" s="118">
        <v>0</v>
      </c>
      <c r="AD1167" s="118">
        <v>1874205.16</v>
      </c>
      <c r="AE1167" s="118">
        <v>0</v>
      </c>
      <c r="AF1167" s="118">
        <v>0</v>
      </c>
      <c r="AG1167" s="118">
        <v>0</v>
      </c>
      <c r="AH1167" s="118">
        <v>0</v>
      </c>
      <c r="AI1167" s="118">
        <v>0</v>
      </c>
      <c r="AJ1167" s="118">
        <v>0</v>
      </c>
      <c r="AK1167" s="118">
        <v>0</v>
      </c>
      <c r="AL1167" s="118">
        <v>0</v>
      </c>
      <c r="AM1167" s="118">
        <v>0</v>
      </c>
      <c r="AN1167" s="118">
        <v>0</v>
      </c>
      <c r="AO1167" s="118">
        <v>0</v>
      </c>
      <c r="AP1167" s="118">
        <v>0</v>
      </c>
      <c r="AQ1167" s="118">
        <v>0</v>
      </c>
      <c r="AR1167" s="118">
        <f t="shared" si="54"/>
        <v>1874205.16</v>
      </c>
      <c r="AS1167" s="118">
        <f t="shared" si="55"/>
        <v>0</v>
      </c>
      <c r="AT1167" s="118">
        <f t="shared" si="56"/>
        <v>1874205.16</v>
      </c>
      <c r="AU1167" s="145"/>
    </row>
    <row r="1168" spans="1:47" ht="15" customHeight="1" x14ac:dyDescent="0.3">
      <c r="A1168" s="116" t="s">
        <v>3630</v>
      </c>
      <c r="B1168" s="116" t="s">
        <v>1364</v>
      </c>
      <c r="C1168" s="116">
        <v>1</v>
      </c>
      <c r="D1168" s="116" t="s">
        <v>0</v>
      </c>
      <c r="E1168" s="116" t="s">
        <v>2</v>
      </c>
      <c r="F1168" s="116" t="s">
        <v>1393</v>
      </c>
      <c r="G1168" s="116" t="s">
        <v>1408</v>
      </c>
      <c r="H1168" s="116" t="s">
        <v>1409</v>
      </c>
      <c r="I1168" s="116" t="s">
        <v>1410</v>
      </c>
      <c r="J1168" s="116" t="s">
        <v>4601</v>
      </c>
      <c r="K1168" s="116" t="s">
        <v>611</v>
      </c>
      <c r="L1168" s="116" t="s">
        <v>1398</v>
      </c>
      <c r="M1168" s="116" t="s">
        <v>1405</v>
      </c>
      <c r="N1168" s="116">
        <v>1</v>
      </c>
      <c r="O1168" s="116">
        <v>1</v>
      </c>
      <c r="P1168" s="116">
        <v>1</v>
      </c>
      <c r="Q1168" s="116">
        <v>1</v>
      </c>
      <c r="R1168" s="116">
        <v>1</v>
      </c>
      <c r="S1168" s="116">
        <v>1</v>
      </c>
      <c r="T1168" s="116">
        <v>0</v>
      </c>
      <c r="U1168" s="116">
        <v>0</v>
      </c>
      <c r="V1168" s="116">
        <v>0</v>
      </c>
      <c r="W1168" s="84">
        <v>2815081.64</v>
      </c>
      <c r="X1168" s="117">
        <v>45387</v>
      </c>
      <c r="Y1168" s="117">
        <v>46482</v>
      </c>
      <c r="Z1168" s="84">
        <v>2815081.64</v>
      </c>
      <c r="AA1168" s="116" t="s">
        <v>1406</v>
      </c>
      <c r="AB1168" s="116" t="s">
        <v>1407</v>
      </c>
      <c r="AC1168" s="118">
        <v>0</v>
      </c>
      <c r="AD1168" s="118">
        <v>2815081.64</v>
      </c>
      <c r="AE1168" s="118">
        <v>0</v>
      </c>
      <c r="AF1168" s="118">
        <v>0</v>
      </c>
      <c r="AG1168" s="118">
        <v>0</v>
      </c>
      <c r="AH1168" s="118">
        <v>0</v>
      </c>
      <c r="AI1168" s="118">
        <v>0</v>
      </c>
      <c r="AJ1168" s="118">
        <v>0</v>
      </c>
      <c r="AK1168" s="118">
        <v>0</v>
      </c>
      <c r="AL1168" s="118">
        <v>0</v>
      </c>
      <c r="AM1168" s="118">
        <v>0</v>
      </c>
      <c r="AN1168" s="118">
        <v>0</v>
      </c>
      <c r="AO1168" s="118">
        <v>0</v>
      </c>
      <c r="AP1168" s="118">
        <v>0</v>
      </c>
      <c r="AQ1168" s="118">
        <v>0</v>
      </c>
      <c r="AR1168" s="118">
        <f t="shared" si="54"/>
        <v>2815081.64</v>
      </c>
      <c r="AS1168" s="118">
        <f t="shared" si="55"/>
        <v>0</v>
      </c>
      <c r="AT1168" s="118">
        <f t="shared" si="56"/>
        <v>2815081.64</v>
      </c>
      <c r="AU1168" s="145"/>
    </row>
    <row r="1169" spans="1:47" ht="15" customHeight="1" x14ac:dyDescent="0.3">
      <c r="A1169" s="116" t="s">
        <v>3631</v>
      </c>
      <c r="B1169" s="116" t="s">
        <v>1365</v>
      </c>
      <c r="C1169" s="116">
        <v>1</v>
      </c>
      <c r="D1169" s="116" t="s">
        <v>0</v>
      </c>
      <c r="E1169" s="116" t="s">
        <v>2</v>
      </c>
      <c r="F1169" s="116" t="s">
        <v>1393</v>
      </c>
      <c r="G1169" s="116" t="s">
        <v>323</v>
      </c>
      <c r="H1169" s="116" t="s">
        <v>1402</v>
      </c>
      <c r="I1169" s="116" t="s">
        <v>1403</v>
      </c>
      <c r="J1169" s="116" t="s">
        <v>1404</v>
      </c>
      <c r="K1169" s="116" t="s">
        <v>549</v>
      </c>
      <c r="L1169" s="116" t="s">
        <v>1398</v>
      </c>
      <c r="M1169" s="116" t="s">
        <v>1405</v>
      </c>
      <c r="N1169" s="116">
        <v>1</v>
      </c>
      <c r="O1169" s="116">
        <v>1</v>
      </c>
      <c r="P1169" s="116">
        <v>1</v>
      </c>
      <c r="Q1169" s="116">
        <v>0</v>
      </c>
      <c r="R1169" s="116">
        <v>0</v>
      </c>
      <c r="S1169" s="116">
        <v>1</v>
      </c>
      <c r="T1169" s="116">
        <v>1</v>
      </c>
      <c r="U1169" s="116">
        <v>1</v>
      </c>
      <c r="V1169" s="116">
        <v>0</v>
      </c>
      <c r="W1169" s="84">
        <v>200000000</v>
      </c>
      <c r="X1169" s="117">
        <v>45506</v>
      </c>
      <c r="Y1169" s="117">
        <v>47332</v>
      </c>
      <c r="Z1169" s="84">
        <v>200000000</v>
      </c>
      <c r="AA1169" s="116" t="s">
        <v>1406</v>
      </c>
      <c r="AB1169" s="116" t="s">
        <v>1407</v>
      </c>
      <c r="AC1169" s="118">
        <v>0</v>
      </c>
      <c r="AD1169" s="118">
        <v>0</v>
      </c>
      <c r="AE1169" s="118">
        <v>0</v>
      </c>
      <c r="AF1169" s="118">
        <v>200000000</v>
      </c>
      <c r="AG1169" s="118">
        <v>0</v>
      </c>
      <c r="AH1169" s="118">
        <v>0</v>
      </c>
      <c r="AI1169" s="118">
        <v>0</v>
      </c>
      <c r="AJ1169" s="118">
        <v>0</v>
      </c>
      <c r="AK1169" s="118">
        <v>0</v>
      </c>
      <c r="AL1169" s="118">
        <v>0</v>
      </c>
      <c r="AM1169" s="118">
        <v>0</v>
      </c>
      <c r="AN1169" s="118">
        <v>0</v>
      </c>
      <c r="AO1169" s="118">
        <v>0</v>
      </c>
      <c r="AP1169" s="118">
        <v>0</v>
      </c>
      <c r="AQ1169" s="118">
        <v>0</v>
      </c>
      <c r="AR1169" s="118">
        <f t="shared" si="54"/>
        <v>0</v>
      </c>
      <c r="AS1169" s="118">
        <f t="shared" si="55"/>
        <v>200000000</v>
      </c>
      <c r="AT1169" s="118">
        <f t="shared" si="56"/>
        <v>200000000</v>
      </c>
      <c r="AU1169" s="145"/>
    </row>
    <row r="1170" spans="1:47" ht="15" customHeight="1" x14ac:dyDescent="0.3">
      <c r="A1170" s="116" t="s">
        <v>3632</v>
      </c>
      <c r="B1170" s="116" t="s">
        <v>1366</v>
      </c>
      <c r="C1170" s="116">
        <v>1</v>
      </c>
      <c r="D1170" s="116" t="s">
        <v>0</v>
      </c>
      <c r="E1170" s="116" t="s">
        <v>2</v>
      </c>
      <c r="F1170" s="116" t="s">
        <v>1393</v>
      </c>
      <c r="G1170" s="116" t="s">
        <v>787</v>
      </c>
      <c r="H1170" s="116" t="s">
        <v>1402</v>
      </c>
      <c r="I1170" s="116" t="s">
        <v>1403</v>
      </c>
      <c r="J1170" s="116" t="s">
        <v>1404</v>
      </c>
      <c r="K1170" s="116" t="s">
        <v>787</v>
      </c>
      <c r="L1170" s="116" t="s">
        <v>1398</v>
      </c>
      <c r="M1170" s="116" t="s">
        <v>1405</v>
      </c>
      <c r="N1170" s="116">
        <v>1</v>
      </c>
      <c r="O1170" s="116">
        <v>1</v>
      </c>
      <c r="P1170" s="116">
        <v>1</v>
      </c>
      <c r="Q1170" s="116">
        <v>0</v>
      </c>
      <c r="R1170" s="116">
        <v>0</v>
      </c>
      <c r="S1170" s="116">
        <v>1</v>
      </c>
      <c r="T1170" s="116">
        <v>1</v>
      </c>
      <c r="U1170" s="116">
        <v>1</v>
      </c>
      <c r="V1170" s="116">
        <v>0</v>
      </c>
      <c r="W1170" s="84">
        <v>22600000</v>
      </c>
      <c r="X1170" s="117">
        <v>45544</v>
      </c>
      <c r="Y1170" s="117">
        <v>47370</v>
      </c>
      <c r="Z1170" s="84">
        <v>22600000</v>
      </c>
      <c r="AA1170" s="116" t="s">
        <v>1406</v>
      </c>
      <c r="AB1170" s="116" t="s">
        <v>1407</v>
      </c>
      <c r="AC1170" s="118">
        <v>0</v>
      </c>
      <c r="AD1170" s="118">
        <v>0</v>
      </c>
      <c r="AE1170" s="118">
        <v>0</v>
      </c>
      <c r="AF1170" s="118">
        <v>22600000</v>
      </c>
      <c r="AG1170" s="118">
        <v>0</v>
      </c>
      <c r="AH1170" s="118">
        <v>0</v>
      </c>
      <c r="AI1170" s="118">
        <v>0</v>
      </c>
      <c r="AJ1170" s="118">
        <v>0</v>
      </c>
      <c r="AK1170" s="118">
        <v>0</v>
      </c>
      <c r="AL1170" s="118">
        <v>0</v>
      </c>
      <c r="AM1170" s="118">
        <v>0</v>
      </c>
      <c r="AN1170" s="118">
        <v>0</v>
      </c>
      <c r="AO1170" s="118">
        <v>0</v>
      </c>
      <c r="AP1170" s="118">
        <v>0</v>
      </c>
      <c r="AQ1170" s="118">
        <v>0</v>
      </c>
      <c r="AR1170" s="118">
        <f t="shared" si="54"/>
        <v>0</v>
      </c>
      <c r="AS1170" s="118">
        <f t="shared" si="55"/>
        <v>22600000</v>
      </c>
      <c r="AT1170" s="118">
        <f t="shared" si="56"/>
        <v>22600000</v>
      </c>
      <c r="AU1170" s="145"/>
    </row>
    <row r="1171" spans="1:47" ht="15" customHeight="1" x14ac:dyDescent="0.3">
      <c r="A1171" s="116" t="s">
        <v>3633</v>
      </c>
      <c r="B1171" s="116" t="s">
        <v>1367</v>
      </c>
      <c r="C1171" s="116">
        <v>1</v>
      </c>
      <c r="D1171" s="116" t="s">
        <v>0</v>
      </c>
      <c r="E1171" s="116" t="s">
        <v>2</v>
      </c>
      <c r="F1171" s="116" t="s">
        <v>1393</v>
      </c>
      <c r="G1171" s="116" t="s">
        <v>1408</v>
      </c>
      <c r="H1171" s="116" t="s">
        <v>1409</v>
      </c>
      <c r="I1171" s="116" t="s">
        <v>1410</v>
      </c>
      <c r="J1171" s="116" t="s">
        <v>4601</v>
      </c>
      <c r="K1171" s="116" t="s">
        <v>611</v>
      </c>
      <c r="L1171" s="116" t="s">
        <v>1398</v>
      </c>
      <c r="M1171" s="116" t="s">
        <v>1405</v>
      </c>
      <c r="N1171" s="116">
        <v>1</v>
      </c>
      <c r="O1171" s="116">
        <v>1</v>
      </c>
      <c r="P1171" s="116">
        <v>1</v>
      </c>
      <c r="Q1171" s="116">
        <v>1</v>
      </c>
      <c r="R1171" s="116">
        <v>1</v>
      </c>
      <c r="S1171" s="116">
        <v>1</v>
      </c>
      <c r="T1171" s="116">
        <v>0</v>
      </c>
      <c r="U1171" s="116">
        <v>0</v>
      </c>
      <c r="V1171" s="116">
        <v>0</v>
      </c>
      <c r="W1171" s="84">
        <v>4885517.0999999996</v>
      </c>
      <c r="X1171" s="117">
        <v>45387</v>
      </c>
      <c r="Y1171" s="117">
        <v>46482</v>
      </c>
      <c r="Z1171" s="84">
        <v>4885517.0999999996</v>
      </c>
      <c r="AA1171" s="116" t="s">
        <v>1406</v>
      </c>
      <c r="AB1171" s="116" t="s">
        <v>1407</v>
      </c>
      <c r="AC1171" s="118">
        <v>0</v>
      </c>
      <c r="AD1171" s="118">
        <v>4885517.0999999996</v>
      </c>
      <c r="AE1171" s="118">
        <v>0</v>
      </c>
      <c r="AF1171" s="118">
        <v>0</v>
      </c>
      <c r="AG1171" s="118">
        <v>0</v>
      </c>
      <c r="AH1171" s="118">
        <v>0</v>
      </c>
      <c r="AI1171" s="118">
        <v>0</v>
      </c>
      <c r="AJ1171" s="118">
        <v>0</v>
      </c>
      <c r="AK1171" s="118">
        <v>0</v>
      </c>
      <c r="AL1171" s="118">
        <v>0</v>
      </c>
      <c r="AM1171" s="118">
        <v>0</v>
      </c>
      <c r="AN1171" s="118">
        <v>0</v>
      </c>
      <c r="AO1171" s="118">
        <v>0</v>
      </c>
      <c r="AP1171" s="118">
        <v>0</v>
      </c>
      <c r="AQ1171" s="118">
        <v>0</v>
      </c>
      <c r="AR1171" s="118">
        <f t="shared" si="54"/>
        <v>4885517.0999999996</v>
      </c>
      <c r="AS1171" s="118">
        <f t="shared" si="55"/>
        <v>0</v>
      </c>
      <c r="AT1171" s="118">
        <f t="shared" si="56"/>
        <v>4885517.0999999996</v>
      </c>
      <c r="AU1171" s="145"/>
    </row>
    <row r="1172" spans="1:47" ht="15" customHeight="1" x14ac:dyDescent="0.3">
      <c r="A1172" s="116" t="s">
        <v>3634</v>
      </c>
      <c r="B1172" s="116" t="s">
        <v>1368</v>
      </c>
      <c r="C1172" s="116">
        <v>1</v>
      </c>
      <c r="D1172" s="116" t="s">
        <v>0</v>
      </c>
      <c r="E1172" s="116" t="s">
        <v>2</v>
      </c>
      <c r="F1172" s="116" t="s">
        <v>1393</v>
      </c>
      <c r="G1172" s="116" t="s">
        <v>1408</v>
      </c>
      <c r="H1172" s="116" t="s">
        <v>1409</v>
      </c>
      <c r="I1172" s="116" t="s">
        <v>1410</v>
      </c>
      <c r="J1172" s="116" t="s">
        <v>4601</v>
      </c>
      <c r="K1172" s="116" t="s">
        <v>611</v>
      </c>
      <c r="L1172" s="116" t="s">
        <v>1398</v>
      </c>
      <c r="M1172" s="116" t="s">
        <v>1405</v>
      </c>
      <c r="N1172" s="116">
        <v>1</v>
      </c>
      <c r="O1172" s="116">
        <v>1</v>
      </c>
      <c r="P1172" s="116">
        <v>1</v>
      </c>
      <c r="Q1172" s="116">
        <v>1</v>
      </c>
      <c r="R1172" s="116">
        <v>1</v>
      </c>
      <c r="S1172" s="116">
        <v>1</v>
      </c>
      <c r="T1172" s="116">
        <v>0</v>
      </c>
      <c r="U1172" s="116">
        <v>0</v>
      </c>
      <c r="V1172" s="116">
        <v>0</v>
      </c>
      <c r="W1172" s="84">
        <v>152027.98000000001</v>
      </c>
      <c r="X1172" s="117">
        <v>45551</v>
      </c>
      <c r="Y1172" s="117">
        <v>46646</v>
      </c>
      <c r="Z1172" s="84">
        <v>152027.98000000001</v>
      </c>
      <c r="AA1172" s="116" t="s">
        <v>1406</v>
      </c>
      <c r="AB1172" s="116" t="s">
        <v>1407</v>
      </c>
      <c r="AC1172" s="118">
        <v>0</v>
      </c>
      <c r="AD1172" s="118">
        <v>152027.98000000001</v>
      </c>
      <c r="AE1172" s="118">
        <v>0</v>
      </c>
      <c r="AF1172" s="118">
        <v>0</v>
      </c>
      <c r="AG1172" s="118">
        <v>0</v>
      </c>
      <c r="AH1172" s="118">
        <v>0</v>
      </c>
      <c r="AI1172" s="118">
        <v>0</v>
      </c>
      <c r="AJ1172" s="118">
        <v>0</v>
      </c>
      <c r="AK1172" s="118">
        <v>0</v>
      </c>
      <c r="AL1172" s="118">
        <v>0</v>
      </c>
      <c r="AM1172" s="118">
        <v>0</v>
      </c>
      <c r="AN1172" s="118">
        <v>0</v>
      </c>
      <c r="AO1172" s="118">
        <v>0</v>
      </c>
      <c r="AP1172" s="118">
        <v>0</v>
      </c>
      <c r="AQ1172" s="118">
        <v>0</v>
      </c>
      <c r="AR1172" s="118">
        <f t="shared" si="54"/>
        <v>152027.98000000001</v>
      </c>
      <c r="AS1172" s="118">
        <f t="shared" si="55"/>
        <v>0</v>
      </c>
      <c r="AT1172" s="118">
        <f t="shared" si="56"/>
        <v>152027.98000000001</v>
      </c>
      <c r="AU1172" s="145"/>
    </row>
    <row r="1173" spans="1:47" ht="15" customHeight="1" x14ac:dyDescent="0.3">
      <c r="A1173" s="116" t="s">
        <v>3635</v>
      </c>
      <c r="B1173" s="116" t="s">
        <v>1369</v>
      </c>
      <c r="C1173" s="116">
        <v>1</v>
      </c>
      <c r="D1173" s="116" t="s">
        <v>0</v>
      </c>
      <c r="E1173" s="116" t="s">
        <v>2</v>
      </c>
      <c r="F1173" s="116" t="s">
        <v>1393</v>
      </c>
      <c r="G1173" s="116" t="s">
        <v>787</v>
      </c>
      <c r="H1173" s="116" t="s">
        <v>1402</v>
      </c>
      <c r="I1173" s="116" t="s">
        <v>1403</v>
      </c>
      <c r="J1173" s="116" t="s">
        <v>1404</v>
      </c>
      <c r="K1173" s="116" t="s">
        <v>787</v>
      </c>
      <c r="L1173" s="116" t="s">
        <v>1398</v>
      </c>
      <c r="M1173" s="116" t="s">
        <v>1405</v>
      </c>
      <c r="N1173" s="116">
        <v>1</v>
      </c>
      <c r="O1173" s="116">
        <v>1</v>
      </c>
      <c r="P1173" s="116">
        <v>1</v>
      </c>
      <c r="Q1173" s="116">
        <v>0</v>
      </c>
      <c r="R1173" s="116">
        <v>0</v>
      </c>
      <c r="S1173" s="116">
        <v>1</v>
      </c>
      <c r="T1173" s="116">
        <v>1</v>
      </c>
      <c r="U1173" s="116">
        <v>1</v>
      </c>
      <c r="V1173" s="116">
        <v>0</v>
      </c>
      <c r="W1173" s="84">
        <v>22067100.550000001</v>
      </c>
      <c r="X1173" s="117">
        <v>45455</v>
      </c>
      <c r="Y1173" s="117">
        <v>47281</v>
      </c>
      <c r="Z1173" s="84">
        <v>22067100.550000001</v>
      </c>
      <c r="AA1173" s="116" t="s">
        <v>1406</v>
      </c>
      <c r="AB1173" s="116" t="s">
        <v>1407</v>
      </c>
      <c r="AC1173" s="118">
        <v>0</v>
      </c>
      <c r="AD1173" s="118">
        <v>0</v>
      </c>
      <c r="AE1173" s="118">
        <v>0</v>
      </c>
      <c r="AF1173" s="118">
        <v>22067100.550000001</v>
      </c>
      <c r="AG1173" s="118">
        <v>0</v>
      </c>
      <c r="AH1173" s="118">
        <v>0</v>
      </c>
      <c r="AI1173" s="118">
        <v>0</v>
      </c>
      <c r="AJ1173" s="118">
        <v>0</v>
      </c>
      <c r="AK1173" s="118">
        <v>0</v>
      </c>
      <c r="AL1173" s="118">
        <v>0</v>
      </c>
      <c r="AM1173" s="118">
        <v>0</v>
      </c>
      <c r="AN1173" s="118">
        <v>0</v>
      </c>
      <c r="AO1173" s="118">
        <v>0</v>
      </c>
      <c r="AP1173" s="118">
        <v>0</v>
      </c>
      <c r="AQ1173" s="118">
        <v>0</v>
      </c>
      <c r="AR1173" s="118">
        <f t="shared" si="54"/>
        <v>0</v>
      </c>
      <c r="AS1173" s="118">
        <f t="shared" si="55"/>
        <v>22067100.550000001</v>
      </c>
      <c r="AT1173" s="118">
        <f t="shared" si="56"/>
        <v>22067100.550000001</v>
      </c>
      <c r="AU1173" s="145"/>
    </row>
    <row r="1174" spans="1:47" ht="15" customHeight="1" x14ac:dyDescent="0.3">
      <c r="A1174" s="116" t="s">
        <v>3636</v>
      </c>
      <c r="B1174" s="116" t="s">
        <v>1370</v>
      </c>
      <c r="C1174" s="116">
        <v>1</v>
      </c>
      <c r="D1174" s="116" t="s">
        <v>0</v>
      </c>
      <c r="E1174" s="116" t="s">
        <v>2</v>
      </c>
      <c r="F1174" s="116" t="s">
        <v>1393</v>
      </c>
      <c r="G1174" s="116" t="s">
        <v>1408</v>
      </c>
      <c r="H1174" s="116" t="s">
        <v>1409</v>
      </c>
      <c r="I1174" s="116" t="s">
        <v>1410</v>
      </c>
      <c r="J1174" s="116" t="s">
        <v>4601</v>
      </c>
      <c r="K1174" s="116" t="s">
        <v>611</v>
      </c>
      <c r="L1174" s="116" t="s">
        <v>1398</v>
      </c>
      <c r="M1174" s="116" t="s">
        <v>1405</v>
      </c>
      <c r="N1174" s="116">
        <v>1</v>
      </c>
      <c r="O1174" s="116">
        <v>1</v>
      </c>
      <c r="P1174" s="116">
        <v>1</v>
      </c>
      <c r="Q1174" s="116">
        <v>1</v>
      </c>
      <c r="R1174" s="116">
        <v>1</v>
      </c>
      <c r="S1174" s="116">
        <v>1</v>
      </c>
      <c r="T1174" s="116">
        <v>0</v>
      </c>
      <c r="U1174" s="116">
        <v>0</v>
      </c>
      <c r="V1174" s="116">
        <v>0</v>
      </c>
      <c r="W1174" s="84">
        <v>1000000</v>
      </c>
      <c r="X1174" s="117">
        <v>45387</v>
      </c>
      <c r="Y1174" s="117">
        <v>46482</v>
      </c>
      <c r="Z1174" s="84">
        <v>1000000</v>
      </c>
      <c r="AA1174" s="116" t="s">
        <v>1406</v>
      </c>
      <c r="AB1174" s="116" t="s">
        <v>1407</v>
      </c>
      <c r="AC1174" s="118">
        <v>0</v>
      </c>
      <c r="AD1174" s="118">
        <v>1000000</v>
      </c>
      <c r="AE1174" s="118">
        <v>0</v>
      </c>
      <c r="AF1174" s="118">
        <v>0</v>
      </c>
      <c r="AG1174" s="118">
        <v>0</v>
      </c>
      <c r="AH1174" s="118">
        <v>0</v>
      </c>
      <c r="AI1174" s="118">
        <v>0</v>
      </c>
      <c r="AJ1174" s="118">
        <v>0</v>
      </c>
      <c r="AK1174" s="118">
        <v>0</v>
      </c>
      <c r="AL1174" s="118">
        <v>0</v>
      </c>
      <c r="AM1174" s="118">
        <v>0</v>
      </c>
      <c r="AN1174" s="118">
        <v>0</v>
      </c>
      <c r="AO1174" s="118">
        <v>0</v>
      </c>
      <c r="AP1174" s="118">
        <v>0</v>
      </c>
      <c r="AQ1174" s="118">
        <v>0</v>
      </c>
      <c r="AR1174" s="118">
        <f t="shared" si="54"/>
        <v>1000000</v>
      </c>
      <c r="AS1174" s="118">
        <f t="shared" si="55"/>
        <v>0</v>
      </c>
      <c r="AT1174" s="118">
        <f t="shared" si="56"/>
        <v>1000000</v>
      </c>
      <c r="AU1174" s="145"/>
    </row>
    <row r="1175" spans="1:47" ht="15" customHeight="1" x14ac:dyDescent="0.3">
      <c r="A1175" s="116" t="s">
        <v>3637</v>
      </c>
      <c r="B1175" s="116" t="s">
        <v>1371</v>
      </c>
      <c r="C1175" s="116">
        <v>1</v>
      </c>
      <c r="D1175" s="116" t="s">
        <v>0</v>
      </c>
      <c r="E1175" s="116" t="s">
        <v>2</v>
      </c>
      <c r="F1175" s="116" t="s">
        <v>1393</v>
      </c>
      <c r="G1175" s="116" t="s">
        <v>323</v>
      </c>
      <c r="H1175" s="116" t="s">
        <v>1402</v>
      </c>
      <c r="I1175" s="116" t="s">
        <v>1403</v>
      </c>
      <c r="J1175" s="116" t="s">
        <v>1404</v>
      </c>
      <c r="K1175" s="116" t="s">
        <v>549</v>
      </c>
      <c r="L1175" s="116" t="s">
        <v>1398</v>
      </c>
      <c r="M1175" s="116" t="s">
        <v>1405</v>
      </c>
      <c r="N1175" s="116">
        <v>1</v>
      </c>
      <c r="O1175" s="116">
        <v>1</v>
      </c>
      <c r="P1175" s="116">
        <v>1</v>
      </c>
      <c r="Q1175" s="116">
        <v>0</v>
      </c>
      <c r="R1175" s="116">
        <v>0</v>
      </c>
      <c r="S1175" s="116">
        <v>1</v>
      </c>
      <c r="T1175" s="116">
        <v>1</v>
      </c>
      <c r="U1175" s="116">
        <v>1</v>
      </c>
      <c r="V1175" s="116">
        <v>0</v>
      </c>
      <c r="W1175" s="84">
        <v>55000000</v>
      </c>
      <c r="X1175" s="117">
        <v>45565</v>
      </c>
      <c r="Y1175" s="117">
        <v>48121</v>
      </c>
      <c r="Z1175" s="84">
        <v>55000000</v>
      </c>
      <c r="AA1175" s="116" t="s">
        <v>1406</v>
      </c>
      <c r="AB1175" s="116" t="s">
        <v>1407</v>
      </c>
      <c r="AC1175" s="118">
        <v>0</v>
      </c>
      <c r="AD1175" s="118">
        <v>0</v>
      </c>
      <c r="AE1175" s="118">
        <v>0</v>
      </c>
      <c r="AF1175" s="118">
        <v>0</v>
      </c>
      <c r="AG1175" s="118">
        <v>0</v>
      </c>
      <c r="AH1175" s="118">
        <v>55000000</v>
      </c>
      <c r="AI1175" s="118">
        <v>0</v>
      </c>
      <c r="AJ1175" s="118">
        <v>0</v>
      </c>
      <c r="AK1175" s="118">
        <v>0</v>
      </c>
      <c r="AL1175" s="118">
        <v>0</v>
      </c>
      <c r="AM1175" s="118">
        <v>0</v>
      </c>
      <c r="AN1175" s="118">
        <v>0</v>
      </c>
      <c r="AO1175" s="118">
        <v>0</v>
      </c>
      <c r="AP1175" s="118">
        <v>0</v>
      </c>
      <c r="AQ1175" s="118">
        <v>0</v>
      </c>
      <c r="AR1175" s="118">
        <f t="shared" si="54"/>
        <v>0</v>
      </c>
      <c r="AS1175" s="118">
        <f t="shared" si="55"/>
        <v>55000000</v>
      </c>
      <c r="AT1175" s="118">
        <f t="shared" si="56"/>
        <v>55000000</v>
      </c>
      <c r="AU1175" s="145"/>
    </row>
    <row r="1176" spans="1:47" ht="15" customHeight="1" x14ac:dyDescent="0.3">
      <c r="A1176" s="116" t="s">
        <v>3638</v>
      </c>
      <c r="B1176" s="116" t="s">
        <v>1372</v>
      </c>
      <c r="C1176" s="116">
        <v>1</v>
      </c>
      <c r="D1176" s="116" t="s">
        <v>0</v>
      </c>
      <c r="E1176" s="116" t="s">
        <v>2</v>
      </c>
      <c r="F1176" s="116" t="s">
        <v>1393</v>
      </c>
      <c r="G1176" s="116" t="s">
        <v>323</v>
      </c>
      <c r="H1176" s="116" t="s">
        <v>1402</v>
      </c>
      <c r="I1176" s="116" t="s">
        <v>1403</v>
      </c>
      <c r="J1176" s="116" t="s">
        <v>1404</v>
      </c>
      <c r="K1176" s="116" t="s">
        <v>549</v>
      </c>
      <c r="L1176" s="116" t="s">
        <v>1398</v>
      </c>
      <c r="M1176" s="116" t="s">
        <v>1405</v>
      </c>
      <c r="N1176" s="116">
        <v>1</v>
      </c>
      <c r="O1176" s="116">
        <v>1</v>
      </c>
      <c r="P1176" s="116">
        <v>1</v>
      </c>
      <c r="Q1176" s="116">
        <v>0</v>
      </c>
      <c r="R1176" s="116">
        <v>0</v>
      </c>
      <c r="S1176" s="116">
        <v>1</v>
      </c>
      <c r="T1176" s="116">
        <v>1</v>
      </c>
      <c r="U1176" s="116">
        <v>1</v>
      </c>
      <c r="V1176" s="116">
        <v>0</v>
      </c>
      <c r="W1176" s="84">
        <v>200000000</v>
      </c>
      <c r="X1176" s="117">
        <v>45565</v>
      </c>
      <c r="Y1176" s="117">
        <v>48121</v>
      </c>
      <c r="Z1176" s="84">
        <v>200000000</v>
      </c>
      <c r="AA1176" s="116" t="s">
        <v>1406</v>
      </c>
      <c r="AB1176" s="116" t="s">
        <v>1407</v>
      </c>
      <c r="AC1176" s="118">
        <v>0</v>
      </c>
      <c r="AD1176" s="118">
        <v>0</v>
      </c>
      <c r="AE1176" s="118">
        <v>0</v>
      </c>
      <c r="AF1176" s="118">
        <v>0</v>
      </c>
      <c r="AG1176" s="118">
        <v>0</v>
      </c>
      <c r="AH1176" s="118">
        <v>200000000</v>
      </c>
      <c r="AI1176" s="118">
        <v>0</v>
      </c>
      <c r="AJ1176" s="118">
        <v>0</v>
      </c>
      <c r="AK1176" s="118">
        <v>0</v>
      </c>
      <c r="AL1176" s="118">
        <v>0</v>
      </c>
      <c r="AM1176" s="118">
        <v>0</v>
      </c>
      <c r="AN1176" s="118">
        <v>0</v>
      </c>
      <c r="AO1176" s="118">
        <v>0</v>
      </c>
      <c r="AP1176" s="118">
        <v>0</v>
      </c>
      <c r="AQ1176" s="118">
        <v>0</v>
      </c>
      <c r="AR1176" s="118">
        <f t="shared" si="54"/>
        <v>0</v>
      </c>
      <c r="AS1176" s="118">
        <f t="shared" si="55"/>
        <v>200000000</v>
      </c>
      <c r="AT1176" s="118">
        <f t="shared" si="56"/>
        <v>200000000</v>
      </c>
      <c r="AU1176" s="145"/>
    </row>
    <row r="1177" spans="1:47" ht="15" customHeight="1" x14ac:dyDescent="0.3">
      <c r="A1177" s="116" t="s">
        <v>3639</v>
      </c>
      <c r="B1177" s="116" t="s">
        <v>1373</v>
      </c>
      <c r="C1177" s="116">
        <v>1</v>
      </c>
      <c r="D1177" s="116" t="s">
        <v>0</v>
      </c>
      <c r="E1177" s="116" t="s">
        <v>2</v>
      </c>
      <c r="F1177" s="116" t="s">
        <v>1393</v>
      </c>
      <c r="G1177" s="116" t="s">
        <v>1408</v>
      </c>
      <c r="H1177" s="116" t="s">
        <v>1409</v>
      </c>
      <c r="I1177" s="116" t="s">
        <v>1410</v>
      </c>
      <c r="J1177" s="116" t="s">
        <v>4601</v>
      </c>
      <c r="K1177" s="116" t="s">
        <v>611</v>
      </c>
      <c r="L1177" s="116" t="s">
        <v>1398</v>
      </c>
      <c r="M1177" s="116" t="s">
        <v>1405</v>
      </c>
      <c r="N1177" s="116">
        <v>1</v>
      </c>
      <c r="O1177" s="116">
        <v>1</v>
      </c>
      <c r="P1177" s="116">
        <v>1</v>
      </c>
      <c r="Q1177" s="116">
        <v>1</v>
      </c>
      <c r="R1177" s="116">
        <v>1</v>
      </c>
      <c r="S1177" s="116">
        <v>1</v>
      </c>
      <c r="T1177" s="116">
        <v>0</v>
      </c>
      <c r="U1177" s="116">
        <v>0</v>
      </c>
      <c r="V1177" s="116">
        <v>0</v>
      </c>
      <c r="W1177" s="84">
        <v>8100000</v>
      </c>
      <c r="X1177" s="117">
        <v>45387</v>
      </c>
      <c r="Y1177" s="117">
        <v>46482</v>
      </c>
      <c r="Z1177" s="84">
        <v>8100000</v>
      </c>
      <c r="AA1177" s="116" t="s">
        <v>1406</v>
      </c>
      <c r="AB1177" s="116" t="s">
        <v>1407</v>
      </c>
      <c r="AC1177" s="118">
        <v>0</v>
      </c>
      <c r="AD1177" s="118">
        <v>8100000</v>
      </c>
      <c r="AE1177" s="118">
        <v>0</v>
      </c>
      <c r="AF1177" s="118">
        <v>0</v>
      </c>
      <c r="AG1177" s="118">
        <v>0</v>
      </c>
      <c r="AH1177" s="118">
        <v>0</v>
      </c>
      <c r="AI1177" s="118">
        <v>0</v>
      </c>
      <c r="AJ1177" s="118">
        <v>0</v>
      </c>
      <c r="AK1177" s="118">
        <v>0</v>
      </c>
      <c r="AL1177" s="118">
        <v>0</v>
      </c>
      <c r="AM1177" s="118">
        <v>0</v>
      </c>
      <c r="AN1177" s="118">
        <v>0</v>
      </c>
      <c r="AO1177" s="118">
        <v>0</v>
      </c>
      <c r="AP1177" s="118">
        <v>0</v>
      </c>
      <c r="AQ1177" s="118">
        <v>0</v>
      </c>
      <c r="AR1177" s="118">
        <f t="shared" si="54"/>
        <v>8100000</v>
      </c>
      <c r="AS1177" s="118">
        <f t="shared" si="55"/>
        <v>0</v>
      </c>
      <c r="AT1177" s="118">
        <f t="shared" si="56"/>
        <v>8100000</v>
      </c>
      <c r="AU1177" s="145"/>
    </row>
    <row r="1178" spans="1:47" ht="15" customHeight="1" x14ac:dyDescent="0.3">
      <c r="A1178" s="116" t="s">
        <v>3640</v>
      </c>
      <c r="B1178" s="116" t="s">
        <v>1374</v>
      </c>
      <c r="C1178" s="116">
        <v>1</v>
      </c>
      <c r="D1178" s="116" t="s">
        <v>0</v>
      </c>
      <c r="E1178" s="116" t="s">
        <v>2</v>
      </c>
      <c r="F1178" s="116" t="s">
        <v>1393</v>
      </c>
      <c r="G1178" s="116" t="s">
        <v>1408</v>
      </c>
      <c r="H1178" s="116" t="s">
        <v>1409</v>
      </c>
      <c r="I1178" s="116" t="s">
        <v>1410</v>
      </c>
      <c r="J1178" s="116" t="s">
        <v>4601</v>
      </c>
      <c r="K1178" s="116" t="s">
        <v>611</v>
      </c>
      <c r="L1178" s="116" t="s">
        <v>1398</v>
      </c>
      <c r="M1178" s="116" t="s">
        <v>1405</v>
      </c>
      <c r="N1178" s="116">
        <v>1</v>
      </c>
      <c r="O1178" s="116">
        <v>1</v>
      </c>
      <c r="P1178" s="116">
        <v>1</v>
      </c>
      <c r="Q1178" s="116">
        <v>1</v>
      </c>
      <c r="R1178" s="116">
        <v>1</v>
      </c>
      <c r="S1178" s="116">
        <v>1</v>
      </c>
      <c r="T1178" s="116">
        <v>0</v>
      </c>
      <c r="U1178" s="116">
        <v>0</v>
      </c>
      <c r="V1178" s="116">
        <v>0</v>
      </c>
      <c r="W1178" s="84">
        <v>8100000</v>
      </c>
      <c r="X1178" s="117">
        <v>45387</v>
      </c>
      <c r="Y1178" s="117">
        <v>46482</v>
      </c>
      <c r="Z1178" s="84">
        <v>8100000</v>
      </c>
      <c r="AA1178" s="116" t="s">
        <v>1406</v>
      </c>
      <c r="AB1178" s="116" t="s">
        <v>1407</v>
      </c>
      <c r="AC1178" s="118">
        <v>0</v>
      </c>
      <c r="AD1178" s="118">
        <v>8100000</v>
      </c>
      <c r="AE1178" s="118">
        <v>0</v>
      </c>
      <c r="AF1178" s="118">
        <v>0</v>
      </c>
      <c r="AG1178" s="118">
        <v>0</v>
      </c>
      <c r="AH1178" s="118">
        <v>0</v>
      </c>
      <c r="AI1178" s="118">
        <v>0</v>
      </c>
      <c r="AJ1178" s="118">
        <v>0</v>
      </c>
      <c r="AK1178" s="118">
        <v>0</v>
      </c>
      <c r="AL1178" s="118">
        <v>0</v>
      </c>
      <c r="AM1178" s="118">
        <v>0</v>
      </c>
      <c r="AN1178" s="118">
        <v>0</v>
      </c>
      <c r="AO1178" s="118">
        <v>0</v>
      </c>
      <c r="AP1178" s="118">
        <v>0</v>
      </c>
      <c r="AQ1178" s="118">
        <v>0</v>
      </c>
      <c r="AR1178" s="118">
        <f t="shared" si="54"/>
        <v>8100000</v>
      </c>
      <c r="AS1178" s="118">
        <f t="shared" si="55"/>
        <v>0</v>
      </c>
      <c r="AT1178" s="118">
        <f t="shared" si="56"/>
        <v>8100000</v>
      </c>
      <c r="AU1178" s="145"/>
    </row>
    <row r="1179" spans="1:47" ht="15" customHeight="1" x14ac:dyDescent="0.3">
      <c r="A1179" s="116" t="s">
        <v>3641</v>
      </c>
      <c r="B1179" s="116" t="s">
        <v>1375</v>
      </c>
      <c r="C1179" s="116">
        <v>1</v>
      </c>
      <c r="D1179" s="116" t="s">
        <v>0</v>
      </c>
      <c r="E1179" s="116" t="s">
        <v>2</v>
      </c>
      <c r="F1179" s="116" t="s">
        <v>1393</v>
      </c>
      <c r="G1179" s="116" t="s">
        <v>343</v>
      </c>
      <c r="H1179" s="116" t="s">
        <v>1402</v>
      </c>
      <c r="I1179" s="116" t="s">
        <v>1396</v>
      </c>
      <c r="J1179" s="116" t="s">
        <v>1404</v>
      </c>
      <c r="K1179" s="116" t="s">
        <v>343</v>
      </c>
      <c r="L1179" s="116" t="s">
        <v>1398</v>
      </c>
      <c r="M1179" s="116" t="s">
        <v>1405</v>
      </c>
      <c r="N1179" s="116">
        <v>1</v>
      </c>
      <c r="O1179" s="116">
        <v>1</v>
      </c>
      <c r="P1179" s="116">
        <v>1</v>
      </c>
      <c r="Q1179" s="116">
        <v>0</v>
      </c>
      <c r="R1179" s="116">
        <v>1</v>
      </c>
      <c r="S1179" s="116">
        <v>1</v>
      </c>
      <c r="T1179" s="116">
        <v>1</v>
      </c>
      <c r="U1179" s="116">
        <v>0</v>
      </c>
      <c r="V1179" s="116">
        <v>0</v>
      </c>
      <c r="W1179" s="84">
        <v>7996194.6799999997</v>
      </c>
      <c r="X1179" s="117">
        <v>45387</v>
      </c>
      <c r="Y1179" s="117">
        <v>46482</v>
      </c>
      <c r="Z1179" s="84">
        <v>7996194.6799999997</v>
      </c>
      <c r="AA1179" s="116" t="s">
        <v>1406</v>
      </c>
      <c r="AB1179" s="116" t="s">
        <v>1407</v>
      </c>
      <c r="AC1179" s="118">
        <v>0</v>
      </c>
      <c r="AD1179" s="118">
        <v>7996194.6799999997</v>
      </c>
      <c r="AE1179" s="118">
        <v>0</v>
      </c>
      <c r="AF1179" s="118">
        <v>0</v>
      </c>
      <c r="AG1179" s="118">
        <v>0</v>
      </c>
      <c r="AH1179" s="118">
        <v>0</v>
      </c>
      <c r="AI1179" s="118">
        <v>0</v>
      </c>
      <c r="AJ1179" s="118">
        <v>0</v>
      </c>
      <c r="AK1179" s="118">
        <v>0</v>
      </c>
      <c r="AL1179" s="118">
        <v>0</v>
      </c>
      <c r="AM1179" s="118">
        <v>0</v>
      </c>
      <c r="AN1179" s="118">
        <v>0</v>
      </c>
      <c r="AO1179" s="118">
        <v>0</v>
      </c>
      <c r="AP1179" s="118">
        <v>0</v>
      </c>
      <c r="AQ1179" s="118">
        <v>0</v>
      </c>
      <c r="AR1179" s="118">
        <f t="shared" si="54"/>
        <v>7996194.6799999997</v>
      </c>
      <c r="AS1179" s="118">
        <f t="shared" si="55"/>
        <v>0</v>
      </c>
      <c r="AT1179" s="118">
        <f t="shared" si="56"/>
        <v>7996194.6799999997</v>
      </c>
      <c r="AU1179" s="145"/>
    </row>
    <row r="1180" spans="1:47" ht="15" customHeight="1" x14ac:dyDescent="0.3">
      <c r="A1180" s="116" t="s">
        <v>3642</v>
      </c>
      <c r="B1180" s="116" t="s">
        <v>1376</v>
      </c>
      <c r="C1180" s="116">
        <v>1</v>
      </c>
      <c r="D1180" s="116" t="s">
        <v>0</v>
      </c>
      <c r="E1180" s="116" t="s">
        <v>2</v>
      </c>
      <c r="F1180" s="116" t="s">
        <v>1393</v>
      </c>
      <c r="G1180" s="116" t="s">
        <v>1408</v>
      </c>
      <c r="H1180" s="116" t="s">
        <v>1409</v>
      </c>
      <c r="I1180" s="116" t="s">
        <v>1410</v>
      </c>
      <c r="J1180" s="116" t="s">
        <v>4601</v>
      </c>
      <c r="K1180" s="116" t="s">
        <v>611</v>
      </c>
      <c r="L1180" s="116" t="s">
        <v>1398</v>
      </c>
      <c r="M1180" s="116" t="s">
        <v>1405</v>
      </c>
      <c r="N1180" s="116">
        <v>1</v>
      </c>
      <c r="O1180" s="116">
        <v>1</v>
      </c>
      <c r="P1180" s="116">
        <v>1</v>
      </c>
      <c r="Q1180" s="116">
        <v>1</v>
      </c>
      <c r="R1180" s="116">
        <v>1</v>
      </c>
      <c r="S1180" s="116">
        <v>1</v>
      </c>
      <c r="T1180" s="116">
        <v>0</v>
      </c>
      <c r="U1180" s="116">
        <v>0</v>
      </c>
      <c r="V1180" s="116">
        <v>0</v>
      </c>
      <c r="W1180" s="84">
        <v>2000000</v>
      </c>
      <c r="X1180" s="117">
        <v>45387</v>
      </c>
      <c r="Y1180" s="117">
        <v>46482</v>
      </c>
      <c r="Z1180" s="84">
        <v>2000000</v>
      </c>
      <c r="AA1180" s="116" t="s">
        <v>1406</v>
      </c>
      <c r="AB1180" s="116" t="s">
        <v>1407</v>
      </c>
      <c r="AC1180" s="118">
        <v>0</v>
      </c>
      <c r="AD1180" s="118">
        <v>2000000</v>
      </c>
      <c r="AE1180" s="118">
        <v>0</v>
      </c>
      <c r="AF1180" s="118">
        <v>0</v>
      </c>
      <c r="AG1180" s="118">
        <v>0</v>
      </c>
      <c r="AH1180" s="118">
        <v>0</v>
      </c>
      <c r="AI1180" s="118">
        <v>0</v>
      </c>
      <c r="AJ1180" s="118">
        <v>0</v>
      </c>
      <c r="AK1180" s="118">
        <v>0</v>
      </c>
      <c r="AL1180" s="118">
        <v>0</v>
      </c>
      <c r="AM1180" s="118">
        <v>0</v>
      </c>
      <c r="AN1180" s="118">
        <v>0</v>
      </c>
      <c r="AO1180" s="118">
        <v>0</v>
      </c>
      <c r="AP1180" s="118">
        <v>0</v>
      </c>
      <c r="AQ1180" s="118">
        <v>0</v>
      </c>
      <c r="AR1180" s="118">
        <f t="shared" si="54"/>
        <v>2000000</v>
      </c>
      <c r="AS1180" s="118">
        <f t="shared" si="55"/>
        <v>0</v>
      </c>
      <c r="AT1180" s="118">
        <f t="shared" si="56"/>
        <v>2000000</v>
      </c>
      <c r="AU1180" s="145"/>
    </row>
    <row r="1181" spans="1:47" ht="15" customHeight="1" x14ac:dyDescent="0.3">
      <c r="A1181" s="116" t="s">
        <v>3643</v>
      </c>
      <c r="B1181" s="116" t="s">
        <v>1377</v>
      </c>
      <c r="C1181" s="116">
        <v>1</v>
      </c>
      <c r="D1181" s="116" t="s">
        <v>0</v>
      </c>
      <c r="E1181" s="116" t="s">
        <v>2</v>
      </c>
      <c r="F1181" s="116" t="s">
        <v>1393</v>
      </c>
      <c r="G1181" s="116" t="s">
        <v>1408</v>
      </c>
      <c r="H1181" s="116" t="s">
        <v>1409</v>
      </c>
      <c r="I1181" s="116" t="s">
        <v>1410</v>
      </c>
      <c r="J1181" s="116" t="s">
        <v>4601</v>
      </c>
      <c r="K1181" s="116" t="s">
        <v>611</v>
      </c>
      <c r="L1181" s="116" t="s">
        <v>1398</v>
      </c>
      <c r="M1181" s="116" t="s">
        <v>1405</v>
      </c>
      <c r="N1181" s="116">
        <v>1</v>
      </c>
      <c r="O1181" s="116">
        <v>1</v>
      </c>
      <c r="P1181" s="116">
        <v>1</v>
      </c>
      <c r="Q1181" s="116">
        <v>1</v>
      </c>
      <c r="R1181" s="116">
        <v>1</v>
      </c>
      <c r="S1181" s="116">
        <v>1</v>
      </c>
      <c r="T1181" s="116">
        <v>0</v>
      </c>
      <c r="U1181" s="116">
        <v>0</v>
      </c>
      <c r="V1181" s="116">
        <v>0</v>
      </c>
      <c r="W1181" s="84">
        <v>12000000</v>
      </c>
      <c r="X1181" s="117">
        <v>45387</v>
      </c>
      <c r="Y1181" s="117">
        <v>46482</v>
      </c>
      <c r="Z1181" s="84">
        <v>12000000</v>
      </c>
      <c r="AA1181" s="116" t="s">
        <v>1406</v>
      </c>
      <c r="AB1181" s="116" t="s">
        <v>1407</v>
      </c>
      <c r="AC1181" s="118">
        <v>0</v>
      </c>
      <c r="AD1181" s="118">
        <v>12000000</v>
      </c>
      <c r="AE1181" s="118">
        <v>0</v>
      </c>
      <c r="AF1181" s="118">
        <v>0</v>
      </c>
      <c r="AG1181" s="118">
        <v>0</v>
      </c>
      <c r="AH1181" s="118">
        <v>0</v>
      </c>
      <c r="AI1181" s="118">
        <v>0</v>
      </c>
      <c r="AJ1181" s="118">
        <v>0</v>
      </c>
      <c r="AK1181" s="118">
        <v>0</v>
      </c>
      <c r="AL1181" s="118">
        <v>0</v>
      </c>
      <c r="AM1181" s="118">
        <v>0</v>
      </c>
      <c r="AN1181" s="118">
        <v>0</v>
      </c>
      <c r="AO1181" s="118">
        <v>0</v>
      </c>
      <c r="AP1181" s="118">
        <v>0</v>
      </c>
      <c r="AQ1181" s="118">
        <v>0</v>
      </c>
      <c r="AR1181" s="118">
        <f t="shared" si="54"/>
        <v>12000000</v>
      </c>
      <c r="AS1181" s="118">
        <f t="shared" si="55"/>
        <v>0</v>
      </c>
      <c r="AT1181" s="118">
        <f t="shared" si="56"/>
        <v>12000000</v>
      </c>
      <c r="AU1181" s="145"/>
    </row>
    <row r="1182" spans="1:47" ht="15" customHeight="1" x14ac:dyDescent="0.3">
      <c r="A1182" s="116" t="s">
        <v>3644</v>
      </c>
      <c r="B1182" s="116" t="s">
        <v>1378</v>
      </c>
      <c r="C1182" s="116">
        <v>1</v>
      </c>
      <c r="D1182" s="116" t="s">
        <v>0</v>
      </c>
      <c r="E1182" s="116" t="s">
        <v>2</v>
      </c>
      <c r="F1182" s="116" t="s">
        <v>1393</v>
      </c>
      <c r="G1182" s="116" t="s">
        <v>323</v>
      </c>
      <c r="H1182" s="116" t="s">
        <v>1402</v>
      </c>
      <c r="I1182" s="116" t="s">
        <v>1403</v>
      </c>
      <c r="J1182" s="116" t="s">
        <v>1404</v>
      </c>
      <c r="K1182" s="116" t="s">
        <v>549</v>
      </c>
      <c r="L1182" s="116" t="s">
        <v>1398</v>
      </c>
      <c r="M1182" s="116" t="s">
        <v>1405</v>
      </c>
      <c r="N1182" s="116">
        <v>1</v>
      </c>
      <c r="O1182" s="116">
        <v>1</v>
      </c>
      <c r="P1182" s="116">
        <v>1</v>
      </c>
      <c r="Q1182" s="116">
        <v>0</v>
      </c>
      <c r="R1182" s="116">
        <v>0</v>
      </c>
      <c r="S1182" s="116">
        <v>1</v>
      </c>
      <c r="T1182" s="116">
        <v>1</v>
      </c>
      <c r="U1182" s="116">
        <v>1</v>
      </c>
      <c r="V1182" s="116">
        <v>0</v>
      </c>
      <c r="W1182" s="84">
        <v>100000000</v>
      </c>
      <c r="X1182" s="117">
        <v>45565</v>
      </c>
      <c r="Y1182" s="117">
        <v>48121</v>
      </c>
      <c r="Z1182" s="84">
        <v>100000000</v>
      </c>
      <c r="AA1182" s="116" t="s">
        <v>1406</v>
      </c>
      <c r="AB1182" s="116" t="s">
        <v>1407</v>
      </c>
      <c r="AC1182" s="118">
        <v>0</v>
      </c>
      <c r="AD1182" s="118">
        <v>0</v>
      </c>
      <c r="AE1182" s="118">
        <v>0</v>
      </c>
      <c r="AF1182" s="118">
        <v>0</v>
      </c>
      <c r="AG1182" s="118">
        <v>0</v>
      </c>
      <c r="AH1182" s="118">
        <v>100000000</v>
      </c>
      <c r="AI1182" s="118">
        <v>0</v>
      </c>
      <c r="AJ1182" s="118">
        <v>0</v>
      </c>
      <c r="AK1182" s="118">
        <v>0</v>
      </c>
      <c r="AL1182" s="118">
        <v>0</v>
      </c>
      <c r="AM1182" s="118">
        <v>0</v>
      </c>
      <c r="AN1182" s="118">
        <v>0</v>
      </c>
      <c r="AO1182" s="118">
        <v>0</v>
      </c>
      <c r="AP1182" s="118">
        <v>0</v>
      </c>
      <c r="AQ1182" s="118">
        <v>0</v>
      </c>
      <c r="AR1182" s="118">
        <f t="shared" si="54"/>
        <v>0</v>
      </c>
      <c r="AS1182" s="118">
        <f t="shared" si="55"/>
        <v>100000000</v>
      </c>
      <c r="AT1182" s="118">
        <f t="shared" si="56"/>
        <v>100000000</v>
      </c>
      <c r="AU1182" s="145"/>
    </row>
    <row r="1183" spans="1:47" ht="15" customHeight="1" x14ac:dyDescent="0.3">
      <c r="A1183" s="116" t="s">
        <v>3645</v>
      </c>
      <c r="B1183" s="116" t="s">
        <v>1121</v>
      </c>
      <c r="C1183" s="116">
        <v>2</v>
      </c>
      <c r="D1183" s="116" t="s">
        <v>0</v>
      </c>
      <c r="E1183" s="116" t="s">
        <v>2</v>
      </c>
      <c r="F1183" s="116" t="s">
        <v>1393</v>
      </c>
      <c r="G1183" s="116" t="s">
        <v>1411</v>
      </c>
      <c r="H1183" s="116" t="s">
        <v>1409</v>
      </c>
      <c r="I1183" s="116" t="s">
        <v>1412</v>
      </c>
      <c r="J1183" s="116" t="s">
        <v>4601</v>
      </c>
      <c r="K1183" s="116" t="s">
        <v>628</v>
      </c>
      <c r="L1183" s="116" t="s">
        <v>1398</v>
      </c>
      <c r="M1183" s="116" t="s">
        <v>1405</v>
      </c>
      <c r="N1183" s="116">
        <v>1</v>
      </c>
      <c r="O1183" s="116">
        <v>1</v>
      </c>
      <c r="P1183" s="116">
        <v>1</v>
      </c>
      <c r="Q1183" s="116">
        <v>1</v>
      </c>
      <c r="R1183" s="116">
        <v>1</v>
      </c>
      <c r="S1183" s="116">
        <v>1</v>
      </c>
      <c r="T1183" s="116">
        <v>0</v>
      </c>
      <c r="U1183" s="116">
        <v>0</v>
      </c>
      <c r="V1183" s="116">
        <v>0</v>
      </c>
      <c r="W1183" s="84">
        <v>147057.5</v>
      </c>
      <c r="X1183" s="117">
        <v>45601</v>
      </c>
      <c r="Y1183" s="117">
        <v>46331</v>
      </c>
      <c r="Z1183" s="84">
        <v>147057.5</v>
      </c>
      <c r="AA1183" s="116" t="s">
        <v>1406</v>
      </c>
      <c r="AB1183" s="116" t="s">
        <v>1407</v>
      </c>
      <c r="AC1183" s="118">
        <v>147057.5</v>
      </c>
      <c r="AD1183" s="118">
        <v>0</v>
      </c>
      <c r="AE1183" s="118">
        <v>0</v>
      </c>
      <c r="AF1183" s="118">
        <v>0</v>
      </c>
      <c r="AG1183" s="118">
        <v>0</v>
      </c>
      <c r="AH1183" s="118">
        <v>0</v>
      </c>
      <c r="AI1183" s="118">
        <v>0</v>
      </c>
      <c r="AJ1183" s="118">
        <v>0</v>
      </c>
      <c r="AK1183" s="118">
        <v>0</v>
      </c>
      <c r="AL1183" s="118">
        <v>0</v>
      </c>
      <c r="AM1183" s="118">
        <v>0</v>
      </c>
      <c r="AN1183" s="118">
        <v>0</v>
      </c>
      <c r="AO1183" s="118">
        <v>0</v>
      </c>
      <c r="AP1183" s="118">
        <v>0</v>
      </c>
      <c r="AQ1183" s="118">
        <v>0</v>
      </c>
      <c r="AR1183" s="118">
        <f t="shared" si="54"/>
        <v>147057.5</v>
      </c>
      <c r="AS1183" s="118">
        <f t="shared" si="55"/>
        <v>0</v>
      </c>
      <c r="AT1183" s="118">
        <f t="shared" si="56"/>
        <v>147057.5</v>
      </c>
      <c r="AU1183" s="145"/>
    </row>
    <row r="1184" spans="1:47" ht="15" customHeight="1" x14ac:dyDescent="0.3">
      <c r="A1184" s="116" t="s">
        <v>3646</v>
      </c>
      <c r="B1184" s="116" t="s">
        <v>1121</v>
      </c>
      <c r="C1184" s="116">
        <v>3</v>
      </c>
      <c r="D1184" s="116" t="s">
        <v>0</v>
      </c>
      <c r="E1184" s="116" t="s">
        <v>2</v>
      </c>
      <c r="F1184" s="116" t="s">
        <v>1393</v>
      </c>
      <c r="G1184" s="116" t="s">
        <v>1411</v>
      </c>
      <c r="H1184" s="116" t="s">
        <v>1409</v>
      </c>
      <c r="I1184" s="116" t="s">
        <v>1412</v>
      </c>
      <c r="J1184" s="116" t="s">
        <v>4601</v>
      </c>
      <c r="K1184" s="116" t="s">
        <v>628</v>
      </c>
      <c r="L1184" s="116" t="s">
        <v>1398</v>
      </c>
      <c r="M1184" s="116" t="s">
        <v>1405</v>
      </c>
      <c r="N1184" s="116">
        <v>1</v>
      </c>
      <c r="O1184" s="116">
        <v>1</v>
      </c>
      <c r="P1184" s="116">
        <v>1</v>
      </c>
      <c r="Q1184" s="116">
        <v>1</v>
      </c>
      <c r="R1184" s="116">
        <v>1</v>
      </c>
      <c r="S1184" s="116">
        <v>1</v>
      </c>
      <c r="T1184" s="116">
        <v>0</v>
      </c>
      <c r="U1184" s="116">
        <v>0</v>
      </c>
      <c r="V1184" s="116">
        <v>0</v>
      </c>
      <c r="W1184" s="84">
        <v>53100</v>
      </c>
      <c r="X1184" s="117">
        <v>45601</v>
      </c>
      <c r="Y1184" s="117">
        <v>46696</v>
      </c>
      <c r="Z1184" s="84">
        <v>53100</v>
      </c>
      <c r="AA1184" s="116" t="s">
        <v>1406</v>
      </c>
      <c r="AB1184" s="116" t="s">
        <v>1407</v>
      </c>
      <c r="AC1184" s="118">
        <v>0</v>
      </c>
      <c r="AD1184" s="118">
        <v>53100</v>
      </c>
      <c r="AE1184" s="118">
        <v>0</v>
      </c>
      <c r="AF1184" s="118">
        <v>0</v>
      </c>
      <c r="AG1184" s="118">
        <v>0</v>
      </c>
      <c r="AH1184" s="118">
        <v>0</v>
      </c>
      <c r="AI1184" s="118">
        <v>0</v>
      </c>
      <c r="AJ1184" s="118">
        <v>0</v>
      </c>
      <c r="AK1184" s="118">
        <v>0</v>
      </c>
      <c r="AL1184" s="118">
        <v>0</v>
      </c>
      <c r="AM1184" s="118">
        <v>0</v>
      </c>
      <c r="AN1184" s="118">
        <v>0</v>
      </c>
      <c r="AO1184" s="118">
        <v>0</v>
      </c>
      <c r="AP1184" s="118">
        <v>0</v>
      </c>
      <c r="AQ1184" s="118">
        <v>0</v>
      </c>
      <c r="AR1184" s="118">
        <f t="shared" si="54"/>
        <v>53100</v>
      </c>
      <c r="AS1184" s="118">
        <f t="shared" si="55"/>
        <v>0</v>
      </c>
      <c r="AT1184" s="118">
        <f t="shared" si="56"/>
        <v>53100</v>
      </c>
      <c r="AU1184" s="145"/>
    </row>
    <row r="1185" spans="1:47" ht="15" customHeight="1" x14ac:dyDescent="0.3">
      <c r="A1185" s="116" t="s">
        <v>3647</v>
      </c>
      <c r="B1185" s="116" t="s">
        <v>1121</v>
      </c>
      <c r="C1185" s="116">
        <v>4</v>
      </c>
      <c r="D1185" s="116" t="s">
        <v>0</v>
      </c>
      <c r="E1185" s="116" t="s">
        <v>2</v>
      </c>
      <c r="F1185" s="116" t="s">
        <v>1393</v>
      </c>
      <c r="G1185" s="116" t="s">
        <v>1411</v>
      </c>
      <c r="H1185" s="116" t="s">
        <v>1409</v>
      </c>
      <c r="I1185" s="116" t="s">
        <v>1412</v>
      </c>
      <c r="J1185" s="116" t="s">
        <v>4601</v>
      </c>
      <c r="K1185" s="116" t="s">
        <v>628</v>
      </c>
      <c r="L1185" s="116" t="s">
        <v>1398</v>
      </c>
      <c r="M1185" s="116" t="s">
        <v>1405</v>
      </c>
      <c r="N1185" s="116">
        <v>1</v>
      </c>
      <c r="O1185" s="116">
        <v>1</v>
      </c>
      <c r="P1185" s="116">
        <v>1</v>
      </c>
      <c r="Q1185" s="116">
        <v>1</v>
      </c>
      <c r="R1185" s="116">
        <v>1</v>
      </c>
      <c r="S1185" s="116">
        <v>1</v>
      </c>
      <c r="T1185" s="116">
        <v>0</v>
      </c>
      <c r="U1185" s="116">
        <v>0</v>
      </c>
      <c r="V1185" s="116">
        <v>0</v>
      </c>
      <c r="W1185" s="84">
        <v>3161957.5</v>
      </c>
      <c r="X1185" s="117">
        <v>45601</v>
      </c>
      <c r="Y1185" s="117">
        <v>47062</v>
      </c>
      <c r="Z1185" s="84">
        <v>3161957.5</v>
      </c>
      <c r="AA1185" s="116" t="s">
        <v>1406</v>
      </c>
      <c r="AB1185" s="116" t="s">
        <v>1407</v>
      </c>
      <c r="AC1185" s="118">
        <v>0</v>
      </c>
      <c r="AD1185" s="118">
        <v>0</v>
      </c>
      <c r="AE1185" s="118">
        <v>3161957.5</v>
      </c>
      <c r="AF1185" s="118">
        <v>0</v>
      </c>
      <c r="AG1185" s="118">
        <v>0</v>
      </c>
      <c r="AH1185" s="118">
        <v>0</v>
      </c>
      <c r="AI1185" s="118">
        <v>0</v>
      </c>
      <c r="AJ1185" s="118">
        <v>0</v>
      </c>
      <c r="AK1185" s="118">
        <v>0</v>
      </c>
      <c r="AL1185" s="118">
        <v>0</v>
      </c>
      <c r="AM1185" s="118">
        <v>0</v>
      </c>
      <c r="AN1185" s="118">
        <v>0</v>
      </c>
      <c r="AO1185" s="118">
        <v>0</v>
      </c>
      <c r="AP1185" s="118">
        <v>0</v>
      </c>
      <c r="AQ1185" s="118">
        <v>0</v>
      </c>
      <c r="AR1185" s="118">
        <f t="shared" si="54"/>
        <v>0</v>
      </c>
      <c r="AS1185" s="118">
        <f t="shared" si="55"/>
        <v>3161957.5</v>
      </c>
      <c r="AT1185" s="118">
        <f t="shared" si="56"/>
        <v>3161957.5</v>
      </c>
      <c r="AU1185" s="145"/>
    </row>
    <row r="1186" spans="1:47" ht="15" customHeight="1" x14ac:dyDescent="0.3">
      <c r="A1186" s="116" t="s">
        <v>3648</v>
      </c>
      <c r="B1186" s="116" t="s">
        <v>1121</v>
      </c>
      <c r="C1186" s="116">
        <v>5</v>
      </c>
      <c r="D1186" s="116" t="s">
        <v>0</v>
      </c>
      <c r="E1186" s="116" t="s">
        <v>2</v>
      </c>
      <c r="F1186" s="116" t="s">
        <v>1393</v>
      </c>
      <c r="G1186" s="116" t="s">
        <v>1411</v>
      </c>
      <c r="H1186" s="116" t="s">
        <v>1409</v>
      </c>
      <c r="I1186" s="116" t="s">
        <v>1412</v>
      </c>
      <c r="J1186" s="116" t="s">
        <v>4601</v>
      </c>
      <c r="K1186" s="116" t="s">
        <v>628</v>
      </c>
      <c r="L1186" s="116" t="s">
        <v>1398</v>
      </c>
      <c r="M1186" s="116" t="s">
        <v>1405</v>
      </c>
      <c r="N1186" s="116">
        <v>1</v>
      </c>
      <c r="O1186" s="116">
        <v>1</v>
      </c>
      <c r="P1186" s="116">
        <v>1</v>
      </c>
      <c r="Q1186" s="116">
        <v>1</v>
      </c>
      <c r="R1186" s="116">
        <v>1</v>
      </c>
      <c r="S1186" s="116">
        <v>1</v>
      </c>
      <c r="T1186" s="116">
        <v>0</v>
      </c>
      <c r="U1186" s="116">
        <v>0</v>
      </c>
      <c r="V1186" s="116">
        <v>0</v>
      </c>
      <c r="W1186" s="84">
        <v>21237640</v>
      </c>
      <c r="X1186" s="117">
        <v>45601</v>
      </c>
      <c r="Y1186" s="117">
        <v>47427</v>
      </c>
      <c r="Z1186" s="84">
        <v>21237640</v>
      </c>
      <c r="AA1186" s="116" t="s">
        <v>1406</v>
      </c>
      <c r="AB1186" s="116" t="s">
        <v>1407</v>
      </c>
      <c r="AC1186" s="118">
        <v>0</v>
      </c>
      <c r="AD1186" s="118">
        <v>0</v>
      </c>
      <c r="AE1186" s="118">
        <v>0</v>
      </c>
      <c r="AF1186" s="118">
        <v>21237640</v>
      </c>
      <c r="AG1186" s="118">
        <v>0</v>
      </c>
      <c r="AH1186" s="118">
        <v>0</v>
      </c>
      <c r="AI1186" s="118">
        <v>0</v>
      </c>
      <c r="AJ1186" s="118">
        <v>0</v>
      </c>
      <c r="AK1186" s="118">
        <v>0</v>
      </c>
      <c r="AL1186" s="118">
        <v>0</v>
      </c>
      <c r="AM1186" s="118">
        <v>0</v>
      </c>
      <c r="AN1186" s="118">
        <v>0</v>
      </c>
      <c r="AO1186" s="118">
        <v>0</v>
      </c>
      <c r="AP1186" s="118">
        <v>0</v>
      </c>
      <c r="AQ1186" s="118">
        <v>0</v>
      </c>
      <c r="AR1186" s="118">
        <f t="shared" si="54"/>
        <v>0</v>
      </c>
      <c r="AS1186" s="118">
        <f t="shared" si="55"/>
        <v>21237640</v>
      </c>
      <c r="AT1186" s="118">
        <f t="shared" si="56"/>
        <v>21237640</v>
      </c>
      <c r="AU1186" s="145"/>
    </row>
    <row r="1187" spans="1:47" ht="15" customHeight="1" x14ac:dyDescent="0.3">
      <c r="A1187" s="116" t="s">
        <v>3649</v>
      </c>
      <c r="B1187" s="116" t="s">
        <v>1390</v>
      </c>
      <c r="C1187" s="116">
        <v>1</v>
      </c>
      <c r="D1187" s="116" t="s">
        <v>0</v>
      </c>
      <c r="E1187" s="116" t="s">
        <v>2</v>
      </c>
      <c r="F1187" s="116" t="s">
        <v>1393</v>
      </c>
      <c r="G1187" s="116" t="s">
        <v>1408</v>
      </c>
      <c r="H1187" s="116" t="s">
        <v>1409</v>
      </c>
      <c r="I1187" s="116" t="s">
        <v>1410</v>
      </c>
      <c r="J1187" s="116" t="s">
        <v>4601</v>
      </c>
      <c r="K1187" s="116" t="s">
        <v>611</v>
      </c>
      <c r="L1187" s="116" t="s">
        <v>1398</v>
      </c>
      <c r="M1187" s="116" t="s">
        <v>1405</v>
      </c>
      <c r="N1187" s="116">
        <v>1</v>
      </c>
      <c r="O1187" s="116">
        <v>1</v>
      </c>
      <c r="P1187" s="116">
        <v>1</v>
      </c>
      <c r="Q1187" s="116">
        <v>1</v>
      </c>
      <c r="R1187" s="116">
        <v>1</v>
      </c>
      <c r="S1187" s="116">
        <v>1</v>
      </c>
      <c r="T1187" s="116">
        <v>0</v>
      </c>
      <c r="U1187" s="116">
        <v>0</v>
      </c>
      <c r="V1187" s="116">
        <v>0</v>
      </c>
      <c r="W1187" s="84">
        <v>592470.07999999996</v>
      </c>
      <c r="X1187" s="117">
        <v>45603</v>
      </c>
      <c r="Y1187" s="117">
        <v>46698</v>
      </c>
      <c r="Z1187" s="84">
        <v>592470.07999999996</v>
      </c>
      <c r="AA1187" s="116" t="s">
        <v>1406</v>
      </c>
      <c r="AB1187" s="116" t="s">
        <v>1407</v>
      </c>
      <c r="AC1187" s="118">
        <v>0</v>
      </c>
      <c r="AD1187" s="118">
        <v>592470.07999999996</v>
      </c>
      <c r="AE1187" s="118">
        <v>0</v>
      </c>
      <c r="AF1187" s="118">
        <v>0</v>
      </c>
      <c r="AG1187" s="118">
        <v>0</v>
      </c>
      <c r="AH1187" s="118">
        <v>0</v>
      </c>
      <c r="AI1187" s="118">
        <v>0</v>
      </c>
      <c r="AJ1187" s="118">
        <v>0</v>
      </c>
      <c r="AK1187" s="118">
        <v>0</v>
      </c>
      <c r="AL1187" s="118">
        <v>0</v>
      </c>
      <c r="AM1187" s="118">
        <v>0</v>
      </c>
      <c r="AN1187" s="118">
        <v>0</v>
      </c>
      <c r="AO1187" s="118">
        <v>0</v>
      </c>
      <c r="AP1187" s="118">
        <v>0</v>
      </c>
      <c r="AQ1187" s="118">
        <v>0</v>
      </c>
      <c r="AR1187" s="118">
        <f t="shared" si="54"/>
        <v>592470.07999999996</v>
      </c>
      <c r="AS1187" s="118">
        <f t="shared" si="55"/>
        <v>0</v>
      </c>
      <c r="AT1187" s="118">
        <f t="shared" si="56"/>
        <v>592470.07999999996</v>
      </c>
      <c r="AU1187" s="145"/>
    </row>
    <row r="1188" spans="1:47" ht="15" customHeight="1" x14ac:dyDescent="0.3">
      <c r="A1188" s="116" t="s">
        <v>3650</v>
      </c>
      <c r="B1188" s="116" t="s">
        <v>1379</v>
      </c>
      <c r="C1188" s="116">
        <v>1</v>
      </c>
      <c r="D1188" s="116" t="s">
        <v>0</v>
      </c>
      <c r="E1188" s="116" t="s">
        <v>2</v>
      </c>
      <c r="F1188" s="116" t="s">
        <v>1393</v>
      </c>
      <c r="G1188" s="116" t="s">
        <v>1408</v>
      </c>
      <c r="H1188" s="116" t="s">
        <v>1409</v>
      </c>
      <c r="I1188" s="116" t="s">
        <v>1410</v>
      </c>
      <c r="J1188" s="116" t="s">
        <v>4601</v>
      </c>
      <c r="K1188" s="116" t="s">
        <v>611</v>
      </c>
      <c r="L1188" s="116" t="s">
        <v>1398</v>
      </c>
      <c r="M1188" s="116" t="s">
        <v>1405</v>
      </c>
      <c r="N1188" s="116">
        <v>1</v>
      </c>
      <c r="O1188" s="116">
        <v>1</v>
      </c>
      <c r="P1188" s="116">
        <v>1</v>
      </c>
      <c r="Q1188" s="116">
        <v>1</v>
      </c>
      <c r="R1188" s="116">
        <v>1</v>
      </c>
      <c r="S1188" s="116">
        <v>1</v>
      </c>
      <c r="T1188" s="116">
        <v>0</v>
      </c>
      <c r="U1188" s="116">
        <v>0</v>
      </c>
      <c r="V1188" s="116">
        <v>0</v>
      </c>
      <c r="W1188" s="84">
        <v>2000000</v>
      </c>
      <c r="X1188" s="117">
        <v>45387</v>
      </c>
      <c r="Y1188" s="117">
        <v>46482</v>
      </c>
      <c r="Z1188" s="84">
        <v>2000000</v>
      </c>
      <c r="AA1188" s="116" t="s">
        <v>1406</v>
      </c>
      <c r="AB1188" s="116" t="s">
        <v>1407</v>
      </c>
      <c r="AC1188" s="118">
        <v>0</v>
      </c>
      <c r="AD1188" s="118">
        <v>2000000</v>
      </c>
      <c r="AE1188" s="118">
        <v>0</v>
      </c>
      <c r="AF1188" s="118">
        <v>0</v>
      </c>
      <c r="AG1188" s="118">
        <v>0</v>
      </c>
      <c r="AH1188" s="118">
        <v>0</v>
      </c>
      <c r="AI1188" s="118">
        <v>0</v>
      </c>
      <c r="AJ1188" s="118">
        <v>0</v>
      </c>
      <c r="AK1188" s="118">
        <v>0</v>
      </c>
      <c r="AL1188" s="118">
        <v>0</v>
      </c>
      <c r="AM1188" s="118">
        <v>0</v>
      </c>
      <c r="AN1188" s="118">
        <v>0</v>
      </c>
      <c r="AO1188" s="118">
        <v>0</v>
      </c>
      <c r="AP1188" s="118">
        <v>0</v>
      </c>
      <c r="AQ1188" s="118">
        <v>0</v>
      </c>
      <c r="AR1188" s="118">
        <f t="shared" si="54"/>
        <v>2000000</v>
      </c>
      <c r="AS1188" s="118">
        <f t="shared" si="55"/>
        <v>0</v>
      </c>
      <c r="AT1188" s="118">
        <f t="shared" si="56"/>
        <v>2000000</v>
      </c>
      <c r="AU1188" s="145"/>
    </row>
    <row r="1189" spans="1:47" ht="15" customHeight="1" x14ac:dyDescent="0.3">
      <c r="A1189" s="116" t="s">
        <v>3651</v>
      </c>
      <c r="B1189" s="116" t="s">
        <v>1380</v>
      </c>
      <c r="C1189" s="116">
        <v>1</v>
      </c>
      <c r="D1189" s="116" t="s">
        <v>0</v>
      </c>
      <c r="E1189" s="116" t="s">
        <v>2</v>
      </c>
      <c r="F1189" s="116" t="s">
        <v>1393</v>
      </c>
      <c r="G1189" s="116" t="s">
        <v>1408</v>
      </c>
      <c r="H1189" s="116" t="s">
        <v>1409</v>
      </c>
      <c r="I1189" s="116" t="s">
        <v>1410</v>
      </c>
      <c r="J1189" s="116" t="s">
        <v>4601</v>
      </c>
      <c r="K1189" s="116" t="s">
        <v>611</v>
      </c>
      <c r="L1189" s="116" t="s">
        <v>1398</v>
      </c>
      <c r="M1189" s="116" t="s">
        <v>1405</v>
      </c>
      <c r="N1189" s="116">
        <v>1</v>
      </c>
      <c r="O1189" s="116">
        <v>1</v>
      </c>
      <c r="P1189" s="116">
        <v>1</v>
      </c>
      <c r="Q1189" s="116">
        <v>1</v>
      </c>
      <c r="R1189" s="116">
        <v>1</v>
      </c>
      <c r="S1189" s="116">
        <v>1</v>
      </c>
      <c r="T1189" s="116">
        <v>0</v>
      </c>
      <c r="U1189" s="116">
        <v>0</v>
      </c>
      <c r="V1189" s="116">
        <v>0</v>
      </c>
      <c r="W1189" s="84">
        <v>4000000</v>
      </c>
      <c r="X1189" s="117">
        <v>45387</v>
      </c>
      <c r="Y1189" s="117">
        <v>46482</v>
      </c>
      <c r="Z1189" s="84">
        <v>4000000</v>
      </c>
      <c r="AA1189" s="116" t="s">
        <v>1406</v>
      </c>
      <c r="AB1189" s="116" t="s">
        <v>1407</v>
      </c>
      <c r="AC1189" s="118">
        <v>0</v>
      </c>
      <c r="AD1189" s="118">
        <v>4000000</v>
      </c>
      <c r="AE1189" s="118">
        <v>0</v>
      </c>
      <c r="AF1189" s="118">
        <v>0</v>
      </c>
      <c r="AG1189" s="118">
        <v>0</v>
      </c>
      <c r="AH1189" s="118">
        <v>0</v>
      </c>
      <c r="AI1189" s="118">
        <v>0</v>
      </c>
      <c r="AJ1189" s="118">
        <v>0</v>
      </c>
      <c r="AK1189" s="118">
        <v>0</v>
      </c>
      <c r="AL1189" s="118">
        <v>0</v>
      </c>
      <c r="AM1189" s="118">
        <v>0</v>
      </c>
      <c r="AN1189" s="118">
        <v>0</v>
      </c>
      <c r="AO1189" s="118">
        <v>0</v>
      </c>
      <c r="AP1189" s="118">
        <v>0</v>
      </c>
      <c r="AQ1189" s="118">
        <v>0</v>
      </c>
      <c r="AR1189" s="118">
        <f t="shared" si="54"/>
        <v>4000000</v>
      </c>
      <c r="AS1189" s="118">
        <f t="shared" si="55"/>
        <v>0</v>
      </c>
      <c r="AT1189" s="118">
        <f t="shared" si="56"/>
        <v>4000000</v>
      </c>
      <c r="AU1189" s="145"/>
    </row>
    <row r="1190" spans="1:47" ht="15" customHeight="1" x14ac:dyDescent="0.3">
      <c r="A1190" s="116" t="s">
        <v>3652</v>
      </c>
      <c r="B1190" s="116" t="s">
        <v>1122</v>
      </c>
      <c r="C1190" s="116">
        <v>2</v>
      </c>
      <c r="D1190" s="116" t="s">
        <v>0</v>
      </c>
      <c r="E1190" s="116" t="s">
        <v>2</v>
      </c>
      <c r="F1190" s="116" t="s">
        <v>1393</v>
      </c>
      <c r="G1190" s="116" t="s">
        <v>1411</v>
      </c>
      <c r="H1190" s="116" t="s">
        <v>1409</v>
      </c>
      <c r="I1190" s="116" t="s">
        <v>1412</v>
      </c>
      <c r="J1190" s="116" t="s">
        <v>4601</v>
      </c>
      <c r="K1190" s="116" t="s">
        <v>628</v>
      </c>
      <c r="L1190" s="116" t="s">
        <v>1398</v>
      </c>
      <c r="M1190" s="116" t="s">
        <v>1405</v>
      </c>
      <c r="N1190" s="116">
        <v>1</v>
      </c>
      <c r="O1190" s="116">
        <v>1</v>
      </c>
      <c r="P1190" s="116">
        <v>1</v>
      </c>
      <c r="Q1190" s="116">
        <v>1</v>
      </c>
      <c r="R1190" s="116">
        <v>1</v>
      </c>
      <c r="S1190" s="116">
        <v>1</v>
      </c>
      <c r="T1190" s="116">
        <v>0</v>
      </c>
      <c r="U1190" s="116">
        <v>0</v>
      </c>
      <c r="V1190" s="116">
        <v>0</v>
      </c>
      <c r="W1190" s="84">
        <v>47937.5</v>
      </c>
      <c r="X1190" s="117">
        <v>45614</v>
      </c>
      <c r="Y1190" s="117">
        <v>46344</v>
      </c>
      <c r="Z1190" s="84">
        <v>47937.5</v>
      </c>
      <c r="AA1190" s="116" t="s">
        <v>1406</v>
      </c>
      <c r="AB1190" s="116" t="s">
        <v>1407</v>
      </c>
      <c r="AC1190" s="118">
        <v>47937.5</v>
      </c>
      <c r="AD1190" s="118">
        <v>0</v>
      </c>
      <c r="AE1190" s="118">
        <v>0</v>
      </c>
      <c r="AF1190" s="118">
        <v>0</v>
      </c>
      <c r="AG1190" s="118">
        <v>0</v>
      </c>
      <c r="AH1190" s="118">
        <v>0</v>
      </c>
      <c r="AI1190" s="118">
        <v>0</v>
      </c>
      <c r="AJ1190" s="118">
        <v>0</v>
      </c>
      <c r="AK1190" s="118">
        <v>0</v>
      </c>
      <c r="AL1190" s="118">
        <v>0</v>
      </c>
      <c r="AM1190" s="118">
        <v>0</v>
      </c>
      <c r="AN1190" s="118">
        <v>0</v>
      </c>
      <c r="AO1190" s="118">
        <v>0</v>
      </c>
      <c r="AP1190" s="118">
        <v>0</v>
      </c>
      <c r="AQ1190" s="118">
        <v>0</v>
      </c>
      <c r="AR1190" s="118">
        <f t="shared" si="54"/>
        <v>47937.5</v>
      </c>
      <c r="AS1190" s="118">
        <f t="shared" si="55"/>
        <v>0</v>
      </c>
      <c r="AT1190" s="118">
        <f t="shared" si="56"/>
        <v>47937.5</v>
      </c>
      <c r="AU1190" s="145"/>
    </row>
    <row r="1191" spans="1:47" ht="15" customHeight="1" x14ac:dyDescent="0.3">
      <c r="A1191" s="116" t="s">
        <v>3653</v>
      </c>
      <c r="B1191" s="116" t="s">
        <v>1122</v>
      </c>
      <c r="C1191" s="116">
        <v>3</v>
      </c>
      <c r="D1191" s="116" t="s">
        <v>0</v>
      </c>
      <c r="E1191" s="116" t="s">
        <v>2</v>
      </c>
      <c r="F1191" s="116" t="s">
        <v>1393</v>
      </c>
      <c r="G1191" s="116" t="s">
        <v>1411</v>
      </c>
      <c r="H1191" s="116" t="s">
        <v>1409</v>
      </c>
      <c r="I1191" s="116" t="s">
        <v>1412</v>
      </c>
      <c r="J1191" s="116" t="s">
        <v>4601</v>
      </c>
      <c r="K1191" s="116" t="s">
        <v>628</v>
      </c>
      <c r="L1191" s="116" t="s">
        <v>1398</v>
      </c>
      <c r="M1191" s="116" t="s">
        <v>1405</v>
      </c>
      <c r="N1191" s="116">
        <v>1</v>
      </c>
      <c r="O1191" s="116">
        <v>1</v>
      </c>
      <c r="P1191" s="116">
        <v>1</v>
      </c>
      <c r="Q1191" s="116">
        <v>1</v>
      </c>
      <c r="R1191" s="116">
        <v>1</v>
      </c>
      <c r="S1191" s="116">
        <v>1</v>
      </c>
      <c r="T1191" s="116">
        <v>0</v>
      </c>
      <c r="U1191" s="116">
        <v>0</v>
      </c>
      <c r="V1191" s="116">
        <v>0</v>
      </c>
      <c r="W1191" s="84">
        <v>378190</v>
      </c>
      <c r="X1191" s="117">
        <v>45614</v>
      </c>
      <c r="Y1191" s="117">
        <v>46709</v>
      </c>
      <c r="Z1191" s="84">
        <v>378190</v>
      </c>
      <c r="AA1191" s="116" t="s">
        <v>1406</v>
      </c>
      <c r="AB1191" s="116" t="s">
        <v>1407</v>
      </c>
      <c r="AC1191" s="118">
        <v>0</v>
      </c>
      <c r="AD1191" s="118">
        <v>378190</v>
      </c>
      <c r="AE1191" s="118">
        <v>0</v>
      </c>
      <c r="AF1191" s="118">
        <v>0</v>
      </c>
      <c r="AG1191" s="118">
        <v>0</v>
      </c>
      <c r="AH1191" s="118">
        <v>0</v>
      </c>
      <c r="AI1191" s="118">
        <v>0</v>
      </c>
      <c r="AJ1191" s="118">
        <v>0</v>
      </c>
      <c r="AK1191" s="118">
        <v>0</v>
      </c>
      <c r="AL1191" s="118">
        <v>0</v>
      </c>
      <c r="AM1191" s="118">
        <v>0</v>
      </c>
      <c r="AN1191" s="118">
        <v>0</v>
      </c>
      <c r="AO1191" s="118">
        <v>0</v>
      </c>
      <c r="AP1191" s="118">
        <v>0</v>
      </c>
      <c r="AQ1191" s="118">
        <v>0</v>
      </c>
      <c r="AR1191" s="118">
        <f t="shared" si="54"/>
        <v>378190</v>
      </c>
      <c r="AS1191" s="118">
        <f t="shared" si="55"/>
        <v>0</v>
      </c>
      <c r="AT1191" s="118">
        <f t="shared" si="56"/>
        <v>378190</v>
      </c>
      <c r="AU1191" s="145"/>
    </row>
    <row r="1192" spans="1:47" ht="15" customHeight="1" x14ac:dyDescent="0.3">
      <c r="A1192" s="116" t="s">
        <v>3654</v>
      </c>
      <c r="B1192" s="116" t="s">
        <v>1122</v>
      </c>
      <c r="C1192" s="116">
        <v>4</v>
      </c>
      <c r="D1192" s="116" t="s">
        <v>0</v>
      </c>
      <c r="E1192" s="116" t="s">
        <v>2</v>
      </c>
      <c r="F1192" s="116" t="s">
        <v>1393</v>
      </c>
      <c r="G1192" s="116" t="s">
        <v>1411</v>
      </c>
      <c r="H1192" s="116" t="s">
        <v>1409</v>
      </c>
      <c r="I1192" s="116" t="s">
        <v>1412</v>
      </c>
      <c r="J1192" s="116" t="s">
        <v>4601</v>
      </c>
      <c r="K1192" s="116" t="s">
        <v>628</v>
      </c>
      <c r="L1192" s="116" t="s">
        <v>1398</v>
      </c>
      <c r="M1192" s="116" t="s">
        <v>1405</v>
      </c>
      <c r="N1192" s="116">
        <v>1</v>
      </c>
      <c r="O1192" s="116">
        <v>1</v>
      </c>
      <c r="P1192" s="116">
        <v>1</v>
      </c>
      <c r="Q1192" s="116">
        <v>1</v>
      </c>
      <c r="R1192" s="116">
        <v>1</v>
      </c>
      <c r="S1192" s="116">
        <v>1</v>
      </c>
      <c r="T1192" s="116">
        <v>0</v>
      </c>
      <c r="U1192" s="116">
        <v>0</v>
      </c>
      <c r="V1192" s="116">
        <v>0</v>
      </c>
      <c r="W1192" s="84">
        <v>463150</v>
      </c>
      <c r="X1192" s="117">
        <v>45614</v>
      </c>
      <c r="Y1192" s="117">
        <v>47075</v>
      </c>
      <c r="Z1192" s="84">
        <v>463150</v>
      </c>
      <c r="AA1192" s="116" t="s">
        <v>1406</v>
      </c>
      <c r="AB1192" s="116" t="s">
        <v>1407</v>
      </c>
      <c r="AC1192" s="118">
        <v>0</v>
      </c>
      <c r="AD1192" s="118">
        <v>0</v>
      </c>
      <c r="AE1192" s="118">
        <v>463150</v>
      </c>
      <c r="AF1192" s="118">
        <v>0</v>
      </c>
      <c r="AG1192" s="118">
        <v>0</v>
      </c>
      <c r="AH1192" s="118">
        <v>0</v>
      </c>
      <c r="AI1192" s="118">
        <v>0</v>
      </c>
      <c r="AJ1192" s="118">
        <v>0</v>
      </c>
      <c r="AK1192" s="118">
        <v>0</v>
      </c>
      <c r="AL1192" s="118">
        <v>0</v>
      </c>
      <c r="AM1192" s="118">
        <v>0</v>
      </c>
      <c r="AN1192" s="118">
        <v>0</v>
      </c>
      <c r="AO1192" s="118">
        <v>0</v>
      </c>
      <c r="AP1192" s="118">
        <v>0</v>
      </c>
      <c r="AQ1192" s="118">
        <v>0</v>
      </c>
      <c r="AR1192" s="118">
        <f t="shared" si="54"/>
        <v>0</v>
      </c>
      <c r="AS1192" s="118">
        <f t="shared" si="55"/>
        <v>463150</v>
      </c>
      <c r="AT1192" s="118">
        <f t="shared" si="56"/>
        <v>463150</v>
      </c>
      <c r="AU1192" s="145"/>
    </row>
    <row r="1193" spans="1:47" ht="15" customHeight="1" x14ac:dyDescent="0.3">
      <c r="A1193" s="116" t="s">
        <v>3655</v>
      </c>
      <c r="B1193" s="116" t="s">
        <v>1122</v>
      </c>
      <c r="C1193" s="116">
        <v>5</v>
      </c>
      <c r="D1193" s="116" t="s">
        <v>0</v>
      </c>
      <c r="E1193" s="116" t="s">
        <v>2</v>
      </c>
      <c r="F1193" s="116" t="s">
        <v>1393</v>
      </c>
      <c r="G1193" s="116" t="s">
        <v>1411</v>
      </c>
      <c r="H1193" s="116" t="s">
        <v>1409</v>
      </c>
      <c r="I1193" s="116" t="s">
        <v>1412</v>
      </c>
      <c r="J1193" s="116" t="s">
        <v>4601</v>
      </c>
      <c r="K1193" s="116" t="s">
        <v>628</v>
      </c>
      <c r="L1193" s="116" t="s">
        <v>1398</v>
      </c>
      <c r="M1193" s="116" t="s">
        <v>1405</v>
      </c>
      <c r="N1193" s="116">
        <v>1</v>
      </c>
      <c r="O1193" s="116">
        <v>1</v>
      </c>
      <c r="P1193" s="116">
        <v>1</v>
      </c>
      <c r="Q1193" s="116">
        <v>1</v>
      </c>
      <c r="R1193" s="116">
        <v>1</v>
      </c>
      <c r="S1193" s="116">
        <v>1</v>
      </c>
      <c r="T1193" s="116">
        <v>0</v>
      </c>
      <c r="U1193" s="116">
        <v>0</v>
      </c>
      <c r="V1193" s="116">
        <v>0</v>
      </c>
      <c r="W1193" s="84">
        <v>180835</v>
      </c>
      <c r="X1193" s="117">
        <v>45614</v>
      </c>
      <c r="Y1193" s="117">
        <v>47440</v>
      </c>
      <c r="Z1193" s="84">
        <v>180835</v>
      </c>
      <c r="AA1193" s="116" t="s">
        <v>1406</v>
      </c>
      <c r="AB1193" s="116" t="s">
        <v>1407</v>
      </c>
      <c r="AC1193" s="118">
        <v>0</v>
      </c>
      <c r="AD1193" s="118">
        <v>0</v>
      </c>
      <c r="AE1193" s="118">
        <v>0</v>
      </c>
      <c r="AF1193" s="118">
        <v>180835</v>
      </c>
      <c r="AG1193" s="118">
        <v>0</v>
      </c>
      <c r="AH1193" s="118">
        <v>0</v>
      </c>
      <c r="AI1193" s="118">
        <v>0</v>
      </c>
      <c r="AJ1193" s="118">
        <v>0</v>
      </c>
      <c r="AK1193" s="118">
        <v>0</v>
      </c>
      <c r="AL1193" s="118">
        <v>0</v>
      </c>
      <c r="AM1193" s="118">
        <v>0</v>
      </c>
      <c r="AN1193" s="118">
        <v>0</v>
      </c>
      <c r="AO1193" s="118">
        <v>0</v>
      </c>
      <c r="AP1193" s="118">
        <v>0</v>
      </c>
      <c r="AQ1193" s="118">
        <v>0</v>
      </c>
      <c r="AR1193" s="118">
        <f t="shared" si="54"/>
        <v>0</v>
      </c>
      <c r="AS1193" s="118">
        <f t="shared" si="55"/>
        <v>180835</v>
      </c>
      <c r="AT1193" s="118">
        <f t="shared" si="56"/>
        <v>180835</v>
      </c>
      <c r="AU1193" s="145"/>
    </row>
    <row r="1194" spans="1:47" ht="15" customHeight="1" x14ac:dyDescent="0.3">
      <c r="A1194" s="116" t="s">
        <v>3656</v>
      </c>
      <c r="B1194" s="116" t="s">
        <v>1122</v>
      </c>
      <c r="C1194" s="116">
        <v>6</v>
      </c>
      <c r="D1194" s="116" t="s">
        <v>0</v>
      </c>
      <c r="E1194" s="116" t="s">
        <v>2</v>
      </c>
      <c r="F1194" s="116" t="s">
        <v>1393</v>
      </c>
      <c r="G1194" s="116" t="s">
        <v>1411</v>
      </c>
      <c r="H1194" s="116" t="s">
        <v>1409</v>
      </c>
      <c r="I1194" s="116" t="s">
        <v>1412</v>
      </c>
      <c r="J1194" s="116" t="s">
        <v>4601</v>
      </c>
      <c r="K1194" s="116" t="s">
        <v>628</v>
      </c>
      <c r="L1194" s="116" t="s">
        <v>1398</v>
      </c>
      <c r="M1194" s="116" t="s">
        <v>1405</v>
      </c>
      <c r="N1194" s="116">
        <v>1</v>
      </c>
      <c r="O1194" s="116">
        <v>1</v>
      </c>
      <c r="P1194" s="116">
        <v>1</v>
      </c>
      <c r="Q1194" s="116">
        <v>1</v>
      </c>
      <c r="R1194" s="116">
        <v>1</v>
      </c>
      <c r="S1194" s="116">
        <v>1</v>
      </c>
      <c r="T1194" s="116">
        <v>0</v>
      </c>
      <c r="U1194" s="116">
        <v>0</v>
      </c>
      <c r="V1194" s="116">
        <v>0</v>
      </c>
      <c r="W1194" s="84">
        <v>426275</v>
      </c>
      <c r="X1194" s="117">
        <v>45614</v>
      </c>
      <c r="Y1194" s="117">
        <v>47805</v>
      </c>
      <c r="Z1194" s="84">
        <v>426275</v>
      </c>
      <c r="AA1194" s="116" t="s">
        <v>1406</v>
      </c>
      <c r="AB1194" s="116" t="s">
        <v>1407</v>
      </c>
      <c r="AC1194" s="118">
        <v>0</v>
      </c>
      <c r="AD1194" s="118">
        <v>0</v>
      </c>
      <c r="AE1194" s="118">
        <v>0</v>
      </c>
      <c r="AF1194" s="118">
        <v>0</v>
      </c>
      <c r="AG1194" s="118">
        <v>426275</v>
      </c>
      <c r="AH1194" s="118">
        <v>0</v>
      </c>
      <c r="AI1194" s="118">
        <v>0</v>
      </c>
      <c r="AJ1194" s="118">
        <v>0</v>
      </c>
      <c r="AK1194" s="118">
        <v>0</v>
      </c>
      <c r="AL1194" s="118">
        <v>0</v>
      </c>
      <c r="AM1194" s="118">
        <v>0</v>
      </c>
      <c r="AN1194" s="118">
        <v>0</v>
      </c>
      <c r="AO1194" s="118">
        <v>0</v>
      </c>
      <c r="AP1194" s="118">
        <v>0</v>
      </c>
      <c r="AQ1194" s="118">
        <v>0</v>
      </c>
      <c r="AR1194" s="118">
        <f t="shared" si="54"/>
        <v>0</v>
      </c>
      <c r="AS1194" s="118">
        <f t="shared" si="55"/>
        <v>426275</v>
      </c>
      <c r="AT1194" s="118">
        <f t="shared" si="56"/>
        <v>426275</v>
      </c>
      <c r="AU1194" s="145"/>
    </row>
    <row r="1195" spans="1:47" ht="15" customHeight="1" x14ac:dyDescent="0.3">
      <c r="A1195" s="116" t="s">
        <v>3657</v>
      </c>
      <c r="B1195" s="116" t="s">
        <v>1122</v>
      </c>
      <c r="C1195" s="116">
        <v>7</v>
      </c>
      <c r="D1195" s="116" t="s">
        <v>0</v>
      </c>
      <c r="E1195" s="116" t="s">
        <v>2</v>
      </c>
      <c r="F1195" s="116" t="s">
        <v>1393</v>
      </c>
      <c r="G1195" s="116" t="s">
        <v>1411</v>
      </c>
      <c r="H1195" s="116" t="s">
        <v>1409</v>
      </c>
      <c r="I1195" s="116" t="s">
        <v>1412</v>
      </c>
      <c r="J1195" s="116" t="s">
        <v>4601</v>
      </c>
      <c r="K1195" s="116" t="s">
        <v>628</v>
      </c>
      <c r="L1195" s="116" t="s">
        <v>1398</v>
      </c>
      <c r="M1195" s="116" t="s">
        <v>1405</v>
      </c>
      <c r="N1195" s="116">
        <v>1</v>
      </c>
      <c r="O1195" s="116">
        <v>1</v>
      </c>
      <c r="P1195" s="116">
        <v>1</v>
      </c>
      <c r="Q1195" s="116">
        <v>1</v>
      </c>
      <c r="R1195" s="116">
        <v>1</v>
      </c>
      <c r="S1195" s="116">
        <v>1</v>
      </c>
      <c r="T1195" s="116">
        <v>0</v>
      </c>
      <c r="U1195" s="116">
        <v>0</v>
      </c>
      <c r="V1195" s="116">
        <v>0</v>
      </c>
      <c r="W1195" s="84">
        <v>619352.5</v>
      </c>
      <c r="X1195" s="117">
        <v>45614</v>
      </c>
      <c r="Y1195" s="117">
        <v>48170</v>
      </c>
      <c r="Z1195" s="84">
        <v>619352.5</v>
      </c>
      <c r="AA1195" s="116" t="s">
        <v>1406</v>
      </c>
      <c r="AB1195" s="116" t="s">
        <v>1407</v>
      </c>
      <c r="AC1195" s="118">
        <v>0</v>
      </c>
      <c r="AD1195" s="118">
        <v>0</v>
      </c>
      <c r="AE1195" s="118">
        <v>0</v>
      </c>
      <c r="AF1195" s="118">
        <v>0</v>
      </c>
      <c r="AG1195" s="118">
        <v>309676.25</v>
      </c>
      <c r="AH1195" s="118">
        <v>309676.25</v>
      </c>
      <c r="AI1195" s="118">
        <v>0</v>
      </c>
      <c r="AJ1195" s="118">
        <v>0</v>
      </c>
      <c r="AK1195" s="118">
        <v>0</v>
      </c>
      <c r="AL1195" s="118">
        <v>0</v>
      </c>
      <c r="AM1195" s="118">
        <v>0</v>
      </c>
      <c r="AN1195" s="118">
        <v>0</v>
      </c>
      <c r="AO1195" s="118">
        <v>0</v>
      </c>
      <c r="AP1195" s="118">
        <v>0</v>
      </c>
      <c r="AQ1195" s="118">
        <v>0</v>
      </c>
      <c r="AR1195" s="118">
        <f t="shared" si="54"/>
        <v>0</v>
      </c>
      <c r="AS1195" s="118">
        <f t="shared" si="55"/>
        <v>619352.5</v>
      </c>
      <c r="AT1195" s="118">
        <f t="shared" si="56"/>
        <v>619352.5</v>
      </c>
      <c r="AU1195" s="145"/>
    </row>
    <row r="1196" spans="1:47" ht="15" customHeight="1" x14ac:dyDescent="0.3">
      <c r="A1196" s="116" t="s">
        <v>3658</v>
      </c>
      <c r="B1196" s="116" t="s">
        <v>1122</v>
      </c>
      <c r="C1196" s="116">
        <v>8</v>
      </c>
      <c r="D1196" s="116" t="s">
        <v>0</v>
      </c>
      <c r="E1196" s="116" t="s">
        <v>2</v>
      </c>
      <c r="F1196" s="116" t="s">
        <v>1393</v>
      </c>
      <c r="G1196" s="116" t="s">
        <v>1411</v>
      </c>
      <c r="H1196" s="116" t="s">
        <v>1409</v>
      </c>
      <c r="I1196" s="116" t="s">
        <v>1412</v>
      </c>
      <c r="J1196" s="116" t="s">
        <v>4601</v>
      </c>
      <c r="K1196" s="116" t="s">
        <v>628</v>
      </c>
      <c r="L1196" s="116" t="s">
        <v>1398</v>
      </c>
      <c r="M1196" s="116" t="s">
        <v>1405</v>
      </c>
      <c r="N1196" s="116">
        <v>1</v>
      </c>
      <c r="O1196" s="116">
        <v>1</v>
      </c>
      <c r="P1196" s="116">
        <v>1</v>
      </c>
      <c r="Q1196" s="116">
        <v>1</v>
      </c>
      <c r="R1196" s="116">
        <v>1</v>
      </c>
      <c r="S1196" s="116">
        <v>1</v>
      </c>
      <c r="T1196" s="116">
        <v>0</v>
      </c>
      <c r="U1196" s="116">
        <v>0</v>
      </c>
      <c r="V1196" s="116">
        <v>0</v>
      </c>
      <c r="W1196" s="84">
        <v>637642.5</v>
      </c>
      <c r="X1196" s="117">
        <v>45614</v>
      </c>
      <c r="Y1196" s="117">
        <v>48536</v>
      </c>
      <c r="Z1196" s="84">
        <v>637642.5</v>
      </c>
      <c r="AA1196" s="116" t="s">
        <v>1406</v>
      </c>
      <c r="AB1196" s="116" t="s">
        <v>1407</v>
      </c>
      <c r="AC1196" s="118">
        <v>0</v>
      </c>
      <c r="AD1196" s="118">
        <v>0</v>
      </c>
      <c r="AE1196" s="118">
        <v>0</v>
      </c>
      <c r="AF1196" s="118">
        <v>0</v>
      </c>
      <c r="AG1196" s="118">
        <v>212547.5</v>
      </c>
      <c r="AH1196" s="118">
        <v>212547.5</v>
      </c>
      <c r="AI1196" s="118">
        <v>212547.5</v>
      </c>
      <c r="AJ1196" s="118">
        <v>0</v>
      </c>
      <c r="AK1196" s="118">
        <v>0</v>
      </c>
      <c r="AL1196" s="118">
        <v>0</v>
      </c>
      <c r="AM1196" s="118">
        <v>0</v>
      </c>
      <c r="AN1196" s="118">
        <v>0</v>
      </c>
      <c r="AO1196" s="118">
        <v>0</v>
      </c>
      <c r="AP1196" s="118">
        <v>0</v>
      </c>
      <c r="AQ1196" s="118">
        <v>0</v>
      </c>
      <c r="AR1196" s="118">
        <f t="shared" si="54"/>
        <v>0</v>
      </c>
      <c r="AS1196" s="118">
        <f t="shared" si="55"/>
        <v>637642.5</v>
      </c>
      <c r="AT1196" s="118">
        <f t="shared" si="56"/>
        <v>637642.5</v>
      </c>
      <c r="AU1196" s="145"/>
    </row>
    <row r="1197" spans="1:47" ht="15" customHeight="1" x14ac:dyDescent="0.3">
      <c r="A1197" s="116" t="s">
        <v>3659</v>
      </c>
      <c r="B1197" s="116" t="s">
        <v>1122</v>
      </c>
      <c r="C1197" s="116">
        <v>9</v>
      </c>
      <c r="D1197" s="116" t="s">
        <v>0</v>
      </c>
      <c r="E1197" s="116" t="s">
        <v>2</v>
      </c>
      <c r="F1197" s="116" t="s">
        <v>1393</v>
      </c>
      <c r="G1197" s="116" t="s">
        <v>1411</v>
      </c>
      <c r="H1197" s="116" t="s">
        <v>1409</v>
      </c>
      <c r="I1197" s="116" t="s">
        <v>1412</v>
      </c>
      <c r="J1197" s="116" t="s">
        <v>4601</v>
      </c>
      <c r="K1197" s="116" t="s">
        <v>628</v>
      </c>
      <c r="L1197" s="116" t="s">
        <v>1398</v>
      </c>
      <c r="M1197" s="116" t="s">
        <v>1405</v>
      </c>
      <c r="N1197" s="116">
        <v>1</v>
      </c>
      <c r="O1197" s="116">
        <v>1</v>
      </c>
      <c r="P1197" s="116">
        <v>1</v>
      </c>
      <c r="Q1197" s="116">
        <v>1</v>
      </c>
      <c r="R1197" s="116">
        <v>1</v>
      </c>
      <c r="S1197" s="116">
        <v>1</v>
      </c>
      <c r="T1197" s="116">
        <v>0</v>
      </c>
      <c r="U1197" s="116">
        <v>0</v>
      </c>
      <c r="V1197" s="116">
        <v>0</v>
      </c>
      <c r="W1197" s="84">
        <v>4043417.5</v>
      </c>
      <c r="X1197" s="117">
        <v>45614</v>
      </c>
      <c r="Y1197" s="117">
        <v>48901</v>
      </c>
      <c r="Z1197" s="84">
        <v>4043417.5</v>
      </c>
      <c r="AA1197" s="116" t="s">
        <v>1406</v>
      </c>
      <c r="AB1197" s="116" t="s">
        <v>1407</v>
      </c>
      <c r="AC1197" s="118">
        <v>0</v>
      </c>
      <c r="AD1197" s="118">
        <v>0</v>
      </c>
      <c r="AE1197" s="118">
        <v>0</v>
      </c>
      <c r="AF1197" s="118">
        <v>0</v>
      </c>
      <c r="AG1197" s="118">
        <v>1010854.375</v>
      </c>
      <c r="AH1197" s="118">
        <v>1010854.375</v>
      </c>
      <c r="AI1197" s="118">
        <v>1010854.375</v>
      </c>
      <c r="AJ1197" s="118">
        <v>1010854.3750000005</v>
      </c>
      <c r="AK1197" s="118">
        <v>0</v>
      </c>
      <c r="AL1197" s="118">
        <v>0</v>
      </c>
      <c r="AM1197" s="118">
        <v>0</v>
      </c>
      <c r="AN1197" s="118">
        <v>0</v>
      </c>
      <c r="AO1197" s="118">
        <v>0</v>
      </c>
      <c r="AP1197" s="118">
        <v>0</v>
      </c>
      <c r="AQ1197" s="118">
        <v>0</v>
      </c>
      <c r="AR1197" s="118">
        <f t="shared" si="54"/>
        <v>0</v>
      </c>
      <c r="AS1197" s="118">
        <f t="shared" si="55"/>
        <v>4043417.5000000005</v>
      </c>
      <c r="AT1197" s="118">
        <f t="shared" si="56"/>
        <v>4043417.5000000005</v>
      </c>
      <c r="AU1197" s="145"/>
    </row>
    <row r="1198" spans="1:47" ht="15" customHeight="1" x14ac:dyDescent="0.3">
      <c r="A1198" s="116" t="s">
        <v>3660</v>
      </c>
      <c r="B1198" s="116" t="s">
        <v>1381</v>
      </c>
      <c r="C1198" s="116">
        <v>1</v>
      </c>
      <c r="D1198" s="116" t="s">
        <v>0</v>
      </c>
      <c r="E1198" s="116" t="s">
        <v>2</v>
      </c>
      <c r="F1198" s="116" t="s">
        <v>1393</v>
      </c>
      <c r="G1198" s="116" t="s">
        <v>323</v>
      </c>
      <c r="H1198" s="116" t="s">
        <v>1402</v>
      </c>
      <c r="I1198" s="116" t="s">
        <v>1403</v>
      </c>
      <c r="J1198" s="116" t="s">
        <v>1404</v>
      </c>
      <c r="K1198" s="116" t="s">
        <v>549</v>
      </c>
      <c r="L1198" s="116" t="s">
        <v>1398</v>
      </c>
      <c r="M1198" s="116" t="s">
        <v>1405</v>
      </c>
      <c r="N1198" s="116">
        <v>1</v>
      </c>
      <c r="O1198" s="116">
        <v>1</v>
      </c>
      <c r="P1198" s="116">
        <v>1</v>
      </c>
      <c r="Q1198" s="116">
        <v>0</v>
      </c>
      <c r="R1198" s="116">
        <v>0</v>
      </c>
      <c r="S1198" s="116">
        <v>1</v>
      </c>
      <c r="T1198" s="116">
        <v>1</v>
      </c>
      <c r="U1198" s="116">
        <v>1</v>
      </c>
      <c r="V1198" s="116">
        <v>0</v>
      </c>
      <c r="W1198" s="84">
        <v>100000000</v>
      </c>
      <c r="X1198" s="117">
        <v>45565</v>
      </c>
      <c r="Y1198" s="117">
        <v>48121</v>
      </c>
      <c r="Z1198" s="84">
        <v>100000000</v>
      </c>
      <c r="AA1198" s="116" t="s">
        <v>1406</v>
      </c>
      <c r="AB1198" s="116" t="s">
        <v>1407</v>
      </c>
      <c r="AC1198" s="118">
        <v>0</v>
      </c>
      <c r="AD1198" s="118">
        <v>0</v>
      </c>
      <c r="AE1198" s="118">
        <v>0</v>
      </c>
      <c r="AF1198" s="118">
        <v>0</v>
      </c>
      <c r="AG1198" s="118">
        <v>0</v>
      </c>
      <c r="AH1198" s="118">
        <v>100000000</v>
      </c>
      <c r="AI1198" s="118">
        <v>0</v>
      </c>
      <c r="AJ1198" s="118">
        <v>0</v>
      </c>
      <c r="AK1198" s="118">
        <v>0</v>
      </c>
      <c r="AL1198" s="118">
        <v>0</v>
      </c>
      <c r="AM1198" s="118">
        <v>0</v>
      </c>
      <c r="AN1198" s="118">
        <v>0</v>
      </c>
      <c r="AO1198" s="118">
        <v>0</v>
      </c>
      <c r="AP1198" s="118">
        <v>0</v>
      </c>
      <c r="AQ1198" s="118">
        <v>0</v>
      </c>
      <c r="AR1198" s="118">
        <f t="shared" si="54"/>
        <v>0</v>
      </c>
      <c r="AS1198" s="118">
        <f t="shared" si="55"/>
        <v>100000000</v>
      </c>
      <c r="AT1198" s="118">
        <f t="shared" si="56"/>
        <v>100000000</v>
      </c>
      <c r="AU1198" s="145"/>
    </row>
    <row r="1199" spans="1:47" ht="15" customHeight="1" x14ac:dyDescent="0.3">
      <c r="A1199" s="116" t="s">
        <v>3661</v>
      </c>
      <c r="B1199" s="116" t="s">
        <v>1382</v>
      </c>
      <c r="C1199" s="116">
        <v>1</v>
      </c>
      <c r="D1199" s="116" t="s">
        <v>0</v>
      </c>
      <c r="E1199" s="116" t="s">
        <v>2</v>
      </c>
      <c r="F1199" s="116" t="s">
        <v>1393</v>
      </c>
      <c r="G1199" s="116" t="s">
        <v>1401</v>
      </c>
      <c r="H1199" s="116" t="s">
        <v>1402</v>
      </c>
      <c r="I1199" s="116" t="s">
        <v>1403</v>
      </c>
      <c r="J1199" s="116" t="s">
        <v>1404</v>
      </c>
      <c r="K1199" s="116" t="s">
        <v>1424</v>
      </c>
      <c r="L1199" s="116" t="s">
        <v>1398</v>
      </c>
      <c r="M1199" s="116" t="s">
        <v>1405</v>
      </c>
      <c r="N1199" s="116">
        <v>1</v>
      </c>
      <c r="O1199" s="116">
        <v>1</v>
      </c>
      <c r="P1199" s="116">
        <v>1</v>
      </c>
      <c r="Q1199" s="116">
        <v>0</v>
      </c>
      <c r="R1199" s="116">
        <v>0</v>
      </c>
      <c r="S1199" s="116">
        <v>1</v>
      </c>
      <c r="T1199" s="116">
        <v>1</v>
      </c>
      <c r="U1199" s="116">
        <v>1</v>
      </c>
      <c r="V1199" s="116">
        <v>0</v>
      </c>
      <c r="W1199" s="84">
        <v>7012962.8399999999</v>
      </c>
      <c r="X1199" s="117">
        <v>45387</v>
      </c>
      <c r="Y1199" s="117">
        <v>46482</v>
      </c>
      <c r="Z1199" s="84">
        <v>7012962.8399999999</v>
      </c>
      <c r="AA1199" s="116" t="s">
        <v>1406</v>
      </c>
      <c r="AB1199" s="116" t="s">
        <v>1407</v>
      </c>
      <c r="AC1199" s="118">
        <v>0</v>
      </c>
      <c r="AD1199" s="118">
        <v>7012962.8399999999</v>
      </c>
      <c r="AE1199" s="118">
        <v>0</v>
      </c>
      <c r="AF1199" s="118">
        <v>0</v>
      </c>
      <c r="AG1199" s="118">
        <v>0</v>
      </c>
      <c r="AH1199" s="118">
        <v>0</v>
      </c>
      <c r="AI1199" s="118">
        <v>0</v>
      </c>
      <c r="AJ1199" s="118">
        <v>0</v>
      </c>
      <c r="AK1199" s="118">
        <v>0</v>
      </c>
      <c r="AL1199" s="118">
        <v>0</v>
      </c>
      <c r="AM1199" s="118">
        <v>0</v>
      </c>
      <c r="AN1199" s="118">
        <v>0</v>
      </c>
      <c r="AO1199" s="118">
        <v>0</v>
      </c>
      <c r="AP1199" s="118">
        <v>0</v>
      </c>
      <c r="AQ1199" s="118">
        <v>0</v>
      </c>
      <c r="AR1199" s="118">
        <f t="shared" si="54"/>
        <v>7012962.8399999999</v>
      </c>
      <c r="AS1199" s="118">
        <f t="shared" si="55"/>
        <v>0</v>
      </c>
      <c r="AT1199" s="118">
        <f t="shared" si="56"/>
        <v>7012962.8399999999</v>
      </c>
      <c r="AU1199" s="145"/>
    </row>
    <row r="1200" spans="1:47" ht="15" customHeight="1" x14ac:dyDescent="0.3">
      <c r="A1200" s="116" t="s">
        <v>3662</v>
      </c>
      <c r="B1200" s="116" t="s">
        <v>1383</v>
      </c>
      <c r="C1200" s="116">
        <v>1</v>
      </c>
      <c r="D1200" s="116" t="s">
        <v>0</v>
      </c>
      <c r="E1200" s="116" t="s">
        <v>2</v>
      </c>
      <c r="F1200" s="116" t="s">
        <v>1393</v>
      </c>
      <c r="G1200" s="116" t="s">
        <v>1408</v>
      </c>
      <c r="H1200" s="116" t="s">
        <v>1409</v>
      </c>
      <c r="I1200" s="116" t="s">
        <v>1410</v>
      </c>
      <c r="J1200" s="116" t="s">
        <v>4601</v>
      </c>
      <c r="K1200" s="116" t="s">
        <v>611</v>
      </c>
      <c r="L1200" s="116" t="s">
        <v>1398</v>
      </c>
      <c r="M1200" s="116" t="s">
        <v>1405</v>
      </c>
      <c r="N1200" s="116">
        <v>1</v>
      </c>
      <c r="O1200" s="116">
        <v>1</v>
      </c>
      <c r="P1200" s="116">
        <v>1</v>
      </c>
      <c r="Q1200" s="116">
        <v>1</v>
      </c>
      <c r="R1200" s="116">
        <v>1</v>
      </c>
      <c r="S1200" s="116">
        <v>1</v>
      </c>
      <c r="T1200" s="116">
        <v>0</v>
      </c>
      <c r="U1200" s="116">
        <v>0</v>
      </c>
      <c r="V1200" s="116">
        <v>0</v>
      </c>
      <c r="W1200" s="84">
        <v>1193601.22</v>
      </c>
      <c r="X1200" s="117">
        <v>45623</v>
      </c>
      <c r="Y1200" s="117">
        <v>46718</v>
      </c>
      <c r="Z1200" s="84">
        <v>1193601.22</v>
      </c>
      <c r="AA1200" s="116" t="s">
        <v>1406</v>
      </c>
      <c r="AB1200" s="116" t="s">
        <v>1407</v>
      </c>
      <c r="AC1200" s="118">
        <v>0</v>
      </c>
      <c r="AD1200" s="118">
        <v>1193601.22</v>
      </c>
      <c r="AE1200" s="118">
        <v>0</v>
      </c>
      <c r="AF1200" s="118">
        <v>0</v>
      </c>
      <c r="AG1200" s="118">
        <v>0</v>
      </c>
      <c r="AH1200" s="118">
        <v>0</v>
      </c>
      <c r="AI1200" s="118">
        <v>0</v>
      </c>
      <c r="AJ1200" s="118">
        <v>0</v>
      </c>
      <c r="AK1200" s="118">
        <v>0</v>
      </c>
      <c r="AL1200" s="118">
        <v>0</v>
      </c>
      <c r="AM1200" s="118">
        <v>0</v>
      </c>
      <c r="AN1200" s="118">
        <v>0</v>
      </c>
      <c r="AO1200" s="118">
        <v>0</v>
      </c>
      <c r="AP1200" s="118">
        <v>0</v>
      </c>
      <c r="AQ1200" s="118">
        <v>0</v>
      </c>
      <c r="AR1200" s="118">
        <f t="shared" si="54"/>
        <v>1193601.22</v>
      </c>
      <c r="AS1200" s="118">
        <f t="shared" si="55"/>
        <v>0</v>
      </c>
      <c r="AT1200" s="118">
        <f t="shared" si="56"/>
        <v>1193601.22</v>
      </c>
      <c r="AU1200" s="145"/>
    </row>
    <row r="1201" spans="1:47" ht="15" customHeight="1" x14ac:dyDescent="0.3">
      <c r="A1201" s="116" t="s">
        <v>3663</v>
      </c>
      <c r="B1201" s="116" t="s">
        <v>544</v>
      </c>
      <c r="C1201" s="116">
        <v>2</v>
      </c>
      <c r="D1201" s="116" t="s">
        <v>0</v>
      </c>
      <c r="E1201" s="116" t="s">
        <v>2</v>
      </c>
      <c r="F1201" s="116" t="s">
        <v>1393</v>
      </c>
      <c r="G1201" s="116" t="s">
        <v>1411</v>
      </c>
      <c r="H1201" s="116" t="s">
        <v>1409</v>
      </c>
      <c r="I1201" s="116" t="s">
        <v>1412</v>
      </c>
      <c r="J1201" s="116" t="s">
        <v>4601</v>
      </c>
      <c r="K1201" s="116" t="s">
        <v>628</v>
      </c>
      <c r="L1201" s="116" t="s">
        <v>1398</v>
      </c>
      <c r="M1201" s="116" t="s">
        <v>1405</v>
      </c>
      <c r="N1201" s="116">
        <v>1</v>
      </c>
      <c r="O1201" s="116">
        <v>1</v>
      </c>
      <c r="P1201" s="116">
        <v>1</v>
      </c>
      <c r="Q1201" s="116">
        <v>1</v>
      </c>
      <c r="R1201" s="116">
        <v>1</v>
      </c>
      <c r="S1201" s="116">
        <v>1</v>
      </c>
      <c r="T1201" s="116">
        <v>0</v>
      </c>
      <c r="U1201" s="116">
        <v>0</v>
      </c>
      <c r="V1201" s="116">
        <v>0</v>
      </c>
      <c r="W1201" s="84">
        <v>298392.5</v>
      </c>
      <c r="X1201" s="117">
        <v>45628</v>
      </c>
      <c r="Y1201" s="117">
        <v>46358</v>
      </c>
      <c r="Z1201" s="84">
        <v>298392.5</v>
      </c>
      <c r="AA1201" s="116" t="s">
        <v>1406</v>
      </c>
      <c r="AB1201" s="116" t="s">
        <v>1407</v>
      </c>
      <c r="AC1201" s="118">
        <v>298392.5</v>
      </c>
      <c r="AD1201" s="118">
        <v>0</v>
      </c>
      <c r="AE1201" s="118">
        <v>0</v>
      </c>
      <c r="AF1201" s="118">
        <v>0</v>
      </c>
      <c r="AG1201" s="118">
        <v>0</v>
      </c>
      <c r="AH1201" s="118">
        <v>0</v>
      </c>
      <c r="AI1201" s="118">
        <v>0</v>
      </c>
      <c r="AJ1201" s="118">
        <v>0</v>
      </c>
      <c r="AK1201" s="118">
        <v>0</v>
      </c>
      <c r="AL1201" s="118">
        <v>0</v>
      </c>
      <c r="AM1201" s="118">
        <v>0</v>
      </c>
      <c r="AN1201" s="118">
        <v>0</v>
      </c>
      <c r="AO1201" s="118">
        <v>0</v>
      </c>
      <c r="AP1201" s="118">
        <v>0</v>
      </c>
      <c r="AQ1201" s="118">
        <v>0</v>
      </c>
      <c r="AR1201" s="118">
        <f t="shared" si="54"/>
        <v>298392.5</v>
      </c>
      <c r="AS1201" s="118">
        <f t="shared" si="55"/>
        <v>0</v>
      </c>
      <c r="AT1201" s="118">
        <f t="shared" si="56"/>
        <v>298392.5</v>
      </c>
      <c r="AU1201" s="145"/>
    </row>
    <row r="1202" spans="1:47" ht="15" customHeight="1" x14ac:dyDescent="0.3">
      <c r="A1202" s="116" t="s">
        <v>3664</v>
      </c>
      <c r="B1202" s="116" t="s">
        <v>544</v>
      </c>
      <c r="C1202" s="116">
        <v>3</v>
      </c>
      <c r="D1202" s="116" t="s">
        <v>0</v>
      </c>
      <c r="E1202" s="116" t="s">
        <v>2</v>
      </c>
      <c r="F1202" s="116" t="s">
        <v>1393</v>
      </c>
      <c r="G1202" s="116" t="s">
        <v>1411</v>
      </c>
      <c r="H1202" s="116" t="s">
        <v>1409</v>
      </c>
      <c r="I1202" s="116" t="s">
        <v>1412</v>
      </c>
      <c r="J1202" s="116" t="s">
        <v>4601</v>
      </c>
      <c r="K1202" s="116" t="s">
        <v>628</v>
      </c>
      <c r="L1202" s="116" t="s">
        <v>1398</v>
      </c>
      <c r="M1202" s="116" t="s">
        <v>1405</v>
      </c>
      <c r="N1202" s="116">
        <v>1</v>
      </c>
      <c r="O1202" s="116">
        <v>1</v>
      </c>
      <c r="P1202" s="116">
        <v>1</v>
      </c>
      <c r="Q1202" s="116">
        <v>1</v>
      </c>
      <c r="R1202" s="116">
        <v>1</v>
      </c>
      <c r="S1202" s="116">
        <v>1</v>
      </c>
      <c r="T1202" s="116">
        <v>0</v>
      </c>
      <c r="U1202" s="116">
        <v>0</v>
      </c>
      <c r="V1202" s="116">
        <v>0</v>
      </c>
      <c r="W1202" s="84">
        <v>205467.5</v>
      </c>
      <c r="X1202" s="117">
        <v>45628</v>
      </c>
      <c r="Y1202" s="117">
        <v>46723</v>
      </c>
      <c r="Z1202" s="84">
        <v>205467.5</v>
      </c>
      <c r="AA1202" s="116" t="s">
        <v>1406</v>
      </c>
      <c r="AB1202" s="116" t="s">
        <v>1407</v>
      </c>
      <c r="AC1202" s="118">
        <v>0</v>
      </c>
      <c r="AD1202" s="118">
        <v>205467.5</v>
      </c>
      <c r="AE1202" s="118">
        <v>0</v>
      </c>
      <c r="AF1202" s="118">
        <v>0</v>
      </c>
      <c r="AG1202" s="118">
        <v>0</v>
      </c>
      <c r="AH1202" s="118">
        <v>0</v>
      </c>
      <c r="AI1202" s="118">
        <v>0</v>
      </c>
      <c r="AJ1202" s="118">
        <v>0</v>
      </c>
      <c r="AK1202" s="118">
        <v>0</v>
      </c>
      <c r="AL1202" s="118">
        <v>0</v>
      </c>
      <c r="AM1202" s="118">
        <v>0</v>
      </c>
      <c r="AN1202" s="118">
        <v>0</v>
      </c>
      <c r="AO1202" s="118">
        <v>0</v>
      </c>
      <c r="AP1202" s="118">
        <v>0</v>
      </c>
      <c r="AQ1202" s="118">
        <v>0</v>
      </c>
      <c r="AR1202" s="118">
        <f t="shared" si="54"/>
        <v>205467.5</v>
      </c>
      <c r="AS1202" s="118">
        <f t="shared" si="55"/>
        <v>0</v>
      </c>
      <c r="AT1202" s="118">
        <f t="shared" si="56"/>
        <v>205467.5</v>
      </c>
      <c r="AU1202" s="145"/>
    </row>
    <row r="1203" spans="1:47" ht="15" customHeight="1" x14ac:dyDescent="0.3">
      <c r="A1203" s="116" t="s">
        <v>3665</v>
      </c>
      <c r="B1203" s="116" t="s">
        <v>544</v>
      </c>
      <c r="C1203" s="116">
        <v>4</v>
      </c>
      <c r="D1203" s="116" t="s">
        <v>0</v>
      </c>
      <c r="E1203" s="116" t="s">
        <v>2</v>
      </c>
      <c r="F1203" s="116" t="s">
        <v>1393</v>
      </c>
      <c r="G1203" s="116" t="s">
        <v>1411</v>
      </c>
      <c r="H1203" s="116" t="s">
        <v>1409</v>
      </c>
      <c r="I1203" s="116" t="s">
        <v>1412</v>
      </c>
      <c r="J1203" s="116" t="s">
        <v>4601</v>
      </c>
      <c r="K1203" s="116" t="s">
        <v>628</v>
      </c>
      <c r="L1203" s="116" t="s">
        <v>1398</v>
      </c>
      <c r="M1203" s="116" t="s">
        <v>1405</v>
      </c>
      <c r="N1203" s="116">
        <v>1</v>
      </c>
      <c r="O1203" s="116">
        <v>1</v>
      </c>
      <c r="P1203" s="116">
        <v>1</v>
      </c>
      <c r="Q1203" s="116">
        <v>1</v>
      </c>
      <c r="R1203" s="116">
        <v>1</v>
      </c>
      <c r="S1203" s="116">
        <v>1</v>
      </c>
      <c r="T1203" s="116">
        <v>0</v>
      </c>
      <c r="U1203" s="116">
        <v>0</v>
      </c>
      <c r="V1203" s="116">
        <v>0</v>
      </c>
      <c r="W1203" s="84">
        <v>356802.5</v>
      </c>
      <c r="X1203" s="117">
        <v>45628</v>
      </c>
      <c r="Y1203" s="117">
        <v>47089</v>
      </c>
      <c r="Z1203" s="84">
        <v>356802.5</v>
      </c>
      <c r="AA1203" s="116" t="s">
        <v>1406</v>
      </c>
      <c r="AB1203" s="116" t="s">
        <v>1407</v>
      </c>
      <c r="AC1203" s="118">
        <v>0</v>
      </c>
      <c r="AD1203" s="118">
        <v>0</v>
      </c>
      <c r="AE1203" s="118">
        <v>356802.5</v>
      </c>
      <c r="AF1203" s="118">
        <v>0</v>
      </c>
      <c r="AG1203" s="118">
        <v>0</v>
      </c>
      <c r="AH1203" s="118">
        <v>0</v>
      </c>
      <c r="AI1203" s="118">
        <v>0</v>
      </c>
      <c r="AJ1203" s="118">
        <v>0</v>
      </c>
      <c r="AK1203" s="118">
        <v>0</v>
      </c>
      <c r="AL1203" s="118">
        <v>0</v>
      </c>
      <c r="AM1203" s="118">
        <v>0</v>
      </c>
      <c r="AN1203" s="118">
        <v>0</v>
      </c>
      <c r="AO1203" s="118">
        <v>0</v>
      </c>
      <c r="AP1203" s="118">
        <v>0</v>
      </c>
      <c r="AQ1203" s="118">
        <v>0</v>
      </c>
      <c r="AR1203" s="118">
        <f t="shared" si="54"/>
        <v>0</v>
      </c>
      <c r="AS1203" s="118">
        <f t="shared" si="55"/>
        <v>356802.5</v>
      </c>
      <c r="AT1203" s="118">
        <f t="shared" si="56"/>
        <v>356802.5</v>
      </c>
      <c r="AU1203" s="145"/>
    </row>
    <row r="1204" spans="1:47" ht="15" customHeight="1" x14ac:dyDescent="0.3">
      <c r="A1204" s="116" t="s">
        <v>3666</v>
      </c>
      <c r="B1204" s="116" t="s">
        <v>544</v>
      </c>
      <c r="C1204" s="116">
        <v>5</v>
      </c>
      <c r="D1204" s="116" t="s">
        <v>0</v>
      </c>
      <c r="E1204" s="116" t="s">
        <v>2</v>
      </c>
      <c r="F1204" s="116" t="s">
        <v>1393</v>
      </c>
      <c r="G1204" s="116" t="s">
        <v>1411</v>
      </c>
      <c r="H1204" s="116" t="s">
        <v>1409</v>
      </c>
      <c r="I1204" s="116" t="s">
        <v>1412</v>
      </c>
      <c r="J1204" s="116" t="s">
        <v>4601</v>
      </c>
      <c r="K1204" s="116" t="s">
        <v>628</v>
      </c>
      <c r="L1204" s="116" t="s">
        <v>1398</v>
      </c>
      <c r="M1204" s="116" t="s">
        <v>1405</v>
      </c>
      <c r="N1204" s="116">
        <v>1</v>
      </c>
      <c r="O1204" s="116">
        <v>1</v>
      </c>
      <c r="P1204" s="116">
        <v>1</v>
      </c>
      <c r="Q1204" s="116">
        <v>1</v>
      </c>
      <c r="R1204" s="116">
        <v>1</v>
      </c>
      <c r="S1204" s="116">
        <v>1</v>
      </c>
      <c r="T1204" s="116">
        <v>0</v>
      </c>
      <c r="U1204" s="116">
        <v>0</v>
      </c>
      <c r="V1204" s="116">
        <v>0</v>
      </c>
      <c r="W1204" s="84">
        <v>447957.5</v>
      </c>
      <c r="X1204" s="117">
        <v>45628</v>
      </c>
      <c r="Y1204" s="117">
        <v>47454</v>
      </c>
      <c r="Z1204" s="84">
        <v>447957.5</v>
      </c>
      <c r="AA1204" s="116" t="s">
        <v>1406</v>
      </c>
      <c r="AB1204" s="116" t="s">
        <v>1407</v>
      </c>
      <c r="AC1204" s="118">
        <v>0</v>
      </c>
      <c r="AD1204" s="118">
        <v>0</v>
      </c>
      <c r="AE1204" s="118">
        <v>0</v>
      </c>
      <c r="AF1204" s="118">
        <v>447957.5</v>
      </c>
      <c r="AG1204" s="118">
        <v>0</v>
      </c>
      <c r="AH1204" s="118">
        <v>0</v>
      </c>
      <c r="AI1204" s="118">
        <v>0</v>
      </c>
      <c r="AJ1204" s="118">
        <v>0</v>
      </c>
      <c r="AK1204" s="118">
        <v>0</v>
      </c>
      <c r="AL1204" s="118">
        <v>0</v>
      </c>
      <c r="AM1204" s="118">
        <v>0</v>
      </c>
      <c r="AN1204" s="118">
        <v>0</v>
      </c>
      <c r="AO1204" s="118">
        <v>0</v>
      </c>
      <c r="AP1204" s="118">
        <v>0</v>
      </c>
      <c r="AQ1204" s="118">
        <v>0</v>
      </c>
      <c r="AR1204" s="118">
        <f t="shared" si="54"/>
        <v>0</v>
      </c>
      <c r="AS1204" s="118">
        <f t="shared" si="55"/>
        <v>447957.5</v>
      </c>
      <c r="AT1204" s="118">
        <f t="shared" si="56"/>
        <v>447957.5</v>
      </c>
      <c r="AU1204" s="145"/>
    </row>
    <row r="1205" spans="1:47" ht="15" customHeight="1" x14ac:dyDescent="0.3">
      <c r="A1205" s="116" t="s">
        <v>3667</v>
      </c>
      <c r="B1205" s="116" t="s">
        <v>544</v>
      </c>
      <c r="C1205" s="116">
        <v>6</v>
      </c>
      <c r="D1205" s="116" t="s">
        <v>0</v>
      </c>
      <c r="E1205" s="116" t="s">
        <v>2</v>
      </c>
      <c r="F1205" s="116" t="s">
        <v>1393</v>
      </c>
      <c r="G1205" s="116" t="s">
        <v>1411</v>
      </c>
      <c r="H1205" s="116" t="s">
        <v>1409</v>
      </c>
      <c r="I1205" s="116" t="s">
        <v>1412</v>
      </c>
      <c r="J1205" s="116" t="s">
        <v>4601</v>
      </c>
      <c r="K1205" s="116" t="s">
        <v>628</v>
      </c>
      <c r="L1205" s="116" t="s">
        <v>1398</v>
      </c>
      <c r="M1205" s="116" t="s">
        <v>1405</v>
      </c>
      <c r="N1205" s="116">
        <v>1</v>
      </c>
      <c r="O1205" s="116">
        <v>1</v>
      </c>
      <c r="P1205" s="116">
        <v>1</v>
      </c>
      <c r="Q1205" s="116">
        <v>1</v>
      </c>
      <c r="R1205" s="116">
        <v>1</v>
      </c>
      <c r="S1205" s="116">
        <v>1</v>
      </c>
      <c r="T1205" s="116">
        <v>0</v>
      </c>
      <c r="U1205" s="116">
        <v>0</v>
      </c>
      <c r="V1205" s="116">
        <v>0</v>
      </c>
      <c r="W1205" s="84">
        <v>1206697.5</v>
      </c>
      <c r="X1205" s="117">
        <v>45628</v>
      </c>
      <c r="Y1205" s="117">
        <v>47819</v>
      </c>
      <c r="Z1205" s="84">
        <v>1206697.5</v>
      </c>
      <c r="AA1205" s="116" t="s">
        <v>1406</v>
      </c>
      <c r="AB1205" s="116" t="s">
        <v>1407</v>
      </c>
      <c r="AC1205" s="118">
        <v>0</v>
      </c>
      <c r="AD1205" s="118">
        <v>0</v>
      </c>
      <c r="AE1205" s="118">
        <v>0</v>
      </c>
      <c r="AF1205" s="118">
        <v>0</v>
      </c>
      <c r="AG1205" s="118">
        <v>1206697.5</v>
      </c>
      <c r="AH1205" s="118">
        <v>0</v>
      </c>
      <c r="AI1205" s="118">
        <v>0</v>
      </c>
      <c r="AJ1205" s="118">
        <v>0</v>
      </c>
      <c r="AK1205" s="118">
        <v>0</v>
      </c>
      <c r="AL1205" s="118">
        <v>0</v>
      </c>
      <c r="AM1205" s="118">
        <v>0</v>
      </c>
      <c r="AN1205" s="118">
        <v>0</v>
      </c>
      <c r="AO1205" s="118">
        <v>0</v>
      </c>
      <c r="AP1205" s="118">
        <v>0</v>
      </c>
      <c r="AQ1205" s="118">
        <v>0</v>
      </c>
      <c r="AR1205" s="118">
        <f t="shared" si="54"/>
        <v>0</v>
      </c>
      <c r="AS1205" s="118">
        <f t="shared" si="55"/>
        <v>1206697.5</v>
      </c>
      <c r="AT1205" s="118">
        <f t="shared" si="56"/>
        <v>1206697.5</v>
      </c>
      <c r="AU1205" s="145"/>
    </row>
    <row r="1206" spans="1:47" ht="15" customHeight="1" x14ac:dyDescent="0.3">
      <c r="A1206" s="116" t="s">
        <v>3668</v>
      </c>
      <c r="B1206" s="116" t="s">
        <v>544</v>
      </c>
      <c r="C1206" s="116">
        <v>7</v>
      </c>
      <c r="D1206" s="116" t="s">
        <v>0</v>
      </c>
      <c r="E1206" s="116" t="s">
        <v>2</v>
      </c>
      <c r="F1206" s="116" t="s">
        <v>1393</v>
      </c>
      <c r="G1206" s="116" t="s">
        <v>1411</v>
      </c>
      <c r="H1206" s="116" t="s">
        <v>1409</v>
      </c>
      <c r="I1206" s="116" t="s">
        <v>1412</v>
      </c>
      <c r="J1206" s="116" t="s">
        <v>4601</v>
      </c>
      <c r="K1206" s="116" t="s">
        <v>628</v>
      </c>
      <c r="L1206" s="116" t="s">
        <v>1398</v>
      </c>
      <c r="M1206" s="116" t="s">
        <v>1405</v>
      </c>
      <c r="N1206" s="116">
        <v>1</v>
      </c>
      <c r="O1206" s="116">
        <v>1</v>
      </c>
      <c r="P1206" s="116">
        <v>1</v>
      </c>
      <c r="Q1206" s="116">
        <v>1</v>
      </c>
      <c r="R1206" s="116">
        <v>1</v>
      </c>
      <c r="S1206" s="116">
        <v>1</v>
      </c>
      <c r="T1206" s="116">
        <v>0</v>
      </c>
      <c r="U1206" s="116">
        <v>0</v>
      </c>
      <c r="V1206" s="116">
        <v>0</v>
      </c>
      <c r="W1206" s="84">
        <v>2375192.5</v>
      </c>
      <c r="X1206" s="117">
        <v>45628</v>
      </c>
      <c r="Y1206" s="117">
        <v>48184</v>
      </c>
      <c r="Z1206" s="84">
        <v>2375192.5</v>
      </c>
      <c r="AA1206" s="116" t="s">
        <v>1406</v>
      </c>
      <c r="AB1206" s="116" t="s">
        <v>1407</v>
      </c>
      <c r="AC1206" s="118">
        <v>0</v>
      </c>
      <c r="AD1206" s="118">
        <v>0</v>
      </c>
      <c r="AE1206" s="118">
        <v>0</v>
      </c>
      <c r="AF1206" s="118">
        <v>0</v>
      </c>
      <c r="AG1206" s="118">
        <v>1187596.25</v>
      </c>
      <c r="AH1206" s="118">
        <v>1187596.25</v>
      </c>
      <c r="AI1206" s="118">
        <v>0</v>
      </c>
      <c r="AJ1206" s="118">
        <v>0</v>
      </c>
      <c r="AK1206" s="118">
        <v>0</v>
      </c>
      <c r="AL1206" s="118">
        <v>0</v>
      </c>
      <c r="AM1206" s="118">
        <v>0</v>
      </c>
      <c r="AN1206" s="118">
        <v>0</v>
      </c>
      <c r="AO1206" s="118">
        <v>0</v>
      </c>
      <c r="AP1206" s="118">
        <v>0</v>
      </c>
      <c r="AQ1206" s="118">
        <v>0</v>
      </c>
      <c r="AR1206" s="118">
        <f t="shared" si="54"/>
        <v>0</v>
      </c>
      <c r="AS1206" s="118">
        <f t="shared" si="55"/>
        <v>2375192.5</v>
      </c>
      <c r="AT1206" s="118">
        <f t="shared" si="56"/>
        <v>2375192.5</v>
      </c>
      <c r="AU1206" s="145"/>
    </row>
    <row r="1207" spans="1:47" ht="15" customHeight="1" x14ac:dyDescent="0.3">
      <c r="A1207" s="116" t="s">
        <v>3669</v>
      </c>
      <c r="B1207" s="116" t="s">
        <v>544</v>
      </c>
      <c r="C1207" s="116">
        <v>8</v>
      </c>
      <c r="D1207" s="116" t="s">
        <v>0</v>
      </c>
      <c r="E1207" s="116" t="s">
        <v>2</v>
      </c>
      <c r="F1207" s="116" t="s">
        <v>1393</v>
      </c>
      <c r="G1207" s="116" t="s">
        <v>1411</v>
      </c>
      <c r="H1207" s="116" t="s">
        <v>1409</v>
      </c>
      <c r="I1207" s="116" t="s">
        <v>1412</v>
      </c>
      <c r="J1207" s="116" t="s">
        <v>4601</v>
      </c>
      <c r="K1207" s="116" t="s">
        <v>628</v>
      </c>
      <c r="L1207" s="116" t="s">
        <v>1398</v>
      </c>
      <c r="M1207" s="116" t="s">
        <v>1405</v>
      </c>
      <c r="N1207" s="116">
        <v>1</v>
      </c>
      <c r="O1207" s="116">
        <v>1</v>
      </c>
      <c r="P1207" s="116">
        <v>1</v>
      </c>
      <c r="Q1207" s="116">
        <v>1</v>
      </c>
      <c r="R1207" s="116">
        <v>1</v>
      </c>
      <c r="S1207" s="116">
        <v>1</v>
      </c>
      <c r="T1207" s="116">
        <v>0</v>
      </c>
      <c r="U1207" s="116">
        <v>0</v>
      </c>
      <c r="V1207" s="116">
        <v>0</v>
      </c>
      <c r="W1207" s="84">
        <v>265500</v>
      </c>
      <c r="X1207" s="117">
        <v>45628</v>
      </c>
      <c r="Y1207" s="117">
        <v>48550</v>
      </c>
      <c r="Z1207" s="84">
        <v>265500</v>
      </c>
      <c r="AA1207" s="116" t="s">
        <v>1406</v>
      </c>
      <c r="AB1207" s="116" t="s">
        <v>1407</v>
      </c>
      <c r="AC1207" s="118">
        <v>0</v>
      </c>
      <c r="AD1207" s="118">
        <v>0</v>
      </c>
      <c r="AE1207" s="118">
        <v>0</v>
      </c>
      <c r="AF1207" s="118">
        <v>0</v>
      </c>
      <c r="AG1207" s="118">
        <v>88500</v>
      </c>
      <c r="AH1207" s="118">
        <v>88500</v>
      </c>
      <c r="AI1207" s="118">
        <v>88500</v>
      </c>
      <c r="AJ1207" s="118">
        <v>0</v>
      </c>
      <c r="AK1207" s="118">
        <v>0</v>
      </c>
      <c r="AL1207" s="118">
        <v>0</v>
      </c>
      <c r="AM1207" s="118">
        <v>0</v>
      </c>
      <c r="AN1207" s="118">
        <v>0</v>
      </c>
      <c r="AO1207" s="118">
        <v>0</v>
      </c>
      <c r="AP1207" s="118">
        <v>0</v>
      </c>
      <c r="AQ1207" s="118">
        <v>0</v>
      </c>
      <c r="AR1207" s="118">
        <f t="shared" si="54"/>
        <v>0</v>
      </c>
      <c r="AS1207" s="118">
        <f t="shared" si="55"/>
        <v>265500</v>
      </c>
      <c r="AT1207" s="118">
        <f t="shared" si="56"/>
        <v>265500</v>
      </c>
      <c r="AU1207" s="145"/>
    </row>
    <row r="1208" spans="1:47" ht="15" customHeight="1" x14ac:dyDescent="0.3">
      <c r="A1208" s="116" t="s">
        <v>3670</v>
      </c>
      <c r="B1208" s="116" t="s">
        <v>545</v>
      </c>
      <c r="C1208" s="116">
        <v>2</v>
      </c>
      <c r="D1208" s="116" t="s">
        <v>0</v>
      </c>
      <c r="E1208" s="116" t="s">
        <v>2</v>
      </c>
      <c r="F1208" s="116" t="s">
        <v>1393</v>
      </c>
      <c r="G1208" s="116" t="s">
        <v>1411</v>
      </c>
      <c r="H1208" s="116" t="s">
        <v>1409</v>
      </c>
      <c r="I1208" s="116" t="s">
        <v>1412</v>
      </c>
      <c r="J1208" s="116" t="s">
        <v>4601</v>
      </c>
      <c r="K1208" s="116" t="s">
        <v>628</v>
      </c>
      <c r="L1208" s="116" t="s">
        <v>1398</v>
      </c>
      <c r="M1208" s="116" t="s">
        <v>1405</v>
      </c>
      <c r="N1208" s="116">
        <v>1</v>
      </c>
      <c r="O1208" s="116">
        <v>1</v>
      </c>
      <c r="P1208" s="116">
        <v>1</v>
      </c>
      <c r="Q1208" s="116">
        <v>1</v>
      </c>
      <c r="R1208" s="116">
        <v>1</v>
      </c>
      <c r="S1208" s="116">
        <v>1</v>
      </c>
      <c r="T1208" s="116">
        <v>0</v>
      </c>
      <c r="U1208" s="116">
        <v>0</v>
      </c>
      <c r="V1208" s="116">
        <v>0</v>
      </c>
      <c r="W1208" s="84">
        <v>503122.5</v>
      </c>
      <c r="X1208" s="117">
        <v>45630</v>
      </c>
      <c r="Y1208" s="117">
        <v>46725</v>
      </c>
      <c r="Z1208" s="84">
        <v>642215</v>
      </c>
      <c r="AA1208" s="116" t="s">
        <v>1406</v>
      </c>
      <c r="AB1208" s="116" t="s">
        <v>1407</v>
      </c>
      <c r="AC1208" s="118">
        <v>503122.5</v>
      </c>
      <c r="AD1208" s="118">
        <v>0</v>
      </c>
      <c r="AE1208" s="118">
        <v>0</v>
      </c>
      <c r="AF1208" s="118">
        <v>0</v>
      </c>
      <c r="AG1208" s="118">
        <v>0</v>
      </c>
      <c r="AH1208" s="118">
        <v>0</v>
      </c>
      <c r="AI1208" s="118">
        <v>0</v>
      </c>
      <c r="AJ1208" s="118">
        <v>0</v>
      </c>
      <c r="AK1208" s="118">
        <v>0</v>
      </c>
      <c r="AL1208" s="118">
        <v>0</v>
      </c>
      <c r="AM1208" s="118">
        <v>0</v>
      </c>
      <c r="AN1208" s="118">
        <v>0</v>
      </c>
      <c r="AO1208" s="118">
        <v>0</v>
      </c>
      <c r="AP1208" s="118">
        <v>0</v>
      </c>
      <c r="AQ1208" s="118">
        <v>0</v>
      </c>
      <c r="AR1208" s="118">
        <f t="shared" si="54"/>
        <v>503122.5</v>
      </c>
      <c r="AS1208" s="118">
        <f t="shared" si="55"/>
        <v>0</v>
      </c>
      <c r="AT1208" s="118">
        <f t="shared" si="56"/>
        <v>503122.5</v>
      </c>
      <c r="AU1208" s="145"/>
    </row>
    <row r="1209" spans="1:47" ht="15" customHeight="1" x14ac:dyDescent="0.3">
      <c r="A1209" s="116" t="s">
        <v>3671</v>
      </c>
      <c r="B1209" s="116" t="s">
        <v>545</v>
      </c>
      <c r="C1209" s="116">
        <v>3</v>
      </c>
      <c r="D1209" s="116" t="s">
        <v>0</v>
      </c>
      <c r="E1209" s="116" t="s">
        <v>2</v>
      </c>
      <c r="F1209" s="116" t="s">
        <v>1393</v>
      </c>
      <c r="G1209" s="116" t="s">
        <v>1411</v>
      </c>
      <c r="H1209" s="116" t="s">
        <v>1409</v>
      </c>
      <c r="I1209" s="116" t="s">
        <v>1412</v>
      </c>
      <c r="J1209" s="116" t="s">
        <v>4601</v>
      </c>
      <c r="K1209" s="116" t="s">
        <v>628</v>
      </c>
      <c r="L1209" s="116" t="s">
        <v>1398</v>
      </c>
      <c r="M1209" s="116" t="s">
        <v>1405</v>
      </c>
      <c r="N1209" s="116">
        <v>1</v>
      </c>
      <c r="O1209" s="116">
        <v>1</v>
      </c>
      <c r="P1209" s="116">
        <v>1</v>
      </c>
      <c r="Q1209" s="116">
        <v>1</v>
      </c>
      <c r="R1209" s="116">
        <v>1</v>
      </c>
      <c r="S1209" s="116">
        <v>1</v>
      </c>
      <c r="T1209" s="116">
        <v>0</v>
      </c>
      <c r="U1209" s="116">
        <v>0</v>
      </c>
      <c r="V1209" s="116">
        <v>0</v>
      </c>
      <c r="W1209" s="84">
        <v>642215</v>
      </c>
      <c r="X1209" s="117">
        <v>45630</v>
      </c>
      <c r="Y1209" s="117">
        <v>47091</v>
      </c>
      <c r="Z1209" s="84">
        <v>699740</v>
      </c>
      <c r="AA1209" s="116" t="s">
        <v>1406</v>
      </c>
      <c r="AB1209" s="116" t="s">
        <v>1407</v>
      </c>
      <c r="AC1209" s="118">
        <v>0</v>
      </c>
      <c r="AD1209" s="118">
        <v>642215</v>
      </c>
      <c r="AE1209" s="118">
        <v>0</v>
      </c>
      <c r="AF1209" s="118">
        <v>0</v>
      </c>
      <c r="AG1209" s="118">
        <v>0</v>
      </c>
      <c r="AH1209" s="118">
        <v>0</v>
      </c>
      <c r="AI1209" s="118">
        <v>0</v>
      </c>
      <c r="AJ1209" s="118">
        <v>0</v>
      </c>
      <c r="AK1209" s="118">
        <v>0</v>
      </c>
      <c r="AL1209" s="118">
        <v>0</v>
      </c>
      <c r="AM1209" s="118">
        <v>0</v>
      </c>
      <c r="AN1209" s="118">
        <v>0</v>
      </c>
      <c r="AO1209" s="118">
        <v>0</v>
      </c>
      <c r="AP1209" s="118">
        <v>0</v>
      </c>
      <c r="AQ1209" s="118">
        <v>0</v>
      </c>
      <c r="AR1209" s="118">
        <f t="shared" si="54"/>
        <v>642215</v>
      </c>
      <c r="AS1209" s="118">
        <f t="shared" si="55"/>
        <v>0</v>
      </c>
      <c r="AT1209" s="118">
        <f t="shared" si="56"/>
        <v>642215</v>
      </c>
      <c r="AU1209" s="145"/>
    </row>
    <row r="1210" spans="1:47" ht="15" customHeight="1" x14ac:dyDescent="0.3">
      <c r="A1210" s="116" t="s">
        <v>3672</v>
      </c>
      <c r="B1210" s="116" t="s">
        <v>545</v>
      </c>
      <c r="C1210" s="116">
        <v>4</v>
      </c>
      <c r="D1210" s="116" t="s">
        <v>0</v>
      </c>
      <c r="E1210" s="116" t="s">
        <v>2</v>
      </c>
      <c r="F1210" s="116" t="s">
        <v>1393</v>
      </c>
      <c r="G1210" s="116" t="s">
        <v>1411</v>
      </c>
      <c r="H1210" s="116" t="s">
        <v>1409</v>
      </c>
      <c r="I1210" s="116" t="s">
        <v>1412</v>
      </c>
      <c r="J1210" s="116" t="s">
        <v>4601</v>
      </c>
      <c r="K1210" s="116" t="s">
        <v>628</v>
      </c>
      <c r="L1210" s="116" t="s">
        <v>1398</v>
      </c>
      <c r="M1210" s="116" t="s">
        <v>1405</v>
      </c>
      <c r="N1210" s="116">
        <v>1</v>
      </c>
      <c r="O1210" s="116">
        <v>1</v>
      </c>
      <c r="P1210" s="116">
        <v>1</v>
      </c>
      <c r="Q1210" s="116">
        <v>1</v>
      </c>
      <c r="R1210" s="116">
        <v>1</v>
      </c>
      <c r="S1210" s="116">
        <v>1</v>
      </c>
      <c r="T1210" s="116">
        <v>0</v>
      </c>
      <c r="U1210" s="116">
        <v>0</v>
      </c>
      <c r="V1210" s="116">
        <v>0</v>
      </c>
      <c r="W1210" s="84">
        <v>699740</v>
      </c>
      <c r="X1210" s="117">
        <v>45630</v>
      </c>
      <c r="Y1210" s="117">
        <v>47456</v>
      </c>
      <c r="Z1210" s="84">
        <v>1168937.5</v>
      </c>
      <c r="AA1210" s="116" t="s">
        <v>1406</v>
      </c>
      <c r="AB1210" s="116" t="s">
        <v>1407</v>
      </c>
      <c r="AC1210" s="118">
        <v>0</v>
      </c>
      <c r="AD1210" s="118">
        <v>0</v>
      </c>
      <c r="AE1210" s="118">
        <v>699740</v>
      </c>
      <c r="AF1210" s="118">
        <v>0</v>
      </c>
      <c r="AG1210" s="118">
        <v>0</v>
      </c>
      <c r="AH1210" s="118">
        <v>0</v>
      </c>
      <c r="AI1210" s="118">
        <v>0</v>
      </c>
      <c r="AJ1210" s="118">
        <v>0</v>
      </c>
      <c r="AK1210" s="118">
        <v>0</v>
      </c>
      <c r="AL1210" s="118">
        <v>0</v>
      </c>
      <c r="AM1210" s="118">
        <v>0</v>
      </c>
      <c r="AN1210" s="118">
        <v>0</v>
      </c>
      <c r="AO1210" s="118">
        <v>0</v>
      </c>
      <c r="AP1210" s="118">
        <v>0</v>
      </c>
      <c r="AQ1210" s="118">
        <v>0</v>
      </c>
      <c r="AR1210" s="118">
        <f t="shared" si="54"/>
        <v>0</v>
      </c>
      <c r="AS1210" s="118">
        <f t="shared" si="55"/>
        <v>699740</v>
      </c>
      <c r="AT1210" s="118">
        <f t="shared" si="56"/>
        <v>699740</v>
      </c>
      <c r="AU1210" s="145"/>
    </row>
    <row r="1211" spans="1:47" ht="15" customHeight="1" x14ac:dyDescent="0.3">
      <c r="A1211" s="116" t="s">
        <v>3673</v>
      </c>
      <c r="B1211" s="116" t="s">
        <v>545</v>
      </c>
      <c r="C1211" s="116">
        <v>5</v>
      </c>
      <c r="D1211" s="116" t="s">
        <v>0</v>
      </c>
      <c r="E1211" s="116" t="s">
        <v>2</v>
      </c>
      <c r="F1211" s="116" t="s">
        <v>1393</v>
      </c>
      <c r="G1211" s="116" t="s">
        <v>1411</v>
      </c>
      <c r="H1211" s="116" t="s">
        <v>1409</v>
      </c>
      <c r="I1211" s="116" t="s">
        <v>1412</v>
      </c>
      <c r="J1211" s="116" t="s">
        <v>4601</v>
      </c>
      <c r="K1211" s="116" t="s">
        <v>628</v>
      </c>
      <c r="L1211" s="116" t="s">
        <v>1398</v>
      </c>
      <c r="M1211" s="116" t="s">
        <v>1405</v>
      </c>
      <c r="N1211" s="116">
        <v>1</v>
      </c>
      <c r="O1211" s="116">
        <v>1</v>
      </c>
      <c r="P1211" s="116">
        <v>1</v>
      </c>
      <c r="Q1211" s="116">
        <v>1</v>
      </c>
      <c r="R1211" s="116">
        <v>1</v>
      </c>
      <c r="S1211" s="116">
        <v>1</v>
      </c>
      <c r="T1211" s="116">
        <v>0</v>
      </c>
      <c r="U1211" s="116">
        <v>0</v>
      </c>
      <c r="V1211" s="116">
        <v>0</v>
      </c>
      <c r="W1211" s="84">
        <v>1168937.5</v>
      </c>
      <c r="X1211" s="117">
        <v>45630</v>
      </c>
      <c r="Y1211" s="117">
        <v>47821</v>
      </c>
      <c r="Z1211" s="84">
        <v>3396777.5</v>
      </c>
      <c r="AA1211" s="116" t="s">
        <v>1406</v>
      </c>
      <c r="AB1211" s="116" t="s">
        <v>1407</v>
      </c>
      <c r="AC1211" s="118">
        <v>0</v>
      </c>
      <c r="AD1211" s="118">
        <v>0</v>
      </c>
      <c r="AE1211" s="118">
        <v>0</v>
      </c>
      <c r="AF1211" s="118">
        <v>1168937.5</v>
      </c>
      <c r="AG1211" s="118">
        <v>0</v>
      </c>
      <c r="AH1211" s="118">
        <v>0</v>
      </c>
      <c r="AI1211" s="118">
        <v>0</v>
      </c>
      <c r="AJ1211" s="118">
        <v>0</v>
      </c>
      <c r="AK1211" s="118">
        <v>0</v>
      </c>
      <c r="AL1211" s="118">
        <v>0</v>
      </c>
      <c r="AM1211" s="118">
        <v>0</v>
      </c>
      <c r="AN1211" s="118">
        <v>0</v>
      </c>
      <c r="AO1211" s="118">
        <v>0</v>
      </c>
      <c r="AP1211" s="118">
        <v>0</v>
      </c>
      <c r="AQ1211" s="118">
        <v>0</v>
      </c>
      <c r="AR1211" s="118">
        <f t="shared" si="54"/>
        <v>0</v>
      </c>
      <c r="AS1211" s="118">
        <f t="shared" si="55"/>
        <v>1168937.5</v>
      </c>
      <c r="AT1211" s="118">
        <f t="shared" si="56"/>
        <v>1168937.5</v>
      </c>
      <c r="AU1211" s="145"/>
    </row>
    <row r="1212" spans="1:47" ht="15" customHeight="1" x14ac:dyDescent="0.3">
      <c r="A1212" s="116" t="s">
        <v>3674</v>
      </c>
      <c r="B1212" s="116" t="s">
        <v>545</v>
      </c>
      <c r="C1212" s="116">
        <v>6</v>
      </c>
      <c r="D1212" s="116" t="s">
        <v>0</v>
      </c>
      <c r="E1212" s="116" t="s">
        <v>2</v>
      </c>
      <c r="F1212" s="116" t="s">
        <v>1393</v>
      </c>
      <c r="G1212" s="116" t="s">
        <v>1411</v>
      </c>
      <c r="H1212" s="116" t="s">
        <v>1409</v>
      </c>
      <c r="I1212" s="116" t="s">
        <v>1412</v>
      </c>
      <c r="J1212" s="116" t="s">
        <v>4601</v>
      </c>
      <c r="K1212" s="116" t="s">
        <v>628</v>
      </c>
      <c r="L1212" s="116" t="s">
        <v>1398</v>
      </c>
      <c r="M1212" s="116" t="s">
        <v>1405</v>
      </c>
      <c r="N1212" s="116">
        <v>1</v>
      </c>
      <c r="O1212" s="116">
        <v>1</v>
      </c>
      <c r="P1212" s="116">
        <v>1</v>
      </c>
      <c r="Q1212" s="116">
        <v>1</v>
      </c>
      <c r="R1212" s="116">
        <v>1</v>
      </c>
      <c r="S1212" s="116">
        <v>1</v>
      </c>
      <c r="T1212" s="116">
        <v>0</v>
      </c>
      <c r="U1212" s="116">
        <v>0</v>
      </c>
      <c r="V1212" s="116">
        <v>0</v>
      </c>
      <c r="W1212" s="84">
        <v>3396777.5</v>
      </c>
      <c r="X1212" s="117">
        <v>45630</v>
      </c>
      <c r="Y1212" s="117">
        <v>48186</v>
      </c>
      <c r="Z1212" s="84">
        <v>3339695</v>
      </c>
      <c r="AA1212" s="116" t="s">
        <v>1406</v>
      </c>
      <c r="AB1212" s="116" t="s">
        <v>1407</v>
      </c>
      <c r="AC1212" s="118">
        <v>0</v>
      </c>
      <c r="AD1212" s="118">
        <v>0</v>
      </c>
      <c r="AE1212" s="118">
        <v>0</v>
      </c>
      <c r="AF1212" s="118">
        <v>0</v>
      </c>
      <c r="AG1212" s="118">
        <v>3396777.5</v>
      </c>
      <c r="AH1212" s="118">
        <v>0</v>
      </c>
      <c r="AI1212" s="118">
        <v>0</v>
      </c>
      <c r="AJ1212" s="118">
        <v>0</v>
      </c>
      <c r="AK1212" s="118">
        <v>0</v>
      </c>
      <c r="AL1212" s="118">
        <v>0</v>
      </c>
      <c r="AM1212" s="118">
        <v>0</v>
      </c>
      <c r="AN1212" s="118">
        <v>0</v>
      </c>
      <c r="AO1212" s="118">
        <v>0</v>
      </c>
      <c r="AP1212" s="118">
        <v>0</v>
      </c>
      <c r="AQ1212" s="118">
        <v>0</v>
      </c>
      <c r="AR1212" s="118">
        <f t="shared" si="54"/>
        <v>0</v>
      </c>
      <c r="AS1212" s="118">
        <f t="shared" si="55"/>
        <v>3396777.5</v>
      </c>
      <c r="AT1212" s="118">
        <f t="shared" si="56"/>
        <v>3396777.5</v>
      </c>
      <c r="AU1212" s="145"/>
    </row>
    <row r="1213" spans="1:47" ht="15" customHeight="1" x14ac:dyDescent="0.3">
      <c r="A1213" s="116" t="s">
        <v>3675</v>
      </c>
      <c r="B1213" s="116" t="s">
        <v>545</v>
      </c>
      <c r="C1213" s="116">
        <v>7</v>
      </c>
      <c r="D1213" s="116" t="s">
        <v>0</v>
      </c>
      <c r="E1213" s="116" t="s">
        <v>2</v>
      </c>
      <c r="F1213" s="116" t="s">
        <v>1393</v>
      </c>
      <c r="G1213" s="116" t="s">
        <v>1411</v>
      </c>
      <c r="H1213" s="116" t="s">
        <v>1409</v>
      </c>
      <c r="I1213" s="116" t="s">
        <v>1412</v>
      </c>
      <c r="J1213" s="116" t="s">
        <v>4601</v>
      </c>
      <c r="K1213" s="116" t="s">
        <v>628</v>
      </c>
      <c r="L1213" s="116" t="s">
        <v>1398</v>
      </c>
      <c r="M1213" s="116" t="s">
        <v>1405</v>
      </c>
      <c r="N1213" s="116">
        <v>1</v>
      </c>
      <c r="O1213" s="116">
        <v>1</v>
      </c>
      <c r="P1213" s="116">
        <v>1</v>
      </c>
      <c r="Q1213" s="116">
        <v>1</v>
      </c>
      <c r="R1213" s="116">
        <v>1</v>
      </c>
      <c r="S1213" s="116">
        <v>1</v>
      </c>
      <c r="T1213" s="116">
        <v>0</v>
      </c>
      <c r="U1213" s="116">
        <v>0</v>
      </c>
      <c r="V1213" s="116">
        <v>0</v>
      </c>
      <c r="W1213" s="84">
        <v>3339695</v>
      </c>
      <c r="X1213" s="117">
        <v>45630</v>
      </c>
      <c r="Y1213" s="117">
        <v>48552</v>
      </c>
      <c r="Z1213" s="84">
        <v>318600</v>
      </c>
      <c r="AA1213" s="116" t="s">
        <v>1406</v>
      </c>
      <c r="AB1213" s="116" t="s">
        <v>1407</v>
      </c>
      <c r="AC1213" s="118">
        <v>0</v>
      </c>
      <c r="AD1213" s="118">
        <v>0</v>
      </c>
      <c r="AE1213" s="118">
        <v>0</v>
      </c>
      <c r="AF1213" s="118">
        <v>0</v>
      </c>
      <c r="AG1213" s="118">
        <v>1669847.5</v>
      </c>
      <c r="AH1213" s="118">
        <v>1669847.5</v>
      </c>
      <c r="AI1213" s="118">
        <v>0</v>
      </c>
      <c r="AJ1213" s="118">
        <v>0</v>
      </c>
      <c r="AK1213" s="118">
        <v>0</v>
      </c>
      <c r="AL1213" s="118">
        <v>0</v>
      </c>
      <c r="AM1213" s="118">
        <v>0</v>
      </c>
      <c r="AN1213" s="118">
        <v>0</v>
      </c>
      <c r="AO1213" s="118">
        <v>0</v>
      </c>
      <c r="AP1213" s="118">
        <v>0</v>
      </c>
      <c r="AQ1213" s="118">
        <v>0</v>
      </c>
      <c r="AR1213" s="118">
        <f t="shared" si="54"/>
        <v>0</v>
      </c>
      <c r="AS1213" s="118">
        <f t="shared" si="55"/>
        <v>3339695</v>
      </c>
      <c r="AT1213" s="118">
        <f t="shared" si="56"/>
        <v>3339695</v>
      </c>
      <c r="AU1213" s="145"/>
    </row>
    <row r="1214" spans="1:47" ht="15" customHeight="1" x14ac:dyDescent="0.3">
      <c r="A1214" s="116" t="s">
        <v>3676</v>
      </c>
      <c r="B1214" s="116" t="s">
        <v>545</v>
      </c>
      <c r="C1214" s="116">
        <v>8</v>
      </c>
      <c r="D1214" s="116" t="s">
        <v>0</v>
      </c>
      <c r="E1214" s="116" t="s">
        <v>2</v>
      </c>
      <c r="F1214" s="116" t="s">
        <v>1393</v>
      </c>
      <c r="G1214" s="116" t="s">
        <v>1411</v>
      </c>
      <c r="H1214" s="116" t="s">
        <v>1409</v>
      </c>
      <c r="I1214" s="116" t="s">
        <v>1412</v>
      </c>
      <c r="J1214" s="116" t="s">
        <v>4601</v>
      </c>
      <c r="K1214" s="116" t="s">
        <v>628</v>
      </c>
      <c r="L1214" s="116" t="s">
        <v>1398</v>
      </c>
      <c r="M1214" s="116" t="s">
        <v>1405</v>
      </c>
      <c r="N1214" s="116">
        <v>1</v>
      </c>
      <c r="O1214" s="116">
        <v>1</v>
      </c>
      <c r="P1214" s="116">
        <v>1</v>
      </c>
      <c r="Q1214" s="116">
        <v>1</v>
      </c>
      <c r="R1214" s="116">
        <v>1</v>
      </c>
      <c r="S1214" s="116">
        <v>1</v>
      </c>
      <c r="T1214" s="116">
        <v>0</v>
      </c>
      <c r="U1214" s="116">
        <v>0</v>
      </c>
      <c r="V1214" s="116">
        <v>0</v>
      </c>
      <c r="W1214" s="84">
        <v>318600</v>
      </c>
      <c r="X1214" s="117">
        <v>45630</v>
      </c>
      <c r="Y1214" s="117">
        <v>48917</v>
      </c>
      <c r="Z1214" s="84">
        <v>105905</v>
      </c>
      <c r="AA1214" s="116" t="s">
        <v>1406</v>
      </c>
      <c r="AB1214" s="116" t="s">
        <v>1407</v>
      </c>
      <c r="AC1214" s="118">
        <v>0</v>
      </c>
      <c r="AD1214" s="118">
        <v>0</v>
      </c>
      <c r="AE1214" s="118">
        <v>0</v>
      </c>
      <c r="AF1214" s="118">
        <v>0</v>
      </c>
      <c r="AG1214" s="118">
        <v>106200</v>
      </c>
      <c r="AH1214" s="118">
        <v>106200</v>
      </c>
      <c r="AI1214" s="118">
        <v>106200</v>
      </c>
      <c r="AJ1214" s="118">
        <v>0</v>
      </c>
      <c r="AK1214" s="118">
        <v>0</v>
      </c>
      <c r="AL1214" s="118">
        <v>0</v>
      </c>
      <c r="AM1214" s="118">
        <v>0</v>
      </c>
      <c r="AN1214" s="118">
        <v>0</v>
      </c>
      <c r="AO1214" s="118">
        <v>0</v>
      </c>
      <c r="AP1214" s="118">
        <v>0</v>
      </c>
      <c r="AQ1214" s="118">
        <v>0</v>
      </c>
      <c r="AR1214" s="118">
        <f t="shared" si="54"/>
        <v>0</v>
      </c>
      <c r="AS1214" s="118">
        <f t="shared" si="55"/>
        <v>318600</v>
      </c>
      <c r="AT1214" s="118">
        <f t="shared" si="56"/>
        <v>318600</v>
      </c>
      <c r="AU1214" s="145"/>
    </row>
    <row r="1215" spans="1:47" ht="15" customHeight="1" x14ac:dyDescent="0.3">
      <c r="A1215" s="116" t="s">
        <v>3677</v>
      </c>
      <c r="B1215" s="116" t="s">
        <v>545</v>
      </c>
      <c r="C1215" s="116">
        <v>9</v>
      </c>
      <c r="D1215" s="116" t="s">
        <v>0</v>
      </c>
      <c r="E1215" s="116" t="s">
        <v>2</v>
      </c>
      <c r="F1215" s="116" t="s">
        <v>1393</v>
      </c>
      <c r="G1215" s="116" t="s">
        <v>1411</v>
      </c>
      <c r="H1215" s="116" t="s">
        <v>1409</v>
      </c>
      <c r="I1215" s="116" t="s">
        <v>1412</v>
      </c>
      <c r="J1215" s="116" t="s">
        <v>4601</v>
      </c>
      <c r="K1215" s="116" t="s">
        <v>628</v>
      </c>
      <c r="L1215" s="116" t="s">
        <v>1398</v>
      </c>
      <c r="M1215" s="116" t="s">
        <v>1405</v>
      </c>
      <c r="N1215" s="116">
        <v>1</v>
      </c>
      <c r="O1215" s="116">
        <v>1</v>
      </c>
      <c r="P1215" s="116">
        <v>1</v>
      </c>
      <c r="Q1215" s="116">
        <v>1</v>
      </c>
      <c r="R1215" s="116">
        <v>1</v>
      </c>
      <c r="S1215" s="116">
        <v>1</v>
      </c>
      <c r="T1215" s="116">
        <v>0</v>
      </c>
      <c r="U1215" s="116">
        <v>0</v>
      </c>
      <c r="V1215" s="116">
        <v>0</v>
      </c>
      <c r="W1215" s="84">
        <v>105905</v>
      </c>
      <c r="X1215" s="117">
        <v>45610</v>
      </c>
      <c r="Y1215" s="117">
        <v>48917</v>
      </c>
      <c r="Z1215" s="84">
        <v>20000000</v>
      </c>
      <c r="AA1215" s="116" t="s">
        <v>1406</v>
      </c>
      <c r="AB1215" s="116" t="s">
        <v>1407</v>
      </c>
      <c r="AC1215" s="118">
        <v>0</v>
      </c>
      <c r="AD1215" s="118">
        <v>0</v>
      </c>
      <c r="AE1215" s="118">
        <v>0</v>
      </c>
      <c r="AF1215" s="118">
        <v>0</v>
      </c>
      <c r="AG1215" s="118">
        <v>26476.25</v>
      </c>
      <c r="AH1215" s="118">
        <v>26476.25</v>
      </c>
      <c r="AI1215" s="118">
        <v>26476.25</v>
      </c>
      <c r="AJ1215" s="118">
        <v>26476.25</v>
      </c>
      <c r="AK1215" s="118">
        <v>0</v>
      </c>
      <c r="AL1215" s="118">
        <v>0</v>
      </c>
      <c r="AM1215" s="118">
        <v>0</v>
      </c>
      <c r="AN1215" s="118">
        <v>0</v>
      </c>
      <c r="AO1215" s="118">
        <v>0</v>
      </c>
      <c r="AP1215" s="118">
        <v>0</v>
      </c>
      <c r="AQ1215" s="118">
        <v>0</v>
      </c>
      <c r="AR1215" s="118">
        <f t="shared" si="54"/>
        <v>0</v>
      </c>
      <c r="AS1215" s="118">
        <f t="shared" si="55"/>
        <v>105905</v>
      </c>
      <c r="AT1215" s="118">
        <f t="shared" si="56"/>
        <v>105905</v>
      </c>
      <c r="AU1215" s="145"/>
    </row>
    <row r="1216" spans="1:47" ht="15" customHeight="1" x14ac:dyDescent="0.3">
      <c r="A1216" s="116" t="s">
        <v>3678</v>
      </c>
      <c r="B1216" s="116" t="s">
        <v>546</v>
      </c>
      <c r="C1216" s="116">
        <v>1</v>
      </c>
      <c r="D1216" s="116" t="s">
        <v>0</v>
      </c>
      <c r="E1216" s="116" t="s">
        <v>2</v>
      </c>
      <c r="F1216" s="116" t="s">
        <v>1393</v>
      </c>
      <c r="G1216" s="116" t="s">
        <v>1401</v>
      </c>
      <c r="H1216" s="116" t="s">
        <v>1402</v>
      </c>
      <c r="I1216" s="116" t="s">
        <v>1403</v>
      </c>
      <c r="J1216" s="116" t="s">
        <v>1404</v>
      </c>
      <c r="K1216" s="116" t="s">
        <v>327</v>
      </c>
      <c r="L1216" s="116" t="s">
        <v>1398</v>
      </c>
      <c r="M1216" s="116" t="s">
        <v>1405</v>
      </c>
      <c r="N1216" s="116">
        <v>1</v>
      </c>
      <c r="O1216" s="116">
        <v>1</v>
      </c>
      <c r="P1216" s="116">
        <v>1</v>
      </c>
      <c r="Q1216" s="116">
        <v>0</v>
      </c>
      <c r="R1216" s="116">
        <v>0</v>
      </c>
      <c r="S1216" s="116">
        <v>1</v>
      </c>
      <c r="T1216" s="116">
        <v>1</v>
      </c>
      <c r="U1216" s="116">
        <v>1</v>
      </c>
      <c r="V1216" s="116">
        <v>0</v>
      </c>
      <c r="W1216" s="84">
        <v>23548489.539999999</v>
      </c>
      <c r="X1216" s="117">
        <v>45372</v>
      </c>
      <c r="Y1216" s="117">
        <v>46482</v>
      </c>
      <c r="Z1216" s="84">
        <v>15000000</v>
      </c>
      <c r="AA1216" s="116" t="s">
        <v>1406</v>
      </c>
      <c r="AB1216" s="116" t="s">
        <v>1407</v>
      </c>
      <c r="AC1216" s="118">
        <v>0</v>
      </c>
      <c r="AD1216" s="118">
        <v>23548489.539999999</v>
      </c>
      <c r="AE1216" s="118">
        <v>0</v>
      </c>
      <c r="AF1216" s="118">
        <v>0</v>
      </c>
      <c r="AG1216" s="118">
        <v>0</v>
      </c>
      <c r="AH1216" s="118">
        <v>0</v>
      </c>
      <c r="AI1216" s="118">
        <v>0</v>
      </c>
      <c r="AJ1216" s="118">
        <v>0</v>
      </c>
      <c r="AK1216" s="118">
        <v>0</v>
      </c>
      <c r="AL1216" s="118">
        <v>0</v>
      </c>
      <c r="AM1216" s="118">
        <v>0</v>
      </c>
      <c r="AN1216" s="118">
        <v>0</v>
      </c>
      <c r="AO1216" s="118">
        <v>0</v>
      </c>
      <c r="AP1216" s="118">
        <v>0</v>
      </c>
      <c r="AQ1216" s="118">
        <v>0</v>
      </c>
      <c r="AR1216" s="118">
        <f t="shared" si="54"/>
        <v>23548489.539999999</v>
      </c>
      <c r="AS1216" s="118">
        <f t="shared" si="55"/>
        <v>0</v>
      </c>
      <c r="AT1216" s="118">
        <f t="shared" si="56"/>
        <v>23548489.539999999</v>
      </c>
      <c r="AU1216" s="145"/>
    </row>
    <row r="1217" spans="1:47" ht="15" customHeight="1" x14ac:dyDescent="0.3">
      <c r="A1217" s="116" t="s">
        <v>3679</v>
      </c>
      <c r="B1217" s="116" t="s">
        <v>547</v>
      </c>
      <c r="C1217" s="116">
        <v>1</v>
      </c>
      <c r="D1217" s="116" t="s">
        <v>0</v>
      </c>
      <c r="E1217" s="116" t="s">
        <v>2</v>
      </c>
      <c r="F1217" s="116" t="s">
        <v>1393</v>
      </c>
      <c r="G1217" s="116" t="s">
        <v>1408</v>
      </c>
      <c r="H1217" s="116" t="s">
        <v>1409</v>
      </c>
      <c r="I1217" s="116" t="s">
        <v>1410</v>
      </c>
      <c r="J1217" s="116" t="s">
        <v>4601</v>
      </c>
      <c r="K1217" s="116" t="s">
        <v>611</v>
      </c>
      <c r="L1217" s="116" t="s">
        <v>1398</v>
      </c>
      <c r="M1217" s="116" t="s">
        <v>1405</v>
      </c>
      <c r="N1217" s="116">
        <v>1</v>
      </c>
      <c r="O1217" s="116">
        <v>1</v>
      </c>
      <c r="P1217" s="116">
        <v>1</v>
      </c>
      <c r="Q1217" s="116">
        <v>1</v>
      </c>
      <c r="R1217" s="116">
        <v>1</v>
      </c>
      <c r="S1217" s="116">
        <v>1</v>
      </c>
      <c r="T1217" s="116">
        <v>0</v>
      </c>
      <c r="U1217" s="116">
        <v>0</v>
      </c>
      <c r="V1217" s="116">
        <v>0</v>
      </c>
      <c r="W1217" s="84">
        <v>5000000</v>
      </c>
      <c r="X1217" s="117">
        <v>45387</v>
      </c>
      <c r="Y1217" s="117">
        <v>46482</v>
      </c>
      <c r="Z1217" s="84">
        <v>5000000</v>
      </c>
      <c r="AA1217" s="116" t="s">
        <v>1406</v>
      </c>
      <c r="AB1217" s="116" t="s">
        <v>1407</v>
      </c>
      <c r="AC1217" s="118">
        <v>0</v>
      </c>
      <c r="AD1217" s="118">
        <v>5000000</v>
      </c>
      <c r="AE1217" s="118">
        <v>0</v>
      </c>
      <c r="AF1217" s="118">
        <v>0</v>
      </c>
      <c r="AG1217" s="118">
        <v>0</v>
      </c>
      <c r="AH1217" s="118">
        <v>0</v>
      </c>
      <c r="AI1217" s="118">
        <v>0</v>
      </c>
      <c r="AJ1217" s="118">
        <v>0</v>
      </c>
      <c r="AK1217" s="118">
        <v>0</v>
      </c>
      <c r="AL1217" s="118">
        <v>0</v>
      </c>
      <c r="AM1217" s="118">
        <v>0</v>
      </c>
      <c r="AN1217" s="118">
        <v>0</v>
      </c>
      <c r="AO1217" s="118">
        <v>0</v>
      </c>
      <c r="AP1217" s="118">
        <v>0</v>
      </c>
      <c r="AQ1217" s="118">
        <v>0</v>
      </c>
      <c r="AR1217" s="118">
        <f t="shared" si="54"/>
        <v>5000000</v>
      </c>
      <c r="AS1217" s="118">
        <f t="shared" si="55"/>
        <v>0</v>
      </c>
      <c r="AT1217" s="118">
        <f t="shared" si="56"/>
        <v>5000000</v>
      </c>
      <c r="AU1217" s="145"/>
    </row>
    <row r="1218" spans="1:47" ht="15" customHeight="1" x14ac:dyDescent="0.3">
      <c r="A1218" s="116" t="s">
        <v>3680</v>
      </c>
      <c r="B1218" s="116" t="s">
        <v>548</v>
      </c>
      <c r="C1218" s="116">
        <v>1</v>
      </c>
      <c r="D1218" s="116" t="s">
        <v>0</v>
      </c>
      <c r="E1218" s="116" t="s">
        <v>2</v>
      </c>
      <c r="F1218" s="116" t="s">
        <v>1393</v>
      </c>
      <c r="G1218" s="116" t="s">
        <v>323</v>
      </c>
      <c r="H1218" s="116" t="s">
        <v>1402</v>
      </c>
      <c r="I1218" s="116" t="s">
        <v>1403</v>
      </c>
      <c r="J1218" s="116" t="s">
        <v>1404</v>
      </c>
      <c r="K1218" s="116" t="s">
        <v>549</v>
      </c>
      <c r="L1218" s="116" t="s">
        <v>1398</v>
      </c>
      <c r="M1218" s="116" t="s">
        <v>1405</v>
      </c>
      <c r="N1218" s="116">
        <v>1</v>
      </c>
      <c r="O1218" s="116">
        <v>1</v>
      </c>
      <c r="P1218" s="116">
        <v>1</v>
      </c>
      <c r="Q1218" s="116">
        <v>0</v>
      </c>
      <c r="R1218" s="116">
        <v>0</v>
      </c>
      <c r="S1218" s="116">
        <v>1</v>
      </c>
      <c r="T1218" s="116">
        <v>1</v>
      </c>
      <c r="U1218" s="116">
        <v>1</v>
      </c>
      <c r="V1218" s="116">
        <v>0</v>
      </c>
      <c r="W1218" s="84">
        <v>150000000</v>
      </c>
      <c r="X1218" s="117">
        <v>45636</v>
      </c>
      <c r="Y1218" s="117">
        <v>48192</v>
      </c>
      <c r="Z1218" s="84">
        <v>150000000</v>
      </c>
      <c r="AA1218" s="116" t="s">
        <v>1406</v>
      </c>
      <c r="AB1218" s="116" t="s">
        <v>1407</v>
      </c>
      <c r="AC1218" s="118">
        <v>0</v>
      </c>
      <c r="AD1218" s="118">
        <v>0</v>
      </c>
      <c r="AE1218" s="118">
        <v>0</v>
      </c>
      <c r="AF1218" s="118">
        <v>0</v>
      </c>
      <c r="AG1218" s="118">
        <v>0</v>
      </c>
      <c r="AH1218" s="118">
        <v>150000000</v>
      </c>
      <c r="AI1218" s="118">
        <v>0</v>
      </c>
      <c r="AJ1218" s="118">
        <v>0</v>
      </c>
      <c r="AK1218" s="118">
        <v>0</v>
      </c>
      <c r="AL1218" s="118">
        <v>0</v>
      </c>
      <c r="AM1218" s="118">
        <v>0</v>
      </c>
      <c r="AN1218" s="118">
        <v>0</v>
      </c>
      <c r="AO1218" s="118">
        <v>0</v>
      </c>
      <c r="AP1218" s="118">
        <v>0</v>
      </c>
      <c r="AQ1218" s="118">
        <v>0</v>
      </c>
      <c r="AR1218" s="118">
        <f t="shared" si="54"/>
        <v>0</v>
      </c>
      <c r="AS1218" s="118">
        <f t="shared" si="55"/>
        <v>150000000</v>
      </c>
      <c r="AT1218" s="118">
        <f t="shared" si="56"/>
        <v>150000000</v>
      </c>
      <c r="AU1218" s="145"/>
    </row>
    <row r="1219" spans="1:47" ht="15" customHeight="1" x14ac:dyDescent="0.3">
      <c r="A1219" s="116" t="s">
        <v>3681</v>
      </c>
      <c r="B1219" s="116" t="s">
        <v>550</v>
      </c>
      <c r="C1219" s="116">
        <v>1</v>
      </c>
      <c r="D1219" s="116" t="s">
        <v>0</v>
      </c>
      <c r="E1219" s="116" t="s">
        <v>2</v>
      </c>
      <c r="F1219" s="116" t="s">
        <v>1393</v>
      </c>
      <c r="G1219" s="116" t="s">
        <v>1408</v>
      </c>
      <c r="H1219" s="116" t="s">
        <v>1409</v>
      </c>
      <c r="I1219" s="116" t="s">
        <v>1410</v>
      </c>
      <c r="J1219" s="116" t="s">
        <v>4601</v>
      </c>
      <c r="K1219" s="116" t="s">
        <v>611</v>
      </c>
      <c r="L1219" s="116" t="s">
        <v>1398</v>
      </c>
      <c r="M1219" s="116" t="s">
        <v>1405</v>
      </c>
      <c r="N1219" s="116">
        <v>1</v>
      </c>
      <c r="O1219" s="116">
        <v>1</v>
      </c>
      <c r="P1219" s="116">
        <v>1</v>
      </c>
      <c r="Q1219" s="116">
        <v>1</v>
      </c>
      <c r="R1219" s="116">
        <v>1</v>
      </c>
      <c r="S1219" s="116">
        <v>1</v>
      </c>
      <c r="T1219" s="116">
        <v>0</v>
      </c>
      <c r="U1219" s="116">
        <v>0</v>
      </c>
      <c r="V1219" s="116">
        <v>0</v>
      </c>
      <c r="W1219" s="84">
        <v>1414714.95</v>
      </c>
      <c r="X1219" s="117">
        <v>45638</v>
      </c>
      <c r="Y1219" s="117">
        <v>46733</v>
      </c>
      <c r="Z1219" s="84">
        <v>1414714.95</v>
      </c>
      <c r="AA1219" s="116" t="s">
        <v>1406</v>
      </c>
      <c r="AB1219" s="116" t="s">
        <v>1407</v>
      </c>
      <c r="AC1219" s="118">
        <v>0</v>
      </c>
      <c r="AD1219" s="118">
        <v>1414714.95</v>
      </c>
      <c r="AE1219" s="118">
        <v>0</v>
      </c>
      <c r="AF1219" s="118">
        <v>0</v>
      </c>
      <c r="AG1219" s="118">
        <v>0</v>
      </c>
      <c r="AH1219" s="118">
        <v>0</v>
      </c>
      <c r="AI1219" s="118">
        <v>0</v>
      </c>
      <c r="AJ1219" s="118">
        <v>0</v>
      </c>
      <c r="AK1219" s="118">
        <v>0</v>
      </c>
      <c r="AL1219" s="118">
        <v>0</v>
      </c>
      <c r="AM1219" s="118">
        <v>0</v>
      </c>
      <c r="AN1219" s="118">
        <v>0</v>
      </c>
      <c r="AO1219" s="118">
        <v>0</v>
      </c>
      <c r="AP1219" s="118">
        <v>0</v>
      </c>
      <c r="AQ1219" s="118">
        <v>0</v>
      </c>
      <c r="AR1219" s="118">
        <f t="shared" si="54"/>
        <v>1414714.95</v>
      </c>
      <c r="AS1219" s="118">
        <f t="shared" si="55"/>
        <v>0</v>
      </c>
      <c r="AT1219" s="118">
        <f t="shared" si="56"/>
        <v>1414714.95</v>
      </c>
      <c r="AU1219" s="145"/>
    </row>
    <row r="1220" spans="1:47" ht="15" customHeight="1" x14ac:dyDescent="0.3">
      <c r="A1220" s="116" t="s">
        <v>3682</v>
      </c>
      <c r="B1220" s="116" t="s">
        <v>551</v>
      </c>
      <c r="C1220" s="116">
        <v>1</v>
      </c>
      <c r="D1220" s="116" t="s">
        <v>0</v>
      </c>
      <c r="E1220" s="116" t="s">
        <v>2</v>
      </c>
      <c r="F1220" s="116" t="s">
        <v>1393</v>
      </c>
      <c r="G1220" s="116" t="s">
        <v>323</v>
      </c>
      <c r="H1220" s="116" t="s">
        <v>1402</v>
      </c>
      <c r="I1220" s="116" t="s">
        <v>1403</v>
      </c>
      <c r="J1220" s="116" t="s">
        <v>1404</v>
      </c>
      <c r="K1220" s="116" t="s">
        <v>549</v>
      </c>
      <c r="L1220" s="116" t="s">
        <v>1398</v>
      </c>
      <c r="M1220" s="116" t="s">
        <v>1405</v>
      </c>
      <c r="N1220" s="116">
        <v>1</v>
      </c>
      <c r="O1220" s="116">
        <v>1</v>
      </c>
      <c r="P1220" s="116">
        <v>1</v>
      </c>
      <c r="Q1220" s="116">
        <v>0</v>
      </c>
      <c r="R1220" s="116">
        <v>0</v>
      </c>
      <c r="S1220" s="116">
        <v>1</v>
      </c>
      <c r="T1220" s="116">
        <v>1</v>
      </c>
      <c r="U1220" s="116">
        <v>1</v>
      </c>
      <c r="V1220" s="116">
        <v>0</v>
      </c>
      <c r="W1220" s="84">
        <v>100000000</v>
      </c>
      <c r="X1220" s="117">
        <v>45503</v>
      </c>
      <c r="Y1220" s="117">
        <v>46598</v>
      </c>
      <c r="Z1220" s="84">
        <v>100000000</v>
      </c>
      <c r="AA1220" s="116" t="s">
        <v>1406</v>
      </c>
      <c r="AB1220" s="116" t="s">
        <v>1407</v>
      </c>
      <c r="AC1220" s="118">
        <v>0</v>
      </c>
      <c r="AD1220" s="118">
        <v>100000000</v>
      </c>
      <c r="AE1220" s="118">
        <v>0</v>
      </c>
      <c r="AF1220" s="118">
        <v>0</v>
      </c>
      <c r="AG1220" s="118">
        <v>0</v>
      </c>
      <c r="AH1220" s="118">
        <v>0</v>
      </c>
      <c r="AI1220" s="118">
        <v>0</v>
      </c>
      <c r="AJ1220" s="118">
        <v>0</v>
      </c>
      <c r="AK1220" s="118">
        <v>0</v>
      </c>
      <c r="AL1220" s="118">
        <v>0</v>
      </c>
      <c r="AM1220" s="118">
        <v>0</v>
      </c>
      <c r="AN1220" s="118">
        <v>0</v>
      </c>
      <c r="AO1220" s="118">
        <v>0</v>
      </c>
      <c r="AP1220" s="118">
        <v>0</v>
      </c>
      <c r="AQ1220" s="118">
        <v>0</v>
      </c>
      <c r="AR1220" s="118">
        <f t="shared" ref="AR1220:AR1283" si="57">SUM(AC1220:AD1220)</f>
        <v>100000000</v>
      </c>
      <c r="AS1220" s="118">
        <f t="shared" ref="AS1220:AS1283" si="58">SUM(AE1220:AQ1220)</f>
        <v>0</v>
      </c>
      <c r="AT1220" s="118">
        <f t="shared" ref="AT1220:AT1283" si="59">SUM(AR1220:AS1220)</f>
        <v>100000000</v>
      </c>
      <c r="AU1220" s="145"/>
    </row>
    <row r="1221" spans="1:47" ht="15" customHeight="1" x14ac:dyDescent="0.3">
      <c r="A1221" s="116" t="s">
        <v>3683</v>
      </c>
      <c r="B1221" s="116" t="s">
        <v>552</v>
      </c>
      <c r="C1221" s="116">
        <v>1</v>
      </c>
      <c r="D1221" s="116" t="s">
        <v>0</v>
      </c>
      <c r="E1221" s="116" t="s">
        <v>2</v>
      </c>
      <c r="F1221" s="116" t="s">
        <v>1393</v>
      </c>
      <c r="G1221" s="116" t="s">
        <v>323</v>
      </c>
      <c r="H1221" s="116" t="s">
        <v>1402</v>
      </c>
      <c r="I1221" s="116" t="s">
        <v>1403</v>
      </c>
      <c r="J1221" s="116" t="s">
        <v>1404</v>
      </c>
      <c r="K1221" s="116" t="s">
        <v>549</v>
      </c>
      <c r="L1221" s="116" t="s">
        <v>1398</v>
      </c>
      <c r="M1221" s="116" t="s">
        <v>1405</v>
      </c>
      <c r="N1221" s="116">
        <v>1</v>
      </c>
      <c r="O1221" s="116">
        <v>1</v>
      </c>
      <c r="P1221" s="116">
        <v>1</v>
      </c>
      <c r="Q1221" s="116">
        <v>0</v>
      </c>
      <c r="R1221" s="116">
        <v>0</v>
      </c>
      <c r="S1221" s="116">
        <v>1</v>
      </c>
      <c r="T1221" s="116">
        <v>1</v>
      </c>
      <c r="U1221" s="116">
        <v>1</v>
      </c>
      <c r="V1221" s="116">
        <v>0</v>
      </c>
      <c r="W1221" s="84">
        <v>200000000</v>
      </c>
      <c r="X1221" s="117">
        <v>45455</v>
      </c>
      <c r="Y1221" s="117">
        <v>47281</v>
      </c>
      <c r="Z1221" s="84">
        <v>200000000</v>
      </c>
      <c r="AA1221" s="116" t="s">
        <v>1406</v>
      </c>
      <c r="AB1221" s="116" t="s">
        <v>1407</v>
      </c>
      <c r="AC1221" s="118">
        <v>0</v>
      </c>
      <c r="AD1221" s="118">
        <v>0</v>
      </c>
      <c r="AE1221" s="118">
        <v>0</v>
      </c>
      <c r="AF1221" s="118">
        <v>200000000</v>
      </c>
      <c r="AG1221" s="118">
        <v>0</v>
      </c>
      <c r="AH1221" s="118">
        <v>0</v>
      </c>
      <c r="AI1221" s="118">
        <v>0</v>
      </c>
      <c r="AJ1221" s="118">
        <v>0</v>
      </c>
      <c r="AK1221" s="118">
        <v>0</v>
      </c>
      <c r="AL1221" s="118">
        <v>0</v>
      </c>
      <c r="AM1221" s="118">
        <v>0</v>
      </c>
      <c r="AN1221" s="118">
        <v>0</v>
      </c>
      <c r="AO1221" s="118">
        <v>0</v>
      </c>
      <c r="AP1221" s="118">
        <v>0</v>
      </c>
      <c r="AQ1221" s="118">
        <v>0</v>
      </c>
      <c r="AR1221" s="118">
        <f t="shared" si="57"/>
        <v>0</v>
      </c>
      <c r="AS1221" s="118">
        <f t="shared" si="58"/>
        <v>200000000</v>
      </c>
      <c r="AT1221" s="118">
        <f t="shared" si="59"/>
        <v>200000000</v>
      </c>
      <c r="AU1221" s="145"/>
    </row>
    <row r="1222" spans="1:47" ht="15" customHeight="1" x14ac:dyDescent="0.3">
      <c r="A1222" s="116" t="s">
        <v>3684</v>
      </c>
      <c r="B1222" s="116" t="s">
        <v>553</v>
      </c>
      <c r="C1222" s="116">
        <v>2</v>
      </c>
      <c r="D1222" s="116" t="s">
        <v>0</v>
      </c>
      <c r="E1222" s="116" t="s">
        <v>2</v>
      </c>
      <c r="F1222" s="116" t="s">
        <v>1393</v>
      </c>
      <c r="G1222" s="116" t="s">
        <v>1411</v>
      </c>
      <c r="H1222" s="116" t="s">
        <v>1409</v>
      </c>
      <c r="I1222" s="116" t="s">
        <v>1412</v>
      </c>
      <c r="J1222" s="116" t="s">
        <v>4601</v>
      </c>
      <c r="K1222" s="116" t="s">
        <v>628</v>
      </c>
      <c r="L1222" s="116" t="s">
        <v>1398</v>
      </c>
      <c r="M1222" s="116" t="s">
        <v>1405</v>
      </c>
      <c r="N1222" s="116">
        <v>1</v>
      </c>
      <c r="O1222" s="116">
        <v>1</v>
      </c>
      <c r="P1222" s="116">
        <v>1</v>
      </c>
      <c r="Q1222" s="116">
        <v>1</v>
      </c>
      <c r="R1222" s="116">
        <v>1</v>
      </c>
      <c r="S1222" s="116">
        <v>1</v>
      </c>
      <c r="T1222" s="116">
        <v>0</v>
      </c>
      <c r="U1222" s="116">
        <v>0</v>
      </c>
      <c r="V1222" s="116">
        <v>0</v>
      </c>
      <c r="W1222" s="84">
        <v>1502730</v>
      </c>
      <c r="X1222" s="117">
        <v>45645</v>
      </c>
      <c r="Y1222" s="117">
        <v>46375</v>
      </c>
      <c r="Z1222" s="84">
        <v>1502730</v>
      </c>
      <c r="AA1222" s="116" t="s">
        <v>1406</v>
      </c>
      <c r="AB1222" s="116" t="s">
        <v>1407</v>
      </c>
      <c r="AC1222" s="118">
        <v>1502730</v>
      </c>
      <c r="AD1222" s="118">
        <v>0</v>
      </c>
      <c r="AE1222" s="118">
        <v>0</v>
      </c>
      <c r="AF1222" s="118">
        <v>0</v>
      </c>
      <c r="AG1222" s="118">
        <v>0</v>
      </c>
      <c r="AH1222" s="118">
        <v>0</v>
      </c>
      <c r="AI1222" s="118">
        <v>0</v>
      </c>
      <c r="AJ1222" s="118">
        <v>0</v>
      </c>
      <c r="AK1222" s="118">
        <v>0</v>
      </c>
      <c r="AL1222" s="118">
        <v>0</v>
      </c>
      <c r="AM1222" s="118">
        <v>0</v>
      </c>
      <c r="AN1222" s="118">
        <v>0</v>
      </c>
      <c r="AO1222" s="118">
        <v>0</v>
      </c>
      <c r="AP1222" s="118">
        <v>0</v>
      </c>
      <c r="AQ1222" s="118">
        <v>0</v>
      </c>
      <c r="AR1222" s="118">
        <f t="shared" si="57"/>
        <v>1502730</v>
      </c>
      <c r="AS1222" s="118">
        <f t="shared" si="58"/>
        <v>0</v>
      </c>
      <c r="AT1222" s="118">
        <f t="shared" si="59"/>
        <v>1502730</v>
      </c>
      <c r="AU1222" s="145"/>
    </row>
    <row r="1223" spans="1:47" ht="15" customHeight="1" x14ac:dyDescent="0.3">
      <c r="A1223" s="116" t="s">
        <v>3685</v>
      </c>
      <c r="B1223" s="116" t="s">
        <v>553</v>
      </c>
      <c r="C1223" s="116">
        <v>3</v>
      </c>
      <c r="D1223" s="116" t="s">
        <v>0</v>
      </c>
      <c r="E1223" s="116" t="s">
        <v>2</v>
      </c>
      <c r="F1223" s="116" t="s">
        <v>1393</v>
      </c>
      <c r="G1223" s="116" t="s">
        <v>1411</v>
      </c>
      <c r="H1223" s="116" t="s">
        <v>1409</v>
      </c>
      <c r="I1223" s="116" t="s">
        <v>1412</v>
      </c>
      <c r="J1223" s="116" t="s">
        <v>4601</v>
      </c>
      <c r="K1223" s="116" t="s">
        <v>628</v>
      </c>
      <c r="L1223" s="116" t="s">
        <v>1398</v>
      </c>
      <c r="M1223" s="116" t="s">
        <v>1405</v>
      </c>
      <c r="N1223" s="116">
        <v>1</v>
      </c>
      <c r="O1223" s="116">
        <v>1</v>
      </c>
      <c r="P1223" s="116">
        <v>1</v>
      </c>
      <c r="Q1223" s="116">
        <v>1</v>
      </c>
      <c r="R1223" s="116">
        <v>1</v>
      </c>
      <c r="S1223" s="116">
        <v>1</v>
      </c>
      <c r="T1223" s="116">
        <v>0</v>
      </c>
      <c r="U1223" s="116">
        <v>0</v>
      </c>
      <c r="V1223" s="116">
        <v>0</v>
      </c>
      <c r="W1223" s="84">
        <v>2388615</v>
      </c>
      <c r="X1223" s="117">
        <v>45645</v>
      </c>
      <c r="Y1223" s="117">
        <v>46740</v>
      </c>
      <c r="Z1223" s="84">
        <v>2388615</v>
      </c>
      <c r="AA1223" s="116" t="s">
        <v>1406</v>
      </c>
      <c r="AB1223" s="116" t="s">
        <v>1407</v>
      </c>
      <c r="AC1223" s="118">
        <v>0</v>
      </c>
      <c r="AD1223" s="118">
        <v>2388615</v>
      </c>
      <c r="AE1223" s="118">
        <v>0</v>
      </c>
      <c r="AF1223" s="118">
        <v>0</v>
      </c>
      <c r="AG1223" s="118">
        <v>0</v>
      </c>
      <c r="AH1223" s="118">
        <v>0</v>
      </c>
      <c r="AI1223" s="118">
        <v>0</v>
      </c>
      <c r="AJ1223" s="118">
        <v>0</v>
      </c>
      <c r="AK1223" s="118">
        <v>0</v>
      </c>
      <c r="AL1223" s="118">
        <v>0</v>
      </c>
      <c r="AM1223" s="118">
        <v>0</v>
      </c>
      <c r="AN1223" s="118">
        <v>0</v>
      </c>
      <c r="AO1223" s="118">
        <v>0</v>
      </c>
      <c r="AP1223" s="118">
        <v>0</v>
      </c>
      <c r="AQ1223" s="118">
        <v>0</v>
      </c>
      <c r="AR1223" s="118">
        <f t="shared" si="57"/>
        <v>2388615</v>
      </c>
      <c r="AS1223" s="118">
        <f t="shared" si="58"/>
        <v>0</v>
      </c>
      <c r="AT1223" s="118">
        <f t="shared" si="59"/>
        <v>2388615</v>
      </c>
      <c r="AU1223" s="145"/>
    </row>
    <row r="1224" spans="1:47" ht="15" customHeight="1" x14ac:dyDescent="0.3">
      <c r="A1224" s="116" t="s">
        <v>3686</v>
      </c>
      <c r="B1224" s="116" t="s">
        <v>553</v>
      </c>
      <c r="C1224" s="116">
        <v>4</v>
      </c>
      <c r="D1224" s="116" t="s">
        <v>0</v>
      </c>
      <c r="E1224" s="116" t="s">
        <v>2</v>
      </c>
      <c r="F1224" s="116" t="s">
        <v>1393</v>
      </c>
      <c r="G1224" s="116" t="s">
        <v>1411</v>
      </c>
      <c r="H1224" s="116" t="s">
        <v>1409</v>
      </c>
      <c r="I1224" s="116" t="s">
        <v>1412</v>
      </c>
      <c r="J1224" s="116" t="s">
        <v>4601</v>
      </c>
      <c r="K1224" s="116" t="s">
        <v>628</v>
      </c>
      <c r="L1224" s="116" t="s">
        <v>1398</v>
      </c>
      <c r="M1224" s="116" t="s">
        <v>1405</v>
      </c>
      <c r="N1224" s="116">
        <v>1</v>
      </c>
      <c r="O1224" s="116">
        <v>1</v>
      </c>
      <c r="P1224" s="116">
        <v>1</v>
      </c>
      <c r="Q1224" s="116">
        <v>1</v>
      </c>
      <c r="R1224" s="116">
        <v>1</v>
      </c>
      <c r="S1224" s="116">
        <v>1</v>
      </c>
      <c r="T1224" s="116">
        <v>0</v>
      </c>
      <c r="U1224" s="116">
        <v>0</v>
      </c>
      <c r="V1224" s="116">
        <v>0</v>
      </c>
      <c r="W1224" s="84">
        <v>1184720</v>
      </c>
      <c r="X1224" s="117">
        <v>45645</v>
      </c>
      <c r="Y1224" s="117">
        <v>47106</v>
      </c>
      <c r="Z1224" s="84">
        <v>1184720</v>
      </c>
      <c r="AA1224" s="116" t="s">
        <v>1406</v>
      </c>
      <c r="AB1224" s="116" t="s">
        <v>1407</v>
      </c>
      <c r="AC1224" s="118">
        <v>0</v>
      </c>
      <c r="AD1224" s="118">
        <v>0</v>
      </c>
      <c r="AE1224" s="118">
        <v>1184720</v>
      </c>
      <c r="AF1224" s="118">
        <v>0</v>
      </c>
      <c r="AG1224" s="118">
        <v>0</v>
      </c>
      <c r="AH1224" s="118">
        <v>0</v>
      </c>
      <c r="AI1224" s="118">
        <v>0</v>
      </c>
      <c r="AJ1224" s="118">
        <v>0</v>
      </c>
      <c r="AK1224" s="118">
        <v>0</v>
      </c>
      <c r="AL1224" s="118">
        <v>0</v>
      </c>
      <c r="AM1224" s="118">
        <v>0</v>
      </c>
      <c r="AN1224" s="118">
        <v>0</v>
      </c>
      <c r="AO1224" s="118">
        <v>0</v>
      </c>
      <c r="AP1224" s="118">
        <v>0</v>
      </c>
      <c r="AQ1224" s="118">
        <v>0</v>
      </c>
      <c r="AR1224" s="118">
        <f t="shared" si="57"/>
        <v>0</v>
      </c>
      <c r="AS1224" s="118">
        <f t="shared" si="58"/>
        <v>1184720</v>
      </c>
      <c r="AT1224" s="118">
        <f t="shared" si="59"/>
        <v>1184720</v>
      </c>
      <c r="AU1224" s="145"/>
    </row>
    <row r="1225" spans="1:47" ht="15" customHeight="1" x14ac:dyDescent="0.3">
      <c r="A1225" s="116" t="s">
        <v>3687</v>
      </c>
      <c r="B1225" s="116" t="s">
        <v>553</v>
      </c>
      <c r="C1225" s="116">
        <v>5</v>
      </c>
      <c r="D1225" s="116" t="s">
        <v>0</v>
      </c>
      <c r="E1225" s="116" t="s">
        <v>2</v>
      </c>
      <c r="F1225" s="116" t="s">
        <v>1393</v>
      </c>
      <c r="G1225" s="116" t="s">
        <v>1411</v>
      </c>
      <c r="H1225" s="116" t="s">
        <v>1409</v>
      </c>
      <c r="I1225" s="116" t="s">
        <v>1412</v>
      </c>
      <c r="J1225" s="116" t="s">
        <v>4601</v>
      </c>
      <c r="K1225" s="116" t="s">
        <v>628</v>
      </c>
      <c r="L1225" s="116" t="s">
        <v>1398</v>
      </c>
      <c r="M1225" s="116" t="s">
        <v>1405</v>
      </c>
      <c r="N1225" s="116">
        <v>1</v>
      </c>
      <c r="O1225" s="116">
        <v>1</v>
      </c>
      <c r="P1225" s="116">
        <v>1</v>
      </c>
      <c r="Q1225" s="116">
        <v>1</v>
      </c>
      <c r="R1225" s="116">
        <v>1</v>
      </c>
      <c r="S1225" s="116">
        <v>1</v>
      </c>
      <c r="T1225" s="116">
        <v>0</v>
      </c>
      <c r="U1225" s="116">
        <v>0</v>
      </c>
      <c r="V1225" s="116">
        <v>0</v>
      </c>
      <c r="W1225" s="84">
        <v>16937720</v>
      </c>
      <c r="X1225" s="117">
        <v>45645</v>
      </c>
      <c r="Y1225" s="117">
        <v>47471</v>
      </c>
      <c r="Z1225" s="84">
        <v>16937720</v>
      </c>
      <c r="AA1225" s="116" t="s">
        <v>1406</v>
      </c>
      <c r="AB1225" s="116" t="s">
        <v>1407</v>
      </c>
      <c r="AC1225" s="118">
        <v>0</v>
      </c>
      <c r="AD1225" s="118">
        <v>0</v>
      </c>
      <c r="AE1225" s="118">
        <v>0</v>
      </c>
      <c r="AF1225" s="118">
        <v>16937720</v>
      </c>
      <c r="AG1225" s="118">
        <v>0</v>
      </c>
      <c r="AH1225" s="118">
        <v>0</v>
      </c>
      <c r="AI1225" s="118">
        <v>0</v>
      </c>
      <c r="AJ1225" s="118">
        <v>0</v>
      </c>
      <c r="AK1225" s="118">
        <v>0</v>
      </c>
      <c r="AL1225" s="118">
        <v>0</v>
      </c>
      <c r="AM1225" s="118">
        <v>0</v>
      </c>
      <c r="AN1225" s="118">
        <v>0</v>
      </c>
      <c r="AO1225" s="118">
        <v>0</v>
      </c>
      <c r="AP1225" s="118">
        <v>0</v>
      </c>
      <c r="AQ1225" s="118">
        <v>0</v>
      </c>
      <c r="AR1225" s="118">
        <f t="shared" si="57"/>
        <v>0</v>
      </c>
      <c r="AS1225" s="118">
        <f t="shared" si="58"/>
        <v>16937720</v>
      </c>
      <c r="AT1225" s="118">
        <f t="shared" si="59"/>
        <v>16937720</v>
      </c>
      <c r="AU1225" s="145"/>
    </row>
    <row r="1226" spans="1:47" ht="15" customHeight="1" x14ac:dyDescent="0.3">
      <c r="A1226" s="116" t="s">
        <v>3688</v>
      </c>
      <c r="B1226" s="116" t="s">
        <v>553</v>
      </c>
      <c r="C1226" s="116">
        <v>6</v>
      </c>
      <c r="D1226" s="116" t="s">
        <v>0</v>
      </c>
      <c r="E1226" s="116" t="s">
        <v>2</v>
      </c>
      <c r="F1226" s="116" t="s">
        <v>1393</v>
      </c>
      <c r="G1226" s="116" t="s">
        <v>1411</v>
      </c>
      <c r="H1226" s="116" t="s">
        <v>1409</v>
      </c>
      <c r="I1226" s="116" t="s">
        <v>1412</v>
      </c>
      <c r="J1226" s="116" t="s">
        <v>4601</v>
      </c>
      <c r="K1226" s="116" t="s">
        <v>628</v>
      </c>
      <c r="L1226" s="116" t="s">
        <v>1398</v>
      </c>
      <c r="M1226" s="116" t="s">
        <v>1405</v>
      </c>
      <c r="N1226" s="116">
        <v>1</v>
      </c>
      <c r="O1226" s="116">
        <v>1</v>
      </c>
      <c r="P1226" s="116">
        <v>1</v>
      </c>
      <c r="Q1226" s="116">
        <v>1</v>
      </c>
      <c r="R1226" s="116">
        <v>1</v>
      </c>
      <c r="S1226" s="116">
        <v>1</v>
      </c>
      <c r="T1226" s="116">
        <v>0</v>
      </c>
      <c r="U1226" s="116">
        <v>0</v>
      </c>
      <c r="V1226" s="116">
        <v>0</v>
      </c>
      <c r="W1226" s="84">
        <v>1693447.5</v>
      </c>
      <c r="X1226" s="117">
        <v>45645</v>
      </c>
      <c r="Y1226" s="117">
        <v>47836</v>
      </c>
      <c r="Z1226" s="84">
        <v>1693447.5</v>
      </c>
      <c r="AA1226" s="116" t="s">
        <v>1406</v>
      </c>
      <c r="AB1226" s="116" t="s">
        <v>1407</v>
      </c>
      <c r="AC1226" s="118">
        <v>0</v>
      </c>
      <c r="AD1226" s="118">
        <v>0</v>
      </c>
      <c r="AE1226" s="118">
        <v>0</v>
      </c>
      <c r="AF1226" s="118">
        <v>0</v>
      </c>
      <c r="AG1226" s="118">
        <v>1693447.5</v>
      </c>
      <c r="AH1226" s="118">
        <v>0</v>
      </c>
      <c r="AI1226" s="118">
        <v>0</v>
      </c>
      <c r="AJ1226" s="118">
        <v>0</v>
      </c>
      <c r="AK1226" s="118">
        <v>0</v>
      </c>
      <c r="AL1226" s="118">
        <v>0</v>
      </c>
      <c r="AM1226" s="118">
        <v>0</v>
      </c>
      <c r="AN1226" s="118">
        <v>0</v>
      </c>
      <c r="AO1226" s="118">
        <v>0</v>
      </c>
      <c r="AP1226" s="118">
        <v>0</v>
      </c>
      <c r="AQ1226" s="118">
        <v>0</v>
      </c>
      <c r="AR1226" s="118">
        <f t="shared" si="57"/>
        <v>0</v>
      </c>
      <c r="AS1226" s="118">
        <f t="shared" si="58"/>
        <v>1693447.5</v>
      </c>
      <c r="AT1226" s="118">
        <f t="shared" si="59"/>
        <v>1693447.5</v>
      </c>
      <c r="AU1226" s="145"/>
    </row>
    <row r="1227" spans="1:47" ht="15" customHeight="1" x14ac:dyDescent="0.3">
      <c r="A1227" s="116" t="s">
        <v>3689</v>
      </c>
      <c r="B1227" s="116" t="s">
        <v>553</v>
      </c>
      <c r="C1227" s="116">
        <v>7</v>
      </c>
      <c r="D1227" s="116" t="s">
        <v>0</v>
      </c>
      <c r="E1227" s="116" t="s">
        <v>2</v>
      </c>
      <c r="F1227" s="116" t="s">
        <v>1393</v>
      </c>
      <c r="G1227" s="116" t="s">
        <v>1411</v>
      </c>
      <c r="H1227" s="116" t="s">
        <v>1409</v>
      </c>
      <c r="I1227" s="116" t="s">
        <v>1412</v>
      </c>
      <c r="J1227" s="116" t="s">
        <v>4601</v>
      </c>
      <c r="K1227" s="116" t="s">
        <v>628</v>
      </c>
      <c r="L1227" s="116" t="s">
        <v>1398</v>
      </c>
      <c r="M1227" s="116" t="s">
        <v>1405</v>
      </c>
      <c r="N1227" s="116">
        <v>1</v>
      </c>
      <c r="O1227" s="116">
        <v>1</v>
      </c>
      <c r="P1227" s="116">
        <v>1</v>
      </c>
      <c r="Q1227" s="116">
        <v>1</v>
      </c>
      <c r="R1227" s="116">
        <v>1</v>
      </c>
      <c r="S1227" s="116">
        <v>1</v>
      </c>
      <c r="T1227" s="116">
        <v>0</v>
      </c>
      <c r="U1227" s="116">
        <v>0</v>
      </c>
      <c r="V1227" s="116">
        <v>0</v>
      </c>
      <c r="W1227" s="84">
        <v>590737.5</v>
      </c>
      <c r="X1227" s="117">
        <v>45645</v>
      </c>
      <c r="Y1227" s="117">
        <v>48201</v>
      </c>
      <c r="Z1227" s="84">
        <v>590737.5</v>
      </c>
      <c r="AA1227" s="116" t="s">
        <v>1406</v>
      </c>
      <c r="AB1227" s="116" t="s">
        <v>1407</v>
      </c>
      <c r="AC1227" s="118">
        <v>0</v>
      </c>
      <c r="AD1227" s="118">
        <v>0</v>
      </c>
      <c r="AE1227" s="118">
        <v>0</v>
      </c>
      <c r="AF1227" s="118">
        <v>0</v>
      </c>
      <c r="AG1227" s="118">
        <v>295368.75</v>
      </c>
      <c r="AH1227" s="118">
        <v>295368.75</v>
      </c>
      <c r="AI1227" s="118">
        <v>0</v>
      </c>
      <c r="AJ1227" s="118">
        <v>0</v>
      </c>
      <c r="AK1227" s="118">
        <v>0</v>
      </c>
      <c r="AL1227" s="118">
        <v>0</v>
      </c>
      <c r="AM1227" s="118">
        <v>0</v>
      </c>
      <c r="AN1227" s="118">
        <v>0</v>
      </c>
      <c r="AO1227" s="118">
        <v>0</v>
      </c>
      <c r="AP1227" s="118">
        <v>0</v>
      </c>
      <c r="AQ1227" s="118">
        <v>0</v>
      </c>
      <c r="AR1227" s="118">
        <f t="shared" si="57"/>
        <v>0</v>
      </c>
      <c r="AS1227" s="118">
        <f t="shared" si="58"/>
        <v>590737.5</v>
      </c>
      <c r="AT1227" s="118">
        <f t="shared" si="59"/>
        <v>590737.5</v>
      </c>
      <c r="AU1227" s="145"/>
    </row>
    <row r="1228" spans="1:47" ht="15" customHeight="1" x14ac:dyDescent="0.3">
      <c r="A1228" s="116" t="s">
        <v>3690</v>
      </c>
      <c r="B1228" s="116" t="s">
        <v>553</v>
      </c>
      <c r="C1228" s="116">
        <v>8</v>
      </c>
      <c r="D1228" s="116" t="s">
        <v>0</v>
      </c>
      <c r="E1228" s="116" t="s">
        <v>2</v>
      </c>
      <c r="F1228" s="116" t="s">
        <v>1393</v>
      </c>
      <c r="G1228" s="116" t="s">
        <v>1411</v>
      </c>
      <c r="H1228" s="116" t="s">
        <v>1409</v>
      </c>
      <c r="I1228" s="116" t="s">
        <v>1412</v>
      </c>
      <c r="J1228" s="116" t="s">
        <v>4601</v>
      </c>
      <c r="K1228" s="116" t="s">
        <v>628</v>
      </c>
      <c r="L1228" s="116" t="s">
        <v>1398</v>
      </c>
      <c r="M1228" s="116" t="s">
        <v>1405</v>
      </c>
      <c r="N1228" s="116">
        <v>1</v>
      </c>
      <c r="O1228" s="116">
        <v>1</v>
      </c>
      <c r="P1228" s="116">
        <v>1</v>
      </c>
      <c r="Q1228" s="116">
        <v>1</v>
      </c>
      <c r="R1228" s="116">
        <v>1</v>
      </c>
      <c r="S1228" s="116">
        <v>1</v>
      </c>
      <c r="T1228" s="116">
        <v>0</v>
      </c>
      <c r="U1228" s="116">
        <v>0</v>
      </c>
      <c r="V1228" s="116">
        <v>0</v>
      </c>
      <c r="W1228" s="84">
        <v>53100</v>
      </c>
      <c r="X1228" s="117">
        <v>45645</v>
      </c>
      <c r="Y1228" s="117">
        <v>48932</v>
      </c>
      <c r="Z1228" s="84">
        <v>53100</v>
      </c>
      <c r="AA1228" s="116" t="s">
        <v>1406</v>
      </c>
      <c r="AB1228" s="116" t="s">
        <v>1407</v>
      </c>
      <c r="AC1228" s="118">
        <v>0</v>
      </c>
      <c r="AD1228" s="118">
        <v>0</v>
      </c>
      <c r="AE1228" s="118">
        <v>0</v>
      </c>
      <c r="AF1228" s="118">
        <v>0</v>
      </c>
      <c r="AG1228" s="118">
        <v>13275</v>
      </c>
      <c r="AH1228" s="118">
        <v>13275</v>
      </c>
      <c r="AI1228" s="118">
        <v>13275</v>
      </c>
      <c r="AJ1228" s="118">
        <v>13275</v>
      </c>
      <c r="AK1228" s="118">
        <v>0</v>
      </c>
      <c r="AL1228" s="118">
        <v>0</v>
      </c>
      <c r="AM1228" s="118">
        <v>0</v>
      </c>
      <c r="AN1228" s="118">
        <v>0</v>
      </c>
      <c r="AO1228" s="118">
        <v>0</v>
      </c>
      <c r="AP1228" s="118">
        <v>0</v>
      </c>
      <c r="AQ1228" s="118">
        <v>0</v>
      </c>
      <c r="AR1228" s="118">
        <f t="shared" si="57"/>
        <v>0</v>
      </c>
      <c r="AS1228" s="118">
        <f t="shared" si="58"/>
        <v>53100</v>
      </c>
      <c r="AT1228" s="118">
        <f t="shared" si="59"/>
        <v>53100</v>
      </c>
      <c r="AU1228" s="145"/>
    </row>
    <row r="1229" spans="1:47" ht="15" customHeight="1" x14ac:dyDescent="0.3">
      <c r="A1229" s="116" t="s">
        <v>3691</v>
      </c>
      <c r="B1229" s="116" t="s">
        <v>554</v>
      </c>
      <c r="C1229" s="116">
        <v>1</v>
      </c>
      <c r="D1229" s="116" t="s">
        <v>0</v>
      </c>
      <c r="E1229" s="116" t="s">
        <v>2</v>
      </c>
      <c r="F1229" s="116" t="s">
        <v>1393</v>
      </c>
      <c r="G1229" s="116" t="s">
        <v>555</v>
      </c>
      <c r="H1229" s="116" t="s">
        <v>1402</v>
      </c>
      <c r="I1229" s="116" t="s">
        <v>1403</v>
      </c>
      <c r="J1229" s="116" t="s">
        <v>1404</v>
      </c>
      <c r="K1229" s="116" t="s">
        <v>555</v>
      </c>
      <c r="L1229" s="116" t="s">
        <v>1398</v>
      </c>
      <c r="M1229" s="116" t="s">
        <v>1405</v>
      </c>
      <c r="N1229" s="116">
        <v>1</v>
      </c>
      <c r="O1229" s="116">
        <v>1</v>
      </c>
      <c r="P1229" s="116">
        <v>1</v>
      </c>
      <c r="Q1229" s="116">
        <v>0</v>
      </c>
      <c r="R1229" s="116">
        <v>0</v>
      </c>
      <c r="S1229" s="116">
        <v>1</v>
      </c>
      <c r="T1229" s="116">
        <v>1</v>
      </c>
      <c r="U1229" s="116">
        <v>1</v>
      </c>
      <c r="V1229" s="116">
        <v>0</v>
      </c>
      <c r="W1229" s="84">
        <v>38730931.799999997</v>
      </c>
      <c r="X1229" s="117">
        <v>45544</v>
      </c>
      <c r="Y1229" s="117">
        <v>47370</v>
      </c>
      <c r="Z1229" s="84">
        <v>38730931.799999997</v>
      </c>
      <c r="AA1229" s="116" t="s">
        <v>1406</v>
      </c>
      <c r="AB1229" s="116" t="s">
        <v>1407</v>
      </c>
      <c r="AC1229" s="118">
        <v>0</v>
      </c>
      <c r="AD1229" s="118">
        <v>0</v>
      </c>
      <c r="AE1229" s="118">
        <v>0</v>
      </c>
      <c r="AF1229" s="118">
        <v>38730931.799999997</v>
      </c>
      <c r="AG1229" s="118">
        <v>0</v>
      </c>
      <c r="AH1229" s="118">
        <v>0</v>
      </c>
      <c r="AI1229" s="118">
        <v>0</v>
      </c>
      <c r="AJ1229" s="118">
        <v>0</v>
      </c>
      <c r="AK1229" s="118">
        <v>0</v>
      </c>
      <c r="AL1229" s="118">
        <v>0</v>
      </c>
      <c r="AM1229" s="118">
        <v>0</v>
      </c>
      <c r="AN1229" s="118">
        <v>0</v>
      </c>
      <c r="AO1229" s="118">
        <v>0</v>
      </c>
      <c r="AP1229" s="118">
        <v>0</v>
      </c>
      <c r="AQ1229" s="118">
        <v>0</v>
      </c>
      <c r="AR1229" s="118">
        <f t="shared" si="57"/>
        <v>0</v>
      </c>
      <c r="AS1229" s="118">
        <f t="shared" si="58"/>
        <v>38730931.799999997</v>
      </c>
      <c r="AT1229" s="118">
        <f t="shared" si="59"/>
        <v>38730931.799999997</v>
      </c>
      <c r="AU1229" s="145"/>
    </row>
    <row r="1230" spans="1:47" ht="15" customHeight="1" x14ac:dyDescent="0.3">
      <c r="A1230" s="116" t="s">
        <v>3692</v>
      </c>
      <c r="B1230" s="116" t="s">
        <v>556</v>
      </c>
      <c r="C1230" s="116">
        <v>1</v>
      </c>
      <c r="D1230" s="116" t="s">
        <v>0</v>
      </c>
      <c r="E1230" s="116" t="s">
        <v>2</v>
      </c>
      <c r="F1230" s="116" t="s">
        <v>1393</v>
      </c>
      <c r="G1230" s="116" t="s">
        <v>555</v>
      </c>
      <c r="H1230" s="116" t="s">
        <v>1402</v>
      </c>
      <c r="I1230" s="116" t="s">
        <v>1403</v>
      </c>
      <c r="J1230" s="116" t="s">
        <v>1404</v>
      </c>
      <c r="K1230" s="116" t="s">
        <v>555</v>
      </c>
      <c r="L1230" s="116" t="s">
        <v>1398</v>
      </c>
      <c r="M1230" s="116" t="s">
        <v>1405</v>
      </c>
      <c r="N1230" s="116">
        <v>1</v>
      </c>
      <c r="O1230" s="116">
        <v>1</v>
      </c>
      <c r="P1230" s="116">
        <v>1</v>
      </c>
      <c r="Q1230" s="116">
        <v>0</v>
      </c>
      <c r="R1230" s="116">
        <v>0</v>
      </c>
      <c r="S1230" s="116">
        <v>1</v>
      </c>
      <c r="T1230" s="116">
        <v>1</v>
      </c>
      <c r="U1230" s="116">
        <v>1</v>
      </c>
      <c r="V1230" s="116">
        <v>0</v>
      </c>
      <c r="W1230" s="84">
        <v>38915111.509999998</v>
      </c>
      <c r="X1230" s="117">
        <v>45565</v>
      </c>
      <c r="Y1230" s="117">
        <v>48121</v>
      </c>
      <c r="Z1230" s="84">
        <v>38915111.509999998</v>
      </c>
      <c r="AA1230" s="116" t="s">
        <v>1406</v>
      </c>
      <c r="AB1230" s="116" t="s">
        <v>1407</v>
      </c>
      <c r="AC1230" s="118">
        <v>0</v>
      </c>
      <c r="AD1230" s="118">
        <v>0</v>
      </c>
      <c r="AE1230" s="118">
        <v>0</v>
      </c>
      <c r="AF1230" s="118">
        <v>0</v>
      </c>
      <c r="AG1230" s="118">
        <v>0</v>
      </c>
      <c r="AH1230" s="118">
        <v>38915111.509999998</v>
      </c>
      <c r="AI1230" s="118">
        <v>0</v>
      </c>
      <c r="AJ1230" s="118">
        <v>0</v>
      </c>
      <c r="AK1230" s="118">
        <v>0</v>
      </c>
      <c r="AL1230" s="118">
        <v>0</v>
      </c>
      <c r="AM1230" s="118">
        <v>0</v>
      </c>
      <c r="AN1230" s="118">
        <v>0</v>
      </c>
      <c r="AO1230" s="118">
        <v>0</v>
      </c>
      <c r="AP1230" s="118">
        <v>0</v>
      </c>
      <c r="AQ1230" s="118">
        <v>0</v>
      </c>
      <c r="AR1230" s="118">
        <f t="shared" si="57"/>
        <v>0</v>
      </c>
      <c r="AS1230" s="118">
        <f t="shared" si="58"/>
        <v>38915111.509999998</v>
      </c>
      <c r="AT1230" s="118">
        <f t="shared" si="59"/>
        <v>38915111.509999998</v>
      </c>
      <c r="AU1230" s="145"/>
    </row>
    <row r="1231" spans="1:47" ht="15" customHeight="1" x14ac:dyDescent="0.3">
      <c r="A1231" s="116" t="s">
        <v>3694</v>
      </c>
      <c r="B1231" s="116" t="s">
        <v>558</v>
      </c>
      <c r="C1231" s="116">
        <v>2</v>
      </c>
      <c r="D1231" s="116" t="s">
        <v>0</v>
      </c>
      <c r="E1231" s="116" t="s">
        <v>2</v>
      </c>
      <c r="F1231" s="116" t="s">
        <v>1393</v>
      </c>
      <c r="G1231" s="116" t="s">
        <v>1411</v>
      </c>
      <c r="H1231" s="116" t="s">
        <v>1409</v>
      </c>
      <c r="I1231" s="116" t="s">
        <v>1412</v>
      </c>
      <c r="J1231" s="116" t="s">
        <v>4601</v>
      </c>
      <c r="K1231" s="116" t="s">
        <v>628</v>
      </c>
      <c r="L1231" s="116" t="s">
        <v>1398</v>
      </c>
      <c r="M1231" s="116" t="s">
        <v>1405</v>
      </c>
      <c r="N1231" s="116">
        <v>1</v>
      </c>
      <c r="O1231" s="116">
        <v>1</v>
      </c>
      <c r="P1231" s="116">
        <v>1</v>
      </c>
      <c r="Q1231" s="116">
        <v>1</v>
      </c>
      <c r="R1231" s="116">
        <v>1</v>
      </c>
      <c r="S1231" s="116">
        <v>1</v>
      </c>
      <c r="T1231" s="116">
        <v>0</v>
      </c>
      <c r="U1231" s="116">
        <v>0</v>
      </c>
      <c r="V1231" s="116">
        <v>0</v>
      </c>
      <c r="W1231" s="84">
        <v>19293.98</v>
      </c>
      <c r="X1231" s="117">
        <v>45610</v>
      </c>
      <c r="Y1231" s="117">
        <v>46382</v>
      </c>
      <c r="Z1231" s="84">
        <v>51624984.539999999</v>
      </c>
      <c r="AA1231" s="116" t="s">
        <v>1406</v>
      </c>
      <c r="AB1231" s="116" t="s">
        <v>1407</v>
      </c>
      <c r="AC1231" s="118">
        <v>19293.98</v>
      </c>
      <c r="AD1231" s="118">
        <v>0</v>
      </c>
      <c r="AE1231" s="118">
        <v>0</v>
      </c>
      <c r="AF1231" s="118">
        <v>0</v>
      </c>
      <c r="AG1231" s="118">
        <v>0</v>
      </c>
      <c r="AH1231" s="118">
        <v>0</v>
      </c>
      <c r="AI1231" s="118">
        <v>0</v>
      </c>
      <c r="AJ1231" s="118">
        <v>0</v>
      </c>
      <c r="AK1231" s="118">
        <v>0</v>
      </c>
      <c r="AL1231" s="118">
        <v>0</v>
      </c>
      <c r="AM1231" s="118">
        <v>0</v>
      </c>
      <c r="AN1231" s="118">
        <v>0</v>
      </c>
      <c r="AO1231" s="118">
        <v>0</v>
      </c>
      <c r="AP1231" s="118">
        <v>0</v>
      </c>
      <c r="AQ1231" s="118">
        <v>0</v>
      </c>
      <c r="AR1231" s="118">
        <f t="shared" si="57"/>
        <v>19293.98</v>
      </c>
      <c r="AS1231" s="118">
        <f t="shared" si="58"/>
        <v>0</v>
      </c>
      <c r="AT1231" s="118">
        <f t="shared" si="59"/>
        <v>19293.98</v>
      </c>
      <c r="AU1231" s="145"/>
    </row>
    <row r="1232" spans="1:47" ht="15" customHeight="1" x14ac:dyDescent="0.3">
      <c r="A1232" s="116" t="s">
        <v>3695</v>
      </c>
      <c r="B1232" s="116" t="s">
        <v>558</v>
      </c>
      <c r="C1232" s="116">
        <v>3</v>
      </c>
      <c r="D1232" s="116" t="s">
        <v>0</v>
      </c>
      <c r="E1232" s="116" t="s">
        <v>2</v>
      </c>
      <c r="F1232" s="116" t="s">
        <v>1393</v>
      </c>
      <c r="G1232" s="116" t="s">
        <v>1411</v>
      </c>
      <c r="H1232" s="116" t="s">
        <v>1409</v>
      </c>
      <c r="I1232" s="116" t="s">
        <v>1412</v>
      </c>
      <c r="J1232" s="116" t="s">
        <v>4601</v>
      </c>
      <c r="K1232" s="116" t="s">
        <v>628</v>
      </c>
      <c r="L1232" s="116" t="s">
        <v>1398</v>
      </c>
      <c r="M1232" s="116" t="s">
        <v>1405</v>
      </c>
      <c r="N1232" s="116">
        <v>1</v>
      </c>
      <c r="O1232" s="116">
        <v>1</v>
      </c>
      <c r="P1232" s="116">
        <v>1</v>
      </c>
      <c r="Q1232" s="116">
        <v>1</v>
      </c>
      <c r="R1232" s="116">
        <v>1</v>
      </c>
      <c r="S1232" s="116">
        <v>1</v>
      </c>
      <c r="T1232" s="116">
        <v>0</v>
      </c>
      <c r="U1232" s="116">
        <v>0</v>
      </c>
      <c r="V1232" s="116">
        <v>0</v>
      </c>
      <c r="W1232" s="84">
        <v>317022.73</v>
      </c>
      <c r="X1232" s="117">
        <v>45610</v>
      </c>
      <c r="Y1232" s="117">
        <v>46747</v>
      </c>
      <c r="Z1232" s="84">
        <v>49718407.899999999</v>
      </c>
      <c r="AA1232" s="116" t="s">
        <v>1406</v>
      </c>
      <c r="AB1232" s="116" t="s">
        <v>1407</v>
      </c>
      <c r="AC1232" s="118">
        <v>0</v>
      </c>
      <c r="AD1232" s="118">
        <v>317022.73</v>
      </c>
      <c r="AE1232" s="118">
        <v>0</v>
      </c>
      <c r="AF1232" s="118">
        <v>0</v>
      </c>
      <c r="AG1232" s="118">
        <v>0</v>
      </c>
      <c r="AH1232" s="118">
        <v>0</v>
      </c>
      <c r="AI1232" s="118">
        <v>0</v>
      </c>
      <c r="AJ1232" s="118">
        <v>0</v>
      </c>
      <c r="AK1232" s="118">
        <v>0</v>
      </c>
      <c r="AL1232" s="118">
        <v>0</v>
      </c>
      <c r="AM1232" s="118">
        <v>0</v>
      </c>
      <c r="AN1232" s="118">
        <v>0</v>
      </c>
      <c r="AO1232" s="118">
        <v>0</v>
      </c>
      <c r="AP1232" s="118">
        <v>0</v>
      </c>
      <c r="AQ1232" s="118">
        <v>0</v>
      </c>
      <c r="AR1232" s="118">
        <f t="shared" si="57"/>
        <v>317022.73</v>
      </c>
      <c r="AS1232" s="118">
        <f t="shared" si="58"/>
        <v>0</v>
      </c>
      <c r="AT1232" s="118">
        <f t="shared" si="59"/>
        <v>317022.73</v>
      </c>
      <c r="AU1232" s="145"/>
    </row>
    <row r="1233" spans="1:47" ht="15" customHeight="1" x14ac:dyDescent="0.3">
      <c r="A1233" s="116" t="s">
        <v>3696</v>
      </c>
      <c r="B1233" s="116" t="s">
        <v>558</v>
      </c>
      <c r="C1233" s="116">
        <v>4</v>
      </c>
      <c r="D1233" s="116" t="s">
        <v>0</v>
      </c>
      <c r="E1233" s="116" t="s">
        <v>2</v>
      </c>
      <c r="F1233" s="116" t="s">
        <v>1393</v>
      </c>
      <c r="G1233" s="116" t="s">
        <v>1411</v>
      </c>
      <c r="H1233" s="116" t="s">
        <v>1409</v>
      </c>
      <c r="I1233" s="116" t="s">
        <v>1412</v>
      </c>
      <c r="J1233" s="116" t="s">
        <v>4601</v>
      </c>
      <c r="K1233" s="116" t="s">
        <v>628</v>
      </c>
      <c r="L1233" s="116" t="s">
        <v>1398</v>
      </c>
      <c r="M1233" s="116" t="s">
        <v>1405</v>
      </c>
      <c r="N1233" s="116">
        <v>1</v>
      </c>
      <c r="O1233" s="116">
        <v>1</v>
      </c>
      <c r="P1233" s="116">
        <v>1</v>
      </c>
      <c r="Q1233" s="116">
        <v>1</v>
      </c>
      <c r="R1233" s="116">
        <v>1</v>
      </c>
      <c r="S1233" s="116">
        <v>1</v>
      </c>
      <c r="T1233" s="116">
        <v>0</v>
      </c>
      <c r="U1233" s="116">
        <v>0</v>
      </c>
      <c r="V1233" s="116">
        <v>0</v>
      </c>
      <c r="W1233" s="84">
        <v>176852.5</v>
      </c>
      <c r="X1233" s="117">
        <v>45652</v>
      </c>
      <c r="Y1233" s="117">
        <v>47113</v>
      </c>
      <c r="Z1233" s="84">
        <v>1881362.5</v>
      </c>
      <c r="AA1233" s="116" t="s">
        <v>1406</v>
      </c>
      <c r="AB1233" s="116" t="s">
        <v>1407</v>
      </c>
      <c r="AC1233" s="118">
        <v>0</v>
      </c>
      <c r="AD1233" s="118">
        <v>0</v>
      </c>
      <c r="AE1233" s="118">
        <v>176852.5</v>
      </c>
      <c r="AF1233" s="118">
        <v>0</v>
      </c>
      <c r="AG1233" s="118">
        <v>0</v>
      </c>
      <c r="AH1233" s="118">
        <v>0</v>
      </c>
      <c r="AI1233" s="118">
        <v>0</v>
      </c>
      <c r="AJ1233" s="118">
        <v>0</v>
      </c>
      <c r="AK1233" s="118">
        <v>0</v>
      </c>
      <c r="AL1233" s="118">
        <v>0</v>
      </c>
      <c r="AM1233" s="118">
        <v>0</v>
      </c>
      <c r="AN1233" s="118">
        <v>0</v>
      </c>
      <c r="AO1233" s="118">
        <v>0</v>
      </c>
      <c r="AP1233" s="118">
        <v>0</v>
      </c>
      <c r="AQ1233" s="118">
        <v>0</v>
      </c>
      <c r="AR1233" s="118">
        <f t="shared" si="57"/>
        <v>0</v>
      </c>
      <c r="AS1233" s="118">
        <f t="shared" si="58"/>
        <v>176852.5</v>
      </c>
      <c r="AT1233" s="118">
        <f t="shared" si="59"/>
        <v>176852.5</v>
      </c>
      <c r="AU1233" s="145"/>
    </row>
    <row r="1234" spans="1:47" ht="15" customHeight="1" x14ac:dyDescent="0.3">
      <c r="A1234" s="116" t="s">
        <v>3697</v>
      </c>
      <c r="B1234" s="116" t="s">
        <v>558</v>
      </c>
      <c r="C1234" s="116">
        <v>5</v>
      </c>
      <c r="D1234" s="116" t="s">
        <v>0</v>
      </c>
      <c r="E1234" s="116" t="s">
        <v>2</v>
      </c>
      <c r="F1234" s="116" t="s">
        <v>1393</v>
      </c>
      <c r="G1234" s="116" t="s">
        <v>1411</v>
      </c>
      <c r="H1234" s="116" t="s">
        <v>1409</v>
      </c>
      <c r="I1234" s="116" t="s">
        <v>1412</v>
      </c>
      <c r="J1234" s="116" t="s">
        <v>4601</v>
      </c>
      <c r="K1234" s="116" t="s">
        <v>628</v>
      </c>
      <c r="L1234" s="116" t="s">
        <v>1398</v>
      </c>
      <c r="M1234" s="116" t="s">
        <v>1405</v>
      </c>
      <c r="N1234" s="116">
        <v>1</v>
      </c>
      <c r="O1234" s="116">
        <v>1</v>
      </c>
      <c r="P1234" s="116">
        <v>1</v>
      </c>
      <c r="Q1234" s="116">
        <v>1</v>
      </c>
      <c r="R1234" s="116">
        <v>1</v>
      </c>
      <c r="S1234" s="116">
        <v>1</v>
      </c>
      <c r="T1234" s="116">
        <v>0</v>
      </c>
      <c r="U1234" s="116">
        <v>0</v>
      </c>
      <c r="V1234" s="116">
        <v>0</v>
      </c>
      <c r="W1234" s="84">
        <v>106200</v>
      </c>
      <c r="X1234" s="117">
        <v>45652</v>
      </c>
      <c r="Y1234" s="117">
        <v>47478</v>
      </c>
      <c r="Z1234" s="84">
        <v>8099520</v>
      </c>
      <c r="AA1234" s="116" t="s">
        <v>1406</v>
      </c>
      <c r="AB1234" s="116" t="s">
        <v>1407</v>
      </c>
      <c r="AC1234" s="118">
        <v>0</v>
      </c>
      <c r="AD1234" s="118">
        <v>0</v>
      </c>
      <c r="AE1234" s="118">
        <v>0</v>
      </c>
      <c r="AF1234" s="118">
        <v>106200</v>
      </c>
      <c r="AG1234" s="118">
        <v>0</v>
      </c>
      <c r="AH1234" s="118">
        <v>0</v>
      </c>
      <c r="AI1234" s="118">
        <v>0</v>
      </c>
      <c r="AJ1234" s="118">
        <v>0</v>
      </c>
      <c r="AK1234" s="118">
        <v>0</v>
      </c>
      <c r="AL1234" s="118">
        <v>0</v>
      </c>
      <c r="AM1234" s="118">
        <v>0</v>
      </c>
      <c r="AN1234" s="118">
        <v>0</v>
      </c>
      <c r="AO1234" s="118">
        <v>0</v>
      </c>
      <c r="AP1234" s="118">
        <v>0</v>
      </c>
      <c r="AQ1234" s="118">
        <v>0</v>
      </c>
      <c r="AR1234" s="118">
        <f t="shared" si="57"/>
        <v>0</v>
      </c>
      <c r="AS1234" s="118">
        <f t="shared" si="58"/>
        <v>106200</v>
      </c>
      <c r="AT1234" s="118">
        <f t="shared" si="59"/>
        <v>106200</v>
      </c>
      <c r="AU1234" s="145"/>
    </row>
    <row r="1235" spans="1:47" ht="15" customHeight="1" x14ac:dyDescent="0.3">
      <c r="A1235" s="116" t="s">
        <v>3698</v>
      </c>
      <c r="B1235" s="116" t="s">
        <v>558</v>
      </c>
      <c r="C1235" s="116">
        <v>6</v>
      </c>
      <c r="D1235" s="116" t="s">
        <v>0</v>
      </c>
      <c r="E1235" s="116" t="s">
        <v>2</v>
      </c>
      <c r="F1235" s="116" t="s">
        <v>1393</v>
      </c>
      <c r="G1235" s="116" t="s">
        <v>1411</v>
      </c>
      <c r="H1235" s="116" t="s">
        <v>1409</v>
      </c>
      <c r="I1235" s="116" t="s">
        <v>1412</v>
      </c>
      <c r="J1235" s="116" t="s">
        <v>4601</v>
      </c>
      <c r="K1235" s="116" t="s">
        <v>628</v>
      </c>
      <c r="L1235" s="116" t="s">
        <v>1398</v>
      </c>
      <c r="M1235" s="116" t="s">
        <v>1405</v>
      </c>
      <c r="N1235" s="116">
        <v>1</v>
      </c>
      <c r="O1235" s="116">
        <v>1</v>
      </c>
      <c r="P1235" s="116">
        <v>1</v>
      </c>
      <c r="Q1235" s="116">
        <v>1</v>
      </c>
      <c r="R1235" s="116">
        <v>1</v>
      </c>
      <c r="S1235" s="116">
        <v>1</v>
      </c>
      <c r="T1235" s="116">
        <v>0</v>
      </c>
      <c r="U1235" s="116">
        <v>0</v>
      </c>
      <c r="V1235" s="116">
        <v>0</v>
      </c>
      <c r="W1235" s="84">
        <v>133192.5</v>
      </c>
      <c r="X1235" s="117">
        <v>45652</v>
      </c>
      <c r="Y1235" s="117">
        <v>47843</v>
      </c>
      <c r="Z1235" s="84">
        <v>22616.67</v>
      </c>
      <c r="AA1235" s="116" t="s">
        <v>1406</v>
      </c>
      <c r="AB1235" s="116" t="s">
        <v>1407</v>
      </c>
      <c r="AC1235" s="118">
        <v>0</v>
      </c>
      <c r="AD1235" s="118">
        <v>0</v>
      </c>
      <c r="AE1235" s="118">
        <v>0</v>
      </c>
      <c r="AF1235" s="118">
        <v>0</v>
      </c>
      <c r="AG1235" s="118">
        <v>133192.5</v>
      </c>
      <c r="AH1235" s="118">
        <v>0</v>
      </c>
      <c r="AI1235" s="118">
        <v>0</v>
      </c>
      <c r="AJ1235" s="118">
        <v>0</v>
      </c>
      <c r="AK1235" s="118">
        <v>0</v>
      </c>
      <c r="AL1235" s="118">
        <v>0</v>
      </c>
      <c r="AM1235" s="118">
        <v>0</v>
      </c>
      <c r="AN1235" s="118">
        <v>0</v>
      </c>
      <c r="AO1235" s="118">
        <v>0</v>
      </c>
      <c r="AP1235" s="118">
        <v>0</v>
      </c>
      <c r="AQ1235" s="118">
        <v>0</v>
      </c>
      <c r="AR1235" s="118">
        <f t="shared" si="57"/>
        <v>0</v>
      </c>
      <c r="AS1235" s="118">
        <f t="shared" si="58"/>
        <v>133192.5</v>
      </c>
      <c r="AT1235" s="118">
        <f t="shared" si="59"/>
        <v>133192.5</v>
      </c>
      <c r="AU1235" s="145"/>
    </row>
    <row r="1236" spans="1:47" ht="15" customHeight="1" x14ac:dyDescent="0.3">
      <c r="A1236" s="116" t="s">
        <v>3699</v>
      </c>
      <c r="B1236" s="116" t="s">
        <v>558</v>
      </c>
      <c r="C1236" s="116">
        <v>7</v>
      </c>
      <c r="D1236" s="116" t="s">
        <v>0</v>
      </c>
      <c r="E1236" s="116" t="s">
        <v>2</v>
      </c>
      <c r="F1236" s="116" t="s">
        <v>1393</v>
      </c>
      <c r="G1236" s="116" t="s">
        <v>1411</v>
      </c>
      <c r="H1236" s="116" t="s">
        <v>1409</v>
      </c>
      <c r="I1236" s="116" t="s">
        <v>1412</v>
      </c>
      <c r="J1236" s="116" t="s">
        <v>4601</v>
      </c>
      <c r="K1236" s="116" t="s">
        <v>628</v>
      </c>
      <c r="L1236" s="116" t="s">
        <v>1398</v>
      </c>
      <c r="M1236" s="116" t="s">
        <v>1405</v>
      </c>
      <c r="N1236" s="116">
        <v>1</v>
      </c>
      <c r="O1236" s="116">
        <v>1</v>
      </c>
      <c r="P1236" s="116">
        <v>1</v>
      </c>
      <c r="Q1236" s="116">
        <v>1</v>
      </c>
      <c r="R1236" s="116">
        <v>1</v>
      </c>
      <c r="S1236" s="116">
        <v>1</v>
      </c>
      <c r="T1236" s="116">
        <v>0</v>
      </c>
      <c r="U1236" s="116">
        <v>0</v>
      </c>
      <c r="V1236" s="116">
        <v>0</v>
      </c>
      <c r="W1236" s="84">
        <v>162840</v>
      </c>
      <c r="X1236" s="117">
        <v>45652</v>
      </c>
      <c r="Y1236" s="117">
        <v>46382</v>
      </c>
      <c r="Z1236" s="84">
        <v>19293.98</v>
      </c>
      <c r="AA1236" s="116" t="s">
        <v>1406</v>
      </c>
      <c r="AB1236" s="116" t="s">
        <v>1407</v>
      </c>
      <c r="AC1236" s="118">
        <v>0</v>
      </c>
      <c r="AD1236" s="118">
        <v>0</v>
      </c>
      <c r="AE1236" s="118">
        <v>0</v>
      </c>
      <c r="AF1236" s="118">
        <v>0</v>
      </c>
      <c r="AG1236" s="118">
        <v>81420</v>
      </c>
      <c r="AH1236" s="118">
        <v>81420</v>
      </c>
      <c r="AI1236" s="118">
        <v>0</v>
      </c>
      <c r="AJ1236" s="118">
        <v>0</v>
      </c>
      <c r="AK1236" s="118">
        <v>0</v>
      </c>
      <c r="AL1236" s="118">
        <v>0</v>
      </c>
      <c r="AM1236" s="118">
        <v>0</v>
      </c>
      <c r="AN1236" s="118">
        <v>0</v>
      </c>
      <c r="AO1236" s="118">
        <v>0</v>
      </c>
      <c r="AP1236" s="118">
        <v>0</v>
      </c>
      <c r="AQ1236" s="118">
        <v>0</v>
      </c>
      <c r="AR1236" s="118">
        <f t="shared" si="57"/>
        <v>0</v>
      </c>
      <c r="AS1236" s="118">
        <f t="shared" si="58"/>
        <v>162840</v>
      </c>
      <c r="AT1236" s="118">
        <f t="shared" si="59"/>
        <v>162840</v>
      </c>
      <c r="AU1236" s="145"/>
    </row>
    <row r="1237" spans="1:47" ht="15" customHeight="1" x14ac:dyDescent="0.3">
      <c r="A1237" s="116" t="s">
        <v>3700</v>
      </c>
      <c r="B1237" s="116" t="s">
        <v>558</v>
      </c>
      <c r="C1237" s="116">
        <v>8</v>
      </c>
      <c r="D1237" s="116" t="s">
        <v>0</v>
      </c>
      <c r="E1237" s="116" t="s">
        <v>2</v>
      </c>
      <c r="F1237" s="116" t="s">
        <v>1393</v>
      </c>
      <c r="G1237" s="116" t="s">
        <v>1411</v>
      </c>
      <c r="H1237" s="116" t="s">
        <v>1409</v>
      </c>
      <c r="I1237" s="116" t="s">
        <v>1412</v>
      </c>
      <c r="J1237" s="116" t="s">
        <v>4601</v>
      </c>
      <c r="K1237" s="116" t="s">
        <v>628</v>
      </c>
      <c r="L1237" s="116" t="s">
        <v>1398</v>
      </c>
      <c r="M1237" s="116" t="s">
        <v>1405</v>
      </c>
      <c r="N1237" s="116">
        <v>1</v>
      </c>
      <c r="O1237" s="116">
        <v>1</v>
      </c>
      <c r="P1237" s="116">
        <v>1</v>
      </c>
      <c r="Q1237" s="116">
        <v>1</v>
      </c>
      <c r="R1237" s="116">
        <v>1</v>
      </c>
      <c r="S1237" s="116">
        <v>1</v>
      </c>
      <c r="T1237" s="116">
        <v>0</v>
      </c>
      <c r="U1237" s="116">
        <v>0</v>
      </c>
      <c r="V1237" s="116">
        <v>0</v>
      </c>
      <c r="W1237" s="84">
        <v>328482.5</v>
      </c>
      <c r="X1237" s="117">
        <v>45652</v>
      </c>
      <c r="Y1237" s="117">
        <v>46747</v>
      </c>
      <c r="Z1237" s="84">
        <v>317022.73</v>
      </c>
      <c r="AA1237" s="116" t="s">
        <v>1406</v>
      </c>
      <c r="AB1237" s="116" t="s">
        <v>1407</v>
      </c>
      <c r="AC1237" s="118">
        <v>0</v>
      </c>
      <c r="AD1237" s="118">
        <v>0</v>
      </c>
      <c r="AE1237" s="118">
        <v>0</v>
      </c>
      <c r="AF1237" s="118">
        <v>0</v>
      </c>
      <c r="AG1237" s="118">
        <v>109494.17</v>
      </c>
      <c r="AH1237" s="118">
        <v>109494.17</v>
      </c>
      <c r="AI1237" s="118">
        <v>109494.15999999996</v>
      </c>
      <c r="AJ1237" s="118">
        <v>0</v>
      </c>
      <c r="AK1237" s="118">
        <v>0</v>
      </c>
      <c r="AL1237" s="118">
        <v>0</v>
      </c>
      <c r="AM1237" s="118">
        <v>0</v>
      </c>
      <c r="AN1237" s="118">
        <v>0</v>
      </c>
      <c r="AO1237" s="118">
        <v>0</v>
      </c>
      <c r="AP1237" s="118">
        <v>0</v>
      </c>
      <c r="AQ1237" s="118">
        <v>0</v>
      </c>
      <c r="AR1237" s="118">
        <f t="shared" si="57"/>
        <v>0</v>
      </c>
      <c r="AS1237" s="118">
        <f t="shared" si="58"/>
        <v>328482.49999999994</v>
      </c>
      <c r="AT1237" s="118">
        <f t="shared" si="59"/>
        <v>328482.49999999994</v>
      </c>
      <c r="AU1237" s="145"/>
    </row>
    <row r="1238" spans="1:47" ht="15" customHeight="1" x14ac:dyDescent="0.3">
      <c r="A1238" s="116" t="s">
        <v>3701</v>
      </c>
      <c r="B1238" s="116" t="s">
        <v>558</v>
      </c>
      <c r="C1238" s="116">
        <v>9</v>
      </c>
      <c r="D1238" s="116" t="s">
        <v>0</v>
      </c>
      <c r="E1238" s="116" t="s">
        <v>2</v>
      </c>
      <c r="F1238" s="116" t="s">
        <v>1393</v>
      </c>
      <c r="G1238" s="116" t="s">
        <v>1411</v>
      </c>
      <c r="H1238" s="116" t="s">
        <v>1409</v>
      </c>
      <c r="I1238" s="116" t="s">
        <v>1412</v>
      </c>
      <c r="J1238" s="116" t="s">
        <v>4601</v>
      </c>
      <c r="K1238" s="116" t="s">
        <v>628</v>
      </c>
      <c r="L1238" s="116" t="s">
        <v>1398</v>
      </c>
      <c r="M1238" s="116" t="s">
        <v>1405</v>
      </c>
      <c r="N1238" s="116">
        <v>1</v>
      </c>
      <c r="O1238" s="116">
        <v>1</v>
      </c>
      <c r="P1238" s="116">
        <v>1</v>
      </c>
      <c r="Q1238" s="116">
        <v>1</v>
      </c>
      <c r="R1238" s="116">
        <v>1</v>
      </c>
      <c r="S1238" s="116">
        <v>1</v>
      </c>
      <c r="T1238" s="116">
        <v>0</v>
      </c>
      <c r="U1238" s="116">
        <v>0</v>
      </c>
      <c r="V1238" s="116">
        <v>0</v>
      </c>
      <c r="W1238" s="84">
        <v>302234.38</v>
      </c>
      <c r="X1238" s="117">
        <v>45652</v>
      </c>
      <c r="Y1238" s="117">
        <v>47113</v>
      </c>
      <c r="Z1238" s="84">
        <v>176852.5</v>
      </c>
      <c r="AA1238" s="116" t="s">
        <v>1406</v>
      </c>
      <c r="AB1238" s="116" t="s">
        <v>1407</v>
      </c>
      <c r="AC1238" s="118">
        <v>0</v>
      </c>
      <c r="AD1238" s="118">
        <v>0</v>
      </c>
      <c r="AE1238" s="118">
        <v>0</v>
      </c>
      <c r="AF1238" s="118">
        <v>0</v>
      </c>
      <c r="AG1238" s="118">
        <v>75558.600000000006</v>
      </c>
      <c r="AH1238" s="118">
        <v>75558.600000000006</v>
      </c>
      <c r="AI1238" s="118">
        <v>75558.600000000006</v>
      </c>
      <c r="AJ1238" s="118">
        <v>75558.579999999929</v>
      </c>
      <c r="AK1238" s="118">
        <v>0</v>
      </c>
      <c r="AL1238" s="118">
        <v>0</v>
      </c>
      <c r="AM1238" s="118">
        <v>0</v>
      </c>
      <c r="AN1238" s="118">
        <v>0</v>
      </c>
      <c r="AO1238" s="118">
        <v>0</v>
      </c>
      <c r="AP1238" s="118">
        <v>0</v>
      </c>
      <c r="AQ1238" s="118">
        <v>0</v>
      </c>
      <c r="AR1238" s="118">
        <f t="shared" si="57"/>
        <v>0</v>
      </c>
      <c r="AS1238" s="118">
        <f t="shared" si="58"/>
        <v>302234.37999999995</v>
      </c>
      <c r="AT1238" s="118">
        <f t="shared" si="59"/>
        <v>302234.37999999995</v>
      </c>
      <c r="AU1238" s="145"/>
    </row>
    <row r="1239" spans="1:47" ht="15" customHeight="1" x14ac:dyDescent="0.3">
      <c r="A1239" s="116" t="s">
        <v>3693</v>
      </c>
      <c r="B1239" s="116" t="s">
        <v>558</v>
      </c>
      <c r="C1239" s="116">
        <v>10</v>
      </c>
      <c r="D1239" s="116" t="s">
        <v>0</v>
      </c>
      <c r="E1239" s="116" t="s">
        <v>2</v>
      </c>
      <c r="F1239" s="116" t="s">
        <v>1393</v>
      </c>
      <c r="G1239" s="116" t="s">
        <v>1411</v>
      </c>
      <c r="H1239" s="116" t="s">
        <v>1409</v>
      </c>
      <c r="I1239" s="116" t="s">
        <v>1412</v>
      </c>
      <c r="J1239" s="116" t="s">
        <v>4601</v>
      </c>
      <c r="K1239" s="116" t="s">
        <v>628</v>
      </c>
      <c r="L1239" s="116" t="s">
        <v>1398</v>
      </c>
      <c r="M1239" s="116" t="s">
        <v>1405</v>
      </c>
      <c r="N1239" s="116">
        <v>1</v>
      </c>
      <c r="O1239" s="116">
        <v>1</v>
      </c>
      <c r="P1239" s="116">
        <v>1</v>
      </c>
      <c r="Q1239" s="116">
        <v>1</v>
      </c>
      <c r="R1239" s="116">
        <v>1</v>
      </c>
      <c r="S1239" s="116">
        <v>1</v>
      </c>
      <c r="T1239" s="116">
        <v>0</v>
      </c>
      <c r="U1239" s="116">
        <v>0</v>
      </c>
      <c r="V1239" s="116">
        <v>0</v>
      </c>
      <c r="W1239" s="84">
        <v>53100</v>
      </c>
      <c r="X1239" s="117">
        <v>45503</v>
      </c>
      <c r="Y1239" s="117">
        <v>46598</v>
      </c>
      <c r="Z1239" s="84">
        <v>50000000</v>
      </c>
      <c r="AA1239" s="116" t="s">
        <v>1406</v>
      </c>
      <c r="AB1239" s="116" t="s">
        <v>1407</v>
      </c>
      <c r="AC1239" s="118">
        <v>0</v>
      </c>
      <c r="AD1239" s="118">
        <v>0</v>
      </c>
      <c r="AE1239" s="118">
        <v>0</v>
      </c>
      <c r="AF1239" s="118">
        <v>0</v>
      </c>
      <c r="AG1239" s="118">
        <v>10620</v>
      </c>
      <c r="AH1239" s="118">
        <v>10620</v>
      </c>
      <c r="AI1239" s="118">
        <v>10620</v>
      </c>
      <c r="AJ1239" s="118">
        <v>10620</v>
      </c>
      <c r="AK1239" s="118">
        <v>10620</v>
      </c>
      <c r="AL1239" s="118">
        <v>0</v>
      </c>
      <c r="AM1239" s="118">
        <v>0</v>
      </c>
      <c r="AN1239" s="118">
        <v>0</v>
      </c>
      <c r="AO1239" s="118">
        <v>0</v>
      </c>
      <c r="AP1239" s="118">
        <v>0</v>
      </c>
      <c r="AQ1239" s="118">
        <v>0</v>
      </c>
      <c r="AR1239" s="118">
        <f t="shared" si="57"/>
        <v>0</v>
      </c>
      <c r="AS1239" s="118">
        <f t="shared" si="58"/>
        <v>53100</v>
      </c>
      <c r="AT1239" s="118">
        <f t="shared" si="59"/>
        <v>53100</v>
      </c>
      <c r="AU1239" s="145"/>
    </row>
    <row r="1240" spans="1:47" ht="15" customHeight="1" x14ac:dyDescent="0.3">
      <c r="A1240" s="116" t="s">
        <v>3702</v>
      </c>
      <c r="B1240" s="116" t="s">
        <v>559</v>
      </c>
      <c r="C1240" s="116">
        <v>1</v>
      </c>
      <c r="D1240" s="116" t="s">
        <v>0</v>
      </c>
      <c r="E1240" s="116" t="s">
        <v>2</v>
      </c>
      <c r="F1240" s="116" t="s">
        <v>1393</v>
      </c>
      <c r="G1240" s="116" t="s">
        <v>1411</v>
      </c>
      <c r="H1240" s="116" t="s">
        <v>1409</v>
      </c>
      <c r="I1240" s="116" t="s">
        <v>1412</v>
      </c>
      <c r="J1240" s="116" t="s">
        <v>4601</v>
      </c>
      <c r="K1240" s="116" t="s">
        <v>628</v>
      </c>
      <c r="L1240" s="116" t="s">
        <v>1398</v>
      </c>
      <c r="M1240" s="116" t="s">
        <v>1405</v>
      </c>
      <c r="N1240" s="116">
        <v>1</v>
      </c>
      <c r="O1240" s="116">
        <v>1</v>
      </c>
      <c r="P1240" s="116">
        <v>1</v>
      </c>
      <c r="Q1240" s="116">
        <v>1</v>
      </c>
      <c r="R1240" s="116">
        <v>1</v>
      </c>
      <c r="S1240" s="116">
        <v>1</v>
      </c>
      <c r="T1240" s="116">
        <v>0</v>
      </c>
      <c r="U1240" s="116">
        <v>0</v>
      </c>
      <c r="V1240" s="116">
        <v>0</v>
      </c>
      <c r="W1240" s="84">
        <v>1881362.5</v>
      </c>
      <c r="X1240" s="117">
        <v>45652</v>
      </c>
      <c r="Y1240" s="117">
        <v>47478</v>
      </c>
      <c r="Z1240" s="84">
        <v>106200</v>
      </c>
      <c r="AA1240" s="116" t="s">
        <v>1406</v>
      </c>
      <c r="AB1240" s="116" t="s">
        <v>1407</v>
      </c>
      <c r="AC1240" s="118">
        <v>0</v>
      </c>
      <c r="AD1240" s="118">
        <v>0</v>
      </c>
      <c r="AE1240" s="118">
        <v>1881362.5</v>
      </c>
      <c r="AF1240" s="118">
        <v>0</v>
      </c>
      <c r="AG1240" s="118">
        <v>0</v>
      </c>
      <c r="AH1240" s="118">
        <v>0</v>
      </c>
      <c r="AI1240" s="118">
        <v>0</v>
      </c>
      <c r="AJ1240" s="118">
        <v>0</v>
      </c>
      <c r="AK1240" s="118">
        <v>0</v>
      </c>
      <c r="AL1240" s="118">
        <v>0</v>
      </c>
      <c r="AM1240" s="118">
        <v>0</v>
      </c>
      <c r="AN1240" s="118">
        <v>0</v>
      </c>
      <c r="AO1240" s="118">
        <v>0</v>
      </c>
      <c r="AP1240" s="118">
        <v>0</v>
      </c>
      <c r="AQ1240" s="118">
        <v>0</v>
      </c>
      <c r="AR1240" s="118">
        <f t="shared" si="57"/>
        <v>0</v>
      </c>
      <c r="AS1240" s="118">
        <f t="shared" si="58"/>
        <v>1881362.5</v>
      </c>
      <c r="AT1240" s="118">
        <f t="shared" si="59"/>
        <v>1881362.5</v>
      </c>
      <c r="AU1240" s="145"/>
    </row>
    <row r="1241" spans="1:47" ht="15" customHeight="1" x14ac:dyDescent="0.3">
      <c r="A1241" s="116" t="s">
        <v>3703</v>
      </c>
      <c r="B1241" s="116" t="s">
        <v>559</v>
      </c>
      <c r="C1241" s="116">
        <v>2</v>
      </c>
      <c r="D1241" s="116" t="s">
        <v>0</v>
      </c>
      <c r="E1241" s="116" t="s">
        <v>2</v>
      </c>
      <c r="F1241" s="116" t="s">
        <v>1393</v>
      </c>
      <c r="G1241" s="116" t="s">
        <v>1411</v>
      </c>
      <c r="H1241" s="116" t="s">
        <v>1409</v>
      </c>
      <c r="I1241" s="116" t="s">
        <v>1412</v>
      </c>
      <c r="J1241" s="116" t="s">
        <v>4601</v>
      </c>
      <c r="K1241" s="116" t="s">
        <v>628</v>
      </c>
      <c r="L1241" s="116" t="s">
        <v>1398</v>
      </c>
      <c r="M1241" s="116" t="s">
        <v>1405</v>
      </c>
      <c r="N1241" s="116">
        <v>1</v>
      </c>
      <c r="O1241" s="116">
        <v>1</v>
      </c>
      <c r="P1241" s="116">
        <v>1</v>
      </c>
      <c r="Q1241" s="116">
        <v>1</v>
      </c>
      <c r="R1241" s="116">
        <v>1</v>
      </c>
      <c r="S1241" s="116">
        <v>1</v>
      </c>
      <c r="T1241" s="116">
        <v>0</v>
      </c>
      <c r="U1241" s="116">
        <v>0</v>
      </c>
      <c r="V1241" s="116">
        <v>0</v>
      </c>
      <c r="W1241" s="84">
        <v>8099520</v>
      </c>
      <c r="X1241" s="117">
        <v>45652</v>
      </c>
      <c r="Y1241" s="117">
        <v>47843</v>
      </c>
      <c r="Z1241" s="84">
        <v>133192.5</v>
      </c>
      <c r="AA1241" s="116" t="s">
        <v>1406</v>
      </c>
      <c r="AB1241" s="116" t="s">
        <v>1407</v>
      </c>
      <c r="AC1241" s="118">
        <v>0</v>
      </c>
      <c r="AD1241" s="118">
        <v>0</v>
      </c>
      <c r="AE1241" s="118">
        <v>0</v>
      </c>
      <c r="AF1241" s="118">
        <v>8099520</v>
      </c>
      <c r="AG1241" s="118">
        <v>0</v>
      </c>
      <c r="AH1241" s="118">
        <v>0</v>
      </c>
      <c r="AI1241" s="118">
        <v>0</v>
      </c>
      <c r="AJ1241" s="118">
        <v>0</v>
      </c>
      <c r="AK1241" s="118">
        <v>0</v>
      </c>
      <c r="AL1241" s="118">
        <v>0</v>
      </c>
      <c r="AM1241" s="118">
        <v>0</v>
      </c>
      <c r="AN1241" s="118">
        <v>0</v>
      </c>
      <c r="AO1241" s="118">
        <v>0</v>
      </c>
      <c r="AP1241" s="118">
        <v>0</v>
      </c>
      <c r="AQ1241" s="118">
        <v>0</v>
      </c>
      <c r="AR1241" s="118">
        <f t="shared" si="57"/>
        <v>0</v>
      </c>
      <c r="AS1241" s="118">
        <f t="shared" si="58"/>
        <v>8099520</v>
      </c>
      <c r="AT1241" s="118">
        <f t="shared" si="59"/>
        <v>8099520</v>
      </c>
      <c r="AU1241" s="145"/>
    </row>
    <row r="1242" spans="1:47" ht="15" customHeight="1" x14ac:dyDescent="0.3">
      <c r="A1242" s="116" t="s">
        <v>3704</v>
      </c>
      <c r="B1242" s="116" t="s">
        <v>560</v>
      </c>
      <c r="C1242" s="116">
        <v>1</v>
      </c>
      <c r="D1242" s="116" t="s">
        <v>0</v>
      </c>
      <c r="E1242" s="116" t="s">
        <v>2</v>
      </c>
      <c r="F1242" s="116" t="s">
        <v>1393</v>
      </c>
      <c r="G1242" s="116" t="s">
        <v>323</v>
      </c>
      <c r="H1242" s="116" t="s">
        <v>1402</v>
      </c>
      <c r="I1242" s="116" t="s">
        <v>1403</v>
      </c>
      <c r="J1242" s="116" t="s">
        <v>1404</v>
      </c>
      <c r="K1242" s="116" t="s">
        <v>549</v>
      </c>
      <c r="L1242" s="116" t="s">
        <v>1398</v>
      </c>
      <c r="M1242" s="116" t="s">
        <v>1405</v>
      </c>
      <c r="N1242" s="116">
        <v>1</v>
      </c>
      <c r="O1242" s="116">
        <v>1</v>
      </c>
      <c r="P1242" s="116">
        <v>1</v>
      </c>
      <c r="Q1242" s="116">
        <v>0</v>
      </c>
      <c r="R1242" s="116">
        <v>0</v>
      </c>
      <c r="S1242" s="116">
        <v>1</v>
      </c>
      <c r="T1242" s="116">
        <v>1</v>
      </c>
      <c r="U1242" s="116">
        <v>1</v>
      </c>
      <c r="V1242" s="116">
        <v>0</v>
      </c>
      <c r="W1242" s="84">
        <v>50000000</v>
      </c>
      <c r="X1242" s="117">
        <v>45652</v>
      </c>
      <c r="Y1242" s="117">
        <v>48574</v>
      </c>
      <c r="Z1242" s="84">
        <v>328482.5</v>
      </c>
      <c r="AA1242" s="116" t="s">
        <v>1406</v>
      </c>
      <c r="AB1242" s="116" t="s">
        <v>1407</v>
      </c>
      <c r="AC1242" s="118">
        <v>0</v>
      </c>
      <c r="AD1242" s="118">
        <v>50000000</v>
      </c>
      <c r="AE1242" s="118">
        <v>0</v>
      </c>
      <c r="AF1242" s="118">
        <v>0</v>
      </c>
      <c r="AG1242" s="118">
        <v>0</v>
      </c>
      <c r="AH1242" s="118">
        <v>0</v>
      </c>
      <c r="AI1242" s="118">
        <v>0</v>
      </c>
      <c r="AJ1242" s="118">
        <v>0</v>
      </c>
      <c r="AK1242" s="118">
        <v>0</v>
      </c>
      <c r="AL1242" s="118">
        <v>0</v>
      </c>
      <c r="AM1242" s="118">
        <v>0</v>
      </c>
      <c r="AN1242" s="118">
        <v>0</v>
      </c>
      <c r="AO1242" s="118">
        <v>0</v>
      </c>
      <c r="AP1242" s="118">
        <v>0</v>
      </c>
      <c r="AQ1242" s="118">
        <v>0</v>
      </c>
      <c r="AR1242" s="118">
        <f t="shared" si="57"/>
        <v>50000000</v>
      </c>
      <c r="AS1242" s="118">
        <f t="shared" si="58"/>
        <v>0</v>
      </c>
      <c r="AT1242" s="118">
        <f t="shared" si="59"/>
        <v>50000000</v>
      </c>
      <c r="AU1242" s="145"/>
    </row>
    <row r="1243" spans="1:47" ht="15" customHeight="1" x14ac:dyDescent="0.3">
      <c r="A1243" s="116" t="s">
        <v>3705</v>
      </c>
      <c r="B1243" s="116" t="s">
        <v>562</v>
      </c>
      <c r="C1243" s="116">
        <v>1</v>
      </c>
      <c r="D1243" s="116" t="s">
        <v>0</v>
      </c>
      <c r="E1243" s="116" t="s">
        <v>2</v>
      </c>
      <c r="F1243" s="116" t="s">
        <v>1393</v>
      </c>
      <c r="G1243" s="116" t="s">
        <v>1401</v>
      </c>
      <c r="H1243" s="116" t="s">
        <v>1402</v>
      </c>
      <c r="I1243" s="116" t="s">
        <v>1403</v>
      </c>
      <c r="J1243" s="116" t="s">
        <v>1404</v>
      </c>
      <c r="K1243" s="116" t="s">
        <v>563</v>
      </c>
      <c r="L1243" s="116" t="s">
        <v>1398</v>
      </c>
      <c r="M1243" s="116" t="s">
        <v>1405</v>
      </c>
      <c r="N1243" s="116">
        <v>1</v>
      </c>
      <c r="O1243" s="116">
        <v>1</v>
      </c>
      <c r="P1243" s="116">
        <v>1</v>
      </c>
      <c r="Q1243" s="116">
        <v>0</v>
      </c>
      <c r="R1243" s="116">
        <v>0</v>
      </c>
      <c r="S1243" s="116">
        <v>1</v>
      </c>
      <c r="T1243" s="116">
        <v>1</v>
      </c>
      <c r="U1243" s="116">
        <v>1</v>
      </c>
      <c r="V1243" s="116">
        <v>0</v>
      </c>
      <c r="W1243" s="84">
        <v>6363049.2300000004</v>
      </c>
      <c r="X1243" s="117">
        <v>45656</v>
      </c>
      <c r="Y1243" s="117">
        <v>48212</v>
      </c>
      <c r="Z1243" s="84">
        <v>477863.58</v>
      </c>
      <c r="AA1243" s="116" t="s">
        <v>1406</v>
      </c>
      <c r="AB1243" s="116" t="s">
        <v>1407</v>
      </c>
      <c r="AC1243" s="118">
        <v>0</v>
      </c>
      <c r="AD1243" s="118">
        <v>0</v>
      </c>
      <c r="AE1243" s="118">
        <v>0</v>
      </c>
      <c r="AF1243" s="118">
        <v>0</v>
      </c>
      <c r="AG1243" s="118">
        <v>0</v>
      </c>
      <c r="AH1243" s="118">
        <v>6363049.2300000004</v>
      </c>
      <c r="AI1243" s="118">
        <v>0</v>
      </c>
      <c r="AJ1243" s="118">
        <v>0</v>
      </c>
      <c r="AK1243" s="118">
        <v>0</v>
      </c>
      <c r="AL1243" s="118">
        <v>0</v>
      </c>
      <c r="AM1243" s="118">
        <v>0</v>
      </c>
      <c r="AN1243" s="118">
        <v>0</v>
      </c>
      <c r="AO1243" s="118">
        <v>0</v>
      </c>
      <c r="AP1243" s="118">
        <v>0</v>
      </c>
      <c r="AQ1243" s="118">
        <v>0</v>
      </c>
      <c r="AR1243" s="118">
        <f t="shared" si="57"/>
        <v>0</v>
      </c>
      <c r="AS1243" s="118">
        <f t="shared" si="58"/>
        <v>6363049.2300000004</v>
      </c>
      <c r="AT1243" s="118">
        <f t="shared" si="59"/>
        <v>6363049.2300000004</v>
      </c>
      <c r="AU1243" s="145"/>
    </row>
    <row r="1244" spans="1:47" ht="15" customHeight="1" x14ac:dyDescent="0.3">
      <c r="A1244" s="116" t="s">
        <v>3706</v>
      </c>
      <c r="B1244" s="116" t="s">
        <v>564</v>
      </c>
      <c r="C1244" s="116">
        <v>1</v>
      </c>
      <c r="D1244" s="116" t="s">
        <v>0</v>
      </c>
      <c r="E1244" s="116" t="s">
        <v>2</v>
      </c>
      <c r="F1244" s="116" t="s">
        <v>1393</v>
      </c>
      <c r="G1244" s="116" t="s">
        <v>1401</v>
      </c>
      <c r="H1244" s="116" t="s">
        <v>1402</v>
      </c>
      <c r="I1244" s="116" t="s">
        <v>1403</v>
      </c>
      <c r="J1244" s="116" t="s">
        <v>1404</v>
      </c>
      <c r="K1244" s="116" t="s">
        <v>565</v>
      </c>
      <c r="L1244" s="116" t="s">
        <v>1398</v>
      </c>
      <c r="M1244" s="116" t="s">
        <v>1405</v>
      </c>
      <c r="N1244" s="116">
        <v>1</v>
      </c>
      <c r="O1244" s="116">
        <v>1</v>
      </c>
      <c r="P1244" s="116">
        <v>1</v>
      </c>
      <c r="Q1244" s="116">
        <v>0</v>
      </c>
      <c r="R1244" s="116">
        <v>0</v>
      </c>
      <c r="S1244" s="116">
        <v>1</v>
      </c>
      <c r="T1244" s="116">
        <v>1</v>
      </c>
      <c r="U1244" s="116">
        <v>1</v>
      </c>
      <c r="V1244" s="116">
        <v>0</v>
      </c>
      <c r="W1244" s="84">
        <v>1244366.82</v>
      </c>
      <c r="X1244" s="117">
        <v>45656</v>
      </c>
      <c r="Y1244" s="117">
        <v>48212</v>
      </c>
      <c r="Z1244" s="84">
        <v>4374835.57</v>
      </c>
      <c r="AA1244" s="116" t="s">
        <v>1406</v>
      </c>
      <c r="AB1244" s="116" t="s">
        <v>1407</v>
      </c>
      <c r="AC1244" s="118">
        <v>0</v>
      </c>
      <c r="AD1244" s="118">
        <v>0</v>
      </c>
      <c r="AE1244" s="118">
        <v>0</v>
      </c>
      <c r="AF1244" s="118">
        <v>0</v>
      </c>
      <c r="AG1244" s="118">
        <v>0</v>
      </c>
      <c r="AH1244" s="118">
        <v>1244366.82</v>
      </c>
      <c r="AI1244" s="118">
        <v>0</v>
      </c>
      <c r="AJ1244" s="118">
        <v>0</v>
      </c>
      <c r="AK1244" s="118">
        <v>0</v>
      </c>
      <c r="AL1244" s="118">
        <v>0</v>
      </c>
      <c r="AM1244" s="118">
        <v>0</v>
      </c>
      <c r="AN1244" s="118">
        <v>0</v>
      </c>
      <c r="AO1244" s="118">
        <v>0</v>
      </c>
      <c r="AP1244" s="118">
        <v>0</v>
      </c>
      <c r="AQ1244" s="118">
        <v>0</v>
      </c>
      <c r="AR1244" s="118">
        <f t="shared" si="57"/>
        <v>0</v>
      </c>
      <c r="AS1244" s="118">
        <f t="shared" si="58"/>
        <v>1244366.82</v>
      </c>
      <c r="AT1244" s="118">
        <f t="shared" si="59"/>
        <v>1244366.82</v>
      </c>
      <c r="AU1244" s="145"/>
    </row>
    <row r="1245" spans="1:47" ht="15" customHeight="1" x14ac:dyDescent="0.3">
      <c r="A1245" s="116" t="s">
        <v>3707</v>
      </c>
      <c r="B1245" s="116" t="s">
        <v>566</v>
      </c>
      <c r="C1245" s="116">
        <v>1</v>
      </c>
      <c r="D1245" s="116" t="s">
        <v>0</v>
      </c>
      <c r="E1245" s="116" t="s">
        <v>2</v>
      </c>
      <c r="F1245" s="116" t="s">
        <v>1393</v>
      </c>
      <c r="G1245" s="116" t="s">
        <v>1401</v>
      </c>
      <c r="H1245" s="116" t="s">
        <v>1402</v>
      </c>
      <c r="I1245" s="116" t="s">
        <v>1403</v>
      </c>
      <c r="J1245" s="116" t="s">
        <v>1404</v>
      </c>
      <c r="K1245" s="116" t="s">
        <v>567</v>
      </c>
      <c r="L1245" s="116" t="s">
        <v>1398</v>
      </c>
      <c r="M1245" s="116" t="s">
        <v>1405</v>
      </c>
      <c r="N1245" s="116">
        <v>1</v>
      </c>
      <c r="O1245" s="116">
        <v>1</v>
      </c>
      <c r="P1245" s="116">
        <v>1</v>
      </c>
      <c r="Q1245" s="116">
        <v>0</v>
      </c>
      <c r="R1245" s="116">
        <v>0</v>
      </c>
      <c r="S1245" s="116">
        <v>1</v>
      </c>
      <c r="T1245" s="116">
        <v>1</v>
      </c>
      <c r="U1245" s="116">
        <v>1</v>
      </c>
      <c r="V1245" s="116">
        <v>0</v>
      </c>
      <c r="W1245" s="84">
        <v>863688.09</v>
      </c>
      <c r="X1245" s="117">
        <v>45656</v>
      </c>
      <c r="Y1245" s="117">
        <v>48212</v>
      </c>
      <c r="Z1245" s="84">
        <v>1207065.28</v>
      </c>
      <c r="AA1245" s="116" t="s">
        <v>1406</v>
      </c>
      <c r="AB1245" s="116" t="s">
        <v>1407</v>
      </c>
      <c r="AC1245" s="118">
        <v>0</v>
      </c>
      <c r="AD1245" s="118">
        <v>0</v>
      </c>
      <c r="AE1245" s="118">
        <v>0</v>
      </c>
      <c r="AF1245" s="118">
        <v>0</v>
      </c>
      <c r="AG1245" s="118">
        <v>0</v>
      </c>
      <c r="AH1245" s="118">
        <v>863688.09</v>
      </c>
      <c r="AI1245" s="118">
        <v>0</v>
      </c>
      <c r="AJ1245" s="118">
        <v>0</v>
      </c>
      <c r="AK1245" s="118">
        <v>0</v>
      </c>
      <c r="AL1245" s="118">
        <v>0</v>
      </c>
      <c r="AM1245" s="118">
        <v>0</v>
      </c>
      <c r="AN1245" s="118">
        <v>0</v>
      </c>
      <c r="AO1245" s="118">
        <v>0</v>
      </c>
      <c r="AP1245" s="118">
        <v>0</v>
      </c>
      <c r="AQ1245" s="118">
        <v>0</v>
      </c>
      <c r="AR1245" s="118">
        <f t="shared" si="57"/>
        <v>0</v>
      </c>
      <c r="AS1245" s="118">
        <f t="shared" si="58"/>
        <v>863688.09</v>
      </c>
      <c r="AT1245" s="118">
        <f t="shared" si="59"/>
        <v>863688.09</v>
      </c>
      <c r="AU1245" s="145"/>
    </row>
    <row r="1246" spans="1:47" ht="15" customHeight="1" x14ac:dyDescent="0.3">
      <c r="A1246" s="116" t="s">
        <v>3708</v>
      </c>
      <c r="B1246" s="116" t="s">
        <v>568</v>
      </c>
      <c r="C1246" s="116">
        <v>1</v>
      </c>
      <c r="D1246" s="116" t="s">
        <v>0</v>
      </c>
      <c r="E1246" s="116" t="s">
        <v>2</v>
      </c>
      <c r="F1246" s="116" t="s">
        <v>1393</v>
      </c>
      <c r="G1246" s="116" t="s">
        <v>1401</v>
      </c>
      <c r="H1246" s="116" t="s">
        <v>1402</v>
      </c>
      <c r="I1246" s="116" t="s">
        <v>1403</v>
      </c>
      <c r="J1246" s="116" t="s">
        <v>1404</v>
      </c>
      <c r="K1246" s="116" t="s">
        <v>1384</v>
      </c>
      <c r="L1246" s="116" t="s">
        <v>1398</v>
      </c>
      <c r="M1246" s="116" t="s">
        <v>1405</v>
      </c>
      <c r="N1246" s="116">
        <v>1</v>
      </c>
      <c r="O1246" s="116">
        <v>1</v>
      </c>
      <c r="P1246" s="116">
        <v>1</v>
      </c>
      <c r="Q1246" s="116">
        <v>0</v>
      </c>
      <c r="R1246" s="116">
        <v>0</v>
      </c>
      <c r="S1246" s="116">
        <v>1</v>
      </c>
      <c r="T1246" s="116">
        <v>1</v>
      </c>
      <c r="U1246" s="116">
        <v>1</v>
      </c>
      <c r="V1246" s="116">
        <v>0</v>
      </c>
      <c r="W1246" s="84">
        <v>1598041.94</v>
      </c>
      <c r="X1246" s="117">
        <v>45656</v>
      </c>
      <c r="Y1246" s="117">
        <v>48212</v>
      </c>
      <c r="Z1246" s="84">
        <v>863688.09</v>
      </c>
      <c r="AA1246" s="116" t="s">
        <v>1406</v>
      </c>
      <c r="AB1246" s="116" t="s">
        <v>1407</v>
      </c>
      <c r="AC1246" s="118">
        <v>0</v>
      </c>
      <c r="AD1246" s="118">
        <v>0</v>
      </c>
      <c r="AE1246" s="118">
        <v>0</v>
      </c>
      <c r="AF1246" s="118">
        <v>0</v>
      </c>
      <c r="AG1246" s="118">
        <v>0</v>
      </c>
      <c r="AH1246" s="118">
        <v>1598041.94</v>
      </c>
      <c r="AI1246" s="118">
        <v>0</v>
      </c>
      <c r="AJ1246" s="118">
        <v>0</v>
      </c>
      <c r="AK1246" s="118">
        <v>0</v>
      </c>
      <c r="AL1246" s="118">
        <v>0</v>
      </c>
      <c r="AM1246" s="118">
        <v>0</v>
      </c>
      <c r="AN1246" s="118">
        <v>0</v>
      </c>
      <c r="AO1246" s="118">
        <v>0</v>
      </c>
      <c r="AP1246" s="118">
        <v>0</v>
      </c>
      <c r="AQ1246" s="118">
        <v>0</v>
      </c>
      <c r="AR1246" s="118">
        <f t="shared" si="57"/>
        <v>0</v>
      </c>
      <c r="AS1246" s="118">
        <f t="shared" si="58"/>
        <v>1598041.94</v>
      </c>
      <c r="AT1246" s="118">
        <f t="shared" si="59"/>
        <v>1598041.94</v>
      </c>
      <c r="AU1246" s="145"/>
    </row>
    <row r="1247" spans="1:47" ht="15" customHeight="1" x14ac:dyDescent="0.3">
      <c r="A1247" s="116" t="s">
        <v>3709</v>
      </c>
      <c r="B1247" s="116" t="s">
        <v>569</v>
      </c>
      <c r="C1247" s="116">
        <v>1</v>
      </c>
      <c r="D1247" s="116" t="s">
        <v>0</v>
      </c>
      <c r="E1247" s="116" t="s">
        <v>2</v>
      </c>
      <c r="F1247" s="116" t="s">
        <v>1393</v>
      </c>
      <c r="G1247" s="116" t="s">
        <v>1401</v>
      </c>
      <c r="H1247" s="116" t="s">
        <v>1402</v>
      </c>
      <c r="I1247" s="116" t="s">
        <v>1403</v>
      </c>
      <c r="J1247" s="116" t="s">
        <v>1404</v>
      </c>
      <c r="K1247" s="116" t="s">
        <v>570</v>
      </c>
      <c r="L1247" s="116" t="s">
        <v>1398</v>
      </c>
      <c r="M1247" s="116" t="s">
        <v>1405</v>
      </c>
      <c r="N1247" s="116">
        <v>1</v>
      </c>
      <c r="O1247" s="116">
        <v>1</v>
      </c>
      <c r="P1247" s="116">
        <v>1</v>
      </c>
      <c r="Q1247" s="116">
        <v>0</v>
      </c>
      <c r="R1247" s="116">
        <v>0</v>
      </c>
      <c r="S1247" s="116">
        <v>1</v>
      </c>
      <c r="T1247" s="116">
        <v>1</v>
      </c>
      <c r="U1247" s="116">
        <v>1</v>
      </c>
      <c r="V1247" s="116">
        <v>0</v>
      </c>
      <c r="W1247" s="84">
        <v>2888776.29</v>
      </c>
      <c r="X1247" s="117">
        <v>45656</v>
      </c>
      <c r="Y1247" s="117">
        <v>48212</v>
      </c>
      <c r="Z1247" s="84">
        <v>453568.36</v>
      </c>
      <c r="AA1247" s="116" t="s">
        <v>1406</v>
      </c>
      <c r="AB1247" s="116" t="s">
        <v>1407</v>
      </c>
      <c r="AC1247" s="118">
        <v>0</v>
      </c>
      <c r="AD1247" s="118">
        <v>0</v>
      </c>
      <c r="AE1247" s="118">
        <v>0</v>
      </c>
      <c r="AF1247" s="118">
        <v>0</v>
      </c>
      <c r="AG1247" s="118">
        <v>0</v>
      </c>
      <c r="AH1247" s="118">
        <v>2888776.29</v>
      </c>
      <c r="AI1247" s="118">
        <v>0</v>
      </c>
      <c r="AJ1247" s="118">
        <v>0</v>
      </c>
      <c r="AK1247" s="118">
        <v>0</v>
      </c>
      <c r="AL1247" s="118">
        <v>0</v>
      </c>
      <c r="AM1247" s="118">
        <v>0</v>
      </c>
      <c r="AN1247" s="118">
        <v>0</v>
      </c>
      <c r="AO1247" s="118">
        <v>0</v>
      </c>
      <c r="AP1247" s="118">
        <v>0</v>
      </c>
      <c r="AQ1247" s="118">
        <v>0</v>
      </c>
      <c r="AR1247" s="118">
        <f t="shared" si="57"/>
        <v>0</v>
      </c>
      <c r="AS1247" s="118">
        <f t="shared" si="58"/>
        <v>2888776.29</v>
      </c>
      <c r="AT1247" s="118">
        <f t="shared" si="59"/>
        <v>2888776.29</v>
      </c>
      <c r="AU1247" s="145"/>
    </row>
    <row r="1248" spans="1:47" ht="15" customHeight="1" x14ac:dyDescent="0.3">
      <c r="A1248" s="116" t="s">
        <v>3710</v>
      </c>
      <c r="B1248" s="116" t="s">
        <v>571</v>
      </c>
      <c r="C1248" s="116">
        <v>1</v>
      </c>
      <c r="D1248" s="116" t="s">
        <v>0</v>
      </c>
      <c r="E1248" s="116" t="s">
        <v>2</v>
      </c>
      <c r="F1248" s="116" t="s">
        <v>1393</v>
      </c>
      <c r="G1248" s="116" t="s">
        <v>1401</v>
      </c>
      <c r="H1248" s="116" t="s">
        <v>1402</v>
      </c>
      <c r="I1248" s="116" t="s">
        <v>1403</v>
      </c>
      <c r="J1248" s="116" t="s">
        <v>1404</v>
      </c>
      <c r="K1248" s="116" t="s">
        <v>572</v>
      </c>
      <c r="L1248" s="116" t="s">
        <v>1398</v>
      </c>
      <c r="M1248" s="116" t="s">
        <v>1405</v>
      </c>
      <c r="N1248" s="116">
        <v>1</v>
      </c>
      <c r="O1248" s="116">
        <v>1</v>
      </c>
      <c r="P1248" s="116">
        <v>1</v>
      </c>
      <c r="Q1248" s="116">
        <v>0</v>
      </c>
      <c r="R1248" s="116">
        <v>0</v>
      </c>
      <c r="S1248" s="116">
        <v>1</v>
      </c>
      <c r="T1248" s="116">
        <v>1</v>
      </c>
      <c r="U1248" s="116">
        <v>1</v>
      </c>
      <c r="V1248" s="116">
        <v>0</v>
      </c>
      <c r="W1248" s="84">
        <v>946288.8</v>
      </c>
      <c r="X1248" s="117">
        <v>45656</v>
      </c>
      <c r="Y1248" s="117">
        <v>48212</v>
      </c>
      <c r="Z1248" s="84">
        <v>2398248.75</v>
      </c>
      <c r="AA1248" s="116" t="s">
        <v>1406</v>
      </c>
      <c r="AB1248" s="116" t="s">
        <v>1407</v>
      </c>
      <c r="AC1248" s="118">
        <v>0</v>
      </c>
      <c r="AD1248" s="118">
        <v>0</v>
      </c>
      <c r="AE1248" s="118">
        <v>0</v>
      </c>
      <c r="AF1248" s="118">
        <v>0</v>
      </c>
      <c r="AG1248" s="118">
        <v>0</v>
      </c>
      <c r="AH1248" s="118">
        <v>0</v>
      </c>
      <c r="AI1248" s="118">
        <v>0</v>
      </c>
      <c r="AJ1248" s="118">
        <v>0</v>
      </c>
      <c r="AK1248" s="118">
        <v>946288.8</v>
      </c>
      <c r="AL1248" s="118">
        <v>0</v>
      </c>
      <c r="AM1248" s="118">
        <v>0</v>
      </c>
      <c r="AN1248" s="118">
        <v>0</v>
      </c>
      <c r="AO1248" s="118">
        <v>0</v>
      </c>
      <c r="AP1248" s="118">
        <v>0</v>
      </c>
      <c r="AQ1248" s="118">
        <v>0</v>
      </c>
      <c r="AR1248" s="118">
        <f t="shared" si="57"/>
        <v>0</v>
      </c>
      <c r="AS1248" s="118">
        <f t="shared" si="58"/>
        <v>946288.8</v>
      </c>
      <c r="AT1248" s="118">
        <f t="shared" si="59"/>
        <v>946288.8</v>
      </c>
      <c r="AU1248" s="145"/>
    </row>
    <row r="1249" spans="1:47" ht="15" customHeight="1" x14ac:dyDescent="0.3">
      <c r="A1249" s="116" t="s">
        <v>3711</v>
      </c>
      <c r="B1249" s="116" t="s">
        <v>573</v>
      </c>
      <c r="C1249" s="116">
        <v>1</v>
      </c>
      <c r="D1249" s="116" t="s">
        <v>0</v>
      </c>
      <c r="E1249" s="116" t="s">
        <v>2</v>
      </c>
      <c r="F1249" s="116" t="s">
        <v>1393</v>
      </c>
      <c r="G1249" s="116" t="s">
        <v>1401</v>
      </c>
      <c r="H1249" s="116" t="s">
        <v>1402</v>
      </c>
      <c r="I1249" s="116" t="s">
        <v>1403</v>
      </c>
      <c r="J1249" s="116" t="s">
        <v>1404</v>
      </c>
      <c r="K1249" s="116" t="s">
        <v>574</v>
      </c>
      <c r="L1249" s="116" t="s">
        <v>1398</v>
      </c>
      <c r="M1249" s="116" t="s">
        <v>1405</v>
      </c>
      <c r="N1249" s="116">
        <v>1</v>
      </c>
      <c r="O1249" s="116">
        <v>1</v>
      </c>
      <c r="P1249" s="116">
        <v>1</v>
      </c>
      <c r="Q1249" s="116">
        <v>0</v>
      </c>
      <c r="R1249" s="116">
        <v>0</v>
      </c>
      <c r="S1249" s="116">
        <v>1</v>
      </c>
      <c r="T1249" s="116">
        <v>1</v>
      </c>
      <c r="U1249" s="116">
        <v>1</v>
      </c>
      <c r="V1249" s="116">
        <v>0</v>
      </c>
      <c r="W1249" s="84">
        <v>453568.36</v>
      </c>
      <c r="X1249" s="117">
        <v>45656</v>
      </c>
      <c r="Y1249" s="117">
        <v>48212</v>
      </c>
      <c r="Z1249" s="84">
        <v>1399235.53</v>
      </c>
      <c r="AA1249" s="116" t="s">
        <v>1406</v>
      </c>
      <c r="AB1249" s="116" t="s">
        <v>1407</v>
      </c>
      <c r="AC1249" s="118">
        <v>0</v>
      </c>
      <c r="AD1249" s="118">
        <v>0</v>
      </c>
      <c r="AE1249" s="118">
        <v>0</v>
      </c>
      <c r="AF1249" s="118">
        <v>0</v>
      </c>
      <c r="AG1249" s="118">
        <v>0</v>
      </c>
      <c r="AH1249" s="118">
        <v>453568.36</v>
      </c>
      <c r="AI1249" s="118">
        <v>0</v>
      </c>
      <c r="AJ1249" s="118">
        <v>0</v>
      </c>
      <c r="AK1249" s="118">
        <v>0</v>
      </c>
      <c r="AL1249" s="118">
        <v>0</v>
      </c>
      <c r="AM1249" s="118">
        <v>0</v>
      </c>
      <c r="AN1249" s="118">
        <v>0</v>
      </c>
      <c r="AO1249" s="118">
        <v>0</v>
      </c>
      <c r="AP1249" s="118">
        <v>0</v>
      </c>
      <c r="AQ1249" s="118">
        <v>0</v>
      </c>
      <c r="AR1249" s="118">
        <f t="shared" si="57"/>
        <v>0</v>
      </c>
      <c r="AS1249" s="118">
        <f t="shared" si="58"/>
        <v>453568.36</v>
      </c>
      <c r="AT1249" s="118">
        <f t="shared" si="59"/>
        <v>453568.36</v>
      </c>
      <c r="AU1249" s="145"/>
    </row>
    <row r="1250" spans="1:47" ht="15" customHeight="1" x14ac:dyDescent="0.3">
      <c r="A1250" s="116" t="s">
        <v>3712</v>
      </c>
      <c r="B1250" s="116" t="s">
        <v>575</v>
      </c>
      <c r="C1250" s="116">
        <v>1</v>
      </c>
      <c r="D1250" s="116" t="s">
        <v>0</v>
      </c>
      <c r="E1250" s="116" t="s">
        <v>2</v>
      </c>
      <c r="F1250" s="116" t="s">
        <v>1393</v>
      </c>
      <c r="G1250" s="116" t="s">
        <v>1401</v>
      </c>
      <c r="H1250" s="116" t="s">
        <v>1402</v>
      </c>
      <c r="I1250" s="116" t="s">
        <v>1403</v>
      </c>
      <c r="J1250" s="116" t="s">
        <v>1404</v>
      </c>
      <c r="K1250" s="116" t="s">
        <v>576</v>
      </c>
      <c r="L1250" s="116" t="s">
        <v>1398</v>
      </c>
      <c r="M1250" s="116" t="s">
        <v>1405</v>
      </c>
      <c r="N1250" s="116">
        <v>1</v>
      </c>
      <c r="O1250" s="116">
        <v>1</v>
      </c>
      <c r="P1250" s="116">
        <v>1</v>
      </c>
      <c r="Q1250" s="116">
        <v>0</v>
      </c>
      <c r="R1250" s="116">
        <v>0</v>
      </c>
      <c r="S1250" s="116">
        <v>1</v>
      </c>
      <c r="T1250" s="116">
        <v>1</v>
      </c>
      <c r="U1250" s="116">
        <v>1</v>
      </c>
      <c r="V1250" s="116">
        <v>0</v>
      </c>
      <c r="W1250" s="84">
        <v>2398248.75</v>
      </c>
      <c r="X1250" s="117">
        <v>45656</v>
      </c>
      <c r="Y1250" s="117">
        <v>48212</v>
      </c>
      <c r="Z1250" s="84">
        <v>2201188.2000000002</v>
      </c>
      <c r="AA1250" s="116" t="s">
        <v>1406</v>
      </c>
      <c r="AB1250" s="116" t="s">
        <v>1407</v>
      </c>
      <c r="AC1250" s="118">
        <v>0</v>
      </c>
      <c r="AD1250" s="118">
        <v>0</v>
      </c>
      <c r="AE1250" s="118">
        <v>0</v>
      </c>
      <c r="AF1250" s="118">
        <v>0</v>
      </c>
      <c r="AG1250" s="118">
        <v>0</v>
      </c>
      <c r="AH1250" s="118">
        <v>2398248.75</v>
      </c>
      <c r="AI1250" s="118">
        <v>0</v>
      </c>
      <c r="AJ1250" s="118">
        <v>0</v>
      </c>
      <c r="AK1250" s="118">
        <v>0</v>
      </c>
      <c r="AL1250" s="118">
        <v>0</v>
      </c>
      <c r="AM1250" s="118">
        <v>0</v>
      </c>
      <c r="AN1250" s="118">
        <v>0</v>
      </c>
      <c r="AO1250" s="118">
        <v>0</v>
      </c>
      <c r="AP1250" s="118">
        <v>0</v>
      </c>
      <c r="AQ1250" s="118">
        <v>0</v>
      </c>
      <c r="AR1250" s="118">
        <f t="shared" si="57"/>
        <v>0</v>
      </c>
      <c r="AS1250" s="118">
        <f t="shared" si="58"/>
        <v>2398248.75</v>
      </c>
      <c r="AT1250" s="118">
        <f t="shared" si="59"/>
        <v>2398248.75</v>
      </c>
      <c r="AU1250" s="145"/>
    </row>
    <row r="1251" spans="1:47" ht="15" customHeight="1" x14ac:dyDescent="0.3">
      <c r="A1251" s="116" t="s">
        <v>3713</v>
      </c>
      <c r="B1251" s="116" t="s">
        <v>577</v>
      </c>
      <c r="C1251" s="116">
        <v>1</v>
      </c>
      <c r="D1251" s="116" t="s">
        <v>0</v>
      </c>
      <c r="E1251" s="116" t="s">
        <v>2</v>
      </c>
      <c r="F1251" s="116" t="s">
        <v>1393</v>
      </c>
      <c r="G1251" s="116" t="s">
        <v>1401</v>
      </c>
      <c r="H1251" s="116" t="s">
        <v>1402</v>
      </c>
      <c r="I1251" s="116" t="s">
        <v>1403</v>
      </c>
      <c r="J1251" s="116" t="s">
        <v>1404</v>
      </c>
      <c r="K1251" s="116" t="s">
        <v>578</v>
      </c>
      <c r="L1251" s="116" t="s">
        <v>1398</v>
      </c>
      <c r="M1251" s="116" t="s">
        <v>1405</v>
      </c>
      <c r="N1251" s="116">
        <v>1</v>
      </c>
      <c r="O1251" s="116">
        <v>1</v>
      </c>
      <c r="P1251" s="116">
        <v>1</v>
      </c>
      <c r="Q1251" s="116">
        <v>0</v>
      </c>
      <c r="R1251" s="116">
        <v>0</v>
      </c>
      <c r="S1251" s="116">
        <v>1</v>
      </c>
      <c r="T1251" s="116">
        <v>1</v>
      </c>
      <c r="U1251" s="116">
        <v>1</v>
      </c>
      <c r="V1251" s="116">
        <v>0</v>
      </c>
      <c r="W1251" s="84">
        <v>1896427.15</v>
      </c>
      <c r="X1251" s="117">
        <v>45656</v>
      </c>
      <c r="Y1251" s="117">
        <v>48212</v>
      </c>
      <c r="Z1251" s="84">
        <v>1598041.94</v>
      </c>
      <c r="AA1251" s="116" t="s">
        <v>1406</v>
      </c>
      <c r="AB1251" s="116" t="s">
        <v>1407</v>
      </c>
      <c r="AC1251" s="118">
        <v>0</v>
      </c>
      <c r="AD1251" s="118">
        <v>0</v>
      </c>
      <c r="AE1251" s="118">
        <v>0</v>
      </c>
      <c r="AF1251" s="118">
        <v>0</v>
      </c>
      <c r="AG1251" s="118">
        <v>0</v>
      </c>
      <c r="AH1251" s="118">
        <v>1896427.15</v>
      </c>
      <c r="AI1251" s="118">
        <v>0</v>
      </c>
      <c r="AJ1251" s="118">
        <v>0</v>
      </c>
      <c r="AK1251" s="118">
        <v>0</v>
      </c>
      <c r="AL1251" s="118">
        <v>0</v>
      </c>
      <c r="AM1251" s="118">
        <v>0</v>
      </c>
      <c r="AN1251" s="118">
        <v>0</v>
      </c>
      <c r="AO1251" s="118">
        <v>0</v>
      </c>
      <c r="AP1251" s="118">
        <v>0</v>
      </c>
      <c r="AQ1251" s="118">
        <v>0</v>
      </c>
      <c r="AR1251" s="118">
        <f t="shared" si="57"/>
        <v>0</v>
      </c>
      <c r="AS1251" s="118">
        <f t="shared" si="58"/>
        <v>1896427.15</v>
      </c>
      <c r="AT1251" s="118">
        <f t="shared" si="59"/>
        <v>1896427.15</v>
      </c>
      <c r="AU1251" s="145"/>
    </row>
    <row r="1252" spans="1:47" ht="15" customHeight="1" x14ac:dyDescent="0.3">
      <c r="A1252" s="116" t="s">
        <v>3714</v>
      </c>
      <c r="B1252" s="116" t="s">
        <v>579</v>
      </c>
      <c r="C1252" s="116">
        <v>1</v>
      </c>
      <c r="D1252" s="116" t="s">
        <v>0</v>
      </c>
      <c r="E1252" s="116" t="s">
        <v>2</v>
      </c>
      <c r="F1252" s="116" t="s">
        <v>1393</v>
      </c>
      <c r="G1252" s="116" t="s">
        <v>1401</v>
      </c>
      <c r="H1252" s="116" t="s">
        <v>1402</v>
      </c>
      <c r="I1252" s="116" t="s">
        <v>1403</v>
      </c>
      <c r="J1252" s="116" t="s">
        <v>1404</v>
      </c>
      <c r="K1252" s="116" t="s">
        <v>580</v>
      </c>
      <c r="L1252" s="116" t="s">
        <v>1398</v>
      </c>
      <c r="M1252" s="116" t="s">
        <v>1405</v>
      </c>
      <c r="N1252" s="116">
        <v>1</v>
      </c>
      <c r="O1252" s="116">
        <v>1</v>
      </c>
      <c r="P1252" s="116">
        <v>1</v>
      </c>
      <c r="Q1252" s="116">
        <v>0</v>
      </c>
      <c r="R1252" s="116">
        <v>0</v>
      </c>
      <c r="S1252" s="116">
        <v>1</v>
      </c>
      <c r="T1252" s="116">
        <v>1</v>
      </c>
      <c r="U1252" s="116">
        <v>1</v>
      </c>
      <c r="V1252" s="116">
        <v>0</v>
      </c>
      <c r="W1252" s="84">
        <v>425412.64</v>
      </c>
      <c r="X1252" s="117">
        <v>45656</v>
      </c>
      <c r="Y1252" s="117">
        <v>48212</v>
      </c>
      <c r="Z1252" s="84">
        <v>2128570.4</v>
      </c>
      <c r="AA1252" s="116" t="s">
        <v>1406</v>
      </c>
      <c r="AB1252" s="116" t="s">
        <v>1407</v>
      </c>
      <c r="AC1252" s="118">
        <v>0</v>
      </c>
      <c r="AD1252" s="118">
        <v>0</v>
      </c>
      <c r="AE1252" s="118">
        <v>0</v>
      </c>
      <c r="AF1252" s="118">
        <v>0</v>
      </c>
      <c r="AG1252" s="118">
        <v>0</v>
      </c>
      <c r="AH1252" s="118">
        <v>425412.64</v>
      </c>
      <c r="AI1252" s="118">
        <v>0</v>
      </c>
      <c r="AJ1252" s="118">
        <v>0</v>
      </c>
      <c r="AK1252" s="118">
        <v>0</v>
      </c>
      <c r="AL1252" s="118">
        <v>0</v>
      </c>
      <c r="AM1252" s="118">
        <v>0</v>
      </c>
      <c r="AN1252" s="118">
        <v>0</v>
      </c>
      <c r="AO1252" s="118">
        <v>0</v>
      </c>
      <c r="AP1252" s="118">
        <v>0</v>
      </c>
      <c r="AQ1252" s="118">
        <v>0</v>
      </c>
      <c r="AR1252" s="118">
        <f t="shared" si="57"/>
        <v>0</v>
      </c>
      <c r="AS1252" s="118">
        <f t="shared" si="58"/>
        <v>425412.64</v>
      </c>
      <c r="AT1252" s="118">
        <f t="shared" si="59"/>
        <v>425412.64</v>
      </c>
      <c r="AU1252" s="145"/>
    </row>
    <row r="1253" spans="1:47" ht="15" customHeight="1" x14ac:dyDescent="0.3">
      <c r="A1253" s="116" t="s">
        <v>3715</v>
      </c>
      <c r="B1253" s="116" t="s">
        <v>581</v>
      </c>
      <c r="C1253" s="116">
        <v>1</v>
      </c>
      <c r="D1253" s="116" t="s">
        <v>0</v>
      </c>
      <c r="E1253" s="116" t="s">
        <v>2</v>
      </c>
      <c r="F1253" s="116" t="s">
        <v>1393</v>
      </c>
      <c r="G1253" s="116" t="s">
        <v>1401</v>
      </c>
      <c r="H1253" s="116" t="s">
        <v>1402</v>
      </c>
      <c r="I1253" s="116" t="s">
        <v>1403</v>
      </c>
      <c r="J1253" s="116" t="s">
        <v>1404</v>
      </c>
      <c r="K1253" s="116" t="s">
        <v>582</v>
      </c>
      <c r="L1253" s="116" t="s">
        <v>1398</v>
      </c>
      <c r="M1253" s="116" t="s">
        <v>1405</v>
      </c>
      <c r="N1253" s="116">
        <v>1</v>
      </c>
      <c r="O1253" s="116">
        <v>1</v>
      </c>
      <c r="P1253" s="116">
        <v>1</v>
      </c>
      <c r="Q1253" s="116">
        <v>0</v>
      </c>
      <c r="R1253" s="116">
        <v>0</v>
      </c>
      <c r="S1253" s="116">
        <v>1</v>
      </c>
      <c r="T1253" s="116">
        <v>1</v>
      </c>
      <c r="U1253" s="116">
        <v>1</v>
      </c>
      <c r="V1253" s="116">
        <v>0</v>
      </c>
      <c r="W1253" s="84">
        <v>1302030.05</v>
      </c>
      <c r="X1253" s="117">
        <v>45656</v>
      </c>
      <c r="Y1253" s="117">
        <v>48212</v>
      </c>
      <c r="Z1253" s="84">
        <v>1244366.82</v>
      </c>
      <c r="AA1253" s="116" t="s">
        <v>1406</v>
      </c>
      <c r="AB1253" s="116" t="s">
        <v>1407</v>
      </c>
      <c r="AC1253" s="118">
        <v>0</v>
      </c>
      <c r="AD1253" s="118">
        <v>0</v>
      </c>
      <c r="AE1253" s="118">
        <v>0</v>
      </c>
      <c r="AF1253" s="118">
        <v>0</v>
      </c>
      <c r="AG1253" s="118">
        <v>0</v>
      </c>
      <c r="AH1253" s="118">
        <v>1302030.05</v>
      </c>
      <c r="AI1253" s="118">
        <v>0</v>
      </c>
      <c r="AJ1253" s="118">
        <v>0</v>
      </c>
      <c r="AK1253" s="118">
        <v>0</v>
      </c>
      <c r="AL1253" s="118">
        <v>0</v>
      </c>
      <c r="AM1253" s="118">
        <v>0</v>
      </c>
      <c r="AN1253" s="118">
        <v>0</v>
      </c>
      <c r="AO1253" s="118">
        <v>0</v>
      </c>
      <c r="AP1253" s="118">
        <v>0</v>
      </c>
      <c r="AQ1253" s="118">
        <v>0</v>
      </c>
      <c r="AR1253" s="118">
        <f t="shared" si="57"/>
        <v>0</v>
      </c>
      <c r="AS1253" s="118">
        <f t="shared" si="58"/>
        <v>1302030.05</v>
      </c>
      <c r="AT1253" s="118">
        <f t="shared" si="59"/>
        <v>1302030.05</v>
      </c>
      <c r="AU1253" s="145"/>
    </row>
    <row r="1254" spans="1:47" ht="15" customHeight="1" x14ac:dyDescent="0.3">
      <c r="A1254" s="116" t="s">
        <v>3716</v>
      </c>
      <c r="B1254" s="116" t="s">
        <v>583</v>
      </c>
      <c r="C1254" s="116">
        <v>1</v>
      </c>
      <c r="D1254" s="116" t="s">
        <v>0</v>
      </c>
      <c r="E1254" s="116" t="s">
        <v>2</v>
      </c>
      <c r="F1254" s="116" t="s">
        <v>1393</v>
      </c>
      <c r="G1254" s="116" t="s">
        <v>1401</v>
      </c>
      <c r="H1254" s="116" t="s">
        <v>1402</v>
      </c>
      <c r="I1254" s="116" t="s">
        <v>1403</v>
      </c>
      <c r="J1254" s="116" t="s">
        <v>1404</v>
      </c>
      <c r="K1254" s="116" t="s">
        <v>584</v>
      </c>
      <c r="L1254" s="116" t="s">
        <v>1398</v>
      </c>
      <c r="M1254" s="116" t="s">
        <v>1405</v>
      </c>
      <c r="N1254" s="116">
        <v>1</v>
      </c>
      <c r="O1254" s="116">
        <v>1</v>
      </c>
      <c r="P1254" s="116">
        <v>1</v>
      </c>
      <c r="Q1254" s="116">
        <v>0</v>
      </c>
      <c r="R1254" s="116">
        <v>0</v>
      </c>
      <c r="S1254" s="116">
        <v>1</v>
      </c>
      <c r="T1254" s="116">
        <v>1</v>
      </c>
      <c r="U1254" s="116">
        <v>1</v>
      </c>
      <c r="V1254" s="116">
        <v>0</v>
      </c>
      <c r="W1254" s="84">
        <v>1399235.53</v>
      </c>
      <c r="X1254" s="117">
        <v>45656</v>
      </c>
      <c r="Y1254" s="117">
        <v>48212</v>
      </c>
      <c r="Z1254" s="84">
        <v>2065011.29</v>
      </c>
      <c r="AA1254" s="116" t="s">
        <v>1406</v>
      </c>
      <c r="AB1254" s="116" t="s">
        <v>1407</v>
      </c>
      <c r="AC1254" s="118">
        <v>0</v>
      </c>
      <c r="AD1254" s="118">
        <v>0</v>
      </c>
      <c r="AE1254" s="118">
        <v>0</v>
      </c>
      <c r="AF1254" s="118">
        <v>0</v>
      </c>
      <c r="AG1254" s="118">
        <v>0</v>
      </c>
      <c r="AH1254" s="118">
        <v>1399235.53</v>
      </c>
      <c r="AI1254" s="118">
        <v>0</v>
      </c>
      <c r="AJ1254" s="118">
        <v>0</v>
      </c>
      <c r="AK1254" s="118">
        <v>0</v>
      </c>
      <c r="AL1254" s="118">
        <v>0</v>
      </c>
      <c r="AM1254" s="118">
        <v>0</v>
      </c>
      <c r="AN1254" s="118">
        <v>0</v>
      </c>
      <c r="AO1254" s="118">
        <v>0</v>
      </c>
      <c r="AP1254" s="118">
        <v>0</v>
      </c>
      <c r="AQ1254" s="118">
        <v>0</v>
      </c>
      <c r="AR1254" s="118">
        <f t="shared" si="57"/>
        <v>0</v>
      </c>
      <c r="AS1254" s="118">
        <f t="shared" si="58"/>
        <v>1399235.53</v>
      </c>
      <c r="AT1254" s="118">
        <f t="shared" si="59"/>
        <v>1399235.53</v>
      </c>
      <c r="AU1254" s="145"/>
    </row>
    <row r="1255" spans="1:47" ht="15" customHeight="1" x14ac:dyDescent="0.3">
      <c r="A1255" s="116" t="s">
        <v>3717</v>
      </c>
      <c r="B1255" s="116" t="s">
        <v>585</v>
      </c>
      <c r="C1255" s="116">
        <v>1</v>
      </c>
      <c r="D1255" s="116" t="s">
        <v>0</v>
      </c>
      <c r="E1255" s="116" t="s">
        <v>2</v>
      </c>
      <c r="F1255" s="116" t="s">
        <v>1393</v>
      </c>
      <c r="G1255" s="116" t="s">
        <v>1401</v>
      </c>
      <c r="H1255" s="116" t="s">
        <v>1402</v>
      </c>
      <c r="I1255" s="116" t="s">
        <v>1403</v>
      </c>
      <c r="J1255" s="116" t="s">
        <v>1404</v>
      </c>
      <c r="K1255" s="116" t="s">
        <v>586</v>
      </c>
      <c r="L1255" s="116" t="s">
        <v>1398</v>
      </c>
      <c r="M1255" s="116" t="s">
        <v>1405</v>
      </c>
      <c r="N1255" s="116">
        <v>1</v>
      </c>
      <c r="O1255" s="116">
        <v>1</v>
      </c>
      <c r="P1255" s="116">
        <v>1</v>
      </c>
      <c r="Q1255" s="116">
        <v>0</v>
      </c>
      <c r="R1255" s="116">
        <v>0</v>
      </c>
      <c r="S1255" s="116">
        <v>1</v>
      </c>
      <c r="T1255" s="116">
        <v>1</v>
      </c>
      <c r="U1255" s="116">
        <v>1</v>
      </c>
      <c r="V1255" s="116">
        <v>0</v>
      </c>
      <c r="W1255" s="84">
        <v>2128570.4</v>
      </c>
      <c r="X1255" s="117">
        <v>45656</v>
      </c>
      <c r="Y1255" s="117">
        <v>48212</v>
      </c>
      <c r="Z1255" s="84">
        <v>2888776.29</v>
      </c>
      <c r="AA1255" s="116" t="s">
        <v>1406</v>
      </c>
      <c r="AB1255" s="116" t="s">
        <v>1407</v>
      </c>
      <c r="AC1255" s="118">
        <v>0</v>
      </c>
      <c r="AD1255" s="118">
        <v>0</v>
      </c>
      <c r="AE1255" s="118">
        <v>0</v>
      </c>
      <c r="AF1255" s="118">
        <v>0</v>
      </c>
      <c r="AG1255" s="118">
        <v>0</v>
      </c>
      <c r="AH1255" s="118">
        <v>2128570.4</v>
      </c>
      <c r="AI1255" s="118">
        <v>0</v>
      </c>
      <c r="AJ1255" s="118">
        <v>0</v>
      </c>
      <c r="AK1255" s="118">
        <v>0</v>
      </c>
      <c r="AL1255" s="118">
        <v>0</v>
      </c>
      <c r="AM1255" s="118">
        <v>0</v>
      </c>
      <c r="AN1255" s="118">
        <v>0</v>
      </c>
      <c r="AO1255" s="118">
        <v>0</v>
      </c>
      <c r="AP1255" s="118">
        <v>0</v>
      </c>
      <c r="AQ1255" s="118">
        <v>0</v>
      </c>
      <c r="AR1255" s="118">
        <f t="shared" si="57"/>
        <v>0</v>
      </c>
      <c r="AS1255" s="118">
        <f t="shared" si="58"/>
        <v>2128570.4</v>
      </c>
      <c r="AT1255" s="118">
        <f t="shared" si="59"/>
        <v>2128570.4</v>
      </c>
      <c r="AU1255" s="145"/>
    </row>
    <row r="1256" spans="1:47" ht="15" customHeight="1" x14ac:dyDescent="0.3">
      <c r="A1256" s="116" t="s">
        <v>3718</v>
      </c>
      <c r="B1256" s="116" t="s">
        <v>587</v>
      </c>
      <c r="C1256" s="116">
        <v>1</v>
      </c>
      <c r="D1256" s="116" t="s">
        <v>0</v>
      </c>
      <c r="E1256" s="116" t="s">
        <v>2</v>
      </c>
      <c r="F1256" s="116" t="s">
        <v>1393</v>
      </c>
      <c r="G1256" s="116" t="s">
        <v>1401</v>
      </c>
      <c r="H1256" s="116" t="s">
        <v>1402</v>
      </c>
      <c r="I1256" s="116" t="s">
        <v>1403</v>
      </c>
      <c r="J1256" s="116" t="s">
        <v>1404</v>
      </c>
      <c r="K1256" s="116" t="s">
        <v>588</v>
      </c>
      <c r="L1256" s="116" t="s">
        <v>1398</v>
      </c>
      <c r="M1256" s="116" t="s">
        <v>1405</v>
      </c>
      <c r="N1256" s="116">
        <v>1</v>
      </c>
      <c r="O1256" s="116">
        <v>1</v>
      </c>
      <c r="P1256" s="116">
        <v>1</v>
      </c>
      <c r="Q1256" s="116">
        <v>0</v>
      </c>
      <c r="R1256" s="116">
        <v>0</v>
      </c>
      <c r="S1256" s="116">
        <v>1</v>
      </c>
      <c r="T1256" s="116">
        <v>1</v>
      </c>
      <c r="U1256" s="116">
        <v>1</v>
      </c>
      <c r="V1256" s="116">
        <v>0</v>
      </c>
      <c r="W1256" s="84">
        <v>579521.18999999994</v>
      </c>
      <c r="X1256" s="117">
        <v>45656</v>
      </c>
      <c r="Y1256" s="117">
        <v>48212</v>
      </c>
      <c r="Z1256" s="84">
        <v>6363049.2300000004</v>
      </c>
      <c r="AA1256" s="116" t="s">
        <v>1406</v>
      </c>
      <c r="AB1256" s="116" t="s">
        <v>1407</v>
      </c>
      <c r="AC1256" s="118">
        <v>0</v>
      </c>
      <c r="AD1256" s="118">
        <v>0</v>
      </c>
      <c r="AE1256" s="118">
        <v>0</v>
      </c>
      <c r="AF1256" s="118">
        <v>0</v>
      </c>
      <c r="AG1256" s="118">
        <v>0</v>
      </c>
      <c r="AH1256" s="118">
        <v>579521.18999999994</v>
      </c>
      <c r="AI1256" s="118">
        <v>0</v>
      </c>
      <c r="AJ1256" s="118">
        <v>0</v>
      </c>
      <c r="AK1256" s="118">
        <v>0</v>
      </c>
      <c r="AL1256" s="118">
        <v>0</v>
      </c>
      <c r="AM1256" s="118">
        <v>0</v>
      </c>
      <c r="AN1256" s="118">
        <v>0</v>
      </c>
      <c r="AO1256" s="118">
        <v>0</v>
      </c>
      <c r="AP1256" s="118">
        <v>0</v>
      </c>
      <c r="AQ1256" s="118">
        <v>0</v>
      </c>
      <c r="AR1256" s="118">
        <f t="shared" si="57"/>
        <v>0</v>
      </c>
      <c r="AS1256" s="118">
        <f t="shared" si="58"/>
        <v>579521.18999999994</v>
      </c>
      <c r="AT1256" s="118">
        <f t="shared" si="59"/>
        <v>579521.18999999994</v>
      </c>
      <c r="AU1256" s="145"/>
    </row>
    <row r="1257" spans="1:47" ht="15" customHeight="1" x14ac:dyDescent="0.3">
      <c r="A1257" s="116" t="s">
        <v>3719</v>
      </c>
      <c r="B1257" s="116" t="s">
        <v>589</v>
      </c>
      <c r="C1257" s="116">
        <v>1</v>
      </c>
      <c r="D1257" s="116" t="s">
        <v>0</v>
      </c>
      <c r="E1257" s="116" t="s">
        <v>2</v>
      </c>
      <c r="F1257" s="116" t="s">
        <v>1393</v>
      </c>
      <c r="G1257" s="116" t="s">
        <v>1401</v>
      </c>
      <c r="H1257" s="116" t="s">
        <v>1402</v>
      </c>
      <c r="I1257" s="116" t="s">
        <v>1403</v>
      </c>
      <c r="J1257" s="116" t="s">
        <v>1404</v>
      </c>
      <c r="K1257" s="116" t="s">
        <v>590</v>
      </c>
      <c r="L1257" s="116" t="s">
        <v>1398</v>
      </c>
      <c r="M1257" s="116" t="s">
        <v>1405</v>
      </c>
      <c r="N1257" s="116">
        <v>1</v>
      </c>
      <c r="O1257" s="116">
        <v>1</v>
      </c>
      <c r="P1257" s="116">
        <v>1</v>
      </c>
      <c r="Q1257" s="116">
        <v>0</v>
      </c>
      <c r="R1257" s="116">
        <v>0</v>
      </c>
      <c r="S1257" s="116">
        <v>1</v>
      </c>
      <c r="T1257" s="116">
        <v>1</v>
      </c>
      <c r="U1257" s="116">
        <v>1</v>
      </c>
      <c r="V1257" s="116">
        <v>0</v>
      </c>
      <c r="W1257" s="84">
        <v>1207065.28</v>
      </c>
      <c r="X1257" s="117">
        <v>45656</v>
      </c>
      <c r="Y1257" s="117">
        <v>48212</v>
      </c>
      <c r="Z1257" s="84">
        <v>619496.68000000005</v>
      </c>
      <c r="AA1257" s="116" t="s">
        <v>1406</v>
      </c>
      <c r="AB1257" s="116" t="s">
        <v>1407</v>
      </c>
      <c r="AC1257" s="118">
        <v>0</v>
      </c>
      <c r="AD1257" s="118">
        <v>0</v>
      </c>
      <c r="AE1257" s="118">
        <v>0</v>
      </c>
      <c r="AF1257" s="118">
        <v>0</v>
      </c>
      <c r="AG1257" s="118">
        <v>0</v>
      </c>
      <c r="AH1257" s="118">
        <v>1207065.28</v>
      </c>
      <c r="AI1257" s="118">
        <v>0</v>
      </c>
      <c r="AJ1257" s="118">
        <v>0</v>
      </c>
      <c r="AK1257" s="118">
        <v>0</v>
      </c>
      <c r="AL1257" s="118">
        <v>0</v>
      </c>
      <c r="AM1257" s="118">
        <v>0</v>
      </c>
      <c r="AN1257" s="118">
        <v>0</v>
      </c>
      <c r="AO1257" s="118">
        <v>0</v>
      </c>
      <c r="AP1257" s="118">
        <v>0</v>
      </c>
      <c r="AQ1257" s="118">
        <v>0</v>
      </c>
      <c r="AR1257" s="118">
        <f t="shared" si="57"/>
        <v>0</v>
      </c>
      <c r="AS1257" s="118">
        <f t="shared" si="58"/>
        <v>1207065.28</v>
      </c>
      <c r="AT1257" s="118">
        <f t="shared" si="59"/>
        <v>1207065.28</v>
      </c>
      <c r="AU1257" s="145"/>
    </row>
    <row r="1258" spans="1:47" ht="15" customHeight="1" x14ac:dyDescent="0.3">
      <c r="A1258" s="116" t="s">
        <v>3720</v>
      </c>
      <c r="B1258" s="116" t="s">
        <v>591</v>
      </c>
      <c r="C1258" s="116">
        <v>1</v>
      </c>
      <c r="D1258" s="116" t="s">
        <v>0</v>
      </c>
      <c r="E1258" s="116" t="s">
        <v>2</v>
      </c>
      <c r="F1258" s="116" t="s">
        <v>1393</v>
      </c>
      <c r="G1258" s="116" t="s">
        <v>1401</v>
      </c>
      <c r="H1258" s="116" t="s">
        <v>1402</v>
      </c>
      <c r="I1258" s="116" t="s">
        <v>1403</v>
      </c>
      <c r="J1258" s="116" t="s">
        <v>1404</v>
      </c>
      <c r="K1258" s="116" t="s">
        <v>1385</v>
      </c>
      <c r="L1258" s="116" t="s">
        <v>1398</v>
      </c>
      <c r="M1258" s="116" t="s">
        <v>1405</v>
      </c>
      <c r="N1258" s="116">
        <v>1</v>
      </c>
      <c r="O1258" s="116">
        <v>1</v>
      </c>
      <c r="P1258" s="116">
        <v>1</v>
      </c>
      <c r="Q1258" s="116">
        <v>0</v>
      </c>
      <c r="R1258" s="116">
        <v>0</v>
      </c>
      <c r="S1258" s="116">
        <v>1</v>
      </c>
      <c r="T1258" s="116">
        <v>1</v>
      </c>
      <c r="U1258" s="116">
        <v>1</v>
      </c>
      <c r="V1258" s="116">
        <v>0</v>
      </c>
      <c r="W1258" s="84">
        <v>477863.58</v>
      </c>
      <c r="X1258" s="117">
        <v>45656</v>
      </c>
      <c r="Y1258" s="117">
        <v>48212</v>
      </c>
      <c r="Z1258" s="84">
        <v>1896427.15</v>
      </c>
      <c r="AA1258" s="116" t="s">
        <v>1406</v>
      </c>
      <c r="AB1258" s="116" t="s">
        <v>1407</v>
      </c>
      <c r="AC1258" s="118">
        <v>0</v>
      </c>
      <c r="AD1258" s="118">
        <v>0</v>
      </c>
      <c r="AE1258" s="118">
        <v>0</v>
      </c>
      <c r="AF1258" s="118">
        <v>0</v>
      </c>
      <c r="AG1258" s="118">
        <v>0</v>
      </c>
      <c r="AH1258" s="118">
        <v>477863.58</v>
      </c>
      <c r="AI1258" s="118">
        <v>0</v>
      </c>
      <c r="AJ1258" s="118">
        <v>0</v>
      </c>
      <c r="AK1258" s="118">
        <v>0</v>
      </c>
      <c r="AL1258" s="118">
        <v>0</v>
      </c>
      <c r="AM1258" s="118">
        <v>0</v>
      </c>
      <c r="AN1258" s="118">
        <v>0</v>
      </c>
      <c r="AO1258" s="118">
        <v>0</v>
      </c>
      <c r="AP1258" s="118">
        <v>0</v>
      </c>
      <c r="AQ1258" s="118">
        <v>0</v>
      </c>
      <c r="AR1258" s="118">
        <f t="shared" si="57"/>
        <v>0</v>
      </c>
      <c r="AS1258" s="118">
        <f t="shared" si="58"/>
        <v>477863.58</v>
      </c>
      <c r="AT1258" s="118">
        <f t="shared" si="59"/>
        <v>477863.58</v>
      </c>
      <c r="AU1258" s="145"/>
    </row>
    <row r="1259" spans="1:47" ht="15" customHeight="1" x14ac:dyDescent="0.3">
      <c r="A1259" s="116" t="s">
        <v>3721</v>
      </c>
      <c r="B1259" s="116" t="s">
        <v>593</v>
      </c>
      <c r="C1259" s="116">
        <v>1</v>
      </c>
      <c r="D1259" s="116" t="s">
        <v>0</v>
      </c>
      <c r="E1259" s="116" t="s">
        <v>2</v>
      </c>
      <c r="F1259" s="116" t="s">
        <v>1393</v>
      </c>
      <c r="G1259" s="116" t="s">
        <v>1401</v>
      </c>
      <c r="H1259" s="116" t="s">
        <v>1402</v>
      </c>
      <c r="I1259" s="116" t="s">
        <v>1403</v>
      </c>
      <c r="J1259" s="116" t="s">
        <v>1404</v>
      </c>
      <c r="K1259" s="116" t="s">
        <v>1386</v>
      </c>
      <c r="L1259" s="116" t="s">
        <v>1398</v>
      </c>
      <c r="M1259" s="116" t="s">
        <v>1405</v>
      </c>
      <c r="N1259" s="116">
        <v>1</v>
      </c>
      <c r="O1259" s="116">
        <v>1</v>
      </c>
      <c r="P1259" s="116">
        <v>1</v>
      </c>
      <c r="Q1259" s="116">
        <v>0</v>
      </c>
      <c r="R1259" s="116">
        <v>0</v>
      </c>
      <c r="S1259" s="116">
        <v>1</v>
      </c>
      <c r="T1259" s="116">
        <v>1</v>
      </c>
      <c r="U1259" s="116">
        <v>1</v>
      </c>
      <c r="V1259" s="116">
        <v>0</v>
      </c>
      <c r="W1259" s="84">
        <v>4374835.57</v>
      </c>
      <c r="X1259" s="117">
        <v>45656</v>
      </c>
      <c r="Y1259" s="117">
        <v>48212</v>
      </c>
      <c r="Z1259" s="84">
        <v>454230.63</v>
      </c>
      <c r="AA1259" s="116" t="s">
        <v>1406</v>
      </c>
      <c r="AB1259" s="116" t="s">
        <v>1407</v>
      </c>
      <c r="AC1259" s="118">
        <v>0</v>
      </c>
      <c r="AD1259" s="118">
        <v>0</v>
      </c>
      <c r="AE1259" s="118">
        <v>0</v>
      </c>
      <c r="AF1259" s="118">
        <v>0</v>
      </c>
      <c r="AG1259" s="118">
        <v>0</v>
      </c>
      <c r="AH1259" s="118">
        <v>4374835.57</v>
      </c>
      <c r="AI1259" s="118">
        <v>0</v>
      </c>
      <c r="AJ1259" s="118">
        <v>0</v>
      </c>
      <c r="AK1259" s="118">
        <v>0</v>
      </c>
      <c r="AL1259" s="118">
        <v>0</v>
      </c>
      <c r="AM1259" s="118">
        <v>0</v>
      </c>
      <c r="AN1259" s="118">
        <v>0</v>
      </c>
      <c r="AO1259" s="118">
        <v>0</v>
      </c>
      <c r="AP1259" s="118">
        <v>0</v>
      </c>
      <c r="AQ1259" s="118">
        <v>0</v>
      </c>
      <c r="AR1259" s="118">
        <f t="shared" si="57"/>
        <v>0</v>
      </c>
      <c r="AS1259" s="118">
        <f t="shared" si="58"/>
        <v>4374835.57</v>
      </c>
      <c r="AT1259" s="118">
        <f t="shared" si="59"/>
        <v>4374835.57</v>
      </c>
      <c r="AU1259" s="145"/>
    </row>
    <row r="1260" spans="1:47" ht="15" customHeight="1" x14ac:dyDescent="0.3">
      <c r="A1260" s="116" t="s">
        <v>3722</v>
      </c>
      <c r="B1260" s="116" t="s">
        <v>594</v>
      </c>
      <c r="C1260" s="116">
        <v>1</v>
      </c>
      <c r="D1260" s="116" t="s">
        <v>0</v>
      </c>
      <c r="E1260" s="116" t="s">
        <v>2</v>
      </c>
      <c r="F1260" s="116" t="s">
        <v>1393</v>
      </c>
      <c r="G1260" s="116" t="s">
        <v>1401</v>
      </c>
      <c r="H1260" s="116" t="s">
        <v>1402</v>
      </c>
      <c r="I1260" s="116" t="s">
        <v>1403</v>
      </c>
      <c r="J1260" s="116" t="s">
        <v>1404</v>
      </c>
      <c r="K1260" s="116" t="s">
        <v>1387</v>
      </c>
      <c r="L1260" s="116" t="s">
        <v>1398</v>
      </c>
      <c r="M1260" s="116" t="s">
        <v>1405</v>
      </c>
      <c r="N1260" s="116">
        <v>1</v>
      </c>
      <c r="O1260" s="116">
        <v>1</v>
      </c>
      <c r="P1260" s="116">
        <v>1</v>
      </c>
      <c r="Q1260" s="116">
        <v>0</v>
      </c>
      <c r="R1260" s="116">
        <v>0</v>
      </c>
      <c r="S1260" s="116">
        <v>1</v>
      </c>
      <c r="T1260" s="116">
        <v>1</v>
      </c>
      <c r="U1260" s="116">
        <v>1</v>
      </c>
      <c r="V1260" s="116">
        <v>0</v>
      </c>
      <c r="W1260" s="84">
        <v>2201188.2000000002</v>
      </c>
      <c r="X1260" s="117">
        <v>45656</v>
      </c>
      <c r="Y1260" s="117">
        <v>48212</v>
      </c>
      <c r="Z1260" s="84">
        <v>1302030.05</v>
      </c>
      <c r="AA1260" s="116" t="s">
        <v>1406</v>
      </c>
      <c r="AB1260" s="116" t="s">
        <v>1407</v>
      </c>
      <c r="AC1260" s="118">
        <v>0</v>
      </c>
      <c r="AD1260" s="118">
        <v>0</v>
      </c>
      <c r="AE1260" s="118">
        <v>0</v>
      </c>
      <c r="AF1260" s="118">
        <v>0</v>
      </c>
      <c r="AG1260" s="118">
        <v>0</v>
      </c>
      <c r="AH1260" s="118">
        <v>2201188.2000000002</v>
      </c>
      <c r="AI1260" s="118">
        <v>0</v>
      </c>
      <c r="AJ1260" s="118">
        <v>0</v>
      </c>
      <c r="AK1260" s="118">
        <v>0</v>
      </c>
      <c r="AL1260" s="118">
        <v>0</v>
      </c>
      <c r="AM1260" s="118">
        <v>0</v>
      </c>
      <c r="AN1260" s="118">
        <v>0</v>
      </c>
      <c r="AO1260" s="118">
        <v>0</v>
      </c>
      <c r="AP1260" s="118">
        <v>0</v>
      </c>
      <c r="AQ1260" s="118">
        <v>0</v>
      </c>
      <c r="AR1260" s="118">
        <f t="shared" si="57"/>
        <v>0</v>
      </c>
      <c r="AS1260" s="118">
        <f t="shared" si="58"/>
        <v>2201188.2000000002</v>
      </c>
      <c r="AT1260" s="118">
        <f t="shared" si="59"/>
        <v>2201188.2000000002</v>
      </c>
      <c r="AU1260" s="145"/>
    </row>
    <row r="1261" spans="1:47" ht="15" customHeight="1" x14ac:dyDescent="0.3">
      <c r="A1261" s="116" t="s">
        <v>3723</v>
      </c>
      <c r="B1261" s="116" t="s">
        <v>595</v>
      </c>
      <c r="C1261" s="116">
        <v>1</v>
      </c>
      <c r="D1261" s="116" t="s">
        <v>0</v>
      </c>
      <c r="E1261" s="116" t="s">
        <v>2</v>
      </c>
      <c r="F1261" s="116" t="s">
        <v>1393</v>
      </c>
      <c r="G1261" s="116" t="s">
        <v>1401</v>
      </c>
      <c r="H1261" s="116" t="s">
        <v>1402</v>
      </c>
      <c r="I1261" s="116" t="s">
        <v>1403</v>
      </c>
      <c r="J1261" s="116" t="s">
        <v>1404</v>
      </c>
      <c r="K1261" s="116" t="s">
        <v>596</v>
      </c>
      <c r="L1261" s="116" t="s">
        <v>1398</v>
      </c>
      <c r="M1261" s="116" t="s">
        <v>1405</v>
      </c>
      <c r="N1261" s="116">
        <v>1</v>
      </c>
      <c r="O1261" s="116">
        <v>1</v>
      </c>
      <c r="P1261" s="116">
        <v>1</v>
      </c>
      <c r="Q1261" s="116">
        <v>0</v>
      </c>
      <c r="R1261" s="116">
        <v>0</v>
      </c>
      <c r="S1261" s="116">
        <v>1</v>
      </c>
      <c r="T1261" s="116">
        <v>1</v>
      </c>
      <c r="U1261" s="116">
        <v>1</v>
      </c>
      <c r="V1261" s="116">
        <v>0</v>
      </c>
      <c r="W1261" s="84">
        <v>563185.93999999994</v>
      </c>
      <c r="X1261" s="117">
        <v>45656</v>
      </c>
      <c r="Y1261" s="117">
        <v>48212</v>
      </c>
      <c r="Z1261" s="84">
        <v>579521.18999999994</v>
      </c>
      <c r="AA1261" s="116" t="s">
        <v>1406</v>
      </c>
      <c r="AB1261" s="116" t="s">
        <v>1407</v>
      </c>
      <c r="AC1261" s="118">
        <v>0</v>
      </c>
      <c r="AD1261" s="118">
        <v>0</v>
      </c>
      <c r="AE1261" s="118">
        <v>0</v>
      </c>
      <c r="AF1261" s="118">
        <v>0</v>
      </c>
      <c r="AG1261" s="118">
        <v>0</v>
      </c>
      <c r="AH1261" s="118">
        <v>563185.93999999994</v>
      </c>
      <c r="AI1261" s="118">
        <v>0</v>
      </c>
      <c r="AJ1261" s="118">
        <v>0</v>
      </c>
      <c r="AK1261" s="118">
        <v>0</v>
      </c>
      <c r="AL1261" s="118">
        <v>0</v>
      </c>
      <c r="AM1261" s="118">
        <v>0</v>
      </c>
      <c r="AN1261" s="118">
        <v>0</v>
      </c>
      <c r="AO1261" s="118">
        <v>0</v>
      </c>
      <c r="AP1261" s="118">
        <v>0</v>
      </c>
      <c r="AQ1261" s="118">
        <v>0</v>
      </c>
      <c r="AR1261" s="118">
        <f t="shared" si="57"/>
        <v>0</v>
      </c>
      <c r="AS1261" s="118">
        <f t="shared" si="58"/>
        <v>563185.93999999994</v>
      </c>
      <c r="AT1261" s="118">
        <f t="shared" si="59"/>
        <v>563185.93999999994</v>
      </c>
      <c r="AU1261" s="145"/>
    </row>
    <row r="1262" spans="1:47" ht="15" customHeight="1" x14ac:dyDescent="0.3">
      <c r="A1262" s="116" t="s">
        <v>3724</v>
      </c>
      <c r="B1262" s="116" t="s">
        <v>597</v>
      </c>
      <c r="C1262" s="116">
        <v>1</v>
      </c>
      <c r="D1262" s="116" t="s">
        <v>0</v>
      </c>
      <c r="E1262" s="116" t="s">
        <v>2</v>
      </c>
      <c r="F1262" s="116" t="s">
        <v>1393</v>
      </c>
      <c r="G1262" s="116" t="s">
        <v>1401</v>
      </c>
      <c r="H1262" s="116" t="s">
        <v>1402</v>
      </c>
      <c r="I1262" s="116" t="s">
        <v>1403</v>
      </c>
      <c r="J1262" s="116" t="s">
        <v>1404</v>
      </c>
      <c r="K1262" s="116" t="s">
        <v>1388</v>
      </c>
      <c r="L1262" s="116" t="s">
        <v>1398</v>
      </c>
      <c r="M1262" s="116" t="s">
        <v>1405</v>
      </c>
      <c r="N1262" s="116">
        <v>1</v>
      </c>
      <c r="O1262" s="116">
        <v>1</v>
      </c>
      <c r="P1262" s="116">
        <v>1</v>
      </c>
      <c r="Q1262" s="116">
        <v>0</v>
      </c>
      <c r="R1262" s="116">
        <v>0</v>
      </c>
      <c r="S1262" s="116">
        <v>1</v>
      </c>
      <c r="T1262" s="116">
        <v>1</v>
      </c>
      <c r="U1262" s="116">
        <v>1</v>
      </c>
      <c r="V1262" s="116">
        <v>0</v>
      </c>
      <c r="W1262" s="84">
        <v>619496.68000000005</v>
      </c>
      <c r="X1262" s="117">
        <v>45656</v>
      </c>
      <c r="Y1262" s="117">
        <v>48212</v>
      </c>
      <c r="Z1262" s="84">
        <v>563185.93999999994</v>
      </c>
      <c r="AA1262" s="116" t="s">
        <v>1406</v>
      </c>
      <c r="AB1262" s="116" t="s">
        <v>1407</v>
      </c>
      <c r="AC1262" s="118">
        <v>0</v>
      </c>
      <c r="AD1262" s="118">
        <v>0</v>
      </c>
      <c r="AE1262" s="118">
        <v>0</v>
      </c>
      <c r="AF1262" s="118">
        <v>0</v>
      </c>
      <c r="AG1262" s="118">
        <v>0</v>
      </c>
      <c r="AH1262" s="118">
        <v>619496.68000000005</v>
      </c>
      <c r="AI1262" s="118">
        <v>0</v>
      </c>
      <c r="AJ1262" s="118">
        <v>0</v>
      </c>
      <c r="AK1262" s="118">
        <v>0</v>
      </c>
      <c r="AL1262" s="118">
        <v>0</v>
      </c>
      <c r="AM1262" s="118">
        <v>0</v>
      </c>
      <c r="AN1262" s="118">
        <v>0</v>
      </c>
      <c r="AO1262" s="118">
        <v>0</v>
      </c>
      <c r="AP1262" s="118">
        <v>0</v>
      </c>
      <c r="AQ1262" s="118">
        <v>0</v>
      </c>
      <c r="AR1262" s="118">
        <f t="shared" si="57"/>
        <v>0</v>
      </c>
      <c r="AS1262" s="118">
        <f t="shared" si="58"/>
        <v>619496.68000000005</v>
      </c>
      <c r="AT1262" s="118">
        <f t="shared" si="59"/>
        <v>619496.68000000005</v>
      </c>
      <c r="AU1262" s="145"/>
    </row>
    <row r="1263" spans="1:47" ht="15" customHeight="1" x14ac:dyDescent="0.3">
      <c r="A1263" s="116" t="s">
        <v>3725</v>
      </c>
      <c r="B1263" s="116" t="s">
        <v>599</v>
      </c>
      <c r="C1263" s="116">
        <v>1</v>
      </c>
      <c r="D1263" s="116" t="s">
        <v>0</v>
      </c>
      <c r="E1263" s="116" t="s">
        <v>2</v>
      </c>
      <c r="F1263" s="116" t="s">
        <v>1393</v>
      </c>
      <c r="G1263" s="116" t="s">
        <v>1401</v>
      </c>
      <c r="H1263" s="116" t="s">
        <v>1402</v>
      </c>
      <c r="I1263" s="116" t="s">
        <v>1403</v>
      </c>
      <c r="J1263" s="116" t="s">
        <v>1404</v>
      </c>
      <c r="K1263" s="116" t="s">
        <v>600</v>
      </c>
      <c r="L1263" s="116" t="s">
        <v>1398</v>
      </c>
      <c r="M1263" s="116" t="s">
        <v>1405</v>
      </c>
      <c r="N1263" s="116">
        <v>1</v>
      </c>
      <c r="O1263" s="116">
        <v>1</v>
      </c>
      <c r="P1263" s="116">
        <v>1</v>
      </c>
      <c r="Q1263" s="116">
        <v>0</v>
      </c>
      <c r="R1263" s="116">
        <v>0</v>
      </c>
      <c r="S1263" s="116">
        <v>1</v>
      </c>
      <c r="T1263" s="116">
        <v>1</v>
      </c>
      <c r="U1263" s="116">
        <v>1</v>
      </c>
      <c r="V1263" s="116">
        <v>0</v>
      </c>
      <c r="W1263" s="84">
        <v>454230.63</v>
      </c>
      <c r="X1263" s="117">
        <v>45656</v>
      </c>
      <c r="Y1263" s="117">
        <v>49308</v>
      </c>
      <c r="Z1263" s="84">
        <v>946288.8</v>
      </c>
      <c r="AA1263" s="116" t="s">
        <v>1406</v>
      </c>
      <c r="AB1263" s="116" t="s">
        <v>1407</v>
      </c>
      <c r="AC1263" s="118">
        <v>0</v>
      </c>
      <c r="AD1263" s="118">
        <v>0</v>
      </c>
      <c r="AE1263" s="118">
        <v>0</v>
      </c>
      <c r="AF1263" s="118">
        <v>0</v>
      </c>
      <c r="AG1263" s="118">
        <v>0</v>
      </c>
      <c r="AH1263" s="118">
        <v>454230.63</v>
      </c>
      <c r="AI1263" s="118">
        <v>0</v>
      </c>
      <c r="AJ1263" s="118">
        <v>0</v>
      </c>
      <c r="AK1263" s="118">
        <v>0</v>
      </c>
      <c r="AL1263" s="118">
        <v>0</v>
      </c>
      <c r="AM1263" s="118">
        <v>0</v>
      </c>
      <c r="AN1263" s="118">
        <v>0</v>
      </c>
      <c r="AO1263" s="118">
        <v>0</v>
      </c>
      <c r="AP1263" s="118">
        <v>0</v>
      </c>
      <c r="AQ1263" s="118">
        <v>0</v>
      </c>
      <c r="AR1263" s="118">
        <f t="shared" si="57"/>
        <v>0</v>
      </c>
      <c r="AS1263" s="118">
        <f t="shared" si="58"/>
        <v>454230.63</v>
      </c>
      <c r="AT1263" s="118">
        <f t="shared" si="59"/>
        <v>454230.63</v>
      </c>
      <c r="AU1263" s="145"/>
    </row>
    <row r="1264" spans="1:47" ht="15" customHeight="1" x14ac:dyDescent="0.3">
      <c r="A1264" s="116" t="s">
        <v>3726</v>
      </c>
      <c r="B1264" s="116" t="s">
        <v>601</v>
      </c>
      <c r="C1264" s="116">
        <v>1</v>
      </c>
      <c r="D1264" s="116" t="s">
        <v>0</v>
      </c>
      <c r="E1264" s="116" t="s">
        <v>2</v>
      </c>
      <c r="F1264" s="116" t="s">
        <v>1393</v>
      </c>
      <c r="G1264" s="116" t="s">
        <v>1401</v>
      </c>
      <c r="H1264" s="116" t="s">
        <v>1402</v>
      </c>
      <c r="I1264" s="116" t="s">
        <v>1403</v>
      </c>
      <c r="J1264" s="116" t="s">
        <v>1404</v>
      </c>
      <c r="K1264" s="116" t="s">
        <v>1389</v>
      </c>
      <c r="L1264" s="116" t="s">
        <v>1398</v>
      </c>
      <c r="M1264" s="116" t="s">
        <v>1405</v>
      </c>
      <c r="N1264" s="116">
        <v>1</v>
      </c>
      <c r="O1264" s="116">
        <v>1</v>
      </c>
      <c r="P1264" s="116">
        <v>1</v>
      </c>
      <c r="Q1264" s="116">
        <v>0</v>
      </c>
      <c r="R1264" s="116">
        <v>0</v>
      </c>
      <c r="S1264" s="116">
        <v>1</v>
      </c>
      <c r="T1264" s="116">
        <v>1</v>
      </c>
      <c r="U1264" s="116">
        <v>1</v>
      </c>
      <c r="V1264" s="116">
        <v>0</v>
      </c>
      <c r="W1264" s="84">
        <v>2065011.29</v>
      </c>
      <c r="X1264" s="117">
        <v>45656</v>
      </c>
      <c r="Y1264" s="117">
        <v>49308</v>
      </c>
      <c r="Z1264" s="84">
        <v>425412.64</v>
      </c>
      <c r="AA1264" s="116" t="s">
        <v>1406</v>
      </c>
      <c r="AB1264" s="116" t="s">
        <v>1407</v>
      </c>
      <c r="AC1264" s="118">
        <v>0</v>
      </c>
      <c r="AD1264" s="118">
        <v>0</v>
      </c>
      <c r="AE1264" s="118">
        <v>0</v>
      </c>
      <c r="AF1264" s="118">
        <v>0</v>
      </c>
      <c r="AG1264" s="118">
        <v>0</v>
      </c>
      <c r="AH1264" s="118">
        <v>2065011.29</v>
      </c>
      <c r="AI1264" s="118">
        <v>0</v>
      </c>
      <c r="AJ1264" s="118">
        <v>0</v>
      </c>
      <c r="AK1264" s="118">
        <v>0</v>
      </c>
      <c r="AL1264" s="118">
        <v>0</v>
      </c>
      <c r="AM1264" s="118">
        <v>0</v>
      </c>
      <c r="AN1264" s="118">
        <v>0</v>
      </c>
      <c r="AO1264" s="118">
        <v>0</v>
      </c>
      <c r="AP1264" s="118">
        <v>0</v>
      </c>
      <c r="AQ1264" s="118">
        <v>0</v>
      </c>
      <c r="AR1264" s="118">
        <f t="shared" si="57"/>
        <v>0</v>
      </c>
      <c r="AS1264" s="118">
        <f t="shared" si="58"/>
        <v>2065011.29</v>
      </c>
      <c r="AT1264" s="118">
        <f t="shared" si="59"/>
        <v>2065011.29</v>
      </c>
      <c r="AU1264" s="145"/>
    </row>
    <row r="1265" spans="1:47" ht="15" customHeight="1" x14ac:dyDescent="0.3">
      <c r="A1265" s="116" t="s">
        <v>3727</v>
      </c>
      <c r="B1265" s="116" t="s">
        <v>603</v>
      </c>
      <c r="C1265" s="116">
        <v>1</v>
      </c>
      <c r="D1265" s="116" t="s">
        <v>0</v>
      </c>
      <c r="E1265" s="116" t="s">
        <v>2</v>
      </c>
      <c r="F1265" s="116" t="s">
        <v>1393</v>
      </c>
      <c r="G1265" s="116" t="s">
        <v>1401</v>
      </c>
      <c r="H1265" s="116" t="s">
        <v>1402</v>
      </c>
      <c r="I1265" s="116" t="s">
        <v>1403</v>
      </c>
      <c r="J1265" s="116" t="s">
        <v>1404</v>
      </c>
      <c r="K1265" s="116" t="s">
        <v>604</v>
      </c>
      <c r="L1265" s="116" t="s">
        <v>1398</v>
      </c>
      <c r="M1265" s="116" t="s">
        <v>1405</v>
      </c>
      <c r="N1265" s="116">
        <v>1</v>
      </c>
      <c r="O1265" s="116">
        <v>1</v>
      </c>
      <c r="P1265" s="116">
        <v>1</v>
      </c>
      <c r="Q1265" s="116">
        <v>0</v>
      </c>
      <c r="R1265" s="116">
        <v>0</v>
      </c>
      <c r="S1265" s="116">
        <v>1</v>
      </c>
      <c r="T1265" s="116">
        <v>1</v>
      </c>
      <c r="U1265" s="116">
        <v>1</v>
      </c>
      <c r="V1265" s="116">
        <v>0</v>
      </c>
      <c r="W1265" s="84">
        <v>417763.9</v>
      </c>
      <c r="X1265" s="117">
        <v>45656</v>
      </c>
      <c r="Y1265" s="117">
        <v>49308</v>
      </c>
      <c r="Z1265" s="84">
        <v>417763.9</v>
      </c>
      <c r="AA1265" s="116" t="s">
        <v>1406</v>
      </c>
      <c r="AB1265" s="116" t="s">
        <v>1407</v>
      </c>
      <c r="AC1265" s="118">
        <v>0</v>
      </c>
      <c r="AD1265" s="118">
        <v>0</v>
      </c>
      <c r="AE1265" s="118">
        <v>0</v>
      </c>
      <c r="AF1265" s="118">
        <v>0</v>
      </c>
      <c r="AG1265" s="118">
        <v>0</v>
      </c>
      <c r="AH1265" s="118">
        <v>417763.9</v>
      </c>
      <c r="AI1265" s="118">
        <v>0</v>
      </c>
      <c r="AJ1265" s="118">
        <v>0</v>
      </c>
      <c r="AK1265" s="118">
        <v>0</v>
      </c>
      <c r="AL1265" s="118">
        <v>0</v>
      </c>
      <c r="AM1265" s="118">
        <v>0</v>
      </c>
      <c r="AN1265" s="118">
        <v>0</v>
      </c>
      <c r="AO1265" s="118">
        <v>0</v>
      </c>
      <c r="AP1265" s="118">
        <v>0</v>
      </c>
      <c r="AQ1265" s="118">
        <v>0</v>
      </c>
      <c r="AR1265" s="118">
        <f t="shared" si="57"/>
        <v>0</v>
      </c>
      <c r="AS1265" s="118">
        <f t="shared" si="58"/>
        <v>417763.9</v>
      </c>
      <c r="AT1265" s="118">
        <f t="shared" si="59"/>
        <v>417763.9</v>
      </c>
      <c r="AU1265" s="145"/>
    </row>
    <row r="1266" spans="1:47" ht="15" customHeight="1" x14ac:dyDescent="0.3">
      <c r="A1266" s="116" t="s">
        <v>3728</v>
      </c>
      <c r="B1266" s="116" t="s">
        <v>1464</v>
      </c>
      <c r="C1266" s="116">
        <v>1</v>
      </c>
      <c r="D1266" s="116" t="s">
        <v>0</v>
      </c>
      <c r="E1266" s="116" t="s">
        <v>2</v>
      </c>
      <c r="F1266" s="116" t="s">
        <v>1393</v>
      </c>
      <c r="G1266" s="116" t="s">
        <v>1408</v>
      </c>
      <c r="H1266" s="116" t="s">
        <v>1409</v>
      </c>
      <c r="I1266" s="116" t="s">
        <v>1410</v>
      </c>
      <c r="J1266" s="116" t="s">
        <v>4601</v>
      </c>
      <c r="K1266" s="116" t="s">
        <v>611</v>
      </c>
      <c r="L1266" s="116" t="s">
        <v>1398</v>
      </c>
      <c r="M1266" s="116" t="s">
        <v>1405</v>
      </c>
      <c r="N1266" s="116">
        <v>1</v>
      </c>
      <c r="O1266" s="116">
        <v>1</v>
      </c>
      <c r="P1266" s="116">
        <v>1</v>
      </c>
      <c r="Q1266" s="116">
        <v>1</v>
      </c>
      <c r="R1266" s="116">
        <v>1</v>
      </c>
      <c r="S1266" s="116">
        <v>1</v>
      </c>
      <c r="T1266" s="116">
        <v>0</v>
      </c>
      <c r="U1266" s="116">
        <v>0</v>
      </c>
      <c r="V1266" s="116">
        <v>0</v>
      </c>
      <c r="W1266" s="84">
        <v>9000000</v>
      </c>
      <c r="X1266" s="117">
        <v>45623</v>
      </c>
      <c r="Y1266" s="117">
        <v>46718</v>
      </c>
      <c r="Z1266" s="84">
        <v>9000000</v>
      </c>
      <c r="AA1266" s="116" t="s">
        <v>1406</v>
      </c>
      <c r="AB1266" s="116" t="s">
        <v>1407</v>
      </c>
      <c r="AC1266" s="118">
        <v>0</v>
      </c>
      <c r="AD1266" s="118">
        <v>9000000</v>
      </c>
      <c r="AE1266" s="118">
        <v>0</v>
      </c>
      <c r="AF1266" s="118">
        <v>0</v>
      </c>
      <c r="AG1266" s="118">
        <v>0</v>
      </c>
      <c r="AH1266" s="118">
        <v>0</v>
      </c>
      <c r="AI1266" s="118">
        <v>0</v>
      </c>
      <c r="AJ1266" s="118">
        <v>0</v>
      </c>
      <c r="AK1266" s="118">
        <v>0</v>
      </c>
      <c r="AL1266" s="118">
        <v>0</v>
      </c>
      <c r="AM1266" s="118">
        <v>0</v>
      </c>
      <c r="AN1266" s="118">
        <v>0</v>
      </c>
      <c r="AO1266" s="118">
        <v>0</v>
      </c>
      <c r="AP1266" s="118">
        <v>0</v>
      </c>
      <c r="AQ1266" s="118">
        <v>0</v>
      </c>
      <c r="AR1266" s="118">
        <f t="shared" si="57"/>
        <v>9000000</v>
      </c>
      <c r="AS1266" s="118">
        <f t="shared" si="58"/>
        <v>0</v>
      </c>
      <c r="AT1266" s="118">
        <f t="shared" si="59"/>
        <v>9000000</v>
      </c>
      <c r="AU1266" s="145"/>
    </row>
    <row r="1267" spans="1:47" ht="15" customHeight="1" x14ac:dyDescent="0.3">
      <c r="A1267" s="116" t="s">
        <v>3729</v>
      </c>
      <c r="B1267" s="116" t="s">
        <v>1465</v>
      </c>
      <c r="C1267" s="116">
        <v>1</v>
      </c>
      <c r="D1267" s="116" t="s">
        <v>0</v>
      </c>
      <c r="E1267" s="116" t="s">
        <v>2</v>
      </c>
      <c r="F1267" s="116" t="s">
        <v>1393</v>
      </c>
      <c r="G1267" s="116" t="s">
        <v>1408</v>
      </c>
      <c r="H1267" s="116" t="s">
        <v>1409</v>
      </c>
      <c r="I1267" s="116" t="s">
        <v>1410</v>
      </c>
      <c r="J1267" s="116" t="s">
        <v>4601</v>
      </c>
      <c r="K1267" s="116" t="s">
        <v>611</v>
      </c>
      <c r="L1267" s="116" t="s">
        <v>1398</v>
      </c>
      <c r="M1267" s="116" t="s">
        <v>1405</v>
      </c>
      <c r="N1267" s="116">
        <v>1</v>
      </c>
      <c r="O1267" s="116">
        <v>1</v>
      </c>
      <c r="P1267" s="116">
        <v>1</v>
      </c>
      <c r="Q1267" s="116">
        <v>1</v>
      </c>
      <c r="R1267" s="116">
        <v>1</v>
      </c>
      <c r="S1267" s="116">
        <v>1</v>
      </c>
      <c r="T1267" s="116">
        <v>0</v>
      </c>
      <c r="U1267" s="116">
        <v>0</v>
      </c>
      <c r="V1267" s="116">
        <v>0</v>
      </c>
      <c r="W1267" s="84">
        <v>6000000</v>
      </c>
      <c r="X1267" s="117">
        <v>45623</v>
      </c>
      <c r="Y1267" s="117">
        <v>46718</v>
      </c>
      <c r="Z1267" s="84">
        <v>6000000</v>
      </c>
      <c r="AA1267" s="116" t="s">
        <v>1406</v>
      </c>
      <c r="AB1267" s="116" t="s">
        <v>1407</v>
      </c>
      <c r="AC1267" s="118">
        <v>0</v>
      </c>
      <c r="AD1267" s="118">
        <v>6000000</v>
      </c>
      <c r="AE1267" s="118">
        <v>0</v>
      </c>
      <c r="AF1267" s="118">
        <v>0</v>
      </c>
      <c r="AG1267" s="118">
        <v>0</v>
      </c>
      <c r="AH1267" s="118">
        <v>0</v>
      </c>
      <c r="AI1267" s="118">
        <v>0</v>
      </c>
      <c r="AJ1267" s="118">
        <v>0</v>
      </c>
      <c r="AK1267" s="118">
        <v>0</v>
      </c>
      <c r="AL1267" s="118">
        <v>0</v>
      </c>
      <c r="AM1267" s="118">
        <v>0</v>
      </c>
      <c r="AN1267" s="118">
        <v>0</v>
      </c>
      <c r="AO1267" s="118">
        <v>0</v>
      </c>
      <c r="AP1267" s="118">
        <v>0</v>
      </c>
      <c r="AQ1267" s="118">
        <v>0</v>
      </c>
      <c r="AR1267" s="118">
        <f t="shared" si="57"/>
        <v>6000000</v>
      </c>
      <c r="AS1267" s="118">
        <f t="shared" si="58"/>
        <v>0</v>
      </c>
      <c r="AT1267" s="118">
        <f t="shared" si="59"/>
        <v>6000000</v>
      </c>
      <c r="AU1267" s="145"/>
    </row>
    <row r="1268" spans="1:47" ht="15" customHeight="1" x14ac:dyDescent="0.3">
      <c r="A1268" s="116" t="s">
        <v>3730</v>
      </c>
      <c r="B1268" s="116" t="s">
        <v>1466</v>
      </c>
      <c r="C1268" s="116">
        <v>1</v>
      </c>
      <c r="D1268" s="116" t="s">
        <v>0</v>
      </c>
      <c r="E1268" s="116" t="s">
        <v>2</v>
      </c>
      <c r="F1268" s="116" t="s">
        <v>1393</v>
      </c>
      <c r="G1268" s="116" t="s">
        <v>1408</v>
      </c>
      <c r="H1268" s="116" t="s">
        <v>1409</v>
      </c>
      <c r="I1268" s="116" t="s">
        <v>1410</v>
      </c>
      <c r="J1268" s="116" t="s">
        <v>4601</v>
      </c>
      <c r="K1268" s="116" t="s">
        <v>611</v>
      </c>
      <c r="L1268" s="116" t="s">
        <v>1398</v>
      </c>
      <c r="M1268" s="116" t="s">
        <v>1405</v>
      </c>
      <c r="N1268" s="116">
        <v>1</v>
      </c>
      <c r="O1268" s="116">
        <v>1</v>
      </c>
      <c r="P1268" s="116">
        <v>1</v>
      </c>
      <c r="Q1268" s="116">
        <v>1</v>
      </c>
      <c r="R1268" s="116">
        <v>1</v>
      </c>
      <c r="S1268" s="116">
        <v>1</v>
      </c>
      <c r="T1268" s="116">
        <v>0</v>
      </c>
      <c r="U1268" s="116">
        <v>0</v>
      </c>
      <c r="V1268" s="116">
        <v>0</v>
      </c>
      <c r="W1268" s="84">
        <v>7500000</v>
      </c>
      <c r="X1268" s="117">
        <v>45623</v>
      </c>
      <c r="Y1268" s="117">
        <v>46718</v>
      </c>
      <c r="Z1268" s="84">
        <v>7500000</v>
      </c>
      <c r="AA1268" s="116" t="s">
        <v>1406</v>
      </c>
      <c r="AB1268" s="116" t="s">
        <v>1407</v>
      </c>
      <c r="AC1268" s="118">
        <v>0</v>
      </c>
      <c r="AD1268" s="118">
        <v>7500000</v>
      </c>
      <c r="AE1268" s="118">
        <v>0</v>
      </c>
      <c r="AF1268" s="118">
        <v>0</v>
      </c>
      <c r="AG1268" s="118">
        <v>0</v>
      </c>
      <c r="AH1268" s="118">
        <v>0</v>
      </c>
      <c r="AI1268" s="118">
        <v>0</v>
      </c>
      <c r="AJ1268" s="118">
        <v>0</v>
      </c>
      <c r="AK1268" s="118">
        <v>0</v>
      </c>
      <c r="AL1268" s="118">
        <v>0</v>
      </c>
      <c r="AM1268" s="118">
        <v>0</v>
      </c>
      <c r="AN1268" s="118">
        <v>0</v>
      </c>
      <c r="AO1268" s="118">
        <v>0</v>
      </c>
      <c r="AP1268" s="118">
        <v>0</v>
      </c>
      <c r="AQ1268" s="118">
        <v>0</v>
      </c>
      <c r="AR1268" s="118">
        <f t="shared" si="57"/>
        <v>7500000</v>
      </c>
      <c r="AS1268" s="118">
        <f t="shared" si="58"/>
        <v>0</v>
      </c>
      <c r="AT1268" s="118">
        <f t="shared" si="59"/>
        <v>7500000</v>
      </c>
      <c r="AU1268" s="145"/>
    </row>
    <row r="1269" spans="1:47" ht="15" customHeight="1" x14ac:dyDescent="0.3">
      <c r="A1269" s="116" t="s">
        <v>3731</v>
      </c>
      <c r="B1269" s="116" t="s">
        <v>1467</v>
      </c>
      <c r="C1269" s="116">
        <v>1</v>
      </c>
      <c r="D1269" s="116" t="s">
        <v>0</v>
      </c>
      <c r="E1269" s="116" t="s">
        <v>2</v>
      </c>
      <c r="F1269" s="116" t="s">
        <v>1393</v>
      </c>
      <c r="G1269" s="116" t="s">
        <v>1408</v>
      </c>
      <c r="H1269" s="116" t="s">
        <v>1409</v>
      </c>
      <c r="I1269" s="116" t="s">
        <v>1410</v>
      </c>
      <c r="J1269" s="116" t="s">
        <v>4601</v>
      </c>
      <c r="K1269" s="116" t="s">
        <v>611</v>
      </c>
      <c r="L1269" s="116" t="s">
        <v>1398</v>
      </c>
      <c r="M1269" s="116" t="s">
        <v>1405</v>
      </c>
      <c r="N1269" s="116">
        <v>1</v>
      </c>
      <c r="O1269" s="116">
        <v>1</v>
      </c>
      <c r="P1269" s="116">
        <v>1</v>
      </c>
      <c r="Q1269" s="116">
        <v>1</v>
      </c>
      <c r="R1269" s="116">
        <v>1</v>
      </c>
      <c r="S1269" s="116">
        <v>1</v>
      </c>
      <c r="T1269" s="116">
        <v>0</v>
      </c>
      <c r="U1269" s="116">
        <v>0</v>
      </c>
      <c r="V1269" s="116">
        <v>0</v>
      </c>
      <c r="W1269" s="84">
        <v>25800000</v>
      </c>
      <c r="X1269" s="117">
        <v>45623</v>
      </c>
      <c r="Y1269" s="117">
        <v>46718</v>
      </c>
      <c r="Z1269" s="84">
        <v>25800000</v>
      </c>
      <c r="AA1269" s="116" t="s">
        <v>1406</v>
      </c>
      <c r="AB1269" s="116" t="s">
        <v>1407</v>
      </c>
      <c r="AC1269" s="118">
        <v>0</v>
      </c>
      <c r="AD1269" s="118">
        <v>25800000</v>
      </c>
      <c r="AE1269" s="118">
        <v>0</v>
      </c>
      <c r="AF1269" s="118">
        <v>0</v>
      </c>
      <c r="AG1269" s="118">
        <v>0</v>
      </c>
      <c r="AH1269" s="118">
        <v>0</v>
      </c>
      <c r="AI1269" s="118">
        <v>0</v>
      </c>
      <c r="AJ1269" s="118">
        <v>0</v>
      </c>
      <c r="AK1269" s="118">
        <v>0</v>
      </c>
      <c r="AL1269" s="118">
        <v>0</v>
      </c>
      <c r="AM1269" s="118">
        <v>0</v>
      </c>
      <c r="AN1269" s="118">
        <v>0</v>
      </c>
      <c r="AO1269" s="118">
        <v>0</v>
      </c>
      <c r="AP1269" s="118">
        <v>0</v>
      </c>
      <c r="AQ1269" s="118">
        <v>0</v>
      </c>
      <c r="AR1269" s="118">
        <f t="shared" si="57"/>
        <v>25800000</v>
      </c>
      <c r="AS1269" s="118">
        <f t="shared" si="58"/>
        <v>0</v>
      </c>
      <c r="AT1269" s="118">
        <f t="shared" si="59"/>
        <v>25800000</v>
      </c>
      <c r="AU1269" s="145"/>
    </row>
    <row r="1270" spans="1:47" ht="15" customHeight="1" x14ac:dyDescent="0.3">
      <c r="A1270" s="116" t="s">
        <v>3732</v>
      </c>
      <c r="B1270" s="116" t="s">
        <v>1468</v>
      </c>
      <c r="C1270" s="116">
        <v>1</v>
      </c>
      <c r="D1270" s="116" t="s">
        <v>0</v>
      </c>
      <c r="E1270" s="116" t="s">
        <v>2</v>
      </c>
      <c r="F1270" s="116" t="s">
        <v>1393</v>
      </c>
      <c r="G1270" s="116" t="s">
        <v>1408</v>
      </c>
      <c r="H1270" s="116" t="s">
        <v>1409</v>
      </c>
      <c r="I1270" s="116" t="s">
        <v>1410</v>
      </c>
      <c r="J1270" s="116" t="s">
        <v>4601</v>
      </c>
      <c r="K1270" s="116" t="s">
        <v>611</v>
      </c>
      <c r="L1270" s="116" t="s">
        <v>1398</v>
      </c>
      <c r="M1270" s="116" t="s">
        <v>1405</v>
      </c>
      <c r="N1270" s="116">
        <v>1</v>
      </c>
      <c r="O1270" s="116">
        <v>1</v>
      </c>
      <c r="P1270" s="116">
        <v>1</v>
      </c>
      <c r="Q1270" s="116">
        <v>1</v>
      </c>
      <c r="R1270" s="116">
        <v>1</v>
      </c>
      <c r="S1270" s="116">
        <v>1</v>
      </c>
      <c r="T1270" s="116">
        <v>0</v>
      </c>
      <c r="U1270" s="116">
        <v>0</v>
      </c>
      <c r="V1270" s="116">
        <v>0</v>
      </c>
      <c r="W1270" s="84">
        <v>17200000</v>
      </c>
      <c r="X1270" s="117">
        <v>45623</v>
      </c>
      <c r="Y1270" s="117">
        <v>46718</v>
      </c>
      <c r="Z1270" s="84">
        <v>17200000</v>
      </c>
      <c r="AA1270" s="116" t="s">
        <v>1406</v>
      </c>
      <c r="AB1270" s="116" t="s">
        <v>1407</v>
      </c>
      <c r="AC1270" s="118">
        <v>0</v>
      </c>
      <c r="AD1270" s="118">
        <v>17200000</v>
      </c>
      <c r="AE1270" s="118">
        <v>0</v>
      </c>
      <c r="AF1270" s="118">
        <v>0</v>
      </c>
      <c r="AG1270" s="118">
        <v>0</v>
      </c>
      <c r="AH1270" s="118">
        <v>0</v>
      </c>
      <c r="AI1270" s="118">
        <v>0</v>
      </c>
      <c r="AJ1270" s="118">
        <v>0</v>
      </c>
      <c r="AK1270" s="118">
        <v>0</v>
      </c>
      <c r="AL1270" s="118">
        <v>0</v>
      </c>
      <c r="AM1270" s="118">
        <v>0</v>
      </c>
      <c r="AN1270" s="118">
        <v>0</v>
      </c>
      <c r="AO1270" s="118">
        <v>0</v>
      </c>
      <c r="AP1270" s="118">
        <v>0</v>
      </c>
      <c r="AQ1270" s="118">
        <v>0</v>
      </c>
      <c r="AR1270" s="118">
        <f t="shared" si="57"/>
        <v>17200000</v>
      </c>
      <c r="AS1270" s="118">
        <f t="shared" si="58"/>
        <v>0</v>
      </c>
      <c r="AT1270" s="118">
        <f t="shared" si="59"/>
        <v>17200000</v>
      </c>
      <c r="AU1270" s="145"/>
    </row>
    <row r="1271" spans="1:47" ht="15" customHeight="1" x14ac:dyDescent="0.3">
      <c r="A1271" s="116" t="s">
        <v>3733</v>
      </c>
      <c r="B1271" s="116" t="s">
        <v>1469</v>
      </c>
      <c r="C1271" s="116">
        <v>1</v>
      </c>
      <c r="D1271" s="116" t="s">
        <v>0</v>
      </c>
      <c r="E1271" s="116" t="s">
        <v>2</v>
      </c>
      <c r="F1271" s="116" t="s">
        <v>1393</v>
      </c>
      <c r="G1271" s="116" t="s">
        <v>323</v>
      </c>
      <c r="H1271" s="116" t="s">
        <v>1402</v>
      </c>
      <c r="I1271" s="116" t="s">
        <v>1403</v>
      </c>
      <c r="J1271" s="116" t="s">
        <v>1404</v>
      </c>
      <c r="K1271" s="116" t="s">
        <v>549</v>
      </c>
      <c r="L1271" s="116" t="s">
        <v>1398</v>
      </c>
      <c r="M1271" s="116" t="s">
        <v>1405</v>
      </c>
      <c r="N1271" s="116">
        <v>1</v>
      </c>
      <c r="O1271" s="116">
        <v>1</v>
      </c>
      <c r="P1271" s="116">
        <v>1</v>
      </c>
      <c r="Q1271" s="116">
        <v>0</v>
      </c>
      <c r="R1271" s="116">
        <v>0</v>
      </c>
      <c r="S1271" s="116">
        <v>1</v>
      </c>
      <c r="T1271" s="116">
        <v>1</v>
      </c>
      <c r="U1271" s="116">
        <v>1</v>
      </c>
      <c r="V1271" s="116">
        <v>0</v>
      </c>
      <c r="W1271" s="84">
        <v>200000000</v>
      </c>
      <c r="X1271" s="117">
        <v>45636</v>
      </c>
      <c r="Y1271" s="117">
        <v>48192</v>
      </c>
      <c r="Z1271" s="84">
        <v>200000000</v>
      </c>
      <c r="AA1271" s="116" t="s">
        <v>1406</v>
      </c>
      <c r="AB1271" s="116" t="s">
        <v>1407</v>
      </c>
      <c r="AC1271" s="118">
        <v>0</v>
      </c>
      <c r="AD1271" s="118">
        <v>0</v>
      </c>
      <c r="AE1271" s="118">
        <v>0</v>
      </c>
      <c r="AF1271" s="118">
        <v>0</v>
      </c>
      <c r="AG1271" s="118">
        <v>0</v>
      </c>
      <c r="AH1271" s="118">
        <v>200000000</v>
      </c>
      <c r="AI1271" s="118">
        <v>0</v>
      </c>
      <c r="AJ1271" s="118">
        <v>0</v>
      </c>
      <c r="AK1271" s="118">
        <v>0</v>
      </c>
      <c r="AL1271" s="118">
        <v>0</v>
      </c>
      <c r="AM1271" s="118">
        <v>0</v>
      </c>
      <c r="AN1271" s="118">
        <v>0</v>
      </c>
      <c r="AO1271" s="118">
        <v>0</v>
      </c>
      <c r="AP1271" s="118">
        <v>0</v>
      </c>
      <c r="AQ1271" s="118">
        <v>0</v>
      </c>
      <c r="AR1271" s="118">
        <f t="shared" si="57"/>
        <v>0</v>
      </c>
      <c r="AS1271" s="118">
        <f t="shared" si="58"/>
        <v>200000000</v>
      </c>
      <c r="AT1271" s="118">
        <f t="shared" si="59"/>
        <v>200000000</v>
      </c>
      <c r="AU1271" s="145"/>
    </row>
    <row r="1272" spans="1:47" ht="15" customHeight="1" x14ac:dyDescent="0.3">
      <c r="A1272" s="116" t="s">
        <v>3734</v>
      </c>
      <c r="B1272" s="116" t="s">
        <v>1470</v>
      </c>
      <c r="C1272" s="116">
        <v>1</v>
      </c>
      <c r="D1272" s="116" t="s">
        <v>0</v>
      </c>
      <c r="E1272" s="116" t="s">
        <v>2</v>
      </c>
      <c r="F1272" s="116" t="s">
        <v>1393</v>
      </c>
      <c r="G1272" s="116" t="s">
        <v>1408</v>
      </c>
      <c r="H1272" s="116" t="s">
        <v>1409</v>
      </c>
      <c r="I1272" s="116" t="s">
        <v>1410</v>
      </c>
      <c r="J1272" s="116" t="s">
        <v>4601</v>
      </c>
      <c r="K1272" s="116" t="s">
        <v>611</v>
      </c>
      <c r="L1272" s="116" t="s">
        <v>1398</v>
      </c>
      <c r="M1272" s="116" t="s">
        <v>1405</v>
      </c>
      <c r="N1272" s="116">
        <v>1</v>
      </c>
      <c r="O1272" s="116">
        <v>1</v>
      </c>
      <c r="P1272" s="116">
        <v>1</v>
      </c>
      <c r="Q1272" s="116">
        <v>1</v>
      </c>
      <c r="R1272" s="116">
        <v>1</v>
      </c>
      <c r="S1272" s="116">
        <v>1</v>
      </c>
      <c r="T1272" s="116">
        <v>0</v>
      </c>
      <c r="U1272" s="116">
        <v>0</v>
      </c>
      <c r="V1272" s="116">
        <v>0</v>
      </c>
      <c r="W1272" s="84">
        <v>15000000</v>
      </c>
      <c r="X1272" s="117">
        <v>45684</v>
      </c>
      <c r="Y1272" s="117">
        <v>46779</v>
      </c>
      <c r="Z1272" s="84">
        <v>15000000</v>
      </c>
      <c r="AA1272" s="116" t="s">
        <v>1406</v>
      </c>
      <c r="AB1272" s="116" t="s">
        <v>1407</v>
      </c>
      <c r="AC1272" s="118">
        <v>0</v>
      </c>
      <c r="AD1272" s="118">
        <v>0</v>
      </c>
      <c r="AE1272" s="118">
        <v>15000000</v>
      </c>
      <c r="AF1272" s="118">
        <v>0</v>
      </c>
      <c r="AG1272" s="118">
        <v>0</v>
      </c>
      <c r="AH1272" s="118">
        <v>0</v>
      </c>
      <c r="AI1272" s="118">
        <v>0</v>
      </c>
      <c r="AJ1272" s="118">
        <v>0</v>
      </c>
      <c r="AK1272" s="118">
        <v>0</v>
      </c>
      <c r="AL1272" s="118">
        <v>0</v>
      </c>
      <c r="AM1272" s="118">
        <v>0</v>
      </c>
      <c r="AN1272" s="118">
        <v>0</v>
      </c>
      <c r="AO1272" s="118">
        <v>0</v>
      </c>
      <c r="AP1272" s="118">
        <v>0</v>
      </c>
      <c r="AQ1272" s="118">
        <v>0</v>
      </c>
      <c r="AR1272" s="118">
        <f t="shared" si="57"/>
        <v>0</v>
      </c>
      <c r="AS1272" s="118">
        <f t="shared" si="58"/>
        <v>15000000</v>
      </c>
      <c r="AT1272" s="118">
        <f t="shared" si="59"/>
        <v>15000000</v>
      </c>
      <c r="AU1272" s="145"/>
    </row>
    <row r="1273" spans="1:47" ht="15" customHeight="1" x14ac:dyDescent="0.3">
      <c r="A1273" s="116" t="s">
        <v>3735</v>
      </c>
      <c r="B1273" s="116" t="s">
        <v>1471</v>
      </c>
      <c r="C1273" s="116">
        <v>1</v>
      </c>
      <c r="D1273" s="116" t="s">
        <v>0</v>
      </c>
      <c r="E1273" s="116" t="s">
        <v>2</v>
      </c>
      <c r="F1273" s="116" t="s">
        <v>1393</v>
      </c>
      <c r="G1273" s="116" t="s">
        <v>1408</v>
      </c>
      <c r="H1273" s="116" t="s">
        <v>1409</v>
      </c>
      <c r="I1273" s="116" t="s">
        <v>1410</v>
      </c>
      <c r="J1273" s="116" t="s">
        <v>4601</v>
      </c>
      <c r="K1273" s="116" t="s">
        <v>611</v>
      </c>
      <c r="L1273" s="116" t="s">
        <v>1398</v>
      </c>
      <c r="M1273" s="116" t="s">
        <v>1405</v>
      </c>
      <c r="N1273" s="116">
        <v>1</v>
      </c>
      <c r="O1273" s="116">
        <v>1</v>
      </c>
      <c r="P1273" s="116">
        <v>1</v>
      </c>
      <c r="Q1273" s="116">
        <v>1</v>
      </c>
      <c r="R1273" s="116">
        <v>1</v>
      </c>
      <c r="S1273" s="116">
        <v>1</v>
      </c>
      <c r="T1273" s="116">
        <v>0</v>
      </c>
      <c r="U1273" s="116">
        <v>0</v>
      </c>
      <c r="V1273" s="116">
        <v>0</v>
      </c>
      <c r="W1273" s="84">
        <v>2900000</v>
      </c>
      <c r="X1273" s="117">
        <v>45623</v>
      </c>
      <c r="Y1273" s="117">
        <v>46718</v>
      </c>
      <c r="Z1273" s="84">
        <v>2900000</v>
      </c>
      <c r="AA1273" s="116" t="s">
        <v>1406</v>
      </c>
      <c r="AB1273" s="116" t="s">
        <v>1407</v>
      </c>
      <c r="AC1273" s="118">
        <v>0</v>
      </c>
      <c r="AD1273" s="118">
        <v>2900000</v>
      </c>
      <c r="AE1273" s="118">
        <v>0</v>
      </c>
      <c r="AF1273" s="118">
        <v>0</v>
      </c>
      <c r="AG1273" s="118">
        <v>0</v>
      </c>
      <c r="AH1273" s="118">
        <v>0</v>
      </c>
      <c r="AI1273" s="118">
        <v>0</v>
      </c>
      <c r="AJ1273" s="118">
        <v>0</v>
      </c>
      <c r="AK1273" s="118">
        <v>0</v>
      </c>
      <c r="AL1273" s="118">
        <v>0</v>
      </c>
      <c r="AM1273" s="118">
        <v>0</v>
      </c>
      <c r="AN1273" s="118">
        <v>0</v>
      </c>
      <c r="AO1273" s="118">
        <v>0</v>
      </c>
      <c r="AP1273" s="118">
        <v>0</v>
      </c>
      <c r="AQ1273" s="118">
        <v>0</v>
      </c>
      <c r="AR1273" s="118">
        <f t="shared" si="57"/>
        <v>2900000</v>
      </c>
      <c r="AS1273" s="118">
        <f t="shared" si="58"/>
        <v>0</v>
      </c>
      <c r="AT1273" s="118">
        <f t="shared" si="59"/>
        <v>2900000</v>
      </c>
      <c r="AU1273" s="145"/>
    </row>
    <row r="1274" spans="1:47" ht="15" customHeight="1" x14ac:dyDescent="0.3">
      <c r="A1274" s="116" t="s">
        <v>3736</v>
      </c>
      <c r="B1274" s="116" t="s">
        <v>1472</v>
      </c>
      <c r="C1274" s="116">
        <v>1</v>
      </c>
      <c r="D1274" s="116" t="s">
        <v>0</v>
      </c>
      <c r="E1274" s="116" t="s">
        <v>2</v>
      </c>
      <c r="F1274" s="116" t="s">
        <v>1393</v>
      </c>
      <c r="G1274" s="116" t="s">
        <v>1408</v>
      </c>
      <c r="H1274" s="116" t="s">
        <v>1409</v>
      </c>
      <c r="I1274" s="116" t="s">
        <v>1410</v>
      </c>
      <c r="J1274" s="116" t="s">
        <v>4601</v>
      </c>
      <c r="K1274" s="116" t="s">
        <v>611</v>
      </c>
      <c r="L1274" s="116" t="s">
        <v>1398</v>
      </c>
      <c r="M1274" s="116" t="s">
        <v>1405</v>
      </c>
      <c r="N1274" s="116">
        <v>1</v>
      </c>
      <c r="O1274" s="116">
        <v>1</v>
      </c>
      <c r="P1274" s="116">
        <v>1</v>
      </c>
      <c r="Q1274" s="116">
        <v>1</v>
      </c>
      <c r="R1274" s="116">
        <v>1</v>
      </c>
      <c r="S1274" s="116">
        <v>1</v>
      </c>
      <c r="T1274" s="116">
        <v>0</v>
      </c>
      <c r="U1274" s="116">
        <v>0</v>
      </c>
      <c r="V1274" s="116">
        <v>0</v>
      </c>
      <c r="W1274" s="84">
        <v>1220000</v>
      </c>
      <c r="X1274" s="117">
        <v>45623</v>
      </c>
      <c r="Y1274" s="117">
        <v>46718</v>
      </c>
      <c r="Z1274" s="84">
        <v>1220000</v>
      </c>
      <c r="AA1274" s="116" t="s">
        <v>1406</v>
      </c>
      <c r="AB1274" s="116" t="s">
        <v>1407</v>
      </c>
      <c r="AC1274" s="118">
        <v>0</v>
      </c>
      <c r="AD1274" s="118">
        <v>1220000</v>
      </c>
      <c r="AE1274" s="118">
        <v>0</v>
      </c>
      <c r="AF1274" s="118">
        <v>0</v>
      </c>
      <c r="AG1274" s="118">
        <v>0</v>
      </c>
      <c r="AH1274" s="118">
        <v>0</v>
      </c>
      <c r="AI1274" s="118">
        <v>0</v>
      </c>
      <c r="AJ1274" s="118">
        <v>0</v>
      </c>
      <c r="AK1274" s="118">
        <v>0</v>
      </c>
      <c r="AL1274" s="118">
        <v>0</v>
      </c>
      <c r="AM1274" s="118">
        <v>0</v>
      </c>
      <c r="AN1274" s="118">
        <v>0</v>
      </c>
      <c r="AO1274" s="118">
        <v>0</v>
      </c>
      <c r="AP1274" s="118">
        <v>0</v>
      </c>
      <c r="AQ1274" s="118">
        <v>0</v>
      </c>
      <c r="AR1274" s="118">
        <f t="shared" si="57"/>
        <v>1220000</v>
      </c>
      <c r="AS1274" s="118">
        <f t="shared" si="58"/>
        <v>0</v>
      </c>
      <c r="AT1274" s="118">
        <f t="shared" si="59"/>
        <v>1220000</v>
      </c>
      <c r="AU1274" s="145"/>
    </row>
    <row r="1275" spans="1:47" ht="15" customHeight="1" x14ac:dyDescent="0.3">
      <c r="A1275" s="116" t="s">
        <v>3737</v>
      </c>
      <c r="B1275" s="116" t="s">
        <v>1473</v>
      </c>
      <c r="C1275" s="116">
        <v>1</v>
      </c>
      <c r="D1275" s="116" t="s">
        <v>0</v>
      </c>
      <c r="E1275" s="116" t="s">
        <v>2</v>
      </c>
      <c r="F1275" s="116" t="s">
        <v>1393</v>
      </c>
      <c r="G1275" s="116" t="s">
        <v>1408</v>
      </c>
      <c r="H1275" s="116" t="s">
        <v>1409</v>
      </c>
      <c r="I1275" s="116" t="s">
        <v>1410</v>
      </c>
      <c r="J1275" s="116" t="s">
        <v>4601</v>
      </c>
      <c r="K1275" s="116" t="s">
        <v>611</v>
      </c>
      <c r="L1275" s="116" t="s">
        <v>1398</v>
      </c>
      <c r="M1275" s="116" t="s">
        <v>1405</v>
      </c>
      <c r="N1275" s="116">
        <v>1</v>
      </c>
      <c r="O1275" s="116">
        <v>1</v>
      </c>
      <c r="P1275" s="116">
        <v>1</v>
      </c>
      <c r="Q1275" s="116">
        <v>1</v>
      </c>
      <c r="R1275" s="116">
        <v>1</v>
      </c>
      <c r="S1275" s="116">
        <v>1</v>
      </c>
      <c r="T1275" s="116">
        <v>0</v>
      </c>
      <c r="U1275" s="116">
        <v>0</v>
      </c>
      <c r="V1275" s="116">
        <v>0</v>
      </c>
      <c r="W1275" s="84">
        <v>25000000</v>
      </c>
      <c r="X1275" s="117">
        <v>45684</v>
      </c>
      <c r="Y1275" s="117">
        <v>46779</v>
      </c>
      <c r="Z1275" s="84">
        <v>25000000</v>
      </c>
      <c r="AA1275" s="116" t="s">
        <v>1406</v>
      </c>
      <c r="AB1275" s="116" t="s">
        <v>1407</v>
      </c>
      <c r="AC1275" s="118">
        <v>0</v>
      </c>
      <c r="AD1275" s="118">
        <v>0</v>
      </c>
      <c r="AE1275" s="118">
        <v>25000000</v>
      </c>
      <c r="AF1275" s="118">
        <v>0</v>
      </c>
      <c r="AG1275" s="118">
        <v>0</v>
      </c>
      <c r="AH1275" s="118">
        <v>0</v>
      </c>
      <c r="AI1275" s="118">
        <v>0</v>
      </c>
      <c r="AJ1275" s="118">
        <v>0</v>
      </c>
      <c r="AK1275" s="118">
        <v>0</v>
      </c>
      <c r="AL1275" s="118">
        <v>0</v>
      </c>
      <c r="AM1275" s="118">
        <v>0</v>
      </c>
      <c r="AN1275" s="118">
        <v>0</v>
      </c>
      <c r="AO1275" s="118">
        <v>0</v>
      </c>
      <c r="AP1275" s="118">
        <v>0</v>
      </c>
      <c r="AQ1275" s="118">
        <v>0</v>
      </c>
      <c r="AR1275" s="118">
        <f t="shared" si="57"/>
        <v>0</v>
      </c>
      <c r="AS1275" s="118">
        <f t="shared" si="58"/>
        <v>25000000</v>
      </c>
      <c r="AT1275" s="118">
        <f t="shared" si="59"/>
        <v>25000000</v>
      </c>
      <c r="AU1275" s="145"/>
    </row>
    <row r="1276" spans="1:47" ht="15" customHeight="1" x14ac:dyDescent="0.3">
      <c r="A1276" s="116" t="s">
        <v>3738</v>
      </c>
      <c r="B1276" s="116" t="s">
        <v>1474</v>
      </c>
      <c r="C1276" s="116">
        <v>1</v>
      </c>
      <c r="D1276" s="116" t="s">
        <v>0</v>
      </c>
      <c r="E1276" s="116" t="s">
        <v>2</v>
      </c>
      <c r="F1276" s="116" t="s">
        <v>1393</v>
      </c>
      <c r="G1276" s="116" t="s">
        <v>1408</v>
      </c>
      <c r="H1276" s="116" t="s">
        <v>1409</v>
      </c>
      <c r="I1276" s="116" t="s">
        <v>1410</v>
      </c>
      <c r="J1276" s="116" t="s">
        <v>4601</v>
      </c>
      <c r="K1276" s="116" t="s">
        <v>611</v>
      </c>
      <c r="L1276" s="116" t="s">
        <v>1398</v>
      </c>
      <c r="M1276" s="116" t="s">
        <v>1405</v>
      </c>
      <c r="N1276" s="116">
        <v>1</v>
      </c>
      <c r="O1276" s="116">
        <v>1</v>
      </c>
      <c r="P1276" s="116">
        <v>1</v>
      </c>
      <c r="Q1276" s="116">
        <v>1</v>
      </c>
      <c r="R1276" s="116">
        <v>1</v>
      </c>
      <c r="S1276" s="116">
        <v>1</v>
      </c>
      <c r="T1276" s="116">
        <v>0</v>
      </c>
      <c r="U1276" s="116">
        <v>0</v>
      </c>
      <c r="V1276" s="116">
        <v>0</v>
      </c>
      <c r="W1276" s="84">
        <v>25000000</v>
      </c>
      <c r="X1276" s="117">
        <v>45684</v>
      </c>
      <c r="Y1276" s="117">
        <v>46779</v>
      </c>
      <c r="Z1276" s="84">
        <v>25000000</v>
      </c>
      <c r="AA1276" s="116" t="s">
        <v>1406</v>
      </c>
      <c r="AB1276" s="116" t="s">
        <v>1407</v>
      </c>
      <c r="AC1276" s="118">
        <v>0</v>
      </c>
      <c r="AD1276" s="118">
        <v>0</v>
      </c>
      <c r="AE1276" s="118">
        <v>25000000</v>
      </c>
      <c r="AF1276" s="118">
        <v>0</v>
      </c>
      <c r="AG1276" s="118">
        <v>0</v>
      </c>
      <c r="AH1276" s="118">
        <v>0</v>
      </c>
      <c r="AI1276" s="118">
        <v>0</v>
      </c>
      <c r="AJ1276" s="118">
        <v>0</v>
      </c>
      <c r="AK1276" s="118">
        <v>0</v>
      </c>
      <c r="AL1276" s="118">
        <v>0</v>
      </c>
      <c r="AM1276" s="118">
        <v>0</v>
      </c>
      <c r="AN1276" s="118">
        <v>0</v>
      </c>
      <c r="AO1276" s="118">
        <v>0</v>
      </c>
      <c r="AP1276" s="118">
        <v>0</v>
      </c>
      <c r="AQ1276" s="118">
        <v>0</v>
      </c>
      <c r="AR1276" s="118">
        <f t="shared" si="57"/>
        <v>0</v>
      </c>
      <c r="AS1276" s="118">
        <f t="shared" si="58"/>
        <v>25000000</v>
      </c>
      <c r="AT1276" s="118">
        <f t="shared" si="59"/>
        <v>25000000</v>
      </c>
      <c r="AU1276" s="145"/>
    </row>
    <row r="1277" spans="1:47" ht="15" customHeight="1" x14ac:dyDescent="0.3">
      <c r="A1277" s="116" t="s">
        <v>3739</v>
      </c>
      <c r="B1277" s="116" t="s">
        <v>1475</v>
      </c>
      <c r="C1277" s="116">
        <v>1</v>
      </c>
      <c r="D1277" s="116" t="s">
        <v>0</v>
      </c>
      <c r="E1277" s="116" t="s">
        <v>2</v>
      </c>
      <c r="F1277" s="116" t="s">
        <v>1393</v>
      </c>
      <c r="G1277" s="116" t="s">
        <v>323</v>
      </c>
      <c r="H1277" s="116" t="s">
        <v>1402</v>
      </c>
      <c r="I1277" s="116" t="s">
        <v>1403</v>
      </c>
      <c r="J1277" s="116" t="s">
        <v>1404</v>
      </c>
      <c r="K1277" s="116" t="s">
        <v>549</v>
      </c>
      <c r="L1277" s="116" t="s">
        <v>1398</v>
      </c>
      <c r="M1277" s="116" t="s">
        <v>1405</v>
      </c>
      <c r="N1277" s="116">
        <v>1</v>
      </c>
      <c r="O1277" s="116">
        <v>1</v>
      </c>
      <c r="P1277" s="116">
        <v>1</v>
      </c>
      <c r="Q1277" s="116">
        <v>0</v>
      </c>
      <c r="R1277" s="116">
        <v>0</v>
      </c>
      <c r="S1277" s="116">
        <v>1</v>
      </c>
      <c r="T1277" s="116">
        <v>1</v>
      </c>
      <c r="U1277" s="116">
        <v>1</v>
      </c>
      <c r="V1277" s="116">
        <v>0</v>
      </c>
      <c r="W1277" s="84">
        <v>200000000</v>
      </c>
      <c r="X1277" s="117">
        <v>45636</v>
      </c>
      <c r="Y1277" s="117">
        <v>48192</v>
      </c>
      <c r="Z1277" s="84">
        <v>200000000</v>
      </c>
      <c r="AA1277" s="116" t="s">
        <v>1406</v>
      </c>
      <c r="AB1277" s="116" t="s">
        <v>1407</v>
      </c>
      <c r="AC1277" s="118">
        <v>0</v>
      </c>
      <c r="AD1277" s="118">
        <v>0</v>
      </c>
      <c r="AE1277" s="118">
        <v>0</v>
      </c>
      <c r="AF1277" s="118">
        <v>0</v>
      </c>
      <c r="AG1277" s="118">
        <v>0</v>
      </c>
      <c r="AH1277" s="118">
        <v>200000000</v>
      </c>
      <c r="AI1277" s="118">
        <v>0</v>
      </c>
      <c r="AJ1277" s="118">
        <v>0</v>
      </c>
      <c r="AK1277" s="118">
        <v>0</v>
      </c>
      <c r="AL1277" s="118">
        <v>0</v>
      </c>
      <c r="AM1277" s="118">
        <v>0</v>
      </c>
      <c r="AN1277" s="118">
        <v>0</v>
      </c>
      <c r="AO1277" s="118">
        <v>0</v>
      </c>
      <c r="AP1277" s="118">
        <v>0</v>
      </c>
      <c r="AQ1277" s="118">
        <v>0</v>
      </c>
      <c r="AR1277" s="118">
        <f t="shared" si="57"/>
        <v>0</v>
      </c>
      <c r="AS1277" s="118">
        <f t="shared" si="58"/>
        <v>200000000</v>
      </c>
      <c r="AT1277" s="118">
        <f t="shared" si="59"/>
        <v>200000000</v>
      </c>
      <c r="AU1277" s="145"/>
    </row>
    <row r="1278" spans="1:47" ht="15" customHeight="1" x14ac:dyDescent="0.3">
      <c r="A1278" s="116" t="s">
        <v>3740</v>
      </c>
      <c r="B1278" s="116" t="s">
        <v>1476</v>
      </c>
      <c r="C1278" s="116">
        <v>1</v>
      </c>
      <c r="D1278" s="116" t="s">
        <v>0</v>
      </c>
      <c r="E1278" s="116" t="s">
        <v>2</v>
      </c>
      <c r="F1278" s="116" t="s">
        <v>1393</v>
      </c>
      <c r="G1278" s="116" t="s">
        <v>1408</v>
      </c>
      <c r="H1278" s="116" t="s">
        <v>1409</v>
      </c>
      <c r="I1278" s="116" t="s">
        <v>1410</v>
      </c>
      <c r="J1278" s="116" t="s">
        <v>4601</v>
      </c>
      <c r="K1278" s="116" t="s">
        <v>611</v>
      </c>
      <c r="L1278" s="116" t="s">
        <v>1398</v>
      </c>
      <c r="M1278" s="116" t="s">
        <v>1405</v>
      </c>
      <c r="N1278" s="116">
        <v>1</v>
      </c>
      <c r="O1278" s="116">
        <v>1</v>
      </c>
      <c r="P1278" s="116">
        <v>1</v>
      </c>
      <c r="Q1278" s="116">
        <v>1</v>
      </c>
      <c r="R1278" s="116">
        <v>1</v>
      </c>
      <c r="S1278" s="116">
        <v>1</v>
      </c>
      <c r="T1278" s="116">
        <v>0</v>
      </c>
      <c r="U1278" s="116">
        <v>0</v>
      </c>
      <c r="V1278" s="116">
        <v>0</v>
      </c>
      <c r="W1278" s="84">
        <v>25000000</v>
      </c>
      <c r="X1278" s="117">
        <v>45684</v>
      </c>
      <c r="Y1278" s="117">
        <v>46779</v>
      </c>
      <c r="Z1278" s="84">
        <v>25000000</v>
      </c>
      <c r="AA1278" s="116" t="s">
        <v>1406</v>
      </c>
      <c r="AB1278" s="116" t="s">
        <v>1407</v>
      </c>
      <c r="AC1278" s="118">
        <v>0</v>
      </c>
      <c r="AD1278" s="118">
        <v>0</v>
      </c>
      <c r="AE1278" s="118">
        <v>25000000</v>
      </c>
      <c r="AF1278" s="118">
        <v>0</v>
      </c>
      <c r="AG1278" s="118">
        <v>0</v>
      </c>
      <c r="AH1278" s="118">
        <v>0</v>
      </c>
      <c r="AI1278" s="118">
        <v>0</v>
      </c>
      <c r="AJ1278" s="118">
        <v>0</v>
      </c>
      <c r="AK1278" s="118">
        <v>0</v>
      </c>
      <c r="AL1278" s="118">
        <v>0</v>
      </c>
      <c r="AM1278" s="118">
        <v>0</v>
      </c>
      <c r="AN1278" s="118">
        <v>0</v>
      </c>
      <c r="AO1278" s="118">
        <v>0</v>
      </c>
      <c r="AP1278" s="118">
        <v>0</v>
      </c>
      <c r="AQ1278" s="118">
        <v>0</v>
      </c>
      <c r="AR1278" s="118">
        <f t="shared" si="57"/>
        <v>0</v>
      </c>
      <c r="AS1278" s="118">
        <f t="shared" si="58"/>
        <v>25000000</v>
      </c>
      <c r="AT1278" s="118">
        <f t="shared" si="59"/>
        <v>25000000</v>
      </c>
      <c r="AU1278" s="145"/>
    </row>
    <row r="1279" spans="1:47" ht="15" customHeight="1" x14ac:dyDescent="0.3">
      <c r="A1279" s="116" t="s">
        <v>3741</v>
      </c>
      <c r="B1279" s="116" t="s">
        <v>1477</v>
      </c>
      <c r="C1279" s="116">
        <v>1</v>
      </c>
      <c r="D1279" s="116" t="s">
        <v>0</v>
      </c>
      <c r="E1279" s="116" t="s">
        <v>2</v>
      </c>
      <c r="F1279" s="116" t="s">
        <v>1393</v>
      </c>
      <c r="G1279" s="116" t="s">
        <v>1408</v>
      </c>
      <c r="H1279" s="116" t="s">
        <v>1409</v>
      </c>
      <c r="I1279" s="116" t="s">
        <v>1410</v>
      </c>
      <c r="J1279" s="116" t="s">
        <v>4601</v>
      </c>
      <c r="K1279" s="116" t="s">
        <v>611</v>
      </c>
      <c r="L1279" s="116" t="s">
        <v>1398</v>
      </c>
      <c r="M1279" s="116" t="s">
        <v>1405</v>
      </c>
      <c r="N1279" s="116">
        <v>1</v>
      </c>
      <c r="O1279" s="116">
        <v>1</v>
      </c>
      <c r="P1279" s="116">
        <v>1</v>
      </c>
      <c r="Q1279" s="116">
        <v>1</v>
      </c>
      <c r="R1279" s="116">
        <v>1</v>
      </c>
      <c r="S1279" s="116">
        <v>1</v>
      </c>
      <c r="T1279" s="116">
        <v>0</v>
      </c>
      <c r="U1279" s="116">
        <v>0</v>
      </c>
      <c r="V1279" s="116">
        <v>0</v>
      </c>
      <c r="W1279" s="84">
        <v>10000000</v>
      </c>
      <c r="X1279" s="117">
        <v>45684</v>
      </c>
      <c r="Y1279" s="117">
        <v>46779</v>
      </c>
      <c r="Z1279" s="84">
        <v>10000000</v>
      </c>
      <c r="AA1279" s="116" t="s">
        <v>1406</v>
      </c>
      <c r="AB1279" s="116" t="s">
        <v>1407</v>
      </c>
      <c r="AC1279" s="118">
        <v>0</v>
      </c>
      <c r="AD1279" s="118">
        <v>0</v>
      </c>
      <c r="AE1279" s="118">
        <v>10000000</v>
      </c>
      <c r="AF1279" s="118">
        <v>0</v>
      </c>
      <c r="AG1279" s="118">
        <v>0</v>
      </c>
      <c r="AH1279" s="118">
        <v>0</v>
      </c>
      <c r="AI1279" s="118">
        <v>0</v>
      </c>
      <c r="AJ1279" s="118">
        <v>0</v>
      </c>
      <c r="AK1279" s="118">
        <v>0</v>
      </c>
      <c r="AL1279" s="118">
        <v>0</v>
      </c>
      <c r="AM1279" s="118">
        <v>0</v>
      </c>
      <c r="AN1279" s="118">
        <v>0</v>
      </c>
      <c r="AO1279" s="118">
        <v>0</v>
      </c>
      <c r="AP1279" s="118">
        <v>0</v>
      </c>
      <c r="AQ1279" s="118">
        <v>0</v>
      </c>
      <c r="AR1279" s="118">
        <f t="shared" si="57"/>
        <v>0</v>
      </c>
      <c r="AS1279" s="118">
        <f t="shared" si="58"/>
        <v>10000000</v>
      </c>
      <c r="AT1279" s="118">
        <f t="shared" si="59"/>
        <v>10000000</v>
      </c>
      <c r="AU1279" s="145"/>
    </row>
    <row r="1280" spans="1:47" ht="15" customHeight="1" x14ac:dyDescent="0.3">
      <c r="A1280" s="116" t="s">
        <v>3742</v>
      </c>
      <c r="B1280" s="116" t="s">
        <v>1478</v>
      </c>
      <c r="C1280" s="116">
        <v>1</v>
      </c>
      <c r="D1280" s="116" t="s">
        <v>0</v>
      </c>
      <c r="E1280" s="116" t="s">
        <v>2</v>
      </c>
      <c r="F1280" s="116" t="s">
        <v>1393</v>
      </c>
      <c r="G1280" s="116" t="s">
        <v>1408</v>
      </c>
      <c r="H1280" s="116" t="s">
        <v>1409</v>
      </c>
      <c r="I1280" s="116" t="s">
        <v>1410</v>
      </c>
      <c r="J1280" s="116" t="s">
        <v>4601</v>
      </c>
      <c r="K1280" s="116" t="s">
        <v>611</v>
      </c>
      <c r="L1280" s="116" t="s">
        <v>1398</v>
      </c>
      <c r="M1280" s="116" t="s">
        <v>1405</v>
      </c>
      <c r="N1280" s="116">
        <v>1</v>
      </c>
      <c r="O1280" s="116">
        <v>1</v>
      </c>
      <c r="P1280" s="116">
        <v>1</v>
      </c>
      <c r="Q1280" s="116">
        <v>1</v>
      </c>
      <c r="R1280" s="116">
        <v>1</v>
      </c>
      <c r="S1280" s="116">
        <v>1</v>
      </c>
      <c r="T1280" s="116">
        <v>0</v>
      </c>
      <c r="U1280" s="116">
        <v>0</v>
      </c>
      <c r="V1280" s="116">
        <v>0</v>
      </c>
      <c r="W1280" s="84">
        <v>10000000</v>
      </c>
      <c r="X1280" s="117">
        <v>45684</v>
      </c>
      <c r="Y1280" s="117">
        <v>46779</v>
      </c>
      <c r="Z1280" s="84">
        <v>10000000</v>
      </c>
      <c r="AA1280" s="116" t="s">
        <v>1406</v>
      </c>
      <c r="AB1280" s="116" t="s">
        <v>1407</v>
      </c>
      <c r="AC1280" s="118">
        <v>0</v>
      </c>
      <c r="AD1280" s="118">
        <v>0</v>
      </c>
      <c r="AE1280" s="118">
        <v>10000000</v>
      </c>
      <c r="AF1280" s="118">
        <v>0</v>
      </c>
      <c r="AG1280" s="118">
        <v>0</v>
      </c>
      <c r="AH1280" s="118">
        <v>0</v>
      </c>
      <c r="AI1280" s="118">
        <v>0</v>
      </c>
      <c r="AJ1280" s="118">
        <v>0</v>
      </c>
      <c r="AK1280" s="118">
        <v>0</v>
      </c>
      <c r="AL1280" s="118">
        <v>0</v>
      </c>
      <c r="AM1280" s="118">
        <v>0</v>
      </c>
      <c r="AN1280" s="118">
        <v>0</v>
      </c>
      <c r="AO1280" s="118">
        <v>0</v>
      </c>
      <c r="AP1280" s="118">
        <v>0</v>
      </c>
      <c r="AQ1280" s="118">
        <v>0</v>
      </c>
      <c r="AR1280" s="118">
        <f t="shared" si="57"/>
        <v>0</v>
      </c>
      <c r="AS1280" s="118">
        <f t="shared" si="58"/>
        <v>10000000</v>
      </c>
      <c r="AT1280" s="118">
        <f t="shared" si="59"/>
        <v>10000000</v>
      </c>
      <c r="AU1280" s="145"/>
    </row>
    <row r="1281" spans="1:47" ht="15" customHeight="1" x14ac:dyDescent="0.3">
      <c r="A1281" s="116" t="s">
        <v>3743</v>
      </c>
      <c r="B1281" s="116" t="s">
        <v>1479</v>
      </c>
      <c r="C1281" s="116">
        <v>1</v>
      </c>
      <c r="D1281" s="116" t="s">
        <v>0</v>
      </c>
      <c r="E1281" s="116" t="s">
        <v>2</v>
      </c>
      <c r="F1281" s="116" t="s">
        <v>1393</v>
      </c>
      <c r="G1281" s="116" t="s">
        <v>1408</v>
      </c>
      <c r="H1281" s="116" t="s">
        <v>1409</v>
      </c>
      <c r="I1281" s="116" t="s">
        <v>1410</v>
      </c>
      <c r="J1281" s="116" t="s">
        <v>4601</v>
      </c>
      <c r="K1281" s="116" t="s">
        <v>611</v>
      </c>
      <c r="L1281" s="116" t="s">
        <v>1398</v>
      </c>
      <c r="M1281" s="116" t="s">
        <v>1405</v>
      </c>
      <c r="N1281" s="116">
        <v>1</v>
      </c>
      <c r="O1281" s="116">
        <v>1</v>
      </c>
      <c r="P1281" s="116">
        <v>1</v>
      </c>
      <c r="Q1281" s="116">
        <v>1</v>
      </c>
      <c r="R1281" s="116">
        <v>1</v>
      </c>
      <c r="S1281" s="116">
        <v>1</v>
      </c>
      <c r="T1281" s="116">
        <v>0</v>
      </c>
      <c r="U1281" s="116">
        <v>0</v>
      </c>
      <c r="V1281" s="116">
        <v>0</v>
      </c>
      <c r="W1281" s="84">
        <v>7500000</v>
      </c>
      <c r="X1281" s="117">
        <v>45684</v>
      </c>
      <c r="Y1281" s="117">
        <v>46779</v>
      </c>
      <c r="Z1281" s="84">
        <v>7500000</v>
      </c>
      <c r="AA1281" s="116" t="s">
        <v>1406</v>
      </c>
      <c r="AB1281" s="116" t="s">
        <v>1407</v>
      </c>
      <c r="AC1281" s="118">
        <v>0</v>
      </c>
      <c r="AD1281" s="118">
        <v>0</v>
      </c>
      <c r="AE1281" s="118">
        <v>7500000</v>
      </c>
      <c r="AF1281" s="118">
        <v>0</v>
      </c>
      <c r="AG1281" s="118">
        <v>0</v>
      </c>
      <c r="AH1281" s="118">
        <v>0</v>
      </c>
      <c r="AI1281" s="118">
        <v>0</v>
      </c>
      <c r="AJ1281" s="118">
        <v>0</v>
      </c>
      <c r="AK1281" s="118">
        <v>0</v>
      </c>
      <c r="AL1281" s="118">
        <v>0</v>
      </c>
      <c r="AM1281" s="118">
        <v>0</v>
      </c>
      <c r="AN1281" s="118">
        <v>0</v>
      </c>
      <c r="AO1281" s="118">
        <v>0</v>
      </c>
      <c r="AP1281" s="118">
        <v>0</v>
      </c>
      <c r="AQ1281" s="118">
        <v>0</v>
      </c>
      <c r="AR1281" s="118">
        <f t="shared" si="57"/>
        <v>0</v>
      </c>
      <c r="AS1281" s="118">
        <f t="shared" si="58"/>
        <v>7500000</v>
      </c>
      <c r="AT1281" s="118">
        <f t="shared" si="59"/>
        <v>7500000</v>
      </c>
      <c r="AU1281" s="145"/>
    </row>
    <row r="1282" spans="1:47" ht="15" customHeight="1" x14ac:dyDescent="0.3">
      <c r="A1282" s="116" t="s">
        <v>3744</v>
      </c>
      <c r="B1282" s="116" t="s">
        <v>1480</v>
      </c>
      <c r="C1282" s="116">
        <v>1</v>
      </c>
      <c r="D1282" s="116" t="s">
        <v>0</v>
      </c>
      <c r="E1282" s="116" t="s">
        <v>2</v>
      </c>
      <c r="F1282" s="116" t="s">
        <v>1393</v>
      </c>
      <c r="G1282" s="116" t="s">
        <v>1408</v>
      </c>
      <c r="H1282" s="116" t="s">
        <v>1409</v>
      </c>
      <c r="I1282" s="116" t="s">
        <v>1410</v>
      </c>
      <c r="J1282" s="116" t="s">
        <v>4601</v>
      </c>
      <c r="K1282" s="116" t="s">
        <v>611</v>
      </c>
      <c r="L1282" s="116" t="s">
        <v>1398</v>
      </c>
      <c r="M1282" s="116" t="s">
        <v>1405</v>
      </c>
      <c r="N1282" s="116">
        <v>1</v>
      </c>
      <c r="O1282" s="116">
        <v>1</v>
      </c>
      <c r="P1282" s="116">
        <v>1</v>
      </c>
      <c r="Q1282" s="116">
        <v>1</v>
      </c>
      <c r="R1282" s="116">
        <v>1</v>
      </c>
      <c r="S1282" s="116">
        <v>1</v>
      </c>
      <c r="T1282" s="116">
        <v>0</v>
      </c>
      <c r="U1282" s="116">
        <v>0</v>
      </c>
      <c r="V1282" s="116">
        <v>0</v>
      </c>
      <c r="W1282" s="84">
        <v>7500000</v>
      </c>
      <c r="X1282" s="117">
        <v>45684</v>
      </c>
      <c r="Y1282" s="117">
        <v>46779</v>
      </c>
      <c r="Z1282" s="84">
        <v>7500000</v>
      </c>
      <c r="AA1282" s="116" t="s">
        <v>1406</v>
      </c>
      <c r="AB1282" s="116" t="s">
        <v>1407</v>
      </c>
      <c r="AC1282" s="118">
        <v>0</v>
      </c>
      <c r="AD1282" s="118">
        <v>0</v>
      </c>
      <c r="AE1282" s="118">
        <v>7500000</v>
      </c>
      <c r="AF1282" s="118">
        <v>0</v>
      </c>
      <c r="AG1282" s="118">
        <v>0</v>
      </c>
      <c r="AH1282" s="118">
        <v>0</v>
      </c>
      <c r="AI1282" s="118">
        <v>0</v>
      </c>
      <c r="AJ1282" s="118">
        <v>0</v>
      </c>
      <c r="AK1282" s="118">
        <v>0</v>
      </c>
      <c r="AL1282" s="118">
        <v>0</v>
      </c>
      <c r="AM1282" s="118">
        <v>0</v>
      </c>
      <c r="AN1282" s="118">
        <v>0</v>
      </c>
      <c r="AO1282" s="118">
        <v>0</v>
      </c>
      <c r="AP1282" s="118">
        <v>0</v>
      </c>
      <c r="AQ1282" s="118">
        <v>0</v>
      </c>
      <c r="AR1282" s="118">
        <f t="shared" si="57"/>
        <v>0</v>
      </c>
      <c r="AS1282" s="118">
        <f t="shared" si="58"/>
        <v>7500000</v>
      </c>
      <c r="AT1282" s="118">
        <f t="shared" si="59"/>
        <v>7500000</v>
      </c>
      <c r="AU1282" s="145"/>
    </row>
    <row r="1283" spans="1:47" ht="15" customHeight="1" x14ac:dyDescent="0.3">
      <c r="A1283" s="116" t="s">
        <v>3745</v>
      </c>
      <c r="B1283" s="116" t="s">
        <v>1481</v>
      </c>
      <c r="C1283" s="116">
        <v>1</v>
      </c>
      <c r="D1283" s="116" t="s">
        <v>0</v>
      </c>
      <c r="E1283" s="116" t="s">
        <v>2</v>
      </c>
      <c r="F1283" s="116" t="s">
        <v>1393</v>
      </c>
      <c r="G1283" s="116" t="s">
        <v>1408</v>
      </c>
      <c r="H1283" s="116" t="s">
        <v>1409</v>
      </c>
      <c r="I1283" s="116" t="s">
        <v>1410</v>
      </c>
      <c r="J1283" s="116" t="s">
        <v>4601</v>
      </c>
      <c r="K1283" s="116" t="s">
        <v>611</v>
      </c>
      <c r="L1283" s="116" t="s">
        <v>1398</v>
      </c>
      <c r="M1283" s="116" t="s">
        <v>1405</v>
      </c>
      <c r="N1283" s="116">
        <v>1</v>
      </c>
      <c r="O1283" s="116">
        <v>1</v>
      </c>
      <c r="P1283" s="116">
        <v>1</v>
      </c>
      <c r="Q1283" s="116">
        <v>1</v>
      </c>
      <c r="R1283" s="116">
        <v>1</v>
      </c>
      <c r="S1283" s="116">
        <v>1</v>
      </c>
      <c r="T1283" s="116">
        <v>0</v>
      </c>
      <c r="U1283" s="116">
        <v>0</v>
      </c>
      <c r="V1283" s="116">
        <v>0</v>
      </c>
      <c r="W1283" s="84">
        <v>5000000</v>
      </c>
      <c r="X1283" s="117">
        <v>45638</v>
      </c>
      <c r="Y1283" s="117">
        <v>46733</v>
      </c>
      <c r="Z1283" s="84">
        <v>5000000</v>
      </c>
      <c r="AA1283" s="116" t="s">
        <v>1406</v>
      </c>
      <c r="AB1283" s="116" t="s">
        <v>1407</v>
      </c>
      <c r="AC1283" s="118">
        <v>0</v>
      </c>
      <c r="AD1283" s="118">
        <v>5000000</v>
      </c>
      <c r="AE1283" s="118">
        <v>0</v>
      </c>
      <c r="AF1283" s="118">
        <v>0</v>
      </c>
      <c r="AG1283" s="118">
        <v>0</v>
      </c>
      <c r="AH1283" s="118">
        <v>0</v>
      </c>
      <c r="AI1283" s="118">
        <v>0</v>
      </c>
      <c r="AJ1283" s="118">
        <v>0</v>
      </c>
      <c r="AK1283" s="118">
        <v>0</v>
      </c>
      <c r="AL1283" s="118">
        <v>0</v>
      </c>
      <c r="AM1283" s="118">
        <v>0</v>
      </c>
      <c r="AN1283" s="118">
        <v>0</v>
      </c>
      <c r="AO1283" s="118">
        <v>0</v>
      </c>
      <c r="AP1283" s="118">
        <v>0</v>
      </c>
      <c r="AQ1283" s="118">
        <v>0</v>
      </c>
      <c r="AR1283" s="118">
        <f t="shared" si="57"/>
        <v>5000000</v>
      </c>
      <c r="AS1283" s="118">
        <f t="shared" si="58"/>
        <v>0</v>
      </c>
      <c r="AT1283" s="118">
        <f t="shared" si="59"/>
        <v>5000000</v>
      </c>
      <c r="AU1283" s="145"/>
    </row>
    <row r="1284" spans="1:47" ht="15" customHeight="1" x14ac:dyDescent="0.3">
      <c r="A1284" s="116" t="s">
        <v>3746</v>
      </c>
      <c r="B1284" s="116" t="s">
        <v>1482</v>
      </c>
      <c r="C1284" s="116">
        <v>1</v>
      </c>
      <c r="D1284" s="116" t="s">
        <v>0</v>
      </c>
      <c r="E1284" s="116" t="s">
        <v>2</v>
      </c>
      <c r="F1284" s="116" t="s">
        <v>1393</v>
      </c>
      <c r="G1284" s="116" t="s">
        <v>323</v>
      </c>
      <c r="H1284" s="116" t="s">
        <v>1402</v>
      </c>
      <c r="I1284" s="116" t="s">
        <v>1403</v>
      </c>
      <c r="J1284" s="116" t="s">
        <v>1404</v>
      </c>
      <c r="K1284" s="116" t="s">
        <v>549</v>
      </c>
      <c r="L1284" s="116" t="s">
        <v>1398</v>
      </c>
      <c r="M1284" s="116" t="s">
        <v>1405</v>
      </c>
      <c r="N1284" s="116">
        <v>1</v>
      </c>
      <c r="O1284" s="116">
        <v>1</v>
      </c>
      <c r="P1284" s="116">
        <v>1</v>
      </c>
      <c r="Q1284" s="116">
        <v>0</v>
      </c>
      <c r="R1284" s="116">
        <v>0</v>
      </c>
      <c r="S1284" s="116">
        <v>1</v>
      </c>
      <c r="T1284" s="116">
        <v>1</v>
      </c>
      <c r="U1284" s="116">
        <v>1</v>
      </c>
      <c r="V1284" s="116">
        <v>0</v>
      </c>
      <c r="W1284" s="84">
        <v>100000000</v>
      </c>
      <c r="X1284" s="117">
        <v>45716</v>
      </c>
      <c r="Y1284" s="117">
        <v>48273</v>
      </c>
      <c r="Z1284" s="84">
        <v>100000000</v>
      </c>
      <c r="AA1284" s="116" t="s">
        <v>1406</v>
      </c>
      <c r="AB1284" s="116" t="s">
        <v>1407</v>
      </c>
      <c r="AC1284" s="118">
        <v>0</v>
      </c>
      <c r="AD1284" s="118">
        <v>0</v>
      </c>
      <c r="AE1284" s="118">
        <v>0</v>
      </c>
      <c r="AF1284" s="118">
        <v>0</v>
      </c>
      <c r="AG1284" s="118">
        <v>0</v>
      </c>
      <c r="AH1284" s="118">
        <v>0</v>
      </c>
      <c r="AI1284" s="118">
        <v>100000000</v>
      </c>
      <c r="AJ1284" s="118">
        <v>0</v>
      </c>
      <c r="AK1284" s="118">
        <v>0</v>
      </c>
      <c r="AL1284" s="118">
        <v>0</v>
      </c>
      <c r="AM1284" s="118">
        <v>0</v>
      </c>
      <c r="AN1284" s="118">
        <v>0</v>
      </c>
      <c r="AO1284" s="118">
        <v>0</v>
      </c>
      <c r="AP1284" s="118">
        <v>0</v>
      </c>
      <c r="AQ1284" s="118">
        <v>0</v>
      </c>
      <c r="AR1284" s="118">
        <f t="shared" ref="AR1284:AR1347" si="60">SUM(AC1284:AD1284)</f>
        <v>0</v>
      </c>
      <c r="AS1284" s="118">
        <f t="shared" ref="AS1284:AS1347" si="61">SUM(AE1284:AQ1284)</f>
        <v>100000000</v>
      </c>
      <c r="AT1284" s="118">
        <f t="shared" ref="AT1284:AT1347" si="62">SUM(AR1284:AS1284)</f>
        <v>100000000</v>
      </c>
      <c r="AU1284" s="145"/>
    </row>
    <row r="1285" spans="1:47" ht="15" customHeight="1" x14ac:dyDescent="0.3">
      <c r="A1285" s="116" t="s">
        <v>3747</v>
      </c>
      <c r="B1285" s="116" t="s">
        <v>1485</v>
      </c>
      <c r="C1285" s="116">
        <v>1</v>
      </c>
      <c r="D1285" s="116" t="s">
        <v>0</v>
      </c>
      <c r="E1285" s="116" t="s">
        <v>2</v>
      </c>
      <c r="F1285" s="116" t="s">
        <v>1393</v>
      </c>
      <c r="G1285" s="116" t="s">
        <v>1408</v>
      </c>
      <c r="H1285" s="116" t="s">
        <v>1409</v>
      </c>
      <c r="I1285" s="116" t="s">
        <v>1410</v>
      </c>
      <c r="J1285" s="116" t="s">
        <v>4601</v>
      </c>
      <c r="K1285" s="116" t="s">
        <v>611</v>
      </c>
      <c r="L1285" s="116" t="s">
        <v>1398</v>
      </c>
      <c r="M1285" s="116" t="s">
        <v>1405</v>
      </c>
      <c r="N1285" s="116">
        <v>1</v>
      </c>
      <c r="O1285" s="116">
        <v>1</v>
      </c>
      <c r="P1285" s="116">
        <v>1</v>
      </c>
      <c r="Q1285" s="116">
        <v>1</v>
      </c>
      <c r="R1285" s="116">
        <v>1</v>
      </c>
      <c r="S1285" s="116">
        <v>1</v>
      </c>
      <c r="T1285" s="116">
        <v>0</v>
      </c>
      <c r="U1285" s="116">
        <v>0</v>
      </c>
      <c r="V1285" s="116">
        <v>0</v>
      </c>
      <c r="W1285" s="84">
        <v>7000000</v>
      </c>
      <c r="X1285" s="117">
        <v>45638</v>
      </c>
      <c r="Y1285" s="117">
        <v>46733</v>
      </c>
      <c r="Z1285" s="84">
        <v>7000000</v>
      </c>
      <c r="AA1285" s="116" t="s">
        <v>1406</v>
      </c>
      <c r="AB1285" s="116" t="s">
        <v>1407</v>
      </c>
      <c r="AC1285" s="118">
        <v>0</v>
      </c>
      <c r="AD1285" s="118">
        <v>7000000</v>
      </c>
      <c r="AE1285" s="118">
        <v>0</v>
      </c>
      <c r="AF1285" s="118">
        <v>0</v>
      </c>
      <c r="AG1285" s="118">
        <v>0</v>
      </c>
      <c r="AH1285" s="118">
        <v>0</v>
      </c>
      <c r="AI1285" s="118">
        <v>0</v>
      </c>
      <c r="AJ1285" s="118">
        <v>0</v>
      </c>
      <c r="AK1285" s="118">
        <v>0</v>
      </c>
      <c r="AL1285" s="118">
        <v>0</v>
      </c>
      <c r="AM1285" s="118">
        <v>0</v>
      </c>
      <c r="AN1285" s="118">
        <v>0</v>
      </c>
      <c r="AO1285" s="118">
        <v>0</v>
      </c>
      <c r="AP1285" s="118">
        <v>0</v>
      </c>
      <c r="AQ1285" s="118">
        <v>0</v>
      </c>
      <c r="AR1285" s="118">
        <f t="shared" si="60"/>
        <v>7000000</v>
      </c>
      <c r="AS1285" s="118">
        <f t="shared" si="61"/>
        <v>0</v>
      </c>
      <c r="AT1285" s="118">
        <f t="shared" si="62"/>
        <v>7000000</v>
      </c>
      <c r="AU1285" s="145"/>
    </row>
    <row r="1286" spans="1:47" ht="15" customHeight="1" x14ac:dyDescent="0.3">
      <c r="A1286" s="116" t="s">
        <v>3748</v>
      </c>
      <c r="B1286" s="116" t="s">
        <v>1486</v>
      </c>
      <c r="C1286" s="116">
        <v>1</v>
      </c>
      <c r="D1286" s="116" t="s">
        <v>0</v>
      </c>
      <c r="E1286" s="116" t="s">
        <v>2</v>
      </c>
      <c r="F1286" s="116" t="s">
        <v>1393</v>
      </c>
      <c r="G1286" s="116" t="s">
        <v>323</v>
      </c>
      <c r="H1286" s="116" t="s">
        <v>1402</v>
      </c>
      <c r="I1286" s="116" t="s">
        <v>1403</v>
      </c>
      <c r="J1286" s="116" t="s">
        <v>1404</v>
      </c>
      <c r="K1286" s="116" t="s">
        <v>549</v>
      </c>
      <c r="L1286" s="116" t="s">
        <v>1398</v>
      </c>
      <c r="M1286" s="116" t="s">
        <v>1405</v>
      </c>
      <c r="N1286" s="116">
        <v>1</v>
      </c>
      <c r="O1286" s="116">
        <v>1</v>
      </c>
      <c r="P1286" s="116">
        <v>1</v>
      </c>
      <c r="Q1286" s="116">
        <v>0</v>
      </c>
      <c r="R1286" s="116">
        <v>0</v>
      </c>
      <c r="S1286" s="116">
        <v>1</v>
      </c>
      <c r="T1286" s="116">
        <v>1</v>
      </c>
      <c r="U1286" s="116">
        <v>1</v>
      </c>
      <c r="V1286" s="116">
        <v>0</v>
      </c>
      <c r="W1286" s="84">
        <v>100000000</v>
      </c>
      <c r="X1286" s="117">
        <v>45716</v>
      </c>
      <c r="Y1286" s="117">
        <v>48273</v>
      </c>
      <c r="Z1286" s="84">
        <v>100000000</v>
      </c>
      <c r="AA1286" s="116" t="s">
        <v>1406</v>
      </c>
      <c r="AB1286" s="116" t="s">
        <v>1407</v>
      </c>
      <c r="AC1286" s="118">
        <v>0</v>
      </c>
      <c r="AD1286" s="118">
        <v>0</v>
      </c>
      <c r="AE1286" s="118">
        <v>0</v>
      </c>
      <c r="AF1286" s="118">
        <v>0</v>
      </c>
      <c r="AG1286" s="118">
        <v>0</v>
      </c>
      <c r="AH1286" s="118">
        <v>0</v>
      </c>
      <c r="AI1286" s="118">
        <v>100000000</v>
      </c>
      <c r="AJ1286" s="118">
        <v>0</v>
      </c>
      <c r="AK1286" s="118">
        <v>0</v>
      </c>
      <c r="AL1286" s="118">
        <v>0</v>
      </c>
      <c r="AM1286" s="118">
        <v>0</v>
      </c>
      <c r="AN1286" s="118">
        <v>0</v>
      </c>
      <c r="AO1286" s="118">
        <v>0</v>
      </c>
      <c r="AP1286" s="118">
        <v>0</v>
      </c>
      <c r="AQ1286" s="118">
        <v>0</v>
      </c>
      <c r="AR1286" s="118">
        <f t="shared" si="60"/>
        <v>0</v>
      </c>
      <c r="AS1286" s="118">
        <f t="shared" si="61"/>
        <v>100000000</v>
      </c>
      <c r="AT1286" s="118">
        <f t="shared" si="62"/>
        <v>100000000</v>
      </c>
      <c r="AU1286" s="145"/>
    </row>
    <row r="1287" spans="1:47" ht="15" customHeight="1" x14ac:dyDescent="0.3">
      <c r="A1287" s="116" t="s">
        <v>3749</v>
      </c>
      <c r="B1287" s="116" t="s">
        <v>1487</v>
      </c>
      <c r="C1287" s="116">
        <v>1</v>
      </c>
      <c r="D1287" s="116" t="s">
        <v>0</v>
      </c>
      <c r="E1287" s="116" t="s">
        <v>2</v>
      </c>
      <c r="F1287" s="116" t="s">
        <v>1393</v>
      </c>
      <c r="G1287" s="116" t="s">
        <v>341</v>
      </c>
      <c r="H1287" s="116" t="s">
        <v>1402</v>
      </c>
      <c r="I1287" s="116" t="s">
        <v>1396</v>
      </c>
      <c r="J1287" s="116" t="s">
        <v>1404</v>
      </c>
      <c r="K1287" s="116" t="s">
        <v>341</v>
      </c>
      <c r="L1287" s="116" t="s">
        <v>1398</v>
      </c>
      <c r="M1287" s="116" t="s">
        <v>1405</v>
      </c>
      <c r="N1287" s="116">
        <v>1</v>
      </c>
      <c r="O1287" s="116">
        <v>1</v>
      </c>
      <c r="P1287" s="116">
        <v>1</v>
      </c>
      <c r="Q1287" s="116">
        <v>0</v>
      </c>
      <c r="R1287" s="116">
        <v>1</v>
      </c>
      <c r="S1287" s="116">
        <v>1</v>
      </c>
      <c r="T1287" s="116">
        <v>1</v>
      </c>
      <c r="U1287" s="116">
        <v>0</v>
      </c>
      <c r="V1287" s="116">
        <v>0</v>
      </c>
      <c r="W1287" s="84">
        <v>200000000</v>
      </c>
      <c r="X1287" s="117">
        <v>45733</v>
      </c>
      <c r="Y1287" s="117">
        <v>46098</v>
      </c>
      <c r="Z1287" s="84">
        <v>200000000</v>
      </c>
      <c r="AA1287" s="116" t="s">
        <v>1406</v>
      </c>
      <c r="AB1287" s="116" t="s">
        <v>1407</v>
      </c>
      <c r="AC1287" s="118">
        <v>200000000</v>
      </c>
      <c r="AD1287" s="118">
        <v>0</v>
      </c>
      <c r="AE1287" s="118">
        <v>0</v>
      </c>
      <c r="AF1287" s="118">
        <v>0</v>
      </c>
      <c r="AG1287" s="118">
        <v>0</v>
      </c>
      <c r="AH1287" s="118">
        <v>0</v>
      </c>
      <c r="AI1287" s="118">
        <v>0</v>
      </c>
      <c r="AJ1287" s="118">
        <v>0</v>
      </c>
      <c r="AK1287" s="118">
        <v>0</v>
      </c>
      <c r="AL1287" s="118">
        <v>0</v>
      </c>
      <c r="AM1287" s="118">
        <v>0</v>
      </c>
      <c r="AN1287" s="118">
        <v>0</v>
      </c>
      <c r="AO1287" s="118">
        <v>0</v>
      </c>
      <c r="AP1287" s="118">
        <v>0</v>
      </c>
      <c r="AQ1287" s="118">
        <v>0</v>
      </c>
      <c r="AR1287" s="118">
        <f t="shared" si="60"/>
        <v>200000000</v>
      </c>
      <c r="AS1287" s="118">
        <f t="shared" si="61"/>
        <v>0</v>
      </c>
      <c r="AT1287" s="118">
        <f t="shared" si="62"/>
        <v>200000000</v>
      </c>
      <c r="AU1287" s="145"/>
    </row>
    <row r="1288" spans="1:47" ht="15" customHeight="1" x14ac:dyDescent="0.3">
      <c r="A1288" s="116" t="s">
        <v>3750</v>
      </c>
      <c r="B1288" s="116" t="s">
        <v>1488</v>
      </c>
      <c r="C1288" s="116">
        <v>1</v>
      </c>
      <c r="D1288" s="116" t="s">
        <v>0</v>
      </c>
      <c r="E1288" s="116" t="s">
        <v>2</v>
      </c>
      <c r="F1288" s="116" t="s">
        <v>1393</v>
      </c>
      <c r="G1288" s="116" t="s">
        <v>323</v>
      </c>
      <c r="H1288" s="116" t="s">
        <v>1402</v>
      </c>
      <c r="I1288" s="116" t="s">
        <v>1403</v>
      </c>
      <c r="J1288" s="116" t="s">
        <v>1404</v>
      </c>
      <c r="K1288" s="116" t="s">
        <v>549</v>
      </c>
      <c r="L1288" s="116" t="s">
        <v>1398</v>
      </c>
      <c r="M1288" s="116" t="s">
        <v>1405</v>
      </c>
      <c r="N1288" s="116">
        <v>1</v>
      </c>
      <c r="O1288" s="116">
        <v>1</v>
      </c>
      <c r="P1288" s="116">
        <v>1</v>
      </c>
      <c r="Q1288" s="116">
        <v>0</v>
      </c>
      <c r="R1288" s="116">
        <v>0</v>
      </c>
      <c r="S1288" s="116">
        <v>1</v>
      </c>
      <c r="T1288" s="116">
        <v>1</v>
      </c>
      <c r="U1288" s="116">
        <v>1</v>
      </c>
      <c r="V1288" s="116">
        <v>0</v>
      </c>
      <c r="W1288" s="84">
        <v>250000000</v>
      </c>
      <c r="X1288" s="117">
        <v>45734</v>
      </c>
      <c r="Y1288" s="117">
        <v>48291</v>
      </c>
      <c r="Z1288" s="84">
        <v>250000000</v>
      </c>
      <c r="AA1288" s="116" t="s">
        <v>1406</v>
      </c>
      <c r="AB1288" s="116" t="s">
        <v>1407</v>
      </c>
      <c r="AC1288" s="118">
        <v>0</v>
      </c>
      <c r="AD1288" s="118">
        <v>0</v>
      </c>
      <c r="AE1288" s="118">
        <v>0</v>
      </c>
      <c r="AF1288" s="118">
        <v>0</v>
      </c>
      <c r="AG1288" s="118">
        <v>0</v>
      </c>
      <c r="AH1288" s="118">
        <v>0</v>
      </c>
      <c r="AI1288" s="118">
        <v>250000000</v>
      </c>
      <c r="AJ1288" s="118">
        <v>0</v>
      </c>
      <c r="AK1288" s="118">
        <v>0</v>
      </c>
      <c r="AL1288" s="118">
        <v>0</v>
      </c>
      <c r="AM1288" s="118">
        <v>0</v>
      </c>
      <c r="AN1288" s="118">
        <v>0</v>
      </c>
      <c r="AO1288" s="118">
        <v>0</v>
      </c>
      <c r="AP1288" s="118">
        <v>0</v>
      </c>
      <c r="AQ1288" s="118">
        <v>0</v>
      </c>
      <c r="AR1288" s="118">
        <f t="shared" si="60"/>
        <v>0</v>
      </c>
      <c r="AS1288" s="118">
        <f t="shared" si="61"/>
        <v>250000000</v>
      </c>
      <c r="AT1288" s="118">
        <f t="shared" si="62"/>
        <v>250000000</v>
      </c>
      <c r="AU1288" s="145"/>
    </row>
    <row r="1289" spans="1:47" ht="15" customHeight="1" x14ac:dyDescent="0.3">
      <c r="A1289" s="116" t="s">
        <v>3751</v>
      </c>
      <c r="B1289" s="116" t="s">
        <v>1489</v>
      </c>
      <c r="C1289" s="116">
        <v>1</v>
      </c>
      <c r="D1289" s="116" t="s">
        <v>0</v>
      </c>
      <c r="E1289" s="116" t="s">
        <v>2</v>
      </c>
      <c r="F1289" s="116" t="s">
        <v>1393</v>
      </c>
      <c r="G1289" s="116" t="s">
        <v>1511</v>
      </c>
      <c r="H1289" s="116" t="s">
        <v>1402</v>
      </c>
      <c r="I1289" s="116" t="s">
        <v>1396</v>
      </c>
      <c r="J1289" s="116" t="s">
        <v>1404</v>
      </c>
      <c r="K1289" s="116" t="s">
        <v>350</v>
      </c>
      <c r="L1289" s="116" t="s">
        <v>1398</v>
      </c>
      <c r="M1289" s="116" t="s">
        <v>1405</v>
      </c>
      <c r="N1289" s="116">
        <v>1</v>
      </c>
      <c r="O1289" s="116">
        <v>1</v>
      </c>
      <c r="P1289" s="116">
        <v>1</v>
      </c>
      <c r="Q1289" s="116">
        <v>0</v>
      </c>
      <c r="R1289" s="116">
        <v>1</v>
      </c>
      <c r="S1289" s="116">
        <v>1</v>
      </c>
      <c r="T1289" s="116">
        <v>1</v>
      </c>
      <c r="U1289" s="116">
        <v>0</v>
      </c>
      <c r="V1289" s="116">
        <v>0</v>
      </c>
      <c r="W1289" s="84">
        <v>120000000</v>
      </c>
      <c r="X1289" s="117">
        <v>45733</v>
      </c>
      <c r="Y1289" s="117">
        <v>46098</v>
      </c>
      <c r="Z1289" s="84">
        <v>120000000</v>
      </c>
      <c r="AA1289" s="116" t="s">
        <v>1406</v>
      </c>
      <c r="AB1289" s="116" t="s">
        <v>1407</v>
      </c>
      <c r="AC1289" s="118">
        <v>120000000</v>
      </c>
      <c r="AD1289" s="118">
        <v>0</v>
      </c>
      <c r="AE1289" s="118">
        <v>0</v>
      </c>
      <c r="AF1289" s="118">
        <v>0</v>
      </c>
      <c r="AG1289" s="118">
        <v>0</v>
      </c>
      <c r="AH1289" s="118">
        <v>0</v>
      </c>
      <c r="AI1289" s="118">
        <v>0</v>
      </c>
      <c r="AJ1289" s="118">
        <v>0</v>
      </c>
      <c r="AK1289" s="118">
        <v>0</v>
      </c>
      <c r="AL1289" s="118">
        <v>0</v>
      </c>
      <c r="AM1289" s="118">
        <v>0</v>
      </c>
      <c r="AN1289" s="118">
        <v>0</v>
      </c>
      <c r="AO1289" s="118">
        <v>0</v>
      </c>
      <c r="AP1289" s="118">
        <v>0</v>
      </c>
      <c r="AQ1289" s="118">
        <v>0</v>
      </c>
      <c r="AR1289" s="118">
        <f t="shared" si="60"/>
        <v>120000000</v>
      </c>
      <c r="AS1289" s="118">
        <f t="shared" si="61"/>
        <v>0</v>
      </c>
      <c r="AT1289" s="118">
        <f t="shared" si="62"/>
        <v>120000000</v>
      </c>
      <c r="AU1289" s="145"/>
    </row>
    <row r="1290" spans="1:47" ht="15" customHeight="1" x14ac:dyDescent="0.3">
      <c r="A1290" s="116" t="s">
        <v>3752</v>
      </c>
      <c r="B1290" s="116" t="s">
        <v>1490</v>
      </c>
      <c r="C1290" s="116">
        <v>1</v>
      </c>
      <c r="D1290" s="116" t="s">
        <v>0</v>
      </c>
      <c r="E1290" s="116" t="s">
        <v>2</v>
      </c>
      <c r="F1290" s="116" t="s">
        <v>1393</v>
      </c>
      <c r="G1290" s="116" t="s">
        <v>341</v>
      </c>
      <c r="H1290" s="116" t="s">
        <v>1402</v>
      </c>
      <c r="I1290" s="116" t="s">
        <v>1396</v>
      </c>
      <c r="J1290" s="116" t="s">
        <v>1404</v>
      </c>
      <c r="K1290" s="116" t="s">
        <v>341</v>
      </c>
      <c r="L1290" s="116" t="s">
        <v>1398</v>
      </c>
      <c r="M1290" s="116" t="s">
        <v>1405</v>
      </c>
      <c r="N1290" s="116">
        <v>1</v>
      </c>
      <c r="O1290" s="116">
        <v>1</v>
      </c>
      <c r="P1290" s="116">
        <v>1</v>
      </c>
      <c r="Q1290" s="116">
        <v>0</v>
      </c>
      <c r="R1290" s="116">
        <v>1</v>
      </c>
      <c r="S1290" s="116">
        <v>1</v>
      </c>
      <c r="T1290" s="116">
        <v>1</v>
      </c>
      <c r="U1290" s="116">
        <v>0</v>
      </c>
      <c r="V1290" s="116">
        <v>0</v>
      </c>
      <c r="W1290" s="84">
        <v>15000000</v>
      </c>
      <c r="X1290" s="117">
        <v>45733</v>
      </c>
      <c r="Y1290" s="117">
        <v>46098</v>
      </c>
      <c r="Z1290" s="84">
        <v>15000000</v>
      </c>
      <c r="AA1290" s="116" t="s">
        <v>1406</v>
      </c>
      <c r="AB1290" s="116" t="s">
        <v>1407</v>
      </c>
      <c r="AC1290" s="118">
        <v>15000000</v>
      </c>
      <c r="AD1290" s="118">
        <v>0</v>
      </c>
      <c r="AE1290" s="118">
        <v>0</v>
      </c>
      <c r="AF1290" s="118">
        <v>0</v>
      </c>
      <c r="AG1290" s="118">
        <v>0</v>
      </c>
      <c r="AH1290" s="118">
        <v>0</v>
      </c>
      <c r="AI1290" s="118">
        <v>0</v>
      </c>
      <c r="AJ1290" s="118">
        <v>0</v>
      </c>
      <c r="AK1290" s="118">
        <v>0</v>
      </c>
      <c r="AL1290" s="118">
        <v>0</v>
      </c>
      <c r="AM1290" s="118">
        <v>0</v>
      </c>
      <c r="AN1290" s="118">
        <v>0</v>
      </c>
      <c r="AO1290" s="118">
        <v>0</v>
      </c>
      <c r="AP1290" s="118">
        <v>0</v>
      </c>
      <c r="AQ1290" s="118">
        <v>0</v>
      </c>
      <c r="AR1290" s="118">
        <f t="shared" si="60"/>
        <v>15000000</v>
      </c>
      <c r="AS1290" s="118">
        <f t="shared" si="61"/>
        <v>0</v>
      </c>
      <c r="AT1290" s="118">
        <f t="shared" si="62"/>
        <v>15000000</v>
      </c>
      <c r="AU1290" s="145"/>
    </row>
    <row r="1291" spans="1:47" ht="15" customHeight="1" x14ac:dyDescent="0.3">
      <c r="A1291" s="116" t="s">
        <v>3753</v>
      </c>
      <c r="B1291" s="116" t="s">
        <v>1491</v>
      </c>
      <c r="C1291" s="116">
        <v>1</v>
      </c>
      <c r="D1291" s="116" t="s">
        <v>0</v>
      </c>
      <c r="E1291" s="116" t="s">
        <v>2</v>
      </c>
      <c r="F1291" s="116" t="s">
        <v>1393</v>
      </c>
      <c r="G1291" s="116" t="s">
        <v>561</v>
      </c>
      <c r="H1291" s="116" t="s">
        <v>1402</v>
      </c>
      <c r="I1291" s="116" t="s">
        <v>1396</v>
      </c>
      <c r="J1291" s="116" t="s">
        <v>1404</v>
      </c>
      <c r="K1291" s="116" t="s">
        <v>561</v>
      </c>
      <c r="L1291" s="116" t="s">
        <v>1398</v>
      </c>
      <c r="M1291" s="116" t="s">
        <v>1405</v>
      </c>
      <c r="N1291" s="116">
        <v>1</v>
      </c>
      <c r="O1291" s="116">
        <v>1</v>
      </c>
      <c r="P1291" s="116">
        <v>1</v>
      </c>
      <c r="Q1291" s="116">
        <v>0</v>
      </c>
      <c r="R1291" s="116">
        <v>1</v>
      </c>
      <c r="S1291" s="116">
        <v>1</v>
      </c>
      <c r="T1291" s="116">
        <v>1</v>
      </c>
      <c r="U1291" s="116">
        <v>0</v>
      </c>
      <c r="V1291" s="116">
        <v>0</v>
      </c>
      <c r="W1291" s="84">
        <v>71000000</v>
      </c>
      <c r="X1291" s="117">
        <v>45733</v>
      </c>
      <c r="Y1291" s="117">
        <v>46098</v>
      </c>
      <c r="Z1291" s="84">
        <v>71000000</v>
      </c>
      <c r="AA1291" s="116" t="s">
        <v>1406</v>
      </c>
      <c r="AB1291" s="116" t="s">
        <v>1407</v>
      </c>
      <c r="AC1291" s="118">
        <v>71000000</v>
      </c>
      <c r="AD1291" s="118">
        <v>0</v>
      </c>
      <c r="AE1291" s="118">
        <v>0</v>
      </c>
      <c r="AF1291" s="118">
        <v>0</v>
      </c>
      <c r="AG1291" s="118">
        <v>0</v>
      </c>
      <c r="AH1291" s="118">
        <v>0</v>
      </c>
      <c r="AI1291" s="118">
        <v>0</v>
      </c>
      <c r="AJ1291" s="118">
        <v>0</v>
      </c>
      <c r="AK1291" s="118">
        <v>0</v>
      </c>
      <c r="AL1291" s="118">
        <v>0</v>
      </c>
      <c r="AM1291" s="118">
        <v>0</v>
      </c>
      <c r="AN1291" s="118">
        <v>0</v>
      </c>
      <c r="AO1291" s="118">
        <v>0</v>
      </c>
      <c r="AP1291" s="118">
        <v>0</v>
      </c>
      <c r="AQ1291" s="118">
        <v>0</v>
      </c>
      <c r="AR1291" s="118">
        <f t="shared" si="60"/>
        <v>71000000</v>
      </c>
      <c r="AS1291" s="118">
        <f t="shared" si="61"/>
        <v>0</v>
      </c>
      <c r="AT1291" s="118">
        <f t="shared" si="62"/>
        <v>71000000</v>
      </c>
      <c r="AU1291" s="145"/>
    </row>
    <row r="1292" spans="1:47" ht="15" customHeight="1" x14ac:dyDescent="0.3">
      <c r="A1292" s="116" t="s">
        <v>3754</v>
      </c>
      <c r="B1292" s="116" t="s">
        <v>1492</v>
      </c>
      <c r="C1292" s="116">
        <v>1</v>
      </c>
      <c r="D1292" s="116" t="s">
        <v>0</v>
      </c>
      <c r="E1292" s="116" t="s">
        <v>2</v>
      </c>
      <c r="F1292" s="116" t="s">
        <v>1393</v>
      </c>
      <c r="G1292" s="116" t="s">
        <v>561</v>
      </c>
      <c r="H1292" s="116" t="s">
        <v>1402</v>
      </c>
      <c r="I1292" s="116" t="s">
        <v>1396</v>
      </c>
      <c r="J1292" s="116" t="s">
        <v>1404</v>
      </c>
      <c r="K1292" s="116" t="s">
        <v>561</v>
      </c>
      <c r="L1292" s="116" t="s">
        <v>1398</v>
      </c>
      <c r="M1292" s="116" t="s">
        <v>1405</v>
      </c>
      <c r="N1292" s="116">
        <v>1</v>
      </c>
      <c r="O1292" s="116">
        <v>1</v>
      </c>
      <c r="P1292" s="116">
        <v>1</v>
      </c>
      <c r="Q1292" s="116">
        <v>0</v>
      </c>
      <c r="R1292" s="116">
        <v>1</v>
      </c>
      <c r="S1292" s="116">
        <v>1</v>
      </c>
      <c r="T1292" s="116">
        <v>1</v>
      </c>
      <c r="U1292" s="116">
        <v>0</v>
      </c>
      <c r="V1292" s="116">
        <v>0</v>
      </c>
      <c r="W1292" s="84">
        <v>60000000</v>
      </c>
      <c r="X1292" s="117">
        <v>45733</v>
      </c>
      <c r="Y1292" s="117">
        <v>46098</v>
      </c>
      <c r="Z1292" s="84">
        <v>60000000</v>
      </c>
      <c r="AA1292" s="116" t="s">
        <v>1406</v>
      </c>
      <c r="AB1292" s="116" t="s">
        <v>1407</v>
      </c>
      <c r="AC1292" s="118">
        <v>60000000</v>
      </c>
      <c r="AD1292" s="118">
        <v>0</v>
      </c>
      <c r="AE1292" s="118">
        <v>0</v>
      </c>
      <c r="AF1292" s="118">
        <v>0</v>
      </c>
      <c r="AG1292" s="118">
        <v>0</v>
      </c>
      <c r="AH1292" s="118">
        <v>0</v>
      </c>
      <c r="AI1292" s="118">
        <v>0</v>
      </c>
      <c r="AJ1292" s="118">
        <v>0</v>
      </c>
      <c r="AK1292" s="118">
        <v>0</v>
      </c>
      <c r="AL1292" s="118">
        <v>0</v>
      </c>
      <c r="AM1292" s="118">
        <v>0</v>
      </c>
      <c r="AN1292" s="118">
        <v>0</v>
      </c>
      <c r="AO1292" s="118">
        <v>0</v>
      </c>
      <c r="AP1292" s="118">
        <v>0</v>
      </c>
      <c r="AQ1292" s="118">
        <v>0</v>
      </c>
      <c r="AR1292" s="118">
        <f t="shared" si="60"/>
        <v>60000000</v>
      </c>
      <c r="AS1292" s="118">
        <f t="shared" si="61"/>
        <v>0</v>
      </c>
      <c r="AT1292" s="118">
        <f t="shared" si="62"/>
        <v>60000000</v>
      </c>
      <c r="AU1292" s="145"/>
    </row>
    <row r="1293" spans="1:47" ht="15" customHeight="1" x14ac:dyDescent="0.3">
      <c r="A1293" s="116" t="s">
        <v>3755</v>
      </c>
      <c r="B1293" s="116" t="s">
        <v>1493</v>
      </c>
      <c r="C1293" s="116">
        <v>1</v>
      </c>
      <c r="D1293" s="116" t="s">
        <v>0</v>
      </c>
      <c r="E1293" s="116" t="s">
        <v>2</v>
      </c>
      <c r="F1293" s="116" t="s">
        <v>1393</v>
      </c>
      <c r="G1293" s="116" t="s">
        <v>1408</v>
      </c>
      <c r="H1293" s="116" t="s">
        <v>1409</v>
      </c>
      <c r="I1293" s="116" t="s">
        <v>1410</v>
      </c>
      <c r="J1293" s="116" t="s">
        <v>4601</v>
      </c>
      <c r="K1293" s="116" t="s">
        <v>611</v>
      </c>
      <c r="L1293" s="116" t="s">
        <v>1398</v>
      </c>
      <c r="M1293" s="116" t="s">
        <v>1405</v>
      </c>
      <c r="N1293" s="116">
        <v>1</v>
      </c>
      <c r="O1293" s="116">
        <v>1</v>
      </c>
      <c r="P1293" s="116">
        <v>1</v>
      </c>
      <c r="Q1293" s="116">
        <v>1</v>
      </c>
      <c r="R1293" s="116">
        <v>1</v>
      </c>
      <c r="S1293" s="116">
        <v>1</v>
      </c>
      <c r="T1293" s="116">
        <v>0</v>
      </c>
      <c r="U1293" s="116">
        <v>0</v>
      </c>
      <c r="V1293" s="116">
        <v>0</v>
      </c>
      <c r="W1293" s="84">
        <v>50000000</v>
      </c>
      <c r="X1293" s="117">
        <v>45733</v>
      </c>
      <c r="Y1293" s="117">
        <v>46098</v>
      </c>
      <c r="Z1293" s="84">
        <v>50000000</v>
      </c>
      <c r="AA1293" s="116" t="s">
        <v>1406</v>
      </c>
      <c r="AB1293" s="116" t="s">
        <v>1407</v>
      </c>
      <c r="AC1293" s="118">
        <v>50000000</v>
      </c>
      <c r="AD1293" s="118">
        <v>0</v>
      </c>
      <c r="AE1293" s="118">
        <v>0</v>
      </c>
      <c r="AF1293" s="118">
        <v>0</v>
      </c>
      <c r="AG1293" s="118">
        <v>0</v>
      </c>
      <c r="AH1293" s="118">
        <v>0</v>
      </c>
      <c r="AI1293" s="118">
        <v>0</v>
      </c>
      <c r="AJ1293" s="118">
        <v>0</v>
      </c>
      <c r="AK1293" s="118">
        <v>0</v>
      </c>
      <c r="AL1293" s="118">
        <v>0</v>
      </c>
      <c r="AM1293" s="118">
        <v>0</v>
      </c>
      <c r="AN1293" s="118">
        <v>0</v>
      </c>
      <c r="AO1293" s="118">
        <v>0</v>
      </c>
      <c r="AP1293" s="118">
        <v>0</v>
      </c>
      <c r="AQ1293" s="118">
        <v>0</v>
      </c>
      <c r="AR1293" s="118">
        <f t="shared" si="60"/>
        <v>50000000</v>
      </c>
      <c r="AS1293" s="118">
        <f t="shared" si="61"/>
        <v>0</v>
      </c>
      <c r="AT1293" s="118">
        <f t="shared" si="62"/>
        <v>50000000</v>
      </c>
      <c r="AU1293" s="145"/>
    </row>
    <row r="1294" spans="1:47" ht="15" customHeight="1" x14ac:dyDescent="0.3">
      <c r="A1294" s="116" t="s">
        <v>3756</v>
      </c>
      <c r="B1294" s="116" t="s">
        <v>1494</v>
      </c>
      <c r="C1294" s="116">
        <v>1</v>
      </c>
      <c r="D1294" s="116" t="s">
        <v>0</v>
      </c>
      <c r="E1294" s="116" t="s">
        <v>2</v>
      </c>
      <c r="F1294" s="116" t="s">
        <v>1393</v>
      </c>
      <c r="G1294" s="116" t="s">
        <v>1408</v>
      </c>
      <c r="H1294" s="116" t="s">
        <v>1409</v>
      </c>
      <c r="I1294" s="116" t="s">
        <v>1410</v>
      </c>
      <c r="J1294" s="116" t="s">
        <v>4601</v>
      </c>
      <c r="K1294" s="116" t="s">
        <v>611</v>
      </c>
      <c r="L1294" s="116" t="s">
        <v>1398</v>
      </c>
      <c r="M1294" s="116" t="s">
        <v>1405</v>
      </c>
      <c r="N1294" s="116">
        <v>1</v>
      </c>
      <c r="O1294" s="116">
        <v>1</v>
      </c>
      <c r="P1294" s="116">
        <v>1</v>
      </c>
      <c r="Q1294" s="116">
        <v>1</v>
      </c>
      <c r="R1294" s="116">
        <v>1</v>
      </c>
      <c r="S1294" s="116">
        <v>1</v>
      </c>
      <c r="T1294" s="116">
        <v>0</v>
      </c>
      <c r="U1294" s="116">
        <v>0</v>
      </c>
      <c r="V1294" s="116">
        <v>0</v>
      </c>
      <c r="W1294" s="84">
        <v>47500000</v>
      </c>
      <c r="X1294" s="117">
        <v>45733</v>
      </c>
      <c r="Y1294" s="117">
        <v>46098</v>
      </c>
      <c r="Z1294" s="84">
        <v>47500000</v>
      </c>
      <c r="AA1294" s="116" t="s">
        <v>1406</v>
      </c>
      <c r="AB1294" s="116" t="s">
        <v>1407</v>
      </c>
      <c r="AC1294" s="118">
        <v>47500000</v>
      </c>
      <c r="AD1294" s="118">
        <v>0</v>
      </c>
      <c r="AE1294" s="118">
        <v>0</v>
      </c>
      <c r="AF1294" s="118">
        <v>0</v>
      </c>
      <c r="AG1294" s="118">
        <v>0</v>
      </c>
      <c r="AH1294" s="118">
        <v>0</v>
      </c>
      <c r="AI1294" s="118">
        <v>0</v>
      </c>
      <c r="AJ1294" s="118">
        <v>0</v>
      </c>
      <c r="AK1294" s="118">
        <v>0</v>
      </c>
      <c r="AL1294" s="118">
        <v>0</v>
      </c>
      <c r="AM1294" s="118">
        <v>0</v>
      </c>
      <c r="AN1294" s="118">
        <v>0</v>
      </c>
      <c r="AO1294" s="118">
        <v>0</v>
      </c>
      <c r="AP1294" s="118">
        <v>0</v>
      </c>
      <c r="AQ1294" s="118">
        <v>0</v>
      </c>
      <c r="AR1294" s="118">
        <f t="shared" si="60"/>
        <v>47500000</v>
      </c>
      <c r="AS1294" s="118">
        <f t="shared" si="61"/>
        <v>0</v>
      </c>
      <c r="AT1294" s="118">
        <f t="shared" si="62"/>
        <v>47500000</v>
      </c>
      <c r="AU1294" s="145"/>
    </row>
    <row r="1295" spans="1:47" ht="15" customHeight="1" x14ac:dyDescent="0.3">
      <c r="A1295" s="116" t="s">
        <v>3757</v>
      </c>
      <c r="B1295" s="116" t="s">
        <v>1495</v>
      </c>
      <c r="C1295" s="116">
        <v>1</v>
      </c>
      <c r="D1295" s="116" t="s">
        <v>0</v>
      </c>
      <c r="E1295" s="116" t="s">
        <v>2</v>
      </c>
      <c r="F1295" s="116" t="s">
        <v>1393</v>
      </c>
      <c r="G1295" s="116" t="s">
        <v>1408</v>
      </c>
      <c r="H1295" s="116" t="s">
        <v>1409</v>
      </c>
      <c r="I1295" s="116" t="s">
        <v>1410</v>
      </c>
      <c r="J1295" s="116" t="s">
        <v>4601</v>
      </c>
      <c r="K1295" s="116" t="s">
        <v>611</v>
      </c>
      <c r="L1295" s="116" t="s">
        <v>1398</v>
      </c>
      <c r="M1295" s="116" t="s">
        <v>1405</v>
      </c>
      <c r="N1295" s="116">
        <v>1</v>
      </c>
      <c r="O1295" s="116">
        <v>1</v>
      </c>
      <c r="P1295" s="116">
        <v>1</v>
      </c>
      <c r="Q1295" s="116">
        <v>1</v>
      </c>
      <c r="R1295" s="116">
        <v>1</v>
      </c>
      <c r="S1295" s="116">
        <v>1</v>
      </c>
      <c r="T1295" s="116">
        <v>0</v>
      </c>
      <c r="U1295" s="116">
        <v>0</v>
      </c>
      <c r="V1295" s="116">
        <v>0</v>
      </c>
      <c r="W1295" s="84">
        <v>47500000</v>
      </c>
      <c r="X1295" s="117">
        <v>45733</v>
      </c>
      <c r="Y1295" s="117">
        <v>46098</v>
      </c>
      <c r="Z1295" s="84">
        <v>47500000</v>
      </c>
      <c r="AA1295" s="116" t="s">
        <v>1406</v>
      </c>
      <c r="AB1295" s="116" t="s">
        <v>1407</v>
      </c>
      <c r="AC1295" s="118">
        <v>47500000</v>
      </c>
      <c r="AD1295" s="118">
        <v>0</v>
      </c>
      <c r="AE1295" s="118">
        <v>0</v>
      </c>
      <c r="AF1295" s="118">
        <v>0</v>
      </c>
      <c r="AG1295" s="118">
        <v>0</v>
      </c>
      <c r="AH1295" s="118">
        <v>0</v>
      </c>
      <c r="AI1295" s="118">
        <v>0</v>
      </c>
      <c r="AJ1295" s="118">
        <v>0</v>
      </c>
      <c r="AK1295" s="118">
        <v>0</v>
      </c>
      <c r="AL1295" s="118">
        <v>0</v>
      </c>
      <c r="AM1295" s="118">
        <v>0</v>
      </c>
      <c r="AN1295" s="118">
        <v>0</v>
      </c>
      <c r="AO1295" s="118">
        <v>0</v>
      </c>
      <c r="AP1295" s="118">
        <v>0</v>
      </c>
      <c r="AQ1295" s="118">
        <v>0</v>
      </c>
      <c r="AR1295" s="118">
        <f t="shared" si="60"/>
        <v>47500000</v>
      </c>
      <c r="AS1295" s="118">
        <f t="shared" si="61"/>
        <v>0</v>
      </c>
      <c r="AT1295" s="118">
        <f t="shared" si="62"/>
        <v>47500000</v>
      </c>
      <c r="AU1295" s="145"/>
    </row>
    <row r="1296" spans="1:47" ht="15" customHeight="1" x14ac:dyDescent="0.3">
      <c r="A1296" s="116" t="s">
        <v>3758</v>
      </c>
      <c r="B1296" s="116" t="s">
        <v>1496</v>
      </c>
      <c r="C1296" s="116">
        <v>1</v>
      </c>
      <c r="D1296" s="116" t="s">
        <v>0</v>
      </c>
      <c r="E1296" s="116" t="s">
        <v>2</v>
      </c>
      <c r="F1296" s="116" t="s">
        <v>1393</v>
      </c>
      <c r="G1296" s="116" t="s">
        <v>1408</v>
      </c>
      <c r="H1296" s="116" t="s">
        <v>1409</v>
      </c>
      <c r="I1296" s="116" t="s">
        <v>1410</v>
      </c>
      <c r="J1296" s="116" t="s">
        <v>4601</v>
      </c>
      <c r="K1296" s="116" t="s">
        <v>611</v>
      </c>
      <c r="L1296" s="116" t="s">
        <v>1398</v>
      </c>
      <c r="M1296" s="116" t="s">
        <v>1405</v>
      </c>
      <c r="N1296" s="116">
        <v>1</v>
      </c>
      <c r="O1296" s="116">
        <v>1</v>
      </c>
      <c r="P1296" s="116">
        <v>1</v>
      </c>
      <c r="Q1296" s="116">
        <v>1</v>
      </c>
      <c r="R1296" s="116">
        <v>1</v>
      </c>
      <c r="S1296" s="116">
        <v>1</v>
      </c>
      <c r="T1296" s="116">
        <v>0</v>
      </c>
      <c r="U1296" s="116">
        <v>0</v>
      </c>
      <c r="V1296" s="116">
        <v>0</v>
      </c>
      <c r="W1296" s="84">
        <v>50000000</v>
      </c>
      <c r="X1296" s="117">
        <v>45733</v>
      </c>
      <c r="Y1296" s="117">
        <v>46098</v>
      </c>
      <c r="Z1296" s="84">
        <v>50000000</v>
      </c>
      <c r="AA1296" s="116" t="s">
        <v>1406</v>
      </c>
      <c r="AB1296" s="116" t="s">
        <v>1407</v>
      </c>
      <c r="AC1296" s="118">
        <v>50000000</v>
      </c>
      <c r="AD1296" s="118">
        <v>0</v>
      </c>
      <c r="AE1296" s="118">
        <v>0</v>
      </c>
      <c r="AF1296" s="118">
        <v>0</v>
      </c>
      <c r="AG1296" s="118">
        <v>0</v>
      </c>
      <c r="AH1296" s="118">
        <v>0</v>
      </c>
      <c r="AI1296" s="118">
        <v>0</v>
      </c>
      <c r="AJ1296" s="118">
        <v>0</v>
      </c>
      <c r="AK1296" s="118">
        <v>0</v>
      </c>
      <c r="AL1296" s="118">
        <v>0</v>
      </c>
      <c r="AM1296" s="118">
        <v>0</v>
      </c>
      <c r="AN1296" s="118">
        <v>0</v>
      </c>
      <c r="AO1296" s="118">
        <v>0</v>
      </c>
      <c r="AP1296" s="118">
        <v>0</v>
      </c>
      <c r="AQ1296" s="118">
        <v>0</v>
      </c>
      <c r="AR1296" s="118">
        <f t="shared" si="60"/>
        <v>50000000</v>
      </c>
      <c r="AS1296" s="118">
        <f t="shared" si="61"/>
        <v>0</v>
      </c>
      <c r="AT1296" s="118">
        <f t="shared" si="62"/>
        <v>50000000</v>
      </c>
      <c r="AU1296" s="145"/>
    </row>
    <row r="1297" spans="1:47" ht="15" customHeight="1" x14ac:dyDescent="0.3">
      <c r="A1297" s="116" t="s">
        <v>3759</v>
      </c>
      <c r="B1297" s="116" t="s">
        <v>1497</v>
      </c>
      <c r="C1297" s="116">
        <v>1</v>
      </c>
      <c r="D1297" s="116" t="s">
        <v>0</v>
      </c>
      <c r="E1297" s="116" t="s">
        <v>2</v>
      </c>
      <c r="F1297" s="116" t="s">
        <v>1393</v>
      </c>
      <c r="G1297" s="116" t="s">
        <v>1408</v>
      </c>
      <c r="H1297" s="116" t="s">
        <v>1409</v>
      </c>
      <c r="I1297" s="116" t="s">
        <v>1410</v>
      </c>
      <c r="J1297" s="116" t="s">
        <v>4601</v>
      </c>
      <c r="K1297" s="116" t="s">
        <v>611</v>
      </c>
      <c r="L1297" s="116" t="s">
        <v>1398</v>
      </c>
      <c r="M1297" s="116" t="s">
        <v>1405</v>
      </c>
      <c r="N1297" s="116">
        <v>1</v>
      </c>
      <c r="O1297" s="116">
        <v>1</v>
      </c>
      <c r="P1297" s="116">
        <v>1</v>
      </c>
      <c r="Q1297" s="116">
        <v>1</v>
      </c>
      <c r="R1297" s="116">
        <v>1</v>
      </c>
      <c r="S1297" s="116">
        <v>1</v>
      </c>
      <c r="T1297" s="116">
        <v>0</v>
      </c>
      <c r="U1297" s="116">
        <v>0</v>
      </c>
      <c r="V1297" s="116">
        <v>0</v>
      </c>
      <c r="W1297" s="84">
        <v>6000000</v>
      </c>
      <c r="X1297" s="117">
        <v>45737</v>
      </c>
      <c r="Y1297" s="117">
        <v>46102</v>
      </c>
      <c r="Z1297" s="84">
        <v>6000000</v>
      </c>
      <c r="AA1297" s="116" t="s">
        <v>1406</v>
      </c>
      <c r="AB1297" s="116" t="s">
        <v>1407</v>
      </c>
      <c r="AC1297" s="118">
        <v>6000000</v>
      </c>
      <c r="AD1297" s="118">
        <v>0</v>
      </c>
      <c r="AE1297" s="118">
        <v>0</v>
      </c>
      <c r="AF1297" s="118">
        <v>0</v>
      </c>
      <c r="AG1297" s="118">
        <v>0</v>
      </c>
      <c r="AH1297" s="118">
        <v>0</v>
      </c>
      <c r="AI1297" s="118">
        <v>0</v>
      </c>
      <c r="AJ1297" s="118">
        <v>0</v>
      </c>
      <c r="AK1297" s="118">
        <v>0</v>
      </c>
      <c r="AL1297" s="118">
        <v>0</v>
      </c>
      <c r="AM1297" s="118">
        <v>0</v>
      </c>
      <c r="AN1297" s="118">
        <v>0</v>
      </c>
      <c r="AO1297" s="118">
        <v>0</v>
      </c>
      <c r="AP1297" s="118">
        <v>0</v>
      </c>
      <c r="AQ1297" s="118">
        <v>0</v>
      </c>
      <c r="AR1297" s="118">
        <f t="shared" si="60"/>
        <v>6000000</v>
      </c>
      <c r="AS1297" s="118">
        <f t="shared" si="61"/>
        <v>0</v>
      </c>
      <c r="AT1297" s="118">
        <f t="shared" si="62"/>
        <v>6000000</v>
      </c>
      <c r="AU1297" s="145"/>
    </row>
    <row r="1298" spans="1:47" ht="15" customHeight="1" x14ac:dyDescent="0.3">
      <c r="A1298" s="116" t="s">
        <v>3760</v>
      </c>
      <c r="B1298" s="116" t="s">
        <v>1498</v>
      </c>
      <c r="C1298" s="116">
        <v>1</v>
      </c>
      <c r="D1298" s="116" t="s">
        <v>0</v>
      </c>
      <c r="E1298" s="116" t="s">
        <v>2</v>
      </c>
      <c r="F1298" s="116" t="s">
        <v>1393</v>
      </c>
      <c r="G1298" s="116" t="s">
        <v>1408</v>
      </c>
      <c r="H1298" s="116" t="s">
        <v>1409</v>
      </c>
      <c r="I1298" s="116" t="s">
        <v>1410</v>
      </c>
      <c r="J1298" s="116" t="s">
        <v>4601</v>
      </c>
      <c r="K1298" s="116" t="s">
        <v>611</v>
      </c>
      <c r="L1298" s="116" t="s">
        <v>1398</v>
      </c>
      <c r="M1298" s="116" t="s">
        <v>1405</v>
      </c>
      <c r="N1298" s="116">
        <v>1</v>
      </c>
      <c r="O1298" s="116">
        <v>1</v>
      </c>
      <c r="P1298" s="116">
        <v>1</v>
      </c>
      <c r="Q1298" s="116">
        <v>1</v>
      </c>
      <c r="R1298" s="116">
        <v>1</v>
      </c>
      <c r="S1298" s="116">
        <v>1</v>
      </c>
      <c r="T1298" s="116">
        <v>0</v>
      </c>
      <c r="U1298" s="116">
        <v>0</v>
      </c>
      <c r="V1298" s="116">
        <v>0</v>
      </c>
      <c r="W1298" s="84">
        <v>10000000</v>
      </c>
      <c r="X1298" s="117">
        <v>45737</v>
      </c>
      <c r="Y1298" s="117">
        <v>46102</v>
      </c>
      <c r="Z1298" s="84">
        <v>10000000</v>
      </c>
      <c r="AA1298" s="116" t="s">
        <v>1406</v>
      </c>
      <c r="AB1298" s="116" t="s">
        <v>1407</v>
      </c>
      <c r="AC1298" s="118">
        <v>10000000</v>
      </c>
      <c r="AD1298" s="118">
        <v>0</v>
      </c>
      <c r="AE1298" s="118">
        <v>0</v>
      </c>
      <c r="AF1298" s="118">
        <v>0</v>
      </c>
      <c r="AG1298" s="118">
        <v>0</v>
      </c>
      <c r="AH1298" s="118">
        <v>0</v>
      </c>
      <c r="AI1298" s="118">
        <v>0</v>
      </c>
      <c r="AJ1298" s="118">
        <v>0</v>
      </c>
      <c r="AK1298" s="118">
        <v>0</v>
      </c>
      <c r="AL1298" s="118">
        <v>0</v>
      </c>
      <c r="AM1298" s="118">
        <v>0</v>
      </c>
      <c r="AN1298" s="118">
        <v>0</v>
      </c>
      <c r="AO1298" s="118">
        <v>0</v>
      </c>
      <c r="AP1298" s="118">
        <v>0</v>
      </c>
      <c r="AQ1298" s="118">
        <v>0</v>
      </c>
      <c r="AR1298" s="118">
        <f t="shared" si="60"/>
        <v>10000000</v>
      </c>
      <c r="AS1298" s="118">
        <f t="shared" si="61"/>
        <v>0</v>
      </c>
      <c r="AT1298" s="118">
        <f t="shared" si="62"/>
        <v>10000000</v>
      </c>
      <c r="AU1298" s="145"/>
    </row>
    <row r="1299" spans="1:47" ht="15" customHeight="1" x14ac:dyDescent="0.3">
      <c r="A1299" s="116" t="s">
        <v>3761</v>
      </c>
      <c r="B1299" s="116" t="s">
        <v>1499</v>
      </c>
      <c r="C1299" s="116">
        <v>1</v>
      </c>
      <c r="D1299" s="116" t="s">
        <v>0</v>
      </c>
      <c r="E1299" s="116" t="s">
        <v>2</v>
      </c>
      <c r="F1299" s="116" t="s">
        <v>1393</v>
      </c>
      <c r="G1299" s="116" t="s">
        <v>1408</v>
      </c>
      <c r="H1299" s="116" t="s">
        <v>1409</v>
      </c>
      <c r="I1299" s="116" t="s">
        <v>1410</v>
      </c>
      <c r="J1299" s="116" t="s">
        <v>4601</v>
      </c>
      <c r="K1299" s="116" t="s">
        <v>611</v>
      </c>
      <c r="L1299" s="116" t="s">
        <v>1398</v>
      </c>
      <c r="M1299" s="116" t="s">
        <v>1405</v>
      </c>
      <c r="N1299" s="116">
        <v>1</v>
      </c>
      <c r="O1299" s="116">
        <v>1</v>
      </c>
      <c r="P1299" s="116">
        <v>1</v>
      </c>
      <c r="Q1299" s="116">
        <v>1</v>
      </c>
      <c r="R1299" s="116">
        <v>1</v>
      </c>
      <c r="S1299" s="116">
        <v>1</v>
      </c>
      <c r="T1299" s="116">
        <v>0</v>
      </c>
      <c r="U1299" s="116">
        <v>0</v>
      </c>
      <c r="V1299" s="116">
        <v>0</v>
      </c>
      <c r="W1299" s="84">
        <v>20000000</v>
      </c>
      <c r="X1299" s="117">
        <v>45737</v>
      </c>
      <c r="Y1299" s="117">
        <v>46102</v>
      </c>
      <c r="Z1299" s="84">
        <v>20000000</v>
      </c>
      <c r="AA1299" s="116" t="s">
        <v>1406</v>
      </c>
      <c r="AB1299" s="116" t="s">
        <v>1407</v>
      </c>
      <c r="AC1299" s="118">
        <v>20000000</v>
      </c>
      <c r="AD1299" s="118">
        <v>0</v>
      </c>
      <c r="AE1299" s="118">
        <v>0</v>
      </c>
      <c r="AF1299" s="118">
        <v>0</v>
      </c>
      <c r="AG1299" s="118">
        <v>0</v>
      </c>
      <c r="AH1299" s="118">
        <v>0</v>
      </c>
      <c r="AI1299" s="118">
        <v>0</v>
      </c>
      <c r="AJ1299" s="118">
        <v>0</v>
      </c>
      <c r="AK1299" s="118">
        <v>0</v>
      </c>
      <c r="AL1299" s="118">
        <v>0</v>
      </c>
      <c r="AM1299" s="118">
        <v>0</v>
      </c>
      <c r="AN1299" s="118">
        <v>0</v>
      </c>
      <c r="AO1299" s="118">
        <v>0</v>
      </c>
      <c r="AP1299" s="118">
        <v>0</v>
      </c>
      <c r="AQ1299" s="118">
        <v>0</v>
      </c>
      <c r="AR1299" s="118">
        <f t="shared" si="60"/>
        <v>20000000</v>
      </c>
      <c r="AS1299" s="118">
        <f t="shared" si="61"/>
        <v>0</v>
      </c>
      <c r="AT1299" s="118">
        <f t="shared" si="62"/>
        <v>20000000</v>
      </c>
      <c r="AU1299" s="145"/>
    </row>
    <row r="1300" spans="1:47" ht="15" customHeight="1" x14ac:dyDescent="0.3">
      <c r="A1300" s="116" t="s">
        <v>3762</v>
      </c>
      <c r="B1300" s="116" t="s">
        <v>1500</v>
      </c>
      <c r="C1300" s="116">
        <v>1</v>
      </c>
      <c r="D1300" s="116" t="s">
        <v>0</v>
      </c>
      <c r="E1300" s="116" t="s">
        <v>2</v>
      </c>
      <c r="F1300" s="116" t="s">
        <v>1393</v>
      </c>
      <c r="G1300" s="116" t="s">
        <v>1408</v>
      </c>
      <c r="H1300" s="116" t="s">
        <v>1409</v>
      </c>
      <c r="I1300" s="116" t="s">
        <v>1410</v>
      </c>
      <c r="J1300" s="116" t="s">
        <v>4601</v>
      </c>
      <c r="K1300" s="116" t="s">
        <v>611</v>
      </c>
      <c r="L1300" s="116" t="s">
        <v>1398</v>
      </c>
      <c r="M1300" s="116" t="s">
        <v>1405</v>
      </c>
      <c r="N1300" s="116">
        <v>1</v>
      </c>
      <c r="O1300" s="116">
        <v>1</v>
      </c>
      <c r="P1300" s="116">
        <v>1</v>
      </c>
      <c r="Q1300" s="116">
        <v>1</v>
      </c>
      <c r="R1300" s="116">
        <v>1</v>
      </c>
      <c r="S1300" s="116">
        <v>1</v>
      </c>
      <c r="T1300" s="116">
        <v>0</v>
      </c>
      <c r="U1300" s="116">
        <v>0</v>
      </c>
      <c r="V1300" s="116">
        <v>0</v>
      </c>
      <c r="W1300" s="84">
        <v>50000000</v>
      </c>
      <c r="X1300" s="117">
        <v>45737</v>
      </c>
      <c r="Y1300" s="117">
        <v>46102</v>
      </c>
      <c r="Z1300" s="84">
        <v>50000000</v>
      </c>
      <c r="AA1300" s="116" t="s">
        <v>1406</v>
      </c>
      <c r="AB1300" s="116" t="s">
        <v>1407</v>
      </c>
      <c r="AC1300" s="118">
        <v>50000000</v>
      </c>
      <c r="AD1300" s="118">
        <v>0</v>
      </c>
      <c r="AE1300" s="118">
        <v>0</v>
      </c>
      <c r="AF1300" s="118">
        <v>0</v>
      </c>
      <c r="AG1300" s="118">
        <v>0</v>
      </c>
      <c r="AH1300" s="118">
        <v>0</v>
      </c>
      <c r="AI1300" s="118">
        <v>0</v>
      </c>
      <c r="AJ1300" s="118">
        <v>0</v>
      </c>
      <c r="AK1300" s="118">
        <v>0</v>
      </c>
      <c r="AL1300" s="118">
        <v>0</v>
      </c>
      <c r="AM1300" s="118">
        <v>0</v>
      </c>
      <c r="AN1300" s="118">
        <v>0</v>
      </c>
      <c r="AO1300" s="118">
        <v>0</v>
      </c>
      <c r="AP1300" s="118">
        <v>0</v>
      </c>
      <c r="AQ1300" s="118">
        <v>0</v>
      </c>
      <c r="AR1300" s="118">
        <f t="shared" si="60"/>
        <v>50000000</v>
      </c>
      <c r="AS1300" s="118">
        <f t="shared" si="61"/>
        <v>0</v>
      </c>
      <c r="AT1300" s="118">
        <f t="shared" si="62"/>
        <v>50000000</v>
      </c>
      <c r="AU1300" s="145"/>
    </row>
    <row r="1301" spans="1:47" ht="15" customHeight="1" x14ac:dyDescent="0.3">
      <c r="A1301" s="116" t="s">
        <v>3763</v>
      </c>
      <c r="B1301" s="116" t="s">
        <v>1501</v>
      </c>
      <c r="C1301" s="116">
        <v>1</v>
      </c>
      <c r="D1301" s="116" t="s">
        <v>0</v>
      </c>
      <c r="E1301" s="116" t="s">
        <v>2</v>
      </c>
      <c r="F1301" s="116" t="s">
        <v>1393</v>
      </c>
      <c r="G1301" s="116" t="s">
        <v>1408</v>
      </c>
      <c r="H1301" s="116" t="s">
        <v>1409</v>
      </c>
      <c r="I1301" s="116" t="s">
        <v>1410</v>
      </c>
      <c r="J1301" s="116" t="s">
        <v>4601</v>
      </c>
      <c r="K1301" s="116" t="s">
        <v>611</v>
      </c>
      <c r="L1301" s="116" t="s">
        <v>1398</v>
      </c>
      <c r="M1301" s="116" t="s">
        <v>1405</v>
      </c>
      <c r="N1301" s="116">
        <v>1</v>
      </c>
      <c r="O1301" s="116">
        <v>1</v>
      </c>
      <c r="P1301" s="116">
        <v>1</v>
      </c>
      <c r="Q1301" s="116">
        <v>1</v>
      </c>
      <c r="R1301" s="116">
        <v>1</v>
      </c>
      <c r="S1301" s="116">
        <v>1</v>
      </c>
      <c r="T1301" s="116">
        <v>0</v>
      </c>
      <c r="U1301" s="116">
        <v>0</v>
      </c>
      <c r="V1301" s="116">
        <v>0</v>
      </c>
      <c r="W1301" s="84">
        <v>20000000</v>
      </c>
      <c r="X1301" s="117">
        <v>45737</v>
      </c>
      <c r="Y1301" s="117">
        <v>46102</v>
      </c>
      <c r="Z1301" s="84">
        <v>20000000</v>
      </c>
      <c r="AA1301" s="116" t="s">
        <v>1406</v>
      </c>
      <c r="AB1301" s="116" t="s">
        <v>1407</v>
      </c>
      <c r="AC1301" s="118">
        <v>20000000</v>
      </c>
      <c r="AD1301" s="118">
        <v>0</v>
      </c>
      <c r="AE1301" s="118">
        <v>0</v>
      </c>
      <c r="AF1301" s="118">
        <v>0</v>
      </c>
      <c r="AG1301" s="118">
        <v>0</v>
      </c>
      <c r="AH1301" s="118">
        <v>0</v>
      </c>
      <c r="AI1301" s="118">
        <v>0</v>
      </c>
      <c r="AJ1301" s="118">
        <v>0</v>
      </c>
      <c r="AK1301" s="118">
        <v>0</v>
      </c>
      <c r="AL1301" s="118">
        <v>0</v>
      </c>
      <c r="AM1301" s="118">
        <v>0</v>
      </c>
      <c r="AN1301" s="118">
        <v>0</v>
      </c>
      <c r="AO1301" s="118">
        <v>0</v>
      </c>
      <c r="AP1301" s="118">
        <v>0</v>
      </c>
      <c r="AQ1301" s="118">
        <v>0</v>
      </c>
      <c r="AR1301" s="118">
        <f t="shared" si="60"/>
        <v>20000000</v>
      </c>
      <c r="AS1301" s="118">
        <f t="shared" si="61"/>
        <v>0</v>
      </c>
      <c r="AT1301" s="118">
        <f t="shared" si="62"/>
        <v>20000000</v>
      </c>
      <c r="AU1301" s="145"/>
    </row>
    <row r="1302" spans="1:47" ht="15" customHeight="1" x14ac:dyDescent="0.3">
      <c r="A1302" s="116" t="s">
        <v>3764</v>
      </c>
      <c r="B1302" s="116" t="s">
        <v>1502</v>
      </c>
      <c r="C1302" s="116">
        <v>1</v>
      </c>
      <c r="D1302" s="116" t="s">
        <v>0</v>
      </c>
      <c r="E1302" s="116" t="s">
        <v>2</v>
      </c>
      <c r="F1302" s="116" t="s">
        <v>1393</v>
      </c>
      <c r="G1302" s="116" t="s">
        <v>1408</v>
      </c>
      <c r="H1302" s="116" t="s">
        <v>1409</v>
      </c>
      <c r="I1302" s="116" t="s">
        <v>1410</v>
      </c>
      <c r="J1302" s="116" t="s">
        <v>4601</v>
      </c>
      <c r="K1302" s="116" t="s">
        <v>611</v>
      </c>
      <c r="L1302" s="116" t="s">
        <v>1398</v>
      </c>
      <c r="M1302" s="116" t="s">
        <v>1405</v>
      </c>
      <c r="N1302" s="116">
        <v>1</v>
      </c>
      <c r="O1302" s="116">
        <v>1</v>
      </c>
      <c r="P1302" s="116">
        <v>1</v>
      </c>
      <c r="Q1302" s="116">
        <v>1</v>
      </c>
      <c r="R1302" s="116">
        <v>1</v>
      </c>
      <c r="S1302" s="116">
        <v>1</v>
      </c>
      <c r="T1302" s="116">
        <v>0</v>
      </c>
      <c r="U1302" s="116">
        <v>0</v>
      </c>
      <c r="V1302" s="116">
        <v>0</v>
      </c>
      <c r="W1302" s="84">
        <v>10000000</v>
      </c>
      <c r="X1302" s="117">
        <v>45737</v>
      </c>
      <c r="Y1302" s="117">
        <v>46102</v>
      </c>
      <c r="Z1302" s="84">
        <v>10000000</v>
      </c>
      <c r="AA1302" s="116" t="s">
        <v>1406</v>
      </c>
      <c r="AB1302" s="116" t="s">
        <v>1407</v>
      </c>
      <c r="AC1302" s="118">
        <v>10000000</v>
      </c>
      <c r="AD1302" s="118">
        <v>0</v>
      </c>
      <c r="AE1302" s="118">
        <v>0</v>
      </c>
      <c r="AF1302" s="118">
        <v>0</v>
      </c>
      <c r="AG1302" s="118">
        <v>0</v>
      </c>
      <c r="AH1302" s="118">
        <v>0</v>
      </c>
      <c r="AI1302" s="118">
        <v>0</v>
      </c>
      <c r="AJ1302" s="118">
        <v>0</v>
      </c>
      <c r="AK1302" s="118">
        <v>0</v>
      </c>
      <c r="AL1302" s="118">
        <v>0</v>
      </c>
      <c r="AM1302" s="118">
        <v>0</v>
      </c>
      <c r="AN1302" s="118">
        <v>0</v>
      </c>
      <c r="AO1302" s="118">
        <v>0</v>
      </c>
      <c r="AP1302" s="118">
        <v>0</v>
      </c>
      <c r="AQ1302" s="118">
        <v>0</v>
      </c>
      <c r="AR1302" s="118">
        <f t="shared" si="60"/>
        <v>10000000</v>
      </c>
      <c r="AS1302" s="118">
        <f t="shared" si="61"/>
        <v>0</v>
      </c>
      <c r="AT1302" s="118">
        <f t="shared" si="62"/>
        <v>10000000</v>
      </c>
      <c r="AU1302" s="145"/>
    </row>
    <row r="1303" spans="1:47" ht="15" customHeight="1" x14ac:dyDescent="0.3">
      <c r="A1303" s="116" t="s">
        <v>3765</v>
      </c>
      <c r="B1303" s="116" t="s">
        <v>1503</v>
      </c>
      <c r="C1303" s="116">
        <v>1</v>
      </c>
      <c r="D1303" s="116" t="s">
        <v>0</v>
      </c>
      <c r="E1303" s="116" t="s">
        <v>2</v>
      </c>
      <c r="F1303" s="116" t="s">
        <v>1393</v>
      </c>
      <c r="G1303" s="116" t="s">
        <v>1408</v>
      </c>
      <c r="H1303" s="116" t="s">
        <v>1409</v>
      </c>
      <c r="I1303" s="116" t="s">
        <v>1410</v>
      </c>
      <c r="J1303" s="116" t="s">
        <v>4601</v>
      </c>
      <c r="K1303" s="116" t="s">
        <v>611</v>
      </c>
      <c r="L1303" s="116" t="s">
        <v>1398</v>
      </c>
      <c r="M1303" s="116" t="s">
        <v>1405</v>
      </c>
      <c r="N1303" s="116">
        <v>1</v>
      </c>
      <c r="O1303" s="116">
        <v>1</v>
      </c>
      <c r="P1303" s="116">
        <v>1</v>
      </c>
      <c r="Q1303" s="116">
        <v>1</v>
      </c>
      <c r="R1303" s="116">
        <v>1</v>
      </c>
      <c r="S1303" s="116">
        <v>1</v>
      </c>
      <c r="T1303" s="116">
        <v>0</v>
      </c>
      <c r="U1303" s="116">
        <v>0</v>
      </c>
      <c r="V1303" s="116">
        <v>0</v>
      </c>
      <c r="W1303" s="84">
        <v>27500000</v>
      </c>
      <c r="X1303" s="117">
        <v>45737</v>
      </c>
      <c r="Y1303" s="117">
        <v>46102</v>
      </c>
      <c r="Z1303" s="84">
        <v>27500000</v>
      </c>
      <c r="AA1303" s="116" t="s">
        <v>1406</v>
      </c>
      <c r="AB1303" s="116" t="s">
        <v>1407</v>
      </c>
      <c r="AC1303" s="118">
        <v>0</v>
      </c>
      <c r="AD1303" s="118">
        <v>27500000</v>
      </c>
      <c r="AE1303" s="118">
        <v>0</v>
      </c>
      <c r="AF1303" s="118">
        <v>0</v>
      </c>
      <c r="AG1303" s="118">
        <v>0</v>
      </c>
      <c r="AH1303" s="118">
        <v>0</v>
      </c>
      <c r="AI1303" s="118">
        <v>0</v>
      </c>
      <c r="AJ1303" s="118">
        <v>0</v>
      </c>
      <c r="AK1303" s="118">
        <v>0</v>
      </c>
      <c r="AL1303" s="118">
        <v>0</v>
      </c>
      <c r="AM1303" s="118">
        <v>0</v>
      </c>
      <c r="AN1303" s="118">
        <v>0</v>
      </c>
      <c r="AO1303" s="118">
        <v>0</v>
      </c>
      <c r="AP1303" s="118">
        <v>0</v>
      </c>
      <c r="AQ1303" s="118">
        <v>0</v>
      </c>
      <c r="AR1303" s="118">
        <f t="shared" si="60"/>
        <v>27500000</v>
      </c>
      <c r="AS1303" s="118">
        <f t="shared" si="61"/>
        <v>0</v>
      </c>
      <c r="AT1303" s="118">
        <f t="shared" si="62"/>
        <v>27500000</v>
      </c>
      <c r="AU1303" s="145"/>
    </row>
    <row r="1304" spans="1:47" ht="15" customHeight="1" x14ac:dyDescent="0.3">
      <c r="A1304" s="116" t="s">
        <v>3766</v>
      </c>
      <c r="B1304" s="116" t="s">
        <v>1504</v>
      </c>
      <c r="C1304" s="116">
        <v>1</v>
      </c>
      <c r="D1304" s="116" t="s">
        <v>0</v>
      </c>
      <c r="E1304" s="116" t="s">
        <v>2</v>
      </c>
      <c r="F1304" s="116" t="s">
        <v>1393</v>
      </c>
      <c r="G1304" s="116" t="s">
        <v>323</v>
      </c>
      <c r="H1304" s="116" t="s">
        <v>1402</v>
      </c>
      <c r="I1304" s="116" t="s">
        <v>1403</v>
      </c>
      <c r="J1304" s="116" t="s">
        <v>1404</v>
      </c>
      <c r="K1304" s="116" t="s">
        <v>549</v>
      </c>
      <c r="L1304" s="116" t="s">
        <v>1398</v>
      </c>
      <c r="M1304" s="116" t="s">
        <v>1405</v>
      </c>
      <c r="N1304" s="116">
        <v>1</v>
      </c>
      <c r="O1304" s="116">
        <v>1</v>
      </c>
      <c r="P1304" s="116">
        <v>1</v>
      </c>
      <c r="Q1304" s="116">
        <v>0</v>
      </c>
      <c r="R1304" s="116">
        <v>0</v>
      </c>
      <c r="S1304" s="116">
        <v>1</v>
      </c>
      <c r="T1304" s="116">
        <v>1</v>
      </c>
      <c r="U1304" s="116">
        <v>1</v>
      </c>
      <c r="V1304" s="116">
        <v>0</v>
      </c>
      <c r="W1304" s="84">
        <v>50000000</v>
      </c>
      <c r="X1304" s="117">
        <v>45740</v>
      </c>
      <c r="Y1304" s="117">
        <v>47566</v>
      </c>
      <c r="Z1304" s="84">
        <v>50000000</v>
      </c>
      <c r="AA1304" s="116" t="s">
        <v>1406</v>
      </c>
      <c r="AB1304" s="116" t="s">
        <v>1407</v>
      </c>
      <c r="AC1304" s="118">
        <v>0</v>
      </c>
      <c r="AD1304" s="118">
        <v>0</v>
      </c>
      <c r="AE1304" s="118">
        <v>0</v>
      </c>
      <c r="AF1304" s="118">
        <v>0</v>
      </c>
      <c r="AG1304" s="118">
        <v>50000000</v>
      </c>
      <c r="AH1304" s="118">
        <v>0</v>
      </c>
      <c r="AI1304" s="118">
        <v>0</v>
      </c>
      <c r="AJ1304" s="118">
        <v>0</v>
      </c>
      <c r="AK1304" s="118">
        <v>0</v>
      </c>
      <c r="AL1304" s="118">
        <v>0</v>
      </c>
      <c r="AM1304" s="118">
        <v>0</v>
      </c>
      <c r="AN1304" s="118">
        <v>0</v>
      </c>
      <c r="AO1304" s="118">
        <v>0</v>
      </c>
      <c r="AP1304" s="118">
        <v>0</v>
      </c>
      <c r="AQ1304" s="118">
        <v>0</v>
      </c>
      <c r="AR1304" s="118">
        <f t="shared" si="60"/>
        <v>0</v>
      </c>
      <c r="AS1304" s="118">
        <f t="shared" si="61"/>
        <v>50000000</v>
      </c>
      <c r="AT1304" s="118">
        <f t="shared" si="62"/>
        <v>50000000</v>
      </c>
      <c r="AU1304" s="145"/>
    </row>
    <row r="1305" spans="1:47" ht="15" customHeight="1" x14ac:dyDescent="0.3">
      <c r="A1305" s="116" t="s">
        <v>3767</v>
      </c>
      <c r="B1305" s="116" t="s">
        <v>1505</v>
      </c>
      <c r="C1305" s="116">
        <v>1</v>
      </c>
      <c r="D1305" s="116" t="s">
        <v>0</v>
      </c>
      <c r="E1305" s="116" t="s">
        <v>2</v>
      </c>
      <c r="F1305" s="116" t="s">
        <v>1393</v>
      </c>
      <c r="G1305" s="116" t="s">
        <v>1408</v>
      </c>
      <c r="H1305" s="116" t="s">
        <v>1409</v>
      </c>
      <c r="I1305" s="116" t="s">
        <v>1410</v>
      </c>
      <c r="J1305" s="116" t="s">
        <v>4601</v>
      </c>
      <c r="K1305" s="116" t="s">
        <v>611</v>
      </c>
      <c r="L1305" s="116" t="s">
        <v>1398</v>
      </c>
      <c r="M1305" s="116" t="s">
        <v>1405</v>
      </c>
      <c r="N1305" s="116">
        <v>1</v>
      </c>
      <c r="O1305" s="116">
        <v>1</v>
      </c>
      <c r="P1305" s="116">
        <v>1</v>
      </c>
      <c r="Q1305" s="116">
        <v>1</v>
      </c>
      <c r="R1305" s="116">
        <v>1</v>
      </c>
      <c r="S1305" s="116">
        <v>1</v>
      </c>
      <c r="T1305" s="116">
        <v>0</v>
      </c>
      <c r="U1305" s="116">
        <v>0</v>
      </c>
      <c r="V1305" s="116">
        <v>0</v>
      </c>
      <c r="W1305" s="84">
        <v>2000000</v>
      </c>
      <c r="X1305" s="117">
        <v>45684</v>
      </c>
      <c r="Y1305" s="117">
        <v>46769</v>
      </c>
      <c r="Z1305" s="84">
        <v>2000000</v>
      </c>
      <c r="AA1305" s="116" t="s">
        <v>1406</v>
      </c>
      <c r="AB1305" s="116" t="s">
        <v>1407</v>
      </c>
      <c r="AC1305" s="118">
        <v>0</v>
      </c>
      <c r="AD1305" s="118">
        <v>0</v>
      </c>
      <c r="AE1305" s="118">
        <v>2000000</v>
      </c>
      <c r="AF1305" s="118">
        <v>0</v>
      </c>
      <c r="AG1305" s="118">
        <v>0</v>
      </c>
      <c r="AH1305" s="118">
        <v>0</v>
      </c>
      <c r="AI1305" s="118">
        <v>0</v>
      </c>
      <c r="AJ1305" s="118">
        <v>0</v>
      </c>
      <c r="AK1305" s="118">
        <v>0</v>
      </c>
      <c r="AL1305" s="118">
        <v>0</v>
      </c>
      <c r="AM1305" s="118">
        <v>0</v>
      </c>
      <c r="AN1305" s="118">
        <v>0</v>
      </c>
      <c r="AO1305" s="118">
        <v>0</v>
      </c>
      <c r="AP1305" s="118">
        <v>0</v>
      </c>
      <c r="AQ1305" s="118">
        <v>0</v>
      </c>
      <c r="AR1305" s="118">
        <f t="shared" si="60"/>
        <v>0</v>
      </c>
      <c r="AS1305" s="118">
        <f t="shared" si="61"/>
        <v>2000000</v>
      </c>
      <c r="AT1305" s="118">
        <f t="shared" si="62"/>
        <v>2000000</v>
      </c>
      <c r="AU1305" s="145"/>
    </row>
    <row r="1306" spans="1:47" ht="15" customHeight="1" x14ac:dyDescent="0.3">
      <c r="A1306" s="116" t="s">
        <v>3768</v>
      </c>
      <c r="B1306" s="116" t="s">
        <v>1506</v>
      </c>
      <c r="C1306" s="116">
        <v>1</v>
      </c>
      <c r="D1306" s="116" t="s">
        <v>0</v>
      </c>
      <c r="E1306" s="116" t="s">
        <v>2</v>
      </c>
      <c r="F1306" s="116" t="s">
        <v>1393</v>
      </c>
      <c r="G1306" s="116" t="s">
        <v>1408</v>
      </c>
      <c r="H1306" s="116" t="s">
        <v>1409</v>
      </c>
      <c r="I1306" s="116" t="s">
        <v>1410</v>
      </c>
      <c r="J1306" s="116" t="s">
        <v>4601</v>
      </c>
      <c r="K1306" s="116" t="s">
        <v>611</v>
      </c>
      <c r="L1306" s="116" t="s">
        <v>1398</v>
      </c>
      <c r="M1306" s="116" t="s">
        <v>1405</v>
      </c>
      <c r="N1306" s="116">
        <v>1</v>
      </c>
      <c r="O1306" s="116">
        <v>1</v>
      </c>
      <c r="P1306" s="116">
        <v>1</v>
      </c>
      <c r="Q1306" s="116">
        <v>1</v>
      </c>
      <c r="R1306" s="116">
        <v>1</v>
      </c>
      <c r="S1306" s="116">
        <v>1</v>
      </c>
      <c r="T1306" s="116">
        <v>0</v>
      </c>
      <c r="U1306" s="116">
        <v>0</v>
      </c>
      <c r="V1306" s="116">
        <v>0</v>
      </c>
      <c r="W1306" s="84">
        <v>2000000</v>
      </c>
      <c r="X1306" s="117">
        <v>45638</v>
      </c>
      <c r="Y1306" s="117">
        <v>46733</v>
      </c>
      <c r="Z1306" s="84">
        <v>2000000</v>
      </c>
      <c r="AA1306" s="116" t="s">
        <v>1406</v>
      </c>
      <c r="AB1306" s="116" t="s">
        <v>1407</v>
      </c>
      <c r="AC1306" s="118">
        <v>0</v>
      </c>
      <c r="AD1306" s="118">
        <v>2000000</v>
      </c>
      <c r="AE1306" s="118">
        <v>0</v>
      </c>
      <c r="AF1306" s="118">
        <v>0</v>
      </c>
      <c r="AG1306" s="118">
        <v>0</v>
      </c>
      <c r="AH1306" s="118">
        <v>0</v>
      </c>
      <c r="AI1306" s="118">
        <v>0</v>
      </c>
      <c r="AJ1306" s="118">
        <v>0</v>
      </c>
      <c r="AK1306" s="118">
        <v>0</v>
      </c>
      <c r="AL1306" s="118">
        <v>0</v>
      </c>
      <c r="AM1306" s="118">
        <v>0</v>
      </c>
      <c r="AN1306" s="118">
        <v>0</v>
      </c>
      <c r="AO1306" s="118">
        <v>0</v>
      </c>
      <c r="AP1306" s="118">
        <v>0</v>
      </c>
      <c r="AQ1306" s="118">
        <v>0</v>
      </c>
      <c r="AR1306" s="118">
        <f t="shared" si="60"/>
        <v>2000000</v>
      </c>
      <c r="AS1306" s="118">
        <f t="shared" si="61"/>
        <v>0</v>
      </c>
      <c r="AT1306" s="118">
        <f t="shared" si="62"/>
        <v>2000000</v>
      </c>
      <c r="AU1306" s="145"/>
    </row>
    <row r="1307" spans="1:47" ht="15" customHeight="1" x14ac:dyDescent="0.3">
      <c r="A1307" s="116" t="s">
        <v>3769</v>
      </c>
      <c r="B1307" s="116" t="s">
        <v>1507</v>
      </c>
      <c r="C1307" s="116">
        <v>1</v>
      </c>
      <c r="D1307" s="116" t="s">
        <v>0</v>
      </c>
      <c r="E1307" s="116" t="s">
        <v>2</v>
      </c>
      <c r="F1307" s="116" t="s">
        <v>1393</v>
      </c>
      <c r="G1307" s="116" t="s">
        <v>341</v>
      </c>
      <c r="H1307" s="116" t="s">
        <v>1402</v>
      </c>
      <c r="I1307" s="116" t="s">
        <v>1396</v>
      </c>
      <c r="J1307" s="116" t="s">
        <v>1404</v>
      </c>
      <c r="K1307" s="116" t="s">
        <v>341</v>
      </c>
      <c r="L1307" s="116" t="s">
        <v>1398</v>
      </c>
      <c r="M1307" s="116" t="s">
        <v>1405</v>
      </c>
      <c r="N1307" s="116">
        <v>1</v>
      </c>
      <c r="O1307" s="116">
        <v>1</v>
      </c>
      <c r="P1307" s="116">
        <v>1</v>
      </c>
      <c r="Q1307" s="116">
        <v>0</v>
      </c>
      <c r="R1307" s="116">
        <v>1</v>
      </c>
      <c r="S1307" s="116">
        <v>1</v>
      </c>
      <c r="T1307" s="116">
        <v>1</v>
      </c>
      <c r="U1307" s="116">
        <v>0</v>
      </c>
      <c r="V1307" s="116">
        <v>0</v>
      </c>
      <c r="W1307" s="84">
        <v>15000000</v>
      </c>
      <c r="X1307" s="117">
        <v>45733</v>
      </c>
      <c r="Y1307" s="117">
        <v>46098</v>
      </c>
      <c r="Z1307" s="84">
        <v>15000000</v>
      </c>
      <c r="AA1307" s="116" t="s">
        <v>1406</v>
      </c>
      <c r="AB1307" s="116" t="s">
        <v>1407</v>
      </c>
      <c r="AC1307" s="118">
        <v>15000000</v>
      </c>
      <c r="AD1307" s="118">
        <v>0</v>
      </c>
      <c r="AE1307" s="118">
        <v>0</v>
      </c>
      <c r="AF1307" s="118">
        <v>0</v>
      </c>
      <c r="AG1307" s="118">
        <v>0</v>
      </c>
      <c r="AH1307" s="118">
        <v>0</v>
      </c>
      <c r="AI1307" s="118">
        <v>0</v>
      </c>
      <c r="AJ1307" s="118">
        <v>0</v>
      </c>
      <c r="AK1307" s="118">
        <v>0</v>
      </c>
      <c r="AL1307" s="118">
        <v>0</v>
      </c>
      <c r="AM1307" s="118">
        <v>0</v>
      </c>
      <c r="AN1307" s="118">
        <v>0</v>
      </c>
      <c r="AO1307" s="118">
        <v>0</v>
      </c>
      <c r="AP1307" s="118">
        <v>0</v>
      </c>
      <c r="AQ1307" s="118">
        <v>0</v>
      </c>
      <c r="AR1307" s="118">
        <f t="shared" si="60"/>
        <v>15000000</v>
      </c>
      <c r="AS1307" s="118">
        <f t="shared" si="61"/>
        <v>0</v>
      </c>
      <c r="AT1307" s="118">
        <f t="shared" si="62"/>
        <v>15000000</v>
      </c>
      <c r="AU1307" s="145"/>
    </row>
    <row r="1308" spans="1:47" ht="15" customHeight="1" x14ac:dyDescent="0.3">
      <c r="A1308" s="116" t="s">
        <v>3770</v>
      </c>
      <c r="B1308" s="116" t="s">
        <v>1508</v>
      </c>
      <c r="C1308" s="116">
        <v>1</v>
      </c>
      <c r="D1308" s="116" t="s">
        <v>0</v>
      </c>
      <c r="E1308" s="116" t="s">
        <v>2</v>
      </c>
      <c r="F1308" s="116" t="s">
        <v>1393</v>
      </c>
      <c r="G1308" s="116" t="s">
        <v>1408</v>
      </c>
      <c r="H1308" s="116" t="s">
        <v>1409</v>
      </c>
      <c r="I1308" s="116" t="s">
        <v>1410</v>
      </c>
      <c r="J1308" s="116" t="s">
        <v>4601</v>
      </c>
      <c r="K1308" s="116" t="s">
        <v>611</v>
      </c>
      <c r="L1308" s="116" t="s">
        <v>1398</v>
      </c>
      <c r="M1308" s="116" t="s">
        <v>1405</v>
      </c>
      <c r="N1308" s="116">
        <v>1</v>
      </c>
      <c r="O1308" s="116">
        <v>1</v>
      </c>
      <c r="P1308" s="116">
        <v>1</v>
      </c>
      <c r="Q1308" s="116">
        <v>1</v>
      </c>
      <c r="R1308" s="116">
        <v>1</v>
      </c>
      <c r="S1308" s="116">
        <v>1</v>
      </c>
      <c r="T1308" s="116">
        <v>0</v>
      </c>
      <c r="U1308" s="116">
        <v>0</v>
      </c>
      <c r="V1308" s="116">
        <v>0</v>
      </c>
      <c r="W1308" s="84">
        <v>1190000</v>
      </c>
      <c r="X1308" s="117">
        <v>45737</v>
      </c>
      <c r="Y1308" s="117">
        <v>46102</v>
      </c>
      <c r="Z1308" s="84">
        <v>1190000</v>
      </c>
      <c r="AA1308" s="116" t="s">
        <v>1406</v>
      </c>
      <c r="AB1308" s="116" t="s">
        <v>1407</v>
      </c>
      <c r="AC1308" s="118">
        <v>1190000</v>
      </c>
      <c r="AD1308" s="118">
        <v>0</v>
      </c>
      <c r="AE1308" s="118">
        <v>0</v>
      </c>
      <c r="AF1308" s="118">
        <v>0</v>
      </c>
      <c r="AG1308" s="118">
        <v>0</v>
      </c>
      <c r="AH1308" s="118">
        <v>0</v>
      </c>
      <c r="AI1308" s="118">
        <v>0</v>
      </c>
      <c r="AJ1308" s="118">
        <v>0</v>
      </c>
      <c r="AK1308" s="118">
        <v>0</v>
      </c>
      <c r="AL1308" s="118">
        <v>0</v>
      </c>
      <c r="AM1308" s="118">
        <v>0</v>
      </c>
      <c r="AN1308" s="118">
        <v>0</v>
      </c>
      <c r="AO1308" s="118">
        <v>0</v>
      </c>
      <c r="AP1308" s="118">
        <v>0</v>
      </c>
      <c r="AQ1308" s="118">
        <v>0</v>
      </c>
      <c r="AR1308" s="118">
        <f t="shared" si="60"/>
        <v>1190000</v>
      </c>
      <c r="AS1308" s="118">
        <f t="shared" si="61"/>
        <v>0</v>
      </c>
      <c r="AT1308" s="118">
        <f t="shared" si="62"/>
        <v>1190000</v>
      </c>
      <c r="AU1308" s="145"/>
    </row>
    <row r="1309" spans="1:47" ht="15" customHeight="1" x14ac:dyDescent="0.3">
      <c r="A1309" s="116" t="s">
        <v>3771</v>
      </c>
      <c r="B1309" s="116" t="s">
        <v>1509</v>
      </c>
      <c r="C1309" s="116">
        <v>1</v>
      </c>
      <c r="D1309" s="116" t="s">
        <v>0</v>
      </c>
      <c r="E1309" s="116" t="s">
        <v>2</v>
      </c>
      <c r="F1309" s="116" t="s">
        <v>1393</v>
      </c>
      <c r="G1309" s="116" t="s">
        <v>341</v>
      </c>
      <c r="H1309" s="116" t="s">
        <v>1402</v>
      </c>
      <c r="I1309" s="116" t="s">
        <v>1396</v>
      </c>
      <c r="J1309" s="116" t="s">
        <v>1404</v>
      </c>
      <c r="K1309" s="116" t="s">
        <v>341</v>
      </c>
      <c r="L1309" s="116" t="s">
        <v>1398</v>
      </c>
      <c r="M1309" s="116" t="s">
        <v>1405</v>
      </c>
      <c r="N1309" s="116">
        <v>1</v>
      </c>
      <c r="O1309" s="116">
        <v>1</v>
      </c>
      <c r="P1309" s="116">
        <v>1</v>
      </c>
      <c r="Q1309" s="116">
        <v>0</v>
      </c>
      <c r="R1309" s="116">
        <v>1</v>
      </c>
      <c r="S1309" s="116">
        <v>1</v>
      </c>
      <c r="T1309" s="116">
        <v>1</v>
      </c>
      <c r="U1309" s="116">
        <v>0</v>
      </c>
      <c r="V1309" s="116">
        <v>0</v>
      </c>
      <c r="W1309" s="84">
        <v>20000000</v>
      </c>
      <c r="X1309" s="117">
        <v>45733</v>
      </c>
      <c r="Y1309" s="117">
        <v>46098</v>
      </c>
      <c r="Z1309" s="84">
        <v>20000000</v>
      </c>
      <c r="AA1309" s="116" t="s">
        <v>1406</v>
      </c>
      <c r="AB1309" s="116" t="s">
        <v>1407</v>
      </c>
      <c r="AC1309" s="118">
        <v>20000000</v>
      </c>
      <c r="AD1309" s="118">
        <v>0</v>
      </c>
      <c r="AE1309" s="118">
        <v>0</v>
      </c>
      <c r="AF1309" s="118">
        <v>0</v>
      </c>
      <c r="AG1309" s="118">
        <v>0</v>
      </c>
      <c r="AH1309" s="118">
        <v>0</v>
      </c>
      <c r="AI1309" s="118">
        <v>0</v>
      </c>
      <c r="AJ1309" s="118">
        <v>0</v>
      </c>
      <c r="AK1309" s="118">
        <v>0</v>
      </c>
      <c r="AL1309" s="118">
        <v>0</v>
      </c>
      <c r="AM1309" s="118">
        <v>0</v>
      </c>
      <c r="AN1309" s="118">
        <v>0</v>
      </c>
      <c r="AO1309" s="118">
        <v>0</v>
      </c>
      <c r="AP1309" s="118">
        <v>0</v>
      </c>
      <c r="AQ1309" s="118">
        <v>0</v>
      </c>
      <c r="AR1309" s="118">
        <f t="shared" si="60"/>
        <v>20000000</v>
      </c>
      <c r="AS1309" s="118">
        <f t="shared" si="61"/>
        <v>0</v>
      </c>
      <c r="AT1309" s="118">
        <f t="shared" si="62"/>
        <v>20000000</v>
      </c>
      <c r="AU1309" s="145"/>
    </row>
    <row r="1310" spans="1:47" ht="15" customHeight="1" x14ac:dyDescent="0.3">
      <c r="A1310" s="116" t="s">
        <v>3772</v>
      </c>
      <c r="B1310" s="116" t="s">
        <v>1510</v>
      </c>
      <c r="C1310" s="116">
        <v>1</v>
      </c>
      <c r="D1310" s="116" t="s">
        <v>0</v>
      </c>
      <c r="E1310" s="116" t="s">
        <v>2</v>
      </c>
      <c r="F1310" s="116" t="s">
        <v>1393</v>
      </c>
      <c r="G1310" s="116" t="s">
        <v>1408</v>
      </c>
      <c r="H1310" s="116" t="s">
        <v>1409</v>
      </c>
      <c r="I1310" s="116" t="s">
        <v>1410</v>
      </c>
      <c r="J1310" s="116" t="s">
        <v>4601</v>
      </c>
      <c r="K1310" s="116" t="s">
        <v>611</v>
      </c>
      <c r="L1310" s="116" t="s">
        <v>1398</v>
      </c>
      <c r="M1310" s="116" t="s">
        <v>1405</v>
      </c>
      <c r="N1310" s="116">
        <v>1</v>
      </c>
      <c r="O1310" s="116">
        <v>1</v>
      </c>
      <c r="P1310" s="116">
        <v>1</v>
      </c>
      <c r="Q1310" s="116">
        <v>1</v>
      </c>
      <c r="R1310" s="116">
        <v>1</v>
      </c>
      <c r="S1310" s="116">
        <v>1</v>
      </c>
      <c r="T1310" s="116">
        <v>0</v>
      </c>
      <c r="U1310" s="116">
        <v>0</v>
      </c>
      <c r="V1310" s="116">
        <v>0</v>
      </c>
      <c r="W1310" s="84">
        <v>1000000</v>
      </c>
      <c r="X1310" s="117">
        <v>45747</v>
      </c>
      <c r="Y1310" s="117">
        <v>48304</v>
      </c>
      <c r="Z1310" s="84">
        <v>1000000</v>
      </c>
      <c r="AA1310" s="116" t="s">
        <v>1406</v>
      </c>
      <c r="AB1310" s="116" t="s">
        <v>1407</v>
      </c>
      <c r="AC1310" s="118">
        <v>0</v>
      </c>
      <c r="AD1310" s="118">
        <v>0</v>
      </c>
      <c r="AE1310" s="118">
        <v>0</v>
      </c>
      <c r="AF1310" s="118">
        <v>0</v>
      </c>
      <c r="AG1310" s="118">
        <v>0</v>
      </c>
      <c r="AH1310" s="118">
        <v>0</v>
      </c>
      <c r="AI1310" s="118">
        <v>1000000</v>
      </c>
      <c r="AJ1310" s="118">
        <v>0</v>
      </c>
      <c r="AK1310" s="118">
        <v>0</v>
      </c>
      <c r="AL1310" s="118">
        <v>0</v>
      </c>
      <c r="AM1310" s="118">
        <v>0</v>
      </c>
      <c r="AN1310" s="118">
        <v>0</v>
      </c>
      <c r="AO1310" s="118">
        <v>0</v>
      </c>
      <c r="AP1310" s="118">
        <v>0</v>
      </c>
      <c r="AQ1310" s="118">
        <v>0</v>
      </c>
      <c r="AR1310" s="118">
        <f t="shared" si="60"/>
        <v>0</v>
      </c>
      <c r="AS1310" s="118">
        <f t="shared" si="61"/>
        <v>1000000</v>
      </c>
      <c r="AT1310" s="118">
        <f t="shared" si="62"/>
        <v>1000000</v>
      </c>
      <c r="AU1310" s="145"/>
    </row>
    <row r="1311" spans="1:47" ht="15" customHeight="1" x14ac:dyDescent="0.3">
      <c r="A1311" s="116" t="s">
        <v>3773</v>
      </c>
      <c r="B1311" s="116" t="s">
        <v>1512</v>
      </c>
      <c r="C1311" s="116">
        <v>1</v>
      </c>
      <c r="D1311" s="116" t="s">
        <v>0</v>
      </c>
      <c r="E1311" s="116" t="s">
        <v>2</v>
      </c>
      <c r="F1311" s="116" t="s">
        <v>1393</v>
      </c>
      <c r="G1311" s="116" t="s">
        <v>1408</v>
      </c>
      <c r="H1311" s="116" t="s">
        <v>1409</v>
      </c>
      <c r="I1311" s="116" t="s">
        <v>1410</v>
      </c>
      <c r="J1311" s="116" t="s">
        <v>4601</v>
      </c>
      <c r="K1311" s="116" t="s">
        <v>611</v>
      </c>
      <c r="L1311" s="116" t="s">
        <v>1398</v>
      </c>
      <c r="M1311" s="116" t="s">
        <v>1405</v>
      </c>
      <c r="N1311" s="116">
        <v>1</v>
      </c>
      <c r="O1311" s="116">
        <v>1</v>
      </c>
      <c r="P1311" s="116">
        <v>1</v>
      </c>
      <c r="Q1311" s="116">
        <v>1</v>
      </c>
      <c r="R1311" s="116">
        <v>1</v>
      </c>
      <c r="S1311" s="116">
        <v>1</v>
      </c>
      <c r="T1311" s="116">
        <v>0</v>
      </c>
      <c r="U1311" s="116">
        <v>0</v>
      </c>
      <c r="V1311" s="116">
        <v>0</v>
      </c>
      <c r="W1311" s="84">
        <v>1200000</v>
      </c>
      <c r="X1311" s="117">
        <v>45737</v>
      </c>
      <c r="Y1311" s="117">
        <v>46102</v>
      </c>
      <c r="Z1311" s="84">
        <v>1200000</v>
      </c>
      <c r="AA1311" s="116" t="s">
        <v>1406</v>
      </c>
      <c r="AB1311" s="116" t="s">
        <v>1407</v>
      </c>
      <c r="AC1311" s="118">
        <v>1200000</v>
      </c>
      <c r="AD1311" s="118">
        <v>0</v>
      </c>
      <c r="AE1311" s="118">
        <v>0</v>
      </c>
      <c r="AF1311" s="118">
        <v>0</v>
      </c>
      <c r="AG1311" s="118">
        <v>0</v>
      </c>
      <c r="AH1311" s="118">
        <v>0</v>
      </c>
      <c r="AI1311" s="118">
        <v>0</v>
      </c>
      <c r="AJ1311" s="118">
        <v>0</v>
      </c>
      <c r="AK1311" s="118">
        <v>0</v>
      </c>
      <c r="AL1311" s="118">
        <v>0</v>
      </c>
      <c r="AM1311" s="118">
        <v>0</v>
      </c>
      <c r="AN1311" s="118">
        <v>0</v>
      </c>
      <c r="AO1311" s="118">
        <v>0</v>
      </c>
      <c r="AP1311" s="118">
        <v>0</v>
      </c>
      <c r="AQ1311" s="118">
        <v>0</v>
      </c>
      <c r="AR1311" s="118">
        <f t="shared" si="60"/>
        <v>1200000</v>
      </c>
      <c r="AS1311" s="118">
        <f t="shared" si="61"/>
        <v>0</v>
      </c>
      <c r="AT1311" s="118">
        <f t="shared" si="62"/>
        <v>1200000</v>
      </c>
      <c r="AU1311" s="145"/>
    </row>
    <row r="1312" spans="1:47" ht="15" customHeight="1" x14ac:dyDescent="0.3">
      <c r="A1312" s="116" t="s">
        <v>3774</v>
      </c>
      <c r="B1312" s="116" t="s">
        <v>1513</v>
      </c>
      <c r="C1312" s="116">
        <v>1</v>
      </c>
      <c r="D1312" s="116" t="s">
        <v>0</v>
      </c>
      <c r="E1312" s="116" t="s">
        <v>2</v>
      </c>
      <c r="F1312" s="116" t="s">
        <v>1393</v>
      </c>
      <c r="G1312" s="116" t="s">
        <v>555</v>
      </c>
      <c r="H1312" s="116" t="s">
        <v>1402</v>
      </c>
      <c r="I1312" s="116" t="s">
        <v>1403</v>
      </c>
      <c r="J1312" s="116" t="s">
        <v>1404</v>
      </c>
      <c r="K1312" s="116" t="s">
        <v>555</v>
      </c>
      <c r="L1312" s="116" t="s">
        <v>1398</v>
      </c>
      <c r="M1312" s="116" t="s">
        <v>1405</v>
      </c>
      <c r="N1312" s="116">
        <v>1</v>
      </c>
      <c r="O1312" s="116">
        <v>1</v>
      </c>
      <c r="P1312" s="116">
        <v>1</v>
      </c>
      <c r="Q1312" s="116">
        <v>0</v>
      </c>
      <c r="R1312" s="116">
        <v>0</v>
      </c>
      <c r="S1312" s="116">
        <v>1</v>
      </c>
      <c r="T1312" s="116">
        <v>1</v>
      </c>
      <c r="U1312" s="116">
        <v>1</v>
      </c>
      <c r="V1312" s="116">
        <v>0</v>
      </c>
      <c r="W1312" s="84">
        <v>70634296.230000004</v>
      </c>
      <c r="X1312" s="117">
        <v>45749</v>
      </c>
      <c r="Y1312" s="117">
        <v>47575</v>
      </c>
      <c r="Z1312" s="84">
        <v>70634296.230000004</v>
      </c>
      <c r="AA1312" s="116" t="s">
        <v>1406</v>
      </c>
      <c r="AB1312" s="116" t="s">
        <v>1407</v>
      </c>
      <c r="AC1312" s="118">
        <v>0</v>
      </c>
      <c r="AD1312" s="118">
        <v>0</v>
      </c>
      <c r="AE1312" s="118">
        <v>0</v>
      </c>
      <c r="AF1312" s="118">
        <v>0</v>
      </c>
      <c r="AG1312" s="118">
        <v>70634296.230000004</v>
      </c>
      <c r="AH1312" s="118">
        <v>0</v>
      </c>
      <c r="AI1312" s="118">
        <v>0</v>
      </c>
      <c r="AJ1312" s="118">
        <v>0</v>
      </c>
      <c r="AK1312" s="118">
        <v>0</v>
      </c>
      <c r="AL1312" s="118">
        <v>0</v>
      </c>
      <c r="AM1312" s="118">
        <v>0</v>
      </c>
      <c r="AN1312" s="118">
        <v>0</v>
      </c>
      <c r="AO1312" s="118">
        <v>0</v>
      </c>
      <c r="AP1312" s="118">
        <v>0</v>
      </c>
      <c r="AQ1312" s="118">
        <v>0</v>
      </c>
      <c r="AR1312" s="118">
        <f t="shared" si="60"/>
        <v>0</v>
      </c>
      <c r="AS1312" s="118">
        <f t="shared" si="61"/>
        <v>70634296.230000004</v>
      </c>
      <c r="AT1312" s="118">
        <f t="shared" si="62"/>
        <v>70634296.230000004</v>
      </c>
      <c r="AU1312" s="145"/>
    </row>
    <row r="1313" spans="1:47" ht="15" customHeight="1" x14ac:dyDescent="0.3">
      <c r="A1313" s="116" t="s">
        <v>3775</v>
      </c>
      <c r="B1313" s="116" t="s">
        <v>1514</v>
      </c>
      <c r="C1313" s="116">
        <v>1</v>
      </c>
      <c r="D1313" s="116" t="s">
        <v>0</v>
      </c>
      <c r="E1313" s="116" t="s">
        <v>2</v>
      </c>
      <c r="F1313" s="116" t="s">
        <v>1393</v>
      </c>
      <c r="G1313" s="116" t="s">
        <v>1408</v>
      </c>
      <c r="H1313" s="116" t="s">
        <v>1409</v>
      </c>
      <c r="I1313" s="116" t="s">
        <v>1410</v>
      </c>
      <c r="J1313" s="116" t="s">
        <v>4601</v>
      </c>
      <c r="K1313" s="116" t="s">
        <v>611</v>
      </c>
      <c r="L1313" s="116" t="s">
        <v>1398</v>
      </c>
      <c r="M1313" s="116" t="s">
        <v>1405</v>
      </c>
      <c r="N1313" s="116">
        <v>1</v>
      </c>
      <c r="O1313" s="116">
        <v>1</v>
      </c>
      <c r="P1313" s="116">
        <v>1</v>
      </c>
      <c r="Q1313" s="116">
        <v>1</v>
      </c>
      <c r="R1313" s="116">
        <v>1</v>
      </c>
      <c r="S1313" s="116">
        <v>1</v>
      </c>
      <c r="T1313" s="116">
        <v>0</v>
      </c>
      <c r="U1313" s="116">
        <v>0</v>
      </c>
      <c r="V1313" s="116">
        <v>0</v>
      </c>
      <c r="W1313" s="84">
        <v>1400000</v>
      </c>
      <c r="X1313" s="117">
        <v>45751</v>
      </c>
      <c r="Y1313" s="117">
        <v>46116</v>
      </c>
      <c r="Z1313" s="84">
        <v>1400000</v>
      </c>
      <c r="AA1313" s="116" t="s">
        <v>1406</v>
      </c>
      <c r="AB1313" s="116" t="s">
        <v>1407</v>
      </c>
      <c r="AC1313" s="118">
        <v>1400000</v>
      </c>
      <c r="AD1313" s="118">
        <v>0</v>
      </c>
      <c r="AE1313" s="118">
        <v>0</v>
      </c>
      <c r="AF1313" s="118">
        <v>0</v>
      </c>
      <c r="AG1313" s="118">
        <v>0</v>
      </c>
      <c r="AH1313" s="118">
        <v>0</v>
      </c>
      <c r="AI1313" s="118">
        <v>0</v>
      </c>
      <c r="AJ1313" s="118">
        <v>0</v>
      </c>
      <c r="AK1313" s="118">
        <v>0</v>
      </c>
      <c r="AL1313" s="118">
        <v>0</v>
      </c>
      <c r="AM1313" s="118">
        <v>0</v>
      </c>
      <c r="AN1313" s="118">
        <v>0</v>
      </c>
      <c r="AO1313" s="118">
        <v>0</v>
      </c>
      <c r="AP1313" s="118">
        <v>0</v>
      </c>
      <c r="AQ1313" s="118">
        <v>0</v>
      </c>
      <c r="AR1313" s="118">
        <f t="shared" si="60"/>
        <v>1400000</v>
      </c>
      <c r="AS1313" s="118">
        <f t="shared" si="61"/>
        <v>0</v>
      </c>
      <c r="AT1313" s="118">
        <f t="shared" si="62"/>
        <v>1400000</v>
      </c>
      <c r="AU1313" s="145"/>
    </row>
    <row r="1314" spans="1:47" ht="15" customHeight="1" x14ac:dyDescent="0.3">
      <c r="A1314" s="116" t="s">
        <v>3776</v>
      </c>
      <c r="B1314" s="116" t="s">
        <v>1515</v>
      </c>
      <c r="C1314" s="116">
        <v>1</v>
      </c>
      <c r="D1314" s="116" t="s">
        <v>0</v>
      </c>
      <c r="E1314" s="116" t="s">
        <v>2</v>
      </c>
      <c r="F1314" s="116" t="s">
        <v>1393</v>
      </c>
      <c r="G1314" s="116" t="s">
        <v>1408</v>
      </c>
      <c r="H1314" s="116" t="s">
        <v>1409</v>
      </c>
      <c r="I1314" s="116" t="s">
        <v>1410</v>
      </c>
      <c r="J1314" s="116" t="s">
        <v>4601</v>
      </c>
      <c r="K1314" s="116" t="s">
        <v>611</v>
      </c>
      <c r="L1314" s="116" t="s">
        <v>1398</v>
      </c>
      <c r="M1314" s="116" t="s">
        <v>1405</v>
      </c>
      <c r="N1314" s="116">
        <v>1</v>
      </c>
      <c r="O1314" s="116">
        <v>1</v>
      </c>
      <c r="P1314" s="116">
        <v>1</v>
      </c>
      <c r="Q1314" s="116">
        <v>1</v>
      </c>
      <c r="R1314" s="116">
        <v>1</v>
      </c>
      <c r="S1314" s="116">
        <v>1</v>
      </c>
      <c r="T1314" s="116">
        <v>0</v>
      </c>
      <c r="U1314" s="116">
        <v>0</v>
      </c>
      <c r="V1314" s="116">
        <v>0</v>
      </c>
      <c r="W1314" s="84">
        <v>2000000</v>
      </c>
      <c r="X1314" s="117">
        <v>45751</v>
      </c>
      <c r="Y1314" s="117">
        <v>46847</v>
      </c>
      <c r="Z1314" s="84">
        <v>2000000</v>
      </c>
      <c r="AA1314" s="116" t="s">
        <v>1406</v>
      </c>
      <c r="AB1314" s="116" t="s">
        <v>1407</v>
      </c>
      <c r="AC1314" s="118">
        <v>2000000</v>
      </c>
      <c r="AD1314" s="118">
        <v>0</v>
      </c>
      <c r="AE1314" s="118">
        <v>0</v>
      </c>
      <c r="AF1314" s="118">
        <v>0</v>
      </c>
      <c r="AG1314" s="118">
        <v>0</v>
      </c>
      <c r="AH1314" s="118">
        <v>0</v>
      </c>
      <c r="AI1314" s="118">
        <v>0</v>
      </c>
      <c r="AJ1314" s="118">
        <v>0</v>
      </c>
      <c r="AK1314" s="118">
        <v>0</v>
      </c>
      <c r="AL1314" s="118">
        <v>0</v>
      </c>
      <c r="AM1314" s="118">
        <v>0</v>
      </c>
      <c r="AN1314" s="118">
        <v>0</v>
      </c>
      <c r="AO1314" s="118">
        <v>0</v>
      </c>
      <c r="AP1314" s="118">
        <v>0</v>
      </c>
      <c r="AQ1314" s="118">
        <v>0</v>
      </c>
      <c r="AR1314" s="118">
        <f t="shared" si="60"/>
        <v>2000000</v>
      </c>
      <c r="AS1314" s="118">
        <f t="shared" si="61"/>
        <v>0</v>
      </c>
      <c r="AT1314" s="118">
        <f t="shared" si="62"/>
        <v>2000000</v>
      </c>
      <c r="AU1314" s="145"/>
    </row>
    <row r="1315" spans="1:47" ht="15" customHeight="1" x14ac:dyDescent="0.3">
      <c r="A1315" s="116" t="s">
        <v>3777</v>
      </c>
      <c r="B1315" s="116" t="s">
        <v>1516</v>
      </c>
      <c r="C1315" s="116">
        <v>1</v>
      </c>
      <c r="D1315" s="116" t="s">
        <v>0</v>
      </c>
      <c r="E1315" s="116" t="s">
        <v>2</v>
      </c>
      <c r="F1315" s="116" t="s">
        <v>1393</v>
      </c>
      <c r="G1315" s="116" t="s">
        <v>1401</v>
      </c>
      <c r="H1315" s="116" t="s">
        <v>1402</v>
      </c>
      <c r="I1315" s="116" t="s">
        <v>1403</v>
      </c>
      <c r="J1315" s="116" t="s">
        <v>1404</v>
      </c>
      <c r="K1315" s="116" t="s">
        <v>1031</v>
      </c>
      <c r="L1315" s="116" t="s">
        <v>1398</v>
      </c>
      <c r="M1315" s="116" t="s">
        <v>1405</v>
      </c>
      <c r="N1315" s="116">
        <v>1</v>
      </c>
      <c r="O1315" s="116">
        <v>1</v>
      </c>
      <c r="P1315" s="116">
        <v>1</v>
      </c>
      <c r="Q1315" s="116">
        <v>0</v>
      </c>
      <c r="R1315" s="116">
        <v>0</v>
      </c>
      <c r="S1315" s="116">
        <v>1</v>
      </c>
      <c r="T1315" s="116">
        <v>1</v>
      </c>
      <c r="U1315" s="116">
        <v>1</v>
      </c>
      <c r="V1315" s="116">
        <v>0</v>
      </c>
      <c r="W1315" s="84">
        <v>1835446.43</v>
      </c>
      <c r="X1315" s="117">
        <v>45751</v>
      </c>
      <c r="Y1315" s="117">
        <v>47577</v>
      </c>
      <c r="Z1315" s="84">
        <v>1835446.43</v>
      </c>
      <c r="AA1315" s="116" t="s">
        <v>1406</v>
      </c>
      <c r="AB1315" s="116" t="s">
        <v>1407</v>
      </c>
      <c r="AC1315" s="118">
        <v>0</v>
      </c>
      <c r="AD1315" s="118">
        <v>0</v>
      </c>
      <c r="AE1315" s="118">
        <v>0</v>
      </c>
      <c r="AF1315" s="118">
        <v>0</v>
      </c>
      <c r="AG1315" s="118">
        <v>1835446.43</v>
      </c>
      <c r="AH1315" s="118">
        <v>0</v>
      </c>
      <c r="AI1315" s="118">
        <v>0</v>
      </c>
      <c r="AJ1315" s="118">
        <v>0</v>
      </c>
      <c r="AK1315" s="118">
        <v>0</v>
      </c>
      <c r="AL1315" s="118">
        <v>0</v>
      </c>
      <c r="AM1315" s="118">
        <v>0</v>
      </c>
      <c r="AN1315" s="118">
        <v>0</v>
      </c>
      <c r="AO1315" s="118">
        <v>0</v>
      </c>
      <c r="AP1315" s="118">
        <v>0</v>
      </c>
      <c r="AQ1315" s="118">
        <v>0</v>
      </c>
      <c r="AR1315" s="118">
        <f t="shared" si="60"/>
        <v>0</v>
      </c>
      <c r="AS1315" s="118">
        <f t="shared" si="61"/>
        <v>1835446.43</v>
      </c>
      <c r="AT1315" s="118">
        <f t="shared" si="62"/>
        <v>1835446.43</v>
      </c>
      <c r="AU1315" s="145"/>
    </row>
    <row r="1316" spans="1:47" ht="15" customHeight="1" x14ac:dyDescent="0.3">
      <c r="A1316" s="116" t="s">
        <v>3778</v>
      </c>
      <c r="B1316" s="116" t="s">
        <v>1517</v>
      </c>
      <c r="C1316" s="116">
        <v>1</v>
      </c>
      <c r="D1316" s="116" t="s">
        <v>0</v>
      </c>
      <c r="E1316" s="116" t="s">
        <v>2</v>
      </c>
      <c r="F1316" s="116" t="s">
        <v>1393</v>
      </c>
      <c r="G1316" s="116" t="s">
        <v>1401</v>
      </c>
      <c r="H1316" s="116" t="s">
        <v>1402</v>
      </c>
      <c r="I1316" s="116" t="s">
        <v>1403</v>
      </c>
      <c r="J1316" s="116" t="s">
        <v>1404</v>
      </c>
      <c r="K1316" s="116" t="s">
        <v>1031</v>
      </c>
      <c r="L1316" s="116" t="s">
        <v>1398</v>
      </c>
      <c r="M1316" s="116" t="s">
        <v>1405</v>
      </c>
      <c r="N1316" s="116">
        <v>1</v>
      </c>
      <c r="O1316" s="116">
        <v>1</v>
      </c>
      <c r="P1316" s="116">
        <v>1</v>
      </c>
      <c r="Q1316" s="116">
        <v>0</v>
      </c>
      <c r="R1316" s="116">
        <v>0</v>
      </c>
      <c r="S1316" s="116">
        <v>1</v>
      </c>
      <c r="T1316" s="116">
        <v>1</v>
      </c>
      <c r="U1316" s="116">
        <v>1</v>
      </c>
      <c r="V1316" s="116">
        <v>0</v>
      </c>
      <c r="W1316" s="84">
        <v>1835446.44</v>
      </c>
      <c r="X1316" s="117">
        <v>45751</v>
      </c>
      <c r="Y1316" s="117">
        <v>46116</v>
      </c>
      <c r="Z1316" s="84">
        <v>1835446.44</v>
      </c>
      <c r="AA1316" s="116" t="s">
        <v>1406</v>
      </c>
      <c r="AB1316" s="116" t="s">
        <v>1407</v>
      </c>
      <c r="AC1316" s="118">
        <v>0</v>
      </c>
      <c r="AD1316" s="118">
        <v>0</v>
      </c>
      <c r="AE1316" s="118">
        <v>1835446.44</v>
      </c>
      <c r="AF1316" s="118">
        <v>0</v>
      </c>
      <c r="AG1316" s="118">
        <v>0</v>
      </c>
      <c r="AH1316" s="118">
        <v>0</v>
      </c>
      <c r="AI1316" s="118">
        <v>0</v>
      </c>
      <c r="AJ1316" s="118">
        <v>0</v>
      </c>
      <c r="AK1316" s="118">
        <v>0</v>
      </c>
      <c r="AL1316" s="118">
        <v>0</v>
      </c>
      <c r="AM1316" s="118">
        <v>0</v>
      </c>
      <c r="AN1316" s="118">
        <v>0</v>
      </c>
      <c r="AO1316" s="118">
        <v>0</v>
      </c>
      <c r="AP1316" s="118">
        <v>0</v>
      </c>
      <c r="AQ1316" s="118">
        <v>0</v>
      </c>
      <c r="AR1316" s="118">
        <f t="shared" si="60"/>
        <v>0</v>
      </c>
      <c r="AS1316" s="118">
        <f t="shared" si="61"/>
        <v>1835446.44</v>
      </c>
      <c r="AT1316" s="118">
        <f t="shared" si="62"/>
        <v>1835446.44</v>
      </c>
      <c r="AU1316" s="145"/>
    </row>
    <row r="1317" spans="1:47" ht="15" customHeight="1" x14ac:dyDescent="0.3">
      <c r="A1317" s="116" t="s">
        <v>3779</v>
      </c>
      <c r="B1317" s="116" t="s">
        <v>1518</v>
      </c>
      <c r="C1317" s="116">
        <v>1</v>
      </c>
      <c r="D1317" s="116" t="s">
        <v>0</v>
      </c>
      <c r="E1317" s="116" t="s">
        <v>2</v>
      </c>
      <c r="F1317" s="116" t="s">
        <v>1393</v>
      </c>
      <c r="G1317" s="116" t="s">
        <v>1401</v>
      </c>
      <c r="H1317" s="116" t="s">
        <v>1402</v>
      </c>
      <c r="I1317" s="116" t="s">
        <v>1403</v>
      </c>
      <c r="J1317" s="116" t="s">
        <v>1404</v>
      </c>
      <c r="K1317" s="116" t="s">
        <v>1031</v>
      </c>
      <c r="L1317" s="116" t="s">
        <v>1398</v>
      </c>
      <c r="M1317" s="116" t="s">
        <v>1405</v>
      </c>
      <c r="N1317" s="116">
        <v>1</v>
      </c>
      <c r="O1317" s="116">
        <v>1</v>
      </c>
      <c r="P1317" s="116">
        <v>1</v>
      </c>
      <c r="Q1317" s="116">
        <v>0</v>
      </c>
      <c r="R1317" s="116">
        <v>0</v>
      </c>
      <c r="S1317" s="116">
        <v>1</v>
      </c>
      <c r="T1317" s="116">
        <v>1</v>
      </c>
      <c r="U1317" s="116">
        <v>1</v>
      </c>
      <c r="V1317" s="116">
        <v>0</v>
      </c>
      <c r="W1317" s="84">
        <v>1835446.44</v>
      </c>
      <c r="X1317" s="117">
        <v>45751</v>
      </c>
      <c r="Y1317" s="117">
        <v>46847</v>
      </c>
      <c r="Z1317" s="84">
        <v>1835446.44</v>
      </c>
      <c r="AA1317" s="116" t="s">
        <v>1406</v>
      </c>
      <c r="AB1317" s="116" t="s">
        <v>1407</v>
      </c>
      <c r="AC1317" s="118">
        <v>1835446.44</v>
      </c>
      <c r="AD1317" s="118">
        <v>0</v>
      </c>
      <c r="AE1317" s="118">
        <v>0</v>
      </c>
      <c r="AF1317" s="118">
        <v>0</v>
      </c>
      <c r="AG1317" s="118">
        <v>0</v>
      </c>
      <c r="AH1317" s="118">
        <v>0</v>
      </c>
      <c r="AI1317" s="118">
        <v>0</v>
      </c>
      <c r="AJ1317" s="118">
        <v>0</v>
      </c>
      <c r="AK1317" s="118">
        <v>0</v>
      </c>
      <c r="AL1317" s="118">
        <v>0</v>
      </c>
      <c r="AM1317" s="118">
        <v>0</v>
      </c>
      <c r="AN1317" s="118">
        <v>0</v>
      </c>
      <c r="AO1317" s="118">
        <v>0</v>
      </c>
      <c r="AP1317" s="118">
        <v>0</v>
      </c>
      <c r="AQ1317" s="118">
        <v>0</v>
      </c>
      <c r="AR1317" s="118">
        <f t="shared" si="60"/>
        <v>1835446.44</v>
      </c>
      <c r="AS1317" s="118">
        <f t="shared" si="61"/>
        <v>0</v>
      </c>
      <c r="AT1317" s="118">
        <f t="shared" si="62"/>
        <v>1835446.44</v>
      </c>
      <c r="AU1317" s="145"/>
    </row>
    <row r="1318" spans="1:47" ht="15" customHeight="1" x14ac:dyDescent="0.3">
      <c r="A1318" s="116" t="s">
        <v>3780</v>
      </c>
      <c r="B1318" s="116" t="s">
        <v>1519</v>
      </c>
      <c r="C1318" s="116">
        <v>1</v>
      </c>
      <c r="D1318" s="116" t="s">
        <v>0</v>
      </c>
      <c r="E1318" s="116" t="s">
        <v>2</v>
      </c>
      <c r="F1318" s="116" t="s">
        <v>1393</v>
      </c>
      <c r="G1318" s="116" t="s">
        <v>1401</v>
      </c>
      <c r="H1318" s="116" t="s">
        <v>1402</v>
      </c>
      <c r="I1318" s="116" t="s">
        <v>1403</v>
      </c>
      <c r="J1318" s="116" t="s">
        <v>1404</v>
      </c>
      <c r="K1318" s="116" t="s">
        <v>819</v>
      </c>
      <c r="L1318" s="116" t="s">
        <v>1398</v>
      </c>
      <c r="M1318" s="116" t="s">
        <v>1405</v>
      </c>
      <c r="N1318" s="116">
        <v>1</v>
      </c>
      <c r="O1318" s="116">
        <v>1</v>
      </c>
      <c r="P1318" s="116">
        <v>1</v>
      </c>
      <c r="Q1318" s="116">
        <v>0</v>
      </c>
      <c r="R1318" s="116">
        <v>0</v>
      </c>
      <c r="S1318" s="116">
        <v>1</v>
      </c>
      <c r="T1318" s="116">
        <v>1</v>
      </c>
      <c r="U1318" s="116">
        <v>1</v>
      </c>
      <c r="V1318" s="116">
        <v>0</v>
      </c>
      <c r="W1318" s="84">
        <v>1652750.75</v>
      </c>
      <c r="X1318" s="117">
        <v>45751</v>
      </c>
      <c r="Y1318" s="117">
        <v>47577</v>
      </c>
      <c r="Z1318" s="84">
        <v>1652750.75</v>
      </c>
      <c r="AA1318" s="116" t="s">
        <v>1406</v>
      </c>
      <c r="AB1318" s="116" t="s">
        <v>1407</v>
      </c>
      <c r="AC1318" s="118">
        <v>0</v>
      </c>
      <c r="AD1318" s="118">
        <v>0</v>
      </c>
      <c r="AE1318" s="118">
        <v>0</v>
      </c>
      <c r="AF1318" s="118">
        <v>0</v>
      </c>
      <c r="AG1318" s="118">
        <v>1652750.75</v>
      </c>
      <c r="AH1318" s="118">
        <v>0</v>
      </c>
      <c r="AI1318" s="118">
        <v>0</v>
      </c>
      <c r="AJ1318" s="118">
        <v>0</v>
      </c>
      <c r="AK1318" s="118">
        <v>0</v>
      </c>
      <c r="AL1318" s="118">
        <v>0</v>
      </c>
      <c r="AM1318" s="118">
        <v>0</v>
      </c>
      <c r="AN1318" s="118">
        <v>0</v>
      </c>
      <c r="AO1318" s="118">
        <v>0</v>
      </c>
      <c r="AP1318" s="118">
        <v>0</v>
      </c>
      <c r="AQ1318" s="118">
        <v>0</v>
      </c>
      <c r="AR1318" s="118">
        <f t="shared" si="60"/>
        <v>0</v>
      </c>
      <c r="AS1318" s="118">
        <f t="shared" si="61"/>
        <v>1652750.75</v>
      </c>
      <c r="AT1318" s="118">
        <f t="shared" si="62"/>
        <v>1652750.75</v>
      </c>
      <c r="AU1318" s="145"/>
    </row>
    <row r="1319" spans="1:47" ht="15" customHeight="1" x14ac:dyDescent="0.3">
      <c r="A1319" s="116" t="s">
        <v>3781</v>
      </c>
      <c r="B1319" s="116" t="s">
        <v>1520</v>
      </c>
      <c r="C1319" s="116">
        <v>1</v>
      </c>
      <c r="D1319" s="116" t="s">
        <v>0</v>
      </c>
      <c r="E1319" s="116" t="s">
        <v>2</v>
      </c>
      <c r="F1319" s="116" t="s">
        <v>1393</v>
      </c>
      <c r="G1319" s="116" t="s">
        <v>1401</v>
      </c>
      <c r="H1319" s="116" t="s">
        <v>1402</v>
      </c>
      <c r="I1319" s="116" t="s">
        <v>1403</v>
      </c>
      <c r="J1319" s="116" t="s">
        <v>1404</v>
      </c>
      <c r="K1319" s="116" t="s">
        <v>819</v>
      </c>
      <c r="L1319" s="116" t="s">
        <v>1398</v>
      </c>
      <c r="M1319" s="116" t="s">
        <v>1405</v>
      </c>
      <c r="N1319" s="116">
        <v>1</v>
      </c>
      <c r="O1319" s="116">
        <v>1</v>
      </c>
      <c r="P1319" s="116">
        <v>1</v>
      </c>
      <c r="Q1319" s="116">
        <v>0</v>
      </c>
      <c r="R1319" s="116">
        <v>0</v>
      </c>
      <c r="S1319" s="116">
        <v>1</v>
      </c>
      <c r="T1319" s="116">
        <v>1</v>
      </c>
      <c r="U1319" s="116">
        <v>1</v>
      </c>
      <c r="V1319" s="116">
        <v>0</v>
      </c>
      <c r="W1319" s="84">
        <v>1652750.74</v>
      </c>
      <c r="X1319" s="117">
        <v>45751</v>
      </c>
      <c r="Y1319" s="117">
        <v>46116</v>
      </c>
      <c r="Z1319" s="84">
        <v>1652750.74</v>
      </c>
      <c r="AA1319" s="116" t="s">
        <v>1406</v>
      </c>
      <c r="AB1319" s="116" t="s">
        <v>1407</v>
      </c>
      <c r="AC1319" s="118">
        <v>0</v>
      </c>
      <c r="AD1319" s="118">
        <v>0</v>
      </c>
      <c r="AE1319" s="118">
        <v>1652750.74</v>
      </c>
      <c r="AF1319" s="118">
        <v>0</v>
      </c>
      <c r="AG1319" s="118">
        <v>0</v>
      </c>
      <c r="AH1319" s="118">
        <v>0</v>
      </c>
      <c r="AI1319" s="118">
        <v>0</v>
      </c>
      <c r="AJ1319" s="118">
        <v>0</v>
      </c>
      <c r="AK1319" s="118">
        <v>0</v>
      </c>
      <c r="AL1319" s="118">
        <v>0</v>
      </c>
      <c r="AM1319" s="118">
        <v>0</v>
      </c>
      <c r="AN1319" s="118">
        <v>0</v>
      </c>
      <c r="AO1319" s="118">
        <v>0</v>
      </c>
      <c r="AP1319" s="118">
        <v>0</v>
      </c>
      <c r="AQ1319" s="118">
        <v>0</v>
      </c>
      <c r="AR1319" s="118">
        <f t="shared" si="60"/>
        <v>0</v>
      </c>
      <c r="AS1319" s="118">
        <f t="shared" si="61"/>
        <v>1652750.74</v>
      </c>
      <c r="AT1319" s="118">
        <f t="shared" si="62"/>
        <v>1652750.74</v>
      </c>
      <c r="AU1319" s="145"/>
    </row>
    <row r="1320" spans="1:47" ht="15" customHeight="1" x14ac:dyDescent="0.3">
      <c r="A1320" s="116" t="s">
        <v>3782</v>
      </c>
      <c r="B1320" s="116" t="s">
        <v>1521</v>
      </c>
      <c r="C1320" s="116">
        <v>1</v>
      </c>
      <c r="D1320" s="116" t="s">
        <v>0</v>
      </c>
      <c r="E1320" s="116" t="s">
        <v>2</v>
      </c>
      <c r="F1320" s="116" t="s">
        <v>1393</v>
      </c>
      <c r="G1320" s="116" t="s">
        <v>1401</v>
      </c>
      <c r="H1320" s="116" t="s">
        <v>1402</v>
      </c>
      <c r="I1320" s="116" t="s">
        <v>1403</v>
      </c>
      <c r="J1320" s="116" t="s">
        <v>1404</v>
      </c>
      <c r="K1320" s="116" t="s">
        <v>819</v>
      </c>
      <c r="L1320" s="116" t="s">
        <v>1398</v>
      </c>
      <c r="M1320" s="116" t="s">
        <v>1405</v>
      </c>
      <c r="N1320" s="116">
        <v>1</v>
      </c>
      <c r="O1320" s="116">
        <v>1</v>
      </c>
      <c r="P1320" s="116">
        <v>1</v>
      </c>
      <c r="Q1320" s="116">
        <v>0</v>
      </c>
      <c r="R1320" s="116">
        <v>0</v>
      </c>
      <c r="S1320" s="116">
        <v>1</v>
      </c>
      <c r="T1320" s="116">
        <v>1</v>
      </c>
      <c r="U1320" s="116">
        <v>1</v>
      </c>
      <c r="V1320" s="116">
        <v>0</v>
      </c>
      <c r="W1320" s="84">
        <v>1652750.74</v>
      </c>
      <c r="X1320" s="117">
        <v>45751</v>
      </c>
      <c r="Y1320" s="117">
        <v>46847</v>
      </c>
      <c r="Z1320" s="84">
        <v>1652750.74</v>
      </c>
      <c r="AA1320" s="116" t="s">
        <v>1406</v>
      </c>
      <c r="AB1320" s="116" t="s">
        <v>1407</v>
      </c>
      <c r="AC1320" s="118">
        <v>1652750.74</v>
      </c>
      <c r="AD1320" s="118">
        <v>0</v>
      </c>
      <c r="AE1320" s="118">
        <v>0</v>
      </c>
      <c r="AF1320" s="118">
        <v>0</v>
      </c>
      <c r="AG1320" s="118">
        <v>0</v>
      </c>
      <c r="AH1320" s="118">
        <v>0</v>
      </c>
      <c r="AI1320" s="118">
        <v>0</v>
      </c>
      <c r="AJ1320" s="118">
        <v>0</v>
      </c>
      <c r="AK1320" s="118">
        <v>0</v>
      </c>
      <c r="AL1320" s="118">
        <v>0</v>
      </c>
      <c r="AM1320" s="118">
        <v>0</v>
      </c>
      <c r="AN1320" s="118">
        <v>0</v>
      </c>
      <c r="AO1320" s="118">
        <v>0</v>
      </c>
      <c r="AP1320" s="118">
        <v>0</v>
      </c>
      <c r="AQ1320" s="118">
        <v>0</v>
      </c>
      <c r="AR1320" s="118">
        <f t="shared" si="60"/>
        <v>1652750.74</v>
      </c>
      <c r="AS1320" s="118">
        <f t="shared" si="61"/>
        <v>0</v>
      </c>
      <c r="AT1320" s="118">
        <f t="shared" si="62"/>
        <v>1652750.74</v>
      </c>
      <c r="AU1320" s="145"/>
    </row>
    <row r="1321" spans="1:47" ht="15" customHeight="1" x14ac:dyDescent="0.3">
      <c r="A1321" s="116" t="s">
        <v>3783</v>
      </c>
      <c r="B1321" s="116" t="s">
        <v>1522</v>
      </c>
      <c r="C1321" s="116">
        <v>1</v>
      </c>
      <c r="D1321" s="116" t="s">
        <v>0</v>
      </c>
      <c r="E1321" s="116" t="s">
        <v>2</v>
      </c>
      <c r="F1321" s="116" t="s">
        <v>1393</v>
      </c>
      <c r="G1321" s="116" t="s">
        <v>1401</v>
      </c>
      <c r="H1321" s="116" t="s">
        <v>1402</v>
      </c>
      <c r="I1321" s="116" t="s">
        <v>1403</v>
      </c>
      <c r="J1321" s="116" t="s">
        <v>1404</v>
      </c>
      <c r="K1321" s="116" t="s">
        <v>1523</v>
      </c>
      <c r="L1321" s="116" t="s">
        <v>1398</v>
      </c>
      <c r="M1321" s="116" t="s">
        <v>1405</v>
      </c>
      <c r="N1321" s="116">
        <v>1</v>
      </c>
      <c r="O1321" s="116">
        <v>1</v>
      </c>
      <c r="P1321" s="116">
        <v>1</v>
      </c>
      <c r="Q1321" s="116">
        <v>0</v>
      </c>
      <c r="R1321" s="116">
        <v>0</v>
      </c>
      <c r="S1321" s="116">
        <v>1</v>
      </c>
      <c r="T1321" s="116">
        <v>1</v>
      </c>
      <c r="U1321" s="116">
        <v>1</v>
      </c>
      <c r="V1321" s="116">
        <v>0</v>
      </c>
      <c r="W1321" s="84">
        <v>844405.73</v>
      </c>
      <c r="X1321" s="117">
        <v>45751</v>
      </c>
      <c r="Y1321" s="117">
        <v>47577</v>
      </c>
      <c r="Z1321" s="84">
        <v>844405.73</v>
      </c>
      <c r="AA1321" s="116" t="s">
        <v>1406</v>
      </c>
      <c r="AB1321" s="116" t="s">
        <v>1407</v>
      </c>
      <c r="AC1321" s="118">
        <v>0</v>
      </c>
      <c r="AD1321" s="118">
        <v>0</v>
      </c>
      <c r="AE1321" s="118">
        <v>0</v>
      </c>
      <c r="AF1321" s="118">
        <v>0</v>
      </c>
      <c r="AG1321" s="118">
        <v>844405.73</v>
      </c>
      <c r="AH1321" s="118">
        <v>0</v>
      </c>
      <c r="AI1321" s="118">
        <v>0</v>
      </c>
      <c r="AJ1321" s="118">
        <v>0</v>
      </c>
      <c r="AK1321" s="118">
        <v>0</v>
      </c>
      <c r="AL1321" s="118">
        <v>0</v>
      </c>
      <c r="AM1321" s="118">
        <v>0</v>
      </c>
      <c r="AN1321" s="118">
        <v>0</v>
      </c>
      <c r="AO1321" s="118">
        <v>0</v>
      </c>
      <c r="AP1321" s="118">
        <v>0</v>
      </c>
      <c r="AQ1321" s="118">
        <v>0</v>
      </c>
      <c r="AR1321" s="118">
        <f t="shared" si="60"/>
        <v>0</v>
      </c>
      <c r="AS1321" s="118">
        <f t="shared" si="61"/>
        <v>844405.73</v>
      </c>
      <c r="AT1321" s="118">
        <f t="shared" si="62"/>
        <v>844405.73</v>
      </c>
      <c r="AU1321" s="145"/>
    </row>
    <row r="1322" spans="1:47" ht="15" customHeight="1" x14ac:dyDescent="0.3">
      <c r="A1322" s="116" t="s">
        <v>3784</v>
      </c>
      <c r="B1322" s="116" t="s">
        <v>1524</v>
      </c>
      <c r="C1322" s="116">
        <v>1</v>
      </c>
      <c r="D1322" s="116" t="s">
        <v>0</v>
      </c>
      <c r="E1322" s="116" t="s">
        <v>2</v>
      </c>
      <c r="F1322" s="116" t="s">
        <v>1393</v>
      </c>
      <c r="G1322" s="116" t="s">
        <v>1401</v>
      </c>
      <c r="H1322" s="116" t="s">
        <v>1402</v>
      </c>
      <c r="I1322" s="116" t="s">
        <v>1403</v>
      </c>
      <c r="J1322" s="116" t="s">
        <v>1404</v>
      </c>
      <c r="K1322" s="116" t="s">
        <v>1523</v>
      </c>
      <c r="L1322" s="116" t="s">
        <v>1398</v>
      </c>
      <c r="M1322" s="116" t="s">
        <v>1405</v>
      </c>
      <c r="N1322" s="116">
        <v>1</v>
      </c>
      <c r="O1322" s="116">
        <v>1</v>
      </c>
      <c r="P1322" s="116">
        <v>1</v>
      </c>
      <c r="Q1322" s="116">
        <v>0</v>
      </c>
      <c r="R1322" s="116">
        <v>0</v>
      </c>
      <c r="S1322" s="116">
        <v>1</v>
      </c>
      <c r="T1322" s="116">
        <v>1</v>
      </c>
      <c r="U1322" s="116">
        <v>1</v>
      </c>
      <c r="V1322" s="116">
        <v>0</v>
      </c>
      <c r="W1322" s="84">
        <v>844405.73</v>
      </c>
      <c r="X1322" s="117">
        <v>45751</v>
      </c>
      <c r="Y1322" s="117">
        <v>46116</v>
      </c>
      <c r="Z1322" s="84">
        <v>844405.73</v>
      </c>
      <c r="AA1322" s="116" t="s">
        <v>1406</v>
      </c>
      <c r="AB1322" s="116" t="s">
        <v>1407</v>
      </c>
      <c r="AC1322" s="118">
        <v>0</v>
      </c>
      <c r="AD1322" s="118">
        <v>0</v>
      </c>
      <c r="AE1322" s="118">
        <v>844405.73</v>
      </c>
      <c r="AF1322" s="118">
        <v>0</v>
      </c>
      <c r="AG1322" s="118">
        <v>0</v>
      </c>
      <c r="AH1322" s="118">
        <v>0</v>
      </c>
      <c r="AI1322" s="118">
        <v>0</v>
      </c>
      <c r="AJ1322" s="118">
        <v>0</v>
      </c>
      <c r="AK1322" s="118">
        <v>0</v>
      </c>
      <c r="AL1322" s="118">
        <v>0</v>
      </c>
      <c r="AM1322" s="118">
        <v>0</v>
      </c>
      <c r="AN1322" s="118">
        <v>0</v>
      </c>
      <c r="AO1322" s="118">
        <v>0</v>
      </c>
      <c r="AP1322" s="118">
        <v>0</v>
      </c>
      <c r="AQ1322" s="118">
        <v>0</v>
      </c>
      <c r="AR1322" s="118">
        <f t="shared" si="60"/>
        <v>0</v>
      </c>
      <c r="AS1322" s="118">
        <f t="shared" si="61"/>
        <v>844405.73</v>
      </c>
      <c r="AT1322" s="118">
        <f t="shared" si="62"/>
        <v>844405.73</v>
      </c>
      <c r="AU1322" s="145"/>
    </row>
    <row r="1323" spans="1:47" ht="15" customHeight="1" x14ac:dyDescent="0.3">
      <c r="A1323" s="116" t="s">
        <v>3785</v>
      </c>
      <c r="B1323" s="116" t="s">
        <v>1525</v>
      </c>
      <c r="C1323" s="116">
        <v>1</v>
      </c>
      <c r="D1323" s="116" t="s">
        <v>0</v>
      </c>
      <c r="E1323" s="116" t="s">
        <v>2</v>
      </c>
      <c r="F1323" s="116" t="s">
        <v>1393</v>
      </c>
      <c r="G1323" s="116" t="s">
        <v>1401</v>
      </c>
      <c r="H1323" s="116" t="s">
        <v>1402</v>
      </c>
      <c r="I1323" s="116" t="s">
        <v>1403</v>
      </c>
      <c r="J1323" s="116" t="s">
        <v>1404</v>
      </c>
      <c r="K1323" s="116" t="s">
        <v>1523</v>
      </c>
      <c r="L1323" s="116" t="s">
        <v>1398</v>
      </c>
      <c r="M1323" s="116" t="s">
        <v>1405</v>
      </c>
      <c r="N1323" s="116">
        <v>1</v>
      </c>
      <c r="O1323" s="116">
        <v>1</v>
      </c>
      <c r="P1323" s="116">
        <v>1</v>
      </c>
      <c r="Q1323" s="116">
        <v>0</v>
      </c>
      <c r="R1323" s="116">
        <v>0</v>
      </c>
      <c r="S1323" s="116">
        <v>1</v>
      </c>
      <c r="T1323" s="116">
        <v>1</v>
      </c>
      <c r="U1323" s="116">
        <v>1</v>
      </c>
      <c r="V1323" s="116">
        <v>0</v>
      </c>
      <c r="W1323" s="84">
        <v>844405.73</v>
      </c>
      <c r="X1323" s="117">
        <v>45751</v>
      </c>
      <c r="Y1323" s="117">
        <v>46847</v>
      </c>
      <c r="Z1323" s="84">
        <v>844405.73</v>
      </c>
      <c r="AA1323" s="116" t="s">
        <v>1406</v>
      </c>
      <c r="AB1323" s="116" t="s">
        <v>1407</v>
      </c>
      <c r="AC1323" s="118">
        <v>844405.73</v>
      </c>
      <c r="AD1323" s="118">
        <v>0</v>
      </c>
      <c r="AE1323" s="118">
        <v>0</v>
      </c>
      <c r="AF1323" s="118">
        <v>0</v>
      </c>
      <c r="AG1323" s="118">
        <v>0</v>
      </c>
      <c r="AH1323" s="118">
        <v>0</v>
      </c>
      <c r="AI1323" s="118">
        <v>0</v>
      </c>
      <c r="AJ1323" s="118">
        <v>0</v>
      </c>
      <c r="AK1323" s="118">
        <v>0</v>
      </c>
      <c r="AL1323" s="118">
        <v>0</v>
      </c>
      <c r="AM1323" s="118">
        <v>0</v>
      </c>
      <c r="AN1323" s="118">
        <v>0</v>
      </c>
      <c r="AO1323" s="118">
        <v>0</v>
      </c>
      <c r="AP1323" s="118">
        <v>0</v>
      </c>
      <c r="AQ1323" s="118">
        <v>0</v>
      </c>
      <c r="AR1323" s="118">
        <f t="shared" si="60"/>
        <v>844405.73</v>
      </c>
      <c r="AS1323" s="118">
        <f t="shared" si="61"/>
        <v>0</v>
      </c>
      <c r="AT1323" s="118">
        <f t="shared" si="62"/>
        <v>844405.73</v>
      </c>
      <c r="AU1323" s="145"/>
    </row>
    <row r="1324" spans="1:47" ht="15" customHeight="1" x14ac:dyDescent="0.3">
      <c r="A1324" s="116" t="s">
        <v>3786</v>
      </c>
      <c r="B1324" s="116" t="s">
        <v>1526</v>
      </c>
      <c r="C1324" s="116">
        <v>1</v>
      </c>
      <c r="D1324" s="116" t="s">
        <v>0</v>
      </c>
      <c r="E1324" s="116" t="s">
        <v>2</v>
      </c>
      <c r="F1324" s="116" t="s">
        <v>1393</v>
      </c>
      <c r="G1324" s="116" t="s">
        <v>1401</v>
      </c>
      <c r="H1324" s="116" t="s">
        <v>1402</v>
      </c>
      <c r="I1324" s="116" t="s">
        <v>1403</v>
      </c>
      <c r="J1324" s="116" t="s">
        <v>1404</v>
      </c>
      <c r="K1324" s="116" t="s">
        <v>1332</v>
      </c>
      <c r="L1324" s="116" t="s">
        <v>1398</v>
      </c>
      <c r="M1324" s="116" t="s">
        <v>1405</v>
      </c>
      <c r="N1324" s="116">
        <v>1</v>
      </c>
      <c r="O1324" s="116">
        <v>1</v>
      </c>
      <c r="P1324" s="116">
        <v>1</v>
      </c>
      <c r="Q1324" s="116">
        <v>0</v>
      </c>
      <c r="R1324" s="116">
        <v>0</v>
      </c>
      <c r="S1324" s="116">
        <v>1</v>
      </c>
      <c r="T1324" s="116">
        <v>1</v>
      </c>
      <c r="U1324" s="116">
        <v>1</v>
      </c>
      <c r="V1324" s="116">
        <v>0</v>
      </c>
      <c r="W1324" s="84">
        <v>371837.68</v>
      </c>
      <c r="X1324" s="117">
        <v>45751</v>
      </c>
      <c r="Y1324" s="117">
        <v>47577</v>
      </c>
      <c r="Z1324" s="84">
        <v>371837.68</v>
      </c>
      <c r="AA1324" s="116" t="s">
        <v>1406</v>
      </c>
      <c r="AB1324" s="116" t="s">
        <v>1407</v>
      </c>
      <c r="AC1324" s="118">
        <v>0</v>
      </c>
      <c r="AD1324" s="118">
        <v>0</v>
      </c>
      <c r="AE1324" s="118">
        <v>0</v>
      </c>
      <c r="AF1324" s="118">
        <v>0</v>
      </c>
      <c r="AG1324" s="118">
        <v>371837.68</v>
      </c>
      <c r="AH1324" s="118">
        <v>0</v>
      </c>
      <c r="AI1324" s="118">
        <v>0</v>
      </c>
      <c r="AJ1324" s="118">
        <v>0</v>
      </c>
      <c r="AK1324" s="118">
        <v>0</v>
      </c>
      <c r="AL1324" s="118">
        <v>0</v>
      </c>
      <c r="AM1324" s="118">
        <v>0</v>
      </c>
      <c r="AN1324" s="118">
        <v>0</v>
      </c>
      <c r="AO1324" s="118">
        <v>0</v>
      </c>
      <c r="AP1324" s="118">
        <v>0</v>
      </c>
      <c r="AQ1324" s="118">
        <v>0</v>
      </c>
      <c r="AR1324" s="118">
        <f t="shared" si="60"/>
        <v>0</v>
      </c>
      <c r="AS1324" s="118">
        <f t="shared" si="61"/>
        <v>371837.68</v>
      </c>
      <c r="AT1324" s="118">
        <f t="shared" si="62"/>
        <v>371837.68</v>
      </c>
      <c r="AU1324" s="145"/>
    </row>
    <row r="1325" spans="1:47" ht="15" customHeight="1" x14ac:dyDescent="0.3">
      <c r="A1325" s="116" t="s">
        <v>3787</v>
      </c>
      <c r="B1325" s="116" t="s">
        <v>1527</v>
      </c>
      <c r="C1325" s="116">
        <v>1</v>
      </c>
      <c r="D1325" s="116" t="s">
        <v>0</v>
      </c>
      <c r="E1325" s="116" t="s">
        <v>2</v>
      </c>
      <c r="F1325" s="116" t="s">
        <v>1393</v>
      </c>
      <c r="G1325" s="116" t="s">
        <v>1401</v>
      </c>
      <c r="H1325" s="116" t="s">
        <v>1402</v>
      </c>
      <c r="I1325" s="116" t="s">
        <v>1403</v>
      </c>
      <c r="J1325" s="116" t="s">
        <v>1404</v>
      </c>
      <c r="K1325" s="116" t="s">
        <v>1332</v>
      </c>
      <c r="L1325" s="116" t="s">
        <v>1398</v>
      </c>
      <c r="M1325" s="116" t="s">
        <v>1405</v>
      </c>
      <c r="N1325" s="116">
        <v>1</v>
      </c>
      <c r="O1325" s="116">
        <v>1</v>
      </c>
      <c r="P1325" s="116">
        <v>1</v>
      </c>
      <c r="Q1325" s="116">
        <v>0</v>
      </c>
      <c r="R1325" s="116">
        <v>0</v>
      </c>
      <c r="S1325" s="116">
        <v>1</v>
      </c>
      <c r="T1325" s="116">
        <v>1</v>
      </c>
      <c r="U1325" s="116">
        <v>1</v>
      </c>
      <c r="V1325" s="116">
        <v>0</v>
      </c>
      <c r="W1325" s="84">
        <v>371837.68</v>
      </c>
      <c r="X1325" s="117">
        <v>45751</v>
      </c>
      <c r="Y1325" s="117">
        <v>46116</v>
      </c>
      <c r="Z1325" s="84">
        <v>371837.68</v>
      </c>
      <c r="AA1325" s="116" t="s">
        <v>1406</v>
      </c>
      <c r="AB1325" s="116" t="s">
        <v>1407</v>
      </c>
      <c r="AC1325" s="118">
        <v>0</v>
      </c>
      <c r="AD1325" s="118">
        <v>0</v>
      </c>
      <c r="AE1325" s="118">
        <v>371837.68</v>
      </c>
      <c r="AF1325" s="118">
        <v>0</v>
      </c>
      <c r="AG1325" s="118">
        <v>0</v>
      </c>
      <c r="AH1325" s="118">
        <v>0</v>
      </c>
      <c r="AI1325" s="118">
        <v>0</v>
      </c>
      <c r="AJ1325" s="118">
        <v>0</v>
      </c>
      <c r="AK1325" s="118">
        <v>0</v>
      </c>
      <c r="AL1325" s="118">
        <v>0</v>
      </c>
      <c r="AM1325" s="118">
        <v>0</v>
      </c>
      <c r="AN1325" s="118">
        <v>0</v>
      </c>
      <c r="AO1325" s="118">
        <v>0</v>
      </c>
      <c r="AP1325" s="118">
        <v>0</v>
      </c>
      <c r="AQ1325" s="118">
        <v>0</v>
      </c>
      <c r="AR1325" s="118">
        <f t="shared" si="60"/>
        <v>0</v>
      </c>
      <c r="AS1325" s="118">
        <f t="shared" si="61"/>
        <v>371837.68</v>
      </c>
      <c r="AT1325" s="118">
        <f t="shared" si="62"/>
        <v>371837.68</v>
      </c>
      <c r="AU1325" s="145"/>
    </row>
    <row r="1326" spans="1:47" ht="15" customHeight="1" x14ac:dyDescent="0.3">
      <c r="A1326" s="116" t="s">
        <v>3788</v>
      </c>
      <c r="B1326" s="116" t="s">
        <v>1528</v>
      </c>
      <c r="C1326" s="116">
        <v>1</v>
      </c>
      <c r="D1326" s="116" t="s">
        <v>0</v>
      </c>
      <c r="E1326" s="116" t="s">
        <v>2</v>
      </c>
      <c r="F1326" s="116" t="s">
        <v>1393</v>
      </c>
      <c r="G1326" s="116" t="s">
        <v>1401</v>
      </c>
      <c r="H1326" s="116" t="s">
        <v>1402</v>
      </c>
      <c r="I1326" s="116" t="s">
        <v>1403</v>
      </c>
      <c r="J1326" s="116" t="s">
        <v>1404</v>
      </c>
      <c r="K1326" s="116" t="s">
        <v>1332</v>
      </c>
      <c r="L1326" s="116" t="s">
        <v>1398</v>
      </c>
      <c r="M1326" s="116" t="s">
        <v>1405</v>
      </c>
      <c r="N1326" s="116">
        <v>1</v>
      </c>
      <c r="O1326" s="116">
        <v>1</v>
      </c>
      <c r="P1326" s="116">
        <v>1</v>
      </c>
      <c r="Q1326" s="116">
        <v>0</v>
      </c>
      <c r="R1326" s="116">
        <v>0</v>
      </c>
      <c r="S1326" s="116">
        <v>1</v>
      </c>
      <c r="T1326" s="116">
        <v>1</v>
      </c>
      <c r="U1326" s="116">
        <v>1</v>
      </c>
      <c r="V1326" s="116">
        <v>0</v>
      </c>
      <c r="W1326" s="84">
        <v>371837.68</v>
      </c>
      <c r="X1326" s="117">
        <v>45751</v>
      </c>
      <c r="Y1326" s="117">
        <v>46847</v>
      </c>
      <c r="Z1326" s="84">
        <v>371837.68</v>
      </c>
      <c r="AA1326" s="116" t="s">
        <v>1406</v>
      </c>
      <c r="AB1326" s="116" t="s">
        <v>1407</v>
      </c>
      <c r="AC1326" s="118">
        <v>371837.68</v>
      </c>
      <c r="AD1326" s="118">
        <v>0</v>
      </c>
      <c r="AE1326" s="118">
        <v>0</v>
      </c>
      <c r="AF1326" s="118">
        <v>0</v>
      </c>
      <c r="AG1326" s="118">
        <v>0</v>
      </c>
      <c r="AH1326" s="118">
        <v>0</v>
      </c>
      <c r="AI1326" s="118">
        <v>0</v>
      </c>
      <c r="AJ1326" s="118">
        <v>0</v>
      </c>
      <c r="AK1326" s="118">
        <v>0</v>
      </c>
      <c r="AL1326" s="118">
        <v>0</v>
      </c>
      <c r="AM1326" s="118">
        <v>0</v>
      </c>
      <c r="AN1326" s="118">
        <v>0</v>
      </c>
      <c r="AO1326" s="118">
        <v>0</v>
      </c>
      <c r="AP1326" s="118">
        <v>0</v>
      </c>
      <c r="AQ1326" s="118">
        <v>0</v>
      </c>
      <c r="AR1326" s="118">
        <f t="shared" si="60"/>
        <v>371837.68</v>
      </c>
      <c r="AS1326" s="118">
        <f t="shared" si="61"/>
        <v>0</v>
      </c>
      <c r="AT1326" s="118">
        <f t="shared" si="62"/>
        <v>371837.68</v>
      </c>
      <c r="AU1326" s="145"/>
    </row>
    <row r="1327" spans="1:47" ht="15" customHeight="1" x14ac:dyDescent="0.3">
      <c r="A1327" s="116" t="s">
        <v>3789</v>
      </c>
      <c r="B1327" s="116" t="s">
        <v>1529</v>
      </c>
      <c r="C1327" s="116">
        <v>1</v>
      </c>
      <c r="D1327" s="116" t="s">
        <v>0</v>
      </c>
      <c r="E1327" s="116" t="s">
        <v>2</v>
      </c>
      <c r="F1327" s="116" t="s">
        <v>1393</v>
      </c>
      <c r="G1327" s="116" t="s">
        <v>1401</v>
      </c>
      <c r="H1327" s="116" t="s">
        <v>1402</v>
      </c>
      <c r="I1327" s="116" t="s">
        <v>1403</v>
      </c>
      <c r="J1327" s="116" t="s">
        <v>1404</v>
      </c>
      <c r="K1327" s="116" t="s">
        <v>1337</v>
      </c>
      <c r="L1327" s="116" t="s">
        <v>1398</v>
      </c>
      <c r="M1327" s="116" t="s">
        <v>1405</v>
      </c>
      <c r="N1327" s="116">
        <v>1</v>
      </c>
      <c r="O1327" s="116">
        <v>1</v>
      </c>
      <c r="P1327" s="116">
        <v>1</v>
      </c>
      <c r="Q1327" s="116">
        <v>0</v>
      </c>
      <c r="R1327" s="116">
        <v>0</v>
      </c>
      <c r="S1327" s="116">
        <v>1</v>
      </c>
      <c r="T1327" s="116">
        <v>1</v>
      </c>
      <c r="U1327" s="116">
        <v>1</v>
      </c>
      <c r="V1327" s="116">
        <v>0</v>
      </c>
      <c r="W1327" s="84">
        <v>293598.5</v>
      </c>
      <c r="X1327" s="117">
        <v>45751</v>
      </c>
      <c r="Y1327" s="117">
        <v>47577</v>
      </c>
      <c r="Z1327" s="84">
        <v>293598.5</v>
      </c>
      <c r="AA1327" s="116" t="s">
        <v>1406</v>
      </c>
      <c r="AB1327" s="116" t="s">
        <v>1407</v>
      </c>
      <c r="AC1327" s="118">
        <v>0</v>
      </c>
      <c r="AD1327" s="118">
        <v>0</v>
      </c>
      <c r="AE1327" s="118">
        <v>0</v>
      </c>
      <c r="AF1327" s="118">
        <v>0</v>
      </c>
      <c r="AG1327" s="118">
        <v>293598.5</v>
      </c>
      <c r="AH1327" s="118">
        <v>0</v>
      </c>
      <c r="AI1327" s="118">
        <v>0</v>
      </c>
      <c r="AJ1327" s="118">
        <v>0</v>
      </c>
      <c r="AK1327" s="118">
        <v>0</v>
      </c>
      <c r="AL1327" s="118">
        <v>0</v>
      </c>
      <c r="AM1327" s="118">
        <v>0</v>
      </c>
      <c r="AN1327" s="118">
        <v>0</v>
      </c>
      <c r="AO1327" s="118">
        <v>0</v>
      </c>
      <c r="AP1327" s="118">
        <v>0</v>
      </c>
      <c r="AQ1327" s="118">
        <v>0</v>
      </c>
      <c r="AR1327" s="118">
        <f t="shared" si="60"/>
        <v>0</v>
      </c>
      <c r="AS1327" s="118">
        <f t="shared" si="61"/>
        <v>293598.5</v>
      </c>
      <c r="AT1327" s="118">
        <f t="shared" si="62"/>
        <v>293598.5</v>
      </c>
      <c r="AU1327" s="145"/>
    </row>
    <row r="1328" spans="1:47" ht="15" customHeight="1" x14ac:dyDescent="0.3">
      <c r="A1328" s="116" t="s">
        <v>3790</v>
      </c>
      <c r="B1328" s="116" t="s">
        <v>1530</v>
      </c>
      <c r="C1328" s="116">
        <v>1</v>
      </c>
      <c r="D1328" s="116" t="s">
        <v>0</v>
      </c>
      <c r="E1328" s="116" t="s">
        <v>2</v>
      </c>
      <c r="F1328" s="116" t="s">
        <v>1393</v>
      </c>
      <c r="G1328" s="116" t="s">
        <v>1401</v>
      </c>
      <c r="H1328" s="116" t="s">
        <v>1402</v>
      </c>
      <c r="I1328" s="116" t="s">
        <v>1403</v>
      </c>
      <c r="J1328" s="116" t="s">
        <v>1404</v>
      </c>
      <c r="K1328" s="116" t="s">
        <v>1337</v>
      </c>
      <c r="L1328" s="116" t="s">
        <v>1398</v>
      </c>
      <c r="M1328" s="116" t="s">
        <v>1405</v>
      </c>
      <c r="N1328" s="116">
        <v>1</v>
      </c>
      <c r="O1328" s="116">
        <v>1</v>
      </c>
      <c r="P1328" s="116">
        <v>1</v>
      </c>
      <c r="Q1328" s="116">
        <v>0</v>
      </c>
      <c r="R1328" s="116">
        <v>0</v>
      </c>
      <c r="S1328" s="116">
        <v>1</v>
      </c>
      <c r="T1328" s="116">
        <v>1</v>
      </c>
      <c r="U1328" s="116">
        <v>1</v>
      </c>
      <c r="V1328" s="116">
        <v>0</v>
      </c>
      <c r="W1328" s="84">
        <v>293598.49</v>
      </c>
      <c r="X1328" s="117">
        <v>45751</v>
      </c>
      <c r="Y1328" s="117">
        <v>46116</v>
      </c>
      <c r="Z1328" s="84">
        <v>293598.49</v>
      </c>
      <c r="AA1328" s="116" t="s">
        <v>1406</v>
      </c>
      <c r="AB1328" s="116" t="s">
        <v>1407</v>
      </c>
      <c r="AC1328" s="118">
        <v>0</v>
      </c>
      <c r="AD1328" s="118">
        <v>0</v>
      </c>
      <c r="AE1328" s="118">
        <v>293598.49</v>
      </c>
      <c r="AF1328" s="118">
        <v>0</v>
      </c>
      <c r="AG1328" s="118">
        <v>0</v>
      </c>
      <c r="AH1328" s="118">
        <v>0</v>
      </c>
      <c r="AI1328" s="118">
        <v>0</v>
      </c>
      <c r="AJ1328" s="118">
        <v>0</v>
      </c>
      <c r="AK1328" s="118">
        <v>0</v>
      </c>
      <c r="AL1328" s="118">
        <v>0</v>
      </c>
      <c r="AM1328" s="118">
        <v>0</v>
      </c>
      <c r="AN1328" s="118">
        <v>0</v>
      </c>
      <c r="AO1328" s="118">
        <v>0</v>
      </c>
      <c r="AP1328" s="118">
        <v>0</v>
      </c>
      <c r="AQ1328" s="118">
        <v>0</v>
      </c>
      <c r="AR1328" s="118">
        <f t="shared" si="60"/>
        <v>0</v>
      </c>
      <c r="AS1328" s="118">
        <f t="shared" si="61"/>
        <v>293598.49</v>
      </c>
      <c r="AT1328" s="118">
        <f t="shared" si="62"/>
        <v>293598.49</v>
      </c>
      <c r="AU1328" s="145"/>
    </row>
    <row r="1329" spans="1:47" ht="15" customHeight="1" x14ac:dyDescent="0.3">
      <c r="A1329" s="116" t="s">
        <v>3791</v>
      </c>
      <c r="B1329" s="116" t="s">
        <v>1531</v>
      </c>
      <c r="C1329" s="116">
        <v>1</v>
      </c>
      <c r="D1329" s="116" t="s">
        <v>0</v>
      </c>
      <c r="E1329" s="116" t="s">
        <v>2</v>
      </c>
      <c r="F1329" s="116" t="s">
        <v>1393</v>
      </c>
      <c r="G1329" s="116" t="s">
        <v>1401</v>
      </c>
      <c r="H1329" s="116" t="s">
        <v>1402</v>
      </c>
      <c r="I1329" s="116" t="s">
        <v>1403</v>
      </c>
      <c r="J1329" s="116" t="s">
        <v>1404</v>
      </c>
      <c r="K1329" s="116" t="s">
        <v>1337</v>
      </c>
      <c r="L1329" s="116" t="s">
        <v>1398</v>
      </c>
      <c r="M1329" s="116" t="s">
        <v>1405</v>
      </c>
      <c r="N1329" s="116">
        <v>1</v>
      </c>
      <c r="O1329" s="116">
        <v>1</v>
      </c>
      <c r="P1329" s="116">
        <v>1</v>
      </c>
      <c r="Q1329" s="116">
        <v>0</v>
      </c>
      <c r="R1329" s="116">
        <v>0</v>
      </c>
      <c r="S1329" s="116">
        <v>1</v>
      </c>
      <c r="T1329" s="116">
        <v>1</v>
      </c>
      <c r="U1329" s="116">
        <v>1</v>
      </c>
      <c r="V1329" s="116">
        <v>0</v>
      </c>
      <c r="W1329" s="84">
        <v>293598.49</v>
      </c>
      <c r="X1329" s="117">
        <v>45751</v>
      </c>
      <c r="Y1329" s="117">
        <v>46847</v>
      </c>
      <c r="Z1329" s="84">
        <v>293598.49</v>
      </c>
      <c r="AA1329" s="116" t="s">
        <v>1406</v>
      </c>
      <c r="AB1329" s="116" t="s">
        <v>1407</v>
      </c>
      <c r="AC1329" s="118">
        <v>293598.49</v>
      </c>
      <c r="AD1329" s="118">
        <v>0</v>
      </c>
      <c r="AE1329" s="118">
        <v>0</v>
      </c>
      <c r="AF1329" s="118">
        <v>0</v>
      </c>
      <c r="AG1329" s="118">
        <v>0</v>
      </c>
      <c r="AH1329" s="118">
        <v>0</v>
      </c>
      <c r="AI1329" s="118">
        <v>0</v>
      </c>
      <c r="AJ1329" s="118">
        <v>0</v>
      </c>
      <c r="AK1329" s="118">
        <v>0</v>
      </c>
      <c r="AL1329" s="118">
        <v>0</v>
      </c>
      <c r="AM1329" s="118">
        <v>0</v>
      </c>
      <c r="AN1329" s="118">
        <v>0</v>
      </c>
      <c r="AO1329" s="118">
        <v>0</v>
      </c>
      <c r="AP1329" s="118">
        <v>0</v>
      </c>
      <c r="AQ1329" s="118">
        <v>0</v>
      </c>
      <c r="AR1329" s="118">
        <f t="shared" si="60"/>
        <v>293598.49</v>
      </c>
      <c r="AS1329" s="118">
        <f t="shared" si="61"/>
        <v>0</v>
      </c>
      <c r="AT1329" s="118">
        <f t="shared" si="62"/>
        <v>293598.49</v>
      </c>
      <c r="AU1329" s="145"/>
    </row>
    <row r="1330" spans="1:47" ht="15" customHeight="1" x14ac:dyDescent="0.3">
      <c r="A1330" s="116" t="s">
        <v>3792</v>
      </c>
      <c r="B1330" s="116" t="s">
        <v>1532</v>
      </c>
      <c r="C1330" s="116">
        <v>1</v>
      </c>
      <c r="D1330" s="116" t="s">
        <v>0</v>
      </c>
      <c r="E1330" s="116" t="s">
        <v>2</v>
      </c>
      <c r="F1330" s="116" t="s">
        <v>1393</v>
      </c>
      <c r="G1330" s="116" t="s">
        <v>1401</v>
      </c>
      <c r="H1330" s="116" t="s">
        <v>1402</v>
      </c>
      <c r="I1330" s="116" t="s">
        <v>1403</v>
      </c>
      <c r="J1330" s="116" t="s">
        <v>1404</v>
      </c>
      <c r="K1330" s="116" t="s">
        <v>1533</v>
      </c>
      <c r="L1330" s="116" t="s">
        <v>1398</v>
      </c>
      <c r="M1330" s="116" t="s">
        <v>1405</v>
      </c>
      <c r="N1330" s="116">
        <v>1</v>
      </c>
      <c r="O1330" s="116">
        <v>1</v>
      </c>
      <c r="P1330" s="116">
        <v>1</v>
      </c>
      <c r="Q1330" s="116">
        <v>0</v>
      </c>
      <c r="R1330" s="116">
        <v>0</v>
      </c>
      <c r="S1330" s="116">
        <v>1</v>
      </c>
      <c r="T1330" s="116">
        <v>1</v>
      </c>
      <c r="U1330" s="116">
        <v>1</v>
      </c>
      <c r="V1330" s="116">
        <v>0</v>
      </c>
      <c r="W1330" s="84">
        <v>235248.58</v>
      </c>
      <c r="X1330" s="117">
        <v>45751</v>
      </c>
      <c r="Y1330" s="117">
        <v>47577</v>
      </c>
      <c r="Z1330" s="84">
        <v>235248.58</v>
      </c>
      <c r="AA1330" s="116" t="s">
        <v>1406</v>
      </c>
      <c r="AB1330" s="116" t="s">
        <v>1407</v>
      </c>
      <c r="AC1330" s="118">
        <v>0</v>
      </c>
      <c r="AD1330" s="118">
        <v>0</v>
      </c>
      <c r="AE1330" s="118">
        <v>0</v>
      </c>
      <c r="AF1330" s="118">
        <v>0</v>
      </c>
      <c r="AG1330" s="118">
        <v>235248.58</v>
      </c>
      <c r="AH1330" s="118">
        <v>0</v>
      </c>
      <c r="AI1330" s="118">
        <v>0</v>
      </c>
      <c r="AJ1330" s="118">
        <v>0</v>
      </c>
      <c r="AK1330" s="118">
        <v>0</v>
      </c>
      <c r="AL1330" s="118">
        <v>0</v>
      </c>
      <c r="AM1330" s="118">
        <v>0</v>
      </c>
      <c r="AN1330" s="118">
        <v>0</v>
      </c>
      <c r="AO1330" s="118">
        <v>0</v>
      </c>
      <c r="AP1330" s="118">
        <v>0</v>
      </c>
      <c r="AQ1330" s="118">
        <v>0</v>
      </c>
      <c r="AR1330" s="118">
        <f t="shared" si="60"/>
        <v>0</v>
      </c>
      <c r="AS1330" s="118">
        <f t="shared" si="61"/>
        <v>235248.58</v>
      </c>
      <c r="AT1330" s="118">
        <f t="shared" si="62"/>
        <v>235248.58</v>
      </c>
      <c r="AU1330" s="145"/>
    </row>
    <row r="1331" spans="1:47" ht="15" customHeight="1" x14ac:dyDescent="0.3">
      <c r="A1331" s="116" t="s">
        <v>3793</v>
      </c>
      <c r="B1331" s="116" t="s">
        <v>1534</v>
      </c>
      <c r="C1331" s="116">
        <v>1</v>
      </c>
      <c r="D1331" s="116" t="s">
        <v>0</v>
      </c>
      <c r="E1331" s="116" t="s">
        <v>2</v>
      </c>
      <c r="F1331" s="116" t="s">
        <v>1393</v>
      </c>
      <c r="G1331" s="116" t="s">
        <v>1401</v>
      </c>
      <c r="H1331" s="116" t="s">
        <v>1402</v>
      </c>
      <c r="I1331" s="116" t="s">
        <v>1403</v>
      </c>
      <c r="J1331" s="116" t="s">
        <v>1404</v>
      </c>
      <c r="K1331" s="116" t="s">
        <v>1533</v>
      </c>
      <c r="L1331" s="116" t="s">
        <v>1398</v>
      </c>
      <c r="M1331" s="116" t="s">
        <v>1405</v>
      </c>
      <c r="N1331" s="116">
        <v>1</v>
      </c>
      <c r="O1331" s="116">
        <v>1</v>
      </c>
      <c r="P1331" s="116">
        <v>1</v>
      </c>
      <c r="Q1331" s="116">
        <v>0</v>
      </c>
      <c r="R1331" s="116">
        <v>0</v>
      </c>
      <c r="S1331" s="116">
        <v>1</v>
      </c>
      <c r="T1331" s="116">
        <v>1</v>
      </c>
      <c r="U1331" s="116">
        <v>1</v>
      </c>
      <c r="V1331" s="116">
        <v>0</v>
      </c>
      <c r="W1331" s="84">
        <v>235248.59</v>
      </c>
      <c r="X1331" s="117">
        <v>45751</v>
      </c>
      <c r="Y1331" s="117">
        <v>46116</v>
      </c>
      <c r="Z1331" s="84">
        <v>235248.59</v>
      </c>
      <c r="AA1331" s="116" t="s">
        <v>1406</v>
      </c>
      <c r="AB1331" s="116" t="s">
        <v>1407</v>
      </c>
      <c r="AC1331" s="118">
        <v>0</v>
      </c>
      <c r="AD1331" s="118">
        <v>0</v>
      </c>
      <c r="AE1331" s="118">
        <v>235248.59</v>
      </c>
      <c r="AF1331" s="118">
        <v>0</v>
      </c>
      <c r="AG1331" s="118">
        <v>0</v>
      </c>
      <c r="AH1331" s="118">
        <v>0</v>
      </c>
      <c r="AI1331" s="118">
        <v>0</v>
      </c>
      <c r="AJ1331" s="118">
        <v>0</v>
      </c>
      <c r="AK1331" s="118">
        <v>0</v>
      </c>
      <c r="AL1331" s="118">
        <v>0</v>
      </c>
      <c r="AM1331" s="118">
        <v>0</v>
      </c>
      <c r="AN1331" s="118">
        <v>0</v>
      </c>
      <c r="AO1331" s="118">
        <v>0</v>
      </c>
      <c r="AP1331" s="118">
        <v>0</v>
      </c>
      <c r="AQ1331" s="118">
        <v>0</v>
      </c>
      <c r="AR1331" s="118">
        <f t="shared" si="60"/>
        <v>0</v>
      </c>
      <c r="AS1331" s="118">
        <f t="shared" si="61"/>
        <v>235248.59</v>
      </c>
      <c r="AT1331" s="118">
        <f t="shared" si="62"/>
        <v>235248.59</v>
      </c>
      <c r="AU1331" s="145"/>
    </row>
    <row r="1332" spans="1:47" ht="15" customHeight="1" x14ac:dyDescent="0.3">
      <c r="A1332" s="116" t="s">
        <v>3794</v>
      </c>
      <c r="B1332" s="116" t="s">
        <v>1535</v>
      </c>
      <c r="C1332" s="116">
        <v>1</v>
      </c>
      <c r="D1332" s="116" t="s">
        <v>0</v>
      </c>
      <c r="E1332" s="116" t="s">
        <v>2</v>
      </c>
      <c r="F1332" s="116" t="s">
        <v>1393</v>
      </c>
      <c r="G1332" s="116" t="s">
        <v>1401</v>
      </c>
      <c r="H1332" s="116" t="s">
        <v>1402</v>
      </c>
      <c r="I1332" s="116" t="s">
        <v>1403</v>
      </c>
      <c r="J1332" s="116" t="s">
        <v>1404</v>
      </c>
      <c r="K1332" s="116" t="s">
        <v>1533</v>
      </c>
      <c r="L1332" s="116" t="s">
        <v>1398</v>
      </c>
      <c r="M1332" s="116" t="s">
        <v>1405</v>
      </c>
      <c r="N1332" s="116">
        <v>1</v>
      </c>
      <c r="O1332" s="116">
        <v>1</v>
      </c>
      <c r="P1332" s="116">
        <v>1</v>
      </c>
      <c r="Q1332" s="116">
        <v>0</v>
      </c>
      <c r="R1332" s="116">
        <v>0</v>
      </c>
      <c r="S1332" s="116">
        <v>1</v>
      </c>
      <c r="T1332" s="116">
        <v>1</v>
      </c>
      <c r="U1332" s="116">
        <v>1</v>
      </c>
      <c r="V1332" s="116">
        <v>0</v>
      </c>
      <c r="W1332" s="84">
        <v>235248.59</v>
      </c>
      <c r="X1332" s="117">
        <v>45751</v>
      </c>
      <c r="Y1332" s="117">
        <v>46847</v>
      </c>
      <c r="Z1332" s="84">
        <v>235248.59</v>
      </c>
      <c r="AA1332" s="116" t="s">
        <v>1406</v>
      </c>
      <c r="AB1332" s="116" t="s">
        <v>1407</v>
      </c>
      <c r="AC1332" s="118">
        <v>235248.59</v>
      </c>
      <c r="AD1332" s="118">
        <v>0</v>
      </c>
      <c r="AE1332" s="118">
        <v>0</v>
      </c>
      <c r="AF1332" s="118">
        <v>0</v>
      </c>
      <c r="AG1332" s="118">
        <v>0</v>
      </c>
      <c r="AH1332" s="118">
        <v>0</v>
      </c>
      <c r="AI1332" s="118">
        <v>0</v>
      </c>
      <c r="AJ1332" s="118">
        <v>0</v>
      </c>
      <c r="AK1332" s="118">
        <v>0</v>
      </c>
      <c r="AL1332" s="118">
        <v>0</v>
      </c>
      <c r="AM1332" s="118">
        <v>0</v>
      </c>
      <c r="AN1332" s="118">
        <v>0</v>
      </c>
      <c r="AO1332" s="118">
        <v>0</v>
      </c>
      <c r="AP1332" s="118">
        <v>0</v>
      </c>
      <c r="AQ1332" s="118">
        <v>0</v>
      </c>
      <c r="AR1332" s="118">
        <f t="shared" si="60"/>
        <v>235248.59</v>
      </c>
      <c r="AS1332" s="118">
        <f t="shared" si="61"/>
        <v>0</v>
      </c>
      <c r="AT1332" s="118">
        <f t="shared" si="62"/>
        <v>235248.59</v>
      </c>
      <c r="AU1332" s="145"/>
    </row>
    <row r="1333" spans="1:47" ht="15" customHeight="1" x14ac:dyDescent="0.3">
      <c r="A1333" s="116" t="s">
        <v>3795</v>
      </c>
      <c r="B1333" s="116" t="s">
        <v>1536</v>
      </c>
      <c r="C1333" s="116">
        <v>1</v>
      </c>
      <c r="D1333" s="116" t="s">
        <v>0</v>
      </c>
      <c r="E1333" s="116" t="s">
        <v>2</v>
      </c>
      <c r="F1333" s="116" t="s">
        <v>1393</v>
      </c>
      <c r="G1333" s="116" t="s">
        <v>1401</v>
      </c>
      <c r="H1333" s="116" t="s">
        <v>1402</v>
      </c>
      <c r="I1333" s="116" t="s">
        <v>1403</v>
      </c>
      <c r="J1333" s="116" t="s">
        <v>1404</v>
      </c>
      <c r="K1333" s="116" t="s">
        <v>1537</v>
      </c>
      <c r="L1333" s="116" t="s">
        <v>1398</v>
      </c>
      <c r="M1333" s="116" t="s">
        <v>1405</v>
      </c>
      <c r="N1333" s="116">
        <v>1</v>
      </c>
      <c r="O1333" s="116">
        <v>1</v>
      </c>
      <c r="P1333" s="116">
        <v>1</v>
      </c>
      <c r="Q1333" s="116">
        <v>0</v>
      </c>
      <c r="R1333" s="116">
        <v>0</v>
      </c>
      <c r="S1333" s="116">
        <v>1</v>
      </c>
      <c r="T1333" s="116">
        <v>1</v>
      </c>
      <c r="U1333" s="116">
        <v>1</v>
      </c>
      <c r="V1333" s="116">
        <v>0</v>
      </c>
      <c r="W1333" s="84">
        <v>184812.68</v>
      </c>
      <c r="X1333" s="117">
        <v>45751</v>
      </c>
      <c r="Y1333" s="117">
        <v>47577</v>
      </c>
      <c r="Z1333" s="84">
        <v>184812.68</v>
      </c>
      <c r="AA1333" s="116" t="s">
        <v>1406</v>
      </c>
      <c r="AB1333" s="116" t="s">
        <v>1407</v>
      </c>
      <c r="AC1333" s="118">
        <v>0</v>
      </c>
      <c r="AD1333" s="118">
        <v>0</v>
      </c>
      <c r="AE1333" s="118">
        <v>0</v>
      </c>
      <c r="AF1333" s="118">
        <v>0</v>
      </c>
      <c r="AG1333" s="118">
        <v>184812.68</v>
      </c>
      <c r="AH1333" s="118">
        <v>0</v>
      </c>
      <c r="AI1333" s="118">
        <v>0</v>
      </c>
      <c r="AJ1333" s="118">
        <v>0</v>
      </c>
      <c r="AK1333" s="118">
        <v>0</v>
      </c>
      <c r="AL1333" s="118">
        <v>0</v>
      </c>
      <c r="AM1333" s="118">
        <v>0</v>
      </c>
      <c r="AN1333" s="118">
        <v>0</v>
      </c>
      <c r="AO1333" s="118">
        <v>0</v>
      </c>
      <c r="AP1333" s="118">
        <v>0</v>
      </c>
      <c r="AQ1333" s="118">
        <v>0</v>
      </c>
      <c r="AR1333" s="118">
        <f t="shared" si="60"/>
        <v>0</v>
      </c>
      <c r="AS1333" s="118">
        <f t="shared" si="61"/>
        <v>184812.68</v>
      </c>
      <c r="AT1333" s="118">
        <f t="shared" si="62"/>
        <v>184812.68</v>
      </c>
      <c r="AU1333" s="145"/>
    </row>
    <row r="1334" spans="1:47" ht="15" customHeight="1" x14ac:dyDescent="0.3">
      <c r="A1334" s="116" t="s">
        <v>3796</v>
      </c>
      <c r="B1334" s="116" t="s">
        <v>1538</v>
      </c>
      <c r="C1334" s="116">
        <v>1</v>
      </c>
      <c r="D1334" s="116" t="s">
        <v>0</v>
      </c>
      <c r="E1334" s="116" t="s">
        <v>2</v>
      </c>
      <c r="F1334" s="116" t="s">
        <v>1393</v>
      </c>
      <c r="G1334" s="116" t="s">
        <v>1401</v>
      </c>
      <c r="H1334" s="116" t="s">
        <v>1402</v>
      </c>
      <c r="I1334" s="116" t="s">
        <v>1403</v>
      </c>
      <c r="J1334" s="116" t="s">
        <v>1404</v>
      </c>
      <c r="K1334" s="116" t="s">
        <v>1537</v>
      </c>
      <c r="L1334" s="116" t="s">
        <v>1398</v>
      </c>
      <c r="M1334" s="116" t="s">
        <v>1405</v>
      </c>
      <c r="N1334" s="116">
        <v>1</v>
      </c>
      <c r="O1334" s="116">
        <v>1</v>
      </c>
      <c r="P1334" s="116">
        <v>1</v>
      </c>
      <c r="Q1334" s="116">
        <v>0</v>
      </c>
      <c r="R1334" s="116">
        <v>0</v>
      </c>
      <c r="S1334" s="116">
        <v>1</v>
      </c>
      <c r="T1334" s="116">
        <v>1</v>
      </c>
      <c r="U1334" s="116">
        <v>1</v>
      </c>
      <c r="V1334" s="116">
        <v>0</v>
      </c>
      <c r="W1334" s="84">
        <v>184812.68</v>
      </c>
      <c r="X1334" s="117">
        <v>45751</v>
      </c>
      <c r="Y1334" s="117">
        <v>46116</v>
      </c>
      <c r="Z1334" s="84">
        <v>184812.68</v>
      </c>
      <c r="AA1334" s="116" t="s">
        <v>1406</v>
      </c>
      <c r="AB1334" s="116" t="s">
        <v>1407</v>
      </c>
      <c r="AC1334" s="118">
        <v>0</v>
      </c>
      <c r="AD1334" s="118">
        <v>0</v>
      </c>
      <c r="AE1334" s="118">
        <v>184812.68</v>
      </c>
      <c r="AF1334" s="118">
        <v>0</v>
      </c>
      <c r="AG1334" s="118">
        <v>0</v>
      </c>
      <c r="AH1334" s="118">
        <v>0</v>
      </c>
      <c r="AI1334" s="118">
        <v>0</v>
      </c>
      <c r="AJ1334" s="118">
        <v>0</v>
      </c>
      <c r="AK1334" s="118">
        <v>0</v>
      </c>
      <c r="AL1334" s="118">
        <v>0</v>
      </c>
      <c r="AM1334" s="118">
        <v>0</v>
      </c>
      <c r="AN1334" s="118">
        <v>0</v>
      </c>
      <c r="AO1334" s="118">
        <v>0</v>
      </c>
      <c r="AP1334" s="118">
        <v>0</v>
      </c>
      <c r="AQ1334" s="118">
        <v>0</v>
      </c>
      <c r="AR1334" s="118">
        <f t="shared" si="60"/>
        <v>0</v>
      </c>
      <c r="AS1334" s="118">
        <f t="shared" si="61"/>
        <v>184812.68</v>
      </c>
      <c r="AT1334" s="118">
        <f t="shared" si="62"/>
        <v>184812.68</v>
      </c>
      <c r="AU1334" s="145"/>
    </row>
    <row r="1335" spans="1:47" ht="15" customHeight="1" x14ac:dyDescent="0.3">
      <c r="A1335" s="116" t="s">
        <v>3797</v>
      </c>
      <c r="B1335" s="116" t="s">
        <v>1539</v>
      </c>
      <c r="C1335" s="116">
        <v>1</v>
      </c>
      <c r="D1335" s="116" t="s">
        <v>0</v>
      </c>
      <c r="E1335" s="116" t="s">
        <v>2</v>
      </c>
      <c r="F1335" s="116" t="s">
        <v>1393</v>
      </c>
      <c r="G1335" s="116" t="s">
        <v>1401</v>
      </c>
      <c r="H1335" s="116" t="s">
        <v>1402</v>
      </c>
      <c r="I1335" s="116" t="s">
        <v>1403</v>
      </c>
      <c r="J1335" s="116" t="s">
        <v>1404</v>
      </c>
      <c r="K1335" s="116" t="s">
        <v>1537</v>
      </c>
      <c r="L1335" s="116" t="s">
        <v>1398</v>
      </c>
      <c r="M1335" s="116" t="s">
        <v>1405</v>
      </c>
      <c r="N1335" s="116">
        <v>1</v>
      </c>
      <c r="O1335" s="116">
        <v>1</v>
      </c>
      <c r="P1335" s="116">
        <v>1</v>
      </c>
      <c r="Q1335" s="116">
        <v>0</v>
      </c>
      <c r="R1335" s="116">
        <v>0</v>
      </c>
      <c r="S1335" s="116">
        <v>1</v>
      </c>
      <c r="T1335" s="116">
        <v>1</v>
      </c>
      <c r="U1335" s="116">
        <v>1</v>
      </c>
      <c r="V1335" s="116">
        <v>0</v>
      </c>
      <c r="W1335" s="84">
        <v>184812.68</v>
      </c>
      <c r="X1335" s="117">
        <v>45751</v>
      </c>
      <c r="Y1335" s="117">
        <v>46847</v>
      </c>
      <c r="Z1335" s="84">
        <v>184812.68</v>
      </c>
      <c r="AA1335" s="116" t="s">
        <v>1406</v>
      </c>
      <c r="AB1335" s="116" t="s">
        <v>1407</v>
      </c>
      <c r="AC1335" s="118">
        <v>184812.68</v>
      </c>
      <c r="AD1335" s="118">
        <v>0</v>
      </c>
      <c r="AE1335" s="118">
        <v>0</v>
      </c>
      <c r="AF1335" s="118">
        <v>0</v>
      </c>
      <c r="AG1335" s="118">
        <v>0</v>
      </c>
      <c r="AH1335" s="118">
        <v>0</v>
      </c>
      <c r="AI1335" s="118">
        <v>0</v>
      </c>
      <c r="AJ1335" s="118">
        <v>0</v>
      </c>
      <c r="AK1335" s="118">
        <v>0</v>
      </c>
      <c r="AL1335" s="118">
        <v>0</v>
      </c>
      <c r="AM1335" s="118">
        <v>0</v>
      </c>
      <c r="AN1335" s="118">
        <v>0</v>
      </c>
      <c r="AO1335" s="118">
        <v>0</v>
      </c>
      <c r="AP1335" s="118">
        <v>0</v>
      </c>
      <c r="AQ1335" s="118">
        <v>0</v>
      </c>
      <c r="AR1335" s="118">
        <f t="shared" si="60"/>
        <v>184812.68</v>
      </c>
      <c r="AS1335" s="118">
        <f t="shared" si="61"/>
        <v>0</v>
      </c>
      <c r="AT1335" s="118">
        <f t="shared" si="62"/>
        <v>184812.68</v>
      </c>
      <c r="AU1335" s="145"/>
    </row>
    <row r="1336" spans="1:47" ht="15" customHeight="1" x14ac:dyDescent="0.3">
      <c r="A1336" s="116" t="s">
        <v>3798</v>
      </c>
      <c r="B1336" s="116" t="s">
        <v>1540</v>
      </c>
      <c r="C1336" s="116">
        <v>1</v>
      </c>
      <c r="D1336" s="116" t="s">
        <v>0</v>
      </c>
      <c r="E1336" s="116" t="s">
        <v>2</v>
      </c>
      <c r="F1336" s="116" t="s">
        <v>1393</v>
      </c>
      <c r="G1336" s="116" t="s">
        <v>1401</v>
      </c>
      <c r="H1336" s="116" t="s">
        <v>1402</v>
      </c>
      <c r="I1336" s="116" t="s">
        <v>1403</v>
      </c>
      <c r="J1336" s="116" t="s">
        <v>1404</v>
      </c>
      <c r="K1336" s="116" t="s">
        <v>1541</v>
      </c>
      <c r="L1336" s="116" t="s">
        <v>1398</v>
      </c>
      <c r="M1336" s="116" t="s">
        <v>1405</v>
      </c>
      <c r="N1336" s="116">
        <v>1</v>
      </c>
      <c r="O1336" s="116">
        <v>1</v>
      </c>
      <c r="P1336" s="116">
        <v>1</v>
      </c>
      <c r="Q1336" s="116">
        <v>0</v>
      </c>
      <c r="R1336" s="116">
        <v>0</v>
      </c>
      <c r="S1336" s="116">
        <v>1</v>
      </c>
      <c r="T1336" s="116">
        <v>1</v>
      </c>
      <c r="U1336" s="116">
        <v>1</v>
      </c>
      <c r="V1336" s="116">
        <v>0</v>
      </c>
      <c r="W1336" s="84">
        <v>150021.71</v>
      </c>
      <c r="X1336" s="117">
        <v>45751</v>
      </c>
      <c r="Y1336" s="117">
        <v>47577</v>
      </c>
      <c r="Z1336" s="84">
        <v>150021.71</v>
      </c>
      <c r="AA1336" s="116" t="s">
        <v>1406</v>
      </c>
      <c r="AB1336" s="116" t="s">
        <v>1407</v>
      </c>
      <c r="AC1336" s="118">
        <v>0</v>
      </c>
      <c r="AD1336" s="118">
        <v>0</v>
      </c>
      <c r="AE1336" s="118">
        <v>0</v>
      </c>
      <c r="AF1336" s="118">
        <v>0</v>
      </c>
      <c r="AG1336" s="118">
        <v>150021.71</v>
      </c>
      <c r="AH1336" s="118">
        <v>0</v>
      </c>
      <c r="AI1336" s="118">
        <v>0</v>
      </c>
      <c r="AJ1336" s="118">
        <v>0</v>
      </c>
      <c r="AK1336" s="118">
        <v>0</v>
      </c>
      <c r="AL1336" s="118">
        <v>0</v>
      </c>
      <c r="AM1336" s="118">
        <v>0</v>
      </c>
      <c r="AN1336" s="118">
        <v>0</v>
      </c>
      <c r="AO1336" s="118">
        <v>0</v>
      </c>
      <c r="AP1336" s="118">
        <v>0</v>
      </c>
      <c r="AQ1336" s="118">
        <v>0</v>
      </c>
      <c r="AR1336" s="118">
        <f t="shared" si="60"/>
        <v>0</v>
      </c>
      <c r="AS1336" s="118">
        <f t="shared" si="61"/>
        <v>150021.71</v>
      </c>
      <c r="AT1336" s="118">
        <f t="shared" si="62"/>
        <v>150021.71</v>
      </c>
      <c r="AU1336" s="145"/>
    </row>
    <row r="1337" spans="1:47" ht="15" customHeight="1" x14ac:dyDescent="0.3">
      <c r="A1337" s="116" t="s">
        <v>3799</v>
      </c>
      <c r="B1337" s="116" t="s">
        <v>1542</v>
      </c>
      <c r="C1337" s="116">
        <v>1</v>
      </c>
      <c r="D1337" s="116" t="s">
        <v>0</v>
      </c>
      <c r="E1337" s="116" t="s">
        <v>2</v>
      </c>
      <c r="F1337" s="116" t="s">
        <v>1393</v>
      </c>
      <c r="G1337" s="116" t="s">
        <v>1401</v>
      </c>
      <c r="H1337" s="116" t="s">
        <v>1402</v>
      </c>
      <c r="I1337" s="116" t="s">
        <v>1403</v>
      </c>
      <c r="J1337" s="116" t="s">
        <v>1404</v>
      </c>
      <c r="K1337" s="116" t="s">
        <v>1541</v>
      </c>
      <c r="L1337" s="116" t="s">
        <v>1398</v>
      </c>
      <c r="M1337" s="116" t="s">
        <v>1405</v>
      </c>
      <c r="N1337" s="116">
        <v>1</v>
      </c>
      <c r="O1337" s="116">
        <v>1</v>
      </c>
      <c r="P1337" s="116">
        <v>1</v>
      </c>
      <c r="Q1337" s="116">
        <v>0</v>
      </c>
      <c r="R1337" s="116">
        <v>0</v>
      </c>
      <c r="S1337" s="116">
        <v>1</v>
      </c>
      <c r="T1337" s="116">
        <v>1</v>
      </c>
      <c r="U1337" s="116">
        <v>1</v>
      </c>
      <c r="V1337" s="116">
        <v>0</v>
      </c>
      <c r="W1337" s="84">
        <v>150021.72</v>
      </c>
      <c r="X1337" s="117">
        <v>45751</v>
      </c>
      <c r="Y1337" s="117">
        <v>46116</v>
      </c>
      <c r="Z1337" s="84">
        <v>150021.72</v>
      </c>
      <c r="AA1337" s="116" t="s">
        <v>1406</v>
      </c>
      <c r="AB1337" s="116" t="s">
        <v>1407</v>
      </c>
      <c r="AC1337" s="118">
        <v>0</v>
      </c>
      <c r="AD1337" s="118">
        <v>0</v>
      </c>
      <c r="AE1337" s="118">
        <v>150021.72</v>
      </c>
      <c r="AF1337" s="118">
        <v>0</v>
      </c>
      <c r="AG1337" s="118">
        <v>0</v>
      </c>
      <c r="AH1337" s="118">
        <v>0</v>
      </c>
      <c r="AI1337" s="118">
        <v>0</v>
      </c>
      <c r="AJ1337" s="118">
        <v>0</v>
      </c>
      <c r="AK1337" s="118">
        <v>0</v>
      </c>
      <c r="AL1337" s="118">
        <v>0</v>
      </c>
      <c r="AM1337" s="118">
        <v>0</v>
      </c>
      <c r="AN1337" s="118">
        <v>0</v>
      </c>
      <c r="AO1337" s="118">
        <v>0</v>
      </c>
      <c r="AP1337" s="118">
        <v>0</v>
      </c>
      <c r="AQ1337" s="118">
        <v>0</v>
      </c>
      <c r="AR1337" s="118">
        <f t="shared" si="60"/>
        <v>0</v>
      </c>
      <c r="AS1337" s="118">
        <f t="shared" si="61"/>
        <v>150021.72</v>
      </c>
      <c r="AT1337" s="118">
        <f t="shared" si="62"/>
        <v>150021.72</v>
      </c>
      <c r="AU1337" s="145"/>
    </row>
    <row r="1338" spans="1:47" ht="15" customHeight="1" x14ac:dyDescent="0.3">
      <c r="A1338" s="116" t="s">
        <v>3800</v>
      </c>
      <c r="B1338" s="116" t="s">
        <v>1543</v>
      </c>
      <c r="C1338" s="116">
        <v>1</v>
      </c>
      <c r="D1338" s="116" t="s">
        <v>0</v>
      </c>
      <c r="E1338" s="116" t="s">
        <v>2</v>
      </c>
      <c r="F1338" s="116" t="s">
        <v>1393</v>
      </c>
      <c r="G1338" s="116" t="s">
        <v>1401</v>
      </c>
      <c r="H1338" s="116" t="s">
        <v>1402</v>
      </c>
      <c r="I1338" s="116" t="s">
        <v>1403</v>
      </c>
      <c r="J1338" s="116" t="s">
        <v>1404</v>
      </c>
      <c r="K1338" s="116" t="s">
        <v>1541</v>
      </c>
      <c r="L1338" s="116" t="s">
        <v>1398</v>
      </c>
      <c r="M1338" s="116" t="s">
        <v>1405</v>
      </c>
      <c r="N1338" s="116">
        <v>1</v>
      </c>
      <c r="O1338" s="116">
        <v>1</v>
      </c>
      <c r="P1338" s="116">
        <v>1</v>
      </c>
      <c r="Q1338" s="116">
        <v>0</v>
      </c>
      <c r="R1338" s="116">
        <v>0</v>
      </c>
      <c r="S1338" s="116">
        <v>1</v>
      </c>
      <c r="T1338" s="116">
        <v>1</v>
      </c>
      <c r="U1338" s="116">
        <v>1</v>
      </c>
      <c r="V1338" s="116">
        <v>0</v>
      </c>
      <c r="W1338" s="84">
        <v>150021.72</v>
      </c>
      <c r="X1338" s="117">
        <v>45751</v>
      </c>
      <c r="Y1338" s="117">
        <v>46847</v>
      </c>
      <c r="Z1338" s="84">
        <v>150021.72</v>
      </c>
      <c r="AA1338" s="116" t="s">
        <v>1406</v>
      </c>
      <c r="AB1338" s="116" t="s">
        <v>1407</v>
      </c>
      <c r="AC1338" s="118">
        <v>150021.72</v>
      </c>
      <c r="AD1338" s="118">
        <v>0</v>
      </c>
      <c r="AE1338" s="118">
        <v>0</v>
      </c>
      <c r="AF1338" s="118">
        <v>0</v>
      </c>
      <c r="AG1338" s="118">
        <v>0</v>
      </c>
      <c r="AH1338" s="118">
        <v>0</v>
      </c>
      <c r="AI1338" s="118">
        <v>0</v>
      </c>
      <c r="AJ1338" s="118">
        <v>0</v>
      </c>
      <c r="AK1338" s="118">
        <v>0</v>
      </c>
      <c r="AL1338" s="118">
        <v>0</v>
      </c>
      <c r="AM1338" s="118">
        <v>0</v>
      </c>
      <c r="AN1338" s="118">
        <v>0</v>
      </c>
      <c r="AO1338" s="118">
        <v>0</v>
      </c>
      <c r="AP1338" s="118">
        <v>0</v>
      </c>
      <c r="AQ1338" s="118">
        <v>0</v>
      </c>
      <c r="AR1338" s="118">
        <f t="shared" si="60"/>
        <v>150021.72</v>
      </c>
      <c r="AS1338" s="118">
        <f t="shared" si="61"/>
        <v>0</v>
      </c>
      <c r="AT1338" s="118">
        <f t="shared" si="62"/>
        <v>150021.72</v>
      </c>
      <c r="AU1338" s="145"/>
    </row>
    <row r="1339" spans="1:47" ht="15" customHeight="1" x14ac:dyDescent="0.3">
      <c r="A1339" s="116" t="s">
        <v>3801</v>
      </c>
      <c r="B1339" s="116" t="s">
        <v>1544</v>
      </c>
      <c r="C1339" s="116">
        <v>1</v>
      </c>
      <c r="D1339" s="116" t="s">
        <v>0</v>
      </c>
      <c r="E1339" s="116" t="s">
        <v>2</v>
      </c>
      <c r="F1339" s="116" t="s">
        <v>1393</v>
      </c>
      <c r="G1339" s="116" t="s">
        <v>1401</v>
      </c>
      <c r="H1339" s="116" t="s">
        <v>1402</v>
      </c>
      <c r="I1339" s="116" t="s">
        <v>1403</v>
      </c>
      <c r="J1339" s="116" t="s">
        <v>1404</v>
      </c>
      <c r="K1339" s="116" t="s">
        <v>1545</v>
      </c>
      <c r="L1339" s="116" t="s">
        <v>1398</v>
      </c>
      <c r="M1339" s="116" t="s">
        <v>1405</v>
      </c>
      <c r="N1339" s="116">
        <v>1</v>
      </c>
      <c r="O1339" s="116">
        <v>1</v>
      </c>
      <c r="P1339" s="116">
        <v>1</v>
      </c>
      <c r="Q1339" s="116">
        <v>0</v>
      </c>
      <c r="R1339" s="116">
        <v>0</v>
      </c>
      <c r="S1339" s="116">
        <v>1</v>
      </c>
      <c r="T1339" s="116">
        <v>1</v>
      </c>
      <c r="U1339" s="116">
        <v>1</v>
      </c>
      <c r="V1339" s="116">
        <v>0</v>
      </c>
      <c r="W1339" s="84">
        <v>2410742.34</v>
      </c>
      <c r="X1339" s="117">
        <v>45751</v>
      </c>
      <c r="Y1339" s="117">
        <v>47577</v>
      </c>
      <c r="Z1339" s="84">
        <v>2410742.34</v>
      </c>
      <c r="AA1339" s="116" t="s">
        <v>1406</v>
      </c>
      <c r="AB1339" s="116" t="s">
        <v>1407</v>
      </c>
      <c r="AC1339" s="118">
        <v>0</v>
      </c>
      <c r="AD1339" s="118">
        <v>0</v>
      </c>
      <c r="AE1339" s="118">
        <v>0</v>
      </c>
      <c r="AF1339" s="118">
        <v>0</v>
      </c>
      <c r="AG1339" s="118">
        <v>2410742.34</v>
      </c>
      <c r="AH1339" s="118">
        <v>0</v>
      </c>
      <c r="AI1339" s="118">
        <v>0</v>
      </c>
      <c r="AJ1339" s="118">
        <v>0</v>
      </c>
      <c r="AK1339" s="118">
        <v>0</v>
      </c>
      <c r="AL1339" s="118">
        <v>0</v>
      </c>
      <c r="AM1339" s="118">
        <v>0</v>
      </c>
      <c r="AN1339" s="118">
        <v>0</v>
      </c>
      <c r="AO1339" s="118">
        <v>0</v>
      </c>
      <c r="AP1339" s="118">
        <v>0</v>
      </c>
      <c r="AQ1339" s="118">
        <v>0</v>
      </c>
      <c r="AR1339" s="118">
        <f t="shared" si="60"/>
        <v>0</v>
      </c>
      <c r="AS1339" s="118">
        <f t="shared" si="61"/>
        <v>2410742.34</v>
      </c>
      <c r="AT1339" s="118">
        <f t="shared" si="62"/>
        <v>2410742.34</v>
      </c>
      <c r="AU1339" s="145"/>
    </row>
    <row r="1340" spans="1:47" ht="15" customHeight="1" x14ac:dyDescent="0.3">
      <c r="A1340" s="116" t="s">
        <v>3802</v>
      </c>
      <c r="B1340" s="116" t="s">
        <v>1546</v>
      </c>
      <c r="C1340" s="116">
        <v>1</v>
      </c>
      <c r="D1340" s="116" t="s">
        <v>0</v>
      </c>
      <c r="E1340" s="116" t="s">
        <v>2</v>
      </c>
      <c r="F1340" s="116" t="s">
        <v>1393</v>
      </c>
      <c r="G1340" s="116" t="s">
        <v>1401</v>
      </c>
      <c r="H1340" s="116" t="s">
        <v>1402</v>
      </c>
      <c r="I1340" s="116" t="s">
        <v>1403</v>
      </c>
      <c r="J1340" s="116" t="s">
        <v>1404</v>
      </c>
      <c r="K1340" s="116" t="s">
        <v>1545</v>
      </c>
      <c r="L1340" s="116" t="s">
        <v>1398</v>
      </c>
      <c r="M1340" s="116" t="s">
        <v>1405</v>
      </c>
      <c r="N1340" s="116">
        <v>1</v>
      </c>
      <c r="O1340" s="116">
        <v>1</v>
      </c>
      <c r="P1340" s="116">
        <v>1</v>
      </c>
      <c r="Q1340" s="116">
        <v>0</v>
      </c>
      <c r="R1340" s="116">
        <v>0</v>
      </c>
      <c r="S1340" s="116">
        <v>1</v>
      </c>
      <c r="T1340" s="116">
        <v>1</v>
      </c>
      <c r="U1340" s="116">
        <v>1</v>
      </c>
      <c r="V1340" s="116">
        <v>0</v>
      </c>
      <c r="W1340" s="84">
        <v>2410742.35</v>
      </c>
      <c r="X1340" s="117">
        <v>45751</v>
      </c>
      <c r="Y1340" s="117">
        <v>46116</v>
      </c>
      <c r="Z1340" s="84">
        <v>2410742.35</v>
      </c>
      <c r="AA1340" s="116" t="s">
        <v>1406</v>
      </c>
      <c r="AB1340" s="116" t="s">
        <v>1407</v>
      </c>
      <c r="AC1340" s="118">
        <v>0</v>
      </c>
      <c r="AD1340" s="118">
        <v>0</v>
      </c>
      <c r="AE1340" s="118">
        <v>2410742.35</v>
      </c>
      <c r="AF1340" s="118">
        <v>0</v>
      </c>
      <c r="AG1340" s="118">
        <v>0</v>
      </c>
      <c r="AH1340" s="118">
        <v>0</v>
      </c>
      <c r="AI1340" s="118">
        <v>0</v>
      </c>
      <c r="AJ1340" s="118">
        <v>0</v>
      </c>
      <c r="AK1340" s="118">
        <v>0</v>
      </c>
      <c r="AL1340" s="118">
        <v>0</v>
      </c>
      <c r="AM1340" s="118">
        <v>0</v>
      </c>
      <c r="AN1340" s="118">
        <v>0</v>
      </c>
      <c r="AO1340" s="118">
        <v>0</v>
      </c>
      <c r="AP1340" s="118">
        <v>0</v>
      </c>
      <c r="AQ1340" s="118">
        <v>0</v>
      </c>
      <c r="AR1340" s="118">
        <f t="shared" si="60"/>
        <v>0</v>
      </c>
      <c r="AS1340" s="118">
        <f t="shared" si="61"/>
        <v>2410742.35</v>
      </c>
      <c r="AT1340" s="118">
        <f t="shared" si="62"/>
        <v>2410742.35</v>
      </c>
      <c r="AU1340" s="145"/>
    </row>
    <row r="1341" spans="1:47" ht="15" customHeight="1" x14ac:dyDescent="0.3">
      <c r="A1341" s="116" t="s">
        <v>3803</v>
      </c>
      <c r="B1341" s="116" t="s">
        <v>1547</v>
      </c>
      <c r="C1341" s="116">
        <v>1</v>
      </c>
      <c r="D1341" s="116" t="s">
        <v>0</v>
      </c>
      <c r="E1341" s="116" t="s">
        <v>2</v>
      </c>
      <c r="F1341" s="116" t="s">
        <v>1393</v>
      </c>
      <c r="G1341" s="116" t="s">
        <v>1401</v>
      </c>
      <c r="H1341" s="116" t="s">
        <v>1402</v>
      </c>
      <c r="I1341" s="116" t="s">
        <v>1403</v>
      </c>
      <c r="J1341" s="116" t="s">
        <v>1404</v>
      </c>
      <c r="K1341" s="116" t="s">
        <v>1545</v>
      </c>
      <c r="L1341" s="116" t="s">
        <v>1398</v>
      </c>
      <c r="M1341" s="116" t="s">
        <v>1405</v>
      </c>
      <c r="N1341" s="116">
        <v>1</v>
      </c>
      <c r="O1341" s="116">
        <v>1</v>
      </c>
      <c r="P1341" s="116">
        <v>1</v>
      </c>
      <c r="Q1341" s="116">
        <v>0</v>
      </c>
      <c r="R1341" s="116">
        <v>0</v>
      </c>
      <c r="S1341" s="116">
        <v>1</v>
      </c>
      <c r="T1341" s="116">
        <v>1</v>
      </c>
      <c r="U1341" s="116">
        <v>1</v>
      </c>
      <c r="V1341" s="116">
        <v>0</v>
      </c>
      <c r="W1341" s="84">
        <v>2410742.35</v>
      </c>
      <c r="X1341" s="117">
        <v>45751</v>
      </c>
      <c r="Y1341" s="117">
        <v>46847</v>
      </c>
      <c r="Z1341" s="84">
        <v>2410742.35</v>
      </c>
      <c r="AA1341" s="116" t="s">
        <v>1406</v>
      </c>
      <c r="AB1341" s="116" t="s">
        <v>1407</v>
      </c>
      <c r="AC1341" s="118">
        <v>2410742.35</v>
      </c>
      <c r="AD1341" s="118">
        <v>0</v>
      </c>
      <c r="AE1341" s="118">
        <v>0</v>
      </c>
      <c r="AF1341" s="118">
        <v>0</v>
      </c>
      <c r="AG1341" s="118">
        <v>0</v>
      </c>
      <c r="AH1341" s="118">
        <v>0</v>
      </c>
      <c r="AI1341" s="118">
        <v>0</v>
      </c>
      <c r="AJ1341" s="118">
        <v>0</v>
      </c>
      <c r="AK1341" s="118">
        <v>0</v>
      </c>
      <c r="AL1341" s="118">
        <v>0</v>
      </c>
      <c r="AM1341" s="118">
        <v>0</v>
      </c>
      <c r="AN1341" s="118">
        <v>0</v>
      </c>
      <c r="AO1341" s="118">
        <v>0</v>
      </c>
      <c r="AP1341" s="118">
        <v>0</v>
      </c>
      <c r="AQ1341" s="118">
        <v>0</v>
      </c>
      <c r="AR1341" s="118">
        <f t="shared" si="60"/>
        <v>2410742.35</v>
      </c>
      <c r="AS1341" s="118">
        <f t="shared" si="61"/>
        <v>0</v>
      </c>
      <c r="AT1341" s="118">
        <f t="shared" si="62"/>
        <v>2410742.35</v>
      </c>
      <c r="AU1341" s="145"/>
    </row>
    <row r="1342" spans="1:47" ht="15" customHeight="1" x14ac:dyDescent="0.3">
      <c r="A1342" s="116" t="s">
        <v>3804</v>
      </c>
      <c r="B1342" s="116" t="s">
        <v>1548</v>
      </c>
      <c r="C1342" s="116">
        <v>1</v>
      </c>
      <c r="D1342" s="116" t="s">
        <v>0</v>
      </c>
      <c r="E1342" s="116" t="s">
        <v>2</v>
      </c>
      <c r="F1342" s="116" t="s">
        <v>1393</v>
      </c>
      <c r="G1342" s="116" t="s">
        <v>1401</v>
      </c>
      <c r="H1342" s="116" t="s">
        <v>1402</v>
      </c>
      <c r="I1342" s="116" t="s">
        <v>1403</v>
      </c>
      <c r="J1342" s="116" t="s">
        <v>1404</v>
      </c>
      <c r="K1342" s="116" t="s">
        <v>1549</v>
      </c>
      <c r="L1342" s="116" t="s">
        <v>1398</v>
      </c>
      <c r="M1342" s="116" t="s">
        <v>1405</v>
      </c>
      <c r="N1342" s="116">
        <v>1</v>
      </c>
      <c r="O1342" s="116">
        <v>1</v>
      </c>
      <c r="P1342" s="116">
        <v>1</v>
      </c>
      <c r="Q1342" s="116">
        <v>0</v>
      </c>
      <c r="R1342" s="116">
        <v>0</v>
      </c>
      <c r="S1342" s="116">
        <v>1</v>
      </c>
      <c r="T1342" s="116">
        <v>1</v>
      </c>
      <c r="U1342" s="116">
        <v>1</v>
      </c>
      <c r="V1342" s="116">
        <v>0</v>
      </c>
      <c r="W1342" s="84">
        <v>215035.61</v>
      </c>
      <c r="X1342" s="117">
        <v>45751</v>
      </c>
      <c r="Y1342" s="117">
        <v>47577</v>
      </c>
      <c r="Z1342" s="84">
        <v>215035.61</v>
      </c>
      <c r="AA1342" s="116" t="s">
        <v>1406</v>
      </c>
      <c r="AB1342" s="116" t="s">
        <v>1407</v>
      </c>
      <c r="AC1342" s="118">
        <v>0</v>
      </c>
      <c r="AD1342" s="118">
        <v>0</v>
      </c>
      <c r="AE1342" s="118">
        <v>0</v>
      </c>
      <c r="AF1342" s="118">
        <v>0</v>
      </c>
      <c r="AG1342" s="118">
        <v>215035.61</v>
      </c>
      <c r="AH1342" s="118">
        <v>0</v>
      </c>
      <c r="AI1342" s="118">
        <v>0</v>
      </c>
      <c r="AJ1342" s="118">
        <v>0</v>
      </c>
      <c r="AK1342" s="118">
        <v>0</v>
      </c>
      <c r="AL1342" s="118">
        <v>0</v>
      </c>
      <c r="AM1342" s="118">
        <v>0</v>
      </c>
      <c r="AN1342" s="118">
        <v>0</v>
      </c>
      <c r="AO1342" s="118">
        <v>0</v>
      </c>
      <c r="AP1342" s="118">
        <v>0</v>
      </c>
      <c r="AQ1342" s="118">
        <v>0</v>
      </c>
      <c r="AR1342" s="118">
        <f t="shared" si="60"/>
        <v>0</v>
      </c>
      <c r="AS1342" s="118">
        <f t="shared" si="61"/>
        <v>215035.61</v>
      </c>
      <c r="AT1342" s="118">
        <f t="shared" si="62"/>
        <v>215035.61</v>
      </c>
      <c r="AU1342" s="145"/>
    </row>
    <row r="1343" spans="1:47" ht="15" customHeight="1" x14ac:dyDescent="0.3">
      <c r="A1343" s="116" t="s">
        <v>3805</v>
      </c>
      <c r="B1343" s="116" t="s">
        <v>1550</v>
      </c>
      <c r="C1343" s="116">
        <v>1</v>
      </c>
      <c r="D1343" s="116" t="s">
        <v>0</v>
      </c>
      <c r="E1343" s="116" t="s">
        <v>2</v>
      </c>
      <c r="F1343" s="116" t="s">
        <v>1393</v>
      </c>
      <c r="G1343" s="116" t="s">
        <v>1401</v>
      </c>
      <c r="H1343" s="116" t="s">
        <v>1402</v>
      </c>
      <c r="I1343" s="116" t="s">
        <v>1403</v>
      </c>
      <c r="J1343" s="116" t="s">
        <v>1404</v>
      </c>
      <c r="K1343" s="116" t="s">
        <v>1549</v>
      </c>
      <c r="L1343" s="116" t="s">
        <v>1398</v>
      </c>
      <c r="M1343" s="116" t="s">
        <v>1405</v>
      </c>
      <c r="N1343" s="116">
        <v>1</v>
      </c>
      <c r="O1343" s="116">
        <v>1</v>
      </c>
      <c r="P1343" s="116">
        <v>1</v>
      </c>
      <c r="Q1343" s="116">
        <v>0</v>
      </c>
      <c r="R1343" s="116">
        <v>0</v>
      </c>
      <c r="S1343" s="116">
        <v>1</v>
      </c>
      <c r="T1343" s="116">
        <v>1</v>
      </c>
      <c r="U1343" s="116">
        <v>1</v>
      </c>
      <c r="V1343" s="116">
        <v>0</v>
      </c>
      <c r="W1343" s="84">
        <v>215035.62</v>
      </c>
      <c r="X1343" s="117">
        <v>45751</v>
      </c>
      <c r="Y1343" s="117">
        <v>46116</v>
      </c>
      <c r="Z1343" s="84">
        <v>215035.62</v>
      </c>
      <c r="AA1343" s="116" t="s">
        <v>1406</v>
      </c>
      <c r="AB1343" s="116" t="s">
        <v>1407</v>
      </c>
      <c r="AC1343" s="118">
        <v>0</v>
      </c>
      <c r="AD1343" s="118">
        <v>0</v>
      </c>
      <c r="AE1343" s="118">
        <v>215035.62</v>
      </c>
      <c r="AF1343" s="118">
        <v>0</v>
      </c>
      <c r="AG1343" s="118">
        <v>0</v>
      </c>
      <c r="AH1343" s="118">
        <v>0</v>
      </c>
      <c r="AI1343" s="118">
        <v>0</v>
      </c>
      <c r="AJ1343" s="118">
        <v>0</v>
      </c>
      <c r="AK1343" s="118">
        <v>0</v>
      </c>
      <c r="AL1343" s="118">
        <v>0</v>
      </c>
      <c r="AM1343" s="118">
        <v>0</v>
      </c>
      <c r="AN1343" s="118">
        <v>0</v>
      </c>
      <c r="AO1343" s="118">
        <v>0</v>
      </c>
      <c r="AP1343" s="118">
        <v>0</v>
      </c>
      <c r="AQ1343" s="118">
        <v>0</v>
      </c>
      <c r="AR1343" s="118">
        <f t="shared" si="60"/>
        <v>0</v>
      </c>
      <c r="AS1343" s="118">
        <f t="shared" si="61"/>
        <v>215035.62</v>
      </c>
      <c r="AT1343" s="118">
        <f t="shared" si="62"/>
        <v>215035.62</v>
      </c>
      <c r="AU1343" s="145"/>
    </row>
    <row r="1344" spans="1:47" ht="15" customHeight="1" x14ac:dyDescent="0.3">
      <c r="A1344" s="116" t="s">
        <v>3806</v>
      </c>
      <c r="B1344" s="116" t="s">
        <v>1551</v>
      </c>
      <c r="C1344" s="116">
        <v>1</v>
      </c>
      <c r="D1344" s="116" t="s">
        <v>0</v>
      </c>
      <c r="E1344" s="116" t="s">
        <v>2</v>
      </c>
      <c r="F1344" s="116" t="s">
        <v>1393</v>
      </c>
      <c r="G1344" s="116" t="s">
        <v>1401</v>
      </c>
      <c r="H1344" s="116" t="s">
        <v>1402</v>
      </c>
      <c r="I1344" s="116" t="s">
        <v>1403</v>
      </c>
      <c r="J1344" s="116" t="s">
        <v>1404</v>
      </c>
      <c r="K1344" s="116" t="s">
        <v>1549</v>
      </c>
      <c r="L1344" s="116" t="s">
        <v>1398</v>
      </c>
      <c r="M1344" s="116" t="s">
        <v>1405</v>
      </c>
      <c r="N1344" s="116">
        <v>1</v>
      </c>
      <c r="O1344" s="116">
        <v>1</v>
      </c>
      <c r="P1344" s="116">
        <v>1</v>
      </c>
      <c r="Q1344" s="116">
        <v>0</v>
      </c>
      <c r="R1344" s="116">
        <v>0</v>
      </c>
      <c r="S1344" s="116">
        <v>1</v>
      </c>
      <c r="T1344" s="116">
        <v>1</v>
      </c>
      <c r="U1344" s="116">
        <v>1</v>
      </c>
      <c r="V1344" s="116">
        <v>0</v>
      </c>
      <c r="W1344" s="84">
        <v>215035.62</v>
      </c>
      <c r="X1344" s="117">
        <v>45751</v>
      </c>
      <c r="Y1344" s="117">
        <v>46847</v>
      </c>
      <c r="Z1344" s="84">
        <v>215035.62</v>
      </c>
      <c r="AA1344" s="116" t="s">
        <v>1406</v>
      </c>
      <c r="AB1344" s="116" t="s">
        <v>1407</v>
      </c>
      <c r="AC1344" s="118">
        <v>215035.62</v>
      </c>
      <c r="AD1344" s="118">
        <v>0</v>
      </c>
      <c r="AE1344" s="118">
        <v>0</v>
      </c>
      <c r="AF1344" s="118">
        <v>0</v>
      </c>
      <c r="AG1344" s="118">
        <v>0</v>
      </c>
      <c r="AH1344" s="118">
        <v>0</v>
      </c>
      <c r="AI1344" s="118">
        <v>0</v>
      </c>
      <c r="AJ1344" s="118">
        <v>0</v>
      </c>
      <c r="AK1344" s="118">
        <v>0</v>
      </c>
      <c r="AL1344" s="118">
        <v>0</v>
      </c>
      <c r="AM1344" s="118">
        <v>0</v>
      </c>
      <c r="AN1344" s="118">
        <v>0</v>
      </c>
      <c r="AO1344" s="118">
        <v>0</v>
      </c>
      <c r="AP1344" s="118">
        <v>0</v>
      </c>
      <c r="AQ1344" s="118">
        <v>0</v>
      </c>
      <c r="AR1344" s="118">
        <f t="shared" si="60"/>
        <v>215035.62</v>
      </c>
      <c r="AS1344" s="118">
        <f t="shared" si="61"/>
        <v>0</v>
      </c>
      <c r="AT1344" s="118">
        <f t="shared" si="62"/>
        <v>215035.62</v>
      </c>
      <c r="AU1344" s="145"/>
    </row>
    <row r="1345" spans="1:47" ht="15" customHeight="1" x14ac:dyDescent="0.3">
      <c r="A1345" s="116" t="s">
        <v>3807</v>
      </c>
      <c r="B1345" s="116" t="s">
        <v>1552</v>
      </c>
      <c r="C1345" s="116">
        <v>1</v>
      </c>
      <c r="D1345" s="116" t="s">
        <v>0</v>
      </c>
      <c r="E1345" s="116" t="s">
        <v>2</v>
      </c>
      <c r="F1345" s="116" t="s">
        <v>1393</v>
      </c>
      <c r="G1345" s="116" t="s">
        <v>1401</v>
      </c>
      <c r="H1345" s="116" t="s">
        <v>1402</v>
      </c>
      <c r="I1345" s="116" t="s">
        <v>1403</v>
      </c>
      <c r="J1345" s="116" t="s">
        <v>1404</v>
      </c>
      <c r="K1345" s="116" t="s">
        <v>848</v>
      </c>
      <c r="L1345" s="116" t="s">
        <v>1398</v>
      </c>
      <c r="M1345" s="116" t="s">
        <v>1405</v>
      </c>
      <c r="N1345" s="116">
        <v>1</v>
      </c>
      <c r="O1345" s="116">
        <v>1</v>
      </c>
      <c r="P1345" s="116">
        <v>1</v>
      </c>
      <c r="Q1345" s="116">
        <v>0</v>
      </c>
      <c r="R1345" s="116">
        <v>0</v>
      </c>
      <c r="S1345" s="116">
        <v>1</v>
      </c>
      <c r="T1345" s="116">
        <v>1</v>
      </c>
      <c r="U1345" s="116">
        <v>1</v>
      </c>
      <c r="V1345" s="116">
        <v>0</v>
      </c>
      <c r="W1345" s="84">
        <v>683736.82</v>
      </c>
      <c r="X1345" s="117">
        <v>45751</v>
      </c>
      <c r="Y1345" s="117">
        <v>47577</v>
      </c>
      <c r="Z1345" s="84">
        <v>683736.82</v>
      </c>
      <c r="AA1345" s="116" t="s">
        <v>1406</v>
      </c>
      <c r="AB1345" s="116" t="s">
        <v>1407</v>
      </c>
      <c r="AC1345" s="118">
        <v>0</v>
      </c>
      <c r="AD1345" s="118">
        <v>0</v>
      </c>
      <c r="AE1345" s="118">
        <v>0</v>
      </c>
      <c r="AF1345" s="118">
        <v>0</v>
      </c>
      <c r="AG1345" s="118">
        <v>683736.82</v>
      </c>
      <c r="AH1345" s="118">
        <v>0</v>
      </c>
      <c r="AI1345" s="118">
        <v>0</v>
      </c>
      <c r="AJ1345" s="118">
        <v>0</v>
      </c>
      <c r="AK1345" s="118">
        <v>0</v>
      </c>
      <c r="AL1345" s="118">
        <v>0</v>
      </c>
      <c r="AM1345" s="118">
        <v>0</v>
      </c>
      <c r="AN1345" s="118">
        <v>0</v>
      </c>
      <c r="AO1345" s="118">
        <v>0</v>
      </c>
      <c r="AP1345" s="118">
        <v>0</v>
      </c>
      <c r="AQ1345" s="118">
        <v>0</v>
      </c>
      <c r="AR1345" s="118">
        <f t="shared" si="60"/>
        <v>0</v>
      </c>
      <c r="AS1345" s="118">
        <f t="shared" si="61"/>
        <v>683736.82</v>
      </c>
      <c r="AT1345" s="118">
        <f t="shared" si="62"/>
        <v>683736.82</v>
      </c>
      <c r="AU1345" s="145"/>
    </row>
    <row r="1346" spans="1:47" ht="15" customHeight="1" x14ac:dyDescent="0.3">
      <c r="A1346" s="116" t="s">
        <v>3808</v>
      </c>
      <c r="B1346" s="116" t="s">
        <v>1553</v>
      </c>
      <c r="C1346" s="116">
        <v>1</v>
      </c>
      <c r="D1346" s="116" t="s">
        <v>0</v>
      </c>
      <c r="E1346" s="116" t="s">
        <v>2</v>
      </c>
      <c r="F1346" s="116" t="s">
        <v>1393</v>
      </c>
      <c r="G1346" s="116" t="s">
        <v>1401</v>
      </c>
      <c r="H1346" s="116" t="s">
        <v>1402</v>
      </c>
      <c r="I1346" s="116" t="s">
        <v>1403</v>
      </c>
      <c r="J1346" s="116" t="s">
        <v>1404</v>
      </c>
      <c r="K1346" s="116" t="s">
        <v>848</v>
      </c>
      <c r="L1346" s="116" t="s">
        <v>1398</v>
      </c>
      <c r="M1346" s="116" t="s">
        <v>1405</v>
      </c>
      <c r="N1346" s="116">
        <v>1</v>
      </c>
      <c r="O1346" s="116">
        <v>1</v>
      </c>
      <c r="P1346" s="116">
        <v>1</v>
      </c>
      <c r="Q1346" s="116">
        <v>0</v>
      </c>
      <c r="R1346" s="116">
        <v>0</v>
      </c>
      <c r="S1346" s="116">
        <v>1</v>
      </c>
      <c r="T1346" s="116">
        <v>1</v>
      </c>
      <c r="U1346" s="116">
        <v>1</v>
      </c>
      <c r="V1346" s="116">
        <v>0</v>
      </c>
      <c r="W1346" s="84">
        <v>683736.81</v>
      </c>
      <c r="X1346" s="117">
        <v>45751</v>
      </c>
      <c r="Y1346" s="117">
        <v>46116</v>
      </c>
      <c r="Z1346" s="84">
        <v>683736.81</v>
      </c>
      <c r="AA1346" s="116" t="s">
        <v>1406</v>
      </c>
      <c r="AB1346" s="116" t="s">
        <v>1407</v>
      </c>
      <c r="AC1346" s="118">
        <v>0</v>
      </c>
      <c r="AD1346" s="118">
        <v>0</v>
      </c>
      <c r="AE1346" s="118">
        <v>683736.81</v>
      </c>
      <c r="AF1346" s="118">
        <v>0</v>
      </c>
      <c r="AG1346" s="118">
        <v>0</v>
      </c>
      <c r="AH1346" s="118">
        <v>0</v>
      </c>
      <c r="AI1346" s="118">
        <v>0</v>
      </c>
      <c r="AJ1346" s="118">
        <v>0</v>
      </c>
      <c r="AK1346" s="118">
        <v>0</v>
      </c>
      <c r="AL1346" s="118">
        <v>0</v>
      </c>
      <c r="AM1346" s="118">
        <v>0</v>
      </c>
      <c r="AN1346" s="118">
        <v>0</v>
      </c>
      <c r="AO1346" s="118">
        <v>0</v>
      </c>
      <c r="AP1346" s="118">
        <v>0</v>
      </c>
      <c r="AQ1346" s="118">
        <v>0</v>
      </c>
      <c r="AR1346" s="118">
        <f t="shared" si="60"/>
        <v>0</v>
      </c>
      <c r="AS1346" s="118">
        <f t="shared" si="61"/>
        <v>683736.81</v>
      </c>
      <c r="AT1346" s="118">
        <f t="shared" si="62"/>
        <v>683736.81</v>
      </c>
      <c r="AU1346" s="145"/>
    </row>
    <row r="1347" spans="1:47" ht="15" customHeight="1" x14ac:dyDescent="0.3">
      <c r="A1347" s="116" t="s">
        <v>3809</v>
      </c>
      <c r="B1347" s="116" t="s">
        <v>1554</v>
      </c>
      <c r="C1347" s="116">
        <v>1</v>
      </c>
      <c r="D1347" s="116" t="s">
        <v>0</v>
      </c>
      <c r="E1347" s="116" t="s">
        <v>2</v>
      </c>
      <c r="F1347" s="116" t="s">
        <v>1393</v>
      </c>
      <c r="G1347" s="116" t="s">
        <v>1401</v>
      </c>
      <c r="H1347" s="116" t="s">
        <v>1402</v>
      </c>
      <c r="I1347" s="116" t="s">
        <v>1403</v>
      </c>
      <c r="J1347" s="116" t="s">
        <v>1404</v>
      </c>
      <c r="K1347" s="116" t="s">
        <v>848</v>
      </c>
      <c r="L1347" s="116" t="s">
        <v>1398</v>
      </c>
      <c r="M1347" s="116" t="s">
        <v>1405</v>
      </c>
      <c r="N1347" s="116">
        <v>1</v>
      </c>
      <c r="O1347" s="116">
        <v>1</v>
      </c>
      <c r="P1347" s="116">
        <v>1</v>
      </c>
      <c r="Q1347" s="116">
        <v>0</v>
      </c>
      <c r="R1347" s="116">
        <v>0</v>
      </c>
      <c r="S1347" s="116">
        <v>1</v>
      </c>
      <c r="T1347" s="116">
        <v>1</v>
      </c>
      <c r="U1347" s="116">
        <v>1</v>
      </c>
      <c r="V1347" s="116">
        <v>0</v>
      </c>
      <c r="W1347" s="84">
        <v>683736.81</v>
      </c>
      <c r="X1347" s="117">
        <v>45751</v>
      </c>
      <c r="Y1347" s="117">
        <v>46847</v>
      </c>
      <c r="Z1347" s="84">
        <v>683736.81</v>
      </c>
      <c r="AA1347" s="116" t="s">
        <v>1406</v>
      </c>
      <c r="AB1347" s="116" t="s">
        <v>1407</v>
      </c>
      <c r="AC1347" s="118">
        <v>683736.81</v>
      </c>
      <c r="AD1347" s="118">
        <v>0</v>
      </c>
      <c r="AE1347" s="118">
        <v>0</v>
      </c>
      <c r="AF1347" s="118">
        <v>0</v>
      </c>
      <c r="AG1347" s="118">
        <v>0</v>
      </c>
      <c r="AH1347" s="118">
        <v>0</v>
      </c>
      <c r="AI1347" s="118">
        <v>0</v>
      </c>
      <c r="AJ1347" s="118">
        <v>0</v>
      </c>
      <c r="AK1347" s="118">
        <v>0</v>
      </c>
      <c r="AL1347" s="118">
        <v>0</v>
      </c>
      <c r="AM1347" s="118">
        <v>0</v>
      </c>
      <c r="AN1347" s="118">
        <v>0</v>
      </c>
      <c r="AO1347" s="118">
        <v>0</v>
      </c>
      <c r="AP1347" s="118">
        <v>0</v>
      </c>
      <c r="AQ1347" s="118">
        <v>0</v>
      </c>
      <c r="AR1347" s="118">
        <f t="shared" si="60"/>
        <v>683736.81</v>
      </c>
      <c r="AS1347" s="118">
        <f t="shared" si="61"/>
        <v>0</v>
      </c>
      <c r="AT1347" s="118">
        <f t="shared" si="62"/>
        <v>683736.81</v>
      </c>
      <c r="AU1347" s="145"/>
    </row>
    <row r="1348" spans="1:47" ht="15" customHeight="1" x14ac:dyDescent="0.3">
      <c r="A1348" s="116" t="s">
        <v>3810</v>
      </c>
      <c r="B1348" s="116" t="s">
        <v>1555</v>
      </c>
      <c r="C1348" s="116">
        <v>1</v>
      </c>
      <c r="D1348" s="116" t="s">
        <v>0</v>
      </c>
      <c r="E1348" s="116" t="s">
        <v>2</v>
      </c>
      <c r="F1348" s="116" t="s">
        <v>1393</v>
      </c>
      <c r="G1348" s="116" t="s">
        <v>1401</v>
      </c>
      <c r="H1348" s="116" t="s">
        <v>1402</v>
      </c>
      <c r="I1348" s="116" t="s">
        <v>1403</v>
      </c>
      <c r="J1348" s="116" t="s">
        <v>1404</v>
      </c>
      <c r="K1348" s="116" t="s">
        <v>1556</v>
      </c>
      <c r="L1348" s="116" t="s">
        <v>1398</v>
      </c>
      <c r="M1348" s="116" t="s">
        <v>1405</v>
      </c>
      <c r="N1348" s="116">
        <v>1</v>
      </c>
      <c r="O1348" s="116">
        <v>1</v>
      </c>
      <c r="P1348" s="116">
        <v>1</v>
      </c>
      <c r="Q1348" s="116">
        <v>0</v>
      </c>
      <c r="R1348" s="116">
        <v>0</v>
      </c>
      <c r="S1348" s="116">
        <v>1</v>
      </c>
      <c r="T1348" s="116">
        <v>1</v>
      </c>
      <c r="U1348" s="116">
        <v>1</v>
      </c>
      <c r="V1348" s="116">
        <v>0</v>
      </c>
      <c r="W1348" s="84">
        <v>189852.63</v>
      </c>
      <c r="X1348" s="117">
        <v>45751</v>
      </c>
      <c r="Y1348" s="117">
        <v>47577</v>
      </c>
      <c r="Z1348" s="84">
        <v>189852.63</v>
      </c>
      <c r="AA1348" s="116" t="s">
        <v>1406</v>
      </c>
      <c r="AB1348" s="116" t="s">
        <v>1407</v>
      </c>
      <c r="AC1348" s="118">
        <v>0</v>
      </c>
      <c r="AD1348" s="118">
        <v>0</v>
      </c>
      <c r="AE1348" s="118">
        <v>0</v>
      </c>
      <c r="AF1348" s="118">
        <v>0</v>
      </c>
      <c r="AG1348" s="118">
        <v>189852.63</v>
      </c>
      <c r="AH1348" s="118">
        <v>0</v>
      </c>
      <c r="AI1348" s="118">
        <v>0</v>
      </c>
      <c r="AJ1348" s="118">
        <v>0</v>
      </c>
      <c r="AK1348" s="118">
        <v>0</v>
      </c>
      <c r="AL1348" s="118">
        <v>0</v>
      </c>
      <c r="AM1348" s="118">
        <v>0</v>
      </c>
      <c r="AN1348" s="118">
        <v>0</v>
      </c>
      <c r="AO1348" s="118">
        <v>0</v>
      </c>
      <c r="AP1348" s="118">
        <v>0</v>
      </c>
      <c r="AQ1348" s="118">
        <v>0</v>
      </c>
      <c r="AR1348" s="118">
        <f t="shared" ref="AR1348:AR1411" si="63">SUM(AC1348:AD1348)</f>
        <v>0</v>
      </c>
      <c r="AS1348" s="118">
        <f t="shared" ref="AS1348:AS1411" si="64">SUM(AE1348:AQ1348)</f>
        <v>189852.63</v>
      </c>
      <c r="AT1348" s="118">
        <f t="shared" ref="AT1348:AT1411" si="65">SUM(AR1348:AS1348)</f>
        <v>189852.63</v>
      </c>
      <c r="AU1348" s="145"/>
    </row>
    <row r="1349" spans="1:47" ht="15" customHeight="1" x14ac:dyDescent="0.3">
      <c r="A1349" s="116" t="s">
        <v>3811</v>
      </c>
      <c r="B1349" s="116" t="s">
        <v>1557</v>
      </c>
      <c r="C1349" s="116">
        <v>1</v>
      </c>
      <c r="D1349" s="116" t="s">
        <v>0</v>
      </c>
      <c r="E1349" s="116" t="s">
        <v>2</v>
      </c>
      <c r="F1349" s="116" t="s">
        <v>1393</v>
      </c>
      <c r="G1349" s="116" t="s">
        <v>1401</v>
      </c>
      <c r="H1349" s="116" t="s">
        <v>1402</v>
      </c>
      <c r="I1349" s="116" t="s">
        <v>1403</v>
      </c>
      <c r="J1349" s="116" t="s">
        <v>1404</v>
      </c>
      <c r="K1349" s="116" t="s">
        <v>1556</v>
      </c>
      <c r="L1349" s="116" t="s">
        <v>1398</v>
      </c>
      <c r="M1349" s="116" t="s">
        <v>1405</v>
      </c>
      <c r="N1349" s="116">
        <v>1</v>
      </c>
      <c r="O1349" s="116">
        <v>1</v>
      </c>
      <c r="P1349" s="116">
        <v>1</v>
      </c>
      <c r="Q1349" s="116">
        <v>0</v>
      </c>
      <c r="R1349" s="116">
        <v>0</v>
      </c>
      <c r="S1349" s="116">
        <v>1</v>
      </c>
      <c r="T1349" s="116">
        <v>1</v>
      </c>
      <c r="U1349" s="116">
        <v>1</v>
      </c>
      <c r="V1349" s="116">
        <v>0</v>
      </c>
      <c r="W1349" s="84">
        <v>189852.62</v>
      </c>
      <c r="X1349" s="117">
        <v>45751</v>
      </c>
      <c r="Y1349" s="117">
        <v>46116</v>
      </c>
      <c r="Z1349" s="84">
        <v>189852.62</v>
      </c>
      <c r="AA1349" s="116" t="s">
        <v>1406</v>
      </c>
      <c r="AB1349" s="116" t="s">
        <v>1407</v>
      </c>
      <c r="AC1349" s="118">
        <v>0</v>
      </c>
      <c r="AD1349" s="118">
        <v>0</v>
      </c>
      <c r="AE1349" s="118">
        <v>189852.62</v>
      </c>
      <c r="AF1349" s="118">
        <v>0</v>
      </c>
      <c r="AG1349" s="118">
        <v>0</v>
      </c>
      <c r="AH1349" s="118">
        <v>0</v>
      </c>
      <c r="AI1349" s="118">
        <v>0</v>
      </c>
      <c r="AJ1349" s="118">
        <v>0</v>
      </c>
      <c r="AK1349" s="118">
        <v>0</v>
      </c>
      <c r="AL1349" s="118">
        <v>0</v>
      </c>
      <c r="AM1349" s="118">
        <v>0</v>
      </c>
      <c r="AN1349" s="118">
        <v>0</v>
      </c>
      <c r="AO1349" s="118">
        <v>0</v>
      </c>
      <c r="AP1349" s="118">
        <v>0</v>
      </c>
      <c r="AQ1349" s="118">
        <v>0</v>
      </c>
      <c r="AR1349" s="118">
        <f t="shared" si="63"/>
        <v>0</v>
      </c>
      <c r="AS1349" s="118">
        <f t="shared" si="64"/>
        <v>189852.62</v>
      </c>
      <c r="AT1349" s="118">
        <f t="shared" si="65"/>
        <v>189852.62</v>
      </c>
      <c r="AU1349" s="145"/>
    </row>
    <row r="1350" spans="1:47" ht="15" customHeight="1" x14ac:dyDescent="0.3">
      <c r="A1350" s="116" t="s">
        <v>3812</v>
      </c>
      <c r="B1350" s="116" t="s">
        <v>1558</v>
      </c>
      <c r="C1350" s="116">
        <v>1</v>
      </c>
      <c r="D1350" s="116" t="s">
        <v>0</v>
      </c>
      <c r="E1350" s="116" t="s">
        <v>2</v>
      </c>
      <c r="F1350" s="116" t="s">
        <v>1393</v>
      </c>
      <c r="G1350" s="116" t="s">
        <v>1401</v>
      </c>
      <c r="H1350" s="116" t="s">
        <v>1402</v>
      </c>
      <c r="I1350" s="116" t="s">
        <v>1403</v>
      </c>
      <c r="J1350" s="116" t="s">
        <v>1404</v>
      </c>
      <c r="K1350" s="116" t="s">
        <v>1556</v>
      </c>
      <c r="L1350" s="116" t="s">
        <v>1398</v>
      </c>
      <c r="M1350" s="116" t="s">
        <v>1405</v>
      </c>
      <c r="N1350" s="116">
        <v>1</v>
      </c>
      <c r="O1350" s="116">
        <v>1</v>
      </c>
      <c r="P1350" s="116">
        <v>1</v>
      </c>
      <c r="Q1350" s="116">
        <v>0</v>
      </c>
      <c r="R1350" s="116">
        <v>0</v>
      </c>
      <c r="S1350" s="116">
        <v>1</v>
      </c>
      <c r="T1350" s="116">
        <v>1</v>
      </c>
      <c r="U1350" s="116">
        <v>1</v>
      </c>
      <c r="V1350" s="116">
        <v>0</v>
      </c>
      <c r="W1350" s="84">
        <v>189852.62</v>
      </c>
      <c r="X1350" s="117">
        <v>45751</v>
      </c>
      <c r="Y1350" s="117">
        <v>46847</v>
      </c>
      <c r="Z1350" s="84">
        <v>189852.62</v>
      </c>
      <c r="AA1350" s="116" t="s">
        <v>1406</v>
      </c>
      <c r="AB1350" s="116" t="s">
        <v>1407</v>
      </c>
      <c r="AC1350" s="118">
        <v>189852.62</v>
      </c>
      <c r="AD1350" s="118">
        <v>0</v>
      </c>
      <c r="AE1350" s="118">
        <v>0</v>
      </c>
      <c r="AF1350" s="118">
        <v>0</v>
      </c>
      <c r="AG1350" s="118">
        <v>0</v>
      </c>
      <c r="AH1350" s="118">
        <v>0</v>
      </c>
      <c r="AI1350" s="118">
        <v>0</v>
      </c>
      <c r="AJ1350" s="118">
        <v>0</v>
      </c>
      <c r="AK1350" s="118">
        <v>0</v>
      </c>
      <c r="AL1350" s="118">
        <v>0</v>
      </c>
      <c r="AM1350" s="118">
        <v>0</v>
      </c>
      <c r="AN1350" s="118">
        <v>0</v>
      </c>
      <c r="AO1350" s="118">
        <v>0</v>
      </c>
      <c r="AP1350" s="118">
        <v>0</v>
      </c>
      <c r="AQ1350" s="118">
        <v>0</v>
      </c>
      <c r="AR1350" s="118">
        <f t="shared" si="63"/>
        <v>189852.62</v>
      </c>
      <c r="AS1350" s="118">
        <f t="shared" si="64"/>
        <v>0</v>
      </c>
      <c r="AT1350" s="118">
        <f t="shared" si="65"/>
        <v>189852.62</v>
      </c>
      <c r="AU1350" s="145"/>
    </row>
    <row r="1351" spans="1:47" ht="15" customHeight="1" x14ac:dyDescent="0.3">
      <c r="A1351" s="116" t="s">
        <v>3813</v>
      </c>
      <c r="B1351" s="116" t="s">
        <v>1559</v>
      </c>
      <c r="C1351" s="116">
        <v>1</v>
      </c>
      <c r="D1351" s="116" t="s">
        <v>0</v>
      </c>
      <c r="E1351" s="116" t="s">
        <v>2</v>
      </c>
      <c r="F1351" s="116" t="s">
        <v>1393</v>
      </c>
      <c r="G1351" s="116" t="s">
        <v>1401</v>
      </c>
      <c r="H1351" s="116" t="s">
        <v>1402</v>
      </c>
      <c r="I1351" s="116" t="s">
        <v>1403</v>
      </c>
      <c r="J1351" s="116" t="s">
        <v>1404</v>
      </c>
      <c r="K1351" s="116" t="s">
        <v>570</v>
      </c>
      <c r="L1351" s="116" t="s">
        <v>1398</v>
      </c>
      <c r="M1351" s="116" t="s">
        <v>1405</v>
      </c>
      <c r="N1351" s="116">
        <v>1</v>
      </c>
      <c r="O1351" s="116">
        <v>1</v>
      </c>
      <c r="P1351" s="116">
        <v>1</v>
      </c>
      <c r="Q1351" s="116">
        <v>0</v>
      </c>
      <c r="R1351" s="116">
        <v>0</v>
      </c>
      <c r="S1351" s="116">
        <v>1</v>
      </c>
      <c r="T1351" s="116">
        <v>1</v>
      </c>
      <c r="U1351" s="116">
        <v>1</v>
      </c>
      <c r="V1351" s="116">
        <v>0</v>
      </c>
      <c r="W1351" s="84">
        <v>434522.02</v>
      </c>
      <c r="X1351" s="117">
        <v>45751</v>
      </c>
      <c r="Y1351" s="117">
        <v>47577</v>
      </c>
      <c r="Z1351" s="84">
        <v>434522.02</v>
      </c>
      <c r="AA1351" s="116" t="s">
        <v>1406</v>
      </c>
      <c r="AB1351" s="116" t="s">
        <v>1407</v>
      </c>
      <c r="AC1351" s="118">
        <v>0</v>
      </c>
      <c r="AD1351" s="118">
        <v>0</v>
      </c>
      <c r="AE1351" s="118">
        <v>0</v>
      </c>
      <c r="AF1351" s="118">
        <v>0</v>
      </c>
      <c r="AG1351" s="118">
        <v>434522.02</v>
      </c>
      <c r="AH1351" s="118">
        <v>0</v>
      </c>
      <c r="AI1351" s="118">
        <v>0</v>
      </c>
      <c r="AJ1351" s="118">
        <v>0</v>
      </c>
      <c r="AK1351" s="118">
        <v>0</v>
      </c>
      <c r="AL1351" s="118">
        <v>0</v>
      </c>
      <c r="AM1351" s="118">
        <v>0</v>
      </c>
      <c r="AN1351" s="118">
        <v>0</v>
      </c>
      <c r="AO1351" s="118">
        <v>0</v>
      </c>
      <c r="AP1351" s="118">
        <v>0</v>
      </c>
      <c r="AQ1351" s="118">
        <v>0</v>
      </c>
      <c r="AR1351" s="118">
        <f t="shared" si="63"/>
        <v>0</v>
      </c>
      <c r="AS1351" s="118">
        <f t="shared" si="64"/>
        <v>434522.02</v>
      </c>
      <c r="AT1351" s="118">
        <f t="shared" si="65"/>
        <v>434522.02</v>
      </c>
      <c r="AU1351" s="145"/>
    </row>
    <row r="1352" spans="1:47" ht="15" customHeight="1" x14ac:dyDescent="0.3">
      <c r="A1352" s="116" t="s">
        <v>3814</v>
      </c>
      <c r="B1352" s="116" t="s">
        <v>1560</v>
      </c>
      <c r="C1352" s="116">
        <v>1</v>
      </c>
      <c r="D1352" s="116" t="s">
        <v>0</v>
      </c>
      <c r="E1352" s="116" t="s">
        <v>2</v>
      </c>
      <c r="F1352" s="116" t="s">
        <v>1393</v>
      </c>
      <c r="G1352" s="116" t="s">
        <v>1401</v>
      </c>
      <c r="H1352" s="116" t="s">
        <v>1402</v>
      </c>
      <c r="I1352" s="116" t="s">
        <v>1403</v>
      </c>
      <c r="J1352" s="116" t="s">
        <v>1404</v>
      </c>
      <c r="K1352" s="116" t="s">
        <v>570</v>
      </c>
      <c r="L1352" s="116" t="s">
        <v>1398</v>
      </c>
      <c r="M1352" s="116" t="s">
        <v>1405</v>
      </c>
      <c r="N1352" s="116">
        <v>1</v>
      </c>
      <c r="O1352" s="116">
        <v>1</v>
      </c>
      <c r="P1352" s="116">
        <v>1</v>
      </c>
      <c r="Q1352" s="116">
        <v>0</v>
      </c>
      <c r="R1352" s="116">
        <v>0</v>
      </c>
      <c r="S1352" s="116">
        <v>1</v>
      </c>
      <c r="T1352" s="116">
        <v>1</v>
      </c>
      <c r="U1352" s="116">
        <v>1</v>
      </c>
      <c r="V1352" s="116">
        <v>0</v>
      </c>
      <c r="W1352" s="84">
        <v>434522.01</v>
      </c>
      <c r="X1352" s="117">
        <v>45751</v>
      </c>
      <c r="Y1352" s="117">
        <v>46116</v>
      </c>
      <c r="Z1352" s="84">
        <v>434522.01</v>
      </c>
      <c r="AA1352" s="116" t="s">
        <v>1406</v>
      </c>
      <c r="AB1352" s="116" t="s">
        <v>1407</v>
      </c>
      <c r="AC1352" s="118">
        <v>0</v>
      </c>
      <c r="AD1352" s="118">
        <v>0</v>
      </c>
      <c r="AE1352" s="118">
        <v>434522.01</v>
      </c>
      <c r="AF1352" s="118">
        <v>0</v>
      </c>
      <c r="AG1352" s="118">
        <v>0</v>
      </c>
      <c r="AH1352" s="118">
        <v>0</v>
      </c>
      <c r="AI1352" s="118">
        <v>0</v>
      </c>
      <c r="AJ1352" s="118">
        <v>0</v>
      </c>
      <c r="AK1352" s="118">
        <v>0</v>
      </c>
      <c r="AL1352" s="118">
        <v>0</v>
      </c>
      <c r="AM1352" s="118">
        <v>0</v>
      </c>
      <c r="AN1352" s="118">
        <v>0</v>
      </c>
      <c r="AO1352" s="118">
        <v>0</v>
      </c>
      <c r="AP1352" s="118">
        <v>0</v>
      </c>
      <c r="AQ1352" s="118">
        <v>0</v>
      </c>
      <c r="AR1352" s="118">
        <f t="shared" si="63"/>
        <v>0</v>
      </c>
      <c r="AS1352" s="118">
        <f t="shared" si="64"/>
        <v>434522.01</v>
      </c>
      <c r="AT1352" s="118">
        <f t="shared" si="65"/>
        <v>434522.01</v>
      </c>
      <c r="AU1352" s="145"/>
    </row>
    <row r="1353" spans="1:47" ht="15" customHeight="1" x14ac:dyDescent="0.3">
      <c r="A1353" s="116" t="s">
        <v>3815</v>
      </c>
      <c r="B1353" s="116" t="s">
        <v>1561</v>
      </c>
      <c r="C1353" s="116">
        <v>1</v>
      </c>
      <c r="D1353" s="116" t="s">
        <v>0</v>
      </c>
      <c r="E1353" s="116" t="s">
        <v>2</v>
      </c>
      <c r="F1353" s="116" t="s">
        <v>1393</v>
      </c>
      <c r="G1353" s="116" t="s">
        <v>1401</v>
      </c>
      <c r="H1353" s="116" t="s">
        <v>1402</v>
      </c>
      <c r="I1353" s="116" t="s">
        <v>1403</v>
      </c>
      <c r="J1353" s="116" t="s">
        <v>1404</v>
      </c>
      <c r="K1353" s="116" t="s">
        <v>570</v>
      </c>
      <c r="L1353" s="116" t="s">
        <v>1398</v>
      </c>
      <c r="M1353" s="116" t="s">
        <v>1405</v>
      </c>
      <c r="N1353" s="116">
        <v>1</v>
      </c>
      <c r="O1353" s="116">
        <v>1</v>
      </c>
      <c r="P1353" s="116">
        <v>1</v>
      </c>
      <c r="Q1353" s="116">
        <v>0</v>
      </c>
      <c r="R1353" s="116">
        <v>0</v>
      </c>
      <c r="S1353" s="116">
        <v>1</v>
      </c>
      <c r="T1353" s="116">
        <v>1</v>
      </c>
      <c r="U1353" s="116">
        <v>1</v>
      </c>
      <c r="V1353" s="116">
        <v>0</v>
      </c>
      <c r="W1353" s="84">
        <v>434522.01</v>
      </c>
      <c r="X1353" s="117">
        <v>45751</v>
      </c>
      <c r="Y1353" s="117">
        <v>46847</v>
      </c>
      <c r="Z1353" s="84">
        <v>434522.01</v>
      </c>
      <c r="AA1353" s="116" t="s">
        <v>1406</v>
      </c>
      <c r="AB1353" s="116" t="s">
        <v>1407</v>
      </c>
      <c r="AC1353" s="118">
        <v>434522.01</v>
      </c>
      <c r="AD1353" s="118">
        <v>0</v>
      </c>
      <c r="AE1353" s="118">
        <v>0</v>
      </c>
      <c r="AF1353" s="118">
        <v>0</v>
      </c>
      <c r="AG1353" s="118">
        <v>0</v>
      </c>
      <c r="AH1353" s="118">
        <v>0</v>
      </c>
      <c r="AI1353" s="118">
        <v>0</v>
      </c>
      <c r="AJ1353" s="118">
        <v>0</v>
      </c>
      <c r="AK1353" s="118">
        <v>0</v>
      </c>
      <c r="AL1353" s="118">
        <v>0</v>
      </c>
      <c r="AM1353" s="118">
        <v>0</v>
      </c>
      <c r="AN1353" s="118">
        <v>0</v>
      </c>
      <c r="AO1353" s="118">
        <v>0</v>
      </c>
      <c r="AP1353" s="118">
        <v>0</v>
      </c>
      <c r="AQ1353" s="118">
        <v>0</v>
      </c>
      <c r="AR1353" s="118">
        <f t="shared" si="63"/>
        <v>434522.01</v>
      </c>
      <c r="AS1353" s="118">
        <f t="shared" si="64"/>
        <v>0</v>
      </c>
      <c r="AT1353" s="118">
        <f t="shared" si="65"/>
        <v>434522.01</v>
      </c>
      <c r="AU1353" s="145"/>
    </row>
    <row r="1354" spans="1:47" ht="15" customHeight="1" x14ac:dyDescent="0.3">
      <c r="A1354" s="116" t="s">
        <v>3816</v>
      </c>
      <c r="B1354" s="116" t="s">
        <v>1562</v>
      </c>
      <c r="C1354" s="116">
        <v>1</v>
      </c>
      <c r="D1354" s="116" t="s">
        <v>0</v>
      </c>
      <c r="E1354" s="116" t="s">
        <v>2</v>
      </c>
      <c r="F1354" s="116" t="s">
        <v>1393</v>
      </c>
      <c r="G1354" s="116" t="s">
        <v>1401</v>
      </c>
      <c r="H1354" s="116" t="s">
        <v>1402</v>
      </c>
      <c r="I1354" s="116" t="s">
        <v>1403</v>
      </c>
      <c r="J1354" s="116" t="s">
        <v>1404</v>
      </c>
      <c r="K1354" s="116" t="s">
        <v>933</v>
      </c>
      <c r="L1354" s="116" t="s">
        <v>1398</v>
      </c>
      <c r="M1354" s="116" t="s">
        <v>1405</v>
      </c>
      <c r="N1354" s="116">
        <v>1</v>
      </c>
      <c r="O1354" s="116">
        <v>1</v>
      </c>
      <c r="P1354" s="116">
        <v>1</v>
      </c>
      <c r="Q1354" s="116">
        <v>0</v>
      </c>
      <c r="R1354" s="116">
        <v>0</v>
      </c>
      <c r="S1354" s="116">
        <v>1</v>
      </c>
      <c r="T1354" s="116">
        <v>1</v>
      </c>
      <c r="U1354" s="116">
        <v>1</v>
      </c>
      <c r="V1354" s="116">
        <v>0</v>
      </c>
      <c r="W1354" s="84">
        <v>416981.16</v>
      </c>
      <c r="X1354" s="117">
        <v>45751</v>
      </c>
      <c r="Y1354" s="117">
        <v>47577</v>
      </c>
      <c r="Z1354" s="84">
        <v>416981.16</v>
      </c>
      <c r="AA1354" s="116" t="s">
        <v>1406</v>
      </c>
      <c r="AB1354" s="116" t="s">
        <v>1407</v>
      </c>
      <c r="AC1354" s="118">
        <v>0</v>
      </c>
      <c r="AD1354" s="118">
        <v>0</v>
      </c>
      <c r="AE1354" s="118">
        <v>0</v>
      </c>
      <c r="AF1354" s="118">
        <v>0</v>
      </c>
      <c r="AG1354" s="118">
        <v>416981.16</v>
      </c>
      <c r="AH1354" s="118">
        <v>0</v>
      </c>
      <c r="AI1354" s="118">
        <v>0</v>
      </c>
      <c r="AJ1354" s="118">
        <v>0</v>
      </c>
      <c r="AK1354" s="118">
        <v>0</v>
      </c>
      <c r="AL1354" s="118">
        <v>0</v>
      </c>
      <c r="AM1354" s="118">
        <v>0</v>
      </c>
      <c r="AN1354" s="118">
        <v>0</v>
      </c>
      <c r="AO1354" s="118">
        <v>0</v>
      </c>
      <c r="AP1354" s="118">
        <v>0</v>
      </c>
      <c r="AQ1354" s="118">
        <v>0</v>
      </c>
      <c r="AR1354" s="118">
        <f t="shared" si="63"/>
        <v>0</v>
      </c>
      <c r="AS1354" s="118">
        <f t="shared" si="64"/>
        <v>416981.16</v>
      </c>
      <c r="AT1354" s="118">
        <f t="shared" si="65"/>
        <v>416981.16</v>
      </c>
      <c r="AU1354" s="145"/>
    </row>
    <row r="1355" spans="1:47" ht="15" customHeight="1" x14ac:dyDescent="0.3">
      <c r="A1355" s="116" t="s">
        <v>3817</v>
      </c>
      <c r="B1355" s="116" t="s">
        <v>1563</v>
      </c>
      <c r="C1355" s="116">
        <v>1</v>
      </c>
      <c r="D1355" s="116" t="s">
        <v>0</v>
      </c>
      <c r="E1355" s="116" t="s">
        <v>2</v>
      </c>
      <c r="F1355" s="116" t="s">
        <v>1393</v>
      </c>
      <c r="G1355" s="116" t="s">
        <v>1401</v>
      </c>
      <c r="H1355" s="116" t="s">
        <v>1402</v>
      </c>
      <c r="I1355" s="116" t="s">
        <v>1403</v>
      </c>
      <c r="J1355" s="116" t="s">
        <v>1404</v>
      </c>
      <c r="K1355" s="116" t="s">
        <v>933</v>
      </c>
      <c r="L1355" s="116" t="s">
        <v>1398</v>
      </c>
      <c r="M1355" s="116" t="s">
        <v>1405</v>
      </c>
      <c r="N1355" s="116">
        <v>1</v>
      </c>
      <c r="O1355" s="116">
        <v>1</v>
      </c>
      <c r="P1355" s="116">
        <v>1</v>
      </c>
      <c r="Q1355" s="116">
        <v>0</v>
      </c>
      <c r="R1355" s="116">
        <v>0</v>
      </c>
      <c r="S1355" s="116">
        <v>1</v>
      </c>
      <c r="T1355" s="116">
        <v>1</v>
      </c>
      <c r="U1355" s="116">
        <v>1</v>
      </c>
      <c r="V1355" s="116">
        <v>0</v>
      </c>
      <c r="W1355" s="84">
        <v>416981.17</v>
      </c>
      <c r="X1355" s="117">
        <v>45751</v>
      </c>
      <c r="Y1355" s="117">
        <v>46116</v>
      </c>
      <c r="Z1355" s="84">
        <v>416981.17</v>
      </c>
      <c r="AA1355" s="116" t="s">
        <v>1406</v>
      </c>
      <c r="AB1355" s="116" t="s">
        <v>1407</v>
      </c>
      <c r="AC1355" s="118">
        <v>0</v>
      </c>
      <c r="AD1355" s="118">
        <v>0</v>
      </c>
      <c r="AE1355" s="118">
        <v>416981.17</v>
      </c>
      <c r="AF1355" s="118">
        <v>0</v>
      </c>
      <c r="AG1355" s="118">
        <v>0</v>
      </c>
      <c r="AH1355" s="118">
        <v>0</v>
      </c>
      <c r="AI1355" s="118">
        <v>0</v>
      </c>
      <c r="AJ1355" s="118">
        <v>0</v>
      </c>
      <c r="AK1355" s="118">
        <v>0</v>
      </c>
      <c r="AL1355" s="118">
        <v>0</v>
      </c>
      <c r="AM1355" s="118">
        <v>0</v>
      </c>
      <c r="AN1355" s="118">
        <v>0</v>
      </c>
      <c r="AO1355" s="118">
        <v>0</v>
      </c>
      <c r="AP1355" s="118">
        <v>0</v>
      </c>
      <c r="AQ1355" s="118">
        <v>0</v>
      </c>
      <c r="AR1355" s="118">
        <f t="shared" si="63"/>
        <v>0</v>
      </c>
      <c r="AS1355" s="118">
        <f t="shared" si="64"/>
        <v>416981.17</v>
      </c>
      <c r="AT1355" s="118">
        <f t="shared" si="65"/>
        <v>416981.17</v>
      </c>
      <c r="AU1355" s="145"/>
    </row>
    <row r="1356" spans="1:47" ht="15" customHeight="1" x14ac:dyDescent="0.3">
      <c r="A1356" s="116" t="s">
        <v>3818</v>
      </c>
      <c r="B1356" s="116" t="s">
        <v>1564</v>
      </c>
      <c r="C1356" s="116">
        <v>1</v>
      </c>
      <c r="D1356" s="116" t="s">
        <v>0</v>
      </c>
      <c r="E1356" s="116" t="s">
        <v>2</v>
      </c>
      <c r="F1356" s="116" t="s">
        <v>1393</v>
      </c>
      <c r="G1356" s="116" t="s">
        <v>1401</v>
      </c>
      <c r="H1356" s="116" t="s">
        <v>1402</v>
      </c>
      <c r="I1356" s="116" t="s">
        <v>1403</v>
      </c>
      <c r="J1356" s="116" t="s">
        <v>1404</v>
      </c>
      <c r="K1356" s="116" t="s">
        <v>933</v>
      </c>
      <c r="L1356" s="116" t="s">
        <v>1398</v>
      </c>
      <c r="M1356" s="116" t="s">
        <v>1405</v>
      </c>
      <c r="N1356" s="116">
        <v>1</v>
      </c>
      <c r="O1356" s="116">
        <v>1</v>
      </c>
      <c r="P1356" s="116">
        <v>1</v>
      </c>
      <c r="Q1356" s="116">
        <v>0</v>
      </c>
      <c r="R1356" s="116">
        <v>0</v>
      </c>
      <c r="S1356" s="116">
        <v>1</v>
      </c>
      <c r="T1356" s="116">
        <v>1</v>
      </c>
      <c r="U1356" s="116">
        <v>1</v>
      </c>
      <c r="V1356" s="116">
        <v>0</v>
      </c>
      <c r="W1356" s="84">
        <v>416981.17</v>
      </c>
      <c r="X1356" s="117">
        <v>45751</v>
      </c>
      <c r="Y1356" s="117">
        <v>46847</v>
      </c>
      <c r="Z1356" s="84">
        <v>416981.17</v>
      </c>
      <c r="AA1356" s="116" t="s">
        <v>1406</v>
      </c>
      <c r="AB1356" s="116" t="s">
        <v>1407</v>
      </c>
      <c r="AC1356" s="118">
        <v>416981.17</v>
      </c>
      <c r="AD1356" s="118">
        <v>0</v>
      </c>
      <c r="AE1356" s="118">
        <v>0</v>
      </c>
      <c r="AF1356" s="118">
        <v>0</v>
      </c>
      <c r="AG1356" s="118">
        <v>0</v>
      </c>
      <c r="AH1356" s="118">
        <v>0</v>
      </c>
      <c r="AI1356" s="118">
        <v>0</v>
      </c>
      <c r="AJ1356" s="118">
        <v>0</v>
      </c>
      <c r="AK1356" s="118">
        <v>0</v>
      </c>
      <c r="AL1356" s="118">
        <v>0</v>
      </c>
      <c r="AM1356" s="118">
        <v>0</v>
      </c>
      <c r="AN1356" s="118">
        <v>0</v>
      </c>
      <c r="AO1356" s="118">
        <v>0</v>
      </c>
      <c r="AP1356" s="118">
        <v>0</v>
      </c>
      <c r="AQ1356" s="118">
        <v>0</v>
      </c>
      <c r="AR1356" s="118">
        <f t="shared" si="63"/>
        <v>416981.17</v>
      </c>
      <c r="AS1356" s="118">
        <f t="shared" si="64"/>
        <v>0</v>
      </c>
      <c r="AT1356" s="118">
        <f t="shared" si="65"/>
        <v>416981.17</v>
      </c>
      <c r="AU1356" s="145"/>
    </row>
    <row r="1357" spans="1:47" ht="15" customHeight="1" x14ac:dyDescent="0.3">
      <c r="A1357" s="116" t="s">
        <v>3819</v>
      </c>
      <c r="B1357" s="116" t="s">
        <v>1565</v>
      </c>
      <c r="C1357" s="116">
        <v>1</v>
      </c>
      <c r="D1357" s="116" t="s">
        <v>0</v>
      </c>
      <c r="E1357" s="116" t="s">
        <v>2</v>
      </c>
      <c r="F1357" s="116" t="s">
        <v>1393</v>
      </c>
      <c r="G1357" s="116" t="s">
        <v>1401</v>
      </c>
      <c r="H1357" s="116" t="s">
        <v>1402</v>
      </c>
      <c r="I1357" s="116" t="s">
        <v>1403</v>
      </c>
      <c r="J1357" s="116" t="s">
        <v>1404</v>
      </c>
      <c r="K1357" s="116" t="s">
        <v>1566</v>
      </c>
      <c r="L1357" s="116" t="s">
        <v>1398</v>
      </c>
      <c r="M1357" s="116" t="s">
        <v>1405</v>
      </c>
      <c r="N1357" s="116">
        <v>1</v>
      </c>
      <c r="O1357" s="116">
        <v>1</v>
      </c>
      <c r="P1357" s="116">
        <v>1</v>
      </c>
      <c r="Q1357" s="116">
        <v>0</v>
      </c>
      <c r="R1357" s="116">
        <v>0</v>
      </c>
      <c r="S1357" s="116">
        <v>1</v>
      </c>
      <c r="T1357" s="116">
        <v>1</v>
      </c>
      <c r="U1357" s="116">
        <v>1</v>
      </c>
      <c r="V1357" s="116">
        <v>0</v>
      </c>
      <c r="W1357" s="84">
        <v>158178.47</v>
      </c>
      <c r="X1357" s="117">
        <v>45751</v>
      </c>
      <c r="Y1357" s="117">
        <v>47577</v>
      </c>
      <c r="Z1357" s="84">
        <v>158178.47</v>
      </c>
      <c r="AA1357" s="116" t="s">
        <v>1406</v>
      </c>
      <c r="AB1357" s="116" t="s">
        <v>1407</v>
      </c>
      <c r="AC1357" s="118">
        <v>0</v>
      </c>
      <c r="AD1357" s="118">
        <v>0</v>
      </c>
      <c r="AE1357" s="118">
        <v>0</v>
      </c>
      <c r="AF1357" s="118">
        <v>0</v>
      </c>
      <c r="AG1357" s="118">
        <v>158178.47</v>
      </c>
      <c r="AH1357" s="118">
        <v>0</v>
      </c>
      <c r="AI1357" s="118">
        <v>0</v>
      </c>
      <c r="AJ1357" s="118">
        <v>0</v>
      </c>
      <c r="AK1357" s="118">
        <v>0</v>
      </c>
      <c r="AL1357" s="118">
        <v>0</v>
      </c>
      <c r="AM1357" s="118">
        <v>0</v>
      </c>
      <c r="AN1357" s="118">
        <v>0</v>
      </c>
      <c r="AO1357" s="118">
        <v>0</v>
      </c>
      <c r="AP1357" s="118">
        <v>0</v>
      </c>
      <c r="AQ1357" s="118">
        <v>0</v>
      </c>
      <c r="AR1357" s="118">
        <f t="shared" si="63"/>
        <v>0</v>
      </c>
      <c r="AS1357" s="118">
        <f t="shared" si="64"/>
        <v>158178.47</v>
      </c>
      <c r="AT1357" s="118">
        <f t="shared" si="65"/>
        <v>158178.47</v>
      </c>
      <c r="AU1357" s="145"/>
    </row>
    <row r="1358" spans="1:47" ht="15" customHeight="1" x14ac:dyDescent="0.3">
      <c r="A1358" s="116" t="s">
        <v>3820</v>
      </c>
      <c r="B1358" s="116" t="s">
        <v>1567</v>
      </c>
      <c r="C1358" s="116">
        <v>1</v>
      </c>
      <c r="D1358" s="116" t="s">
        <v>0</v>
      </c>
      <c r="E1358" s="116" t="s">
        <v>2</v>
      </c>
      <c r="F1358" s="116" t="s">
        <v>1393</v>
      </c>
      <c r="G1358" s="116" t="s">
        <v>1401</v>
      </c>
      <c r="H1358" s="116" t="s">
        <v>1402</v>
      </c>
      <c r="I1358" s="116" t="s">
        <v>1403</v>
      </c>
      <c r="J1358" s="116" t="s">
        <v>1404</v>
      </c>
      <c r="K1358" s="116" t="s">
        <v>1566</v>
      </c>
      <c r="L1358" s="116" t="s">
        <v>1398</v>
      </c>
      <c r="M1358" s="116" t="s">
        <v>1405</v>
      </c>
      <c r="N1358" s="116">
        <v>1</v>
      </c>
      <c r="O1358" s="116">
        <v>1</v>
      </c>
      <c r="P1358" s="116">
        <v>1</v>
      </c>
      <c r="Q1358" s="116">
        <v>0</v>
      </c>
      <c r="R1358" s="116">
        <v>0</v>
      </c>
      <c r="S1358" s="116">
        <v>1</v>
      </c>
      <c r="T1358" s="116">
        <v>1</v>
      </c>
      <c r="U1358" s="116">
        <v>1</v>
      </c>
      <c r="V1358" s="116">
        <v>0</v>
      </c>
      <c r="W1358" s="84">
        <v>158178.47</v>
      </c>
      <c r="X1358" s="117">
        <v>45751</v>
      </c>
      <c r="Y1358" s="117">
        <v>46116</v>
      </c>
      <c r="Z1358" s="84">
        <v>158178.47</v>
      </c>
      <c r="AA1358" s="116" t="s">
        <v>1406</v>
      </c>
      <c r="AB1358" s="116" t="s">
        <v>1407</v>
      </c>
      <c r="AC1358" s="118">
        <v>0</v>
      </c>
      <c r="AD1358" s="118">
        <v>0</v>
      </c>
      <c r="AE1358" s="118">
        <v>158178.47</v>
      </c>
      <c r="AF1358" s="118">
        <v>0</v>
      </c>
      <c r="AG1358" s="118">
        <v>0</v>
      </c>
      <c r="AH1358" s="118">
        <v>0</v>
      </c>
      <c r="AI1358" s="118">
        <v>0</v>
      </c>
      <c r="AJ1358" s="118">
        <v>0</v>
      </c>
      <c r="AK1358" s="118">
        <v>0</v>
      </c>
      <c r="AL1358" s="118">
        <v>0</v>
      </c>
      <c r="AM1358" s="118">
        <v>0</v>
      </c>
      <c r="AN1358" s="118">
        <v>0</v>
      </c>
      <c r="AO1358" s="118">
        <v>0</v>
      </c>
      <c r="AP1358" s="118">
        <v>0</v>
      </c>
      <c r="AQ1358" s="118">
        <v>0</v>
      </c>
      <c r="AR1358" s="118">
        <f t="shared" si="63"/>
        <v>0</v>
      </c>
      <c r="AS1358" s="118">
        <f t="shared" si="64"/>
        <v>158178.47</v>
      </c>
      <c r="AT1358" s="118">
        <f t="shared" si="65"/>
        <v>158178.47</v>
      </c>
      <c r="AU1358" s="145"/>
    </row>
    <row r="1359" spans="1:47" ht="15" customHeight="1" x14ac:dyDescent="0.3">
      <c r="A1359" s="116" t="s">
        <v>3821</v>
      </c>
      <c r="B1359" s="116" t="s">
        <v>1568</v>
      </c>
      <c r="C1359" s="116">
        <v>1</v>
      </c>
      <c r="D1359" s="116" t="s">
        <v>0</v>
      </c>
      <c r="E1359" s="116" t="s">
        <v>2</v>
      </c>
      <c r="F1359" s="116" t="s">
        <v>1393</v>
      </c>
      <c r="G1359" s="116" t="s">
        <v>1401</v>
      </c>
      <c r="H1359" s="116" t="s">
        <v>1402</v>
      </c>
      <c r="I1359" s="116" t="s">
        <v>1403</v>
      </c>
      <c r="J1359" s="116" t="s">
        <v>1404</v>
      </c>
      <c r="K1359" s="116" t="s">
        <v>1566</v>
      </c>
      <c r="L1359" s="116" t="s">
        <v>1398</v>
      </c>
      <c r="M1359" s="116" t="s">
        <v>1405</v>
      </c>
      <c r="N1359" s="116">
        <v>1</v>
      </c>
      <c r="O1359" s="116">
        <v>1</v>
      </c>
      <c r="P1359" s="116">
        <v>1</v>
      </c>
      <c r="Q1359" s="116">
        <v>0</v>
      </c>
      <c r="R1359" s="116">
        <v>0</v>
      </c>
      <c r="S1359" s="116">
        <v>1</v>
      </c>
      <c r="T1359" s="116">
        <v>1</v>
      </c>
      <c r="U1359" s="116">
        <v>1</v>
      </c>
      <c r="V1359" s="116">
        <v>0</v>
      </c>
      <c r="W1359" s="84">
        <v>158178.47</v>
      </c>
      <c r="X1359" s="117">
        <v>45751</v>
      </c>
      <c r="Y1359" s="117">
        <v>46847</v>
      </c>
      <c r="Z1359" s="84">
        <v>158178.47</v>
      </c>
      <c r="AA1359" s="116" t="s">
        <v>1406</v>
      </c>
      <c r="AB1359" s="116" t="s">
        <v>1407</v>
      </c>
      <c r="AC1359" s="118">
        <v>158178.47</v>
      </c>
      <c r="AD1359" s="118">
        <v>0</v>
      </c>
      <c r="AE1359" s="118">
        <v>0</v>
      </c>
      <c r="AF1359" s="118">
        <v>0</v>
      </c>
      <c r="AG1359" s="118">
        <v>0</v>
      </c>
      <c r="AH1359" s="118">
        <v>0</v>
      </c>
      <c r="AI1359" s="118">
        <v>0</v>
      </c>
      <c r="AJ1359" s="118">
        <v>0</v>
      </c>
      <c r="AK1359" s="118">
        <v>0</v>
      </c>
      <c r="AL1359" s="118">
        <v>0</v>
      </c>
      <c r="AM1359" s="118">
        <v>0</v>
      </c>
      <c r="AN1359" s="118">
        <v>0</v>
      </c>
      <c r="AO1359" s="118">
        <v>0</v>
      </c>
      <c r="AP1359" s="118">
        <v>0</v>
      </c>
      <c r="AQ1359" s="118">
        <v>0</v>
      </c>
      <c r="AR1359" s="118">
        <f t="shared" si="63"/>
        <v>158178.47</v>
      </c>
      <c r="AS1359" s="118">
        <f t="shared" si="64"/>
        <v>0</v>
      </c>
      <c r="AT1359" s="118">
        <f t="shared" si="65"/>
        <v>158178.47</v>
      </c>
      <c r="AU1359" s="145"/>
    </row>
    <row r="1360" spans="1:47" ht="15" customHeight="1" x14ac:dyDescent="0.3">
      <c r="A1360" s="116" t="s">
        <v>3822</v>
      </c>
      <c r="B1360" s="116" t="s">
        <v>1569</v>
      </c>
      <c r="C1360" s="116">
        <v>1</v>
      </c>
      <c r="D1360" s="116" t="s">
        <v>0</v>
      </c>
      <c r="E1360" s="116" t="s">
        <v>2</v>
      </c>
      <c r="F1360" s="116" t="s">
        <v>1393</v>
      </c>
      <c r="G1360" s="116" t="s">
        <v>1401</v>
      </c>
      <c r="H1360" s="116" t="s">
        <v>1402</v>
      </c>
      <c r="I1360" s="116" t="s">
        <v>1403</v>
      </c>
      <c r="J1360" s="116" t="s">
        <v>1404</v>
      </c>
      <c r="K1360" s="116" t="s">
        <v>1570</v>
      </c>
      <c r="L1360" s="116" t="s">
        <v>1398</v>
      </c>
      <c r="M1360" s="116" t="s">
        <v>1405</v>
      </c>
      <c r="N1360" s="116">
        <v>1</v>
      </c>
      <c r="O1360" s="116">
        <v>1</v>
      </c>
      <c r="P1360" s="116">
        <v>1</v>
      </c>
      <c r="Q1360" s="116">
        <v>0</v>
      </c>
      <c r="R1360" s="116">
        <v>0</v>
      </c>
      <c r="S1360" s="116">
        <v>1</v>
      </c>
      <c r="T1360" s="116">
        <v>1</v>
      </c>
      <c r="U1360" s="116">
        <v>1</v>
      </c>
      <c r="V1360" s="116">
        <v>0</v>
      </c>
      <c r="W1360" s="84">
        <v>1129261.0900000001</v>
      </c>
      <c r="X1360" s="117">
        <v>45751</v>
      </c>
      <c r="Y1360" s="117">
        <v>47577</v>
      </c>
      <c r="Z1360" s="84">
        <v>1129261.0900000001</v>
      </c>
      <c r="AA1360" s="116" t="s">
        <v>1406</v>
      </c>
      <c r="AB1360" s="116" t="s">
        <v>1407</v>
      </c>
      <c r="AC1360" s="118">
        <v>0</v>
      </c>
      <c r="AD1360" s="118">
        <v>0</v>
      </c>
      <c r="AE1360" s="118">
        <v>0</v>
      </c>
      <c r="AF1360" s="118">
        <v>0</v>
      </c>
      <c r="AG1360" s="118">
        <v>1129261.0900000001</v>
      </c>
      <c r="AH1360" s="118">
        <v>0</v>
      </c>
      <c r="AI1360" s="118">
        <v>0</v>
      </c>
      <c r="AJ1360" s="118">
        <v>0</v>
      </c>
      <c r="AK1360" s="118">
        <v>0</v>
      </c>
      <c r="AL1360" s="118">
        <v>0</v>
      </c>
      <c r="AM1360" s="118">
        <v>0</v>
      </c>
      <c r="AN1360" s="118">
        <v>0</v>
      </c>
      <c r="AO1360" s="118">
        <v>0</v>
      </c>
      <c r="AP1360" s="118">
        <v>0</v>
      </c>
      <c r="AQ1360" s="118">
        <v>0</v>
      </c>
      <c r="AR1360" s="118">
        <f t="shared" si="63"/>
        <v>0</v>
      </c>
      <c r="AS1360" s="118">
        <f t="shared" si="64"/>
        <v>1129261.0900000001</v>
      </c>
      <c r="AT1360" s="118">
        <f t="shared" si="65"/>
        <v>1129261.0900000001</v>
      </c>
      <c r="AU1360" s="145"/>
    </row>
    <row r="1361" spans="1:47" ht="15" customHeight="1" x14ac:dyDescent="0.3">
      <c r="A1361" s="116" t="s">
        <v>3823</v>
      </c>
      <c r="B1361" s="116" t="s">
        <v>1571</v>
      </c>
      <c r="C1361" s="116">
        <v>1</v>
      </c>
      <c r="D1361" s="116" t="s">
        <v>0</v>
      </c>
      <c r="E1361" s="116" t="s">
        <v>2</v>
      </c>
      <c r="F1361" s="116" t="s">
        <v>1393</v>
      </c>
      <c r="G1361" s="116" t="s">
        <v>1401</v>
      </c>
      <c r="H1361" s="116" t="s">
        <v>1402</v>
      </c>
      <c r="I1361" s="116" t="s">
        <v>1403</v>
      </c>
      <c r="J1361" s="116" t="s">
        <v>1404</v>
      </c>
      <c r="K1361" s="116" t="s">
        <v>1570</v>
      </c>
      <c r="L1361" s="116" t="s">
        <v>1398</v>
      </c>
      <c r="M1361" s="116" t="s">
        <v>1405</v>
      </c>
      <c r="N1361" s="116">
        <v>1</v>
      </c>
      <c r="O1361" s="116">
        <v>1</v>
      </c>
      <c r="P1361" s="116">
        <v>1</v>
      </c>
      <c r="Q1361" s="116">
        <v>0</v>
      </c>
      <c r="R1361" s="116">
        <v>0</v>
      </c>
      <c r="S1361" s="116">
        <v>1</v>
      </c>
      <c r="T1361" s="116">
        <v>1</v>
      </c>
      <c r="U1361" s="116">
        <v>1</v>
      </c>
      <c r="V1361" s="116">
        <v>0</v>
      </c>
      <c r="W1361" s="84">
        <v>1129261.0900000001</v>
      </c>
      <c r="X1361" s="117">
        <v>45751</v>
      </c>
      <c r="Y1361" s="117">
        <v>46116</v>
      </c>
      <c r="Z1361" s="84">
        <v>1129261.0900000001</v>
      </c>
      <c r="AA1361" s="116" t="s">
        <v>1406</v>
      </c>
      <c r="AB1361" s="116" t="s">
        <v>1407</v>
      </c>
      <c r="AC1361" s="118">
        <v>0</v>
      </c>
      <c r="AD1361" s="118">
        <v>0</v>
      </c>
      <c r="AE1361" s="118">
        <v>1129261.0900000001</v>
      </c>
      <c r="AF1361" s="118">
        <v>0</v>
      </c>
      <c r="AG1361" s="118">
        <v>0</v>
      </c>
      <c r="AH1361" s="118">
        <v>0</v>
      </c>
      <c r="AI1361" s="118">
        <v>0</v>
      </c>
      <c r="AJ1361" s="118">
        <v>0</v>
      </c>
      <c r="AK1361" s="118">
        <v>0</v>
      </c>
      <c r="AL1361" s="118">
        <v>0</v>
      </c>
      <c r="AM1361" s="118">
        <v>0</v>
      </c>
      <c r="AN1361" s="118">
        <v>0</v>
      </c>
      <c r="AO1361" s="118">
        <v>0</v>
      </c>
      <c r="AP1361" s="118">
        <v>0</v>
      </c>
      <c r="AQ1361" s="118">
        <v>0</v>
      </c>
      <c r="AR1361" s="118">
        <f t="shared" si="63"/>
        <v>0</v>
      </c>
      <c r="AS1361" s="118">
        <f t="shared" si="64"/>
        <v>1129261.0900000001</v>
      </c>
      <c r="AT1361" s="118">
        <f t="shared" si="65"/>
        <v>1129261.0900000001</v>
      </c>
      <c r="AU1361" s="145"/>
    </row>
    <row r="1362" spans="1:47" ht="15" customHeight="1" x14ac:dyDescent="0.3">
      <c r="A1362" s="116" t="s">
        <v>3824</v>
      </c>
      <c r="B1362" s="116" t="s">
        <v>1572</v>
      </c>
      <c r="C1362" s="116">
        <v>1</v>
      </c>
      <c r="D1362" s="116" t="s">
        <v>0</v>
      </c>
      <c r="E1362" s="116" t="s">
        <v>2</v>
      </c>
      <c r="F1362" s="116" t="s">
        <v>1393</v>
      </c>
      <c r="G1362" s="116" t="s">
        <v>1401</v>
      </c>
      <c r="H1362" s="116" t="s">
        <v>1402</v>
      </c>
      <c r="I1362" s="116" t="s">
        <v>1403</v>
      </c>
      <c r="J1362" s="116" t="s">
        <v>1404</v>
      </c>
      <c r="K1362" s="116" t="s">
        <v>1570</v>
      </c>
      <c r="L1362" s="116" t="s">
        <v>1398</v>
      </c>
      <c r="M1362" s="116" t="s">
        <v>1405</v>
      </c>
      <c r="N1362" s="116">
        <v>1</v>
      </c>
      <c r="O1362" s="116">
        <v>1</v>
      </c>
      <c r="P1362" s="116">
        <v>1</v>
      </c>
      <c r="Q1362" s="116">
        <v>0</v>
      </c>
      <c r="R1362" s="116">
        <v>0</v>
      </c>
      <c r="S1362" s="116">
        <v>1</v>
      </c>
      <c r="T1362" s="116">
        <v>1</v>
      </c>
      <c r="U1362" s="116">
        <v>1</v>
      </c>
      <c r="V1362" s="116">
        <v>0</v>
      </c>
      <c r="W1362" s="84">
        <v>1129261.0900000001</v>
      </c>
      <c r="X1362" s="117">
        <v>45751</v>
      </c>
      <c r="Y1362" s="117">
        <v>46847</v>
      </c>
      <c r="Z1362" s="84">
        <v>1129261.0900000001</v>
      </c>
      <c r="AA1362" s="116" t="s">
        <v>1406</v>
      </c>
      <c r="AB1362" s="116" t="s">
        <v>1407</v>
      </c>
      <c r="AC1362" s="118">
        <v>1129261.0900000001</v>
      </c>
      <c r="AD1362" s="118">
        <v>0</v>
      </c>
      <c r="AE1362" s="118">
        <v>0</v>
      </c>
      <c r="AF1362" s="118">
        <v>0</v>
      </c>
      <c r="AG1362" s="118">
        <v>0</v>
      </c>
      <c r="AH1362" s="118">
        <v>0</v>
      </c>
      <c r="AI1362" s="118">
        <v>0</v>
      </c>
      <c r="AJ1362" s="118">
        <v>0</v>
      </c>
      <c r="AK1362" s="118">
        <v>0</v>
      </c>
      <c r="AL1362" s="118">
        <v>0</v>
      </c>
      <c r="AM1362" s="118">
        <v>0</v>
      </c>
      <c r="AN1362" s="118">
        <v>0</v>
      </c>
      <c r="AO1362" s="118">
        <v>0</v>
      </c>
      <c r="AP1362" s="118">
        <v>0</v>
      </c>
      <c r="AQ1362" s="118">
        <v>0</v>
      </c>
      <c r="AR1362" s="118">
        <f t="shared" si="63"/>
        <v>1129261.0900000001</v>
      </c>
      <c r="AS1362" s="118">
        <f t="shared" si="64"/>
        <v>0</v>
      </c>
      <c r="AT1362" s="118">
        <f t="shared" si="65"/>
        <v>1129261.0900000001</v>
      </c>
      <c r="AU1362" s="145"/>
    </row>
    <row r="1363" spans="1:47" ht="15" customHeight="1" x14ac:dyDescent="0.3">
      <c r="A1363" s="116" t="s">
        <v>3825</v>
      </c>
      <c r="B1363" s="116" t="s">
        <v>1573</v>
      </c>
      <c r="C1363" s="116">
        <v>1</v>
      </c>
      <c r="D1363" s="116" t="s">
        <v>0</v>
      </c>
      <c r="E1363" s="116" t="s">
        <v>2</v>
      </c>
      <c r="F1363" s="116" t="s">
        <v>1393</v>
      </c>
      <c r="G1363" s="116" t="s">
        <v>1401</v>
      </c>
      <c r="H1363" s="116" t="s">
        <v>1402</v>
      </c>
      <c r="I1363" s="116" t="s">
        <v>1403</v>
      </c>
      <c r="J1363" s="116" t="s">
        <v>1404</v>
      </c>
      <c r="K1363" s="116" t="s">
        <v>1308</v>
      </c>
      <c r="L1363" s="116" t="s">
        <v>1398</v>
      </c>
      <c r="M1363" s="116" t="s">
        <v>1405</v>
      </c>
      <c r="N1363" s="116">
        <v>1</v>
      </c>
      <c r="O1363" s="116">
        <v>1</v>
      </c>
      <c r="P1363" s="116">
        <v>1</v>
      </c>
      <c r="Q1363" s="116">
        <v>0</v>
      </c>
      <c r="R1363" s="116">
        <v>0</v>
      </c>
      <c r="S1363" s="116">
        <v>1</v>
      </c>
      <c r="T1363" s="116">
        <v>1</v>
      </c>
      <c r="U1363" s="116">
        <v>1</v>
      </c>
      <c r="V1363" s="116">
        <v>0</v>
      </c>
      <c r="W1363" s="84">
        <v>243658.73</v>
      </c>
      <c r="X1363" s="117">
        <v>45751</v>
      </c>
      <c r="Y1363" s="117">
        <v>47577</v>
      </c>
      <c r="Z1363" s="84">
        <v>243658.73</v>
      </c>
      <c r="AA1363" s="116" t="s">
        <v>1406</v>
      </c>
      <c r="AB1363" s="116" t="s">
        <v>1407</v>
      </c>
      <c r="AC1363" s="118">
        <v>0</v>
      </c>
      <c r="AD1363" s="118">
        <v>0</v>
      </c>
      <c r="AE1363" s="118">
        <v>0</v>
      </c>
      <c r="AF1363" s="118">
        <v>0</v>
      </c>
      <c r="AG1363" s="118">
        <v>243658.73</v>
      </c>
      <c r="AH1363" s="118">
        <v>0</v>
      </c>
      <c r="AI1363" s="118">
        <v>0</v>
      </c>
      <c r="AJ1363" s="118">
        <v>0</v>
      </c>
      <c r="AK1363" s="118">
        <v>0</v>
      </c>
      <c r="AL1363" s="118">
        <v>0</v>
      </c>
      <c r="AM1363" s="118">
        <v>0</v>
      </c>
      <c r="AN1363" s="118">
        <v>0</v>
      </c>
      <c r="AO1363" s="118">
        <v>0</v>
      </c>
      <c r="AP1363" s="118">
        <v>0</v>
      </c>
      <c r="AQ1363" s="118">
        <v>0</v>
      </c>
      <c r="AR1363" s="118">
        <f t="shared" si="63"/>
        <v>0</v>
      </c>
      <c r="AS1363" s="118">
        <f t="shared" si="64"/>
        <v>243658.73</v>
      </c>
      <c r="AT1363" s="118">
        <f t="shared" si="65"/>
        <v>243658.73</v>
      </c>
      <c r="AU1363" s="145"/>
    </row>
    <row r="1364" spans="1:47" ht="15" customHeight="1" x14ac:dyDescent="0.3">
      <c r="A1364" s="116" t="s">
        <v>3826</v>
      </c>
      <c r="B1364" s="116" t="s">
        <v>1574</v>
      </c>
      <c r="C1364" s="116">
        <v>1</v>
      </c>
      <c r="D1364" s="116" t="s">
        <v>0</v>
      </c>
      <c r="E1364" s="116" t="s">
        <v>2</v>
      </c>
      <c r="F1364" s="116" t="s">
        <v>1393</v>
      </c>
      <c r="G1364" s="116" t="s">
        <v>1401</v>
      </c>
      <c r="H1364" s="116" t="s">
        <v>1402</v>
      </c>
      <c r="I1364" s="116" t="s">
        <v>1403</v>
      </c>
      <c r="J1364" s="116" t="s">
        <v>1404</v>
      </c>
      <c r="K1364" s="116" t="s">
        <v>1308</v>
      </c>
      <c r="L1364" s="116" t="s">
        <v>1398</v>
      </c>
      <c r="M1364" s="116" t="s">
        <v>1405</v>
      </c>
      <c r="N1364" s="116">
        <v>1</v>
      </c>
      <c r="O1364" s="116">
        <v>1</v>
      </c>
      <c r="P1364" s="116">
        <v>1</v>
      </c>
      <c r="Q1364" s="116">
        <v>0</v>
      </c>
      <c r="R1364" s="116">
        <v>0</v>
      </c>
      <c r="S1364" s="116">
        <v>1</v>
      </c>
      <c r="T1364" s="116">
        <v>1</v>
      </c>
      <c r="U1364" s="116">
        <v>1</v>
      </c>
      <c r="V1364" s="116">
        <v>0</v>
      </c>
      <c r="W1364" s="84">
        <v>243658.74</v>
      </c>
      <c r="X1364" s="117">
        <v>45751</v>
      </c>
      <c r="Y1364" s="117">
        <v>46116</v>
      </c>
      <c r="Z1364" s="84">
        <v>243658.74</v>
      </c>
      <c r="AA1364" s="116" t="s">
        <v>1406</v>
      </c>
      <c r="AB1364" s="116" t="s">
        <v>1407</v>
      </c>
      <c r="AC1364" s="118">
        <v>0</v>
      </c>
      <c r="AD1364" s="118">
        <v>0</v>
      </c>
      <c r="AE1364" s="118">
        <v>243658.74</v>
      </c>
      <c r="AF1364" s="118">
        <v>0</v>
      </c>
      <c r="AG1364" s="118">
        <v>0</v>
      </c>
      <c r="AH1364" s="118">
        <v>0</v>
      </c>
      <c r="AI1364" s="118">
        <v>0</v>
      </c>
      <c r="AJ1364" s="118">
        <v>0</v>
      </c>
      <c r="AK1364" s="118">
        <v>0</v>
      </c>
      <c r="AL1364" s="118">
        <v>0</v>
      </c>
      <c r="AM1364" s="118">
        <v>0</v>
      </c>
      <c r="AN1364" s="118">
        <v>0</v>
      </c>
      <c r="AO1364" s="118">
        <v>0</v>
      </c>
      <c r="AP1364" s="118">
        <v>0</v>
      </c>
      <c r="AQ1364" s="118">
        <v>0</v>
      </c>
      <c r="AR1364" s="118">
        <f t="shared" si="63"/>
        <v>0</v>
      </c>
      <c r="AS1364" s="118">
        <f t="shared" si="64"/>
        <v>243658.74</v>
      </c>
      <c r="AT1364" s="118">
        <f t="shared" si="65"/>
        <v>243658.74</v>
      </c>
      <c r="AU1364" s="145"/>
    </row>
    <row r="1365" spans="1:47" ht="15" customHeight="1" x14ac:dyDescent="0.3">
      <c r="A1365" s="116" t="s">
        <v>3827</v>
      </c>
      <c r="B1365" s="116" t="s">
        <v>1575</v>
      </c>
      <c r="C1365" s="116">
        <v>1</v>
      </c>
      <c r="D1365" s="116" t="s">
        <v>0</v>
      </c>
      <c r="E1365" s="116" t="s">
        <v>2</v>
      </c>
      <c r="F1365" s="116" t="s">
        <v>1393</v>
      </c>
      <c r="G1365" s="116" t="s">
        <v>1401</v>
      </c>
      <c r="H1365" s="116" t="s">
        <v>1402</v>
      </c>
      <c r="I1365" s="116" t="s">
        <v>1403</v>
      </c>
      <c r="J1365" s="116" t="s">
        <v>1404</v>
      </c>
      <c r="K1365" s="116" t="s">
        <v>1308</v>
      </c>
      <c r="L1365" s="116" t="s">
        <v>1398</v>
      </c>
      <c r="M1365" s="116" t="s">
        <v>1405</v>
      </c>
      <c r="N1365" s="116">
        <v>1</v>
      </c>
      <c r="O1365" s="116">
        <v>1</v>
      </c>
      <c r="P1365" s="116">
        <v>1</v>
      </c>
      <c r="Q1365" s="116">
        <v>0</v>
      </c>
      <c r="R1365" s="116">
        <v>0</v>
      </c>
      <c r="S1365" s="116">
        <v>1</v>
      </c>
      <c r="T1365" s="116">
        <v>1</v>
      </c>
      <c r="U1365" s="116">
        <v>1</v>
      </c>
      <c r="V1365" s="116">
        <v>0</v>
      </c>
      <c r="W1365" s="84">
        <v>243658.74</v>
      </c>
      <c r="X1365" s="117">
        <v>45751</v>
      </c>
      <c r="Y1365" s="117">
        <v>46847</v>
      </c>
      <c r="Z1365" s="84">
        <v>243658.74</v>
      </c>
      <c r="AA1365" s="116" t="s">
        <v>1406</v>
      </c>
      <c r="AB1365" s="116" t="s">
        <v>1407</v>
      </c>
      <c r="AC1365" s="118">
        <v>243658.74</v>
      </c>
      <c r="AD1365" s="118">
        <v>0</v>
      </c>
      <c r="AE1365" s="118">
        <v>0</v>
      </c>
      <c r="AF1365" s="118">
        <v>0</v>
      </c>
      <c r="AG1365" s="118">
        <v>0</v>
      </c>
      <c r="AH1365" s="118">
        <v>0</v>
      </c>
      <c r="AI1365" s="118">
        <v>0</v>
      </c>
      <c r="AJ1365" s="118">
        <v>0</v>
      </c>
      <c r="AK1365" s="118">
        <v>0</v>
      </c>
      <c r="AL1365" s="118">
        <v>0</v>
      </c>
      <c r="AM1365" s="118">
        <v>0</v>
      </c>
      <c r="AN1365" s="118">
        <v>0</v>
      </c>
      <c r="AO1365" s="118">
        <v>0</v>
      </c>
      <c r="AP1365" s="118">
        <v>0</v>
      </c>
      <c r="AQ1365" s="118">
        <v>0</v>
      </c>
      <c r="AR1365" s="118">
        <f t="shared" si="63"/>
        <v>243658.74</v>
      </c>
      <c r="AS1365" s="118">
        <f t="shared" si="64"/>
        <v>0</v>
      </c>
      <c r="AT1365" s="118">
        <f t="shared" si="65"/>
        <v>243658.74</v>
      </c>
      <c r="AU1365" s="145"/>
    </row>
    <row r="1366" spans="1:47" ht="15" customHeight="1" x14ac:dyDescent="0.3">
      <c r="A1366" s="116" t="s">
        <v>3828</v>
      </c>
      <c r="B1366" s="116" t="s">
        <v>1576</v>
      </c>
      <c r="C1366" s="116">
        <v>1</v>
      </c>
      <c r="D1366" s="116" t="s">
        <v>0</v>
      </c>
      <c r="E1366" s="116" t="s">
        <v>2</v>
      </c>
      <c r="F1366" s="116" t="s">
        <v>1393</v>
      </c>
      <c r="G1366" s="116" t="s">
        <v>1401</v>
      </c>
      <c r="H1366" s="116" t="s">
        <v>1402</v>
      </c>
      <c r="I1366" s="116" t="s">
        <v>1403</v>
      </c>
      <c r="J1366" s="116" t="s">
        <v>1404</v>
      </c>
      <c r="K1366" s="116" t="s">
        <v>777</v>
      </c>
      <c r="L1366" s="116" t="s">
        <v>1398</v>
      </c>
      <c r="M1366" s="116" t="s">
        <v>1405</v>
      </c>
      <c r="N1366" s="116">
        <v>1</v>
      </c>
      <c r="O1366" s="116">
        <v>1</v>
      </c>
      <c r="P1366" s="116">
        <v>1</v>
      </c>
      <c r="Q1366" s="116">
        <v>0</v>
      </c>
      <c r="R1366" s="116">
        <v>0</v>
      </c>
      <c r="S1366" s="116">
        <v>1</v>
      </c>
      <c r="T1366" s="116">
        <v>1</v>
      </c>
      <c r="U1366" s="116">
        <v>1</v>
      </c>
      <c r="V1366" s="116">
        <v>0</v>
      </c>
      <c r="W1366" s="84">
        <v>705934.83</v>
      </c>
      <c r="X1366" s="117">
        <v>45751</v>
      </c>
      <c r="Y1366" s="117">
        <v>47577</v>
      </c>
      <c r="Z1366" s="84">
        <v>705934.83</v>
      </c>
      <c r="AA1366" s="116" t="s">
        <v>1406</v>
      </c>
      <c r="AB1366" s="116" t="s">
        <v>1407</v>
      </c>
      <c r="AC1366" s="118">
        <v>0</v>
      </c>
      <c r="AD1366" s="118">
        <v>0</v>
      </c>
      <c r="AE1366" s="118">
        <v>0</v>
      </c>
      <c r="AF1366" s="118">
        <v>0</v>
      </c>
      <c r="AG1366" s="118">
        <v>705934.83</v>
      </c>
      <c r="AH1366" s="118">
        <v>0</v>
      </c>
      <c r="AI1366" s="118">
        <v>0</v>
      </c>
      <c r="AJ1366" s="118">
        <v>0</v>
      </c>
      <c r="AK1366" s="118">
        <v>0</v>
      </c>
      <c r="AL1366" s="118">
        <v>0</v>
      </c>
      <c r="AM1366" s="118">
        <v>0</v>
      </c>
      <c r="AN1366" s="118">
        <v>0</v>
      </c>
      <c r="AO1366" s="118">
        <v>0</v>
      </c>
      <c r="AP1366" s="118">
        <v>0</v>
      </c>
      <c r="AQ1366" s="118">
        <v>0</v>
      </c>
      <c r="AR1366" s="118">
        <f t="shared" si="63"/>
        <v>0</v>
      </c>
      <c r="AS1366" s="118">
        <f t="shared" si="64"/>
        <v>705934.83</v>
      </c>
      <c r="AT1366" s="118">
        <f t="shared" si="65"/>
        <v>705934.83</v>
      </c>
      <c r="AU1366" s="145"/>
    </row>
    <row r="1367" spans="1:47" ht="15" customHeight="1" x14ac:dyDescent="0.3">
      <c r="A1367" s="116" t="s">
        <v>3829</v>
      </c>
      <c r="B1367" s="116" t="s">
        <v>1577</v>
      </c>
      <c r="C1367" s="116">
        <v>1</v>
      </c>
      <c r="D1367" s="116" t="s">
        <v>0</v>
      </c>
      <c r="E1367" s="116" t="s">
        <v>2</v>
      </c>
      <c r="F1367" s="116" t="s">
        <v>1393</v>
      </c>
      <c r="G1367" s="116" t="s">
        <v>1401</v>
      </c>
      <c r="H1367" s="116" t="s">
        <v>1402</v>
      </c>
      <c r="I1367" s="116" t="s">
        <v>1403</v>
      </c>
      <c r="J1367" s="116" t="s">
        <v>1404</v>
      </c>
      <c r="K1367" s="116" t="s">
        <v>777</v>
      </c>
      <c r="L1367" s="116" t="s">
        <v>1398</v>
      </c>
      <c r="M1367" s="116" t="s">
        <v>1405</v>
      </c>
      <c r="N1367" s="116">
        <v>1</v>
      </c>
      <c r="O1367" s="116">
        <v>1</v>
      </c>
      <c r="P1367" s="116">
        <v>1</v>
      </c>
      <c r="Q1367" s="116">
        <v>0</v>
      </c>
      <c r="R1367" s="116">
        <v>0</v>
      </c>
      <c r="S1367" s="116">
        <v>1</v>
      </c>
      <c r="T1367" s="116">
        <v>1</v>
      </c>
      <c r="U1367" s="116">
        <v>1</v>
      </c>
      <c r="V1367" s="116">
        <v>0</v>
      </c>
      <c r="W1367" s="84">
        <v>705934.83</v>
      </c>
      <c r="X1367" s="117">
        <v>45751</v>
      </c>
      <c r="Y1367" s="117">
        <v>46116</v>
      </c>
      <c r="Z1367" s="84">
        <v>705934.83</v>
      </c>
      <c r="AA1367" s="116" t="s">
        <v>1406</v>
      </c>
      <c r="AB1367" s="116" t="s">
        <v>1407</v>
      </c>
      <c r="AC1367" s="118">
        <v>0</v>
      </c>
      <c r="AD1367" s="118">
        <v>0</v>
      </c>
      <c r="AE1367" s="118">
        <v>705934.83</v>
      </c>
      <c r="AF1367" s="118">
        <v>0</v>
      </c>
      <c r="AG1367" s="118">
        <v>0</v>
      </c>
      <c r="AH1367" s="118">
        <v>0</v>
      </c>
      <c r="AI1367" s="118">
        <v>0</v>
      </c>
      <c r="AJ1367" s="118">
        <v>0</v>
      </c>
      <c r="AK1367" s="118">
        <v>0</v>
      </c>
      <c r="AL1367" s="118">
        <v>0</v>
      </c>
      <c r="AM1367" s="118">
        <v>0</v>
      </c>
      <c r="AN1367" s="118">
        <v>0</v>
      </c>
      <c r="AO1367" s="118">
        <v>0</v>
      </c>
      <c r="AP1367" s="118">
        <v>0</v>
      </c>
      <c r="AQ1367" s="118">
        <v>0</v>
      </c>
      <c r="AR1367" s="118">
        <f t="shared" si="63"/>
        <v>0</v>
      </c>
      <c r="AS1367" s="118">
        <f t="shared" si="64"/>
        <v>705934.83</v>
      </c>
      <c r="AT1367" s="118">
        <f t="shared" si="65"/>
        <v>705934.83</v>
      </c>
      <c r="AU1367" s="145"/>
    </row>
    <row r="1368" spans="1:47" ht="15" customHeight="1" x14ac:dyDescent="0.3">
      <c r="A1368" s="116" t="s">
        <v>3830</v>
      </c>
      <c r="B1368" s="116" t="s">
        <v>1578</v>
      </c>
      <c r="C1368" s="116">
        <v>1</v>
      </c>
      <c r="D1368" s="116" t="s">
        <v>0</v>
      </c>
      <c r="E1368" s="116" t="s">
        <v>2</v>
      </c>
      <c r="F1368" s="116" t="s">
        <v>1393</v>
      </c>
      <c r="G1368" s="116" t="s">
        <v>1401</v>
      </c>
      <c r="H1368" s="116" t="s">
        <v>1402</v>
      </c>
      <c r="I1368" s="116" t="s">
        <v>1403</v>
      </c>
      <c r="J1368" s="116" t="s">
        <v>1404</v>
      </c>
      <c r="K1368" s="116" t="s">
        <v>777</v>
      </c>
      <c r="L1368" s="116" t="s">
        <v>1398</v>
      </c>
      <c r="M1368" s="116" t="s">
        <v>1405</v>
      </c>
      <c r="N1368" s="116">
        <v>1</v>
      </c>
      <c r="O1368" s="116">
        <v>1</v>
      </c>
      <c r="P1368" s="116">
        <v>1</v>
      </c>
      <c r="Q1368" s="116">
        <v>0</v>
      </c>
      <c r="R1368" s="116">
        <v>0</v>
      </c>
      <c r="S1368" s="116">
        <v>1</v>
      </c>
      <c r="T1368" s="116">
        <v>1</v>
      </c>
      <c r="U1368" s="116">
        <v>1</v>
      </c>
      <c r="V1368" s="116">
        <v>0</v>
      </c>
      <c r="W1368" s="84">
        <v>705934.83</v>
      </c>
      <c r="X1368" s="117">
        <v>45751</v>
      </c>
      <c r="Y1368" s="117">
        <v>46847</v>
      </c>
      <c r="Z1368" s="84">
        <v>705934.83</v>
      </c>
      <c r="AA1368" s="116" t="s">
        <v>1406</v>
      </c>
      <c r="AB1368" s="116" t="s">
        <v>1407</v>
      </c>
      <c r="AC1368" s="118">
        <v>705934.83</v>
      </c>
      <c r="AD1368" s="118">
        <v>0</v>
      </c>
      <c r="AE1368" s="118">
        <v>0</v>
      </c>
      <c r="AF1368" s="118">
        <v>0</v>
      </c>
      <c r="AG1368" s="118">
        <v>0</v>
      </c>
      <c r="AH1368" s="118">
        <v>0</v>
      </c>
      <c r="AI1368" s="118">
        <v>0</v>
      </c>
      <c r="AJ1368" s="118">
        <v>0</v>
      </c>
      <c r="AK1368" s="118">
        <v>0</v>
      </c>
      <c r="AL1368" s="118">
        <v>0</v>
      </c>
      <c r="AM1368" s="118">
        <v>0</v>
      </c>
      <c r="AN1368" s="118">
        <v>0</v>
      </c>
      <c r="AO1368" s="118">
        <v>0</v>
      </c>
      <c r="AP1368" s="118">
        <v>0</v>
      </c>
      <c r="AQ1368" s="118">
        <v>0</v>
      </c>
      <c r="AR1368" s="118">
        <f t="shared" si="63"/>
        <v>705934.83</v>
      </c>
      <c r="AS1368" s="118">
        <f t="shared" si="64"/>
        <v>0</v>
      </c>
      <c r="AT1368" s="118">
        <f t="shared" si="65"/>
        <v>705934.83</v>
      </c>
      <c r="AU1368" s="145"/>
    </row>
    <row r="1369" spans="1:47" ht="15" customHeight="1" x14ac:dyDescent="0.3">
      <c r="A1369" s="116" t="s">
        <v>3831</v>
      </c>
      <c r="B1369" s="116" t="s">
        <v>1579</v>
      </c>
      <c r="C1369" s="116">
        <v>1</v>
      </c>
      <c r="D1369" s="116" t="s">
        <v>0</v>
      </c>
      <c r="E1369" s="116" t="s">
        <v>2</v>
      </c>
      <c r="F1369" s="116" t="s">
        <v>1393</v>
      </c>
      <c r="G1369" s="116" t="s">
        <v>1401</v>
      </c>
      <c r="H1369" s="116" t="s">
        <v>1402</v>
      </c>
      <c r="I1369" s="116" t="s">
        <v>1403</v>
      </c>
      <c r="J1369" s="116" t="s">
        <v>1404</v>
      </c>
      <c r="K1369" s="116" t="s">
        <v>582</v>
      </c>
      <c r="L1369" s="116" t="s">
        <v>1398</v>
      </c>
      <c r="M1369" s="116" t="s">
        <v>1405</v>
      </c>
      <c r="N1369" s="116">
        <v>1</v>
      </c>
      <c r="O1369" s="116">
        <v>1</v>
      </c>
      <c r="P1369" s="116">
        <v>1</v>
      </c>
      <c r="Q1369" s="116">
        <v>0</v>
      </c>
      <c r="R1369" s="116">
        <v>0</v>
      </c>
      <c r="S1369" s="116">
        <v>1</v>
      </c>
      <c r="T1369" s="116">
        <v>1</v>
      </c>
      <c r="U1369" s="116">
        <v>1</v>
      </c>
      <c r="V1369" s="116">
        <v>0</v>
      </c>
      <c r="W1369" s="84">
        <v>372914.47</v>
      </c>
      <c r="X1369" s="117">
        <v>45751</v>
      </c>
      <c r="Y1369" s="117">
        <v>47577</v>
      </c>
      <c r="Z1369" s="84">
        <v>372914.47</v>
      </c>
      <c r="AA1369" s="116" t="s">
        <v>1406</v>
      </c>
      <c r="AB1369" s="116" t="s">
        <v>1407</v>
      </c>
      <c r="AC1369" s="118">
        <v>0</v>
      </c>
      <c r="AD1369" s="118">
        <v>0</v>
      </c>
      <c r="AE1369" s="118">
        <v>0</v>
      </c>
      <c r="AF1369" s="118">
        <v>0</v>
      </c>
      <c r="AG1369" s="118">
        <v>372914.47</v>
      </c>
      <c r="AH1369" s="118">
        <v>0</v>
      </c>
      <c r="AI1369" s="118">
        <v>0</v>
      </c>
      <c r="AJ1369" s="118">
        <v>0</v>
      </c>
      <c r="AK1369" s="118">
        <v>0</v>
      </c>
      <c r="AL1369" s="118">
        <v>0</v>
      </c>
      <c r="AM1369" s="118">
        <v>0</v>
      </c>
      <c r="AN1369" s="118">
        <v>0</v>
      </c>
      <c r="AO1369" s="118">
        <v>0</v>
      </c>
      <c r="AP1369" s="118">
        <v>0</v>
      </c>
      <c r="AQ1369" s="118">
        <v>0</v>
      </c>
      <c r="AR1369" s="118">
        <f t="shared" si="63"/>
        <v>0</v>
      </c>
      <c r="AS1369" s="118">
        <f t="shared" si="64"/>
        <v>372914.47</v>
      </c>
      <c r="AT1369" s="118">
        <f t="shared" si="65"/>
        <v>372914.47</v>
      </c>
      <c r="AU1369" s="145"/>
    </row>
    <row r="1370" spans="1:47" ht="15" customHeight="1" x14ac:dyDescent="0.3">
      <c r="A1370" s="116" t="s">
        <v>3832</v>
      </c>
      <c r="B1370" s="116" t="s">
        <v>1580</v>
      </c>
      <c r="C1370" s="116">
        <v>1</v>
      </c>
      <c r="D1370" s="116" t="s">
        <v>0</v>
      </c>
      <c r="E1370" s="116" t="s">
        <v>2</v>
      </c>
      <c r="F1370" s="116" t="s">
        <v>1393</v>
      </c>
      <c r="G1370" s="116" t="s">
        <v>1401</v>
      </c>
      <c r="H1370" s="116" t="s">
        <v>1402</v>
      </c>
      <c r="I1370" s="116" t="s">
        <v>1403</v>
      </c>
      <c r="J1370" s="116" t="s">
        <v>1404</v>
      </c>
      <c r="K1370" s="116" t="s">
        <v>582</v>
      </c>
      <c r="L1370" s="116" t="s">
        <v>1398</v>
      </c>
      <c r="M1370" s="116" t="s">
        <v>1405</v>
      </c>
      <c r="N1370" s="116">
        <v>1</v>
      </c>
      <c r="O1370" s="116">
        <v>1</v>
      </c>
      <c r="P1370" s="116">
        <v>1</v>
      </c>
      <c r="Q1370" s="116">
        <v>0</v>
      </c>
      <c r="R1370" s="116">
        <v>0</v>
      </c>
      <c r="S1370" s="116">
        <v>1</v>
      </c>
      <c r="T1370" s="116">
        <v>1</v>
      </c>
      <c r="U1370" s="116">
        <v>1</v>
      </c>
      <c r="V1370" s="116">
        <v>0</v>
      </c>
      <c r="W1370" s="84">
        <v>372914.46</v>
      </c>
      <c r="X1370" s="117">
        <v>45751</v>
      </c>
      <c r="Y1370" s="117">
        <v>46116</v>
      </c>
      <c r="Z1370" s="84">
        <v>372914.46</v>
      </c>
      <c r="AA1370" s="116" t="s">
        <v>1406</v>
      </c>
      <c r="AB1370" s="116" t="s">
        <v>1407</v>
      </c>
      <c r="AC1370" s="118">
        <v>0</v>
      </c>
      <c r="AD1370" s="118">
        <v>0</v>
      </c>
      <c r="AE1370" s="118">
        <v>372914.46</v>
      </c>
      <c r="AF1370" s="118">
        <v>0</v>
      </c>
      <c r="AG1370" s="118">
        <v>0</v>
      </c>
      <c r="AH1370" s="118">
        <v>0</v>
      </c>
      <c r="AI1370" s="118">
        <v>0</v>
      </c>
      <c r="AJ1370" s="118">
        <v>0</v>
      </c>
      <c r="AK1370" s="118">
        <v>0</v>
      </c>
      <c r="AL1370" s="118">
        <v>0</v>
      </c>
      <c r="AM1370" s="118">
        <v>0</v>
      </c>
      <c r="AN1370" s="118">
        <v>0</v>
      </c>
      <c r="AO1370" s="118">
        <v>0</v>
      </c>
      <c r="AP1370" s="118">
        <v>0</v>
      </c>
      <c r="AQ1370" s="118">
        <v>0</v>
      </c>
      <c r="AR1370" s="118">
        <f t="shared" si="63"/>
        <v>0</v>
      </c>
      <c r="AS1370" s="118">
        <f t="shared" si="64"/>
        <v>372914.46</v>
      </c>
      <c r="AT1370" s="118">
        <f t="shared" si="65"/>
        <v>372914.46</v>
      </c>
      <c r="AU1370" s="145"/>
    </row>
    <row r="1371" spans="1:47" ht="15" customHeight="1" x14ac:dyDescent="0.3">
      <c r="A1371" s="116" t="s">
        <v>3833</v>
      </c>
      <c r="B1371" s="116" t="s">
        <v>1581</v>
      </c>
      <c r="C1371" s="116">
        <v>1</v>
      </c>
      <c r="D1371" s="116" t="s">
        <v>0</v>
      </c>
      <c r="E1371" s="116" t="s">
        <v>2</v>
      </c>
      <c r="F1371" s="116" t="s">
        <v>1393</v>
      </c>
      <c r="G1371" s="116" t="s">
        <v>1401</v>
      </c>
      <c r="H1371" s="116" t="s">
        <v>1402</v>
      </c>
      <c r="I1371" s="116" t="s">
        <v>1403</v>
      </c>
      <c r="J1371" s="116" t="s">
        <v>1404</v>
      </c>
      <c r="K1371" s="116" t="s">
        <v>582</v>
      </c>
      <c r="L1371" s="116" t="s">
        <v>1398</v>
      </c>
      <c r="M1371" s="116" t="s">
        <v>1405</v>
      </c>
      <c r="N1371" s="116">
        <v>1</v>
      </c>
      <c r="O1371" s="116">
        <v>1</v>
      </c>
      <c r="P1371" s="116">
        <v>1</v>
      </c>
      <c r="Q1371" s="116">
        <v>0</v>
      </c>
      <c r="R1371" s="116">
        <v>0</v>
      </c>
      <c r="S1371" s="116">
        <v>1</v>
      </c>
      <c r="T1371" s="116">
        <v>1</v>
      </c>
      <c r="U1371" s="116">
        <v>1</v>
      </c>
      <c r="V1371" s="116">
        <v>0</v>
      </c>
      <c r="W1371" s="84">
        <v>372914.46</v>
      </c>
      <c r="X1371" s="117">
        <v>45751</v>
      </c>
      <c r="Y1371" s="117">
        <v>46847</v>
      </c>
      <c r="Z1371" s="84">
        <v>372914.46</v>
      </c>
      <c r="AA1371" s="116" t="s">
        <v>1406</v>
      </c>
      <c r="AB1371" s="116" t="s">
        <v>1407</v>
      </c>
      <c r="AC1371" s="118">
        <v>372914.46</v>
      </c>
      <c r="AD1371" s="118">
        <v>0</v>
      </c>
      <c r="AE1371" s="118">
        <v>0</v>
      </c>
      <c r="AF1371" s="118">
        <v>0</v>
      </c>
      <c r="AG1371" s="118">
        <v>0</v>
      </c>
      <c r="AH1371" s="118">
        <v>0</v>
      </c>
      <c r="AI1371" s="118">
        <v>0</v>
      </c>
      <c r="AJ1371" s="118">
        <v>0</v>
      </c>
      <c r="AK1371" s="118">
        <v>0</v>
      </c>
      <c r="AL1371" s="118">
        <v>0</v>
      </c>
      <c r="AM1371" s="118">
        <v>0</v>
      </c>
      <c r="AN1371" s="118">
        <v>0</v>
      </c>
      <c r="AO1371" s="118">
        <v>0</v>
      </c>
      <c r="AP1371" s="118">
        <v>0</v>
      </c>
      <c r="AQ1371" s="118">
        <v>0</v>
      </c>
      <c r="AR1371" s="118">
        <f t="shared" si="63"/>
        <v>372914.46</v>
      </c>
      <c r="AS1371" s="118">
        <f t="shared" si="64"/>
        <v>0</v>
      </c>
      <c r="AT1371" s="118">
        <f t="shared" si="65"/>
        <v>372914.46</v>
      </c>
      <c r="AU1371" s="145"/>
    </row>
    <row r="1372" spans="1:47" ht="15" customHeight="1" x14ac:dyDescent="0.3">
      <c r="A1372" s="116" t="s">
        <v>3834</v>
      </c>
      <c r="B1372" s="116" t="s">
        <v>1582</v>
      </c>
      <c r="C1372" s="116">
        <v>1</v>
      </c>
      <c r="D1372" s="116" t="s">
        <v>0</v>
      </c>
      <c r="E1372" s="116" t="s">
        <v>2</v>
      </c>
      <c r="F1372" s="116" t="s">
        <v>1393</v>
      </c>
      <c r="G1372" s="116" t="s">
        <v>1401</v>
      </c>
      <c r="H1372" s="116" t="s">
        <v>1402</v>
      </c>
      <c r="I1372" s="116" t="s">
        <v>1403</v>
      </c>
      <c r="J1372" s="116" t="s">
        <v>1404</v>
      </c>
      <c r="K1372" s="116" t="s">
        <v>780</v>
      </c>
      <c r="L1372" s="116" t="s">
        <v>1398</v>
      </c>
      <c r="M1372" s="116" t="s">
        <v>1405</v>
      </c>
      <c r="N1372" s="116">
        <v>1</v>
      </c>
      <c r="O1372" s="116">
        <v>1</v>
      </c>
      <c r="P1372" s="116">
        <v>1</v>
      </c>
      <c r="Q1372" s="116">
        <v>0</v>
      </c>
      <c r="R1372" s="116">
        <v>0</v>
      </c>
      <c r="S1372" s="116">
        <v>1</v>
      </c>
      <c r="T1372" s="116">
        <v>1</v>
      </c>
      <c r="U1372" s="116">
        <v>1</v>
      </c>
      <c r="V1372" s="116">
        <v>0</v>
      </c>
      <c r="W1372" s="84">
        <v>828028.5</v>
      </c>
      <c r="X1372" s="117">
        <v>45751</v>
      </c>
      <c r="Y1372" s="117">
        <v>47577</v>
      </c>
      <c r="Z1372" s="84">
        <v>828028.5</v>
      </c>
      <c r="AA1372" s="116" t="s">
        <v>1406</v>
      </c>
      <c r="AB1372" s="116" t="s">
        <v>1407</v>
      </c>
      <c r="AC1372" s="118">
        <v>0</v>
      </c>
      <c r="AD1372" s="118">
        <v>0</v>
      </c>
      <c r="AE1372" s="118">
        <v>0</v>
      </c>
      <c r="AF1372" s="118">
        <v>0</v>
      </c>
      <c r="AG1372" s="118">
        <v>828028.5</v>
      </c>
      <c r="AH1372" s="118">
        <v>0</v>
      </c>
      <c r="AI1372" s="118">
        <v>0</v>
      </c>
      <c r="AJ1372" s="118">
        <v>0</v>
      </c>
      <c r="AK1372" s="118">
        <v>0</v>
      </c>
      <c r="AL1372" s="118">
        <v>0</v>
      </c>
      <c r="AM1372" s="118">
        <v>0</v>
      </c>
      <c r="AN1372" s="118">
        <v>0</v>
      </c>
      <c r="AO1372" s="118">
        <v>0</v>
      </c>
      <c r="AP1372" s="118">
        <v>0</v>
      </c>
      <c r="AQ1372" s="118">
        <v>0</v>
      </c>
      <c r="AR1372" s="118">
        <f t="shared" si="63"/>
        <v>0</v>
      </c>
      <c r="AS1372" s="118">
        <f t="shared" si="64"/>
        <v>828028.5</v>
      </c>
      <c r="AT1372" s="118">
        <f t="shared" si="65"/>
        <v>828028.5</v>
      </c>
      <c r="AU1372" s="145"/>
    </row>
    <row r="1373" spans="1:47" ht="15" customHeight="1" x14ac:dyDescent="0.3">
      <c r="A1373" s="116" t="s">
        <v>3835</v>
      </c>
      <c r="B1373" s="116" t="s">
        <v>1583</v>
      </c>
      <c r="C1373" s="116">
        <v>1</v>
      </c>
      <c r="D1373" s="116" t="s">
        <v>0</v>
      </c>
      <c r="E1373" s="116" t="s">
        <v>2</v>
      </c>
      <c r="F1373" s="116" t="s">
        <v>1393</v>
      </c>
      <c r="G1373" s="116" t="s">
        <v>1401</v>
      </c>
      <c r="H1373" s="116" t="s">
        <v>1402</v>
      </c>
      <c r="I1373" s="116" t="s">
        <v>1403</v>
      </c>
      <c r="J1373" s="116" t="s">
        <v>1404</v>
      </c>
      <c r="K1373" s="116" t="s">
        <v>780</v>
      </c>
      <c r="L1373" s="116" t="s">
        <v>1398</v>
      </c>
      <c r="M1373" s="116" t="s">
        <v>1405</v>
      </c>
      <c r="N1373" s="116">
        <v>1</v>
      </c>
      <c r="O1373" s="116">
        <v>1</v>
      </c>
      <c r="P1373" s="116">
        <v>1</v>
      </c>
      <c r="Q1373" s="116">
        <v>0</v>
      </c>
      <c r="R1373" s="116">
        <v>0</v>
      </c>
      <c r="S1373" s="116">
        <v>1</v>
      </c>
      <c r="T1373" s="116">
        <v>1</v>
      </c>
      <c r="U1373" s="116">
        <v>1</v>
      </c>
      <c r="V1373" s="116">
        <v>0</v>
      </c>
      <c r="W1373" s="84">
        <v>828028.51</v>
      </c>
      <c r="X1373" s="117">
        <v>45751</v>
      </c>
      <c r="Y1373" s="117">
        <v>46116</v>
      </c>
      <c r="Z1373" s="84">
        <v>828028.51</v>
      </c>
      <c r="AA1373" s="116" t="s">
        <v>1406</v>
      </c>
      <c r="AB1373" s="116" t="s">
        <v>1407</v>
      </c>
      <c r="AC1373" s="118">
        <v>0</v>
      </c>
      <c r="AD1373" s="118">
        <v>0</v>
      </c>
      <c r="AE1373" s="118">
        <v>828028.51</v>
      </c>
      <c r="AF1373" s="118">
        <v>0</v>
      </c>
      <c r="AG1373" s="118">
        <v>0</v>
      </c>
      <c r="AH1373" s="118">
        <v>0</v>
      </c>
      <c r="AI1373" s="118">
        <v>0</v>
      </c>
      <c r="AJ1373" s="118">
        <v>0</v>
      </c>
      <c r="AK1373" s="118">
        <v>0</v>
      </c>
      <c r="AL1373" s="118">
        <v>0</v>
      </c>
      <c r="AM1373" s="118">
        <v>0</v>
      </c>
      <c r="AN1373" s="118">
        <v>0</v>
      </c>
      <c r="AO1373" s="118">
        <v>0</v>
      </c>
      <c r="AP1373" s="118">
        <v>0</v>
      </c>
      <c r="AQ1373" s="118">
        <v>0</v>
      </c>
      <c r="AR1373" s="118">
        <f t="shared" si="63"/>
        <v>0</v>
      </c>
      <c r="AS1373" s="118">
        <f t="shared" si="64"/>
        <v>828028.51</v>
      </c>
      <c r="AT1373" s="118">
        <f t="shared" si="65"/>
        <v>828028.51</v>
      </c>
      <c r="AU1373" s="145"/>
    </row>
    <row r="1374" spans="1:47" ht="15" customHeight="1" x14ac:dyDescent="0.3">
      <c r="A1374" s="116" t="s">
        <v>3836</v>
      </c>
      <c r="B1374" s="116" t="s">
        <v>1584</v>
      </c>
      <c r="C1374" s="116">
        <v>1</v>
      </c>
      <c r="D1374" s="116" t="s">
        <v>0</v>
      </c>
      <c r="E1374" s="116" t="s">
        <v>2</v>
      </c>
      <c r="F1374" s="116" t="s">
        <v>1393</v>
      </c>
      <c r="G1374" s="116" t="s">
        <v>1401</v>
      </c>
      <c r="H1374" s="116" t="s">
        <v>1402</v>
      </c>
      <c r="I1374" s="116" t="s">
        <v>1403</v>
      </c>
      <c r="J1374" s="116" t="s">
        <v>1404</v>
      </c>
      <c r="K1374" s="116" t="s">
        <v>780</v>
      </c>
      <c r="L1374" s="116" t="s">
        <v>1398</v>
      </c>
      <c r="M1374" s="116" t="s">
        <v>1405</v>
      </c>
      <c r="N1374" s="116">
        <v>1</v>
      </c>
      <c r="O1374" s="116">
        <v>1</v>
      </c>
      <c r="P1374" s="116">
        <v>1</v>
      </c>
      <c r="Q1374" s="116">
        <v>0</v>
      </c>
      <c r="R1374" s="116">
        <v>0</v>
      </c>
      <c r="S1374" s="116">
        <v>1</v>
      </c>
      <c r="T1374" s="116">
        <v>1</v>
      </c>
      <c r="U1374" s="116">
        <v>1</v>
      </c>
      <c r="V1374" s="116">
        <v>0</v>
      </c>
      <c r="W1374" s="84">
        <v>828028.51</v>
      </c>
      <c r="X1374" s="117">
        <v>45751</v>
      </c>
      <c r="Y1374" s="117">
        <v>46847</v>
      </c>
      <c r="Z1374" s="84">
        <v>828028.51</v>
      </c>
      <c r="AA1374" s="116" t="s">
        <v>1406</v>
      </c>
      <c r="AB1374" s="116" t="s">
        <v>1407</v>
      </c>
      <c r="AC1374" s="118">
        <v>828028.51</v>
      </c>
      <c r="AD1374" s="118">
        <v>0</v>
      </c>
      <c r="AE1374" s="118">
        <v>0</v>
      </c>
      <c r="AF1374" s="118">
        <v>0</v>
      </c>
      <c r="AG1374" s="118">
        <v>0</v>
      </c>
      <c r="AH1374" s="118">
        <v>0</v>
      </c>
      <c r="AI1374" s="118">
        <v>0</v>
      </c>
      <c r="AJ1374" s="118">
        <v>0</v>
      </c>
      <c r="AK1374" s="118">
        <v>0</v>
      </c>
      <c r="AL1374" s="118">
        <v>0</v>
      </c>
      <c r="AM1374" s="118">
        <v>0</v>
      </c>
      <c r="AN1374" s="118">
        <v>0</v>
      </c>
      <c r="AO1374" s="118">
        <v>0</v>
      </c>
      <c r="AP1374" s="118">
        <v>0</v>
      </c>
      <c r="AQ1374" s="118">
        <v>0</v>
      </c>
      <c r="AR1374" s="118">
        <f t="shared" si="63"/>
        <v>828028.51</v>
      </c>
      <c r="AS1374" s="118">
        <f t="shared" si="64"/>
        <v>0</v>
      </c>
      <c r="AT1374" s="118">
        <f t="shared" si="65"/>
        <v>828028.51</v>
      </c>
      <c r="AU1374" s="145"/>
    </row>
    <row r="1375" spans="1:47" ht="15" customHeight="1" x14ac:dyDescent="0.3">
      <c r="A1375" s="116" t="s">
        <v>3837</v>
      </c>
      <c r="B1375" s="116" t="s">
        <v>1585</v>
      </c>
      <c r="C1375" s="116">
        <v>1</v>
      </c>
      <c r="D1375" s="116" t="s">
        <v>0</v>
      </c>
      <c r="E1375" s="116" t="s">
        <v>2</v>
      </c>
      <c r="F1375" s="116" t="s">
        <v>1393</v>
      </c>
      <c r="G1375" s="116" t="s">
        <v>1401</v>
      </c>
      <c r="H1375" s="116" t="s">
        <v>1402</v>
      </c>
      <c r="I1375" s="116" t="s">
        <v>1403</v>
      </c>
      <c r="J1375" s="116" t="s">
        <v>1404</v>
      </c>
      <c r="K1375" s="116" t="s">
        <v>1047</v>
      </c>
      <c r="L1375" s="116" t="s">
        <v>1398</v>
      </c>
      <c r="M1375" s="116" t="s">
        <v>1405</v>
      </c>
      <c r="N1375" s="116">
        <v>1</v>
      </c>
      <c r="O1375" s="116">
        <v>1</v>
      </c>
      <c r="P1375" s="116">
        <v>1</v>
      </c>
      <c r="Q1375" s="116">
        <v>0</v>
      </c>
      <c r="R1375" s="116">
        <v>0</v>
      </c>
      <c r="S1375" s="116">
        <v>1</v>
      </c>
      <c r="T1375" s="116">
        <v>1</v>
      </c>
      <c r="U1375" s="116">
        <v>1</v>
      </c>
      <c r="V1375" s="116">
        <v>0</v>
      </c>
      <c r="W1375" s="84">
        <v>7969918.5899999999</v>
      </c>
      <c r="X1375" s="117">
        <v>45751</v>
      </c>
      <c r="Y1375" s="117">
        <v>47577</v>
      </c>
      <c r="Z1375" s="84">
        <v>7969918.5899999999</v>
      </c>
      <c r="AA1375" s="116" t="s">
        <v>1406</v>
      </c>
      <c r="AB1375" s="116" t="s">
        <v>1407</v>
      </c>
      <c r="AC1375" s="118">
        <v>0</v>
      </c>
      <c r="AD1375" s="118">
        <v>0</v>
      </c>
      <c r="AE1375" s="118">
        <v>0</v>
      </c>
      <c r="AF1375" s="118">
        <v>0</v>
      </c>
      <c r="AG1375" s="118">
        <v>7969918.5899999999</v>
      </c>
      <c r="AH1375" s="118">
        <v>0</v>
      </c>
      <c r="AI1375" s="118">
        <v>0</v>
      </c>
      <c r="AJ1375" s="118">
        <v>0</v>
      </c>
      <c r="AK1375" s="118">
        <v>0</v>
      </c>
      <c r="AL1375" s="118">
        <v>0</v>
      </c>
      <c r="AM1375" s="118">
        <v>0</v>
      </c>
      <c r="AN1375" s="118">
        <v>0</v>
      </c>
      <c r="AO1375" s="118">
        <v>0</v>
      </c>
      <c r="AP1375" s="118">
        <v>0</v>
      </c>
      <c r="AQ1375" s="118">
        <v>0</v>
      </c>
      <c r="AR1375" s="118">
        <f t="shared" si="63"/>
        <v>0</v>
      </c>
      <c r="AS1375" s="118">
        <f t="shared" si="64"/>
        <v>7969918.5899999999</v>
      </c>
      <c r="AT1375" s="118">
        <f t="shared" si="65"/>
        <v>7969918.5899999999</v>
      </c>
      <c r="AU1375" s="145"/>
    </row>
    <row r="1376" spans="1:47" ht="15" customHeight="1" x14ac:dyDescent="0.3">
      <c r="A1376" s="116" t="s">
        <v>3838</v>
      </c>
      <c r="B1376" s="116" t="s">
        <v>1586</v>
      </c>
      <c r="C1376" s="116">
        <v>1</v>
      </c>
      <c r="D1376" s="116" t="s">
        <v>0</v>
      </c>
      <c r="E1376" s="116" t="s">
        <v>2</v>
      </c>
      <c r="F1376" s="116" t="s">
        <v>1393</v>
      </c>
      <c r="G1376" s="116" t="s">
        <v>1401</v>
      </c>
      <c r="H1376" s="116" t="s">
        <v>1402</v>
      </c>
      <c r="I1376" s="116" t="s">
        <v>1403</v>
      </c>
      <c r="J1376" s="116" t="s">
        <v>1404</v>
      </c>
      <c r="K1376" s="116" t="s">
        <v>1047</v>
      </c>
      <c r="L1376" s="116" t="s">
        <v>1398</v>
      </c>
      <c r="M1376" s="116" t="s">
        <v>1405</v>
      </c>
      <c r="N1376" s="116">
        <v>1</v>
      </c>
      <c r="O1376" s="116">
        <v>1</v>
      </c>
      <c r="P1376" s="116">
        <v>1</v>
      </c>
      <c r="Q1376" s="116">
        <v>0</v>
      </c>
      <c r="R1376" s="116">
        <v>0</v>
      </c>
      <c r="S1376" s="116">
        <v>1</v>
      </c>
      <c r="T1376" s="116">
        <v>1</v>
      </c>
      <c r="U1376" s="116">
        <v>1</v>
      </c>
      <c r="V1376" s="116">
        <v>0</v>
      </c>
      <c r="W1376" s="84">
        <v>7969918.5999999996</v>
      </c>
      <c r="X1376" s="117">
        <v>45751</v>
      </c>
      <c r="Y1376" s="117">
        <v>46116</v>
      </c>
      <c r="Z1376" s="84">
        <v>7969918.5999999996</v>
      </c>
      <c r="AA1376" s="116" t="s">
        <v>1406</v>
      </c>
      <c r="AB1376" s="116" t="s">
        <v>1407</v>
      </c>
      <c r="AC1376" s="118">
        <v>0</v>
      </c>
      <c r="AD1376" s="118">
        <v>0</v>
      </c>
      <c r="AE1376" s="118">
        <v>7969918.5999999996</v>
      </c>
      <c r="AF1376" s="118">
        <v>0</v>
      </c>
      <c r="AG1376" s="118">
        <v>0</v>
      </c>
      <c r="AH1376" s="118">
        <v>0</v>
      </c>
      <c r="AI1376" s="118">
        <v>0</v>
      </c>
      <c r="AJ1376" s="118">
        <v>0</v>
      </c>
      <c r="AK1376" s="118">
        <v>0</v>
      </c>
      <c r="AL1376" s="118">
        <v>0</v>
      </c>
      <c r="AM1376" s="118">
        <v>0</v>
      </c>
      <c r="AN1376" s="118">
        <v>0</v>
      </c>
      <c r="AO1376" s="118">
        <v>0</v>
      </c>
      <c r="AP1376" s="118">
        <v>0</v>
      </c>
      <c r="AQ1376" s="118">
        <v>0</v>
      </c>
      <c r="AR1376" s="118">
        <f t="shared" si="63"/>
        <v>0</v>
      </c>
      <c r="AS1376" s="118">
        <f t="shared" si="64"/>
        <v>7969918.5999999996</v>
      </c>
      <c r="AT1376" s="118">
        <f t="shared" si="65"/>
        <v>7969918.5999999996</v>
      </c>
      <c r="AU1376" s="145"/>
    </row>
    <row r="1377" spans="1:47" ht="15" customHeight="1" x14ac:dyDescent="0.3">
      <c r="A1377" s="116" t="s">
        <v>3839</v>
      </c>
      <c r="B1377" s="116" t="s">
        <v>1587</v>
      </c>
      <c r="C1377" s="116">
        <v>1</v>
      </c>
      <c r="D1377" s="116" t="s">
        <v>0</v>
      </c>
      <c r="E1377" s="116" t="s">
        <v>2</v>
      </c>
      <c r="F1377" s="116" t="s">
        <v>1393</v>
      </c>
      <c r="G1377" s="116" t="s">
        <v>1401</v>
      </c>
      <c r="H1377" s="116" t="s">
        <v>1402</v>
      </c>
      <c r="I1377" s="116" t="s">
        <v>1403</v>
      </c>
      <c r="J1377" s="116" t="s">
        <v>1404</v>
      </c>
      <c r="K1377" s="116" t="s">
        <v>1047</v>
      </c>
      <c r="L1377" s="116" t="s">
        <v>1398</v>
      </c>
      <c r="M1377" s="116" t="s">
        <v>1405</v>
      </c>
      <c r="N1377" s="116">
        <v>1</v>
      </c>
      <c r="O1377" s="116">
        <v>1</v>
      </c>
      <c r="P1377" s="116">
        <v>1</v>
      </c>
      <c r="Q1377" s="116">
        <v>0</v>
      </c>
      <c r="R1377" s="116">
        <v>0</v>
      </c>
      <c r="S1377" s="116">
        <v>1</v>
      </c>
      <c r="T1377" s="116">
        <v>1</v>
      </c>
      <c r="U1377" s="116">
        <v>1</v>
      </c>
      <c r="V1377" s="116">
        <v>0</v>
      </c>
      <c r="W1377" s="84">
        <v>7969918.5999999996</v>
      </c>
      <c r="X1377" s="117">
        <v>45751</v>
      </c>
      <c r="Y1377" s="117">
        <v>46847</v>
      </c>
      <c r="Z1377" s="84">
        <v>7969918.5999999996</v>
      </c>
      <c r="AA1377" s="116" t="s">
        <v>1406</v>
      </c>
      <c r="AB1377" s="116" t="s">
        <v>1407</v>
      </c>
      <c r="AC1377" s="118">
        <v>7969918.5999999996</v>
      </c>
      <c r="AD1377" s="118">
        <v>0</v>
      </c>
      <c r="AE1377" s="118">
        <v>0</v>
      </c>
      <c r="AF1377" s="118">
        <v>0</v>
      </c>
      <c r="AG1377" s="118">
        <v>0</v>
      </c>
      <c r="AH1377" s="118">
        <v>0</v>
      </c>
      <c r="AI1377" s="118">
        <v>0</v>
      </c>
      <c r="AJ1377" s="118">
        <v>0</v>
      </c>
      <c r="AK1377" s="118">
        <v>0</v>
      </c>
      <c r="AL1377" s="118">
        <v>0</v>
      </c>
      <c r="AM1377" s="118">
        <v>0</v>
      </c>
      <c r="AN1377" s="118">
        <v>0</v>
      </c>
      <c r="AO1377" s="118">
        <v>0</v>
      </c>
      <c r="AP1377" s="118">
        <v>0</v>
      </c>
      <c r="AQ1377" s="118">
        <v>0</v>
      </c>
      <c r="AR1377" s="118">
        <f t="shared" si="63"/>
        <v>7969918.5999999996</v>
      </c>
      <c r="AS1377" s="118">
        <f t="shared" si="64"/>
        <v>0</v>
      </c>
      <c r="AT1377" s="118">
        <f t="shared" si="65"/>
        <v>7969918.5999999996</v>
      </c>
      <c r="AU1377" s="145"/>
    </row>
    <row r="1378" spans="1:47" ht="15" customHeight="1" x14ac:dyDescent="0.3">
      <c r="A1378" s="116" t="s">
        <v>3840</v>
      </c>
      <c r="B1378" s="116" t="s">
        <v>1588</v>
      </c>
      <c r="C1378" s="116">
        <v>1</v>
      </c>
      <c r="D1378" s="116" t="s">
        <v>0</v>
      </c>
      <c r="E1378" s="116" t="s">
        <v>2</v>
      </c>
      <c r="F1378" s="116" t="s">
        <v>1393</v>
      </c>
      <c r="G1378" s="116" t="s">
        <v>1401</v>
      </c>
      <c r="H1378" s="116" t="s">
        <v>1402</v>
      </c>
      <c r="I1378" s="116" t="s">
        <v>1403</v>
      </c>
      <c r="J1378" s="116" t="s">
        <v>1404</v>
      </c>
      <c r="K1378" s="116" t="s">
        <v>1589</v>
      </c>
      <c r="L1378" s="116" t="s">
        <v>1398</v>
      </c>
      <c r="M1378" s="116" t="s">
        <v>1405</v>
      </c>
      <c r="N1378" s="116">
        <v>1</v>
      </c>
      <c r="O1378" s="116">
        <v>1</v>
      </c>
      <c r="P1378" s="116">
        <v>1</v>
      </c>
      <c r="Q1378" s="116">
        <v>0</v>
      </c>
      <c r="R1378" s="116">
        <v>0</v>
      </c>
      <c r="S1378" s="116">
        <v>1</v>
      </c>
      <c r="T1378" s="116">
        <v>1</v>
      </c>
      <c r="U1378" s="116">
        <v>1</v>
      </c>
      <c r="V1378" s="116">
        <v>0</v>
      </c>
      <c r="W1378" s="84">
        <v>157715.9</v>
      </c>
      <c r="X1378" s="117">
        <v>45751</v>
      </c>
      <c r="Y1378" s="117">
        <v>47577</v>
      </c>
      <c r="Z1378" s="84">
        <v>157715.9</v>
      </c>
      <c r="AA1378" s="116" t="s">
        <v>1406</v>
      </c>
      <c r="AB1378" s="116" t="s">
        <v>1407</v>
      </c>
      <c r="AC1378" s="118">
        <v>0</v>
      </c>
      <c r="AD1378" s="118">
        <v>0</v>
      </c>
      <c r="AE1378" s="118">
        <v>0</v>
      </c>
      <c r="AF1378" s="118">
        <v>0</v>
      </c>
      <c r="AG1378" s="118">
        <v>157715.9</v>
      </c>
      <c r="AH1378" s="118">
        <v>0</v>
      </c>
      <c r="AI1378" s="118">
        <v>0</v>
      </c>
      <c r="AJ1378" s="118">
        <v>0</v>
      </c>
      <c r="AK1378" s="118">
        <v>0</v>
      </c>
      <c r="AL1378" s="118">
        <v>0</v>
      </c>
      <c r="AM1378" s="118">
        <v>0</v>
      </c>
      <c r="AN1378" s="118">
        <v>0</v>
      </c>
      <c r="AO1378" s="118">
        <v>0</v>
      </c>
      <c r="AP1378" s="118">
        <v>0</v>
      </c>
      <c r="AQ1378" s="118">
        <v>0</v>
      </c>
      <c r="AR1378" s="118">
        <f t="shared" si="63"/>
        <v>0</v>
      </c>
      <c r="AS1378" s="118">
        <f t="shared" si="64"/>
        <v>157715.9</v>
      </c>
      <c r="AT1378" s="118">
        <f t="shared" si="65"/>
        <v>157715.9</v>
      </c>
      <c r="AU1378" s="145"/>
    </row>
    <row r="1379" spans="1:47" ht="15" customHeight="1" x14ac:dyDescent="0.3">
      <c r="A1379" s="116" t="s">
        <v>3841</v>
      </c>
      <c r="B1379" s="116" t="s">
        <v>1590</v>
      </c>
      <c r="C1379" s="116">
        <v>1</v>
      </c>
      <c r="D1379" s="116" t="s">
        <v>0</v>
      </c>
      <c r="E1379" s="116" t="s">
        <v>2</v>
      </c>
      <c r="F1379" s="116" t="s">
        <v>1393</v>
      </c>
      <c r="G1379" s="116" t="s">
        <v>1401</v>
      </c>
      <c r="H1379" s="116" t="s">
        <v>1402</v>
      </c>
      <c r="I1379" s="116" t="s">
        <v>1403</v>
      </c>
      <c r="J1379" s="116" t="s">
        <v>1404</v>
      </c>
      <c r="K1379" s="116" t="s">
        <v>1589</v>
      </c>
      <c r="L1379" s="116" t="s">
        <v>1398</v>
      </c>
      <c r="M1379" s="116" t="s">
        <v>1405</v>
      </c>
      <c r="N1379" s="116">
        <v>1</v>
      </c>
      <c r="O1379" s="116">
        <v>1</v>
      </c>
      <c r="P1379" s="116">
        <v>1</v>
      </c>
      <c r="Q1379" s="116">
        <v>0</v>
      </c>
      <c r="R1379" s="116">
        <v>0</v>
      </c>
      <c r="S1379" s="116">
        <v>1</v>
      </c>
      <c r="T1379" s="116">
        <v>1</v>
      </c>
      <c r="U1379" s="116">
        <v>1</v>
      </c>
      <c r="V1379" s="116">
        <v>0</v>
      </c>
      <c r="W1379" s="84">
        <v>157715.91</v>
      </c>
      <c r="X1379" s="117">
        <v>45751</v>
      </c>
      <c r="Y1379" s="117">
        <v>46116</v>
      </c>
      <c r="Z1379" s="84">
        <v>157715.91</v>
      </c>
      <c r="AA1379" s="116" t="s">
        <v>1406</v>
      </c>
      <c r="AB1379" s="116" t="s">
        <v>1407</v>
      </c>
      <c r="AC1379" s="118">
        <v>0</v>
      </c>
      <c r="AD1379" s="118">
        <v>0</v>
      </c>
      <c r="AE1379" s="118">
        <v>157715.91</v>
      </c>
      <c r="AF1379" s="118">
        <v>0</v>
      </c>
      <c r="AG1379" s="118">
        <v>0</v>
      </c>
      <c r="AH1379" s="118">
        <v>0</v>
      </c>
      <c r="AI1379" s="118">
        <v>0</v>
      </c>
      <c r="AJ1379" s="118">
        <v>0</v>
      </c>
      <c r="AK1379" s="118">
        <v>0</v>
      </c>
      <c r="AL1379" s="118">
        <v>0</v>
      </c>
      <c r="AM1379" s="118">
        <v>0</v>
      </c>
      <c r="AN1379" s="118">
        <v>0</v>
      </c>
      <c r="AO1379" s="118">
        <v>0</v>
      </c>
      <c r="AP1379" s="118">
        <v>0</v>
      </c>
      <c r="AQ1379" s="118">
        <v>0</v>
      </c>
      <c r="AR1379" s="118">
        <f t="shared" si="63"/>
        <v>0</v>
      </c>
      <c r="AS1379" s="118">
        <f t="shared" si="64"/>
        <v>157715.91</v>
      </c>
      <c r="AT1379" s="118">
        <f t="shared" si="65"/>
        <v>157715.91</v>
      </c>
      <c r="AU1379" s="145"/>
    </row>
    <row r="1380" spans="1:47" ht="15" customHeight="1" x14ac:dyDescent="0.3">
      <c r="A1380" s="116" t="s">
        <v>3842</v>
      </c>
      <c r="B1380" s="116" t="s">
        <v>1591</v>
      </c>
      <c r="C1380" s="116">
        <v>1</v>
      </c>
      <c r="D1380" s="116" t="s">
        <v>0</v>
      </c>
      <c r="E1380" s="116" t="s">
        <v>2</v>
      </c>
      <c r="F1380" s="116" t="s">
        <v>1393</v>
      </c>
      <c r="G1380" s="116" t="s">
        <v>1401</v>
      </c>
      <c r="H1380" s="116" t="s">
        <v>1402</v>
      </c>
      <c r="I1380" s="116" t="s">
        <v>1403</v>
      </c>
      <c r="J1380" s="116" t="s">
        <v>1404</v>
      </c>
      <c r="K1380" s="116" t="s">
        <v>1589</v>
      </c>
      <c r="L1380" s="116" t="s">
        <v>1398</v>
      </c>
      <c r="M1380" s="116" t="s">
        <v>1405</v>
      </c>
      <c r="N1380" s="116">
        <v>1</v>
      </c>
      <c r="O1380" s="116">
        <v>1</v>
      </c>
      <c r="P1380" s="116">
        <v>1</v>
      </c>
      <c r="Q1380" s="116">
        <v>0</v>
      </c>
      <c r="R1380" s="116">
        <v>0</v>
      </c>
      <c r="S1380" s="116">
        <v>1</v>
      </c>
      <c r="T1380" s="116">
        <v>1</v>
      </c>
      <c r="U1380" s="116">
        <v>1</v>
      </c>
      <c r="V1380" s="116">
        <v>0</v>
      </c>
      <c r="W1380" s="84">
        <v>157715.91</v>
      </c>
      <c r="X1380" s="117">
        <v>45751</v>
      </c>
      <c r="Y1380" s="117">
        <v>46847</v>
      </c>
      <c r="Z1380" s="84">
        <v>157715.91</v>
      </c>
      <c r="AA1380" s="116" t="s">
        <v>1406</v>
      </c>
      <c r="AB1380" s="116" t="s">
        <v>1407</v>
      </c>
      <c r="AC1380" s="118">
        <v>157715.91</v>
      </c>
      <c r="AD1380" s="118">
        <v>0</v>
      </c>
      <c r="AE1380" s="118">
        <v>0</v>
      </c>
      <c r="AF1380" s="118">
        <v>0</v>
      </c>
      <c r="AG1380" s="118">
        <v>0</v>
      </c>
      <c r="AH1380" s="118">
        <v>0</v>
      </c>
      <c r="AI1380" s="118">
        <v>0</v>
      </c>
      <c r="AJ1380" s="118">
        <v>0</v>
      </c>
      <c r="AK1380" s="118">
        <v>0</v>
      </c>
      <c r="AL1380" s="118">
        <v>0</v>
      </c>
      <c r="AM1380" s="118">
        <v>0</v>
      </c>
      <c r="AN1380" s="118">
        <v>0</v>
      </c>
      <c r="AO1380" s="118">
        <v>0</v>
      </c>
      <c r="AP1380" s="118">
        <v>0</v>
      </c>
      <c r="AQ1380" s="118">
        <v>0</v>
      </c>
      <c r="AR1380" s="118">
        <f t="shared" si="63"/>
        <v>157715.91</v>
      </c>
      <c r="AS1380" s="118">
        <f t="shared" si="64"/>
        <v>0</v>
      </c>
      <c r="AT1380" s="118">
        <f t="shared" si="65"/>
        <v>157715.91</v>
      </c>
      <c r="AU1380" s="145"/>
    </row>
    <row r="1381" spans="1:47" ht="15" customHeight="1" x14ac:dyDescent="0.3">
      <c r="A1381" s="116" t="s">
        <v>3843</v>
      </c>
      <c r="B1381" s="116" t="s">
        <v>1592</v>
      </c>
      <c r="C1381" s="116">
        <v>1</v>
      </c>
      <c r="D1381" s="116" t="s">
        <v>0</v>
      </c>
      <c r="E1381" s="116" t="s">
        <v>2</v>
      </c>
      <c r="F1381" s="116" t="s">
        <v>1393</v>
      </c>
      <c r="G1381" s="116" t="s">
        <v>1401</v>
      </c>
      <c r="H1381" s="116" t="s">
        <v>1402</v>
      </c>
      <c r="I1381" s="116" t="s">
        <v>1403</v>
      </c>
      <c r="J1381" s="116" t="s">
        <v>1404</v>
      </c>
      <c r="K1381" s="116" t="s">
        <v>1593</v>
      </c>
      <c r="L1381" s="116" t="s">
        <v>1398</v>
      </c>
      <c r="M1381" s="116" t="s">
        <v>1405</v>
      </c>
      <c r="N1381" s="116">
        <v>1</v>
      </c>
      <c r="O1381" s="116">
        <v>1</v>
      </c>
      <c r="P1381" s="116">
        <v>1</v>
      </c>
      <c r="Q1381" s="116">
        <v>0</v>
      </c>
      <c r="R1381" s="116">
        <v>0</v>
      </c>
      <c r="S1381" s="116">
        <v>1</v>
      </c>
      <c r="T1381" s="116">
        <v>1</v>
      </c>
      <c r="U1381" s="116">
        <v>1</v>
      </c>
      <c r="V1381" s="116">
        <v>0</v>
      </c>
      <c r="W1381" s="84">
        <v>322206.73</v>
      </c>
      <c r="X1381" s="117">
        <v>45751</v>
      </c>
      <c r="Y1381" s="117">
        <v>47577</v>
      </c>
      <c r="Z1381" s="84">
        <v>322206.73</v>
      </c>
      <c r="AA1381" s="116" t="s">
        <v>1406</v>
      </c>
      <c r="AB1381" s="116" t="s">
        <v>1407</v>
      </c>
      <c r="AC1381" s="118">
        <v>0</v>
      </c>
      <c r="AD1381" s="118">
        <v>0</v>
      </c>
      <c r="AE1381" s="118">
        <v>0</v>
      </c>
      <c r="AF1381" s="118">
        <v>0</v>
      </c>
      <c r="AG1381" s="118">
        <v>322206.73</v>
      </c>
      <c r="AH1381" s="118">
        <v>0</v>
      </c>
      <c r="AI1381" s="118">
        <v>0</v>
      </c>
      <c r="AJ1381" s="118">
        <v>0</v>
      </c>
      <c r="AK1381" s="118">
        <v>0</v>
      </c>
      <c r="AL1381" s="118">
        <v>0</v>
      </c>
      <c r="AM1381" s="118">
        <v>0</v>
      </c>
      <c r="AN1381" s="118">
        <v>0</v>
      </c>
      <c r="AO1381" s="118">
        <v>0</v>
      </c>
      <c r="AP1381" s="118">
        <v>0</v>
      </c>
      <c r="AQ1381" s="118">
        <v>0</v>
      </c>
      <c r="AR1381" s="118">
        <f t="shared" si="63"/>
        <v>0</v>
      </c>
      <c r="AS1381" s="118">
        <f t="shared" si="64"/>
        <v>322206.73</v>
      </c>
      <c r="AT1381" s="118">
        <f t="shared" si="65"/>
        <v>322206.73</v>
      </c>
      <c r="AU1381" s="145"/>
    </row>
    <row r="1382" spans="1:47" ht="15" customHeight="1" x14ac:dyDescent="0.3">
      <c r="A1382" s="116" t="s">
        <v>3844</v>
      </c>
      <c r="B1382" s="116" t="s">
        <v>1594</v>
      </c>
      <c r="C1382" s="116">
        <v>1</v>
      </c>
      <c r="D1382" s="116" t="s">
        <v>0</v>
      </c>
      <c r="E1382" s="116" t="s">
        <v>2</v>
      </c>
      <c r="F1382" s="116" t="s">
        <v>1393</v>
      </c>
      <c r="G1382" s="116" t="s">
        <v>1401</v>
      </c>
      <c r="H1382" s="116" t="s">
        <v>1402</v>
      </c>
      <c r="I1382" s="116" t="s">
        <v>1403</v>
      </c>
      <c r="J1382" s="116" t="s">
        <v>1404</v>
      </c>
      <c r="K1382" s="116" t="s">
        <v>1593</v>
      </c>
      <c r="L1382" s="116" t="s">
        <v>1398</v>
      </c>
      <c r="M1382" s="116" t="s">
        <v>1405</v>
      </c>
      <c r="N1382" s="116">
        <v>1</v>
      </c>
      <c r="O1382" s="116">
        <v>1</v>
      </c>
      <c r="P1382" s="116">
        <v>1</v>
      </c>
      <c r="Q1382" s="116">
        <v>0</v>
      </c>
      <c r="R1382" s="116">
        <v>0</v>
      </c>
      <c r="S1382" s="116">
        <v>1</v>
      </c>
      <c r="T1382" s="116">
        <v>1</v>
      </c>
      <c r="U1382" s="116">
        <v>1</v>
      </c>
      <c r="V1382" s="116">
        <v>0</v>
      </c>
      <c r="W1382" s="84">
        <v>322206.73</v>
      </c>
      <c r="X1382" s="117">
        <v>45751</v>
      </c>
      <c r="Y1382" s="117">
        <v>46116</v>
      </c>
      <c r="Z1382" s="84">
        <v>322206.73</v>
      </c>
      <c r="AA1382" s="116" t="s">
        <v>1406</v>
      </c>
      <c r="AB1382" s="116" t="s">
        <v>1407</v>
      </c>
      <c r="AC1382" s="118">
        <v>0</v>
      </c>
      <c r="AD1382" s="118">
        <v>0</v>
      </c>
      <c r="AE1382" s="118">
        <v>322206.73</v>
      </c>
      <c r="AF1382" s="118">
        <v>0</v>
      </c>
      <c r="AG1382" s="118">
        <v>0</v>
      </c>
      <c r="AH1382" s="118">
        <v>0</v>
      </c>
      <c r="AI1382" s="118">
        <v>0</v>
      </c>
      <c r="AJ1382" s="118">
        <v>0</v>
      </c>
      <c r="AK1382" s="118">
        <v>0</v>
      </c>
      <c r="AL1382" s="118">
        <v>0</v>
      </c>
      <c r="AM1382" s="118">
        <v>0</v>
      </c>
      <c r="AN1382" s="118">
        <v>0</v>
      </c>
      <c r="AO1382" s="118">
        <v>0</v>
      </c>
      <c r="AP1382" s="118">
        <v>0</v>
      </c>
      <c r="AQ1382" s="118">
        <v>0</v>
      </c>
      <c r="AR1382" s="118">
        <f t="shared" si="63"/>
        <v>0</v>
      </c>
      <c r="AS1382" s="118">
        <f t="shared" si="64"/>
        <v>322206.73</v>
      </c>
      <c r="AT1382" s="118">
        <f t="shared" si="65"/>
        <v>322206.73</v>
      </c>
      <c r="AU1382" s="145"/>
    </row>
    <row r="1383" spans="1:47" ht="15" customHeight="1" x14ac:dyDescent="0.3">
      <c r="A1383" s="116" t="s">
        <v>3845</v>
      </c>
      <c r="B1383" s="116" t="s">
        <v>1595</v>
      </c>
      <c r="C1383" s="116">
        <v>1</v>
      </c>
      <c r="D1383" s="116" t="s">
        <v>0</v>
      </c>
      <c r="E1383" s="116" t="s">
        <v>2</v>
      </c>
      <c r="F1383" s="116" t="s">
        <v>1393</v>
      </c>
      <c r="G1383" s="116" t="s">
        <v>1401</v>
      </c>
      <c r="H1383" s="116" t="s">
        <v>1402</v>
      </c>
      <c r="I1383" s="116" t="s">
        <v>1403</v>
      </c>
      <c r="J1383" s="116" t="s">
        <v>1404</v>
      </c>
      <c r="K1383" s="116" t="s">
        <v>1593</v>
      </c>
      <c r="L1383" s="116" t="s">
        <v>1398</v>
      </c>
      <c r="M1383" s="116" t="s">
        <v>1405</v>
      </c>
      <c r="N1383" s="116">
        <v>1</v>
      </c>
      <c r="O1383" s="116">
        <v>1</v>
      </c>
      <c r="P1383" s="116">
        <v>1</v>
      </c>
      <c r="Q1383" s="116">
        <v>0</v>
      </c>
      <c r="R1383" s="116">
        <v>0</v>
      </c>
      <c r="S1383" s="116">
        <v>1</v>
      </c>
      <c r="T1383" s="116">
        <v>1</v>
      </c>
      <c r="U1383" s="116">
        <v>1</v>
      </c>
      <c r="V1383" s="116">
        <v>0</v>
      </c>
      <c r="W1383" s="84">
        <v>322206.73</v>
      </c>
      <c r="X1383" s="117">
        <v>45751</v>
      </c>
      <c r="Y1383" s="117">
        <v>46847</v>
      </c>
      <c r="Z1383" s="84">
        <v>322206.73</v>
      </c>
      <c r="AA1383" s="116" t="s">
        <v>1406</v>
      </c>
      <c r="AB1383" s="116" t="s">
        <v>1407</v>
      </c>
      <c r="AC1383" s="118">
        <v>322206.73</v>
      </c>
      <c r="AD1383" s="118">
        <v>0</v>
      </c>
      <c r="AE1383" s="118">
        <v>0</v>
      </c>
      <c r="AF1383" s="118">
        <v>0</v>
      </c>
      <c r="AG1383" s="118">
        <v>0</v>
      </c>
      <c r="AH1383" s="118">
        <v>0</v>
      </c>
      <c r="AI1383" s="118">
        <v>0</v>
      </c>
      <c r="AJ1383" s="118">
        <v>0</v>
      </c>
      <c r="AK1383" s="118">
        <v>0</v>
      </c>
      <c r="AL1383" s="118">
        <v>0</v>
      </c>
      <c r="AM1383" s="118">
        <v>0</v>
      </c>
      <c r="AN1383" s="118">
        <v>0</v>
      </c>
      <c r="AO1383" s="118">
        <v>0</v>
      </c>
      <c r="AP1383" s="118">
        <v>0</v>
      </c>
      <c r="AQ1383" s="118">
        <v>0</v>
      </c>
      <c r="AR1383" s="118">
        <f t="shared" si="63"/>
        <v>322206.73</v>
      </c>
      <c r="AS1383" s="118">
        <f t="shared" si="64"/>
        <v>0</v>
      </c>
      <c r="AT1383" s="118">
        <f t="shared" si="65"/>
        <v>322206.73</v>
      </c>
      <c r="AU1383" s="145"/>
    </row>
    <row r="1384" spans="1:47" ht="15" customHeight="1" x14ac:dyDescent="0.3">
      <c r="A1384" s="116" t="s">
        <v>3846</v>
      </c>
      <c r="B1384" s="116" t="s">
        <v>1596</v>
      </c>
      <c r="C1384" s="116">
        <v>1</v>
      </c>
      <c r="D1384" s="116" t="s">
        <v>0</v>
      </c>
      <c r="E1384" s="116" t="s">
        <v>2</v>
      </c>
      <c r="F1384" s="116" t="s">
        <v>1393</v>
      </c>
      <c r="G1384" s="116" t="s">
        <v>1401</v>
      </c>
      <c r="H1384" s="116" t="s">
        <v>1402</v>
      </c>
      <c r="I1384" s="116" t="s">
        <v>1403</v>
      </c>
      <c r="J1384" s="116" t="s">
        <v>1404</v>
      </c>
      <c r="K1384" s="116" t="s">
        <v>1597</v>
      </c>
      <c r="L1384" s="116" t="s">
        <v>1398</v>
      </c>
      <c r="M1384" s="116" t="s">
        <v>1405</v>
      </c>
      <c r="N1384" s="116">
        <v>1</v>
      </c>
      <c r="O1384" s="116">
        <v>1</v>
      </c>
      <c r="P1384" s="116">
        <v>1</v>
      </c>
      <c r="Q1384" s="116">
        <v>0</v>
      </c>
      <c r="R1384" s="116">
        <v>0</v>
      </c>
      <c r="S1384" s="116">
        <v>1</v>
      </c>
      <c r="T1384" s="116">
        <v>1</v>
      </c>
      <c r="U1384" s="116">
        <v>1</v>
      </c>
      <c r="V1384" s="116">
        <v>0</v>
      </c>
      <c r="W1384" s="84">
        <v>573117.63</v>
      </c>
      <c r="X1384" s="117">
        <v>45751</v>
      </c>
      <c r="Y1384" s="117">
        <v>47577</v>
      </c>
      <c r="Z1384" s="84">
        <v>573117.63</v>
      </c>
      <c r="AA1384" s="116" t="s">
        <v>1406</v>
      </c>
      <c r="AB1384" s="116" t="s">
        <v>1407</v>
      </c>
      <c r="AC1384" s="118">
        <v>0</v>
      </c>
      <c r="AD1384" s="118">
        <v>0</v>
      </c>
      <c r="AE1384" s="118">
        <v>0</v>
      </c>
      <c r="AF1384" s="118">
        <v>0</v>
      </c>
      <c r="AG1384" s="118">
        <v>573117.63</v>
      </c>
      <c r="AH1384" s="118">
        <v>0</v>
      </c>
      <c r="AI1384" s="118">
        <v>0</v>
      </c>
      <c r="AJ1384" s="118">
        <v>0</v>
      </c>
      <c r="AK1384" s="118">
        <v>0</v>
      </c>
      <c r="AL1384" s="118">
        <v>0</v>
      </c>
      <c r="AM1384" s="118">
        <v>0</v>
      </c>
      <c r="AN1384" s="118">
        <v>0</v>
      </c>
      <c r="AO1384" s="118">
        <v>0</v>
      </c>
      <c r="AP1384" s="118">
        <v>0</v>
      </c>
      <c r="AQ1384" s="118">
        <v>0</v>
      </c>
      <c r="AR1384" s="118">
        <f t="shared" si="63"/>
        <v>0</v>
      </c>
      <c r="AS1384" s="118">
        <f t="shared" si="64"/>
        <v>573117.63</v>
      </c>
      <c r="AT1384" s="118">
        <f t="shared" si="65"/>
        <v>573117.63</v>
      </c>
      <c r="AU1384" s="145"/>
    </row>
    <row r="1385" spans="1:47" ht="15" customHeight="1" x14ac:dyDescent="0.3">
      <c r="A1385" s="116" t="s">
        <v>3847</v>
      </c>
      <c r="B1385" s="116" t="s">
        <v>1598</v>
      </c>
      <c r="C1385" s="116">
        <v>1</v>
      </c>
      <c r="D1385" s="116" t="s">
        <v>0</v>
      </c>
      <c r="E1385" s="116" t="s">
        <v>2</v>
      </c>
      <c r="F1385" s="116" t="s">
        <v>1393</v>
      </c>
      <c r="G1385" s="116" t="s">
        <v>1401</v>
      </c>
      <c r="H1385" s="116" t="s">
        <v>1402</v>
      </c>
      <c r="I1385" s="116" t="s">
        <v>1403</v>
      </c>
      <c r="J1385" s="116" t="s">
        <v>1404</v>
      </c>
      <c r="K1385" s="116" t="s">
        <v>1597</v>
      </c>
      <c r="L1385" s="116" t="s">
        <v>1398</v>
      </c>
      <c r="M1385" s="116" t="s">
        <v>1405</v>
      </c>
      <c r="N1385" s="116">
        <v>1</v>
      </c>
      <c r="O1385" s="116">
        <v>1</v>
      </c>
      <c r="P1385" s="116">
        <v>1</v>
      </c>
      <c r="Q1385" s="116">
        <v>0</v>
      </c>
      <c r="R1385" s="116">
        <v>0</v>
      </c>
      <c r="S1385" s="116">
        <v>1</v>
      </c>
      <c r="T1385" s="116">
        <v>1</v>
      </c>
      <c r="U1385" s="116">
        <v>1</v>
      </c>
      <c r="V1385" s="116">
        <v>0</v>
      </c>
      <c r="W1385" s="84">
        <v>573117.64</v>
      </c>
      <c r="X1385" s="117">
        <v>45751</v>
      </c>
      <c r="Y1385" s="117">
        <v>46116</v>
      </c>
      <c r="Z1385" s="84">
        <v>573117.64</v>
      </c>
      <c r="AA1385" s="116" t="s">
        <v>1406</v>
      </c>
      <c r="AB1385" s="116" t="s">
        <v>1407</v>
      </c>
      <c r="AC1385" s="118">
        <v>0</v>
      </c>
      <c r="AD1385" s="118">
        <v>0</v>
      </c>
      <c r="AE1385" s="118">
        <v>573117.64</v>
      </c>
      <c r="AF1385" s="118">
        <v>0</v>
      </c>
      <c r="AG1385" s="118">
        <v>0</v>
      </c>
      <c r="AH1385" s="118">
        <v>0</v>
      </c>
      <c r="AI1385" s="118">
        <v>0</v>
      </c>
      <c r="AJ1385" s="118">
        <v>0</v>
      </c>
      <c r="AK1385" s="118">
        <v>0</v>
      </c>
      <c r="AL1385" s="118">
        <v>0</v>
      </c>
      <c r="AM1385" s="118">
        <v>0</v>
      </c>
      <c r="AN1385" s="118">
        <v>0</v>
      </c>
      <c r="AO1385" s="118">
        <v>0</v>
      </c>
      <c r="AP1385" s="118">
        <v>0</v>
      </c>
      <c r="AQ1385" s="118">
        <v>0</v>
      </c>
      <c r="AR1385" s="118">
        <f t="shared" si="63"/>
        <v>0</v>
      </c>
      <c r="AS1385" s="118">
        <f t="shared" si="64"/>
        <v>573117.64</v>
      </c>
      <c r="AT1385" s="118">
        <f t="shared" si="65"/>
        <v>573117.64</v>
      </c>
      <c r="AU1385" s="145"/>
    </row>
    <row r="1386" spans="1:47" ht="15" customHeight="1" x14ac:dyDescent="0.3">
      <c r="A1386" s="116" t="s">
        <v>3848</v>
      </c>
      <c r="B1386" s="116" t="s">
        <v>1599</v>
      </c>
      <c r="C1386" s="116">
        <v>1</v>
      </c>
      <c r="D1386" s="116" t="s">
        <v>0</v>
      </c>
      <c r="E1386" s="116" t="s">
        <v>2</v>
      </c>
      <c r="F1386" s="116" t="s">
        <v>1393</v>
      </c>
      <c r="G1386" s="116" t="s">
        <v>1401</v>
      </c>
      <c r="H1386" s="116" t="s">
        <v>1402</v>
      </c>
      <c r="I1386" s="116" t="s">
        <v>1403</v>
      </c>
      <c r="J1386" s="116" t="s">
        <v>1404</v>
      </c>
      <c r="K1386" s="116" t="s">
        <v>1597</v>
      </c>
      <c r="L1386" s="116" t="s">
        <v>1398</v>
      </c>
      <c r="M1386" s="116" t="s">
        <v>1405</v>
      </c>
      <c r="N1386" s="116">
        <v>1</v>
      </c>
      <c r="O1386" s="116">
        <v>1</v>
      </c>
      <c r="P1386" s="116">
        <v>1</v>
      </c>
      <c r="Q1386" s="116">
        <v>0</v>
      </c>
      <c r="R1386" s="116">
        <v>0</v>
      </c>
      <c r="S1386" s="116">
        <v>1</v>
      </c>
      <c r="T1386" s="116">
        <v>1</v>
      </c>
      <c r="U1386" s="116">
        <v>1</v>
      </c>
      <c r="V1386" s="116">
        <v>0</v>
      </c>
      <c r="W1386" s="84">
        <v>573117.64</v>
      </c>
      <c r="X1386" s="117">
        <v>45751</v>
      </c>
      <c r="Y1386" s="117">
        <v>46847</v>
      </c>
      <c r="Z1386" s="84">
        <v>573117.64</v>
      </c>
      <c r="AA1386" s="116" t="s">
        <v>1406</v>
      </c>
      <c r="AB1386" s="116" t="s">
        <v>1407</v>
      </c>
      <c r="AC1386" s="118">
        <v>573117.64</v>
      </c>
      <c r="AD1386" s="118">
        <v>0</v>
      </c>
      <c r="AE1386" s="118">
        <v>0</v>
      </c>
      <c r="AF1386" s="118">
        <v>0</v>
      </c>
      <c r="AG1386" s="118">
        <v>0</v>
      </c>
      <c r="AH1386" s="118">
        <v>0</v>
      </c>
      <c r="AI1386" s="118">
        <v>0</v>
      </c>
      <c r="AJ1386" s="118">
        <v>0</v>
      </c>
      <c r="AK1386" s="118">
        <v>0</v>
      </c>
      <c r="AL1386" s="118">
        <v>0</v>
      </c>
      <c r="AM1386" s="118">
        <v>0</v>
      </c>
      <c r="AN1386" s="118">
        <v>0</v>
      </c>
      <c r="AO1386" s="118">
        <v>0</v>
      </c>
      <c r="AP1386" s="118">
        <v>0</v>
      </c>
      <c r="AQ1386" s="118">
        <v>0</v>
      </c>
      <c r="AR1386" s="118">
        <f t="shared" si="63"/>
        <v>573117.64</v>
      </c>
      <c r="AS1386" s="118">
        <f t="shared" si="64"/>
        <v>0</v>
      </c>
      <c r="AT1386" s="118">
        <f t="shared" si="65"/>
        <v>573117.64</v>
      </c>
      <c r="AU1386" s="145"/>
    </row>
    <row r="1387" spans="1:47" ht="15" customHeight="1" x14ac:dyDescent="0.3">
      <c r="A1387" s="116" t="s">
        <v>3849</v>
      </c>
      <c r="B1387" s="116" t="s">
        <v>1600</v>
      </c>
      <c r="C1387" s="116">
        <v>1</v>
      </c>
      <c r="D1387" s="116" t="s">
        <v>0</v>
      </c>
      <c r="E1387" s="116" t="s">
        <v>2</v>
      </c>
      <c r="F1387" s="116" t="s">
        <v>1393</v>
      </c>
      <c r="G1387" s="116" t="s">
        <v>1401</v>
      </c>
      <c r="H1387" s="116" t="s">
        <v>1402</v>
      </c>
      <c r="I1387" s="116" t="s">
        <v>1403</v>
      </c>
      <c r="J1387" s="116" t="s">
        <v>1404</v>
      </c>
      <c r="K1387" s="116" t="s">
        <v>1314</v>
      </c>
      <c r="L1387" s="116" t="s">
        <v>1398</v>
      </c>
      <c r="M1387" s="116" t="s">
        <v>1405</v>
      </c>
      <c r="N1387" s="116">
        <v>1</v>
      </c>
      <c r="O1387" s="116">
        <v>1</v>
      </c>
      <c r="P1387" s="116">
        <v>1</v>
      </c>
      <c r="Q1387" s="116">
        <v>0</v>
      </c>
      <c r="R1387" s="116">
        <v>0</v>
      </c>
      <c r="S1387" s="116">
        <v>1</v>
      </c>
      <c r="T1387" s="116">
        <v>1</v>
      </c>
      <c r="U1387" s="116">
        <v>1</v>
      </c>
      <c r="V1387" s="116">
        <v>0</v>
      </c>
      <c r="W1387" s="84">
        <v>298266.12</v>
      </c>
      <c r="X1387" s="117">
        <v>45751</v>
      </c>
      <c r="Y1387" s="117">
        <v>47577</v>
      </c>
      <c r="Z1387" s="84">
        <v>298266.12</v>
      </c>
      <c r="AA1387" s="116" t="s">
        <v>1406</v>
      </c>
      <c r="AB1387" s="116" t="s">
        <v>1407</v>
      </c>
      <c r="AC1387" s="118">
        <v>0</v>
      </c>
      <c r="AD1387" s="118">
        <v>0</v>
      </c>
      <c r="AE1387" s="118">
        <v>0</v>
      </c>
      <c r="AF1387" s="118">
        <v>0</v>
      </c>
      <c r="AG1387" s="118">
        <v>298266.12</v>
      </c>
      <c r="AH1387" s="118">
        <v>0</v>
      </c>
      <c r="AI1387" s="118">
        <v>0</v>
      </c>
      <c r="AJ1387" s="118">
        <v>0</v>
      </c>
      <c r="AK1387" s="118">
        <v>0</v>
      </c>
      <c r="AL1387" s="118">
        <v>0</v>
      </c>
      <c r="AM1387" s="118">
        <v>0</v>
      </c>
      <c r="AN1387" s="118">
        <v>0</v>
      </c>
      <c r="AO1387" s="118">
        <v>0</v>
      </c>
      <c r="AP1387" s="118">
        <v>0</v>
      </c>
      <c r="AQ1387" s="118">
        <v>0</v>
      </c>
      <c r="AR1387" s="118">
        <f t="shared" si="63"/>
        <v>0</v>
      </c>
      <c r="AS1387" s="118">
        <f t="shared" si="64"/>
        <v>298266.12</v>
      </c>
      <c r="AT1387" s="118">
        <f t="shared" si="65"/>
        <v>298266.12</v>
      </c>
      <c r="AU1387" s="145"/>
    </row>
    <row r="1388" spans="1:47" ht="15" customHeight="1" x14ac:dyDescent="0.3">
      <c r="A1388" s="116" t="s">
        <v>3850</v>
      </c>
      <c r="B1388" s="116" t="s">
        <v>1601</v>
      </c>
      <c r="C1388" s="116">
        <v>1</v>
      </c>
      <c r="D1388" s="116" t="s">
        <v>0</v>
      </c>
      <c r="E1388" s="116" t="s">
        <v>2</v>
      </c>
      <c r="F1388" s="116" t="s">
        <v>1393</v>
      </c>
      <c r="G1388" s="116" t="s">
        <v>1401</v>
      </c>
      <c r="H1388" s="116" t="s">
        <v>1402</v>
      </c>
      <c r="I1388" s="116" t="s">
        <v>1403</v>
      </c>
      <c r="J1388" s="116" t="s">
        <v>1404</v>
      </c>
      <c r="K1388" s="116" t="s">
        <v>1314</v>
      </c>
      <c r="L1388" s="116" t="s">
        <v>1398</v>
      </c>
      <c r="M1388" s="116" t="s">
        <v>1405</v>
      </c>
      <c r="N1388" s="116">
        <v>1</v>
      </c>
      <c r="O1388" s="116">
        <v>1</v>
      </c>
      <c r="P1388" s="116">
        <v>1</v>
      </c>
      <c r="Q1388" s="116">
        <v>0</v>
      </c>
      <c r="R1388" s="116">
        <v>0</v>
      </c>
      <c r="S1388" s="116">
        <v>1</v>
      </c>
      <c r="T1388" s="116">
        <v>1</v>
      </c>
      <c r="U1388" s="116">
        <v>1</v>
      </c>
      <c r="V1388" s="116">
        <v>0</v>
      </c>
      <c r="W1388" s="84">
        <v>298266.13</v>
      </c>
      <c r="X1388" s="117">
        <v>45751</v>
      </c>
      <c r="Y1388" s="117">
        <v>46116</v>
      </c>
      <c r="Z1388" s="84">
        <v>298266.13</v>
      </c>
      <c r="AA1388" s="116" t="s">
        <v>1406</v>
      </c>
      <c r="AB1388" s="116" t="s">
        <v>1407</v>
      </c>
      <c r="AC1388" s="118">
        <v>0</v>
      </c>
      <c r="AD1388" s="118">
        <v>0</v>
      </c>
      <c r="AE1388" s="118">
        <v>298266.13</v>
      </c>
      <c r="AF1388" s="118">
        <v>0</v>
      </c>
      <c r="AG1388" s="118">
        <v>0</v>
      </c>
      <c r="AH1388" s="118">
        <v>0</v>
      </c>
      <c r="AI1388" s="118">
        <v>0</v>
      </c>
      <c r="AJ1388" s="118">
        <v>0</v>
      </c>
      <c r="AK1388" s="118">
        <v>0</v>
      </c>
      <c r="AL1388" s="118">
        <v>0</v>
      </c>
      <c r="AM1388" s="118">
        <v>0</v>
      </c>
      <c r="AN1388" s="118">
        <v>0</v>
      </c>
      <c r="AO1388" s="118">
        <v>0</v>
      </c>
      <c r="AP1388" s="118">
        <v>0</v>
      </c>
      <c r="AQ1388" s="118">
        <v>0</v>
      </c>
      <c r="AR1388" s="118">
        <f t="shared" si="63"/>
        <v>0</v>
      </c>
      <c r="AS1388" s="118">
        <f t="shared" si="64"/>
        <v>298266.13</v>
      </c>
      <c r="AT1388" s="118">
        <f t="shared" si="65"/>
        <v>298266.13</v>
      </c>
      <c r="AU1388" s="145"/>
    </row>
    <row r="1389" spans="1:47" ht="15" customHeight="1" x14ac:dyDescent="0.3">
      <c r="A1389" s="116" t="s">
        <v>3851</v>
      </c>
      <c r="B1389" s="116" t="s">
        <v>1602</v>
      </c>
      <c r="C1389" s="116">
        <v>1</v>
      </c>
      <c r="D1389" s="116" t="s">
        <v>0</v>
      </c>
      <c r="E1389" s="116" t="s">
        <v>2</v>
      </c>
      <c r="F1389" s="116" t="s">
        <v>1393</v>
      </c>
      <c r="G1389" s="116" t="s">
        <v>1401</v>
      </c>
      <c r="H1389" s="116" t="s">
        <v>1402</v>
      </c>
      <c r="I1389" s="116" t="s">
        <v>1403</v>
      </c>
      <c r="J1389" s="116" t="s">
        <v>1404</v>
      </c>
      <c r="K1389" s="116" t="s">
        <v>1314</v>
      </c>
      <c r="L1389" s="116" t="s">
        <v>1398</v>
      </c>
      <c r="M1389" s="116" t="s">
        <v>1405</v>
      </c>
      <c r="N1389" s="116">
        <v>1</v>
      </c>
      <c r="O1389" s="116">
        <v>1</v>
      </c>
      <c r="P1389" s="116">
        <v>1</v>
      </c>
      <c r="Q1389" s="116">
        <v>0</v>
      </c>
      <c r="R1389" s="116">
        <v>0</v>
      </c>
      <c r="S1389" s="116">
        <v>1</v>
      </c>
      <c r="T1389" s="116">
        <v>1</v>
      </c>
      <c r="U1389" s="116">
        <v>1</v>
      </c>
      <c r="V1389" s="116">
        <v>0</v>
      </c>
      <c r="W1389" s="84">
        <v>298266.13</v>
      </c>
      <c r="X1389" s="117">
        <v>45751</v>
      </c>
      <c r="Y1389" s="117">
        <v>46847</v>
      </c>
      <c r="Z1389" s="84">
        <v>298266.13</v>
      </c>
      <c r="AA1389" s="116" t="s">
        <v>1406</v>
      </c>
      <c r="AB1389" s="116" t="s">
        <v>1407</v>
      </c>
      <c r="AC1389" s="118">
        <v>298266.13</v>
      </c>
      <c r="AD1389" s="118">
        <v>0</v>
      </c>
      <c r="AE1389" s="118">
        <v>0</v>
      </c>
      <c r="AF1389" s="118">
        <v>0</v>
      </c>
      <c r="AG1389" s="118">
        <v>0</v>
      </c>
      <c r="AH1389" s="118">
        <v>0</v>
      </c>
      <c r="AI1389" s="118">
        <v>0</v>
      </c>
      <c r="AJ1389" s="118">
        <v>0</v>
      </c>
      <c r="AK1389" s="118">
        <v>0</v>
      </c>
      <c r="AL1389" s="118">
        <v>0</v>
      </c>
      <c r="AM1389" s="118">
        <v>0</v>
      </c>
      <c r="AN1389" s="118">
        <v>0</v>
      </c>
      <c r="AO1389" s="118">
        <v>0</v>
      </c>
      <c r="AP1389" s="118">
        <v>0</v>
      </c>
      <c r="AQ1389" s="118">
        <v>0</v>
      </c>
      <c r="AR1389" s="118">
        <f t="shared" si="63"/>
        <v>298266.13</v>
      </c>
      <c r="AS1389" s="118">
        <f t="shared" si="64"/>
        <v>0</v>
      </c>
      <c r="AT1389" s="118">
        <f t="shared" si="65"/>
        <v>298266.13</v>
      </c>
      <c r="AU1389" s="145"/>
    </row>
    <row r="1390" spans="1:47" ht="15" customHeight="1" x14ac:dyDescent="0.3">
      <c r="A1390" s="116" t="s">
        <v>3852</v>
      </c>
      <c r="B1390" s="116" t="s">
        <v>1603</v>
      </c>
      <c r="C1390" s="116">
        <v>1</v>
      </c>
      <c r="D1390" s="116" t="s">
        <v>0</v>
      </c>
      <c r="E1390" s="116" t="s">
        <v>2</v>
      </c>
      <c r="F1390" s="116" t="s">
        <v>1393</v>
      </c>
      <c r="G1390" s="116" t="s">
        <v>1401</v>
      </c>
      <c r="H1390" s="116" t="s">
        <v>1402</v>
      </c>
      <c r="I1390" s="116" t="s">
        <v>1403</v>
      </c>
      <c r="J1390" s="116" t="s">
        <v>1404</v>
      </c>
      <c r="K1390" s="116" t="s">
        <v>1604</v>
      </c>
      <c r="L1390" s="116" t="s">
        <v>1398</v>
      </c>
      <c r="M1390" s="116" t="s">
        <v>1405</v>
      </c>
      <c r="N1390" s="116">
        <v>1</v>
      </c>
      <c r="O1390" s="116">
        <v>1</v>
      </c>
      <c r="P1390" s="116">
        <v>1</v>
      </c>
      <c r="Q1390" s="116">
        <v>0</v>
      </c>
      <c r="R1390" s="116">
        <v>0</v>
      </c>
      <c r="S1390" s="116">
        <v>1</v>
      </c>
      <c r="T1390" s="116">
        <v>1</v>
      </c>
      <c r="U1390" s="116">
        <v>1</v>
      </c>
      <c r="V1390" s="116">
        <v>0</v>
      </c>
      <c r="W1390" s="84">
        <v>155087.21</v>
      </c>
      <c r="X1390" s="117">
        <v>45751</v>
      </c>
      <c r="Y1390" s="117">
        <v>47577</v>
      </c>
      <c r="Z1390" s="84">
        <v>155087.21</v>
      </c>
      <c r="AA1390" s="116" t="s">
        <v>1406</v>
      </c>
      <c r="AB1390" s="116" t="s">
        <v>1407</v>
      </c>
      <c r="AC1390" s="118">
        <v>0</v>
      </c>
      <c r="AD1390" s="118">
        <v>0</v>
      </c>
      <c r="AE1390" s="118">
        <v>0</v>
      </c>
      <c r="AF1390" s="118">
        <v>0</v>
      </c>
      <c r="AG1390" s="118">
        <v>155087.21</v>
      </c>
      <c r="AH1390" s="118">
        <v>0</v>
      </c>
      <c r="AI1390" s="118">
        <v>0</v>
      </c>
      <c r="AJ1390" s="118">
        <v>0</v>
      </c>
      <c r="AK1390" s="118">
        <v>0</v>
      </c>
      <c r="AL1390" s="118">
        <v>0</v>
      </c>
      <c r="AM1390" s="118">
        <v>0</v>
      </c>
      <c r="AN1390" s="118">
        <v>0</v>
      </c>
      <c r="AO1390" s="118">
        <v>0</v>
      </c>
      <c r="AP1390" s="118">
        <v>0</v>
      </c>
      <c r="AQ1390" s="118">
        <v>0</v>
      </c>
      <c r="AR1390" s="118">
        <f t="shared" si="63"/>
        <v>0</v>
      </c>
      <c r="AS1390" s="118">
        <f t="shared" si="64"/>
        <v>155087.21</v>
      </c>
      <c r="AT1390" s="118">
        <f t="shared" si="65"/>
        <v>155087.21</v>
      </c>
      <c r="AU1390" s="145"/>
    </row>
    <row r="1391" spans="1:47" ht="15" customHeight="1" x14ac:dyDescent="0.3">
      <c r="A1391" s="116" t="s">
        <v>3853</v>
      </c>
      <c r="B1391" s="116" t="s">
        <v>1605</v>
      </c>
      <c r="C1391" s="116">
        <v>1</v>
      </c>
      <c r="D1391" s="116" t="s">
        <v>0</v>
      </c>
      <c r="E1391" s="116" t="s">
        <v>2</v>
      </c>
      <c r="F1391" s="116" t="s">
        <v>1393</v>
      </c>
      <c r="G1391" s="116" t="s">
        <v>1401</v>
      </c>
      <c r="H1391" s="116" t="s">
        <v>1402</v>
      </c>
      <c r="I1391" s="116" t="s">
        <v>1403</v>
      </c>
      <c r="J1391" s="116" t="s">
        <v>1404</v>
      </c>
      <c r="K1391" s="116" t="s">
        <v>1604</v>
      </c>
      <c r="L1391" s="116" t="s">
        <v>1398</v>
      </c>
      <c r="M1391" s="116" t="s">
        <v>1405</v>
      </c>
      <c r="N1391" s="116">
        <v>1</v>
      </c>
      <c r="O1391" s="116">
        <v>1</v>
      </c>
      <c r="P1391" s="116">
        <v>1</v>
      </c>
      <c r="Q1391" s="116">
        <v>0</v>
      </c>
      <c r="R1391" s="116">
        <v>0</v>
      </c>
      <c r="S1391" s="116">
        <v>1</v>
      </c>
      <c r="T1391" s="116">
        <v>1</v>
      </c>
      <c r="U1391" s="116">
        <v>1</v>
      </c>
      <c r="V1391" s="116">
        <v>0</v>
      </c>
      <c r="W1391" s="84">
        <v>155087.21</v>
      </c>
      <c r="X1391" s="117">
        <v>45751</v>
      </c>
      <c r="Y1391" s="117">
        <v>46116</v>
      </c>
      <c r="Z1391" s="84">
        <v>155087.21</v>
      </c>
      <c r="AA1391" s="116" t="s">
        <v>1406</v>
      </c>
      <c r="AB1391" s="116" t="s">
        <v>1407</v>
      </c>
      <c r="AC1391" s="118">
        <v>0</v>
      </c>
      <c r="AD1391" s="118">
        <v>0</v>
      </c>
      <c r="AE1391" s="118">
        <v>155087.21</v>
      </c>
      <c r="AF1391" s="118">
        <v>0</v>
      </c>
      <c r="AG1391" s="118">
        <v>0</v>
      </c>
      <c r="AH1391" s="118">
        <v>0</v>
      </c>
      <c r="AI1391" s="118">
        <v>0</v>
      </c>
      <c r="AJ1391" s="118">
        <v>0</v>
      </c>
      <c r="AK1391" s="118">
        <v>0</v>
      </c>
      <c r="AL1391" s="118">
        <v>0</v>
      </c>
      <c r="AM1391" s="118">
        <v>0</v>
      </c>
      <c r="AN1391" s="118">
        <v>0</v>
      </c>
      <c r="AO1391" s="118">
        <v>0</v>
      </c>
      <c r="AP1391" s="118">
        <v>0</v>
      </c>
      <c r="AQ1391" s="118">
        <v>0</v>
      </c>
      <c r="AR1391" s="118">
        <f t="shared" si="63"/>
        <v>0</v>
      </c>
      <c r="AS1391" s="118">
        <f t="shared" si="64"/>
        <v>155087.21</v>
      </c>
      <c r="AT1391" s="118">
        <f t="shared" si="65"/>
        <v>155087.21</v>
      </c>
      <c r="AU1391" s="145"/>
    </row>
    <row r="1392" spans="1:47" ht="15" customHeight="1" x14ac:dyDescent="0.3">
      <c r="A1392" s="116" t="s">
        <v>3854</v>
      </c>
      <c r="B1392" s="116" t="s">
        <v>1606</v>
      </c>
      <c r="C1392" s="116">
        <v>1</v>
      </c>
      <c r="D1392" s="116" t="s">
        <v>0</v>
      </c>
      <c r="E1392" s="116" t="s">
        <v>2</v>
      </c>
      <c r="F1392" s="116" t="s">
        <v>1393</v>
      </c>
      <c r="G1392" s="116" t="s">
        <v>1401</v>
      </c>
      <c r="H1392" s="116" t="s">
        <v>1402</v>
      </c>
      <c r="I1392" s="116" t="s">
        <v>1403</v>
      </c>
      <c r="J1392" s="116" t="s">
        <v>1404</v>
      </c>
      <c r="K1392" s="116" t="s">
        <v>1604</v>
      </c>
      <c r="L1392" s="116" t="s">
        <v>1398</v>
      </c>
      <c r="M1392" s="116" t="s">
        <v>1405</v>
      </c>
      <c r="N1392" s="116">
        <v>1</v>
      </c>
      <c r="O1392" s="116">
        <v>1</v>
      </c>
      <c r="P1392" s="116">
        <v>1</v>
      </c>
      <c r="Q1392" s="116">
        <v>0</v>
      </c>
      <c r="R1392" s="116">
        <v>0</v>
      </c>
      <c r="S1392" s="116">
        <v>1</v>
      </c>
      <c r="T1392" s="116">
        <v>1</v>
      </c>
      <c r="U1392" s="116">
        <v>1</v>
      </c>
      <c r="V1392" s="116">
        <v>0</v>
      </c>
      <c r="W1392" s="84">
        <v>155087.21</v>
      </c>
      <c r="X1392" s="117">
        <v>45751</v>
      </c>
      <c r="Y1392" s="117">
        <v>46847</v>
      </c>
      <c r="Z1392" s="84">
        <v>155087.21</v>
      </c>
      <c r="AA1392" s="116" t="s">
        <v>1406</v>
      </c>
      <c r="AB1392" s="116" t="s">
        <v>1407</v>
      </c>
      <c r="AC1392" s="118">
        <v>155087.21</v>
      </c>
      <c r="AD1392" s="118">
        <v>0</v>
      </c>
      <c r="AE1392" s="118">
        <v>0</v>
      </c>
      <c r="AF1392" s="118">
        <v>0</v>
      </c>
      <c r="AG1392" s="118">
        <v>0</v>
      </c>
      <c r="AH1392" s="118">
        <v>0</v>
      </c>
      <c r="AI1392" s="118">
        <v>0</v>
      </c>
      <c r="AJ1392" s="118">
        <v>0</v>
      </c>
      <c r="AK1392" s="118">
        <v>0</v>
      </c>
      <c r="AL1392" s="118">
        <v>0</v>
      </c>
      <c r="AM1392" s="118">
        <v>0</v>
      </c>
      <c r="AN1392" s="118">
        <v>0</v>
      </c>
      <c r="AO1392" s="118">
        <v>0</v>
      </c>
      <c r="AP1392" s="118">
        <v>0</v>
      </c>
      <c r="AQ1392" s="118">
        <v>0</v>
      </c>
      <c r="AR1392" s="118">
        <f t="shared" si="63"/>
        <v>155087.21</v>
      </c>
      <c r="AS1392" s="118">
        <f t="shared" si="64"/>
        <v>0</v>
      </c>
      <c r="AT1392" s="118">
        <f t="shared" si="65"/>
        <v>155087.21</v>
      </c>
      <c r="AU1392" s="145"/>
    </row>
    <row r="1393" spans="1:47" ht="15" customHeight="1" x14ac:dyDescent="0.3">
      <c r="A1393" s="116" t="s">
        <v>3855</v>
      </c>
      <c r="B1393" s="116" t="s">
        <v>1607</v>
      </c>
      <c r="C1393" s="116">
        <v>1</v>
      </c>
      <c r="D1393" s="116" t="s">
        <v>0</v>
      </c>
      <c r="E1393" s="116" t="s">
        <v>2</v>
      </c>
      <c r="F1393" s="116" t="s">
        <v>1393</v>
      </c>
      <c r="G1393" s="116" t="s">
        <v>1401</v>
      </c>
      <c r="H1393" s="116" t="s">
        <v>1402</v>
      </c>
      <c r="I1393" s="116" t="s">
        <v>1403</v>
      </c>
      <c r="J1393" s="116" t="s">
        <v>1404</v>
      </c>
      <c r="K1393" s="116" t="s">
        <v>1306</v>
      </c>
      <c r="L1393" s="116" t="s">
        <v>1398</v>
      </c>
      <c r="M1393" s="116" t="s">
        <v>1405</v>
      </c>
      <c r="N1393" s="116">
        <v>1</v>
      </c>
      <c r="O1393" s="116">
        <v>1</v>
      </c>
      <c r="P1393" s="116">
        <v>1</v>
      </c>
      <c r="Q1393" s="116">
        <v>0</v>
      </c>
      <c r="R1393" s="116">
        <v>0</v>
      </c>
      <c r="S1393" s="116">
        <v>1</v>
      </c>
      <c r="T1393" s="116">
        <v>1</v>
      </c>
      <c r="U1393" s="116">
        <v>1</v>
      </c>
      <c r="V1393" s="116">
        <v>0</v>
      </c>
      <c r="W1393" s="84">
        <v>266693.28999999998</v>
      </c>
      <c r="X1393" s="117">
        <v>45751</v>
      </c>
      <c r="Y1393" s="117">
        <v>47577</v>
      </c>
      <c r="Z1393" s="84">
        <v>266693.28999999998</v>
      </c>
      <c r="AA1393" s="116" t="s">
        <v>1406</v>
      </c>
      <c r="AB1393" s="116" t="s">
        <v>1407</v>
      </c>
      <c r="AC1393" s="118">
        <v>266693.28999999998</v>
      </c>
      <c r="AD1393" s="118">
        <v>0</v>
      </c>
      <c r="AE1393" s="118">
        <v>0</v>
      </c>
      <c r="AF1393" s="118">
        <v>0</v>
      </c>
      <c r="AG1393" s="118">
        <v>0</v>
      </c>
      <c r="AH1393" s="118">
        <v>0</v>
      </c>
      <c r="AI1393" s="118">
        <v>0</v>
      </c>
      <c r="AJ1393" s="118">
        <v>0</v>
      </c>
      <c r="AK1393" s="118">
        <v>0</v>
      </c>
      <c r="AL1393" s="118">
        <v>0</v>
      </c>
      <c r="AM1393" s="118">
        <v>0</v>
      </c>
      <c r="AN1393" s="118">
        <v>0</v>
      </c>
      <c r="AO1393" s="118">
        <v>0</v>
      </c>
      <c r="AP1393" s="118">
        <v>0</v>
      </c>
      <c r="AQ1393" s="118">
        <v>0</v>
      </c>
      <c r="AR1393" s="118">
        <f t="shared" si="63"/>
        <v>266693.28999999998</v>
      </c>
      <c r="AS1393" s="118">
        <f t="shared" si="64"/>
        <v>0</v>
      </c>
      <c r="AT1393" s="118">
        <f t="shared" si="65"/>
        <v>266693.28999999998</v>
      </c>
      <c r="AU1393" s="145"/>
    </row>
    <row r="1394" spans="1:47" ht="15" customHeight="1" x14ac:dyDescent="0.3">
      <c r="A1394" s="116" t="s">
        <v>3856</v>
      </c>
      <c r="B1394" s="116" t="s">
        <v>1608</v>
      </c>
      <c r="C1394" s="116">
        <v>1</v>
      </c>
      <c r="D1394" s="116" t="s">
        <v>0</v>
      </c>
      <c r="E1394" s="116" t="s">
        <v>2</v>
      </c>
      <c r="F1394" s="116" t="s">
        <v>1393</v>
      </c>
      <c r="G1394" s="116" t="s">
        <v>1401</v>
      </c>
      <c r="H1394" s="116" t="s">
        <v>1402</v>
      </c>
      <c r="I1394" s="116" t="s">
        <v>1403</v>
      </c>
      <c r="J1394" s="116" t="s">
        <v>1404</v>
      </c>
      <c r="K1394" s="116" t="s">
        <v>1306</v>
      </c>
      <c r="L1394" s="116" t="s">
        <v>1398</v>
      </c>
      <c r="M1394" s="116" t="s">
        <v>1405</v>
      </c>
      <c r="N1394" s="116">
        <v>1</v>
      </c>
      <c r="O1394" s="116">
        <v>1</v>
      </c>
      <c r="P1394" s="116">
        <v>1</v>
      </c>
      <c r="Q1394" s="116">
        <v>0</v>
      </c>
      <c r="R1394" s="116">
        <v>0</v>
      </c>
      <c r="S1394" s="116">
        <v>1</v>
      </c>
      <c r="T1394" s="116">
        <v>1</v>
      </c>
      <c r="U1394" s="116">
        <v>1</v>
      </c>
      <c r="V1394" s="116">
        <v>0</v>
      </c>
      <c r="W1394" s="84">
        <v>266693.28999999998</v>
      </c>
      <c r="X1394" s="117">
        <v>45751</v>
      </c>
      <c r="Y1394" s="117">
        <v>46116</v>
      </c>
      <c r="Z1394" s="84">
        <v>266693.28999999998</v>
      </c>
      <c r="AA1394" s="116" t="s">
        <v>1406</v>
      </c>
      <c r="AB1394" s="116" t="s">
        <v>1407</v>
      </c>
      <c r="AC1394" s="118">
        <v>0</v>
      </c>
      <c r="AD1394" s="118">
        <v>0</v>
      </c>
      <c r="AE1394" s="118">
        <v>266693.28999999998</v>
      </c>
      <c r="AF1394" s="118">
        <v>0</v>
      </c>
      <c r="AG1394" s="118">
        <v>0</v>
      </c>
      <c r="AH1394" s="118">
        <v>0</v>
      </c>
      <c r="AI1394" s="118">
        <v>0</v>
      </c>
      <c r="AJ1394" s="118">
        <v>0</v>
      </c>
      <c r="AK1394" s="118">
        <v>0</v>
      </c>
      <c r="AL1394" s="118">
        <v>0</v>
      </c>
      <c r="AM1394" s="118">
        <v>0</v>
      </c>
      <c r="AN1394" s="118">
        <v>0</v>
      </c>
      <c r="AO1394" s="118">
        <v>0</v>
      </c>
      <c r="AP1394" s="118">
        <v>0</v>
      </c>
      <c r="AQ1394" s="118">
        <v>0</v>
      </c>
      <c r="AR1394" s="118">
        <f t="shared" si="63"/>
        <v>0</v>
      </c>
      <c r="AS1394" s="118">
        <f t="shared" si="64"/>
        <v>266693.28999999998</v>
      </c>
      <c r="AT1394" s="118">
        <f t="shared" si="65"/>
        <v>266693.28999999998</v>
      </c>
      <c r="AU1394" s="145"/>
    </row>
    <row r="1395" spans="1:47" ht="15" customHeight="1" x14ac:dyDescent="0.3">
      <c r="A1395" s="116" t="s">
        <v>3857</v>
      </c>
      <c r="B1395" s="116" t="s">
        <v>1609</v>
      </c>
      <c r="C1395" s="116">
        <v>1</v>
      </c>
      <c r="D1395" s="116" t="s">
        <v>0</v>
      </c>
      <c r="E1395" s="116" t="s">
        <v>2</v>
      </c>
      <c r="F1395" s="116" t="s">
        <v>1393</v>
      </c>
      <c r="G1395" s="116" t="s">
        <v>1401</v>
      </c>
      <c r="H1395" s="116" t="s">
        <v>1402</v>
      </c>
      <c r="I1395" s="116" t="s">
        <v>1403</v>
      </c>
      <c r="J1395" s="116" t="s">
        <v>1404</v>
      </c>
      <c r="K1395" s="116" t="s">
        <v>1306</v>
      </c>
      <c r="L1395" s="116" t="s">
        <v>1398</v>
      </c>
      <c r="M1395" s="116" t="s">
        <v>1405</v>
      </c>
      <c r="N1395" s="116">
        <v>1</v>
      </c>
      <c r="O1395" s="116">
        <v>1</v>
      </c>
      <c r="P1395" s="116">
        <v>1</v>
      </c>
      <c r="Q1395" s="116">
        <v>0</v>
      </c>
      <c r="R1395" s="116">
        <v>0</v>
      </c>
      <c r="S1395" s="116">
        <v>1</v>
      </c>
      <c r="T1395" s="116">
        <v>1</v>
      </c>
      <c r="U1395" s="116">
        <v>1</v>
      </c>
      <c r="V1395" s="116">
        <v>0</v>
      </c>
      <c r="W1395" s="84">
        <v>266693.28000000003</v>
      </c>
      <c r="X1395" s="117">
        <v>45751</v>
      </c>
      <c r="Y1395" s="117">
        <v>46847</v>
      </c>
      <c r="Z1395" s="84">
        <v>266693.28000000003</v>
      </c>
      <c r="AA1395" s="116" t="s">
        <v>1406</v>
      </c>
      <c r="AB1395" s="116" t="s">
        <v>1407</v>
      </c>
      <c r="AC1395" s="118">
        <v>0</v>
      </c>
      <c r="AD1395" s="118">
        <v>0</v>
      </c>
      <c r="AE1395" s="118">
        <v>0</v>
      </c>
      <c r="AF1395" s="118">
        <v>0</v>
      </c>
      <c r="AG1395" s="118">
        <v>266693.28000000003</v>
      </c>
      <c r="AH1395" s="118">
        <v>0</v>
      </c>
      <c r="AI1395" s="118">
        <v>0</v>
      </c>
      <c r="AJ1395" s="118">
        <v>0</v>
      </c>
      <c r="AK1395" s="118">
        <v>0</v>
      </c>
      <c r="AL1395" s="118">
        <v>0</v>
      </c>
      <c r="AM1395" s="118">
        <v>0</v>
      </c>
      <c r="AN1395" s="118">
        <v>0</v>
      </c>
      <c r="AO1395" s="118">
        <v>0</v>
      </c>
      <c r="AP1395" s="118">
        <v>0</v>
      </c>
      <c r="AQ1395" s="118">
        <v>0</v>
      </c>
      <c r="AR1395" s="118">
        <f t="shared" si="63"/>
        <v>0</v>
      </c>
      <c r="AS1395" s="118">
        <f t="shared" si="64"/>
        <v>266693.28000000003</v>
      </c>
      <c r="AT1395" s="118">
        <f t="shared" si="65"/>
        <v>266693.28000000003</v>
      </c>
      <c r="AU1395" s="145"/>
    </row>
    <row r="1396" spans="1:47" ht="15" customHeight="1" x14ac:dyDescent="0.3">
      <c r="A1396" s="116" t="s">
        <v>3858</v>
      </c>
      <c r="B1396" s="116" t="s">
        <v>1610</v>
      </c>
      <c r="C1396" s="116">
        <v>1</v>
      </c>
      <c r="D1396" s="116" t="s">
        <v>0</v>
      </c>
      <c r="E1396" s="116" t="s">
        <v>2</v>
      </c>
      <c r="F1396" s="116" t="s">
        <v>1393</v>
      </c>
      <c r="G1396" s="116" t="s">
        <v>1401</v>
      </c>
      <c r="H1396" s="116" t="s">
        <v>1402</v>
      </c>
      <c r="I1396" s="116" t="s">
        <v>1403</v>
      </c>
      <c r="J1396" s="116" t="s">
        <v>1404</v>
      </c>
      <c r="K1396" s="116" t="s">
        <v>1611</v>
      </c>
      <c r="L1396" s="116" t="s">
        <v>1398</v>
      </c>
      <c r="M1396" s="116" t="s">
        <v>1405</v>
      </c>
      <c r="N1396" s="116">
        <v>1</v>
      </c>
      <c r="O1396" s="116">
        <v>1</v>
      </c>
      <c r="P1396" s="116">
        <v>1</v>
      </c>
      <c r="Q1396" s="116">
        <v>0</v>
      </c>
      <c r="R1396" s="116">
        <v>0</v>
      </c>
      <c r="S1396" s="116">
        <v>1</v>
      </c>
      <c r="T1396" s="116">
        <v>1</v>
      </c>
      <c r="U1396" s="116">
        <v>1</v>
      </c>
      <c r="V1396" s="116">
        <v>0</v>
      </c>
      <c r="W1396" s="84">
        <v>738418.34</v>
      </c>
      <c r="X1396" s="117">
        <v>45751</v>
      </c>
      <c r="Y1396" s="117">
        <v>47577</v>
      </c>
      <c r="Z1396" s="84">
        <v>738418.34</v>
      </c>
      <c r="AA1396" s="116" t="s">
        <v>1406</v>
      </c>
      <c r="AB1396" s="116" t="s">
        <v>1407</v>
      </c>
      <c r="AC1396" s="118">
        <v>0</v>
      </c>
      <c r="AD1396" s="118">
        <v>0</v>
      </c>
      <c r="AE1396" s="118">
        <v>0</v>
      </c>
      <c r="AF1396" s="118">
        <v>0</v>
      </c>
      <c r="AG1396" s="118">
        <v>738418.34</v>
      </c>
      <c r="AH1396" s="118">
        <v>0</v>
      </c>
      <c r="AI1396" s="118">
        <v>0</v>
      </c>
      <c r="AJ1396" s="118">
        <v>0</v>
      </c>
      <c r="AK1396" s="118">
        <v>0</v>
      </c>
      <c r="AL1396" s="118">
        <v>0</v>
      </c>
      <c r="AM1396" s="118">
        <v>0</v>
      </c>
      <c r="AN1396" s="118">
        <v>0</v>
      </c>
      <c r="AO1396" s="118">
        <v>0</v>
      </c>
      <c r="AP1396" s="118">
        <v>0</v>
      </c>
      <c r="AQ1396" s="118">
        <v>0</v>
      </c>
      <c r="AR1396" s="118">
        <f t="shared" si="63"/>
        <v>0</v>
      </c>
      <c r="AS1396" s="118">
        <f t="shared" si="64"/>
        <v>738418.34</v>
      </c>
      <c r="AT1396" s="118">
        <f t="shared" si="65"/>
        <v>738418.34</v>
      </c>
      <c r="AU1396" s="145"/>
    </row>
    <row r="1397" spans="1:47" ht="15" customHeight="1" x14ac:dyDescent="0.3">
      <c r="A1397" s="116" t="s">
        <v>3859</v>
      </c>
      <c r="B1397" s="116" t="s">
        <v>1612</v>
      </c>
      <c r="C1397" s="116">
        <v>1</v>
      </c>
      <c r="D1397" s="116" t="s">
        <v>0</v>
      </c>
      <c r="E1397" s="116" t="s">
        <v>2</v>
      </c>
      <c r="F1397" s="116" t="s">
        <v>1393</v>
      </c>
      <c r="G1397" s="116" t="s">
        <v>1401</v>
      </c>
      <c r="H1397" s="116" t="s">
        <v>1402</v>
      </c>
      <c r="I1397" s="116" t="s">
        <v>1403</v>
      </c>
      <c r="J1397" s="116" t="s">
        <v>1404</v>
      </c>
      <c r="K1397" s="116" t="s">
        <v>1611</v>
      </c>
      <c r="L1397" s="116" t="s">
        <v>1398</v>
      </c>
      <c r="M1397" s="116" t="s">
        <v>1405</v>
      </c>
      <c r="N1397" s="116">
        <v>1</v>
      </c>
      <c r="O1397" s="116">
        <v>1</v>
      </c>
      <c r="P1397" s="116">
        <v>1</v>
      </c>
      <c r="Q1397" s="116">
        <v>0</v>
      </c>
      <c r="R1397" s="116">
        <v>0</v>
      </c>
      <c r="S1397" s="116">
        <v>1</v>
      </c>
      <c r="T1397" s="116">
        <v>1</v>
      </c>
      <c r="U1397" s="116">
        <v>1</v>
      </c>
      <c r="V1397" s="116">
        <v>0</v>
      </c>
      <c r="W1397" s="84">
        <v>738418.33</v>
      </c>
      <c r="X1397" s="117">
        <v>45751</v>
      </c>
      <c r="Y1397" s="117">
        <v>46116</v>
      </c>
      <c r="Z1397" s="84">
        <v>738418.33</v>
      </c>
      <c r="AA1397" s="116" t="s">
        <v>1406</v>
      </c>
      <c r="AB1397" s="116" t="s">
        <v>1407</v>
      </c>
      <c r="AC1397" s="118">
        <v>0</v>
      </c>
      <c r="AD1397" s="118">
        <v>0</v>
      </c>
      <c r="AE1397" s="118">
        <v>738418.33</v>
      </c>
      <c r="AF1397" s="118">
        <v>0</v>
      </c>
      <c r="AG1397" s="118">
        <v>0</v>
      </c>
      <c r="AH1397" s="118">
        <v>0</v>
      </c>
      <c r="AI1397" s="118">
        <v>0</v>
      </c>
      <c r="AJ1397" s="118">
        <v>0</v>
      </c>
      <c r="AK1397" s="118">
        <v>0</v>
      </c>
      <c r="AL1397" s="118">
        <v>0</v>
      </c>
      <c r="AM1397" s="118">
        <v>0</v>
      </c>
      <c r="AN1397" s="118">
        <v>0</v>
      </c>
      <c r="AO1397" s="118">
        <v>0</v>
      </c>
      <c r="AP1397" s="118">
        <v>0</v>
      </c>
      <c r="AQ1397" s="118">
        <v>0</v>
      </c>
      <c r="AR1397" s="118">
        <f t="shared" si="63"/>
        <v>0</v>
      </c>
      <c r="AS1397" s="118">
        <f t="shared" si="64"/>
        <v>738418.33</v>
      </c>
      <c r="AT1397" s="118">
        <f t="shared" si="65"/>
        <v>738418.33</v>
      </c>
      <c r="AU1397" s="145"/>
    </row>
    <row r="1398" spans="1:47" ht="15" customHeight="1" x14ac:dyDescent="0.3">
      <c r="A1398" s="116" t="s">
        <v>3860</v>
      </c>
      <c r="B1398" s="116" t="s">
        <v>1613</v>
      </c>
      <c r="C1398" s="116">
        <v>1</v>
      </c>
      <c r="D1398" s="116" t="s">
        <v>0</v>
      </c>
      <c r="E1398" s="116" t="s">
        <v>2</v>
      </c>
      <c r="F1398" s="116" t="s">
        <v>1393</v>
      </c>
      <c r="G1398" s="116" t="s">
        <v>1401</v>
      </c>
      <c r="H1398" s="116" t="s">
        <v>1402</v>
      </c>
      <c r="I1398" s="116" t="s">
        <v>1403</v>
      </c>
      <c r="J1398" s="116" t="s">
        <v>1404</v>
      </c>
      <c r="K1398" s="116" t="s">
        <v>1611</v>
      </c>
      <c r="L1398" s="116" t="s">
        <v>1398</v>
      </c>
      <c r="M1398" s="116" t="s">
        <v>1405</v>
      </c>
      <c r="N1398" s="116">
        <v>1</v>
      </c>
      <c r="O1398" s="116">
        <v>1</v>
      </c>
      <c r="P1398" s="116">
        <v>1</v>
      </c>
      <c r="Q1398" s="116">
        <v>0</v>
      </c>
      <c r="R1398" s="116">
        <v>0</v>
      </c>
      <c r="S1398" s="116">
        <v>1</v>
      </c>
      <c r="T1398" s="116">
        <v>1</v>
      </c>
      <c r="U1398" s="116">
        <v>1</v>
      </c>
      <c r="V1398" s="116">
        <v>0</v>
      </c>
      <c r="W1398" s="84">
        <v>738418.33</v>
      </c>
      <c r="X1398" s="117">
        <v>45751</v>
      </c>
      <c r="Y1398" s="117">
        <v>46847</v>
      </c>
      <c r="Z1398" s="84">
        <v>738418.33</v>
      </c>
      <c r="AA1398" s="116" t="s">
        <v>1406</v>
      </c>
      <c r="AB1398" s="116" t="s">
        <v>1407</v>
      </c>
      <c r="AC1398" s="118">
        <v>738418.33</v>
      </c>
      <c r="AD1398" s="118">
        <v>0</v>
      </c>
      <c r="AE1398" s="118">
        <v>0</v>
      </c>
      <c r="AF1398" s="118">
        <v>0</v>
      </c>
      <c r="AG1398" s="118">
        <v>0</v>
      </c>
      <c r="AH1398" s="118">
        <v>0</v>
      </c>
      <c r="AI1398" s="118">
        <v>0</v>
      </c>
      <c r="AJ1398" s="118">
        <v>0</v>
      </c>
      <c r="AK1398" s="118">
        <v>0</v>
      </c>
      <c r="AL1398" s="118">
        <v>0</v>
      </c>
      <c r="AM1398" s="118">
        <v>0</v>
      </c>
      <c r="AN1398" s="118">
        <v>0</v>
      </c>
      <c r="AO1398" s="118">
        <v>0</v>
      </c>
      <c r="AP1398" s="118">
        <v>0</v>
      </c>
      <c r="AQ1398" s="118">
        <v>0</v>
      </c>
      <c r="AR1398" s="118">
        <f t="shared" si="63"/>
        <v>738418.33</v>
      </c>
      <c r="AS1398" s="118">
        <f t="shared" si="64"/>
        <v>0</v>
      </c>
      <c r="AT1398" s="118">
        <f t="shared" si="65"/>
        <v>738418.33</v>
      </c>
      <c r="AU1398" s="145"/>
    </row>
    <row r="1399" spans="1:47" ht="15" customHeight="1" x14ac:dyDescent="0.3">
      <c r="A1399" s="116" t="s">
        <v>3861</v>
      </c>
      <c r="B1399" s="116" t="s">
        <v>1614</v>
      </c>
      <c r="C1399" s="116">
        <v>1</v>
      </c>
      <c r="D1399" s="116" t="s">
        <v>0</v>
      </c>
      <c r="E1399" s="116" t="s">
        <v>2</v>
      </c>
      <c r="F1399" s="116" t="s">
        <v>1393</v>
      </c>
      <c r="G1399" s="116" t="s">
        <v>1401</v>
      </c>
      <c r="H1399" s="116" t="s">
        <v>1402</v>
      </c>
      <c r="I1399" s="116" t="s">
        <v>1403</v>
      </c>
      <c r="J1399" s="116" t="s">
        <v>1404</v>
      </c>
      <c r="K1399" s="116" t="s">
        <v>578</v>
      </c>
      <c r="L1399" s="116" t="s">
        <v>1398</v>
      </c>
      <c r="M1399" s="116" t="s">
        <v>1405</v>
      </c>
      <c r="N1399" s="116">
        <v>1</v>
      </c>
      <c r="O1399" s="116">
        <v>1</v>
      </c>
      <c r="P1399" s="116">
        <v>1</v>
      </c>
      <c r="Q1399" s="116">
        <v>0</v>
      </c>
      <c r="R1399" s="116">
        <v>0</v>
      </c>
      <c r="S1399" s="116">
        <v>1</v>
      </c>
      <c r="T1399" s="116">
        <v>1</v>
      </c>
      <c r="U1399" s="116">
        <v>1</v>
      </c>
      <c r="V1399" s="116">
        <v>0</v>
      </c>
      <c r="W1399" s="84">
        <v>498461.93</v>
      </c>
      <c r="X1399" s="117">
        <v>45751</v>
      </c>
      <c r="Y1399" s="117">
        <v>47577</v>
      </c>
      <c r="Z1399" s="84">
        <v>498461.93</v>
      </c>
      <c r="AA1399" s="116" t="s">
        <v>1406</v>
      </c>
      <c r="AB1399" s="116" t="s">
        <v>1407</v>
      </c>
      <c r="AC1399" s="118">
        <v>0</v>
      </c>
      <c r="AD1399" s="118">
        <v>0</v>
      </c>
      <c r="AE1399" s="118">
        <v>0</v>
      </c>
      <c r="AF1399" s="118">
        <v>0</v>
      </c>
      <c r="AG1399" s="118">
        <v>498461.93</v>
      </c>
      <c r="AH1399" s="118">
        <v>0</v>
      </c>
      <c r="AI1399" s="118">
        <v>0</v>
      </c>
      <c r="AJ1399" s="118">
        <v>0</v>
      </c>
      <c r="AK1399" s="118">
        <v>0</v>
      </c>
      <c r="AL1399" s="118">
        <v>0</v>
      </c>
      <c r="AM1399" s="118">
        <v>0</v>
      </c>
      <c r="AN1399" s="118">
        <v>0</v>
      </c>
      <c r="AO1399" s="118">
        <v>0</v>
      </c>
      <c r="AP1399" s="118">
        <v>0</v>
      </c>
      <c r="AQ1399" s="118">
        <v>0</v>
      </c>
      <c r="AR1399" s="118">
        <f t="shared" si="63"/>
        <v>0</v>
      </c>
      <c r="AS1399" s="118">
        <f t="shared" si="64"/>
        <v>498461.93</v>
      </c>
      <c r="AT1399" s="118">
        <f t="shared" si="65"/>
        <v>498461.93</v>
      </c>
      <c r="AU1399" s="145"/>
    </row>
    <row r="1400" spans="1:47" ht="15" customHeight="1" x14ac:dyDescent="0.3">
      <c r="A1400" s="116" t="s">
        <v>3862</v>
      </c>
      <c r="B1400" s="116" t="s">
        <v>1615</v>
      </c>
      <c r="C1400" s="116">
        <v>1</v>
      </c>
      <c r="D1400" s="116" t="s">
        <v>0</v>
      </c>
      <c r="E1400" s="116" t="s">
        <v>2</v>
      </c>
      <c r="F1400" s="116" t="s">
        <v>1393</v>
      </c>
      <c r="G1400" s="116" t="s">
        <v>1401</v>
      </c>
      <c r="H1400" s="116" t="s">
        <v>1402</v>
      </c>
      <c r="I1400" s="116" t="s">
        <v>1403</v>
      </c>
      <c r="J1400" s="116" t="s">
        <v>1404</v>
      </c>
      <c r="K1400" s="116" t="s">
        <v>578</v>
      </c>
      <c r="L1400" s="116" t="s">
        <v>1398</v>
      </c>
      <c r="M1400" s="116" t="s">
        <v>1405</v>
      </c>
      <c r="N1400" s="116">
        <v>1</v>
      </c>
      <c r="O1400" s="116">
        <v>1</v>
      </c>
      <c r="P1400" s="116">
        <v>1</v>
      </c>
      <c r="Q1400" s="116">
        <v>0</v>
      </c>
      <c r="R1400" s="116">
        <v>0</v>
      </c>
      <c r="S1400" s="116">
        <v>1</v>
      </c>
      <c r="T1400" s="116">
        <v>1</v>
      </c>
      <c r="U1400" s="116">
        <v>1</v>
      </c>
      <c r="V1400" s="116">
        <v>0</v>
      </c>
      <c r="W1400" s="84">
        <v>498461.94</v>
      </c>
      <c r="X1400" s="117">
        <v>45751</v>
      </c>
      <c r="Y1400" s="117">
        <v>46116</v>
      </c>
      <c r="Z1400" s="84">
        <v>498461.94</v>
      </c>
      <c r="AA1400" s="116" t="s">
        <v>1406</v>
      </c>
      <c r="AB1400" s="116" t="s">
        <v>1407</v>
      </c>
      <c r="AC1400" s="118">
        <v>0</v>
      </c>
      <c r="AD1400" s="118">
        <v>0</v>
      </c>
      <c r="AE1400" s="118">
        <v>498461.94</v>
      </c>
      <c r="AF1400" s="118">
        <v>0</v>
      </c>
      <c r="AG1400" s="118">
        <v>0</v>
      </c>
      <c r="AH1400" s="118">
        <v>0</v>
      </c>
      <c r="AI1400" s="118">
        <v>0</v>
      </c>
      <c r="AJ1400" s="118">
        <v>0</v>
      </c>
      <c r="AK1400" s="118">
        <v>0</v>
      </c>
      <c r="AL1400" s="118">
        <v>0</v>
      </c>
      <c r="AM1400" s="118">
        <v>0</v>
      </c>
      <c r="AN1400" s="118">
        <v>0</v>
      </c>
      <c r="AO1400" s="118">
        <v>0</v>
      </c>
      <c r="AP1400" s="118">
        <v>0</v>
      </c>
      <c r="AQ1400" s="118">
        <v>0</v>
      </c>
      <c r="AR1400" s="118">
        <f t="shared" si="63"/>
        <v>0</v>
      </c>
      <c r="AS1400" s="118">
        <f t="shared" si="64"/>
        <v>498461.94</v>
      </c>
      <c r="AT1400" s="118">
        <f t="shared" si="65"/>
        <v>498461.94</v>
      </c>
      <c r="AU1400" s="145"/>
    </row>
    <row r="1401" spans="1:47" ht="15" customHeight="1" x14ac:dyDescent="0.3">
      <c r="A1401" s="116" t="s">
        <v>3863</v>
      </c>
      <c r="B1401" s="116" t="s">
        <v>1616</v>
      </c>
      <c r="C1401" s="116">
        <v>1</v>
      </c>
      <c r="D1401" s="116" t="s">
        <v>0</v>
      </c>
      <c r="E1401" s="116" t="s">
        <v>2</v>
      </c>
      <c r="F1401" s="116" t="s">
        <v>1393</v>
      </c>
      <c r="G1401" s="116" t="s">
        <v>1401</v>
      </c>
      <c r="H1401" s="116" t="s">
        <v>1402</v>
      </c>
      <c r="I1401" s="116" t="s">
        <v>1403</v>
      </c>
      <c r="J1401" s="116" t="s">
        <v>1404</v>
      </c>
      <c r="K1401" s="116" t="s">
        <v>578</v>
      </c>
      <c r="L1401" s="116" t="s">
        <v>1398</v>
      </c>
      <c r="M1401" s="116" t="s">
        <v>1405</v>
      </c>
      <c r="N1401" s="116">
        <v>1</v>
      </c>
      <c r="O1401" s="116">
        <v>1</v>
      </c>
      <c r="P1401" s="116">
        <v>1</v>
      </c>
      <c r="Q1401" s="116">
        <v>0</v>
      </c>
      <c r="R1401" s="116">
        <v>0</v>
      </c>
      <c r="S1401" s="116">
        <v>1</v>
      </c>
      <c r="T1401" s="116">
        <v>1</v>
      </c>
      <c r="U1401" s="116">
        <v>1</v>
      </c>
      <c r="V1401" s="116">
        <v>0</v>
      </c>
      <c r="W1401" s="84">
        <v>498461.94</v>
      </c>
      <c r="X1401" s="117">
        <v>45751</v>
      </c>
      <c r="Y1401" s="117">
        <v>46847</v>
      </c>
      <c r="Z1401" s="84">
        <v>498461.94</v>
      </c>
      <c r="AA1401" s="116" t="s">
        <v>1406</v>
      </c>
      <c r="AB1401" s="116" t="s">
        <v>1407</v>
      </c>
      <c r="AC1401" s="118">
        <v>498461.94</v>
      </c>
      <c r="AD1401" s="118">
        <v>0</v>
      </c>
      <c r="AE1401" s="118">
        <v>0</v>
      </c>
      <c r="AF1401" s="118">
        <v>0</v>
      </c>
      <c r="AG1401" s="118">
        <v>0</v>
      </c>
      <c r="AH1401" s="118">
        <v>0</v>
      </c>
      <c r="AI1401" s="118">
        <v>0</v>
      </c>
      <c r="AJ1401" s="118">
        <v>0</v>
      </c>
      <c r="AK1401" s="118">
        <v>0</v>
      </c>
      <c r="AL1401" s="118">
        <v>0</v>
      </c>
      <c r="AM1401" s="118">
        <v>0</v>
      </c>
      <c r="AN1401" s="118">
        <v>0</v>
      </c>
      <c r="AO1401" s="118">
        <v>0</v>
      </c>
      <c r="AP1401" s="118">
        <v>0</v>
      </c>
      <c r="AQ1401" s="118">
        <v>0</v>
      </c>
      <c r="AR1401" s="118">
        <f t="shared" si="63"/>
        <v>498461.94</v>
      </c>
      <c r="AS1401" s="118">
        <f t="shared" si="64"/>
        <v>0</v>
      </c>
      <c r="AT1401" s="118">
        <f t="shared" si="65"/>
        <v>498461.94</v>
      </c>
      <c r="AU1401" s="145"/>
    </row>
    <row r="1402" spans="1:47" ht="15" customHeight="1" x14ac:dyDescent="0.3">
      <c r="A1402" s="116" t="s">
        <v>3864</v>
      </c>
      <c r="B1402" s="116" t="s">
        <v>1617</v>
      </c>
      <c r="C1402" s="116">
        <v>1</v>
      </c>
      <c r="D1402" s="116" t="s">
        <v>0</v>
      </c>
      <c r="E1402" s="116" t="s">
        <v>2</v>
      </c>
      <c r="F1402" s="116" t="s">
        <v>1393</v>
      </c>
      <c r="G1402" s="116" t="s">
        <v>1401</v>
      </c>
      <c r="H1402" s="116" t="s">
        <v>1402</v>
      </c>
      <c r="I1402" s="116" t="s">
        <v>1403</v>
      </c>
      <c r="J1402" s="116" t="s">
        <v>1404</v>
      </c>
      <c r="K1402" s="116" t="s">
        <v>1423</v>
      </c>
      <c r="L1402" s="116" t="s">
        <v>1398</v>
      </c>
      <c r="M1402" s="116" t="s">
        <v>1405</v>
      </c>
      <c r="N1402" s="116">
        <v>1</v>
      </c>
      <c r="O1402" s="116">
        <v>1</v>
      </c>
      <c r="P1402" s="116">
        <v>1</v>
      </c>
      <c r="Q1402" s="116">
        <v>0</v>
      </c>
      <c r="R1402" s="116">
        <v>0</v>
      </c>
      <c r="S1402" s="116">
        <v>1</v>
      </c>
      <c r="T1402" s="116">
        <v>1</v>
      </c>
      <c r="U1402" s="116">
        <v>1</v>
      </c>
      <c r="V1402" s="116">
        <v>0</v>
      </c>
      <c r="W1402" s="84">
        <v>789024.18</v>
      </c>
      <c r="X1402" s="117">
        <v>45751</v>
      </c>
      <c r="Y1402" s="117">
        <v>47577</v>
      </c>
      <c r="Z1402" s="84">
        <v>789024.18</v>
      </c>
      <c r="AA1402" s="116" t="s">
        <v>1406</v>
      </c>
      <c r="AB1402" s="116" t="s">
        <v>1407</v>
      </c>
      <c r="AC1402" s="118">
        <v>0</v>
      </c>
      <c r="AD1402" s="118">
        <v>0</v>
      </c>
      <c r="AE1402" s="118">
        <v>0</v>
      </c>
      <c r="AF1402" s="118">
        <v>0</v>
      </c>
      <c r="AG1402" s="118">
        <v>789024.18</v>
      </c>
      <c r="AH1402" s="118">
        <v>0</v>
      </c>
      <c r="AI1402" s="118">
        <v>0</v>
      </c>
      <c r="AJ1402" s="118">
        <v>0</v>
      </c>
      <c r="AK1402" s="118">
        <v>0</v>
      </c>
      <c r="AL1402" s="118">
        <v>0</v>
      </c>
      <c r="AM1402" s="118">
        <v>0</v>
      </c>
      <c r="AN1402" s="118">
        <v>0</v>
      </c>
      <c r="AO1402" s="118">
        <v>0</v>
      </c>
      <c r="AP1402" s="118">
        <v>0</v>
      </c>
      <c r="AQ1402" s="118">
        <v>0</v>
      </c>
      <c r="AR1402" s="118">
        <f t="shared" si="63"/>
        <v>0</v>
      </c>
      <c r="AS1402" s="118">
        <f t="shared" si="64"/>
        <v>789024.18</v>
      </c>
      <c r="AT1402" s="118">
        <f t="shared" si="65"/>
        <v>789024.18</v>
      </c>
      <c r="AU1402" s="145"/>
    </row>
    <row r="1403" spans="1:47" ht="15" customHeight="1" x14ac:dyDescent="0.3">
      <c r="A1403" s="116" t="s">
        <v>3865</v>
      </c>
      <c r="B1403" s="116" t="s">
        <v>1618</v>
      </c>
      <c r="C1403" s="116">
        <v>1</v>
      </c>
      <c r="D1403" s="116" t="s">
        <v>0</v>
      </c>
      <c r="E1403" s="116" t="s">
        <v>2</v>
      </c>
      <c r="F1403" s="116" t="s">
        <v>1393</v>
      </c>
      <c r="G1403" s="116" t="s">
        <v>1401</v>
      </c>
      <c r="H1403" s="116" t="s">
        <v>1402</v>
      </c>
      <c r="I1403" s="116" t="s">
        <v>1403</v>
      </c>
      <c r="J1403" s="116" t="s">
        <v>1404</v>
      </c>
      <c r="K1403" s="116" t="s">
        <v>1423</v>
      </c>
      <c r="L1403" s="116" t="s">
        <v>1398</v>
      </c>
      <c r="M1403" s="116" t="s">
        <v>1405</v>
      </c>
      <c r="N1403" s="116">
        <v>1</v>
      </c>
      <c r="O1403" s="116">
        <v>1</v>
      </c>
      <c r="P1403" s="116">
        <v>1</v>
      </c>
      <c r="Q1403" s="116">
        <v>0</v>
      </c>
      <c r="R1403" s="116">
        <v>0</v>
      </c>
      <c r="S1403" s="116">
        <v>1</v>
      </c>
      <c r="T1403" s="116">
        <v>1</v>
      </c>
      <c r="U1403" s="116">
        <v>1</v>
      </c>
      <c r="V1403" s="116">
        <v>0</v>
      </c>
      <c r="W1403" s="84">
        <v>789024.17</v>
      </c>
      <c r="X1403" s="117">
        <v>45751</v>
      </c>
      <c r="Y1403" s="117">
        <v>46116</v>
      </c>
      <c r="Z1403" s="84">
        <v>789024.17</v>
      </c>
      <c r="AA1403" s="116" t="s">
        <v>1406</v>
      </c>
      <c r="AB1403" s="116" t="s">
        <v>1407</v>
      </c>
      <c r="AC1403" s="118">
        <v>0</v>
      </c>
      <c r="AD1403" s="118">
        <v>0</v>
      </c>
      <c r="AE1403" s="118">
        <v>789024.17</v>
      </c>
      <c r="AF1403" s="118">
        <v>0</v>
      </c>
      <c r="AG1403" s="118">
        <v>0</v>
      </c>
      <c r="AH1403" s="118">
        <v>0</v>
      </c>
      <c r="AI1403" s="118">
        <v>0</v>
      </c>
      <c r="AJ1403" s="118">
        <v>0</v>
      </c>
      <c r="AK1403" s="118">
        <v>0</v>
      </c>
      <c r="AL1403" s="118">
        <v>0</v>
      </c>
      <c r="AM1403" s="118">
        <v>0</v>
      </c>
      <c r="AN1403" s="118">
        <v>0</v>
      </c>
      <c r="AO1403" s="118">
        <v>0</v>
      </c>
      <c r="AP1403" s="118">
        <v>0</v>
      </c>
      <c r="AQ1403" s="118">
        <v>0</v>
      </c>
      <c r="AR1403" s="118">
        <f t="shared" si="63"/>
        <v>0</v>
      </c>
      <c r="AS1403" s="118">
        <f t="shared" si="64"/>
        <v>789024.17</v>
      </c>
      <c r="AT1403" s="118">
        <f t="shared" si="65"/>
        <v>789024.17</v>
      </c>
      <c r="AU1403" s="145"/>
    </row>
    <row r="1404" spans="1:47" ht="15" customHeight="1" x14ac:dyDescent="0.3">
      <c r="A1404" s="116" t="s">
        <v>3866</v>
      </c>
      <c r="B1404" s="116" t="s">
        <v>1619</v>
      </c>
      <c r="C1404" s="116">
        <v>1</v>
      </c>
      <c r="D1404" s="116" t="s">
        <v>0</v>
      </c>
      <c r="E1404" s="116" t="s">
        <v>2</v>
      </c>
      <c r="F1404" s="116" t="s">
        <v>1393</v>
      </c>
      <c r="G1404" s="116" t="s">
        <v>1401</v>
      </c>
      <c r="H1404" s="116" t="s">
        <v>1402</v>
      </c>
      <c r="I1404" s="116" t="s">
        <v>1403</v>
      </c>
      <c r="J1404" s="116" t="s">
        <v>1404</v>
      </c>
      <c r="K1404" s="116" t="s">
        <v>1423</v>
      </c>
      <c r="L1404" s="116" t="s">
        <v>1398</v>
      </c>
      <c r="M1404" s="116" t="s">
        <v>1405</v>
      </c>
      <c r="N1404" s="116">
        <v>1</v>
      </c>
      <c r="O1404" s="116">
        <v>1</v>
      </c>
      <c r="P1404" s="116">
        <v>1</v>
      </c>
      <c r="Q1404" s="116">
        <v>0</v>
      </c>
      <c r="R1404" s="116">
        <v>0</v>
      </c>
      <c r="S1404" s="116">
        <v>1</v>
      </c>
      <c r="T1404" s="116">
        <v>1</v>
      </c>
      <c r="U1404" s="116">
        <v>1</v>
      </c>
      <c r="V1404" s="116">
        <v>0</v>
      </c>
      <c r="W1404" s="84">
        <v>789024.17</v>
      </c>
      <c r="X1404" s="117">
        <v>45751</v>
      </c>
      <c r="Y1404" s="117">
        <v>46847</v>
      </c>
      <c r="Z1404" s="84">
        <v>789024.17</v>
      </c>
      <c r="AA1404" s="116" t="s">
        <v>1406</v>
      </c>
      <c r="AB1404" s="116" t="s">
        <v>1407</v>
      </c>
      <c r="AC1404" s="118">
        <v>789024.17</v>
      </c>
      <c r="AD1404" s="118">
        <v>0</v>
      </c>
      <c r="AE1404" s="118">
        <v>0</v>
      </c>
      <c r="AF1404" s="118">
        <v>0</v>
      </c>
      <c r="AG1404" s="118">
        <v>0</v>
      </c>
      <c r="AH1404" s="118">
        <v>0</v>
      </c>
      <c r="AI1404" s="118">
        <v>0</v>
      </c>
      <c r="AJ1404" s="118">
        <v>0</v>
      </c>
      <c r="AK1404" s="118">
        <v>0</v>
      </c>
      <c r="AL1404" s="118">
        <v>0</v>
      </c>
      <c r="AM1404" s="118">
        <v>0</v>
      </c>
      <c r="AN1404" s="118">
        <v>0</v>
      </c>
      <c r="AO1404" s="118">
        <v>0</v>
      </c>
      <c r="AP1404" s="118">
        <v>0</v>
      </c>
      <c r="AQ1404" s="118">
        <v>0</v>
      </c>
      <c r="AR1404" s="118">
        <f t="shared" si="63"/>
        <v>789024.17</v>
      </c>
      <c r="AS1404" s="118">
        <f t="shared" si="64"/>
        <v>0</v>
      </c>
      <c r="AT1404" s="118">
        <f t="shared" si="65"/>
        <v>789024.17</v>
      </c>
      <c r="AU1404" s="145"/>
    </row>
    <row r="1405" spans="1:47" ht="15" customHeight="1" x14ac:dyDescent="0.3">
      <c r="A1405" s="116" t="s">
        <v>3867</v>
      </c>
      <c r="B1405" s="116" t="s">
        <v>1620</v>
      </c>
      <c r="C1405" s="116">
        <v>1</v>
      </c>
      <c r="D1405" s="116" t="s">
        <v>0</v>
      </c>
      <c r="E1405" s="116" t="s">
        <v>2</v>
      </c>
      <c r="F1405" s="116" t="s">
        <v>1393</v>
      </c>
      <c r="G1405" s="116" t="s">
        <v>1401</v>
      </c>
      <c r="H1405" s="116" t="s">
        <v>1402</v>
      </c>
      <c r="I1405" s="116" t="s">
        <v>1403</v>
      </c>
      <c r="J1405" s="116" t="s">
        <v>1404</v>
      </c>
      <c r="K1405" s="116" t="s">
        <v>1621</v>
      </c>
      <c r="L1405" s="116" t="s">
        <v>1398</v>
      </c>
      <c r="M1405" s="116" t="s">
        <v>1405</v>
      </c>
      <c r="N1405" s="116">
        <v>1</v>
      </c>
      <c r="O1405" s="116">
        <v>1</v>
      </c>
      <c r="P1405" s="116">
        <v>1</v>
      </c>
      <c r="Q1405" s="116">
        <v>0</v>
      </c>
      <c r="R1405" s="116">
        <v>0</v>
      </c>
      <c r="S1405" s="116">
        <v>1</v>
      </c>
      <c r="T1405" s="116">
        <v>1</v>
      </c>
      <c r="U1405" s="116">
        <v>1</v>
      </c>
      <c r="V1405" s="116">
        <v>0</v>
      </c>
      <c r="W1405" s="84">
        <v>160699.87</v>
      </c>
      <c r="X1405" s="117">
        <v>45751</v>
      </c>
      <c r="Y1405" s="117">
        <v>47577</v>
      </c>
      <c r="Z1405" s="84">
        <v>160699.87</v>
      </c>
      <c r="AA1405" s="116" t="s">
        <v>1406</v>
      </c>
      <c r="AB1405" s="116" t="s">
        <v>1407</v>
      </c>
      <c r="AC1405" s="118">
        <v>0</v>
      </c>
      <c r="AD1405" s="118">
        <v>0</v>
      </c>
      <c r="AE1405" s="118">
        <v>0</v>
      </c>
      <c r="AF1405" s="118">
        <v>0</v>
      </c>
      <c r="AG1405" s="118">
        <v>160699.87</v>
      </c>
      <c r="AH1405" s="118">
        <v>0</v>
      </c>
      <c r="AI1405" s="118">
        <v>0</v>
      </c>
      <c r="AJ1405" s="118">
        <v>0</v>
      </c>
      <c r="AK1405" s="118">
        <v>0</v>
      </c>
      <c r="AL1405" s="118">
        <v>0</v>
      </c>
      <c r="AM1405" s="118">
        <v>0</v>
      </c>
      <c r="AN1405" s="118">
        <v>0</v>
      </c>
      <c r="AO1405" s="118">
        <v>0</v>
      </c>
      <c r="AP1405" s="118">
        <v>0</v>
      </c>
      <c r="AQ1405" s="118">
        <v>0</v>
      </c>
      <c r="AR1405" s="118">
        <f t="shared" si="63"/>
        <v>0</v>
      </c>
      <c r="AS1405" s="118">
        <f t="shared" si="64"/>
        <v>160699.87</v>
      </c>
      <c r="AT1405" s="118">
        <f t="shared" si="65"/>
        <v>160699.87</v>
      </c>
      <c r="AU1405" s="145"/>
    </row>
    <row r="1406" spans="1:47" ht="15" customHeight="1" x14ac:dyDescent="0.3">
      <c r="A1406" s="116" t="s">
        <v>3868</v>
      </c>
      <c r="B1406" s="116" t="s">
        <v>1622</v>
      </c>
      <c r="C1406" s="116">
        <v>1</v>
      </c>
      <c r="D1406" s="116" t="s">
        <v>0</v>
      </c>
      <c r="E1406" s="116" t="s">
        <v>2</v>
      </c>
      <c r="F1406" s="116" t="s">
        <v>1393</v>
      </c>
      <c r="G1406" s="116" t="s">
        <v>1401</v>
      </c>
      <c r="H1406" s="116" t="s">
        <v>1402</v>
      </c>
      <c r="I1406" s="116" t="s">
        <v>1403</v>
      </c>
      <c r="J1406" s="116" t="s">
        <v>1404</v>
      </c>
      <c r="K1406" s="116" t="s">
        <v>1621</v>
      </c>
      <c r="L1406" s="116" t="s">
        <v>1398</v>
      </c>
      <c r="M1406" s="116" t="s">
        <v>1405</v>
      </c>
      <c r="N1406" s="116">
        <v>1</v>
      </c>
      <c r="O1406" s="116">
        <v>1</v>
      </c>
      <c r="P1406" s="116">
        <v>1</v>
      </c>
      <c r="Q1406" s="116">
        <v>0</v>
      </c>
      <c r="R1406" s="116">
        <v>0</v>
      </c>
      <c r="S1406" s="116">
        <v>1</v>
      </c>
      <c r="T1406" s="116">
        <v>1</v>
      </c>
      <c r="U1406" s="116">
        <v>1</v>
      </c>
      <c r="V1406" s="116">
        <v>0</v>
      </c>
      <c r="W1406" s="84">
        <v>160699.85999999999</v>
      </c>
      <c r="X1406" s="117">
        <v>45751</v>
      </c>
      <c r="Y1406" s="117">
        <v>46116</v>
      </c>
      <c r="Z1406" s="84">
        <v>160699.85999999999</v>
      </c>
      <c r="AA1406" s="116" t="s">
        <v>1406</v>
      </c>
      <c r="AB1406" s="116" t="s">
        <v>1407</v>
      </c>
      <c r="AC1406" s="118">
        <v>0</v>
      </c>
      <c r="AD1406" s="118">
        <v>0</v>
      </c>
      <c r="AE1406" s="118">
        <v>160699.85999999999</v>
      </c>
      <c r="AF1406" s="118">
        <v>0</v>
      </c>
      <c r="AG1406" s="118">
        <v>0</v>
      </c>
      <c r="AH1406" s="118">
        <v>0</v>
      </c>
      <c r="AI1406" s="118">
        <v>0</v>
      </c>
      <c r="AJ1406" s="118">
        <v>0</v>
      </c>
      <c r="AK1406" s="118">
        <v>0</v>
      </c>
      <c r="AL1406" s="118">
        <v>0</v>
      </c>
      <c r="AM1406" s="118">
        <v>0</v>
      </c>
      <c r="AN1406" s="118">
        <v>0</v>
      </c>
      <c r="AO1406" s="118">
        <v>0</v>
      </c>
      <c r="AP1406" s="118">
        <v>0</v>
      </c>
      <c r="AQ1406" s="118">
        <v>0</v>
      </c>
      <c r="AR1406" s="118">
        <f t="shared" si="63"/>
        <v>0</v>
      </c>
      <c r="AS1406" s="118">
        <f t="shared" si="64"/>
        <v>160699.85999999999</v>
      </c>
      <c r="AT1406" s="118">
        <f t="shared" si="65"/>
        <v>160699.85999999999</v>
      </c>
      <c r="AU1406" s="145"/>
    </row>
    <row r="1407" spans="1:47" ht="15" customHeight="1" x14ac:dyDescent="0.3">
      <c r="A1407" s="116" t="s">
        <v>3869</v>
      </c>
      <c r="B1407" s="116" t="s">
        <v>1623</v>
      </c>
      <c r="C1407" s="116">
        <v>1</v>
      </c>
      <c r="D1407" s="116" t="s">
        <v>0</v>
      </c>
      <c r="E1407" s="116" t="s">
        <v>2</v>
      </c>
      <c r="F1407" s="116" t="s">
        <v>1393</v>
      </c>
      <c r="G1407" s="116" t="s">
        <v>1401</v>
      </c>
      <c r="H1407" s="116" t="s">
        <v>1402</v>
      </c>
      <c r="I1407" s="116" t="s">
        <v>1403</v>
      </c>
      <c r="J1407" s="116" t="s">
        <v>1404</v>
      </c>
      <c r="K1407" s="116" t="s">
        <v>1621</v>
      </c>
      <c r="L1407" s="116" t="s">
        <v>1398</v>
      </c>
      <c r="M1407" s="116" t="s">
        <v>1405</v>
      </c>
      <c r="N1407" s="116">
        <v>1</v>
      </c>
      <c r="O1407" s="116">
        <v>1</v>
      </c>
      <c r="P1407" s="116">
        <v>1</v>
      </c>
      <c r="Q1407" s="116">
        <v>0</v>
      </c>
      <c r="R1407" s="116">
        <v>0</v>
      </c>
      <c r="S1407" s="116">
        <v>1</v>
      </c>
      <c r="T1407" s="116">
        <v>1</v>
      </c>
      <c r="U1407" s="116">
        <v>1</v>
      </c>
      <c r="V1407" s="116">
        <v>0</v>
      </c>
      <c r="W1407" s="84">
        <v>160699.85999999999</v>
      </c>
      <c r="X1407" s="117">
        <v>45751</v>
      </c>
      <c r="Y1407" s="117">
        <v>46847</v>
      </c>
      <c r="Z1407" s="84">
        <v>160699.85999999999</v>
      </c>
      <c r="AA1407" s="116" t="s">
        <v>1406</v>
      </c>
      <c r="AB1407" s="116" t="s">
        <v>1407</v>
      </c>
      <c r="AC1407" s="118">
        <v>160699.85999999999</v>
      </c>
      <c r="AD1407" s="118">
        <v>0</v>
      </c>
      <c r="AE1407" s="118">
        <v>0</v>
      </c>
      <c r="AF1407" s="118">
        <v>0</v>
      </c>
      <c r="AG1407" s="118">
        <v>0</v>
      </c>
      <c r="AH1407" s="118">
        <v>0</v>
      </c>
      <c r="AI1407" s="118">
        <v>0</v>
      </c>
      <c r="AJ1407" s="118">
        <v>0</v>
      </c>
      <c r="AK1407" s="118">
        <v>0</v>
      </c>
      <c r="AL1407" s="118">
        <v>0</v>
      </c>
      <c r="AM1407" s="118">
        <v>0</v>
      </c>
      <c r="AN1407" s="118">
        <v>0</v>
      </c>
      <c r="AO1407" s="118">
        <v>0</v>
      </c>
      <c r="AP1407" s="118">
        <v>0</v>
      </c>
      <c r="AQ1407" s="118">
        <v>0</v>
      </c>
      <c r="AR1407" s="118">
        <f t="shared" si="63"/>
        <v>160699.85999999999</v>
      </c>
      <c r="AS1407" s="118">
        <f t="shared" si="64"/>
        <v>0</v>
      </c>
      <c r="AT1407" s="118">
        <f t="shared" si="65"/>
        <v>160699.85999999999</v>
      </c>
      <c r="AU1407" s="145"/>
    </row>
    <row r="1408" spans="1:47" ht="15" customHeight="1" x14ac:dyDescent="0.3">
      <c r="A1408" s="116" t="s">
        <v>3870</v>
      </c>
      <c r="B1408" s="116" t="s">
        <v>1624</v>
      </c>
      <c r="C1408" s="116">
        <v>1</v>
      </c>
      <c r="D1408" s="116" t="s">
        <v>0</v>
      </c>
      <c r="E1408" s="116" t="s">
        <v>2</v>
      </c>
      <c r="F1408" s="116" t="s">
        <v>1393</v>
      </c>
      <c r="G1408" s="116" t="s">
        <v>1401</v>
      </c>
      <c r="H1408" s="116" t="s">
        <v>1402</v>
      </c>
      <c r="I1408" s="116" t="s">
        <v>1403</v>
      </c>
      <c r="J1408" s="116" t="s">
        <v>1404</v>
      </c>
      <c r="K1408" s="116" t="s">
        <v>1111</v>
      </c>
      <c r="L1408" s="116" t="s">
        <v>1398</v>
      </c>
      <c r="M1408" s="116" t="s">
        <v>1405</v>
      </c>
      <c r="N1408" s="116">
        <v>1</v>
      </c>
      <c r="O1408" s="116">
        <v>1</v>
      </c>
      <c r="P1408" s="116">
        <v>1</v>
      </c>
      <c r="Q1408" s="116">
        <v>0</v>
      </c>
      <c r="R1408" s="116">
        <v>0</v>
      </c>
      <c r="S1408" s="116">
        <v>1</v>
      </c>
      <c r="T1408" s="116">
        <v>1</v>
      </c>
      <c r="U1408" s="116">
        <v>1</v>
      </c>
      <c r="V1408" s="116">
        <v>0</v>
      </c>
      <c r="W1408" s="84">
        <v>645900.53</v>
      </c>
      <c r="X1408" s="117">
        <v>45751</v>
      </c>
      <c r="Y1408" s="117">
        <v>47577</v>
      </c>
      <c r="Z1408" s="84">
        <v>645900.53</v>
      </c>
      <c r="AA1408" s="116" t="s">
        <v>1406</v>
      </c>
      <c r="AB1408" s="116" t="s">
        <v>1407</v>
      </c>
      <c r="AC1408" s="118">
        <v>0</v>
      </c>
      <c r="AD1408" s="118">
        <v>0</v>
      </c>
      <c r="AE1408" s="118">
        <v>0</v>
      </c>
      <c r="AF1408" s="118">
        <v>0</v>
      </c>
      <c r="AG1408" s="118">
        <v>645900.53</v>
      </c>
      <c r="AH1408" s="118">
        <v>0</v>
      </c>
      <c r="AI1408" s="118">
        <v>0</v>
      </c>
      <c r="AJ1408" s="118">
        <v>0</v>
      </c>
      <c r="AK1408" s="118">
        <v>0</v>
      </c>
      <c r="AL1408" s="118">
        <v>0</v>
      </c>
      <c r="AM1408" s="118">
        <v>0</v>
      </c>
      <c r="AN1408" s="118">
        <v>0</v>
      </c>
      <c r="AO1408" s="118">
        <v>0</v>
      </c>
      <c r="AP1408" s="118">
        <v>0</v>
      </c>
      <c r="AQ1408" s="118">
        <v>0</v>
      </c>
      <c r="AR1408" s="118">
        <f t="shared" si="63"/>
        <v>0</v>
      </c>
      <c r="AS1408" s="118">
        <f t="shared" si="64"/>
        <v>645900.53</v>
      </c>
      <c r="AT1408" s="118">
        <f t="shared" si="65"/>
        <v>645900.53</v>
      </c>
      <c r="AU1408" s="145"/>
    </row>
    <row r="1409" spans="1:47" ht="15" customHeight="1" x14ac:dyDescent="0.3">
      <c r="A1409" s="116" t="s">
        <v>3871</v>
      </c>
      <c r="B1409" s="116" t="s">
        <v>1625</v>
      </c>
      <c r="C1409" s="116">
        <v>1</v>
      </c>
      <c r="D1409" s="116" t="s">
        <v>0</v>
      </c>
      <c r="E1409" s="116" t="s">
        <v>2</v>
      </c>
      <c r="F1409" s="116" t="s">
        <v>1393</v>
      </c>
      <c r="G1409" s="116" t="s">
        <v>1401</v>
      </c>
      <c r="H1409" s="116" t="s">
        <v>1402</v>
      </c>
      <c r="I1409" s="116" t="s">
        <v>1403</v>
      </c>
      <c r="J1409" s="116" t="s">
        <v>1404</v>
      </c>
      <c r="K1409" s="116" t="s">
        <v>1111</v>
      </c>
      <c r="L1409" s="116" t="s">
        <v>1398</v>
      </c>
      <c r="M1409" s="116" t="s">
        <v>1405</v>
      </c>
      <c r="N1409" s="116">
        <v>1</v>
      </c>
      <c r="O1409" s="116">
        <v>1</v>
      </c>
      <c r="P1409" s="116">
        <v>1</v>
      </c>
      <c r="Q1409" s="116">
        <v>0</v>
      </c>
      <c r="R1409" s="116">
        <v>0</v>
      </c>
      <c r="S1409" s="116">
        <v>1</v>
      </c>
      <c r="T1409" s="116">
        <v>1</v>
      </c>
      <c r="U1409" s="116">
        <v>1</v>
      </c>
      <c r="V1409" s="116">
        <v>0</v>
      </c>
      <c r="W1409" s="84">
        <v>645900.54</v>
      </c>
      <c r="X1409" s="117">
        <v>45751</v>
      </c>
      <c r="Y1409" s="117">
        <v>46116</v>
      </c>
      <c r="Z1409" s="84">
        <v>645900.54</v>
      </c>
      <c r="AA1409" s="116" t="s">
        <v>1406</v>
      </c>
      <c r="AB1409" s="116" t="s">
        <v>1407</v>
      </c>
      <c r="AC1409" s="118">
        <v>0</v>
      </c>
      <c r="AD1409" s="118">
        <v>0</v>
      </c>
      <c r="AE1409" s="118">
        <v>645900.54</v>
      </c>
      <c r="AF1409" s="118">
        <v>0</v>
      </c>
      <c r="AG1409" s="118">
        <v>0</v>
      </c>
      <c r="AH1409" s="118">
        <v>0</v>
      </c>
      <c r="AI1409" s="118">
        <v>0</v>
      </c>
      <c r="AJ1409" s="118">
        <v>0</v>
      </c>
      <c r="AK1409" s="118">
        <v>0</v>
      </c>
      <c r="AL1409" s="118">
        <v>0</v>
      </c>
      <c r="AM1409" s="118">
        <v>0</v>
      </c>
      <c r="AN1409" s="118">
        <v>0</v>
      </c>
      <c r="AO1409" s="118">
        <v>0</v>
      </c>
      <c r="AP1409" s="118">
        <v>0</v>
      </c>
      <c r="AQ1409" s="118">
        <v>0</v>
      </c>
      <c r="AR1409" s="118">
        <f t="shared" si="63"/>
        <v>0</v>
      </c>
      <c r="AS1409" s="118">
        <f t="shared" si="64"/>
        <v>645900.54</v>
      </c>
      <c r="AT1409" s="118">
        <f t="shared" si="65"/>
        <v>645900.54</v>
      </c>
      <c r="AU1409" s="145"/>
    </row>
    <row r="1410" spans="1:47" ht="15" customHeight="1" x14ac:dyDescent="0.3">
      <c r="A1410" s="116" t="s">
        <v>3872</v>
      </c>
      <c r="B1410" s="116" t="s">
        <v>1626</v>
      </c>
      <c r="C1410" s="116">
        <v>1</v>
      </c>
      <c r="D1410" s="116" t="s">
        <v>0</v>
      </c>
      <c r="E1410" s="116" t="s">
        <v>2</v>
      </c>
      <c r="F1410" s="116" t="s">
        <v>1393</v>
      </c>
      <c r="G1410" s="116" t="s">
        <v>1401</v>
      </c>
      <c r="H1410" s="116" t="s">
        <v>1402</v>
      </c>
      <c r="I1410" s="116" t="s">
        <v>1403</v>
      </c>
      <c r="J1410" s="116" t="s">
        <v>1404</v>
      </c>
      <c r="K1410" s="116" t="s">
        <v>1111</v>
      </c>
      <c r="L1410" s="116" t="s">
        <v>1398</v>
      </c>
      <c r="M1410" s="116" t="s">
        <v>1405</v>
      </c>
      <c r="N1410" s="116">
        <v>1</v>
      </c>
      <c r="O1410" s="116">
        <v>1</v>
      </c>
      <c r="P1410" s="116">
        <v>1</v>
      </c>
      <c r="Q1410" s="116">
        <v>0</v>
      </c>
      <c r="R1410" s="116">
        <v>0</v>
      </c>
      <c r="S1410" s="116">
        <v>1</v>
      </c>
      <c r="T1410" s="116">
        <v>1</v>
      </c>
      <c r="U1410" s="116">
        <v>1</v>
      </c>
      <c r="V1410" s="116">
        <v>0</v>
      </c>
      <c r="W1410" s="84">
        <v>645900.54</v>
      </c>
      <c r="X1410" s="117">
        <v>45751</v>
      </c>
      <c r="Y1410" s="117">
        <v>46847</v>
      </c>
      <c r="Z1410" s="84">
        <v>645900.54</v>
      </c>
      <c r="AA1410" s="116" t="s">
        <v>1406</v>
      </c>
      <c r="AB1410" s="116" t="s">
        <v>1407</v>
      </c>
      <c r="AC1410" s="118">
        <v>645900.54</v>
      </c>
      <c r="AD1410" s="118">
        <v>0</v>
      </c>
      <c r="AE1410" s="118">
        <v>0</v>
      </c>
      <c r="AF1410" s="118">
        <v>0</v>
      </c>
      <c r="AG1410" s="118">
        <v>0</v>
      </c>
      <c r="AH1410" s="118">
        <v>0</v>
      </c>
      <c r="AI1410" s="118">
        <v>0</v>
      </c>
      <c r="AJ1410" s="118">
        <v>0</v>
      </c>
      <c r="AK1410" s="118">
        <v>0</v>
      </c>
      <c r="AL1410" s="118">
        <v>0</v>
      </c>
      <c r="AM1410" s="118">
        <v>0</v>
      </c>
      <c r="AN1410" s="118">
        <v>0</v>
      </c>
      <c r="AO1410" s="118">
        <v>0</v>
      </c>
      <c r="AP1410" s="118">
        <v>0</v>
      </c>
      <c r="AQ1410" s="118">
        <v>0</v>
      </c>
      <c r="AR1410" s="118">
        <f t="shared" si="63"/>
        <v>645900.54</v>
      </c>
      <c r="AS1410" s="118">
        <f t="shared" si="64"/>
        <v>0</v>
      </c>
      <c r="AT1410" s="118">
        <f t="shared" si="65"/>
        <v>645900.54</v>
      </c>
      <c r="AU1410" s="145"/>
    </row>
    <row r="1411" spans="1:47" ht="15" customHeight="1" x14ac:dyDescent="0.3">
      <c r="A1411" s="116" t="s">
        <v>3873</v>
      </c>
      <c r="B1411" s="116" t="s">
        <v>1627</v>
      </c>
      <c r="C1411" s="116">
        <v>1</v>
      </c>
      <c r="D1411" s="116" t="s">
        <v>0</v>
      </c>
      <c r="E1411" s="116" t="s">
        <v>2</v>
      </c>
      <c r="F1411" s="116" t="s">
        <v>1393</v>
      </c>
      <c r="G1411" s="116" t="s">
        <v>1401</v>
      </c>
      <c r="H1411" s="116" t="s">
        <v>1402</v>
      </c>
      <c r="I1411" s="116" t="s">
        <v>1403</v>
      </c>
      <c r="J1411" s="116" t="s">
        <v>1404</v>
      </c>
      <c r="K1411" s="116" t="s">
        <v>1628</v>
      </c>
      <c r="L1411" s="116" t="s">
        <v>1398</v>
      </c>
      <c r="M1411" s="116" t="s">
        <v>1405</v>
      </c>
      <c r="N1411" s="116">
        <v>1</v>
      </c>
      <c r="O1411" s="116">
        <v>1</v>
      </c>
      <c r="P1411" s="116">
        <v>1</v>
      </c>
      <c r="Q1411" s="116">
        <v>0</v>
      </c>
      <c r="R1411" s="116">
        <v>0</v>
      </c>
      <c r="S1411" s="116">
        <v>1</v>
      </c>
      <c r="T1411" s="116">
        <v>1</v>
      </c>
      <c r="U1411" s="116">
        <v>1</v>
      </c>
      <c r="V1411" s="116">
        <v>0</v>
      </c>
      <c r="W1411" s="84">
        <v>714904.85</v>
      </c>
      <c r="X1411" s="117">
        <v>45751</v>
      </c>
      <c r="Y1411" s="117">
        <v>47577</v>
      </c>
      <c r="Z1411" s="84">
        <v>714904.85</v>
      </c>
      <c r="AA1411" s="116" t="s">
        <v>1406</v>
      </c>
      <c r="AB1411" s="116" t="s">
        <v>1407</v>
      </c>
      <c r="AC1411" s="118">
        <v>0</v>
      </c>
      <c r="AD1411" s="118">
        <v>0</v>
      </c>
      <c r="AE1411" s="118">
        <v>0</v>
      </c>
      <c r="AF1411" s="118">
        <v>0</v>
      </c>
      <c r="AG1411" s="118">
        <v>714904.85</v>
      </c>
      <c r="AH1411" s="118">
        <v>0</v>
      </c>
      <c r="AI1411" s="118">
        <v>0</v>
      </c>
      <c r="AJ1411" s="118">
        <v>0</v>
      </c>
      <c r="AK1411" s="118">
        <v>0</v>
      </c>
      <c r="AL1411" s="118">
        <v>0</v>
      </c>
      <c r="AM1411" s="118">
        <v>0</v>
      </c>
      <c r="AN1411" s="118">
        <v>0</v>
      </c>
      <c r="AO1411" s="118">
        <v>0</v>
      </c>
      <c r="AP1411" s="118">
        <v>0</v>
      </c>
      <c r="AQ1411" s="118">
        <v>0</v>
      </c>
      <c r="AR1411" s="118">
        <f t="shared" si="63"/>
        <v>0</v>
      </c>
      <c r="AS1411" s="118">
        <f t="shared" si="64"/>
        <v>714904.85</v>
      </c>
      <c r="AT1411" s="118">
        <f t="shared" si="65"/>
        <v>714904.85</v>
      </c>
      <c r="AU1411" s="145"/>
    </row>
    <row r="1412" spans="1:47" ht="15" customHeight="1" x14ac:dyDescent="0.3">
      <c r="A1412" s="116" t="s">
        <v>3874</v>
      </c>
      <c r="B1412" s="116" t="s">
        <v>1629</v>
      </c>
      <c r="C1412" s="116">
        <v>1</v>
      </c>
      <c r="D1412" s="116" t="s">
        <v>0</v>
      </c>
      <c r="E1412" s="116" t="s">
        <v>2</v>
      </c>
      <c r="F1412" s="116" t="s">
        <v>1393</v>
      </c>
      <c r="G1412" s="116" t="s">
        <v>1401</v>
      </c>
      <c r="H1412" s="116" t="s">
        <v>1402</v>
      </c>
      <c r="I1412" s="116" t="s">
        <v>1403</v>
      </c>
      <c r="J1412" s="116" t="s">
        <v>1404</v>
      </c>
      <c r="K1412" s="116" t="s">
        <v>1628</v>
      </c>
      <c r="L1412" s="116" t="s">
        <v>1398</v>
      </c>
      <c r="M1412" s="116" t="s">
        <v>1405</v>
      </c>
      <c r="N1412" s="116">
        <v>1</v>
      </c>
      <c r="O1412" s="116">
        <v>1</v>
      </c>
      <c r="P1412" s="116">
        <v>1</v>
      </c>
      <c r="Q1412" s="116">
        <v>0</v>
      </c>
      <c r="R1412" s="116">
        <v>0</v>
      </c>
      <c r="S1412" s="116">
        <v>1</v>
      </c>
      <c r="T1412" s="116">
        <v>1</v>
      </c>
      <c r="U1412" s="116">
        <v>1</v>
      </c>
      <c r="V1412" s="116">
        <v>0</v>
      </c>
      <c r="W1412" s="84">
        <v>714904.86</v>
      </c>
      <c r="X1412" s="117">
        <v>45751</v>
      </c>
      <c r="Y1412" s="117">
        <v>46116</v>
      </c>
      <c r="Z1412" s="84">
        <v>714904.86</v>
      </c>
      <c r="AA1412" s="116" t="s">
        <v>1406</v>
      </c>
      <c r="AB1412" s="116" t="s">
        <v>1407</v>
      </c>
      <c r="AC1412" s="118">
        <v>0</v>
      </c>
      <c r="AD1412" s="118">
        <v>0</v>
      </c>
      <c r="AE1412" s="118">
        <v>714904.86</v>
      </c>
      <c r="AF1412" s="118">
        <v>0</v>
      </c>
      <c r="AG1412" s="118">
        <v>0</v>
      </c>
      <c r="AH1412" s="118">
        <v>0</v>
      </c>
      <c r="AI1412" s="118">
        <v>0</v>
      </c>
      <c r="AJ1412" s="118">
        <v>0</v>
      </c>
      <c r="AK1412" s="118">
        <v>0</v>
      </c>
      <c r="AL1412" s="118">
        <v>0</v>
      </c>
      <c r="AM1412" s="118">
        <v>0</v>
      </c>
      <c r="AN1412" s="118">
        <v>0</v>
      </c>
      <c r="AO1412" s="118">
        <v>0</v>
      </c>
      <c r="AP1412" s="118">
        <v>0</v>
      </c>
      <c r="AQ1412" s="118">
        <v>0</v>
      </c>
      <c r="AR1412" s="118">
        <f t="shared" ref="AR1412:AR1475" si="66">SUM(AC1412:AD1412)</f>
        <v>0</v>
      </c>
      <c r="AS1412" s="118">
        <f t="shared" ref="AS1412:AS1475" si="67">SUM(AE1412:AQ1412)</f>
        <v>714904.86</v>
      </c>
      <c r="AT1412" s="118">
        <f t="shared" ref="AT1412:AT1475" si="68">SUM(AR1412:AS1412)</f>
        <v>714904.86</v>
      </c>
      <c r="AU1412" s="145"/>
    </row>
    <row r="1413" spans="1:47" ht="15" customHeight="1" x14ac:dyDescent="0.3">
      <c r="A1413" s="116" t="s">
        <v>3875</v>
      </c>
      <c r="B1413" s="116" t="s">
        <v>1630</v>
      </c>
      <c r="C1413" s="116">
        <v>1</v>
      </c>
      <c r="D1413" s="116" t="s">
        <v>0</v>
      </c>
      <c r="E1413" s="116" t="s">
        <v>2</v>
      </c>
      <c r="F1413" s="116" t="s">
        <v>1393</v>
      </c>
      <c r="G1413" s="116" t="s">
        <v>1401</v>
      </c>
      <c r="H1413" s="116" t="s">
        <v>1402</v>
      </c>
      <c r="I1413" s="116" t="s">
        <v>1403</v>
      </c>
      <c r="J1413" s="116" t="s">
        <v>1404</v>
      </c>
      <c r="K1413" s="116" t="s">
        <v>1628</v>
      </c>
      <c r="L1413" s="116" t="s">
        <v>1398</v>
      </c>
      <c r="M1413" s="116" t="s">
        <v>1405</v>
      </c>
      <c r="N1413" s="116">
        <v>1</v>
      </c>
      <c r="O1413" s="116">
        <v>1</v>
      </c>
      <c r="P1413" s="116">
        <v>1</v>
      </c>
      <c r="Q1413" s="116">
        <v>0</v>
      </c>
      <c r="R1413" s="116">
        <v>0</v>
      </c>
      <c r="S1413" s="116">
        <v>1</v>
      </c>
      <c r="T1413" s="116">
        <v>1</v>
      </c>
      <c r="U1413" s="116">
        <v>1</v>
      </c>
      <c r="V1413" s="116">
        <v>0</v>
      </c>
      <c r="W1413" s="84">
        <v>714904.86</v>
      </c>
      <c r="X1413" s="117">
        <v>45751</v>
      </c>
      <c r="Y1413" s="117">
        <v>46847</v>
      </c>
      <c r="Z1413" s="84">
        <v>714904.86</v>
      </c>
      <c r="AA1413" s="116" t="s">
        <v>1406</v>
      </c>
      <c r="AB1413" s="116" t="s">
        <v>1407</v>
      </c>
      <c r="AC1413" s="118">
        <v>714904.86</v>
      </c>
      <c r="AD1413" s="118">
        <v>0</v>
      </c>
      <c r="AE1413" s="118">
        <v>0</v>
      </c>
      <c r="AF1413" s="118">
        <v>0</v>
      </c>
      <c r="AG1413" s="118">
        <v>0</v>
      </c>
      <c r="AH1413" s="118">
        <v>0</v>
      </c>
      <c r="AI1413" s="118">
        <v>0</v>
      </c>
      <c r="AJ1413" s="118">
        <v>0</v>
      </c>
      <c r="AK1413" s="118">
        <v>0</v>
      </c>
      <c r="AL1413" s="118">
        <v>0</v>
      </c>
      <c r="AM1413" s="118">
        <v>0</v>
      </c>
      <c r="AN1413" s="118">
        <v>0</v>
      </c>
      <c r="AO1413" s="118">
        <v>0</v>
      </c>
      <c r="AP1413" s="118">
        <v>0</v>
      </c>
      <c r="AQ1413" s="118">
        <v>0</v>
      </c>
      <c r="AR1413" s="118">
        <f t="shared" si="66"/>
        <v>714904.86</v>
      </c>
      <c r="AS1413" s="118">
        <f t="shared" si="67"/>
        <v>0</v>
      </c>
      <c r="AT1413" s="118">
        <f t="shared" si="68"/>
        <v>714904.86</v>
      </c>
      <c r="AU1413" s="145"/>
    </row>
    <row r="1414" spans="1:47" ht="15" customHeight="1" x14ac:dyDescent="0.3">
      <c r="A1414" s="116" t="s">
        <v>3876</v>
      </c>
      <c r="B1414" s="116" t="s">
        <v>1631</v>
      </c>
      <c r="C1414" s="116">
        <v>1</v>
      </c>
      <c r="D1414" s="116" t="s">
        <v>0</v>
      </c>
      <c r="E1414" s="116" t="s">
        <v>2</v>
      </c>
      <c r="F1414" s="116" t="s">
        <v>1393</v>
      </c>
      <c r="G1414" s="116" t="s">
        <v>1401</v>
      </c>
      <c r="H1414" s="116" t="s">
        <v>1402</v>
      </c>
      <c r="I1414" s="116" t="s">
        <v>1403</v>
      </c>
      <c r="J1414" s="116" t="s">
        <v>1404</v>
      </c>
      <c r="K1414" s="116" t="s">
        <v>1632</v>
      </c>
      <c r="L1414" s="116" t="s">
        <v>1398</v>
      </c>
      <c r="M1414" s="116" t="s">
        <v>1405</v>
      </c>
      <c r="N1414" s="116">
        <v>1</v>
      </c>
      <c r="O1414" s="116">
        <v>1</v>
      </c>
      <c r="P1414" s="116">
        <v>1</v>
      </c>
      <c r="Q1414" s="116">
        <v>0</v>
      </c>
      <c r="R1414" s="116">
        <v>0</v>
      </c>
      <c r="S1414" s="116">
        <v>1</v>
      </c>
      <c r="T1414" s="116">
        <v>1</v>
      </c>
      <c r="U1414" s="116">
        <v>1</v>
      </c>
      <c r="V1414" s="116">
        <v>0</v>
      </c>
      <c r="W1414" s="84">
        <v>152248.14000000001</v>
      </c>
      <c r="X1414" s="117">
        <v>45751</v>
      </c>
      <c r="Y1414" s="117">
        <v>47577</v>
      </c>
      <c r="Z1414" s="84">
        <v>152248.14000000001</v>
      </c>
      <c r="AA1414" s="116" t="s">
        <v>1406</v>
      </c>
      <c r="AB1414" s="116" t="s">
        <v>1407</v>
      </c>
      <c r="AC1414" s="118">
        <v>0</v>
      </c>
      <c r="AD1414" s="118">
        <v>0</v>
      </c>
      <c r="AE1414" s="118">
        <v>0</v>
      </c>
      <c r="AF1414" s="118">
        <v>0</v>
      </c>
      <c r="AG1414" s="118">
        <v>152248.14000000001</v>
      </c>
      <c r="AH1414" s="118">
        <v>0</v>
      </c>
      <c r="AI1414" s="118">
        <v>0</v>
      </c>
      <c r="AJ1414" s="118">
        <v>0</v>
      </c>
      <c r="AK1414" s="118">
        <v>0</v>
      </c>
      <c r="AL1414" s="118">
        <v>0</v>
      </c>
      <c r="AM1414" s="118">
        <v>0</v>
      </c>
      <c r="AN1414" s="118">
        <v>0</v>
      </c>
      <c r="AO1414" s="118">
        <v>0</v>
      </c>
      <c r="AP1414" s="118">
        <v>0</v>
      </c>
      <c r="AQ1414" s="118">
        <v>0</v>
      </c>
      <c r="AR1414" s="118">
        <f t="shared" si="66"/>
        <v>0</v>
      </c>
      <c r="AS1414" s="118">
        <f t="shared" si="67"/>
        <v>152248.14000000001</v>
      </c>
      <c r="AT1414" s="118">
        <f t="shared" si="68"/>
        <v>152248.14000000001</v>
      </c>
      <c r="AU1414" s="145"/>
    </row>
    <row r="1415" spans="1:47" ht="15" customHeight="1" x14ac:dyDescent="0.3">
      <c r="A1415" s="116" t="s">
        <v>3877</v>
      </c>
      <c r="B1415" s="116" t="s">
        <v>1633</v>
      </c>
      <c r="C1415" s="116">
        <v>1</v>
      </c>
      <c r="D1415" s="116" t="s">
        <v>0</v>
      </c>
      <c r="E1415" s="116" t="s">
        <v>2</v>
      </c>
      <c r="F1415" s="116" t="s">
        <v>1393</v>
      </c>
      <c r="G1415" s="116" t="s">
        <v>1401</v>
      </c>
      <c r="H1415" s="116" t="s">
        <v>1402</v>
      </c>
      <c r="I1415" s="116" t="s">
        <v>1403</v>
      </c>
      <c r="J1415" s="116" t="s">
        <v>1404</v>
      </c>
      <c r="K1415" s="116" t="s">
        <v>1632</v>
      </c>
      <c r="L1415" s="116" t="s">
        <v>1398</v>
      </c>
      <c r="M1415" s="116" t="s">
        <v>1405</v>
      </c>
      <c r="N1415" s="116">
        <v>1</v>
      </c>
      <c r="O1415" s="116">
        <v>1</v>
      </c>
      <c r="P1415" s="116">
        <v>1</v>
      </c>
      <c r="Q1415" s="116">
        <v>0</v>
      </c>
      <c r="R1415" s="116">
        <v>0</v>
      </c>
      <c r="S1415" s="116">
        <v>1</v>
      </c>
      <c r="T1415" s="116">
        <v>1</v>
      </c>
      <c r="U1415" s="116">
        <v>1</v>
      </c>
      <c r="V1415" s="116">
        <v>0</v>
      </c>
      <c r="W1415" s="84">
        <v>152248.13</v>
      </c>
      <c r="X1415" s="117">
        <v>45751</v>
      </c>
      <c r="Y1415" s="117">
        <v>46116</v>
      </c>
      <c r="Z1415" s="84">
        <v>152248.13</v>
      </c>
      <c r="AA1415" s="116" t="s">
        <v>1406</v>
      </c>
      <c r="AB1415" s="116" t="s">
        <v>1407</v>
      </c>
      <c r="AC1415" s="118">
        <v>0</v>
      </c>
      <c r="AD1415" s="118">
        <v>0</v>
      </c>
      <c r="AE1415" s="118">
        <v>152248.13</v>
      </c>
      <c r="AF1415" s="118">
        <v>0</v>
      </c>
      <c r="AG1415" s="118">
        <v>0</v>
      </c>
      <c r="AH1415" s="118">
        <v>0</v>
      </c>
      <c r="AI1415" s="118">
        <v>0</v>
      </c>
      <c r="AJ1415" s="118">
        <v>0</v>
      </c>
      <c r="AK1415" s="118">
        <v>0</v>
      </c>
      <c r="AL1415" s="118">
        <v>0</v>
      </c>
      <c r="AM1415" s="118">
        <v>0</v>
      </c>
      <c r="AN1415" s="118">
        <v>0</v>
      </c>
      <c r="AO1415" s="118">
        <v>0</v>
      </c>
      <c r="AP1415" s="118">
        <v>0</v>
      </c>
      <c r="AQ1415" s="118">
        <v>0</v>
      </c>
      <c r="AR1415" s="118">
        <f t="shared" si="66"/>
        <v>0</v>
      </c>
      <c r="AS1415" s="118">
        <f t="shared" si="67"/>
        <v>152248.13</v>
      </c>
      <c r="AT1415" s="118">
        <f t="shared" si="68"/>
        <v>152248.13</v>
      </c>
      <c r="AU1415" s="145"/>
    </row>
    <row r="1416" spans="1:47" ht="15" customHeight="1" x14ac:dyDescent="0.3">
      <c r="A1416" s="116" t="s">
        <v>3878</v>
      </c>
      <c r="B1416" s="116" t="s">
        <v>1634</v>
      </c>
      <c r="C1416" s="116">
        <v>1</v>
      </c>
      <c r="D1416" s="116" t="s">
        <v>0</v>
      </c>
      <c r="E1416" s="116" t="s">
        <v>2</v>
      </c>
      <c r="F1416" s="116" t="s">
        <v>1393</v>
      </c>
      <c r="G1416" s="116" t="s">
        <v>1401</v>
      </c>
      <c r="H1416" s="116" t="s">
        <v>1402</v>
      </c>
      <c r="I1416" s="116" t="s">
        <v>1403</v>
      </c>
      <c r="J1416" s="116" t="s">
        <v>1404</v>
      </c>
      <c r="K1416" s="116" t="s">
        <v>1632</v>
      </c>
      <c r="L1416" s="116" t="s">
        <v>1398</v>
      </c>
      <c r="M1416" s="116" t="s">
        <v>1405</v>
      </c>
      <c r="N1416" s="116">
        <v>1</v>
      </c>
      <c r="O1416" s="116">
        <v>1</v>
      </c>
      <c r="P1416" s="116">
        <v>1</v>
      </c>
      <c r="Q1416" s="116">
        <v>0</v>
      </c>
      <c r="R1416" s="116">
        <v>0</v>
      </c>
      <c r="S1416" s="116">
        <v>1</v>
      </c>
      <c r="T1416" s="116">
        <v>1</v>
      </c>
      <c r="U1416" s="116">
        <v>1</v>
      </c>
      <c r="V1416" s="116">
        <v>0</v>
      </c>
      <c r="W1416" s="84">
        <v>152248.13</v>
      </c>
      <c r="X1416" s="117">
        <v>45751</v>
      </c>
      <c r="Y1416" s="117">
        <v>46847</v>
      </c>
      <c r="Z1416" s="84">
        <v>152248.13</v>
      </c>
      <c r="AA1416" s="116" t="s">
        <v>1406</v>
      </c>
      <c r="AB1416" s="116" t="s">
        <v>1407</v>
      </c>
      <c r="AC1416" s="118">
        <v>152248.13</v>
      </c>
      <c r="AD1416" s="118">
        <v>0</v>
      </c>
      <c r="AE1416" s="118">
        <v>0</v>
      </c>
      <c r="AF1416" s="118">
        <v>0</v>
      </c>
      <c r="AG1416" s="118">
        <v>0</v>
      </c>
      <c r="AH1416" s="118">
        <v>0</v>
      </c>
      <c r="AI1416" s="118">
        <v>0</v>
      </c>
      <c r="AJ1416" s="118">
        <v>0</v>
      </c>
      <c r="AK1416" s="118">
        <v>0</v>
      </c>
      <c r="AL1416" s="118">
        <v>0</v>
      </c>
      <c r="AM1416" s="118">
        <v>0</v>
      </c>
      <c r="AN1416" s="118">
        <v>0</v>
      </c>
      <c r="AO1416" s="118">
        <v>0</v>
      </c>
      <c r="AP1416" s="118">
        <v>0</v>
      </c>
      <c r="AQ1416" s="118">
        <v>0</v>
      </c>
      <c r="AR1416" s="118">
        <f t="shared" si="66"/>
        <v>152248.13</v>
      </c>
      <c r="AS1416" s="118">
        <f t="shared" si="67"/>
        <v>0</v>
      </c>
      <c r="AT1416" s="118">
        <f t="shared" si="68"/>
        <v>152248.13</v>
      </c>
      <c r="AU1416" s="145"/>
    </row>
    <row r="1417" spans="1:47" ht="15" customHeight="1" x14ac:dyDescent="0.3">
      <c r="A1417" s="116" t="s">
        <v>3879</v>
      </c>
      <c r="B1417" s="116" t="s">
        <v>1635</v>
      </c>
      <c r="C1417" s="116">
        <v>1</v>
      </c>
      <c r="D1417" s="116" t="s">
        <v>0</v>
      </c>
      <c r="E1417" s="116" t="s">
        <v>2</v>
      </c>
      <c r="F1417" s="116" t="s">
        <v>1393</v>
      </c>
      <c r="G1417" s="116" t="s">
        <v>1401</v>
      </c>
      <c r="H1417" s="116" t="s">
        <v>1402</v>
      </c>
      <c r="I1417" s="116" t="s">
        <v>1403</v>
      </c>
      <c r="J1417" s="116" t="s">
        <v>1404</v>
      </c>
      <c r="K1417" s="116" t="s">
        <v>1387</v>
      </c>
      <c r="L1417" s="116" t="s">
        <v>1398</v>
      </c>
      <c r="M1417" s="116" t="s">
        <v>1405</v>
      </c>
      <c r="N1417" s="116">
        <v>1</v>
      </c>
      <c r="O1417" s="116">
        <v>1</v>
      </c>
      <c r="P1417" s="116">
        <v>1</v>
      </c>
      <c r="Q1417" s="116">
        <v>0</v>
      </c>
      <c r="R1417" s="116">
        <v>0</v>
      </c>
      <c r="S1417" s="116">
        <v>1</v>
      </c>
      <c r="T1417" s="116">
        <v>1</v>
      </c>
      <c r="U1417" s="116">
        <v>1</v>
      </c>
      <c r="V1417" s="116">
        <v>0</v>
      </c>
      <c r="W1417" s="84">
        <v>500240.94</v>
      </c>
      <c r="X1417" s="117">
        <v>45751</v>
      </c>
      <c r="Y1417" s="117">
        <v>47577</v>
      </c>
      <c r="Z1417" s="84">
        <v>500240.94</v>
      </c>
      <c r="AA1417" s="116" t="s">
        <v>1406</v>
      </c>
      <c r="AB1417" s="116" t="s">
        <v>1407</v>
      </c>
      <c r="AC1417" s="118">
        <v>0</v>
      </c>
      <c r="AD1417" s="118">
        <v>0</v>
      </c>
      <c r="AE1417" s="118">
        <v>0</v>
      </c>
      <c r="AF1417" s="118">
        <v>0</v>
      </c>
      <c r="AG1417" s="118">
        <v>500240.94</v>
      </c>
      <c r="AH1417" s="118">
        <v>0</v>
      </c>
      <c r="AI1417" s="118">
        <v>0</v>
      </c>
      <c r="AJ1417" s="118">
        <v>0</v>
      </c>
      <c r="AK1417" s="118">
        <v>0</v>
      </c>
      <c r="AL1417" s="118">
        <v>0</v>
      </c>
      <c r="AM1417" s="118">
        <v>0</v>
      </c>
      <c r="AN1417" s="118">
        <v>0</v>
      </c>
      <c r="AO1417" s="118">
        <v>0</v>
      </c>
      <c r="AP1417" s="118">
        <v>0</v>
      </c>
      <c r="AQ1417" s="118">
        <v>0</v>
      </c>
      <c r="AR1417" s="118">
        <f t="shared" si="66"/>
        <v>0</v>
      </c>
      <c r="AS1417" s="118">
        <f t="shared" si="67"/>
        <v>500240.94</v>
      </c>
      <c r="AT1417" s="118">
        <f t="shared" si="68"/>
        <v>500240.94</v>
      </c>
      <c r="AU1417" s="145"/>
    </row>
    <row r="1418" spans="1:47" ht="15" customHeight="1" x14ac:dyDescent="0.3">
      <c r="A1418" s="116" t="s">
        <v>3880</v>
      </c>
      <c r="B1418" s="116" t="s">
        <v>1636</v>
      </c>
      <c r="C1418" s="116">
        <v>1</v>
      </c>
      <c r="D1418" s="116" t="s">
        <v>0</v>
      </c>
      <c r="E1418" s="116" t="s">
        <v>2</v>
      </c>
      <c r="F1418" s="116" t="s">
        <v>1393</v>
      </c>
      <c r="G1418" s="116" t="s">
        <v>1401</v>
      </c>
      <c r="H1418" s="116" t="s">
        <v>1402</v>
      </c>
      <c r="I1418" s="116" t="s">
        <v>1403</v>
      </c>
      <c r="J1418" s="116" t="s">
        <v>1404</v>
      </c>
      <c r="K1418" s="116" t="s">
        <v>1387</v>
      </c>
      <c r="L1418" s="116" t="s">
        <v>1398</v>
      </c>
      <c r="M1418" s="116" t="s">
        <v>1405</v>
      </c>
      <c r="N1418" s="116">
        <v>1</v>
      </c>
      <c r="O1418" s="116">
        <v>1</v>
      </c>
      <c r="P1418" s="116">
        <v>1</v>
      </c>
      <c r="Q1418" s="116">
        <v>0</v>
      </c>
      <c r="R1418" s="116">
        <v>0</v>
      </c>
      <c r="S1418" s="116">
        <v>1</v>
      </c>
      <c r="T1418" s="116">
        <v>1</v>
      </c>
      <c r="U1418" s="116">
        <v>1</v>
      </c>
      <c r="V1418" s="116">
        <v>0</v>
      </c>
      <c r="W1418" s="84">
        <v>500240.94</v>
      </c>
      <c r="X1418" s="117">
        <v>45751</v>
      </c>
      <c r="Y1418" s="117">
        <v>46116</v>
      </c>
      <c r="Z1418" s="84">
        <v>500240.94</v>
      </c>
      <c r="AA1418" s="116" t="s">
        <v>1406</v>
      </c>
      <c r="AB1418" s="116" t="s">
        <v>1407</v>
      </c>
      <c r="AC1418" s="118">
        <v>0</v>
      </c>
      <c r="AD1418" s="118">
        <v>0</v>
      </c>
      <c r="AE1418" s="118">
        <v>500240.94</v>
      </c>
      <c r="AF1418" s="118">
        <v>0</v>
      </c>
      <c r="AG1418" s="118">
        <v>0</v>
      </c>
      <c r="AH1418" s="118">
        <v>0</v>
      </c>
      <c r="AI1418" s="118">
        <v>0</v>
      </c>
      <c r="AJ1418" s="118">
        <v>0</v>
      </c>
      <c r="AK1418" s="118">
        <v>0</v>
      </c>
      <c r="AL1418" s="118">
        <v>0</v>
      </c>
      <c r="AM1418" s="118">
        <v>0</v>
      </c>
      <c r="AN1418" s="118">
        <v>0</v>
      </c>
      <c r="AO1418" s="118">
        <v>0</v>
      </c>
      <c r="AP1418" s="118">
        <v>0</v>
      </c>
      <c r="AQ1418" s="118">
        <v>0</v>
      </c>
      <c r="AR1418" s="118">
        <f t="shared" si="66"/>
        <v>0</v>
      </c>
      <c r="AS1418" s="118">
        <f t="shared" si="67"/>
        <v>500240.94</v>
      </c>
      <c r="AT1418" s="118">
        <f t="shared" si="68"/>
        <v>500240.94</v>
      </c>
      <c r="AU1418" s="145"/>
    </row>
    <row r="1419" spans="1:47" ht="15" customHeight="1" x14ac:dyDescent="0.3">
      <c r="A1419" s="116" t="s">
        <v>3881</v>
      </c>
      <c r="B1419" s="116" t="s">
        <v>1637</v>
      </c>
      <c r="C1419" s="116">
        <v>1</v>
      </c>
      <c r="D1419" s="116" t="s">
        <v>0</v>
      </c>
      <c r="E1419" s="116" t="s">
        <v>2</v>
      </c>
      <c r="F1419" s="116" t="s">
        <v>1393</v>
      </c>
      <c r="G1419" s="116" t="s">
        <v>1401</v>
      </c>
      <c r="H1419" s="116" t="s">
        <v>1402</v>
      </c>
      <c r="I1419" s="116" t="s">
        <v>1403</v>
      </c>
      <c r="J1419" s="116" t="s">
        <v>1404</v>
      </c>
      <c r="K1419" s="116" t="s">
        <v>1387</v>
      </c>
      <c r="L1419" s="116" t="s">
        <v>1398</v>
      </c>
      <c r="M1419" s="116" t="s">
        <v>1405</v>
      </c>
      <c r="N1419" s="116">
        <v>1</v>
      </c>
      <c r="O1419" s="116">
        <v>1</v>
      </c>
      <c r="P1419" s="116">
        <v>1</v>
      </c>
      <c r="Q1419" s="116">
        <v>0</v>
      </c>
      <c r="R1419" s="116">
        <v>0</v>
      </c>
      <c r="S1419" s="116">
        <v>1</v>
      </c>
      <c r="T1419" s="116">
        <v>1</v>
      </c>
      <c r="U1419" s="116">
        <v>1</v>
      </c>
      <c r="V1419" s="116">
        <v>0</v>
      </c>
      <c r="W1419" s="84">
        <v>500240.94</v>
      </c>
      <c r="X1419" s="117">
        <v>45751</v>
      </c>
      <c r="Y1419" s="117">
        <v>46847</v>
      </c>
      <c r="Z1419" s="84">
        <v>500240.94</v>
      </c>
      <c r="AA1419" s="116" t="s">
        <v>1406</v>
      </c>
      <c r="AB1419" s="116" t="s">
        <v>1407</v>
      </c>
      <c r="AC1419" s="118">
        <v>500240.94</v>
      </c>
      <c r="AD1419" s="118">
        <v>0</v>
      </c>
      <c r="AE1419" s="118">
        <v>0</v>
      </c>
      <c r="AF1419" s="118">
        <v>0</v>
      </c>
      <c r="AG1419" s="118">
        <v>0</v>
      </c>
      <c r="AH1419" s="118">
        <v>0</v>
      </c>
      <c r="AI1419" s="118">
        <v>0</v>
      </c>
      <c r="AJ1419" s="118">
        <v>0</v>
      </c>
      <c r="AK1419" s="118">
        <v>0</v>
      </c>
      <c r="AL1419" s="118">
        <v>0</v>
      </c>
      <c r="AM1419" s="118">
        <v>0</v>
      </c>
      <c r="AN1419" s="118">
        <v>0</v>
      </c>
      <c r="AO1419" s="118">
        <v>0</v>
      </c>
      <c r="AP1419" s="118">
        <v>0</v>
      </c>
      <c r="AQ1419" s="118">
        <v>0</v>
      </c>
      <c r="AR1419" s="118">
        <f t="shared" si="66"/>
        <v>500240.94</v>
      </c>
      <c r="AS1419" s="118">
        <f t="shared" si="67"/>
        <v>0</v>
      </c>
      <c r="AT1419" s="118">
        <f t="shared" si="68"/>
        <v>500240.94</v>
      </c>
      <c r="AU1419" s="145"/>
    </row>
    <row r="1420" spans="1:47" ht="15" customHeight="1" x14ac:dyDescent="0.3">
      <c r="A1420" s="116" t="s">
        <v>3882</v>
      </c>
      <c r="B1420" s="116" t="s">
        <v>1638</v>
      </c>
      <c r="C1420" s="116">
        <v>1</v>
      </c>
      <c r="D1420" s="116" t="s">
        <v>0</v>
      </c>
      <c r="E1420" s="116" t="s">
        <v>2</v>
      </c>
      <c r="F1420" s="116" t="s">
        <v>1393</v>
      </c>
      <c r="G1420" s="116" t="s">
        <v>1401</v>
      </c>
      <c r="H1420" s="116" t="s">
        <v>1402</v>
      </c>
      <c r="I1420" s="116" t="s">
        <v>1403</v>
      </c>
      <c r="J1420" s="116" t="s">
        <v>1404</v>
      </c>
      <c r="K1420" s="116" t="s">
        <v>1027</v>
      </c>
      <c r="L1420" s="116" t="s">
        <v>1398</v>
      </c>
      <c r="M1420" s="116" t="s">
        <v>1405</v>
      </c>
      <c r="N1420" s="116">
        <v>1</v>
      </c>
      <c r="O1420" s="116">
        <v>1</v>
      </c>
      <c r="P1420" s="116">
        <v>1</v>
      </c>
      <c r="Q1420" s="116">
        <v>0</v>
      </c>
      <c r="R1420" s="116">
        <v>0</v>
      </c>
      <c r="S1420" s="116">
        <v>1</v>
      </c>
      <c r="T1420" s="116">
        <v>1</v>
      </c>
      <c r="U1420" s="116">
        <v>1</v>
      </c>
      <c r="V1420" s="116">
        <v>0</v>
      </c>
      <c r="W1420" s="84">
        <v>152982.68</v>
      </c>
      <c r="X1420" s="117">
        <v>45751</v>
      </c>
      <c r="Y1420" s="117">
        <v>47577</v>
      </c>
      <c r="Z1420" s="84">
        <v>152982.68</v>
      </c>
      <c r="AA1420" s="116" t="s">
        <v>1406</v>
      </c>
      <c r="AB1420" s="116" t="s">
        <v>1407</v>
      </c>
      <c r="AC1420" s="118">
        <v>0</v>
      </c>
      <c r="AD1420" s="118">
        <v>0</v>
      </c>
      <c r="AE1420" s="118">
        <v>0</v>
      </c>
      <c r="AF1420" s="118">
        <v>0</v>
      </c>
      <c r="AG1420" s="118">
        <v>152982.68</v>
      </c>
      <c r="AH1420" s="118">
        <v>0</v>
      </c>
      <c r="AI1420" s="118">
        <v>0</v>
      </c>
      <c r="AJ1420" s="118">
        <v>0</v>
      </c>
      <c r="AK1420" s="118">
        <v>0</v>
      </c>
      <c r="AL1420" s="118">
        <v>0</v>
      </c>
      <c r="AM1420" s="118">
        <v>0</v>
      </c>
      <c r="AN1420" s="118">
        <v>0</v>
      </c>
      <c r="AO1420" s="118">
        <v>0</v>
      </c>
      <c r="AP1420" s="118">
        <v>0</v>
      </c>
      <c r="AQ1420" s="118">
        <v>0</v>
      </c>
      <c r="AR1420" s="118">
        <f t="shared" si="66"/>
        <v>0</v>
      </c>
      <c r="AS1420" s="118">
        <f t="shared" si="67"/>
        <v>152982.68</v>
      </c>
      <c r="AT1420" s="118">
        <f t="shared" si="68"/>
        <v>152982.68</v>
      </c>
      <c r="AU1420" s="145"/>
    </row>
    <row r="1421" spans="1:47" ht="15" customHeight="1" x14ac:dyDescent="0.3">
      <c r="A1421" s="116" t="s">
        <v>3883</v>
      </c>
      <c r="B1421" s="116" t="s">
        <v>1639</v>
      </c>
      <c r="C1421" s="116">
        <v>1</v>
      </c>
      <c r="D1421" s="116" t="s">
        <v>0</v>
      </c>
      <c r="E1421" s="116" t="s">
        <v>2</v>
      </c>
      <c r="F1421" s="116" t="s">
        <v>1393</v>
      </c>
      <c r="G1421" s="116" t="s">
        <v>1401</v>
      </c>
      <c r="H1421" s="116" t="s">
        <v>1402</v>
      </c>
      <c r="I1421" s="116" t="s">
        <v>1403</v>
      </c>
      <c r="J1421" s="116" t="s">
        <v>1404</v>
      </c>
      <c r="K1421" s="116" t="s">
        <v>1027</v>
      </c>
      <c r="L1421" s="116" t="s">
        <v>1398</v>
      </c>
      <c r="M1421" s="116" t="s">
        <v>1405</v>
      </c>
      <c r="N1421" s="116">
        <v>1</v>
      </c>
      <c r="O1421" s="116">
        <v>1</v>
      </c>
      <c r="P1421" s="116">
        <v>1</v>
      </c>
      <c r="Q1421" s="116">
        <v>0</v>
      </c>
      <c r="R1421" s="116">
        <v>0</v>
      </c>
      <c r="S1421" s="116">
        <v>1</v>
      </c>
      <c r="T1421" s="116">
        <v>1</v>
      </c>
      <c r="U1421" s="116">
        <v>1</v>
      </c>
      <c r="V1421" s="116">
        <v>0</v>
      </c>
      <c r="W1421" s="84">
        <v>152982.67000000001</v>
      </c>
      <c r="X1421" s="117">
        <v>45751</v>
      </c>
      <c r="Y1421" s="117">
        <v>46116</v>
      </c>
      <c r="Z1421" s="84">
        <v>152982.67000000001</v>
      </c>
      <c r="AA1421" s="116" t="s">
        <v>1406</v>
      </c>
      <c r="AB1421" s="116" t="s">
        <v>1407</v>
      </c>
      <c r="AC1421" s="118">
        <v>0</v>
      </c>
      <c r="AD1421" s="118">
        <v>0</v>
      </c>
      <c r="AE1421" s="118">
        <v>152982.67000000001</v>
      </c>
      <c r="AF1421" s="118">
        <v>0</v>
      </c>
      <c r="AG1421" s="118">
        <v>0</v>
      </c>
      <c r="AH1421" s="118">
        <v>0</v>
      </c>
      <c r="AI1421" s="118">
        <v>0</v>
      </c>
      <c r="AJ1421" s="118">
        <v>0</v>
      </c>
      <c r="AK1421" s="118">
        <v>0</v>
      </c>
      <c r="AL1421" s="118">
        <v>0</v>
      </c>
      <c r="AM1421" s="118">
        <v>0</v>
      </c>
      <c r="AN1421" s="118">
        <v>0</v>
      </c>
      <c r="AO1421" s="118">
        <v>0</v>
      </c>
      <c r="AP1421" s="118">
        <v>0</v>
      </c>
      <c r="AQ1421" s="118">
        <v>0</v>
      </c>
      <c r="AR1421" s="118">
        <f t="shared" si="66"/>
        <v>0</v>
      </c>
      <c r="AS1421" s="118">
        <f t="shared" si="67"/>
        <v>152982.67000000001</v>
      </c>
      <c r="AT1421" s="118">
        <f t="shared" si="68"/>
        <v>152982.67000000001</v>
      </c>
      <c r="AU1421" s="145"/>
    </row>
    <row r="1422" spans="1:47" ht="15" customHeight="1" x14ac:dyDescent="0.3">
      <c r="A1422" s="116" t="s">
        <v>3884</v>
      </c>
      <c r="B1422" s="116" t="s">
        <v>1640</v>
      </c>
      <c r="C1422" s="116">
        <v>1</v>
      </c>
      <c r="D1422" s="116" t="s">
        <v>0</v>
      </c>
      <c r="E1422" s="116" t="s">
        <v>2</v>
      </c>
      <c r="F1422" s="116" t="s">
        <v>1393</v>
      </c>
      <c r="G1422" s="116" t="s">
        <v>1401</v>
      </c>
      <c r="H1422" s="116" t="s">
        <v>1402</v>
      </c>
      <c r="I1422" s="116" t="s">
        <v>1403</v>
      </c>
      <c r="J1422" s="116" t="s">
        <v>1404</v>
      </c>
      <c r="K1422" s="116" t="s">
        <v>1027</v>
      </c>
      <c r="L1422" s="116" t="s">
        <v>1398</v>
      </c>
      <c r="M1422" s="116" t="s">
        <v>1405</v>
      </c>
      <c r="N1422" s="116">
        <v>1</v>
      </c>
      <c r="O1422" s="116">
        <v>1</v>
      </c>
      <c r="P1422" s="116">
        <v>1</v>
      </c>
      <c r="Q1422" s="116">
        <v>0</v>
      </c>
      <c r="R1422" s="116">
        <v>0</v>
      </c>
      <c r="S1422" s="116">
        <v>1</v>
      </c>
      <c r="T1422" s="116">
        <v>1</v>
      </c>
      <c r="U1422" s="116">
        <v>1</v>
      </c>
      <c r="V1422" s="116">
        <v>0</v>
      </c>
      <c r="W1422" s="84">
        <v>152982.67000000001</v>
      </c>
      <c r="X1422" s="117">
        <v>45751</v>
      </c>
      <c r="Y1422" s="117">
        <v>46847</v>
      </c>
      <c r="Z1422" s="84">
        <v>152982.67000000001</v>
      </c>
      <c r="AA1422" s="116" t="s">
        <v>1406</v>
      </c>
      <c r="AB1422" s="116" t="s">
        <v>1407</v>
      </c>
      <c r="AC1422" s="118">
        <v>152982.67000000001</v>
      </c>
      <c r="AD1422" s="118">
        <v>0</v>
      </c>
      <c r="AE1422" s="118">
        <v>0</v>
      </c>
      <c r="AF1422" s="118">
        <v>0</v>
      </c>
      <c r="AG1422" s="118">
        <v>0</v>
      </c>
      <c r="AH1422" s="118">
        <v>0</v>
      </c>
      <c r="AI1422" s="118">
        <v>0</v>
      </c>
      <c r="AJ1422" s="118">
        <v>0</v>
      </c>
      <c r="AK1422" s="118">
        <v>0</v>
      </c>
      <c r="AL1422" s="118">
        <v>0</v>
      </c>
      <c r="AM1422" s="118">
        <v>0</v>
      </c>
      <c r="AN1422" s="118">
        <v>0</v>
      </c>
      <c r="AO1422" s="118">
        <v>0</v>
      </c>
      <c r="AP1422" s="118">
        <v>0</v>
      </c>
      <c r="AQ1422" s="118">
        <v>0</v>
      </c>
      <c r="AR1422" s="118">
        <f t="shared" si="66"/>
        <v>152982.67000000001</v>
      </c>
      <c r="AS1422" s="118">
        <f t="shared" si="67"/>
        <v>0</v>
      </c>
      <c r="AT1422" s="118">
        <f t="shared" si="68"/>
        <v>152982.67000000001</v>
      </c>
      <c r="AU1422" s="145"/>
    </row>
    <row r="1423" spans="1:47" ht="15" customHeight="1" x14ac:dyDescent="0.3">
      <c r="A1423" s="116" t="s">
        <v>3885</v>
      </c>
      <c r="B1423" s="116" t="s">
        <v>1641</v>
      </c>
      <c r="C1423" s="116">
        <v>1</v>
      </c>
      <c r="D1423" s="116" t="s">
        <v>0</v>
      </c>
      <c r="E1423" s="116" t="s">
        <v>2</v>
      </c>
      <c r="F1423" s="116" t="s">
        <v>1393</v>
      </c>
      <c r="G1423" s="116" t="s">
        <v>1401</v>
      </c>
      <c r="H1423" s="116" t="s">
        <v>1402</v>
      </c>
      <c r="I1423" s="116" t="s">
        <v>1403</v>
      </c>
      <c r="J1423" s="116" t="s">
        <v>1404</v>
      </c>
      <c r="K1423" s="116" t="s">
        <v>319</v>
      </c>
      <c r="L1423" s="116" t="s">
        <v>1398</v>
      </c>
      <c r="M1423" s="116" t="s">
        <v>1405</v>
      </c>
      <c r="N1423" s="116">
        <v>1</v>
      </c>
      <c r="O1423" s="116">
        <v>1</v>
      </c>
      <c r="P1423" s="116">
        <v>1</v>
      </c>
      <c r="Q1423" s="116">
        <v>0</v>
      </c>
      <c r="R1423" s="116">
        <v>0</v>
      </c>
      <c r="S1423" s="116">
        <v>1</v>
      </c>
      <c r="T1423" s="116">
        <v>1</v>
      </c>
      <c r="U1423" s="116">
        <v>1</v>
      </c>
      <c r="V1423" s="116">
        <v>0</v>
      </c>
      <c r="W1423" s="84">
        <v>1504797.21</v>
      </c>
      <c r="X1423" s="117">
        <v>45751</v>
      </c>
      <c r="Y1423" s="117">
        <v>47577</v>
      </c>
      <c r="Z1423" s="84">
        <v>1504797.21</v>
      </c>
      <c r="AA1423" s="116" t="s">
        <v>1406</v>
      </c>
      <c r="AB1423" s="116" t="s">
        <v>1407</v>
      </c>
      <c r="AC1423" s="118">
        <v>0</v>
      </c>
      <c r="AD1423" s="118">
        <v>0</v>
      </c>
      <c r="AE1423" s="118">
        <v>0</v>
      </c>
      <c r="AF1423" s="118">
        <v>0</v>
      </c>
      <c r="AG1423" s="118">
        <v>1504797.21</v>
      </c>
      <c r="AH1423" s="118">
        <v>0</v>
      </c>
      <c r="AI1423" s="118">
        <v>0</v>
      </c>
      <c r="AJ1423" s="118">
        <v>0</v>
      </c>
      <c r="AK1423" s="118">
        <v>0</v>
      </c>
      <c r="AL1423" s="118">
        <v>0</v>
      </c>
      <c r="AM1423" s="118">
        <v>0</v>
      </c>
      <c r="AN1423" s="118">
        <v>0</v>
      </c>
      <c r="AO1423" s="118">
        <v>0</v>
      </c>
      <c r="AP1423" s="118">
        <v>0</v>
      </c>
      <c r="AQ1423" s="118">
        <v>0</v>
      </c>
      <c r="AR1423" s="118">
        <f t="shared" si="66"/>
        <v>0</v>
      </c>
      <c r="AS1423" s="118">
        <f t="shared" si="67"/>
        <v>1504797.21</v>
      </c>
      <c r="AT1423" s="118">
        <f t="shared" si="68"/>
        <v>1504797.21</v>
      </c>
      <c r="AU1423" s="145"/>
    </row>
    <row r="1424" spans="1:47" ht="15" customHeight="1" x14ac:dyDescent="0.3">
      <c r="A1424" s="116" t="s">
        <v>3886</v>
      </c>
      <c r="B1424" s="116" t="s">
        <v>1642</v>
      </c>
      <c r="C1424" s="116">
        <v>1</v>
      </c>
      <c r="D1424" s="116" t="s">
        <v>0</v>
      </c>
      <c r="E1424" s="116" t="s">
        <v>2</v>
      </c>
      <c r="F1424" s="116" t="s">
        <v>1393</v>
      </c>
      <c r="G1424" s="116" t="s">
        <v>1401</v>
      </c>
      <c r="H1424" s="116" t="s">
        <v>1402</v>
      </c>
      <c r="I1424" s="116" t="s">
        <v>1403</v>
      </c>
      <c r="J1424" s="116" t="s">
        <v>1404</v>
      </c>
      <c r="K1424" s="116" t="s">
        <v>319</v>
      </c>
      <c r="L1424" s="116" t="s">
        <v>1398</v>
      </c>
      <c r="M1424" s="116" t="s">
        <v>1405</v>
      </c>
      <c r="N1424" s="116">
        <v>1</v>
      </c>
      <c r="O1424" s="116">
        <v>1</v>
      </c>
      <c r="P1424" s="116">
        <v>1</v>
      </c>
      <c r="Q1424" s="116">
        <v>0</v>
      </c>
      <c r="R1424" s="116">
        <v>0</v>
      </c>
      <c r="S1424" s="116">
        <v>1</v>
      </c>
      <c r="T1424" s="116">
        <v>1</v>
      </c>
      <c r="U1424" s="116">
        <v>1</v>
      </c>
      <c r="V1424" s="116">
        <v>0</v>
      </c>
      <c r="W1424" s="84">
        <v>1504797.21</v>
      </c>
      <c r="X1424" s="117">
        <v>45751</v>
      </c>
      <c r="Y1424" s="117">
        <v>46116</v>
      </c>
      <c r="Z1424" s="84">
        <v>1504797.21</v>
      </c>
      <c r="AA1424" s="116" t="s">
        <v>1406</v>
      </c>
      <c r="AB1424" s="116" t="s">
        <v>1407</v>
      </c>
      <c r="AC1424" s="118">
        <v>0</v>
      </c>
      <c r="AD1424" s="118">
        <v>0</v>
      </c>
      <c r="AE1424" s="118">
        <v>1504797.21</v>
      </c>
      <c r="AF1424" s="118">
        <v>0</v>
      </c>
      <c r="AG1424" s="118">
        <v>0</v>
      </c>
      <c r="AH1424" s="118">
        <v>0</v>
      </c>
      <c r="AI1424" s="118">
        <v>0</v>
      </c>
      <c r="AJ1424" s="118">
        <v>0</v>
      </c>
      <c r="AK1424" s="118">
        <v>0</v>
      </c>
      <c r="AL1424" s="118">
        <v>0</v>
      </c>
      <c r="AM1424" s="118">
        <v>0</v>
      </c>
      <c r="AN1424" s="118">
        <v>0</v>
      </c>
      <c r="AO1424" s="118">
        <v>0</v>
      </c>
      <c r="AP1424" s="118">
        <v>0</v>
      </c>
      <c r="AQ1424" s="118">
        <v>0</v>
      </c>
      <c r="AR1424" s="118">
        <f t="shared" si="66"/>
        <v>0</v>
      </c>
      <c r="AS1424" s="118">
        <f t="shared" si="67"/>
        <v>1504797.21</v>
      </c>
      <c r="AT1424" s="118">
        <f t="shared" si="68"/>
        <v>1504797.21</v>
      </c>
      <c r="AU1424" s="145"/>
    </row>
    <row r="1425" spans="1:47" ht="15" customHeight="1" x14ac:dyDescent="0.3">
      <c r="A1425" s="116" t="s">
        <v>3887</v>
      </c>
      <c r="B1425" s="116" t="s">
        <v>1643</v>
      </c>
      <c r="C1425" s="116">
        <v>1</v>
      </c>
      <c r="D1425" s="116" t="s">
        <v>0</v>
      </c>
      <c r="E1425" s="116" t="s">
        <v>2</v>
      </c>
      <c r="F1425" s="116" t="s">
        <v>1393</v>
      </c>
      <c r="G1425" s="116" t="s">
        <v>1401</v>
      </c>
      <c r="H1425" s="116" t="s">
        <v>1402</v>
      </c>
      <c r="I1425" s="116" t="s">
        <v>1403</v>
      </c>
      <c r="J1425" s="116" t="s">
        <v>1404</v>
      </c>
      <c r="K1425" s="116" t="s">
        <v>319</v>
      </c>
      <c r="L1425" s="116" t="s">
        <v>1398</v>
      </c>
      <c r="M1425" s="116" t="s">
        <v>1405</v>
      </c>
      <c r="N1425" s="116">
        <v>1</v>
      </c>
      <c r="O1425" s="116">
        <v>1</v>
      </c>
      <c r="P1425" s="116">
        <v>1</v>
      </c>
      <c r="Q1425" s="116">
        <v>0</v>
      </c>
      <c r="R1425" s="116">
        <v>0</v>
      </c>
      <c r="S1425" s="116">
        <v>1</v>
      </c>
      <c r="T1425" s="116">
        <v>1</v>
      </c>
      <c r="U1425" s="116">
        <v>1</v>
      </c>
      <c r="V1425" s="116">
        <v>0</v>
      </c>
      <c r="W1425" s="84">
        <v>1504797.21</v>
      </c>
      <c r="X1425" s="117">
        <v>45751</v>
      </c>
      <c r="Y1425" s="117">
        <v>46847</v>
      </c>
      <c r="Z1425" s="84">
        <v>1504797.21</v>
      </c>
      <c r="AA1425" s="116" t="s">
        <v>1406</v>
      </c>
      <c r="AB1425" s="116" t="s">
        <v>1407</v>
      </c>
      <c r="AC1425" s="118">
        <v>1504797.21</v>
      </c>
      <c r="AD1425" s="118">
        <v>0</v>
      </c>
      <c r="AE1425" s="118">
        <v>0</v>
      </c>
      <c r="AF1425" s="118">
        <v>0</v>
      </c>
      <c r="AG1425" s="118">
        <v>0</v>
      </c>
      <c r="AH1425" s="118">
        <v>0</v>
      </c>
      <c r="AI1425" s="118">
        <v>0</v>
      </c>
      <c r="AJ1425" s="118">
        <v>0</v>
      </c>
      <c r="AK1425" s="118">
        <v>0</v>
      </c>
      <c r="AL1425" s="118">
        <v>0</v>
      </c>
      <c r="AM1425" s="118">
        <v>0</v>
      </c>
      <c r="AN1425" s="118">
        <v>0</v>
      </c>
      <c r="AO1425" s="118">
        <v>0</v>
      </c>
      <c r="AP1425" s="118">
        <v>0</v>
      </c>
      <c r="AQ1425" s="118">
        <v>0</v>
      </c>
      <c r="AR1425" s="118">
        <f t="shared" si="66"/>
        <v>1504797.21</v>
      </c>
      <c r="AS1425" s="118">
        <f t="shared" si="67"/>
        <v>0</v>
      </c>
      <c r="AT1425" s="118">
        <f t="shared" si="68"/>
        <v>1504797.21</v>
      </c>
      <c r="AU1425" s="145"/>
    </row>
    <row r="1426" spans="1:47" ht="15" customHeight="1" x14ac:dyDescent="0.3">
      <c r="A1426" s="116" t="s">
        <v>3888</v>
      </c>
      <c r="B1426" s="116" t="s">
        <v>1644</v>
      </c>
      <c r="C1426" s="116">
        <v>1</v>
      </c>
      <c r="D1426" s="116" t="s">
        <v>0</v>
      </c>
      <c r="E1426" s="116" t="s">
        <v>2</v>
      </c>
      <c r="F1426" s="116" t="s">
        <v>1393</v>
      </c>
      <c r="G1426" s="116" t="s">
        <v>1401</v>
      </c>
      <c r="H1426" s="116" t="s">
        <v>1402</v>
      </c>
      <c r="I1426" s="116" t="s">
        <v>1403</v>
      </c>
      <c r="J1426" s="116" t="s">
        <v>1404</v>
      </c>
      <c r="K1426" s="116" t="s">
        <v>1645</v>
      </c>
      <c r="L1426" s="116" t="s">
        <v>1398</v>
      </c>
      <c r="M1426" s="116" t="s">
        <v>1405</v>
      </c>
      <c r="N1426" s="116">
        <v>1</v>
      </c>
      <c r="O1426" s="116">
        <v>1</v>
      </c>
      <c r="P1426" s="116">
        <v>1</v>
      </c>
      <c r="Q1426" s="116">
        <v>0</v>
      </c>
      <c r="R1426" s="116">
        <v>0</v>
      </c>
      <c r="S1426" s="116">
        <v>1</v>
      </c>
      <c r="T1426" s="116">
        <v>1</v>
      </c>
      <c r="U1426" s="116">
        <v>1</v>
      </c>
      <c r="V1426" s="116">
        <v>0</v>
      </c>
      <c r="W1426" s="84">
        <v>768890.73</v>
      </c>
      <c r="X1426" s="117">
        <v>45751</v>
      </c>
      <c r="Y1426" s="117">
        <v>47577</v>
      </c>
      <c r="Z1426" s="84">
        <v>768890.73</v>
      </c>
      <c r="AA1426" s="116" t="s">
        <v>1406</v>
      </c>
      <c r="AB1426" s="116" t="s">
        <v>1407</v>
      </c>
      <c r="AC1426" s="118">
        <v>0</v>
      </c>
      <c r="AD1426" s="118">
        <v>0</v>
      </c>
      <c r="AE1426" s="118">
        <v>0</v>
      </c>
      <c r="AF1426" s="118">
        <v>0</v>
      </c>
      <c r="AG1426" s="118">
        <v>768890.73</v>
      </c>
      <c r="AH1426" s="118">
        <v>0</v>
      </c>
      <c r="AI1426" s="118">
        <v>0</v>
      </c>
      <c r="AJ1426" s="118">
        <v>0</v>
      </c>
      <c r="AK1426" s="118">
        <v>0</v>
      </c>
      <c r="AL1426" s="118">
        <v>0</v>
      </c>
      <c r="AM1426" s="118">
        <v>0</v>
      </c>
      <c r="AN1426" s="118">
        <v>0</v>
      </c>
      <c r="AO1426" s="118">
        <v>0</v>
      </c>
      <c r="AP1426" s="118">
        <v>0</v>
      </c>
      <c r="AQ1426" s="118">
        <v>0</v>
      </c>
      <c r="AR1426" s="118">
        <f t="shared" si="66"/>
        <v>0</v>
      </c>
      <c r="AS1426" s="118">
        <f t="shared" si="67"/>
        <v>768890.73</v>
      </c>
      <c r="AT1426" s="118">
        <f t="shared" si="68"/>
        <v>768890.73</v>
      </c>
      <c r="AU1426" s="145"/>
    </row>
    <row r="1427" spans="1:47" ht="15" customHeight="1" x14ac:dyDescent="0.3">
      <c r="A1427" s="116" t="s">
        <v>3889</v>
      </c>
      <c r="B1427" s="116" t="s">
        <v>1646</v>
      </c>
      <c r="C1427" s="116">
        <v>1</v>
      </c>
      <c r="D1427" s="116" t="s">
        <v>0</v>
      </c>
      <c r="E1427" s="116" t="s">
        <v>2</v>
      </c>
      <c r="F1427" s="116" t="s">
        <v>1393</v>
      </c>
      <c r="G1427" s="116" t="s">
        <v>1401</v>
      </c>
      <c r="H1427" s="116" t="s">
        <v>1402</v>
      </c>
      <c r="I1427" s="116" t="s">
        <v>1403</v>
      </c>
      <c r="J1427" s="116" t="s">
        <v>1404</v>
      </c>
      <c r="K1427" s="116" t="s">
        <v>1645</v>
      </c>
      <c r="L1427" s="116" t="s">
        <v>1398</v>
      </c>
      <c r="M1427" s="116" t="s">
        <v>1405</v>
      </c>
      <c r="N1427" s="116">
        <v>1</v>
      </c>
      <c r="O1427" s="116">
        <v>1</v>
      </c>
      <c r="P1427" s="116">
        <v>1</v>
      </c>
      <c r="Q1427" s="116">
        <v>0</v>
      </c>
      <c r="R1427" s="116">
        <v>0</v>
      </c>
      <c r="S1427" s="116">
        <v>1</v>
      </c>
      <c r="T1427" s="116">
        <v>1</v>
      </c>
      <c r="U1427" s="116">
        <v>1</v>
      </c>
      <c r="V1427" s="116">
        <v>0</v>
      </c>
      <c r="W1427" s="84">
        <v>768890.73</v>
      </c>
      <c r="X1427" s="117">
        <v>45751</v>
      </c>
      <c r="Y1427" s="117">
        <v>46116</v>
      </c>
      <c r="Z1427" s="84">
        <v>768890.73</v>
      </c>
      <c r="AA1427" s="116" t="s">
        <v>1406</v>
      </c>
      <c r="AB1427" s="116" t="s">
        <v>1407</v>
      </c>
      <c r="AC1427" s="118">
        <v>0</v>
      </c>
      <c r="AD1427" s="118">
        <v>0</v>
      </c>
      <c r="AE1427" s="118">
        <v>768890.73</v>
      </c>
      <c r="AF1427" s="118">
        <v>0</v>
      </c>
      <c r="AG1427" s="118">
        <v>0</v>
      </c>
      <c r="AH1427" s="118">
        <v>0</v>
      </c>
      <c r="AI1427" s="118">
        <v>0</v>
      </c>
      <c r="AJ1427" s="118">
        <v>0</v>
      </c>
      <c r="AK1427" s="118">
        <v>0</v>
      </c>
      <c r="AL1427" s="118">
        <v>0</v>
      </c>
      <c r="AM1427" s="118">
        <v>0</v>
      </c>
      <c r="AN1427" s="118">
        <v>0</v>
      </c>
      <c r="AO1427" s="118">
        <v>0</v>
      </c>
      <c r="AP1427" s="118">
        <v>0</v>
      </c>
      <c r="AQ1427" s="118">
        <v>0</v>
      </c>
      <c r="AR1427" s="118">
        <f t="shared" si="66"/>
        <v>0</v>
      </c>
      <c r="AS1427" s="118">
        <f t="shared" si="67"/>
        <v>768890.73</v>
      </c>
      <c r="AT1427" s="118">
        <f t="shared" si="68"/>
        <v>768890.73</v>
      </c>
      <c r="AU1427" s="145"/>
    </row>
    <row r="1428" spans="1:47" ht="15" customHeight="1" x14ac:dyDescent="0.3">
      <c r="A1428" s="116" t="s">
        <v>3890</v>
      </c>
      <c r="B1428" s="116" t="s">
        <v>1647</v>
      </c>
      <c r="C1428" s="116">
        <v>1</v>
      </c>
      <c r="D1428" s="116" t="s">
        <v>0</v>
      </c>
      <c r="E1428" s="116" t="s">
        <v>2</v>
      </c>
      <c r="F1428" s="116" t="s">
        <v>1393</v>
      </c>
      <c r="G1428" s="116" t="s">
        <v>1401</v>
      </c>
      <c r="H1428" s="116" t="s">
        <v>1402</v>
      </c>
      <c r="I1428" s="116" t="s">
        <v>1403</v>
      </c>
      <c r="J1428" s="116" t="s">
        <v>1404</v>
      </c>
      <c r="K1428" s="116" t="s">
        <v>1645</v>
      </c>
      <c r="L1428" s="116" t="s">
        <v>1398</v>
      </c>
      <c r="M1428" s="116" t="s">
        <v>1405</v>
      </c>
      <c r="N1428" s="116">
        <v>1</v>
      </c>
      <c r="O1428" s="116">
        <v>1</v>
      </c>
      <c r="P1428" s="116">
        <v>1</v>
      </c>
      <c r="Q1428" s="116">
        <v>0</v>
      </c>
      <c r="R1428" s="116">
        <v>0</v>
      </c>
      <c r="S1428" s="116">
        <v>1</v>
      </c>
      <c r="T1428" s="116">
        <v>1</v>
      </c>
      <c r="U1428" s="116">
        <v>1</v>
      </c>
      <c r="V1428" s="116">
        <v>0</v>
      </c>
      <c r="W1428" s="84">
        <v>768890.73</v>
      </c>
      <c r="X1428" s="117">
        <v>45751</v>
      </c>
      <c r="Y1428" s="117">
        <v>46847</v>
      </c>
      <c r="Z1428" s="84">
        <v>768890.73</v>
      </c>
      <c r="AA1428" s="116" t="s">
        <v>1406</v>
      </c>
      <c r="AB1428" s="116" t="s">
        <v>1407</v>
      </c>
      <c r="AC1428" s="118">
        <v>768890.73</v>
      </c>
      <c r="AD1428" s="118">
        <v>0</v>
      </c>
      <c r="AE1428" s="118">
        <v>0</v>
      </c>
      <c r="AF1428" s="118">
        <v>0</v>
      </c>
      <c r="AG1428" s="118">
        <v>0</v>
      </c>
      <c r="AH1428" s="118">
        <v>0</v>
      </c>
      <c r="AI1428" s="118">
        <v>0</v>
      </c>
      <c r="AJ1428" s="118">
        <v>0</v>
      </c>
      <c r="AK1428" s="118">
        <v>0</v>
      </c>
      <c r="AL1428" s="118">
        <v>0</v>
      </c>
      <c r="AM1428" s="118">
        <v>0</v>
      </c>
      <c r="AN1428" s="118">
        <v>0</v>
      </c>
      <c r="AO1428" s="118">
        <v>0</v>
      </c>
      <c r="AP1428" s="118">
        <v>0</v>
      </c>
      <c r="AQ1428" s="118">
        <v>0</v>
      </c>
      <c r="AR1428" s="118">
        <f t="shared" si="66"/>
        <v>768890.73</v>
      </c>
      <c r="AS1428" s="118">
        <f t="shared" si="67"/>
        <v>0</v>
      </c>
      <c r="AT1428" s="118">
        <f t="shared" si="68"/>
        <v>768890.73</v>
      </c>
      <c r="AU1428" s="145"/>
    </row>
    <row r="1429" spans="1:47" ht="15" customHeight="1" x14ac:dyDescent="0.3">
      <c r="A1429" s="116" t="s">
        <v>3891</v>
      </c>
      <c r="B1429" s="116" t="s">
        <v>1648</v>
      </c>
      <c r="C1429" s="116">
        <v>1</v>
      </c>
      <c r="D1429" s="116" t="s">
        <v>0</v>
      </c>
      <c r="E1429" s="116" t="s">
        <v>2</v>
      </c>
      <c r="F1429" s="116" t="s">
        <v>1393</v>
      </c>
      <c r="G1429" s="116" t="s">
        <v>1401</v>
      </c>
      <c r="H1429" s="116" t="s">
        <v>1402</v>
      </c>
      <c r="I1429" s="116" t="s">
        <v>1403</v>
      </c>
      <c r="J1429" s="116" t="s">
        <v>1404</v>
      </c>
      <c r="K1429" s="116" t="s">
        <v>1649</v>
      </c>
      <c r="L1429" s="116" t="s">
        <v>1398</v>
      </c>
      <c r="M1429" s="116" t="s">
        <v>1405</v>
      </c>
      <c r="N1429" s="116">
        <v>1</v>
      </c>
      <c r="O1429" s="116">
        <v>1</v>
      </c>
      <c r="P1429" s="116">
        <v>1</v>
      </c>
      <c r="Q1429" s="116">
        <v>0</v>
      </c>
      <c r="R1429" s="116">
        <v>0</v>
      </c>
      <c r="S1429" s="116">
        <v>1</v>
      </c>
      <c r="T1429" s="116">
        <v>1</v>
      </c>
      <c r="U1429" s="116">
        <v>1</v>
      </c>
      <c r="V1429" s="116">
        <v>0</v>
      </c>
      <c r="W1429" s="84">
        <v>380572.36</v>
      </c>
      <c r="X1429" s="117">
        <v>45751</v>
      </c>
      <c r="Y1429" s="117">
        <v>47577</v>
      </c>
      <c r="Z1429" s="84">
        <v>380572.36</v>
      </c>
      <c r="AA1429" s="116" t="s">
        <v>1406</v>
      </c>
      <c r="AB1429" s="116" t="s">
        <v>1407</v>
      </c>
      <c r="AC1429" s="118">
        <v>0</v>
      </c>
      <c r="AD1429" s="118">
        <v>0</v>
      </c>
      <c r="AE1429" s="118">
        <v>0</v>
      </c>
      <c r="AF1429" s="118">
        <v>0</v>
      </c>
      <c r="AG1429" s="118">
        <v>380572.36</v>
      </c>
      <c r="AH1429" s="118">
        <v>0</v>
      </c>
      <c r="AI1429" s="118">
        <v>0</v>
      </c>
      <c r="AJ1429" s="118">
        <v>0</v>
      </c>
      <c r="AK1429" s="118">
        <v>0</v>
      </c>
      <c r="AL1429" s="118">
        <v>0</v>
      </c>
      <c r="AM1429" s="118">
        <v>0</v>
      </c>
      <c r="AN1429" s="118">
        <v>0</v>
      </c>
      <c r="AO1429" s="118">
        <v>0</v>
      </c>
      <c r="AP1429" s="118">
        <v>0</v>
      </c>
      <c r="AQ1429" s="118">
        <v>0</v>
      </c>
      <c r="AR1429" s="118">
        <f t="shared" si="66"/>
        <v>0</v>
      </c>
      <c r="AS1429" s="118">
        <f t="shared" si="67"/>
        <v>380572.36</v>
      </c>
      <c r="AT1429" s="118">
        <f t="shared" si="68"/>
        <v>380572.36</v>
      </c>
      <c r="AU1429" s="145"/>
    </row>
    <row r="1430" spans="1:47" ht="15" customHeight="1" x14ac:dyDescent="0.3">
      <c r="A1430" s="116" t="s">
        <v>3892</v>
      </c>
      <c r="B1430" s="116" t="s">
        <v>1650</v>
      </c>
      <c r="C1430" s="116">
        <v>1</v>
      </c>
      <c r="D1430" s="116" t="s">
        <v>0</v>
      </c>
      <c r="E1430" s="116" t="s">
        <v>2</v>
      </c>
      <c r="F1430" s="116" t="s">
        <v>1393</v>
      </c>
      <c r="G1430" s="116" t="s">
        <v>1401</v>
      </c>
      <c r="H1430" s="116" t="s">
        <v>1402</v>
      </c>
      <c r="I1430" s="116" t="s">
        <v>1403</v>
      </c>
      <c r="J1430" s="116" t="s">
        <v>1404</v>
      </c>
      <c r="K1430" s="116" t="s">
        <v>1649</v>
      </c>
      <c r="L1430" s="116" t="s">
        <v>1398</v>
      </c>
      <c r="M1430" s="116" t="s">
        <v>1405</v>
      </c>
      <c r="N1430" s="116">
        <v>1</v>
      </c>
      <c r="O1430" s="116">
        <v>1</v>
      </c>
      <c r="P1430" s="116">
        <v>1</v>
      </c>
      <c r="Q1430" s="116">
        <v>0</v>
      </c>
      <c r="R1430" s="116">
        <v>0</v>
      </c>
      <c r="S1430" s="116">
        <v>1</v>
      </c>
      <c r="T1430" s="116">
        <v>1</v>
      </c>
      <c r="U1430" s="116">
        <v>1</v>
      </c>
      <c r="V1430" s="116">
        <v>0</v>
      </c>
      <c r="W1430" s="84">
        <v>380572.36</v>
      </c>
      <c r="X1430" s="117">
        <v>45751</v>
      </c>
      <c r="Y1430" s="117">
        <v>46116</v>
      </c>
      <c r="Z1430" s="84">
        <v>380572.36</v>
      </c>
      <c r="AA1430" s="116" t="s">
        <v>1406</v>
      </c>
      <c r="AB1430" s="116" t="s">
        <v>1407</v>
      </c>
      <c r="AC1430" s="118">
        <v>0</v>
      </c>
      <c r="AD1430" s="118">
        <v>0</v>
      </c>
      <c r="AE1430" s="118">
        <v>380572.36</v>
      </c>
      <c r="AF1430" s="118">
        <v>0</v>
      </c>
      <c r="AG1430" s="118">
        <v>0</v>
      </c>
      <c r="AH1430" s="118">
        <v>0</v>
      </c>
      <c r="AI1430" s="118">
        <v>0</v>
      </c>
      <c r="AJ1430" s="118">
        <v>0</v>
      </c>
      <c r="AK1430" s="118">
        <v>0</v>
      </c>
      <c r="AL1430" s="118">
        <v>0</v>
      </c>
      <c r="AM1430" s="118">
        <v>0</v>
      </c>
      <c r="AN1430" s="118">
        <v>0</v>
      </c>
      <c r="AO1430" s="118">
        <v>0</v>
      </c>
      <c r="AP1430" s="118">
        <v>0</v>
      </c>
      <c r="AQ1430" s="118">
        <v>0</v>
      </c>
      <c r="AR1430" s="118">
        <f t="shared" si="66"/>
        <v>0</v>
      </c>
      <c r="AS1430" s="118">
        <f t="shared" si="67"/>
        <v>380572.36</v>
      </c>
      <c r="AT1430" s="118">
        <f t="shared" si="68"/>
        <v>380572.36</v>
      </c>
      <c r="AU1430" s="145"/>
    </row>
    <row r="1431" spans="1:47" ht="15" customHeight="1" x14ac:dyDescent="0.3">
      <c r="A1431" s="116" t="s">
        <v>3893</v>
      </c>
      <c r="B1431" s="116" t="s">
        <v>1651</v>
      </c>
      <c r="C1431" s="116">
        <v>1</v>
      </c>
      <c r="D1431" s="116" t="s">
        <v>0</v>
      </c>
      <c r="E1431" s="116" t="s">
        <v>2</v>
      </c>
      <c r="F1431" s="116" t="s">
        <v>1393</v>
      </c>
      <c r="G1431" s="116" t="s">
        <v>1401</v>
      </c>
      <c r="H1431" s="116" t="s">
        <v>1402</v>
      </c>
      <c r="I1431" s="116" t="s">
        <v>1403</v>
      </c>
      <c r="J1431" s="116" t="s">
        <v>1404</v>
      </c>
      <c r="K1431" s="116" t="s">
        <v>1649</v>
      </c>
      <c r="L1431" s="116" t="s">
        <v>1398</v>
      </c>
      <c r="M1431" s="116" t="s">
        <v>1405</v>
      </c>
      <c r="N1431" s="116">
        <v>1</v>
      </c>
      <c r="O1431" s="116">
        <v>1</v>
      </c>
      <c r="P1431" s="116">
        <v>1</v>
      </c>
      <c r="Q1431" s="116">
        <v>0</v>
      </c>
      <c r="R1431" s="116">
        <v>0</v>
      </c>
      <c r="S1431" s="116">
        <v>1</v>
      </c>
      <c r="T1431" s="116">
        <v>1</v>
      </c>
      <c r="U1431" s="116">
        <v>1</v>
      </c>
      <c r="V1431" s="116">
        <v>0</v>
      </c>
      <c r="W1431" s="84">
        <v>380572.36</v>
      </c>
      <c r="X1431" s="117">
        <v>45751</v>
      </c>
      <c r="Y1431" s="117">
        <v>46847</v>
      </c>
      <c r="Z1431" s="84">
        <v>380572.36</v>
      </c>
      <c r="AA1431" s="116" t="s">
        <v>1406</v>
      </c>
      <c r="AB1431" s="116" t="s">
        <v>1407</v>
      </c>
      <c r="AC1431" s="118">
        <v>380572.36</v>
      </c>
      <c r="AD1431" s="118">
        <v>0</v>
      </c>
      <c r="AE1431" s="118">
        <v>0</v>
      </c>
      <c r="AF1431" s="118">
        <v>0</v>
      </c>
      <c r="AG1431" s="118">
        <v>0</v>
      </c>
      <c r="AH1431" s="118">
        <v>0</v>
      </c>
      <c r="AI1431" s="118">
        <v>0</v>
      </c>
      <c r="AJ1431" s="118">
        <v>0</v>
      </c>
      <c r="AK1431" s="118">
        <v>0</v>
      </c>
      <c r="AL1431" s="118">
        <v>0</v>
      </c>
      <c r="AM1431" s="118">
        <v>0</v>
      </c>
      <c r="AN1431" s="118">
        <v>0</v>
      </c>
      <c r="AO1431" s="118">
        <v>0</v>
      </c>
      <c r="AP1431" s="118">
        <v>0</v>
      </c>
      <c r="AQ1431" s="118">
        <v>0</v>
      </c>
      <c r="AR1431" s="118">
        <f t="shared" si="66"/>
        <v>380572.36</v>
      </c>
      <c r="AS1431" s="118">
        <f t="shared" si="67"/>
        <v>0</v>
      </c>
      <c r="AT1431" s="118">
        <f t="shared" si="68"/>
        <v>380572.36</v>
      </c>
      <c r="AU1431" s="145"/>
    </row>
    <row r="1432" spans="1:47" ht="15" customHeight="1" x14ac:dyDescent="0.3">
      <c r="A1432" s="116" t="s">
        <v>3894</v>
      </c>
      <c r="B1432" s="116" t="s">
        <v>1652</v>
      </c>
      <c r="C1432" s="116">
        <v>1</v>
      </c>
      <c r="D1432" s="116" t="s">
        <v>0</v>
      </c>
      <c r="E1432" s="116" t="s">
        <v>2</v>
      </c>
      <c r="F1432" s="116" t="s">
        <v>1393</v>
      </c>
      <c r="G1432" s="116" t="s">
        <v>1401</v>
      </c>
      <c r="H1432" s="116" t="s">
        <v>1402</v>
      </c>
      <c r="I1432" s="116" t="s">
        <v>1403</v>
      </c>
      <c r="J1432" s="116" t="s">
        <v>1404</v>
      </c>
      <c r="K1432" s="116" t="s">
        <v>1653</v>
      </c>
      <c r="L1432" s="116" t="s">
        <v>1398</v>
      </c>
      <c r="M1432" s="116" t="s">
        <v>1405</v>
      </c>
      <c r="N1432" s="116">
        <v>1</v>
      </c>
      <c r="O1432" s="116">
        <v>1</v>
      </c>
      <c r="P1432" s="116">
        <v>1</v>
      </c>
      <c r="Q1432" s="116">
        <v>0</v>
      </c>
      <c r="R1432" s="116">
        <v>0</v>
      </c>
      <c r="S1432" s="116">
        <v>1</v>
      </c>
      <c r="T1432" s="116">
        <v>1</v>
      </c>
      <c r="U1432" s="116">
        <v>1</v>
      </c>
      <c r="V1432" s="116">
        <v>0</v>
      </c>
      <c r="W1432" s="84">
        <v>5036646.49</v>
      </c>
      <c r="X1432" s="117">
        <v>45751</v>
      </c>
      <c r="Y1432" s="117">
        <v>47577</v>
      </c>
      <c r="Z1432" s="84">
        <v>5036646.49</v>
      </c>
      <c r="AA1432" s="116" t="s">
        <v>1406</v>
      </c>
      <c r="AB1432" s="116" t="s">
        <v>1407</v>
      </c>
      <c r="AC1432" s="118">
        <v>0</v>
      </c>
      <c r="AD1432" s="118">
        <v>0</v>
      </c>
      <c r="AE1432" s="118">
        <v>0</v>
      </c>
      <c r="AF1432" s="118">
        <v>0</v>
      </c>
      <c r="AG1432" s="118">
        <v>5036646.49</v>
      </c>
      <c r="AH1432" s="118">
        <v>0</v>
      </c>
      <c r="AI1432" s="118">
        <v>0</v>
      </c>
      <c r="AJ1432" s="118">
        <v>0</v>
      </c>
      <c r="AK1432" s="118">
        <v>0</v>
      </c>
      <c r="AL1432" s="118">
        <v>0</v>
      </c>
      <c r="AM1432" s="118">
        <v>0</v>
      </c>
      <c r="AN1432" s="118">
        <v>0</v>
      </c>
      <c r="AO1432" s="118">
        <v>0</v>
      </c>
      <c r="AP1432" s="118">
        <v>0</v>
      </c>
      <c r="AQ1432" s="118">
        <v>0</v>
      </c>
      <c r="AR1432" s="118">
        <f t="shared" si="66"/>
        <v>0</v>
      </c>
      <c r="AS1432" s="118">
        <f t="shared" si="67"/>
        <v>5036646.49</v>
      </c>
      <c r="AT1432" s="118">
        <f t="shared" si="68"/>
        <v>5036646.49</v>
      </c>
      <c r="AU1432" s="145"/>
    </row>
    <row r="1433" spans="1:47" ht="15" customHeight="1" x14ac:dyDescent="0.3">
      <c r="A1433" s="116" t="s">
        <v>3895</v>
      </c>
      <c r="B1433" s="116" t="s">
        <v>1654</v>
      </c>
      <c r="C1433" s="116">
        <v>1</v>
      </c>
      <c r="D1433" s="116" t="s">
        <v>0</v>
      </c>
      <c r="E1433" s="116" t="s">
        <v>2</v>
      </c>
      <c r="F1433" s="116" t="s">
        <v>1393</v>
      </c>
      <c r="G1433" s="116" t="s">
        <v>1401</v>
      </c>
      <c r="H1433" s="116" t="s">
        <v>1402</v>
      </c>
      <c r="I1433" s="116" t="s">
        <v>1403</v>
      </c>
      <c r="J1433" s="116" t="s">
        <v>1404</v>
      </c>
      <c r="K1433" s="116" t="s">
        <v>1653</v>
      </c>
      <c r="L1433" s="116" t="s">
        <v>1398</v>
      </c>
      <c r="M1433" s="116" t="s">
        <v>1405</v>
      </c>
      <c r="N1433" s="116">
        <v>1</v>
      </c>
      <c r="O1433" s="116">
        <v>1</v>
      </c>
      <c r="P1433" s="116">
        <v>1</v>
      </c>
      <c r="Q1433" s="116">
        <v>0</v>
      </c>
      <c r="R1433" s="116">
        <v>0</v>
      </c>
      <c r="S1433" s="116">
        <v>1</v>
      </c>
      <c r="T1433" s="116">
        <v>1</v>
      </c>
      <c r="U1433" s="116">
        <v>1</v>
      </c>
      <c r="V1433" s="116">
        <v>0</v>
      </c>
      <c r="W1433" s="84">
        <v>5036646.5</v>
      </c>
      <c r="X1433" s="117">
        <v>45751</v>
      </c>
      <c r="Y1433" s="117">
        <v>46116</v>
      </c>
      <c r="Z1433" s="84">
        <v>5036646.5</v>
      </c>
      <c r="AA1433" s="116" t="s">
        <v>1406</v>
      </c>
      <c r="AB1433" s="116" t="s">
        <v>1407</v>
      </c>
      <c r="AC1433" s="118">
        <v>0</v>
      </c>
      <c r="AD1433" s="118">
        <v>0</v>
      </c>
      <c r="AE1433" s="118">
        <v>5036646.5</v>
      </c>
      <c r="AF1433" s="118">
        <v>0</v>
      </c>
      <c r="AG1433" s="118">
        <v>0</v>
      </c>
      <c r="AH1433" s="118">
        <v>0</v>
      </c>
      <c r="AI1433" s="118">
        <v>0</v>
      </c>
      <c r="AJ1433" s="118">
        <v>0</v>
      </c>
      <c r="AK1433" s="118">
        <v>0</v>
      </c>
      <c r="AL1433" s="118">
        <v>0</v>
      </c>
      <c r="AM1433" s="118">
        <v>0</v>
      </c>
      <c r="AN1433" s="118">
        <v>0</v>
      </c>
      <c r="AO1433" s="118">
        <v>0</v>
      </c>
      <c r="AP1433" s="118">
        <v>0</v>
      </c>
      <c r="AQ1433" s="118">
        <v>0</v>
      </c>
      <c r="AR1433" s="118">
        <f t="shared" si="66"/>
        <v>0</v>
      </c>
      <c r="AS1433" s="118">
        <f t="shared" si="67"/>
        <v>5036646.5</v>
      </c>
      <c r="AT1433" s="118">
        <f t="shared" si="68"/>
        <v>5036646.5</v>
      </c>
      <c r="AU1433" s="145"/>
    </row>
    <row r="1434" spans="1:47" ht="15" customHeight="1" x14ac:dyDescent="0.3">
      <c r="A1434" s="116" t="s">
        <v>3896</v>
      </c>
      <c r="B1434" s="116" t="s">
        <v>1655</v>
      </c>
      <c r="C1434" s="116">
        <v>1</v>
      </c>
      <c r="D1434" s="116" t="s">
        <v>0</v>
      </c>
      <c r="E1434" s="116" t="s">
        <v>2</v>
      </c>
      <c r="F1434" s="116" t="s">
        <v>1393</v>
      </c>
      <c r="G1434" s="116" t="s">
        <v>1401</v>
      </c>
      <c r="H1434" s="116" t="s">
        <v>1402</v>
      </c>
      <c r="I1434" s="116" t="s">
        <v>1403</v>
      </c>
      <c r="J1434" s="116" t="s">
        <v>1404</v>
      </c>
      <c r="K1434" s="116" t="s">
        <v>776</v>
      </c>
      <c r="L1434" s="116" t="s">
        <v>1398</v>
      </c>
      <c r="M1434" s="116" t="s">
        <v>1405</v>
      </c>
      <c r="N1434" s="116">
        <v>1</v>
      </c>
      <c r="O1434" s="116">
        <v>1</v>
      </c>
      <c r="P1434" s="116">
        <v>1</v>
      </c>
      <c r="Q1434" s="116">
        <v>0</v>
      </c>
      <c r="R1434" s="116">
        <v>0</v>
      </c>
      <c r="S1434" s="116">
        <v>1</v>
      </c>
      <c r="T1434" s="116">
        <v>1</v>
      </c>
      <c r="U1434" s="116">
        <v>1</v>
      </c>
      <c r="V1434" s="116">
        <v>0</v>
      </c>
      <c r="W1434" s="84">
        <v>5036646.5</v>
      </c>
      <c r="X1434" s="117">
        <v>45751</v>
      </c>
      <c r="Y1434" s="117">
        <v>46847</v>
      </c>
      <c r="Z1434" s="84">
        <v>5036646.5</v>
      </c>
      <c r="AA1434" s="116" t="s">
        <v>1406</v>
      </c>
      <c r="AB1434" s="116" t="s">
        <v>1407</v>
      </c>
      <c r="AC1434" s="118">
        <v>5036646.5</v>
      </c>
      <c r="AD1434" s="118">
        <v>0</v>
      </c>
      <c r="AE1434" s="118">
        <v>0</v>
      </c>
      <c r="AF1434" s="118">
        <v>0</v>
      </c>
      <c r="AG1434" s="118">
        <v>0</v>
      </c>
      <c r="AH1434" s="118">
        <v>0</v>
      </c>
      <c r="AI1434" s="118">
        <v>0</v>
      </c>
      <c r="AJ1434" s="118">
        <v>0</v>
      </c>
      <c r="AK1434" s="118">
        <v>0</v>
      </c>
      <c r="AL1434" s="118">
        <v>0</v>
      </c>
      <c r="AM1434" s="118">
        <v>0</v>
      </c>
      <c r="AN1434" s="118">
        <v>0</v>
      </c>
      <c r="AO1434" s="118">
        <v>0</v>
      </c>
      <c r="AP1434" s="118">
        <v>0</v>
      </c>
      <c r="AQ1434" s="118">
        <v>0</v>
      </c>
      <c r="AR1434" s="118">
        <f t="shared" si="66"/>
        <v>5036646.5</v>
      </c>
      <c r="AS1434" s="118">
        <f t="shared" si="67"/>
        <v>0</v>
      </c>
      <c r="AT1434" s="118">
        <f t="shared" si="68"/>
        <v>5036646.5</v>
      </c>
      <c r="AU1434" s="145"/>
    </row>
    <row r="1435" spans="1:47" ht="15" customHeight="1" x14ac:dyDescent="0.3">
      <c r="A1435" s="116" t="s">
        <v>3897</v>
      </c>
      <c r="B1435" s="116" t="s">
        <v>1656</v>
      </c>
      <c r="C1435" s="116">
        <v>1</v>
      </c>
      <c r="D1435" s="116" t="s">
        <v>0</v>
      </c>
      <c r="E1435" s="116" t="s">
        <v>2</v>
      </c>
      <c r="F1435" s="116" t="s">
        <v>1393</v>
      </c>
      <c r="G1435" s="116" t="s">
        <v>1401</v>
      </c>
      <c r="H1435" s="116" t="s">
        <v>1402</v>
      </c>
      <c r="I1435" s="116" t="s">
        <v>1403</v>
      </c>
      <c r="J1435" s="116" t="s">
        <v>1404</v>
      </c>
      <c r="K1435" s="116" t="s">
        <v>1098</v>
      </c>
      <c r="L1435" s="116" t="s">
        <v>1398</v>
      </c>
      <c r="M1435" s="116" t="s">
        <v>1405</v>
      </c>
      <c r="N1435" s="116">
        <v>1</v>
      </c>
      <c r="O1435" s="116">
        <v>1</v>
      </c>
      <c r="P1435" s="116">
        <v>1</v>
      </c>
      <c r="Q1435" s="116">
        <v>0</v>
      </c>
      <c r="R1435" s="116">
        <v>0</v>
      </c>
      <c r="S1435" s="116">
        <v>1</v>
      </c>
      <c r="T1435" s="116">
        <v>1</v>
      </c>
      <c r="U1435" s="116">
        <v>1</v>
      </c>
      <c r="V1435" s="116">
        <v>0</v>
      </c>
      <c r="W1435" s="84">
        <v>475191.3</v>
      </c>
      <c r="X1435" s="117">
        <v>45751</v>
      </c>
      <c r="Y1435" s="117">
        <v>47577</v>
      </c>
      <c r="Z1435" s="84">
        <v>475191.3</v>
      </c>
      <c r="AA1435" s="116" t="s">
        <v>1406</v>
      </c>
      <c r="AB1435" s="116" t="s">
        <v>1407</v>
      </c>
      <c r="AC1435" s="118">
        <v>0</v>
      </c>
      <c r="AD1435" s="118">
        <v>0</v>
      </c>
      <c r="AE1435" s="118">
        <v>0</v>
      </c>
      <c r="AF1435" s="118">
        <v>0</v>
      </c>
      <c r="AG1435" s="118">
        <v>475191.3</v>
      </c>
      <c r="AH1435" s="118">
        <v>0</v>
      </c>
      <c r="AI1435" s="118">
        <v>0</v>
      </c>
      <c r="AJ1435" s="118">
        <v>0</v>
      </c>
      <c r="AK1435" s="118">
        <v>0</v>
      </c>
      <c r="AL1435" s="118">
        <v>0</v>
      </c>
      <c r="AM1435" s="118">
        <v>0</v>
      </c>
      <c r="AN1435" s="118">
        <v>0</v>
      </c>
      <c r="AO1435" s="118">
        <v>0</v>
      </c>
      <c r="AP1435" s="118">
        <v>0</v>
      </c>
      <c r="AQ1435" s="118">
        <v>0</v>
      </c>
      <c r="AR1435" s="118">
        <f t="shared" si="66"/>
        <v>0</v>
      </c>
      <c r="AS1435" s="118">
        <f t="shared" si="67"/>
        <v>475191.3</v>
      </c>
      <c r="AT1435" s="118">
        <f t="shared" si="68"/>
        <v>475191.3</v>
      </c>
      <c r="AU1435" s="145"/>
    </row>
    <row r="1436" spans="1:47" ht="15" customHeight="1" x14ac:dyDescent="0.3">
      <c r="A1436" s="116" t="s">
        <v>3898</v>
      </c>
      <c r="B1436" s="116" t="s">
        <v>1657</v>
      </c>
      <c r="C1436" s="116">
        <v>1</v>
      </c>
      <c r="D1436" s="116" t="s">
        <v>0</v>
      </c>
      <c r="E1436" s="116" t="s">
        <v>2</v>
      </c>
      <c r="F1436" s="116" t="s">
        <v>1393</v>
      </c>
      <c r="G1436" s="116" t="s">
        <v>1401</v>
      </c>
      <c r="H1436" s="116" t="s">
        <v>1402</v>
      </c>
      <c r="I1436" s="116" t="s">
        <v>1403</v>
      </c>
      <c r="J1436" s="116" t="s">
        <v>1404</v>
      </c>
      <c r="K1436" s="116" t="s">
        <v>1098</v>
      </c>
      <c r="L1436" s="116" t="s">
        <v>1398</v>
      </c>
      <c r="M1436" s="116" t="s">
        <v>1405</v>
      </c>
      <c r="N1436" s="116">
        <v>1</v>
      </c>
      <c r="O1436" s="116">
        <v>1</v>
      </c>
      <c r="P1436" s="116">
        <v>1</v>
      </c>
      <c r="Q1436" s="116">
        <v>0</v>
      </c>
      <c r="R1436" s="116">
        <v>0</v>
      </c>
      <c r="S1436" s="116">
        <v>1</v>
      </c>
      <c r="T1436" s="116">
        <v>1</v>
      </c>
      <c r="U1436" s="116">
        <v>1</v>
      </c>
      <c r="V1436" s="116">
        <v>0</v>
      </c>
      <c r="W1436" s="84">
        <v>475191.31</v>
      </c>
      <c r="X1436" s="117">
        <v>45751</v>
      </c>
      <c r="Y1436" s="117">
        <v>46116</v>
      </c>
      <c r="Z1436" s="84">
        <v>475191.31</v>
      </c>
      <c r="AA1436" s="116" t="s">
        <v>1406</v>
      </c>
      <c r="AB1436" s="116" t="s">
        <v>1407</v>
      </c>
      <c r="AC1436" s="118">
        <v>0</v>
      </c>
      <c r="AD1436" s="118">
        <v>0</v>
      </c>
      <c r="AE1436" s="118">
        <v>475191.31</v>
      </c>
      <c r="AF1436" s="118">
        <v>0</v>
      </c>
      <c r="AG1436" s="118">
        <v>0</v>
      </c>
      <c r="AH1436" s="118">
        <v>0</v>
      </c>
      <c r="AI1436" s="118">
        <v>0</v>
      </c>
      <c r="AJ1436" s="118">
        <v>0</v>
      </c>
      <c r="AK1436" s="118">
        <v>0</v>
      </c>
      <c r="AL1436" s="118">
        <v>0</v>
      </c>
      <c r="AM1436" s="118">
        <v>0</v>
      </c>
      <c r="AN1436" s="118">
        <v>0</v>
      </c>
      <c r="AO1436" s="118">
        <v>0</v>
      </c>
      <c r="AP1436" s="118">
        <v>0</v>
      </c>
      <c r="AQ1436" s="118">
        <v>0</v>
      </c>
      <c r="AR1436" s="118">
        <f t="shared" si="66"/>
        <v>0</v>
      </c>
      <c r="AS1436" s="118">
        <f t="shared" si="67"/>
        <v>475191.31</v>
      </c>
      <c r="AT1436" s="118">
        <f t="shared" si="68"/>
        <v>475191.31</v>
      </c>
      <c r="AU1436" s="145"/>
    </row>
    <row r="1437" spans="1:47" ht="15" customHeight="1" x14ac:dyDescent="0.3">
      <c r="A1437" s="116" t="s">
        <v>3899</v>
      </c>
      <c r="B1437" s="116" t="s">
        <v>1658</v>
      </c>
      <c r="C1437" s="116">
        <v>1</v>
      </c>
      <c r="D1437" s="116" t="s">
        <v>0</v>
      </c>
      <c r="E1437" s="116" t="s">
        <v>2</v>
      </c>
      <c r="F1437" s="116" t="s">
        <v>1393</v>
      </c>
      <c r="G1437" s="116" t="s">
        <v>1401</v>
      </c>
      <c r="H1437" s="116" t="s">
        <v>1402</v>
      </c>
      <c r="I1437" s="116" t="s">
        <v>1403</v>
      </c>
      <c r="J1437" s="116" t="s">
        <v>1404</v>
      </c>
      <c r="K1437" s="116" t="s">
        <v>1098</v>
      </c>
      <c r="L1437" s="116" t="s">
        <v>1398</v>
      </c>
      <c r="M1437" s="116" t="s">
        <v>1405</v>
      </c>
      <c r="N1437" s="116">
        <v>1</v>
      </c>
      <c r="O1437" s="116">
        <v>1</v>
      </c>
      <c r="P1437" s="116">
        <v>1</v>
      </c>
      <c r="Q1437" s="116">
        <v>0</v>
      </c>
      <c r="R1437" s="116">
        <v>0</v>
      </c>
      <c r="S1437" s="116">
        <v>1</v>
      </c>
      <c r="T1437" s="116">
        <v>1</v>
      </c>
      <c r="U1437" s="116">
        <v>1</v>
      </c>
      <c r="V1437" s="116">
        <v>0</v>
      </c>
      <c r="W1437" s="84">
        <v>475191.31</v>
      </c>
      <c r="X1437" s="117">
        <v>45751</v>
      </c>
      <c r="Y1437" s="117">
        <v>46847</v>
      </c>
      <c r="Z1437" s="84">
        <v>475191.31</v>
      </c>
      <c r="AA1437" s="116" t="s">
        <v>1406</v>
      </c>
      <c r="AB1437" s="116" t="s">
        <v>1407</v>
      </c>
      <c r="AC1437" s="118">
        <v>475191.31</v>
      </c>
      <c r="AD1437" s="118">
        <v>0</v>
      </c>
      <c r="AE1437" s="118">
        <v>0</v>
      </c>
      <c r="AF1437" s="118">
        <v>0</v>
      </c>
      <c r="AG1437" s="118">
        <v>0</v>
      </c>
      <c r="AH1437" s="118">
        <v>0</v>
      </c>
      <c r="AI1437" s="118">
        <v>0</v>
      </c>
      <c r="AJ1437" s="118">
        <v>0</v>
      </c>
      <c r="AK1437" s="118">
        <v>0</v>
      </c>
      <c r="AL1437" s="118">
        <v>0</v>
      </c>
      <c r="AM1437" s="118">
        <v>0</v>
      </c>
      <c r="AN1437" s="118">
        <v>0</v>
      </c>
      <c r="AO1437" s="118">
        <v>0</v>
      </c>
      <c r="AP1437" s="118">
        <v>0</v>
      </c>
      <c r="AQ1437" s="118">
        <v>0</v>
      </c>
      <c r="AR1437" s="118">
        <f t="shared" si="66"/>
        <v>475191.31</v>
      </c>
      <c r="AS1437" s="118">
        <f t="shared" si="67"/>
        <v>0</v>
      </c>
      <c r="AT1437" s="118">
        <f t="shared" si="68"/>
        <v>475191.31</v>
      </c>
      <c r="AU1437" s="145"/>
    </row>
    <row r="1438" spans="1:47" ht="15" customHeight="1" x14ac:dyDescent="0.3">
      <c r="A1438" s="116" t="s">
        <v>3900</v>
      </c>
      <c r="B1438" s="116" t="s">
        <v>1659</v>
      </c>
      <c r="C1438" s="116">
        <v>1</v>
      </c>
      <c r="D1438" s="116" t="s">
        <v>0</v>
      </c>
      <c r="E1438" s="116" t="s">
        <v>2</v>
      </c>
      <c r="F1438" s="116" t="s">
        <v>1393</v>
      </c>
      <c r="G1438" s="116" t="s">
        <v>1401</v>
      </c>
      <c r="H1438" s="116" t="s">
        <v>1402</v>
      </c>
      <c r="I1438" s="116" t="s">
        <v>1403</v>
      </c>
      <c r="J1438" s="116" t="s">
        <v>1404</v>
      </c>
      <c r="K1438" s="116" t="s">
        <v>823</v>
      </c>
      <c r="L1438" s="116" t="s">
        <v>1398</v>
      </c>
      <c r="M1438" s="116" t="s">
        <v>1405</v>
      </c>
      <c r="N1438" s="116">
        <v>1</v>
      </c>
      <c r="O1438" s="116">
        <v>1</v>
      </c>
      <c r="P1438" s="116">
        <v>1</v>
      </c>
      <c r="Q1438" s="116">
        <v>0</v>
      </c>
      <c r="R1438" s="116">
        <v>0</v>
      </c>
      <c r="S1438" s="116">
        <v>1</v>
      </c>
      <c r="T1438" s="116">
        <v>1</v>
      </c>
      <c r="U1438" s="116">
        <v>1</v>
      </c>
      <c r="V1438" s="116">
        <v>0</v>
      </c>
      <c r="W1438" s="84">
        <v>549369.94999999995</v>
      </c>
      <c r="X1438" s="117">
        <v>45751</v>
      </c>
      <c r="Y1438" s="117">
        <v>47577</v>
      </c>
      <c r="Z1438" s="84">
        <v>549369.94999999995</v>
      </c>
      <c r="AA1438" s="116" t="s">
        <v>1406</v>
      </c>
      <c r="AB1438" s="116" t="s">
        <v>1407</v>
      </c>
      <c r="AC1438" s="118">
        <v>0</v>
      </c>
      <c r="AD1438" s="118">
        <v>0</v>
      </c>
      <c r="AE1438" s="118">
        <v>0</v>
      </c>
      <c r="AF1438" s="118">
        <v>0</v>
      </c>
      <c r="AG1438" s="118">
        <v>549369.94999999995</v>
      </c>
      <c r="AH1438" s="118">
        <v>0</v>
      </c>
      <c r="AI1438" s="118">
        <v>0</v>
      </c>
      <c r="AJ1438" s="118">
        <v>0</v>
      </c>
      <c r="AK1438" s="118">
        <v>0</v>
      </c>
      <c r="AL1438" s="118">
        <v>0</v>
      </c>
      <c r="AM1438" s="118">
        <v>0</v>
      </c>
      <c r="AN1438" s="118">
        <v>0</v>
      </c>
      <c r="AO1438" s="118">
        <v>0</v>
      </c>
      <c r="AP1438" s="118">
        <v>0</v>
      </c>
      <c r="AQ1438" s="118">
        <v>0</v>
      </c>
      <c r="AR1438" s="118">
        <f t="shared" si="66"/>
        <v>0</v>
      </c>
      <c r="AS1438" s="118">
        <f t="shared" si="67"/>
        <v>549369.94999999995</v>
      </c>
      <c r="AT1438" s="118">
        <f t="shared" si="68"/>
        <v>549369.94999999995</v>
      </c>
      <c r="AU1438" s="145"/>
    </row>
    <row r="1439" spans="1:47" ht="15" customHeight="1" x14ac:dyDescent="0.3">
      <c r="A1439" s="116" t="s">
        <v>3901</v>
      </c>
      <c r="B1439" s="116" t="s">
        <v>1660</v>
      </c>
      <c r="C1439" s="116">
        <v>1</v>
      </c>
      <c r="D1439" s="116" t="s">
        <v>0</v>
      </c>
      <c r="E1439" s="116" t="s">
        <v>2</v>
      </c>
      <c r="F1439" s="116" t="s">
        <v>1393</v>
      </c>
      <c r="G1439" s="116" t="s">
        <v>1401</v>
      </c>
      <c r="H1439" s="116" t="s">
        <v>1402</v>
      </c>
      <c r="I1439" s="116" t="s">
        <v>1403</v>
      </c>
      <c r="J1439" s="116" t="s">
        <v>1404</v>
      </c>
      <c r="K1439" s="116" t="s">
        <v>823</v>
      </c>
      <c r="L1439" s="116" t="s">
        <v>1398</v>
      </c>
      <c r="M1439" s="116" t="s">
        <v>1405</v>
      </c>
      <c r="N1439" s="116">
        <v>1</v>
      </c>
      <c r="O1439" s="116">
        <v>1</v>
      </c>
      <c r="P1439" s="116">
        <v>1</v>
      </c>
      <c r="Q1439" s="116">
        <v>0</v>
      </c>
      <c r="R1439" s="116">
        <v>0</v>
      </c>
      <c r="S1439" s="116">
        <v>1</v>
      </c>
      <c r="T1439" s="116">
        <v>1</v>
      </c>
      <c r="U1439" s="116">
        <v>1</v>
      </c>
      <c r="V1439" s="116">
        <v>0</v>
      </c>
      <c r="W1439" s="84">
        <v>549369.96</v>
      </c>
      <c r="X1439" s="117">
        <v>45751</v>
      </c>
      <c r="Y1439" s="117">
        <v>46116</v>
      </c>
      <c r="Z1439" s="84">
        <v>549369.96</v>
      </c>
      <c r="AA1439" s="116" t="s">
        <v>1406</v>
      </c>
      <c r="AB1439" s="116" t="s">
        <v>1407</v>
      </c>
      <c r="AC1439" s="118">
        <v>0</v>
      </c>
      <c r="AD1439" s="118">
        <v>0</v>
      </c>
      <c r="AE1439" s="118">
        <v>549369.96</v>
      </c>
      <c r="AF1439" s="118">
        <v>0</v>
      </c>
      <c r="AG1439" s="118">
        <v>0</v>
      </c>
      <c r="AH1439" s="118">
        <v>0</v>
      </c>
      <c r="AI1439" s="118">
        <v>0</v>
      </c>
      <c r="AJ1439" s="118">
        <v>0</v>
      </c>
      <c r="AK1439" s="118">
        <v>0</v>
      </c>
      <c r="AL1439" s="118">
        <v>0</v>
      </c>
      <c r="AM1439" s="118">
        <v>0</v>
      </c>
      <c r="AN1439" s="118">
        <v>0</v>
      </c>
      <c r="AO1439" s="118">
        <v>0</v>
      </c>
      <c r="AP1439" s="118">
        <v>0</v>
      </c>
      <c r="AQ1439" s="118">
        <v>0</v>
      </c>
      <c r="AR1439" s="118">
        <f t="shared" si="66"/>
        <v>0</v>
      </c>
      <c r="AS1439" s="118">
        <f t="shared" si="67"/>
        <v>549369.96</v>
      </c>
      <c r="AT1439" s="118">
        <f t="shared" si="68"/>
        <v>549369.96</v>
      </c>
      <c r="AU1439" s="145"/>
    </row>
    <row r="1440" spans="1:47" ht="15" customHeight="1" x14ac:dyDescent="0.3">
      <c r="A1440" s="116" t="s">
        <v>3902</v>
      </c>
      <c r="B1440" s="116" t="s">
        <v>1661</v>
      </c>
      <c r="C1440" s="116">
        <v>1</v>
      </c>
      <c r="D1440" s="116" t="s">
        <v>0</v>
      </c>
      <c r="E1440" s="116" t="s">
        <v>2</v>
      </c>
      <c r="F1440" s="116" t="s">
        <v>1393</v>
      </c>
      <c r="G1440" s="116" t="s">
        <v>1401</v>
      </c>
      <c r="H1440" s="116" t="s">
        <v>1402</v>
      </c>
      <c r="I1440" s="116" t="s">
        <v>1403</v>
      </c>
      <c r="J1440" s="116" t="s">
        <v>1404</v>
      </c>
      <c r="K1440" s="116" t="s">
        <v>823</v>
      </c>
      <c r="L1440" s="116" t="s">
        <v>1398</v>
      </c>
      <c r="M1440" s="116" t="s">
        <v>1405</v>
      </c>
      <c r="N1440" s="116">
        <v>1</v>
      </c>
      <c r="O1440" s="116">
        <v>1</v>
      </c>
      <c r="P1440" s="116">
        <v>1</v>
      </c>
      <c r="Q1440" s="116">
        <v>0</v>
      </c>
      <c r="R1440" s="116">
        <v>0</v>
      </c>
      <c r="S1440" s="116">
        <v>1</v>
      </c>
      <c r="T1440" s="116">
        <v>1</v>
      </c>
      <c r="U1440" s="116">
        <v>1</v>
      </c>
      <c r="V1440" s="116">
        <v>0</v>
      </c>
      <c r="W1440" s="84">
        <v>549369.96</v>
      </c>
      <c r="X1440" s="117">
        <v>45751</v>
      </c>
      <c r="Y1440" s="117">
        <v>46847</v>
      </c>
      <c r="Z1440" s="84">
        <v>549369.96</v>
      </c>
      <c r="AA1440" s="116" t="s">
        <v>1406</v>
      </c>
      <c r="AB1440" s="116" t="s">
        <v>1407</v>
      </c>
      <c r="AC1440" s="118">
        <v>549369.96</v>
      </c>
      <c r="AD1440" s="118">
        <v>0</v>
      </c>
      <c r="AE1440" s="118">
        <v>0</v>
      </c>
      <c r="AF1440" s="118">
        <v>0</v>
      </c>
      <c r="AG1440" s="118">
        <v>0</v>
      </c>
      <c r="AH1440" s="118">
        <v>0</v>
      </c>
      <c r="AI1440" s="118">
        <v>0</v>
      </c>
      <c r="AJ1440" s="118">
        <v>0</v>
      </c>
      <c r="AK1440" s="118">
        <v>0</v>
      </c>
      <c r="AL1440" s="118">
        <v>0</v>
      </c>
      <c r="AM1440" s="118">
        <v>0</v>
      </c>
      <c r="AN1440" s="118">
        <v>0</v>
      </c>
      <c r="AO1440" s="118">
        <v>0</v>
      </c>
      <c r="AP1440" s="118">
        <v>0</v>
      </c>
      <c r="AQ1440" s="118">
        <v>0</v>
      </c>
      <c r="AR1440" s="118">
        <f t="shared" si="66"/>
        <v>549369.96</v>
      </c>
      <c r="AS1440" s="118">
        <f t="shared" si="67"/>
        <v>0</v>
      </c>
      <c r="AT1440" s="118">
        <f t="shared" si="68"/>
        <v>549369.96</v>
      </c>
      <c r="AU1440" s="145"/>
    </row>
    <row r="1441" spans="1:47" ht="15" customHeight="1" x14ac:dyDescent="0.3">
      <c r="A1441" s="116" t="s">
        <v>3903</v>
      </c>
      <c r="B1441" s="116" t="s">
        <v>1662</v>
      </c>
      <c r="C1441" s="116">
        <v>1</v>
      </c>
      <c r="D1441" s="116" t="s">
        <v>0</v>
      </c>
      <c r="E1441" s="116" t="s">
        <v>2</v>
      </c>
      <c r="F1441" s="116" t="s">
        <v>1393</v>
      </c>
      <c r="G1441" s="116" t="s">
        <v>1401</v>
      </c>
      <c r="H1441" s="116" t="s">
        <v>1402</v>
      </c>
      <c r="I1441" s="116" t="s">
        <v>1403</v>
      </c>
      <c r="J1441" s="116" t="s">
        <v>1404</v>
      </c>
      <c r="K1441" s="116" t="s">
        <v>1663</v>
      </c>
      <c r="L1441" s="116" t="s">
        <v>1398</v>
      </c>
      <c r="M1441" s="116" t="s">
        <v>1405</v>
      </c>
      <c r="N1441" s="116">
        <v>1</v>
      </c>
      <c r="O1441" s="116">
        <v>1</v>
      </c>
      <c r="P1441" s="116">
        <v>1</v>
      </c>
      <c r="Q1441" s="116">
        <v>0</v>
      </c>
      <c r="R1441" s="116">
        <v>0</v>
      </c>
      <c r="S1441" s="116">
        <v>1</v>
      </c>
      <c r="T1441" s="116">
        <v>1</v>
      </c>
      <c r="U1441" s="116">
        <v>1</v>
      </c>
      <c r="V1441" s="116">
        <v>0</v>
      </c>
      <c r="W1441" s="84">
        <v>256947.06</v>
      </c>
      <c r="X1441" s="117">
        <v>45751</v>
      </c>
      <c r="Y1441" s="117">
        <v>47577</v>
      </c>
      <c r="Z1441" s="84">
        <v>256947.06</v>
      </c>
      <c r="AA1441" s="116" t="s">
        <v>1406</v>
      </c>
      <c r="AB1441" s="116" t="s">
        <v>1407</v>
      </c>
      <c r="AC1441" s="118">
        <v>0</v>
      </c>
      <c r="AD1441" s="118">
        <v>0</v>
      </c>
      <c r="AE1441" s="118">
        <v>0</v>
      </c>
      <c r="AF1441" s="118">
        <v>0</v>
      </c>
      <c r="AG1441" s="118">
        <v>256947.06</v>
      </c>
      <c r="AH1441" s="118">
        <v>0</v>
      </c>
      <c r="AI1441" s="118">
        <v>0</v>
      </c>
      <c r="AJ1441" s="118">
        <v>0</v>
      </c>
      <c r="AK1441" s="118">
        <v>0</v>
      </c>
      <c r="AL1441" s="118">
        <v>0</v>
      </c>
      <c r="AM1441" s="118">
        <v>0</v>
      </c>
      <c r="AN1441" s="118">
        <v>0</v>
      </c>
      <c r="AO1441" s="118">
        <v>0</v>
      </c>
      <c r="AP1441" s="118">
        <v>0</v>
      </c>
      <c r="AQ1441" s="118">
        <v>0</v>
      </c>
      <c r="AR1441" s="118">
        <f t="shared" si="66"/>
        <v>0</v>
      </c>
      <c r="AS1441" s="118">
        <f t="shared" si="67"/>
        <v>256947.06</v>
      </c>
      <c r="AT1441" s="118">
        <f t="shared" si="68"/>
        <v>256947.06</v>
      </c>
      <c r="AU1441" s="145"/>
    </row>
    <row r="1442" spans="1:47" ht="15" customHeight="1" x14ac:dyDescent="0.3">
      <c r="A1442" s="116" t="s">
        <v>3904</v>
      </c>
      <c r="B1442" s="116" t="s">
        <v>1664</v>
      </c>
      <c r="C1442" s="116">
        <v>1</v>
      </c>
      <c r="D1442" s="116" t="s">
        <v>0</v>
      </c>
      <c r="E1442" s="116" t="s">
        <v>2</v>
      </c>
      <c r="F1442" s="116" t="s">
        <v>1393</v>
      </c>
      <c r="G1442" s="116" t="s">
        <v>1401</v>
      </c>
      <c r="H1442" s="116" t="s">
        <v>1402</v>
      </c>
      <c r="I1442" s="116" t="s">
        <v>1403</v>
      </c>
      <c r="J1442" s="116" t="s">
        <v>1404</v>
      </c>
      <c r="K1442" s="116" t="s">
        <v>1663</v>
      </c>
      <c r="L1442" s="116" t="s">
        <v>1398</v>
      </c>
      <c r="M1442" s="116" t="s">
        <v>1405</v>
      </c>
      <c r="N1442" s="116">
        <v>1</v>
      </c>
      <c r="O1442" s="116">
        <v>1</v>
      </c>
      <c r="P1442" s="116">
        <v>1</v>
      </c>
      <c r="Q1442" s="116">
        <v>0</v>
      </c>
      <c r="R1442" s="116">
        <v>0</v>
      </c>
      <c r="S1442" s="116">
        <v>1</v>
      </c>
      <c r="T1442" s="116">
        <v>1</v>
      </c>
      <c r="U1442" s="116">
        <v>1</v>
      </c>
      <c r="V1442" s="116">
        <v>0</v>
      </c>
      <c r="W1442" s="84">
        <v>256947.05</v>
      </c>
      <c r="X1442" s="117">
        <v>45751</v>
      </c>
      <c r="Y1442" s="117">
        <v>46116</v>
      </c>
      <c r="Z1442" s="84">
        <v>256947.05</v>
      </c>
      <c r="AA1442" s="116" t="s">
        <v>1406</v>
      </c>
      <c r="AB1442" s="116" t="s">
        <v>1407</v>
      </c>
      <c r="AC1442" s="118">
        <v>0</v>
      </c>
      <c r="AD1442" s="118">
        <v>0</v>
      </c>
      <c r="AE1442" s="118">
        <v>256947.05</v>
      </c>
      <c r="AF1442" s="118">
        <v>0</v>
      </c>
      <c r="AG1442" s="118">
        <v>0</v>
      </c>
      <c r="AH1442" s="118">
        <v>0</v>
      </c>
      <c r="AI1442" s="118">
        <v>0</v>
      </c>
      <c r="AJ1442" s="118">
        <v>0</v>
      </c>
      <c r="AK1442" s="118">
        <v>0</v>
      </c>
      <c r="AL1442" s="118">
        <v>0</v>
      </c>
      <c r="AM1442" s="118">
        <v>0</v>
      </c>
      <c r="AN1442" s="118">
        <v>0</v>
      </c>
      <c r="AO1442" s="118">
        <v>0</v>
      </c>
      <c r="AP1442" s="118">
        <v>0</v>
      </c>
      <c r="AQ1442" s="118">
        <v>0</v>
      </c>
      <c r="AR1442" s="118">
        <f t="shared" si="66"/>
        <v>0</v>
      </c>
      <c r="AS1442" s="118">
        <f t="shared" si="67"/>
        <v>256947.05</v>
      </c>
      <c r="AT1442" s="118">
        <f t="shared" si="68"/>
        <v>256947.05</v>
      </c>
      <c r="AU1442" s="145"/>
    </row>
    <row r="1443" spans="1:47" ht="15" customHeight="1" x14ac:dyDescent="0.3">
      <c r="A1443" s="116" t="s">
        <v>3905</v>
      </c>
      <c r="B1443" s="116" t="s">
        <v>1665</v>
      </c>
      <c r="C1443" s="116">
        <v>1</v>
      </c>
      <c r="D1443" s="116" t="s">
        <v>0</v>
      </c>
      <c r="E1443" s="116" t="s">
        <v>2</v>
      </c>
      <c r="F1443" s="116" t="s">
        <v>1393</v>
      </c>
      <c r="G1443" s="116" t="s">
        <v>1401</v>
      </c>
      <c r="H1443" s="116" t="s">
        <v>1402</v>
      </c>
      <c r="I1443" s="116" t="s">
        <v>1403</v>
      </c>
      <c r="J1443" s="116" t="s">
        <v>1404</v>
      </c>
      <c r="K1443" s="116" t="s">
        <v>1663</v>
      </c>
      <c r="L1443" s="116" t="s">
        <v>1398</v>
      </c>
      <c r="M1443" s="116" t="s">
        <v>1405</v>
      </c>
      <c r="N1443" s="116">
        <v>1</v>
      </c>
      <c r="O1443" s="116">
        <v>1</v>
      </c>
      <c r="P1443" s="116">
        <v>1</v>
      </c>
      <c r="Q1443" s="116">
        <v>0</v>
      </c>
      <c r="R1443" s="116">
        <v>0</v>
      </c>
      <c r="S1443" s="116">
        <v>1</v>
      </c>
      <c r="T1443" s="116">
        <v>1</v>
      </c>
      <c r="U1443" s="116">
        <v>1</v>
      </c>
      <c r="V1443" s="116">
        <v>0</v>
      </c>
      <c r="W1443" s="84">
        <v>256947.05</v>
      </c>
      <c r="X1443" s="117">
        <v>45751</v>
      </c>
      <c r="Y1443" s="117">
        <v>46847</v>
      </c>
      <c r="Z1443" s="84">
        <v>256947.05</v>
      </c>
      <c r="AA1443" s="116" t="s">
        <v>1406</v>
      </c>
      <c r="AB1443" s="116" t="s">
        <v>1407</v>
      </c>
      <c r="AC1443" s="118">
        <v>256947.05</v>
      </c>
      <c r="AD1443" s="118">
        <v>0</v>
      </c>
      <c r="AE1443" s="118">
        <v>0</v>
      </c>
      <c r="AF1443" s="118">
        <v>0</v>
      </c>
      <c r="AG1443" s="118">
        <v>0</v>
      </c>
      <c r="AH1443" s="118">
        <v>0</v>
      </c>
      <c r="AI1443" s="118">
        <v>0</v>
      </c>
      <c r="AJ1443" s="118">
        <v>0</v>
      </c>
      <c r="AK1443" s="118">
        <v>0</v>
      </c>
      <c r="AL1443" s="118">
        <v>0</v>
      </c>
      <c r="AM1443" s="118">
        <v>0</v>
      </c>
      <c r="AN1443" s="118">
        <v>0</v>
      </c>
      <c r="AO1443" s="118">
        <v>0</v>
      </c>
      <c r="AP1443" s="118">
        <v>0</v>
      </c>
      <c r="AQ1443" s="118">
        <v>0</v>
      </c>
      <c r="AR1443" s="118">
        <f t="shared" si="66"/>
        <v>256947.05</v>
      </c>
      <c r="AS1443" s="118">
        <f t="shared" si="67"/>
        <v>0</v>
      </c>
      <c r="AT1443" s="118">
        <f t="shared" si="68"/>
        <v>256947.05</v>
      </c>
      <c r="AU1443" s="145"/>
    </row>
    <row r="1444" spans="1:47" ht="15" customHeight="1" x14ac:dyDescent="0.3">
      <c r="A1444" s="116" t="s">
        <v>3906</v>
      </c>
      <c r="B1444" s="116" t="s">
        <v>1666</v>
      </c>
      <c r="C1444" s="116">
        <v>1</v>
      </c>
      <c r="D1444" s="116" t="s">
        <v>0</v>
      </c>
      <c r="E1444" s="116" t="s">
        <v>2</v>
      </c>
      <c r="F1444" s="116" t="s">
        <v>1393</v>
      </c>
      <c r="G1444" s="116" t="s">
        <v>1401</v>
      </c>
      <c r="H1444" s="116" t="s">
        <v>1402</v>
      </c>
      <c r="I1444" s="116" t="s">
        <v>1403</v>
      </c>
      <c r="J1444" s="116" t="s">
        <v>1404</v>
      </c>
      <c r="K1444" s="116" t="s">
        <v>1330</v>
      </c>
      <c r="L1444" s="116" t="s">
        <v>1398</v>
      </c>
      <c r="M1444" s="116" t="s">
        <v>1405</v>
      </c>
      <c r="N1444" s="116">
        <v>1</v>
      </c>
      <c r="O1444" s="116">
        <v>1</v>
      </c>
      <c r="P1444" s="116">
        <v>1</v>
      </c>
      <c r="Q1444" s="116">
        <v>0</v>
      </c>
      <c r="R1444" s="116">
        <v>0</v>
      </c>
      <c r="S1444" s="116">
        <v>1</v>
      </c>
      <c r="T1444" s="116">
        <v>1</v>
      </c>
      <c r="U1444" s="116">
        <v>1</v>
      </c>
      <c r="V1444" s="116">
        <v>0</v>
      </c>
      <c r="W1444" s="84">
        <v>145553.99</v>
      </c>
      <c r="X1444" s="117">
        <v>45751</v>
      </c>
      <c r="Y1444" s="117">
        <v>47577</v>
      </c>
      <c r="Z1444" s="84">
        <v>145553.99</v>
      </c>
      <c r="AA1444" s="116" t="s">
        <v>1406</v>
      </c>
      <c r="AB1444" s="116" t="s">
        <v>1407</v>
      </c>
      <c r="AC1444" s="118">
        <v>0</v>
      </c>
      <c r="AD1444" s="118">
        <v>0</v>
      </c>
      <c r="AE1444" s="118">
        <v>0</v>
      </c>
      <c r="AF1444" s="118">
        <v>0</v>
      </c>
      <c r="AG1444" s="118">
        <v>145553.99</v>
      </c>
      <c r="AH1444" s="118">
        <v>0</v>
      </c>
      <c r="AI1444" s="118">
        <v>0</v>
      </c>
      <c r="AJ1444" s="118">
        <v>0</v>
      </c>
      <c r="AK1444" s="118">
        <v>0</v>
      </c>
      <c r="AL1444" s="118">
        <v>0</v>
      </c>
      <c r="AM1444" s="118">
        <v>0</v>
      </c>
      <c r="AN1444" s="118">
        <v>0</v>
      </c>
      <c r="AO1444" s="118">
        <v>0</v>
      </c>
      <c r="AP1444" s="118">
        <v>0</v>
      </c>
      <c r="AQ1444" s="118">
        <v>0</v>
      </c>
      <c r="AR1444" s="118">
        <f t="shared" si="66"/>
        <v>0</v>
      </c>
      <c r="AS1444" s="118">
        <f t="shared" si="67"/>
        <v>145553.99</v>
      </c>
      <c r="AT1444" s="118">
        <f t="shared" si="68"/>
        <v>145553.99</v>
      </c>
      <c r="AU1444" s="145"/>
    </row>
    <row r="1445" spans="1:47" ht="15" customHeight="1" x14ac:dyDescent="0.3">
      <c r="A1445" s="116" t="s">
        <v>3907</v>
      </c>
      <c r="B1445" s="116" t="s">
        <v>1667</v>
      </c>
      <c r="C1445" s="116">
        <v>1</v>
      </c>
      <c r="D1445" s="116" t="s">
        <v>0</v>
      </c>
      <c r="E1445" s="116" t="s">
        <v>2</v>
      </c>
      <c r="F1445" s="116" t="s">
        <v>1393</v>
      </c>
      <c r="G1445" s="116" t="s">
        <v>1401</v>
      </c>
      <c r="H1445" s="116" t="s">
        <v>1402</v>
      </c>
      <c r="I1445" s="116" t="s">
        <v>1403</v>
      </c>
      <c r="J1445" s="116" t="s">
        <v>1404</v>
      </c>
      <c r="K1445" s="116" t="s">
        <v>1330</v>
      </c>
      <c r="L1445" s="116" t="s">
        <v>1398</v>
      </c>
      <c r="M1445" s="116" t="s">
        <v>1405</v>
      </c>
      <c r="N1445" s="116">
        <v>1</v>
      </c>
      <c r="O1445" s="116">
        <v>1</v>
      </c>
      <c r="P1445" s="116">
        <v>1</v>
      </c>
      <c r="Q1445" s="116">
        <v>0</v>
      </c>
      <c r="R1445" s="116">
        <v>0</v>
      </c>
      <c r="S1445" s="116">
        <v>1</v>
      </c>
      <c r="T1445" s="116">
        <v>1</v>
      </c>
      <c r="U1445" s="116">
        <v>1</v>
      </c>
      <c r="V1445" s="116">
        <v>0</v>
      </c>
      <c r="W1445" s="84">
        <v>145553.99</v>
      </c>
      <c r="X1445" s="117">
        <v>45751</v>
      </c>
      <c r="Y1445" s="117">
        <v>46116</v>
      </c>
      <c r="Z1445" s="84">
        <v>145553.99</v>
      </c>
      <c r="AA1445" s="116" t="s">
        <v>1406</v>
      </c>
      <c r="AB1445" s="116" t="s">
        <v>1407</v>
      </c>
      <c r="AC1445" s="118">
        <v>0</v>
      </c>
      <c r="AD1445" s="118">
        <v>0</v>
      </c>
      <c r="AE1445" s="118">
        <v>145553.99</v>
      </c>
      <c r="AF1445" s="118">
        <v>0</v>
      </c>
      <c r="AG1445" s="118">
        <v>0</v>
      </c>
      <c r="AH1445" s="118">
        <v>0</v>
      </c>
      <c r="AI1445" s="118">
        <v>0</v>
      </c>
      <c r="AJ1445" s="118">
        <v>0</v>
      </c>
      <c r="AK1445" s="118">
        <v>0</v>
      </c>
      <c r="AL1445" s="118">
        <v>0</v>
      </c>
      <c r="AM1445" s="118">
        <v>0</v>
      </c>
      <c r="AN1445" s="118">
        <v>0</v>
      </c>
      <c r="AO1445" s="118">
        <v>0</v>
      </c>
      <c r="AP1445" s="118">
        <v>0</v>
      </c>
      <c r="AQ1445" s="118">
        <v>0</v>
      </c>
      <c r="AR1445" s="118">
        <f t="shared" si="66"/>
        <v>0</v>
      </c>
      <c r="AS1445" s="118">
        <f t="shared" si="67"/>
        <v>145553.99</v>
      </c>
      <c r="AT1445" s="118">
        <f t="shared" si="68"/>
        <v>145553.99</v>
      </c>
      <c r="AU1445" s="145"/>
    </row>
    <row r="1446" spans="1:47" ht="15" customHeight="1" x14ac:dyDescent="0.3">
      <c r="A1446" s="116" t="s">
        <v>3908</v>
      </c>
      <c r="B1446" s="116" t="s">
        <v>1668</v>
      </c>
      <c r="C1446" s="116">
        <v>1</v>
      </c>
      <c r="D1446" s="116" t="s">
        <v>0</v>
      </c>
      <c r="E1446" s="116" t="s">
        <v>2</v>
      </c>
      <c r="F1446" s="116" t="s">
        <v>1393</v>
      </c>
      <c r="G1446" s="116" t="s">
        <v>1401</v>
      </c>
      <c r="H1446" s="116" t="s">
        <v>1402</v>
      </c>
      <c r="I1446" s="116" t="s">
        <v>1403</v>
      </c>
      <c r="J1446" s="116" t="s">
        <v>1404</v>
      </c>
      <c r="K1446" s="116" t="s">
        <v>1330</v>
      </c>
      <c r="L1446" s="116" t="s">
        <v>1398</v>
      </c>
      <c r="M1446" s="116" t="s">
        <v>1405</v>
      </c>
      <c r="N1446" s="116">
        <v>1</v>
      </c>
      <c r="O1446" s="116">
        <v>1</v>
      </c>
      <c r="P1446" s="116">
        <v>1</v>
      </c>
      <c r="Q1446" s="116">
        <v>0</v>
      </c>
      <c r="R1446" s="116">
        <v>0</v>
      </c>
      <c r="S1446" s="116">
        <v>1</v>
      </c>
      <c r="T1446" s="116">
        <v>1</v>
      </c>
      <c r="U1446" s="116">
        <v>1</v>
      </c>
      <c r="V1446" s="116">
        <v>0</v>
      </c>
      <c r="W1446" s="84">
        <v>145553.99</v>
      </c>
      <c r="X1446" s="117">
        <v>45751</v>
      </c>
      <c r="Y1446" s="117">
        <v>46847</v>
      </c>
      <c r="Z1446" s="84">
        <v>145553.99</v>
      </c>
      <c r="AA1446" s="116" t="s">
        <v>1406</v>
      </c>
      <c r="AB1446" s="116" t="s">
        <v>1407</v>
      </c>
      <c r="AC1446" s="118">
        <v>145553.99</v>
      </c>
      <c r="AD1446" s="118">
        <v>0</v>
      </c>
      <c r="AE1446" s="118">
        <v>0</v>
      </c>
      <c r="AF1446" s="118">
        <v>0</v>
      </c>
      <c r="AG1446" s="118">
        <v>0</v>
      </c>
      <c r="AH1446" s="118">
        <v>0</v>
      </c>
      <c r="AI1446" s="118">
        <v>0</v>
      </c>
      <c r="AJ1446" s="118">
        <v>0</v>
      </c>
      <c r="AK1446" s="118">
        <v>0</v>
      </c>
      <c r="AL1446" s="118">
        <v>0</v>
      </c>
      <c r="AM1446" s="118">
        <v>0</v>
      </c>
      <c r="AN1446" s="118">
        <v>0</v>
      </c>
      <c r="AO1446" s="118">
        <v>0</v>
      </c>
      <c r="AP1446" s="118">
        <v>0</v>
      </c>
      <c r="AQ1446" s="118">
        <v>0</v>
      </c>
      <c r="AR1446" s="118">
        <f t="shared" si="66"/>
        <v>145553.99</v>
      </c>
      <c r="AS1446" s="118">
        <f t="shared" si="67"/>
        <v>0</v>
      </c>
      <c r="AT1446" s="118">
        <f t="shared" si="68"/>
        <v>145553.99</v>
      </c>
      <c r="AU1446" s="145"/>
    </row>
    <row r="1447" spans="1:47" ht="15" customHeight="1" x14ac:dyDescent="0.3">
      <c r="A1447" s="116" t="s">
        <v>3909</v>
      </c>
      <c r="B1447" s="116" t="s">
        <v>1669</v>
      </c>
      <c r="C1447" s="116">
        <v>1</v>
      </c>
      <c r="D1447" s="116" t="s">
        <v>0</v>
      </c>
      <c r="E1447" s="116" t="s">
        <v>2</v>
      </c>
      <c r="F1447" s="116" t="s">
        <v>1393</v>
      </c>
      <c r="G1447" s="116" t="s">
        <v>1401</v>
      </c>
      <c r="H1447" s="116" t="s">
        <v>1402</v>
      </c>
      <c r="I1447" s="116" t="s">
        <v>1403</v>
      </c>
      <c r="J1447" s="116" t="s">
        <v>1404</v>
      </c>
      <c r="K1447" s="116" t="s">
        <v>602</v>
      </c>
      <c r="L1447" s="116" t="s">
        <v>1398</v>
      </c>
      <c r="M1447" s="116" t="s">
        <v>1405</v>
      </c>
      <c r="N1447" s="116">
        <v>1</v>
      </c>
      <c r="O1447" s="116">
        <v>1</v>
      </c>
      <c r="P1447" s="116">
        <v>1</v>
      </c>
      <c r="Q1447" s="116">
        <v>0</v>
      </c>
      <c r="R1447" s="116">
        <v>0</v>
      </c>
      <c r="S1447" s="116">
        <v>1</v>
      </c>
      <c r="T1447" s="116">
        <v>1</v>
      </c>
      <c r="U1447" s="116">
        <v>1</v>
      </c>
      <c r="V1447" s="116">
        <v>0</v>
      </c>
      <c r="W1447" s="84">
        <v>542338.68999999994</v>
      </c>
      <c r="X1447" s="117">
        <v>45751</v>
      </c>
      <c r="Y1447" s="117">
        <v>47577</v>
      </c>
      <c r="Z1447" s="84">
        <v>542338.68999999994</v>
      </c>
      <c r="AA1447" s="116" t="s">
        <v>1406</v>
      </c>
      <c r="AB1447" s="116" t="s">
        <v>1407</v>
      </c>
      <c r="AC1447" s="118">
        <v>0</v>
      </c>
      <c r="AD1447" s="118">
        <v>0</v>
      </c>
      <c r="AE1447" s="118">
        <v>0</v>
      </c>
      <c r="AF1447" s="118">
        <v>0</v>
      </c>
      <c r="AG1447" s="118">
        <v>542338.68999999994</v>
      </c>
      <c r="AH1447" s="118">
        <v>0</v>
      </c>
      <c r="AI1447" s="118">
        <v>0</v>
      </c>
      <c r="AJ1447" s="118">
        <v>0</v>
      </c>
      <c r="AK1447" s="118">
        <v>0</v>
      </c>
      <c r="AL1447" s="118">
        <v>0</v>
      </c>
      <c r="AM1447" s="118">
        <v>0</v>
      </c>
      <c r="AN1447" s="118">
        <v>0</v>
      </c>
      <c r="AO1447" s="118">
        <v>0</v>
      </c>
      <c r="AP1447" s="118">
        <v>0</v>
      </c>
      <c r="AQ1447" s="118">
        <v>0</v>
      </c>
      <c r="AR1447" s="118">
        <f t="shared" si="66"/>
        <v>0</v>
      </c>
      <c r="AS1447" s="118">
        <f t="shared" si="67"/>
        <v>542338.68999999994</v>
      </c>
      <c r="AT1447" s="118">
        <f t="shared" si="68"/>
        <v>542338.68999999994</v>
      </c>
      <c r="AU1447" s="145"/>
    </row>
    <row r="1448" spans="1:47" ht="15" customHeight="1" x14ac:dyDescent="0.3">
      <c r="A1448" s="116" t="s">
        <v>3910</v>
      </c>
      <c r="B1448" s="116" t="s">
        <v>1670</v>
      </c>
      <c r="C1448" s="116">
        <v>1</v>
      </c>
      <c r="D1448" s="116" t="s">
        <v>0</v>
      </c>
      <c r="E1448" s="116" t="s">
        <v>2</v>
      </c>
      <c r="F1448" s="116" t="s">
        <v>1393</v>
      </c>
      <c r="G1448" s="116" t="s">
        <v>1401</v>
      </c>
      <c r="H1448" s="116" t="s">
        <v>1402</v>
      </c>
      <c r="I1448" s="116" t="s">
        <v>1403</v>
      </c>
      <c r="J1448" s="116" t="s">
        <v>1404</v>
      </c>
      <c r="K1448" s="116" t="s">
        <v>602</v>
      </c>
      <c r="L1448" s="116" t="s">
        <v>1398</v>
      </c>
      <c r="M1448" s="116" t="s">
        <v>1405</v>
      </c>
      <c r="N1448" s="116">
        <v>1</v>
      </c>
      <c r="O1448" s="116">
        <v>1</v>
      </c>
      <c r="P1448" s="116">
        <v>1</v>
      </c>
      <c r="Q1448" s="116">
        <v>0</v>
      </c>
      <c r="R1448" s="116">
        <v>0</v>
      </c>
      <c r="S1448" s="116">
        <v>1</v>
      </c>
      <c r="T1448" s="116">
        <v>1</v>
      </c>
      <c r="U1448" s="116">
        <v>1</v>
      </c>
      <c r="V1448" s="116">
        <v>0</v>
      </c>
      <c r="W1448" s="84">
        <v>542338.69999999995</v>
      </c>
      <c r="X1448" s="117">
        <v>45751</v>
      </c>
      <c r="Y1448" s="117">
        <v>46116</v>
      </c>
      <c r="Z1448" s="84">
        <v>542338.69999999995</v>
      </c>
      <c r="AA1448" s="116" t="s">
        <v>1406</v>
      </c>
      <c r="AB1448" s="116" t="s">
        <v>1407</v>
      </c>
      <c r="AC1448" s="118">
        <v>0</v>
      </c>
      <c r="AD1448" s="118">
        <v>0</v>
      </c>
      <c r="AE1448" s="118">
        <v>542338.69999999995</v>
      </c>
      <c r="AF1448" s="118">
        <v>0</v>
      </c>
      <c r="AG1448" s="118">
        <v>0</v>
      </c>
      <c r="AH1448" s="118">
        <v>0</v>
      </c>
      <c r="AI1448" s="118">
        <v>0</v>
      </c>
      <c r="AJ1448" s="118">
        <v>0</v>
      </c>
      <c r="AK1448" s="118">
        <v>0</v>
      </c>
      <c r="AL1448" s="118">
        <v>0</v>
      </c>
      <c r="AM1448" s="118">
        <v>0</v>
      </c>
      <c r="AN1448" s="118">
        <v>0</v>
      </c>
      <c r="AO1448" s="118">
        <v>0</v>
      </c>
      <c r="AP1448" s="118">
        <v>0</v>
      </c>
      <c r="AQ1448" s="118">
        <v>0</v>
      </c>
      <c r="AR1448" s="118">
        <f t="shared" si="66"/>
        <v>0</v>
      </c>
      <c r="AS1448" s="118">
        <f t="shared" si="67"/>
        <v>542338.69999999995</v>
      </c>
      <c r="AT1448" s="118">
        <f t="shared" si="68"/>
        <v>542338.69999999995</v>
      </c>
      <c r="AU1448" s="145"/>
    </row>
    <row r="1449" spans="1:47" ht="15" customHeight="1" x14ac:dyDescent="0.3">
      <c r="A1449" s="116" t="s">
        <v>3911</v>
      </c>
      <c r="B1449" s="116" t="s">
        <v>1671</v>
      </c>
      <c r="C1449" s="116">
        <v>1</v>
      </c>
      <c r="D1449" s="116" t="s">
        <v>0</v>
      </c>
      <c r="E1449" s="116" t="s">
        <v>2</v>
      </c>
      <c r="F1449" s="116" t="s">
        <v>1393</v>
      </c>
      <c r="G1449" s="116" t="s">
        <v>1401</v>
      </c>
      <c r="H1449" s="116" t="s">
        <v>1402</v>
      </c>
      <c r="I1449" s="116" t="s">
        <v>1403</v>
      </c>
      <c r="J1449" s="116" t="s">
        <v>1404</v>
      </c>
      <c r="K1449" s="116" t="s">
        <v>602</v>
      </c>
      <c r="L1449" s="116" t="s">
        <v>1398</v>
      </c>
      <c r="M1449" s="116" t="s">
        <v>1405</v>
      </c>
      <c r="N1449" s="116">
        <v>1</v>
      </c>
      <c r="O1449" s="116">
        <v>1</v>
      </c>
      <c r="P1449" s="116">
        <v>1</v>
      </c>
      <c r="Q1449" s="116">
        <v>0</v>
      </c>
      <c r="R1449" s="116">
        <v>0</v>
      </c>
      <c r="S1449" s="116">
        <v>1</v>
      </c>
      <c r="T1449" s="116">
        <v>1</v>
      </c>
      <c r="U1449" s="116">
        <v>1</v>
      </c>
      <c r="V1449" s="116">
        <v>0</v>
      </c>
      <c r="W1449" s="84">
        <v>542338.69999999995</v>
      </c>
      <c r="X1449" s="117">
        <v>45751</v>
      </c>
      <c r="Y1449" s="117">
        <v>46847</v>
      </c>
      <c r="Z1449" s="84">
        <v>542338.69999999995</v>
      </c>
      <c r="AA1449" s="116" t="s">
        <v>1406</v>
      </c>
      <c r="AB1449" s="116" t="s">
        <v>1407</v>
      </c>
      <c r="AC1449" s="118">
        <v>542338.69999999995</v>
      </c>
      <c r="AD1449" s="118">
        <v>0</v>
      </c>
      <c r="AE1449" s="118">
        <v>0</v>
      </c>
      <c r="AF1449" s="118">
        <v>0</v>
      </c>
      <c r="AG1449" s="118">
        <v>0</v>
      </c>
      <c r="AH1449" s="118">
        <v>0</v>
      </c>
      <c r="AI1449" s="118">
        <v>0</v>
      </c>
      <c r="AJ1449" s="118">
        <v>0</v>
      </c>
      <c r="AK1449" s="118">
        <v>0</v>
      </c>
      <c r="AL1449" s="118">
        <v>0</v>
      </c>
      <c r="AM1449" s="118">
        <v>0</v>
      </c>
      <c r="AN1449" s="118">
        <v>0</v>
      </c>
      <c r="AO1449" s="118">
        <v>0</v>
      </c>
      <c r="AP1449" s="118">
        <v>0</v>
      </c>
      <c r="AQ1449" s="118">
        <v>0</v>
      </c>
      <c r="AR1449" s="118">
        <f t="shared" si="66"/>
        <v>542338.69999999995</v>
      </c>
      <c r="AS1449" s="118">
        <f t="shared" si="67"/>
        <v>0</v>
      </c>
      <c r="AT1449" s="118">
        <f t="shared" si="68"/>
        <v>542338.69999999995</v>
      </c>
      <c r="AU1449" s="145"/>
    </row>
    <row r="1450" spans="1:47" ht="15" customHeight="1" x14ac:dyDescent="0.3">
      <c r="A1450" s="116" t="s">
        <v>3912</v>
      </c>
      <c r="B1450" s="116" t="s">
        <v>1672</v>
      </c>
      <c r="C1450" s="116">
        <v>1</v>
      </c>
      <c r="D1450" s="116" t="s">
        <v>0</v>
      </c>
      <c r="E1450" s="116" t="s">
        <v>2</v>
      </c>
      <c r="F1450" s="116" t="s">
        <v>1393</v>
      </c>
      <c r="G1450" s="116" t="s">
        <v>1401</v>
      </c>
      <c r="H1450" s="116" t="s">
        <v>1402</v>
      </c>
      <c r="I1450" s="116" t="s">
        <v>1403</v>
      </c>
      <c r="J1450" s="116" t="s">
        <v>1404</v>
      </c>
      <c r="K1450" s="116" t="s">
        <v>598</v>
      </c>
      <c r="L1450" s="116" t="s">
        <v>1398</v>
      </c>
      <c r="M1450" s="116" t="s">
        <v>1405</v>
      </c>
      <c r="N1450" s="116">
        <v>1</v>
      </c>
      <c r="O1450" s="116">
        <v>1</v>
      </c>
      <c r="P1450" s="116">
        <v>1</v>
      </c>
      <c r="Q1450" s="116">
        <v>0</v>
      </c>
      <c r="R1450" s="116">
        <v>0</v>
      </c>
      <c r="S1450" s="116">
        <v>1</v>
      </c>
      <c r="T1450" s="116">
        <v>1</v>
      </c>
      <c r="U1450" s="116">
        <v>1</v>
      </c>
      <c r="V1450" s="116">
        <v>0</v>
      </c>
      <c r="W1450" s="84">
        <v>556739.68999999994</v>
      </c>
      <c r="X1450" s="117">
        <v>45751</v>
      </c>
      <c r="Y1450" s="117">
        <v>47577</v>
      </c>
      <c r="Z1450" s="84">
        <v>556739.68999999994</v>
      </c>
      <c r="AA1450" s="116" t="s">
        <v>1406</v>
      </c>
      <c r="AB1450" s="116" t="s">
        <v>1407</v>
      </c>
      <c r="AC1450" s="118">
        <v>556739.68999999994</v>
      </c>
      <c r="AD1450" s="118">
        <v>0</v>
      </c>
      <c r="AE1450" s="118">
        <v>0</v>
      </c>
      <c r="AF1450" s="118">
        <v>0</v>
      </c>
      <c r="AG1450" s="118">
        <v>0</v>
      </c>
      <c r="AH1450" s="118">
        <v>0</v>
      </c>
      <c r="AI1450" s="118">
        <v>0</v>
      </c>
      <c r="AJ1450" s="118">
        <v>0</v>
      </c>
      <c r="AK1450" s="118">
        <v>0</v>
      </c>
      <c r="AL1450" s="118">
        <v>0</v>
      </c>
      <c r="AM1450" s="118">
        <v>0</v>
      </c>
      <c r="AN1450" s="118">
        <v>0</v>
      </c>
      <c r="AO1450" s="118">
        <v>0</v>
      </c>
      <c r="AP1450" s="118">
        <v>0</v>
      </c>
      <c r="AQ1450" s="118">
        <v>0</v>
      </c>
      <c r="AR1450" s="118">
        <f t="shared" si="66"/>
        <v>556739.68999999994</v>
      </c>
      <c r="AS1450" s="118">
        <f t="shared" si="67"/>
        <v>0</v>
      </c>
      <c r="AT1450" s="118">
        <f t="shared" si="68"/>
        <v>556739.68999999994</v>
      </c>
      <c r="AU1450" s="145"/>
    </row>
    <row r="1451" spans="1:47" ht="15" customHeight="1" x14ac:dyDescent="0.3">
      <c r="A1451" s="116" t="s">
        <v>3913</v>
      </c>
      <c r="B1451" s="116" t="s">
        <v>1673</v>
      </c>
      <c r="C1451" s="116">
        <v>1</v>
      </c>
      <c r="D1451" s="116" t="s">
        <v>0</v>
      </c>
      <c r="E1451" s="116" t="s">
        <v>2</v>
      </c>
      <c r="F1451" s="116" t="s">
        <v>1393</v>
      </c>
      <c r="G1451" s="116" t="s">
        <v>1401</v>
      </c>
      <c r="H1451" s="116" t="s">
        <v>1402</v>
      </c>
      <c r="I1451" s="116" t="s">
        <v>1403</v>
      </c>
      <c r="J1451" s="116" t="s">
        <v>1404</v>
      </c>
      <c r="K1451" s="116" t="s">
        <v>1117</v>
      </c>
      <c r="L1451" s="116" t="s">
        <v>1398</v>
      </c>
      <c r="M1451" s="116" t="s">
        <v>1405</v>
      </c>
      <c r="N1451" s="116">
        <v>1</v>
      </c>
      <c r="O1451" s="116">
        <v>1</v>
      </c>
      <c r="P1451" s="116">
        <v>1</v>
      </c>
      <c r="Q1451" s="116">
        <v>0</v>
      </c>
      <c r="R1451" s="116">
        <v>0</v>
      </c>
      <c r="S1451" s="116">
        <v>1</v>
      </c>
      <c r="T1451" s="116">
        <v>1</v>
      </c>
      <c r="U1451" s="116">
        <v>1</v>
      </c>
      <c r="V1451" s="116">
        <v>0</v>
      </c>
      <c r="W1451" s="84">
        <v>696712.42</v>
      </c>
      <c r="X1451" s="117">
        <v>45751</v>
      </c>
      <c r="Y1451" s="117">
        <v>46116</v>
      </c>
      <c r="Z1451" s="84">
        <v>696712.42</v>
      </c>
      <c r="AA1451" s="116" t="s">
        <v>1406</v>
      </c>
      <c r="AB1451" s="116" t="s">
        <v>1407</v>
      </c>
      <c r="AC1451" s="118">
        <v>0</v>
      </c>
      <c r="AD1451" s="118">
        <v>0</v>
      </c>
      <c r="AE1451" s="118">
        <v>696712.42</v>
      </c>
      <c r="AF1451" s="118">
        <v>0</v>
      </c>
      <c r="AG1451" s="118">
        <v>0</v>
      </c>
      <c r="AH1451" s="118">
        <v>0</v>
      </c>
      <c r="AI1451" s="118">
        <v>0</v>
      </c>
      <c r="AJ1451" s="118">
        <v>0</v>
      </c>
      <c r="AK1451" s="118">
        <v>0</v>
      </c>
      <c r="AL1451" s="118">
        <v>0</v>
      </c>
      <c r="AM1451" s="118">
        <v>0</v>
      </c>
      <c r="AN1451" s="118">
        <v>0</v>
      </c>
      <c r="AO1451" s="118">
        <v>0</v>
      </c>
      <c r="AP1451" s="118">
        <v>0</v>
      </c>
      <c r="AQ1451" s="118">
        <v>0</v>
      </c>
      <c r="AR1451" s="118">
        <f t="shared" si="66"/>
        <v>0</v>
      </c>
      <c r="AS1451" s="118">
        <f t="shared" si="67"/>
        <v>696712.42</v>
      </c>
      <c r="AT1451" s="118">
        <f t="shared" si="68"/>
        <v>696712.42</v>
      </c>
      <c r="AU1451" s="145"/>
    </row>
    <row r="1452" spans="1:47" ht="15" customHeight="1" x14ac:dyDescent="0.3">
      <c r="A1452" s="116" t="s">
        <v>3914</v>
      </c>
      <c r="B1452" s="116" t="s">
        <v>1674</v>
      </c>
      <c r="C1452" s="116">
        <v>1</v>
      </c>
      <c r="D1452" s="116" t="s">
        <v>0</v>
      </c>
      <c r="E1452" s="116" t="s">
        <v>2</v>
      </c>
      <c r="F1452" s="116" t="s">
        <v>1393</v>
      </c>
      <c r="G1452" s="116" t="s">
        <v>1401</v>
      </c>
      <c r="H1452" s="116" t="s">
        <v>1402</v>
      </c>
      <c r="I1452" s="116" t="s">
        <v>1403</v>
      </c>
      <c r="J1452" s="116" t="s">
        <v>1404</v>
      </c>
      <c r="K1452" s="116" t="s">
        <v>1675</v>
      </c>
      <c r="L1452" s="116" t="s">
        <v>1398</v>
      </c>
      <c r="M1452" s="116" t="s">
        <v>1405</v>
      </c>
      <c r="N1452" s="116">
        <v>1</v>
      </c>
      <c r="O1452" s="116">
        <v>1</v>
      </c>
      <c r="P1452" s="116">
        <v>1</v>
      </c>
      <c r="Q1452" s="116">
        <v>0</v>
      </c>
      <c r="R1452" s="116">
        <v>0</v>
      </c>
      <c r="S1452" s="116">
        <v>1</v>
      </c>
      <c r="T1452" s="116">
        <v>1</v>
      </c>
      <c r="U1452" s="116">
        <v>1</v>
      </c>
      <c r="V1452" s="116">
        <v>0</v>
      </c>
      <c r="W1452" s="84">
        <v>563495.18999999994</v>
      </c>
      <c r="X1452" s="117">
        <v>45751</v>
      </c>
      <c r="Y1452" s="117">
        <v>46847</v>
      </c>
      <c r="Z1452" s="84">
        <v>563495.18999999994</v>
      </c>
      <c r="AA1452" s="116" t="s">
        <v>1406</v>
      </c>
      <c r="AB1452" s="116" t="s">
        <v>1407</v>
      </c>
      <c r="AC1452" s="118">
        <v>0</v>
      </c>
      <c r="AD1452" s="118">
        <v>0</v>
      </c>
      <c r="AE1452" s="118">
        <v>563495.18999999994</v>
      </c>
      <c r="AF1452" s="118">
        <v>0</v>
      </c>
      <c r="AG1452" s="118">
        <v>0</v>
      </c>
      <c r="AH1452" s="118">
        <v>0</v>
      </c>
      <c r="AI1452" s="118">
        <v>0</v>
      </c>
      <c r="AJ1452" s="118">
        <v>0</v>
      </c>
      <c r="AK1452" s="118">
        <v>0</v>
      </c>
      <c r="AL1452" s="118">
        <v>0</v>
      </c>
      <c r="AM1452" s="118">
        <v>0</v>
      </c>
      <c r="AN1452" s="118">
        <v>0</v>
      </c>
      <c r="AO1452" s="118">
        <v>0</v>
      </c>
      <c r="AP1452" s="118">
        <v>0</v>
      </c>
      <c r="AQ1452" s="118">
        <v>0</v>
      </c>
      <c r="AR1452" s="118">
        <f t="shared" si="66"/>
        <v>0</v>
      </c>
      <c r="AS1452" s="118">
        <f t="shared" si="67"/>
        <v>563495.18999999994</v>
      </c>
      <c r="AT1452" s="118">
        <f t="shared" si="68"/>
        <v>563495.18999999994</v>
      </c>
      <c r="AU1452" s="145"/>
    </row>
    <row r="1453" spans="1:47" ht="15" customHeight="1" x14ac:dyDescent="0.3">
      <c r="A1453" s="116" t="s">
        <v>3915</v>
      </c>
      <c r="B1453" s="116" t="s">
        <v>1676</v>
      </c>
      <c r="C1453" s="116">
        <v>1</v>
      </c>
      <c r="D1453" s="116" t="s">
        <v>0</v>
      </c>
      <c r="E1453" s="116" t="s">
        <v>2</v>
      </c>
      <c r="F1453" s="116" t="s">
        <v>1393</v>
      </c>
      <c r="G1453" s="116" t="s">
        <v>1401</v>
      </c>
      <c r="H1453" s="116" t="s">
        <v>1402</v>
      </c>
      <c r="I1453" s="116" t="s">
        <v>1403</v>
      </c>
      <c r="J1453" s="116" t="s">
        <v>1404</v>
      </c>
      <c r="K1453" s="116" t="s">
        <v>1312</v>
      </c>
      <c r="L1453" s="116" t="s">
        <v>1398</v>
      </c>
      <c r="M1453" s="116" t="s">
        <v>1405</v>
      </c>
      <c r="N1453" s="116">
        <v>1</v>
      </c>
      <c r="O1453" s="116">
        <v>1</v>
      </c>
      <c r="P1453" s="116">
        <v>1</v>
      </c>
      <c r="Q1453" s="116">
        <v>0</v>
      </c>
      <c r="R1453" s="116">
        <v>0</v>
      </c>
      <c r="S1453" s="116">
        <v>1</v>
      </c>
      <c r="T1453" s="116">
        <v>1</v>
      </c>
      <c r="U1453" s="116">
        <v>1</v>
      </c>
      <c r="V1453" s="116">
        <v>0</v>
      </c>
      <c r="W1453" s="84">
        <v>412528.46</v>
      </c>
      <c r="X1453" s="117">
        <v>45751</v>
      </c>
      <c r="Y1453" s="117">
        <v>47577</v>
      </c>
      <c r="Z1453" s="84">
        <v>412528.46</v>
      </c>
      <c r="AA1453" s="116" t="s">
        <v>1406</v>
      </c>
      <c r="AB1453" s="116" t="s">
        <v>1407</v>
      </c>
      <c r="AC1453" s="118">
        <v>412528.46</v>
      </c>
      <c r="AD1453" s="118">
        <v>0</v>
      </c>
      <c r="AE1453" s="118">
        <v>0</v>
      </c>
      <c r="AF1453" s="118">
        <v>0</v>
      </c>
      <c r="AG1453" s="118">
        <v>0</v>
      </c>
      <c r="AH1453" s="118">
        <v>0</v>
      </c>
      <c r="AI1453" s="118">
        <v>0</v>
      </c>
      <c r="AJ1453" s="118">
        <v>0</v>
      </c>
      <c r="AK1453" s="118">
        <v>0</v>
      </c>
      <c r="AL1453" s="118">
        <v>0</v>
      </c>
      <c r="AM1453" s="118">
        <v>0</v>
      </c>
      <c r="AN1453" s="118">
        <v>0</v>
      </c>
      <c r="AO1453" s="118">
        <v>0</v>
      </c>
      <c r="AP1453" s="118">
        <v>0</v>
      </c>
      <c r="AQ1453" s="118">
        <v>0</v>
      </c>
      <c r="AR1453" s="118">
        <f t="shared" si="66"/>
        <v>412528.46</v>
      </c>
      <c r="AS1453" s="118">
        <f t="shared" si="67"/>
        <v>0</v>
      </c>
      <c r="AT1453" s="118">
        <f t="shared" si="68"/>
        <v>412528.46</v>
      </c>
      <c r="AU1453" s="145"/>
    </row>
    <row r="1454" spans="1:47" ht="15" customHeight="1" x14ac:dyDescent="0.3">
      <c r="A1454" s="116" t="s">
        <v>3916</v>
      </c>
      <c r="B1454" s="116" t="s">
        <v>1677</v>
      </c>
      <c r="C1454" s="116">
        <v>1</v>
      </c>
      <c r="D1454" s="116" t="s">
        <v>0</v>
      </c>
      <c r="E1454" s="116" t="s">
        <v>2</v>
      </c>
      <c r="F1454" s="116" t="s">
        <v>1393</v>
      </c>
      <c r="G1454" s="116" t="s">
        <v>1401</v>
      </c>
      <c r="H1454" s="116" t="s">
        <v>1402</v>
      </c>
      <c r="I1454" s="116" t="s">
        <v>1403</v>
      </c>
      <c r="J1454" s="116" t="s">
        <v>1404</v>
      </c>
      <c r="K1454" s="116" t="s">
        <v>1045</v>
      </c>
      <c r="L1454" s="116" t="s">
        <v>1398</v>
      </c>
      <c r="M1454" s="116" t="s">
        <v>1405</v>
      </c>
      <c r="N1454" s="116">
        <v>1</v>
      </c>
      <c r="O1454" s="116">
        <v>1</v>
      </c>
      <c r="P1454" s="116">
        <v>1</v>
      </c>
      <c r="Q1454" s="116">
        <v>0</v>
      </c>
      <c r="R1454" s="116">
        <v>0</v>
      </c>
      <c r="S1454" s="116">
        <v>1</v>
      </c>
      <c r="T1454" s="116">
        <v>1</v>
      </c>
      <c r="U1454" s="116">
        <v>1</v>
      </c>
      <c r="V1454" s="116">
        <v>0</v>
      </c>
      <c r="W1454" s="84">
        <v>1482982.57</v>
      </c>
      <c r="X1454" s="117">
        <v>45751</v>
      </c>
      <c r="Y1454" s="117">
        <v>46116</v>
      </c>
      <c r="Z1454" s="84">
        <v>1482982.57</v>
      </c>
      <c r="AA1454" s="116" t="s">
        <v>1406</v>
      </c>
      <c r="AB1454" s="116" t="s">
        <v>1407</v>
      </c>
      <c r="AC1454" s="118">
        <v>1482982.57</v>
      </c>
      <c r="AD1454" s="118">
        <v>0</v>
      </c>
      <c r="AE1454" s="118">
        <v>0</v>
      </c>
      <c r="AF1454" s="118">
        <v>0</v>
      </c>
      <c r="AG1454" s="118">
        <v>0</v>
      </c>
      <c r="AH1454" s="118">
        <v>0</v>
      </c>
      <c r="AI1454" s="118">
        <v>0</v>
      </c>
      <c r="AJ1454" s="118">
        <v>0</v>
      </c>
      <c r="AK1454" s="118">
        <v>0</v>
      </c>
      <c r="AL1454" s="118">
        <v>0</v>
      </c>
      <c r="AM1454" s="118">
        <v>0</v>
      </c>
      <c r="AN1454" s="118">
        <v>0</v>
      </c>
      <c r="AO1454" s="118">
        <v>0</v>
      </c>
      <c r="AP1454" s="118">
        <v>0</v>
      </c>
      <c r="AQ1454" s="118">
        <v>0</v>
      </c>
      <c r="AR1454" s="118">
        <f t="shared" si="66"/>
        <v>1482982.57</v>
      </c>
      <c r="AS1454" s="118">
        <f t="shared" si="67"/>
        <v>0</v>
      </c>
      <c r="AT1454" s="118">
        <f t="shared" si="68"/>
        <v>1482982.57</v>
      </c>
      <c r="AU1454" s="145"/>
    </row>
    <row r="1455" spans="1:47" ht="15" customHeight="1" x14ac:dyDescent="0.3">
      <c r="A1455" s="116" t="s">
        <v>3917</v>
      </c>
      <c r="B1455" s="116" t="s">
        <v>1678</v>
      </c>
      <c r="C1455" s="116">
        <v>1</v>
      </c>
      <c r="D1455" s="116" t="s">
        <v>0</v>
      </c>
      <c r="E1455" s="116" t="s">
        <v>2</v>
      </c>
      <c r="F1455" s="116" t="s">
        <v>1393</v>
      </c>
      <c r="G1455" s="116" t="s">
        <v>1401</v>
      </c>
      <c r="H1455" s="116" t="s">
        <v>1402</v>
      </c>
      <c r="I1455" s="116" t="s">
        <v>1403</v>
      </c>
      <c r="J1455" s="116" t="s">
        <v>1404</v>
      </c>
      <c r="K1455" s="116" t="s">
        <v>1045</v>
      </c>
      <c r="L1455" s="116" t="s">
        <v>1398</v>
      </c>
      <c r="M1455" s="116" t="s">
        <v>1405</v>
      </c>
      <c r="N1455" s="116">
        <v>1</v>
      </c>
      <c r="O1455" s="116">
        <v>1</v>
      </c>
      <c r="P1455" s="116">
        <v>1</v>
      </c>
      <c r="Q1455" s="116">
        <v>0</v>
      </c>
      <c r="R1455" s="116">
        <v>0</v>
      </c>
      <c r="S1455" s="116">
        <v>1</v>
      </c>
      <c r="T1455" s="116">
        <v>1</v>
      </c>
      <c r="U1455" s="116">
        <v>1</v>
      </c>
      <c r="V1455" s="116">
        <v>0</v>
      </c>
      <c r="W1455" s="84">
        <v>1482982.56</v>
      </c>
      <c r="X1455" s="117">
        <v>45751</v>
      </c>
      <c r="Y1455" s="117">
        <v>46847</v>
      </c>
      <c r="Z1455" s="84">
        <v>1482982.56</v>
      </c>
      <c r="AA1455" s="116" t="s">
        <v>1406</v>
      </c>
      <c r="AB1455" s="116" t="s">
        <v>1407</v>
      </c>
      <c r="AC1455" s="118">
        <v>0</v>
      </c>
      <c r="AD1455" s="118">
        <v>0</v>
      </c>
      <c r="AE1455" s="118">
        <v>1482982.56</v>
      </c>
      <c r="AF1455" s="118">
        <v>0</v>
      </c>
      <c r="AG1455" s="118">
        <v>0</v>
      </c>
      <c r="AH1455" s="118">
        <v>0</v>
      </c>
      <c r="AI1455" s="118">
        <v>0</v>
      </c>
      <c r="AJ1455" s="118">
        <v>0</v>
      </c>
      <c r="AK1455" s="118">
        <v>0</v>
      </c>
      <c r="AL1455" s="118">
        <v>0</v>
      </c>
      <c r="AM1455" s="118">
        <v>0</v>
      </c>
      <c r="AN1455" s="118">
        <v>0</v>
      </c>
      <c r="AO1455" s="118">
        <v>0</v>
      </c>
      <c r="AP1455" s="118">
        <v>0</v>
      </c>
      <c r="AQ1455" s="118">
        <v>0</v>
      </c>
      <c r="AR1455" s="118">
        <f t="shared" si="66"/>
        <v>0</v>
      </c>
      <c r="AS1455" s="118">
        <f t="shared" si="67"/>
        <v>1482982.56</v>
      </c>
      <c r="AT1455" s="118">
        <f t="shared" si="68"/>
        <v>1482982.56</v>
      </c>
      <c r="AU1455" s="145"/>
    </row>
    <row r="1456" spans="1:47" ht="15" customHeight="1" x14ac:dyDescent="0.3">
      <c r="A1456" s="116" t="s">
        <v>3918</v>
      </c>
      <c r="B1456" s="116" t="s">
        <v>1679</v>
      </c>
      <c r="C1456" s="116">
        <v>1</v>
      </c>
      <c r="D1456" s="116" t="s">
        <v>0</v>
      </c>
      <c r="E1456" s="116" t="s">
        <v>2</v>
      </c>
      <c r="F1456" s="116" t="s">
        <v>1393</v>
      </c>
      <c r="G1456" s="116" t="s">
        <v>1401</v>
      </c>
      <c r="H1456" s="116" t="s">
        <v>1402</v>
      </c>
      <c r="I1456" s="116" t="s">
        <v>1403</v>
      </c>
      <c r="J1456" s="116" t="s">
        <v>1404</v>
      </c>
      <c r="K1456" s="116" t="s">
        <v>1037</v>
      </c>
      <c r="L1456" s="116" t="s">
        <v>1398</v>
      </c>
      <c r="M1456" s="116" t="s">
        <v>1405</v>
      </c>
      <c r="N1456" s="116">
        <v>1</v>
      </c>
      <c r="O1456" s="116">
        <v>1</v>
      </c>
      <c r="P1456" s="116">
        <v>1</v>
      </c>
      <c r="Q1456" s="116">
        <v>0</v>
      </c>
      <c r="R1456" s="116">
        <v>0</v>
      </c>
      <c r="S1456" s="116">
        <v>1</v>
      </c>
      <c r="T1456" s="116">
        <v>1</v>
      </c>
      <c r="U1456" s="116">
        <v>1</v>
      </c>
      <c r="V1456" s="116">
        <v>0</v>
      </c>
      <c r="W1456" s="84">
        <v>4577766.63</v>
      </c>
      <c r="X1456" s="117">
        <v>45751</v>
      </c>
      <c r="Y1456" s="117">
        <v>46847</v>
      </c>
      <c r="Z1456" s="84">
        <v>4577766.63</v>
      </c>
      <c r="AA1456" s="116" t="s">
        <v>1406</v>
      </c>
      <c r="AB1456" s="116" t="s">
        <v>1407</v>
      </c>
      <c r="AC1456" s="118">
        <v>4577766.63</v>
      </c>
      <c r="AD1456" s="118">
        <v>0</v>
      </c>
      <c r="AE1456" s="118">
        <v>0</v>
      </c>
      <c r="AF1456" s="118">
        <v>0</v>
      </c>
      <c r="AG1456" s="118">
        <v>0</v>
      </c>
      <c r="AH1456" s="118">
        <v>0</v>
      </c>
      <c r="AI1456" s="118">
        <v>0</v>
      </c>
      <c r="AJ1456" s="118">
        <v>0</v>
      </c>
      <c r="AK1456" s="118">
        <v>0</v>
      </c>
      <c r="AL1456" s="118">
        <v>0</v>
      </c>
      <c r="AM1456" s="118">
        <v>0</v>
      </c>
      <c r="AN1456" s="118">
        <v>0</v>
      </c>
      <c r="AO1456" s="118">
        <v>0</v>
      </c>
      <c r="AP1456" s="118">
        <v>0</v>
      </c>
      <c r="AQ1456" s="118">
        <v>0</v>
      </c>
      <c r="AR1456" s="118">
        <f t="shared" si="66"/>
        <v>4577766.63</v>
      </c>
      <c r="AS1456" s="118">
        <f t="shared" si="67"/>
        <v>0</v>
      </c>
      <c r="AT1456" s="118">
        <f t="shared" si="68"/>
        <v>4577766.63</v>
      </c>
      <c r="AU1456" s="145"/>
    </row>
    <row r="1457" spans="1:47" ht="15" customHeight="1" x14ac:dyDescent="0.3">
      <c r="A1457" s="116" t="s">
        <v>3919</v>
      </c>
      <c r="B1457" s="116" t="s">
        <v>1680</v>
      </c>
      <c r="C1457" s="116">
        <v>1</v>
      </c>
      <c r="D1457" s="116" t="s">
        <v>0</v>
      </c>
      <c r="E1457" s="116" t="s">
        <v>2</v>
      </c>
      <c r="F1457" s="116" t="s">
        <v>1393</v>
      </c>
      <c r="G1457" s="116" t="s">
        <v>1401</v>
      </c>
      <c r="H1457" s="116" t="s">
        <v>1402</v>
      </c>
      <c r="I1457" s="116" t="s">
        <v>1403</v>
      </c>
      <c r="J1457" s="116" t="s">
        <v>1404</v>
      </c>
      <c r="K1457" s="116" t="s">
        <v>823</v>
      </c>
      <c r="L1457" s="116" t="s">
        <v>1398</v>
      </c>
      <c r="M1457" s="116" t="s">
        <v>1405</v>
      </c>
      <c r="N1457" s="116">
        <v>1</v>
      </c>
      <c r="O1457" s="116">
        <v>1</v>
      </c>
      <c r="P1457" s="116">
        <v>1</v>
      </c>
      <c r="Q1457" s="116">
        <v>0</v>
      </c>
      <c r="R1457" s="116">
        <v>0</v>
      </c>
      <c r="S1457" s="116">
        <v>1</v>
      </c>
      <c r="T1457" s="116">
        <v>1</v>
      </c>
      <c r="U1457" s="116">
        <v>1</v>
      </c>
      <c r="V1457" s="116">
        <v>0</v>
      </c>
      <c r="W1457" s="84">
        <v>2836983.33</v>
      </c>
      <c r="X1457" s="117">
        <v>45751</v>
      </c>
      <c r="Y1457" s="117">
        <v>46116</v>
      </c>
      <c r="Z1457" s="84">
        <v>2836983.33</v>
      </c>
      <c r="AA1457" s="116" t="s">
        <v>1406</v>
      </c>
      <c r="AB1457" s="116" t="s">
        <v>1407</v>
      </c>
      <c r="AC1457" s="118">
        <v>2836983.33</v>
      </c>
      <c r="AD1457" s="118">
        <v>0</v>
      </c>
      <c r="AE1457" s="118">
        <v>0</v>
      </c>
      <c r="AF1457" s="118">
        <v>0</v>
      </c>
      <c r="AG1457" s="118">
        <v>0</v>
      </c>
      <c r="AH1457" s="118">
        <v>0</v>
      </c>
      <c r="AI1457" s="118">
        <v>0</v>
      </c>
      <c r="AJ1457" s="118">
        <v>0</v>
      </c>
      <c r="AK1457" s="118">
        <v>0</v>
      </c>
      <c r="AL1457" s="118">
        <v>0</v>
      </c>
      <c r="AM1457" s="118">
        <v>0</v>
      </c>
      <c r="AN1457" s="118">
        <v>0</v>
      </c>
      <c r="AO1457" s="118">
        <v>0</v>
      </c>
      <c r="AP1457" s="118">
        <v>0</v>
      </c>
      <c r="AQ1457" s="118">
        <v>0</v>
      </c>
      <c r="AR1457" s="118">
        <f t="shared" si="66"/>
        <v>2836983.33</v>
      </c>
      <c r="AS1457" s="118">
        <f t="shared" si="67"/>
        <v>0</v>
      </c>
      <c r="AT1457" s="118">
        <f t="shared" si="68"/>
        <v>2836983.33</v>
      </c>
      <c r="AU1457" s="145"/>
    </row>
    <row r="1458" spans="1:47" ht="15" customHeight="1" x14ac:dyDescent="0.3">
      <c r="A1458" s="116" t="s">
        <v>3920</v>
      </c>
      <c r="B1458" s="116" t="s">
        <v>1681</v>
      </c>
      <c r="C1458" s="116">
        <v>1</v>
      </c>
      <c r="D1458" s="116" t="s">
        <v>0</v>
      </c>
      <c r="E1458" s="116" t="s">
        <v>2</v>
      </c>
      <c r="F1458" s="116" t="s">
        <v>1393</v>
      </c>
      <c r="G1458" s="116" t="s">
        <v>1401</v>
      </c>
      <c r="H1458" s="116" t="s">
        <v>1402</v>
      </c>
      <c r="I1458" s="116" t="s">
        <v>1403</v>
      </c>
      <c r="J1458" s="116" t="s">
        <v>1404</v>
      </c>
      <c r="K1458" s="116" t="s">
        <v>1417</v>
      </c>
      <c r="L1458" s="116" t="s">
        <v>1398</v>
      </c>
      <c r="M1458" s="116" t="s">
        <v>1405</v>
      </c>
      <c r="N1458" s="116">
        <v>1</v>
      </c>
      <c r="O1458" s="116">
        <v>1</v>
      </c>
      <c r="P1458" s="116">
        <v>1</v>
      </c>
      <c r="Q1458" s="116">
        <v>0</v>
      </c>
      <c r="R1458" s="116">
        <v>0</v>
      </c>
      <c r="S1458" s="116">
        <v>1</v>
      </c>
      <c r="T1458" s="116">
        <v>1</v>
      </c>
      <c r="U1458" s="116">
        <v>1</v>
      </c>
      <c r="V1458" s="116">
        <v>0</v>
      </c>
      <c r="W1458" s="84">
        <v>10565764.380000001</v>
      </c>
      <c r="X1458" s="117">
        <v>45751</v>
      </c>
      <c r="Y1458" s="117">
        <v>46116</v>
      </c>
      <c r="Z1458" s="84">
        <v>10565764.380000001</v>
      </c>
      <c r="AA1458" s="116" t="s">
        <v>1406</v>
      </c>
      <c r="AB1458" s="116" t="s">
        <v>1407</v>
      </c>
      <c r="AC1458" s="118">
        <v>10565764.380000001</v>
      </c>
      <c r="AD1458" s="118">
        <v>0</v>
      </c>
      <c r="AE1458" s="118">
        <v>0</v>
      </c>
      <c r="AF1458" s="118">
        <v>0</v>
      </c>
      <c r="AG1458" s="118">
        <v>0</v>
      </c>
      <c r="AH1458" s="118">
        <v>0</v>
      </c>
      <c r="AI1458" s="118">
        <v>0</v>
      </c>
      <c r="AJ1458" s="118">
        <v>0</v>
      </c>
      <c r="AK1458" s="118">
        <v>0</v>
      </c>
      <c r="AL1458" s="118">
        <v>0</v>
      </c>
      <c r="AM1458" s="118">
        <v>0</v>
      </c>
      <c r="AN1458" s="118">
        <v>0</v>
      </c>
      <c r="AO1458" s="118">
        <v>0</v>
      </c>
      <c r="AP1458" s="118">
        <v>0</v>
      </c>
      <c r="AQ1458" s="118">
        <v>0</v>
      </c>
      <c r="AR1458" s="118">
        <f t="shared" si="66"/>
        <v>10565764.380000001</v>
      </c>
      <c r="AS1458" s="118">
        <f t="shared" si="67"/>
        <v>0</v>
      </c>
      <c r="AT1458" s="118">
        <f t="shared" si="68"/>
        <v>10565764.380000001</v>
      </c>
      <c r="AU1458" s="145"/>
    </row>
    <row r="1459" spans="1:47" ht="15" customHeight="1" x14ac:dyDescent="0.3">
      <c r="A1459" s="116" t="s">
        <v>3921</v>
      </c>
      <c r="B1459" s="116" t="s">
        <v>1682</v>
      </c>
      <c r="C1459" s="116">
        <v>1</v>
      </c>
      <c r="D1459" s="116" t="s">
        <v>0</v>
      </c>
      <c r="E1459" s="116" t="s">
        <v>2</v>
      </c>
      <c r="F1459" s="116" t="s">
        <v>1393</v>
      </c>
      <c r="G1459" s="116" t="s">
        <v>1401</v>
      </c>
      <c r="H1459" s="116" t="s">
        <v>1402</v>
      </c>
      <c r="I1459" s="116" t="s">
        <v>1403</v>
      </c>
      <c r="J1459" s="116" t="s">
        <v>1404</v>
      </c>
      <c r="K1459" s="116" t="s">
        <v>344</v>
      </c>
      <c r="L1459" s="116" t="s">
        <v>1398</v>
      </c>
      <c r="M1459" s="116" t="s">
        <v>1405</v>
      </c>
      <c r="N1459" s="116">
        <v>1</v>
      </c>
      <c r="O1459" s="116">
        <v>1</v>
      </c>
      <c r="P1459" s="116">
        <v>1</v>
      </c>
      <c r="Q1459" s="116">
        <v>0</v>
      </c>
      <c r="R1459" s="116">
        <v>0</v>
      </c>
      <c r="S1459" s="116">
        <v>1</v>
      </c>
      <c r="T1459" s="116">
        <v>1</v>
      </c>
      <c r="U1459" s="116">
        <v>1</v>
      </c>
      <c r="V1459" s="116">
        <v>0</v>
      </c>
      <c r="W1459" s="84">
        <v>20173576.34</v>
      </c>
      <c r="X1459" s="117">
        <v>45751</v>
      </c>
      <c r="Y1459" s="117">
        <v>46847</v>
      </c>
      <c r="Z1459" s="84">
        <v>20173576.34</v>
      </c>
      <c r="AA1459" s="116" t="s">
        <v>1406</v>
      </c>
      <c r="AB1459" s="116" t="s">
        <v>1407</v>
      </c>
      <c r="AC1459" s="118">
        <v>0</v>
      </c>
      <c r="AD1459" s="118">
        <v>0</v>
      </c>
      <c r="AE1459" s="118">
        <v>0</v>
      </c>
      <c r="AF1459" s="118">
        <v>0</v>
      </c>
      <c r="AG1459" s="118">
        <v>20173576.34</v>
      </c>
      <c r="AH1459" s="118">
        <v>0</v>
      </c>
      <c r="AI1459" s="118">
        <v>0</v>
      </c>
      <c r="AJ1459" s="118">
        <v>0</v>
      </c>
      <c r="AK1459" s="118">
        <v>0</v>
      </c>
      <c r="AL1459" s="118">
        <v>0</v>
      </c>
      <c r="AM1459" s="118">
        <v>0</v>
      </c>
      <c r="AN1459" s="118">
        <v>0</v>
      </c>
      <c r="AO1459" s="118">
        <v>0</v>
      </c>
      <c r="AP1459" s="118">
        <v>0</v>
      </c>
      <c r="AQ1459" s="118">
        <v>0</v>
      </c>
      <c r="AR1459" s="118">
        <f t="shared" si="66"/>
        <v>0</v>
      </c>
      <c r="AS1459" s="118">
        <f t="shared" si="67"/>
        <v>20173576.34</v>
      </c>
      <c r="AT1459" s="118">
        <f t="shared" si="68"/>
        <v>20173576.34</v>
      </c>
      <c r="AU1459" s="145"/>
    </row>
    <row r="1460" spans="1:47" ht="15" customHeight="1" x14ac:dyDescent="0.3">
      <c r="A1460" s="116" t="s">
        <v>3922</v>
      </c>
      <c r="B1460" s="116" t="s">
        <v>1683</v>
      </c>
      <c r="C1460" s="116">
        <v>1</v>
      </c>
      <c r="D1460" s="116" t="s">
        <v>0</v>
      </c>
      <c r="E1460" s="116" t="s">
        <v>2</v>
      </c>
      <c r="F1460" s="116" t="s">
        <v>1393</v>
      </c>
      <c r="G1460" s="116" t="s">
        <v>1401</v>
      </c>
      <c r="H1460" s="116" t="s">
        <v>1402</v>
      </c>
      <c r="I1460" s="116" t="s">
        <v>1403</v>
      </c>
      <c r="J1460" s="116" t="s">
        <v>1404</v>
      </c>
      <c r="K1460" s="116" t="s">
        <v>344</v>
      </c>
      <c r="L1460" s="116" t="s">
        <v>1398</v>
      </c>
      <c r="M1460" s="116" t="s">
        <v>1405</v>
      </c>
      <c r="N1460" s="116">
        <v>1</v>
      </c>
      <c r="O1460" s="116">
        <v>1</v>
      </c>
      <c r="P1460" s="116">
        <v>1</v>
      </c>
      <c r="Q1460" s="116">
        <v>0</v>
      </c>
      <c r="R1460" s="116">
        <v>0</v>
      </c>
      <c r="S1460" s="116">
        <v>1</v>
      </c>
      <c r="T1460" s="116">
        <v>1</v>
      </c>
      <c r="U1460" s="116">
        <v>1</v>
      </c>
      <c r="V1460" s="116">
        <v>0</v>
      </c>
      <c r="W1460" s="84">
        <v>20173576.350000001</v>
      </c>
      <c r="X1460" s="117">
        <v>45751</v>
      </c>
      <c r="Y1460" s="117">
        <v>46116</v>
      </c>
      <c r="Z1460" s="84">
        <v>20173576.350000001</v>
      </c>
      <c r="AA1460" s="116" t="s">
        <v>1406</v>
      </c>
      <c r="AB1460" s="116" t="s">
        <v>1407</v>
      </c>
      <c r="AC1460" s="118">
        <v>0</v>
      </c>
      <c r="AD1460" s="118">
        <v>0</v>
      </c>
      <c r="AE1460" s="118">
        <v>20173576.350000001</v>
      </c>
      <c r="AF1460" s="118">
        <v>0</v>
      </c>
      <c r="AG1460" s="118">
        <v>0</v>
      </c>
      <c r="AH1460" s="118">
        <v>0</v>
      </c>
      <c r="AI1460" s="118">
        <v>0</v>
      </c>
      <c r="AJ1460" s="118">
        <v>0</v>
      </c>
      <c r="AK1460" s="118">
        <v>0</v>
      </c>
      <c r="AL1460" s="118">
        <v>0</v>
      </c>
      <c r="AM1460" s="118">
        <v>0</v>
      </c>
      <c r="AN1460" s="118">
        <v>0</v>
      </c>
      <c r="AO1460" s="118">
        <v>0</v>
      </c>
      <c r="AP1460" s="118">
        <v>0</v>
      </c>
      <c r="AQ1460" s="118">
        <v>0</v>
      </c>
      <c r="AR1460" s="118">
        <f t="shared" si="66"/>
        <v>0</v>
      </c>
      <c r="AS1460" s="118">
        <f t="shared" si="67"/>
        <v>20173576.350000001</v>
      </c>
      <c r="AT1460" s="118">
        <f t="shared" si="68"/>
        <v>20173576.350000001</v>
      </c>
      <c r="AU1460" s="145"/>
    </row>
    <row r="1461" spans="1:47" ht="15" customHeight="1" x14ac:dyDescent="0.3">
      <c r="A1461" s="116" t="s">
        <v>3923</v>
      </c>
      <c r="B1461" s="116" t="s">
        <v>1684</v>
      </c>
      <c r="C1461" s="116">
        <v>1</v>
      </c>
      <c r="D1461" s="116" t="s">
        <v>0</v>
      </c>
      <c r="E1461" s="116" t="s">
        <v>2</v>
      </c>
      <c r="F1461" s="116" t="s">
        <v>1393</v>
      </c>
      <c r="G1461" s="116" t="s">
        <v>1401</v>
      </c>
      <c r="H1461" s="116" t="s">
        <v>1402</v>
      </c>
      <c r="I1461" s="116" t="s">
        <v>1403</v>
      </c>
      <c r="J1461" s="116" t="s">
        <v>1404</v>
      </c>
      <c r="K1461" s="116" t="s">
        <v>344</v>
      </c>
      <c r="L1461" s="116" t="s">
        <v>1398</v>
      </c>
      <c r="M1461" s="116" t="s">
        <v>1405</v>
      </c>
      <c r="N1461" s="116">
        <v>1</v>
      </c>
      <c r="O1461" s="116">
        <v>1</v>
      </c>
      <c r="P1461" s="116">
        <v>1</v>
      </c>
      <c r="Q1461" s="116">
        <v>0</v>
      </c>
      <c r="R1461" s="116">
        <v>0</v>
      </c>
      <c r="S1461" s="116">
        <v>1</v>
      </c>
      <c r="T1461" s="116">
        <v>1</v>
      </c>
      <c r="U1461" s="116">
        <v>1</v>
      </c>
      <c r="V1461" s="116">
        <v>0</v>
      </c>
      <c r="W1461" s="84">
        <v>20173576.350000001</v>
      </c>
      <c r="X1461" s="117">
        <v>45751</v>
      </c>
      <c r="Y1461" s="117">
        <v>46116</v>
      </c>
      <c r="Z1461" s="84">
        <v>20173576.350000001</v>
      </c>
      <c r="AA1461" s="116" t="s">
        <v>1406</v>
      </c>
      <c r="AB1461" s="116" t="s">
        <v>1407</v>
      </c>
      <c r="AC1461" s="118">
        <v>20173576.350000001</v>
      </c>
      <c r="AD1461" s="118">
        <v>0</v>
      </c>
      <c r="AE1461" s="118">
        <v>0</v>
      </c>
      <c r="AF1461" s="118">
        <v>0</v>
      </c>
      <c r="AG1461" s="118">
        <v>0</v>
      </c>
      <c r="AH1461" s="118">
        <v>0</v>
      </c>
      <c r="AI1461" s="118">
        <v>0</v>
      </c>
      <c r="AJ1461" s="118">
        <v>0</v>
      </c>
      <c r="AK1461" s="118">
        <v>0</v>
      </c>
      <c r="AL1461" s="118">
        <v>0</v>
      </c>
      <c r="AM1461" s="118">
        <v>0</v>
      </c>
      <c r="AN1461" s="118">
        <v>0</v>
      </c>
      <c r="AO1461" s="118">
        <v>0</v>
      </c>
      <c r="AP1461" s="118">
        <v>0</v>
      </c>
      <c r="AQ1461" s="118">
        <v>0</v>
      </c>
      <c r="AR1461" s="118">
        <f t="shared" si="66"/>
        <v>20173576.350000001</v>
      </c>
      <c r="AS1461" s="118">
        <f t="shared" si="67"/>
        <v>0</v>
      </c>
      <c r="AT1461" s="118">
        <f t="shared" si="68"/>
        <v>20173576.350000001</v>
      </c>
      <c r="AU1461" s="145"/>
    </row>
    <row r="1462" spans="1:47" ht="15" customHeight="1" x14ac:dyDescent="0.3">
      <c r="A1462" s="116" t="s">
        <v>3924</v>
      </c>
      <c r="B1462" s="116" t="s">
        <v>1685</v>
      </c>
      <c r="C1462" s="116">
        <v>1</v>
      </c>
      <c r="D1462" s="116" t="s">
        <v>0</v>
      </c>
      <c r="E1462" s="116" t="s">
        <v>2</v>
      </c>
      <c r="F1462" s="116" t="s">
        <v>1393</v>
      </c>
      <c r="G1462" s="116" t="s">
        <v>1401</v>
      </c>
      <c r="H1462" s="116" t="s">
        <v>1402</v>
      </c>
      <c r="I1462" s="116" t="s">
        <v>1403</v>
      </c>
      <c r="J1462" s="116" t="s">
        <v>1404</v>
      </c>
      <c r="K1462" s="116" t="s">
        <v>1686</v>
      </c>
      <c r="L1462" s="116" t="s">
        <v>1398</v>
      </c>
      <c r="M1462" s="116" t="s">
        <v>1405</v>
      </c>
      <c r="N1462" s="116">
        <v>1</v>
      </c>
      <c r="O1462" s="116">
        <v>1</v>
      </c>
      <c r="P1462" s="116">
        <v>1</v>
      </c>
      <c r="Q1462" s="116">
        <v>0</v>
      </c>
      <c r="R1462" s="116">
        <v>0</v>
      </c>
      <c r="S1462" s="116">
        <v>1</v>
      </c>
      <c r="T1462" s="116">
        <v>1</v>
      </c>
      <c r="U1462" s="116">
        <v>1</v>
      </c>
      <c r="V1462" s="116">
        <v>0</v>
      </c>
      <c r="W1462" s="84">
        <v>213663.58</v>
      </c>
      <c r="X1462" s="117">
        <v>45751</v>
      </c>
      <c r="Y1462" s="117">
        <v>46116</v>
      </c>
      <c r="Z1462" s="84">
        <v>213663.58</v>
      </c>
      <c r="AA1462" s="116" t="s">
        <v>1406</v>
      </c>
      <c r="AB1462" s="116" t="s">
        <v>1407</v>
      </c>
      <c r="AC1462" s="118">
        <v>0</v>
      </c>
      <c r="AD1462" s="118">
        <v>0</v>
      </c>
      <c r="AE1462" s="118">
        <v>0</v>
      </c>
      <c r="AF1462" s="118">
        <v>0</v>
      </c>
      <c r="AG1462" s="118">
        <v>213663.58</v>
      </c>
      <c r="AH1462" s="118">
        <v>0</v>
      </c>
      <c r="AI1462" s="118">
        <v>0</v>
      </c>
      <c r="AJ1462" s="118">
        <v>0</v>
      </c>
      <c r="AK1462" s="118">
        <v>0</v>
      </c>
      <c r="AL1462" s="118">
        <v>0</v>
      </c>
      <c r="AM1462" s="118">
        <v>0</v>
      </c>
      <c r="AN1462" s="118">
        <v>0</v>
      </c>
      <c r="AO1462" s="118">
        <v>0</v>
      </c>
      <c r="AP1462" s="118">
        <v>0</v>
      </c>
      <c r="AQ1462" s="118">
        <v>0</v>
      </c>
      <c r="AR1462" s="118">
        <f t="shared" si="66"/>
        <v>0</v>
      </c>
      <c r="AS1462" s="118">
        <f t="shared" si="67"/>
        <v>213663.58</v>
      </c>
      <c r="AT1462" s="118">
        <f t="shared" si="68"/>
        <v>213663.58</v>
      </c>
      <c r="AU1462" s="145"/>
    </row>
    <row r="1463" spans="1:47" ht="15" customHeight="1" x14ac:dyDescent="0.3">
      <c r="A1463" s="116" t="s">
        <v>3925</v>
      </c>
      <c r="B1463" s="116" t="s">
        <v>1687</v>
      </c>
      <c r="C1463" s="116">
        <v>1</v>
      </c>
      <c r="D1463" s="116" t="s">
        <v>0</v>
      </c>
      <c r="E1463" s="116" t="s">
        <v>2</v>
      </c>
      <c r="F1463" s="116" t="s">
        <v>1393</v>
      </c>
      <c r="G1463" s="116" t="s">
        <v>1401</v>
      </c>
      <c r="H1463" s="116" t="s">
        <v>1402</v>
      </c>
      <c r="I1463" s="116" t="s">
        <v>1403</v>
      </c>
      <c r="J1463" s="116" t="s">
        <v>1404</v>
      </c>
      <c r="K1463" s="116" t="s">
        <v>1686</v>
      </c>
      <c r="L1463" s="116" t="s">
        <v>1398</v>
      </c>
      <c r="M1463" s="116" t="s">
        <v>1405</v>
      </c>
      <c r="N1463" s="116">
        <v>1</v>
      </c>
      <c r="O1463" s="116">
        <v>1</v>
      </c>
      <c r="P1463" s="116">
        <v>1</v>
      </c>
      <c r="Q1463" s="116">
        <v>0</v>
      </c>
      <c r="R1463" s="116">
        <v>0</v>
      </c>
      <c r="S1463" s="116">
        <v>1</v>
      </c>
      <c r="T1463" s="116">
        <v>1</v>
      </c>
      <c r="U1463" s="116">
        <v>1</v>
      </c>
      <c r="V1463" s="116">
        <v>0</v>
      </c>
      <c r="W1463" s="84">
        <v>213663.59</v>
      </c>
      <c r="X1463" s="117">
        <v>45733</v>
      </c>
      <c r="Y1463" s="117">
        <v>46098</v>
      </c>
      <c r="Z1463" s="84">
        <v>213663.59</v>
      </c>
      <c r="AA1463" s="116" t="s">
        <v>1406</v>
      </c>
      <c r="AB1463" s="116" t="s">
        <v>1407</v>
      </c>
      <c r="AC1463" s="118">
        <v>0</v>
      </c>
      <c r="AD1463" s="118">
        <v>0</v>
      </c>
      <c r="AE1463" s="118">
        <v>213663.59</v>
      </c>
      <c r="AF1463" s="118">
        <v>0</v>
      </c>
      <c r="AG1463" s="118">
        <v>0</v>
      </c>
      <c r="AH1463" s="118">
        <v>0</v>
      </c>
      <c r="AI1463" s="118">
        <v>0</v>
      </c>
      <c r="AJ1463" s="118">
        <v>0</v>
      </c>
      <c r="AK1463" s="118">
        <v>0</v>
      </c>
      <c r="AL1463" s="118">
        <v>0</v>
      </c>
      <c r="AM1463" s="118">
        <v>0</v>
      </c>
      <c r="AN1463" s="118">
        <v>0</v>
      </c>
      <c r="AO1463" s="118">
        <v>0</v>
      </c>
      <c r="AP1463" s="118">
        <v>0</v>
      </c>
      <c r="AQ1463" s="118">
        <v>0</v>
      </c>
      <c r="AR1463" s="118">
        <f t="shared" si="66"/>
        <v>0</v>
      </c>
      <c r="AS1463" s="118">
        <f t="shared" si="67"/>
        <v>213663.59</v>
      </c>
      <c r="AT1463" s="118">
        <f t="shared" si="68"/>
        <v>213663.59</v>
      </c>
      <c r="AU1463" s="145"/>
    </row>
    <row r="1464" spans="1:47" ht="15" customHeight="1" x14ac:dyDescent="0.3">
      <c r="A1464" s="116" t="s">
        <v>3926</v>
      </c>
      <c r="B1464" s="116" t="s">
        <v>1688</v>
      </c>
      <c r="C1464" s="116">
        <v>1</v>
      </c>
      <c r="D1464" s="116" t="s">
        <v>0</v>
      </c>
      <c r="E1464" s="116" t="s">
        <v>2</v>
      </c>
      <c r="F1464" s="116" t="s">
        <v>1393</v>
      </c>
      <c r="G1464" s="116" t="s">
        <v>1401</v>
      </c>
      <c r="H1464" s="116" t="s">
        <v>1402</v>
      </c>
      <c r="I1464" s="116" t="s">
        <v>1403</v>
      </c>
      <c r="J1464" s="116" t="s">
        <v>1404</v>
      </c>
      <c r="K1464" s="116" t="s">
        <v>1686</v>
      </c>
      <c r="L1464" s="116" t="s">
        <v>1398</v>
      </c>
      <c r="M1464" s="116" t="s">
        <v>1405</v>
      </c>
      <c r="N1464" s="116">
        <v>1</v>
      </c>
      <c r="O1464" s="116">
        <v>1</v>
      </c>
      <c r="P1464" s="116">
        <v>1</v>
      </c>
      <c r="Q1464" s="116">
        <v>0</v>
      </c>
      <c r="R1464" s="116">
        <v>0</v>
      </c>
      <c r="S1464" s="116">
        <v>1</v>
      </c>
      <c r="T1464" s="116">
        <v>1</v>
      </c>
      <c r="U1464" s="116">
        <v>1</v>
      </c>
      <c r="V1464" s="116">
        <v>0</v>
      </c>
      <c r="W1464" s="84">
        <v>213663.59</v>
      </c>
      <c r="X1464" s="117">
        <v>45733</v>
      </c>
      <c r="Y1464" s="117">
        <v>46098</v>
      </c>
      <c r="Z1464" s="84">
        <v>213663.59</v>
      </c>
      <c r="AA1464" s="116" t="s">
        <v>1406</v>
      </c>
      <c r="AB1464" s="116" t="s">
        <v>1407</v>
      </c>
      <c r="AC1464" s="118">
        <v>213663.59</v>
      </c>
      <c r="AD1464" s="118">
        <v>0</v>
      </c>
      <c r="AE1464" s="118">
        <v>0</v>
      </c>
      <c r="AF1464" s="118">
        <v>0</v>
      </c>
      <c r="AG1464" s="118">
        <v>0</v>
      </c>
      <c r="AH1464" s="118">
        <v>0</v>
      </c>
      <c r="AI1464" s="118">
        <v>0</v>
      </c>
      <c r="AJ1464" s="118">
        <v>0</v>
      </c>
      <c r="AK1464" s="118">
        <v>0</v>
      </c>
      <c r="AL1464" s="118">
        <v>0</v>
      </c>
      <c r="AM1464" s="118">
        <v>0</v>
      </c>
      <c r="AN1464" s="118">
        <v>0</v>
      </c>
      <c r="AO1464" s="118">
        <v>0</v>
      </c>
      <c r="AP1464" s="118">
        <v>0</v>
      </c>
      <c r="AQ1464" s="118">
        <v>0</v>
      </c>
      <c r="AR1464" s="118">
        <f t="shared" si="66"/>
        <v>213663.59</v>
      </c>
      <c r="AS1464" s="118">
        <f t="shared" si="67"/>
        <v>0</v>
      </c>
      <c r="AT1464" s="118">
        <f t="shared" si="68"/>
        <v>213663.59</v>
      </c>
      <c r="AU1464" s="145"/>
    </row>
    <row r="1465" spans="1:47" ht="15" customHeight="1" x14ac:dyDescent="0.3">
      <c r="A1465" s="116" t="s">
        <v>3927</v>
      </c>
      <c r="B1465" s="116" t="s">
        <v>1689</v>
      </c>
      <c r="C1465" s="116">
        <v>1</v>
      </c>
      <c r="D1465" s="116" t="s">
        <v>0</v>
      </c>
      <c r="E1465" s="116" t="s">
        <v>2</v>
      </c>
      <c r="F1465" s="116" t="s">
        <v>1393</v>
      </c>
      <c r="G1465" s="116" t="s">
        <v>1408</v>
      </c>
      <c r="H1465" s="116" t="s">
        <v>1409</v>
      </c>
      <c r="I1465" s="116" t="s">
        <v>1410</v>
      </c>
      <c r="J1465" s="116" t="s">
        <v>4601</v>
      </c>
      <c r="K1465" s="116" t="s">
        <v>611</v>
      </c>
      <c r="L1465" s="116" t="s">
        <v>1398</v>
      </c>
      <c r="M1465" s="116" t="s">
        <v>1405</v>
      </c>
      <c r="N1465" s="116">
        <v>1</v>
      </c>
      <c r="O1465" s="116">
        <v>1</v>
      </c>
      <c r="P1465" s="116">
        <v>1</v>
      </c>
      <c r="Q1465" s="116">
        <v>1</v>
      </c>
      <c r="R1465" s="116">
        <v>1</v>
      </c>
      <c r="S1465" s="116">
        <v>1</v>
      </c>
      <c r="T1465" s="116">
        <v>0</v>
      </c>
      <c r="U1465" s="116">
        <v>0</v>
      </c>
      <c r="V1465" s="116">
        <v>0</v>
      </c>
      <c r="W1465" s="84">
        <v>799632.89</v>
      </c>
      <c r="X1465" s="117">
        <v>45751</v>
      </c>
      <c r="Y1465" s="117">
        <v>46116</v>
      </c>
      <c r="Z1465" s="84">
        <v>799632.89</v>
      </c>
      <c r="AA1465" s="116" t="s">
        <v>1406</v>
      </c>
      <c r="AB1465" s="116" t="s">
        <v>1407</v>
      </c>
      <c r="AC1465" s="118">
        <v>799632.89</v>
      </c>
      <c r="AD1465" s="118">
        <v>0</v>
      </c>
      <c r="AE1465" s="118">
        <v>0</v>
      </c>
      <c r="AF1465" s="118">
        <v>0</v>
      </c>
      <c r="AG1465" s="118">
        <v>0</v>
      </c>
      <c r="AH1465" s="118">
        <v>0</v>
      </c>
      <c r="AI1465" s="118">
        <v>0</v>
      </c>
      <c r="AJ1465" s="118">
        <v>0</v>
      </c>
      <c r="AK1465" s="118">
        <v>0</v>
      </c>
      <c r="AL1465" s="118">
        <v>0</v>
      </c>
      <c r="AM1465" s="118">
        <v>0</v>
      </c>
      <c r="AN1465" s="118">
        <v>0</v>
      </c>
      <c r="AO1465" s="118">
        <v>0</v>
      </c>
      <c r="AP1465" s="118">
        <v>0</v>
      </c>
      <c r="AQ1465" s="118">
        <v>0</v>
      </c>
      <c r="AR1465" s="118">
        <f t="shared" si="66"/>
        <v>799632.89</v>
      </c>
      <c r="AS1465" s="118">
        <f t="shared" si="67"/>
        <v>0</v>
      </c>
      <c r="AT1465" s="118">
        <f t="shared" si="68"/>
        <v>799632.89</v>
      </c>
      <c r="AU1465" s="145"/>
    </row>
    <row r="1466" spans="1:47" ht="15" customHeight="1" x14ac:dyDescent="0.3">
      <c r="A1466" s="116" t="s">
        <v>3928</v>
      </c>
      <c r="B1466" s="116" t="s">
        <v>1690</v>
      </c>
      <c r="C1466" s="116">
        <v>1</v>
      </c>
      <c r="D1466" s="116" t="s">
        <v>0</v>
      </c>
      <c r="E1466" s="116" t="s">
        <v>2</v>
      </c>
      <c r="F1466" s="116" t="s">
        <v>1393</v>
      </c>
      <c r="G1466" s="116" t="s">
        <v>323</v>
      </c>
      <c r="H1466" s="116" t="s">
        <v>1402</v>
      </c>
      <c r="I1466" s="116" t="s">
        <v>1403</v>
      </c>
      <c r="J1466" s="116" t="s">
        <v>1404</v>
      </c>
      <c r="K1466" s="116" t="s">
        <v>549</v>
      </c>
      <c r="L1466" s="116" t="s">
        <v>1398</v>
      </c>
      <c r="M1466" s="116" t="s">
        <v>1405</v>
      </c>
      <c r="N1466" s="116">
        <v>1</v>
      </c>
      <c r="O1466" s="116">
        <v>1</v>
      </c>
      <c r="P1466" s="116">
        <v>1</v>
      </c>
      <c r="Q1466" s="116">
        <v>0</v>
      </c>
      <c r="R1466" s="116">
        <v>0</v>
      </c>
      <c r="S1466" s="116">
        <v>1</v>
      </c>
      <c r="T1466" s="116">
        <v>1</v>
      </c>
      <c r="U1466" s="116">
        <v>1</v>
      </c>
      <c r="V1466" s="116">
        <v>0</v>
      </c>
      <c r="W1466" s="84">
        <v>200000000</v>
      </c>
      <c r="X1466" s="117">
        <v>45740</v>
      </c>
      <c r="Y1466" s="117">
        <v>47566</v>
      </c>
      <c r="Z1466" s="84">
        <v>200000000</v>
      </c>
      <c r="AA1466" s="116" t="s">
        <v>1406</v>
      </c>
      <c r="AB1466" s="116" t="s">
        <v>1407</v>
      </c>
      <c r="AC1466" s="118">
        <v>0</v>
      </c>
      <c r="AD1466" s="118">
        <v>0</v>
      </c>
      <c r="AE1466" s="118">
        <v>0</v>
      </c>
      <c r="AF1466" s="118">
        <v>0</v>
      </c>
      <c r="AG1466" s="118">
        <v>200000000</v>
      </c>
      <c r="AH1466" s="118">
        <v>0</v>
      </c>
      <c r="AI1466" s="118">
        <v>0</v>
      </c>
      <c r="AJ1466" s="118">
        <v>0</v>
      </c>
      <c r="AK1466" s="118">
        <v>0</v>
      </c>
      <c r="AL1466" s="118">
        <v>0</v>
      </c>
      <c r="AM1466" s="118">
        <v>0</v>
      </c>
      <c r="AN1466" s="118">
        <v>0</v>
      </c>
      <c r="AO1466" s="118">
        <v>0</v>
      </c>
      <c r="AP1466" s="118">
        <v>0</v>
      </c>
      <c r="AQ1466" s="118">
        <v>0</v>
      </c>
      <c r="AR1466" s="118">
        <f t="shared" si="66"/>
        <v>0</v>
      </c>
      <c r="AS1466" s="118">
        <f t="shared" si="67"/>
        <v>200000000</v>
      </c>
      <c r="AT1466" s="118">
        <f t="shared" si="68"/>
        <v>200000000</v>
      </c>
      <c r="AU1466" s="145"/>
    </row>
    <row r="1467" spans="1:47" ht="15" customHeight="1" x14ac:dyDescent="0.3">
      <c r="A1467" s="116" t="s">
        <v>3929</v>
      </c>
      <c r="B1467" s="116" t="s">
        <v>1691</v>
      </c>
      <c r="C1467" s="116">
        <v>1</v>
      </c>
      <c r="D1467" s="116" t="s">
        <v>0</v>
      </c>
      <c r="E1467" s="116" t="s">
        <v>2</v>
      </c>
      <c r="F1467" s="116" t="s">
        <v>1393</v>
      </c>
      <c r="G1467" s="116" t="s">
        <v>1408</v>
      </c>
      <c r="H1467" s="116" t="s">
        <v>1409</v>
      </c>
      <c r="I1467" s="116" t="s">
        <v>1410</v>
      </c>
      <c r="J1467" s="116" t="s">
        <v>4601</v>
      </c>
      <c r="K1467" s="116" t="s">
        <v>611</v>
      </c>
      <c r="L1467" s="116" t="s">
        <v>1398</v>
      </c>
      <c r="M1467" s="116" t="s">
        <v>1405</v>
      </c>
      <c r="N1467" s="116">
        <v>1</v>
      </c>
      <c r="O1467" s="116">
        <v>1</v>
      </c>
      <c r="P1467" s="116">
        <v>1</v>
      </c>
      <c r="Q1467" s="116">
        <v>1</v>
      </c>
      <c r="R1467" s="116">
        <v>1</v>
      </c>
      <c r="S1467" s="116">
        <v>1</v>
      </c>
      <c r="T1467" s="116">
        <v>0</v>
      </c>
      <c r="U1467" s="116">
        <v>0</v>
      </c>
      <c r="V1467" s="116">
        <v>0</v>
      </c>
      <c r="W1467" s="84">
        <v>206391.03</v>
      </c>
      <c r="X1467" s="117">
        <v>45751</v>
      </c>
      <c r="Y1467" s="117">
        <v>46116</v>
      </c>
      <c r="Z1467" s="84">
        <v>206391.03</v>
      </c>
      <c r="AA1467" s="116" t="s">
        <v>1406</v>
      </c>
      <c r="AB1467" s="116" t="s">
        <v>1407</v>
      </c>
      <c r="AC1467" s="118">
        <v>206391.03</v>
      </c>
      <c r="AD1467" s="118">
        <v>0</v>
      </c>
      <c r="AE1467" s="118">
        <v>0</v>
      </c>
      <c r="AF1467" s="118">
        <v>0</v>
      </c>
      <c r="AG1467" s="118">
        <v>0</v>
      </c>
      <c r="AH1467" s="118">
        <v>0</v>
      </c>
      <c r="AI1467" s="118">
        <v>0</v>
      </c>
      <c r="AJ1467" s="118">
        <v>0</v>
      </c>
      <c r="AK1467" s="118">
        <v>0</v>
      </c>
      <c r="AL1467" s="118">
        <v>0</v>
      </c>
      <c r="AM1467" s="118">
        <v>0</v>
      </c>
      <c r="AN1467" s="118">
        <v>0</v>
      </c>
      <c r="AO1467" s="118">
        <v>0</v>
      </c>
      <c r="AP1467" s="118">
        <v>0</v>
      </c>
      <c r="AQ1467" s="118">
        <v>0</v>
      </c>
      <c r="AR1467" s="118">
        <f t="shared" si="66"/>
        <v>206391.03</v>
      </c>
      <c r="AS1467" s="118">
        <f t="shared" si="67"/>
        <v>0</v>
      </c>
      <c r="AT1467" s="118">
        <f t="shared" si="68"/>
        <v>206391.03</v>
      </c>
      <c r="AU1467" s="145"/>
    </row>
    <row r="1468" spans="1:47" ht="15" customHeight="1" x14ac:dyDescent="0.3">
      <c r="A1468" s="116" t="s">
        <v>3930</v>
      </c>
      <c r="B1468" s="116" t="s">
        <v>1692</v>
      </c>
      <c r="C1468" s="116">
        <v>1</v>
      </c>
      <c r="D1468" s="116" t="s">
        <v>0</v>
      </c>
      <c r="E1468" s="116" t="s">
        <v>2</v>
      </c>
      <c r="F1468" s="116" t="s">
        <v>1393</v>
      </c>
      <c r="G1468" s="116" t="s">
        <v>1408</v>
      </c>
      <c r="H1468" s="116" t="s">
        <v>1409</v>
      </c>
      <c r="I1468" s="116" t="s">
        <v>1410</v>
      </c>
      <c r="J1468" s="116" t="s">
        <v>4601</v>
      </c>
      <c r="K1468" s="116" t="s">
        <v>611</v>
      </c>
      <c r="L1468" s="116" t="s">
        <v>1398</v>
      </c>
      <c r="M1468" s="116" t="s">
        <v>1405</v>
      </c>
      <c r="N1468" s="116">
        <v>1</v>
      </c>
      <c r="O1468" s="116">
        <v>1</v>
      </c>
      <c r="P1468" s="116">
        <v>1</v>
      </c>
      <c r="Q1468" s="116">
        <v>1</v>
      </c>
      <c r="R1468" s="116">
        <v>1</v>
      </c>
      <c r="S1468" s="116">
        <v>1</v>
      </c>
      <c r="T1468" s="116">
        <v>0</v>
      </c>
      <c r="U1468" s="116">
        <v>0</v>
      </c>
      <c r="V1468" s="116">
        <v>0</v>
      </c>
      <c r="W1468" s="84">
        <v>6030704</v>
      </c>
      <c r="X1468" s="117">
        <v>45751</v>
      </c>
      <c r="Y1468" s="117">
        <v>46847</v>
      </c>
      <c r="Z1468" s="84">
        <v>6030704</v>
      </c>
      <c r="AA1468" s="116" t="s">
        <v>1406</v>
      </c>
      <c r="AB1468" s="116" t="s">
        <v>1407</v>
      </c>
      <c r="AC1468" s="118">
        <v>0</v>
      </c>
      <c r="AD1468" s="118">
        <v>0</v>
      </c>
      <c r="AE1468" s="118">
        <v>6030704</v>
      </c>
      <c r="AF1468" s="118">
        <v>0</v>
      </c>
      <c r="AG1468" s="118">
        <v>0</v>
      </c>
      <c r="AH1468" s="118">
        <v>0</v>
      </c>
      <c r="AI1468" s="118">
        <v>0</v>
      </c>
      <c r="AJ1468" s="118">
        <v>0</v>
      </c>
      <c r="AK1468" s="118">
        <v>0</v>
      </c>
      <c r="AL1468" s="118">
        <v>0</v>
      </c>
      <c r="AM1468" s="118">
        <v>0</v>
      </c>
      <c r="AN1468" s="118">
        <v>0</v>
      </c>
      <c r="AO1468" s="118">
        <v>0</v>
      </c>
      <c r="AP1468" s="118">
        <v>0</v>
      </c>
      <c r="AQ1468" s="118">
        <v>0</v>
      </c>
      <c r="AR1468" s="118">
        <f t="shared" si="66"/>
        <v>0</v>
      </c>
      <c r="AS1468" s="118">
        <f t="shared" si="67"/>
        <v>6030704</v>
      </c>
      <c r="AT1468" s="118">
        <f t="shared" si="68"/>
        <v>6030704</v>
      </c>
      <c r="AU1468" s="145"/>
    </row>
    <row r="1469" spans="1:47" ht="15" customHeight="1" x14ac:dyDescent="0.3">
      <c r="A1469" s="116" t="s">
        <v>3931</v>
      </c>
      <c r="B1469" s="116" t="s">
        <v>1693</v>
      </c>
      <c r="C1469" s="116">
        <v>1</v>
      </c>
      <c r="D1469" s="116" t="s">
        <v>0</v>
      </c>
      <c r="E1469" s="116" t="s">
        <v>2</v>
      </c>
      <c r="F1469" s="116" t="s">
        <v>1393</v>
      </c>
      <c r="G1469" s="116" t="s">
        <v>1408</v>
      </c>
      <c r="H1469" s="116" t="s">
        <v>1409</v>
      </c>
      <c r="I1469" s="116" t="s">
        <v>1410</v>
      </c>
      <c r="J1469" s="116" t="s">
        <v>4601</v>
      </c>
      <c r="K1469" s="116" t="s">
        <v>611</v>
      </c>
      <c r="L1469" s="116" t="s">
        <v>1398</v>
      </c>
      <c r="M1469" s="116" t="s">
        <v>1405</v>
      </c>
      <c r="N1469" s="116">
        <v>1</v>
      </c>
      <c r="O1469" s="116">
        <v>1</v>
      </c>
      <c r="P1469" s="116">
        <v>1</v>
      </c>
      <c r="Q1469" s="116">
        <v>1</v>
      </c>
      <c r="R1469" s="116">
        <v>1</v>
      </c>
      <c r="S1469" s="116">
        <v>1</v>
      </c>
      <c r="T1469" s="116">
        <v>0</v>
      </c>
      <c r="U1469" s="116">
        <v>0</v>
      </c>
      <c r="V1469" s="116">
        <v>0</v>
      </c>
      <c r="W1469" s="84">
        <v>157336.49</v>
      </c>
      <c r="X1469" s="117">
        <v>45751</v>
      </c>
      <c r="Y1469" s="117">
        <v>46847</v>
      </c>
      <c r="Z1469" s="84">
        <v>157336.49</v>
      </c>
      <c r="AA1469" s="116" t="s">
        <v>1406</v>
      </c>
      <c r="AB1469" s="116" t="s">
        <v>1407</v>
      </c>
      <c r="AC1469" s="118">
        <v>157336.49</v>
      </c>
      <c r="AD1469" s="118">
        <v>0</v>
      </c>
      <c r="AE1469" s="118">
        <v>0</v>
      </c>
      <c r="AF1469" s="118">
        <v>0</v>
      </c>
      <c r="AG1469" s="118">
        <v>0</v>
      </c>
      <c r="AH1469" s="118">
        <v>0</v>
      </c>
      <c r="AI1469" s="118">
        <v>0</v>
      </c>
      <c r="AJ1469" s="118">
        <v>0</v>
      </c>
      <c r="AK1469" s="118">
        <v>0</v>
      </c>
      <c r="AL1469" s="118">
        <v>0</v>
      </c>
      <c r="AM1469" s="118">
        <v>0</v>
      </c>
      <c r="AN1469" s="118">
        <v>0</v>
      </c>
      <c r="AO1469" s="118">
        <v>0</v>
      </c>
      <c r="AP1469" s="118">
        <v>0</v>
      </c>
      <c r="AQ1469" s="118">
        <v>0</v>
      </c>
      <c r="AR1469" s="118">
        <f t="shared" si="66"/>
        <v>157336.49</v>
      </c>
      <c r="AS1469" s="118">
        <f t="shared" si="67"/>
        <v>0</v>
      </c>
      <c r="AT1469" s="118">
        <f t="shared" si="68"/>
        <v>157336.49</v>
      </c>
      <c r="AU1469" s="145"/>
    </row>
    <row r="1470" spans="1:47" ht="15" customHeight="1" x14ac:dyDescent="0.3">
      <c r="A1470" s="116" t="s">
        <v>3932</v>
      </c>
      <c r="B1470" s="116" t="s">
        <v>1694</v>
      </c>
      <c r="C1470" s="116">
        <v>1</v>
      </c>
      <c r="D1470" s="116" t="s">
        <v>0</v>
      </c>
      <c r="E1470" s="116" t="s">
        <v>2</v>
      </c>
      <c r="F1470" s="116" t="s">
        <v>1393</v>
      </c>
      <c r="G1470" s="116" t="s">
        <v>1408</v>
      </c>
      <c r="H1470" s="116" t="s">
        <v>1409</v>
      </c>
      <c r="I1470" s="116" t="s">
        <v>1410</v>
      </c>
      <c r="J1470" s="116" t="s">
        <v>4601</v>
      </c>
      <c r="K1470" s="116" t="s">
        <v>611</v>
      </c>
      <c r="L1470" s="116" t="s">
        <v>1398</v>
      </c>
      <c r="M1470" s="116" t="s">
        <v>1405</v>
      </c>
      <c r="N1470" s="116">
        <v>1</v>
      </c>
      <c r="O1470" s="116">
        <v>1</v>
      </c>
      <c r="P1470" s="116">
        <v>1</v>
      </c>
      <c r="Q1470" s="116">
        <v>1</v>
      </c>
      <c r="R1470" s="116">
        <v>1</v>
      </c>
      <c r="S1470" s="116">
        <v>1</v>
      </c>
      <c r="T1470" s="116">
        <v>0</v>
      </c>
      <c r="U1470" s="116">
        <v>0</v>
      </c>
      <c r="V1470" s="116">
        <v>0</v>
      </c>
      <c r="W1470" s="84">
        <v>2030894</v>
      </c>
      <c r="X1470" s="117">
        <v>45751</v>
      </c>
      <c r="Y1470" s="117">
        <v>46847</v>
      </c>
      <c r="Z1470" s="84">
        <v>2030894</v>
      </c>
      <c r="AA1470" s="116" t="s">
        <v>1406</v>
      </c>
      <c r="AB1470" s="116" t="s">
        <v>1407</v>
      </c>
      <c r="AC1470" s="118">
        <v>0</v>
      </c>
      <c r="AD1470" s="118">
        <v>0</v>
      </c>
      <c r="AE1470" s="118">
        <v>2030894</v>
      </c>
      <c r="AF1470" s="118">
        <v>0</v>
      </c>
      <c r="AG1470" s="118">
        <v>0</v>
      </c>
      <c r="AH1470" s="118">
        <v>0</v>
      </c>
      <c r="AI1470" s="118">
        <v>0</v>
      </c>
      <c r="AJ1470" s="118">
        <v>0</v>
      </c>
      <c r="AK1470" s="118">
        <v>0</v>
      </c>
      <c r="AL1470" s="118">
        <v>0</v>
      </c>
      <c r="AM1470" s="118">
        <v>0</v>
      </c>
      <c r="AN1470" s="118">
        <v>0</v>
      </c>
      <c r="AO1470" s="118">
        <v>0</v>
      </c>
      <c r="AP1470" s="118">
        <v>0</v>
      </c>
      <c r="AQ1470" s="118">
        <v>0</v>
      </c>
      <c r="AR1470" s="118">
        <f t="shared" si="66"/>
        <v>0</v>
      </c>
      <c r="AS1470" s="118">
        <f t="shared" si="67"/>
        <v>2030894</v>
      </c>
      <c r="AT1470" s="118">
        <f t="shared" si="68"/>
        <v>2030894</v>
      </c>
      <c r="AU1470" s="145"/>
    </row>
    <row r="1471" spans="1:47" ht="15" customHeight="1" x14ac:dyDescent="0.3">
      <c r="A1471" s="116" t="s">
        <v>3933</v>
      </c>
      <c r="B1471" s="116" t="s">
        <v>1695</v>
      </c>
      <c r="C1471" s="116">
        <v>1</v>
      </c>
      <c r="D1471" s="116" t="s">
        <v>0</v>
      </c>
      <c r="E1471" s="116" t="s">
        <v>2</v>
      </c>
      <c r="F1471" s="116" t="s">
        <v>1393</v>
      </c>
      <c r="G1471" s="116" t="s">
        <v>1408</v>
      </c>
      <c r="H1471" s="116" t="s">
        <v>1409</v>
      </c>
      <c r="I1471" s="116" t="s">
        <v>1410</v>
      </c>
      <c r="J1471" s="116" t="s">
        <v>4601</v>
      </c>
      <c r="K1471" s="116" t="s">
        <v>611</v>
      </c>
      <c r="L1471" s="116" t="s">
        <v>1398</v>
      </c>
      <c r="M1471" s="116" t="s">
        <v>1405</v>
      </c>
      <c r="N1471" s="116">
        <v>1</v>
      </c>
      <c r="O1471" s="116">
        <v>1</v>
      </c>
      <c r="P1471" s="116">
        <v>1</v>
      </c>
      <c r="Q1471" s="116">
        <v>1</v>
      </c>
      <c r="R1471" s="116">
        <v>1</v>
      </c>
      <c r="S1471" s="116">
        <v>1</v>
      </c>
      <c r="T1471" s="116">
        <v>0</v>
      </c>
      <c r="U1471" s="116">
        <v>0</v>
      </c>
      <c r="V1471" s="116">
        <v>0</v>
      </c>
      <c r="W1471" s="84">
        <v>1624312</v>
      </c>
      <c r="X1471" s="117">
        <v>45751</v>
      </c>
      <c r="Y1471" s="117">
        <v>46116</v>
      </c>
      <c r="Z1471" s="84">
        <v>1624312</v>
      </c>
      <c r="AA1471" s="116" t="s">
        <v>1406</v>
      </c>
      <c r="AB1471" s="116" t="s">
        <v>1407</v>
      </c>
      <c r="AC1471" s="118">
        <v>0</v>
      </c>
      <c r="AD1471" s="118">
        <v>0</v>
      </c>
      <c r="AE1471" s="118">
        <v>1624312</v>
      </c>
      <c r="AF1471" s="118">
        <v>0</v>
      </c>
      <c r="AG1471" s="118">
        <v>0</v>
      </c>
      <c r="AH1471" s="118">
        <v>0</v>
      </c>
      <c r="AI1471" s="118">
        <v>0</v>
      </c>
      <c r="AJ1471" s="118">
        <v>0</v>
      </c>
      <c r="AK1471" s="118">
        <v>0</v>
      </c>
      <c r="AL1471" s="118">
        <v>0</v>
      </c>
      <c r="AM1471" s="118">
        <v>0</v>
      </c>
      <c r="AN1471" s="118">
        <v>0</v>
      </c>
      <c r="AO1471" s="118">
        <v>0</v>
      </c>
      <c r="AP1471" s="118">
        <v>0</v>
      </c>
      <c r="AQ1471" s="118">
        <v>0</v>
      </c>
      <c r="AR1471" s="118">
        <f t="shared" si="66"/>
        <v>0</v>
      </c>
      <c r="AS1471" s="118">
        <f t="shared" si="67"/>
        <v>1624312</v>
      </c>
      <c r="AT1471" s="118">
        <f t="shared" si="68"/>
        <v>1624312</v>
      </c>
      <c r="AU1471" s="145"/>
    </row>
    <row r="1472" spans="1:47" ht="15" customHeight="1" x14ac:dyDescent="0.3">
      <c r="A1472" s="116" t="s">
        <v>3934</v>
      </c>
      <c r="B1472" s="116" t="s">
        <v>1696</v>
      </c>
      <c r="C1472" s="116">
        <v>1</v>
      </c>
      <c r="D1472" s="116" t="s">
        <v>0</v>
      </c>
      <c r="E1472" s="116" t="s">
        <v>2</v>
      </c>
      <c r="F1472" s="116" t="s">
        <v>1393</v>
      </c>
      <c r="G1472" s="116" t="s">
        <v>1408</v>
      </c>
      <c r="H1472" s="116" t="s">
        <v>1409</v>
      </c>
      <c r="I1472" s="116" t="s">
        <v>1410</v>
      </c>
      <c r="J1472" s="116" t="s">
        <v>4601</v>
      </c>
      <c r="K1472" s="116" t="s">
        <v>611</v>
      </c>
      <c r="L1472" s="116" t="s">
        <v>1398</v>
      </c>
      <c r="M1472" s="116" t="s">
        <v>1405</v>
      </c>
      <c r="N1472" s="116">
        <v>1</v>
      </c>
      <c r="O1472" s="116">
        <v>1</v>
      </c>
      <c r="P1472" s="116">
        <v>1</v>
      </c>
      <c r="Q1472" s="116">
        <v>1</v>
      </c>
      <c r="R1472" s="116">
        <v>1</v>
      </c>
      <c r="S1472" s="116">
        <v>1</v>
      </c>
      <c r="T1472" s="116">
        <v>0</v>
      </c>
      <c r="U1472" s="116">
        <v>0</v>
      </c>
      <c r="V1472" s="116">
        <v>0</v>
      </c>
      <c r="W1472" s="84">
        <v>2613239.19</v>
      </c>
      <c r="X1472" s="117">
        <v>45751</v>
      </c>
      <c r="Y1472" s="117">
        <v>46847</v>
      </c>
      <c r="Z1472" s="84">
        <v>2613239.19</v>
      </c>
      <c r="AA1472" s="116" t="s">
        <v>1406</v>
      </c>
      <c r="AB1472" s="116" t="s">
        <v>1407</v>
      </c>
      <c r="AC1472" s="118">
        <v>0</v>
      </c>
      <c r="AD1472" s="118">
        <v>0</v>
      </c>
      <c r="AE1472" s="118">
        <v>2613239.19</v>
      </c>
      <c r="AF1472" s="118">
        <v>0</v>
      </c>
      <c r="AG1472" s="118">
        <v>0</v>
      </c>
      <c r="AH1472" s="118">
        <v>0</v>
      </c>
      <c r="AI1472" s="118">
        <v>0</v>
      </c>
      <c r="AJ1472" s="118">
        <v>0</v>
      </c>
      <c r="AK1472" s="118">
        <v>0</v>
      </c>
      <c r="AL1472" s="118">
        <v>0</v>
      </c>
      <c r="AM1472" s="118">
        <v>0</v>
      </c>
      <c r="AN1472" s="118">
        <v>0</v>
      </c>
      <c r="AO1472" s="118">
        <v>0</v>
      </c>
      <c r="AP1472" s="118">
        <v>0</v>
      </c>
      <c r="AQ1472" s="118">
        <v>0</v>
      </c>
      <c r="AR1472" s="118">
        <f t="shared" si="66"/>
        <v>0</v>
      </c>
      <c r="AS1472" s="118">
        <f t="shared" si="67"/>
        <v>2613239.19</v>
      </c>
      <c r="AT1472" s="118">
        <f t="shared" si="68"/>
        <v>2613239.19</v>
      </c>
      <c r="AU1472" s="145"/>
    </row>
    <row r="1473" spans="1:47" ht="15" customHeight="1" x14ac:dyDescent="0.3">
      <c r="A1473" s="116" t="s">
        <v>3935</v>
      </c>
      <c r="B1473" s="116" t="s">
        <v>1697</v>
      </c>
      <c r="C1473" s="116">
        <v>1</v>
      </c>
      <c r="D1473" s="116" t="s">
        <v>0</v>
      </c>
      <c r="E1473" s="116" t="s">
        <v>2</v>
      </c>
      <c r="F1473" s="116" t="s">
        <v>1393</v>
      </c>
      <c r="G1473" s="116" t="s">
        <v>1408</v>
      </c>
      <c r="H1473" s="116" t="s">
        <v>1409</v>
      </c>
      <c r="I1473" s="116" t="s">
        <v>1410</v>
      </c>
      <c r="J1473" s="116" t="s">
        <v>4601</v>
      </c>
      <c r="K1473" s="116" t="s">
        <v>611</v>
      </c>
      <c r="L1473" s="116" t="s">
        <v>1398</v>
      </c>
      <c r="M1473" s="116" t="s">
        <v>1405</v>
      </c>
      <c r="N1473" s="116">
        <v>1</v>
      </c>
      <c r="O1473" s="116">
        <v>1</v>
      </c>
      <c r="P1473" s="116">
        <v>1</v>
      </c>
      <c r="Q1473" s="116">
        <v>1</v>
      </c>
      <c r="R1473" s="116">
        <v>1</v>
      </c>
      <c r="S1473" s="116">
        <v>1</v>
      </c>
      <c r="T1473" s="116">
        <v>0</v>
      </c>
      <c r="U1473" s="116">
        <v>0</v>
      </c>
      <c r="V1473" s="116">
        <v>0</v>
      </c>
      <c r="W1473" s="84">
        <v>2220793.88</v>
      </c>
      <c r="X1473" s="117">
        <v>45751</v>
      </c>
      <c r="Y1473" s="117">
        <v>46847</v>
      </c>
      <c r="Z1473" s="84">
        <v>2220793.88</v>
      </c>
      <c r="AA1473" s="116" t="s">
        <v>1406</v>
      </c>
      <c r="AB1473" s="116" t="s">
        <v>1407</v>
      </c>
      <c r="AC1473" s="118">
        <v>0</v>
      </c>
      <c r="AD1473" s="118">
        <v>0</v>
      </c>
      <c r="AE1473" s="118">
        <v>2220793.88</v>
      </c>
      <c r="AF1473" s="118">
        <v>0</v>
      </c>
      <c r="AG1473" s="118">
        <v>0</v>
      </c>
      <c r="AH1473" s="118">
        <v>0</v>
      </c>
      <c r="AI1473" s="118">
        <v>0</v>
      </c>
      <c r="AJ1473" s="118">
        <v>0</v>
      </c>
      <c r="AK1473" s="118">
        <v>0</v>
      </c>
      <c r="AL1473" s="118">
        <v>0</v>
      </c>
      <c r="AM1473" s="118">
        <v>0</v>
      </c>
      <c r="AN1473" s="118">
        <v>0</v>
      </c>
      <c r="AO1473" s="118">
        <v>0</v>
      </c>
      <c r="AP1473" s="118">
        <v>0</v>
      </c>
      <c r="AQ1473" s="118">
        <v>0</v>
      </c>
      <c r="AR1473" s="118">
        <f t="shared" si="66"/>
        <v>0</v>
      </c>
      <c r="AS1473" s="118">
        <f t="shared" si="67"/>
        <v>2220793.88</v>
      </c>
      <c r="AT1473" s="118">
        <f t="shared" si="68"/>
        <v>2220793.88</v>
      </c>
      <c r="AU1473" s="145"/>
    </row>
    <row r="1474" spans="1:47" ht="15" customHeight="1" x14ac:dyDescent="0.3">
      <c r="A1474" s="116" t="s">
        <v>3936</v>
      </c>
      <c r="B1474" s="116" t="s">
        <v>1698</v>
      </c>
      <c r="C1474" s="116">
        <v>1</v>
      </c>
      <c r="D1474" s="116" t="s">
        <v>0</v>
      </c>
      <c r="E1474" s="116" t="s">
        <v>2</v>
      </c>
      <c r="F1474" s="116" t="s">
        <v>1393</v>
      </c>
      <c r="G1474" s="116" t="s">
        <v>1408</v>
      </c>
      <c r="H1474" s="116" t="s">
        <v>1409</v>
      </c>
      <c r="I1474" s="116" t="s">
        <v>1410</v>
      </c>
      <c r="J1474" s="116" t="s">
        <v>4601</v>
      </c>
      <c r="K1474" s="116" t="s">
        <v>611</v>
      </c>
      <c r="L1474" s="116" t="s">
        <v>1398</v>
      </c>
      <c r="M1474" s="116" t="s">
        <v>1405</v>
      </c>
      <c r="N1474" s="116">
        <v>1</v>
      </c>
      <c r="O1474" s="116">
        <v>1</v>
      </c>
      <c r="P1474" s="116">
        <v>1</v>
      </c>
      <c r="Q1474" s="116">
        <v>1</v>
      </c>
      <c r="R1474" s="116">
        <v>1</v>
      </c>
      <c r="S1474" s="116">
        <v>1</v>
      </c>
      <c r="T1474" s="116">
        <v>0</v>
      </c>
      <c r="U1474" s="116">
        <v>0</v>
      </c>
      <c r="V1474" s="116">
        <v>0</v>
      </c>
      <c r="W1474" s="84">
        <v>3858039.79</v>
      </c>
      <c r="X1474" s="117">
        <v>45751</v>
      </c>
      <c r="Y1474" s="117">
        <v>46116</v>
      </c>
      <c r="Z1474" s="84">
        <v>3858039.79</v>
      </c>
      <c r="AA1474" s="116" t="s">
        <v>1406</v>
      </c>
      <c r="AB1474" s="116" t="s">
        <v>1407</v>
      </c>
      <c r="AC1474" s="118">
        <v>0</v>
      </c>
      <c r="AD1474" s="118">
        <v>0</v>
      </c>
      <c r="AE1474" s="118">
        <v>0</v>
      </c>
      <c r="AF1474" s="118">
        <v>0</v>
      </c>
      <c r="AG1474" s="118">
        <v>3858039.79</v>
      </c>
      <c r="AH1474" s="118">
        <v>0</v>
      </c>
      <c r="AI1474" s="118">
        <v>0</v>
      </c>
      <c r="AJ1474" s="118">
        <v>0</v>
      </c>
      <c r="AK1474" s="118">
        <v>0</v>
      </c>
      <c r="AL1474" s="118">
        <v>0</v>
      </c>
      <c r="AM1474" s="118">
        <v>0</v>
      </c>
      <c r="AN1474" s="118">
        <v>0</v>
      </c>
      <c r="AO1474" s="118">
        <v>0</v>
      </c>
      <c r="AP1474" s="118">
        <v>0</v>
      </c>
      <c r="AQ1474" s="118">
        <v>0</v>
      </c>
      <c r="AR1474" s="118">
        <f t="shared" si="66"/>
        <v>0</v>
      </c>
      <c r="AS1474" s="118">
        <f t="shared" si="67"/>
        <v>3858039.79</v>
      </c>
      <c r="AT1474" s="118">
        <f t="shared" si="68"/>
        <v>3858039.79</v>
      </c>
      <c r="AU1474" s="145"/>
    </row>
    <row r="1475" spans="1:47" ht="15" customHeight="1" x14ac:dyDescent="0.3">
      <c r="A1475" s="116" t="s">
        <v>3937</v>
      </c>
      <c r="B1475" s="116" t="s">
        <v>1699</v>
      </c>
      <c r="C1475" s="116">
        <v>1</v>
      </c>
      <c r="D1475" s="116" t="s">
        <v>0</v>
      </c>
      <c r="E1475" s="116" t="s">
        <v>2</v>
      </c>
      <c r="F1475" s="116" t="s">
        <v>1393</v>
      </c>
      <c r="G1475" s="116" t="s">
        <v>1408</v>
      </c>
      <c r="H1475" s="116" t="s">
        <v>1409</v>
      </c>
      <c r="I1475" s="116" t="s">
        <v>1410</v>
      </c>
      <c r="J1475" s="116" t="s">
        <v>4601</v>
      </c>
      <c r="K1475" s="116" t="s">
        <v>611</v>
      </c>
      <c r="L1475" s="116" t="s">
        <v>1398</v>
      </c>
      <c r="M1475" s="116" t="s">
        <v>1405</v>
      </c>
      <c r="N1475" s="116">
        <v>1</v>
      </c>
      <c r="O1475" s="116">
        <v>1</v>
      </c>
      <c r="P1475" s="116">
        <v>1</v>
      </c>
      <c r="Q1475" s="116">
        <v>1</v>
      </c>
      <c r="R1475" s="116">
        <v>1</v>
      </c>
      <c r="S1475" s="116">
        <v>1</v>
      </c>
      <c r="T1475" s="116">
        <v>0</v>
      </c>
      <c r="U1475" s="116">
        <v>0</v>
      </c>
      <c r="V1475" s="116">
        <v>0</v>
      </c>
      <c r="W1475" s="84">
        <v>174882.16</v>
      </c>
      <c r="X1475" s="117">
        <v>45751</v>
      </c>
      <c r="Y1475" s="117">
        <v>46847</v>
      </c>
      <c r="Z1475" s="84">
        <v>174882.16</v>
      </c>
      <c r="AA1475" s="116" t="s">
        <v>1406</v>
      </c>
      <c r="AB1475" s="116" t="s">
        <v>1407</v>
      </c>
      <c r="AC1475" s="118">
        <v>174882.16</v>
      </c>
      <c r="AD1475" s="118">
        <v>0</v>
      </c>
      <c r="AE1475" s="118">
        <v>0</v>
      </c>
      <c r="AF1475" s="118">
        <v>0</v>
      </c>
      <c r="AG1475" s="118">
        <v>0</v>
      </c>
      <c r="AH1475" s="118">
        <v>0</v>
      </c>
      <c r="AI1475" s="118">
        <v>0</v>
      </c>
      <c r="AJ1475" s="118">
        <v>0</v>
      </c>
      <c r="AK1475" s="118">
        <v>0</v>
      </c>
      <c r="AL1475" s="118">
        <v>0</v>
      </c>
      <c r="AM1475" s="118">
        <v>0</v>
      </c>
      <c r="AN1475" s="118">
        <v>0</v>
      </c>
      <c r="AO1475" s="118">
        <v>0</v>
      </c>
      <c r="AP1475" s="118">
        <v>0</v>
      </c>
      <c r="AQ1475" s="118">
        <v>0</v>
      </c>
      <c r="AR1475" s="118">
        <f t="shared" si="66"/>
        <v>174882.16</v>
      </c>
      <c r="AS1475" s="118">
        <f t="shared" si="67"/>
        <v>0</v>
      </c>
      <c r="AT1475" s="118">
        <f t="shared" si="68"/>
        <v>174882.16</v>
      </c>
      <c r="AU1475" s="145"/>
    </row>
    <row r="1476" spans="1:47" ht="15" customHeight="1" x14ac:dyDescent="0.3">
      <c r="A1476" s="116" t="s">
        <v>3938</v>
      </c>
      <c r="B1476" s="116" t="s">
        <v>1700</v>
      </c>
      <c r="C1476" s="116">
        <v>1</v>
      </c>
      <c r="D1476" s="116" t="s">
        <v>0</v>
      </c>
      <c r="E1476" s="116" t="s">
        <v>2</v>
      </c>
      <c r="F1476" s="116" t="s">
        <v>1393</v>
      </c>
      <c r="G1476" s="116" t="s">
        <v>1408</v>
      </c>
      <c r="H1476" s="116" t="s">
        <v>1409</v>
      </c>
      <c r="I1476" s="116" t="s">
        <v>1410</v>
      </c>
      <c r="J1476" s="116" t="s">
        <v>4601</v>
      </c>
      <c r="K1476" s="116" t="s">
        <v>611</v>
      </c>
      <c r="L1476" s="116" t="s">
        <v>1398</v>
      </c>
      <c r="M1476" s="116" t="s">
        <v>1405</v>
      </c>
      <c r="N1476" s="116">
        <v>1</v>
      </c>
      <c r="O1476" s="116">
        <v>1</v>
      </c>
      <c r="P1476" s="116">
        <v>1</v>
      </c>
      <c r="Q1476" s="116">
        <v>1</v>
      </c>
      <c r="R1476" s="116">
        <v>1</v>
      </c>
      <c r="S1476" s="116">
        <v>1</v>
      </c>
      <c r="T1476" s="116">
        <v>0</v>
      </c>
      <c r="U1476" s="116">
        <v>0</v>
      </c>
      <c r="V1476" s="116">
        <v>0</v>
      </c>
      <c r="W1476" s="84">
        <v>296702.58</v>
      </c>
      <c r="X1476" s="117">
        <v>45751</v>
      </c>
      <c r="Y1476" s="117">
        <v>47577</v>
      </c>
      <c r="Z1476" s="84">
        <v>296702.58</v>
      </c>
      <c r="AA1476" s="116" t="s">
        <v>1406</v>
      </c>
      <c r="AB1476" s="116" t="s">
        <v>1407</v>
      </c>
      <c r="AC1476" s="118">
        <v>296702.58</v>
      </c>
      <c r="AD1476" s="118">
        <v>0</v>
      </c>
      <c r="AE1476" s="118">
        <v>0</v>
      </c>
      <c r="AF1476" s="118">
        <v>0</v>
      </c>
      <c r="AG1476" s="118">
        <v>0</v>
      </c>
      <c r="AH1476" s="118">
        <v>0</v>
      </c>
      <c r="AI1476" s="118">
        <v>0</v>
      </c>
      <c r="AJ1476" s="118">
        <v>0</v>
      </c>
      <c r="AK1476" s="118">
        <v>0</v>
      </c>
      <c r="AL1476" s="118">
        <v>0</v>
      </c>
      <c r="AM1476" s="118">
        <v>0</v>
      </c>
      <c r="AN1476" s="118">
        <v>0</v>
      </c>
      <c r="AO1476" s="118">
        <v>0</v>
      </c>
      <c r="AP1476" s="118">
        <v>0</v>
      </c>
      <c r="AQ1476" s="118">
        <v>0</v>
      </c>
      <c r="AR1476" s="118">
        <f t="shared" ref="AR1476:AR1539" si="69">SUM(AC1476:AD1476)</f>
        <v>296702.58</v>
      </c>
      <c r="AS1476" s="118">
        <f t="shared" ref="AS1476:AS1539" si="70">SUM(AE1476:AQ1476)</f>
        <v>0</v>
      </c>
      <c r="AT1476" s="118">
        <f t="shared" ref="AT1476:AT1539" si="71">SUM(AR1476:AS1476)</f>
        <v>296702.58</v>
      </c>
      <c r="AU1476" s="145"/>
    </row>
    <row r="1477" spans="1:47" ht="15" customHeight="1" x14ac:dyDescent="0.3">
      <c r="A1477" s="116" t="s">
        <v>3939</v>
      </c>
      <c r="B1477" s="116" t="s">
        <v>1701</v>
      </c>
      <c r="C1477" s="116">
        <v>1</v>
      </c>
      <c r="D1477" s="116" t="s">
        <v>0</v>
      </c>
      <c r="E1477" s="116" t="s">
        <v>2</v>
      </c>
      <c r="F1477" s="116" t="s">
        <v>1393</v>
      </c>
      <c r="G1477" s="116" t="s">
        <v>1408</v>
      </c>
      <c r="H1477" s="116" t="s">
        <v>1409</v>
      </c>
      <c r="I1477" s="116" t="s">
        <v>1410</v>
      </c>
      <c r="J1477" s="116" t="s">
        <v>4601</v>
      </c>
      <c r="K1477" s="116" t="s">
        <v>611</v>
      </c>
      <c r="L1477" s="116" t="s">
        <v>1398</v>
      </c>
      <c r="M1477" s="116" t="s">
        <v>1405</v>
      </c>
      <c r="N1477" s="116">
        <v>1</v>
      </c>
      <c r="O1477" s="116">
        <v>1</v>
      </c>
      <c r="P1477" s="116">
        <v>1</v>
      </c>
      <c r="Q1477" s="116">
        <v>1</v>
      </c>
      <c r="R1477" s="116">
        <v>1</v>
      </c>
      <c r="S1477" s="116">
        <v>1</v>
      </c>
      <c r="T1477" s="116">
        <v>0</v>
      </c>
      <c r="U1477" s="116">
        <v>0</v>
      </c>
      <c r="V1477" s="116">
        <v>0</v>
      </c>
      <c r="W1477" s="84">
        <v>2569589.61</v>
      </c>
      <c r="X1477" s="117">
        <v>45751</v>
      </c>
      <c r="Y1477" s="117">
        <v>46847</v>
      </c>
      <c r="Z1477" s="84">
        <v>2569589.61</v>
      </c>
      <c r="AA1477" s="116" t="s">
        <v>1406</v>
      </c>
      <c r="AB1477" s="116" t="s">
        <v>1407</v>
      </c>
      <c r="AC1477" s="118">
        <v>0</v>
      </c>
      <c r="AD1477" s="118">
        <v>0</v>
      </c>
      <c r="AE1477" s="118">
        <v>2569589.61</v>
      </c>
      <c r="AF1477" s="118">
        <v>0</v>
      </c>
      <c r="AG1477" s="118">
        <v>0</v>
      </c>
      <c r="AH1477" s="118">
        <v>0</v>
      </c>
      <c r="AI1477" s="118">
        <v>0</v>
      </c>
      <c r="AJ1477" s="118">
        <v>0</v>
      </c>
      <c r="AK1477" s="118">
        <v>0</v>
      </c>
      <c r="AL1477" s="118">
        <v>0</v>
      </c>
      <c r="AM1477" s="118">
        <v>0</v>
      </c>
      <c r="AN1477" s="118">
        <v>0</v>
      </c>
      <c r="AO1477" s="118">
        <v>0</v>
      </c>
      <c r="AP1477" s="118">
        <v>0</v>
      </c>
      <c r="AQ1477" s="118">
        <v>0</v>
      </c>
      <c r="AR1477" s="118">
        <f t="shared" si="69"/>
        <v>0</v>
      </c>
      <c r="AS1477" s="118">
        <f t="shared" si="70"/>
        <v>2569589.61</v>
      </c>
      <c r="AT1477" s="118">
        <f t="shared" si="71"/>
        <v>2569589.61</v>
      </c>
      <c r="AU1477" s="145"/>
    </row>
    <row r="1478" spans="1:47" ht="15" customHeight="1" x14ac:dyDescent="0.3">
      <c r="A1478" s="116" t="s">
        <v>3940</v>
      </c>
      <c r="B1478" s="116" t="s">
        <v>1702</v>
      </c>
      <c r="C1478" s="116">
        <v>1</v>
      </c>
      <c r="D1478" s="116" t="s">
        <v>0</v>
      </c>
      <c r="E1478" s="116" t="s">
        <v>2</v>
      </c>
      <c r="F1478" s="116" t="s">
        <v>1393</v>
      </c>
      <c r="G1478" s="116" t="s">
        <v>1408</v>
      </c>
      <c r="H1478" s="116" t="s">
        <v>1409</v>
      </c>
      <c r="I1478" s="116" t="s">
        <v>1410</v>
      </c>
      <c r="J1478" s="116" t="s">
        <v>4601</v>
      </c>
      <c r="K1478" s="116" t="s">
        <v>611</v>
      </c>
      <c r="L1478" s="116" t="s">
        <v>1398</v>
      </c>
      <c r="M1478" s="116" t="s">
        <v>1405</v>
      </c>
      <c r="N1478" s="116">
        <v>1</v>
      </c>
      <c r="O1478" s="116">
        <v>1</v>
      </c>
      <c r="P1478" s="116">
        <v>1</v>
      </c>
      <c r="Q1478" s="116">
        <v>1</v>
      </c>
      <c r="R1478" s="116">
        <v>1</v>
      </c>
      <c r="S1478" s="116">
        <v>1</v>
      </c>
      <c r="T1478" s="116">
        <v>0</v>
      </c>
      <c r="U1478" s="116">
        <v>0</v>
      </c>
      <c r="V1478" s="116">
        <v>0</v>
      </c>
      <c r="W1478" s="84">
        <v>586501.18000000005</v>
      </c>
      <c r="X1478" s="117">
        <v>45751</v>
      </c>
      <c r="Y1478" s="117">
        <v>46116</v>
      </c>
      <c r="Z1478" s="84">
        <v>586501.18000000005</v>
      </c>
      <c r="AA1478" s="116" t="s">
        <v>1406</v>
      </c>
      <c r="AB1478" s="116" t="s">
        <v>1407</v>
      </c>
      <c r="AC1478" s="118">
        <v>586501.18000000005</v>
      </c>
      <c r="AD1478" s="118">
        <v>0</v>
      </c>
      <c r="AE1478" s="118">
        <v>0</v>
      </c>
      <c r="AF1478" s="118">
        <v>0</v>
      </c>
      <c r="AG1478" s="118">
        <v>0</v>
      </c>
      <c r="AH1478" s="118">
        <v>0</v>
      </c>
      <c r="AI1478" s="118">
        <v>0</v>
      </c>
      <c r="AJ1478" s="118">
        <v>0</v>
      </c>
      <c r="AK1478" s="118">
        <v>0</v>
      </c>
      <c r="AL1478" s="118">
        <v>0</v>
      </c>
      <c r="AM1478" s="118">
        <v>0</v>
      </c>
      <c r="AN1478" s="118">
        <v>0</v>
      </c>
      <c r="AO1478" s="118">
        <v>0</v>
      </c>
      <c r="AP1478" s="118">
        <v>0</v>
      </c>
      <c r="AQ1478" s="118">
        <v>0</v>
      </c>
      <c r="AR1478" s="118">
        <f t="shared" si="69"/>
        <v>586501.18000000005</v>
      </c>
      <c r="AS1478" s="118">
        <f t="shared" si="70"/>
        <v>0</v>
      </c>
      <c r="AT1478" s="118">
        <f t="shared" si="71"/>
        <v>586501.18000000005</v>
      </c>
      <c r="AU1478" s="145"/>
    </row>
    <row r="1479" spans="1:47" ht="15" customHeight="1" x14ac:dyDescent="0.3">
      <c r="A1479" s="116" t="s">
        <v>3941</v>
      </c>
      <c r="B1479" s="116" t="s">
        <v>1703</v>
      </c>
      <c r="C1479" s="116">
        <v>1</v>
      </c>
      <c r="D1479" s="116" t="s">
        <v>0</v>
      </c>
      <c r="E1479" s="116" t="s">
        <v>2</v>
      </c>
      <c r="F1479" s="116" t="s">
        <v>1393</v>
      </c>
      <c r="G1479" s="116" t="s">
        <v>1408</v>
      </c>
      <c r="H1479" s="116" t="s">
        <v>1409</v>
      </c>
      <c r="I1479" s="116" t="s">
        <v>1410</v>
      </c>
      <c r="J1479" s="116" t="s">
        <v>4601</v>
      </c>
      <c r="K1479" s="116" t="s">
        <v>611</v>
      </c>
      <c r="L1479" s="116" t="s">
        <v>1398</v>
      </c>
      <c r="M1479" s="116" t="s">
        <v>1405</v>
      </c>
      <c r="N1479" s="116">
        <v>1</v>
      </c>
      <c r="O1479" s="116">
        <v>1</v>
      </c>
      <c r="P1479" s="116">
        <v>1</v>
      </c>
      <c r="Q1479" s="116">
        <v>1</v>
      </c>
      <c r="R1479" s="116">
        <v>1</v>
      </c>
      <c r="S1479" s="116">
        <v>1</v>
      </c>
      <c r="T1479" s="116">
        <v>0</v>
      </c>
      <c r="U1479" s="116">
        <v>0</v>
      </c>
      <c r="V1479" s="116">
        <v>0</v>
      </c>
      <c r="W1479" s="84">
        <v>812985.56</v>
      </c>
      <c r="X1479" s="117">
        <v>45751</v>
      </c>
      <c r="Y1479" s="117">
        <v>46116</v>
      </c>
      <c r="Z1479" s="84">
        <v>812985.56</v>
      </c>
      <c r="AA1479" s="116" t="s">
        <v>1406</v>
      </c>
      <c r="AB1479" s="116" t="s">
        <v>1407</v>
      </c>
      <c r="AC1479" s="118">
        <v>0</v>
      </c>
      <c r="AD1479" s="118">
        <v>0</v>
      </c>
      <c r="AE1479" s="118">
        <v>812985.56</v>
      </c>
      <c r="AF1479" s="118">
        <v>0</v>
      </c>
      <c r="AG1479" s="118">
        <v>0</v>
      </c>
      <c r="AH1479" s="118">
        <v>0</v>
      </c>
      <c r="AI1479" s="118">
        <v>0</v>
      </c>
      <c r="AJ1479" s="118">
        <v>0</v>
      </c>
      <c r="AK1479" s="118">
        <v>0</v>
      </c>
      <c r="AL1479" s="118">
        <v>0</v>
      </c>
      <c r="AM1479" s="118">
        <v>0</v>
      </c>
      <c r="AN1479" s="118">
        <v>0</v>
      </c>
      <c r="AO1479" s="118">
        <v>0</v>
      </c>
      <c r="AP1479" s="118">
        <v>0</v>
      </c>
      <c r="AQ1479" s="118">
        <v>0</v>
      </c>
      <c r="AR1479" s="118">
        <f t="shared" si="69"/>
        <v>0</v>
      </c>
      <c r="AS1479" s="118">
        <f t="shared" si="70"/>
        <v>812985.56</v>
      </c>
      <c r="AT1479" s="118">
        <f t="shared" si="71"/>
        <v>812985.56</v>
      </c>
      <c r="AU1479" s="145"/>
    </row>
    <row r="1480" spans="1:47" ht="15" customHeight="1" x14ac:dyDescent="0.3">
      <c r="A1480" s="116" t="s">
        <v>3942</v>
      </c>
      <c r="B1480" s="116" t="s">
        <v>1704</v>
      </c>
      <c r="C1480" s="116">
        <v>1</v>
      </c>
      <c r="D1480" s="116" t="s">
        <v>0</v>
      </c>
      <c r="E1480" s="116" t="s">
        <v>2</v>
      </c>
      <c r="F1480" s="116" t="s">
        <v>1393</v>
      </c>
      <c r="G1480" s="116" t="s">
        <v>1408</v>
      </c>
      <c r="H1480" s="116" t="s">
        <v>1409</v>
      </c>
      <c r="I1480" s="116" t="s">
        <v>1410</v>
      </c>
      <c r="J1480" s="116" t="s">
        <v>4601</v>
      </c>
      <c r="K1480" s="116" t="s">
        <v>611</v>
      </c>
      <c r="L1480" s="116" t="s">
        <v>1398</v>
      </c>
      <c r="M1480" s="116" t="s">
        <v>1405</v>
      </c>
      <c r="N1480" s="116">
        <v>1</v>
      </c>
      <c r="O1480" s="116">
        <v>1</v>
      </c>
      <c r="P1480" s="116">
        <v>1</v>
      </c>
      <c r="Q1480" s="116">
        <v>1</v>
      </c>
      <c r="R1480" s="116">
        <v>1</v>
      </c>
      <c r="S1480" s="116">
        <v>1</v>
      </c>
      <c r="T1480" s="116">
        <v>0</v>
      </c>
      <c r="U1480" s="116">
        <v>0</v>
      </c>
      <c r="V1480" s="116">
        <v>0</v>
      </c>
      <c r="W1480" s="84">
        <v>995823.58</v>
      </c>
      <c r="X1480" s="117">
        <v>45751</v>
      </c>
      <c r="Y1480" s="117">
        <v>47577</v>
      </c>
      <c r="Z1480" s="84">
        <v>995823.58</v>
      </c>
      <c r="AA1480" s="116" t="s">
        <v>1406</v>
      </c>
      <c r="AB1480" s="116" t="s">
        <v>1407</v>
      </c>
      <c r="AC1480" s="118">
        <v>0</v>
      </c>
      <c r="AD1480" s="118">
        <v>0</v>
      </c>
      <c r="AE1480" s="118">
        <v>0</v>
      </c>
      <c r="AF1480" s="118">
        <v>0</v>
      </c>
      <c r="AG1480" s="118">
        <v>995823.58</v>
      </c>
      <c r="AH1480" s="118">
        <v>0</v>
      </c>
      <c r="AI1480" s="118">
        <v>0</v>
      </c>
      <c r="AJ1480" s="118">
        <v>0</v>
      </c>
      <c r="AK1480" s="118">
        <v>0</v>
      </c>
      <c r="AL1480" s="118">
        <v>0</v>
      </c>
      <c r="AM1480" s="118">
        <v>0</v>
      </c>
      <c r="AN1480" s="118">
        <v>0</v>
      </c>
      <c r="AO1480" s="118">
        <v>0</v>
      </c>
      <c r="AP1480" s="118">
        <v>0</v>
      </c>
      <c r="AQ1480" s="118">
        <v>0</v>
      </c>
      <c r="AR1480" s="118">
        <f t="shared" si="69"/>
        <v>0</v>
      </c>
      <c r="AS1480" s="118">
        <f t="shared" si="70"/>
        <v>995823.58</v>
      </c>
      <c r="AT1480" s="118">
        <f t="shared" si="71"/>
        <v>995823.58</v>
      </c>
      <c r="AU1480" s="145"/>
    </row>
    <row r="1481" spans="1:47" ht="15" customHeight="1" x14ac:dyDescent="0.3">
      <c r="A1481" s="116" t="s">
        <v>3943</v>
      </c>
      <c r="B1481" s="116" t="s">
        <v>1705</v>
      </c>
      <c r="C1481" s="116">
        <v>1</v>
      </c>
      <c r="D1481" s="116" t="s">
        <v>0</v>
      </c>
      <c r="E1481" s="116" t="s">
        <v>2</v>
      </c>
      <c r="F1481" s="116" t="s">
        <v>1393</v>
      </c>
      <c r="G1481" s="116" t="s">
        <v>1408</v>
      </c>
      <c r="H1481" s="116" t="s">
        <v>1409</v>
      </c>
      <c r="I1481" s="116" t="s">
        <v>1410</v>
      </c>
      <c r="J1481" s="116" t="s">
        <v>4601</v>
      </c>
      <c r="K1481" s="116" t="s">
        <v>611</v>
      </c>
      <c r="L1481" s="116" t="s">
        <v>1398</v>
      </c>
      <c r="M1481" s="116" t="s">
        <v>1405</v>
      </c>
      <c r="N1481" s="116">
        <v>1</v>
      </c>
      <c r="O1481" s="116">
        <v>1</v>
      </c>
      <c r="P1481" s="116">
        <v>1</v>
      </c>
      <c r="Q1481" s="116">
        <v>1</v>
      </c>
      <c r="R1481" s="116">
        <v>1</v>
      </c>
      <c r="S1481" s="116">
        <v>1</v>
      </c>
      <c r="T1481" s="116">
        <v>0</v>
      </c>
      <c r="U1481" s="116">
        <v>0</v>
      </c>
      <c r="V1481" s="116">
        <v>0</v>
      </c>
      <c r="W1481" s="84">
        <v>293197.92</v>
      </c>
      <c r="X1481" s="117">
        <v>45751</v>
      </c>
      <c r="Y1481" s="117">
        <v>46116</v>
      </c>
      <c r="Z1481" s="84">
        <v>293197.92</v>
      </c>
      <c r="AA1481" s="116" t="s">
        <v>1406</v>
      </c>
      <c r="AB1481" s="116" t="s">
        <v>1407</v>
      </c>
      <c r="AC1481" s="118">
        <v>293197.92</v>
      </c>
      <c r="AD1481" s="118">
        <v>0</v>
      </c>
      <c r="AE1481" s="118">
        <v>0</v>
      </c>
      <c r="AF1481" s="118">
        <v>0</v>
      </c>
      <c r="AG1481" s="118">
        <v>0</v>
      </c>
      <c r="AH1481" s="118">
        <v>0</v>
      </c>
      <c r="AI1481" s="118">
        <v>0</v>
      </c>
      <c r="AJ1481" s="118">
        <v>0</v>
      </c>
      <c r="AK1481" s="118">
        <v>0</v>
      </c>
      <c r="AL1481" s="118">
        <v>0</v>
      </c>
      <c r="AM1481" s="118">
        <v>0</v>
      </c>
      <c r="AN1481" s="118">
        <v>0</v>
      </c>
      <c r="AO1481" s="118">
        <v>0</v>
      </c>
      <c r="AP1481" s="118">
        <v>0</v>
      </c>
      <c r="AQ1481" s="118">
        <v>0</v>
      </c>
      <c r="AR1481" s="118">
        <f t="shared" si="69"/>
        <v>293197.92</v>
      </c>
      <c r="AS1481" s="118">
        <f t="shared" si="70"/>
        <v>0</v>
      </c>
      <c r="AT1481" s="118">
        <f t="shared" si="71"/>
        <v>293197.92</v>
      </c>
      <c r="AU1481" s="145"/>
    </row>
    <row r="1482" spans="1:47" ht="15" customHeight="1" x14ac:dyDescent="0.3">
      <c r="A1482" s="116" t="s">
        <v>3944</v>
      </c>
      <c r="B1482" s="116" t="s">
        <v>1706</v>
      </c>
      <c r="C1482" s="116">
        <v>1</v>
      </c>
      <c r="D1482" s="116" t="s">
        <v>0</v>
      </c>
      <c r="E1482" s="116" t="s">
        <v>2</v>
      </c>
      <c r="F1482" s="116" t="s">
        <v>1393</v>
      </c>
      <c r="G1482" s="116" t="s">
        <v>1408</v>
      </c>
      <c r="H1482" s="116" t="s">
        <v>1409</v>
      </c>
      <c r="I1482" s="116" t="s">
        <v>1410</v>
      </c>
      <c r="J1482" s="116" t="s">
        <v>4601</v>
      </c>
      <c r="K1482" s="116" t="s">
        <v>611</v>
      </c>
      <c r="L1482" s="116" t="s">
        <v>1398</v>
      </c>
      <c r="M1482" s="116" t="s">
        <v>1405</v>
      </c>
      <c r="N1482" s="116">
        <v>1</v>
      </c>
      <c r="O1482" s="116">
        <v>1</v>
      </c>
      <c r="P1482" s="116">
        <v>1</v>
      </c>
      <c r="Q1482" s="116">
        <v>1</v>
      </c>
      <c r="R1482" s="116">
        <v>1</v>
      </c>
      <c r="S1482" s="116">
        <v>1</v>
      </c>
      <c r="T1482" s="116">
        <v>0</v>
      </c>
      <c r="U1482" s="116">
        <v>0</v>
      </c>
      <c r="V1482" s="116">
        <v>0</v>
      </c>
      <c r="W1482" s="84">
        <v>96632.02</v>
      </c>
      <c r="X1482" s="117">
        <v>45751</v>
      </c>
      <c r="Y1482" s="117">
        <v>46116</v>
      </c>
      <c r="Z1482" s="84">
        <v>96632.02</v>
      </c>
      <c r="AA1482" s="116" t="s">
        <v>1406</v>
      </c>
      <c r="AB1482" s="116" t="s">
        <v>1407</v>
      </c>
      <c r="AC1482" s="118">
        <v>96632.02</v>
      </c>
      <c r="AD1482" s="118">
        <v>0</v>
      </c>
      <c r="AE1482" s="118">
        <v>0</v>
      </c>
      <c r="AF1482" s="118">
        <v>0</v>
      </c>
      <c r="AG1482" s="118">
        <v>0</v>
      </c>
      <c r="AH1482" s="118">
        <v>0</v>
      </c>
      <c r="AI1482" s="118">
        <v>0</v>
      </c>
      <c r="AJ1482" s="118">
        <v>0</v>
      </c>
      <c r="AK1482" s="118">
        <v>0</v>
      </c>
      <c r="AL1482" s="118">
        <v>0</v>
      </c>
      <c r="AM1482" s="118">
        <v>0</v>
      </c>
      <c r="AN1482" s="118">
        <v>0</v>
      </c>
      <c r="AO1482" s="118">
        <v>0</v>
      </c>
      <c r="AP1482" s="118">
        <v>0</v>
      </c>
      <c r="AQ1482" s="118">
        <v>0</v>
      </c>
      <c r="AR1482" s="118">
        <f t="shared" si="69"/>
        <v>96632.02</v>
      </c>
      <c r="AS1482" s="118">
        <f t="shared" si="70"/>
        <v>0</v>
      </c>
      <c r="AT1482" s="118">
        <f t="shared" si="71"/>
        <v>96632.02</v>
      </c>
      <c r="AU1482" s="145"/>
    </row>
    <row r="1483" spans="1:47" ht="15" customHeight="1" x14ac:dyDescent="0.3">
      <c r="A1483" s="116" t="s">
        <v>3945</v>
      </c>
      <c r="B1483" s="116" t="s">
        <v>1707</v>
      </c>
      <c r="C1483" s="116">
        <v>1</v>
      </c>
      <c r="D1483" s="116" t="s">
        <v>0</v>
      </c>
      <c r="E1483" s="116" t="s">
        <v>2</v>
      </c>
      <c r="F1483" s="116" t="s">
        <v>1393</v>
      </c>
      <c r="G1483" s="116" t="s">
        <v>1408</v>
      </c>
      <c r="H1483" s="116" t="s">
        <v>1409</v>
      </c>
      <c r="I1483" s="116" t="s">
        <v>1410</v>
      </c>
      <c r="J1483" s="116" t="s">
        <v>4601</v>
      </c>
      <c r="K1483" s="116" t="s">
        <v>611</v>
      </c>
      <c r="L1483" s="116" t="s">
        <v>1398</v>
      </c>
      <c r="M1483" s="116" t="s">
        <v>1405</v>
      </c>
      <c r="N1483" s="116">
        <v>1</v>
      </c>
      <c r="O1483" s="116">
        <v>1</v>
      </c>
      <c r="P1483" s="116">
        <v>1</v>
      </c>
      <c r="Q1483" s="116">
        <v>1</v>
      </c>
      <c r="R1483" s="116">
        <v>1</v>
      </c>
      <c r="S1483" s="116">
        <v>1</v>
      </c>
      <c r="T1483" s="116">
        <v>0</v>
      </c>
      <c r="U1483" s="116">
        <v>0</v>
      </c>
      <c r="V1483" s="116">
        <v>0</v>
      </c>
      <c r="W1483" s="84">
        <v>68580.490000000005</v>
      </c>
      <c r="X1483" s="117">
        <v>45751</v>
      </c>
      <c r="Y1483" s="117">
        <v>46116</v>
      </c>
      <c r="Z1483" s="84">
        <v>68580.490000000005</v>
      </c>
      <c r="AA1483" s="116" t="s">
        <v>1406</v>
      </c>
      <c r="AB1483" s="116" t="s">
        <v>1407</v>
      </c>
      <c r="AC1483" s="118">
        <v>68580.490000000005</v>
      </c>
      <c r="AD1483" s="118">
        <v>0</v>
      </c>
      <c r="AE1483" s="118">
        <v>0</v>
      </c>
      <c r="AF1483" s="118">
        <v>0</v>
      </c>
      <c r="AG1483" s="118">
        <v>0</v>
      </c>
      <c r="AH1483" s="118">
        <v>0</v>
      </c>
      <c r="AI1483" s="118">
        <v>0</v>
      </c>
      <c r="AJ1483" s="118">
        <v>0</v>
      </c>
      <c r="AK1483" s="118">
        <v>0</v>
      </c>
      <c r="AL1483" s="118">
        <v>0</v>
      </c>
      <c r="AM1483" s="118">
        <v>0</v>
      </c>
      <c r="AN1483" s="118">
        <v>0</v>
      </c>
      <c r="AO1483" s="118">
        <v>0</v>
      </c>
      <c r="AP1483" s="118">
        <v>0</v>
      </c>
      <c r="AQ1483" s="118">
        <v>0</v>
      </c>
      <c r="AR1483" s="118">
        <f t="shared" si="69"/>
        <v>68580.490000000005</v>
      </c>
      <c r="AS1483" s="118">
        <f t="shared" si="70"/>
        <v>0</v>
      </c>
      <c r="AT1483" s="118">
        <f t="shared" si="71"/>
        <v>68580.490000000005</v>
      </c>
      <c r="AU1483" s="145"/>
    </row>
    <row r="1484" spans="1:47" ht="15" customHeight="1" x14ac:dyDescent="0.3">
      <c r="A1484" s="116" t="s">
        <v>3946</v>
      </c>
      <c r="B1484" s="116" t="s">
        <v>1708</v>
      </c>
      <c r="C1484" s="116">
        <v>1</v>
      </c>
      <c r="D1484" s="116" t="s">
        <v>0</v>
      </c>
      <c r="E1484" s="116" t="s">
        <v>2</v>
      </c>
      <c r="F1484" s="116" t="s">
        <v>1393</v>
      </c>
      <c r="G1484" s="116" t="s">
        <v>1408</v>
      </c>
      <c r="H1484" s="116" t="s">
        <v>1409</v>
      </c>
      <c r="I1484" s="116" t="s">
        <v>1410</v>
      </c>
      <c r="J1484" s="116" t="s">
        <v>4601</v>
      </c>
      <c r="K1484" s="116" t="s">
        <v>611</v>
      </c>
      <c r="L1484" s="116" t="s">
        <v>1398</v>
      </c>
      <c r="M1484" s="116" t="s">
        <v>1405</v>
      </c>
      <c r="N1484" s="116">
        <v>1</v>
      </c>
      <c r="O1484" s="116">
        <v>1</v>
      </c>
      <c r="P1484" s="116">
        <v>1</v>
      </c>
      <c r="Q1484" s="116">
        <v>1</v>
      </c>
      <c r="R1484" s="116">
        <v>1</v>
      </c>
      <c r="S1484" s="116">
        <v>1</v>
      </c>
      <c r="T1484" s="116">
        <v>0</v>
      </c>
      <c r="U1484" s="116">
        <v>0</v>
      </c>
      <c r="V1484" s="116">
        <v>0</v>
      </c>
      <c r="W1484" s="84">
        <v>102125.3</v>
      </c>
      <c r="X1484" s="117">
        <v>45751</v>
      </c>
      <c r="Y1484" s="117">
        <v>46116</v>
      </c>
      <c r="Z1484" s="84">
        <v>102125.3</v>
      </c>
      <c r="AA1484" s="116" t="s">
        <v>1406</v>
      </c>
      <c r="AB1484" s="116" t="s">
        <v>1407</v>
      </c>
      <c r="AC1484" s="118">
        <v>102125.3</v>
      </c>
      <c r="AD1484" s="118">
        <v>0</v>
      </c>
      <c r="AE1484" s="118">
        <v>0</v>
      </c>
      <c r="AF1484" s="118">
        <v>0</v>
      </c>
      <c r="AG1484" s="118">
        <v>0</v>
      </c>
      <c r="AH1484" s="118">
        <v>0</v>
      </c>
      <c r="AI1484" s="118">
        <v>0</v>
      </c>
      <c r="AJ1484" s="118">
        <v>0</v>
      </c>
      <c r="AK1484" s="118">
        <v>0</v>
      </c>
      <c r="AL1484" s="118">
        <v>0</v>
      </c>
      <c r="AM1484" s="118">
        <v>0</v>
      </c>
      <c r="AN1484" s="118">
        <v>0</v>
      </c>
      <c r="AO1484" s="118">
        <v>0</v>
      </c>
      <c r="AP1484" s="118">
        <v>0</v>
      </c>
      <c r="AQ1484" s="118">
        <v>0</v>
      </c>
      <c r="AR1484" s="118">
        <f t="shared" si="69"/>
        <v>102125.3</v>
      </c>
      <c r="AS1484" s="118">
        <f t="shared" si="70"/>
        <v>0</v>
      </c>
      <c r="AT1484" s="118">
        <f t="shared" si="71"/>
        <v>102125.3</v>
      </c>
      <c r="AU1484" s="145"/>
    </row>
    <row r="1485" spans="1:47" ht="15" customHeight="1" x14ac:dyDescent="0.3">
      <c r="A1485" s="116" t="s">
        <v>3947</v>
      </c>
      <c r="B1485" s="116" t="s">
        <v>1709</v>
      </c>
      <c r="C1485" s="116">
        <v>1</v>
      </c>
      <c r="D1485" s="116" t="s">
        <v>0</v>
      </c>
      <c r="E1485" s="116" t="s">
        <v>2</v>
      </c>
      <c r="F1485" s="116" t="s">
        <v>1393</v>
      </c>
      <c r="G1485" s="116" t="s">
        <v>1408</v>
      </c>
      <c r="H1485" s="116" t="s">
        <v>1409</v>
      </c>
      <c r="I1485" s="116" t="s">
        <v>1410</v>
      </c>
      <c r="J1485" s="116" t="s">
        <v>4601</v>
      </c>
      <c r="K1485" s="116" t="s">
        <v>611</v>
      </c>
      <c r="L1485" s="116" t="s">
        <v>1398</v>
      </c>
      <c r="M1485" s="116" t="s">
        <v>1405</v>
      </c>
      <c r="N1485" s="116">
        <v>1</v>
      </c>
      <c r="O1485" s="116">
        <v>1</v>
      </c>
      <c r="P1485" s="116">
        <v>1</v>
      </c>
      <c r="Q1485" s="116">
        <v>1</v>
      </c>
      <c r="R1485" s="116">
        <v>1</v>
      </c>
      <c r="S1485" s="116">
        <v>1</v>
      </c>
      <c r="T1485" s="116">
        <v>0</v>
      </c>
      <c r="U1485" s="116">
        <v>0</v>
      </c>
      <c r="V1485" s="116">
        <v>0</v>
      </c>
      <c r="W1485" s="84">
        <v>353834.43</v>
      </c>
      <c r="X1485" s="117">
        <v>45751</v>
      </c>
      <c r="Y1485" s="117">
        <v>46116</v>
      </c>
      <c r="Z1485" s="84">
        <v>353834.43</v>
      </c>
      <c r="AA1485" s="116" t="s">
        <v>1406</v>
      </c>
      <c r="AB1485" s="116" t="s">
        <v>1407</v>
      </c>
      <c r="AC1485" s="118">
        <v>353834.43</v>
      </c>
      <c r="AD1485" s="118">
        <v>0</v>
      </c>
      <c r="AE1485" s="118">
        <v>0</v>
      </c>
      <c r="AF1485" s="118">
        <v>0</v>
      </c>
      <c r="AG1485" s="118">
        <v>0</v>
      </c>
      <c r="AH1485" s="118">
        <v>0</v>
      </c>
      <c r="AI1485" s="118">
        <v>0</v>
      </c>
      <c r="AJ1485" s="118">
        <v>0</v>
      </c>
      <c r="AK1485" s="118">
        <v>0</v>
      </c>
      <c r="AL1485" s="118">
        <v>0</v>
      </c>
      <c r="AM1485" s="118">
        <v>0</v>
      </c>
      <c r="AN1485" s="118">
        <v>0</v>
      </c>
      <c r="AO1485" s="118">
        <v>0</v>
      </c>
      <c r="AP1485" s="118">
        <v>0</v>
      </c>
      <c r="AQ1485" s="118">
        <v>0</v>
      </c>
      <c r="AR1485" s="118">
        <f t="shared" si="69"/>
        <v>353834.43</v>
      </c>
      <c r="AS1485" s="118">
        <f t="shared" si="70"/>
        <v>0</v>
      </c>
      <c r="AT1485" s="118">
        <f t="shared" si="71"/>
        <v>353834.43</v>
      </c>
      <c r="AU1485" s="145"/>
    </row>
    <row r="1486" spans="1:47" ht="15" customHeight="1" x14ac:dyDescent="0.3">
      <c r="A1486" s="116" t="s">
        <v>3948</v>
      </c>
      <c r="B1486" s="116" t="s">
        <v>1710</v>
      </c>
      <c r="C1486" s="116">
        <v>1</v>
      </c>
      <c r="D1486" s="116" t="s">
        <v>0</v>
      </c>
      <c r="E1486" s="116" t="s">
        <v>2</v>
      </c>
      <c r="F1486" s="116" t="s">
        <v>1393</v>
      </c>
      <c r="G1486" s="116" t="s">
        <v>1408</v>
      </c>
      <c r="H1486" s="116" t="s">
        <v>1409</v>
      </c>
      <c r="I1486" s="116" t="s">
        <v>1410</v>
      </c>
      <c r="J1486" s="116" t="s">
        <v>4601</v>
      </c>
      <c r="K1486" s="116" t="s">
        <v>611</v>
      </c>
      <c r="L1486" s="116" t="s">
        <v>1398</v>
      </c>
      <c r="M1486" s="116" t="s">
        <v>1405</v>
      </c>
      <c r="N1486" s="116">
        <v>1</v>
      </c>
      <c r="O1486" s="116">
        <v>1</v>
      </c>
      <c r="P1486" s="116">
        <v>1</v>
      </c>
      <c r="Q1486" s="116">
        <v>1</v>
      </c>
      <c r="R1486" s="116">
        <v>1</v>
      </c>
      <c r="S1486" s="116">
        <v>1</v>
      </c>
      <c r="T1486" s="116">
        <v>0</v>
      </c>
      <c r="U1486" s="116">
        <v>0</v>
      </c>
      <c r="V1486" s="116">
        <v>0</v>
      </c>
      <c r="W1486" s="84">
        <v>148553.63</v>
      </c>
      <c r="X1486" s="117">
        <v>45751</v>
      </c>
      <c r="Y1486" s="117">
        <v>46847</v>
      </c>
      <c r="Z1486" s="84">
        <v>148553.63</v>
      </c>
      <c r="AA1486" s="116" t="s">
        <v>1406</v>
      </c>
      <c r="AB1486" s="116" t="s">
        <v>1407</v>
      </c>
      <c r="AC1486" s="118">
        <v>148553.63</v>
      </c>
      <c r="AD1486" s="118">
        <v>0</v>
      </c>
      <c r="AE1486" s="118">
        <v>0</v>
      </c>
      <c r="AF1486" s="118">
        <v>0</v>
      </c>
      <c r="AG1486" s="118">
        <v>0</v>
      </c>
      <c r="AH1486" s="118">
        <v>0</v>
      </c>
      <c r="AI1486" s="118">
        <v>0</v>
      </c>
      <c r="AJ1486" s="118">
        <v>0</v>
      </c>
      <c r="AK1486" s="118">
        <v>0</v>
      </c>
      <c r="AL1486" s="118">
        <v>0</v>
      </c>
      <c r="AM1486" s="118">
        <v>0</v>
      </c>
      <c r="AN1486" s="118">
        <v>0</v>
      </c>
      <c r="AO1486" s="118">
        <v>0</v>
      </c>
      <c r="AP1486" s="118">
        <v>0</v>
      </c>
      <c r="AQ1486" s="118">
        <v>0</v>
      </c>
      <c r="AR1486" s="118">
        <f t="shared" si="69"/>
        <v>148553.63</v>
      </c>
      <c r="AS1486" s="118">
        <f t="shared" si="70"/>
        <v>0</v>
      </c>
      <c r="AT1486" s="118">
        <f t="shared" si="71"/>
        <v>148553.63</v>
      </c>
      <c r="AU1486" s="145"/>
    </row>
    <row r="1487" spans="1:47" ht="15" customHeight="1" x14ac:dyDescent="0.3">
      <c r="A1487" s="116" t="s">
        <v>3949</v>
      </c>
      <c r="B1487" s="116" t="s">
        <v>1711</v>
      </c>
      <c r="C1487" s="116">
        <v>1</v>
      </c>
      <c r="D1487" s="116" t="s">
        <v>0</v>
      </c>
      <c r="E1487" s="116" t="s">
        <v>2</v>
      </c>
      <c r="F1487" s="116" t="s">
        <v>1393</v>
      </c>
      <c r="G1487" s="116" t="s">
        <v>1408</v>
      </c>
      <c r="H1487" s="116" t="s">
        <v>1409</v>
      </c>
      <c r="I1487" s="116" t="s">
        <v>1410</v>
      </c>
      <c r="J1487" s="116" t="s">
        <v>4601</v>
      </c>
      <c r="K1487" s="116" t="s">
        <v>611</v>
      </c>
      <c r="L1487" s="116" t="s">
        <v>1398</v>
      </c>
      <c r="M1487" s="116" t="s">
        <v>1405</v>
      </c>
      <c r="N1487" s="116">
        <v>1</v>
      </c>
      <c r="O1487" s="116">
        <v>1</v>
      </c>
      <c r="P1487" s="116">
        <v>1</v>
      </c>
      <c r="Q1487" s="116">
        <v>1</v>
      </c>
      <c r="R1487" s="116">
        <v>1</v>
      </c>
      <c r="S1487" s="116">
        <v>1</v>
      </c>
      <c r="T1487" s="116">
        <v>0</v>
      </c>
      <c r="U1487" s="116">
        <v>0</v>
      </c>
      <c r="V1487" s="116">
        <v>0</v>
      </c>
      <c r="W1487" s="84">
        <v>1973743.71</v>
      </c>
      <c r="X1487" s="117">
        <v>45751</v>
      </c>
      <c r="Y1487" s="117">
        <v>46847</v>
      </c>
      <c r="Z1487" s="84">
        <v>1973743.71</v>
      </c>
      <c r="AA1487" s="116" t="s">
        <v>1406</v>
      </c>
      <c r="AB1487" s="116" t="s">
        <v>1407</v>
      </c>
      <c r="AC1487" s="118">
        <v>0</v>
      </c>
      <c r="AD1487" s="118">
        <v>0</v>
      </c>
      <c r="AE1487" s="118">
        <v>1973743.71</v>
      </c>
      <c r="AF1487" s="118">
        <v>0</v>
      </c>
      <c r="AG1487" s="118">
        <v>0</v>
      </c>
      <c r="AH1487" s="118">
        <v>0</v>
      </c>
      <c r="AI1487" s="118">
        <v>0</v>
      </c>
      <c r="AJ1487" s="118">
        <v>0</v>
      </c>
      <c r="AK1487" s="118">
        <v>0</v>
      </c>
      <c r="AL1487" s="118">
        <v>0</v>
      </c>
      <c r="AM1487" s="118">
        <v>0</v>
      </c>
      <c r="AN1487" s="118">
        <v>0</v>
      </c>
      <c r="AO1487" s="118">
        <v>0</v>
      </c>
      <c r="AP1487" s="118">
        <v>0</v>
      </c>
      <c r="AQ1487" s="118">
        <v>0</v>
      </c>
      <c r="AR1487" s="118">
        <f t="shared" si="69"/>
        <v>0</v>
      </c>
      <c r="AS1487" s="118">
        <f t="shared" si="70"/>
        <v>1973743.71</v>
      </c>
      <c r="AT1487" s="118">
        <f t="shared" si="71"/>
        <v>1973743.71</v>
      </c>
      <c r="AU1487" s="145"/>
    </row>
    <row r="1488" spans="1:47" ht="15" customHeight="1" x14ac:dyDescent="0.3">
      <c r="A1488" s="116" t="s">
        <v>3950</v>
      </c>
      <c r="B1488" s="116" t="s">
        <v>1712</v>
      </c>
      <c r="C1488" s="116">
        <v>1</v>
      </c>
      <c r="D1488" s="116" t="s">
        <v>0</v>
      </c>
      <c r="E1488" s="116" t="s">
        <v>2</v>
      </c>
      <c r="F1488" s="116" t="s">
        <v>1393</v>
      </c>
      <c r="G1488" s="116" t="s">
        <v>1408</v>
      </c>
      <c r="H1488" s="116" t="s">
        <v>1409</v>
      </c>
      <c r="I1488" s="116" t="s">
        <v>1410</v>
      </c>
      <c r="J1488" s="116" t="s">
        <v>4601</v>
      </c>
      <c r="K1488" s="116" t="s">
        <v>611</v>
      </c>
      <c r="L1488" s="116" t="s">
        <v>1398</v>
      </c>
      <c r="M1488" s="116" t="s">
        <v>1405</v>
      </c>
      <c r="N1488" s="116">
        <v>1</v>
      </c>
      <c r="O1488" s="116">
        <v>1</v>
      </c>
      <c r="P1488" s="116">
        <v>1</v>
      </c>
      <c r="Q1488" s="116">
        <v>1</v>
      </c>
      <c r="R1488" s="116">
        <v>1</v>
      </c>
      <c r="S1488" s="116">
        <v>1</v>
      </c>
      <c r="T1488" s="116">
        <v>0</v>
      </c>
      <c r="U1488" s="116">
        <v>0</v>
      </c>
      <c r="V1488" s="116">
        <v>0</v>
      </c>
      <c r="W1488" s="84">
        <v>1695580.53</v>
      </c>
      <c r="X1488" s="117">
        <v>45751</v>
      </c>
      <c r="Y1488" s="117">
        <v>46116</v>
      </c>
      <c r="Z1488" s="84">
        <v>1695580.53</v>
      </c>
      <c r="AA1488" s="116" t="s">
        <v>1406</v>
      </c>
      <c r="AB1488" s="116" t="s">
        <v>1407</v>
      </c>
      <c r="AC1488" s="118">
        <v>0</v>
      </c>
      <c r="AD1488" s="118">
        <v>0</v>
      </c>
      <c r="AE1488" s="118">
        <v>1695580.53</v>
      </c>
      <c r="AF1488" s="118">
        <v>0</v>
      </c>
      <c r="AG1488" s="118">
        <v>0</v>
      </c>
      <c r="AH1488" s="118">
        <v>0</v>
      </c>
      <c r="AI1488" s="118">
        <v>0</v>
      </c>
      <c r="AJ1488" s="118">
        <v>0</v>
      </c>
      <c r="AK1488" s="118">
        <v>0</v>
      </c>
      <c r="AL1488" s="118">
        <v>0</v>
      </c>
      <c r="AM1488" s="118">
        <v>0</v>
      </c>
      <c r="AN1488" s="118">
        <v>0</v>
      </c>
      <c r="AO1488" s="118">
        <v>0</v>
      </c>
      <c r="AP1488" s="118">
        <v>0</v>
      </c>
      <c r="AQ1488" s="118">
        <v>0</v>
      </c>
      <c r="AR1488" s="118">
        <f t="shared" si="69"/>
        <v>0</v>
      </c>
      <c r="AS1488" s="118">
        <f t="shared" si="70"/>
        <v>1695580.53</v>
      </c>
      <c r="AT1488" s="118">
        <f t="shared" si="71"/>
        <v>1695580.53</v>
      </c>
      <c r="AU1488" s="145"/>
    </row>
    <row r="1489" spans="1:47" ht="15" customHeight="1" x14ac:dyDescent="0.3">
      <c r="A1489" s="116" t="s">
        <v>3951</v>
      </c>
      <c r="B1489" s="116" t="s">
        <v>1713</v>
      </c>
      <c r="C1489" s="116">
        <v>1</v>
      </c>
      <c r="D1489" s="116" t="s">
        <v>0</v>
      </c>
      <c r="E1489" s="116" t="s">
        <v>2</v>
      </c>
      <c r="F1489" s="116" t="s">
        <v>1393</v>
      </c>
      <c r="G1489" s="116" t="s">
        <v>1408</v>
      </c>
      <c r="H1489" s="116" t="s">
        <v>1409</v>
      </c>
      <c r="I1489" s="116" t="s">
        <v>1410</v>
      </c>
      <c r="J1489" s="116" t="s">
        <v>4601</v>
      </c>
      <c r="K1489" s="116" t="s">
        <v>611</v>
      </c>
      <c r="L1489" s="116" t="s">
        <v>1398</v>
      </c>
      <c r="M1489" s="116" t="s">
        <v>1405</v>
      </c>
      <c r="N1489" s="116">
        <v>1</v>
      </c>
      <c r="O1489" s="116">
        <v>1</v>
      </c>
      <c r="P1489" s="116">
        <v>1</v>
      </c>
      <c r="Q1489" s="116">
        <v>1</v>
      </c>
      <c r="R1489" s="116">
        <v>1</v>
      </c>
      <c r="S1489" s="116">
        <v>1</v>
      </c>
      <c r="T1489" s="116">
        <v>0</v>
      </c>
      <c r="U1489" s="116">
        <v>0</v>
      </c>
      <c r="V1489" s="116">
        <v>0</v>
      </c>
      <c r="W1489" s="84">
        <v>743021.89</v>
      </c>
      <c r="X1489" s="117">
        <v>45751</v>
      </c>
      <c r="Y1489" s="117">
        <v>46116</v>
      </c>
      <c r="Z1489" s="84">
        <v>743021.89</v>
      </c>
      <c r="AA1489" s="116" t="s">
        <v>1406</v>
      </c>
      <c r="AB1489" s="116" t="s">
        <v>1407</v>
      </c>
      <c r="AC1489" s="118">
        <v>743021.89</v>
      </c>
      <c r="AD1489" s="118">
        <v>0</v>
      </c>
      <c r="AE1489" s="118">
        <v>0</v>
      </c>
      <c r="AF1489" s="118">
        <v>0</v>
      </c>
      <c r="AG1489" s="118">
        <v>0</v>
      </c>
      <c r="AH1489" s="118">
        <v>0</v>
      </c>
      <c r="AI1489" s="118">
        <v>0</v>
      </c>
      <c r="AJ1489" s="118">
        <v>0</v>
      </c>
      <c r="AK1489" s="118">
        <v>0</v>
      </c>
      <c r="AL1489" s="118">
        <v>0</v>
      </c>
      <c r="AM1489" s="118">
        <v>0</v>
      </c>
      <c r="AN1489" s="118">
        <v>0</v>
      </c>
      <c r="AO1489" s="118">
        <v>0</v>
      </c>
      <c r="AP1489" s="118">
        <v>0</v>
      </c>
      <c r="AQ1489" s="118">
        <v>0</v>
      </c>
      <c r="AR1489" s="118">
        <f t="shared" si="69"/>
        <v>743021.89</v>
      </c>
      <c r="AS1489" s="118">
        <f t="shared" si="70"/>
        <v>0</v>
      </c>
      <c r="AT1489" s="118">
        <f t="shared" si="71"/>
        <v>743021.89</v>
      </c>
      <c r="AU1489" s="145"/>
    </row>
    <row r="1490" spans="1:47" ht="15" customHeight="1" x14ac:dyDescent="0.3">
      <c r="A1490" s="116" t="s">
        <v>3952</v>
      </c>
      <c r="B1490" s="116" t="s">
        <v>1714</v>
      </c>
      <c r="C1490" s="116">
        <v>1</v>
      </c>
      <c r="D1490" s="116" t="s">
        <v>0</v>
      </c>
      <c r="E1490" s="116" t="s">
        <v>2</v>
      </c>
      <c r="F1490" s="116" t="s">
        <v>1393</v>
      </c>
      <c r="G1490" s="116" t="s">
        <v>1408</v>
      </c>
      <c r="H1490" s="116" t="s">
        <v>1409</v>
      </c>
      <c r="I1490" s="116" t="s">
        <v>1410</v>
      </c>
      <c r="J1490" s="116" t="s">
        <v>4601</v>
      </c>
      <c r="K1490" s="116" t="s">
        <v>611</v>
      </c>
      <c r="L1490" s="116" t="s">
        <v>1398</v>
      </c>
      <c r="M1490" s="116" t="s">
        <v>1405</v>
      </c>
      <c r="N1490" s="116">
        <v>1</v>
      </c>
      <c r="O1490" s="116">
        <v>1</v>
      </c>
      <c r="P1490" s="116">
        <v>1</v>
      </c>
      <c r="Q1490" s="116">
        <v>1</v>
      </c>
      <c r="R1490" s="116">
        <v>1</v>
      </c>
      <c r="S1490" s="116">
        <v>1</v>
      </c>
      <c r="T1490" s="116">
        <v>0</v>
      </c>
      <c r="U1490" s="116">
        <v>0</v>
      </c>
      <c r="V1490" s="116">
        <v>0</v>
      </c>
      <c r="W1490" s="84">
        <v>239814.92</v>
      </c>
      <c r="X1490" s="117">
        <v>45751</v>
      </c>
      <c r="Y1490" s="117">
        <v>46116</v>
      </c>
      <c r="Z1490" s="84">
        <v>239814.92</v>
      </c>
      <c r="AA1490" s="116" t="s">
        <v>1406</v>
      </c>
      <c r="AB1490" s="116" t="s">
        <v>1407</v>
      </c>
      <c r="AC1490" s="118">
        <v>239814.92</v>
      </c>
      <c r="AD1490" s="118">
        <v>0</v>
      </c>
      <c r="AE1490" s="118">
        <v>0</v>
      </c>
      <c r="AF1490" s="118">
        <v>0</v>
      </c>
      <c r="AG1490" s="118">
        <v>0</v>
      </c>
      <c r="AH1490" s="118">
        <v>0</v>
      </c>
      <c r="AI1490" s="118">
        <v>0</v>
      </c>
      <c r="AJ1490" s="118">
        <v>0</v>
      </c>
      <c r="AK1490" s="118">
        <v>0</v>
      </c>
      <c r="AL1490" s="118">
        <v>0</v>
      </c>
      <c r="AM1490" s="118">
        <v>0</v>
      </c>
      <c r="AN1490" s="118">
        <v>0</v>
      </c>
      <c r="AO1490" s="118">
        <v>0</v>
      </c>
      <c r="AP1490" s="118">
        <v>0</v>
      </c>
      <c r="AQ1490" s="118">
        <v>0</v>
      </c>
      <c r="AR1490" s="118">
        <f t="shared" si="69"/>
        <v>239814.92</v>
      </c>
      <c r="AS1490" s="118">
        <f t="shared" si="70"/>
        <v>0</v>
      </c>
      <c r="AT1490" s="118">
        <f t="shared" si="71"/>
        <v>239814.92</v>
      </c>
      <c r="AU1490" s="145"/>
    </row>
    <row r="1491" spans="1:47" ht="15" customHeight="1" x14ac:dyDescent="0.3">
      <c r="A1491" s="116" t="s">
        <v>3953</v>
      </c>
      <c r="B1491" s="116" t="s">
        <v>1715</v>
      </c>
      <c r="C1491" s="116">
        <v>1</v>
      </c>
      <c r="D1491" s="116" t="s">
        <v>0</v>
      </c>
      <c r="E1491" s="116" t="s">
        <v>2</v>
      </c>
      <c r="F1491" s="116" t="s">
        <v>1393</v>
      </c>
      <c r="G1491" s="116" t="s">
        <v>1408</v>
      </c>
      <c r="H1491" s="116" t="s">
        <v>1409</v>
      </c>
      <c r="I1491" s="116" t="s">
        <v>1410</v>
      </c>
      <c r="J1491" s="116" t="s">
        <v>4601</v>
      </c>
      <c r="K1491" s="116" t="s">
        <v>611</v>
      </c>
      <c r="L1491" s="116" t="s">
        <v>1398</v>
      </c>
      <c r="M1491" s="116" t="s">
        <v>1405</v>
      </c>
      <c r="N1491" s="116">
        <v>1</v>
      </c>
      <c r="O1491" s="116">
        <v>1</v>
      </c>
      <c r="P1491" s="116">
        <v>1</v>
      </c>
      <c r="Q1491" s="116">
        <v>1</v>
      </c>
      <c r="R1491" s="116">
        <v>1</v>
      </c>
      <c r="S1491" s="116">
        <v>1</v>
      </c>
      <c r="T1491" s="116">
        <v>0</v>
      </c>
      <c r="U1491" s="116">
        <v>0</v>
      </c>
      <c r="V1491" s="116">
        <v>0</v>
      </c>
      <c r="W1491" s="84">
        <v>333882.75</v>
      </c>
      <c r="X1491" s="117">
        <v>45751</v>
      </c>
      <c r="Y1491" s="117">
        <v>46116</v>
      </c>
      <c r="Z1491" s="84">
        <v>333882.75</v>
      </c>
      <c r="AA1491" s="116" t="s">
        <v>1406</v>
      </c>
      <c r="AB1491" s="116" t="s">
        <v>1407</v>
      </c>
      <c r="AC1491" s="118">
        <v>333882.75</v>
      </c>
      <c r="AD1491" s="118">
        <v>0</v>
      </c>
      <c r="AE1491" s="118">
        <v>0</v>
      </c>
      <c r="AF1491" s="118">
        <v>0</v>
      </c>
      <c r="AG1491" s="118">
        <v>0</v>
      </c>
      <c r="AH1491" s="118">
        <v>0</v>
      </c>
      <c r="AI1491" s="118">
        <v>0</v>
      </c>
      <c r="AJ1491" s="118">
        <v>0</v>
      </c>
      <c r="AK1491" s="118">
        <v>0</v>
      </c>
      <c r="AL1491" s="118">
        <v>0</v>
      </c>
      <c r="AM1491" s="118">
        <v>0</v>
      </c>
      <c r="AN1491" s="118">
        <v>0</v>
      </c>
      <c r="AO1491" s="118">
        <v>0</v>
      </c>
      <c r="AP1491" s="118">
        <v>0</v>
      </c>
      <c r="AQ1491" s="118">
        <v>0</v>
      </c>
      <c r="AR1491" s="118">
        <f t="shared" si="69"/>
        <v>333882.75</v>
      </c>
      <c r="AS1491" s="118">
        <f t="shared" si="70"/>
        <v>0</v>
      </c>
      <c r="AT1491" s="118">
        <f t="shared" si="71"/>
        <v>333882.75</v>
      </c>
      <c r="AU1491" s="145"/>
    </row>
    <row r="1492" spans="1:47" ht="15" customHeight="1" x14ac:dyDescent="0.3">
      <c r="A1492" s="116" t="s">
        <v>3954</v>
      </c>
      <c r="B1492" s="116" t="s">
        <v>1716</v>
      </c>
      <c r="C1492" s="116">
        <v>1</v>
      </c>
      <c r="D1492" s="116" t="s">
        <v>0</v>
      </c>
      <c r="E1492" s="116" t="s">
        <v>2</v>
      </c>
      <c r="F1492" s="116" t="s">
        <v>1393</v>
      </c>
      <c r="G1492" s="116" t="s">
        <v>1408</v>
      </c>
      <c r="H1492" s="116" t="s">
        <v>1409</v>
      </c>
      <c r="I1492" s="116" t="s">
        <v>1410</v>
      </c>
      <c r="J1492" s="116" t="s">
        <v>4601</v>
      </c>
      <c r="K1492" s="116" t="s">
        <v>611</v>
      </c>
      <c r="L1492" s="116" t="s">
        <v>1398</v>
      </c>
      <c r="M1492" s="116" t="s">
        <v>1405</v>
      </c>
      <c r="N1492" s="116">
        <v>1</v>
      </c>
      <c r="O1492" s="116">
        <v>1</v>
      </c>
      <c r="P1492" s="116">
        <v>1</v>
      </c>
      <c r="Q1492" s="116">
        <v>1</v>
      </c>
      <c r="R1492" s="116">
        <v>1</v>
      </c>
      <c r="S1492" s="116">
        <v>1</v>
      </c>
      <c r="T1492" s="116">
        <v>0</v>
      </c>
      <c r="U1492" s="116">
        <v>0</v>
      </c>
      <c r="V1492" s="116">
        <v>0</v>
      </c>
      <c r="W1492" s="84">
        <v>409663.07</v>
      </c>
      <c r="X1492" s="117">
        <v>45751</v>
      </c>
      <c r="Y1492" s="117">
        <v>46116</v>
      </c>
      <c r="Z1492" s="84">
        <v>409663.07</v>
      </c>
      <c r="AA1492" s="116" t="s">
        <v>1406</v>
      </c>
      <c r="AB1492" s="116" t="s">
        <v>1407</v>
      </c>
      <c r="AC1492" s="118">
        <v>409663.07</v>
      </c>
      <c r="AD1492" s="118">
        <v>0</v>
      </c>
      <c r="AE1492" s="118">
        <v>0</v>
      </c>
      <c r="AF1492" s="118">
        <v>0</v>
      </c>
      <c r="AG1492" s="118">
        <v>0</v>
      </c>
      <c r="AH1492" s="118">
        <v>0</v>
      </c>
      <c r="AI1492" s="118">
        <v>0</v>
      </c>
      <c r="AJ1492" s="118">
        <v>0</v>
      </c>
      <c r="AK1492" s="118">
        <v>0</v>
      </c>
      <c r="AL1492" s="118">
        <v>0</v>
      </c>
      <c r="AM1492" s="118">
        <v>0</v>
      </c>
      <c r="AN1492" s="118">
        <v>0</v>
      </c>
      <c r="AO1492" s="118">
        <v>0</v>
      </c>
      <c r="AP1492" s="118">
        <v>0</v>
      </c>
      <c r="AQ1492" s="118">
        <v>0</v>
      </c>
      <c r="AR1492" s="118">
        <f t="shared" si="69"/>
        <v>409663.07</v>
      </c>
      <c r="AS1492" s="118">
        <f t="shared" si="70"/>
        <v>0</v>
      </c>
      <c r="AT1492" s="118">
        <f t="shared" si="71"/>
        <v>409663.07</v>
      </c>
      <c r="AU1492" s="145"/>
    </row>
    <row r="1493" spans="1:47" ht="15" customHeight="1" x14ac:dyDescent="0.3">
      <c r="A1493" s="116" t="s">
        <v>3955</v>
      </c>
      <c r="B1493" s="116" t="s">
        <v>1717</v>
      </c>
      <c r="C1493" s="116">
        <v>1</v>
      </c>
      <c r="D1493" s="116" t="s">
        <v>0</v>
      </c>
      <c r="E1493" s="116" t="s">
        <v>2</v>
      </c>
      <c r="F1493" s="116" t="s">
        <v>1393</v>
      </c>
      <c r="G1493" s="116" t="s">
        <v>1408</v>
      </c>
      <c r="H1493" s="116" t="s">
        <v>1409</v>
      </c>
      <c r="I1493" s="116" t="s">
        <v>1410</v>
      </c>
      <c r="J1493" s="116" t="s">
        <v>4601</v>
      </c>
      <c r="K1493" s="116" t="s">
        <v>611</v>
      </c>
      <c r="L1493" s="116" t="s">
        <v>1398</v>
      </c>
      <c r="M1493" s="116" t="s">
        <v>1405</v>
      </c>
      <c r="N1493" s="116">
        <v>1</v>
      </c>
      <c r="O1493" s="116">
        <v>1</v>
      </c>
      <c r="P1493" s="116">
        <v>1</v>
      </c>
      <c r="Q1493" s="116">
        <v>1</v>
      </c>
      <c r="R1493" s="116">
        <v>1</v>
      </c>
      <c r="S1493" s="116">
        <v>1</v>
      </c>
      <c r="T1493" s="116">
        <v>0</v>
      </c>
      <c r="U1493" s="116">
        <v>0</v>
      </c>
      <c r="V1493" s="116">
        <v>0</v>
      </c>
      <c r="W1493" s="84">
        <v>95130.82</v>
      </c>
      <c r="X1493" s="117">
        <v>45751</v>
      </c>
      <c r="Y1493" s="117">
        <v>46116</v>
      </c>
      <c r="Z1493" s="84">
        <v>95130.82</v>
      </c>
      <c r="AA1493" s="116" t="s">
        <v>1406</v>
      </c>
      <c r="AB1493" s="116" t="s">
        <v>1407</v>
      </c>
      <c r="AC1493" s="118">
        <v>95130.82</v>
      </c>
      <c r="AD1493" s="118">
        <v>0</v>
      </c>
      <c r="AE1493" s="118">
        <v>0</v>
      </c>
      <c r="AF1493" s="118">
        <v>0</v>
      </c>
      <c r="AG1493" s="118">
        <v>0</v>
      </c>
      <c r="AH1493" s="118">
        <v>0</v>
      </c>
      <c r="AI1493" s="118">
        <v>0</v>
      </c>
      <c r="AJ1493" s="118">
        <v>0</v>
      </c>
      <c r="AK1493" s="118">
        <v>0</v>
      </c>
      <c r="AL1493" s="118">
        <v>0</v>
      </c>
      <c r="AM1493" s="118">
        <v>0</v>
      </c>
      <c r="AN1493" s="118">
        <v>0</v>
      </c>
      <c r="AO1493" s="118">
        <v>0</v>
      </c>
      <c r="AP1493" s="118">
        <v>0</v>
      </c>
      <c r="AQ1493" s="118">
        <v>0</v>
      </c>
      <c r="AR1493" s="118">
        <f t="shared" si="69"/>
        <v>95130.82</v>
      </c>
      <c r="AS1493" s="118">
        <f t="shared" si="70"/>
        <v>0</v>
      </c>
      <c r="AT1493" s="118">
        <f t="shared" si="71"/>
        <v>95130.82</v>
      </c>
      <c r="AU1493" s="145"/>
    </row>
    <row r="1494" spans="1:47" ht="15" customHeight="1" x14ac:dyDescent="0.3">
      <c r="A1494" s="116" t="s">
        <v>3956</v>
      </c>
      <c r="B1494" s="116" t="s">
        <v>1718</v>
      </c>
      <c r="C1494" s="116">
        <v>1</v>
      </c>
      <c r="D1494" s="116" t="s">
        <v>0</v>
      </c>
      <c r="E1494" s="116" t="s">
        <v>2</v>
      </c>
      <c r="F1494" s="116" t="s">
        <v>1393</v>
      </c>
      <c r="G1494" s="116" t="s">
        <v>1408</v>
      </c>
      <c r="H1494" s="116" t="s">
        <v>1409</v>
      </c>
      <c r="I1494" s="116" t="s">
        <v>1410</v>
      </c>
      <c r="J1494" s="116" t="s">
        <v>4601</v>
      </c>
      <c r="K1494" s="116" t="s">
        <v>611</v>
      </c>
      <c r="L1494" s="116" t="s">
        <v>1398</v>
      </c>
      <c r="M1494" s="116" t="s">
        <v>1405</v>
      </c>
      <c r="N1494" s="116">
        <v>1</v>
      </c>
      <c r="O1494" s="116">
        <v>1</v>
      </c>
      <c r="P1494" s="116">
        <v>1</v>
      </c>
      <c r="Q1494" s="116">
        <v>1</v>
      </c>
      <c r="R1494" s="116">
        <v>1</v>
      </c>
      <c r="S1494" s="116">
        <v>1</v>
      </c>
      <c r="T1494" s="116">
        <v>0</v>
      </c>
      <c r="U1494" s="116">
        <v>0</v>
      </c>
      <c r="V1494" s="116">
        <v>0</v>
      </c>
      <c r="W1494" s="84">
        <v>322613.98</v>
      </c>
      <c r="X1494" s="117">
        <v>45751</v>
      </c>
      <c r="Y1494" s="117">
        <v>46116</v>
      </c>
      <c r="Z1494" s="84">
        <v>322613.98</v>
      </c>
      <c r="AA1494" s="116" t="s">
        <v>1406</v>
      </c>
      <c r="AB1494" s="116" t="s">
        <v>1407</v>
      </c>
      <c r="AC1494" s="118">
        <v>322613.98</v>
      </c>
      <c r="AD1494" s="118">
        <v>0</v>
      </c>
      <c r="AE1494" s="118">
        <v>0</v>
      </c>
      <c r="AF1494" s="118">
        <v>0</v>
      </c>
      <c r="AG1494" s="118">
        <v>0</v>
      </c>
      <c r="AH1494" s="118">
        <v>0</v>
      </c>
      <c r="AI1494" s="118">
        <v>0</v>
      </c>
      <c r="AJ1494" s="118">
        <v>0</v>
      </c>
      <c r="AK1494" s="118">
        <v>0</v>
      </c>
      <c r="AL1494" s="118">
        <v>0</v>
      </c>
      <c r="AM1494" s="118">
        <v>0</v>
      </c>
      <c r="AN1494" s="118">
        <v>0</v>
      </c>
      <c r="AO1494" s="118">
        <v>0</v>
      </c>
      <c r="AP1494" s="118">
        <v>0</v>
      </c>
      <c r="AQ1494" s="118">
        <v>0</v>
      </c>
      <c r="AR1494" s="118">
        <f t="shared" si="69"/>
        <v>322613.98</v>
      </c>
      <c r="AS1494" s="118">
        <f t="shared" si="70"/>
        <v>0</v>
      </c>
      <c r="AT1494" s="118">
        <f t="shared" si="71"/>
        <v>322613.98</v>
      </c>
      <c r="AU1494" s="145"/>
    </row>
    <row r="1495" spans="1:47" ht="15" customHeight="1" x14ac:dyDescent="0.3">
      <c r="A1495" s="116" t="s">
        <v>3957</v>
      </c>
      <c r="B1495" s="116" t="s">
        <v>1719</v>
      </c>
      <c r="C1495" s="116">
        <v>1</v>
      </c>
      <c r="D1495" s="116" t="s">
        <v>0</v>
      </c>
      <c r="E1495" s="116" t="s">
        <v>2</v>
      </c>
      <c r="F1495" s="116" t="s">
        <v>1393</v>
      </c>
      <c r="G1495" s="116" t="s">
        <v>1408</v>
      </c>
      <c r="H1495" s="116" t="s">
        <v>1409</v>
      </c>
      <c r="I1495" s="116" t="s">
        <v>1410</v>
      </c>
      <c r="J1495" s="116" t="s">
        <v>4601</v>
      </c>
      <c r="K1495" s="116" t="s">
        <v>611</v>
      </c>
      <c r="L1495" s="116" t="s">
        <v>1398</v>
      </c>
      <c r="M1495" s="116" t="s">
        <v>1405</v>
      </c>
      <c r="N1495" s="116">
        <v>1</v>
      </c>
      <c r="O1495" s="116">
        <v>1</v>
      </c>
      <c r="P1495" s="116">
        <v>1</v>
      </c>
      <c r="Q1495" s="116">
        <v>1</v>
      </c>
      <c r="R1495" s="116">
        <v>1</v>
      </c>
      <c r="S1495" s="116">
        <v>1</v>
      </c>
      <c r="T1495" s="116">
        <v>0</v>
      </c>
      <c r="U1495" s="116">
        <v>0</v>
      </c>
      <c r="V1495" s="116">
        <v>0</v>
      </c>
      <c r="W1495" s="84">
        <v>196045.57</v>
      </c>
      <c r="X1495" s="117">
        <v>45751</v>
      </c>
      <c r="Y1495" s="117">
        <v>46116</v>
      </c>
      <c r="Z1495" s="84">
        <v>196045.57</v>
      </c>
      <c r="AA1495" s="116" t="s">
        <v>1406</v>
      </c>
      <c r="AB1495" s="116" t="s">
        <v>1407</v>
      </c>
      <c r="AC1495" s="118">
        <v>196045.57</v>
      </c>
      <c r="AD1495" s="118">
        <v>0</v>
      </c>
      <c r="AE1495" s="118">
        <v>0</v>
      </c>
      <c r="AF1495" s="118">
        <v>0</v>
      </c>
      <c r="AG1495" s="118">
        <v>0</v>
      </c>
      <c r="AH1495" s="118">
        <v>0</v>
      </c>
      <c r="AI1495" s="118">
        <v>0</v>
      </c>
      <c r="AJ1495" s="118">
        <v>0</v>
      </c>
      <c r="AK1495" s="118">
        <v>0</v>
      </c>
      <c r="AL1495" s="118">
        <v>0</v>
      </c>
      <c r="AM1495" s="118">
        <v>0</v>
      </c>
      <c r="AN1495" s="118">
        <v>0</v>
      </c>
      <c r="AO1495" s="118">
        <v>0</v>
      </c>
      <c r="AP1495" s="118">
        <v>0</v>
      </c>
      <c r="AQ1495" s="118">
        <v>0</v>
      </c>
      <c r="AR1495" s="118">
        <f t="shared" si="69"/>
        <v>196045.57</v>
      </c>
      <c r="AS1495" s="118">
        <f t="shared" si="70"/>
        <v>0</v>
      </c>
      <c r="AT1495" s="118">
        <f t="shared" si="71"/>
        <v>196045.57</v>
      </c>
      <c r="AU1495" s="145"/>
    </row>
    <row r="1496" spans="1:47" ht="15" customHeight="1" x14ac:dyDescent="0.3">
      <c r="A1496" s="116" t="s">
        <v>3958</v>
      </c>
      <c r="B1496" s="116" t="s">
        <v>1720</v>
      </c>
      <c r="C1496" s="116">
        <v>1</v>
      </c>
      <c r="D1496" s="116" t="s">
        <v>0</v>
      </c>
      <c r="E1496" s="116" t="s">
        <v>2</v>
      </c>
      <c r="F1496" s="116" t="s">
        <v>1393</v>
      </c>
      <c r="G1496" s="116" t="s">
        <v>1408</v>
      </c>
      <c r="H1496" s="116" t="s">
        <v>1409</v>
      </c>
      <c r="I1496" s="116" t="s">
        <v>1410</v>
      </c>
      <c r="J1496" s="116" t="s">
        <v>4601</v>
      </c>
      <c r="K1496" s="116" t="s">
        <v>611</v>
      </c>
      <c r="L1496" s="116" t="s">
        <v>1398</v>
      </c>
      <c r="M1496" s="116" t="s">
        <v>1405</v>
      </c>
      <c r="N1496" s="116">
        <v>1</v>
      </c>
      <c r="O1496" s="116">
        <v>1</v>
      </c>
      <c r="P1496" s="116">
        <v>1</v>
      </c>
      <c r="Q1496" s="116">
        <v>1</v>
      </c>
      <c r="R1496" s="116">
        <v>1</v>
      </c>
      <c r="S1496" s="116">
        <v>1</v>
      </c>
      <c r="T1496" s="116">
        <v>0</v>
      </c>
      <c r="U1496" s="116">
        <v>0</v>
      </c>
      <c r="V1496" s="116">
        <v>0</v>
      </c>
      <c r="W1496" s="84">
        <v>438876.26</v>
      </c>
      <c r="X1496" s="117">
        <v>45751</v>
      </c>
      <c r="Y1496" s="117">
        <v>46116</v>
      </c>
      <c r="Z1496" s="84">
        <v>438876.26</v>
      </c>
      <c r="AA1496" s="116" t="s">
        <v>1406</v>
      </c>
      <c r="AB1496" s="116" t="s">
        <v>1407</v>
      </c>
      <c r="AC1496" s="118">
        <v>438876.26</v>
      </c>
      <c r="AD1496" s="118">
        <v>0</v>
      </c>
      <c r="AE1496" s="118">
        <v>0</v>
      </c>
      <c r="AF1496" s="118">
        <v>0</v>
      </c>
      <c r="AG1496" s="118">
        <v>0</v>
      </c>
      <c r="AH1496" s="118">
        <v>0</v>
      </c>
      <c r="AI1496" s="118">
        <v>0</v>
      </c>
      <c r="AJ1496" s="118">
        <v>0</v>
      </c>
      <c r="AK1496" s="118">
        <v>0</v>
      </c>
      <c r="AL1496" s="118">
        <v>0</v>
      </c>
      <c r="AM1496" s="118">
        <v>0</v>
      </c>
      <c r="AN1496" s="118">
        <v>0</v>
      </c>
      <c r="AO1496" s="118">
        <v>0</v>
      </c>
      <c r="AP1496" s="118">
        <v>0</v>
      </c>
      <c r="AQ1496" s="118">
        <v>0</v>
      </c>
      <c r="AR1496" s="118">
        <f t="shared" si="69"/>
        <v>438876.26</v>
      </c>
      <c r="AS1496" s="118">
        <f t="shared" si="70"/>
        <v>0</v>
      </c>
      <c r="AT1496" s="118">
        <f t="shared" si="71"/>
        <v>438876.26</v>
      </c>
      <c r="AU1496" s="145"/>
    </row>
    <row r="1497" spans="1:47" ht="15" customHeight="1" x14ac:dyDescent="0.3">
      <c r="A1497" s="116" t="s">
        <v>3959</v>
      </c>
      <c r="B1497" s="116" t="s">
        <v>1721</v>
      </c>
      <c r="C1497" s="116">
        <v>1</v>
      </c>
      <c r="D1497" s="116" t="s">
        <v>0</v>
      </c>
      <c r="E1497" s="116" t="s">
        <v>2</v>
      </c>
      <c r="F1497" s="116" t="s">
        <v>1393</v>
      </c>
      <c r="G1497" s="116" t="s">
        <v>1408</v>
      </c>
      <c r="H1497" s="116" t="s">
        <v>1409</v>
      </c>
      <c r="I1497" s="116" t="s">
        <v>1410</v>
      </c>
      <c r="J1497" s="116" t="s">
        <v>4601</v>
      </c>
      <c r="K1497" s="116" t="s">
        <v>611</v>
      </c>
      <c r="L1497" s="116" t="s">
        <v>1398</v>
      </c>
      <c r="M1497" s="116" t="s">
        <v>1405</v>
      </c>
      <c r="N1497" s="116">
        <v>1</v>
      </c>
      <c r="O1497" s="116">
        <v>1</v>
      </c>
      <c r="P1497" s="116">
        <v>1</v>
      </c>
      <c r="Q1497" s="116">
        <v>1</v>
      </c>
      <c r="R1497" s="116">
        <v>1</v>
      </c>
      <c r="S1497" s="116">
        <v>1</v>
      </c>
      <c r="T1497" s="116">
        <v>0</v>
      </c>
      <c r="U1497" s="116">
        <v>0</v>
      </c>
      <c r="V1497" s="116">
        <v>0</v>
      </c>
      <c r="W1497" s="84">
        <v>251709.03</v>
      </c>
      <c r="X1497" s="117">
        <v>45751</v>
      </c>
      <c r="Y1497" s="117">
        <v>46116</v>
      </c>
      <c r="Z1497" s="84">
        <v>251709.03</v>
      </c>
      <c r="AA1497" s="116" t="s">
        <v>1406</v>
      </c>
      <c r="AB1497" s="116" t="s">
        <v>1407</v>
      </c>
      <c r="AC1497" s="118">
        <v>251709.03</v>
      </c>
      <c r="AD1497" s="118">
        <v>0</v>
      </c>
      <c r="AE1497" s="118">
        <v>0</v>
      </c>
      <c r="AF1497" s="118">
        <v>0</v>
      </c>
      <c r="AG1497" s="118">
        <v>0</v>
      </c>
      <c r="AH1497" s="118">
        <v>0</v>
      </c>
      <c r="AI1497" s="118">
        <v>0</v>
      </c>
      <c r="AJ1497" s="118">
        <v>0</v>
      </c>
      <c r="AK1497" s="118">
        <v>0</v>
      </c>
      <c r="AL1497" s="118">
        <v>0</v>
      </c>
      <c r="AM1497" s="118">
        <v>0</v>
      </c>
      <c r="AN1497" s="118">
        <v>0</v>
      </c>
      <c r="AO1497" s="118">
        <v>0</v>
      </c>
      <c r="AP1497" s="118">
        <v>0</v>
      </c>
      <c r="AQ1497" s="118">
        <v>0</v>
      </c>
      <c r="AR1497" s="118">
        <f t="shared" si="69"/>
        <v>251709.03</v>
      </c>
      <c r="AS1497" s="118">
        <f t="shared" si="70"/>
        <v>0</v>
      </c>
      <c r="AT1497" s="118">
        <f t="shared" si="71"/>
        <v>251709.03</v>
      </c>
      <c r="AU1497" s="145"/>
    </row>
    <row r="1498" spans="1:47" ht="15" customHeight="1" x14ac:dyDescent="0.3">
      <c r="A1498" s="116" t="s">
        <v>3960</v>
      </c>
      <c r="B1498" s="116" t="s">
        <v>1722</v>
      </c>
      <c r="C1498" s="116">
        <v>1</v>
      </c>
      <c r="D1498" s="116" t="s">
        <v>0</v>
      </c>
      <c r="E1498" s="116" t="s">
        <v>2</v>
      </c>
      <c r="F1498" s="116" t="s">
        <v>1393</v>
      </c>
      <c r="G1498" s="116" t="s">
        <v>1408</v>
      </c>
      <c r="H1498" s="116" t="s">
        <v>1409</v>
      </c>
      <c r="I1498" s="116" t="s">
        <v>1410</v>
      </c>
      <c r="J1498" s="116" t="s">
        <v>4601</v>
      </c>
      <c r="K1498" s="116" t="s">
        <v>611</v>
      </c>
      <c r="L1498" s="116" t="s">
        <v>1398</v>
      </c>
      <c r="M1498" s="116" t="s">
        <v>1405</v>
      </c>
      <c r="N1498" s="116">
        <v>1</v>
      </c>
      <c r="O1498" s="116">
        <v>1</v>
      </c>
      <c r="P1498" s="116">
        <v>1</v>
      </c>
      <c r="Q1498" s="116">
        <v>1</v>
      </c>
      <c r="R1498" s="116">
        <v>1</v>
      </c>
      <c r="S1498" s="116">
        <v>1</v>
      </c>
      <c r="T1498" s="116">
        <v>0</v>
      </c>
      <c r="U1498" s="116">
        <v>0</v>
      </c>
      <c r="V1498" s="116">
        <v>0</v>
      </c>
      <c r="W1498" s="84">
        <v>1496200.28</v>
      </c>
      <c r="X1498" s="117">
        <v>45751</v>
      </c>
      <c r="Y1498" s="117">
        <v>46116</v>
      </c>
      <c r="Z1498" s="84">
        <v>1496200.28</v>
      </c>
      <c r="AA1498" s="116" t="s">
        <v>1406</v>
      </c>
      <c r="AB1498" s="116" t="s">
        <v>1407</v>
      </c>
      <c r="AC1498" s="118">
        <v>0</v>
      </c>
      <c r="AD1498" s="118">
        <v>0</v>
      </c>
      <c r="AE1498" s="118">
        <v>1496200.28</v>
      </c>
      <c r="AF1498" s="118">
        <v>0</v>
      </c>
      <c r="AG1498" s="118">
        <v>0</v>
      </c>
      <c r="AH1498" s="118">
        <v>0</v>
      </c>
      <c r="AI1498" s="118">
        <v>0</v>
      </c>
      <c r="AJ1498" s="118">
        <v>0</v>
      </c>
      <c r="AK1498" s="118">
        <v>0</v>
      </c>
      <c r="AL1498" s="118">
        <v>0</v>
      </c>
      <c r="AM1498" s="118">
        <v>0</v>
      </c>
      <c r="AN1498" s="118">
        <v>0</v>
      </c>
      <c r="AO1498" s="118">
        <v>0</v>
      </c>
      <c r="AP1498" s="118">
        <v>0</v>
      </c>
      <c r="AQ1498" s="118">
        <v>0</v>
      </c>
      <c r="AR1498" s="118">
        <f t="shared" si="69"/>
        <v>0</v>
      </c>
      <c r="AS1498" s="118">
        <f t="shared" si="70"/>
        <v>1496200.28</v>
      </c>
      <c r="AT1498" s="118">
        <f t="shared" si="71"/>
        <v>1496200.28</v>
      </c>
      <c r="AU1498" s="145"/>
    </row>
    <row r="1499" spans="1:47" ht="15" customHeight="1" x14ac:dyDescent="0.3">
      <c r="A1499" s="116" t="s">
        <v>3961</v>
      </c>
      <c r="B1499" s="116" t="s">
        <v>1723</v>
      </c>
      <c r="C1499" s="116">
        <v>1</v>
      </c>
      <c r="D1499" s="116" t="s">
        <v>0</v>
      </c>
      <c r="E1499" s="116" t="s">
        <v>2</v>
      </c>
      <c r="F1499" s="116" t="s">
        <v>1393</v>
      </c>
      <c r="G1499" s="116" t="s">
        <v>1408</v>
      </c>
      <c r="H1499" s="116" t="s">
        <v>1409</v>
      </c>
      <c r="I1499" s="116" t="s">
        <v>1410</v>
      </c>
      <c r="J1499" s="116" t="s">
        <v>4601</v>
      </c>
      <c r="K1499" s="116" t="s">
        <v>611</v>
      </c>
      <c r="L1499" s="116" t="s">
        <v>1398</v>
      </c>
      <c r="M1499" s="116" t="s">
        <v>1405</v>
      </c>
      <c r="N1499" s="116">
        <v>1</v>
      </c>
      <c r="O1499" s="116">
        <v>1</v>
      </c>
      <c r="P1499" s="116">
        <v>1</v>
      </c>
      <c r="Q1499" s="116">
        <v>1</v>
      </c>
      <c r="R1499" s="116">
        <v>1</v>
      </c>
      <c r="S1499" s="116">
        <v>1</v>
      </c>
      <c r="T1499" s="116">
        <v>0</v>
      </c>
      <c r="U1499" s="116">
        <v>0</v>
      </c>
      <c r="V1499" s="116">
        <v>0</v>
      </c>
      <c r="W1499" s="84">
        <v>997374.14</v>
      </c>
      <c r="X1499" s="117">
        <v>45751</v>
      </c>
      <c r="Y1499" s="117">
        <v>46116</v>
      </c>
      <c r="Z1499" s="84">
        <v>997374.14</v>
      </c>
      <c r="AA1499" s="116" t="s">
        <v>1406</v>
      </c>
      <c r="AB1499" s="116" t="s">
        <v>1407</v>
      </c>
      <c r="AC1499" s="118">
        <v>0</v>
      </c>
      <c r="AD1499" s="118">
        <v>0</v>
      </c>
      <c r="AE1499" s="118">
        <v>0</v>
      </c>
      <c r="AF1499" s="118">
        <v>0</v>
      </c>
      <c r="AG1499" s="118">
        <v>997374.14</v>
      </c>
      <c r="AH1499" s="118">
        <v>0</v>
      </c>
      <c r="AI1499" s="118">
        <v>0</v>
      </c>
      <c r="AJ1499" s="118">
        <v>0</v>
      </c>
      <c r="AK1499" s="118">
        <v>0</v>
      </c>
      <c r="AL1499" s="118">
        <v>0</v>
      </c>
      <c r="AM1499" s="118">
        <v>0</v>
      </c>
      <c r="AN1499" s="118">
        <v>0</v>
      </c>
      <c r="AO1499" s="118">
        <v>0</v>
      </c>
      <c r="AP1499" s="118">
        <v>0</v>
      </c>
      <c r="AQ1499" s="118">
        <v>0</v>
      </c>
      <c r="AR1499" s="118">
        <f t="shared" si="69"/>
        <v>0</v>
      </c>
      <c r="AS1499" s="118">
        <f t="shared" si="70"/>
        <v>997374.14</v>
      </c>
      <c r="AT1499" s="118">
        <f t="shared" si="71"/>
        <v>997374.14</v>
      </c>
      <c r="AU1499" s="145"/>
    </row>
    <row r="1500" spans="1:47" ht="15" customHeight="1" x14ac:dyDescent="0.3">
      <c r="A1500" s="116" t="s">
        <v>3962</v>
      </c>
      <c r="B1500" s="116" t="s">
        <v>1724</v>
      </c>
      <c r="C1500" s="116">
        <v>1</v>
      </c>
      <c r="D1500" s="116" t="s">
        <v>0</v>
      </c>
      <c r="E1500" s="116" t="s">
        <v>2</v>
      </c>
      <c r="F1500" s="116" t="s">
        <v>1393</v>
      </c>
      <c r="G1500" s="116" t="s">
        <v>1408</v>
      </c>
      <c r="H1500" s="116" t="s">
        <v>1409</v>
      </c>
      <c r="I1500" s="116" t="s">
        <v>1410</v>
      </c>
      <c r="J1500" s="116" t="s">
        <v>4601</v>
      </c>
      <c r="K1500" s="116" t="s">
        <v>611</v>
      </c>
      <c r="L1500" s="116" t="s">
        <v>1398</v>
      </c>
      <c r="M1500" s="116" t="s">
        <v>1405</v>
      </c>
      <c r="N1500" s="116">
        <v>1</v>
      </c>
      <c r="O1500" s="116">
        <v>1</v>
      </c>
      <c r="P1500" s="116">
        <v>1</v>
      </c>
      <c r="Q1500" s="116">
        <v>1</v>
      </c>
      <c r="R1500" s="116">
        <v>1</v>
      </c>
      <c r="S1500" s="116">
        <v>1</v>
      </c>
      <c r="T1500" s="116">
        <v>0</v>
      </c>
      <c r="U1500" s="116">
        <v>0</v>
      </c>
      <c r="V1500" s="116">
        <v>0</v>
      </c>
      <c r="W1500" s="84">
        <v>382386.22</v>
      </c>
      <c r="X1500" s="117">
        <v>45751</v>
      </c>
      <c r="Y1500" s="117">
        <v>46847</v>
      </c>
      <c r="Z1500" s="84">
        <v>382386.22</v>
      </c>
      <c r="AA1500" s="116" t="s">
        <v>1406</v>
      </c>
      <c r="AB1500" s="116" t="s">
        <v>1407</v>
      </c>
      <c r="AC1500" s="118">
        <v>382386.22</v>
      </c>
      <c r="AD1500" s="118">
        <v>0</v>
      </c>
      <c r="AE1500" s="118">
        <v>0</v>
      </c>
      <c r="AF1500" s="118">
        <v>0</v>
      </c>
      <c r="AG1500" s="118">
        <v>0</v>
      </c>
      <c r="AH1500" s="118">
        <v>0</v>
      </c>
      <c r="AI1500" s="118">
        <v>0</v>
      </c>
      <c r="AJ1500" s="118">
        <v>0</v>
      </c>
      <c r="AK1500" s="118">
        <v>0</v>
      </c>
      <c r="AL1500" s="118">
        <v>0</v>
      </c>
      <c r="AM1500" s="118">
        <v>0</v>
      </c>
      <c r="AN1500" s="118">
        <v>0</v>
      </c>
      <c r="AO1500" s="118">
        <v>0</v>
      </c>
      <c r="AP1500" s="118">
        <v>0</v>
      </c>
      <c r="AQ1500" s="118">
        <v>0</v>
      </c>
      <c r="AR1500" s="118">
        <f t="shared" si="69"/>
        <v>382386.22</v>
      </c>
      <c r="AS1500" s="118">
        <f t="shared" si="70"/>
        <v>0</v>
      </c>
      <c r="AT1500" s="118">
        <f t="shared" si="71"/>
        <v>382386.22</v>
      </c>
      <c r="AU1500" s="145"/>
    </row>
    <row r="1501" spans="1:47" ht="15" customHeight="1" x14ac:dyDescent="0.3">
      <c r="A1501" s="116" t="s">
        <v>3963</v>
      </c>
      <c r="B1501" s="116" t="s">
        <v>1725</v>
      </c>
      <c r="C1501" s="116">
        <v>1</v>
      </c>
      <c r="D1501" s="116" t="s">
        <v>0</v>
      </c>
      <c r="E1501" s="116" t="s">
        <v>2</v>
      </c>
      <c r="F1501" s="116" t="s">
        <v>1393</v>
      </c>
      <c r="G1501" s="116" t="s">
        <v>1408</v>
      </c>
      <c r="H1501" s="116" t="s">
        <v>1409</v>
      </c>
      <c r="I1501" s="116" t="s">
        <v>1410</v>
      </c>
      <c r="J1501" s="116" t="s">
        <v>4601</v>
      </c>
      <c r="K1501" s="116" t="s">
        <v>611</v>
      </c>
      <c r="L1501" s="116" t="s">
        <v>1398</v>
      </c>
      <c r="M1501" s="116" t="s">
        <v>1405</v>
      </c>
      <c r="N1501" s="116">
        <v>1</v>
      </c>
      <c r="O1501" s="116">
        <v>1</v>
      </c>
      <c r="P1501" s="116">
        <v>1</v>
      </c>
      <c r="Q1501" s="116">
        <v>1</v>
      </c>
      <c r="R1501" s="116">
        <v>1</v>
      </c>
      <c r="S1501" s="116">
        <v>1</v>
      </c>
      <c r="T1501" s="116">
        <v>0</v>
      </c>
      <c r="U1501" s="116">
        <v>0</v>
      </c>
      <c r="V1501" s="116">
        <v>0</v>
      </c>
      <c r="W1501" s="84">
        <v>170566.9</v>
      </c>
      <c r="X1501" s="117">
        <v>45751</v>
      </c>
      <c r="Y1501" s="117">
        <v>46116</v>
      </c>
      <c r="Z1501" s="84">
        <v>170566.9</v>
      </c>
      <c r="AA1501" s="116" t="s">
        <v>1406</v>
      </c>
      <c r="AB1501" s="116" t="s">
        <v>1407</v>
      </c>
      <c r="AC1501" s="118">
        <v>170566.9</v>
      </c>
      <c r="AD1501" s="118">
        <v>0</v>
      </c>
      <c r="AE1501" s="118">
        <v>0</v>
      </c>
      <c r="AF1501" s="118">
        <v>0</v>
      </c>
      <c r="AG1501" s="118">
        <v>0</v>
      </c>
      <c r="AH1501" s="118">
        <v>0</v>
      </c>
      <c r="AI1501" s="118">
        <v>0</v>
      </c>
      <c r="AJ1501" s="118">
        <v>0</v>
      </c>
      <c r="AK1501" s="118">
        <v>0</v>
      </c>
      <c r="AL1501" s="118">
        <v>0</v>
      </c>
      <c r="AM1501" s="118">
        <v>0</v>
      </c>
      <c r="AN1501" s="118">
        <v>0</v>
      </c>
      <c r="AO1501" s="118">
        <v>0</v>
      </c>
      <c r="AP1501" s="118">
        <v>0</v>
      </c>
      <c r="AQ1501" s="118">
        <v>0</v>
      </c>
      <c r="AR1501" s="118">
        <f t="shared" si="69"/>
        <v>170566.9</v>
      </c>
      <c r="AS1501" s="118">
        <f t="shared" si="70"/>
        <v>0</v>
      </c>
      <c r="AT1501" s="118">
        <f t="shared" si="71"/>
        <v>170566.9</v>
      </c>
      <c r="AU1501" s="145"/>
    </row>
    <row r="1502" spans="1:47" ht="15" customHeight="1" x14ac:dyDescent="0.3">
      <c r="A1502" s="116" t="s">
        <v>3964</v>
      </c>
      <c r="B1502" s="116" t="s">
        <v>1726</v>
      </c>
      <c r="C1502" s="116">
        <v>1</v>
      </c>
      <c r="D1502" s="116" t="s">
        <v>0</v>
      </c>
      <c r="E1502" s="116" t="s">
        <v>2</v>
      </c>
      <c r="F1502" s="116" t="s">
        <v>1393</v>
      </c>
      <c r="G1502" s="116" t="s">
        <v>1408</v>
      </c>
      <c r="H1502" s="116" t="s">
        <v>1409</v>
      </c>
      <c r="I1502" s="116" t="s">
        <v>1410</v>
      </c>
      <c r="J1502" s="116" t="s">
        <v>4601</v>
      </c>
      <c r="K1502" s="116" t="s">
        <v>611</v>
      </c>
      <c r="L1502" s="116" t="s">
        <v>1398</v>
      </c>
      <c r="M1502" s="116" t="s">
        <v>1405</v>
      </c>
      <c r="N1502" s="116">
        <v>1</v>
      </c>
      <c r="O1502" s="116">
        <v>1</v>
      </c>
      <c r="P1502" s="116">
        <v>1</v>
      </c>
      <c r="Q1502" s="116">
        <v>1</v>
      </c>
      <c r="R1502" s="116">
        <v>1</v>
      </c>
      <c r="S1502" s="116">
        <v>1</v>
      </c>
      <c r="T1502" s="116">
        <v>0</v>
      </c>
      <c r="U1502" s="116">
        <v>0</v>
      </c>
      <c r="V1502" s="116">
        <v>0</v>
      </c>
      <c r="W1502" s="84">
        <v>174972.17</v>
      </c>
      <c r="X1502" s="117">
        <v>45751</v>
      </c>
      <c r="Y1502" s="117">
        <v>46116</v>
      </c>
      <c r="Z1502" s="84">
        <v>174972.17</v>
      </c>
      <c r="AA1502" s="116" t="s">
        <v>1406</v>
      </c>
      <c r="AB1502" s="116" t="s">
        <v>1407</v>
      </c>
      <c r="AC1502" s="118">
        <v>174972.17</v>
      </c>
      <c r="AD1502" s="118">
        <v>0</v>
      </c>
      <c r="AE1502" s="118">
        <v>0</v>
      </c>
      <c r="AF1502" s="118">
        <v>0</v>
      </c>
      <c r="AG1502" s="118">
        <v>0</v>
      </c>
      <c r="AH1502" s="118">
        <v>0</v>
      </c>
      <c r="AI1502" s="118">
        <v>0</v>
      </c>
      <c r="AJ1502" s="118">
        <v>0</v>
      </c>
      <c r="AK1502" s="118">
        <v>0</v>
      </c>
      <c r="AL1502" s="118">
        <v>0</v>
      </c>
      <c r="AM1502" s="118">
        <v>0</v>
      </c>
      <c r="AN1502" s="118">
        <v>0</v>
      </c>
      <c r="AO1502" s="118">
        <v>0</v>
      </c>
      <c r="AP1502" s="118">
        <v>0</v>
      </c>
      <c r="AQ1502" s="118">
        <v>0</v>
      </c>
      <c r="AR1502" s="118">
        <f t="shared" si="69"/>
        <v>174972.17</v>
      </c>
      <c r="AS1502" s="118">
        <f t="shared" si="70"/>
        <v>0</v>
      </c>
      <c r="AT1502" s="118">
        <f t="shared" si="71"/>
        <v>174972.17</v>
      </c>
      <c r="AU1502" s="145"/>
    </row>
    <row r="1503" spans="1:47" ht="15" customHeight="1" x14ac:dyDescent="0.3">
      <c r="A1503" s="116" t="s">
        <v>3965</v>
      </c>
      <c r="B1503" s="116" t="s">
        <v>1727</v>
      </c>
      <c r="C1503" s="116">
        <v>1</v>
      </c>
      <c r="D1503" s="116" t="s">
        <v>0</v>
      </c>
      <c r="E1503" s="116" t="s">
        <v>2</v>
      </c>
      <c r="F1503" s="116" t="s">
        <v>1393</v>
      </c>
      <c r="G1503" s="116" t="s">
        <v>1408</v>
      </c>
      <c r="H1503" s="116" t="s">
        <v>1409</v>
      </c>
      <c r="I1503" s="116" t="s">
        <v>1410</v>
      </c>
      <c r="J1503" s="116" t="s">
        <v>4601</v>
      </c>
      <c r="K1503" s="116" t="s">
        <v>611</v>
      </c>
      <c r="L1503" s="116" t="s">
        <v>1398</v>
      </c>
      <c r="M1503" s="116" t="s">
        <v>1405</v>
      </c>
      <c r="N1503" s="116">
        <v>1</v>
      </c>
      <c r="O1503" s="116">
        <v>1</v>
      </c>
      <c r="P1503" s="116">
        <v>1</v>
      </c>
      <c r="Q1503" s="116">
        <v>1</v>
      </c>
      <c r="R1503" s="116">
        <v>1</v>
      </c>
      <c r="S1503" s="116">
        <v>1</v>
      </c>
      <c r="T1503" s="116">
        <v>0</v>
      </c>
      <c r="U1503" s="116">
        <v>0</v>
      </c>
      <c r="V1503" s="116">
        <v>0</v>
      </c>
      <c r="W1503" s="84">
        <v>104589.28</v>
      </c>
      <c r="X1503" s="117">
        <v>45751</v>
      </c>
      <c r="Y1503" s="117">
        <v>47577</v>
      </c>
      <c r="Z1503" s="84">
        <v>104589.28</v>
      </c>
      <c r="AA1503" s="116" t="s">
        <v>1406</v>
      </c>
      <c r="AB1503" s="116" t="s">
        <v>1407</v>
      </c>
      <c r="AC1503" s="118">
        <v>104589.28</v>
      </c>
      <c r="AD1503" s="118">
        <v>0</v>
      </c>
      <c r="AE1503" s="118">
        <v>0</v>
      </c>
      <c r="AF1503" s="118">
        <v>0</v>
      </c>
      <c r="AG1503" s="118">
        <v>0</v>
      </c>
      <c r="AH1503" s="118">
        <v>0</v>
      </c>
      <c r="AI1503" s="118">
        <v>0</v>
      </c>
      <c r="AJ1503" s="118">
        <v>0</v>
      </c>
      <c r="AK1503" s="118">
        <v>0</v>
      </c>
      <c r="AL1503" s="118">
        <v>0</v>
      </c>
      <c r="AM1503" s="118">
        <v>0</v>
      </c>
      <c r="AN1503" s="118">
        <v>0</v>
      </c>
      <c r="AO1503" s="118">
        <v>0</v>
      </c>
      <c r="AP1503" s="118">
        <v>0</v>
      </c>
      <c r="AQ1503" s="118">
        <v>0</v>
      </c>
      <c r="AR1503" s="118">
        <f t="shared" si="69"/>
        <v>104589.28</v>
      </c>
      <c r="AS1503" s="118">
        <f t="shared" si="70"/>
        <v>0</v>
      </c>
      <c r="AT1503" s="118">
        <f t="shared" si="71"/>
        <v>104589.28</v>
      </c>
      <c r="AU1503" s="145"/>
    </row>
    <row r="1504" spans="1:47" ht="15" customHeight="1" x14ac:dyDescent="0.3">
      <c r="A1504" s="116" t="s">
        <v>3966</v>
      </c>
      <c r="B1504" s="116" t="s">
        <v>1728</v>
      </c>
      <c r="C1504" s="116">
        <v>1</v>
      </c>
      <c r="D1504" s="116" t="s">
        <v>0</v>
      </c>
      <c r="E1504" s="116" t="s">
        <v>2</v>
      </c>
      <c r="F1504" s="116" t="s">
        <v>1393</v>
      </c>
      <c r="G1504" s="116" t="s">
        <v>1408</v>
      </c>
      <c r="H1504" s="116" t="s">
        <v>1409</v>
      </c>
      <c r="I1504" s="116" t="s">
        <v>1410</v>
      </c>
      <c r="J1504" s="116" t="s">
        <v>4601</v>
      </c>
      <c r="K1504" s="116" t="s">
        <v>611</v>
      </c>
      <c r="L1504" s="116" t="s">
        <v>1398</v>
      </c>
      <c r="M1504" s="116" t="s">
        <v>1405</v>
      </c>
      <c r="N1504" s="116">
        <v>1</v>
      </c>
      <c r="O1504" s="116">
        <v>1</v>
      </c>
      <c r="P1504" s="116">
        <v>1</v>
      </c>
      <c r="Q1504" s="116">
        <v>1</v>
      </c>
      <c r="R1504" s="116">
        <v>1</v>
      </c>
      <c r="S1504" s="116">
        <v>1</v>
      </c>
      <c r="T1504" s="116">
        <v>0</v>
      </c>
      <c r="U1504" s="116">
        <v>0</v>
      </c>
      <c r="V1504" s="116">
        <v>0</v>
      </c>
      <c r="W1504" s="84">
        <v>404160.73</v>
      </c>
      <c r="X1504" s="117">
        <v>45751</v>
      </c>
      <c r="Y1504" s="117">
        <v>46847</v>
      </c>
      <c r="Z1504" s="84">
        <v>404160.73</v>
      </c>
      <c r="AA1504" s="116" t="s">
        <v>1406</v>
      </c>
      <c r="AB1504" s="116" t="s">
        <v>1407</v>
      </c>
      <c r="AC1504" s="118">
        <v>0</v>
      </c>
      <c r="AD1504" s="118">
        <v>0</v>
      </c>
      <c r="AE1504" s="118">
        <v>404160.73</v>
      </c>
      <c r="AF1504" s="118">
        <v>0</v>
      </c>
      <c r="AG1504" s="118">
        <v>0</v>
      </c>
      <c r="AH1504" s="118">
        <v>0</v>
      </c>
      <c r="AI1504" s="118">
        <v>0</v>
      </c>
      <c r="AJ1504" s="118">
        <v>0</v>
      </c>
      <c r="AK1504" s="118">
        <v>0</v>
      </c>
      <c r="AL1504" s="118">
        <v>0</v>
      </c>
      <c r="AM1504" s="118">
        <v>0</v>
      </c>
      <c r="AN1504" s="118">
        <v>0</v>
      </c>
      <c r="AO1504" s="118">
        <v>0</v>
      </c>
      <c r="AP1504" s="118">
        <v>0</v>
      </c>
      <c r="AQ1504" s="118">
        <v>0</v>
      </c>
      <c r="AR1504" s="118">
        <f t="shared" si="69"/>
        <v>0</v>
      </c>
      <c r="AS1504" s="118">
        <f t="shared" si="70"/>
        <v>404160.73</v>
      </c>
      <c r="AT1504" s="118">
        <f t="shared" si="71"/>
        <v>404160.73</v>
      </c>
      <c r="AU1504" s="145"/>
    </row>
    <row r="1505" spans="1:47" ht="15" customHeight="1" x14ac:dyDescent="0.3">
      <c r="A1505" s="116" t="s">
        <v>3967</v>
      </c>
      <c r="B1505" s="116" t="s">
        <v>1729</v>
      </c>
      <c r="C1505" s="116">
        <v>1</v>
      </c>
      <c r="D1505" s="116" t="s">
        <v>0</v>
      </c>
      <c r="E1505" s="116" t="s">
        <v>2</v>
      </c>
      <c r="F1505" s="116" t="s">
        <v>1393</v>
      </c>
      <c r="G1505" s="116" t="s">
        <v>1408</v>
      </c>
      <c r="H1505" s="116" t="s">
        <v>1409</v>
      </c>
      <c r="I1505" s="116" t="s">
        <v>1410</v>
      </c>
      <c r="J1505" s="116" t="s">
        <v>4601</v>
      </c>
      <c r="K1505" s="116" t="s">
        <v>611</v>
      </c>
      <c r="L1505" s="116" t="s">
        <v>1398</v>
      </c>
      <c r="M1505" s="116" t="s">
        <v>1405</v>
      </c>
      <c r="N1505" s="116">
        <v>1</v>
      </c>
      <c r="O1505" s="116">
        <v>1</v>
      </c>
      <c r="P1505" s="116">
        <v>1</v>
      </c>
      <c r="Q1505" s="116">
        <v>1</v>
      </c>
      <c r="R1505" s="116">
        <v>1</v>
      </c>
      <c r="S1505" s="116">
        <v>1</v>
      </c>
      <c r="T1505" s="116">
        <v>0</v>
      </c>
      <c r="U1505" s="116">
        <v>0</v>
      </c>
      <c r="V1505" s="116">
        <v>0</v>
      </c>
      <c r="W1505" s="84">
        <v>91738.68</v>
      </c>
      <c r="X1505" s="117">
        <v>45751</v>
      </c>
      <c r="Y1505" s="117">
        <v>46116</v>
      </c>
      <c r="Z1505" s="84">
        <v>91738.68</v>
      </c>
      <c r="AA1505" s="116" t="s">
        <v>1406</v>
      </c>
      <c r="AB1505" s="116" t="s">
        <v>1407</v>
      </c>
      <c r="AC1505" s="118">
        <v>91738.68</v>
      </c>
      <c r="AD1505" s="118">
        <v>0</v>
      </c>
      <c r="AE1505" s="118">
        <v>0</v>
      </c>
      <c r="AF1505" s="118">
        <v>0</v>
      </c>
      <c r="AG1505" s="118">
        <v>0</v>
      </c>
      <c r="AH1505" s="118">
        <v>0</v>
      </c>
      <c r="AI1505" s="118">
        <v>0</v>
      </c>
      <c r="AJ1505" s="118">
        <v>0</v>
      </c>
      <c r="AK1505" s="118">
        <v>0</v>
      </c>
      <c r="AL1505" s="118">
        <v>0</v>
      </c>
      <c r="AM1505" s="118">
        <v>0</v>
      </c>
      <c r="AN1505" s="118">
        <v>0</v>
      </c>
      <c r="AO1505" s="118">
        <v>0</v>
      </c>
      <c r="AP1505" s="118">
        <v>0</v>
      </c>
      <c r="AQ1505" s="118">
        <v>0</v>
      </c>
      <c r="AR1505" s="118">
        <f t="shared" si="69"/>
        <v>91738.68</v>
      </c>
      <c r="AS1505" s="118">
        <f t="shared" si="70"/>
        <v>0</v>
      </c>
      <c r="AT1505" s="118">
        <f t="shared" si="71"/>
        <v>91738.68</v>
      </c>
      <c r="AU1505" s="145"/>
    </row>
    <row r="1506" spans="1:47" ht="15" customHeight="1" x14ac:dyDescent="0.3">
      <c r="A1506" s="116" t="s">
        <v>3968</v>
      </c>
      <c r="B1506" s="116" t="s">
        <v>1730</v>
      </c>
      <c r="C1506" s="116">
        <v>1</v>
      </c>
      <c r="D1506" s="116" t="s">
        <v>0</v>
      </c>
      <c r="E1506" s="116" t="s">
        <v>2</v>
      </c>
      <c r="F1506" s="116" t="s">
        <v>1393</v>
      </c>
      <c r="G1506" s="116" t="s">
        <v>1408</v>
      </c>
      <c r="H1506" s="116" t="s">
        <v>1409</v>
      </c>
      <c r="I1506" s="116" t="s">
        <v>1410</v>
      </c>
      <c r="J1506" s="116" t="s">
        <v>4601</v>
      </c>
      <c r="K1506" s="116" t="s">
        <v>611</v>
      </c>
      <c r="L1506" s="116" t="s">
        <v>1398</v>
      </c>
      <c r="M1506" s="116" t="s">
        <v>1405</v>
      </c>
      <c r="N1506" s="116">
        <v>1</v>
      </c>
      <c r="O1506" s="116">
        <v>1</v>
      </c>
      <c r="P1506" s="116">
        <v>1</v>
      </c>
      <c r="Q1506" s="116">
        <v>1</v>
      </c>
      <c r="R1506" s="116">
        <v>1</v>
      </c>
      <c r="S1506" s="116">
        <v>1</v>
      </c>
      <c r="T1506" s="116">
        <v>0</v>
      </c>
      <c r="U1506" s="116">
        <v>0</v>
      </c>
      <c r="V1506" s="116">
        <v>0</v>
      </c>
      <c r="W1506" s="84">
        <v>429669.5</v>
      </c>
      <c r="X1506" s="117">
        <v>45751</v>
      </c>
      <c r="Y1506" s="117">
        <v>46116</v>
      </c>
      <c r="Z1506" s="84">
        <v>429669.5</v>
      </c>
      <c r="AA1506" s="116" t="s">
        <v>1406</v>
      </c>
      <c r="AB1506" s="116" t="s">
        <v>1407</v>
      </c>
      <c r="AC1506" s="118">
        <v>429669.5</v>
      </c>
      <c r="AD1506" s="118">
        <v>0</v>
      </c>
      <c r="AE1506" s="118">
        <v>0</v>
      </c>
      <c r="AF1506" s="118">
        <v>0</v>
      </c>
      <c r="AG1506" s="118">
        <v>0</v>
      </c>
      <c r="AH1506" s="118">
        <v>0</v>
      </c>
      <c r="AI1506" s="118">
        <v>0</v>
      </c>
      <c r="AJ1506" s="118">
        <v>0</v>
      </c>
      <c r="AK1506" s="118">
        <v>0</v>
      </c>
      <c r="AL1506" s="118">
        <v>0</v>
      </c>
      <c r="AM1506" s="118">
        <v>0</v>
      </c>
      <c r="AN1506" s="118">
        <v>0</v>
      </c>
      <c r="AO1506" s="118">
        <v>0</v>
      </c>
      <c r="AP1506" s="118">
        <v>0</v>
      </c>
      <c r="AQ1506" s="118">
        <v>0</v>
      </c>
      <c r="AR1506" s="118">
        <f t="shared" si="69"/>
        <v>429669.5</v>
      </c>
      <c r="AS1506" s="118">
        <f t="shared" si="70"/>
        <v>0</v>
      </c>
      <c r="AT1506" s="118">
        <f t="shared" si="71"/>
        <v>429669.5</v>
      </c>
      <c r="AU1506" s="145"/>
    </row>
    <row r="1507" spans="1:47" ht="15" customHeight="1" x14ac:dyDescent="0.3">
      <c r="A1507" s="116" t="s">
        <v>3969</v>
      </c>
      <c r="B1507" s="116" t="s">
        <v>1731</v>
      </c>
      <c r="C1507" s="116">
        <v>1</v>
      </c>
      <c r="D1507" s="116" t="s">
        <v>0</v>
      </c>
      <c r="E1507" s="116" t="s">
        <v>2</v>
      </c>
      <c r="F1507" s="116" t="s">
        <v>1393</v>
      </c>
      <c r="G1507" s="116" t="s">
        <v>1408</v>
      </c>
      <c r="H1507" s="116" t="s">
        <v>1409</v>
      </c>
      <c r="I1507" s="116" t="s">
        <v>1410</v>
      </c>
      <c r="J1507" s="116" t="s">
        <v>4601</v>
      </c>
      <c r="K1507" s="116" t="s">
        <v>611</v>
      </c>
      <c r="L1507" s="116" t="s">
        <v>1398</v>
      </c>
      <c r="M1507" s="116" t="s">
        <v>1405</v>
      </c>
      <c r="N1507" s="116">
        <v>1</v>
      </c>
      <c r="O1507" s="116">
        <v>1</v>
      </c>
      <c r="P1507" s="116">
        <v>1</v>
      </c>
      <c r="Q1507" s="116">
        <v>1</v>
      </c>
      <c r="R1507" s="116">
        <v>1</v>
      </c>
      <c r="S1507" s="116">
        <v>1</v>
      </c>
      <c r="T1507" s="116">
        <v>0</v>
      </c>
      <c r="U1507" s="116">
        <v>0</v>
      </c>
      <c r="V1507" s="116">
        <v>0</v>
      </c>
      <c r="W1507" s="84">
        <v>272633.7</v>
      </c>
      <c r="X1507" s="117">
        <v>45751</v>
      </c>
      <c r="Y1507" s="117">
        <v>46116</v>
      </c>
      <c r="Z1507" s="84">
        <v>272633.7</v>
      </c>
      <c r="AA1507" s="116" t="s">
        <v>1406</v>
      </c>
      <c r="AB1507" s="116" t="s">
        <v>1407</v>
      </c>
      <c r="AC1507" s="118">
        <v>272633.7</v>
      </c>
      <c r="AD1507" s="118">
        <v>0</v>
      </c>
      <c r="AE1507" s="118">
        <v>0</v>
      </c>
      <c r="AF1507" s="118">
        <v>0</v>
      </c>
      <c r="AG1507" s="118">
        <v>0</v>
      </c>
      <c r="AH1507" s="118">
        <v>0</v>
      </c>
      <c r="AI1507" s="118">
        <v>0</v>
      </c>
      <c r="AJ1507" s="118">
        <v>0</v>
      </c>
      <c r="AK1507" s="118">
        <v>0</v>
      </c>
      <c r="AL1507" s="118">
        <v>0</v>
      </c>
      <c r="AM1507" s="118">
        <v>0</v>
      </c>
      <c r="AN1507" s="118">
        <v>0</v>
      </c>
      <c r="AO1507" s="118">
        <v>0</v>
      </c>
      <c r="AP1507" s="118">
        <v>0</v>
      </c>
      <c r="AQ1507" s="118">
        <v>0</v>
      </c>
      <c r="AR1507" s="118">
        <f t="shared" si="69"/>
        <v>272633.7</v>
      </c>
      <c r="AS1507" s="118">
        <f t="shared" si="70"/>
        <v>0</v>
      </c>
      <c r="AT1507" s="118">
        <f t="shared" si="71"/>
        <v>272633.7</v>
      </c>
      <c r="AU1507" s="145"/>
    </row>
    <row r="1508" spans="1:47" ht="15" customHeight="1" x14ac:dyDescent="0.3">
      <c r="A1508" s="116" t="s">
        <v>3970</v>
      </c>
      <c r="B1508" s="116" t="s">
        <v>1732</v>
      </c>
      <c r="C1508" s="116">
        <v>1</v>
      </c>
      <c r="D1508" s="116" t="s">
        <v>0</v>
      </c>
      <c r="E1508" s="116" t="s">
        <v>2</v>
      </c>
      <c r="F1508" s="116" t="s">
        <v>1393</v>
      </c>
      <c r="G1508" s="116" t="s">
        <v>1408</v>
      </c>
      <c r="H1508" s="116" t="s">
        <v>1409</v>
      </c>
      <c r="I1508" s="116" t="s">
        <v>1410</v>
      </c>
      <c r="J1508" s="116" t="s">
        <v>4601</v>
      </c>
      <c r="K1508" s="116" t="s">
        <v>611</v>
      </c>
      <c r="L1508" s="116" t="s">
        <v>1398</v>
      </c>
      <c r="M1508" s="116" t="s">
        <v>1405</v>
      </c>
      <c r="N1508" s="116">
        <v>1</v>
      </c>
      <c r="O1508" s="116">
        <v>1</v>
      </c>
      <c r="P1508" s="116">
        <v>1</v>
      </c>
      <c r="Q1508" s="116">
        <v>1</v>
      </c>
      <c r="R1508" s="116">
        <v>1</v>
      </c>
      <c r="S1508" s="116">
        <v>1</v>
      </c>
      <c r="T1508" s="116">
        <v>0</v>
      </c>
      <c r="U1508" s="116">
        <v>0</v>
      </c>
      <c r="V1508" s="116">
        <v>0</v>
      </c>
      <c r="W1508" s="84">
        <v>6000000</v>
      </c>
      <c r="X1508" s="117">
        <v>45751</v>
      </c>
      <c r="Y1508" s="117">
        <v>46116</v>
      </c>
      <c r="Z1508" s="84">
        <v>6000000</v>
      </c>
      <c r="AA1508" s="116" t="s">
        <v>1406</v>
      </c>
      <c r="AB1508" s="116" t="s">
        <v>1407</v>
      </c>
      <c r="AC1508" s="118">
        <v>6000000</v>
      </c>
      <c r="AD1508" s="118">
        <v>0</v>
      </c>
      <c r="AE1508" s="118">
        <v>0</v>
      </c>
      <c r="AF1508" s="118">
        <v>0</v>
      </c>
      <c r="AG1508" s="118">
        <v>0</v>
      </c>
      <c r="AH1508" s="118">
        <v>0</v>
      </c>
      <c r="AI1508" s="118">
        <v>0</v>
      </c>
      <c r="AJ1508" s="118">
        <v>0</v>
      </c>
      <c r="AK1508" s="118">
        <v>0</v>
      </c>
      <c r="AL1508" s="118">
        <v>0</v>
      </c>
      <c r="AM1508" s="118">
        <v>0</v>
      </c>
      <c r="AN1508" s="118">
        <v>0</v>
      </c>
      <c r="AO1508" s="118">
        <v>0</v>
      </c>
      <c r="AP1508" s="118">
        <v>0</v>
      </c>
      <c r="AQ1508" s="118">
        <v>0</v>
      </c>
      <c r="AR1508" s="118">
        <f t="shared" si="69"/>
        <v>6000000</v>
      </c>
      <c r="AS1508" s="118">
        <f t="shared" si="70"/>
        <v>0</v>
      </c>
      <c r="AT1508" s="118">
        <f t="shared" si="71"/>
        <v>6000000</v>
      </c>
      <c r="AU1508" s="145"/>
    </row>
    <row r="1509" spans="1:47" ht="15" customHeight="1" x14ac:dyDescent="0.3">
      <c r="A1509" s="116" t="s">
        <v>3971</v>
      </c>
      <c r="B1509" s="116" t="s">
        <v>1733</v>
      </c>
      <c r="C1509" s="116">
        <v>1</v>
      </c>
      <c r="D1509" s="116" t="s">
        <v>0</v>
      </c>
      <c r="E1509" s="116" t="s">
        <v>2</v>
      </c>
      <c r="F1509" s="116" t="s">
        <v>1393</v>
      </c>
      <c r="G1509" s="116" t="s">
        <v>1408</v>
      </c>
      <c r="H1509" s="116" t="s">
        <v>1409</v>
      </c>
      <c r="I1509" s="116" t="s">
        <v>1410</v>
      </c>
      <c r="J1509" s="116" t="s">
        <v>4601</v>
      </c>
      <c r="K1509" s="116" t="s">
        <v>611</v>
      </c>
      <c r="L1509" s="116" t="s">
        <v>1398</v>
      </c>
      <c r="M1509" s="116" t="s">
        <v>1405</v>
      </c>
      <c r="N1509" s="116">
        <v>1</v>
      </c>
      <c r="O1509" s="116">
        <v>1</v>
      </c>
      <c r="P1509" s="116">
        <v>1</v>
      </c>
      <c r="Q1509" s="116">
        <v>1</v>
      </c>
      <c r="R1509" s="116">
        <v>1</v>
      </c>
      <c r="S1509" s="116">
        <v>1</v>
      </c>
      <c r="T1509" s="116">
        <v>0</v>
      </c>
      <c r="U1509" s="116">
        <v>0</v>
      </c>
      <c r="V1509" s="116">
        <v>0</v>
      </c>
      <c r="W1509" s="84">
        <v>651501.65</v>
      </c>
      <c r="X1509" s="117">
        <v>45751</v>
      </c>
      <c r="Y1509" s="117">
        <v>46116</v>
      </c>
      <c r="Z1509" s="84">
        <v>651501.65</v>
      </c>
      <c r="AA1509" s="116" t="s">
        <v>1406</v>
      </c>
      <c r="AB1509" s="116" t="s">
        <v>1407</v>
      </c>
      <c r="AC1509" s="118">
        <v>651501.65</v>
      </c>
      <c r="AD1509" s="118">
        <v>0</v>
      </c>
      <c r="AE1509" s="118">
        <v>0</v>
      </c>
      <c r="AF1509" s="118">
        <v>0</v>
      </c>
      <c r="AG1509" s="118">
        <v>0</v>
      </c>
      <c r="AH1509" s="118">
        <v>0</v>
      </c>
      <c r="AI1509" s="118">
        <v>0</v>
      </c>
      <c r="AJ1509" s="118">
        <v>0</v>
      </c>
      <c r="AK1509" s="118">
        <v>0</v>
      </c>
      <c r="AL1509" s="118">
        <v>0</v>
      </c>
      <c r="AM1509" s="118">
        <v>0</v>
      </c>
      <c r="AN1509" s="118">
        <v>0</v>
      </c>
      <c r="AO1509" s="118">
        <v>0</v>
      </c>
      <c r="AP1509" s="118">
        <v>0</v>
      </c>
      <c r="AQ1509" s="118">
        <v>0</v>
      </c>
      <c r="AR1509" s="118">
        <f t="shared" si="69"/>
        <v>651501.65</v>
      </c>
      <c r="AS1509" s="118">
        <f t="shared" si="70"/>
        <v>0</v>
      </c>
      <c r="AT1509" s="118">
        <f t="shared" si="71"/>
        <v>651501.65</v>
      </c>
      <c r="AU1509" s="145"/>
    </row>
    <row r="1510" spans="1:47" ht="15" customHeight="1" x14ac:dyDescent="0.3">
      <c r="A1510" s="116" t="s">
        <v>3972</v>
      </c>
      <c r="B1510" s="116" t="s">
        <v>1734</v>
      </c>
      <c r="C1510" s="116">
        <v>1</v>
      </c>
      <c r="D1510" s="116" t="s">
        <v>0</v>
      </c>
      <c r="E1510" s="116" t="s">
        <v>2</v>
      </c>
      <c r="F1510" s="116" t="s">
        <v>1393</v>
      </c>
      <c r="G1510" s="116" t="s">
        <v>1408</v>
      </c>
      <c r="H1510" s="116" t="s">
        <v>1409</v>
      </c>
      <c r="I1510" s="116" t="s">
        <v>1410</v>
      </c>
      <c r="J1510" s="116" t="s">
        <v>4601</v>
      </c>
      <c r="K1510" s="116" t="s">
        <v>611</v>
      </c>
      <c r="L1510" s="116" t="s">
        <v>1398</v>
      </c>
      <c r="M1510" s="116" t="s">
        <v>1405</v>
      </c>
      <c r="N1510" s="116">
        <v>1</v>
      </c>
      <c r="O1510" s="116">
        <v>1</v>
      </c>
      <c r="P1510" s="116">
        <v>1</v>
      </c>
      <c r="Q1510" s="116">
        <v>1</v>
      </c>
      <c r="R1510" s="116">
        <v>1</v>
      </c>
      <c r="S1510" s="116">
        <v>1</v>
      </c>
      <c r="T1510" s="116">
        <v>0</v>
      </c>
      <c r="U1510" s="116">
        <v>0</v>
      </c>
      <c r="V1510" s="116">
        <v>0</v>
      </c>
      <c r="W1510" s="84">
        <v>175189.16</v>
      </c>
      <c r="X1510" s="117">
        <v>45751</v>
      </c>
      <c r="Y1510" s="117">
        <v>46116</v>
      </c>
      <c r="Z1510" s="84">
        <v>175189.16</v>
      </c>
      <c r="AA1510" s="116" t="s">
        <v>1406</v>
      </c>
      <c r="AB1510" s="116" t="s">
        <v>1407</v>
      </c>
      <c r="AC1510" s="118">
        <v>175189.16</v>
      </c>
      <c r="AD1510" s="118">
        <v>0</v>
      </c>
      <c r="AE1510" s="118">
        <v>0</v>
      </c>
      <c r="AF1510" s="118">
        <v>0</v>
      </c>
      <c r="AG1510" s="118">
        <v>0</v>
      </c>
      <c r="AH1510" s="118">
        <v>0</v>
      </c>
      <c r="AI1510" s="118">
        <v>0</v>
      </c>
      <c r="AJ1510" s="118">
        <v>0</v>
      </c>
      <c r="AK1510" s="118">
        <v>0</v>
      </c>
      <c r="AL1510" s="118">
        <v>0</v>
      </c>
      <c r="AM1510" s="118">
        <v>0</v>
      </c>
      <c r="AN1510" s="118">
        <v>0</v>
      </c>
      <c r="AO1510" s="118">
        <v>0</v>
      </c>
      <c r="AP1510" s="118">
        <v>0</v>
      </c>
      <c r="AQ1510" s="118">
        <v>0</v>
      </c>
      <c r="AR1510" s="118">
        <f t="shared" si="69"/>
        <v>175189.16</v>
      </c>
      <c r="AS1510" s="118">
        <f t="shared" si="70"/>
        <v>0</v>
      </c>
      <c r="AT1510" s="118">
        <f t="shared" si="71"/>
        <v>175189.16</v>
      </c>
      <c r="AU1510" s="145"/>
    </row>
    <row r="1511" spans="1:47" ht="15" customHeight="1" x14ac:dyDescent="0.3">
      <c r="A1511" s="116" t="s">
        <v>3973</v>
      </c>
      <c r="B1511" s="116" t="s">
        <v>1735</v>
      </c>
      <c r="C1511" s="116">
        <v>1</v>
      </c>
      <c r="D1511" s="116" t="s">
        <v>0</v>
      </c>
      <c r="E1511" s="116" t="s">
        <v>2</v>
      </c>
      <c r="F1511" s="116" t="s">
        <v>1393</v>
      </c>
      <c r="G1511" s="116" t="s">
        <v>787</v>
      </c>
      <c r="H1511" s="116" t="s">
        <v>1402</v>
      </c>
      <c r="I1511" s="116" t="s">
        <v>1403</v>
      </c>
      <c r="J1511" s="116" t="s">
        <v>1404</v>
      </c>
      <c r="K1511" s="116" t="s">
        <v>787</v>
      </c>
      <c r="L1511" s="116" t="s">
        <v>1398</v>
      </c>
      <c r="M1511" s="116" t="s">
        <v>1405</v>
      </c>
      <c r="N1511" s="116">
        <v>1</v>
      </c>
      <c r="O1511" s="116">
        <v>1</v>
      </c>
      <c r="P1511" s="116">
        <v>1</v>
      </c>
      <c r="Q1511" s="116">
        <v>0</v>
      </c>
      <c r="R1511" s="116">
        <v>0</v>
      </c>
      <c r="S1511" s="116">
        <v>1</v>
      </c>
      <c r="T1511" s="116">
        <v>1</v>
      </c>
      <c r="U1511" s="116">
        <v>1</v>
      </c>
      <c r="V1511" s="116">
        <v>0</v>
      </c>
      <c r="W1511" s="84">
        <v>21933788.399999999</v>
      </c>
      <c r="X1511" s="117">
        <v>45751</v>
      </c>
      <c r="Y1511" s="117">
        <v>46116</v>
      </c>
      <c r="Z1511" s="84">
        <v>21933788.399999999</v>
      </c>
      <c r="AA1511" s="116" t="s">
        <v>1406</v>
      </c>
      <c r="AB1511" s="116" t="s">
        <v>1407</v>
      </c>
      <c r="AC1511" s="118">
        <v>0</v>
      </c>
      <c r="AD1511" s="118">
        <v>0</v>
      </c>
      <c r="AE1511" s="118">
        <v>0</v>
      </c>
      <c r="AF1511" s="118">
        <v>0</v>
      </c>
      <c r="AG1511" s="118">
        <v>21933788.399999999</v>
      </c>
      <c r="AH1511" s="118">
        <v>0</v>
      </c>
      <c r="AI1511" s="118">
        <v>0</v>
      </c>
      <c r="AJ1511" s="118">
        <v>0</v>
      </c>
      <c r="AK1511" s="118">
        <v>0</v>
      </c>
      <c r="AL1511" s="118">
        <v>0</v>
      </c>
      <c r="AM1511" s="118">
        <v>0</v>
      </c>
      <c r="AN1511" s="118">
        <v>0</v>
      </c>
      <c r="AO1511" s="118">
        <v>0</v>
      </c>
      <c r="AP1511" s="118">
        <v>0</v>
      </c>
      <c r="AQ1511" s="118">
        <v>0</v>
      </c>
      <c r="AR1511" s="118">
        <f t="shared" si="69"/>
        <v>0</v>
      </c>
      <c r="AS1511" s="118">
        <f t="shared" si="70"/>
        <v>21933788.399999999</v>
      </c>
      <c r="AT1511" s="118">
        <f t="shared" si="71"/>
        <v>21933788.399999999</v>
      </c>
      <c r="AU1511" s="145"/>
    </row>
    <row r="1512" spans="1:47" ht="15" customHeight="1" x14ac:dyDescent="0.3">
      <c r="A1512" s="116" t="s">
        <v>3974</v>
      </c>
      <c r="B1512" s="116" t="s">
        <v>1736</v>
      </c>
      <c r="C1512" s="116">
        <v>1</v>
      </c>
      <c r="D1512" s="116" t="s">
        <v>0</v>
      </c>
      <c r="E1512" s="116" t="s">
        <v>2</v>
      </c>
      <c r="F1512" s="116" t="s">
        <v>1393</v>
      </c>
      <c r="G1512" s="116" t="s">
        <v>557</v>
      </c>
      <c r="H1512" s="116" t="s">
        <v>1402</v>
      </c>
      <c r="I1512" s="116" t="s">
        <v>1403</v>
      </c>
      <c r="J1512" s="116" t="s">
        <v>1404</v>
      </c>
      <c r="K1512" s="116" t="s">
        <v>557</v>
      </c>
      <c r="L1512" s="116" t="s">
        <v>1398</v>
      </c>
      <c r="M1512" s="116" t="s">
        <v>1405</v>
      </c>
      <c r="N1512" s="116">
        <v>1</v>
      </c>
      <c r="O1512" s="116">
        <v>1</v>
      </c>
      <c r="P1512" s="116">
        <v>1</v>
      </c>
      <c r="Q1512" s="116">
        <v>0</v>
      </c>
      <c r="R1512" s="116">
        <v>0</v>
      </c>
      <c r="S1512" s="116">
        <v>1</v>
      </c>
      <c r="T1512" s="116">
        <v>1</v>
      </c>
      <c r="U1512" s="116">
        <v>1</v>
      </c>
      <c r="V1512" s="116">
        <v>0</v>
      </c>
      <c r="W1512" s="84">
        <v>1788159.76</v>
      </c>
      <c r="X1512" s="117">
        <v>45751</v>
      </c>
      <c r="Y1512" s="117">
        <v>47577</v>
      </c>
      <c r="Z1512" s="84">
        <v>1788159.76</v>
      </c>
      <c r="AA1512" s="116" t="s">
        <v>1406</v>
      </c>
      <c r="AB1512" s="116" t="s">
        <v>1407</v>
      </c>
      <c r="AC1512" s="118">
        <v>1788159.76</v>
      </c>
      <c r="AD1512" s="118">
        <v>0</v>
      </c>
      <c r="AE1512" s="118">
        <v>0</v>
      </c>
      <c r="AF1512" s="118">
        <v>0</v>
      </c>
      <c r="AG1512" s="118">
        <v>0</v>
      </c>
      <c r="AH1512" s="118">
        <v>0</v>
      </c>
      <c r="AI1512" s="118">
        <v>0</v>
      </c>
      <c r="AJ1512" s="118">
        <v>0</v>
      </c>
      <c r="AK1512" s="118">
        <v>0</v>
      </c>
      <c r="AL1512" s="118">
        <v>0</v>
      </c>
      <c r="AM1512" s="118">
        <v>0</v>
      </c>
      <c r="AN1512" s="118">
        <v>0</v>
      </c>
      <c r="AO1512" s="118">
        <v>0</v>
      </c>
      <c r="AP1512" s="118">
        <v>0</v>
      </c>
      <c r="AQ1512" s="118">
        <v>0</v>
      </c>
      <c r="AR1512" s="118">
        <f t="shared" si="69"/>
        <v>1788159.76</v>
      </c>
      <c r="AS1512" s="118">
        <f t="shared" si="70"/>
        <v>0</v>
      </c>
      <c r="AT1512" s="118">
        <f t="shared" si="71"/>
        <v>1788159.76</v>
      </c>
      <c r="AU1512" s="145"/>
    </row>
    <row r="1513" spans="1:47" ht="15" customHeight="1" x14ac:dyDescent="0.3">
      <c r="A1513" s="116" t="s">
        <v>3975</v>
      </c>
      <c r="B1513" s="116" t="s">
        <v>1737</v>
      </c>
      <c r="C1513" s="116">
        <v>1</v>
      </c>
      <c r="D1513" s="116" t="s">
        <v>0</v>
      </c>
      <c r="E1513" s="116" t="s">
        <v>2</v>
      </c>
      <c r="F1513" s="116" t="s">
        <v>1393</v>
      </c>
      <c r="G1513" s="116" t="s">
        <v>1408</v>
      </c>
      <c r="H1513" s="116" t="s">
        <v>1409</v>
      </c>
      <c r="I1513" s="116" t="s">
        <v>1410</v>
      </c>
      <c r="J1513" s="116" t="s">
        <v>4601</v>
      </c>
      <c r="K1513" s="116" t="s">
        <v>611</v>
      </c>
      <c r="L1513" s="116" t="s">
        <v>1398</v>
      </c>
      <c r="M1513" s="116" t="s">
        <v>1405</v>
      </c>
      <c r="N1513" s="116">
        <v>1</v>
      </c>
      <c r="O1513" s="116">
        <v>1</v>
      </c>
      <c r="P1513" s="116">
        <v>1</v>
      </c>
      <c r="Q1513" s="116">
        <v>1</v>
      </c>
      <c r="R1513" s="116">
        <v>1</v>
      </c>
      <c r="S1513" s="116">
        <v>1</v>
      </c>
      <c r="T1513" s="116">
        <v>0</v>
      </c>
      <c r="U1513" s="116">
        <v>0</v>
      </c>
      <c r="V1513" s="116">
        <v>0</v>
      </c>
      <c r="W1513" s="84">
        <v>29500000</v>
      </c>
      <c r="X1513" s="117">
        <v>45751</v>
      </c>
      <c r="Y1513" s="117">
        <v>46116</v>
      </c>
      <c r="Z1513" s="84">
        <v>29500000</v>
      </c>
      <c r="AA1513" s="116" t="s">
        <v>1406</v>
      </c>
      <c r="AB1513" s="116" t="s">
        <v>1407</v>
      </c>
      <c r="AC1513" s="118">
        <v>29500000</v>
      </c>
      <c r="AD1513" s="118">
        <v>0</v>
      </c>
      <c r="AE1513" s="118">
        <v>0</v>
      </c>
      <c r="AF1513" s="118">
        <v>0</v>
      </c>
      <c r="AG1513" s="118">
        <v>0</v>
      </c>
      <c r="AH1513" s="118">
        <v>0</v>
      </c>
      <c r="AI1513" s="118">
        <v>0</v>
      </c>
      <c r="AJ1513" s="118">
        <v>0</v>
      </c>
      <c r="AK1513" s="118">
        <v>0</v>
      </c>
      <c r="AL1513" s="118">
        <v>0</v>
      </c>
      <c r="AM1513" s="118">
        <v>0</v>
      </c>
      <c r="AN1513" s="118">
        <v>0</v>
      </c>
      <c r="AO1513" s="118">
        <v>0</v>
      </c>
      <c r="AP1513" s="118">
        <v>0</v>
      </c>
      <c r="AQ1513" s="118">
        <v>0</v>
      </c>
      <c r="AR1513" s="118">
        <f t="shared" si="69"/>
        <v>29500000</v>
      </c>
      <c r="AS1513" s="118">
        <f t="shared" si="70"/>
        <v>0</v>
      </c>
      <c r="AT1513" s="118">
        <f t="shared" si="71"/>
        <v>29500000</v>
      </c>
      <c r="AU1513" s="145"/>
    </row>
    <row r="1514" spans="1:47" ht="15" customHeight="1" x14ac:dyDescent="0.3">
      <c r="A1514" s="116" t="s">
        <v>3976</v>
      </c>
      <c r="B1514" s="116" t="s">
        <v>1738</v>
      </c>
      <c r="C1514" s="116">
        <v>1</v>
      </c>
      <c r="D1514" s="116" t="s">
        <v>0</v>
      </c>
      <c r="E1514" s="116" t="s">
        <v>2</v>
      </c>
      <c r="F1514" s="116" t="s">
        <v>1393</v>
      </c>
      <c r="G1514" s="116" t="s">
        <v>1408</v>
      </c>
      <c r="H1514" s="116" t="s">
        <v>1409</v>
      </c>
      <c r="I1514" s="116" t="s">
        <v>1410</v>
      </c>
      <c r="J1514" s="116" t="s">
        <v>4601</v>
      </c>
      <c r="K1514" s="116" t="s">
        <v>611</v>
      </c>
      <c r="L1514" s="116" t="s">
        <v>1398</v>
      </c>
      <c r="M1514" s="116" t="s">
        <v>1405</v>
      </c>
      <c r="N1514" s="116">
        <v>1</v>
      </c>
      <c r="O1514" s="116">
        <v>1</v>
      </c>
      <c r="P1514" s="116">
        <v>1</v>
      </c>
      <c r="Q1514" s="116">
        <v>1</v>
      </c>
      <c r="R1514" s="116">
        <v>1</v>
      </c>
      <c r="S1514" s="116">
        <v>1</v>
      </c>
      <c r="T1514" s="116">
        <v>0</v>
      </c>
      <c r="U1514" s="116">
        <v>0</v>
      </c>
      <c r="V1514" s="116">
        <v>0</v>
      </c>
      <c r="W1514" s="84">
        <v>29500000</v>
      </c>
      <c r="X1514" s="117">
        <v>45751</v>
      </c>
      <c r="Y1514" s="117">
        <v>46116</v>
      </c>
      <c r="Z1514" s="84">
        <v>29500000</v>
      </c>
      <c r="AA1514" s="116" t="s">
        <v>1406</v>
      </c>
      <c r="AB1514" s="116" t="s">
        <v>1407</v>
      </c>
      <c r="AC1514" s="118">
        <v>29500000</v>
      </c>
      <c r="AD1514" s="118">
        <v>0</v>
      </c>
      <c r="AE1514" s="118">
        <v>0</v>
      </c>
      <c r="AF1514" s="118">
        <v>0</v>
      </c>
      <c r="AG1514" s="118">
        <v>0</v>
      </c>
      <c r="AH1514" s="118">
        <v>0</v>
      </c>
      <c r="AI1514" s="118">
        <v>0</v>
      </c>
      <c r="AJ1514" s="118">
        <v>0</v>
      </c>
      <c r="AK1514" s="118">
        <v>0</v>
      </c>
      <c r="AL1514" s="118">
        <v>0</v>
      </c>
      <c r="AM1514" s="118">
        <v>0</v>
      </c>
      <c r="AN1514" s="118">
        <v>0</v>
      </c>
      <c r="AO1514" s="118">
        <v>0</v>
      </c>
      <c r="AP1514" s="118">
        <v>0</v>
      </c>
      <c r="AQ1514" s="118">
        <v>0</v>
      </c>
      <c r="AR1514" s="118">
        <f t="shared" si="69"/>
        <v>29500000</v>
      </c>
      <c r="AS1514" s="118">
        <f t="shared" si="70"/>
        <v>0</v>
      </c>
      <c r="AT1514" s="118">
        <f t="shared" si="71"/>
        <v>29500000</v>
      </c>
      <c r="AU1514" s="145"/>
    </row>
    <row r="1515" spans="1:47" ht="15" customHeight="1" x14ac:dyDescent="0.3">
      <c r="A1515" s="116" t="s">
        <v>3977</v>
      </c>
      <c r="B1515" s="116" t="s">
        <v>1739</v>
      </c>
      <c r="C1515" s="116">
        <v>1</v>
      </c>
      <c r="D1515" s="116" t="s">
        <v>0</v>
      </c>
      <c r="E1515" s="116" t="s">
        <v>2</v>
      </c>
      <c r="F1515" s="116" t="s">
        <v>1393</v>
      </c>
      <c r="G1515" s="116" t="s">
        <v>323</v>
      </c>
      <c r="H1515" s="116" t="s">
        <v>1402</v>
      </c>
      <c r="I1515" s="116" t="s">
        <v>1403</v>
      </c>
      <c r="J1515" s="116" t="s">
        <v>1404</v>
      </c>
      <c r="K1515" s="116" t="s">
        <v>549</v>
      </c>
      <c r="L1515" s="116" t="s">
        <v>1398</v>
      </c>
      <c r="M1515" s="116" t="s">
        <v>1405</v>
      </c>
      <c r="N1515" s="116">
        <v>1</v>
      </c>
      <c r="O1515" s="116">
        <v>1</v>
      </c>
      <c r="P1515" s="116">
        <v>1</v>
      </c>
      <c r="Q1515" s="116">
        <v>0</v>
      </c>
      <c r="R1515" s="116">
        <v>0</v>
      </c>
      <c r="S1515" s="116">
        <v>1</v>
      </c>
      <c r="T1515" s="116">
        <v>1</v>
      </c>
      <c r="U1515" s="116">
        <v>1</v>
      </c>
      <c r="V1515" s="116">
        <v>0</v>
      </c>
      <c r="W1515" s="84">
        <v>100000000</v>
      </c>
      <c r="X1515" s="117">
        <v>45751</v>
      </c>
      <c r="Y1515" s="117">
        <v>47577</v>
      </c>
      <c r="Z1515" s="84">
        <v>100000000</v>
      </c>
      <c r="AA1515" s="116" t="s">
        <v>1406</v>
      </c>
      <c r="AB1515" s="116" t="s">
        <v>1407</v>
      </c>
      <c r="AC1515" s="118">
        <v>0</v>
      </c>
      <c r="AD1515" s="118">
        <v>0</v>
      </c>
      <c r="AE1515" s="118">
        <v>0</v>
      </c>
      <c r="AF1515" s="118">
        <v>0</v>
      </c>
      <c r="AG1515" s="118">
        <v>100000000</v>
      </c>
      <c r="AH1515" s="118">
        <v>0</v>
      </c>
      <c r="AI1515" s="118">
        <v>0</v>
      </c>
      <c r="AJ1515" s="118">
        <v>0</v>
      </c>
      <c r="AK1515" s="118">
        <v>0</v>
      </c>
      <c r="AL1515" s="118">
        <v>0</v>
      </c>
      <c r="AM1515" s="118">
        <v>0</v>
      </c>
      <c r="AN1515" s="118">
        <v>0</v>
      </c>
      <c r="AO1515" s="118">
        <v>0</v>
      </c>
      <c r="AP1515" s="118">
        <v>0</v>
      </c>
      <c r="AQ1515" s="118">
        <v>0</v>
      </c>
      <c r="AR1515" s="118">
        <f t="shared" si="69"/>
        <v>0</v>
      </c>
      <c r="AS1515" s="118">
        <f t="shared" si="70"/>
        <v>100000000</v>
      </c>
      <c r="AT1515" s="118">
        <f t="shared" si="71"/>
        <v>100000000</v>
      </c>
      <c r="AU1515" s="145"/>
    </row>
    <row r="1516" spans="1:47" ht="15" customHeight="1" x14ac:dyDescent="0.3">
      <c r="A1516" s="116" t="s">
        <v>3978</v>
      </c>
      <c r="B1516" s="116" t="s">
        <v>1740</v>
      </c>
      <c r="C1516" s="116">
        <v>1</v>
      </c>
      <c r="D1516" s="116" t="s">
        <v>0</v>
      </c>
      <c r="E1516" s="116" t="s">
        <v>2</v>
      </c>
      <c r="F1516" s="116" t="s">
        <v>1393</v>
      </c>
      <c r="G1516" s="116" t="s">
        <v>1411</v>
      </c>
      <c r="H1516" s="116" t="s">
        <v>1409</v>
      </c>
      <c r="I1516" s="116" t="s">
        <v>1412</v>
      </c>
      <c r="J1516" s="116" t="s">
        <v>4601</v>
      </c>
      <c r="K1516" s="116" t="s">
        <v>628</v>
      </c>
      <c r="L1516" s="116" t="s">
        <v>1398</v>
      </c>
      <c r="M1516" s="116" t="s">
        <v>1405</v>
      </c>
      <c r="N1516" s="116">
        <v>1</v>
      </c>
      <c r="O1516" s="116">
        <v>1</v>
      </c>
      <c r="P1516" s="116">
        <v>1</v>
      </c>
      <c r="Q1516" s="116">
        <v>1</v>
      </c>
      <c r="R1516" s="116">
        <v>1</v>
      </c>
      <c r="S1516" s="116">
        <v>1</v>
      </c>
      <c r="T1516" s="116">
        <v>0</v>
      </c>
      <c r="U1516" s="116">
        <v>0</v>
      </c>
      <c r="V1516" s="116">
        <v>0</v>
      </c>
      <c r="W1516" s="84">
        <v>460790</v>
      </c>
      <c r="X1516" s="117">
        <v>45775</v>
      </c>
      <c r="Y1516" s="117">
        <v>46140</v>
      </c>
      <c r="Z1516" s="84">
        <v>460790</v>
      </c>
      <c r="AA1516" s="116" t="s">
        <v>1406</v>
      </c>
      <c r="AB1516" s="116" t="s">
        <v>1407</v>
      </c>
      <c r="AC1516" s="118">
        <v>460790</v>
      </c>
      <c r="AD1516" s="118">
        <v>0</v>
      </c>
      <c r="AE1516" s="118">
        <v>0</v>
      </c>
      <c r="AF1516" s="118">
        <v>0</v>
      </c>
      <c r="AG1516" s="118">
        <v>0</v>
      </c>
      <c r="AH1516" s="118">
        <v>0</v>
      </c>
      <c r="AI1516" s="118">
        <v>0</v>
      </c>
      <c r="AJ1516" s="118">
        <v>0</v>
      </c>
      <c r="AK1516" s="118">
        <v>0</v>
      </c>
      <c r="AL1516" s="118">
        <v>0</v>
      </c>
      <c r="AM1516" s="118">
        <v>0</v>
      </c>
      <c r="AN1516" s="118">
        <v>0</v>
      </c>
      <c r="AO1516" s="118">
        <v>0</v>
      </c>
      <c r="AP1516" s="118">
        <v>0</v>
      </c>
      <c r="AQ1516" s="118">
        <v>0</v>
      </c>
      <c r="AR1516" s="118">
        <f t="shared" si="69"/>
        <v>460790</v>
      </c>
      <c r="AS1516" s="118">
        <f t="shared" si="70"/>
        <v>0</v>
      </c>
      <c r="AT1516" s="118">
        <f t="shared" si="71"/>
        <v>460790</v>
      </c>
      <c r="AU1516" s="145"/>
    </row>
    <row r="1517" spans="1:47" ht="15" customHeight="1" x14ac:dyDescent="0.3">
      <c r="A1517" s="116" t="s">
        <v>3979</v>
      </c>
      <c r="B1517" s="116" t="s">
        <v>1740</v>
      </c>
      <c r="C1517" s="116">
        <v>2</v>
      </c>
      <c r="D1517" s="116" t="s">
        <v>0</v>
      </c>
      <c r="E1517" s="116" t="s">
        <v>2</v>
      </c>
      <c r="F1517" s="116" t="s">
        <v>1393</v>
      </c>
      <c r="G1517" s="116" t="s">
        <v>1411</v>
      </c>
      <c r="H1517" s="116" t="s">
        <v>1409</v>
      </c>
      <c r="I1517" s="116" t="s">
        <v>1412</v>
      </c>
      <c r="J1517" s="116" t="s">
        <v>4601</v>
      </c>
      <c r="K1517" s="116" t="s">
        <v>628</v>
      </c>
      <c r="L1517" s="116" t="s">
        <v>1398</v>
      </c>
      <c r="M1517" s="116" t="s">
        <v>1405</v>
      </c>
      <c r="N1517" s="116">
        <v>1</v>
      </c>
      <c r="O1517" s="116">
        <v>1</v>
      </c>
      <c r="P1517" s="116">
        <v>1</v>
      </c>
      <c r="Q1517" s="116">
        <v>1</v>
      </c>
      <c r="R1517" s="116">
        <v>1</v>
      </c>
      <c r="S1517" s="116">
        <v>1</v>
      </c>
      <c r="T1517" s="116">
        <v>0</v>
      </c>
      <c r="U1517" s="116">
        <v>0</v>
      </c>
      <c r="V1517" s="116">
        <v>0</v>
      </c>
      <c r="W1517" s="84">
        <v>1582822.5</v>
      </c>
      <c r="X1517" s="117">
        <v>45775</v>
      </c>
      <c r="Y1517" s="117">
        <v>46505</v>
      </c>
      <c r="Z1517" s="84">
        <v>1582822.5</v>
      </c>
      <c r="AA1517" s="116" t="s">
        <v>1406</v>
      </c>
      <c r="AB1517" s="116" t="s">
        <v>1407</v>
      </c>
      <c r="AC1517" s="118">
        <v>791411.25</v>
      </c>
      <c r="AD1517" s="118">
        <v>791411.25</v>
      </c>
      <c r="AE1517" s="118">
        <v>0</v>
      </c>
      <c r="AF1517" s="118">
        <v>0</v>
      </c>
      <c r="AG1517" s="118">
        <v>0</v>
      </c>
      <c r="AH1517" s="118">
        <v>0</v>
      </c>
      <c r="AI1517" s="118">
        <v>0</v>
      </c>
      <c r="AJ1517" s="118">
        <v>0</v>
      </c>
      <c r="AK1517" s="118">
        <v>0</v>
      </c>
      <c r="AL1517" s="118">
        <v>0</v>
      </c>
      <c r="AM1517" s="118">
        <v>0</v>
      </c>
      <c r="AN1517" s="118">
        <v>0</v>
      </c>
      <c r="AO1517" s="118">
        <v>0</v>
      </c>
      <c r="AP1517" s="118">
        <v>0</v>
      </c>
      <c r="AQ1517" s="118">
        <v>0</v>
      </c>
      <c r="AR1517" s="118">
        <f t="shared" si="69"/>
        <v>1582822.5</v>
      </c>
      <c r="AS1517" s="118">
        <f t="shared" si="70"/>
        <v>0</v>
      </c>
      <c r="AT1517" s="118">
        <f t="shared" si="71"/>
        <v>1582822.5</v>
      </c>
      <c r="AU1517" s="145"/>
    </row>
    <row r="1518" spans="1:47" ht="15" customHeight="1" x14ac:dyDescent="0.3">
      <c r="A1518" s="116" t="s">
        <v>3980</v>
      </c>
      <c r="B1518" s="116" t="s">
        <v>1740</v>
      </c>
      <c r="C1518" s="116">
        <v>3</v>
      </c>
      <c r="D1518" s="116" t="s">
        <v>0</v>
      </c>
      <c r="E1518" s="116" t="s">
        <v>2</v>
      </c>
      <c r="F1518" s="116" t="s">
        <v>1393</v>
      </c>
      <c r="G1518" s="116" t="s">
        <v>1411</v>
      </c>
      <c r="H1518" s="116" t="s">
        <v>1409</v>
      </c>
      <c r="I1518" s="116" t="s">
        <v>1412</v>
      </c>
      <c r="J1518" s="116" t="s">
        <v>4601</v>
      </c>
      <c r="K1518" s="116" t="s">
        <v>628</v>
      </c>
      <c r="L1518" s="116" t="s">
        <v>1398</v>
      </c>
      <c r="M1518" s="116" t="s">
        <v>1405</v>
      </c>
      <c r="N1518" s="116">
        <v>1</v>
      </c>
      <c r="O1518" s="116">
        <v>1</v>
      </c>
      <c r="P1518" s="116">
        <v>1</v>
      </c>
      <c r="Q1518" s="116">
        <v>1</v>
      </c>
      <c r="R1518" s="116">
        <v>1</v>
      </c>
      <c r="S1518" s="116">
        <v>1</v>
      </c>
      <c r="T1518" s="116">
        <v>0</v>
      </c>
      <c r="U1518" s="116">
        <v>0</v>
      </c>
      <c r="V1518" s="116">
        <v>0</v>
      </c>
      <c r="W1518" s="84">
        <v>2009097.5</v>
      </c>
      <c r="X1518" s="117">
        <v>45775</v>
      </c>
      <c r="Y1518" s="117">
        <v>46871</v>
      </c>
      <c r="Z1518" s="84">
        <v>2009097.5</v>
      </c>
      <c r="AA1518" s="116" t="s">
        <v>1406</v>
      </c>
      <c r="AB1518" s="116" t="s">
        <v>1407</v>
      </c>
      <c r="AC1518" s="118">
        <v>0</v>
      </c>
      <c r="AD1518" s="118">
        <v>1004548.75</v>
      </c>
      <c r="AE1518" s="118">
        <v>1004548.75</v>
      </c>
      <c r="AF1518" s="118">
        <v>0</v>
      </c>
      <c r="AG1518" s="118">
        <v>0</v>
      </c>
      <c r="AH1518" s="118">
        <v>0</v>
      </c>
      <c r="AI1518" s="118">
        <v>0</v>
      </c>
      <c r="AJ1518" s="118">
        <v>0</v>
      </c>
      <c r="AK1518" s="118">
        <v>0</v>
      </c>
      <c r="AL1518" s="118">
        <v>0</v>
      </c>
      <c r="AM1518" s="118">
        <v>0</v>
      </c>
      <c r="AN1518" s="118">
        <v>0</v>
      </c>
      <c r="AO1518" s="118">
        <v>0</v>
      </c>
      <c r="AP1518" s="118">
        <v>0</v>
      </c>
      <c r="AQ1518" s="118">
        <v>0</v>
      </c>
      <c r="AR1518" s="118">
        <f t="shared" si="69"/>
        <v>1004548.75</v>
      </c>
      <c r="AS1518" s="118">
        <f t="shared" si="70"/>
        <v>1004548.75</v>
      </c>
      <c r="AT1518" s="118">
        <f t="shared" si="71"/>
        <v>2009097.5</v>
      </c>
      <c r="AU1518" s="145"/>
    </row>
    <row r="1519" spans="1:47" ht="15" customHeight="1" x14ac:dyDescent="0.3">
      <c r="A1519" s="116" t="s">
        <v>3981</v>
      </c>
      <c r="B1519" s="116" t="s">
        <v>1740</v>
      </c>
      <c r="C1519" s="116">
        <v>4</v>
      </c>
      <c r="D1519" s="116" t="s">
        <v>0</v>
      </c>
      <c r="E1519" s="116" t="s">
        <v>2</v>
      </c>
      <c r="F1519" s="116" t="s">
        <v>1393</v>
      </c>
      <c r="G1519" s="116" t="s">
        <v>1411</v>
      </c>
      <c r="H1519" s="116" t="s">
        <v>1409</v>
      </c>
      <c r="I1519" s="116" t="s">
        <v>1412</v>
      </c>
      <c r="J1519" s="116" t="s">
        <v>4601</v>
      </c>
      <c r="K1519" s="116" t="s">
        <v>628</v>
      </c>
      <c r="L1519" s="116" t="s">
        <v>1398</v>
      </c>
      <c r="M1519" s="116" t="s">
        <v>1405</v>
      </c>
      <c r="N1519" s="116">
        <v>1</v>
      </c>
      <c r="O1519" s="116">
        <v>1</v>
      </c>
      <c r="P1519" s="116">
        <v>1</v>
      </c>
      <c r="Q1519" s="116">
        <v>1</v>
      </c>
      <c r="R1519" s="116">
        <v>1</v>
      </c>
      <c r="S1519" s="116">
        <v>1</v>
      </c>
      <c r="T1519" s="116">
        <v>0</v>
      </c>
      <c r="U1519" s="116">
        <v>0</v>
      </c>
      <c r="V1519" s="116">
        <v>0</v>
      </c>
      <c r="W1519" s="84">
        <v>3080095</v>
      </c>
      <c r="X1519" s="117">
        <v>45775</v>
      </c>
      <c r="Y1519" s="117">
        <v>47236</v>
      </c>
      <c r="Z1519" s="84">
        <v>3080095</v>
      </c>
      <c r="AA1519" s="116" t="s">
        <v>1406</v>
      </c>
      <c r="AB1519" s="116" t="s">
        <v>1407</v>
      </c>
      <c r="AC1519" s="118">
        <v>0</v>
      </c>
      <c r="AD1519" s="118">
        <v>0</v>
      </c>
      <c r="AE1519" s="118">
        <v>1540047.5</v>
      </c>
      <c r="AF1519" s="118">
        <v>1540047.5</v>
      </c>
      <c r="AG1519" s="118">
        <v>0</v>
      </c>
      <c r="AH1519" s="118">
        <v>0</v>
      </c>
      <c r="AI1519" s="118">
        <v>0</v>
      </c>
      <c r="AJ1519" s="118">
        <v>0</v>
      </c>
      <c r="AK1519" s="118">
        <v>0</v>
      </c>
      <c r="AL1519" s="118">
        <v>0</v>
      </c>
      <c r="AM1519" s="118">
        <v>0</v>
      </c>
      <c r="AN1519" s="118">
        <v>0</v>
      </c>
      <c r="AO1519" s="118">
        <v>0</v>
      </c>
      <c r="AP1519" s="118">
        <v>0</v>
      </c>
      <c r="AQ1519" s="118">
        <v>0</v>
      </c>
      <c r="AR1519" s="118">
        <f t="shared" si="69"/>
        <v>0</v>
      </c>
      <c r="AS1519" s="118">
        <f t="shared" si="70"/>
        <v>3080095</v>
      </c>
      <c r="AT1519" s="118">
        <f t="shared" si="71"/>
        <v>3080095</v>
      </c>
      <c r="AU1519" s="145"/>
    </row>
    <row r="1520" spans="1:47" ht="15" customHeight="1" x14ac:dyDescent="0.3">
      <c r="A1520" s="116" t="s">
        <v>3982</v>
      </c>
      <c r="B1520" s="116" t="s">
        <v>1740</v>
      </c>
      <c r="C1520" s="116">
        <v>5</v>
      </c>
      <c r="D1520" s="116" t="s">
        <v>0</v>
      </c>
      <c r="E1520" s="116" t="s">
        <v>2</v>
      </c>
      <c r="F1520" s="116" t="s">
        <v>1393</v>
      </c>
      <c r="G1520" s="116" t="s">
        <v>1411</v>
      </c>
      <c r="H1520" s="116" t="s">
        <v>1409</v>
      </c>
      <c r="I1520" s="116" t="s">
        <v>1412</v>
      </c>
      <c r="J1520" s="116" t="s">
        <v>4601</v>
      </c>
      <c r="K1520" s="116" t="s">
        <v>628</v>
      </c>
      <c r="L1520" s="116" t="s">
        <v>1398</v>
      </c>
      <c r="M1520" s="116" t="s">
        <v>1405</v>
      </c>
      <c r="N1520" s="116">
        <v>1</v>
      </c>
      <c r="O1520" s="116">
        <v>1</v>
      </c>
      <c r="P1520" s="116">
        <v>1</v>
      </c>
      <c r="Q1520" s="116">
        <v>1</v>
      </c>
      <c r="R1520" s="116">
        <v>1</v>
      </c>
      <c r="S1520" s="116">
        <v>1</v>
      </c>
      <c r="T1520" s="116">
        <v>0</v>
      </c>
      <c r="U1520" s="116">
        <v>0</v>
      </c>
      <c r="V1520" s="116">
        <v>0</v>
      </c>
      <c r="W1520" s="84">
        <v>35552367.5</v>
      </c>
      <c r="X1520" s="117">
        <v>45775</v>
      </c>
      <c r="Y1520" s="117">
        <v>47601</v>
      </c>
      <c r="Z1520" s="84">
        <v>35552367.5</v>
      </c>
      <c r="AA1520" s="116" t="s">
        <v>1406</v>
      </c>
      <c r="AB1520" s="116" t="s">
        <v>1407</v>
      </c>
      <c r="AC1520" s="118">
        <v>0</v>
      </c>
      <c r="AD1520" s="118">
        <v>0</v>
      </c>
      <c r="AE1520" s="118">
        <v>0</v>
      </c>
      <c r="AF1520" s="118">
        <v>17776183.75</v>
      </c>
      <c r="AG1520" s="118">
        <v>17776183.75</v>
      </c>
      <c r="AH1520" s="118">
        <v>0</v>
      </c>
      <c r="AI1520" s="118">
        <v>0</v>
      </c>
      <c r="AJ1520" s="118">
        <v>0</v>
      </c>
      <c r="AK1520" s="118">
        <v>0</v>
      </c>
      <c r="AL1520" s="118">
        <v>0</v>
      </c>
      <c r="AM1520" s="118">
        <v>0</v>
      </c>
      <c r="AN1520" s="118">
        <v>0</v>
      </c>
      <c r="AO1520" s="118">
        <v>0</v>
      </c>
      <c r="AP1520" s="118">
        <v>0</v>
      </c>
      <c r="AQ1520" s="118">
        <v>0</v>
      </c>
      <c r="AR1520" s="118">
        <f t="shared" si="69"/>
        <v>0</v>
      </c>
      <c r="AS1520" s="118">
        <f t="shared" si="70"/>
        <v>35552367.5</v>
      </c>
      <c r="AT1520" s="118">
        <f t="shared" si="71"/>
        <v>35552367.5</v>
      </c>
      <c r="AU1520" s="145"/>
    </row>
    <row r="1521" spans="1:47" ht="15" customHeight="1" x14ac:dyDescent="0.3">
      <c r="A1521" s="116" t="s">
        <v>3983</v>
      </c>
      <c r="B1521" s="116" t="s">
        <v>1740</v>
      </c>
      <c r="C1521" s="116">
        <v>6</v>
      </c>
      <c r="D1521" s="116" t="s">
        <v>0</v>
      </c>
      <c r="E1521" s="116" t="s">
        <v>2</v>
      </c>
      <c r="F1521" s="116" t="s">
        <v>1393</v>
      </c>
      <c r="G1521" s="116" t="s">
        <v>1411</v>
      </c>
      <c r="H1521" s="116" t="s">
        <v>1409</v>
      </c>
      <c r="I1521" s="116" t="s">
        <v>1412</v>
      </c>
      <c r="J1521" s="116" t="s">
        <v>4601</v>
      </c>
      <c r="K1521" s="116" t="s">
        <v>628</v>
      </c>
      <c r="L1521" s="116" t="s">
        <v>1398</v>
      </c>
      <c r="M1521" s="116" t="s">
        <v>1405</v>
      </c>
      <c r="N1521" s="116">
        <v>1</v>
      </c>
      <c r="O1521" s="116">
        <v>1</v>
      </c>
      <c r="P1521" s="116">
        <v>1</v>
      </c>
      <c r="Q1521" s="116">
        <v>1</v>
      </c>
      <c r="R1521" s="116">
        <v>1</v>
      </c>
      <c r="S1521" s="116">
        <v>1</v>
      </c>
      <c r="T1521" s="116">
        <v>0</v>
      </c>
      <c r="U1521" s="116">
        <v>0</v>
      </c>
      <c r="V1521" s="116">
        <v>0</v>
      </c>
      <c r="W1521" s="84">
        <v>899307.5</v>
      </c>
      <c r="X1521" s="117">
        <v>45775</v>
      </c>
      <c r="Y1521" s="117">
        <v>47966</v>
      </c>
      <c r="Z1521" s="84">
        <v>899307.5</v>
      </c>
      <c r="AA1521" s="116" t="s">
        <v>1406</v>
      </c>
      <c r="AB1521" s="116" t="s">
        <v>1407</v>
      </c>
      <c r="AC1521" s="118">
        <v>0</v>
      </c>
      <c r="AD1521" s="118">
        <v>0</v>
      </c>
      <c r="AE1521" s="118">
        <v>0</v>
      </c>
      <c r="AF1521" s="118">
        <v>0</v>
      </c>
      <c r="AG1521" s="118">
        <v>449653.75</v>
      </c>
      <c r="AH1521" s="118">
        <v>449653.75</v>
      </c>
      <c r="AI1521" s="118">
        <v>0</v>
      </c>
      <c r="AJ1521" s="118">
        <v>0</v>
      </c>
      <c r="AK1521" s="118">
        <v>0</v>
      </c>
      <c r="AL1521" s="118">
        <v>0</v>
      </c>
      <c r="AM1521" s="118">
        <v>0</v>
      </c>
      <c r="AN1521" s="118">
        <v>0</v>
      </c>
      <c r="AO1521" s="118">
        <v>0</v>
      </c>
      <c r="AP1521" s="118">
        <v>0</v>
      </c>
      <c r="AQ1521" s="118">
        <v>0</v>
      </c>
      <c r="AR1521" s="118">
        <f t="shared" si="69"/>
        <v>0</v>
      </c>
      <c r="AS1521" s="118">
        <f t="shared" si="70"/>
        <v>899307.5</v>
      </c>
      <c r="AT1521" s="118">
        <f t="shared" si="71"/>
        <v>899307.5</v>
      </c>
      <c r="AU1521" s="145"/>
    </row>
    <row r="1522" spans="1:47" ht="15" customHeight="1" x14ac:dyDescent="0.3">
      <c r="A1522" s="116" t="s">
        <v>3984</v>
      </c>
      <c r="B1522" s="116" t="s">
        <v>1740</v>
      </c>
      <c r="C1522" s="116">
        <v>7</v>
      </c>
      <c r="D1522" s="116" t="s">
        <v>0</v>
      </c>
      <c r="E1522" s="116" t="s">
        <v>2</v>
      </c>
      <c r="F1522" s="116" t="s">
        <v>1393</v>
      </c>
      <c r="G1522" s="116" t="s">
        <v>1411</v>
      </c>
      <c r="H1522" s="116" t="s">
        <v>1409</v>
      </c>
      <c r="I1522" s="116" t="s">
        <v>1412</v>
      </c>
      <c r="J1522" s="116" t="s">
        <v>4601</v>
      </c>
      <c r="K1522" s="116" t="s">
        <v>628</v>
      </c>
      <c r="L1522" s="116" t="s">
        <v>1398</v>
      </c>
      <c r="M1522" s="116" t="s">
        <v>1405</v>
      </c>
      <c r="N1522" s="116">
        <v>1</v>
      </c>
      <c r="O1522" s="116">
        <v>1</v>
      </c>
      <c r="P1522" s="116">
        <v>1</v>
      </c>
      <c r="Q1522" s="116">
        <v>1</v>
      </c>
      <c r="R1522" s="116">
        <v>1</v>
      </c>
      <c r="S1522" s="116">
        <v>1</v>
      </c>
      <c r="T1522" s="116">
        <v>0</v>
      </c>
      <c r="U1522" s="116">
        <v>0</v>
      </c>
      <c r="V1522" s="116">
        <v>0</v>
      </c>
      <c r="W1522" s="84">
        <v>277005</v>
      </c>
      <c r="X1522" s="117">
        <v>45775</v>
      </c>
      <c r="Y1522" s="117">
        <v>48332</v>
      </c>
      <c r="Z1522" s="84">
        <v>277005</v>
      </c>
      <c r="AA1522" s="116" t="s">
        <v>1406</v>
      </c>
      <c r="AB1522" s="116" t="s">
        <v>1407</v>
      </c>
      <c r="AC1522" s="118">
        <v>0</v>
      </c>
      <c r="AD1522" s="118">
        <v>0</v>
      </c>
      <c r="AE1522" s="118">
        <v>0</v>
      </c>
      <c r="AF1522" s="118">
        <v>0</v>
      </c>
      <c r="AG1522" s="118">
        <v>0</v>
      </c>
      <c r="AH1522" s="118">
        <v>138502.5</v>
      </c>
      <c r="AI1522" s="118">
        <v>138502.5</v>
      </c>
      <c r="AJ1522" s="118">
        <v>0</v>
      </c>
      <c r="AK1522" s="118">
        <v>0</v>
      </c>
      <c r="AL1522" s="118">
        <v>0</v>
      </c>
      <c r="AM1522" s="118">
        <v>0</v>
      </c>
      <c r="AN1522" s="118">
        <v>0</v>
      </c>
      <c r="AO1522" s="118">
        <v>0</v>
      </c>
      <c r="AP1522" s="118">
        <v>0</v>
      </c>
      <c r="AQ1522" s="118">
        <v>0</v>
      </c>
      <c r="AR1522" s="118">
        <f t="shared" si="69"/>
        <v>0</v>
      </c>
      <c r="AS1522" s="118">
        <f t="shared" si="70"/>
        <v>277005</v>
      </c>
      <c r="AT1522" s="118">
        <f t="shared" si="71"/>
        <v>277005</v>
      </c>
      <c r="AU1522" s="145"/>
    </row>
    <row r="1523" spans="1:47" ht="15" customHeight="1" x14ac:dyDescent="0.3">
      <c r="A1523" s="116" t="s">
        <v>3985</v>
      </c>
      <c r="B1523" s="116" t="s">
        <v>1740</v>
      </c>
      <c r="C1523" s="116">
        <v>8</v>
      </c>
      <c r="D1523" s="116" t="s">
        <v>0</v>
      </c>
      <c r="E1523" s="116" t="s">
        <v>2</v>
      </c>
      <c r="F1523" s="116" t="s">
        <v>1393</v>
      </c>
      <c r="G1523" s="116" t="s">
        <v>1411</v>
      </c>
      <c r="H1523" s="116" t="s">
        <v>1409</v>
      </c>
      <c r="I1523" s="116" t="s">
        <v>1412</v>
      </c>
      <c r="J1523" s="116" t="s">
        <v>4601</v>
      </c>
      <c r="K1523" s="116" t="s">
        <v>628</v>
      </c>
      <c r="L1523" s="116" t="s">
        <v>1398</v>
      </c>
      <c r="M1523" s="116" t="s">
        <v>1405</v>
      </c>
      <c r="N1523" s="116">
        <v>1</v>
      </c>
      <c r="O1523" s="116">
        <v>1</v>
      </c>
      <c r="P1523" s="116">
        <v>1</v>
      </c>
      <c r="Q1523" s="116">
        <v>1</v>
      </c>
      <c r="R1523" s="116">
        <v>1</v>
      </c>
      <c r="S1523" s="116">
        <v>1</v>
      </c>
      <c r="T1523" s="116">
        <v>0</v>
      </c>
      <c r="U1523" s="116">
        <v>0</v>
      </c>
      <c r="V1523" s="116">
        <v>0</v>
      </c>
      <c r="W1523" s="84">
        <v>106200</v>
      </c>
      <c r="X1523" s="117">
        <v>45775</v>
      </c>
      <c r="Y1523" s="117">
        <v>48697</v>
      </c>
      <c r="Z1523" s="84">
        <v>106200</v>
      </c>
      <c r="AA1523" s="116" t="s">
        <v>1406</v>
      </c>
      <c r="AB1523" s="116" t="s">
        <v>1407</v>
      </c>
      <c r="AC1523" s="118">
        <v>0</v>
      </c>
      <c r="AD1523" s="118">
        <v>0</v>
      </c>
      <c r="AE1523" s="118">
        <v>0</v>
      </c>
      <c r="AF1523" s="118">
        <v>0</v>
      </c>
      <c r="AG1523" s="118">
        <v>0</v>
      </c>
      <c r="AH1523" s="118">
        <v>35400</v>
      </c>
      <c r="AI1523" s="118">
        <v>35400</v>
      </c>
      <c r="AJ1523" s="118">
        <v>35400</v>
      </c>
      <c r="AK1523" s="118">
        <v>0</v>
      </c>
      <c r="AL1523" s="118">
        <v>0</v>
      </c>
      <c r="AM1523" s="118">
        <v>0</v>
      </c>
      <c r="AN1523" s="118">
        <v>0</v>
      </c>
      <c r="AO1523" s="118">
        <v>0</v>
      </c>
      <c r="AP1523" s="118">
        <v>0</v>
      </c>
      <c r="AQ1523" s="118">
        <v>0</v>
      </c>
      <c r="AR1523" s="118">
        <f t="shared" si="69"/>
        <v>0</v>
      </c>
      <c r="AS1523" s="118">
        <f t="shared" si="70"/>
        <v>106200</v>
      </c>
      <c r="AT1523" s="118">
        <f t="shared" si="71"/>
        <v>106200</v>
      </c>
      <c r="AU1523" s="145"/>
    </row>
    <row r="1524" spans="1:47" ht="15" customHeight="1" x14ac:dyDescent="0.3">
      <c r="A1524" s="116" t="s">
        <v>3986</v>
      </c>
      <c r="B1524" s="116" t="s">
        <v>1741</v>
      </c>
      <c r="C1524" s="116">
        <v>1</v>
      </c>
      <c r="D1524" s="116" t="s">
        <v>0</v>
      </c>
      <c r="E1524" s="116" t="s">
        <v>2</v>
      </c>
      <c r="F1524" s="116" t="s">
        <v>1393</v>
      </c>
      <c r="G1524" s="116" t="s">
        <v>1408</v>
      </c>
      <c r="H1524" s="116" t="s">
        <v>1409</v>
      </c>
      <c r="I1524" s="116" t="s">
        <v>1410</v>
      </c>
      <c r="J1524" s="116" t="s">
        <v>4601</v>
      </c>
      <c r="K1524" s="116" t="s">
        <v>611</v>
      </c>
      <c r="L1524" s="116" t="s">
        <v>1398</v>
      </c>
      <c r="M1524" s="116" t="s">
        <v>1405</v>
      </c>
      <c r="N1524" s="116">
        <v>1</v>
      </c>
      <c r="O1524" s="116">
        <v>1</v>
      </c>
      <c r="P1524" s="116">
        <v>1</v>
      </c>
      <c r="Q1524" s="116">
        <v>1</v>
      </c>
      <c r="R1524" s="116">
        <v>1</v>
      </c>
      <c r="S1524" s="116">
        <v>1</v>
      </c>
      <c r="T1524" s="116">
        <v>0</v>
      </c>
      <c r="U1524" s="116">
        <v>0</v>
      </c>
      <c r="V1524" s="116">
        <v>0</v>
      </c>
      <c r="W1524" s="84">
        <v>3616757</v>
      </c>
      <c r="X1524" s="117">
        <v>45684</v>
      </c>
      <c r="Y1524" s="117">
        <v>46779</v>
      </c>
      <c r="Z1524" s="84">
        <v>3616757</v>
      </c>
      <c r="AA1524" s="116" t="s">
        <v>1406</v>
      </c>
      <c r="AB1524" s="116" t="s">
        <v>1407</v>
      </c>
      <c r="AC1524" s="118">
        <v>0</v>
      </c>
      <c r="AD1524" s="118">
        <v>3616757</v>
      </c>
      <c r="AE1524" s="118">
        <v>0</v>
      </c>
      <c r="AF1524" s="118">
        <v>0</v>
      </c>
      <c r="AG1524" s="118">
        <v>0</v>
      </c>
      <c r="AH1524" s="118">
        <v>0</v>
      </c>
      <c r="AI1524" s="118">
        <v>0</v>
      </c>
      <c r="AJ1524" s="118">
        <v>0</v>
      </c>
      <c r="AK1524" s="118">
        <v>0</v>
      </c>
      <c r="AL1524" s="118">
        <v>0</v>
      </c>
      <c r="AM1524" s="118">
        <v>0</v>
      </c>
      <c r="AN1524" s="118">
        <v>0</v>
      </c>
      <c r="AO1524" s="118">
        <v>0</v>
      </c>
      <c r="AP1524" s="118">
        <v>0</v>
      </c>
      <c r="AQ1524" s="118">
        <v>0</v>
      </c>
      <c r="AR1524" s="118">
        <f t="shared" si="69"/>
        <v>3616757</v>
      </c>
      <c r="AS1524" s="118">
        <f t="shared" si="70"/>
        <v>0</v>
      </c>
      <c r="AT1524" s="118">
        <f t="shared" si="71"/>
        <v>3616757</v>
      </c>
      <c r="AU1524" s="145"/>
    </row>
    <row r="1525" spans="1:47" ht="15" customHeight="1" x14ac:dyDescent="0.3">
      <c r="A1525" s="116" t="s">
        <v>3987</v>
      </c>
      <c r="B1525" s="116" t="s">
        <v>1742</v>
      </c>
      <c r="C1525" s="116">
        <v>1</v>
      </c>
      <c r="D1525" s="116" t="s">
        <v>0</v>
      </c>
      <c r="E1525" s="116" t="s">
        <v>2</v>
      </c>
      <c r="F1525" s="116" t="s">
        <v>1393</v>
      </c>
      <c r="G1525" s="116" t="s">
        <v>1408</v>
      </c>
      <c r="H1525" s="116" t="s">
        <v>1409</v>
      </c>
      <c r="I1525" s="116" t="s">
        <v>1410</v>
      </c>
      <c r="J1525" s="116" t="s">
        <v>4601</v>
      </c>
      <c r="K1525" s="116" t="s">
        <v>611</v>
      </c>
      <c r="L1525" s="116" t="s">
        <v>1398</v>
      </c>
      <c r="M1525" s="116" t="s">
        <v>1405</v>
      </c>
      <c r="N1525" s="116">
        <v>1</v>
      </c>
      <c r="O1525" s="116">
        <v>1</v>
      </c>
      <c r="P1525" s="116">
        <v>1</v>
      </c>
      <c r="Q1525" s="116">
        <v>1</v>
      </c>
      <c r="R1525" s="116">
        <v>1</v>
      </c>
      <c r="S1525" s="116">
        <v>1</v>
      </c>
      <c r="T1525" s="116">
        <v>0</v>
      </c>
      <c r="U1525" s="116">
        <v>0</v>
      </c>
      <c r="V1525" s="116">
        <v>0</v>
      </c>
      <c r="W1525" s="84">
        <v>1080000</v>
      </c>
      <c r="X1525" s="117">
        <v>45485</v>
      </c>
      <c r="Y1525" s="117">
        <v>46580</v>
      </c>
      <c r="Z1525" s="84">
        <v>1080000</v>
      </c>
      <c r="AA1525" s="116" t="s">
        <v>1406</v>
      </c>
      <c r="AB1525" s="116" t="s">
        <v>1407</v>
      </c>
      <c r="AC1525" s="118">
        <v>0</v>
      </c>
      <c r="AD1525" s="118">
        <v>0</v>
      </c>
      <c r="AE1525" s="118">
        <v>1080000</v>
      </c>
      <c r="AF1525" s="118">
        <v>0</v>
      </c>
      <c r="AG1525" s="118">
        <v>0</v>
      </c>
      <c r="AH1525" s="118">
        <v>0</v>
      </c>
      <c r="AI1525" s="118">
        <v>0</v>
      </c>
      <c r="AJ1525" s="118">
        <v>0</v>
      </c>
      <c r="AK1525" s="118">
        <v>0</v>
      </c>
      <c r="AL1525" s="118">
        <v>0</v>
      </c>
      <c r="AM1525" s="118">
        <v>0</v>
      </c>
      <c r="AN1525" s="118">
        <v>0</v>
      </c>
      <c r="AO1525" s="118">
        <v>0</v>
      </c>
      <c r="AP1525" s="118">
        <v>0</v>
      </c>
      <c r="AQ1525" s="118">
        <v>0</v>
      </c>
      <c r="AR1525" s="118">
        <f t="shared" si="69"/>
        <v>0</v>
      </c>
      <c r="AS1525" s="118">
        <f t="shared" si="70"/>
        <v>1080000</v>
      </c>
      <c r="AT1525" s="118">
        <f t="shared" si="71"/>
        <v>1080000</v>
      </c>
      <c r="AU1525" s="145"/>
    </row>
    <row r="1526" spans="1:47" ht="15" customHeight="1" x14ac:dyDescent="0.3">
      <c r="A1526" s="116" t="s">
        <v>3988</v>
      </c>
      <c r="B1526" s="116" t="s">
        <v>1743</v>
      </c>
      <c r="C1526" s="116">
        <v>1</v>
      </c>
      <c r="D1526" s="116" t="s">
        <v>0</v>
      </c>
      <c r="E1526" s="116" t="s">
        <v>2</v>
      </c>
      <c r="F1526" s="116" t="s">
        <v>1393</v>
      </c>
      <c r="G1526" s="116" t="s">
        <v>1408</v>
      </c>
      <c r="H1526" s="116" t="s">
        <v>1409</v>
      </c>
      <c r="I1526" s="116" t="s">
        <v>1410</v>
      </c>
      <c r="J1526" s="116" t="s">
        <v>4601</v>
      </c>
      <c r="K1526" s="116" t="s">
        <v>611</v>
      </c>
      <c r="L1526" s="116" t="s">
        <v>1398</v>
      </c>
      <c r="M1526" s="116" t="s">
        <v>1405</v>
      </c>
      <c r="N1526" s="116">
        <v>1</v>
      </c>
      <c r="O1526" s="116">
        <v>1</v>
      </c>
      <c r="P1526" s="116">
        <v>1</v>
      </c>
      <c r="Q1526" s="116">
        <v>1</v>
      </c>
      <c r="R1526" s="116">
        <v>1</v>
      </c>
      <c r="S1526" s="116">
        <v>1</v>
      </c>
      <c r="T1526" s="116">
        <v>0</v>
      </c>
      <c r="U1526" s="116">
        <v>0</v>
      </c>
      <c r="V1526" s="116">
        <v>0</v>
      </c>
      <c r="W1526" s="84">
        <v>1580046.89</v>
      </c>
      <c r="X1526" s="117">
        <v>45751</v>
      </c>
      <c r="Y1526" s="117">
        <v>47577</v>
      </c>
      <c r="Z1526" s="84">
        <v>1580046.89</v>
      </c>
      <c r="AA1526" s="116" t="s">
        <v>1406</v>
      </c>
      <c r="AB1526" s="116" t="s">
        <v>1407</v>
      </c>
      <c r="AC1526" s="118">
        <v>0</v>
      </c>
      <c r="AD1526" s="118">
        <v>0</v>
      </c>
      <c r="AE1526" s="118">
        <v>0</v>
      </c>
      <c r="AF1526" s="118">
        <v>0</v>
      </c>
      <c r="AG1526" s="118">
        <v>1580046.89</v>
      </c>
      <c r="AH1526" s="118">
        <v>0</v>
      </c>
      <c r="AI1526" s="118">
        <v>0</v>
      </c>
      <c r="AJ1526" s="118">
        <v>0</v>
      </c>
      <c r="AK1526" s="118">
        <v>0</v>
      </c>
      <c r="AL1526" s="118">
        <v>0</v>
      </c>
      <c r="AM1526" s="118">
        <v>0</v>
      </c>
      <c r="AN1526" s="118">
        <v>0</v>
      </c>
      <c r="AO1526" s="118">
        <v>0</v>
      </c>
      <c r="AP1526" s="118">
        <v>0</v>
      </c>
      <c r="AQ1526" s="118">
        <v>0</v>
      </c>
      <c r="AR1526" s="118">
        <f t="shared" si="69"/>
        <v>0</v>
      </c>
      <c r="AS1526" s="118">
        <f t="shared" si="70"/>
        <v>1580046.89</v>
      </c>
      <c r="AT1526" s="118">
        <f t="shared" si="71"/>
        <v>1580046.89</v>
      </c>
      <c r="AU1526" s="145"/>
    </row>
    <row r="1527" spans="1:47" ht="15" customHeight="1" x14ac:dyDescent="0.3">
      <c r="A1527" s="116" t="s">
        <v>3989</v>
      </c>
      <c r="B1527" s="116" t="s">
        <v>1744</v>
      </c>
      <c r="C1527" s="116">
        <v>1</v>
      </c>
      <c r="D1527" s="116" t="s">
        <v>0</v>
      </c>
      <c r="E1527" s="116" t="s">
        <v>2</v>
      </c>
      <c r="F1527" s="116" t="s">
        <v>1393</v>
      </c>
      <c r="G1527" s="116" t="s">
        <v>1408</v>
      </c>
      <c r="H1527" s="116" t="s">
        <v>1409</v>
      </c>
      <c r="I1527" s="116" t="s">
        <v>1410</v>
      </c>
      <c r="J1527" s="116" t="s">
        <v>4601</v>
      </c>
      <c r="K1527" s="116" t="s">
        <v>611</v>
      </c>
      <c r="L1527" s="116" t="s">
        <v>1398</v>
      </c>
      <c r="M1527" s="116" t="s">
        <v>1405</v>
      </c>
      <c r="N1527" s="116">
        <v>1</v>
      </c>
      <c r="O1527" s="116">
        <v>1</v>
      </c>
      <c r="P1527" s="116">
        <v>1</v>
      </c>
      <c r="Q1527" s="116">
        <v>1</v>
      </c>
      <c r="R1527" s="116">
        <v>1</v>
      </c>
      <c r="S1527" s="116">
        <v>1</v>
      </c>
      <c r="T1527" s="116">
        <v>0</v>
      </c>
      <c r="U1527" s="116">
        <v>0</v>
      </c>
      <c r="V1527" s="116">
        <v>0</v>
      </c>
      <c r="W1527" s="84">
        <v>626000</v>
      </c>
      <c r="X1527" s="117">
        <v>45751</v>
      </c>
      <c r="Y1527" s="117">
        <v>46116</v>
      </c>
      <c r="Z1527" s="84">
        <v>626000</v>
      </c>
      <c r="AA1527" s="116" t="s">
        <v>1406</v>
      </c>
      <c r="AB1527" s="116" t="s">
        <v>1407</v>
      </c>
      <c r="AC1527" s="118">
        <v>626000</v>
      </c>
      <c r="AD1527" s="118">
        <v>0</v>
      </c>
      <c r="AE1527" s="118">
        <v>0</v>
      </c>
      <c r="AF1527" s="118">
        <v>0</v>
      </c>
      <c r="AG1527" s="118">
        <v>0</v>
      </c>
      <c r="AH1527" s="118">
        <v>0</v>
      </c>
      <c r="AI1527" s="118">
        <v>0</v>
      </c>
      <c r="AJ1527" s="118">
        <v>0</v>
      </c>
      <c r="AK1527" s="118">
        <v>0</v>
      </c>
      <c r="AL1527" s="118">
        <v>0</v>
      </c>
      <c r="AM1527" s="118">
        <v>0</v>
      </c>
      <c r="AN1527" s="118">
        <v>0</v>
      </c>
      <c r="AO1527" s="118">
        <v>0</v>
      </c>
      <c r="AP1527" s="118">
        <v>0</v>
      </c>
      <c r="AQ1527" s="118">
        <v>0</v>
      </c>
      <c r="AR1527" s="118">
        <f t="shared" si="69"/>
        <v>626000</v>
      </c>
      <c r="AS1527" s="118">
        <f t="shared" si="70"/>
        <v>0</v>
      </c>
      <c r="AT1527" s="118">
        <f t="shared" si="71"/>
        <v>626000</v>
      </c>
      <c r="AU1527" s="145"/>
    </row>
    <row r="1528" spans="1:47" ht="15" customHeight="1" x14ac:dyDescent="0.3">
      <c r="A1528" s="116" t="s">
        <v>3990</v>
      </c>
      <c r="B1528" s="116" t="s">
        <v>1755</v>
      </c>
      <c r="C1528" s="116">
        <v>1</v>
      </c>
      <c r="D1528" s="116" t="s">
        <v>0</v>
      </c>
      <c r="E1528" s="116" t="s">
        <v>2</v>
      </c>
      <c r="F1528" s="116" t="s">
        <v>1393</v>
      </c>
      <c r="G1528" s="116" t="s">
        <v>1408</v>
      </c>
      <c r="H1528" s="116" t="s">
        <v>1409</v>
      </c>
      <c r="I1528" s="116" t="s">
        <v>1410</v>
      </c>
      <c r="J1528" s="116" t="s">
        <v>4601</v>
      </c>
      <c r="K1528" s="116" t="s">
        <v>611</v>
      </c>
      <c r="L1528" s="116" t="s">
        <v>1398</v>
      </c>
      <c r="M1528" s="116" t="s">
        <v>1405</v>
      </c>
      <c r="N1528" s="116">
        <v>1</v>
      </c>
      <c r="O1528" s="116">
        <v>1</v>
      </c>
      <c r="P1528" s="116">
        <v>1</v>
      </c>
      <c r="Q1528" s="116">
        <v>1</v>
      </c>
      <c r="R1528" s="116">
        <v>1</v>
      </c>
      <c r="S1528" s="116">
        <v>1</v>
      </c>
      <c r="T1528" s="116">
        <v>0</v>
      </c>
      <c r="U1528" s="116">
        <v>0</v>
      </c>
      <c r="V1528" s="116">
        <v>0</v>
      </c>
      <c r="W1528" s="84">
        <v>6600000</v>
      </c>
      <c r="X1528" s="117">
        <v>45751</v>
      </c>
      <c r="Y1528" s="117">
        <v>46116</v>
      </c>
      <c r="Z1528" s="84">
        <v>6600000</v>
      </c>
      <c r="AA1528" s="116" t="s">
        <v>1406</v>
      </c>
      <c r="AB1528" s="116" t="s">
        <v>1407</v>
      </c>
      <c r="AC1528" s="118">
        <v>6600000</v>
      </c>
      <c r="AD1528" s="118">
        <v>0</v>
      </c>
      <c r="AE1528" s="118">
        <v>0</v>
      </c>
      <c r="AF1528" s="118">
        <v>0</v>
      </c>
      <c r="AG1528" s="118">
        <v>0</v>
      </c>
      <c r="AH1528" s="118">
        <v>0</v>
      </c>
      <c r="AI1528" s="118">
        <v>0</v>
      </c>
      <c r="AJ1528" s="118">
        <v>0</v>
      </c>
      <c r="AK1528" s="118">
        <v>0</v>
      </c>
      <c r="AL1528" s="118">
        <v>0</v>
      </c>
      <c r="AM1528" s="118">
        <v>0</v>
      </c>
      <c r="AN1528" s="118">
        <v>0</v>
      </c>
      <c r="AO1528" s="118">
        <v>0</v>
      </c>
      <c r="AP1528" s="118">
        <v>0</v>
      </c>
      <c r="AQ1528" s="118">
        <v>0</v>
      </c>
      <c r="AR1528" s="118">
        <f t="shared" si="69"/>
        <v>6600000</v>
      </c>
      <c r="AS1528" s="118">
        <f t="shared" si="70"/>
        <v>0</v>
      </c>
      <c r="AT1528" s="118">
        <f t="shared" si="71"/>
        <v>6600000</v>
      </c>
      <c r="AU1528" s="145"/>
    </row>
    <row r="1529" spans="1:47" ht="15" customHeight="1" x14ac:dyDescent="0.3">
      <c r="A1529" s="116" t="s">
        <v>3991</v>
      </c>
      <c r="B1529" s="116" t="s">
        <v>1756</v>
      </c>
      <c r="C1529" s="116">
        <v>1</v>
      </c>
      <c r="D1529" s="116" t="s">
        <v>0</v>
      </c>
      <c r="E1529" s="116" t="s">
        <v>2</v>
      </c>
      <c r="F1529" s="116" t="s">
        <v>1393</v>
      </c>
      <c r="G1529" s="116" t="s">
        <v>323</v>
      </c>
      <c r="H1529" s="116" t="s">
        <v>1402</v>
      </c>
      <c r="I1529" s="116" t="s">
        <v>1403</v>
      </c>
      <c r="J1529" s="116" t="s">
        <v>1404</v>
      </c>
      <c r="K1529" s="116" t="s">
        <v>549</v>
      </c>
      <c r="L1529" s="116" t="s">
        <v>1398</v>
      </c>
      <c r="M1529" s="116" t="s">
        <v>1405</v>
      </c>
      <c r="N1529" s="116">
        <v>1</v>
      </c>
      <c r="O1529" s="116">
        <v>1</v>
      </c>
      <c r="P1529" s="116">
        <v>1</v>
      </c>
      <c r="Q1529" s="116">
        <v>0</v>
      </c>
      <c r="R1529" s="116">
        <v>0</v>
      </c>
      <c r="S1529" s="116">
        <v>1</v>
      </c>
      <c r="T1529" s="116">
        <v>1</v>
      </c>
      <c r="U1529" s="116">
        <v>1</v>
      </c>
      <c r="V1529" s="116">
        <v>0</v>
      </c>
      <c r="W1529" s="84">
        <v>200000000</v>
      </c>
      <c r="X1529" s="117">
        <v>45751</v>
      </c>
      <c r="Y1529" s="117">
        <v>47577</v>
      </c>
      <c r="Z1529" s="84">
        <v>200000000</v>
      </c>
      <c r="AA1529" s="116" t="s">
        <v>1406</v>
      </c>
      <c r="AB1529" s="116" t="s">
        <v>1407</v>
      </c>
      <c r="AC1529" s="118">
        <v>0</v>
      </c>
      <c r="AD1529" s="118">
        <v>0</v>
      </c>
      <c r="AE1529" s="118">
        <v>0</v>
      </c>
      <c r="AF1529" s="118">
        <v>0</v>
      </c>
      <c r="AG1529" s="118">
        <v>200000000</v>
      </c>
      <c r="AH1529" s="118">
        <v>0</v>
      </c>
      <c r="AI1529" s="118">
        <v>0</v>
      </c>
      <c r="AJ1529" s="118">
        <v>0</v>
      </c>
      <c r="AK1529" s="118">
        <v>0</v>
      </c>
      <c r="AL1529" s="118">
        <v>0</v>
      </c>
      <c r="AM1529" s="118">
        <v>0</v>
      </c>
      <c r="AN1529" s="118">
        <v>0</v>
      </c>
      <c r="AO1529" s="118">
        <v>0</v>
      </c>
      <c r="AP1529" s="118">
        <v>0</v>
      </c>
      <c r="AQ1529" s="118">
        <v>0</v>
      </c>
      <c r="AR1529" s="118">
        <f t="shared" si="69"/>
        <v>0</v>
      </c>
      <c r="AS1529" s="118">
        <f t="shared" si="70"/>
        <v>200000000</v>
      </c>
      <c r="AT1529" s="118">
        <f t="shared" si="71"/>
        <v>200000000</v>
      </c>
      <c r="AU1529" s="145"/>
    </row>
    <row r="1530" spans="1:47" ht="15" customHeight="1" x14ac:dyDescent="0.3">
      <c r="A1530" s="116" t="s">
        <v>3992</v>
      </c>
      <c r="B1530" s="116" t="s">
        <v>1757</v>
      </c>
      <c r="C1530" s="116">
        <v>1</v>
      </c>
      <c r="D1530" s="116" t="s">
        <v>0</v>
      </c>
      <c r="E1530" s="116" t="s">
        <v>2</v>
      </c>
      <c r="F1530" s="116" t="s">
        <v>1393</v>
      </c>
      <c r="G1530" s="116" t="s">
        <v>1408</v>
      </c>
      <c r="H1530" s="116" t="s">
        <v>1409</v>
      </c>
      <c r="I1530" s="116" t="s">
        <v>1410</v>
      </c>
      <c r="J1530" s="116" t="s">
        <v>4601</v>
      </c>
      <c r="K1530" s="116" t="s">
        <v>611</v>
      </c>
      <c r="L1530" s="116" t="s">
        <v>1398</v>
      </c>
      <c r="M1530" s="116" t="s">
        <v>1405</v>
      </c>
      <c r="N1530" s="116">
        <v>1</v>
      </c>
      <c r="O1530" s="116">
        <v>1</v>
      </c>
      <c r="P1530" s="116">
        <v>1</v>
      </c>
      <c r="Q1530" s="116">
        <v>1</v>
      </c>
      <c r="R1530" s="116">
        <v>1</v>
      </c>
      <c r="S1530" s="116">
        <v>1</v>
      </c>
      <c r="T1530" s="116">
        <v>0</v>
      </c>
      <c r="U1530" s="116">
        <v>0</v>
      </c>
      <c r="V1530" s="116">
        <v>0</v>
      </c>
      <c r="W1530" s="84">
        <v>6882600.21</v>
      </c>
      <c r="X1530" s="117">
        <v>45751</v>
      </c>
      <c r="Y1530" s="117">
        <v>46847</v>
      </c>
      <c r="Z1530" s="84">
        <v>6882600.21</v>
      </c>
      <c r="AA1530" s="116" t="s">
        <v>1406</v>
      </c>
      <c r="AB1530" s="116" t="s">
        <v>1407</v>
      </c>
      <c r="AC1530" s="118">
        <v>0</v>
      </c>
      <c r="AD1530" s="118">
        <v>0</v>
      </c>
      <c r="AE1530" s="118">
        <v>6882600.21</v>
      </c>
      <c r="AF1530" s="118">
        <v>0</v>
      </c>
      <c r="AG1530" s="118">
        <v>0</v>
      </c>
      <c r="AH1530" s="118">
        <v>0</v>
      </c>
      <c r="AI1530" s="118">
        <v>0</v>
      </c>
      <c r="AJ1530" s="118">
        <v>0</v>
      </c>
      <c r="AK1530" s="118">
        <v>0</v>
      </c>
      <c r="AL1530" s="118">
        <v>0</v>
      </c>
      <c r="AM1530" s="118">
        <v>0</v>
      </c>
      <c r="AN1530" s="118">
        <v>0</v>
      </c>
      <c r="AO1530" s="118">
        <v>0</v>
      </c>
      <c r="AP1530" s="118">
        <v>0</v>
      </c>
      <c r="AQ1530" s="118">
        <v>0</v>
      </c>
      <c r="AR1530" s="118">
        <f t="shared" si="69"/>
        <v>0</v>
      </c>
      <c r="AS1530" s="118">
        <f t="shared" si="70"/>
        <v>6882600.21</v>
      </c>
      <c r="AT1530" s="118">
        <f t="shared" si="71"/>
        <v>6882600.21</v>
      </c>
      <c r="AU1530" s="145"/>
    </row>
    <row r="1531" spans="1:47" ht="15" customHeight="1" x14ac:dyDescent="0.3">
      <c r="A1531" s="116" t="s">
        <v>3993</v>
      </c>
      <c r="B1531" s="116" t="s">
        <v>1758</v>
      </c>
      <c r="C1531" s="116">
        <v>1</v>
      </c>
      <c r="D1531" s="116" t="s">
        <v>0</v>
      </c>
      <c r="E1531" s="116" t="s">
        <v>2</v>
      </c>
      <c r="F1531" s="116" t="s">
        <v>1393</v>
      </c>
      <c r="G1531" s="116" t="s">
        <v>1408</v>
      </c>
      <c r="H1531" s="116" t="s">
        <v>1409</v>
      </c>
      <c r="I1531" s="116" t="s">
        <v>1410</v>
      </c>
      <c r="J1531" s="116" t="s">
        <v>4601</v>
      </c>
      <c r="K1531" s="116" t="s">
        <v>611</v>
      </c>
      <c r="L1531" s="116" t="s">
        <v>1398</v>
      </c>
      <c r="M1531" s="116" t="s">
        <v>1405</v>
      </c>
      <c r="N1531" s="116">
        <v>1</v>
      </c>
      <c r="O1531" s="116">
        <v>1</v>
      </c>
      <c r="P1531" s="116">
        <v>1</v>
      </c>
      <c r="Q1531" s="116">
        <v>1</v>
      </c>
      <c r="R1531" s="116">
        <v>1</v>
      </c>
      <c r="S1531" s="116">
        <v>1</v>
      </c>
      <c r="T1531" s="116">
        <v>0</v>
      </c>
      <c r="U1531" s="116">
        <v>0</v>
      </c>
      <c r="V1531" s="116">
        <v>0</v>
      </c>
      <c r="W1531" s="84">
        <v>2948354.38</v>
      </c>
      <c r="X1531" s="117">
        <v>45751</v>
      </c>
      <c r="Y1531" s="117">
        <v>47577</v>
      </c>
      <c r="Z1531" s="84">
        <v>2948354.38</v>
      </c>
      <c r="AA1531" s="116" t="s">
        <v>1406</v>
      </c>
      <c r="AB1531" s="116" t="s">
        <v>1407</v>
      </c>
      <c r="AC1531" s="118">
        <v>0</v>
      </c>
      <c r="AD1531" s="118">
        <v>0</v>
      </c>
      <c r="AE1531" s="118">
        <v>0</v>
      </c>
      <c r="AF1531" s="118">
        <v>0</v>
      </c>
      <c r="AG1531" s="118">
        <v>2948354.38</v>
      </c>
      <c r="AH1531" s="118">
        <v>0</v>
      </c>
      <c r="AI1531" s="118">
        <v>0</v>
      </c>
      <c r="AJ1531" s="118">
        <v>0</v>
      </c>
      <c r="AK1531" s="118">
        <v>0</v>
      </c>
      <c r="AL1531" s="118">
        <v>0</v>
      </c>
      <c r="AM1531" s="118">
        <v>0</v>
      </c>
      <c r="AN1531" s="118">
        <v>0</v>
      </c>
      <c r="AO1531" s="118">
        <v>0</v>
      </c>
      <c r="AP1531" s="118">
        <v>0</v>
      </c>
      <c r="AQ1531" s="118">
        <v>0</v>
      </c>
      <c r="AR1531" s="118">
        <f t="shared" si="69"/>
        <v>0</v>
      </c>
      <c r="AS1531" s="118">
        <f t="shared" si="70"/>
        <v>2948354.38</v>
      </c>
      <c r="AT1531" s="118">
        <f t="shared" si="71"/>
        <v>2948354.38</v>
      </c>
      <c r="AU1531" s="145"/>
    </row>
    <row r="1532" spans="1:47" ht="15" customHeight="1" x14ac:dyDescent="0.3">
      <c r="A1532" s="116" t="s">
        <v>3994</v>
      </c>
      <c r="B1532" s="116" t="s">
        <v>1759</v>
      </c>
      <c r="C1532" s="116">
        <v>1</v>
      </c>
      <c r="D1532" s="116" t="s">
        <v>0</v>
      </c>
      <c r="E1532" s="116" t="s">
        <v>2</v>
      </c>
      <c r="F1532" s="116" t="s">
        <v>1393</v>
      </c>
      <c r="G1532" s="116" t="s">
        <v>1408</v>
      </c>
      <c r="H1532" s="116" t="s">
        <v>1409</v>
      </c>
      <c r="I1532" s="116" t="s">
        <v>1410</v>
      </c>
      <c r="J1532" s="116" t="s">
        <v>4601</v>
      </c>
      <c r="K1532" s="116" t="s">
        <v>611</v>
      </c>
      <c r="L1532" s="116" t="s">
        <v>1398</v>
      </c>
      <c r="M1532" s="116" t="s">
        <v>1405</v>
      </c>
      <c r="N1532" s="116">
        <v>1</v>
      </c>
      <c r="O1532" s="116">
        <v>1</v>
      </c>
      <c r="P1532" s="116">
        <v>1</v>
      </c>
      <c r="Q1532" s="116">
        <v>1</v>
      </c>
      <c r="R1532" s="116">
        <v>1</v>
      </c>
      <c r="S1532" s="116">
        <v>1</v>
      </c>
      <c r="T1532" s="116">
        <v>0</v>
      </c>
      <c r="U1532" s="116">
        <v>0</v>
      </c>
      <c r="V1532" s="116">
        <v>0</v>
      </c>
      <c r="W1532" s="84">
        <v>2944450.15</v>
      </c>
      <c r="X1532" s="117">
        <v>45751</v>
      </c>
      <c r="Y1532" s="117">
        <v>46847</v>
      </c>
      <c r="Z1532" s="84">
        <v>2944450.15</v>
      </c>
      <c r="AA1532" s="116" t="s">
        <v>1406</v>
      </c>
      <c r="AB1532" s="116" t="s">
        <v>1407</v>
      </c>
      <c r="AC1532" s="118">
        <v>0</v>
      </c>
      <c r="AD1532" s="118">
        <v>0</v>
      </c>
      <c r="AE1532" s="118">
        <v>2944450.15</v>
      </c>
      <c r="AF1532" s="118">
        <v>0</v>
      </c>
      <c r="AG1532" s="118">
        <v>0</v>
      </c>
      <c r="AH1532" s="118">
        <v>0</v>
      </c>
      <c r="AI1532" s="118">
        <v>0</v>
      </c>
      <c r="AJ1532" s="118">
        <v>0</v>
      </c>
      <c r="AK1532" s="118">
        <v>0</v>
      </c>
      <c r="AL1532" s="118">
        <v>0</v>
      </c>
      <c r="AM1532" s="118">
        <v>0</v>
      </c>
      <c r="AN1532" s="118">
        <v>0</v>
      </c>
      <c r="AO1532" s="118">
        <v>0</v>
      </c>
      <c r="AP1532" s="118">
        <v>0</v>
      </c>
      <c r="AQ1532" s="118">
        <v>0</v>
      </c>
      <c r="AR1532" s="118">
        <f t="shared" si="69"/>
        <v>0</v>
      </c>
      <c r="AS1532" s="118">
        <f t="shared" si="70"/>
        <v>2944450.15</v>
      </c>
      <c r="AT1532" s="118">
        <f t="shared" si="71"/>
        <v>2944450.15</v>
      </c>
      <c r="AU1532" s="145"/>
    </row>
    <row r="1533" spans="1:47" ht="15" customHeight="1" x14ac:dyDescent="0.3">
      <c r="A1533" s="116" t="s">
        <v>3995</v>
      </c>
      <c r="B1533" s="116" t="s">
        <v>1760</v>
      </c>
      <c r="C1533" s="116">
        <v>1</v>
      </c>
      <c r="D1533" s="116" t="s">
        <v>0</v>
      </c>
      <c r="E1533" s="116" t="s">
        <v>2</v>
      </c>
      <c r="F1533" s="116" t="s">
        <v>1393</v>
      </c>
      <c r="G1533" s="116" t="s">
        <v>1408</v>
      </c>
      <c r="H1533" s="116" t="s">
        <v>1409</v>
      </c>
      <c r="I1533" s="116" t="s">
        <v>1410</v>
      </c>
      <c r="J1533" s="116" t="s">
        <v>4601</v>
      </c>
      <c r="K1533" s="116" t="s">
        <v>611</v>
      </c>
      <c r="L1533" s="116" t="s">
        <v>1398</v>
      </c>
      <c r="M1533" s="116" t="s">
        <v>1405</v>
      </c>
      <c r="N1533" s="116">
        <v>1</v>
      </c>
      <c r="O1533" s="116">
        <v>1</v>
      </c>
      <c r="P1533" s="116">
        <v>1</v>
      </c>
      <c r="Q1533" s="116">
        <v>1</v>
      </c>
      <c r="R1533" s="116">
        <v>1</v>
      </c>
      <c r="S1533" s="116">
        <v>1</v>
      </c>
      <c r="T1533" s="116">
        <v>0</v>
      </c>
      <c r="U1533" s="116">
        <v>0</v>
      </c>
      <c r="V1533" s="116">
        <v>0</v>
      </c>
      <c r="W1533" s="84">
        <v>2306277.42</v>
      </c>
      <c r="X1533" s="117">
        <v>45751</v>
      </c>
      <c r="Y1533" s="117">
        <v>46847</v>
      </c>
      <c r="Z1533" s="84">
        <v>2306277.42</v>
      </c>
      <c r="AA1533" s="116" t="s">
        <v>1406</v>
      </c>
      <c r="AB1533" s="116" t="s">
        <v>1407</v>
      </c>
      <c r="AC1533" s="118">
        <v>0</v>
      </c>
      <c r="AD1533" s="118">
        <v>0</v>
      </c>
      <c r="AE1533" s="118">
        <v>2306277.42</v>
      </c>
      <c r="AF1533" s="118">
        <v>0</v>
      </c>
      <c r="AG1533" s="118">
        <v>0</v>
      </c>
      <c r="AH1533" s="118">
        <v>0</v>
      </c>
      <c r="AI1533" s="118">
        <v>0</v>
      </c>
      <c r="AJ1533" s="118">
        <v>0</v>
      </c>
      <c r="AK1533" s="118">
        <v>0</v>
      </c>
      <c r="AL1533" s="118">
        <v>0</v>
      </c>
      <c r="AM1533" s="118">
        <v>0</v>
      </c>
      <c r="AN1533" s="118">
        <v>0</v>
      </c>
      <c r="AO1533" s="118">
        <v>0</v>
      </c>
      <c r="AP1533" s="118">
        <v>0</v>
      </c>
      <c r="AQ1533" s="118">
        <v>0</v>
      </c>
      <c r="AR1533" s="118">
        <f t="shared" si="69"/>
        <v>0</v>
      </c>
      <c r="AS1533" s="118">
        <f t="shared" si="70"/>
        <v>2306277.42</v>
      </c>
      <c r="AT1533" s="118">
        <f t="shared" si="71"/>
        <v>2306277.42</v>
      </c>
      <c r="AU1533" s="145"/>
    </row>
    <row r="1534" spans="1:47" ht="15" customHeight="1" x14ac:dyDescent="0.3">
      <c r="A1534" s="116" t="s">
        <v>3996</v>
      </c>
      <c r="B1534" s="116" t="s">
        <v>1761</v>
      </c>
      <c r="C1534" s="116">
        <v>1</v>
      </c>
      <c r="D1534" s="116" t="s">
        <v>0</v>
      </c>
      <c r="E1534" s="116" t="s">
        <v>2</v>
      </c>
      <c r="F1534" s="116" t="s">
        <v>1393</v>
      </c>
      <c r="G1534" s="116" t="s">
        <v>1411</v>
      </c>
      <c r="H1534" s="116" t="s">
        <v>1409</v>
      </c>
      <c r="I1534" s="116" t="s">
        <v>1412</v>
      </c>
      <c r="J1534" s="116" t="s">
        <v>4601</v>
      </c>
      <c r="K1534" s="116" t="s">
        <v>628</v>
      </c>
      <c r="L1534" s="116" t="s">
        <v>1398</v>
      </c>
      <c r="M1534" s="116" t="s">
        <v>1405</v>
      </c>
      <c r="N1534" s="116">
        <v>1</v>
      </c>
      <c r="O1534" s="116">
        <v>1</v>
      </c>
      <c r="P1534" s="116">
        <v>1</v>
      </c>
      <c r="Q1534" s="116">
        <v>1</v>
      </c>
      <c r="R1534" s="116">
        <v>1</v>
      </c>
      <c r="S1534" s="116">
        <v>1</v>
      </c>
      <c r="T1534" s="116">
        <v>0</v>
      </c>
      <c r="U1534" s="116">
        <v>0</v>
      </c>
      <c r="V1534" s="116">
        <v>0</v>
      </c>
      <c r="W1534" s="84">
        <v>45135</v>
      </c>
      <c r="X1534" s="117">
        <v>45785</v>
      </c>
      <c r="Y1534" s="117">
        <v>46515</v>
      </c>
      <c r="Z1534" s="84">
        <v>45135</v>
      </c>
      <c r="AA1534" s="116" t="s">
        <v>1406</v>
      </c>
      <c r="AB1534" s="116" t="s">
        <v>1407</v>
      </c>
      <c r="AC1534" s="118">
        <v>22567.5</v>
      </c>
      <c r="AD1534" s="118">
        <v>22567.5</v>
      </c>
      <c r="AE1534" s="118">
        <v>0</v>
      </c>
      <c r="AF1534" s="118">
        <v>0</v>
      </c>
      <c r="AG1534" s="118">
        <v>0</v>
      </c>
      <c r="AH1534" s="118">
        <v>0</v>
      </c>
      <c r="AI1534" s="118">
        <v>0</v>
      </c>
      <c r="AJ1534" s="118">
        <v>0</v>
      </c>
      <c r="AK1534" s="118">
        <v>0</v>
      </c>
      <c r="AL1534" s="118">
        <v>0</v>
      </c>
      <c r="AM1534" s="118">
        <v>0</v>
      </c>
      <c r="AN1534" s="118">
        <v>0</v>
      </c>
      <c r="AO1534" s="118">
        <v>0</v>
      </c>
      <c r="AP1534" s="118">
        <v>0</v>
      </c>
      <c r="AQ1534" s="118">
        <v>0</v>
      </c>
      <c r="AR1534" s="118">
        <f t="shared" si="69"/>
        <v>45135</v>
      </c>
      <c r="AS1534" s="118">
        <f t="shared" si="70"/>
        <v>0</v>
      </c>
      <c r="AT1534" s="118">
        <f t="shared" si="71"/>
        <v>45135</v>
      </c>
      <c r="AU1534" s="145"/>
    </row>
    <row r="1535" spans="1:47" ht="15" customHeight="1" x14ac:dyDescent="0.3">
      <c r="A1535" s="116" t="s">
        <v>3997</v>
      </c>
      <c r="B1535" s="116" t="s">
        <v>1761</v>
      </c>
      <c r="C1535" s="116">
        <v>2</v>
      </c>
      <c r="D1535" s="116" t="s">
        <v>0</v>
      </c>
      <c r="E1535" s="116" t="s">
        <v>2</v>
      </c>
      <c r="F1535" s="116" t="s">
        <v>1393</v>
      </c>
      <c r="G1535" s="116" t="s">
        <v>1411</v>
      </c>
      <c r="H1535" s="116" t="s">
        <v>1409</v>
      </c>
      <c r="I1535" s="116" t="s">
        <v>1412</v>
      </c>
      <c r="J1535" s="116" t="s">
        <v>4601</v>
      </c>
      <c r="K1535" s="116" t="s">
        <v>628</v>
      </c>
      <c r="L1535" s="116" t="s">
        <v>1398</v>
      </c>
      <c r="M1535" s="116" t="s">
        <v>1405</v>
      </c>
      <c r="N1535" s="116">
        <v>1</v>
      </c>
      <c r="O1535" s="116">
        <v>1</v>
      </c>
      <c r="P1535" s="116">
        <v>1</v>
      </c>
      <c r="Q1535" s="116">
        <v>1</v>
      </c>
      <c r="R1535" s="116">
        <v>1</v>
      </c>
      <c r="S1535" s="116">
        <v>1</v>
      </c>
      <c r="T1535" s="116">
        <v>0</v>
      </c>
      <c r="U1535" s="116">
        <v>0</v>
      </c>
      <c r="V1535" s="116">
        <v>0</v>
      </c>
      <c r="W1535" s="84">
        <v>43365</v>
      </c>
      <c r="X1535" s="117">
        <v>45785</v>
      </c>
      <c r="Y1535" s="117">
        <v>46515</v>
      </c>
      <c r="Z1535" s="84">
        <v>43365</v>
      </c>
      <c r="AA1535" s="116" t="s">
        <v>1406</v>
      </c>
      <c r="AB1535" s="116" t="s">
        <v>1407</v>
      </c>
      <c r="AC1535" s="118">
        <v>0</v>
      </c>
      <c r="AD1535" s="118">
        <v>21682.5</v>
      </c>
      <c r="AE1535" s="118">
        <v>21682.5</v>
      </c>
      <c r="AF1535" s="118">
        <v>0</v>
      </c>
      <c r="AG1535" s="118">
        <v>0</v>
      </c>
      <c r="AH1535" s="118">
        <v>0</v>
      </c>
      <c r="AI1535" s="118">
        <v>0</v>
      </c>
      <c r="AJ1535" s="118">
        <v>0</v>
      </c>
      <c r="AK1535" s="118">
        <v>0</v>
      </c>
      <c r="AL1535" s="118">
        <v>0</v>
      </c>
      <c r="AM1535" s="118">
        <v>0</v>
      </c>
      <c r="AN1535" s="118">
        <v>0</v>
      </c>
      <c r="AO1535" s="118">
        <v>0</v>
      </c>
      <c r="AP1535" s="118">
        <v>0</v>
      </c>
      <c r="AQ1535" s="118">
        <v>0</v>
      </c>
      <c r="AR1535" s="118">
        <f t="shared" si="69"/>
        <v>21682.5</v>
      </c>
      <c r="AS1535" s="118">
        <f t="shared" si="70"/>
        <v>21682.5</v>
      </c>
      <c r="AT1535" s="118">
        <f t="shared" si="71"/>
        <v>43365</v>
      </c>
      <c r="AU1535" s="145"/>
    </row>
    <row r="1536" spans="1:47" ht="15" customHeight="1" x14ac:dyDescent="0.3">
      <c r="A1536" s="116" t="s">
        <v>3998</v>
      </c>
      <c r="B1536" s="116" t="s">
        <v>1761</v>
      </c>
      <c r="C1536" s="116">
        <v>3</v>
      </c>
      <c r="D1536" s="116" t="s">
        <v>0</v>
      </c>
      <c r="E1536" s="116" t="s">
        <v>2</v>
      </c>
      <c r="F1536" s="116" t="s">
        <v>1393</v>
      </c>
      <c r="G1536" s="116" t="s">
        <v>1411</v>
      </c>
      <c r="H1536" s="116" t="s">
        <v>1409</v>
      </c>
      <c r="I1536" s="116" t="s">
        <v>1412</v>
      </c>
      <c r="J1536" s="116" t="s">
        <v>4601</v>
      </c>
      <c r="K1536" s="116" t="s">
        <v>628</v>
      </c>
      <c r="L1536" s="116" t="s">
        <v>1398</v>
      </c>
      <c r="M1536" s="116" t="s">
        <v>1405</v>
      </c>
      <c r="N1536" s="116">
        <v>1</v>
      </c>
      <c r="O1536" s="116">
        <v>1</v>
      </c>
      <c r="P1536" s="116">
        <v>1</v>
      </c>
      <c r="Q1536" s="116">
        <v>1</v>
      </c>
      <c r="R1536" s="116">
        <v>1</v>
      </c>
      <c r="S1536" s="116">
        <v>1</v>
      </c>
      <c r="T1536" s="116">
        <v>0</v>
      </c>
      <c r="U1536" s="116">
        <v>0</v>
      </c>
      <c r="V1536" s="116">
        <v>0</v>
      </c>
      <c r="W1536" s="84">
        <v>165819.5</v>
      </c>
      <c r="X1536" s="117">
        <v>45785</v>
      </c>
      <c r="Y1536" s="117">
        <v>46515</v>
      </c>
      <c r="Z1536" s="84">
        <v>165819.5</v>
      </c>
      <c r="AA1536" s="116" t="s">
        <v>1406</v>
      </c>
      <c r="AB1536" s="116" t="s">
        <v>1407</v>
      </c>
      <c r="AC1536" s="118">
        <v>0</v>
      </c>
      <c r="AD1536" s="118">
        <v>0</v>
      </c>
      <c r="AE1536" s="118">
        <v>82909.75</v>
      </c>
      <c r="AF1536" s="118">
        <v>82909.75</v>
      </c>
      <c r="AG1536" s="118">
        <v>0</v>
      </c>
      <c r="AH1536" s="118">
        <v>0</v>
      </c>
      <c r="AI1536" s="118">
        <v>0</v>
      </c>
      <c r="AJ1536" s="118">
        <v>0</v>
      </c>
      <c r="AK1536" s="118">
        <v>0</v>
      </c>
      <c r="AL1536" s="118">
        <v>0</v>
      </c>
      <c r="AM1536" s="118">
        <v>0</v>
      </c>
      <c r="AN1536" s="118">
        <v>0</v>
      </c>
      <c r="AO1536" s="118">
        <v>0</v>
      </c>
      <c r="AP1536" s="118">
        <v>0</v>
      </c>
      <c r="AQ1536" s="118">
        <v>0</v>
      </c>
      <c r="AR1536" s="118">
        <f t="shared" si="69"/>
        <v>0</v>
      </c>
      <c r="AS1536" s="118">
        <f t="shared" si="70"/>
        <v>165819.5</v>
      </c>
      <c r="AT1536" s="118">
        <f t="shared" si="71"/>
        <v>165819.5</v>
      </c>
      <c r="AU1536" s="145"/>
    </row>
    <row r="1537" spans="1:47" ht="15" customHeight="1" x14ac:dyDescent="0.3">
      <c r="A1537" s="116" t="s">
        <v>3999</v>
      </c>
      <c r="B1537" s="116" t="s">
        <v>1761</v>
      </c>
      <c r="C1537" s="116">
        <v>4</v>
      </c>
      <c r="D1537" s="116" t="s">
        <v>0</v>
      </c>
      <c r="E1537" s="116" t="s">
        <v>2</v>
      </c>
      <c r="F1537" s="116" t="s">
        <v>1393</v>
      </c>
      <c r="G1537" s="116" t="s">
        <v>1411</v>
      </c>
      <c r="H1537" s="116" t="s">
        <v>1409</v>
      </c>
      <c r="I1537" s="116" t="s">
        <v>1412</v>
      </c>
      <c r="J1537" s="116" t="s">
        <v>4601</v>
      </c>
      <c r="K1537" s="116" t="s">
        <v>628</v>
      </c>
      <c r="L1537" s="116" t="s">
        <v>1398</v>
      </c>
      <c r="M1537" s="116" t="s">
        <v>1405</v>
      </c>
      <c r="N1537" s="116">
        <v>1</v>
      </c>
      <c r="O1537" s="116">
        <v>1</v>
      </c>
      <c r="P1537" s="116">
        <v>1</v>
      </c>
      <c r="Q1537" s="116">
        <v>1</v>
      </c>
      <c r="R1537" s="116">
        <v>1</v>
      </c>
      <c r="S1537" s="116">
        <v>1</v>
      </c>
      <c r="T1537" s="116">
        <v>0</v>
      </c>
      <c r="U1537" s="116">
        <v>0</v>
      </c>
      <c r="V1537" s="116">
        <v>0</v>
      </c>
      <c r="W1537" s="84">
        <v>141895</v>
      </c>
      <c r="X1537" s="117">
        <v>45785</v>
      </c>
      <c r="Y1537" s="117">
        <v>46515</v>
      </c>
      <c r="Z1537" s="84">
        <v>141895</v>
      </c>
      <c r="AA1537" s="116" t="s">
        <v>1406</v>
      </c>
      <c r="AB1537" s="116" t="s">
        <v>1407</v>
      </c>
      <c r="AC1537" s="118">
        <v>0</v>
      </c>
      <c r="AD1537" s="118">
        <v>0</v>
      </c>
      <c r="AE1537" s="118">
        <v>0</v>
      </c>
      <c r="AF1537" s="118">
        <v>70947.5</v>
      </c>
      <c r="AG1537" s="118">
        <v>70947.5</v>
      </c>
      <c r="AH1537" s="118">
        <v>0</v>
      </c>
      <c r="AI1537" s="118">
        <v>0</v>
      </c>
      <c r="AJ1537" s="118">
        <v>0</v>
      </c>
      <c r="AK1537" s="118">
        <v>0</v>
      </c>
      <c r="AL1537" s="118">
        <v>0</v>
      </c>
      <c r="AM1537" s="118">
        <v>0</v>
      </c>
      <c r="AN1537" s="118">
        <v>0</v>
      </c>
      <c r="AO1537" s="118">
        <v>0</v>
      </c>
      <c r="AP1537" s="118">
        <v>0</v>
      </c>
      <c r="AQ1537" s="118">
        <v>0</v>
      </c>
      <c r="AR1537" s="118">
        <f t="shared" si="69"/>
        <v>0</v>
      </c>
      <c r="AS1537" s="118">
        <f t="shared" si="70"/>
        <v>141895</v>
      </c>
      <c r="AT1537" s="118">
        <f t="shared" si="71"/>
        <v>141895</v>
      </c>
      <c r="AU1537" s="145"/>
    </row>
    <row r="1538" spans="1:47" ht="15" customHeight="1" x14ac:dyDescent="0.3">
      <c r="A1538" s="116" t="s">
        <v>4000</v>
      </c>
      <c r="B1538" s="116" t="s">
        <v>1761</v>
      </c>
      <c r="C1538" s="116">
        <v>5</v>
      </c>
      <c r="D1538" s="116" t="s">
        <v>0</v>
      </c>
      <c r="E1538" s="116" t="s">
        <v>2</v>
      </c>
      <c r="F1538" s="116" t="s">
        <v>1393</v>
      </c>
      <c r="G1538" s="116" t="s">
        <v>1411</v>
      </c>
      <c r="H1538" s="116" t="s">
        <v>1409</v>
      </c>
      <c r="I1538" s="116" t="s">
        <v>1412</v>
      </c>
      <c r="J1538" s="116" t="s">
        <v>4601</v>
      </c>
      <c r="K1538" s="116" t="s">
        <v>628</v>
      </c>
      <c r="L1538" s="116" t="s">
        <v>1398</v>
      </c>
      <c r="M1538" s="116" t="s">
        <v>1405</v>
      </c>
      <c r="N1538" s="116">
        <v>1</v>
      </c>
      <c r="O1538" s="116">
        <v>1</v>
      </c>
      <c r="P1538" s="116">
        <v>1</v>
      </c>
      <c r="Q1538" s="116">
        <v>1</v>
      </c>
      <c r="R1538" s="116">
        <v>1</v>
      </c>
      <c r="S1538" s="116">
        <v>1</v>
      </c>
      <c r="T1538" s="116">
        <v>0</v>
      </c>
      <c r="U1538" s="116">
        <v>0</v>
      </c>
      <c r="V1538" s="116">
        <v>0</v>
      </c>
      <c r="W1538" s="84">
        <v>117262.5</v>
      </c>
      <c r="X1538" s="117">
        <v>45785</v>
      </c>
      <c r="Y1538" s="117">
        <v>46515</v>
      </c>
      <c r="Z1538" s="84">
        <v>117262.5</v>
      </c>
      <c r="AA1538" s="116" t="s">
        <v>1406</v>
      </c>
      <c r="AB1538" s="116" t="s">
        <v>1407</v>
      </c>
      <c r="AC1538" s="118">
        <v>0</v>
      </c>
      <c r="AD1538" s="118">
        <v>0</v>
      </c>
      <c r="AE1538" s="118">
        <v>0</v>
      </c>
      <c r="AF1538" s="118">
        <v>0</v>
      </c>
      <c r="AG1538" s="118">
        <v>58631.25</v>
      </c>
      <c r="AH1538" s="118">
        <v>58631.25</v>
      </c>
      <c r="AI1538" s="118">
        <v>0</v>
      </c>
      <c r="AJ1538" s="118">
        <v>0</v>
      </c>
      <c r="AK1538" s="118">
        <v>0</v>
      </c>
      <c r="AL1538" s="118">
        <v>0</v>
      </c>
      <c r="AM1538" s="118">
        <v>0</v>
      </c>
      <c r="AN1538" s="118">
        <v>0</v>
      </c>
      <c r="AO1538" s="118">
        <v>0</v>
      </c>
      <c r="AP1538" s="118">
        <v>0</v>
      </c>
      <c r="AQ1538" s="118">
        <v>0</v>
      </c>
      <c r="AR1538" s="118">
        <f t="shared" si="69"/>
        <v>0</v>
      </c>
      <c r="AS1538" s="118">
        <f t="shared" si="70"/>
        <v>117262.5</v>
      </c>
      <c r="AT1538" s="118">
        <f t="shared" si="71"/>
        <v>117262.5</v>
      </c>
      <c r="AU1538" s="145"/>
    </row>
    <row r="1539" spans="1:47" ht="15" customHeight="1" x14ac:dyDescent="0.3">
      <c r="A1539" s="116" t="s">
        <v>4001</v>
      </c>
      <c r="B1539" s="116" t="s">
        <v>1761</v>
      </c>
      <c r="C1539" s="116">
        <v>6</v>
      </c>
      <c r="D1539" s="116" t="s">
        <v>0</v>
      </c>
      <c r="E1539" s="116" t="s">
        <v>2</v>
      </c>
      <c r="F1539" s="116" t="s">
        <v>1393</v>
      </c>
      <c r="G1539" s="116" t="s">
        <v>1411</v>
      </c>
      <c r="H1539" s="116" t="s">
        <v>1409</v>
      </c>
      <c r="I1539" s="116" t="s">
        <v>1412</v>
      </c>
      <c r="J1539" s="116" t="s">
        <v>4601</v>
      </c>
      <c r="K1539" s="116" t="s">
        <v>628</v>
      </c>
      <c r="L1539" s="116" t="s">
        <v>1398</v>
      </c>
      <c r="M1539" s="116" t="s">
        <v>1405</v>
      </c>
      <c r="N1539" s="116">
        <v>1</v>
      </c>
      <c r="O1539" s="116">
        <v>1</v>
      </c>
      <c r="P1539" s="116">
        <v>1</v>
      </c>
      <c r="Q1539" s="116">
        <v>1</v>
      </c>
      <c r="R1539" s="116">
        <v>1</v>
      </c>
      <c r="S1539" s="116">
        <v>1</v>
      </c>
      <c r="T1539" s="116">
        <v>0</v>
      </c>
      <c r="U1539" s="116">
        <v>0</v>
      </c>
      <c r="V1539" s="116">
        <v>0</v>
      </c>
      <c r="W1539" s="84">
        <v>306652.5</v>
      </c>
      <c r="X1539" s="117">
        <v>45785</v>
      </c>
      <c r="Y1539" s="117">
        <v>46515</v>
      </c>
      <c r="Z1539" s="84">
        <v>306652.5</v>
      </c>
      <c r="AA1539" s="116" t="s">
        <v>1406</v>
      </c>
      <c r="AB1539" s="116" t="s">
        <v>1407</v>
      </c>
      <c r="AC1539" s="118">
        <v>0</v>
      </c>
      <c r="AD1539" s="118">
        <v>0</v>
      </c>
      <c r="AE1539" s="118">
        <v>0</v>
      </c>
      <c r="AF1539" s="118">
        <v>0</v>
      </c>
      <c r="AG1539" s="118">
        <v>0</v>
      </c>
      <c r="AH1539" s="118">
        <v>204435</v>
      </c>
      <c r="AI1539" s="118">
        <v>102217.5</v>
      </c>
      <c r="AJ1539" s="118">
        <v>0</v>
      </c>
      <c r="AK1539" s="118">
        <v>0</v>
      </c>
      <c r="AL1539" s="118">
        <v>0</v>
      </c>
      <c r="AM1539" s="118">
        <v>0</v>
      </c>
      <c r="AN1539" s="118">
        <v>0</v>
      </c>
      <c r="AO1539" s="118">
        <v>0</v>
      </c>
      <c r="AP1539" s="118">
        <v>0</v>
      </c>
      <c r="AQ1539" s="118">
        <v>0</v>
      </c>
      <c r="AR1539" s="118">
        <f t="shared" si="69"/>
        <v>0</v>
      </c>
      <c r="AS1539" s="118">
        <f t="shared" si="70"/>
        <v>306652.5</v>
      </c>
      <c r="AT1539" s="118">
        <f t="shared" si="71"/>
        <v>306652.5</v>
      </c>
      <c r="AU1539" s="145"/>
    </row>
    <row r="1540" spans="1:47" ht="15" customHeight="1" x14ac:dyDescent="0.3">
      <c r="A1540" s="116" t="s">
        <v>4002</v>
      </c>
      <c r="B1540" s="116" t="s">
        <v>1761</v>
      </c>
      <c r="C1540" s="116">
        <v>7</v>
      </c>
      <c r="D1540" s="116" t="s">
        <v>0</v>
      </c>
      <c r="E1540" s="116" t="s">
        <v>2</v>
      </c>
      <c r="F1540" s="116" t="s">
        <v>1393</v>
      </c>
      <c r="G1540" s="116" t="s">
        <v>1411</v>
      </c>
      <c r="H1540" s="116" t="s">
        <v>1409</v>
      </c>
      <c r="I1540" s="116" t="s">
        <v>1412</v>
      </c>
      <c r="J1540" s="116" t="s">
        <v>4601</v>
      </c>
      <c r="K1540" s="116" t="s">
        <v>628</v>
      </c>
      <c r="L1540" s="116" t="s">
        <v>1398</v>
      </c>
      <c r="M1540" s="116" t="s">
        <v>1405</v>
      </c>
      <c r="N1540" s="116">
        <v>1</v>
      </c>
      <c r="O1540" s="116">
        <v>1</v>
      </c>
      <c r="P1540" s="116">
        <v>1</v>
      </c>
      <c r="Q1540" s="116">
        <v>1</v>
      </c>
      <c r="R1540" s="116">
        <v>1</v>
      </c>
      <c r="S1540" s="116">
        <v>1</v>
      </c>
      <c r="T1540" s="116">
        <v>0</v>
      </c>
      <c r="U1540" s="116">
        <v>0</v>
      </c>
      <c r="V1540" s="116">
        <v>0</v>
      </c>
      <c r="W1540" s="84">
        <v>507547.5</v>
      </c>
      <c r="X1540" s="117">
        <v>45785</v>
      </c>
      <c r="Y1540" s="117">
        <v>46515</v>
      </c>
      <c r="Z1540" s="84">
        <v>507547.5</v>
      </c>
      <c r="AA1540" s="116" t="s">
        <v>1406</v>
      </c>
      <c r="AB1540" s="116" t="s">
        <v>1407</v>
      </c>
      <c r="AC1540" s="118">
        <v>0</v>
      </c>
      <c r="AD1540" s="118">
        <v>0</v>
      </c>
      <c r="AE1540" s="118">
        <v>0</v>
      </c>
      <c r="AF1540" s="118">
        <v>0</v>
      </c>
      <c r="AG1540" s="118">
        <v>0</v>
      </c>
      <c r="AH1540" s="118">
        <v>169182.5</v>
      </c>
      <c r="AI1540" s="118">
        <v>169182.5</v>
      </c>
      <c r="AJ1540" s="118">
        <v>169182.5</v>
      </c>
      <c r="AK1540" s="118">
        <v>0</v>
      </c>
      <c r="AL1540" s="118">
        <v>0</v>
      </c>
      <c r="AM1540" s="118">
        <v>0</v>
      </c>
      <c r="AN1540" s="118">
        <v>0</v>
      </c>
      <c r="AO1540" s="118">
        <v>0</v>
      </c>
      <c r="AP1540" s="118">
        <v>0</v>
      </c>
      <c r="AQ1540" s="118">
        <v>0</v>
      </c>
      <c r="AR1540" s="118">
        <f t="shared" ref="AR1540:AR1603" si="72">SUM(AC1540:AD1540)</f>
        <v>0</v>
      </c>
      <c r="AS1540" s="118">
        <f t="shared" ref="AS1540:AS1603" si="73">SUM(AE1540:AQ1540)</f>
        <v>507547.5</v>
      </c>
      <c r="AT1540" s="118">
        <f t="shared" ref="AT1540:AT1603" si="74">SUM(AR1540:AS1540)</f>
        <v>507547.5</v>
      </c>
      <c r="AU1540" s="145"/>
    </row>
    <row r="1541" spans="1:47" ht="15" customHeight="1" x14ac:dyDescent="0.3">
      <c r="A1541" s="116" t="s">
        <v>4003</v>
      </c>
      <c r="B1541" s="116" t="s">
        <v>1761</v>
      </c>
      <c r="C1541" s="116">
        <v>8</v>
      </c>
      <c r="D1541" s="116" t="s">
        <v>0</v>
      </c>
      <c r="E1541" s="116" t="s">
        <v>2</v>
      </c>
      <c r="F1541" s="116" t="s">
        <v>1393</v>
      </c>
      <c r="G1541" s="116" t="s">
        <v>1411</v>
      </c>
      <c r="H1541" s="116" t="s">
        <v>1409</v>
      </c>
      <c r="I1541" s="116" t="s">
        <v>1412</v>
      </c>
      <c r="J1541" s="116" t="s">
        <v>4601</v>
      </c>
      <c r="K1541" s="116" t="s">
        <v>628</v>
      </c>
      <c r="L1541" s="116" t="s">
        <v>1398</v>
      </c>
      <c r="M1541" s="116" t="s">
        <v>1405</v>
      </c>
      <c r="N1541" s="116">
        <v>1</v>
      </c>
      <c r="O1541" s="116">
        <v>1</v>
      </c>
      <c r="P1541" s="116">
        <v>1</v>
      </c>
      <c r="Q1541" s="116">
        <v>1</v>
      </c>
      <c r="R1541" s="116">
        <v>1</v>
      </c>
      <c r="S1541" s="116">
        <v>1</v>
      </c>
      <c r="T1541" s="116">
        <v>0</v>
      </c>
      <c r="U1541" s="116">
        <v>0</v>
      </c>
      <c r="V1541" s="116">
        <v>0</v>
      </c>
      <c r="W1541" s="84">
        <v>1129702.5</v>
      </c>
      <c r="X1541" s="117">
        <v>45785</v>
      </c>
      <c r="Y1541" s="117">
        <v>46515</v>
      </c>
      <c r="Z1541" s="84">
        <v>1129702.5</v>
      </c>
      <c r="AA1541" s="116" t="s">
        <v>1406</v>
      </c>
      <c r="AB1541" s="116" t="s">
        <v>1407</v>
      </c>
      <c r="AC1541" s="118">
        <v>0</v>
      </c>
      <c r="AD1541" s="118">
        <v>0</v>
      </c>
      <c r="AE1541" s="118">
        <v>0</v>
      </c>
      <c r="AF1541" s="118">
        <v>0</v>
      </c>
      <c r="AG1541" s="118">
        <v>0</v>
      </c>
      <c r="AH1541" s="118">
        <v>282425.63</v>
      </c>
      <c r="AI1541" s="118">
        <v>282425.63</v>
      </c>
      <c r="AJ1541" s="118">
        <v>282425.63</v>
      </c>
      <c r="AK1541" s="118">
        <v>282425.60999999993</v>
      </c>
      <c r="AL1541" s="118">
        <v>0</v>
      </c>
      <c r="AM1541" s="118">
        <v>0</v>
      </c>
      <c r="AN1541" s="118">
        <v>0</v>
      </c>
      <c r="AO1541" s="118">
        <v>0</v>
      </c>
      <c r="AP1541" s="118">
        <v>0</v>
      </c>
      <c r="AQ1541" s="118">
        <v>0</v>
      </c>
      <c r="AR1541" s="118">
        <f t="shared" si="72"/>
        <v>0</v>
      </c>
      <c r="AS1541" s="118">
        <f t="shared" si="73"/>
        <v>1129702.5</v>
      </c>
      <c r="AT1541" s="118">
        <f t="shared" si="74"/>
        <v>1129702.5</v>
      </c>
      <c r="AU1541" s="145"/>
    </row>
    <row r="1542" spans="1:47" ht="15" customHeight="1" x14ac:dyDescent="0.3">
      <c r="A1542" s="116" t="s">
        <v>4004</v>
      </c>
      <c r="B1542" s="116" t="s">
        <v>1762</v>
      </c>
      <c r="C1542" s="116">
        <v>1</v>
      </c>
      <c r="D1542" s="116" t="s">
        <v>0</v>
      </c>
      <c r="E1542" s="116" t="s">
        <v>2</v>
      </c>
      <c r="F1542" s="116" t="s">
        <v>1393</v>
      </c>
      <c r="G1542" s="116" t="s">
        <v>1408</v>
      </c>
      <c r="H1542" s="116" t="s">
        <v>1409</v>
      </c>
      <c r="I1542" s="116" t="s">
        <v>1410</v>
      </c>
      <c r="J1542" s="116" t="s">
        <v>4601</v>
      </c>
      <c r="K1542" s="116" t="s">
        <v>611</v>
      </c>
      <c r="L1542" s="116" t="s">
        <v>1398</v>
      </c>
      <c r="M1542" s="116" t="s">
        <v>1405</v>
      </c>
      <c r="N1542" s="116">
        <v>1</v>
      </c>
      <c r="O1542" s="116">
        <v>1</v>
      </c>
      <c r="P1542" s="116">
        <v>1</v>
      </c>
      <c r="Q1542" s="116">
        <v>1</v>
      </c>
      <c r="R1542" s="116">
        <v>1</v>
      </c>
      <c r="S1542" s="116">
        <v>1</v>
      </c>
      <c r="T1542" s="116">
        <v>0</v>
      </c>
      <c r="U1542" s="116">
        <v>0</v>
      </c>
      <c r="V1542" s="116">
        <v>0</v>
      </c>
      <c r="W1542" s="84">
        <v>1286508.3600000001</v>
      </c>
      <c r="X1542" s="117">
        <v>45751</v>
      </c>
      <c r="Y1542" s="117">
        <v>46847</v>
      </c>
      <c r="Z1542" s="84">
        <v>1286508.3600000001</v>
      </c>
      <c r="AA1542" s="116" t="s">
        <v>1406</v>
      </c>
      <c r="AB1542" s="116" t="s">
        <v>1407</v>
      </c>
      <c r="AC1542" s="118">
        <v>0</v>
      </c>
      <c r="AD1542" s="118">
        <v>0</v>
      </c>
      <c r="AE1542" s="118">
        <v>1286508.3600000001</v>
      </c>
      <c r="AF1542" s="118">
        <v>0</v>
      </c>
      <c r="AG1542" s="118">
        <v>0</v>
      </c>
      <c r="AH1542" s="118">
        <v>0</v>
      </c>
      <c r="AI1542" s="118">
        <v>0</v>
      </c>
      <c r="AJ1542" s="118">
        <v>0</v>
      </c>
      <c r="AK1542" s="118">
        <v>0</v>
      </c>
      <c r="AL1542" s="118">
        <v>0</v>
      </c>
      <c r="AM1542" s="118">
        <v>0</v>
      </c>
      <c r="AN1542" s="118">
        <v>0</v>
      </c>
      <c r="AO1542" s="118">
        <v>0</v>
      </c>
      <c r="AP1542" s="118">
        <v>0</v>
      </c>
      <c r="AQ1542" s="118">
        <v>0</v>
      </c>
      <c r="AR1542" s="118">
        <f t="shared" si="72"/>
        <v>0</v>
      </c>
      <c r="AS1542" s="118">
        <f t="shared" si="73"/>
        <v>1286508.3600000001</v>
      </c>
      <c r="AT1542" s="118">
        <f t="shared" si="74"/>
        <v>1286508.3600000001</v>
      </c>
      <c r="AU1542" s="145"/>
    </row>
    <row r="1543" spans="1:47" ht="15" customHeight="1" x14ac:dyDescent="0.3">
      <c r="A1543" s="116" t="s">
        <v>4005</v>
      </c>
      <c r="B1543" s="116" t="s">
        <v>1763</v>
      </c>
      <c r="C1543" s="116">
        <v>1</v>
      </c>
      <c r="D1543" s="116" t="s">
        <v>0</v>
      </c>
      <c r="E1543" s="116" t="s">
        <v>2</v>
      </c>
      <c r="F1543" s="116" t="s">
        <v>1393</v>
      </c>
      <c r="G1543" s="116" t="s">
        <v>1408</v>
      </c>
      <c r="H1543" s="116" t="s">
        <v>1409</v>
      </c>
      <c r="I1543" s="116" t="s">
        <v>1410</v>
      </c>
      <c r="J1543" s="116" t="s">
        <v>4601</v>
      </c>
      <c r="K1543" s="116" t="s">
        <v>611</v>
      </c>
      <c r="L1543" s="116" t="s">
        <v>1398</v>
      </c>
      <c r="M1543" s="116" t="s">
        <v>1405</v>
      </c>
      <c r="N1543" s="116">
        <v>1</v>
      </c>
      <c r="O1543" s="116">
        <v>1</v>
      </c>
      <c r="P1543" s="116">
        <v>1</v>
      </c>
      <c r="Q1543" s="116">
        <v>1</v>
      </c>
      <c r="R1543" s="116">
        <v>1</v>
      </c>
      <c r="S1543" s="116">
        <v>1</v>
      </c>
      <c r="T1543" s="116">
        <v>0</v>
      </c>
      <c r="U1543" s="116">
        <v>0</v>
      </c>
      <c r="V1543" s="116">
        <v>0</v>
      </c>
      <c r="W1543" s="84">
        <v>1742841.6</v>
      </c>
      <c r="X1543" s="117">
        <v>45751</v>
      </c>
      <c r="Y1543" s="117">
        <v>46847</v>
      </c>
      <c r="Z1543" s="84">
        <v>1742841.6</v>
      </c>
      <c r="AA1543" s="116" t="s">
        <v>1406</v>
      </c>
      <c r="AB1543" s="116" t="s">
        <v>1407</v>
      </c>
      <c r="AC1543" s="118">
        <v>0</v>
      </c>
      <c r="AD1543" s="118">
        <v>0</v>
      </c>
      <c r="AE1543" s="118">
        <v>1742841.6</v>
      </c>
      <c r="AF1543" s="118">
        <v>0</v>
      </c>
      <c r="AG1543" s="118">
        <v>0</v>
      </c>
      <c r="AH1543" s="118">
        <v>0</v>
      </c>
      <c r="AI1543" s="118">
        <v>0</v>
      </c>
      <c r="AJ1543" s="118">
        <v>0</v>
      </c>
      <c r="AK1543" s="118">
        <v>0</v>
      </c>
      <c r="AL1543" s="118">
        <v>0</v>
      </c>
      <c r="AM1543" s="118">
        <v>0</v>
      </c>
      <c r="AN1543" s="118">
        <v>0</v>
      </c>
      <c r="AO1543" s="118">
        <v>0</v>
      </c>
      <c r="AP1543" s="118">
        <v>0</v>
      </c>
      <c r="AQ1543" s="118">
        <v>0</v>
      </c>
      <c r="AR1543" s="118">
        <f t="shared" si="72"/>
        <v>0</v>
      </c>
      <c r="AS1543" s="118">
        <f t="shared" si="73"/>
        <v>1742841.6</v>
      </c>
      <c r="AT1543" s="118">
        <f t="shared" si="74"/>
        <v>1742841.6</v>
      </c>
      <c r="AU1543" s="145"/>
    </row>
    <row r="1544" spans="1:47" ht="15" customHeight="1" x14ac:dyDescent="0.3">
      <c r="A1544" s="116" t="s">
        <v>4006</v>
      </c>
      <c r="B1544" s="116" t="s">
        <v>1764</v>
      </c>
      <c r="C1544" s="116">
        <v>1</v>
      </c>
      <c r="D1544" s="116" t="s">
        <v>0</v>
      </c>
      <c r="E1544" s="116" t="s">
        <v>2</v>
      </c>
      <c r="F1544" s="116" t="s">
        <v>1393</v>
      </c>
      <c r="G1544" s="116" t="s">
        <v>1408</v>
      </c>
      <c r="H1544" s="116" t="s">
        <v>1409</v>
      </c>
      <c r="I1544" s="116" t="s">
        <v>1410</v>
      </c>
      <c r="J1544" s="116" t="s">
        <v>4601</v>
      </c>
      <c r="K1544" s="116" t="s">
        <v>611</v>
      </c>
      <c r="L1544" s="116" t="s">
        <v>1398</v>
      </c>
      <c r="M1544" s="116" t="s">
        <v>1405</v>
      </c>
      <c r="N1544" s="116">
        <v>1</v>
      </c>
      <c r="O1544" s="116">
        <v>1</v>
      </c>
      <c r="P1544" s="116">
        <v>1</v>
      </c>
      <c r="Q1544" s="116">
        <v>1</v>
      </c>
      <c r="R1544" s="116">
        <v>1</v>
      </c>
      <c r="S1544" s="116">
        <v>1</v>
      </c>
      <c r="T1544" s="116">
        <v>0</v>
      </c>
      <c r="U1544" s="116">
        <v>0</v>
      </c>
      <c r="V1544" s="116">
        <v>0</v>
      </c>
      <c r="W1544" s="84">
        <v>1200148.94</v>
      </c>
      <c r="X1544" s="117">
        <v>45751</v>
      </c>
      <c r="Y1544" s="117">
        <v>46847</v>
      </c>
      <c r="Z1544" s="84">
        <v>1200148.94</v>
      </c>
      <c r="AA1544" s="116" t="s">
        <v>1406</v>
      </c>
      <c r="AB1544" s="116" t="s">
        <v>1407</v>
      </c>
      <c r="AC1544" s="118">
        <v>0</v>
      </c>
      <c r="AD1544" s="118">
        <v>0</v>
      </c>
      <c r="AE1544" s="118">
        <v>1200148.94</v>
      </c>
      <c r="AF1544" s="118">
        <v>0</v>
      </c>
      <c r="AG1544" s="118">
        <v>0</v>
      </c>
      <c r="AH1544" s="118">
        <v>0</v>
      </c>
      <c r="AI1544" s="118">
        <v>0</v>
      </c>
      <c r="AJ1544" s="118">
        <v>0</v>
      </c>
      <c r="AK1544" s="118">
        <v>0</v>
      </c>
      <c r="AL1544" s="118">
        <v>0</v>
      </c>
      <c r="AM1544" s="118">
        <v>0</v>
      </c>
      <c r="AN1544" s="118">
        <v>0</v>
      </c>
      <c r="AO1544" s="118">
        <v>0</v>
      </c>
      <c r="AP1544" s="118">
        <v>0</v>
      </c>
      <c r="AQ1544" s="118">
        <v>0</v>
      </c>
      <c r="AR1544" s="118">
        <f t="shared" si="72"/>
        <v>0</v>
      </c>
      <c r="AS1544" s="118">
        <f t="shared" si="73"/>
        <v>1200148.94</v>
      </c>
      <c r="AT1544" s="118">
        <f t="shared" si="74"/>
        <v>1200148.94</v>
      </c>
      <c r="AU1544" s="145"/>
    </row>
    <row r="1545" spans="1:47" ht="15" customHeight="1" x14ac:dyDescent="0.3">
      <c r="A1545" s="116" t="s">
        <v>4007</v>
      </c>
      <c r="B1545" s="116" t="s">
        <v>1765</v>
      </c>
      <c r="C1545" s="116">
        <v>1</v>
      </c>
      <c r="D1545" s="116" t="s">
        <v>0</v>
      </c>
      <c r="E1545" s="116" t="s">
        <v>2</v>
      </c>
      <c r="F1545" s="116" t="s">
        <v>1393</v>
      </c>
      <c r="G1545" s="116" t="s">
        <v>1408</v>
      </c>
      <c r="H1545" s="116" t="s">
        <v>1409</v>
      </c>
      <c r="I1545" s="116" t="s">
        <v>1410</v>
      </c>
      <c r="J1545" s="116" t="s">
        <v>4601</v>
      </c>
      <c r="K1545" s="116" t="s">
        <v>611</v>
      </c>
      <c r="L1545" s="116" t="s">
        <v>1398</v>
      </c>
      <c r="M1545" s="116" t="s">
        <v>1405</v>
      </c>
      <c r="N1545" s="116">
        <v>1</v>
      </c>
      <c r="O1545" s="116">
        <v>1</v>
      </c>
      <c r="P1545" s="116">
        <v>1</v>
      </c>
      <c r="Q1545" s="116">
        <v>1</v>
      </c>
      <c r="R1545" s="116">
        <v>1</v>
      </c>
      <c r="S1545" s="116">
        <v>1</v>
      </c>
      <c r="T1545" s="116">
        <v>0</v>
      </c>
      <c r="U1545" s="116">
        <v>0</v>
      </c>
      <c r="V1545" s="116">
        <v>0</v>
      </c>
      <c r="W1545" s="84">
        <v>1055924.52</v>
      </c>
      <c r="X1545" s="117">
        <v>45751</v>
      </c>
      <c r="Y1545" s="117">
        <v>46847</v>
      </c>
      <c r="Z1545" s="84">
        <v>1055924.52</v>
      </c>
      <c r="AA1545" s="116" t="s">
        <v>1406</v>
      </c>
      <c r="AB1545" s="116" t="s">
        <v>1407</v>
      </c>
      <c r="AC1545" s="118">
        <v>0</v>
      </c>
      <c r="AD1545" s="118">
        <v>0</v>
      </c>
      <c r="AE1545" s="118">
        <v>1055924.52</v>
      </c>
      <c r="AF1545" s="118">
        <v>0</v>
      </c>
      <c r="AG1545" s="118">
        <v>0</v>
      </c>
      <c r="AH1545" s="118">
        <v>0</v>
      </c>
      <c r="AI1545" s="118">
        <v>0</v>
      </c>
      <c r="AJ1545" s="118">
        <v>0</v>
      </c>
      <c r="AK1545" s="118">
        <v>0</v>
      </c>
      <c r="AL1545" s="118">
        <v>0</v>
      </c>
      <c r="AM1545" s="118">
        <v>0</v>
      </c>
      <c r="AN1545" s="118">
        <v>0</v>
      </c>
      <c r="AO1545" s="118">
        <v>0</v>
      </c>
      <c r="AP1545" s="118">
        <v>0</v>
      </c>
      <c r="AQ1545" s="118">
        <v>0</v>
      </c>
      <c r="AR1545" s="118">
        <f t="shared" si="72"/>
        <v>0</v>
      </c>
      <c r="AS1545" s="118">
        <f t="shared" si="73"/>
        <v>1055924.52</v>
      </c>
      <c r="AT1545" s="118">
        <f t="shared" si="74"/>
        <v>1055924.52</v>
      </c>
      <c r="AU1545" s="145"/>
    </row>
    <row r="1546" spans="1:47" ht="15" customHeight="1" x14ac:dyDescent="0.3">
      <c r="A1546" s="116" t="s">
        <v>4008</v>
      </c>
      <c r="B1546" s="116" t="s">
        <v>1766</v>
      </c>
      <c r="C1546" s="116">
        <v>1</v>
      </c>
      <c r="D1546" s="116" t="s">
        <v>0</v>
      </c>
      <c r="E1546" s="116" t="s">
        <v>2</v>
      </c>
      <c r="F1546" s="116" t="s">
        <v>1393</v>
      </c>
      <c r="G1546" s="116" t="s">
        <v>1408</v>
      </c>
      <c r="H1546" s="116" t="s">
        <v>1409</v>
      </c>
      <c r="I1546" s="116" t="s">
        <v>1410</v>
      </c>
      <c r="J1546" s="116" t="s">
        <v>4601</v>
      </c>
      <c r="K1546" s="116" t="s">
        <v>611</v>
      </c>
      <c r="L1546" s="116" t="s">
        <v>1398</v>
      </c>
      <c r="M1546" s="116" t="s">
        <v>1405</v>
      </c>
      <c r="N1546" s="116">
        <v>1</v>
      </c>
      <c r="O1546" s="116">
        <v>1</v>
      </c>
      <c r="P1546" s="116">
        <v>1</v>
      </c>
      <c r="Q1546" s="116">
        <v>1</v>
      </c>
      <c r="R1546" s="116">
        <v>1</v>
      </c>
      <c r="S1546" s="116">
        <v>1</v>
      </c>
      <c r="T1546" s="116">
        <v>0</v>
      </c>
      <c r="U1546" s="116">
        <v>0</v>
      </c>
      <c r="V1546" s="116">
        <v>0</v>
      </c>
      <c r="W1546" s="84">
        <v>2370238.84</v>
      </c>
      <c r="X1546" s="117">
        <v>45751</v>
      </c>
      <c r="Y1546" s="117">
        <v>46847</v>
      </c>
      <c r="Z1546" s="84">
        <v>2370238.84</v>
      </c>
      <c r="AA1546" s="116" t="s">
        <v>1406</v>
      </c>
      <c r="AB1546" s="116" t="s">
        <v>1407</v>
      </c>
      <c r="AC1546" s="118">
        <v>0</v>
      </c>
      <c r="AD1546" s="118">
        <v>0</v>
      </c>
      <c r="AE1546" s="118">
        <v>2370238.84</v>
      </c>
      <c r="AF1546" s="118">
        <v>0</v>
      </c>
      <c r="AG1546" s="118">
        <v>0</v>
      </c>
      <c r="AH1546" s="118">
        <v>0</v>
      </c>
      <c r="AI1546" s="118">
        <v>0</v>
      </c>
      <c r="AJ1546" s="118">
        <v>0</v>
      </c>
      <c r="AK1546" s="118">
        <v>0</v>
      </c>
      <c r="AL1546" s="118">
        <v>0</v>
      </c>
      <c r="AM1546" s="118">
        <v>0</v>
      </c>
      <c r="AN1546" s="118">
        <v>0</v>
      </c>
      <c r="AO1546" s="118">
        <v>0</v>
      </c>
      <c r="AP1546" s="118">
        <v>0</v>
      </c>
      <c r="AQ1546" s="118">
        <v>0</v>
      </c>
      <c r="AR1546" s="118">
        <f t="shared" si="72"/>
        <v>0</v>
      </c>
      <c r="AS1546" s="118">
        <f t="shared" si="73"/>
        <v>2370238.84</v>
      </c>
      <c r="AT1546" s="118">
        <f t="shared" si="74"/>
        <v>2370238.84</v>
      </c>
      <c r="AU1546" s="145"/>
    </row>
    <row r="1547" spans="1:47" ht="15" customHeight="1" x14ac:dyDescent="0.3">
      <c r="A1547" s="116" t="s">
        <v>4009</v>
      </c>
      <c r="B1547" s="116" t="s">
        <v>1767</v>
      </c>
      <c r="C1547" s="116">
        <v>1</v>
      </c>
      <c r="D1547" s="116" t="s">
        <v>0</v>
      </c>
      <c r="E1547" s="116" t="s">
        <v>2</v>
      </c>
      <c r="F1547" s="116" t="s">
        <v>1393</v>
      </c>
      <c r="G1547" s="116" t="s">
        <v>1408</v>
      </c>
      <c r="H1547" s="116" t="s">
        <v>1409</v>
      </c>
      <c r="I1547" s="116" t="s">
        <v>1410</v>
      </c>
      <c r="J1547" s="116" t="s">
        <v>4601</v>
      </c>
      <c r="K1547" s="116" t="s">
        <v>611</v>
      </c>
      <c r="L1547" s="116" t="s">
        <v>1398</v>
      </c>
      <c r="M1547" s="116" t="s">
        <v>1405</v>
      </c>
      <c r="N1547" s="116">
        <v>1</v>
      </c>
      <c r="O1547" s="116">
        <v>1</v>
      </c>
      <c r="P1547" s="116">
        <v>1</v>
      </c>
      <c r="Q1547" s="116">
        <v>1</v>
      </c>
      <c r="R1547" s="116">
        <v>1</v>
      </c>
      <c r="S1547" s="116">
        <v>1</v>
      </c>
      <c r="T1547" s="116">
        <v>0</v>
      </c>
      <c r="U1547" s="116">
        <v>0</v>
      </c>
      <c r="V1547" s="116">
        <v>0</v>
      </c>
      <c r="W1547" s="84">
        <v>1714201.86</v>
      </c>
      <c r="X1547" s="117">
        <v>45751</v>
      </c>
      <c r="Y1547" s="117">
        <v>46847</v>
      </c>
      <c r="Z1547" s="84">
        <v>1714201.86</v>
      </c>
      <c r="AA1547" s="116" t="s">
        <v>1406</v>
      </c>
      <c r="AB1547" s="116" t="s">
        <v>1407</v>
      </c>
      <c r="AC1547" s="118">
        <v>0</v>
      </c>
      <c r="AD1547" s="118">
        <v>0</v>
      </c>
      <c r="AE1547" s="118">
        <v>1714201.86</v>
      </c>
      <c r="AF1547" s="118">
        <v>0</v>
      </c>
      <c r="AG1547" s="118">
        <v>0</v>
      </c>
      <c r="AH1547" s="118">
        <v>0</v>
      </c>
      <c r="AI1547" s="118">
        <v>0</v>
      </c>
      <c r="AJ1547" s="118">
        <v>0</v>
      </c>
      <c r="AK1547" s="118">
        <v>0</v>
      </c>
      <c r="AL1547" s="118">
        <v>0</v>
      </c>
      <c r="AM1547" s="118">
        <v>0</v>
      </c>
      <c r="AN1547" s="118">
        <v>0</v>
      </c>
      <c r="AO1547" s="118">
        <v>0</v>
      </c>
      <c r="AP1547" s="118">
        <v>0</v>
      </c>
      <c r="AQ1547" s="118">
        <v>0</v>
      </c>
      <c r="AR1547" s="118">
        <f t="shared" si="72"/>
        <v>0</v>
      </c>
      <c r="AS1547" s="118">
        <f t="shared" si="73"/>
        <v>1714201.86</v>
      </c>
      <c r="AT1547" s="118">
        <f t="shared" si="74"/>
        <v>1714201.86</v>
      </c>
      <c r="AU1547" s="145"/>
    </row>
    <row r="1548" spans="1:47" ht="15" customHeight="1" x14ac:dyDescent="0.3">
      <c r="A1548" s="116" t="s">
        <v>4010</v>
      </c>
      <c r="B1548" s="116" t="s">
        <v>1768</v>
      </c>
      <c r="C1548" s="116">
        <v>1</v>
      </c>
      <c r="D1548" s="116" t="s">
        <v>0</v>
      </c>
      <c r="E1548" s="116" t="s">
        <v>2</v>
      </c>
      <c r="F1548" s="116" t="s">
        <v>1393</v>
      </c>
      <c r="G1548" s="116" t="s">
        <v>1401</v>
      </c>
      <c r="H1548" s="116" t="s">
        <v>1402</v>
      </c>
      <c r="I1548" s="116" t="s">
        <v>1403</v>
      </c>
      <c r="J1548" s="116" t="s">
        <v>1404</v>
      </c>
      <c r="K1548" s="116" t="s">
        <v>1047</v>
      </c>
      <c r="L1548" s="116" t="s">
        <v>1398</v>
      </c>
      <c r="M1548" s="116" t="s">
        <v>1405</v>
      </c>
      <c r="N1548" s="116">
        <v>1</v>
      </c>
      <c r="O1548" s="116">
        <v>1</v>
      </c>
      <c r="P1548" s="116">
        <v>1</v>
      </c>
      <c r="Q1548" s="116">
        <v>0</v>
      </c>
      <c r="R1548" s="116">
        <v>0</v>
      </c>
      <c r="S1548" s="116">
        <v>1</v>
      </c>
      <c r="T1548" s="116">
        <v>1</v>
      </c>
      <c r="U1548" s="116">
        <v>1</v>
      </c>
      <c r="V1548" s="116">
        <v>0</v>
      </c>
      <c r="W1548" s="84">
        <v>29835056.399999999</v>
      </c>
      <c r="X1548" s="117">
        <v>45751</v>
      </c>
      <c r="Y1548" s="117">
        <v>46116</v>
      </c>
      <c r="Z1548" s="84">
        <v>29835056.399999999</v>
      </c>
      <c r="AA1548" s="116" t="s">
        <v>1406</v>
      </c>
      <c r="AB1548" s="116" t="s">
        <v>1407</v>
      </c>
      <c r="AC1548" s="118">
        <v>29835056.399999999</v>
      </c>
      <c r="AD1548" s="118">
        <v>0</v>
      </c>
      <c r="AE1548" s="118">
        <v>0</v>
      </c>
      <c r="AF1548" s="118">
        <v>0</v>
      </c>
      <c r="AG1548" s="118">
        <v>0</v>
      </c>
      <c r="AH1548" s="118">
        <v>0</v>
      </c>
      <c r="AI1548" s="118">
        <v>0</v>
      </c>
      <c r="AJ1548" s="118">
        <v>0</v>
      </c>
      <c r="AK1548" s="118">
        <v>0</v>
      </c>
      <c r="AL1548" s="118">
        <v>0</v>
      </c>
      <c r="AM1548" s="118">
        <v>0</v>
      </c>
      <c r="AN1548" s="118">
        <v>0</v>
      </c>
      <c r="AO1548" s="118">
        <v>0</v>
      </c>
      <c r="AP1548" s="118">
        <v>0</v>
      </c>
      <c r="AQ1548" s="118">
        <v>0</v>
      </c>
      <c r="AR1548" s="118">
        <f t="shared" si="72"/>
        <v>29835056.399999999</v>
      </c>
      <c r="AS1548" s="118">
        <f t="shared" si="73"/>
        <v>0</v>
      </c>
      <c r="AT1548" s="118">
        <f t="shared" si="74"/>
        <v>29835056.399999999</v>
      </c>
      <c r="AU1548" s="145"/>
    </row>
    <row r="1549" spans="1:47" ht="15" customHeight="1" x14ac:dyDescent="0.3">
      <c r="A1549" s="116" t="s">
        <v>4011</v>
      </c>
      <c r="B1549" s="116" t="s">
        <v>1769</v>
      </c>
      <c r="C1549" s="116">
        <v>1</v>
      </c>
      <c r="D1549" s="116" t="s">
        <v>0</v>
      </c>
      <c r="E1549" s="116" t="s">
        <v>2</v>
      </c>
      <c r="F1549" s="116" t="s">
        <v>1393</v>
      </c>
      <c r="G1549" s="116" t="s">
        <v>1401</v>
      </c>
      <c r="H1549" s="116" t="s">
        <v>1402</v>
      </c>
      <c r="I1549" s="116" t="s">
        <v>1403</v>
      </c>
      <c r="J1549" s="116" t="s">
        <v>1404</v>
      </c>
      <c r="K1549" s="116" t="s">
        <v>1047</v>
      </c>
      <c r="L1549" s="116" t="s">
        <v>1398</v>
      </c>
      <c r="M1549" s="116" t="s">
        <v>1405</v>
      </c>
      <c r="N1549" s="116">
        <v>1</v>
      </c>
      <c r="O1549" s="116">
        <v>1</v>
      </c>
      <c r="P1549" s="116">
        <v>1</v>
      </c>
      <c r="Q1549" s="116">
        <v>0</v>
      </c>
      <c r="R1549" s="116">
        <v>0</v>
      </c>
      <c r="S1549" s="116">
        <v>1</v>
      </c>
      <c r="T1549" s="116">
        <v>1</v>
      </c>
      <c r="U1549" s="116">
        <v>1</v>
      </c>
      <c r="V1549" s="116">
        <v>0</v>
      </c>
      <c r="W1549" s="84">
        <v>22329446.68</v>
      </c>
      <c r="X1549" s="117">
        <v>45751</v>
      </c>
      <c r="Y1549" s="117">
        <v>46847</v>
      </c>
      <c r="Z1549" s="84">
        <v>22329446.68</v>
      </c>
      <c r="AA1549" s="116" t="s">
        <v>1406</v>
      </c>
      <c r="AB1549" s="116" t="s">
        <v>1407</v>
      </c>
      <c r="AC1549" s="118">
        <v>0</v>
      </c>
      <c r="AD1549" s="118">
        <v>0</v>
      </c>
      <c r="AE1549" s="118">
        <v>22329446.68</v>
      </c>
      <c r="AF1549" s="118">
        <v>0</v>
      </c>
      <c r="AG1549" s="118">
        <v>0</v>
      </c>
      <c r="AH1549" s="118">
        <v>0</v>
      </c>
      <c r="AI1549" s="118">
        <v>0</v>
      </c>
      <c r="AJ1549" s="118">
        <v>0</v>
      </c>
      <c r="AK1549" s="118">
        <v>0</v>
      </c>
      <c r="AL1549" s="118">
        <v>0</v>
      </c>
      <c r="AM1549" s="118">
        <v>0</v>
      </c>
      <c r="AN1549" s="118">
        <v>0</v>
      </c>
      <c r="AO1549" s="118">
        <v>0</v>
      </c>
      <c r="AP1549" s="118">
        <v>0</v>
      </c>
      <c r="AQ1549" s="118">
        <v>0</v>
      </c>
      <c r="AR1549" s="118">
        <f t="shared" si="72"/>
        <v>0</v>
      </c>
      <c r="AS1549" s="118">
        <f t="shared" si="73"/>
        <v>22329446.68</v>
      </c>
      <c r="AT1549" s="118">
        <f t="shared" si="74"/>
        <v>22329446.68</v>
      </c>
      <c r="AU1549" s="145"/>
    </row>
    <row r="1550" spans="1:47" ht="15" customHeight="1" x14ac:dyDescent="0.3">
      <c r="A1550" s="116" t="s">
        <v>4012</v>
      </c>
      <c r="B1550" s="116" t="s">
        <v>1770</v>
      </c>
      <c r="C1550" s="116">
        <v>1</v>
      </c>
      <c r="D1550" s="116" t="s">
        <v>0</v>
      </c>
      <c r="E1550" s="116" t="s">
        <v>2</v>
      </c>
      <c r="F1550" s="116" t="s">
        <v>1393</v>
      </c>
      <c r="G1550" s="116" t="s">
        <v>1408</v>
      </c>
      <c r="H1550" s="116" t="s">
        <v>1409</v>
      </c>
      <c r="I1550" s="116" t="s">
        <v>1410</v>
      </c>
      <c r="J1550" s="116" t="s">
        <v>4601</v>
      </c>
      <c r="K1550" s="116" t="s">
        <v>611</v>
      </c>
      <c r="L1550" s="116" t="s">
        <v>1398</v>
      </c>
      <c r="M1550" s="116" t="s">
        <v>1405</v>
      </c>
      <c r="N1550" s="116">
        <v>1</v>
      </c>
      <c r="O1550" s="116">
        <v>1</v>
      </c>
      <c r="P1550" s="116">
        <v>1</v>
      </c>
      <c r="Q1550" s="116">
        <v>1</v>
      </c>
      <c r="R1550" s="116">
        <v>1</v>
      </c>
      <c r="S1550" s="116">
        <v>1</v>
      </c>
      <c r="T1550" s="116">
        <v>0</v>
      </c>
      <c r="U1550" s="116">
        <v>0</v>
      </c>
      <c r="V1550" s="116">
        <v>0</v>
      </c>
      <c r="W1550" s="84">
        <v>98733.62</v>
      </c>
      <c r="X1550" s="117">
        <v>45751</v>
      </c>
      <c r="Y1550" s="117">
        <v>47577</v>
      </c>
      <c r="Z1550" s="84">
        <v>98733.62</v>
      </c>
      <c r="AA1550" s="116" t="s">
        <v>1406</v>
      </c>
      <c r="AB1550" s="116" t="s">
        <v>1407</v>
      </c>
      <c r="AC1550" s="118">
        <v>0</v>
      </c>
      <c r="AD1550" s="118">
        <v>0</v>
      </c>
      <c r="AE1550" s="118">
        <v>0</v>
      </c>
      <c r="AF1550" s="118">
        <v>0</v>
      </c>
      <c r="AG1550" s="118">
        <v>98733.62</v>
      </c>
      <c r="AH1550" s="118">
        <v>0</v>
      </c>
      <c r="AI1550" s="118">
        <v>0</v>
      </c>
      <c r="AJ1550" s="118">
        <v>0</v>
      </c>
      <c r="AK1550" s="118">
        <v>0</v>
      </c>
      <c r="AL1550" s="118">
        <v>0</v>
      </c>
      <c r="AM1550" s="118">
        <v>0</v>
      </c>
      <c r="AN1550" s="118">
        <v>0</v>
      </c>
      <c r="AO1550" s="118">
        <v>0</v>
      </c>
      <c r="AP1550" s="118">
        <v>0</v>
      </c>
      <c r="AQ1550" s="118">
        <v>0</v>
      </c>
      <c r="AR1550" s="118">
        <f t="shared" si="72"/>
        <v>0</v>
      </c>
      <c r="AS1550" s="118">
        <f t="shared" si="73"/>
        <v>98733.62</v>
      </c>
      <c r="AT1550" s="118">
        <f t="shared" si="74"/>
        <v>98733.62</v>
      </c>
      <c r="AU1550" s="145"/>
    </row>
    <row r="1551" spans="1:47" ht="15" customHeight="1" x14ac:dyDescent="0.3">
      <c r="A1551" s="116" t="s">
        <v>4013</v>
      </c>
      <c r="B1551" s="116" t="s">
        <v>1771</v>
      </c>
      <c r="C1551" s="116">
        <v>1</v>
      </c>
      <c r="D1551" s="116" t="s">
        <v>0</v>
      </c>
      <c r="E1551" s="116" t="s">
        <v>2</v>
      </c>
      <c r="F1551" s="116" t="s">
        <v>1393</v>
      </c>
      <c r="G1551" s="116" t="s">
        <v>1408</v>
      </c>
      <c r="H1551" s="116" t="s">
        <v>1409</v>
      </c>
      <c r="I1551" s="116" t="s">
        <v>1410</v>
      </c>
      <c r="J1551" s="116" t="s">
        <v>4601</v>
      </c>
      <c r="K1551" s="116" t="s">
        <v>611</v>
      </c>
      <c r="L1551" s="116" t="s">
        <v>1398</v>
      </c>
      <c r="M1551" s="116" t="s">
        <v>1405</v>
      </c>
      <c r="N1551" s="116">
        <v>1</v>
      </c>
      <c r="O1551" s="116">
        <v>1</v>
      </c>
      <c r="P1551" s="116">
        <v>1</v>
      </c>
      <c r="Q1551" s="116">
        <v>1</v>
      </c>
      <c r="R1551" s="116">
        <v>1</v>
      </c>
      <c r="S1551" s="116">
        <v>1</v>
      </c>
      <c r="T1551" s="116">
        <v>0</v>
      </c>
      <c r="U1551" s="116">
        <v>0</v>
      </c>
      <c r="V1551" s="116">
        <v>0</v>
      </c>
      <c r="W1551" s="84">
        <v>176915.86</v>
      </c>
      <c r="X1551" s="117">
        <v>45751</v>
      </c>
      <c r="Y1551" s="117">
        <v>47577</v>
      </c>
      <c r="Z1551" s="84">
        <v>176915.86</v>
      </c>
      <c r="AA1551" s="116" t="s">
        <v>1406</v>
      </c>
      <c r="AB1551" s="116" t="s">
        <v>1407</v>
      </c>
      <c r="AC1551" s="118">
        <v>0</v>
      </c>
      <c r="AD1551" s="118">
        <v>0</v>
      </c>
      <c r="AE1551" s="118">
        <v>0</v>
      </c>
      <c r="AF1551" s="118">
        <v>0</v>
      </c>
      <c r="AG1551" s="118">
        <v>176915.86</v>
      </c>
      <c r="AH1551" s="118">
        <v>0</v>
      </c>
      <c r="AI1551" s="118">
        <v>0</v>
      </c>
      <c r="AJ1551" s="118">
        <v>0</v>
      </c>
      <c r="AK1551" s="118">
        <v>0</v>
      </c>
      <c r="AL1551" s="118">
        <v>0</v>
      </c>
      <c r="AM1551" s="118">
        <v>0</v>
      </c>
      <c r="AN1551" s="118">
        <v>0</v>
      </c>
      <c r="AO1551" s="118">
        <v>0</v>
      </c>
      <c r="AP1551" s="118">
        <v>0</v>
      </c>
      <c r="AQ1551" s="118">
        <v>0</v>
      </c>
      <c r="AR1551" s="118">
        <f t="shared" si="72"/>
        <v>0</v>
      </c>
      <c r="AS1551" s="118">
        <f t="shared" si="73"/>
        <v>176915.86</v>
      </c>
      <c r="AT1551" s="118">
        <f t="shared" si="74"/>
        <v>176915.86</v>
      </c>
      <c r="AU1551" s="145"/>
    </row>
    <row r="1552" spans="1:47" ht="15" customHeight="1" x14ac:dyDescent="0.3">
      <c r="A1552" s="116" t="s">
        <v>4014</v>
      </c>
      <c r="B1552" s="116" t="s">
        <v>1772</v>
      </c>
      <c r="C1552" s="116">
        <v>1</v>
      </c>
      <c r="D1552" s="116" t="s">
        <v>0</v>
      </c>
      <c r="E1552" s="116" t="s">
        <v>2</v>
      </c>
      <c r="F1552" s="116" t="s">
        <v>1393</v>
      </c>
      <c r="G1552" s="116" t="s">
        <v>1408</v>
      </c>
      <c r="H1552" s="116" t="s">
        <v>1409</v>
      </c>
      <c r="I1552" s="116" t="s">
        <v>1410</v>
      </c>
      <c r="J1552" s="116" t="s">
        <v>4601</v>
      </c>
      <c r="K1552" s="116" t="s">
        <v>611</v>
      </c>
      <c r="L1552" s="116" t="s">
        <v>1398</v>
      </c>
      <c r="M1552" s="116" t="s">
        <v>1405</v>
      </c>
      <c r="N1552" s="116">
        <v>1</v>
      </c>
      <c r="O1552" s="116">
        <v>1</v>
      </c>
      <c r="P1552" s="116">
        <v>1</v>
      </c>
      <c r="Q1552" s="116">
        <v>1</v>
      </c>
      <c r="R1552" s="116">
        <v>1</v>
      </c>
      <c r="S1552" s="116">
        <v>1</v>
      </c>
      <c r="T1552" s="116">
        <v>0</v>
      </c>
      <c r="U1552" s="116">
        <v>0</v>
      </c>
      <c r="V1552" s="116">
        <v>0</v>
      </c>
      <c r="W1552" s="84">
        <v>216500.33</v>
      </c>
      <c r="X1552" s="117">
        <v>45751</v>
      </c>
      <c r="Y1552" s="117">
        <v>47577</v>
      </c>
      <c r="Z1552" s="84">
        <v>216500.33</v>
      </c>
      <c r="AA1552" s="116" t="s">
        <v>1406</v>
      </c>
      <c r="AB1552" s="116" t="s">
        <v>1407</v>
      </c>
      <c r="AC1552" s="118">
        <v>0</v>
      </c>
      <c r="AD1552" s="118">
        <v>0</v>
      </c>
      <c r="AE1552" s="118">
        <v>0</v>
      </c>
      <c r="AF1552" s="118">
        <v>0</v>
      </c>
      <c r="AG1552" s="118">
        <v>216500.33</v>
      </c>
      <c r="AH1552" s="118">
        <v>0</v>
      </c>
      <c r="AI1552" s="118">
        <v>0</v>
      </c>
      <c r="AJ1552" s="118">
        <v>0</v>
      </c>
      <c r="AK1552" s="118">
        <v>0</v>
      </c>
      <c r="AL1552" s="118">
        <v>0</v>
      </c>
      <c r="AM1552" s="118">
        <v>0</v>
      </c>
      <c r="AN1552" s="118">
        <v>0</v>
      </c>
      <c r="AO1552" s="118">
        <v>0</v>
      </c>
      <c r="AP1552" s="118">
        <v>0</v>
      </c>
      <c r="AQ1552" s="118">
        <v>0</v>
      </c>
      <c r="AR1552" s="118">
        <f t="shared" si="72"/>
        <v>0</v>
      </c>
      <c r="AS1552" s="118">
        <f t="shared" si="73"/>
        <v>216500.33</v>
      </c>
      <c r="AT1552" s="118">
        <f t="shared" si="74"/>
        <v>216500.33</v>
      </c>
      <c r="AU1552" s="145"/>
    </row>
    <row r="1553" spans="1:47" ht="15" customHeight="1" x14ac:dyDescent="0.3">
      <c r="A1553" s="116" t="s">
        <v>4015</v>
      </c>
      <c r="B1553" s="116" t="s">
        <v>1773</v>
      </c>
      <c r="C1553" s="116">
        <v>1</v>
      </c>
      <c r="D1553" s="116" t="s">
        <v>0</v>
      </c>
      <c r="E1553" s="116" t="s">
        <v>2</v>
      </c>
      <c r="F1553" s="116" t="s">
        <v>1393</v>
      </c>
      <c r="G1553" s="116" t="s">
        <v>1408</v>
      </c>
      <c r="H1553" s="116" t="s">
        <v>1409</v>
      </c>
      <c r="I1553" s="116" t="s">
        <v>1410</v>
      </c>
      <c r="J1553" s="116" t="s">
        <v>4601</v>
      </c>
      <c r="K1553" s="116" t="s">
        <v>611</v>
      </c>
      <c r="L1553" s="116" t="s">
        <v>1398</v>
      </c>
      <c r="M1553" s="116" t="s">
        <v>1405</v>
      </c>
      <c r="N1553" s="116">
        <v>1</v>
      </c>
      <c r="O1553" s="116">
        <v>1</v>
      </c>
      <c r="P1553" s="116">
        <v>1</v>
      </c>
      <c r="Q1553" s="116">
        <v>1</v>
      </c>
      <c r="R1553" s="116">
        <v>1</v>
      </c>
      <c r="S1553" s="116">
        <v>1</v>
      </c>
      <c r="T1553" s="116">
        <v>0</v>
      </c>
      <c r="U1553" s="116">
        <v>0</v>
      </c>
      <c r="V1553" s="116">
        <v>0</v>
      </c>
      <c r="W1553" s="84">
        <v>626111.66</v>
      </c>
      <c r="X1553" s="117">
        <v>45751</v>
      </c>
      <c r="Y1553" s="117">
        <v>47577</v>
      </c>
      <c r="Z1553" s="84">
        <v>626111.66</v>
      </c>
      <c r="AA1553" s="116" t="s">
        <v>1406</v>
      </c>
      <c r="AB1553" s="116" t="s">
        <v>1407</v>
      </c>
      <c r="AC1553" s="118">
        <v>0</v>
      </c>
      <c r="AD1553" s="118">
        <v>0</v>
      </c>
      <c r="AE1553" s="118">
        <v>0</v>
      </c>
      <c r="AF1553" s="118">
        <v>0</v>
      </c>
      <c r="AG1553" s="118">
        <v>626111.66</v>
      </c>
      <c r="AH1553" s="118">
        <v>0</v>
      </c>
      <c r="AI1553" s="118">
        <v>0</v>
      </c>
      <c r="AJ1553" s="118">
        <v>0</v>
      </c>
      <c r="AK1553" s="118">
        <v>0</v>
      </c>
      <c r="AL1553" s="118">
        <v>0</v>
      </c>
      <c r="AM1553" s="118">
        <v>0</v>
      </c>
      <c r="AN1553" s="118">
        <v>0</v>
      </c>
      <c r="AO1553" s="118">
        <v>0</v>
      </c>
      <c r="AP1553" s="118">
        <v>0</v>
      </c>
      <c r="AQ1553" s="118">
        <v>0</v>
      </c>
      <c r="AR1553" s="118">
        <f t="shared" si="72"/>
        <v>0</v>
      </c>
      <c r="AS1553" s="118">
        <f t="shared" si="73"/>
        <v>626111.66</v>
      </c>
      <c r="AT1553" s="118">
        <f t="shared" si="74"/>
        <v>626111.66</v>
      </c>
      <c r="AU1553" s="145"/>
    </row>
    <row r="1554" spans="1:47" ht="15" customHeight="1" x14ac:dyDescent="0.3">
      <c r="A1554" s="116" t="s">
        <v>4016</v>
      </c>
      <c r="B1554" s="116" t="s">
        <v>1774</v>
      </c>
      <c r="C1554" s="116">
        <v>1</v>
      </c>
      <c r="D1554" s="116" t="s">
        <v>0</v>
      </c>
      <c r="E1554" s="116" t="s">
        <v>2</v>
      </c>
      <c r="F1554" s="116" t="s">
        <v>1393</v>
      </c>
      <c r="G1554" s="116" t="s">
        <v>1408</v>
      </c>
      <c r="H1554" s="116" t="s">
        <v>1409</v>
      </c>
      <c r="I1554" s="116" t="s">
        <v>1410</v>
      </c>
      <c r="J1554" s="116" t="s">
        <v>4601</v>
      </c>
      <c r="K1554" s="116" t="s">
        <v>611</v>
      </c>
      <c r="L1554" s="116" t="s">
        <v>1398</v>
      </c>
      <c r="M1554" s="116" t="s">
        <v>1405</v>
      </c>
      <c r="N1554" s="116">
        <v>1</v>
      </c>
      <c r="O1554" s="116">
        <v>1</v>
      </c>
      <c r="P1554" s="116">
        <v>1</v>
      </c>
      <c r="Q1554" s="116">
        <v>1</v>
      </c>
      <c r="R1554" s="116">
        <v>1</v>
      </c>
      <c r="S1554" s="116">
        <v>1</v>
      </c>
      <c r="T1554" s="116">
        <v>0</v>
      </c>
      <c r="U1554" s="116">
        <v>0</v>
      </c>
      <c r="V1554" s="116">
        <v>0</v>
      </c>
      <c r="W1554" s="84">
        <v>525115.06999999995</v>
      </c>
      <c r="X1554" s="117">
        <v>45751</v>
      </c>
      <c r="Y1554" s="117">
        <v>46847</v>
      </c>
      <c r="Z1554" s="84">
        <v>525115.06999999995</v>
      </c>
      <c r="AA1554" s="116" t="s">
        <v>1406</v>
      </c>
      <c r="AB1554" s="116" t="s">
        <v>1407</v>
      </c>
      <c r="AC1554" s="118">
        <v>0</v>
      </c>
      <c r="AD1554" s="118">
        <v>0</v>
      </c>
      <c r="AE1554" s="118">
        <v>525115.06999999995</v>
      </c>
      <c r="AF1554" s="118">
        <v>0</v>
      </c>
      <c r="AG1554" s="118">
        <v>0</v>
      </c>
      <c r="AH1554" s="118">
        <v>0</v>
      </c>
      <c r="AI1554" s="118">
        <v>0</v>
      </c>
      <c r="AJ1554" s="118">
        <v>0</v>
      </c>
      <c r="AK1554" s="118">
        <v>0</v>
      </c>
      <c r="AL1554" s="118">
        <v>0</v>
      </c>
      <c r="AM1554" s="118">
        <v>0</v>
      </c>
      <c r="AN1554" s="118">
        <v>0</v>
      </c>
      <c r="AO1554" s="118">
        <v>0</v>
      </c>
      <c r="AP1554" s="118">
        <v>0</v>
      </c>
      <c r="AQ1554" s="118">
        <v>0</v>
      </c>
      <c r="AR1554" s="118">
        <f t="shared" si="72"/>
        <v>0</v>
      </c>
      <c r="AS1554" s="118">
        <f t="shared" si="73"/>
        <v>525115.06999999995</v>
      </c>
      <c r="AT1554" s="118">
        <f t="shared" si="74"/>
        <v>525115.06999999995</v>
      </c>
      <c r="AU1554" s="145"/>
    </row>
    <row r="1555" spans="1:47" ht="15" customHeight="1" x14ac:dyDescent="0.3">
      <c r="A1555" s="116" t="s">
        <v>4017</v>
      </c>
      <c r="B1555" s="116" t="s">
        <v>1775</v>
      </c>
      <c r="C1555" s="116">
        <v>1</v>
      </c>
      <c r="D1555" s="116" t="s">
        <v>0</v>
      </c>
      <c r="E1555" s="116" t="s">
        <v>2</v>
      </c>
      <c r="F1555" s="116" t="s">
        <v>1393</v>
      </c>
      <c r="G1555" s="116" t="s">
        <v>1408</v>
      </c>
      <c r="H1555" s="116" t="s">
        <v>1409</v>
      </c>
      <c r="I1555" s="116" t="s">
        <v>1410</v>
      </c>
      <c r="J1555" s="116" t="s">
        <v>4601</v>
      </c>
      <c r="K1555" s="116" t="s">
        <v>611</v>
      </c>
      <c r="L1555" s="116" t="s">
        <v>1398</v>
      </c>
      <c r="M1555" s="116" t="s">
        <v>1405</v>
      </c>
      <c r="N1555" s="116">
        <v>1</v>
      </c>
      <c r="O1555" s="116">
        <v>1</v>
      </c>
      <c r="P1555" s="116">
        <v>1</v>
      </c>
      <c r="Q1555" s="116">
        <v>1</v>
      </c>
      <c r="R1555" s="116">
        <v>1</v>
      </c>
      <c r="S1555" s="116">
        <v>1</v>
      </c>
      <c r="T1555" s="116">
        <v>0</v>
      </c>
      <c r="U1555" s="116">
        <v>0</v>
      </c>
      <c r="V1555" s="116">
        <v>0</v>
      </c>
      <c r="W1555" s="84">
        <v>394926.43</v>
      </c>
      <c r="X1555" s="117">
        <v>45751</v>
      </c>
      <c r="Y1555" s="117">
        <v>46847</v>
      </c>
      <c r="Z1555" s="84">
        <v>394926.43</v>
      </c>
      <c r="AA1555" s="116" t="s">
        <v>1406</v>
      </c>
      <c r="AB1555" s="116" t="s">
        <v>1407</v>
      </c>
      <c r="AC1555" s="118">
        <v>0</v>
      </c>
      <c r="AD1555" s="118">
        <v>0</v>
      </c>
      <c r="AE1555" s="118">
        <v>394926.43</v>
      </c>
      <c r="AF1555" s="118">
        <v>0</v>
      </c>
      <c r="AG1555" s="118">
        <v>0</v>
      </c>
      <c r="AH1555" s="118">
        <v>0</v>
      </c>
      <c r="AI1555" s="118">
        <v>0</v>
      </c>
      <c r="AJ1555" s="118">
        <v>0</v>
      </c>
      <c r="AK1555" s="118">
        <v>0</v>
      </c>
      <c r="AL1555" s="118">
        <v>0</v>
      </c>
      <c r="AM1555" s="118">
        <v>0</v>
      </c>
      <c r="AN1555" s="118">
        <v>0</v>
      </c>
      <c r="AO1555" s="118">
        <v>0</v>
      </c>
      <c r="AP1555" s="118">
        <v>0</v>
      </c>
      <c r="AQ1555" s="118">
        <v>0</v>
      </c>
      <c r="AR1555" s="118">
        <f t="shared" si="72"/>
        <v>0</v>
      </c>
      <c r="AS1555" s="118">
        <f t="shared" si="73"/>
        <v>394926.43</v>
      </c>
      <c r="AT1555" s="118">
        <f t="shared" si="74"/>
        <v>394926.43</v>
      </c>
      <c r="AU1555" s="145"/>
    </row>
    <row r="1556" spans="1:47" ht="15" customHeight="1" x14ac:dyDescent="0.3">
      <c r="A1556" s="116" t="s">
        <v>4018</v>
      </c>
      <c r="B1556" s="116" t="s">
        <v>1776</v>
      </c>
      <c r="C1556" s="116">
        <v>1</v>
      </c>
      <c r="D1556" s="116" t="s">
        <v>0</v>
      </c>
      <c r="E1556" s="116" t="s">
        <v>2</v>
      </c>
      <c r="F1556" s="116" t="s">
        <v>1393</v>
      </c>
      <c r="G1556" s="116" t="s">
        <v>1408</v>
      </c>
      <c r="H1556" s="116" t="s">
        <v>1409</v>
      </c>
      <c r="I1556" s="116" t="s">
        <v>1410</v>
      </c>
      <c r="J1556" s="116" t="s">
        <v>4601</v>
      </c>
      <c r="K1556" s="116" t="s">
        <v>611</v>
      </c>
      <c r="L1556" s="116" t="s">
        <v>1398</v>
      </c>
      <c r="M1556" s="116" t="s">
        <v>1405</v>
      </c>
      <c r="N1556" s="116">
        <v>1</v>
      </c>
      <c r="O1556" s="116">
        <v>1</v>
      </c>
      <c r="P1556" s="116">
        <v>1</v>
      </c>
      <c r="Q1556" s="116">
        <v>1</v>
      </c>
      <c r="R1556" s="116">
        <v>1</v>
      </c>
      <c r="S1556" s="116">
        <v>1</v>
      </c>
      <c r="T1556" s="116">
        <v>0</v>
      </c>
      <c r="U1556" s="116">
        <v>0</v>
      </c>
      <c r="V1556" s="116">
        <v>0</v>
      </c>
      <c r="W1556" s="84">
        <v>708096.51</v>
      </c>
      <c r="X1556" s="117">
        <v>45751</v>
      </c>
      <c r="Y1556" s="117">
        <v>46847</v>
      </c>
      <c r="Z1556" s="84">
        <v>708096.51</v>
      </c>
      <c r="AA1556" s="116" t="s">
        <v>1406</v>
      </c>
      <c r="AB1556" s="116" t="s">
        <v>1407</v>
      </c>
      <c r="AC1556" s="118">
        <v>0</v>
      </c>
      <c r="AD1556" s="118">
        <v>0</v>
      </c>
      <c r="AE1556" s="118">
        <v>708096.51</v>
      </c>
      <c r="AF1556" s="118">
        <v>0</v>
      </c>
      <c r="AG1556" s="118">
        <v>0</v>
      </c>
      <c r="AH1556" s="118">
        <v>0</v>
      </c>
      <c r="AI1556" s="118">
        <v>0</v>
      </c>
      <c r="AJ1556" s="118">
        <v>0</v>
      </c>
      <c r="AK1556" s="118">
        <v>0</v>
      </c>
      <c r="AL1556" s="118">
        <v>0</v>
      </c>
      <c r="AM1556" s="118">
        <v>0</v>
      </c>
      <c r="AN1556" s="118">
        <v>0</v>
      </c>
      <c r="AO1556" s="118">
        <v>0</v>
      </c>
      <c r="AP1556" s="118">
        <v>0</v>
      </c>
      <c r="AQ1556" s="118">
        <v>0</v>
      </c>
      <c r="AR1556" s="118">
        <f t="shared" si="72"/>
        <v>0</v>
      </c>
      <c r="AS1556" s="118">
        <f t="shared" si="73"/>
        <v>708096.51</v>
      </c>
      <c r="AT1556" s="118">
        <f t="shared" si="74"/>
        <v>708096.51</v>
      </c>
      <c r="AU1556" s="145"/>
    </row>
    <row r="1557" spans="1:47" ht="15" customHeight="1" x14ac:dyDescent="0.3">
      <c r="A1557" s="116" t="s">
        <v>4019</v>
      </c>
      <c r="B1557" s="116" t="s">
        <v>1777</v>
      </c>
      <c r="C1557" s="116">
        <v>1</v>
      </c>
      <c r="D1557" s="116" t="s">
        <v>0</v>
      </c>
      <c r="E1557" s="116" t="s">
        <v>2</v>
      </c>
      <c r="F1557" s="116" t="s">
        <v>1393</v>
      </c>
      <c r="G1557" s="116" t="s">
        <v>1408</v>
      </c>
      <c r="H1557" s="116" t="s">
        <v>1409</v>
      </c>
      <c r="I1557" s="116" t="s">
        <v>1410</v>
      </c>
      <c r="J1557" s="116" t="s">
        <v>4601</v>
      </c>
      <c r="K1557" s="116" t="s">
        <v>611</v>
      </c>
      <c r="L1557" s="116" t="s">
        <v>1398</v>
      </c>
      <c r="M1557" s="116" t="s">
        <v>1405</v>
      </c>
      <c r="N1557" s="116">
        <v>1</v>
      </c>
      <c r="O1557" s="116">
        <v>1</v>
      </c>
      <c r="P1557" s="116">
        <v>1</v>
      </c>
      <c r="Q1557" s="116">
        <v>1</v>
      </c>
      <c r="R1557" s="116">
        <v>1</v>
      </c>
      <c r="S1557" s="116">
        <v>1</v>
      </c>
      <c r="T1557" s="116">
        <v>0</v>
      </c>
      <c r="U1557" s="116">
        <v>0</v>
      </c>
      <c r="V1557" s="116">
        <v>0</v>
      </c>
      <c r="W1557" s="84">
        <v>866530.91</v>
      </c>
      <c r="X1557" s="117">
        <v>45751</v>
      </c>
      <c r="Y1557" s="117">
        <v>46847</v>
      </c>
      <c r="Z1557" s="84">
        <v>866530.91</v>
      </c>
      <c r="AA1557" s="116" t="s">
        <v>1406</v>
      </c>
      <c r="AB1557" s="116" t="s">
        <v>1407</v>
      </c>
      <c r="AC1557" s="118">
        <v>0</v>
      </c>
      <c r="AD1557" s="118">
        <v>0</v>
      </c>
      <c r="AE1557" s="118">
        <v>866530.91</v>
      </c>
      <c r="AF1557" s="118">
        <v>0</v>
      </c>
      <c r="AG1557" s="118">
        <v>0</v>
      </c>
      <c r="AH1557" s="118">
        <v>0</v>
      </c>
      <c r="AI1557" s="118">
        <v>0</v>
      </c>
      <c r="AJ1557" s="118">
        <v>0</v>
      </c>
      <c r="AK1557" s="118">
        <v>0</v>
      </c>
      <c r="AL1557" s="118">
        <v>0</v>
      </c>
      <c r="AM1557" s="118">
        <v>0</v>
      </c>
      <c r="AN1557" s="118">
        <v>0</v>
      </c>
      <c r="AO1557" s="118">
        <v>0</v>
      </c>
      <c r="AP1557" s="118">
        <v>0</v>
      </c>
      <c r="AQ1557" s="118">
        <v>0</v>
      </c>
      <c r="AR1557" s="118">
        <f t="shared" si="72"/>
        <v>0</v>
      </c>
      <c r="AS1557" s="118">
        <f t="shared" si="73"/>
        <v>866530.91</v>
      </c>
      <c r="AT1557" s="118">
        <f t="shared" si="74"/>
        <v>866530.91</v>
      </c>
      <c r="AU1557" s="145"/>
    </row>
    <row r="1558" spans="1:47" ht="15" customHeight="1" x14ac:dyDescent="0.3">
      <c r="A1558" s="116" t="s">
        <v>4020</v>
      </c>
      <c r="B1558" s="116" t="s">
        <v>1778</v>
      </c>
      <c r="C1558" s="116">
        <v>1</v>
      </c>
      <c r="D1558" s="116" t="s">
        <v>0</v>
      </c>
      <c r="E1558" s="116" t="s">
        <v>2</v>
      </c>
      <c r="F1558" s="116" t="s">
        <v>1393</v>
      </c>
      <c r="G1558" s="116" t="s">
        <v>1408</v>
      </c>
      <c r="H1558" s="116" t="s">
        <v>1409</v>
      </c>
      <c r="I1558" s="116" t="s">
        <v>1410</v>
      </c>
      <c r="J1558" s="116" t="s">
        <v>4601</v>
      </c>
      <c r="K1558" s="116" t="s">
        <v>611</v>
      </c>
      <c r="L1558" s="116" t="s">
        <v>1398</v>
      </c>
      <c r="M1558" s="116" t="s">
        <v>1405</v>
      </c>
      <c r="N1558" s="116">
        <v>1</v>
      </c>
      <c r="O1558" s="116">
        <v>1</v>
      </c>
      <c r="P1558" s="116">
        <v>1</v>
      </c>
      <c r="Q1558" s="116">
        <v>1</v>
      </c>
      <c r="R1558" s="116">
        <v>1</v>
      </c>
      <c r="S1558" s="116">
        <v>1</v>
      </c>
      <c r="T1558" s="116">
        <v>0</v>
      </c>
      <c r="U1558" s="116">
        <v>0</v>
      </c>
      <c r="V1558" s="116">
        <v>0</v>
      </c>
      <c r="W1558" s="84">
        <v>623883.43000000005</v>
      </c>
      <c r="X1558" s="117">
        <v>45751</v>
      </c>
      <c r="Y1558" s="117">
        <v>46847</v>
      </c>
      <c r="Z1558" s="84">
        <v>623883.43000000005</v>
      </c>
      <c r="AA1558" s="116" t="s">
        <v>1406</v>
      </c>
      <c r="AB1558" s="116" t="s">
        <v>1407</v>
      </c>
      <c r="AC1558" s="118">
        <v>0</v>
      </c>
      <c r="AD1558" s="118">
        <v>0</v>
      </c>
      <c r="AE1558" s="118">
        <v>623883.43000000005</v>
      </c>
      <c r="AF1558" s="118">
        <v>0</v>
      </c>
      <c r="AG1558" s="118">
        <v>0</v>
      </c>
      <c r="AH1558" s="118">
        <v>0</v>
      </c>
      <c r="AI1558" s="118">
        <v>0</v>
      </c>
      <c r="AJ1558" s="118">
        <v>0</v>
      </c>
      <c r="AK1558" s="118">
        <v>0</v>
      </c>
      <c r="AL1558" s="118">
        <v>0</v>
      </c>
      <c r="AM1558" s="118">
        <v>0</v>
      </c>
      <c r="AN1558" s="118">
        <v>0</v>
      </c>
      <c r="AO1558" s="118">
        <v>0</v>
      </c>
      <c r="AP1558" s="118">
        <v>0</v>
      </c>
      <c r="AQ1558" s="118">
        <v>0</v>
      </c>
      <c r="AR1558" s="118">
        <f t="shared" si="72"/>
        <v>0</v>
      </c>
      <c r="AS1558" s="118">
        <f t="shared" si="73"/>
        <v>623883.43000000005</v>
      </c>
      <c r="AT1558" s="118">
        <f t="shared" si="74"/>
        <v>623883.43000000005</v>
      </c>
      <c r="AU1558" s="145"/>
    </row>
    <row r="1559" spans="1:47" ht="15" customHeight="1" x14ac:dyDescent="0.3">
      <c r="A1559" s="116" t="s">
        <v>4021</v>
      </c>
      <c r="B1559" s="116" t="s">
        <v>1779</v>
      </c>
      <c r="C1559" s="116">
        <v>1</v>
      </c>
      <c r="D1559" s="116" t="s">
        <v>0</v>
      </c>
      <c r="E1559" s="116" t="s">
        <v>2</v>
      </c>
      <c r="F1559" s="116" t="s">
        <v>1393</v>
      </c>
      <c r="G1559" s="116" t="s">
        <v>1408</v>
      </c>
      <c r="H1559" s="116" t="s">
        <v>1409</v>
      </c>
      <c r="I1559" s="116" t="s">
        <v>1410</v>
      </c>
      <c r="J1559" s="116" t="s">
        <v>4601</v>
      </c>
      <c r="K1559" s="116" t="s">
        <v>611</v>
      </c>
      <c r="L1559" s="116" t="s">
        <v>1398</v>
      </c>
      <c r="M1559" s="116" t="s">
        <v>1405</v>
      </c>
      <c r="N1559" s="116">
        <v>1</v>
      </c>
      <c r="O1559" s="116">
        <v>1</v>
      </c>
      <c r="P1559" s="116">
        <v>1</v>
      </c>
      <c r="Q1559" s="116">
        <v>1</v>
      </c>
      <c r="R1559" s="116">
        <v>1</v>
      </c>
      <c r="S1559" s="116">
        <v>1</v>
      </c>
      <c r="T1559" s="116">
        <v>0</v>
      </c>
      <c r="U1559" s="116">
        <v>0</v>
      </c>
      <c r="V1559" s="116">
        <v>0</v>
      </c>
      <c r="W1559" s="84">
        <v>542110.34</v>
      </c>
      <c r="X1559" s="117">
        <v>45751</v>
      </c>
      <c r="Y1559" s="117">
        <v>46847</v>
      </c>
      <c r="Z1559" s="84">
        <v>542110.34</v>
      </c>
      <c r="AA1559" s="116" t="s">
        <v>1406</v>
      </c>
      <c r="AB1559" s="116" t="s">
        <v>1407</v>
      </c>
      <c r="AC1559" s="118">
        <v>0</v>
      </c>
      <c r="AD1559" s="118">
        <v>0</v>
      </c>
      <c r="AE1559" s="118">
        <v>542110.34</v>
      </c>
      <c r="AF1559" s="118">
        <v>0</v>
      </c>
      <c r="AG1559" s="118">
        <v>0</v>
      </c>
      <c r="AH1559" s="118">
        <v>0</v>
      </c>
      <c r="AI1559" s="118">
        <v>0</v>
      </c>
      <c r="AJ1559" s="118">
        <v>0</v>
      </c>
      <c r="AK1559" s="118">
        <v>0</v>
      </c>
      <c r="AL1559" s="118">
        <v>0</v>
      </c>
      <c r="AM1559" s="118">
        <v>0</v>
      </c>
      <c r="AN1559" s="118">
        <v>0</v>
      </c>
      <c r="AO1559" s="118">
        <v>0</v>
      </c>
      <c r="AP1559" s="118">
        <v>0</v>
      </c>
      <c r="AQ1559" s="118">
        <v>0</v>
      </c>
      <c r="AR1559" s="118">
        <f t="shared" si="72"/>
        <v>0</v>
      </c>
      <c r="AS1559" s="118">
        <f t="shared" si="73"/>
        <v>542110.34</v>
      </c>
      <c r="AT1559" s="118">
        <f t="shared" si="74"/>
        <v>542110.34</v>
      </c>
      <c r="AU1559" s="145"/>
    </row>
    <row r="1560" spans="1:47" ht="15" customHeight="1" x14ac:dyDescent="0.3">
      <c r="A1560" s="116" t="s">
        <v>4022</v>
      </c>
      <c r="B1560" s="116" t="s">
        <v>1780</v>
      </c>
      <c r="C1560" s="116">
        <v>1</v>
      </c>
      <c r="D1560" s="116" t="s">
        <v>0</v>
      </c>
      <c r="E1560" s="116" t="s">
        <v>2</v>
      </c>
      <c r="F1560" s="116" t="s">
        <v>1393</v>
      </c>
      <c r="G1560" s="116" t="s">
        <v>1408</v>
      </c>
      <c r="H1560" s="116" t="s">
        <v>1409</v>
      </c>
      <c r="I1560" s="116" t="s">
        <v>1410</v>
      </c>
      <c r="J1560" s="116" t="s">
        <v>4601</v>
      </c>
      <c r="K1560" s="116" t="s">
        <v>611</v>
      </c>
      <c r="L1560" s="116" t="s">
        <v>1398</v>
      </c>
      <c r="M1560" s="116" t="s">
        <v>1405</v>
      </c>
      <c r="N1560" s="116">
        <v>1</v>
      </c>
      <c r="O1560" s="116">
        <v>1</v>
      </c>
      <c r="P1560" s="116">
        <v>1</v>
      </c>
      <c r="Q1560" s="116">
        <v>1</v>
      </c>
      <c r="R1560" s="116">
        <v>1</v>
      </c>
      <c r="S1560" s="116">
        <v>1</v>
      </c>
      <c r="T1560" s="116">
        <v>0</v>
      </c>
      <c r="U1560" s="116">
        <v>0</v>
      </c>
      <c r="V1560" s="116">
        <v>0</v>
      </c>
      <c r="W1560" s="84">
        <v>654268.17000000004</v>
      </c>
      <c r="X1560" s="117">
        <v>45751</v>
      </c>
      <c r="Y1560" s="117">
        <v>46847</v>
      </c>
      <c r="Z1560" s="84">
        <v>654268.17000000004</v>
      </c>
      <c r="AA1560" s="116" t="s">
        <v>1406</v>
      </c>
      <c r="AB1560" s="116" t="s">
        <v>1407</v>
      </c>
      <c r="AC1560" s="118">
        <v>0</v>
      </c>
      <c r="AD1560" s="118">
        <v>0</v>
      </c>
      <c r="AE1560" s="118">
        <v>654268.17000000004</v>
      </c>
      <c r="AF1560" s="118">
        <v>0</v>
      </c>
      <c r="AG1560" s="118">
        <v>0</v>
      </c>
      <c r="AH1560" s="118">
        <v>0</v>
      </c>
      <c r="AI1560" s="118">
        <v>0</v>
      </c>
      <c r="AJ1560" s="118">
        <v>0</v>
      </c>
      <c r="AK1560" s="118">
        <v>0</v>
      </c>
      <c r="AL1560" s="118">
        <v>0</v>
      </c>
      <c r="AM1560" s="118">
        <v>0</v>
      </c>
      <c r="AN1560" s="118">
        <v>0</v>
      </c>
      <c r="AO1560" s="118">
        <v>0</v>
      </c>
      <c r="AP1560" s="118">
        <v>0</v>
      </c>
      <c r="AQ1560" s="118">
        <v>0</v>
      </c>
      <c r="AR1560" s="118">
        <f t="shared" si="72"/>
        <v>0</v>
      </c>
      <c r="AS1560" s="118">
        <f t="shared" si="73"/>
        <v>654268.17000000004</v>
      </c>
      <c r="AT1560" s="118">
        <f t="shared" si="74"/>
        <v>654268.17000000004</v>
      </c>
      <c r="AU1560" s="145"/>
    </row>
    <row r="1561" spans="1:47" ht="15" customHeight="1" x14ac:dyDescent="0.3">
      <c r="A1561" s="116" t="s">
        <v>4023</v>
      </c>
      <c r="B1561" s="116" t="s">
        <v>1781</v>
      </c>
      <c r="C1561" s="116">
        <v>1</v>
      </c>
      <c r="D1561" s="116" t="s">
        <v>0</v>
      </c>
      <c r="E1561" s="116" t="s">
        <v>2</v>
      </c>
      <c r="F1561" s="116" t="s">
        <v>1393</v>
      </c>
      <c r="G1561" s="116" t="s">
        <v>1408</v>
      </c>
      <c r="H1561" s="116" t="s">
        <v>1409</v>
      </c>
      <c r="I1561" s="116" t="s">
        <v>1410</v>
      </c>
      <c r="J1561" s="116" t="s">
        <v>4601</v>
      </c>
      <c r="K1561" s="116" t="s">
        <v>611</v>
      </c>
      <c r="L1561" s="116" t="s">
        <v>1398</v>
      </c>
      <c r="M1561" s="116" t="s">
        <v>1405</v>
      </c>
      <c r="N1561" s="116">
        <v>1</v>
      </c>
      <c r="O1561" s="116">
        <v>1</v>
      </c>
      <c r="P1561" s="116">
        <v>1</v>
      </c>
      <c r="Q1561" s="116">
        <v>1</v>
      </c>
      <c r="R1561" s="116">
        <v>1</v>
      </c>
      <c r="S1561" s="116">
        <v>1</v>
      </c>
      <c r="T1561" s="116">
        <v>0</v>
      </c>
      <c r="U1561" s="116">
        <v>0</v>
      </c>
      <c r="V1561" s="116">
        <v>0</v>
      </c>
      <c r="W1561" s="84">
        <v>300653.94</v>
      </c>
      <c r="X1561" s="117">
        <v>45751</v>
      </c>
      <c r="Y1561" s="117">
        <v>46847</v>
      </c>
      <c r="Z1561" s="84">
        <v>300653.94</v>
      </c>
      <c r="AA1561" s="116" t="s">
        <v>1406</v>
      </c>
      <c r="AB1561" s="116" t="s">
        <v>1407</v>
      </c>
      <c r="AC1561" s="118">
        <v>0</v>
      </c>
      <c r="AD1561" s="118">
        <v>0</v>
      </c>
      <c r="AE1561" s="118">
        <v>300653.94</v>
      </c>
      <c r="AF1561" s="118">
        <v>0</v>
      </c>
      <c r="AG1561" s="118">
        <v>0</v>
      </c>
      <c r="AH1561" s="118">
        <v>0</v>
      </c>
      <c r="AI1561" s="118">
        <v>0</v>
      </c>
      <c r="AJ1561" s="118">
        <v>0</v>
      </c>
      <c r="AK1561" s="118">
        <v>0</v>
      </c>
      <c r="AL1561" s="118">
        <v>0</v>
      </c>
      <c r="AM1561" s="118">
        <v>0</v>
      </c>
      <c r="AN1561" s="118">
        <v>0</v>
      </c>
      <c r="AO1561" s="118">
        <v>0</v>
      </c>
      <c r="AP1561" s="118">
        <v>0</v>
      </c>
      <c r="AQ1561" s="118">
        <v>0</v>
      </c>
      <c r="AR1561" s="118">
        <f t="shared" si="72"/>
        <v>0</v>
      </c>
      <c r="AS1561" s="118">
        <f t="shared" si="73"/>
        <v>300653.94</v>
      </c>
      <c r="AT1561" s="118">
        <f t="shared" si="74"/>
        <v>300653.94</v>
      </c>
      <c r="AU1561" s="145"/>
    </row>
    <row r="1562" spans="1:47" ht="15" customHeight="1" x14ac:dyDescent="0.3">
      <c r="A1562" s="116" t="s">
        <v>4024</v>
      </c>
      <c r="B1562" s="116" t="s">
        <v>1782</v>
      </c>
      <c r="C1562" s="116">
        <v>1</v>
      </c>
      <c r="D1562" s="116" t="s">
        <v>0</v>
      </c>
      <c r="E1562" s="116" t="s">
        <v>2</v>
      </c>
      <c r="F1562" s="116" t="s">
        <v>1393</v>
      </c>
      <c r="G1562" s="116" t="s">
        <v>1408</v>
      </c>
      <c r="H1562" s="116" t="s">
        <v>1409</v>
      </c>
      <c r="I1562" s="116" t="s">
        <v>1410</v>
      </c>
      <c r="J1562" s="116" t="s">
        <v>4601</v>
      </c>
      <c r="K1562" s="116" t="s">
        <v>611</v>
      </c>
      <c r="L1562" s="116" t="s">
        <v>1398</v>
      </c>
      <c r="M1562" s="116" t="s">
        <v>1405</v>
      </c>
      <c r="N1562" s="116">
        <v>1</v>
      </c>
      <c r="O1562" s="116">
        <v>1</v>
      </c>
      <c r="P1562" s="116">
        <v>1</v>
      </c>
      <c r="Q1562" s="116">
        <v>1</v>
      </c>
      <c r="R1562" s="116">
        <v>1</v>
      </c>
      <c r="S1562" s="116">
        <v>1</v>
      </c>
      <c r="T1562" s="116">
        <v>0</v>
      </c>
      <c r="U1562" s="116">
        <v>0</v>
      </c>
      <c r="V1562" s="116">
        <v>0</v>
      </c>
      <c r="W1562" s="84">
        <v>439965.47</v>
      </c>
      <c r="X1562" s="117">
        <v>45751</v>
      </c>
      <c r="Y1562" s="117">
        <v>46847</v>
      </c>
      <c r="Z1562" s="84">
        <v>439965.47</v>
      </c>
      <c r="AA1562" s="116" t="s">
        <v>1406</v>
      </c>
      <c r="AB1562" s="116" t="s">
        <v>1407</v>
      </c>
      <c r="AC1562" s="118">
        <v>0</v>
      </c>
      <c r="AD1562" s="118">
        <v>0</v>
      </c>
      <c r="AE1562" s="118">
        <v>439965.47</v>
      </c>
      <c r="AF1562" s="118">
        <v>0</v>
      </c>
      <c r="AG1562" s="118">
        <v>0</v>
      </c>
      <c r="AH1562" s="118">
        <v>0</v>
      </c>
      <c r="AI1562" s="118">
        <v>0</v>
      </c>
      <c r="AJ1562" s="118">
        <v>0</v>
      </c>
      <c r="AK1562" s="118">
        <v>0</v>
      </c>
      <c r="AL1562" s="118">
        <v>0</v>
      </c>
      <c r="AM1562" s="118">
        <v>0</v>
      </c>
      <c r="AN1562" s="118">
        <v>0</v>
      </c>
      <c r="AO1562" s="118">
        <v>0</v>
      </c>
      <c r="AP1562" s="118">
        <v>0</v>
      </c>
      <c r="AQ1562" s="118">
        <v>0</v>
      </c>
      <c r="AR1562" s="118">
        <f t="shared" si="72"/>
        <v>0</v>
      </c>
      <c r="AS1562" s="118">
        <f t="shared" si="73"/>
        <v>439965.47</v>
      </c>
      <c r="AT1562" s="118">
        <f t="shared" si="74"/>
        <v>439965.47</v>
      </c>
      <c r="AU1562" s="145"/>
    </row>
    <row r="1563" spans="1:47" ht="15" customHeight="1" x14ac:dyDescent="0.3">
      <c r="A1563" s="116" t="s">
        <v>4025</v>
      </c>
      <c r="B1563" s="116" t="s">
        <v>1783</v>
      </c>
      <c r="C1563" s="116">
        <v>1</v>
      </c>
      <c r="D1563" s="116" t="s">
        <v>0</v>
      </c>
      <c r="E1563" s="116" t="s">
        <v>2</v>
      </c>
      <c r="F1563" s="116" t="s">
        <v>1393</v>
      </c>
      <c r="G1563" s="116" t="s">
        <v>1408</v>
      </c>
      <c r="H1563" s="116" t="s">
        <v>1409</v>
      </c>
      <c r="I1563" s="116" t="s">
        <v>1410</v>
      </c>
      <c r="J1563" s="116" t="s">
        <v>4601</v>
      </c>
      <c r="K1563" s="116" t="s">
        <v>611</v>
      </c>
      <c r="L1563" s="116" t="s">
        <v>1398</v>
      </c>
      <c r="M1563" s="116" t="s">
        <v>1405</v>
      </c>
      <c r="N1563" s="116">
        <v>1</v>
      </c>
      <c r="O1563" s="116">
        <v>1</v>
      </c>
      <c r="P1563" s="116">
        <v>1</v>
      </c>
      <c r="Q1563" s="116">
        <v>1</v>
      </c>
      <c r="R1563" s="116">
        <v>1</v>
      </c>
      <c r="S1563" s="116">
        <v>1</v>
      </c>
      <c r="T1563" s="116">
        <v>0</v>
      </c>
      <c r="U1563" s="116">
        <v>0</v>
      </c>
      <c r="V1563" s="116">
        <v>0</v>
      </c>
      <c r="W1563" s="84">
        <v>790977.87</v>
      </c>
      <c r="X1563" s="117">
        <v>45751</v>
      </c>
      <c r="Y1563" s="117">
        <v>46847</v>
      </c>
      <c r="Z1563" s="84">
        <v>790977.87</v>
      </c>
      <c r="AA1563" s="116" t="s">
        <v>1406</v>
      </c>
      <c r="AB1563" s="116" t="s">
        <v>1407</v>
      </c>
      <c r="AC1563" s="118">
        <v>0</v>
      </c>
      <c r="AD1563" s="118">
        <v>0</v>
      </c>
      <c r="AE1563" s="118">
        <v>790977.87</v>
      </c>
      <c r="AF1563" s="118">
        <v>0</v>
      </c>
      <c r="AG1563" s="118">
        <v>0</v>
      </c>
      <c r="AH1563" s="118">
        <v>0</v>
      </c>
      <c r="AI1563" s="118">
        <v>0</v>
      </c>
      <c r="AJ1563" s="118">
        <v>0</v>
      </c>
      <c r="AK1563" s="118">
        <v>0</v>
      </c>
      <c r="AL1563" s="118">
        <v>0</v>
      </c>
      <c r="AM1563" s="118">
        <v>0</v>
      </c>
      <c r="AN1563" s="118">
        <v>0</v>
      </c>
      <c r="AO1563" s="118">
        <v>0</v>
      </c>
      <c r="AP1563" s="118">
        <v>0</v>
      </c>
      <c r="AQ1563" s="118">
        <v>0</v>
      </c>
      <c r="AR1563" s="118">
        <f t="shared" si="72"/>
        <v>0</v>
      </c>
      <c r="AS1563" s="118">
        <f t="shared" si="73"/>
        <v>790977.87</v>
      </c>
      <c r="AT1563" s="118">
        <f t="shared" si="74"/>
        <v>790977.87</v>
      </c>
      <c r="AU1563" s="145"/>
    </row>
    <row r="1564" spans="1:47" ht="15" customHeight="1" x14ac:dyDescent="0.3">
      <c r="A1564" s="116" t="s">
        <v>4026</v>
      </c>
      <c r="B1564" s="116" t="s">
        <v>1784</v>
      </c>
      <c r="C1564" s="116">
        <v>1</v>
      </c>
      <c r="D1564" s="116" t="s">
        <v>0</v>
      </c>
      <c r="E1564" s="116" t="s">
        <v>2</v>
      </c>
      <c r="F1564" s="116" t="s">
        <v>1393</v>
      </c>
      <c r="G1564" s="116" t="s">
        <v>1408</v>
      </c>
      <c r="H1564" s="116" t="s">
        <v>1409</v>
      </c>
      <c r="I1564" s="116" t="s">
        <v>1410</v>
      </c>
      <c r="J1564" s="116" t="s">
        <v>4601</v>
      </c>
      <c r="K1564" s="116" t="s">
        <v>611</v>
      </c>
      <c r="L1564" s="116" t="s">
        <v>1398</v>
      </c>
      <c r="M1564" s="116" t="s">
        <v>1405</v>
      </c>
      <c r="N1564" s="116">
        <v>1</v>
      </c>
      <c r="O1564" s="116">
        <v>1</v>
      </c>
      <c r="P1564" s="116">
        <v>1</v>
      </c>
      <c r="Q1564" s="116">
        <v>1</v>
      </c>
      <c r="R1564" s="116">
        <v>1</v>
      </c>
      <c r="S1564" s="116">
        <v>1</v>
      </c>
      <c r="T1564" s="116">
        <v>0</v>
      </c>
      <c r="U1564" s="116">
        <v>0</v>
      </c>
      <c r="V1564" s="116">
        <v>0</v>
      </c>
      <c r="W1564" s="84">
        <v>204644.4</v>
      </c>
      <c r="X1564" s="117">
        <v>45751</v>
      </c>
      <c r="Y1564" s="117">
        <v>46847</v>
      </c>
      <c r="Z1564" s="84">
        <v>204644.4</v>
      </c>
      <c r="AA1564" s="116" t="s">
        <v>1406</v>
      </c>
      <c r="AB1564" s="116" t="s">
        <v>1407</v>
      </c>
      <c r="AC1564" s="118">
        <v>0</v>
      </c>
      <c r="AD1564" s="118">
        <v>0</v>
      </c>
      <c r="AE1564" s="118">
        <v>204644.4</v>
      </c>
      <c r="AF1564" s="118">
        <v>0</v>
      </c>
      <c r="AG1564" s="118">
        <v>0</v>
      </c>
      <c r="AH1564" s="118">
        <v>0</v>
      </c>
      <c r="AI1564" s="118">
        <v>0</v>
      </c>
      <c r="AJ1564" s="118">
        <v>0</v>
      </c>
      <c r="AK1564" s="118">
        <v>0</v>
      </c>
      <c r="AL1564" s="118">
        <v>0</v>
      </c>
      <c r="AM1564" s="118">
        <v>0</v>
      </c>
      <c r="AN1564" s="118">
        <v>0</v>
      </c>
      <c r="AO1564" s="118">
        <v>0</v>
      </c>
      <c r="AP1564" s="118">
        <v>0</v>
      </c>
      <c r="AQ1564" s="118">
        <v>0</v>
      </c>
      <c r="AR1564" s="118">
        <f t="shared" si="72"/>
        <v>0</v>
      </c>
      <c r="AS1564" s="118">
        <f t="shared" si="73"/>
        <v>204644.4</v>
      </c>
      <c r="AT1564" s="118">
        <f t="shared" si="74"/>
        <v>204644.4</v>
      </c>
      <c r="AU1564" s="145"/>
    </row>
    <row r="1565" spans="1:47" ht="15" customHeight="1" x14ac:dyDescent="0.3">
      <c r="A1565" s="116" t="s">
        <v>4027</v>
      </c>
      <c r="B1565" s="116" t="s">
        <v>1785</v>
      </c>
      <c r="C1565" s="116">
        <v>1</v>
      </c>
      <c r="D1565" s="116" t="s">
        <v>0</v>
      </c>
      <c r="E1565" s="116" t="s">
        <v>2</v>
      </c>
      <c r="F1565" s="116" t="s">
        <v>1393</v>
      </c>
      <c r="G1565" s="116" t="s">
        <v>1408</v>
      </c>
      <c r="H1565" s="116" t="s">
        <v>1409</v>
      </c>
      <c r="I1565" s="116" t="s">
        <v>1410</v>
      </c>
      <c r="J1565" s="116" t="s">
        <v>4601</v>
      </c>
      <c r="K1565" s="116" t="s">
        <v>611</v>
      </c>
      <c r="L1565" s="116" t="s">
        <v>1398</v>
      </c>
      <c r="M1565" s="116" t="s">
        <v>1405</v>
      </c>
      <c r="N1565" s="116">
        <v>1</v>
      </c>
      <c r="O1565" s="116">
        <v>1</v>
      </c>
      <c r="P1565" s="116">
        <v>1</v>
      </c>
      <c r="Q1565" s="116">
        <v>1</v>
      </c>
      <c r="R1565" s="116">
        <v>1</v>
      </c>
      <c r="S1565" s="116">
        <v>1</v>
      </c>
      <c r="T1565" s="116">
        <v>0</v>
      </c>
      <c r="U1565" s="116">
        <v>0</v>
      </c>
      <c r="V1565" s="116">
        <v>0</v>
      </c>
      <c r="W1565" s="84">
        <v>1130348.95</v>
      </c>
      <c r="X1565" s="117">
        <v>45751</v>
      </c>
      <c r="Y1565" s="117">
        <v>46847</v>
      </c>
      <c r="Z1565" s="84">
        <v>1130348.95</v>
      </c>
      <c r="AA1565" s="116" t="s">
        <v>1406</v>
      </c>
      <c r="AB1565" s="116" t="s">
        <v>1407</v>
      </c>
      <c r="AC1565" s="118">
        <v>0</v>
      </c>
      <c r="AD1565" s="118">
        <v>0</v>
      </c>
      <c r="AE1565" s="118">
        <v>1130348.95</v>
      </c>
      <c r="AF1565" s="118">
        <v>0</v>
      </c>
      <c r="AG1565" s="118">
        <v>0</v>
      </c>
      <c r="AH1565" s="118">
        <v>0</v>
      </c>
      <c r="AI1565" s="118">
        <v>0</v>
      </c>
      <c r="AJ1565" s="118">
        <v>0</v>
      </c>
      <c r="AK1565" s="118">
        <v>0</v>
      </c>
      <c r="AL1565" s="118">
        <v>0</v>
      </c>
      <c r="AM1565" s="118">
        <v>0</v>
      </c>
      <c r="AN1565" s="118">
        <v>0</v>
      </c>
      <c r="AO1565" s="118">
        <v>0</v>
      </c>
      <c r="AP1565" s="118">
        <v>0</v>
      </c>
      <c r="AQ1565" s="118">
        <v>0</v>
      </c>
      <c r="AR1565" s="118">
        <f t="shared" si="72"/>
        <v>0</v>
      </c>
      <c r="AS1565" s="118">
        <f t="shared" si="73"/>
        <v>1130348.95</v>
      </c>
      <c r="AT1565" s="118">
        <f t="shared" si="74"/>
        <v>1130348.95</v>
      </c>
      <c r="AU1565" s="145"/>
    </row>
    <row r="1566" spans="1:47" ht="15" customHeight="1" x14ac:dyDescent="0.3">
      <c r="A1566" s="116" t="s">
        <v>4028</v>
      </c>
      <c r="B1566" s="116" t="s">
        <v>1786</v>
      </c>
      <c r="C1566" s="116">
        <v>1</v>
      </c>
      <c r="D1566" s="116" t="s">
        <v>0</v>
      </c>
      <c r="E1566" s="116" t="s">
        <v>2</v>
      </c>
      <c r="F1566" s="116" t="s">
        <v>1393</v>
      </c>
      <c r="G1566" s="116" t="s">
        <v>1408</v>
      </c>
      <c r="H1566" s="116" t="s">
        <v>1409</v>
      </c>
      <c r="I1566" s="116" t="s">
        <v>1410</v>
      </c>
      <c r="J1566" s="116" t="s">
        <v>4601</v>
      </c>
      <c r="K1566" s="116" t="s">
        <v>611</v>
      </c>
      <c r="L1566" s="116" t="s">
        <v>1398</v>
      </c>
      <c r="M1566" s="116" t="s">
        <v>1405</v>
      </c>
      <c r="N1566" s="116">
        <v>1</v>
      </c>
      <c r="O1566" s="116">
        <v>1</v>
      </c>
      <c r="P1566" s="116">
        <v>1</v>
      </c>
      <c r="Q1566" s="116">
        <v>1</v>
      </c>
      <c r="R1566" s="116">
        <v>1</v>
      </c>
      <c r="S1566" s="116">
        <v>1</v>
      </c>
      <c r="T1566" s="116">
        <v>0</v>
      </c>
      <c r="U1566" s="116">
        <v>0</v>
      </c>
      <c r="V1566" s="116">
        <v>0</v>
      </c>
      <c r="W1566" s="84">
        <v>526556.12</v>
      </c>
      <c r="X1566" s="117">
        <v>45751</v>
      </c>
      <c r="Y1566" s="117">
        <v>46847</v>
      </c>
      <c r="Z1566" s="84">
        <v>526556.12</v>
      </c>
      <c r="AA1566" s="116" t="s">
        <v>1406</v>
      </c>
      <c r="AB1566" s="116" t="s">
        <v>1407</v>
      </c>
      <c r="AC1566" s="118">
        <v>0</v>
      </c>
      <c r="AD1566" s="118">
        <v>0</v>
      </c>
      <c r="AE1566" s="118">
        <v>526556.12</v>
      </c>
      <c r="AF1566" s="118">
        <v>0</v>
      </c>
      <c r="AG1566" s="118">
        <v>0</v>
      </c>
      <c r="AH1566" s="118">
        <v>0</v>
      </c>
      <c r="AI1566" s="118">
        <v>0</v>
      </c>
      <c r="AJ1566" s="118">
        <v>0</v>
      </c>
      <c r="AK1566" s="118">
        <v>0</v>
      </c>
      <c r="AL1566" s="118">
        <v>0</v>
      </c>
      <c r="AM1566" s="118">
        <v>0</v>
      </c>
      <c r="AN1566" s="118">
        <v>0</v>
      </c>
      <c r="AO1566" s="118">
        <v>0</v>
      </c>
      <c r="AP1566" s="118">
        <v>0</v>
      </c>
      <c r="AQ1566" s="118">
        <v>0</v>
      </c>
      <c r="AR1566" s="118">
        <f t="shared" si="72"/>
        <v>0</v>
      </c>
      <c r="AS1566" s="118">
        <f t="shared" si="73"/>
        <v>526556.12</v>
      </c>
      <c r="AT1566" s="118">
        <f t="shared" si="74"/>
        <v>526556.12</v>
      </c>
      <c r="AU1566" s="145"/>
    </row>
    <row r="1567" spans="1:47" ht="15" customHeight="1" x14ac:dyDescent="0.3">
      <c r="A1567" s="116" t="s">
        <v>4029</v>
      </c>
      <c r="B1567" s="116" t="s">
        <v>1787</v>
      </c>
      <c r="C1567" s="116">
        <v>1</v>
      </c>
      <c r="D1567" s="116" t="s">
        <v>0</v>
      </c>
      <c r="E1567" s="116" t="s">
        <v>2</v>
      </c>
      <c r="F1567" s="116" t="s">
        <v>1393</v>
      </c>
      <c r="G1567" s="116" t="s">
        <v>1408</v>
      </c>
      <c r="H1567" s="116" t="s">
        <v>1409</v>
      </c>
      <c r="I1567" s="116" t="s">
        <v>1410</v>
      </c>
      <c r="J1567" s="116" t="s">
        <v>4601</v>
      </c>
      <c r="K1567" s="116" t="s">
        <v>611</v>
      </c>
      <c r="L1567" s="116" t="s">
        <v>1398</v>
      </c>
      <c r="M1567" s="116" t="s">
        <v>1405</v>
      </c>
      <c r="N1567" s="116">
        <v>1</v>
      </c>
      <c r="O1567" s="116">
        <v>1</v>
      </c>
      <c r="P1567" s="116">
        <v>1</v>
      </c>
      <c r="Q1567" s="116">
        <v>1</v>
      </c>
      <c r="R1567" s="116">
        <v>1</v>
      </c>
      <c r="S1567" s="116">
        <v>1</v>
      </c>
      <c r="T1567" s="116">
        <v>0</v>
      </c>
      <c r="U1567" s="116">
        <v>0</v>
      </c>
      <c r="V1567" s="116">
        <v>0</v>
      </c>
      <c r="W1567" s="84">
        <v>830836.65</v>
      </c>
      <c r="X1567" s="117">
        <v>45751</v>
      </c>
      <c r="Y1567" s="117">
        <v>46847</v>
      </c>
      <c r="Z1567" s="84">
        <v>830836.65</v>
      </c>
      <c r="AA1567" s="116" t="s">
        <v>1406</v>
      </c>
      <c r="AB1567" s="116" t="s">
        <v>1407</v>
      </c>
      <c r="AC1567" s="118">
        <v>0</v>
      </c>
      <c r="AD1567" s="118">
        <v>0</v>
      </c>
      <c r="AE1567" s="118">
        <v>830836.65</v>
      </c>
      <c r="AF1567" s="118">
        <v>0</v>
      </c>
      <c r="AG1567" s="118">
        <v>0</v>
      </c>
      <c r="AH1567" s="118">
        <v>0</v>
      </c>
      <c r="AI1567" s="118">
        <v>0</v>
      </c>
      <c r="AJ1567" s="118">
        <v>0</v>
      </c>
      <c r="AK1567" s="118">
        <v>0</v>
      </c>
      <c r="AL1567" s="118">
        <v>0</v>
      </c>
      <c r="AM1567" s="118">
        <v>0</v>
      </c>
      <c r="AN1567" s="118">
        <v>0</v>
      </c>
      <c r="AO1567" s="118">
        <v>0</v>
      </c>
      <c r="AP1567" s="118">
        <v>0</v>
      </c>
      <c r="AQ1567" s="118">
        <v>0</v>
      </c>
      <c r="AR1567" s="118">
        <f t="shared" si="72"/>
        <v>0</v>
      </c>
      <c r="AS1567" s="118">
        <f t="shared" si="73"/>
        <v>830836.65</v>
      </c>
      <c r="AT1567" s="118">
        <f t="shared" si="74"/>
        <v>830836.65</v>
      </c>
      <c r="AU1567" s="145"/>
    </row>
    <row r="1568" spans="1:47" ht="15" customHeight="1" x14ac:dyDescent="0.3">
      <c r="A1568" s="116" t="s">
        <v>4030</v>
      </c>
      <c r="B1568" s="116" t="s">
        <v>1788</v>
      </c>
      <c r="C1568" s="116">
        <v>1</v>
      </c>
      <c r="D1568" s="116" t="s">
        <v>0</v>
      </c>
      <c r="E1568" s="116" t="s">
        <v>2</v>
      </c>
      <c r="F1568" s="116" t="s">
        <v>1393</v>
      </c>
      <c r="G1568" s="116" t="s">
        <v>1408</v>
      </c>
      <c r="H1568" s="116" t="s">
        <v>1409</v>
      </c>
      <c r="I1568" s="116" t="s">
        <v>1410</v>
      </c>
      <c r="J1568" s="116" t="s">
        <v>4601</v>
      </c>
      <c r="K1568" s="116" t="s">
        <v>611</v>
      </c>
      <c r="L1568" s="116" t="s">
        <v>1398</v>
      </c>
      <c r="M1568" s="116" t="s">
        <v>1405</v>
      </c>
      <c r="N1568" s="116">
        <v>1</v>
      </c>
      <c r="O1568" s="116">
        <v>1</v>
      </c>
      <c r="P1568" s="116">
        <v>1</v>
      </c>
      <c r="Q1568" s="116">
        <v>1</v>
      </c>
      <c r="R1568" s="116">
        <v>1</v>
      </c>
      <c r="S1568" s="116">
        <v>1</v>
      </c>
      <c r="T1568" s="116">
        <v>0</v>
      </c>
      <c r="U1568" s="116">
        <v>0</v>
      </c>
      <c r="V1568" s="116">
        <v>0</v>
      </c>
      <c r="W1568" s="84">
        <v>623892.02</v>
      </c>
      <c r="X1568" s="117">
        <v>45751</v>
      </c>
      <c r="Y1568" s="117">
        <v>47577</v>
      </c>
      <c r="Z1568" s="84">
        <v>623892.02</v>
      </c>
      <c r="AA1568" s="116" t="s">
        <v>1406</v>
      </c>
      <c r="AB1568" s="116" t="s">
        <v>1407</v>
      </c>
      <c r="AC1568" s="118">
        <v>0</v>
      </c>
      <c r="AD1568" s="118">
        <v>0</v>
      </c>
      <c r="AE1568" s="118">
        <v>0</v>
      </c>
      <c r="AF1568" s="118">
        <v>0</v>
      </c>
      <c r="AG1568" s="118">
        <v>623892.02</v>
      </c>
      <c r="AH1568" s="118">
        <v>0</v>
      </c>
      <c r="AI1568" s="118">
        <v>0</v>
      </c>
      <c r="AJ1568" s="118">
        <v>0</v>
      </c>
      <c r="AK1568" s="118">
        <v>0</v>
      </c>
      <c r="AL1568" s="118">
        <v>0</v>
      </c>
      <c r="AM1568" s="118">
        <v>0</v>
      </c>
      <c r="AN1568" s="118">
        <v>0</v>
      </c>
      <c r="AO1568" s="118">
        <v>0</v>
      </c>
      <c r="AP1568" s="118">
        <v>0</v>
      </c>
      <c r="AQ1568" s="118">
        <v>0</v>
      </c>
      <c r="AR1568" s="118">
        <f t="shared" si="72"/>
        <v>0</v>
      </c>
      <c r="AS1568" s="118">
        <f t="shared" si="73"/>
        <v>623892.02</v>
      </c>
      <c r="AT1568" s="118">
        <f t="shared" si="74"/>
        <v>623892.02</v>
      </c>
      <c r="AU1568" s="145"/>
    </row>
    <row r="1569" spans="1:47" ht="15" customHeight="1" x14ac:dyDescent="0.3">
      <c r="A1569" s="116" t="s">
        <v>4031</v>
      </c>
      <c r="B1569" s="116" t="s">
        <v>1789</v>
      </c>
      <c r="C1569" s="116">
        <v>1</v>
      </c>
      <c r="D1569" s="116" t="s">
        <v>0</v>
      </c>
      <c r="E1569" s="116" t="s">
        <v>2</v>
      </c>
      <c r="F1569" s="116" t="s">
        <v>1393</v>
      </c>
      <c r="G1569" s="116" t="s">
        <v>1408</v>
      </c>
      <c r="H1569" s="116" t="s">
        <v>1409</v>
      </c>
      <c r="I1569" s="116" t="s">
        <v>1410</v>
      </c>
      <c r="J1569" s="116" t="s">
        <v>4601</v>
      </c>
      <c r="K1569" s="116" t="s">
        <v>611</v>
      </c>
      <c r="L1569" s="116" t="s">
        <v>1398</v>
      </c>
      <c r="M1569" s="116" t="s">
        <v>1405</v>
      </c>
      <c r="N1569" s="116">
        <v>1</v>
      </c>
      <c r="O1569" s="116">
        <v>1</v>
      </c>
      <c r="P1569" s="116">
        <v>1</v>
      </c>
      <c r="Q1569" s="116">
        <v>1</v>
      </c>
      <c r="R1569" s="116">
        <v>1</v>
      </c>
      <c r="S1569" s="116">
        <v>1</v>
      </c>
      <c r="T1569" s="116">
        <v>0</v>
      </c>
      <c r="U1569" s="116">
        <v>0</v>
      </c>
      <c r="V1569" s="116">
        <v>0</v>
      </c>
      <c r="W1569" s="84">
        <v>418628.52</v>
      </c>
      <c r="X1569" s="117">
        <v>45751</v>
      </c>
      <c r="Y1569" s="117">
        <v>47577</v>
      </c>
      <c r="Z1569" s="84">
        <v>418628.52</v>
      </c>
      <c r="AA1569" s="116" t="s">
        <v>1406</v>
      </c>
      <c r="AB1569" s="116" t="s">
        <v>1407</v>
      </c>
      <c r="AC1569" s="118">
        <v>0</v>
      </c>
      <c r="AD1569" s="118">
        <v>0</v>
      </c>
      <c r="AE1569" s="118">
        <v>0</v>
      </c>
      <c r="AF1569" s="118">
        <v>0</v>
      </c>
      <c r="AG1569" s="118">
        <v>418628.52</v>
      </c>
      <c r="AH1569" s="118">
        <v>0</v>
      </c>
      <c r="AI1569" s="118">
        <v>0</v>
      </c>
      <c r="AJ1569" s="118">
        <v>0</v>
      </c>
      <c r="AK1569" s="118">
        <v>0</v>
      </c>
      <c r="AL1569" s="118">
        <v>0</v>
      </c>
      <c r="AM1569" s="118">
        <v>0</v>
      </c>
      <c r="AN1569" s="118">
        <v>0</v>
      </c>
      <c r="AO1569" s="118">
        <v>0</v>
      </c>
      <c r="AP1569" s="118">
        <v>0</v>
      </c>
      <c r="AQ1569" s="118">
        <v>0</v>
      </c>
      <c r="AR1569" s="118">
        <f t="shared" si="72"/>
        <v>0</v>
      </c>
      <c r="AS1569" s="118">
        <f t="shared" si="73"/>
        <v>418628.52</v>
      </c>
      <c r="AT1569" s="118">
        <f t="shared" si="74"/>
        <v>418628.52</v>
      </c>
      <c r="AU1569" s="145"/>
    </row>
    <row r="1570" spans="1:47" ht="15" customHeight="1" x14ac:dyDescent="0.3">
      <c r="A1570" s="116" t="s">
        <v>4032</v>
      </c>
      <c r="B1570" s="116" t="s">
        <v>1790</v>
      </c>
      <c r="C1570" s="116">
        <v>1</v>
      </c>
      <c r="D1570" s="116" t="s">
        <v>0</v>
      </c>
      <c r="E1570" s="116" t="s">
        <v>2</v>
      </c>
      <c r="F1570" s="116" t="s">
        <v>1393</v>
      </c>
      <c r="G1570" s="116" t="s">
        <v>1408</v>
      </c>
      <c r="H1570" s="116" t="s">
        <v>1409</v>
      </c>
      <c r="I1570" s="116" t="s">
        <v>1410</v>
      </c>
      <c r="J1570" s="116" t="s">
        <v>4601</v>
      </c>
      <c r="K1570" s="116" t="s">
        <v>611</v>
      </c>
      <c r="L1570" s="116" t="s">
        <v>1398</v>
      </c>
      <c r="M1570" s="116" t="s">
        <v>1405</v>
      </c>
      <c r="N1570" s="116">
        <v>1</v>
      </c>
      <c r="O1570" s="116">
        <v>1</v>
      </c>
      <c r="P1570" s="116">
        <v>1</v>
      </c>
      <c r="Q1570" s="116">
        <v>1</v>
      </c>
      <c r="R1570" s="116">
        <v>1</v>
      </c>
      <c r="S1570" s="116">
        <v>1</v>
      </c>
      <c r="T1570" s="116">
        <v>0</v>
      </c>
      <c r="U1570" s="116">
        <v>0</v>
      </c>
      <c r="V1570" s="116">
        <v>0</v>
      </c>
      <c r="W1570" s="84">
        <v>667001.59</v>
      </c>
      <c r="X1570" s="117">
        <v>45751</v>
      </c>
      <c r="Y1570" s="117">
        <v>46847</v>
      </c>
      <c r="Z1570" s="84">
        <v>667001.59</v>
      </c>
      <c r="AA1570" s="116" t="s">
        <v>1406</v>
      </c>
      <c r="AB1570" s="116" t="s">
        <v>1407</v>
      </c>
      <c r="AC1570" s="118">
        <v>0</v>
      </c>
      <c r="AD1570" s="118">
        <v>0</v>
      </c>
      <c r="AE1570" s="118">
        <v>667001.59</v>
      </c>
      <c r="AF1570" s="118">
        <v>0</v>
      </c>
      <c r="AG1570" s="118">
        <v>0</v>
      </c>
      <c r="AH1570" s="118">
        <v>0</v>
      </c>
      <c r="AI1570" s="118">
        <v>0</v>
      </c>
      <c r="AJ1570" s="118">
        <v>0</v>
      </c>
      <c r="AK1570" s="118">
        <v>0</v>
      </c>
      <c r="AL1570" s="118">
        <v>0</v>
      </c>
      <c r="AM1570" s="118">
        <v>0</v>
      </c>
      <c r="AN1570" s="118">
        <v>0</v>
      </c>
      <c r="AO1570" s="118">
        <v>0</v>
      </c>
      <c r="AP1570" s="118">
        <v>0</v>
      </c>
      <c r="AQ1570" s="118">
        <v>0</v>
      </c>
      <c r="AR1570" s="118">
        <f t="shared" si="72"/>
        <v>0</v>
      </c>
      <c r="AS1570" s="118">
        <f t="shared" si="73"/>
        <v>667001.59</v>
      </c>
      <c r="AT1570" s="118">
        <f t="shared" si="74"/>
        <v>667001.59</v>
      </c>
      <c r="AU1570" s="145"/>
    </row>
    <row r="1571" spans="1:47" ht="15" customHeight="1" x14ac:dyDescent="0.3">
      <c r="A1571" s="116" t="s">
        <v>4033</v>
      </c>
      <c r="B1571" s="116" t="s">
        <v>1791</v>
      </c>
      <c r="C1571" s="116">
        <v>1</v>
      </c>
      <c r="D1571" s="116" t="s">
        <v>0</v>
      </c>
      <c r="E1571" s="116" t="s">
        <v>2</v>
      </c>
      <c r="F1571" s="116" t="s">
        <v>1393</v>
      </c>
      <c r="G1571" s="116" t="s">
        <v>1408</v>
      </c>
      <c r="H1571" s="116" t="s">
        <v>1409</v>
      </c>
      <c r="I1571" s="116" t="s">
        <v>1410</v>
      </c>
      <c r="J1571" s="116" t="s">
        <v>4601</v>
      </c>
      <c r="K1571" s="116" t="s">
        <v>611</v>
      </c>
      <c r="L1571" s="116" t="s">
        <v>1398</v>
      </c>
      <c r="M1571" s="116" t="s">
        <v>1405</v>
      </c>
      <c r="N1571" s="116">
        <v>1</v>
      </c>
      <c r="O1571" s="116">
        <v>1</v>
      </c>
      <c r="P1571" s="116">
        <v>1</v>
      </c>
      <c r="Q1571" s="116">
        <v>1</v>
      </c>
      <c r="R1571" s="116">
        <v>1</v>
      </c>
      <c r="S1571" s="116">
        <v>1</v>
      </c>
      <c r="T1571" s="116">
        <v>0</v>
      </c>
      <c r="U1571" s="116">
        <v>0</v>
      </c>
      <c r="V1571" s="116">
        <v>0</v>
      </c>
      <c r="W1571" s="84">
        <v>458666.53</v>
      </c>
      <c r="X1571" s="117">
        <v>45751</v>
      </c>
      <c r="Y1571" s="117">
        <v>46847</v>
      </c>
      <c r="Z1571" s="84">
        <v>458666.53</v>
      </c>
      <c r="AA1571" s="116" t="s">
        <v>1406</v>
      </c>
      <c r="AB1571" s="116" t="s">
        <v>1407</v>
      </c>
      <c r="AC1571" s="118">
        <v>0</v>
      </c>
      <c r="AD1571" s="118">
        <v>0</v>
      </c>
      <c r="AE1571" s="118">
        <v>458666.53</v>
      </c>
      <c r="AF1571" s="118">
        <v>0</v>
      </c>
      <c r="AG1571" s="118">
        <v>0</v>
      </c>
      <c r="AH1571" s="118">
        <v>0</v>
      </c>
      <c r="AI1571" s="118">
        <v>0</v>
      </c>
      <c r="AJ1571" s="118">
        <v>0</v>
      </c>
      <c r="AK1571" s="118">
        <v>0</v>
      </c>
      <c r="AL1571" s="118">
        <v>0</v>
      </c>
      <c r="AM1571" s="118">
        <v>0</v>
      </c>
      <c r="AN1571" s="118">
        <v>0</v>
      </c>
      <c r="AO1571" s="118">
        <v>0</v>
      </c>
      <c r="AP1571" s="118">
        <v>0</v>
      </c>
      <c r="AQ1571" s="118">
        <v>0</v>
      </c>
      <c r="AR1571" s="118">
        <f t="shared" si="72"/>
        <v>0</v>
      </c>
      <c r="AS1571" s="118">
        <f t="shared" si="73"/>
        <v>458666.53</v>
      </c>
      <c r="AT1571" s="118">
        <f t="shared" si="74"/>
        <v>458666.53</v>
      </c>
      <c r="AU1571" s="145"/>
    </row>
    <row r="1572" spans="1:47" ht="15" customHeight="1" x14ac:dyDescent="0.3">
      <c r="A1572" s="116" t="s">
        <v>4034</v>
      </c>
      <c r="B1572" s="116" t="s">
        <v>1792</v>
      </c>
      <c r="C1572" s="116">
        <v>1</v>
      </c>
      <c r="D1572" s="116" t="s">
        <v>0</v>
      </c>
      <c r="E1572" s="116" t="s">
        <v>2</v>
      </c>
      <c r="F1572" s="116" t="s">
        <v>1393</v>
      </c>
      <c r="G1572" s="116" t="s">
        <v>1408</v>
      </c>
      <c r="H1572" s="116" t="s">
        <v>1409</v>
      </c>
      <c r="I1572" s="116" t="s">
        <v>1410</v>
      </c>
      <c r="J1572" s="116" t="s">
        <v>4601</v>
      </c>
      <c r="K1572" s="116" t="s">
        <v>611</v>
      </c>
      <c r="L1572" s="116" t="s">
        <v>1398</v>
      </c>
      <c r="M1572" s="116" t="s">
        <v>1405</v>
      </c>
      <c r="N1572" s="116">
        <v>1</v>
      </c>
      <c r="O1572" s="116">
        <v>1</v>
      </c>
      <c r="P1572" s="116">
        <v>1</v>
      </c>
      <c r="Q1572" s="116">
        <v>1</v>
      </c>
      <c r="R1572" s="116">
        <v>1</v>
      </c>
      <c r="S1572" s="116">
        <v>1</v>
      </c>
      <c r="T1572" s="116">
        <v>0</v>
      </c>
      <c r="U1572" s="116">
        <v>0</v>
      </c>
      <c r="V1572" s="116">
        <v>0</v>
      </c>
      <c r="W1572" s="84">
        <v>583100.29</v>
      </c>
      <c r="X1572" s="117">
        <v>45751</v>
      </c>
      <c r="Y1572" s="117">
        <v>46847</v>
      </c>
      <c r="Z1572" s="84">
        <v>583100.29</v>
      </c>
      <c r="AA1572" s="116" t="s">
        <v>1406</v>
      </c>
      <c r="AB1572" s="116" t="s">
        <v>1407</v>
      </c>
      <c r="AC1572" s="118">
        <v>0</v>
      </c>
      <c r="AD1572" s="118">
        <v>0</v>
      </c>
      <c r="AE1572" s="118">
        <v>583100.29</v>
      </c>
      <c r="AF1572" s="118">
        <v>0</v>
      </c>
      <c r="AG1572" s="118">
        <v>0</v>
      </c>
      <c r="AH1572" s="118">
        <v>0</v>
      </c>
      <c r="AI1572" s="118">
        <v>0</v>
      </c>
      <c r="AJ1572" s="118">
        <v>0</v>
      </c>
      <c r="AK1572" s="118">
        <v>0</v>
      </c>
      <c r="AL1572" s="118">
        <v>0</v>
      </c>
      <c r="AM1572" s="118">
        <v>0</v>
      </c>
      <c r="AN1572" s="118">
        <v>0</v>
      </c>
      <c r="AO1572" s="118">
        <v>0</v>
      </c>
      <c r="AP1572" s="118">
        <v>0</v>
      </c>
      <c r="AQ1572" s="118">
        <v>0</v>
      </c>
      <c r="AR1572" s="118">
        <f t="shared" si="72"/>
        <v>0</v>
      </c>
      <c r="AS1572" s="118">
        <f t="shared" si="73"/>
        <v>583100.29</v>
      </c>
      <c r="AT1572" s="118">
        <f t="shared" si="74"/>
        <v>583100.29</v>
      </c>
      <c r="AU1572" s="145"/>
    </row>
    <row r="1573" spans="1:47" ht="15" customHeight="1" x14ac:dyDescent="0.3">
      <c r="A1573" s="116" t="s">
        <v>4035</v>
      </c>
      <c r="B1573" s="116" t="s">
        <v>1793</v>
      </c>
      <c r="C1573" s="116">
        <v>1</v>
      </c>
      <c r="D1573" s="116" t="s">
        <v>0</v>
      </c>
      <c r="E1573" s="116" t="s">
        <v>2</v>
      </c>
      <c r="F1573" s="116" t="s">
        <v>1393</v>
      </c>
      <c r="G1573" s="116" t="s">
        <v>1408</v>
      </c>
      <c r="H1573" s="116" t="s">
        <v>1409</v>
      </c>
      <c r="I1573" s="116" t="s">
        <v>1410</v>
      </c>
      <c r="J1573" s="116" t="s">
        <v>4601</v>
      </c>
      <c r="K1573" s="116" t="s">
        <v>611</v>
      </c>
      <c r="L1573" s="116" t="s">
        <v>1398</v>
      </c>
      <c r="M1573" s="116" t="s">
        <v>1405</v>
      </c>
      <c r="N1573" s="116">
        <v>1</v>
      </c>
      <c r="O1573" s="116">
        <v>1</v>
      </c>
      <c r="P1573" s="116">
        <v>1</v>
      </c>
      <c r="Q1573" s="116">
        <v>1</v>
      </c>
      <c r="R1573" s="116">
        <v>1</v>
      </c>
      <c r="S1573" s="116">
        <v>1</v>
      </c>
      <c r="T1573" s="116">
        <v>0</v>
      </c>
      <c r="U1573" s="116">
        <v>0</v>
      </c>
      <c r="V1573" s="116">
        <v>0</v>
      </c>
      <c r="W1573" s="84">
        <v>815817.7</v>
      </c>
      <c r="X1573" s="117">
        <v>45751</v>
      </c>
      <c r="Y1573" s="117">
        <v>46847</v>
      </c>
      <c r="Z1573" s="84">
        <v>815817.7</v>
      </c>
      <c r="AA1573" s="116" t="s">
        <v>1406</v>
      </c>
      <c r="AB1573" s="116" t="s">
        <v>1407</v>
      </c>
      <c r="AC1573" s="118">
        <v>0</v>
      </c>
      <c r="AD1573" s="118">
        <v>0</v>
      </c>
      <c r="AE1573" s="118">
        <v>815817.7</v>
      </c>
      <c r="AF1573" s="118">
        <v>0</v>
      </c>
      <c r="AG1573" s="118">
        <v>0</v>
      </c>
      <c r="AH1573" s="118">
        <v>0</v>
      </c>
      <c r="AI1573" s="118">
        <v>0</v>
      </c>
      <c r="AJ1573" s="118">
        <v>0</v>
      </c>
      <c r="AK1573" s="118">
        <v>0</v>
      </c>
      <c r="AL1573" s="118">
        <v>0</v>
      </c>
      <c r="AM1573" s="118">
        <v>0</v>
      </c>
      <c r="AN1573" s="118">
        <v>0</v>
      </c>
      <c r="AO1573" s="118">
        <v>0</v>
      </c>
      <c r="AP1573" s="118">
        <v>0</v>
      </c>
      <c r="AQ1573" s="118">
        <v>0</v>
      </c>
      <c r="AR1573" s="118">
        <f t="shared" si="72"/>
        <v>0</v>
      </c>
      <c r="AS1573" s="118">
        <f t="shared" si="73"/>
        <v>815817.7</v>
      </c>
      <c r="AT1573" s="118">
        <f t="shared" si="74"/>
        <v>815817.7</v>
      </c>
      <c r="AU1573" s="145"/>
    </row>
    <row r="1574" spans="1:47" ht="15" customHeight="1" x14ac:dyDescent="0.3">
      <c r="A1574" s="116" t="s">
        <v>4036</v>
      </c>
      <c r="B1574" s="116" t="s">
        <v>1794</v>
      </c>
      <c r="C1574" s="116">
        <v>1</v>
      </c>
      <c r="D1574" s="116" t="s">
        <v>0</v>
      </c>
      <c r="E1574" s="116" t="s">
        <v>2</v>
      </c>
      <c r="F1574" s="116" t="s">
        <v>1393</v>
      </c>
      <c r="G1574" s="116" t="s">
        <v>1408</v>
      </c>
      <c r="H1574" s="116" t="s">
        <v>1409</v>
      </c>
      <c r="I1574" s="116" t="s">
        <v>1410</v>
      </c>
      <c r="J1574" s="116" t="s">
        <v>4601</v>
      </c>
      <c r="K1574" s="116" t="s">
        <v>611</v>
      </c>
      <c r="L1574" s="116" t="s">
        <v>1398</v>
      </c>
      <c r="M1574" s="116" t="s">
        <v>1405</v>
      </c>
      <c r="N1574" s="116">
        <v>1</v>
      </c>
      <c r="O1574" s="116">
        <v>1</v>
      </c>
      <c r="P1574" s="116">
        <v>1</v>
      </c>
      <c r="Q1574" s="116">
        <v>1</v>
      </c>
      <c r="R1574" s="116">
        <v>1</v>
      </c>
      <c r="S1574" s="116">
        <v>1</v>
      </c>
      <c r="T1574" s="116">
        <v>0</v>
      </c>
      <c r="U1574" s="116">
        <v>0</v>
      </c>
      <c r="V1574" s="116">
        <v>0</v>
      </c>
      <c r="W1574" s="84">
        <v>553938.67000000004</v>
      </c>
      <c r="X1574" s="117">
        <v>45751</v>
      </c>
      <c r="Y1574" s="117">
        <v>46847</v>
      </c>
      <c r="Z1574" s="84">
        <v>553938.67000000004</v>
      </c>
      <c r="AA1574" s="116" t="s">
        <v>1406</v>
      </c>
      <c r="AB1574" s="116" t="s">
        <v>1407</v>
      </c>
      <c r="AC1574" s="118">
        <v>0</v>
      </c>
      <c r="AD1574" s="118">
        <v>0</v>
      </c>
      <c r="AE1574" s="118">
        <v>553938.67000000004</v>
      </c>
      <c r="AF1574" s="118">
        <v>0</v>
      </c>
      <c r="AG1574" s="118">
        <v>0</v>
      </c>
      <c r="AH1574" s="118">
        <v>0</v>
      </c>
      <c r="AI1574" s="118">
        <v>0</v>
      </c>
      <c r="AJ1574" s="118">
        <v>0</v>
      </c>
      <c r="AK1574" s="118">
        <v>0</v>
      </c>
      <c r="AL1574" s="118">
        <v>0</v>
      </c>
      <c r="AM1574" s="118">
        <v>0</v>
      </c>
      <c r="AN1574" s="118">
        <v>0</v>
      </c>
      <c r="AO1574" s="118">
        <v>0</v>
      </c>
      <c r="AP1574" s="118">
        <v>0</v>
      </c>
      <c r="AQ1574" s="118">
        <v>0</v>
      </c>
      <c r="AR1574" s="118">
        <f t="shared" si="72"/>
        <v>0</v>
      </c>
      <c r="AS1574" s="118">
        <f t="shared" si="73"/>
        <v>553938.67000000004</v>
      </c>
      <c r="AT1574" s="118">
        <f t="shared" si="74"/>
        <v>553938.67000000004</v>
      </c>
      <c r="AU1574" s="145"/>
    </row>
    <row r="1575" spans="1:47" ht="15" customHeight="1" x14ac:dyDescent="0.3">
      <c r="A1575" s="116" t="s">
        <v>4037</v>
      </c>
      <c r="B1575" s="116" t="s">
        <v>1795</v>
      </c>
      <c r="C1575" s="116">
        <v>1</v>
      </c>
      <c r="D1575" s="116" t="s">
        <v>0</v>
      </c>
      <c r="E1575" s="116" t="s">
        <v>2</v>
      </c>
      <c r="F1575" s="116" t="s">
        <v>1393</v>
      </c>
      <c r="G1575" s="116" t="s">
        <v>1408</v>
      </c>
      <c r="H1575" s="116" t="s">
        <v>1409</v>
      </c>
      <c r="I1575" s="116" t="s">
        <v>1410</v>
      </c>
      <c r="J1575" s="116" t="s">
        <v>4601</v>
      </c>
      <c r="K1575" s="116" t="s">
        <v>611</v>
      </c>
      <c r="L1575" s="116" t="s">
        <v>1398</v>
      </c>
      <c r="M1575" s="116" t="s">
        <v>1405</v>
      </c>
      <c r="N1575" s="116">
        <v>1</v>
      </c>
      <c r="O1575" s="116">
        <v>1</v>
      </c>
      <c r="P1575" s="116">
        <v>1</v>
      </c>
      <c r="Q1575" s="116">
        <v>1</v>
      </c>
      <c r="R1575" s="116">
        <v>1</v>
      </c>
      <c r="S1575" s="116">
        <v>1</v>
      </c>
      <c r="T1575" s="116">
        <v>0</v>
      </c>
      <c r="U1575" s="116">
        <v>0</v>
      </c>
      <c r="V1575" s="116">
        <v>0</v>
      </c>
      <c r="W1575" s="84">
        <v>864265.7</v>
      </c>
      <c r="X1575" s="117">
        <v>45751</v>
      </c>
      <c r="Y1575" s="117">
        <v>46847</v>
      </c>
      <c r="Z1575" s="84">
        <v>864265.7</v>
      </c>
      <c r="AA1575" s="116" t="s">
        <v>1406</v>
      </c>
      <c r="AB1575" s="116" t="s">
        <v>1407</v>
      </c>
      <c r="AC1575" s="118">
        <v>0</v>
      </c>
      <c r="AD1575" s="118">
        <v>0</v>
      </c>
      <c r="AE1575" s="118">
        <v>864265.7</v>
      </c>
      <c r="AF1575" s="118">
        <v>0</v>
      </c>
      <c r="AG1575" s="118">
        <v>0</v>
      </c>
      <c r="AH1575" s="118">
        <v>0</v>
      </c>
      <c r="AI1575" s="118">
        <v>0</v>
      </c>
      <c r="AJ1575" s="118">
        <v>0</v>
      </c>
      <c r="AK1575" s="118">
        <v>0</v>
      </c>
      <c r="AL1575" s="118">
        <v>0</v>
      </c>
      <c r="AM1575" s="118">
        <v>0</v>
      </c>
      <c r="AN1575" s="118">
        <v>0</v>
      </c>
      <c r="AO1575" s="118">
        <v>0</v>
      </c>
      <c r="AP1575" s="118">
        <v>0</v>
      </c>
      <c r="AQ1575" s="118">
        <v>0</v>
      </c>
      <c r="AR1575" s="118">
        <f t="shared" si="72"/>
        <v>0</v>
      </c>
      <c r="AS1575" s="118">
        <f t="shared" si="73"/>
        <v>864265.7</v>
      </c>
      <c r="AT1575" s="118">
        <f t="shared" si="74"/>
        <v>864265.7</v>
      </c>
      <c r="AU1575" s="145"/>
    </row>
    <row r="1576" spans="1:47" ht="15" customHeight="1" x14ac:dyDescent="0.3">
      <c r="A1576" s="116" t="s">
        <v>4038</v>
      </c>
      <c r="B1576" s="116" t="s">
        <v>1796</v>
      </c>
      <c r="C1576" s="116">
        <v>1</v>
      </c>
      <c r="D1576" s="116" t="s">
        <v>0</v>
      </c>
      <c r="E1576" s="116" t="s">
        <v>2</v>
      </c>
      <c r="F1576" s="116" t="s">
        <v>1393</v>
      </c>
      <c r="G1576" s="116" t="s">
        <v>1408</v>
      </c>
      <c r="H1576" s="116" t="s">
        <v>1409</v>
      </c>
      <c r="I1576" s="116" t="s">
        <v>1410</v>
      </c>
      <c r="J1576" s="116" t="s">
        <v>4601</v>
      </c>
      <c r="K1576" s="116" t="s">
        <v>611</v>
      </c>
      <c r="L1576" s="116" t="s">
        <v>1398</v>
      </c>
      <c r="M1576" s="116" t="s">
        <v>1405</v>
      </c>
      <c r="N1576" s="116">
        <v>1</v>
      </c>
      <c r="O1576" s="116">
        <v>1</v>
      </c>
      <c r="P1576" s="116">
        <v>1</v>
      </c>
      <c r="Q1576" s="116">
        <v>1</v>
      </c>
      <c r="R1576" s="116">
        <v>1</v>
      </c>
      <c r="S1576" s="116">
        <v>1</v>
      </c>
      <c r="T1576" s="116">
        <v>0</v>
      </c>
      <c r="U1576" s="116">
        <v>0</v>
      </c>
      <c r="V1576" s="116">
        <v>0</v>
      </c>
      <c r="W1576" s="84">
        <v>1027488.98</v>
      </c>
      <c r="X1576" s="117">
        <v>45751</v>
      </c>
      <c r="Y1576" s="117">
        <v>47577</v>
      </c>
      <c r="Z1576" s="84">
        <v>1027488.98</v>
      </c>
      <c r="AA1576" s="116" t="s">
        <v>1406</v>
      </c>
      <c r="AB1576" s="116" t="s">
        <v>1407</v>
      </c>
      <c r="AC1576" s="118">
        <v>0</v>
      </c>
      <c r="AD1576" s="118">
        <v>0</v>
      </c>
      <c r="AE1576" s="118">
        <v>0</v>
      </c>
      <c r="AF1576" s="118">
        <v>0</v>
      </c>
      <c r="AG1576" s="118">
        <v>1027488.98</v>
      </c>
      <c r="AH1576" s="118">
        <v>0</v>
      </c>
      <c r="AI1576" s="118">
        <v>0</v>
      </c>
      <c r="AJ1576" s="118">
        <v>0</v>
      </c>
      <c r="AK1576" s="118">
        <v>0</v>
      </c>
      <c r="AL1576" s="118">
        <v>0</v>
      </c>
      <c r="AM1576" s="118">
        <v>0</v>
      </c>
      <c r="AN1576" s="118">
        <v>0</v>
      </c>
      <c r="AO1576" s="118">
        <v>0</v>
      </c>
      <c r="AP1576" s="118">
        <v>0</v>
      </c>
      <c r="AQ1576" s="118">
        <v>0</v>
      </c>
      <c r="AR1576" s="118">
        <f t="shared" si="72"/>
        <v>0</v>
      </c>
      <c r="AS1576" s="118">
        <f t="shared" si="73"/>
        <v>1027488.98</v>
      </c>
      <c r="AT1576" s="118">
        <f t="shared" si="74"/>
        <v>1027488.98</v>
      </c>
      <c r="AU1576" s="145"/>
    </row>
    <row r="1577" spans="1:47" ht="15" customHeight="1" x14ac:dyDescent="0.3">
      <c r="A1577" s="116" t="s">
        <v>4039</v>
      </c>
      <c r="B1577" s="116" t="s">
        <v>1797</v>
      </c>
      <c r="C1577" s="116">
        <v>1</v>
      </c>
      <c r="D1577" s="116" t="s">
        <v>0</v>
      </c>
      <c r="E1577" s="116" t="s">
        <v>2</v>
      </c>
      <c r="F1577" s="116" t="s">
        <v>1393</v>
      </c>
      <c r="G1577" s="116" t="s">
        <v>1408</v>
      </c>
      <c r="H1577" s="116" t="s">
        <v>1409</v>
      </c>
      <c r="I1577" s="116" t="s">
        <v>1410</v>
      </c>
      <c r="J1577" s="116" t="s">
        <v>4601</v>
      </c>
      <c r="K1577" s="116" t="s">
        <v>611</v>
      </c>
      <c r="L1577" s="116" t="s">
        <v>1398</v>
      </c>
      <c r="M1577" s="116" t="s">
        <v>1405</v>
      </c>
      <c r="N1577" s="116">
        <v>1</v>
      </c>
      <c r="O1577" s="116">
        <v>1</v>
      </c>
      <c r="P1577" s="116">
        <v>1</v>
      </c>
      <c r="Q1577" s="116">
        <v>1</v>
      </c>
      <c r="R1577" s="116">
        <v>1</v>
      </c>
      <c r="S1577" s="116">
        <v>1</v>
      </c>
      <c r="T1577" s="116">
        <v>0</v>
      </c>
      <c r="U1577" s="116">
        <v>0</v>
      </c>
      <c r="V1577" s="116">
        <v>0</v>
      </c>
      <c r="W1577" s="84">
        <v>908186.77</v>
      </c>
      <c r="X1577" s="117">
        <v>45751</v>
      </c>
      <c r="Y1577" s="117">
        <v>46847</v>
      </c>
      <c r="Z1577" s="84">
        <v>908186.77</v>
      </c>
      <c r="AA1577" s="116" t="s">
        <v>1406</v>
      </c>
      <c r="AB1577" s="116" t="s">
        <v>1407</v>
      </c>
      <c r="AC1577" s="118">
        <v>0</v>
      </c>
      <c r="AD1577" s="118">
        <v>0</v>
      </c>
      <c r="AE1577" s="118">
        <v>908186.77</v>
      </c>
      <c r="AF1577" s="118">
        <v>0</v>
      </c>
      <c r="AG1577" s="118">
        <v>0</v>
      </c>
      <c r="AH1577" s="118">
        <v>0</v>
      </c>
      <c r="AI1577" s="118">
        <v>0</v>
      </c>
      <c r="AJ1577" s="118">
        <v>0</v>
      </c>
      <c r="AK1577" s="118">
        <v>0</v>
      </c>
      <c r="AL1577" s="118">
        <v>0</v>
      </c>
      <c r="AM1577" s="118">
        <v>0</v>
      </c>
      <c r="AN1577" s="118">
        <v>0</v>
      </c>
      <c r="AO1577" s="118">
        <v>0</v>
      </c>
      <c r="AP1577" s="118">
        <v>0</v>
      </c>
      <c r="AQ1577" s="118">
        <v>0</v>
      </c>
      <c r="AR1577" s="118">
        <f t="shared" si="72"/>
        <v>0</v>
      </c>
      <c r="AS1577" s="118">
        <f t="shared" si="73"/>
        <v>908186.77</v>
      </c>
      <c r="AT1577" s="118">
        <f t="shared" si="74"/>
        <v>908186.77</v>
      </c>
      <c r="AU1577" s="145"/>
    </row>
    <row r="1578" spans="1:47" ht="15" customHeight="1" x14ac:dyDescent="0.3">
      <c r="A1578" s="116" t="s">
        <v>4040</v>
      </c>
      <c r="B1578" s="116" t="s">
        <v>1798</v>
      </c>
      <c r="C1578" s="116">
        <v>1</v>
      </c>
      <c r="D1578" s="116" t="s">
        <v>0</v>
      </c>
      <c r="E1578" s="116" t="s">
        <v>2</v>
      </c>
      <c r="F1578" s="116" t="s">
        <v>1393</v>
      </c>
      <c r="G1578" s="116" t="s">
        <v>1408</v>
      </c>
      <c r="H1578" s="116" t="s">
        <v>1409</v>
      </c>
      <c r="I1578" s="116" t="s">
        <v>1410</v>
      </c>
      <c r="J1578" s="116" t="s">
        <v>4601</v>
      </c>
      <c r="K1578" s="116" t="s">
        <v>611</v>
      </c>
      <c r="L1578" s="116" t="s">
        <v>1398</v>
      </c>
      <c r="M1578" s="116" t="s">
        <v>1405</v>
      </c>
      <c r="N1578" s="116">
        <v>1</v>
      </c>
      <c r="O1578" s="116">
        <v>1</v>
      </c>
      <c r="P1578" s="116">
        <v>1</v>
      </c>
      <c r="Q1578" s="116">
        <v>1</v>
      </c>
      <c r="R1578" s="116">
        <v>1</v>
      </c>
      <c r="S1578" s="116">
        <v>1</v>
      </c>
      <c r="T1578" s="116">
        <v>0</v>
      </c>
      <c r="U1578" s="116">
        <v>0</v>
      </c>
      <c r="V1578" s="116">
        <v>0</v>
      </c>
      <c r="W1578" s="84">
        <v>594903.67000000004</v>
      </c>
      <c r="X1578" s="117">
        <v>45751</v>
      </c>
      <c r="Y1578" s="117">
        <v>46847</v>
      </c>
      <c r="Z1578" s="84">
        <v>594903.67000000004</v>
      </c>
      <c r="AA1578" s="116" t="s">
        <v>1406</v>
      </c>
      <c r="AB1578" s="116" t="s">
        <v>1407</v>
      </c>
      <c r="AC1578" s="118">
        <v>0</v>
      </c>
      <c r="AD1578" s="118">
        <v>0</v>
      </c>
      <c r="AE1578" s="118">
        <v>594903.67000000004</v>
      </c>
      <c r="AF1578" s="118">
        <v>0</v>
      </c>
      <c r="AG1578" s="118">
        <v>0</v>
      </c>
      <c r="AH1578" s="118">
        <v>0</v>
      </c>
      <c r="AI1578" s="118">
        <v>0</v>
      </c>
      <c r="AJ1578" s="118">
        <v>0</v>
      </c>
      <c r="AK1578" s="118">
        <v>0</v>
      </c>
      <c r="AL1578" s="118">
        <v>0</v>
      </c>
      <c r="AM1578" s="118">
        <v>0</v>
      </c>
      <c r="AN1578" s="118">
        <v>0</v>
      </c>
      <c r="AO1578" s="118">
        <v>0</v>
      </c>
      <c r="AP1578" s="118">
        <v>0</v>
      </c>
      <c r="AQ1578" s="118">
        <v>0</v>
      </c>
      <c r="AR1578" s="118">
        <f t="shared" si="72"/>
        <v>0</v>
      </c>
      <c r="AS1578" s="118">
        <f t="shared" si="73"/>
        <v>594903.67000000004</v>
      </c>
      <c r="AT1578" s="118">
        <f t="shared" si="74"/>
        <v>594903.67000000004</v>
      </c>
      <c r="AU1578" s="145"/>
    </row>
    <row r="1579" spans="1:47" ht="15" customHeight="1" x14ac:dyDescent="0.3">
      <c r="A1579" s="116" t="s">
        <v>4041</v>
      </c>
      <c r="B1579" s="116" t="s">
        <v>1799</v>
      </c>
      <c r="C1579" s="116">
        <v>1</v>
      </c>
      <c r="D1579" s="116" t="s">
        <v>0</v>
      </c>
      <c r="E1579" s="116" t="s">
        <v>2</v>
      </c>
      <c r="F1579" s="116" t="s">
        <v>1393</v>
      </c>
      <c r="G1579" s="116" t="s">
        <v>1408</v>
      </c>
      <c r="H1579" s="116" t="s">
        <v>1409</v>
      </c>
      <c r="I1579" s="116" t="s">
        <v>1410</v>
      </c>
      <c r="J1579" s="116" t="s">
        <v>4601</v>
      </c>
      <c r="K1579" s="116" t="s">
        <v>611</v>
      </c>
      <c r="L1579" s="116" t="s">
        <v>1398</v>
      </c>
      <c r="M1579" s="116" t="s">
        <v>1405</v>
      </c>
      <c r="N1579" s="116">
        <v>1</v>
      </c>
      <c r="O1579" s="116">
        <v>1</v>
      </c>
      <c r="P1579" s="116">
        <v>1</v>
      </c>
      <c r="Q1579" s="116">
        <v>1</v>
      </c>
      <c r="R1579" s="116">
        <v>1</v>
      </c>
      <c r="S1579" s="116">
        <v>1</v>
      </c>
      <c r="T1579" s="116">
        <v>0</v>
      </c>
      <c r="U1579" s="116">
        <v>0</v>
      </c>
      <c r="V1579" s="116">
        <v>0</v>
      </c>
      <c r="W1579" s="84">
        <v>2710177</v>
      </c>
      <c r="X1579" s="117">
        <v>45751</v>
      </c>
      <c r="Y1579" s="117">
        <v>46847</v>
      </c>
      <c r="Z1579" s="84">
        <v>2710177</v>
      </c>
      <c r="AA1579" s="116" t="s">
        <v>1406</v>
      </c>
      <c r="AB1579" s="116" t="s">
        <v>1407</v>
      </c>
      <c r="AC1579" s="118">
        <v>0</v>
      </c>
      <c r="AD1579" s="118">
        <v>0</v>
      </c>
      <c r="AE1579" s="118">
        <v>2710177</v>
      </c>
      <c r="AF1579" s="118">
        <v>0</v>
      </c>
      <c r="AG1579" s="118">
        <v>0</v>
      </c>
      <c r="AH1579" s="118">
        <v>0</v>
      </c>
      <c r="AI1579" s="118">
        <v>0</v>
      </c>
      <c r="AJ1579" s="118">
        <v>0</v>
      </c>
      <c r="AK1579" s="118">
        <v>0</v>
      </c>
      <c r="AL1579" s="118">
        <v>0</v>
      </c>
      <c r="AM1579" s="118">
        <v>0</v>
      </c>
      <c r="AN1579" s="118">
        <v>0</v>
      </c>
      <c r="AO1579" s="118">
        <v>0</v>
      </c>
      <c r="AP1579" s="118">
        <v>0</v>
      </c>
      <c r="AQ1579" s="118">
        <v>0</v>
      </c>
      <c r="AR1579" s="118">
        <f t="shared" si="72"/>
        <v>0</v>
      </c>
      <c r="AS1579" s="118">
        <f t="shared" si="73"/>
        <v>2710177</v>
      </c>
      <c r="AT1579" s="118">
        <f t="shared" si="74"/>
        <v>2710177</v>
      </c>
      <c r="AU1579" s="145"/>
    </row>
    <row r="1580" spans="1:47" ht="15" customHeight="1" x14ac:dyDescent="0.3">
      <c r="A1580" s="116" t="s">
        <v>4042</v>
      </c>
      <c r="B1580" s="116" t="s">
        <v>1800</v>
      </c>
      <c r="C1580" s="116">
        <v>1</v>
      </c>
      <c r="D1580" s="116" t="s">
        <v>0</v>
      </c>
      <c r="E1580" s="116" t="s">
        <v>2</v>
      </c>
      <c r="F1580" s="116" t="s">
        <v>1393</v>
      </c>
      <c r="G1580" s="116" t="s">
        <v>1408</v>
      </c>
      <c r="H1580" s="116" t="s">
        <v>1409</v>
      </c>
      <c r="I1580" s="116" t="s">
        <v>1410</v>
      </c>
      <c r="J1580" s="116" t="s">
        <v>4601</v>
      </c>
      <c r="K1580" s="116" t="s">
        <v>611</v>
      </c>
      <c r="L1580" s="116" t="s">
        <v>1398</v>
      </c>
      <c r="M1580" s="116" t="s">
        <v>1405</v>
      </c>
      <c r="N1580" s="116">
        <v>1</v>
      </c>
      <c r="O1580" s="116">
        <v>1</v>
      </c>
      <c r="P1580" s="116">
        <v>1</v>
      </c>
      <c r="Q1580" s="116">
        <v>1</v>
      </c>
      <c r="R1580" s="116">
        <v>1</v>
      </c>
      <c r="S1580" s="116">
        <v>1</v>
      </c>
      <c r="T1580" s="116">
        <v>0</v>
      </c>
      <c r="U1580" s="116">
        <v>0</v>
      </c>
      <c r="V1580" s="116">
        <v>0</v>
      </c>
      <c r="W1580" s="84">
        <v>555500</v>
      </c>
      <c r="X1580" s="117">
        <v>45751</v>
      </c>
      <c r="Y1580" s="117">
        <v>47577</v>
      </c>
      <c r="Z1580" s="84">
        <v>555500</v>
      </c>
      <c r="AA1580" s="116" t="s">
        <v>1406</v>
      </c>
      <c r="AB1580" s="116" t="s">
        <v>1407</v>
      </c>
      <c r="AC1580" s="118">
        <v>0</v>
      </c>
      <c r="AD1580" s="118">
        <v>0</v>
      </c>
      <c r="AE1580" s="118">
        <v>0</v>
      </c>
      <c r="AF1580" s="118">
        <v>0</v>
      </c>
      <c r="AG1580" s="118">
        <v>555500</v>
      </c>
      <c r="AH1580" s="118">
        <v>0</v>
      </c>
      <c r="AI1580" s="118">
        <v>0</v>
      </c>
      <c r="AJ1580" s="118">
        <v>0</v>
      </c>
      <c r="AK1580" s="118">
        <v>0</v>
      </c>
      <c r="AL1580" s="118">
        <v>0</v>
      </c>
      <c r="AM1580" s="118">
        <v>0</v>
      </c>
      <c r="AN1580" s="118">
        <v>0</v>
      </c>
      <c r="AO1580" s="118">
        <v>0</v>
      </c>
      <c r="AP1580" s="118">
        <v>0</v>
      </c>
      <c r="AQ1580" s="118">
        <v>0</v>
      </c>
      <c r="AR1580" s="118">
        <f t="shared" si="72"/>
        <v>0</v>
      </c>
      <c r="AS1580" s="118">
        <f t="shared" si="73"/>
        <v>555500</v>
      </c>
      <c r="AT1580" s="118">
        <f t="shared" si="74"/>
        <v>555500</v>
      </c>
      <c r="AU1580" s="145"/>
    </row>
    <row r="1581" spans="1:47" ht="15" customHeight="1" x14ac:dyDescent="0.3">
      <c r="A1581" s="116" t="s">
        <v>4043</v>
      </c>
      <c r="B1581" s="116" t="s">
        <v>1801</v>
      </c>
      <c r="C1581" s="116">
        <v>1</v>
      </c>
      <c r="D1581" s="116" t="s">
        <v>0</v>
      </c>
      <c r="E1581" s="116" t="s">
        <v>2</v>
      </c>
      <c r="F1581" s="116" t="s">
        <v>1393</v>
      </c>
      <c r="G1581" s="116" t="s">
        <v>1408</v>
      </c>
      <c r="H1581" s="116" t="s">
        <v>1409</v>
      </c>
      <c r="I1581" s="116" t="s">
        <v>1410</v>
      </c>
      <c r="J1581" s="116" t="s">
        <v>4601</v>
      </c>
      <c r="K1581" s="116" t="s">
        <v>611</v>
      </c>
      <c r="L1581" s="116" t="s">
        <v>1398</v>
      </c>
      <c r="M1581" s="116" t="s">
        <v>1405</v>
      </c>
      <c r="N1581" s="116">
        <v>1</v>
      </c>
      <c r="O1581" s="116">
        <v>1</v>
      </c>
      <c r="P1581" s="116">
        <v>1</v>
      </c>
      <c r="Q1581" s="116">
        <v>1</v>
      </c>
      <c r="R1581" s="116">
        <v>1</v>
      </c>
      <c r="S1581" s="116">
        <v>1</v>
      </c>
      <c r="T1581" s="116">
        <v>0</v>
      </c>
      <c r="U1581" s="116">
        <v>0</v>
      </c>
      <c r="V1581" s="116">
        <v>0</v>
      </c>
      <c r="W1581" s="84">
        <v>67032.33</v>
      </c>
      <c r="X1581" s="117">
        <v>45751</v>
      </c>
      <c r="Y1581" s="117">
        <v>47577</v>
      </c>
      <c r="Z1581" s="84">
        <v>67032.33</v>
      </c>
      <c r="AA1581" s="116" t="s">
        <v>1406</v>
      </c>
      <c r="AB1581" s="116" t="s">
        <v>1407</v>
      </c>
      <c r="AC1581" s="118">
        <v>0</v>
      </c>
      <c r="AD1581" s="118">
        <v>0</v>
      </c>
      <c r="AE1581" s="118">
        <v>0</v>
      </c>
      <c r="AF1581" s="118">
        <v>0</v>
      </c>
      <c r="AG1581" s="118">
        <v>67032.33</v>
      </c>
      <c r="AH1581" s="118">
        <v>0</v>
      </c>
      <c r="AI1581" s="118">
        <v>0</v>
      </c>
      <c r="AJ1581" s="118">
        <v>0</v>
      </c>
      <c r="AK1581" s="118">
        <v>0</v>
      </c>
      <c r="AL1581" s="118">
        <v>0</v>
      </c>
      <c r="AM1581" s="118">
        <v>0</v>
      </c>
      <c r="AN1581" s="118">
        <v>0</v>
      </c>
      <c r="AO1581" s="118">
        <v>0</v>
      </c>
      <c r="AP1581" s="118">
        <v>0</v>
      </c>
      <c r="AQ1581" s="118">
        <v>0</v>
      </c>
      <c r="AR1581" s="118">
        <f t="shared" si="72"/>
        <v>0</v>
      </c>
      <c r="AS1581" s="118">
        <f t="shared" si="73"/>
        <v>67032.33</v>
      </c>
      <c r="AT1581" s="118">
        <f t="shared" si="74"/>
        <v>67032.33</v>
      </c>
      <c r="AU1581" s="145"/>
    </row>
    <row r="1582" spans="1:47" ht="15" customHeight="1" x14ac:dyDescent="0.3">
      <c r="A1582" s="116" t="s">
        <v>4044</v>
      </c>
      <c r="B1582" s="116" t="s">
        <v>1802</v>
      </c>
      <c r="C1582" s="116">
        <v>1</v>
      </c>
      <c r="D1582" s="116" t="s">
        <v>0</v>
      </c>
      <c r="E1582" s="116" t="s">
        <v>2</v>
      </c>
      <c r="F1582" s="116" t="s">
        <v>1393</v>
      </c>
      <c r="G1582" s="116" t="s">
        <v>1408</v>
      </c>
      <c r="H1582" s="116" t="s">
        <v>1409</v>
      </c>
      <c r="I1582" s="116" t="s">
        <v>1410</v>
      </c>
      <c r="J1582" s="116" t="s">
        <v>4601</v>
      </c>
      <c r="K1582" s="116" t="s">
        <v>611</v>
      </c>
      <c r="L1582" s="116" t="s">
        <v>1398</v>
      </c>
      <c r="M1582" s="116" t="s">
        <v>1405</v>
      </c>
      <c r="N1582" s="116">
        <v>1</v>
      </c>
      <c r="O1582" s="116">
        <v>1</v>
      </c>
      <c r="P1582" s="116">
        <v>1</v>
      </c>
      <c r="Q1582" s="116">
        <v>1</v>
      </c>
      <c r="R1582" s="116">
        <v>1</v>
      </c>
      <c r="S1582" s="116">
        <v>1</v>
      </c>
      <c r="T1582" s="116">
        <v>0</v>
      </c>
      <c r="U1582" s="116">
        <v>0</v>
      </c>
      <c r="V1582" s="116">
        <v>0</v>
      </c>
      <c r="W1582" s="84">
        <v>756648.69</v>
      </c>
      <c r="X1582" s="117">
        <v>45751</v>
      </c>
      <c r="Y1582" s="117">
        <v>46847</v>
      </c>
      <c r="Z1582" s="84">
        <v>756648.69</v>
      </c>
      <c r="AA1582" s="116" t="s">
        <v>1406</v>
      </c>
      <c r="AB1582" s="116" t="s">
        <v>1407</v>
      </c>
      <c r="AC1582" s="118">
        <v>0</v>
      </c>
      <c r="AD1582" s="118">
        <v>0</v>
      </c>
      <c r="AE1582" s="118">
        <v>756648.69</v>
      </c>
      <c r="AF1582" s="118">
        <v>0</v>
      </c>
      <c r="AG1582" s="118">
        <v>0</v>
      </c>
      <c r="AH1582" s="118">
        <v>0</v>
      </c>
      <c r="AI1582" s="118">
        <v>0</v>
      </c>
      <c r="AJ1582" s="118">
        <v>0</v>
      </c>
      <c r="AK1582" s="118">
        <v>0</v>
      </c>
      <c r="AL1582" s="118">
        <v>0</v>
      </c>
      <c r="AM1582" s="118">
        <v>0</v>
      </c>
      <c r="AN1582" s="118">
        <v>0</v>
      </c>
      <c r="AO1582" s="118">
        <v>0</v>
      </c>
      <c r="AP1582" s="118">
        <v>0</v>
      </c>
      <c r="AQ1582" s="118">
        <v>0</v>
      </c>
      <c r="AR1582" s="118">
        <f t="shared" si="72"/>
        <v>0</v>
      </c>
      <c r="AS1582" s="118">
        <f t="shared" si="73"/>
        <v>756648.69</v>
      </c>
      <c r="AT1582" s="118">
        <f t="shared" si="74"/>
        <v>756648.69</v>
      </c>
      <c r="AU1582" s="145"/>
    </row>
    <row r="1583" spans="1:47" ht="15" customHeight="1" x14ac:dyDescent="0.3">
      <c r="A1583" s="116" t="s">
        <v>4045</v>
      </c>
      <c r="B1583" s="116" t="s">
        <v>1803</v>
      </c>
      <c r="C1583" s="116">
        <v>1</v>
      </c>
      <c r="D1583" s="116" t="s">
        <v>0</v>
      </c>
      <c r="E1583" s="116" t="s">
        <v>2</v>
      </c>
      <c r="F1583" s="116" t="s">
        <v>1393</v>
      </c>
      <c r="G1583" s="116" t="s">
        <v>1408</v>
      </c>
      <c r="H1583" s="116" t="s">
        <v>1409</v>
      </c>
      <c r="I1583" s="116" t="s">
        <v>1410</v>
      </c>
      <c r="J1583" s="116" t="s">
        <v>4601</v>
      </c>
      <c r="K1583" s="116" t="s">
        <v>611</v>
      </c>
      <c r="L1583" s="116" t="s">
        <v>1398</v>
      </c>
      <c r="M1583" s="116" t="s">
        <v>1405</v>
      </c>
      <c r="N1583" s="116">
        <v>1</v>
      </c>
      <c r="O1583" s="116">
        <v>1</v>
      </c>
      <c r="P1583" s="116">
        <v>1</v>
      </c>
      <c r="Q1583" s="116">
        <v>1</v>
      </c>
      <c r="R1583" s="116">
        <v>1</v>
      </c>
      <c r="S1583" s="116">
        <v>1</v>
      </c>
      <c r="T1583" s="116">
        <v>0</v>
      </c>
      <c r="U1583" s="116">
        <v>0</v>
      </c>
      <c r="V1583" s="116">
        <v>0</v>
      </c>
      <c r="W1583" s="84">
        <v>469613.54</v>
      </c>
      <c r="X1583" s="117">
        <v>45751</v>
      </c>
      <c r="Y1583" s="117">
        <v>46847</v>
      </c>
      <c r="Z1583" s="84">
        <v>469613.54</v>
      </c>
      <c r="AA1583" s="116" t="s">
        <v>1406</v>
      </c>
      <c r="AB1583" s="116" t="s">
        <v>1407</v>
      </c>
      <c r="AC1583" s="118">
        <v>0</v>
      </c>
      <c r="AD1583" s="118">
        <v>0</v>
      </c>
      <c r="AE1583" s="118">
        <v>469613.54</v>
      </c>
      <c r="AF1583" s="118">
        <v>0</v>
      </c>
      <c r="AG1583" s="118">
        <v>0</v>
      </c>
      <c r="AH1583" s="118">
        <v>0</v>
      </c>
      <c r="AI1583" s="118">
        <v>0</v>
      </c>
      <c r="AJ1583" s="118">
        <v>0</v>
      </c>
      <c r="AK1583" s="118">
        <v>0</v>
      </c>
      <c r="AL1583" s="118">
        <v>0</v>
      </c>
      <c r="AM1583" s="118">
        <v>0</v>
      </c>
      <c r="AN1583" s="118">
        <v>0</v>
      </c>
      <c r="AO1583" s="118">
        <v>0</v>
      </c>
      <c r="AP1583" s="118">
        <v>0</v>
      </c>
      <c r="AQ1583" s="118">
        <v>0</v>
      </c>
      <c r="AR1583" s="118">
        <f t="shared" si="72"/>
        <v>0</v>
      </c>
      <c r="AS1583" s="118">
        <f t="shared" si="73"/>
        <v>469613.54</v>
      </c>
      <c r="AT1583" s="118">
        <f t="shared" si="74"/>
        <v>469613.54</v>
      </c>
      <c r="AU1583" s="145"/>
    </row>
    <row r="1584" spans="1:47" ht="15" customHeight="1" x14ac:dyDescent="0.3">
      <c r="A1584" s="116" t="s">
        <v>4046</v>
      </c>
      <c r="B1584" s="116" t="s">
        <v>1804</v>
      </c>
      <c r="C1584" s="116">
        <v>1</v>
      </c>
      <c r="D1584" s="116" t="s">
        <v>0</v>
      </c>
      <c r="E1584" s="116" t="s">
        <v>2</v>
      </c>
      <c r="F1584" s="116" t="s">
        <v>1393</v>
      </c>
      <c r="G1584" s="116" t="s">
        <v>1408</v>
      </c>
      <c r="H1584" s="116" t="s">
        <v>1409</v>
      </c>
      <c r="I1584" s="116" t="s">
        <v>1410</v>
      </c>
      <c r="J1584" s="116" t="s">
        <v>4601</v>
      </c>
      <c r="K1584" s="116" t="s">
        <v>611</v>
      </c>
      <c r="L1584" s="116" t="s">
        <v>1398</v>
      </c>
      <c r="M1584" s="116" t="s">
        <v>1405</v>
      </c>
      <c r="N1584" s="116">
        <v>1</v>
      </c>
      <c r="O1584" s="116">
        <v>1</v>
      </c>
      <c r="P1584" s="116">
        <v>1</v>
      </c>
      <c r="Q1584" s="116">
        <v>1</v>
      </c>
      <c r="R1584" s="116">
        <v>1</v>
      </c>
      <c r="S1584" s="116">
        <v>1</v>
      </c>
      <c r="T1584" s="116">
        <v>0</v>
      </c>
      <c r="U1584" s="116">
        <v>0</v>
      </c>
      <c r="V1584" s="116">
        <v>0</v>
      </c>
      <c r="W1584" s="84">
        <v>634418.61</v>
      </c>
      <c r="X1584" s="117">
        <v>45751</v>
      </c>
      <c r="Y1584" s="117">
        <v>46847</v>
      </c>
      <c r="Z1584" s="84">
        <v>634418.61</v>
      </c>
      <c r="AA1584" s="116" t="s">
        <v>1406</v>
      </c>
      <c r="AB1584" s="116" t="s">
        <v>1407</v>
      </c>
      <c r="AC1584" s="118">
        <v>0</v>
      </c>
      <c r="AD1584" s="118">
        <v>0</v>
      </c>
      <c r="AE1584" s="118">
        <v>634418.61</v>
      </c>
      <c r="AF1584" s="118">
        <v>0</v>
      </c>
      <c r="AG1584" s="118">
        <v>0</v>
      </c>
      <c r="AH1584" s="118">
        <v>0</v>
      </c>
      <c r="AI1584" s="118">
        <v>0</v>
      </c>
      <c r="AJ1584" s="118">
        <v>0</v>
      </c>
      <c r="AK1584" s="118">
        <v>0</v>
      </c>
      <c r="AL1584" s="118">
        <v>0</v>
      </c>
      <c r="AM1584" s="118">
        <v>0</v>
      </c>
      <c r="AN1584" s="118">
        <v>0</v>
      </c>
      <c r="AO1584" s="118">
        <v>0</v>
      </c>
      <c r="AP1584" s="118">
        <v>0</v>
      </c>
      <c r="AQ1584" s="118">
        <v>0</v>
      </c>
      <c r="AR1584" s="118">
        <f t="shared" si="72"/>
        <v>0</v>
      </c>
      <c r="AS1584" s="118">
        <f t="shared" si="73"/>
        <v>634418.61</v>
      </c>
      <c r="AT1584" s="118">
        <f t="shared" si="74"/>
        <v>634418.61</v>
      </c>
      <c r="AU1584" s="145"/>
    </row>
    <row r="1585" spans="1:47" ht="15" customHeight="1" x14ac:dyDescent="0.3">
      <c r="A1585" s="116" t="s">
        <v>4047</v>
      </c>
      <c r="B1585" s="116" t="s">
        <v>1805</v>
      </c>
      <c r="C1585" s="116">
        <v>1</v>
      </c>
      <c r="D1585" s="116" t="s">
        <v>0</v>
      </c>
      <c r="E1585" s="116" t="s">
        <v>2</v>
      </c>
      <c r="F1585" s="116" t="s">
        <v>1393</v>
      </c>
      <c r="G1585" s="116" t="s">
        <v>1408</v>
      </c>
      <c r="H1585" s="116" t="s">
        <v>1409</v>
      </c>
      <c r="I1585" s="116" t="s">
        <v>1410</v>
      </c>
      <c r="J1585" s="116" t="s">
        <v>4601</v>
      </c>
      <c r="K1585" s="116" t="s">
        <v>611</v>
      </c>
      <c r="L1585" s="116" t="s">
        <v>1398</v>
      </c>
      <c r="M1585" s="116" t="s">
        <v>1405</v>
      </c>
      <c r="N1585" s="116">
        <v>1</v>
      </c>
      <c r="O1585" s="116">
        <v>1</v>
      </c>
      <c r="P1585" s="116">
        <v>1</v>
      </c>
      <c r="Q1585" s="116">
        <v>1</v>
      </c>
      <c r="R1585" s="116">
        <v>1</v>
      </c>
      <c r="S1585" s="116">
        <v>1</v>
      </c>
      <c r="T1585" s="116">
        <v>0</v>
      </c>
      <c r="U1585" s="116">
        <v>0</v>
      </c>
      <c r="V1585" s="116">
        <v>0</v>
      </c>
      <c r="W1585" s="84">
        <v>303218.34999999998</v>
      </c>
      <c r="X1585" s="117">
        <v>45751</v>
      </c>
      <c r="Y1585" s="117">
        <v>47577</v>
      </c>
      <c r="Z1585" s="84">
        <v>303218.34999999998</v>
      </c>
      <c r="AA1585" s="116" t="s">
        <v>1406</v>
      </c>
      <c r="AB1585" s="116" t="s">
        <v>1407</v>
      </c>
      <c r="AC1585" s="118">
        <v>0</v>
      </c>
      <c r="AD1585" s="118">
        <v>0</v>
      </c>
      <c r="AE1585" s="118">
        <v>0</v>
      </c>
      <c r="AF1585" s="118">
        <v>0</v>
      </c>
      <c r="AG1585" s="118">
        <v>303218.34999999998</v>
      </c>
      <c r="AH1585" s="118">
        <v>0</v>
      </c>
      <c r="AI1585" s="118">
        <v>0</v>
      </c>
      <c r="AJ1585" s="118">
        <v>0</v>
      </c>
      <c r="AK1585" s="118">
        <v>0</v>
      </c>
      <c r="AL1585" s="118">
        <v>0</v>
      </c>
      <c r="AM1585" s="118">
        <v>0</v>
      </c>
      <c r="AN1585" s="118">
        <v>0</v>
      </c>
      <c r="AO1585" s="118">
        <v>0</v>
      </c>
      <c r="AP1585" s="118">
        <v>0</v>
      </c>
      <c r="AQ1585" s="118">
        <v>0</v>
      </c>
      <c r="AR1585" s="118">
        <f t="shared" si="72"/>
        <v>0</v>
      </c>
      <c r="AS1585" s="118">
        <f t="shared" si="73"/>
        <v>303218.34999999998</v>
      </c>
      <c r="AT1585" s="118">
        <f t="shared" si="74"/>
        <v>303218.34999999998</v>
      </c>
      <c r="AU1585" s="145"/>
    </row>
    <row r="1586" spans="1:47" ht="15" customHeight="1" x14ac:dyDescent="0.3">
      <c r="A1586" s="116" t="s">
        <v>4048</v>
      </c>
      <c r="B1586" s="116" t="s">
        <v>1806</v>
      </c>
      <c r="C1586" s="116">
        <v>1</v>
      </c>
      <c r="D1586" s="116" t="s">
        <v>0</v>
      </c>
      <c r="E1586" s="116" t="s">
        <v>2</v>
      </c>
      <c r="F1586" s="116" t="s">
        <v>1393</v>
      </c>
      <c r="G1586" s="116" t="s">
        <v>1401</v>
      </c>
      <c r="H1586" s="116" t="s">
        <v>1402</v>
      </c>
      <c r="I1586" s="116" t="s">
        <v>1403</v>
      </c>
      <c r="J1586" s="116" t="s">
        <v>1404</v>
      </c>
      <c r="K1586" s="116" t="s">
        <v>596</v>
      </c>
      <c r="L1586" s="116" t="s">
        <v>1398</v>
      </c>
      <c r="M1586" s="116" t="s">
        <v>1405</v>
      </c>
      <c r="N1586" s="116">
        <v>1</v>
      </c>
      <c r="O1586" s="116">
        <v>1</v>
      </c>
      <c r="P1586" s="116">
        <v>1</v>
      </c>
      <c r="Q1586" s="116">
        <v>0</v>
      </c>
      <c r="R1586" s="116">
        <v>0</v>
      </c>
      <c r="S1586" s="116">
        <v>1</v>
      </c>
      <c r="T1586" s="116">
        <v>1</v>
      </c>
      <c r="U1586" s="116">
        <v>1</v>
      </c>
      <c r="V1586" s="116">
        <v>0</v>
      </c>
      <c r="W1586" s="84">
        <v>216904.99</v>
      </c>
      <c r="X1586" s="117">
        <v>45799</v>
      </c>
      <c r="Y1586" s="117">
        <v>46164</v>
      </c>
      <c r="Z1586" s="84">
        <v>216904.99</v>
      </c>
      <c r="AA1586" s="116" t="s">
        <v>1406</v>
      </c>
      <c r="AB1586" s="116" t="s">
        <v>1407</v>
      </c>
      <c r="AC1586" s="118">
        <v>216904.99</v>
      </c>
      <c r="AD1586" s="118">
        <v>0</v>
      </c>
      <c r="AE1586" s="118">
        <v>0</v>
      </c>
      <c r="AF1586" s="118">
        <v>0</v>
      </c>
      <c r="AG1586" s="118">
        <v>0</v>
      </c>
      <c r="AH1586" s="118">
        <v>0</v>
      </c>
      <c r="AI1586" s="118">
        <v>0</v>
      </c>
      <c r="AJ1586" s="118">
        <v>0</v>
      </c>
      <c r="AK1586" s="118">
        <v>0</v>
      </c>
      <c r="AL1586" s="118">
        <v>0</v>
      </c>
      <c r="AM1586" s="118">
        <v>0</v>
      </c>
      <c r="AN1586" s="118">
        <v>0</v>
      </c>
      <c r="AO1586" s="118">
        <v>0</v>
      </c>
      <c r="AP1586" s="118">
        <v>0</v>
      </c>
      <c r="AQ1586" s="118">
        <v>0</v>
      </c>
      <c r="AR1586" s="118">
        <f t="shared" si="72"/>
        <v>216904.99</v>
      </c>
      <c r="AS1586" s="118">
        <f t="shared" si="73"/>
        <v>0</v>
      </c>
      <c r="AT1586" s="118">
        <f t="shared" si="74"/>
        <v>216904.99</v>
      </c>
      <c r="AU1586" s="145"/>
    </row>
    <row r="1587" spans="1:47" ht="15" customHeight="1" x14ac:dyDescent="0.3">
      <c r="A1587" s="116" t="s">
        <v>4049</v>
      </c>
      <c r="B1587" s="116" t="s">
        <v>1807</v>
      </c>
      <c r="C1587" s="116">
        <v>1</v>
      </c>
      <c r="D1587" s="116" t="s">
        <v>0</v>
      </c>
      <c r="E1587" s="116" t="s">
        <v>2</v>
      </c>
      <c r="F1587" s="116" t="s">
        <v>1393</v>
      </c>
      <c r="G1587" s="116" t="s">
        <v>1401</v>
      </c>
      <c r="H1587" s="116" t="s">
        <v>1402</v>
      </c>
      <c r="I1587" s="116" t="s">
        <v>1403</v>
      </c>
      <c r="J1587" s="116" t="s">
        <v>1404</v>
      </c>
      <c r="K1587" s="116" t="s">
        <v>596</v>
      </c>
      <c r="L1587" s="116" t="s">
        <v>1398</v>
      </c>
      <c r="M1587" s="116" t="s">
        <v>1405</v>
      </c>
      <c r="N1587" s="116">
        <v>1</v>
      </c>
      <c r="O1587" s="116">
        <v>1</v>
      </c>
      <c r="P1587" s="116">
        <v>1</v>
      </c>
      <c r="Q1587" s="116">
        <v>0</v>
      </c>
      <c r="R1587" s="116">
        <v>0</v>
      </c>
      <c r="S1587" s="116">
        <v>1</v>
      </c>
      <c r="T1587" s="116">
        <v>1</v>
      </c>
      <c r="U1587" s="116">
        <v>1</v>
      </c>
      <c r="V1587" s="116">
        <v>0</v>
      </c>
      <c r="W1587" s="84">
        <v>216904.99</v>
      </c>
      <c r="X1587" s="117">
        <v>45799</v>
      </c>
      <c r="Y1587" s="117">
        <v>46895</v>
      </c>
      <c r="Z1587" s="84">
        <v>216904.99</v>
      </c>
      <c r="AA1587" s="116" t="s">
        <v>1406</v>
      </c>
      <c r="AB1587" s="116" t="s">
        <v>1407</v>
      </c>
      <c r="AC1587" s="118">
        <v>0</v>
      </c>
      <c r="AD1587" s="118">
        <v>0</v>
      </c>
      <c r="AE1587" s="118">
        <v>216904.99</v>
      </c>
      <c r="AF1587" s="118">
        <v>0</v>
      </c>
      <c r="AG1587" s="118">
        <v>0</v>
      </c>
      <c r="AH1587" s="118">
        <v>0</v>
      </c>
      <c r="AI1587" s="118">
        <v>0</v>
      </c>
      <c r="AJ1587" s="118">
        <v>0</v>
      </c>
      <c r="AK1587" s="118">
        <v>0</v>
      </c>
      <c r="AL1587" s="118">
        <v>0</v>
      </c>
      <c r="AM1587" s="118">
        <v>0</v>
      </c>
      <c r="AN1587" s="118">
        <v>0</v>
      </c>
      <c r="AO1587" s="118">
        <v>0</v>
      </c>
      <c r="AP1587" s="118">
        <v>0</v>
      </c>
      <c r="AQ1587" s="118">
        <v>0</v>
      </c>
      <c r="AR1587" s="118">
        <f t="shared" si="72"/>
        <v>0</v>
      </c>
      <c r="AS1587" s="118">
        <f t="shared" si="73"/>
        <v>216904.99</v>
      </c>
      <c r="AT1587" s="118">
        <f t="shared" si="74"/>
        <v>216904.99</v>
      </c>
      <c r="AU1587" s="145"/>
    </row>
    <row r="1588" spans="1:47" ht="15" customHeight="1" x14ac:dyDescent="0.3">
      <c r="A1588" s="116" t="s">
        <v>4050</v>
      </c>
      <c r="B1588" s="116" t="s">
        <v>1808</v>
      </c>
      <c r="C1588" s="116">
        <v>1</v>
      </c>
      <c r="D1588" s="116" t="s">
        <v>0</v>
      </c>
      <c r="E1588" s="116" t="s">
        <v>2</v>
      </c>
      <c r="F1588" s="116" t="s">
        <v>1393</v>
      </c>
      <c r="G1588" s="116" t="s">
        <v>1401</v>
      </c>
      <c r="H1588" s="116" t="s">
        <v>1402</v>
      </c>
      <c r="I1588" s="116" t="s">
        <v>1403</v>
      </c>
      <c r="J1588" s="116" t="s">
        <v>1404</v>
      </c>
      <c r="K1588" s="116" t="s">
        <v>596</v>
      </c>
      <c r="L1588" s="116" t="s">
        <v>1398</v>
      </c>
      <c r="M1588" s="116" t="s">
        <v>1405</v>
      </c>
      <c r="N1588" s="116">
        <v>1</v>
      </c>
      <c r="O1588" s="116">
        <v>1</v>
      </c>
      <c r="P1588" s="116">
        <v>1</v>
      </c>
      <c r="Q1588" s="116">
        <v>0</v>
      </c>
      <c r="R1588" s="116">
        <v>0</v>
      </c>
      <c r="S1588" s="116">
        <v>1</v>
      </c>
      <c r="T1588" s="116">
        <v>1</v>
      </c>
      <c r="U1588" s="116">
        <v>1</v>
      </c>
      <c r="V1588" s="116">
        <v>0</v>
      </c>
      <c r="W1588" s="84">
        <v>216905</v>
      </c>
      <c r="X1588" s="117">
        <v>45799</v>
      </c>
      <c r="Y1588" s="117">
        <v>47625</v>
      </c>
      <c r="Z1588" s="84">
        <v>216905</v>
      </c>
      <c r="AA1588" s="116" t="s">
        <v>1406</v>
      </c>
      <c r="AB1588" s="116" t="s">
        <v>1407</v>
      </c>
      <c r="AC1588" s="118">
        <v>0</v>
      </c>
      <c r="AD1588" s="118">
        <v>0</v>
      </c>
      <c r="AE1588" s="118">
        <v>0</v>
      </c>
      <c r="AF1588" s="118">
        <v>0</v>
      </c>
      <c r="AG1588" s="118">
        <v>216905</v>
      </c>
      <c r="AH1588" s="118">
        <v>0</v>
      </c>
      <c r="AI1588" s="118">
        <v>0</v>
      </c>
      <c r="AJ1588" s="118">
        <v>0</v>
      </c>
      <c r="AK1588" s="118">
        <v>0</v>
      </c>
      <c r="AL1588" s="118">
        <v>0</v>
      </c>
      <c r="AM1588" s="118">
        <v>0</v>
      </c>
      <c r="AN1588" s="118">
        <v>0</v>
      </c>
      <c r="AO1588" s="118">
        <v>0</v>
      </c>
      <c r="AP1588" s="118">
        <v>0</v>
      </c>
      <c r="AQ1588" s="118">
        <v>0</v>
      </c>
      <c r="AR1588" s="118">
        <f t="shared" si="72"/>
        <v>0</v>
      </c>
      <c r="AS1588" s="118">
        <f t="shared" si="73"/>
        <v>216905</v>
      </c>
      <c r="AT1588" s="118">
        <f t="shared" si="74"/>
        <v>216905</v>
      </c>
      <c r="AU1588" s="145"/>
    </row>
    <row r="1589" spans="1:47" ht="15" customHeight="1" x14ac:dyDescent="0.3">
      <c r="A1589" s="116" t="s">
        <v>4051</v>
      </c>
      <c r="B1589" s="116" t="s">
        <v>1809</v>
      </c>
      <c r="C1589" s="116">
        <v>1</v>
      </c>
      <c r="D1589" s="116" t="s">
        <v>0</v>
      </c>
      <c r="E1589" s="116" t="s">
        <v>2</v>
      </c>
      <c r="F1589" s="116" t="s">
        <v>1393</v>
      </c>
      <c r="G1589" s="116" t="s">
        <v>1401</v>
      </c>
      <c r="H1589" s="116" t="s">
        <v>1402</v>
      </c>
      <c r="I1589" s="116" t="s">
        <v>1403</v>
      </c>
      <c r="J1589" s="116" t="s">
        <v>1404</v>
      </c>
      <c r="K1589" s="116" t="s">
        <v>1810</v>
      </c>
      <c r="L1589" s="116" t="s">
        <v>1398</v>
      </c>
      <c r="M1589" s="116" t="s">
        <v>1405</v>
      </c>
      <c r="N1589" s="116">
        <v>1</v>
      </c>
      <c r="O1589" s="116">
        <v>1</v>
      </c>
      <c r="P1589" s="116">
        <v>1</v>
      </c>
      <c r="Q1589" s="116">
        <v>0</v>
      </c>
      <c r="R1589" s="116">
        <v>0</v>
      </c>
      <c r="S1589" s="116">
        <v>1</v>
      </c>
      <c r="T1589" s="116">
        <v>1</v>
      </c>
      <c r="U1589" s="116">
        <v>1</v>
      </c>
      <c r="V1589" s="116">
        <v>0</v>
      </c>
      <c r="W1589" s="84">
        <v>133333.32999999999</v>
      </c>
      <c r="X1589" s="117">
        <v>45799</v>
      </c>
      <c r="Y1589" s="117">
        <v>46164</v>
      </c>
      <c r="Z1589" s="84">
        <v>133333.32999999999</v>
      </c>
      <c r="AA1589" s="116" t="s">
        <v>1406</v>
      </c>
      <c r="AB1589" s="116" t="s">
        <v>1407</v>
      </c>
      <c r="AC1589" s="118">
        <v>133333.32999999999</v>
      </c>
      <c r="AD1589" s="118">
        <v>0</v>
      </c>
      <c r="AE1589" s="118">
        <v>0</v>
      </c>
      <c r="AF1589" s="118">
        <v>0</v>
      </c>
      <c r="AG1589" s="118">
        <v>0</v>
      </c>
      <c r="AH1589" s="118">
        <v>0</v>
      </c>
      <c r="AI1589" s="118">
        <v>0</v>
      </c>
      <c r="AJ1589" s="118">
        <v>0</v>
      </c>
      <c r="AK1589" s="118">
        <v>0</v>
      </c>
      <c r="AL1589" s="118">
        <v>0</v>
      </c>
      <c r="AM1589" s="118">
        <v>0</v>
      </c>
      <c r="AN1589" s="118">
        <v>0</v>
      </c>
      <c r="AO1589" s="118">
        <v>0</v>
      </c>
      <c r="AP1589" s="118">
        <v>0</v>
      </c>
      <c r="AQ1589" s="118">
        <v>0</v>
      </c>
      <c r="AR1589" s="118">
        <f t="shared" si="72"/>
        <v>133333.32999999999</v>
      </c>
      <c r="AS1589" s="118">
        <f t="shared" si="73"/>
        <v>0</v>
      </c>
      <c r="AT1589" s="118">
        <f t="shared" si="74"/>
        <v>133333.32999999999</v>
      </c>
      <c r="AU1589" s="145"/>
    </row>
    <row r="1590" spans="1:47" ht="15" customHeight="1" x14ac:dyDescent="0.3">
      <c r="A1590" s="116" t="s">
        <v>4052</v>
      </c>
      <c r="B1590" s="116" t="s">
        <v>1811</v>
      </c>
      <c r="C1590" s="116">
        <v>1</v>
      </c>
      <c r="D1590" s="116" t="s">
        <v>0</v>
      </c>
      <c r="E1590" s="116" t="s">
        <v>2</v>
      </c>
      <c r="F1590" s="116" t="s">
        <v>1393</v>
      </c>
      <c r="G1590" s="116" t="s">
        <v>1401</v>
      </c>
      <c r="H1590" s="116" t="s">
        <v>1402</v>
      </c>
      <c r="I1590" s="116" t="s">
        <v>1403</v>
      </c>
      <c r="J1590" s="116" t="s">
        <v>1404</v>
      </c>
      <c r="K1590" s="116" t="s">
        <v>1810</v>
      </c>
      <c r="L1590" s="116" t="s">
        <v>1398</v>
      </c>
      <c r="M1590" s="116" t="s">
        <v>1405</v>
      </c>
      <c r="N1590" s="116">
        <v>1</v>
      </c>
      <c r="O1590" s="116">
        <v>1</v>
      </c>
      <c r="P1590" s="116">
        <v>1</v>
      </c>
      <c r="Q1590" s="116">
        <v>0</v>
      </c>
      <c r="R1590" s="116">
        <v>0</v>
      </c>
      <c r="S1590" s="116">
        <v>1</v>
      </c>
      <c r="T1590" s="116">
        <v>1</v>
      </c>
      <c r="U1590" s="116">
        <v>1</v>
      </c>
      <c r="V1590" s="116">
        <v>0</v>
      </c>
      <c r="W1590" s="84">
        <v>133333.32999999999</v>
      </c>
      <c r="X1590" s="117">
        <v>45799</v>
      </c>
      <c r="Y1590" s="117">
        <v>46895</v>
      </c>
      <c r="Z1590" s="84">
        <v>133333.32999999999</v>
      </c>
      <c r="AA1590" s="116" t="s">
        <v>1406</v>
      </c>
      <c r="AB1590" s="116" t="s">
        <v>1407</v>
      </c>
      <c r="AC1590" s="118">
        <v>0</v>
      </c>
      <c r="AD1590" s="118">
        <v>0</v>
      </c>
      <c r="AE1590" s="118">
        <v>133333.32999999999</v>
      </c>
      <c r="AF1590" s="118">
        <v>0</v>
      </c>
      <c r="AG1590" s="118">
        <v>0</v>
      </c>
      <c r="AH1590" s="118">
        <v>0</v>
      </c>
      <c r="AI1590" s="118">
        <v>0</v>
      </c>
      <c r="AJ1590" s="118">
        <v>0</v>
      </c>
      <c r="AK1590" s="118">
        <v>0</v>
      </c>
      <c r="AL1590" s="118">
        <v>0</v>
      </c>
      <c r="AM1590" s="118">
        <v>0</v>
      </c>
      <c r="AN1590" s="118">
        <v>0</v>
      </c>
      <c r="AO1590" s="118">
        <v>0</v>
      </c>
      <c r="AP1590" s="118">
        <v>0</v>
      </c>
      <c r="AQ1590" s="118">
        <v>0</v>
      </c>
      <c r="AR1590" s="118">
        <f t="shared" si="72"/>
        <v>0</v>
      </c>
      <c r="AS1590" s="118">
        <f t="shared" si="73"/>
        <v>133333.32999999999</v>
      </c>
      <c r="AT1590" s="118">
        <f t="shared" si="74"/>
        <v>133333.32999999999</v>
      </c>
      <c r="AU1590" s="145"/>
    </row>
    <row r="1591" spans="1:47" ht="15" customHeight="1" x14ac:dyDescent="0.3">
      <c r="A1591" s="116" t="s">
        <v>4053</v>
      </c>
      <c r="B1591" s="116" t="s">
        <v>1812</v>
      </c>
      <c r="C1591" s="116">
        <v>1</v>
      </c>
      <c r="D1591" s="116" t="s">
        <v>0</v>
      </c>
      <c r="E1591" s="116" t="s">
        <v>2</v>
      </c>
      <c r="F1591" s="116" t="s">
        <v>1393</v>
      </c>
      <c r="G1591" s="116" t="s">
        <v>1401</v>
      </c>
      <c r="H1591" s="116" t="s">
        <v>1402</v>
      </c>
      <c r="I1591" s="116" t="s">
        <v>1403</v>
      </c>
      <c r="J1591" s="116" t="s">
        <v>1404</v>
      </c>
      <c r="K1591" s="116" t="s">
        <v>1810</v>
      </c>
      <c r="L1591" s="116" t="s">
        <v>1398</v>
      </c>
      <c r="M1591" s="116" t="s">
        <v>1405</v>
      </c>
      <c r="N1591" s="116">
        <v>1</v>
      </c>
      <c r="O1591" s="116">
        <v>1</v>
      </c>
      <c r="P1591" s="116">
        <v>1</v>
      </c>
      <c r="Q1591" s="116">
        <v>0</v>
      </c>
      <c r="R1591" s="116">
        <v>0</v>
      </c>
      <c r="S1591" s="116">
        <v>1</v>
      </c>
      <c r="T1591" s="116">
        <v>1</v>
      </c>
      <c r="U1591" s="116">
        <v>1</v>
      </c>
      <c r="V1591" s="116">
        <v>0</v>
      </c>
      <c r="W1591" s="84">
        <v>133333.34</v>
      </c>
      <c r="X1591" s="117">
        <v>45799</v>
      </c>
      <c r="Y1591" s="117">
        <v>47625</v>
      </c>
      <c r="Z1591" s="84">
        <v>133333.34</v>
      </c>
      <c r="AA1591" s="116" t="s">
        <v>1406</v>
      </c>
      <c r="AB1591" s="116" t="s">
        <v>1407</v>
      </c>
      <c r="AC1591" s="118">
        <v>0</v>
      </c>
      <c r="AD1591" s="118">
        <v>0</v>
      </c>
      <c r="AE1591" s="118">
        <v>0</v>
      </c>
      <c r="AF1591" s="118">
        <v>0</v>
      </c>
      <c r="AG1591" s="118">
        <v>133333.34</v>
      </c>
      <c r="AH1591" s="118">
        <v>0</v>
      </c>
      <c r="AI1591" s="118">
        <v>0</v>
      </c>
      <c r="AJ1591" s="118">
        <v>0</v>
      </c>
      <c r="AK1591" s="118">
        <v>0</v>
      </c>
      <c r="AL1591" s="118">
        <v>0</v>
      </c>
      <c r="AM1591" s="118">
        <v>0</v>
      </c>
      <c r="AN1591" s="118">
        <v>0</v>
      </c>
      <c r="AO1591" s="118">
        <v>0</v>
      </c>
      <c r="AP1591" s="118">
        <v>0</v>
      </c>
      <c r="AQ1591" s="118">
        <v>0</v>
      </c>
      <c r="AR1591" s="118">
        <f t="shared" si="72"/>
        <v>0</v>
      </c>
      <c r="AS1591" s="118">
        <f t="shared" si="73"/>
        <v>133333.34</v>
      </c>
      <c r="AT1591" s="118">
        <f t="shared" si="74"/>
        <v>133333.34</v>
      </c>
      <c r="AU1591" s="145"/>
    </row>
    <row r="1592" spans="1:47" ht="15" customHeight="1" x14ac:dyDescent="0.3">
      <c r="A1592" s="116" t="s">
        <v>4054</v>
      </c>
      <c r="B1592" s="116" t="s">
        <v>1813</v>
      </c>
      <c r="C1592" s="116">
        <v>1</v>
      </c>
      <c r="D1592" s="116" t="s">
        <v>0</v>
      </c>
      <c r="E1592" s="116" t="s">
        <v>2</v>
      </c>
      <c r="F1592" s="116" t="s">
        <v>1393</v>
      </c>
      <c r="G1592" s="116" t="s">
        <v>1401</v>
      </c>
      <c r="H1592" s="116" t="s">
        <v>1402</v>
      </c>
      <c r="I1592" s="116" t="s">
        <v>1403</v>
      </c>
      <c r="J1592" s="116" t="s">
        <v>1404</v>
      </c>
      <c r="K1592" s="116" t="s">
        <v>1814</v>
      </c>
      <c r="L1592" s="116" t="s">
        <v>1398</v>
      </c>
      <c r="M1592" s="116" t="s">
        <v>1405</v>
      </c>
      <c r="N1592" s="116">
        <v>1</v>
      </c>
      <c r="O1592" s="116">
        <v>1</v>
      </c>
      <c r="P1592" s="116">
        <v>1</v>
      </c>
      <c r="Q1592" s="116">
        <v>0</v>
      </c>
      <c r="R1592" s="116">
        <v>0</v>
      </c>
      <c r="S1592" s="116">
        <v>1</v>
      </c>
      <c r="T1592" s="116">
        <v>1</v>
      </c>
      <c r="U1592" s="116">
        <v>1</v>
      </c>
      <c r="V1592" s="116">
        <v>0</v>
      </c>
      <c r="W1592" s="84">
        <v>160553.72</v>
      </c>
      <c r="X1592" s="117">
        <v>45799</v>
      </c>
      <c r="Y1592" s="117">
        <v>46164</v>
      </c>
      <c r="Z1592" s="84">
        <v>160553.72</v>
      </c>
      <c r="AA1592" s="116" t="s">
        <v>1406</v>
      </c>
      <c r="AB1592" s="116" t="s">
        <v>1407</v>
      </c>
      <c r="AC1592" s="118">
        <v>160553.72</v>
      </c>
      <c r="AD1592" s="118">
        <v>0</v>
      </c>
      <c r="AE1592" s="118">
        <v>0</v>
      </c>
      <c r="AF1592" s="118">
        <v>0</v>
      </c>
      <c r="AG1592" s="118">
        <v>0</v>
      </c>
      <c r="AH1592" s="118">
        <v>0</v>
      </c>
      <c r="AI1592" s="118">
        <v>0</v>
      </c>
      <c r="AJ1592" s="118">
        <v>0</v>
      </c>
      <c r="AK1592" s="118">
        <v>0</v>
      </c>
      <c r="AL1592" s="118">
        <v>0</v>
      </c>
      <c r="AM1592" s="118">
        <v>0</v>
      </c>
      <c r="AN1592" s="118">
        <v>0</v>
      </c>
      <c r="AO1592" s="118">
        <v>0</v>
      </c>
      <c r="AP1592" s="118">
        <v>0</v>
      </c>
      <c r="AQ1592" s="118">
        <v>0</v>
      </c>
      <c r="AR1592" s="118">
        <f t="shared" si="72"/>
        <v>160553.72</v>
      </c>
      <c r="AS1592" s="118">
        <f t="shared" si="73"/>
        <v>0</v>
      </c>
      <c r="AT1592" s="118">
        <f t="shared" si="74"/>
        <v>160553.72</v>
      </c>
      <c r="AU1592" s="145"/>
    </row>
    <row r="1593" spans="1:47" ht="15" customHeight="1" x14ac:dyDescent="0.3">
      <c r="A1593" s="116" t="s">
        <v>1867</v>
      </c>
      <c r="B1593" s="116" t="s">
        <v>1815</v>
      </c>
      <c r="C1593" s="116">
        <v>1</v>
      </c>
      <c r="D1593" s="116" t="s">
        <v>0</v>
      </c>
      <c r="E1593" s="116" t="s">
        <v>2</v>
      </c>
      <c r="F1593" s="116" t="s">
        <v>1393</v>
      </c>
      <c r="G1593" s="116" t="s">
        <v>1401</v>
      </c>
      <c r="H1593" s="116" t="s">
        <v>1402</v>
      </c>
      <c r="I1593" s="116" t="s">
        <v>1403</v>
      </c>
      <c r="J1593" s="116" t="s">
        <v>1404</v>
      </c>
      <c r="K1593" s="116" t="s">
        <v>1814</v>
      </c>
      <c r="L1593" s="116" t="s">
        <v>1398</v>
      </c>
      <c r="M1593" s="116" t="s">
        <v>1405</v>
      </c>
      <c r="N1593" s="116">
        <v>1</v>
      </c>
      <c r="O1593" s="116">
        <v>1</v>
      </c>
      <c r="P1593" s="116">
        <v>1</v>
      </c>
      <c r="Q1593" s="116">
        <v>0</v>
      </c>
      <c r="R1593" s="116">
        <v>0</v>
      </c>
      <c r="S1593" s="116">
        <v>1</v>
      </c>
      <c r="T1593" s="116">
        <v>1</v>
      </c>
      <c r="U1593" s="116">
        <v>1</v>
      </c>
      <c r="V1593" s="116">
        <v>0</v>
      </c>
      <c r="W1593" s="84">
        <v>160553.72</v>
      </c>
      <c r="X1593" s="117">
        <v>45799</v>
      </c>
      <c r="Y1593" s="117">
        <v>46895</v>
      </c>
      <c r="Z1593" s="84">
        <v>160553.72</v>
      </c>
      <c r="AA1593" s="116" t="s">
        <v>1406</v>
      </c>
      <c r="AB1593" s="116" t="s">
        <v>1407</v>
      </c>
      <c r="AC1593" s="118">
        <v>0</v>
      </c>
      <c r="AD1593" s="118">
        <v>0</v>
      </c>
      <c r="AE1593" s="118">
        <v>160553.72</v>
      </c>
      <c r="AF1593" s="118">
        <v>0</v>
      </c>
      <c r="AG1593" s="118">
        <v>0</v>
      </c>
      <c r="AH1593" s="118">
        <v>0</v>
      </c>
      <c r="AI1593" s="118">
        <v>0</v>
      </c>
      <c r="AJ1593" s="118">
        <v>0</v>
      </c>
      <c r="AK1593" s="118">
        <v>0</v>
      </c>
      <c r="AL1593" s="118">
        <v>0</v>
      </c>
      <c r="AM1593" s="118">
        <v>0</v>
      </c>
      <c r="AN1593" s="118">
        <v>0</v>
      </c>
      <c r="AO1593" s="118">
        <v>0</v>
      </c>
      <c r="AP1593" s="118">
        <v>0</v>
      </c>
      <c r="AQ1593" s="118">
        <v>0</v>
      </c>
      <c r="AR1593" s="118">
        <f t="shared" si="72"/>
        <v>0</v>
      </c>
      <c r="AS1593" s="118">
        <f t="shared" si="73"/>
        <v>160553.72</v>
      </c>
      <c r="AT1593" s="118">
        <f t="shared" si="74"/>
        <v>160553.72</v>
      </c>
      <c r="AU1593" s="145"/>
    </row>
    <row r="1594" spans="1:47" ht="15" customHeight="1" x14ac:dyDescent="0.3">
      <c r="A1594" s="116" t="s">
        <v>4055</v>
      </c>
      <c r="B1594" s="116" t="s">
        <v>1816</v>
      </c>
      <c r="C1594" s="116">
        <v>1</v>
      </c>
      <c r="D1594" s="116" t="s">
        <v>0</v>
      </c>
      <c r="E1594" s="116" t="s">
        <v>2</v>
      </c>
      <c r="F1594" s="116" t="s">
        <v>1393</v>
      </c>
      <c r="G1594" s="116" t="s">
        <v>1401</v>
      </c>
      <c r="H1594" s="116" t="s">
        <v>1402</v>
      </c>
      <c r="I1594" s="116" t="s">
        <v>1403</v>
      </c>
      <c r="J1594" s="116" t="s">
        <v>1404</v>
      </c>
      <c r="K1594" s="116" t="s">
        <v>1814</v>
      </c>
      <c r="L1594" s="116" t="s">
        <v>1398</v>
      </c>
      <c r="M1594" s="116" t="s">
        <v>1405</v>
      </c>
      <c r="N1594" s="116">
        <v>1</v>
      </c>
      <c r="O1594" s="116">
        <v>1</v>
      </c>
      <c r="P1594" s="116">
        <v>1</v>
      </c>
      <c r="Q1594" s="116">
        <v>0</v>
      </c>
      <c r="R1594" s="116">
        <v>0</v>
      </c>
      <c r="S1594" s="116">
        <v>1</v>
      </c>
      <c r="T1594" s="116">
        <v>1</v>
      </c>
      <c r="U1594" s="116">
        <v>1</v>
      </c>
      <c r="V1594" s="116">
        <v>0</v>
      </c>
      <c r="W1594" s="84">
        <v>160553.73000000001</v>
      </c>
      <c r="X1594" s="117">
        <v>45799</v>
      </c>
      <c r="Y1594" s="117">
        <v>47625</v>
      </c>
      <c r="Z1594" s="84">
        <v>160553.73000000001</v>
      </c>
      <c r="AA1594" s="116" t="s">
        <v>1406</v>
      </c>
      <c r="AB1594" s="116" t="s">
        <v>1407</v>
      </c>
      <c r="AC1594" s="118">
        <v>0</v>
      </c>
      <c r="AD1594" s="118">
        <v>0</v>
      </c>
      <c r="AE1594" s="118">
        <v>0</v>
      </c>
      <c r="AF1594" s="118">
        <v>0</v>
      </c>
      <c r="AG1594" s="118">
        <v>160553.73000000001</v>
      </c>
      <c r="AH1594" s="118">
        <v>0</v>
      </c>
      <c r="AI1594" s="118">
        <v>0</v>
      </c>
      <c r="AJ1594" s="118">
        <v>0</v>
      </c>
      <c r="AK1594" s="118">
        <v>0</v>
      </c>
      <c r="AL1594" s="118">
        <v>0</v>
      </c>
      <c r="AM1594" s="118">
        <v>0</v>
      </c>
      <c r="AN1594" s="118">
        <v>0</v>
      </c>
      <c r="AO1594" s="118">
        <v>0</v>
      </c>
      <c r="AP1594" s="118">
        <v>0</v>
      </c>
      <c r="AQ1594" s="118">
        <v>0</v>
      </c>
      <c r="AR1594" s="118">
        <f t="shared" si="72"/>
        <v>0</v>
      </c>
      <c r="AS1594" s="118">
        <f t="shared" si="73"/>
        <v>160553.73000000001</v>
      </c>
      <c r="AT1594" s="118">
        <f t="shared" si="74"/>
        <v>160553.73000000001</v>
      </c>
      <c r="AU1594" s="145"/>
    </row>
    <row r="1595" spans="1:47" ht="15" customHeight="1" x14ac:dyDescent="0.3">
      <c r="A1595" s="116" t="s">
        <v>4056</v>
      </c>
      <c r="B1595" s="116" t="s">
        <v>1817</v>
      </c>
      <c r="C1595" s="116">
        <v>1</v>
      </c>
      <c r="D1595" s="116" t="s">
        <v>0</v>
      </c>
      <c r="E1595" s="116" t="s">
        <v>2</v>
      </c>
      <c r="F1595" s="116" t="s">
        <v>1393</v>
      </c>
      <c r="G1595" s="116" t="s">
        <v>1401</v>
      </c>
      <c r="H1595" s="116" t="s">
        <v>1402</v>
      </c>
      <c r="I1595" s="116" t="s">
        <v>1403</v>
      </c>
      <c r="J1595" s="116" t="s">
        <v>1404</v>
      </c>
      <c r="K1595" s="116" t="s">
        <v>1818</v>
      </c>
      <c r="L1595" s="116" t="s">
        <v>1398</v>
      </c>
      <c r="M1595" s="116" t="s">
        <v>1405</v>
      </c>
      <c r="N1595" s="116">
        <v>1</v>
      </c>
      <c r="O1595" s="116">
        <v>1</v>
      </c>
      <c r="P1595" s="116">
        <v>1</v>
      </c>
      <c r="Q1595" s="116">
        <v>0</v>
      </c>
      <c r="R1595" s="116">
        <v>0</v>
      </c>
      <c r="S1595" s="116">
        <v>1</v>
      </c>
      <c r="T1595" s="116">
        <v>1</v>
      </c>
      <c r="U1595" s="116">
        <v>1</v>
      </c>
      <c r="V1595" s="116">
        <v>0</v>
      </c>
      <c r="W1595" s="84">
        <v>181326.47</v>
      </c>
      <c r="X1595" s="117">
        <v>45799</v>
      </c>
      <c r="Y1595" s="117">
        <v>46164</v>
      </c>
      <c r="Z1595" s="84">
        <v>181326.47</v>
      </c>
      <c r="AA1595" s="116" t="s">
        <v>1406</v>
      </c>
      <c r="AB1595" s="116" t="s">
        <v>1407</v>
      </c>
      <c r="AC1595" s="118">
        <v>181326.47</v>
      </c>
      <c r="AD1595" s="118">
        <v>0</v>
      </c>
      <c r="AE1595" s="118">
        <v>0</v>
      </c>
      <c r="AF1595" s="118">
        <v>0</v>
      </c>
      <c r="AG1595" s="118">
        <v>0</v>
      </c>
      <c r="AH1595" s="118">
        <v>0</v>
      </c>
      <c r="AI1595" s="118">
        <v>0</v>
      </c>
      <c r="AJ1595" s="118">
        <v>0</v>
      </c>
      <c r="AK1595" s="118">
        <v>0</v>
      </c>
      <c r="AL1595" s="118">
        <v>0</v>
      </c>
      <c r="AM1595" s="118">
        <v>0</v>
      </c>
      <c r="AN1595" s="118">
        <v>0</v>
      </c>
      <c r="AO1595" s="118">
        <v>0</v>
      </c>
      <c r="AP1595" s="118">
        <v>0</v>
      </c>
      <c r="AQ1595" s="118">
        <v>0</v>
      </c>
      <c r="AR1595" s="118">
        <f t="shared" si="72"/>
        <v>181326.47</v>
      </c>
      <c r="AS1595" s="118">
        <f t="shared" si="73"/>
        <v>0</v>
      </c>
      <c r="AT1595" s="118">
        <f t="shared" si="74"/>
        <v>181326.47</v>
      </c>
      <c r="AU1595" s="145"/>
    </row>
    <row r="1596" spans="1:47" ht="15" customHeight="1" x14ac:dyDescent="0.3">
      <c r="A1596" s="116" t="s">
        <v>4057</v>
      </c>
      <c r="B1596" s="116" t="s">
        <v>1819</v>
      </c>
      <c r="C1596" s="116">
        <v>1</v>
      </c>
      <c r="D1596" s="116" t="s">
        <v>0</v>
      </c>
      <c r="E1596" s="116" t="s">
        <v>2</v>
      </c>
      <c r="F1596" s="116" t="s">
        <v>1393</v>
      </c>
      <c r="G1596" s="116" t="s">
        <v>1401</v>
      </c>
      <c r="H1596" s="116" t="s">
        <v>1402</v>
      </c>
      <c r="I1596" s="116" t="s">
        <v>1403</v>
      </c>
      <c r="J1596" s="116" t="s">
        <v>1404</v>
      </c>
      <c r="K1596" s="116" t="s">
        <v>1818</v>
      </c>
      <c r="L1596" s="116" t="s">
        <v>1398</v>
      </c>
      <c r="M1596" s="116" t="s">
        <v>1405</v>
      </c>
      <c r="N1596" s="116">
        <v>1</v>
      </c>
      <c r="O1596" s="116">
        <v>1</v>
      </c>
      <c r="P1596" s="116">
        <v>1</v>
      </c>
      <c r="Q1596" s="116">
        <v>0</v>
      </c>
      <c r="R1596" s="116">
        <v>0</v>
      </c>
      <c r="S1596" s="116">
        <v>1</v>
      </c>
      <c r="T1596" s="116">
        <v>1</v>
      </c>
      <c r="U1596" s="116">
        <v>1</v>
      </c>
      <c r="V1596" s="116">
        <v>0</v>
      </c>
      <c r="W1596" s="84">
        <v>181326.47</v>
      </c>
      <c r="X1596" s="117">
        <v>45799</v>
      </c>
      <c r="Y1596" s="117">
        <v>46895</v>
      </c>
      <c r="Z1596" s="84">
        <v>181326.47</v>
      </c>
      <c r="AA1596" s="116" t="s">
        <v>1406</v>
      </c>
      <c r="AB1596" s="116" t="s">
        <v>1407</v>
      </c>
      <c r="AC1596" s="118">
        <v>0</v>
      </c>
      <c r="AD1596" s="118">
        <v>0</v>
      </c>
      <c r="AE1596" s="118">
        <v>181326.47</v>
      </c>
      <c r="AF1596" s="118">
        <v>0</v>
      </c>
      <c r="AG1596" s="118">
        <v>0</v>
      </c>
      <c r="AH1596" s="118">
        <v>0</v>
      </c>
      <c r="AI1596" s="118">
        <v>0</v>
      </c>
      <c r="AJ1596" s="118">
        <v>0</v>
      </c>
      <c r="AK1596" s="118">
        <v>0</v>
      </c>
      <c r="AL1596" s="118">
        <v>0</v>
      </c>
      <c r="AM1596" s="118">
        <v>0</v>
      </c>
      <c r="AN1596" s="118">
        <v>0</v>
      </c>
      <c r="AO1596" s="118">
        <v>0</v>
      </c>
      <c r="AP1596" s="118">
        <v>0</v>
      </c>
      <c r="AQ1596" s="118">
        <v>0</v>
      </c>
      <c r="AR1596" s="118">
        <f t="shared" si="72"/>
        <v>0</v>
      </c>
      <c r="AS1596" s="118">
        <f t="shared" si="73"/>
        <v>181326.47</v>
      </c>
      <c r="AT1596" s="118">
        <f t="shared" si="74"/>
        <v>181326.47</v>
      </c>
      <c r="AU1596" s="145"/>
    </row>
    <row r="1597" spans="1:47" ht="15" customHeight="1" x14ac:dyDescent="0.3">
      <c r="A1597" s="116" t="s">
        <v>4058</v>
      </c>
      <c r="B1597" s="116" t="s">
        <v>1820</v>
      </c>
      <c r="C1597" s="116">
        <v>1</v>
      </c>
      <c r="D1597" s="116" t="s">
        <v>0</v>
      </c>
      <c r="E1597" s="116" t="s">
        <v>2</v>
      </c>
      <c r="F1597" s="116" t="s">
        <v>1393</v>
      </c>
      <c r="G1597" s="116" t="s">
        <v>1401</v>
      </c>
      <c r="H1597" s="116" t="s">
        <v>1402</v>
      </c>
      <c r="I1597" s="116" t="s">
        <v>1403</v>
      </c>
      <c r="J1597" s="116" t="s">
        <v>1404</v>
      </c>
      <c r="K1597" s="116" t="s">
        <v>1818</v>
      </c>
      <c r="L1597" s="116" t="s">
        <v>1398</v>
      </c>
      <c r="M1597" s="116" t="s">
        <v>1405</v>
      </c>
      <c r="N1597" s="116">
        <v>1</v>
      </c>
      <c r="O1597" s="116">
        <v>1</v>
      </c>
      <c r="P1597" s="116">
        <v>1</v>
      </c>
      <c r="Q1597" s="116">
        <v>0</v>
      </c>
      <c r="R1597" s="116">
        <v>0</v>
      </c>
      <c r="S1597" s="116">
        <v>1</v>
      </c>
      <c r="T1597" s="116">
        <v>1</v>
      </c>
      <c r="U1597" s="116">
        <v>1</v>
      </c>
      <c r="V1597" s="116">
        <v>0</v>
      </c>
      <c r="W1597" s="84">
        <v>181326.48</v>
      </c>
      <c r="X1597" s="117">
        <v>45799</v>
      </c>
      <c r="Y1597" s="117">
        <v>47625</v>
      </c>
      <c r="Z1597" s="84">
        <v>181326.48</v>
      </c>
      <c r="AA1597" s="116" t="s">
        <v>1406</v>
      </c>
      <c r="AB1597" s="116" t="s">
        <v>1407</v>
      </c>
      <c r="AC1597" s="118">
        <v>0</v>
      </c>
      <c r="AD1597" s="118">
        <v>0</v>
      </c>
      <c r="AE1597" s="118">
        <v>0</v>
      </c>
      <c r="AF1597" s="118">
        <v>0</v>
      </c>
      <c r="AG1597" s="118">
        <v>181326.48</v>
      </c>
      <c r="AH1597" s="118">
        <v>0</v>
      </c>
      <c r="AI1597" s="118">
        <v>0</v>
      </c>
      <c r="AJ1597" s="118">
        <v>0</v>
      </c>
      <c r="AK1597" s="118">
        <v>0</v>
      </c>
      <c r="AL1597" s="118">
        <v>0</v>
      </c>
      <c r="AM1597" s="118">
        <v>0</v>
      </c>
      <c r="AN1597" s="118">
        <v>0</v>
      </c>
      <c r="AO1597" s="118">
        <v>0</v>
      </c>
      <c r="AP1597" s="118">
        <v>0</v>
      </c>
      <c r="AQ1597" s="118">
        <v>0</v>
      </c>
      <c r="AR1597" s="118">
        <f t="shared" si="72"/>
        <v>0</v>
      </c>
      <c r="AS1597" s="118">
        <f t="shared" si="73"/>
        <v>181326.48</v>
      </c>
      <c r="AT1597" s="118">
        <f t="shared" si="74"/>
        <v>181326.48</v>
      </c>
      <c r="AU1597" s="145"/>
    </row>
    <row r="1598" spans="1:47" ht="15" customHeight="1" x14ac:dyDescent="0.3">
      <c r="A1598" s="116" t="s">
        <v>4059</v>
      </c>
      <c r="B1598" s="116" t="s">
        <v>1821</v>
      </c>
      <c r="C1598" s="116">
        <v>1</v>
      </c>
      <c r="D1598" s="116" t="s">
        <v>0</v>
      </c>
      <c r="E1598" s="116" t="s">
        <v>2</v>
      </c>
      <c r="F1598" s="116" t="s">
        <v>1393</v>
      </c>
      <c r="G1598" s="116" t="s">
        <v>1401</v>
      </c>
      <c r="H1598" s="116" t="s">
        <v>1402</v>
      </c>
      <c r="I1598" s="116" t="s">
        <v>1403</v>
      </c>
      <c r="J1598" s="116" t="s">
        <v>1404</v>
      </c>
      <c r="K1598" s="116" t="s">
        <v>1037</v>
      </c>
      <c r="L1598" s="116" t="s">
        <v>1398</v>
      </c>
      <c r="M1598" s="116" t="s">
        <v>1405</v>
      </c>
      <c r="N1598" s="116">
        <v>1</v>
      </c>
      <c r="O1598" s="116">
        <v>1</v>
      </c>
      <c r="P1598" s="116">
        <v>1</v>
      </c>
      <c r="Q1598" s="116">
        <v>0</v>
      </c>
      <c r="R1598" s="116">
        <v>0</v>
      </c>
      <c r="S1598" s="116">
        <v>1</v>
      </c>
      <c r="T1598" s="116">
        <v>1</v>
      </c>
      <c r="U1598" s="116">
        <v>1</v>
      </c>
      <c r="V1598" s="116">
        <v>0</v>
      </c>
      <c r="W1598" s="84">
        <v>1396521.6</v>
      </c>
      <c r="X1598" s="117">
        <v>45799</v>
      </c>
      <c r="Y1598" s="117">
        <v>46164</v>
      </c>
      <c r="Z1598" s="84">
        <v>1396521.6</v>
      </c>
      <c r="AA1598" s="116" t="s">
        <v>1406</v>
      </c>
      <c r="AB1598" s="116" t="s">
        <v>1407</v>
      </c>
      <c r="AC1598" s="118">
        <v>1396521.6</v>
      </c>
      <c r="AD1598" s="118">
        <v>0</v>
      </c>
      <c r="AE1598" s="118">
        <v>0</v>
      </c>
      <c r="AF1598" s="118">
        <v>0</v>
      </c>
      <c r="AG1598" s="118">
        <v>0</v>
      </c>
      <c r="AH1598" s="118">
        <v>0</v>
      </c>
      <c r="AI1598" s="118">
        <v>0</v>
      </c>
      <c r="AJ1598" s="118">
        <v>0</v>
      </c>
      <c r="AK1598" s="118">
        <v>0</v>
      </c>
      <c r="AL1598" s="118">
        <v>0</v>
      </c>
      <c r="AM1598" s="118">
        <v>0</v>
      </c>
      <c r="AN1598" s="118">
        <v>0</v>
      </c>
      <c r="AO1598" s="118">
        <v>0</v>
      </c>
      <c r="AP1598" s="118">
        <v>0</v>
      </c>
      <c r="AQ1598" s="118">
        <v>0</v>
      </c>
      <c r="AR1598" s="118">
        <f t="shared" si="72"/>
        <v>1396521.6</v>
      </c>
      <c r="AS1598" s="118">
        <f t="shared" si="73"/>
        <v>0</v>
      </c>
      <c r="AT1598" s="118">
        <f t="shared" si="74"/>
        <v>1396521.6</v>
      </c>
      <c r="AU1598" s="145"/>
    </row>
    <row r="1599" spans="1:47" ht="15" customHeight="1" x14ac:dyDescent="0.3">
      <c r="A1599" s="116" t="s">
        <v>4060</v>
      </c>
      <c r="B1599" s="116" t="s">
        <v>1822</v>
      </c>
      <c r="C1599" s="116">
        <v>1</v>
      </c>
      <c r="D1599" s="116" t="s">
        <v>0</v>
      </c>
      <c r="E1599" s="116" t="s">
        <v>2</v>
      </c>
      <c r="F1599" s="116" t="s">
        <v>1393</v>
      </c>
      <c r="G1599" s="116" t="s">
        <v>1401</v>
      </c>
      <c r="H1599" s="116" t="s">
        <v>1402</v>
      </c>
      <c r="I1599" s="116" t="s">
        <v>1403</v>
      </c>
      <c r="J1599" s="116" t="s">
        <v>1404</v>
      </c>
      <c r="K1599" s="116" t="s">
        <v>1037</v>
      </c>
      <c r="L1599" s="116" t="s">
        <v>1398</v>
      </c>
      <c r="M1599" s="116" t="s">
        <v>1405</v>
      </c>
      <c r="N1599" s="116">
        <v>1</v>
      </c>
      <c r="O1599" s="116">
        <v>1</v>
      </c>
      <c r="P1599" s="116">
        <v>1</v>
      </c>
      <c r="Q1599" s="116">
        <v>0</v>
      </c>
      <c r="R1599" s="116">
        <v>0</v>
      </c>
      <c r="S1599" s="116">
        <v>1</v>
      </c>
      <c r="T1599" s="116">
        <v>1</v>
      </c>
      <c r="U1599" s="116">
        <v>1</v>
      </c>
      <c r="V1599" s="116">
        <v>0</v>
      </c>
      <c r="W1599" s="84">
        <v>1396521.6</v>
      </c>
      <c r="X1599" s="117">
        <v>45799</v>
      </c>
      <c r="Y1599" s="117">
        <v>46895</v>
      </c>
      <c r="Z1599" s="84">
        <v>1396521.6</v>
      </c>
      <c r="AA1599" s="116" t="s">
        <v>1406</v>
      </c>
      <c r="AB1599" s="116" t="s">
        <v>1407</v>
      </c>
      <c r="AC1599" s="118">
        <v>0</v>
      </c>
      <c r="AD1599" s="118">
        <v>0</v>
      </c>
      <c r="AE1599" s="118">
        <v>1396521.6</v>
      </c>
      <c r="AF1599" s="118">
        <v>0</v>
      </c>
      <c r="AG1599" s="118">
        <v>0</v>
      </c>
      <c r="AH1599" s="118">
        <v>0</v>
      </c>
      <c r="AI1599" s="118">
        <v>0</v>
      </c>
      <c r="AJ1599" s="118">
        <v>0</v>
      </c>
      <c r="AK1599" s="118">
        <v>0</v>
      </c>
      <c r="AL1599" s="118">
        <v>0</v>
      </c>
      <c r="AM1599" s="118">
        <v>0</v>
      </c>
      <c r="AN1599" s="118">
        <v>0</v>
      </c>
      <c r="AO1599" s="118">
        <v>0</v>
      </c>
      <c r="AP1599" s="118">
        <v>0</v>
      </c>
      <c r="AQ1599" s="118">
        <v>0</v>
      </c>
      <c r="AR1599" s="118">
        <f t="shared" si="72"/>
        <v>0</v>
      </c>
      <c r="AS1599" s="118">
        <f t="shared" si="73"/>
        <v>1396521.6</v>
      </c>
      <c r="AT1599" s="118">
        <f t="shared" si="74"/>
        <v>1396521.6</v>
      </c>
      <c r="AU1599" s="145"/>
    </row>
    <row r="1600" spans="1:47" ht="15" customHeight="1" x14ac:dyDescent="0.3">
      <c r="A1600" s="116" t="s">
        <v>4061</v>
      </c>
      <c r="B1600" s="116" t="s">
        <v>1823</v>
      </c>
      <c r="C1600" s="116">
        <v>1</v>
      </c>
      <c r="D1600" s="116" t="s">
        <v>0</v>
      </c>
      <c r="E1600" s="116" t="s">
        <v>2</v>
      </c>
      <c r="F1600" s="116" t="s">
        <v>1393</v>
      </c>
      <c r="G1600" s="116" t="s">
        <v>1401</v>
      </c>
      <c r="H1600" s="116" t="s">
        <v>1402</v>
      </c>
      <c r="I1600" s="116" t="s">
        <v>1403</v>
      </c>
      <c r="J1600" s="116" t="s">
        <v>1404</v>
      </c>
      <c r="K1600" s="116" t="s">
        <v>1037</v>
      </c>
      <c r="L1600" s="116" t="s">
        <v>1398</v>
      </c>
      <c r="M1600" s="116" t="s">
        <v>1405</v>
      </c>
      <c r="N1600" s="116">
        <v>1</v>
      </c>
      <c r="O1600" s="116">
        <v>1</v>
      </c>
      <c r="P1600" s="116">
        <v>1</v>
      </c>
      <c r="Q1600" s="116">
        <v>0</v>
      </c>
      <c r="R1600" s="116">
        <v>0</v>
      </c>
      <c r="S1600" s="116">
        <v>1</v>
      </c>
      <c r="T1600" s="116">
        <v>1</v>
      </c>
      <c r="U1600" s="116">
        <v>1</v>
      </c>
      <c r="V1600" s="116">
        <v>0</v>
      </c>
      <c r="W1600" s="84">
        <v>1396521.59</v>
      </c>
      <c r="X1600" s="117">
        <v>45799</v>
      </c>
      <c r="Y1600" s="117">
        <v>47625</v>
      </c>
      <c r="Z1600" s="84">
        <v>1396521.59</v>
      </c>
      <c r="AA1600" s="116" t="s">
        <v>1406</v>
      </c>
      <c r="AB1600" s="116" t="s">
        <v>1407</v>
      </c>
      <c r="AC1600" s="118">
        <v>0</v>
      </c>
      <c r="AD1600" s="118">
        <v>0</v>
      </c>
      <c r="AE1600" s="118">
        <v>0</v>
      </c>
      <c r="AF1600" s="118">
        <v>0</v>
      </c>
      <c r="AG1600" s="118">
        <v>1396521.59</v>
      </c>
      <c r="AH1600" s="118">
        <v>0</v>
      </c>
      <c r="AI1600" s="118">
        <v>0</v>
      </c>
      <c r="AJ1600" s="118">
        <v>0</v>
      </c>
      <c r="AK1600" s="118">
        <v>0</v>
      </c>
      <c r="AL1600" s="118">
        <v>0</v>
      </c>
      <c r="AM1600" s="118">
        <v>0</v>
      </c>
      <c r="AN1600" s="118">
        <v>0</v>
      </c>
      <c r="AO1600" s="118">
        <v>0</v>
      </c>
      <c r="AP1600" s="118">
        <v>0</v>
      </c>
      <c r="AQ1600" s="118">
        <v>0</v>
      </c>
      <c r="AR1600" s="118">
        <f t="shared" si="72"/>
        <v>0</v>
      </c>
      <c r="AS1600" s="118">
        <f t="shared" si="73"/>
        <v>1396521.59</v>
      </c>
      <c r="AT1600" s="118">
        <f t="shared" si="74"/>
        <v>1396521.59</v>
      </c>
      <c r="AU1600" s="145"/>
    </row>
    <row r="1601" spans="1:47" ht="15" customHeight="1" x14ac:dyDescent="0.3">
      <c r="A1601" s="116" t="s">
        <v>4062</v>
      </c>
      <c r="B1601" s="116" t="s">
        <v>1824</v>
      </c>
      <c r="C1601" s="116">
        <v>1</v>
      </c>
      <c r="D1601" s="116" t="s">
        <v>0</v>
      </c>
      <c r="E1601" s="116" t="s">
        <v>2</v>
      </c>
      <c r="F1601" s="116" t="s">
        <v>1393</v>
      </c>
      <c r="G1601" s="116" t="s">
        <v>1401</v>
      </c>
      <c r="H1601" s="116" t="s">
        <v>1402</v>
      </c>
      <c r="I1601" s="116" t="s">
        <v>1403</v>
      </c>
      <c r="J1601" s="116" t="s">
        <v>1404</v>
      </c>
      <c r="K1601" s="116" t="s">
        <v>781</v>
      </c>
      <c r="L1601" s="116" t="s">
        <v>1398</v>
      </c>
      <c r="M1601" s="116" t="s">
        <v>1405</v>
      </c>
      <c r="N1601" s="116">
        <v>1</v>
      </c>
      <c r="O1601" s="116">
        <v>1</v>
      </c>
      <c r="P1601" s="116">
        <v>1</v>
      </c>
      <c r="Q1601" s="116">
        <v>0</v>
      </c>
      <c r="R1601" s="116">
        <v>0</v>
      </c>
      <c r="S1601" s="116">
        <v>1</v>
      </c>
      <c r="T1601" s="116">
        <v>1</v>
      </c>
      <c r="U1601" s="116">
        <v>1</v>
      </c>
      <c r="V1601" s="116">
        <v>0</v>
      </c>
      <c r="W1601" s="84">
        <v>508027.85</v>
      </c>
      <c r="X1601" s="117">
        <v>45799</v>
      </c>
      <c r="Y1601" s="117">
        <v>46164</v>
      </c>
      <c r="Z1601" s="84">
        <v>508027.85</v>
      </c>
      <c r="AA1601" s="116" t="s">
        <v>1406</v>
      </c>
      <c r="AB1601" s="116" t="s">
        <v>1407</v>
      </c>
      <c r="AC1601" s="118">
        <v>508027.85</v>
      </c>
      <c r="AD1601" s="118">
        <v>0</v>
      </c>
      <c r="AE1601" s="118">
        <v>0</v>
      </c>
      <c r="AF1601" s="118">
        <v>0</v>
      </c>
      <c r="AG1601" s="118">
        <v>0</v>
      </c>
      <c r="AH1601" s="118">
        <v>0</v>
      </c>
      <c r="AI1601" s="118">
        <v>0</v>
      </c>
      <c r="AJ1601" s="118">
        <v>0</v>
      </c>
      <c r="AK1601" s="118">
        <v>0</v>
      </c>
      <c r="AL1601" s="118">
        <v>0</v>
      </c>
      <c r="AM1601" s="118">
        <v>0</v>
      </c>
      <c r="AN1601" s="118">
        <v>0</v>
      </c>
      <c r="AO1601" s="118">
        <v>0</v>
      </c>
      <c r="AP1601" s="118">
        <v>0</v>
      </c>
      <c r="AQ1601" s="118">
        <v>0</v>
      </c>
      <c r="AR1601" s="118">
        <f t="shared" si="72"/>
        <v>508027.85</v>
      </c>
      <c r="AS1601" s="118">
        <f t="shared" si="73"/>
        <v>0</v>
      </c>
      <c r="AT1601" s="118">
        <f t="shared" si="74"/>
        <v>508027.85</v>
      </c>
      <c r="AU1601" s="145"/>
    </row>
    <row r="1602" spans="1:47" ht="15" customHeight="1" x14ac:dyDescent="0.3">
      <c r="A1602" s="116" t="s">
        <v>4063</v>
      </c>
      <c r="B1602" s="116" t="s">
        <v>1825</v>
      </c>
      <c r="C1602" s="116">
        <v>1</v>
      </c>
      <c r="D1602" s="116" t="s">
        <v>0</v>
      </c>
      <c r="E1602" s="116" t="s">
        <v>2</v>
      </c>
      <c r="F1602" s="116" t="s">
        <v>1393</v>
      </c>
      <c r="G1602" s="116" t="s">
        <v>1401</v>
      </c>
      <c r="H1602" s="116" t="s">
        <v>1402</v>
      </c>
      <c r="I1602" s="116" t="s">
        <v>1403</v>
      </c>
      <c r="J1602" s="116" t="s">
        <v>1404</v>
      </c>
      <c r="K1602" s="116" t="s">
        <v>781</v>
      </c>
      <c r="L1602" s="116" t="s">
        <v>1398</v>
      </c>
      <c r="M1602" s="116" t="s">
        <v>1405</v>
      </c>
      <c r="N1602" s="116">
        <v>1</v>
      </c>
      <c r="O1602" s="116">
        <v>1</v>
      </c>
      <c r="P1602" s="116">
        <v>1</v>
      </c>
      <c r="Q1602" s="116">
        <v>0</v>
      </c>
      <c r="R1602" s="116">
        <v>0</v>
      </c>
      <c r="S1602" s="116">
        <v>1</v>
      </c>
      <c r="T1602" s="116">
        <v>1</v>
      </c>
      <c r="U1602" s="116">
        <v>1</v>
      </c>
      <c r="V1602" s="116">
        <v>0</v>
      </c>
      <c r="W1602" s="84">
        <v>508027.85</v>
      </c>
      <c r="X1602" s="117">
        <v>45799</v>
      </c>
      <c r="Y1602" s="117">
        <v>46895</v>
      </c>
      <c r="Z1602" s="84">
        <v>508027.85</v>
      </c>
      <c r="AA1602" s="116" t="s">
        <v>1406</v>
      </c>
      <c r="AB1602" s="116" t="s">
        <v>1407</v>
      </c>
      <c r="AC1602" s="118">
        <v>0</v>
      </c>
      <c r="AD1602" s="118">
        <v>0</v>
      </c>
      <c r="AE1602" s="118">
        <v>508027.85</v>
      </c>
      <c r="AF1602" s="118">
        <v>0</v>
      </c>
      <c r="AG1602" s="118">
        <v>0</v>
      </c>
      <c r="AH1602" s="118">
        <v>0</v>
      </c>
      <c r="AI1602" s="118">
        <v>0</v>
      </c>
      <c r="AJ1602" s="118">
        <v>0</v>
      </c>
      <c r="AK1602" s="118">
        <v>0</v>
      </c>
      <c r="AL1602" s="118">
        <v>0</v>
      </c>
      <c r="AM1602" s="118">
        <v>0</v>
      </c>
      <c r="AN1602" s="118">
        <v>0</v>
      </c>
      <c r="AO1602" s="118">
        <v>0</v>
      </c>
      <c r="AP1602" s="118">
        <v>0</v>
      </c>
      <c r="AQ1602" s="118">
        <v>0</v>
      </c>
      <c r="AR1602" s="118">
        <f t="shared" si="72"/>
        <v>0</v>
      </c>
      <c r="AS1602" s="118">
        <f t="shared" si="73"/>
        <v>508027.85</v>
      </c>
      <c r="AT1602" s="118">
        <f t="shared" si="74"/>
        <v>508027.85</v>
      </c>
      <c r="AU1602" s="145"/>
    </row>
    <row r="1603" spans="1:47" ht="15" customHeight="1" x14ac:dyDescent="0.3">
      <c r="A1603" s="116" t="s">
        <v>4064</v>
      </c>
      <c r="B1603" s="116" t="s">
        <v>1826</v>
      </c>
      <c r="C1603" s="116">
        <v>1</v>
      </c>
      <c r="D1603" s="116" t="s">
        <v>0</v>
      </c>
      <c r="E1603" s="116" t="s">
        <v>2</v>
      </c>
      <c r="F1603" s="116" t="s">
        <v>1393</v>
      </c>
      <c r="G1603" s="116" t="s">
        <v>1401</v>
      </c>
      <c r="H1603" s="116" t="s">
        <v>1402</v>
      </c>
      <c r="I1603" s="116" t="s">
        <v>1403</v>
      </c>
      <c r="J1603" s="116" t="s">
        <v>1404</v>
      </c>
      <c r="K1603" s="116" t="s">
        <v>781</v>
      </c>
      <c r="L1603" s="116" t="s">
        <v>1398</v>
      </c>
      <c r="M1603" s="116" t="s">
        <v>1405</v>
      </c>
      <c r="N1603" s="116">
        <v>1</v>
      </c>
      <c r="O1603" s="116">
        <v>1</v>
      </c>
      <c r="P1603" s="116">
        <v>1</v>
      </c>
      <c r="Q1603" s="116">
        <v>0</v>
      </c>
      <c r="R1603" s="116">
        <v>0</v>
      </c>
      <c r="S1603" s="116">
        <v>1</v>
      </c>
      <c r="T1603" s="116">
        <v>1</v>
      </c>
      <c r="U1603" s="116">
        <v>1</v>
      </c>
      <c r="V1603" s="116">
        <v>0</v>
      </c>
      <c r="W1603" s="84">
        <v>508027.85</v>
      </c>
      <c r="X1603" s="117">
        <v>45799</v>
      </c>
      <c r="Y1603" s="117">
        <v>47625</v>
      </c>
      <c r="Z1603" s="84">
        <v>508027.85</v>
      </c>
      <c r="AA1603" s="116" t="s">
        <v>1406</v>
      </c>
      <c r="AB1603" s="116" t="s">
        <v>1407</v>
      </c>
      <c r="AC1603" s="118">
        <v>0</v>
      </c>
      <c r="AD1603" s="118">
        <v>0</v>
      </c>
      <c r="AE1603" s="118">
        <v>0</v>
      </c>
      <c r="AF1603" s="118">
        <v>0</v>
      </c>
      <c r="AG1603" s="118">
        <v>508027.85</v>
      </c>
      <c r="AH1603" s="118">
        <v>0</v>
      </c>
      <c r="AI1603" s="118">
        <v>0</v>
      </c>
      <c r="AJ1603" s="118">
        <v>0</v>
      </c>
      <c r="AK1603" s="118">
        <v>0</v>
      </c>
      <c r="AL1603" s="118">
        <v>0</v>
      </c>
      <c r="AM1603" s="118">
        <v>0</v>
      </c>
      <c r="AN1603" s="118">
        <v>0</v>
      </c>
      <c r="AO1603" s="118">
        <v>0</v>
      </c>
      <c r="AP1603" s="118">
        <v>0</v>
      </c>
      <c r="AQ1603" s="118">
        <v>0</v>
      </c>
      <c r="AR1603" s="118">
        <f t="shared" si="72"/>
        <v>0</v>
      </c>
      <c r="AS1603" s="118">
        <f t="shared" si="73"/>
        <v>508027.85</v>
      </c>
      <c r="AT1603" s="118">
        <f t="shared" si="74"/>
        <v>508027.85</v>
      </c>
      <c r="AU1603" s="145"/>
    </row>
    <row r="1604" spans="1:47" ht="15" customHeight="1" x14ac:dyDescent="0.3">
      <c r="A1604" s="116" t="s">
        <v>4065</v>
      </c>
      <c r="B1604" s="116" t="s">
        <v>1827</v>
      </c>
      <c r="C1604" s="116">
        <v>1</v>
      </c>
      <c r="D1604" s="116" t="s">
        <v>0</v>
      </c>
      <c r="E1604" s="116" t="s">
        <v>2</v>
      </c>
      <c r="F1604" s="116" t="s">
        <v>1393</v>
      </c>
      <c r="G1604" s="116" t="s">
        <v>1401</v>
      </c>
      <c r="H1604" s="116" t="s">
        <v>1402</v>
      </c>
      <c r="I1604" s="116" t="s">
        <v>1403</v>
      </c>
      <c r="J1604" s="116" t="s">
        <v>1404</v>
      </c>
      <c r="K1604" s="116" t="s">
        <v>1828</v>
      </c>
      <c r="L1604" s="116" t="s">
        <v>1398</v>
      </c>
      <c r="M1604" s="116" t="s">
        <v>1405</v>
      </c>
      <c r="N1604" s="116">
        <v>1</v>
      </c>
      <c r="O1604" s="116">
        <v>1</v>
      </c>
      <c r="P1604" s="116">
        <v>1</v>
      </c>
      <c r="Q1604" s="116">
        <v>0</v>
      </c>
      <c r="R1604" s="116">
        <v>0</v>
      </c>
      <c r="S1604" s="116">
        <v>1</v>
      </c>
      <c r="T1604" s="116">
        <v>1</v>
      </c>
      <c r="U1604" s="116">
        <v>1</v>
      </c>
      <c r="V1604" s="116">
        <v>0</v>
      </c>
      <c r="W1604" s="84">
        <v>237970.43</v>
      </c>
      <c r="X1604" s="117">
        <v>45799</v>
      </c>
      <c r="Y1604" s="117">
        <v>46164</v>
      </c>
      <c r="Z1604" s="84">
        <v>237970.43</v>
      </c>
      <c r="AA1604" s="116" t="s">
        <v>1406</v>
      </c>
      <c r="AB1604" s="116" t="s">
        <v>1407</v>
      </c>
      <c r="AC1604" s="118">
        <v>237970.43</v>
      </c>
      <c r="AD1604" s="118">
        <v>0</v>
      </c>
      <c r="AE1604" s="118">
        <v>0</v>
      </c>
      <c r="AF1604" s="118">
        <v>0</v>
      </c>
      <c r="AG1604" s="118">
        <v>0</v>
      </c>
      <c r="AH1604" s="118">
        <v>0</v>
      </c>
      <c r="AI1604" s="118">
        <v>0</v>
      </c>
      <c r="AJ1604" s="118">
        <v>0</v>
      </c>
      <c r="AK1604" s="118">
        <v>0</v>
      </c>
      <c r="AL1604" s="118">
        <v>0</v>
      </c>
      <c r="AM1604" s="118">
        <v>0</v>
      </c>
      <c r="AN1604" s="118">
        <v>0</v>
      </c>
      <c r="AO1604" s="118">
        <v>0</v>
      </c>
      <c r="AP1604" s="118">
        <v>0</v>
      </c>
      <c r="AQ1604" s="118">
        <v>0</v>
      </c>
      <c r="AR1604" s="118">
        <f t="shared" ref="AR1604:AR1667" si="75">SUM(AC1604:AD1604)</f>
        <v>237970.43</v>
      </c>
      <c r="AS1604" s="118">
        <f t="shared" ref="AS1604:AS1667" si="76">SUM(AE1604:AQ1604)</f>
        <v>0</v>
      </c>
      <c r="AT1604" s="118">
        <f t="shared" ref="AT1604:AT1667" si="77">SUM(AR1604:AS1604)</f>
        <v>237970.43</v>
      </c>
      <c r="AU1604" s="145"/>
    </row>
    <row r="1605" spans="1:47" ht="15" customHeight="1" x14ac:dyDescent="0.3">
      <c r="A1605" s="116" t="s">
        <v>4066</v>
      </c>
      <c r="B1605" s="116" t="s">
        <v>1829</v>
      </c>
      <c r="C1605" s="116">
        <v>1</v>
      </c>
      <c r="D1605" s="116" t="s">
        <v>0</v>
      </c>
      <c r="E1605" s="116" t="s">
        <v>2</v>
      </c>
      <c r="F1605" s="116" t="s">
        <v>1393</v>
      </c>
      <c r="G1605" s="116" t="s">
        <v>1401</v>
      </c>
      <c r="H1605" s="116" t="s">
        <v>1402</v>
      </c>
      <c r="I1605" s="116" t="s">
        <v>1403</v>
      </c>
      <c r="J1605" s="116" t="s">
        <v>1404</v>
      </c>
      <c r="K1605" s="116" t="s">
        <v>1828</v>
      </c>
      <c r="L1605" s="116" t="s">
        <v>1398</v>
      </c>
      <c r="M1605" s="116" t="s">
        <v>1405</v>
      </c>
      <c r="N1605" s="116">
        <v>1</v>
      </c>
      <c r="O1605" s="116">
        <v>1</v>
      </c>
      <c r="P1605" s="116">
        <v>1</v>
      </c>
      <c r="Q1605" s="116">
        <v>0</v>
      </c>
      <c r="R1605" s="116">
        <v>0</v>
      </c>
      <c r="S1605" s="116">
        <v>1</v>
      </c>
      <c r="T1605" s="116">
        <v>1</v>
      </c>
      <c r="U1605" s="116">
        <v>1</v>
      </c>
      <c r="V1605" s="116">
        <v>0</v>
      </c>
      <c r="W1605" s="84">
        <v>237970.43</v>
      </c>
      <c r="X1605" s="117">
        <v>45799</v>
      </c>
      <c r="Y1605" s="117">
        <v>46895</v>
      </c>
      <c r="Z1605" s="84">
        <v>237970.43</v>
      </c>
      <c r="AA1605" s="116" t="s">
        <v>1406</v>
      </c>
      <c r="AB1605" s="116" t="s">
        <v>1407</v>
      </c>
      <c r="AC1605" s="118">
        <v>0</v>
      </c>
      <c r="AD1605" s="118">
        <v>0</v>
      </c>
      <c r="AE1605" s="118">
        <v>237970.43</v>
      </c>
      <c r="AF1605" s="118">
        <v>0</v>
      </c>
      <c r="AG1605" s="118">
        <v>0</v>
      </c>
      <c r="AH1605" s="118">
        <v>0</v>
      </c>
      <c r="AI1605" s="118">
        <v>0</v>
      </c>
      <c r="AJ1605" s="118">
        <v>0</v>
      </c>
      <c r="AK1605" s="118">
        <v>0</v>
      </c>
      <c r="AL1605" s="118">
        <v>0</v>
      </c>
      <c r="AM1605" s="118">
        <v>0</v>
      </c>
      <c r="AN1605" s="118">
        <v>0</v>
      </c>
      <c r="AO1605" s="118">
        <v>0</v>
      </c>
      <c r="AP1605" s="118">
        <v>0</v>
      </c>
      <c r="AQ1605" s="118">
        <v>0</v>
      </c>
      <c r="AR1605" s="118">
        <f t="shared" si="75"/>
        <v>0</v>
      </c>
      <c r="AS1605" s="118">
        <f t="shared" si="76"/>
        <v>237970.43</v>
      </c>
      <c r="AT1605" s="118">
        <f t="shared" si="77"/>
        <v>237970.43</v>
      </c>
      <c r="AU1605" s="145"/>
    </row>
    <row r="1606" spans="1:47" ht="15" customHeight="1" x14ac:dyDescent="0.3">
      <c r="A1606" s="116" t="s">
        <v>4067</v>
      </c>
      <c r="B1606" s="116" t="s">
        <v>1830</v>
      </c>
      <c r="C1606" s="116">
        <v>1</v>
      </c>
      <c r="D1606" s="116" t="s">
        <v>0</v>
      </c>
      <c r="E1606" s="116" t="s">
        <v>2</v>
      </c>
      <c r="F1606" s="116" t="s">
        <v>1393</v>
      </c>
      <c r="G1606" s="116" t="s">
        <v>1401</v>
      </c>
      <c r="H1606" s="116" t="s">
        <v>1402</v>
      </c>
      <c r="I1606" s="116" t="s">
        <v>1403</v>
      </c>
      <c r="J1606" s="116" t="s">
        <v>1404</v>
      </c>
      <c r="K1606" s="116" t="s">
        <v>1828</v>
      </c>
      <c r="L1606" s="116" t="s">
        <v>1398</v>
      </c>
      <c r="M1606" s="116" t="s">
        <v>1405</v>
      </c>
      <c r="N1606" s="116">
        <v>1</v>
      </c>
      <c r="O1606" s="116">
        <v>1</v>
      </c>
      <c r="P1606" s="116">
        <v>1</v>
      </c>
      <c r="Q1606" s="116">
        <v>0</v>
      </c>
      <c r="R1606" s="116">
        <v>0</v>
      </c>
      <c r="S1606" s="116">
        <v>1</v>
      </c>
      <c r="T1606" s="116">
        <v>1</v>
      </c>
      <c r="U1606" s="116">
        <v>1</v>
      </c>
      <c r="V1606" s="116">
        <v>0</v>
      </c>
      <c r="W1606" s="84">
        <v>237970.43</v>
      </c>
      <c r="X1606" s="117">
        <v>45799</v>
      </c>
      <c r="Y1606" s="117">
        <v>47625</v>
      </c>
      <c r="Z1606" s="84">
        <v>237970.43</v>
      </c>
      <c r="AA1606" s="116" t="s">
        <v>1406</v>
      </c>
      <c r="AB1606" s="116" t="s">
        <v>1407</v>
      </c>
      <c r="AC1606" s="118">
        <v>0</v>
      </c>
      <c r="AD1606" s="118">
        <v>0</v>
      </c>
      <c r="AE1606" s="118">
        <v>0</v>
      </c>
      <c r="AF1606" s="118">
        <v>0</v>
      </c>
      <c r="AG1606" s="118">
        <v>237970.43</v>
      </c>
      <c r="AH1606" s="118">
        <v>0</v>
      </c>
      <c r="AI1606" s="118">
        <v>0</v>
      </c>
      <c r="AJ1606" s="118">
        <v>0</v>
      </c>
      <c r="AK1606" s="118">
        <v>0</v>
      </c>
      <c r="AL1606" s="118">
        <v>0</v>
      </c>
      <c r="AM1606" s="118">
        <v>0</v>
      </c>
      <c r="AN1606" s="118">
        <v>0</v>
      </c>
      <c r="AO1606" s="118">
        <v>0</v>
      </c>
      <c r="AP1606" s="118">
        <v>0</v>
      </c>
      <c r="AQ1606" s="118">
        <v>0</v>
      </c>
      <c r="AR1606" s="118">
        <f t="shared" si="75"/>
        <v>0</v>
      </c>
      <c r="AS1606" s="118">
        <f t="shared" si="76"/>
        <v>237970.43</v>
      </c>
      <c r="AT1606" s="118">
        <f t="shared" si="77"/>
        <v>237970.43</v>
      </c>
      <c r="AU1606" s="145"/>
    </row>
    <row r="1607" spans="1:47" ht="15" customHeight="1" x14ac:dyDescent="0.3">
      <c r="A1607" s="116" t="s">
        <v>4068</v>
      </c>
      <c r="B1607" s="116" t="s">
        <v>1831</v>
      </c>
      <c r="C1607" s="116">
        <v>1</v>
      </c>
      <c r="D1607" s="116" t="s">
        <v>0</v>
      </c>
      <c r="E1607" s="116" t="s">
        <v>2</v>
      </c>
      <c r="F1607" s="116" t="s">
        <v>1393</v>
      </c>
      <c r="G1607" s="116" t="s">
        <v>1401</v>
      </c>
      <c r="H1607" s="116" t="s">
        <v>1402</v>
      </c>
      <c r="I1607" s="116" t="s">
        <v>1403</v>
      </c>
      <c r="J1607" s="116" t="s">
        <v>1404</v>
      </c>
      <c r="K1607" s="116" t="s">
        <v>779</v>
      </c>
      <c r="L1607" s="116" t="s">
        <v>1398</v>
      </c>
      <c r="M1607" s="116" t="s">
        <v>1405</v>
      </c>
      <c r="N1607" s="116">
        <v>1</v>
      </c>
      <c r="O1607" s="116">
        <v>1</v>
      </c>
      <c r="P1607" s="116">
        <v>1</v>
      </c>
      <c r="Q1607" s="116">
        <v>0</v>
      </c>
      <c r="R1607" s="116">
        <v>0</v>
      </c>
      <c r="S1607" s="116">
        <v>1</v>
      </c>
      <c r="T1607" s="116">
        <v>1</v>
      </c>
      <c r="U1607" s="116">
        <v>1</v>
      </c>
      <c r="V1607" s="116">
        <v>0</v>
      </c>
      <c r="W1607" s="84">
        <v>136919.35</v>
      </c>
      <c r="X1607" s="117">
        <v>45799</v>
      </c>
      <c r="Y1607" s="117">
        <v>46164</v>
      </c>
      <c r="Z1607" s="84">
        <v>136919.35</v>
      </c>
      <c r="AA1607" s="116" t="s">
        <v>1406</v>
      </c>
      <c r="AB1607" s="116" t="s">
        <v>1407</v>
      </c>
      <c r="AC1607" s="118">
        <v>136919.35</v>
      </c>
      <c r="AD1607" s="118">
        <v>0</v>
      </c>
      <c r="AE1607" s="118">
        <v>0</v>
      </c>
      <c r="AF1607" s="118">
        <v>0</v>
      </c>
      <c r="AG1607" s="118">
        <v>0</v>
      </c>
      <c r="AH1607" s="118">
        <v>0</v>
      </c>
      <c r="AI1607" s="118">
        <v>0</v>
      </c>
      <c r="AJ1607" s="118">
        <v>0</v>
      </c>
      <c r="AK1607" s="118">
        <v>0</v>
      </c>
      <c r="AL1607" s="118">
        <v>0</v>
      </c>
      <c r="AM1607" s="118">
        <v>0</v>
      </c>
      <c r="AN1607" s="118">
        <v>0</v>
      </c>
      <c r="AO1607" s="118">
        <v>0</v>
      </c>
      <c r="AP1607" s="118">
        <v>0</v>
      </c>
      <c r="AQ1607" s="118">
        <v>0</v>
      </c>
      <c r="AR1607" s="118">
        <f t="shared" si="75"/>
        <v>136919.35</v>
      </c>
      <c r="AS1607" s="118">
        <f t="shared" si="76"/>
        <v>0</v>
      </c>
      <c r="AT1607" s="118">
        <f t="shared" si="77"/>
        <v>136919.35</v>
      </c>
      <c r="AU1607" s="145"/>
    </row>
    <row r="1608" spans="1:47" ht="15" customHeight="1" x14ac:dyDescent="0.3">
      <c r="A1608" s="116" t="s">
        <v>4069</v>
      </c>
      <c r="B1608" s="116" t="s">
        <v>1832</v>
      </c>
      <c r="C1608" s="116">
        <v>1</v>
      </c>
      <c r="D1608" s="116" t="s">
        <v>0</v>
      </c>
      <c r="E1608" s="116" t="s">
        <v>2</v>
      </c>
      <c r="F1608" s="116" t="s">
        <v>1393</v>
      </c>
      <c r="G1608" s="116" t="s">
        <v>1401</v>
      </c>
      <c r="H1608" s="116" t="s">
        <v>1402</v>
      </c>
      <c r="I1608" s="116" t="s">
        <v>1403</v>
      </c>
      <c r="J1608" s="116" t="s">
        <v>1404</v>
      </c>
      <c r="K1608" s="116" t="s">
        <v>779</v>
      </c>
      <c r="L1608" s="116" t="s">
        <v>1398</v>
      </c>
      <c r="M1608" s="116" t="s">
        <v>1405</v>
      </c>
      <c r="N1608" s="116">
        <v>1</v>
      </c>
      <c r="O1608" s="116">
        <v>1</v>
      </c>
      <c r="P1608" s="116">
        <v>1</v>
      </c>
      <c r="Q1608" s="116">
        <v>0</v>
      </c>
      <c r="R1608" s="116">
        <v>0</v>
      </c>
      <c r="S1608" s="116">
        <v>1</v>
      </c>
      <c r="T1608" s="116">
        <v>1</v>
      </c>
      <c r="U1608" s="116">
        <v>1</v>
      </c>
      <c r="V1608" s="116">
        <v>0</v>
      </c>
      <c r="W1608" s="84">
        <v>136919.35</v>
      </c>
      <c r="X1608" s="117">
        <v>45799</v>
      </c>
      <c r="Y1608" s="117">
        <v>46895</v>
      </c>
      <c r="Z1608" s="84">
        <v>136919.35</v>
      </c>
      <c r="AA1608" s="116" t="s">
        <v>1406</v>
      </c>
      <c r="AB1608" s="116" t="s">
        <v>1407</v>
      </c>
      <c r="AC1608" s="118">
        <v>0</v>
      </c>
      <c r="AD1608" s="118">
        <v>0</v>
      </c>
      <c r="AE1608" s="118">
        <v>136919.35</v>
      </c>
      <c r="AF1608" s="118">
        <v>0</v>
      </c>
      <c r="AG1608" s="118">
        <v>0</v>
      </c>
      <c r="AH1608" s="118">
        <v>0</v>
      </c>
      <c r="AI1608" s="118">
        <v>0</v>
      </c>
      <c r="AJ1608" s="118">
        <v>0</v>
      </c>
      <c r="AK1608" s="118">
        <v>0</v>
      </c>
      <c r="AL1608" s="118">
        <v>0</v>
      </c>
      <c r="AM1608" s="118">
        <v>0</v>
      </c>
      <c r="AN1608" s="118">
        <v>0</v>
      </c>
      <c r="AO1608" s="118">
        <v>0</v>
      </c>
      <c r="AP1608" s="118">
        <v>0</v>
      </c>
      <c r="AQ1608" s="118">
        <v>0</v>
      </c>
      <c r="AR1608" s="118">
        <f t="shared" si="75"/>
        <v>0</v>
      </c>
      <c r="AS1608" s="118">
        <f t="shared" si="76"/>
        <v>136919.35</v>
      </c>
      <c r="AT1608" s="118">
        <f t="shared" si="77"/>
        <v>136919.35</v>
      </c>
      <c r="AU1608" s="145"/>
    </row>
    <row r="1609" spans="1:47" ht="15" customHeight="1" x14ac:dyDescent="0.3">
      <c r="A1609" s="116" t="s">
        <v>4070</v>
      </c>
      <c r="B1609" s="116" t="s">
        <v>1833</v>
      </c>
      <c r="C1609" s="116">
        <v>1</v>
      </c>
      <c r="D1609" s="116" t="s">
        <v>0</v>
      </c>
      <c r="E1609" s="116" t="s">
        <v>2</v>
      </c>
      <c r="F1609" s="116" t="s">
        <v>1393</v>
      </c>
      <c r="G1609" s="116" t="s">
        <v>1401</v>
      </c>
      <c r="H1609" s="116" t="s">
        <v>1402</v>
      </c>
      <c r="I1609" s="116" t="s">
        <v>1403</v>
      </c>
      <c r="J1609" s="116" t="s">
        <v>1404</v>
      </c>
      <c r="K1609" s="116" t="s">
        <v>779</v>
      </c>
      <c r="L1609" s="116" t="s">
        <v>1398</v>
      </c>
      <c r="M1609" s="116" t="s">
        <v>1405</v>
      </c>
      <c r="N1609" s="116">
        <v>1</v>
      </c>
      <c r="O1609" s="116">
        <v>1</v>
      </c>
      <c r="P1609" s="116">
        <v>1</v>
      </c>
      <c r="Q1609" s="116">
        <v>0</v>
      </c>
      <c r="R1609" s="116">
        <v>0</v>
      </c>
      <c r="S1609" s="116">
        <v>1</v>
      </c>
      <c r="T1609" s="116">
        <v>1</v>
      </c>
      <c r="U1609" s="116">
        <v>1</v>
      </c>
      <c r="V1609" s="116">
        <v>0</v>
      </c>
      <c r="W1609" s="84">
        <v>136919.35</v>
      </c>
      <c r="X1609" s="117">
        <v>45799</v>
      </c>
      <c r="Y1609" s="117">
        <v>47625</v>
      </c>
      <c r="Z1609" s="84">
        <v>136919.35</v>
      </c>
      <c r="AA1609" s="116" t="s">
        <v>1406</v>
      </c>
      <c r="AB1609" s="116" t="s">
        <v>1407</v>
      </c>
      <c r="AC1609" s="118">
        <v>0</v>
      </c>
      <c r="AD1609" s="118">
        <v>0</v>
      </c>
      <c r="AE1609" s="118">
        <v>0</v>
      </c>
      <c r="AF1609" s="118">
        <v>0</v>
      </c>
      <c r="AG1609" s="118">
        <v>136919.35</v>
      </c>
      <c r="AH1609" s="118">
        <v>0</v>
      </c>
      <c r="AI1609" s="118">
        <v>0</v>
      </c>
      <c r="AJ1609" s="118">
        <v>0</v>
      </c>
      <c r="AK1609" s="118">
        <v>0</v>
      </c>
      <c r="AL1609" s="118">
        <v>0</v>
      </c>
      <c r="AM1609" s="118">
        <v>0</v>
      </c>
      <c r="AN1609" s="118">
        <v>0</v>
      </c>
      <c r="AO1609" s="118">
        <v>0</v>
      </c>
      <c r="AP1609" s="118">
        <v>0</v>
      </c>
      <c r="AQ1609" s="118">
        <v>0</v>
      </c>
      <c r="AR1609" s="118">
        <f t="shared" si="75"/>
        <v>0</v>
      </c>
      <c r="AS1609" s="118">
        <f t="shared" si="76"/>
        <v>136919.35</v>
      </c>
      <c r="AT1609" s="118">
        <f t="shared" si="77"/>
        <v>136919.35</v>
      </c>
      <c r="AU1609" s="145"/>
    </row>
    <row r="1610" spans="1:47" ht="15" customHeight="1" x14ac:dyDescent="0.3">
      <c r="A1610" s="116" t="s">
        <v>4071</v>
      </c>
      <c r="B1610" s="116" t="s">
        <v>1834</v>
      </c>
      <c r="C1610" s="116">
        <v>1</v>
      </c>
      <c r="D1610" s="116" t="s">
        <v>0</v>
      </c>
      <c r="E1610" s="116" t="s">
        <v>2</v>
      </c>
      <c r="F1610" s="116" t="s">
        <v>1393</v>
      </c>
      <c r="G1610" s="116" t="s">
        <v>1401</v>
      </c>
      <c r="H1610" s="116" t="s">
        <v>1402</v>
      </c>
      <c r="I1610" s="116" t="s">
        <v>1403</v>
      </c>
      <c r="J1610" s="116" t="s">
        <v>1404</v>
      </c>
      <c r="K1610" s="116" t="s">
        <v>779</v>
      </c>
      <c r="L1610" s="116" t="s">
        <v>1398</v>
      </c>
      <c r="M1610" s="116" t="s">
        <v>1405</v>
      </c>
      <c r="N1610" s="116">
        <v>1</v>
      </c>
      <c r="O1610" s="116">
        <v>1</v>
      </c>
      <c r="P1610" s="116">
        <v>1</v>
      </c>
      <c r="Q1610" s="116">
        <v>0</v>
      </c>
      <c r="R1610" s="116">
        <v>0</v>
      </c>
      <c r="S1610" s="116">
        <v>1</v>
      </c>
      <c r="T1610" s="116">
        <v>1</v>
      </c>
      <c r="U1610" s="116">
        <v>1</v>
      </c>
      <c r="V1610" s="116">
        <v>0</v>
      </c>
      <c r="W1610" s="84">
        <v>559271.15</v>
      </c>
      <c r="X1610" s="117">
        <v>45799</v>
      </c>
      <c r="Y1610" s="117">
        <v>46164</v>
      </c>
      <c r="Z1610" s="84">
        <v>559271.15</v>
      </c>
      <c r="AA1610" s="116" t="s">
        <v>1406</v>
      </c>
      <c r="AB1610" s="116" t="s">
        <v>1407</v>
      </c>
      <c r="AC1610" s="118">
        <v>559271.15</v>
      </c>
      <c r="AD1610" s="118">
        <v>0</v>
      </c>
      <c r="AE1610" s="118">
        <v>0</v>
      </c>
      <c r="AF1610" s="118">
        <v>0</v>
      </c>
      <c r="AG1610" s="118">
        <v>0</v>
      </c>
      <c r="AH1610" s="118">
        <v>0</v>
      </c>
      <c r="AI1610" s="118">
        <v>0</v>
      </c>
      <c r="AJ1610" s="118">
        <v>0</v>
      </c>
      <c r="AK1610" s="118">
        <v>0</v>
      </c>
      <c r="AL1610" s="118">
        <v>0</v>
      </c>
      <c r="AM1610" s="118">
        <v>0</v>
      </c>
      <c r="AN1610" s="118">
        <v>0</v>
      </c>
      <c r="AO1610" s="118">
        <v>0</v>
      </c>
      <c r="AP1610" s="118">
        <v>0</v>
      </c>
      <c r="AQ1610" s="118">
        <v>0</v>
      </c>
      <c r="AR1610" s="118">
        <f t="shared" si="75"/>
        <v>559271.15</v>
      </c>
      <c r="AS1610" s="118">
        <f t="shared" si="76"/>
        <v>0</v>
      </c>
      <c r="AT1610" s="118">
        <f t="shared" si="77"/>
        <v>559271.15</v>
      </c>
      <c r="AU1610" s="145"/>
    </row>
    <row r="1611" spans="1:47" ht="15" customHeight="1" x14ac:dyDescent="0.3">
      <c r="A1611" s="116" t="s">
        <v>4072</v>
      </c>
      <c r="B1611" s="116" t="s">
        <v>1835</v>
      </c>
      <c r="C1611" s="116">
        <v>1</v>
      </c>
      <c r="D1611" s="116" t="s">
        <v>0</v>
      </c>
      <c r="E1611" s="116" t="s">
        <v>2</v>
      </c>
      <c r="F1611" s="116" t="s">
        <v>1393</v>
      </c>
      <c r="G1611" s="116" t="s">
        <v>1401</v>
      </c>
      <c r="H1611" s="116" t="s">
        <v>1402</v>
      </c>
      <c r="I1611" s="116" t="s">
        <v>1403</v>
      </c>
      <c r="J1611" s="116" t="s">
        <v>1404</v>
      </c>
      <c r="K1611" s="116" t="s">
        <v>1836</v>
      </c>
      <c r="L1611" s="116" t="s">
        <v>1398</v>
      </c>
      <c r="M1611" s="116" t="s">
        <v>1405</v>
      </c>
      <c r="N1611" s="116">
        <v>1</v>
      </c>
      <c r="O1611" s="116">
        <v>1</v>
      </c>
      <c r="P1611" s="116">
        <v>1</v>
      </c>
      <c r="Q1611" s="116">
        <v>0</v>
      </c>
      <c r="R1611" s="116">
        <v>0</v>
      </c>
      <c r="S1611" s="116">
        <v>1</v>
      </c>
      <c r="T1611" s="116">
        <v>1</v>
      </c>
      <c r="U1611" s="116">
        <v>1</v>
      </c>
      <c r="V1611" s="116">
        <v>0</v>
      </c>
      <c r="W1611" s="84">
        <v>559271.15</v>
      </c>
      <c r="X1611" s="117">
        <v>45799</v>
      </c>
      <c r="Y1611" s="117">
        <v>46895</v>
      </c>
      <c r="Z1611" s="84">
        <v>559271.15</v>
      </c>
      <c r="AA1611" s="116" t="s">
        <v>1406</v>
      </c>
      <c r="AB1611" s="116" t="s">
        <v>1407</v>
      </c>
      <c r="AC1611" s="118">
        <v>0</v>
      </c>
      <c r="AD1611" s="118">
        <v>0</v>
      </c>
      <c r="AE1611" s="118">
        <v>559271.15</v>
      </c>
      <c r="AF1611" s="118">
        <v>0</v>
      </c>
      <c r="AG1611" s="118">
        <v>0</v>
      </c>
      <c r="AH1611" s="118">
        <v>0</v>
      </c>
      <c r="AI1611" s="118">
        <v>0</v>
      </c>
      <c r="AJ1611" s="118">
        <v>0</v>
      </c>
      <c r="AK1611" s="118">
        <v>0</v>
      </c>
      <c r="AL1611" s="118">
        <v>0</v>
      </c>
      <c r="AM1611" s="118">
        <v>0</v>
      </c>
      <c r="AN1611" s="118">
        <v>0</v>
      </c>
      <c r="AO1611" s="118">
        <v>0</v>
      </c>
      <c r="AP1611" s="118">
        <v>0</v>
      </c>
      <c r="AQ1611" s="118">
        <v>0</v>
      </c>
      <c r="AR1611" s="118">
        <f t="shared" si="75"/>
        <v>0</v>
      </c>
      <c r="AS1611" s="118">
        <f t="shared" si="76"/>
        <v>559271.15</v>
      </c>
      <c r="AT1611" s="118">
        <f t="shared" si="77"/>
        <v>559271.15</v>
      </c>
      <c r="AU1611" s="145"/>
    </row>
    <row r="1612" spans="1:47" ht="15" customHeight="1" x14ac:dyDescent="0.3">
      <c r="A1612" s="116" t="s">
        <v>4073</v>
      </c>
      <c r="B1612" s="116" t="s">
        <v>1837</v>
      </c>
      <c r="C1612" s="116">
        <v>1</v>
      </c>
      <c r="D1612" s="116" t="s">
        <v>0</v>
      </c>
      <c r="E1612" s="116" t="s">
        <v>2</v>
      </c>
      <c r="F1612" s="116" t="s">
        <v>1393</v>
      </c>
      <c r="G1612" s="116" t="s">
        <v>1401</v>
      </c>
      <c r="H1612" s="116" t="s">
        <v>1402</v>
      </c>
      <c r="I1612" s="116" t="s">
        <v>1403</v>
      </c>
      <c r="J1612" s="116" t="s">
        <v>1404</v>
      </c>
      <c r="K1612" s="116" t="s">
        <v>1836</v>
      </c>
      <c r="L1612" s="116" t="s">
        <v>1398</v>
      </c>
      <c r="M1612" s="116" t="s">
        <v>1405</v>
      </c>
      <c r="N1612" s="116">
        <v>1</v>
      </c>
      <c r="O1612" s="116">
        <v>1</v>
      </c>
      <c r="P1612" s="116">
        <v>1</v>
      </c>
      <c r="Q1612" s="116">
        <v>0</v>
      </c>
      <c r="R1612" s="116">
        <v>0</v>
      </c>
      <c r="S1612" s="116">
        <v>1</v>
      </c>
      <c r="T1612" s="116">
        <v>1</v>
      </c>
      <c r="U1612" s="116">
        <v>1</v>
      </c>
      <c r="V1612" s="116">
        <v>0</v>
      </c>
      <c r="W1612" s="84">
        <v>559271.16</v>
      </c>
      <c r="X1612" s="117">
        <v>45799</v>
      </c>
      <c r="Y1612" s="117">
        <v>47625</v>
      </c>
      <c r="Z1612" s="84">
        <v>559271.16</v>
      </c>
      <c r="AA1612" s="116" t="s">
        <v>1406</v>
      </c>
      <c r="AB1612" s="116" t="s">
        <v>1407</v>
      </c>
      <c r="AC1612" s="118">
        <v>0</v>
      </c>
      <c r="AD1612" s="118">
        <v>0</v>
      </c>
      <c r="AE1612" s="118">
        <v>0</v>
      </c>
      <c r="AF1612" s="118">
        <v>0</v>
      </c>
      <c r="AG1612" s="118">
        <v>559271.16</v>
      </c>
      <c r="AH1612" s="118">
        <v>0</v>
      </c>
      <c r="AI1612" s="118">
        <v>0</v>
      </c>
      <c r="AJ1612" s="118">
        <v>0</v>
      </c>
      <c r="AK1612" s="118">
        <v>0</v>
      </c>
      <c r="AL1612" s="118">
        <v>0</v>
      </c>
      <c r="AM1612" s="118">
        <v>0</v>
      </c>
      <c r="AN1612" s="118">
        <v>0</v>
      </c>
      <c r="AO1612" s="118">
        <v>0</v>
      </c>
      <c r="AP1612" s="118">
        <v>0</v>
      </c>
      <c r="AQ1612" s="118">
        <v>0</v>
      </c>
      <c r="AR1612" s="118">
        <f t="shared" si="75"/>
        <v>0</v>
      </c>
      <c r="AS1612" s="118">
        <f t="shared" si="76"/>
        <v>559271.16</v>
      </c>
      <c r="AT1612" s="118">
        <f t="shared" si="77"/>
        <v>559271.16</v>
      </c>
      <c r="AU1612" s="145"/>
    </row>
    <row r="1613" spans="1:47" ht="15" customHeight="1" x14ac:dyDescent="0.3">
      <c r="A1613" s="116" t="s">
        <v>4074</v>
      </c>
      <c r="B1613" s="116" t="s">
        <v>1838</v>
      </c>
      <c r="C1613" s="116">
        <v>1</v>
      </c>
      <c r="D1613" s="116" t="s">
        <v>0</v>
      </c>
      <c r="E1613" s="116" t="s">
        <v>2</v>
      </c>
      <c r="F1613" s="116" t="s">
        <v>1393</v>
      </c>
      <c r="G1613" s="116" t="s">
        <v>1401</v>
      </c>
      <c r="H1613" s="116" t="s">
        <v>1402</v>
      </c>
      <c r="I1613" s="116" t="s">
        <v>1403</v>
      </c>
      <c r="J1613" s="116" t="s">
        <v>1404</v>
      </c>
      <c r="K1613" s="116" t="s">
        <v>1839</v>
      </c>
      <c r="L1613" s="116" t="s">
        <v>1398</v>
      </c>
      <c r="M1613" s="116" t="s">
        <v>1405</v>
      </c>
      <c r="N1613" s="116">
        <v>1</v>
      </c>
      <c r="O1613" s="116">
        <v>1</v>
      </c>
      <c r="P1613" s="116">
        <v>1</v>
      </c>
      <c r="Q1613" s="116">
        <v>0</v>
      </c>
      <c r="R1613" s="116">
        <v>0</v>
      </c>
      <c r="S1613" s="116">
        <v>1</v>
      </c>
      <c r="T1613" s="116">
        <v>1</v>
      </c>
      <c r="U1613" s="116">
        <v>1</v>
      </c>
      <c r="V1613" s="116">
        <v>0</v>
      </c>
      <c r="W1613" s="84">
        <v>217447.53</v>
      </c>
      <c r="X1613" s="117">
        <v>45799</v>
      </c>
      <c r="Y1613" s="117">
        <v>46164</v>
      </c>
      <c r="Z1613" s="84">
        <v>217447.53</v>
      </c>
      <c r="AA1613" s="116" t="s">
        <v>1406</v>
      </c>
      <c r="AB1613" s="116" t="s">
        <v>1407</v>
      </c>
      <c r="AC1613" s="118">
        <v>217447.53</v>
      </c>
      <c r="AD1613" s="118">
        <v>0</v>
      </c>
      <c r="AE1613" s="118">
        <v>0</v>
      </c>
      <c r="AF1613" s="118">
        <v>0</v>
      </c>
      <c r="AG1613" s="118">
        <v>0</v>
      </c>
      <c r="AH1613" s="118">
        <v>0</v>
      </c>
      <c r="AI1613" s="118">
        <v>0</v>
      </c>
      <c r="AJ1613" s="118">
        <v>0</v>
      </c>
      <c r="AK1613" s="118">
        <v>0</v>
      </c>
      <c r="AL1613" s="118">
        <v>0</v>
      </c>
      <c r="AM1613" s="118">
        <v>0</v>
      </c>
      <c r="AN1613" s="118">
        <v>0</v>
      </c>
      <c r="AO1613" s="118">
        <v>0</v>
      </c>
      <c r="AP1613" s="118">
        <v>0</v>
      </c>
      <c r="AQ1613" s="118">
        <v>0</v>
      </c>
      <c r="AR1613" s="118">
        <f t="shared" si="75"/>
        <v>217447.53</v>
      </c>
      <c r="AS1613" s="118">
        <f t="shared" si="76"/>
        <v>0</v>
      </c>
      <c r="AT1613" s="118">
        <f t="shared" si="77"/>
        <v>217447.53</v>
      </c>
      <c r="AU1613" s="145"/>
    </row>
    <row r="1614" spans="1:47" ht="15" customHeight="1" x14ac:dyDescent="0.3">
      <c r="A1614" s="116" t="s">
        <v>4075</v>
      </c>
      <c r="B1614" s="116" t="s">
        <v>1840</v>
      </c>
      <c r="C1614" s="116">
        <v>1</v>
      </c>
      <c r="D1614" s="116" t="s">
        <v>0</v>
      </c>
      <c r="E1614" s="116" t="s">
        <v>2</v>
      </c>
      <c r="F1614" s="116" t="s">
        <v>1393</v>
      </c>
      <c r="G1614" s="116" t="s">
        <v>1401</v>
      </c>
      <c r="H1614" s="116" t="s">
        <v>1402</v>
      </c>
      <c r="I1614" s="116" t="s">
        <v>1403</v>
      </c>
      <c r="J1614" s="116" t="s">
        <v>1404</v>
      </c>
      <c r="K1614" s="116" t="s">
        <v>1839</v>
      </c>
      <c r="L1614" s="116" t="s">
        <v>1398</v>
      </c>
      <c r="M1614" s="116" t="s">
        <v>1405</v>
      </c>
      <c r="N1614" s="116">
        <v>1</v>
      </c>
      <c r="O1614" s="116">
        <v>1</v>
      </c>
      <c r="P1614" s="116">
        <v>1</v>
      </c>
      <c r="Q1614" s="116">
        <v>0</v>
      </c>
      <c r="R1614" s="116">
        <v>0</v>
      </c>
      <c r="S1614" s="116">
        <v>1</v>
      </c>
      <c r="T1614" s="116">
        <v>1</v>
      </c>
      <c r="U1614" s="116">
        <v>1</v>
      </c>
      <c r="V1614" s="116">
        <v>0</v>
      </c>
      <c r="W1614" s="84">
        <v>217447.53</v>
      </c>
      <c r="X1614" s="117">
        <v>45799</v>
      </c>
      <c r="Y1614" s="117">
        <v>46895</v>
      </c>
      <c r="Z1614" s="84">
        <v>217447.53</v>
      </c>
      <c r="AA1614" s="116" t="s">
        <v>1406</v>
      </c>
      <c r="AB1614" s="116" t="s">
        <v>1407</v>
      </c>
      <c r="AC1614" s="118">
        <v>0</v>
      </c>
      <c r="AD1614" s="118">
        <v>0</v>
      </c>
      <c r="AE1614" s="118">
        <v>217447.53</v>
      </c>
      <c r="AF1614" s="118">
        <v>0</v>
      </c>
      <c r="AG1614" s="118">
        <v>0</v>
      </c>
      <c r="AH1614" s="118">
        <v>0</v>
      </c>
      <c r="AI1614" s="118">
        <v>0</v>
      </c>
      <c r="AJ1614" s="118">
        <v>0</v>
      </c>
      <c r="AK1614" s="118">
        <v>0</v>
      </c>
      <c r="AL1614" s="118">
        <v>0</v>
      </c>
      <c r="AM1614" s="118">
        <v>0</v>
      </c>
      <c r="AN1614" s="118">
        <v>0</v>
      </c>
      <c r="AO1614" s="118">
        <v>0</v>
      </c>
      <c r="AP1614" s="118">
        <v>0</v>
      </c>
      <c r="AQ1614" s="118">
        <v>0</v>
      </c>
      <c r="AR1614" s="118">
        <f t="shared" si="75"/>
        <v>0</v>
      </c>
      <c r="AS1614" s="118">
        <f t="shared" si="76"/>
        <v>217447.53</v>
      </c>
      <c r="AT1614" s="118">
        <f t="shared" si="77"/>
        <v>217447.53</v>
      </c>
      <c r="AU1614" s="145"/>
    </row>
    <row r="1615" spans="1:47" ht="15" customHeight="1" x14ac:dyDescent="0.3">
      <c r="A1615" s="116" t="s">
        <v>4076</v>
      </c>
      <c r="B1615" s="116" t="s">
        <v>1841</v>
      </c>
      <c r="C1615" s="116">
        <v>1</v>
      </c>
      <c r="D1615" s="116" t="s">
        <v>0</v>
      </c>
      <c r="E1615" s="116" t="s">
        <v>2</v>
      </c>
      <c r="F1615" s="116" t="s">
        <v>1393</v>
      </c>
      <c r="G1615" s="116" t="s">
        <v>1401</v>
      </c>
      <c r="H1615" s="116" t="s">
        <v>1402</v>
      </c>
      <c r="I1615" s="116" t="s">
        <v>1403</v>
      </c>
      <c r="J1615" s="116" t="s">
        <v>1404</v>
      </c>
      <c r="K1615" s="116" t="s">
        <v>1839</v>
      </c>
      <c r="L1615" s="116" t="s">
        <v>1398</v>
      </c>
      <c r="M1615" s="116" t="s">
        <v>1405</v>
      </c>
      <c r="N1615" s="116">
        <v>1</v>
      </c>
      <c r="O1615" s="116">
        <v>1</v>
      </c>
      <c r="P1615" s="116">
        <v>1</v>
      </c>
      <c r="Q1615" s="116">
        <v>0</v>
      </c>
      <c r="R1615" s="116">
        <v>0</v>
      </c>
      <c r="S1615" s="116">
        <v>1</v>
      </c>
      <c r="T1615" s="116">
        <v>1</v>
      </c>
      <c r="U1615" s="116">
        <v>1</v>
      </c>
      <c r="V1615" s="116">
        <v>0</v>
      </c>
      <c r="W1615" s="84">
        <v>217447.52</v>
      </c>
      <c r="X1615" s="117">
        <v>45799</v>
      </c>
      <c r="Y1615" s="117">
        <v>47625</v>
      </c>
      <c r="Z1615" s="84">
        <v>217447.52</v>
      </c>
      <c r="AA1615" s="116" t="s">
        <v>1406</v>
      </c>
      <c r="AB1615" s="116" t="s">
        <v>1407</v>
      </c>
      <c r="AC1615" s="118">
        <v>0</v>
      </c>
      <c r="AD1615" s="118">
        <v>0</v>
      </c>
      <c r="AE1615" s="118">
        <v>0</v>
      </c>
      <c r="AF1615" s="118">
        <v>0</v>
      </c>
      <c r="AG1615" s="118">
        <v>217447.52</v>
      </c>
      <c r="AH1615" s="118">
        <v>0</v>
      </c>
      <c r="AI1615" s="118">
        <v>0</v>
      </c>
      <c r="AJ1615" s="118">
        <v>0</v>
      </c>
      <c r="AK1615" s="118">
        <v>0</v>
      </c>
      <c r="AL1615" s="118">
        <v>0</v>
      </c>
      <c r="AM1615" s="118">
        <v>0</v>
      </c>
      <c r="AN1615" s="118">
        <v>0</v>
      </c>
      <c r="AO1615" s="118">
        <v>0</v>
      </c>
      <c r="AP1615" s="118">
        <v>0</v>
      </c>
      <c r="AQ1615" s="118">
        <v>0</v>
      </c>
      <c r="AR1615" s="118">
        <f t="shared" si="75"/>
        <v>0</v>
      </c>
      <c r="AS1615" s="118">
        <f t="shared" si="76"/>
        <v>217447.52</v>
      </c>
      <c r="AT1615" s="118">
        <f t="shared" si="77"/>
        <v>217447.52</v>
      </c>
      <c r="AU1615" s="145"/>
    </row>
    <row r="1616" spans="1:47" ht="15" customHeight="1" x14ac:dyDescent="0.3">
      <c r="A1616" s="116" t="s">
        <v>4077</v>
      </c>
      <c r="B1616" s="116" t="s">
        <v>1842</v>
      </c>
      <c r="C1616" s="116">
        <v>1</v>
      </c>
      <c r="D1616" s="116" t="s">
        <v>0</v>
      </c>
      <c r="E1616" s="116" t="s">
        <v>2</v>
      </c>
      <c r="F1616" s="116" t="s">
        <v>1393</v>
      </c>
      <c r="G1616" s="116" t="s">
        <v>1401</v>
      </c>
      <c r="H1616" s="116" t="s">
        <v>1402</v>
      </c>
      <c r="I1616" s="116" t="s">
        <v>1403</v>
      </c>
      <c r="J1616" s="116" t="s">
        <v>1404</v>
      </c>
      <c r="K1616" s="116" t="s">
        <v>576</v>
      </c>
      <c r="L1616" s="116" t="s">
        <v>1398</v>
      </c>
      <c r="M1616" s="116" t="s">
        <v>1405</v>
      </c>
      <c r="N1616" s="116">
        <v>1</v>
      </c>
      <c r="O1616" s="116">
        <v>1</v>
      </c>
      <c r="P1616" s="116">
        <v>1</v>
      </c>
      <c r="Q1616" s="116">
        <v>0</v>
      </c>
      <c r="R1616" s="116">
        <v>0</v>
      </c>
      <c r="S1616" s="116">
        <v>1</v>
      </c>
      <c r="T1616" s="116">
        <v>1</v>
      </c>
      <c r="U1616" s="116">
        <v>1</v>
      </c>
      <c r="V1616" s="116">
        <v>0</v>
      </c>
      <c r="W1616" s="84">
        <v>1618595.34</v>
      </c>
      <c r="X1616" s="117">
        <v>45799</v>
      </c>
      <c r="Y1616" s="117">
        <v>46164</v>
      </c>
      <c r="Z1616" s="84">
        <v>1618595.34</v>
      </c>
      <c r="AA1616" s="116" t="s">
        <v>1406</v>
      </c>
      <c r="AB1616" s="116" t="s">
        <v>1407</v>
      </c>
      <c r="AC1616" s="118">
        <v>1618595.34</v>
      </c>
      <c r="AD1616" s="118">
        <v>0</v>
      </c>
      <c r="AE1616" s="118">
        <v>0</v>
      </c>
      <c r="AF1616" s="118">
        <v>0</v>
      </c>
      <c r="AG1616" s="118">
        <v>0</v>
      </c>
      <c r="AH1616" s="118">
        <v>0</v>
      </c>
      <c r="AI1616" s="118">
        <v>0</v>
      </c>
      <c r="AJ1616" s="118">
        <v>0</v>
      </c>
      <c r="AK1616" s="118">
        <v>0</v>
      </c>
      <c r="AL1616" s="118">
        <v>0</v>
      </c>
      <c r="AM1616" s="118">
        <v>0</v>
      </c>
      <c r="AN1616" s="118">
        <v>0</v>
      </c>
      <c r="AO1616" s="118">
        <v>0</v>
      </c>
      <c r="AP1616" s="118">
        <v>0</v>
      </c>
      <c r="AQ1616" s="118">
        <v>0</v>
      </c>
      <c r="AR1616" s="118">
        <f t="shared" si="75"/>
        <v>1618595.34</v>
      </c>
      <c r="AS1616" s="118">
        <f t="shared" si="76"/>
        <v>0</v>
      </c>
      <c r="AT1616" s="118">
        <f t="shared" si="77"/>
        <v>1618595.34</v>
      </c>
      <c r="AU1616" s="145"/>
    </row>
    <row r="1617" spans="1:47" ht="15" customHeight="1" x14ac:dyDescent="0.3">
      <c r="A1617" s="116" t="s">
        <v>4078</v>
      </c>
      <c r="B1617" s="116" t="s">
        <v>1843</v>
      </c>
      <c r="C1617" s="116">
        <v>1</v>
      </c>
      <c r="D1617" s="116" t="s">
        <v>0</v>
      </c>
      <c r="E1617" s="116" t="s">
        <v>2</v>
      </c>
      <c r="F1617" s="116" t="s">
        <v>1393</v>
      </c>
      <c r="G1617" s="116" t="s">
        <v>1401</v>
      </c>
      <c r="H1617" s="116" t="s">
        <v>1402</v>
      </c>
      <c r="I1617" s="116" t="s">
        <v>1403</v>
      </c>
      <c r="J1617" s="116" t="s">
        <v>1404</v>
      </c>
      <c r="K1617" s="116" t="s">
        <v>1321</v>
      </c>
      <c r="L1617" s="116" t="s">
        <v>1398</v>
      </c>
      <c r="M1617" s="116" t="s">
        <v>1405</v>
      </c>
      <c r="N1617" s="116">
        <v>1</v>
      </c>
      <c r="O1617" s="116">
        <v>1</v>
      </c>
      <c r="P1617" s="116">
        <v>1</v>
      </c>
      <c r="Q1617" s="116">
        <v>0</v>
      </c>
      <c r="R1617" s="116">
        <v>0</v>
      </c>
      <c r="S1617" s="116">
        <v>1</v>
      </c>
      <c r="T1617" s="116">
        <v>1</v>
      </c>
      <c r="U1617" s="116">
        <v>1</v>
      </c>
      <c r="V1617" s="116">
        <v>0</v>
      </c>
      <c r="W1617" s="84">
        <v>800195.37</v>
      </c>
      <c r="X1617" s="117">
        <v>45799</v>
      </c>
      <c r="Y1617" s="117">
        <v>46895</v>
      </c>
      <c r="Z1617" s="84">
        <v>800195.37</v>
      </c>
      <c r="AA1617" s="116" t="s">
        <v>1406</v>
      </c>
      <c r="AB1617" s="116" t="s">
        <v>1407</v>
      </c>
      <c r="AC1617" s="118">
        <v>0</v>
      </c>
      <c r="AD1617" s="118">
        <v>0</v>
      </c>
      <c r="AE1617" s="118">
        <v>800195.37</v>
      </c>
      <c r="AF1617" s="118">
        <v>0</v>
      </c>
      <c r="AG1617" s="118">
        <v>0</v>
      </c>
      <c r="AH1617" s="118">
        <v>0</v>
      </c>
      <c r="AI1617" s="118">
        <v>0</v>
      </c>
      <c r="AJ1617" s="118">
        <v>0</v>
      </c>
      <c r="AK1617" s="118">
        <v>0</v>
      </c>
      <c r="AL1617" s="118">
        <v>0</v>
      </c>
      <c r="AM1617" s="118">
        <v>0</v>
      </c>
      <c r="AN1617" s="118">
        <v>0</v>
      </c>
      <c r="AO1617" s="118">
        <v>0</v>
      </c>
      <c r="AP1617" s="118">
        <v>0</v>
      </c>
      <c r="AQ1617" s="118">
        <v>0</v>
      </c>
      <c r="AR1617" s="118">
        <f t="shared" si="75"/>
        <v>0</v>
      </c>
      <c r="AS1617" s="118">
        <f t="shared" si="76"/>
        <v>800195.37</v>
      </c>
      <c r="AT1617" s="118">
        <f t="shared" si="77"/>
        <v>800195.37</v>
      </c>
      <c r="AU1617" s="145"/>
    </row>
    <row r="1618" spans="1:47" ht="15" customHeight="1" x14ac:dyDescent="0.3">
      <c r="A1618" s="116" t="s">
        <v>4079</v>
      </c>
      <c r="B1618" s="116" t="s">
        <v>1844</v>
      </c>
      <c r="C1618" s="116">
        <v>1</v>
      </c>
      <c r="D1618" s="116" t="s">
        <v>0</v>
      </c>
      <c r="E1618" s="116" t="s">
        <v>2</v>
      </c>
      <c r="F1618" s="116" t="s">
        <v>1393</v>
      </c>
      <c r="G1618" s="116" t="s">
        <v>1401</v>
      </c>
      <c r="H1618" s="116" t="s">
        <v>1402</v>
      </c>
      <c r="I1618" s="116" t="s">
        <v>1403</v>
      </c>
      <c r="J1618" s="116" t="s">
        <v>1404</v>
      </c>
      <c r="K1618" s="116" t="s">
        <v>1845</v>
      </c>
      <c r="L1618" s="116" t="s">
        <v>1398</v>
      </c>
      <c r="M1618" s="116" t="s">
        <v>1405</v>
      </c>
      <c r="N1618" s="116">
        <v>1</v>
      </c>
      <c r="O1618" s="116">
        <v>1</v>
      </c>
      <c r="P1618" s="116">
        <v>1</v>
      </c>
      <c r="Q1618" s="116">
        <v>0</v>
      </c>
      <c r="R1618" s="116">
        <v>0</v>
      </c>
      <c r="S1618" s="116">
        <v>1</v>
      </c>
      <c r="T1618" s="116">
        <v>1</v>
      </c>
      <c r="U1618" s="116">
        <v>1</v>
      </c>
      <c r="V1618" s="116">
        <v>0</v>
      </c>
      <c r="W1618" s="84">
        <v>768346.79</v>
      </c>
      <c r="X1618" s="117">
        <v>45799</v>
      </c>
      <c r="Y1618" s="117">
        <v>46164</v>
      </c>
      <c r="Z1618" s="84">
        <v>768346.79</v>
      </c>
      <c r="AA1618" s="116" t="s">
        <v>1406</v>
      </c>
      <c r="AB1618" s="116" t="s">
        <v>1407</v>
      </c>
      <c r="AC1618" s="118">
        <v>768346.79</v>
      </c>
      <c r="AD1618" s="118">
        <v>0</v>
      </c>
      <c r="AE1618" s="118">
        <v>0</v>
      </c>
      <c r="AF1618" s="118">
        <v>0</v>
      </c>
      <c r="AG1618" s="118">
        <v>0</v>
      </c>
      <c r="AH1618" s="118">
        <v>0</v>
      </c>
      <c r="AI1618" s="118">
        <v>0</v>
      </c>
      <c r="AJ1618" s="118">
        <v>0</v>
      </c>
      <c r="AK1618" s="118">
        <v>0</v>
      </c>
      <c r="AL1618" s="118">
        <v>0</v>
      </c>
      <c r="AM1618" s="118">
        <v>0</v>
      </c>
      <c r="AN1618" s="118">
        <v>0</v>
      </c>
      <c r="AO1618" s="118">
        <v>0</v>
      </c>
      <c r="AP1618" s="118">
        <v>0</v>
      </c>
      <c r="AQ1618" s="118">
        <v>0</v>
      </c>
      <c r="AR1618" s="118">
        <f t="shared" si="75"/>
        <v>768346.79</v>
      </c>
      <c r="AS1618" s="118">
        <f t="shared" si="76"/>
        <v>0</v>
      </c>
      <c r="AT1618" s="118">
        <f t="shared" si="77"/>
        <v>768346.79</v>
      </c>
      <c r="AU1618" s="145"/>
    </row>
    <row r="1619" spans="1:47" ht="15" customHeight="1" x14ac:dyDescent="0.3">
      <c r="A1619" s="116" t="s">
        <v>4080</v>
      </c>
      <c r="B1619" s="116" t="s">
        <v>1846</v>
      </c>
      <c r="C1619" s="116">
        <v>1</v>
      </c>
      <c r="D1619" s="116" t="s">
        <v>0</v>
      </c>
      <c r="E1619" s="116" t="s">
        <v>2</v>
      </c>
      <c r="F1619" s="116" t="s">
        <v>1393</v>
      </c>
      <c r="G1619" s="116" t="s">
        <v>1401</v>
      </c>
      <c r="H1619" s="116" t="s">
        <v>1402</v>
      </c>
      <c r="I1619" s="116" t="s">
        <v>1403</v>
      </c>
      <c r="J1619" s="116" t="s">
        <v>1404</v>
      </c>
      <c r="K1619" s="116" t="s">
        <v>1845</v>
      </c>
      <c r="L1619" s="116" t="s">
        <v>1398</v>
      </c>
      <c r="M1619" s="116" t="s">
        <v>1405</v>
      </c>
      <c r="N1619" s="116">
        <v>1</v>
      </c>
      <c r="O1619" s="116">
        <v>1</v>
      </c>
      <c r="P1619" s="116">
        <v>1</v>
      </c>
      <c r="Q1619" s="116">
        <v>0</v>
      </c>
      <c r="R1619" s="116">
        <v>0</v>
      </c>
      <c r="S1619" s="116">
        <v>1</v>
      </c>
      <c r="T1619" s="116">
        <v>1</v>
      </c>
      <c r="U1619" s="116">
        <v>1</v>
      </c>
      <c r="V1619" s="116">
        <v>0</v>
      </c>
      <c r="W1619" s="84">
        <v>768346.79</v>
      </c>
      <c r="X1619" s="117">
        <v>45799</v>
      </c>
      <c r="Y1619" s="117">
        <v>46895</v>
      </c>
      <c r="Z1619" s="84">
        <v>768346.79</v>
      </c>
      <c r="AA1619" s="116" t="s">
        <v>1406</v>
      </c>
      <c r="AB1619" s="116" t="s">
        <v>1407</v>
      </c>
      <c r="AC1619" s="118">
        <v>0</v>
      </c>
      <c r="AD1619" s="118">
        <v>0</v>
      </c>
      <c r="AE1619" s="118">
        <v>768346.79</v>
      </c>
      <c r="AF1619" s="118">
        <v>0</v>
      </c>
      <c r="AG1619" s="118">
        <v>0</v>
      </c>
      <c r="AH1619" s="118">
        <v>0</v>
      </c>
      <c r="AI1619" s="118">
        <v>0</v>
      </c>
      <c r="AJ1619" s="118">
        <v>0</v>
      </c>
      <c r="AK1619" s="118">
        <v>0</v>
      </c>
      <c r="AL1619" s="118">
        <v>0</v>
      </c>
      <c r="AM1619" s="118">
        <v>0</v>
      </c>
      <c r="AN1619" s="118">
        <v>0</v>
      </c>
      <c r="AO1619" s="118">
        <v>0</v>
      </c>
      <c r="AP1619" s="118">
        <v>0</v>
      </c>
      <c r="AQ1619" s="118">
        <v>0</v>
      </c>
      <c r="AR1619" s="118">
        <f t="shared" si="75"/>
        <v>0</v>
      </c>
      <c r="AS1619" s="118">
        <f t="shared" si="76"/>
        <v>768346.79</v>
      </c>
      <c r="AT1619" s="118">
        <f t="shared" si="77"/>
        <v>768346.79</v>
      </c>
      <c r="AU1619" s="145"/>
    </row>
    <row r="1620" spans="1:47" ht="15" customHeight="1" x14ac:dyDescent="0.3">
      <c r="A1620" s="116" t="s">
        <v>4081</v>
      </c>
      <c r="B1620" s="116" t="s">
        <v>1847</v>
      </c>
      <c r="C1620" s="116">
        <v>1</v>
      </c>
      <c r="D1620" s="116" t="s">
        <v>0</v>
      </c>
      <c r="E1620" s="116" t="s">
        <v>2</v>
      </c>
      <c r="F1620" s="116" t="s">
        <v>1393</v>
      </c>
      <c r="G1620" s="116" t="s">
        <v>1401</v>
      </c>
      <c r="H1620" s="116" t="s">
        <v>1402</v>
      </c>
      <c r="I1620" s="116" t="s">
        <v>1403</v>
      </c>
      <c r="J1620" s="116" t="s">
        <v>1404</v>
      </c>
      <c r="K1620" s="116" t="s">
        <v>1845</v>
      </c>
      <c r="L1620" s="116" t="s">
        <v>1398</v>
      </c>
      <c r="M1620" s="116" t="s">
        <v>1405</v>
      </c>
      <c r="N1620" s="116">
        <v>1</v>
      </c>
      <c r="O1620" s="116">
        <v>1</v>
      </c>
      <c r="P1620" s="116">
        <v>1</v>
      </c>
      <c r="Q1620" s="116">
        <v>0</v>
      </c>
      <c r="R1620" s="116">
        <v>0</v>
      </c>
      <c r="S1620" s="116">
        <v>1</v>
      </c>
      <c r="T1620" s="116">
        <v>1</v>
      </c>
      <c r="U1620" s="116">
        <v>1</v>
      </c>
      <c r="V1620" s="116">
        <v>0</v>
      </c>
      <c r="W1620" s="84">
        <v>768346.79</v>
      </c>
      <c r="X1620" s="117">
        <v>45799</v>
      </c>
      <c r="Y1620" s="117">
        <v>47625</v>
      </c>
      <c r="Z1620" s="84">
        <v>768346.79</v>
      </c>
      <c r="AA1620" s="116" t="s">
        <v>1406</v>
      </c>
      <c r="AB1620" s="116" t="s">
        <v>1407</v>
      </c>
      <c r="AC1620" s="118">
        <v>0</v>
      </c>
      <c r="AD1620" s="118">
        <v>0</v>
      </c>
      <c r="AE1620" s="118">
        <v>0</v>
      </c>
      <c r="AF1620" s="118">
        <v>0</v>
      </c>
      <c r="AG1620" s="118">
        <v>768346.79</v>
      </c>
      <c r="AH1620" s="118">
        <v>0</v>
      </c>
      <c r="AI1620" s="118">
        <v>0</v>
      </c>
      <c r="AJ1620" s="118">
        <v>0</v>
      </c>
      <c r="AK1620" s="118">
        <v>0</v>
      </c>
      <c r="AL1620" s="118">
        <v>0</v>
      </c>
      <c r="AM1620" s="118">
        <v>0</v>
      </c>
      <c r="AN1620" s="118">
        <v>0</v>
      </c>
      <c r="AO1620" s="118">
        <v>0</v>
      </c>
      <c r="AP1620" s="118">
        <v>0</v>
      </c>
      <c r="AQ1620" s="118">
        <v>0</v>
      </c>
      <c r="AR1620" s="118">
        <f t="shared" si="75"/>
        <v>0</v>
      </c>
      <c r="AS1620" s="118">
        <f t="shared" si="76"/>
        <v>768346.79</v>
      </c>
      <c r="AT1620" s="118">
        <f t="shared" si="77"/>
        <v>768346.79</v>
      </c>
      <c r="AU1620" s="145"/>
    </row>
    <row r="1621" spans="1:47" ht="15" customHeight="1" x14ac:dyDescent="0.3">
      <c r="A1621" s="116" t="s">
        <v>4082</v>
      </c>
      <c r="B1621" s="116" t="s">
        <v>1848</v>
      </c>
      <c r="C1621" s="116">
        <v>1</v>
      </c>
      <c r="D1621" s="116" t="s">
        <v>0</v>
      </c>
      <c r="E1621" s="116" t="s">
        <v>2</v>
      </c>
      <c r="F1621" s="116" t="s">
        <v>1393</v>
      </c>
      <c r="G1621" s="116" t="s">
        <v>1401</v>
      </c>
      <c r="H1621" s="116" t="s">
        <v>1402</v>
      </c>
      <c r="I1621" s="116" t="s">
        <v>1403</v>
      </c>
      <c r="J1621" s="116" t="s">
        <v>1404</v>
      </c>
      <c r="K1621" s="116" t="s">
        <v>1033</v>
      </c>
      <c r="L1621" s="116" t="s">
        <v>1398</v>
      </c>
      <c r="M1621" s="116" t="s">
        <v>1405</v>
      </c>
      <c r="N1621" s="116">
        <v>1</v>
      </c>
      <c r="O1621" s="116">
        <v>1</v>
      </c>
      <c r="P1621" s="116">
        <v>1</v>
      </c>
      <c r="Q1621" s="116">
        <v>0</v>
      </c>
      <c r="R1621" s="116">
        <v>0</v>
      </c>
      <c r="S1621" s="116">
        <v>1</v>
      </c>
      <c r="T1621" s="116">
        <v>1</v>
      </c>
      <c r="U1621" s="116">
        <v>1</v>
      </c>
      <c r="V1621" s="116">
        <v>0</v>
      </c>
      <c r="W1621" s="84">
        <v>1312038.6599999999</v>
      </c>
      <c r="X1621" s="117">
        <v>45799</v>
      </c>
      <c r="Y1621" s="117">
        <v>46164</v>
      </c>
      <c r="Z1621" s="84">
        <v>1312038.6599999999</v>
      </c>
      <c r="AA1621" s="116" t="s">
        <v>1406</v>
      </c>
      <c r="AB1621" s="116" t="s">
        <v>1407</v>
      </c>
      <c r="AC1621" s="118">
        <v>1312038.6599999999</v>
      </c>
      <c r="AD1621" s="118">
        <v>0</v>
      </c>
      <c r="AE1621" s="118">
        <v>0</v>
      </c>
      <c r="AF1621" s="118">
        <v>0</v>
      </c>
      <c r="AG1621" s="118">
        <v>0</v>
      </c>
      <c r="AH1621" s="118">
        <v>0</v>
      </c>
      <c r="AI1621" s="118">
        <v>0</v>
      </c>
      <c r="AJ1621" s="118">
        <v>0</v>
      </c>
      <c r="AK1621" s="118">
        <v>0</v>
      </c>
      <c r="AL1621" s="118">
        <v>0</v>
      </c>
      <c r="AM1621" s="118">
        <v>0</v>
      </c>
      <c r="AN1621" s="118">
        <v>0</v>
      </c>
      <c r="AO1621" s="118">
        <v>0</v>
      </c>
      <c r="AP1621" s="118">
        <v>0</v>
      </c>
      <c r="AQ1621" s="118">
        <v>0</v>
      </c>
      <c r="AR1621" s="118">
        <f t="shared" si="75"/>
        <v>1312038.6599999999</v>
      </c>
      <c r="AS1621" s="118">
        <f t="shared" si="76"/>
        <v>0</v>
      </c>
      <c r="AT1621" s="118">
        <f t="shared" si="77"/>
        <v>1312038.6599999999</v>
      </c>
      <c r="AU1621" s="145"/>
    </row>
    <row r="1622" spans="1:47" ht="15" customHeight="1" x14ac:dyDescent="0.3">
      <c r="A1622" s="116" t="s">
        <v>4083</v>
      </c>
      <c r="B1622" s="116" t="s">
        <v>1849</v>
      </c>
      <c r="C1622" s="116">
        <v>1</v>
      </c>
      <c r="D1622" s="116" t="s">
        <v>0</v>
      </c>
      <c r="E1622" s="116" t="s">
        <v>2</v>
      </c>
      <c r="F1622" s="116" t="s">
        <v>1393</v>
      </c>
      <c r="G1622" s="116" t="s">
        <v>1401</v>
      </c>
      <c r="H1622" s="116" t="s">
        <v>1402</v>
      </c>
      <c r="I1622" s="116" t="s">
        <v>1403</v>
      </c>
      <c r="J1622" s="116" t="s">
        <v>1404</v>
      </c>
      <c r="K1622" s="116" t="s">
        <v>1033</v>
      </c>
      <c r="L1622" s="116" t="s">
        <v>1398</v>
      </c>
      <c r="M1622" s="116" t="s">
        <v>1405</v>
      </c>
      <c r="N1622" s="116">
        <v>1</v>
      </c>
      <c r="O1622" s="116">
        <v>1</v>
      </c>
      <c r="P1622" s="116">
        <v>1</v>
      </c>
      <c r="Q1622" s="116">
        <v>0</v>
      </c>
      <c r="R1622" s="116">
        <v>0</v>
      </c>
      <c r="S1622" s="116">
        <v>1</v>
      </c>
      <c r="T1622" s="116">
        <v>1</v>
      </c>
      <c r="U1622" s="116">
        <v>1</v>
      </c>
      <c r="V1622" s="116">
        <v>0</v>
      </c>
      <c r="W1622" s="84">
        <v>1312038.6599999999</v>
      </c>
      <c r="X1622" s="117">
        <v>45799</v>
      </c>
      <c r="Y1622" s="117">
        <v>46895</v>
      </c>
      <c r="Z1622" s="84">
        <v>1312038.6599999999</v>
      </c>
      <c r="AA1622" s="116" t="s">
        <v>1406</v>
      </c>
      <c r="AB1622" s="116" t="s">
        <v>1407</v>
      </c>
      <c r="AC1622" s="118">
        <v>0</v>
      </c>
      <c r="AD1622" s="118">
        <v>0</v>
      </c>
      <c r="AE1622" s="118">
        <v>1312038.6599999999</v>
      </c>
      <c r="AF1622" s="118">
        <v>0</v>
      </c>
      <c r="AG1622" s="118">
        <v>0</v>
      </c>
      <c r="AH1622" s="118">
        <v>0</v>
      </c>
      <c r="AI1622" s="118">
        <v>0</v>
      </c>
      <c r="AJ1622" s="118">
        <v>0</v>
      </c>
      <c r="AK1622" s="118">
        <v>0</v>
      </c>
      <c r="AL1622" s="118">
        <v>0</v>
      </c>
      <c r="AM1622" s="118">
        <v>0</v>
      </c>
      <c r="AN1622" s="118">
        <v>0</v>
      </c>
      <c r="AO1622" s="118">
        <v>0</v>
      </c>
      <c r="AP1622" s="118">
        <v>0</v>
      </c>
      <c r="AQ1622" s="118">
        <v>0</v>
      </c>
      <c r="AR1622" s="118">
        <f t="shared" si="75"/>
        <v>0</v>
      </c>
      <c r="AS1622" s="118">
        <f t="shared" si="76"/>
        <v>1312038.6599999999</v>
      </c>
      <c r="AT1622" s="118">
        <f t="shared" si="77"/>
        <v>1312038.6599999999</v>
      </c>
      <c r="AU1622" s="145"/>
    </row>
    <row r="1623" spans="1:47" ht="15" customHeight="1" x14ac:dyDescent="0.3">
      <c r="A1623" s="116" t="s">
        <v>4084</v>
      </c>
      <c r="B1623" s="116" t="s">
        <v>1850</v>
      </c>
      <c r="C1623" s="116">
        <v>1</v>
      </c>
      <c r="D1623" s="116" t="s">
        <v>0</v>
      </c>
      <c r="E1623" s="116" t="s">
        <v>2</v>
      </c>
      <c r="F1623" s="116" t="s">
        <v>1393</v>
      </c>
      <c r="G1623" s="116" t="s">
        <v>1401</v>
      </c>
      <c r="H1623" s="116" t="s">
        <v>1402</v>
      </c>
      <c r="I1623" s="116" t="s">
        <v>1403</v>
      </c>
      <c r="J1623" s="116" t="s">
        <v>1404</v>
      </c>
      <c r="K1623" s="116" t="s">
        <v>1033</v>
      </c>
      <c r="L1623" s="116" t="s">
        <v>1398</v>
      </c>
      <c r="M1623" s="116" t="s">
        <v>1405</v>
      </c>
      <c r="N1623" s="116">
        <v>1</v>
      </c>
      <c r="O1623" s="116">
        <v>1</v>
      </c>
      <c r="P1623" s="116">
        <v>1</v>
      </c>
      <c r="Q1623" s="116">
        <v>0</v>
      </c>
      <c r="R1623" s="116">
        <v>0</v>
      </c>
      <c r="S1623" s="116">
        <v>1</v>
      </c>
      <c r="T1623" s="116">
        <v>1</v>
      </c>
      <c r="U1623" s="116">
        <v>1</v>
      </c>
      <c r="V1623" s="116">
        <v>0</v>
      </c>
      <c r="W1623" s="84">
        <v>1312038.67</v>
      </c>
      <c r="X1623" s="117">
        <v>45799</v>
      </c>
      <c r="Y1623" s="117">
        <v>47625</v>
      </c>
      <c r="Z1623" s="84">
        <v>1312038.67</v>
      </c>
      <c r="AA1623" s="116" t="s">
        <v>1406</v>
      </c>
      <c r="AB1623" s="116" t="s">
        <v>1407</v>
      </c>
      <c r="AC1623" s="118">
        <v>0</v>
      </c>
      <c r="AD1623" s="118">
        <v>0</v>
      </c>
      <c r="AE1623" s="118">
        <v>0</v>
      </c>
      <c r="AF1623" s="118">
        <v>0</v>
      </c>
      <c r="AG1623" s="118">
        <v>1312038.67</v>
      </c>
      <c r="AH1623" s="118">
        <v>0</v>
      </c>
      <c r="AI1623" s="118">
        <v>0</v>
      </c>
      <c r="AJ1623" s="118">
        <v>0</v>
      </c>
      <c r="AK1623" s="118">
        <v>0</v>
      </c>
      <c r="AL1623" s="118">
        <v>0</v>
      </c>
      <c r="AM1623" s="118">
        <v>0</v>
      </c>
      <c r="AN1623" s="118">
        <v>0</v>
      </c>
      <c r="AO1623" s="118">
        <v>0</v>
      </c>
      <c r="AP1623" s="118">
        <v>0</v>
      </c>
      <c r="AQ1623" s="118">
        <v>0</v>
      </c>
      <c r="AR1623" s="118">
        <f t="shared" si="75"/>
        <v>0</v>
      </c>
      <c r="AS1623" s="118">
        <f t="shared" si="76"/>
        <v>1312038.67</v>
      </c>
      <c r="AT1623" s="118">
        <f t="shared" si="77"/>
        <v>1312038.67</v>
      </c>
      <c r="AU1623" s="145"/>
    </row>
    <row r="1624" spans="1:47" ht="15" customHeight="1" x14ac:dyDescent="0.3">
      <c r="A1624" s="116" t="s">
        <v>4085</v>
      </c>
      <c r="B1624" s="116" t="s">
        <v>1851</v>
      </c>
      <c r="C1624" s="116">
        <v>1</v>
      </c>
      <c r="D1624" s="116" t="s">
        <v>0</v>
      </c>
      <c r="E1624" s="116" t="s">
        <v>2</v>
      </c>
      <c r="F1624" s="116" t="s">
        <v>1393</v>
      </c>
      <c r="G1624" s="116" t="s">
        <v>1401</v>
      </c>
      <c r="H1624" s="116" t="s">
        <v>1402</v>
      </c>
      <c r="I1624" s="116" t="s">
        <v>1403</v>
      </c>
      <c r="J1624" s="116" t="s">
        <v>1404</v>
      </c>
      <c r="K1624" s="116" t="s">
        <v>1852</v>
      </c>
      <c r="L1624" s="116" t="s">
        <v>1398</v>
      </c>
      <c r="M1624" s="116" t="s">
        <v>1405</v>
      </c>
      <c r="N1624" s="116">
        <v>1</v>
      </c>
      <c r="O1624" s="116">
        <v>1</v>
      </c>
      <c r="P1624" s="116">
        <v>1</v>
      </c>
      <c r="Q1624" s="116">
        <v>0</v>
      </c>
      <c r="R1624" s="116">
        <v>0</v>
      </c>
      <c r="S1624" s="116">
        <v>1</v>
      </c>
      <c r="T1624" s="116">
        <v>1</v>
      </c>
      <c r="U1624" s="116">
        <v>1</v>
      </c>
      <c r="V1624" s="116">
        <v>0</v>
      </c>
      <c r="W1624" s="84">
        <v>1858429.85</v>
      </c>
      <c r="X1624" s="117">
        <v>45799</v>
      </c>
      <c r="Y1624" s="117">
        <v>46164</v>
      </c>
      <c r="Z1624" s="84">
        <v>1858429.85</v>
      </c>
      <c r="AA1624" s="116" t="s">
        <v>1406</v>
      </c>
      <c r="AB1624" s="116" t="s">
        <v>1407</v>
      </c>
      <c r="AC1624" s="118">
        <v>1858429.85</v>
      </c>
      <c r="AD1624" s="118">
        <v>0</v>
      </c>
      <c r="AE1624" s="118">
        <v>0</v>
      </c>
      <c r="AF1624" s="118">
        <v>0</v>
      </c>
      <c r="AG1624" s="118">
        <v>0</v>
      </c>
      <c r="AH1624" s="118">
        <v>0</v>
      </c>
      <c r="AI1624" s="118">
        <v>0</v>
      </c>
      <c r="AJ1624" s="118">
        <v>0</v>
      </c>
      <c r="AK1624" s="118">
        <v>0</v>
      </c>
      <c r="AL1624" s="118">
        <v>0</v>
      </c>
      <c r="AM1624" s="118">
        <v>0</v>
      </c>
      <c r="AN1624" s="118">
        <v>0</v>
      </c>
      <c r="AO1624" s="118">
        <v>0</v>
      </c>
      <c r="AP1624" s="118">
        <v>0</v>
      </c>
      <c r="AQ1624" s="118">
        <v>0</v>
      </c>
      <c r="AR1624" s="118">
        <f t="shared" si="75"/>
        <v>1858429.85</v>
      </c>
      <c r="AS1624" s="118">
        <f t="shared" si="76"/>
        <v>0</v>
      </c>
      <c r="AT1624" s="118">
        <f t="shared" si="77"/>
        <v>1858429.85</v>
      </c>
      <c r="AU1624" s="145"/>
    </row>
    <row r="1625" spans="1:47" ht="15" customHeight="1" x14ac:dyDescent="0.3">
      <c r="A1625" s="116" t="s">
        <v>4086</v>
      </c>
      <c r="B1625" s="116" t="s">
        <v>1853</v>
      </c>
      <c r="C1625" s="116">
        <v>1</v>
      </c>
      <c r="D1625" s="116" t="s">
        <v>0</v>
      </c>
      <c r="E1625" s="116" t="s">
        <v>2</v>
      </c>
      <c r="F1625" s="116" t="s">
        <v>1393</v>
      </c>
      <c r="G1625" s="116" t="s">
        <v>1401</v>
      </c>
      <c r="H1625" s="116" t="s">
        <v>1402</v>
      </c>
      <c r="I1625" s="116" t="s">
        <v>1403</v>
      </c>
      <c r="J1625" s="116" t="s">
        <v>1404</v>
      </c>
      <c r="K1625" s="116" t="s">
        <v>1852</v>
      </c>
      <c r="L1625" s="116" t="s">
        <v>1398</v>
      </c>
      <c r="M1625" s="116" t="s">
        <v>1405</v>
      </c>
      <c r="N1625" s="116">
        <v>1</v>
      </c>
      <c r="O1625" s="116">
        <v>1</v>
      </c>
      <c r="P1625" s="116">
        <v>1</v>
      </c>
      <c r="Q1625" s="116">
        <v>0</v>
      </c>
      <c r="R1625" s="116">
        <v>0</v>
      </c>
      <c r="S1625" s="116">
        <v>1</v>
      </c>
      <c r="T1625" s="116">
        <v>1</v>
      </c>
      <c r="U1625" s="116">
        <v>1</v>
      </c>
      <c r="V1625" s="116">
        <v>0</v>
      </c>
      <c r="W1625" s="84">
        <v>1858429.85</v>
      </c>
      <c r="X1625" s="117">
        <v>45799</v>
      </c>
      <c r="Y1625" s="117">
        <v>46895</v>
      </c>
      <c r="Z1625" s="84">
        <v>1858429.85</v>
      </c>
      <c r="AA1625" s="116" t="s">
        <v>1406</v>
      </c>
      <c r="AB1625" s="116" t="s">
        <v>1407</v>
      </c>
      <c r="AC1625" s="118">
        <v>0</v>
      </c>
      <c r="AD1625" s="118">
        <v>0</v>
      </c>
      <c r="AE1625" s="118">
        <v>1858429.85</v>
      </c>
      <c r="AF1625" s="118">
        <v>0</v>
      </c>
      <c r="AG1625" s="118">
        <v>0</v>
      </c>
      <c r="AH1625" s="118">
        <v>0</v>
      </c>
      <c r="AI1625" s="118">
        <v>0</v>
      </c>
      <c r="AJ1625" s="118">
        <v>0</v>
      </c>
      <c r="AK1625" s="118">
        <v>0</v>
      </c>
      <c r="AL1625" s="118">
        <v>0</v>
      </c>
      <c r="AM1625" s="118">
        <v>0</v>
      </c>
      <c r="AN1625" s="118">
        <v>0</v>
      </c>
      <c r="AO1625" s="118">
        <v>0</v>
      </c>
      <c r="AP1625" s="118">
        <v>0</v>
      </c>
      <c r="AQ1625" s="118">
        <v>0</v>
      </c>
      <c r="AR1625" s="118">
        <f t="shared" si="75"/>
        <v>0</v>
      </c>
      <c r="AS1625" s="118">
        <f t="shared" si="76"/>
        <v>1858429.85</v>
      </c>
      <c r="AT1625" s="118">
        <f t="shared" si="77"/>
        <v>1858429.85</v>
      </c>
      <c r="AU1625" s="145"/>
    </row>
    <row r="1626" spans="1:47" ht="15" customHeight="1" x14ac:dyDescent="0.3">
      <c r="A1626" s="116" t="s">
        <v>4087</v>
      </c>
      <c r="B1626" s="116" t="s">
        <v>1854</v>
      </c>
      <c r="C1626" s="116">
        <v>1</v>
      </c>
      <c r="D1626" s="116" t="s">
        <v>0</v>
      </c>
      <c r="E1626" s="116" t="s">
        <v>2</v>
      </c>
      <c r="F1626" s="116" t="s">
        <v>1393</v>
      </c>
      <c r="G1626" s="116" t="s">
        <v>1401</v>
      </c>
      <c r="H1626" s="116" t="s">
        <v>1402</v>
      </c>
      <c r="I1626" s="116" t="s">
        <v>1403</v>
      </c>
      <c r="J1626" s="116" t="s">
        <v>1404</v>
      </c>
      <c r="K1626" s="116" t="s">
        <v>1852</v>
      </c>
      <c r="L1626" s="116" t="s">
        <v>1398</v>
      </c>
      <c r="M1626" s="116" t="s">
        <v>1405</v>
      </c>
      <c r="N1626" s="116">
        <v>1</v>
      </c>
      <c r="O1626" s="116">
        <v>1</v>
      </c>
      <c r="P1626" s="116">
        <v>1</v>
      </c>
      <c r="Q1626" s="116">
        <v>0</v>
      </c>
      <c r="R1626" s="116">
        <v>0</v>
      </c>
      <c r="S1626" s="116">
        <v>1</v>
      </c>
      <c r="T1626" s="116">
        <v>1</v>
      </c>
      <c r="U1626" s="116">
        <v>1</v>
      </c>
      <c r="V1626" s="116">
        <v>0</v>
      </c>
      <c r="W1626" s="84">
        <v>1858429.85</v>
      </c>
      <c r="X1626" s="117">
        <v>45799</v>
      </c>
      <c r="Y1626" s="117">
        <v>47625</v>
      </c>
      <c r="Z1626" s="84">
        <v>1858429.85</v>
      </c>
      <c r="AA1626" s="116" t="s">
        <v>1406</v>
      </c>
      <c r="AB1626" s="116" t="s">
        <v>1407</v>
      </c>
      <c r="AC1626" s="118">
        <v>0</v>
      </c>
      <c r="AD1626" s="118">
        <v>0</v>
      </c>
      <c r="AE1626" s="118">
        <v>0</v>
      </c>
      <c r="AF1626" s="118">
        <v>0</v>
      </c>
      <c r="AG1626" s="118">
        <v>1858429.85</v>
      </c>
      <c r="AH1626" s="118">
        <v>0</v>
      </c>
      <c r="AI1626" s="118">
        <v>0</v>
      </c>
      <c r="AJ1626" s="118">
        <v>0</v>
      </c>
      <c r="AK1626" s="118">
        <v>0</v>
      </c>
      <c r="AL1626" s="118">
        <v>0</v>
      </c>
      <c r="AM1626" s="118">
        <v>0</v>
      </c>
      <c r="AN1626" s="118">
        <v>0</v>
      </c>
      <c r="AO1626" s="118">
        <v>0</v>
      </c>
      <c r="AP1626" s="118">
        <v>0</v>
      </c>
      <c r="AQ1626" s="118">
        <v>0</v>
      </c>
      <c r="AR1626" s="118">
        <f t="shared" si="75"/>
        <v>0</v>
      </c>
      <c r="AS1626" s="118">
        <f t="shared" si="76"/>
        <v>1858429.85</v>
      </c>
      <c r="AT1626" s="118">
        <f t="shared" si="77"/>
        <v>1858429.85</v>
      </c>
      <c r="AU1626" s="145"/>
    </row>
    <row r="1627" spans="1:47" ht="15" customHeight="1" x14ac:dyDescent="0.3">
      <c r="A1627" s="116" t="s">
        <v>4088</v>
      </c>
      <c r="B1627" s="116" t="s">
        <v>1855</v>
      </c>
      <c r="C1627" s="116">
        <v>1</v>
      </c>
      <c r="D1627" s="116" t="s">
        <v>0</v>
      </c>
      <c r="E1627" s="116" t="s">
        <v>2</v>
      </c>
      <c r="F1627" s="116" t="s">
        <v>1393</v>
      </c>
      <c r="G1627" s="116" t="s">
        <v>1408</v>
      </c>
      <c r="H1627" s="116" t="s">
        <v>1409</v>
      </c>
      <c r="I1627" s="116" t="s">
        <v>1410</v>
      </c>
      <c r="J1627" s="116" t="s">
        <v>4601</v>
      </c>
      <c r="K1627" s="116" t="s">
        <v>611</v>
      </c>
      <c r="L1627" s="116" t="s">
        <v>1398</v>
      </c>
      <c r="M1627" s="116" t="s">
        <v>1405</v>
      </c>
      <c r="N1627" s="116">
        <v>1</v>
      </c>
      <c r="O1627" s="116">
        <v>1</v>
      </c>
      <c r="P1627" s="116">
        <v>1</v>
      </c>
      <c r="Q1627" s="116">
        <v>1</v>
      </c>
      <c r="R1627" s="116">
        <v>1</v>
      </c>
      <c r="S1627" s="116">
        <v>1</v>
      </c>
      <c r="T1627" s="116">
        <v>0</v>
      </c>
      <c r="U1627" s="116">
        <v>0</v>
      </c>
      <c r="V1627" s="116">
        <v>0</v>
      </c>
      <c r="W1627" s="84">
        <v>1601984.37</v>
      </c>
      <c r="X1627" s="117">
        <v>45751</v>
      </c>
      <c r="Y1627" s="117">
        <v>47577</v>
      </c>
      <c r="Z1627" s="84">
        <v>1601984.37</v>
      </c>
      <c r="AA1627" s="116" t="s">
        <v>1406</v>
      </c>
      <c r="AB1627" s="116" t="s">
        <v>1407</v>
      </c>
      <c r="AC1627" s="118">
        <v>0</v>
      </c>
      <c r="AD1627" s="118">
        <v>0</v>
      </c>
      <c r="AE1627" s="118">
        <v>0</v>
      </c>
      <c r="AF1627" s="118">
        <v>0</v>
      </c>
      <c r="AG1627" s="118">
        <v>1601984.37</v>
      </c>
      <c r="AH1627" s="118">
        <v>0</v>
      </c>
      <c r="AI1627" s="118">
        <v>0</v>
      </c>
      <c r="AJ1627" s="118">
        <v>0</v>
      </c>
      <c r="AK1627" s="118">
        <v>0</v>
      </c>
      <c r="AL1627" s="118">
        <v>0</v>
      </c>
      <c r="AM1627" s="118">
        <v>0</v>
      </c>
      <c r="AN1627" s="118">
        <v>0</v>
      </c>
      <c r="AO1627" s="118">
        <v>0</v>
      </c>
      <c r="AP1627" s="118">
        <v>0</v>
      </c>
      <c r="AQ1627" s="118">
        <v>0</v>
      </c>
      <c r="AR1627" s="118">
        <f t="shared" si="75"/>
        <v>0</v>
      </c>
      <c r="AS1627" s="118">
        <f t="shared" si="76"/>
        <v>1601984.37</v>
      </c>
      <c r="AT1627" s="118">
        <f t="shared" si="77"/>
        <v>1601984.37</v>
      </c>
      <c r="AU1627" s="145"/>
    </row>
    <row r="1628" spans="1:47" ht="15" customHeight="1" x14ac:dyDescent="0.3">
      <c r="A1628" s="116" t="s">
        <v>4089</v>
      </c>
      <c r="B1628" s="116" t="s">
        <v>1856</v>
      </c>
      <c r="C1628" s="116">
        <v>1</v>
      </c>
      <c r="D1628" s="116" t="s">
        <v>0</v>
      </c>
      <c r="E1628" s="116" t="s">
        <v>2</v>
      </c>
      <c r="F1628" s="116" t="s">
        <v>1393</v>
      </c>
      <c r="G1628" s="116" t="s">
        <v>1408</v>
      </c>
      <c r="H1628" s="116" t="s">
        <v>1409</v>
      </c>
      <c r="I1628" s="116" t="s">
        <v>1410</v>
      </c>
      <c r="J1628" s="116" t="s">
        <v>4601</v>
      </c>
      <c r="K1628" s="116" t="s">
        <v>611</v>
      </c>
      <c r="L1628" s="116" t="s">
        <v>1398</v>
      </c>
      <c r="M1628" s="116" t="s">
        <v>1405</v>
      </c>
      <c r="N1628" s="116">
        <v>1</v>
      </c>
      <c r="O1628" s="116">
        <v>1</v>
      </c>
      <c r="P1628" s="116">
        <v>1</v>
      </c>
      <c r="Q1628" s="116">
        <v>1</v>
      </c>
      <c r="R1628" s="116">
        <v>1</v>
      </c>
      <c r="S1628" s="116">
        <v>1</v>
      </c>
      <c r="T1628" s="116">
        <v>0</v>
      </c>
      <c r="U1628" s="116">
        <v>0</v>
      </c>
      <c r="V1628" s="116">
        <v>0</v>
      </c>
      <c r="W1628" s="84">
        <v>323340.84000000003</v>
      </c>
      <c r="X1628" s="117">
        <v>45751</v>
      </c>
      <c r="Y1628" s="117">
        <v>46847</v>
      </c>
      <c r="Z1628" s="84">
        <v>323340.84000000003</v>
      </c>
      <c r="AA1628" s="116" t="s">
        <v>1406</v>
      </c>
      <c r="AB1628" s="116" t="s">
        <v>1407</v>
      </c>
      <c r="AC1628" s="118">
        <v>0</v>
      </c>
      <c r="AD1628" s="118">
        <v>0</v>
      </c>
      <c r="AE1628" s="118">
        <v>323340.84000000003</v>
      </c>
      <c r="AF1628" s="118">
        <v>0</v>
      </c>
      <c r="AG1628" s="118">
        <v>0</v>
      </c>
      <c r="AH1628" s="118">
        <v>0</v>
      </c>
      <c r="AI1628" s="118">
        <v>0</v>
      </c>
      <c r="AJ1628" s="118">
        <v>0</v>
      </c>
      <c r="AK1628" s="118">
        <v>0</v>
      </c>
      <c r="AL1628" s="118">
        <v>0</v>
      </c>
      <c r="AM1628" s="118">
        <v>0</v>
      </c>
      <c r="AN1628" s="118">
        <v>0</v>
      </c>
      <c r="AO1628" s="118">
        <v>0</v>
      </c>
      <c r="AP1628" s="118">
        <v>0</v>
      </c>
      <c r="AQ1628" s="118">
        <v>0</v>
      </c>
      <c r="AR1628" s="118">
        <f t="shared" si="75"/>
        <v>0</v>
      </c>
      <c r="AS1628" s="118">
        <f t="shared" si="76"/>
        <v>323340.84000000003</v>
      </c>
      <c r="AT1628" s="118">
        <f t="shared" si="77"/>
        <v>323340.84000000003</v>
      </c>
      <c r="AU1628" s="145"/>
    </row>
    <row r="1629" spans="1:47" ht="15" customHeight="1" x14ac:dyDescent="0.3">
      <c r="A1629" s="116" t="s">
        <v>4090</v>
      </c>
      <c r="B1629" s="116" t="s">
        <v>1857</v>
      </c>
      <c r="C1629" s="116">
        <v>1</v>
      </c>
      <c r="D1629" s="116" t="s">
        <v>0</v>
      </c>
      <c r="E1629" s="116" t="s">
        <v>2</v>
      </c>
      <c r="F1629" s="116" t="s">
        <v>1393</v>
      </c>
      <c r="G1629" s="116" t="s">
        <v>1408</v>
      </c>
      <c r="H1629" s="116" t="s">
        <v>1409</v>
      </c>
      <c r="I1629" s="116" t="s">
        <v>1410</v>
      </c>
      <c r="J1629" s="116" t="s">
        <v>4601</v>
      </c>
      <c r="K1629" s="116" t="s">
        <v>611</v>
      </c>
      <c r="L1629" s="116" t="s">
        <v>1398</v>
      </c>
      <c r="M1629" s="116" t="s">
        <v>1405</v>
      </c>
      <c r="N1629" s="116">
        <v>1</v>
      </c>
      <c r="O1629" s="116">
        <v>1</v>
      </c>
      <c r="P1629" s="116">
        <v>1</v>
      </c>
      <c r="Q1629" s="116">
        <v>1</v>
      </c>
      <c r="R1629" s="116">
        <v>1</v>
      </c>
      <c r="S1629" s="116">
        <v>1</v>
      </c>
      <c r="T1629" s="116">
        <v>0</v>
      </c>
      <c r="U1629" s="116">
        <v>0</v>
      </c>
      <c r="V1629" s="116">
        <v>0</v>
      </c>
      <c r="W1629" s="84">
        <v>3202209.23</v>
      </c>
      <c r="X1629" s="117">
        <v>45799</v>
      </c>
      <c r="Y1629" s="117">
        <v>46164</v>
      </c>
      <c r="Z1629" s="84">
        <v>3202209.23</v>
      </c>
      <c r="AA1629" s="116" t="s">
        <v>1406</v>
      </c>
      <c r="AB1629" s="116" t="s">
        <v>1407</v>
      </c>
      <c r="AC1629" s="118">
        <v>3202209.23</v>
      </c>
      <c r="AD1629" s="118">
        <v>0</v>
      </c>
      <c r="AE1629" s="118">
        <v>0</v>
      </c>
      <c r="AF1629" s="118">
        <v>0</v>
      </c>
      <c r="AG1629" s="118">
        <v>0</v>
      </c>
      <c r="AH1629" s="118">
        <v>0</v>
      </c>
      <c r="AI1629" s="118">
        <v>0</v>
      </c>
      <c r="AJ1629" s="118">
        <v>0</v>
      </c>
      <c r="AK1629" s="118">
        <v>0</v>
      </c>
      <c r="AL1629" s="118">
        <v>0</v>
      </c>
      <c r="AM1629" s="118">
        <v>0</v>
      </c>
      <c r="AN1629" s="118">
        <v>0</v>
      </c>
      <c r="AO1629" s="118">
        <v>0</v>
      </c>
      <c r="AP1629" s="118">
        <v>0</v>
      </c>
      <c r="AQ1629" s="118">
        <v>0</v>
      </c>
      <c r="AR1629" s="118">
        <f t="shared" si="75"/>
        <v>3202209.23</v>
      </c>
      <c r="AS1629" s="118">
        <f t="shared" si="76"/>
        <v>0</v>
      </c>
      <c r="AT1629" s="118">
        <f t="shared" si="77"/>
        <v>3202209.23</v>
      </c>
      <c r="AU1629" s="145"/>
    </row>
    <row r="1630" spans="1:47" ht="15" customHeight="1" x14ac:dyDescent="0.3">
      <c r="A1630" s="116" t="s">
        <v>4091</v>
      </c>
      <c r="B1630" s="116" t="s">
        <v>1858</v>
      </c>
      <c r="C1630" s="116">
        <v>1</v>
      </c>
      <c r="D1630" s="116" t="s">
        <v>0</v>
      </c>
      <c r="E1630" s="116" t="s">
        <v>2</v>
      </c>
      <c r="F1630" s="116" t="s">
        <v>1393</v>
      </c>
      <c r="G1630" s="116" t="s">
        <v>1408</v>
      </c>
      <c r="H1630" s="116" t="s">
        <v>1409</v>
      </c>
      <c r="I1630" s="116" t="s">
        <v>1410</v>
      </c>
      <c r="J1630" s="116" t="s">
        <v>4601</v>
      </c>
      <c r="K1630" s="116" t="s">
        <v>611</v>
      </c>
      <c r="L1630" s="116" t="s">
        <v>1398</v>
      </c>
      <c r="M1630" s="116" t="s">
        <v>1405</v>
      </c>
      <c r="N1630" s="116">
        <v>1</v>
      </c>
      <c r="O1630" s="116">
        <v>1</v>
      </c>
      <c r="P1630" s="116">
        <v>1</v>
      </c>
      <c r="Q1630" s="116">
        <v>1</v>
      </c>
      <c r="R1630" s="116">
        <v>1</v>
      </c>
      <c r="S1630" s="116">
        <v>1</v>
      </c>
      <c r="T1630" s="116">
        <v>0</v>
      </c>
      <c r="U1630" s="116">
        <v>0</v>
      </c>
      <c r="V1630" s="116">
        <v>0</v>
      </c>
      <c r="W1630" s="84">
        <v>913857.41</v>
      </c>
      <c r="X1630" s="117">
        <v>45751</v>
      </c>
      <c r="Y1630" s="117">
        <v>47577</v>
      </c>
      <c r="Z1630" s="84">
        <v>913857.41</v>
      </c>
      <c r="AA1630" s="116" t="s">
        <v>1406</v>
      </c>
      <c r="AB1630" s="116" t="s">
        <v>1407</v>
      </c>
      <c r="AC1630" s="118">
        <v>0</v>
      </c>
      <c r="AD1630" s="118">
        <v>0</v>
      </c>
      <c r="AE1630" s="118">
        <v>0</v>
      </c>
      <c r="AF1630" s="118">
        <v>0</v>
      </c>
      <c r="AG1630" s="118">
        <v>913857.41</v>
      </c>
      <c r="AH1630" s="118">
        <v>0</v>
      </c>
      <c r="AI1630" s="118">
        <v>0</v>
      </c>
      <c r="AJ1630" s="118">
        <v>0</v>
      </c>
      <c r="AK1630" s="118">
        <v>0</v>
      </c>
      <c r="AL1630" s="118">
        <v>0</v>
      </c>
      <c r="AM1630" s="118">
        <v>0</v>
      </c>
      <c r="AN1630" s="118">
        <v>0</v>
      </c>
      <c r="AO1630" s="118">
        <v>0</v>
      </c>
      <c r="AP1630" s="118">
        <v>0</v>
      </c>
      <c r="AQ1630" s="118">
        <v>0</v>
      </c>
      <c r="AR1630" s="118">
        <f t="shared" si="75"/>
        <v>0</v>
      </c>
      <c r="AS1630" s="118">
        <f t="shared" si="76"/>
        <v>913857.41</v>
      </c>
      <c r="AT1630" s="118">
        <f t="shared" si="77"/>
        <v>913857.41</v>
      </c>
      <c r="AU1630" s="145"/>
    </row>
    <row r="1631" spans="1:47" ht="15" customHeight="1" x14ac:dyDescent="0.3">
      <c r="A1631" s="116" t="s">
        <v>4092</v>
      </c>
      <c r="B1631" s="116" t="s">
        <v>1859</v>
      </c>
      <c r="C1631" s="116">
        <v>1</v>
      </c>
      <c r="D1631" s="116" t="s">
        <v>0</v>
      </c>
      <c r="E1631" s="116" t="s">
        <v>2</v>
      </c>
      <c r="F1631" s="116" t="s">
        <v>1393</v>
      </c>
      <c r="G1631" s="116" t="s">
        <v>323</v>
      </c>
      <c r="H1631" s="116" t="s">
        <v>1402</v>
      </c>
      <c r="I1631" s="116" t="s">
        <v>1403</v>
      </c>
      <c r="J1631" s="116" t="s">
        <v>1404</v>
      </c>
      <c r="K1631" s="116" t="s">
        <v>549</v>
      </c>
      <c r="L1631" s="116" t="s">
        <v>1398</v>
      </c>
      <c r="M1631" s="116" t="s">
        <v>1405</v>
      </c>
      <c r="N1631" s="116">
        <v>1</v>
      </c>
      <c r="O1631" s="116">
        <v>1</v>
      </c>
      <c r="P1631" s="116">
        <v>1</v>
      </c>
      <c r="Q1631" s="116">
        <v>0</v>
      </c>
      <c r="R1631" s="116">
        <v>0</v>
      </c>
      <c r="S1631" s="116">
        <v>1</v>
      </c>
      <c r="T1631" s="116">
        <v>1</v>
      </c>
      <c r="U1631" s="116">
        <v>1</v>
      </c>
      <c r="V1631" s="116">
        <v>0</v>
      </c>
      <c r="W1631" s="84">
        <v>50000000</v>
      </c>
      <c r="X1631" s="117">
        <v>45799</v>
      </c>
      <c r="Y1631" s="117">
        <v>46895</v>
      </c>
      <c r="Z1631" s="84">
        <v>50000000</v>
      </c>
      <c r="AA1631" s="116" t="s">
        <v>1406</v>
      </c>
      <c r="AB1631" s="116" t="s">
        <v>1407</v>
      </c>
      <c r="AC1631" s="118">
        <v>0</v>
      </c>
      <c r="AD1631" s="118">
        <v>0</v>
      </c>
      <c r="AE1631" s="118">
        <v>50000000</v>
      </c>
      <c r="AF1631" s="118">
        <v>0</v>
      </c>
      <c r="AG1631" s="118">
        <v>0</v>
      </c>
      <c r="AH1631" s="118">
        <v>0</v>
      </c>
      <c r="AI1631" s="118">
        <v>0</v>
      </c>
      <c r="AJ1631" s="118">
        <v>0</v>
      </c>
      <c r="AK1631" s="118">
        <v>0</v>
      </c>
      <c r="AL1631" s="118">
        <v>0</v>
      </c>
      <c r="AM1631" s="118">
        <v>0</v>
      </c>
      <c r="AN1631" s="118">
        <v>0</v>
      </c>
      <c r="AO1631" s="118">
        <v>0</v>
      </c>
      <c r="AP1631" s="118">
        <v>0</v>
      </c>
      <c r="AQ1631" s="118">
        <v>0</v>
      </c>
      <c r="AR1631" s="118">
        <f t="shared" si="75"/>
        <v>0</v>
      </c>
      <c r="AS1631" s="118">
        <f t="shared" si="76"/>
        <v>50000000</v>
      </c>
      <c r="AT1631" s="118">
        <f t="shared" si="77"/>
        <v>50000000</v>
      </c>
      <c r="AU1631" s="145"/>
    </row>
    <row r="1632" spans="1:47" ht="15" customHeight="1" x14ac:dyDescent="0.3">
      <c r="A1632" s="116" t="s">
        <v>4093</v>
      </c>
      <c r="B1632" s="116" t="s">
        <v>1860</v>
      </c>
      <c r="C1632" s="116">
        <v>1</v>
      </c>
      <c r="D1632" s="116" t="s">
        <v>0</v>
      </c>
      <c r="E1632" s="116" t="s">
        <v>2</v>
      </c>
      <c r="F1632" s="116" t="s">
        <v>1393</v>
      </c>
      <c r="G1632" s="116" t="s">
        <v>1408</v>
      </c>
      <c r="H1632" s="116" t="s">
        <v>1409</v>
      </c>
      <c r="I1632" s="116" t="s">
        <v>1410</v>
      </c>
      <c r="J1632" s="116" t="s">
        <v>4601</v>
      </c>
      <c r="K1632" s="116" t="s">
        <v>611</v>
      </c>
      <c r="L1632" s="116" t="s">
        <v>1398</v>
      </c>
      <c r="M1632" s="116" t="s">
        <v>1405</v>
      </c>
      <c r="N1632" s="116">
        <v>1</v>
      </c>
      <c r="O1632" s="116">
        <v>1</v>
      </c>
      <c r="P1632" s="116">
        <v>1</v>
      </c>
      <c r="Q1632" s="116">
        <v>1</v>
      </c>
      <c r="R1632" s="116">
        <v>1</v>
      </c>
      <c r="S1632" s="116">
        <v>1</v>
      </c>
      <c r="T1632" s="116">
        <v>0</v>
      </c>
      <c r="U1632" s="116">
        <v>0</v>
      </c>
      <c r="V1632" s="116">
        <v>0</v>
      </c>
      <c r="W1632" s="84">
        <v>1187237.5900000001</v>
      </c>
      <c r="X1632" s="117">
        <v>45807</v>
      </c>
      <c r="Y1632" s="117">
        <v>46903</v>
      </c>
      <c r="Z1632" s="84">
        <v>1187237.5900000001</v>
      </c>
      <c r="AA1632" s="116" t="s">
        <v>1406</v>
      </c>
      <c r="AB1632" s="116" t="s">
        <v>1407</v>
      </c>
      <c r="AC1632" s="118">
        <v>0</v>
      </c>
      <c r="AD1632" s="118">
        <v>0</v>
      </c>
      <c r="AE1632" s="118">
        <v>1187237.5900000001</v>
      </c>
      <c r="AF1632" s="118">
        <v>0</v>
      </c>
      <c r="AG1632" s="118">
        <v>0</v>
      </c>
      <c r="AH1632" s="118">
        <v>0</v>
      </c>
      <c r="AI1632" s="118">
        <v>0</v>
      </c>
      <c r="AJ1632" s="118">
        <v>0</v>
      </c>
      <c r="AK1632" s="118">
        <v>0</v>
      </c>
      <c r="AL1632" s="118">
        <v>0</v>
      </c>
      <c r="AM1632" s="118">
        <v>0</v>
      </c>
      <c r="AN1632" s="118">
        <v>0</v>
      </c>
      <c r="AO1632" s="118">
        <v>0</v>
      </c>
      <c r="AP1632" s="118">
        <v>0</v>
      </c>
      <c r="AQ1632" s="118">
        <v>0</v>
      </c>
      <c r="AR1632" s="118">
        <f t="shared" si="75"/>
        <v>0</v>
      </c>
      <c r="AS1632" s="118">
        <f t="shared" si="76"/>
        <v>1187237.5900000001</v>
      </c>
      <c r="AT1632" s="118">
        <f t="shared" si="77"/>
        <v>1187237.5900000001</v>
      </c>
      <c r="AU1632" s="145"/>
    </row>
    <row r="1633" spans="1:47" ht="15" customHeight="1" x14ac:dyDescent="0.3">
      <c r="A1633" s="116" t="s">
        <v>4094</v>
      </c>
      <c r="B1633" s="116" t="s">
        <v>1954</v>
      </c>
      <c r="C1633" s="116">
        <v>1</v>
      </c>
      <c r="D1633" s="116" t="s">
        <v>0</v>
      </c>
      <c r="E1633" s="116" t="s">
        <v>2</v>
      </c>
      <c r="F1633" s="116" t="s">
        <v>1393</v>
      </c>
      <c r="G1633" s="116" t="s">
        <v>1408</v>
      </c>
      <c r="H1633" s="116" t="s">
        <v>1409</v>
      </c>
      <c r="I1633" s="116" t="s">
        <v>1410</v>
      </c>
      <c r="J1633" s="116" t="s">
        <v>4601</v>
      </c>
      <c r="K1633" s="116" t="s">
        <v>611</v>
      </c>
      <c r="L1633" s="116" t="s">
        <v>1398</v>
      </c>
      <c r="M1633" s="116" t="s">
        <v>1405</v>
      </c>
      <c r="N1633" s="116">
        <v>1</v>
      </c>
      <c r="O1633" s="116">
        <v>1</v>
      </c>
      <c r="P1633" s="116">
        <v>1</v>
      </c>
      <c r="Q1633" s="116">
        <v>1</v>
      </c>
      <c r="R1633" s="116">
        <v>1</v>
      </c>
      <c r="S1633" s="116">
        <v>1</v>
      </c>
      <c r="T1633" s="116">
        <v>0</v>
      </c>
      <c r="U1633" s="116">
        <v>0</v>
      </c>
      <c r="V1633" s="116">
        <v>0</v>
      </c>
      <c r="W1633" s="84">
        <v>9191690</v>
      </c>
      <c r="X1633" s="117">
        <v>45799</v>
      </c>
      <c r="Y1633" s="117">
        <v>46895</v>
      </c>
      <c r="Z1633" s="84">
        <v>9191690</v>
      </c>
      <c r="AA1633" s="116" t="s">
        <v>1406</v>
      </c>
      <c r="AB1633" s="116" t="s">
        <v>1407</v>
      </c>
      <c r="AC1633" s="118">
        <v>0</v>
      </c>
      <c r="AD1633" s="118">
        <v>0</v>
      </c>
      <c r="AE1633" s="118">
        <v>9191690</v>
      </c>
      <c r="AF1633" s="118">
        <v>0</v>
      </c>
      <c r="AG1633" s="118">
        <v>0</v>
      </c>
      <c r="AH1633" s="118">
        <v>0</v>
      </c>
      <c r="AI1633" s="118">
        <v>0</v>
      </c>
      <c r="AJ1633" s="118">
        <v>0</v>
      </c>
      <c r="AK1633" s="118">
        <v>0</v>
      </c>
      <c r="AL1633" s="118">
        <v>0</v>
      </c>
      <c r="AM1633" s="118">
        <v>0</v>
      </c>
      <c r="AN1633" s="118">
        <v>0</v>
      </c>
      <c r="AO1633" s="118">
        <v>0</v>
      </c>
      <c r="AP1633" s="118">
        <v>0</v>
      </c>
      <c r="AQ1633" s="118">
        <v>0</v>
      </c>
      <c r="AR1633" s="118">
        <f t="shared" si="75"/>
        <v>0</v>
      </c>
      <c r="AS1633" s="118">
        <f t="shared" si="76"/>
        <v>9191690</v>
      </c>
      <c r="AT1633" s="118">
        <f t="shared" si="77"/>
        <v>9191690</v>
      </c>
      <c r="AU1633" s="145"/>
    </row>
    <row r="1634" spans="1:47" ht="15" customHeight="1" x14ac:dyDescent="0.3">
      <c r="A1634" s="116" t="s">
        <v>4095</v>
      </c>
      <c r="B1634" s="116" t="s">
        <v>1955</v>
      </c>
      <c r="C1634" s="116">
        <v>1</v>
      </c>
      <c r="D1634" s="116" t="s">
        <v>0</v>
      </c>
      <c r="E1634" s="116" t="s">
        <v>2</v>
      </c>
      <c r="F1634" s="116" t="s">
        <v>1393</v>
      </c>
      <c r="G1634" s="116" t="s">
        <v>1408</v>
      </c>
      <c r="H1634" s="116" t="s">
        <v>1409</v>
      </c>
      <c r="I1634" s="116" t="s">
        <v>1410</v>
      </c>
      <c r="J1634" s="116" t="s">
        <v>4601</v>
      </c>
      <c r="K1634" s="116" t="s">
        <v>611</v>
      </c>
      <c r="L1634" s="116" t="s">
        <v>1398</v>
      </c>
      <c r="M1634" s="116" t="s">
        <v>1405</v>
      </c>
      <c r="N1634" s="116">
        <v>1</v>
      </c>
      <c r="O1634" s="116">
        <v>1</v>
      </c>
      <c r="P1634" s="116">
        <v>1</v>
      </c>
      <c r="Q1634" s="116">
        <v>1</v>
      </c>
      <c r="R1634" s="116">
        <v>1</v>
      </c>
      <c r="S1634" s="116">
        <v>1</v>
      </c>
      <c r="T1634" s="116">
        <v>0</v>
      </c>
      <c r="U1634" s="116">
        <v>0</v>
      </c>
      <c r="V1634" s="116">
        <v>0</v>
      </c>
      <c r="W1634" s="84">
        <v>1377472</v>
      </c>
      <c r="X1634" s="117">
        <v>45799</v>
      </c>
      <c r="Y1634" s="117">
        <v>46895</v>
      </c>
      <c r="Z1634" s="84">
        <v>1377472</v>
      </c>
      <c r="AA1634" s="116" t="s">
        <v>1406</v>
      </c>
      <c r="AB1634" s="116" t="s">
        <v>1407</v>
      </c>
      <c r="AC1634" s="118">
        <v>0</v>
      </c>
      <c r="AD1634" s="118">
        <v>0</v>
      </c>
      <c r="AE1634" s="118">
        <v>1377472</v>
      </c>
      <c r="AF1634" s="118">
        <v>0</v>
      </c>
      <c r="AG1634" s="118">
        <v>0</v>
      </c>
      <c r="AH1634" s="118">
        <v>0</v>
      </c>
      <c r="AI1634" s="118">
        <v>0</v>
      </c>
      <c r="AJ1634" s="118">
        <v>0</v>
      </c>
      <c r="AK1634" s="118">
        <v>0</v>
      </c>
      <c r="AL1634" s="118">
        <v>0</v>
      </c>
      <c r="AM1634" s="118">
        <v>0</v>
      </c>
      <c r="AN1634" s="118">
        <v>0</v>
      </c>
      <c r="AO1634" s="118">
        <v>0</v>
      </c>
      <c r="AP1634" s="118">
        <v>0</v>
      </c>
      <c r="AQ1634" s="118">
        <v>0</v>
      </c>
      <c r="AR1634" s="118">
        <f t="shared" si="75"/>
        <v>0</v>
      </c>
      <c r="AS1634" s="118">
        <f t="shared" si="76"/>
        <v>1377472</v>
      </c>
      <c r="AT1634" s="118">
        <f t="shared" si="77"/>
        <v>1377472</v>
      </c>
      <c r="AU1634" s="145"/>
    </row>
    <row r="1635" spans="1:47" ht="15" customHeight="1" x14ac:dyDescent="0.3">
      <c r="A1635" s="116" t="s">
        <v>4096</v>
      </c>
      <c r="B1635" s="116" t="s">
        <v>1956</v>
      </c>
      <c r="C1635" s="116">
        <v>1</v>
      </c>
      <c r="D1635" s="116" t="s">
        <v>0</v>
      </c>
      <c r="E1635" s="116" t="s">
        <v>2</v>
      </c>
      <c r="F1635" s="116" t="s">
        <v>1393</v>
      </c>
      <c r="G1635" s="116" t="s">
        <v>1408</v>
      </c>
      <c r="H1635" s="116" t="s">
        <v>1409</v>
      </c>
      <c r="I1635" s="116" t="s">
        <v>1410</v>
      </c>
      <c r="J1635" s="116" t="s">
        <v>4601</v>
      </c>
      <c r="K1635" s="116" t="s">
        <v>611</v>
      </c>
      <c r="L1635" s="116" t="s">
        <v>1398</v>
      </c>
      <c r="M1635" s="116" t="s">
        <v>1405</v>
      </c>
      <c r="N1635" s="116">
        <v>1</v>
      </c>
      <c r="O1635" s="116">
        <v>1</v>
      </c>
      <c r="P1635" s="116">
        <v>1</v>
      </c>
      <c r="Q1635" s="116">
        <v>1</v>
      </c>
      <c r="R1635" s="116">
        <v>1</v>
      </c>
      <c r="S1635" s="116">
        <v>1</v>
      </c>
      <c r="T1635" s="116">
        <v>0</v>
      </c>
      <c r="U1635" s="116">
        <v>0</v>
      </c>
      <c r="V1635" s="116">
        <v>0</v>
      </c>
      <c r="W1635" s="84">
        <v>2233452.5699999998</v>
      </c>
      <c r="X1635" s="117">
        <v>45799</v>
      </c>
      <c r="Y1635" s="117">
        <v>46895</v>
      </c>
      <c r="Z1635" s="84">
        <v>2233452.5699999998</v>
      </c>
      <c r="AA1635" s="116" t="s">
        <v>1406</v>
      </c>
      <c r="AB1635" s="116" t="s">
        <v>1407</v>
      </c>
      <c r="AC1635" s="118">
        <v>0</v>
      </c>
      <c r="AD1635" s="118">
        <v>0</v>
      </c>
      <c r="AE1635" s="118">
        <v>2233452.5699999998</v>
      </c>
      <c r="AF1635" s="118">
        <v>0</v>
      </c>
      <c r="AG1635" s="118">
        <v>0</v>
      </c>
      <c r="AH1635" s="118">
        <v>0</v>
      </c>
      <c r="AI1635" s="118">
        <v>0</v>
      </c>
      <c r="AJ1635" s="118">
        <v>0</v>
      </c>
      <c r="AK1635" s="118">
        <v>0</v>
      </c>
      <c r="AL1635" s="118">
        <v>0</v>
      </c>
      <c r="AM1635" s="118">
        <v>0</v>
      </c>
      <c r="AN1635" s="118">
        <v>0</v>
      </c>
      <c r="AO1635" s="118">
        <v>0</v>
      </c>
      <c r="AP1635" s="118">
        <v>0</v>
      </c>
      <c r="AQ1635" s="118">
        <v>0</v>
      </c>
      <c r="AR1635" s="118">
        <f t="shared" si="75"/>
        <v>0</v>
      </c>
      <c r="AS1635" s="118">
        <f t="shared" si="76"/>
        <v>2233452.5699999998</v>
      </c>
      <c r="AT1635" s="118">
        <f t="shared" si="77"/>
        <v>2233452.5699999998</v>
      </c>
      <c r="AU1635" s="145"/>
    </row>
    <row r="1636" spans="1:47" ht="15" customHeight="1" x14ac:dyDescent="0.3">
      <c r="A1636" s="116" t="s">
        <v>4097</v>
      </c>
      <c r="B1636" s="116" t="s">
        <v>1957</v>
      </c>
      <c r="C1636" s="116">
        <v>1</v>
      </c>
      <c r="D1636" s="116" t="s">
        <v>0</v>
      </c>
      <c r="E1636" s="116" t="s">
        <v>2</v>
      </c>
      <c r="F1636" s="116" t="s">
        <v>1393</v>
      </c>
      <c r="G1636" s="116" t="s">
        <v>1408</v>
      </c>
      <c r="H1636" s="116" t="s">
        <v>1409</v>
      </c>
      <c r="I1636" s="116" t="s">
        <v>1410</v>
      </c>
      <c r="J1636" s="116" t="s">
        <v>4601</v>
      </c>
      <c r="K1636" s="116" t="s">
        <v>611</v>
      </c>
      <c r="L1636" s="116" t="s">
        <v>1398</v>
      </c>
      <c r="M1636" s="116" t="s">
        <v>1405</v>
      </c>
      <c r="N1636" s="116">
        <v>1</v>
      </c>
      <c r="O1636" s="116">
        <v>1</v>
      </c>
      <c r="P1636" s="116">
        <v>1</v>
      </c>
      <c r="Q1636" s="116">
        <v>1</v>
      </c>
      <c r="R1636" s="116">
        <v>1</v>
      </c>
      <c r="S1636" s="116">
        <v>1</v>
      </c>
      <c r="T1636" s="116">
        <v>0</v>
      </c>
      <c r="U1636" s="116">
        <v>0</v>
      </c>
      <c r="V1636" s="116">
        <v>0</v>
      </c>
      <c r="W1636" s="84">
        <v>1134514.47</v>
      </c>
      <c r="X1636" s="117">
        <v>45799</v>
      </c>
      <c r="Y1636" s="117">
        <v>46895</v>
      </c>
      <c r="Z1636" s="84">
        <v>1134514.47</v>
      </c>
      <c r="AA1636" s="116" t="s">
        <v>1406</v>
      </c>
      <c r="AB1636" s="116" t="s">
        <v>1407</v>
      </c>
      <c r="AC1636" s="118">
        <v>0</v>
      </c>
      <c r="AD1636" s="118">
        <v>0</v>
      </c>
      <c r="AE1636" s="118">
        <v>1134514.47</v>
      </c>
      <c r="AF1636" s="118">
        <v>0</v>
      </c>
      <c r="AG1636" s="118">
        <v>0</v>
      </c>
      <c r="AH1636" s="118">
        <v>0</v>
      </c>
      <c r="AI1636" s="118">
        <v>0</v>
      </c>
      <c r="AJ1636" s="118">
        <v>0</v>
      </c>
      <c r="AK1636" s="118">
        <v>0</v>
      </c>
      <c r="AL1636" s="118">
        <v>0</v>
      </c>
      <c r="AM1636" s="118">
        <v>0</v>
      </c>
      <c r="AN1636" s="118">
        <v>0</v>
      </c>
      <c r="AO1636" s="118">
        <v>0</v>
      </c>
      <c r="AP1636" s="118">
        <v>0</v>
      </c>
      <c r="AQ1636" s="118">
        <v>0</v>
      </c>
      <c r="AR1636" s="118">
        <f t="shared" si="75"/>
        <v>0</v>
      </c>
      <c r="AS1636" s="118">
        <f t="shared" si="76"/>
        <v>1134514.47</v>
      </c>
      <c r="AT1636" s="118">
        <f t="shared" si="77"/>
        <v>1134514.47</v>
      </c>
      <c r="AU1636" s="145"/>
    </row>
    <row r="1637" spans="1:47" ht="15" customHeight="1" x14ac:dyDescent="0.3">
      <c r="A1637" s="116" t="s">
        <v>4098</v>
      </c>
      <c r="B1637" s="116" t="s">
        <v>1958</v>
      </c>
      <c r="C1637" s="116">
        <v>1</v>
      </c>
      <c r="D1637" s="116" t="s">
        <v>0</v>
      </c>
      <c r="E1637" s="116" t="s">
        <v>2</v>
      </c>
      <c r="F1637" s="116" t="s">
        <v>1393</v>
      </c>
      <c r="G1637" s="116" t="s">
        <v>1408</v>
      </c>
      <c r="H1637" s="116" t="s">
        <v>1409</v>
      </c>
      <c r="I1637" s="116" t="s">
        <v>1410</v>
      </c>
      <c r="J1637" s="116" t="s">
        <v>4601</v>
      </c>
      <c r="K1637" s="116" t="s">
        <v>611</v>
      </c>
      <c r="L1637" s="116" t="s">
        <v>1398</v>
      </c>
      <c r="M1637" s="116" t="s">
        <v>1405</v>
      </c>
      <c r="N1637" s="116">
        <v>1</v>
      </c>
      <c r="O1637" s="116">
        <v>1</v>
      </c>
      <c r="P1637" s="116">
        <v>1</v>
      </c>
      <c r="Q1637" s="116">
        <v>1</v>
      </c>
      <c r="R1637" s="116">
        <v>1</v>
      </c>
      <c r="S1637" s="116">
        <v>1</v>
      </c>
      <c r="T1637" s="116">
        <v>0</v>
      </c>
      <c r="U1637" s="116">
        <v>0</v>
      </c>
      <c r="V1637" s="116">
        <v>0</v>
      </c>
      <c r="W1637" s="84">
        <v>1488594.38</v>
      </c>
      <c r="X1637" s="117">
        <v>45799</v>
      </c>
      <c r="Y1637" s="117">
        <v>46895</v>
      </c>
      <c r="Z1637" s="84">
        <v>1488594.38</v>
      </c>
      <c r="AA1637" s="116" t="s">
        <v>1406</v>
      </c>
      <c r="AB1637" s="116" t="s">
        <v>1407</v>
      </c>
      <c r="AC1637" s="118">
        <v>0</v>
      </c>
      <c r="AD1637" s="118">
        <v>0</v>
      </c>
      <c r="AE1637" s="118">
        <v>1488594.38</v>
      </c>
      <c r="AF1637" s="118">
        <v>0</v>
      </c>
      <c r="AG1637" s="118">
        <v>0</v>
      </c>
      <c r="AH1637" s="118">
        <v>0</v>
      </c>
      <c r="AI1637" s="118">
        <v>0</v>
      </c>
      <c r="AJ1637" s="118">
        <v>0</v>
      </c>
      <c r="AK1637" s="118">
        <v>0</v>
      </c>
      <c r="AL1637" s="118">
        <v>0</v>
      </c>
      <c r="AM1637" s="118">
        <v>0</v>
      </c>
      <c r="AN1637" s="118">
        <v>0</v>
      </c>
      <c r="AO1637" s="118">
        <v>0</v>
      </c>
      <c r="AP1637" s="118">
        <v>0</v>
      </c>
      <c r="AQ1637" s="118">
        <v>0</v>
      </c>
      <c r="AR1637" s="118">
        <f t="shared" si="75"/>
        <v>0</v>
      </c>
      <c r="AS1637" s="118">
        <f t="shared" si="76"/>
        <v>1488594.38</v>
      </c>
      <c r="AT1637" s="118">
        <f t="shared" si="77"/>
        <v>1488594.38</v>
      </c>
      <c r="AU1637" s="145"/>
    </row>
    <row r="1638" spans="1:47" ht="15" customHeight="1" x14ac:dyDescent="0.3">
      <c r="A1638" s="116" t="s">
        <v>4099</v>
      </c>
      <c r="B1638" s="116" t="s">
        <v>1959</v>
      </c>
      <c r="C1638" s="116">
        <v>1</v>
      </c>
      <c r="D1638" s="116" t="s">
        <v>0</v>
      </c>
      <c r="E1638" s="116" t="s">
        <v>2</v>
      </c>
      <c r="F1638" s="116" t="s">
        <v>1393</v>
      </c>
      <c r="G1638" s="116" t="s">
        <v>1408</v>
      </c>
      <c r="H1638" s="116" t="s">
        <v>1409</v>
      </c>
      <c r="I1638" s="116" t="s">
        <v>1410</v>
      </c>
      <c r="J1638" s="116" t="s">
        <v>4601</v>
      </c>
      <c r="K1638" s="116" t="s">
        <v>611</v>
      </c>
      <c r="L1638" s="116" t="s">
        <v>1398</v>
      </c>
      <c r="M1638" s="116" t="s">
        <v>1405</v>
      </c>
      <c r="N1638" s="116">
        <v>1</v>
      </c>
      <c r="O1638" s="116">
        <v>1</v>
      </c>
      <c r="P1638" s="116">
        <v>1</v>
      </c>
      <c r="Q1638" s="116">
        <v>1</v>
      </c>
      <c r="R1638" s="116">
        <v>1</v>
      </c>
      <c r="S1638" s="116">
        <v>1</v>
      </c>
      <c r="T1638" s="116">
        <v>0</v>
      </c>
      <c r="U1638" s="116">
        <v>0</v>
      </c>
      <c r="V1638" s="116">
        <v>0</v>
      </c>
      <c r="W1638" s="84">
        <v>956875.97</v>
      </c>
      <c r="X1638" s="117">
        <v>45799</v>
      </c>
      <c r="Y1638" s="117">
        <v>47625</v>
      </c>
      <c r="Z1638" s="84">
        <v>956875.97</v>
      </c>
      <c r="AA1638" s="116" t="s">
        <v>1406</v>
      </c>
      <c r="AB1638" s="116" t="s">
        <v>1407</v>
      </c>
      <c r="AC1638" s="118">
        <v>0</v>
      </c>
      <c r="AD1638" s="118">
        <v>0</v>
      </c>
      <c r="AE1638" s="118">
        <v>0</v>
      </c>
      <c r="AF1638" s="118">
        <v>0</v>
      </c>
      <c r="AG1638" s="118">
        <v>956875.97</v>
      </c>
      <c r="AH1638" s="118">
        <v>0</v>
      </c>
      <c r="AI1638" s="118">
        <v>0</v>
      </c>
      <c r="AJ1638" s="118">
        <v>0</v>
      </c>
      <c r="AK1638" s="118">
        <v>0</v>
      </c>
      <c r="AL1638" s="118">
        <v>0</v>
      </c>
      <c r="AM1638" s="118">
        <v>0</v>
      </c>
      <c r="AN1638" s="118">
        <v>0</v>
      </c>
      <c r="AO1638" s="118">
        <v>0</v>
      </c>
      <c r="AP1638" s="118">
        <v>0</v>
      </c>
      <c r="AQ1638" s="118">
        <v>0</v>
      </c>
      <c r="AR1638" s="118">
        <f t="shared" si="75"/>
        <v>0</v>
      </c>
      <c r="AS1638" s="118">
        <f t="shared" si="76"/>
        <v>956875.97</v>
      </c>
      <c r="AT1638" s="118">
        <f t="shared" si="77"/>
        <v>956875.97</v>
      </c>
      <c r="AU1638" s="145"/>
    </row>
    <row r="1639" spans="1:47" ht="15" customHeight="1" x14ac:dyDescent="0.3">
      <c r="A1639" s="116" t="s">
        <v>4100</v>
      </c>
      <c r="B1639" s="116" t="s">
        <v>1960</v>
      </c>
      <c r="C1639" s="116">
        <v>1</v>
      </c>
      <c r="D1639" s="116" t="s">
        <v>0</v>
      </c>
      <c r="E1639" s="116" t="s">
        <v>2</v>
      </c>
      <c r="F1639" s="116" t="s">
        <v>1393</v>
      </c>
      <c r="G1639" s="116" t="s">
        <v>1408</v>
      </c>
      <c r="H1639" s="116" t="s">
        <v>1409</v>
      </c>
      <c r="I1639" s="116" t="s">
        <v>1410</v>
      </c>
      <c r="J1639" s="116" t="s">
        <v>4601</v>
      </c>
      <c r="K1639" s="116" t="s">
        <v>611</v>
      </c>
      <c r="L1639" s="116" t="s">
        <v>1398</v>
      </c>
      <c r="M1639" s="116" t="s">
        <v>1405</v>
      </c>
      <c r="N1639" s="116">
        <v>1</v>
      </c>
      <c r="O1639" s="116">
        <v>1</v>
      </c>
      <c r="P1639" s="116">
        <v>1</v>
      </c>
      <c r="Q1639" s="116">
        <v>1</v>
      </c>
      <c r="R1639" s="116">
        <v>1</v>
      </c>
      <c r="S1639" s="116">
        <v>1</v>
      </c>
      <c r="T1639" s="116">
        <v>0</v>
      </c>
      <c r="U1639" s="116">
        <v>0</v>
      </c>
      <c r="V1639" s="116">
        <v>0</v>
      </c>
      <c r="W1639" s="84">
        <v>486058.96</v>
      </c>
      <c r="X1639" s="117">
        <v>45799</v>
      </c>
      <c r="Y1639" s="117">
        <v>47625</v>
      </c>
      <c r="Z1639" s="84">
        <v>486058.96</v>
      </c>
      <c r="AA1639" s="116" t="s">
        <v>1406</v>
      </c>
      <c r="AB1639" s="116" t="s">
        <v>1407</v>
      </c>
      <c r="AC1639" s="118">
        <v>0</v>
      </c>
      <c r="AD1639" s="118">
        <v>0</v>
      </c>
      <c r="AE1639" s="118">
        <v>0</v>
      </c>
      <c r="AF1639" s="118">
        <v>0</v>
      </c>
      <c r="AG1639" s="118">
        <v>486058.96</v>
      </c>
      <c r="AH1639" s="118">
        <v>0</v>
      </c>
      <c r="AI1639" s="118">
        <v>0</v>
      </c>
      <c r="AJ1639" s="118">
        <v>0</v>
      </c>
      <c r="AK1639" s="118">
        <v>0</v>
      </c>
      <c r="AL1639" s="118">
        <v>0</v>
      </c>
      <c r="AM1639" s="118">
        <v>0</v>
      </c>
      <c r="AN1639" s="118">
        <v>0</v>
      </c>
      <c r="AO1639" s="118">
        <v>0</v>
      </c>
      <c r="AP1639" s="118">
        <v>0</v>
      </c>
      <c r="AQ1639" s="118">
        <v>0</v>
      </c>
      <c r="AR1639" s="118">
        <f t="shared" si="75"/>
        <v>0</v>
      </c>
      <c r="AS1639" s="118">
        <f t="shared" si="76"/>
        <v>486058.96</v>
      </c>
      <c r="AT1639" s="118">
        <f t="shared" si="77"/>
        <v>486058.96</v>
      </c>
      <c r="AU1639" s="145"/>
    </row>
    <row r="1640" spans="1:47" ht="15" customHeight="1" x14ac:dyDescent="0.3">
      <c r="A1640" s="116" t="s">
        <v>4101</v>
      </c>
      <c r="B1640" s="116" t="s">
        <v>1961</v>
      </c>
      <c r="C1640" s="116">
        <v>1</v>
      </c>
      <c r="D1640" s="116" t="s">
        <v>0</v>
      </c>
      <c r="E1640" s="116" t="s">
        <v>2</v>
      </c>
      <c r="F1640" s="116" t="s">
        <v>1393</v>
      </c>
      <c r="G1640" s="116" t="s">
        <v>1408</v>
      </c>
      <c r="H1640" s="116" t="s">
        <v>1409</v>
      </c>
      <c r="I1640" s="116" t="s">
        <v>1410</v>
      </c>
      <c r="J1640" s="116" t="s">
        <v>4601</v>
      </c>
      <c r="K1640" s="116" t="s">
        <v>611</v>
      </c>
      <c r="L1640" s="116" t="s">
        <v>1398</v>
      </c>
      <c r="M1640" s="116" t="s">
        <v>1405</v>
      </c>
      <c r="N1640" s="116">
        <v>1</v>
      </c>
      <c r="O1640" s="116">
        <v>1</v>
      </c>
      <c r="P1640" s="116">
        <v>1</v>
      </c>
      <c r="Q1640" s="116">
        <v>1</v>
      </c>
      <c r="R1640" s="116">
        <v>1</v>
      </c>
      <c r="S1640" s="116">
        <v>1</v>
      </c>
      <c r="T1640" s="116">
        <v>0</v>
      </c>
      <c r="U1640" s="116">
        <v>0</v>
      </c>
      <c r="V1640" s="116">
        <v>0</v>
      </c>
      <c r="W1640" s="84">
        <v>2485810</v>
      </c>
      <c r="X1640" s="117">
        <v>45799</v>
      </c>
      <c r="Y1640" s="117">
        <v>46895</v>
      </c>
      <c r="Z1640" s="84">
        <v>2485810</v>
      </c>
      <c r="AA1640" s="116" t="s">
        <v>1406</v>
      </c>
      <c r="AB1640" s="116" t="s">
        <v>1407</v>
      </c>
      <c r="AC1640" s="118">
        <v>0</v>
      </c>
      <c r="AD1640" s="118">
        <v>0</v>
      </c>
      <c r="AE1640" s="118">
        <v>2485810</v>
      </c>
      <c r="AF1640" s="118">
        <v>0</v>
      </c>
      <c r="AG1640" s="118">
        <v>0</v>
      </c>
      <c r="AH1640" s="118">
        <v>0</v>
      </c>
      <c r="AI1640" s="118">
        <v>0</v>
      </c>
      <c r="AJ1640" s="118">
        <v>0</v>
      </c>
      <c r="AK1640" s="118">
        <v>0</v>
      </c>
      <c r="AL1640" s="118">
        <v>0</v>
      </c>
      <c r="AM1640" s="118">
        <v>0</v>
      </c>
      <c r="AN1640" s="118">
        <v>0</v>
      </c>
      <c r="AO1640" s="118">
        <v>0</v>
      </c>
      <c r="AP1640" s="118">
        <v>0</v>
      </c>
      <c r="AQ1640" s="118">
        <v>0</v>
      </c>
      <c r="AR1640" s="118">
        <f t="shared" si="75"/>
        <v>0</v>
      </c>
      <c r="AS1640" s="118">
        <f t="shared" si="76"/>
        <v>2485810</v>
      </c>
      <c r="AT1640" s="118">
        <f t="shared" si="77"/>
        <v>2485810</v>
      </c>
      <c r="AU1640" s="145"/>
    </row>
    <row r="1641" spans="1:47" ht="15" customHeight="1" x14ac:dyDescent="0.3">
      <c r="A1641" s="116" t="s">
        <v>4102</v>
      </c>
      <c r="B1641" s="116" t="s">
        <v>1962</v>
      </c>
      <c r="C1641" s="116">
        <v>1</v>
      </c>
      <c r="D1641" s="116" t="s">
        <v>0</v>
      </c>
      <c r="E1641" s="116" t="s">
        <v>2</v>
      </c>
      <c r="F1641" s="116" t="s">
        <v>1393</v>
      </c>
      <c r="G1641" s="116" t="s">
        <v>1408</v>
      </c>
      <c r="H1641" s="116" t="s">
        <v>1409</v>
      </c>
      <c r="I1641" s="116" t="s">
        <v>1410</v>
      </c>
      <c r="J1641" s="116" t="s">
        <v>4601</v>
      </c>
      <c r="K1641" s="116" t="s">
        <v>611</v>
      </c>
      <c r="L1641" s="116" t="s">
        <v>1398</v>
      </c>
      <c r="M1641" s="116" t="s">
        <v>1405</v>
      </c>
      <c r="N1641" s="116">
        <v>1</v>
      </c>
      <c r="O1641" s="116">
        <v>1</v>
      </c>
      <c r="P1641" s="116">
        <v>1</v>
      </c>
      <c r="Q1641" s="116">
        <v>1</v>
      </c>
      <c r="R1641" s="116">
        <v>1</v>
      </c>
      <c r="S1641" s="116">
        <v>1</v>
      </c>
      <c r="T1641" s="116">
        <v>0</v>
      </c>
      <c r="U1641" s="116">
        <v>0</v>
      </c>
      <c r="V1641" s="116">
        <v>0</v>
      </c>
      <c r="W1641" s="84">
        <v>637757.07999999996</v>
      </c>
      <c r="X1641" s="117">
        <v>45799</v>
      </c>
      <c r="Y1641" s="117">
        <v>47625</v>
      </c>
      <c r="Z1641" s="84">
        <v>637757.07999999996</v>
      </c>
      <c r="AA1641" s="116" t="s">
        <v>1406</v>
      </c>
      <c r="AB1641" s="116" t="s">
        <v>1407</v>
      </c>
      <c r="AC1641" s="118">
        <v>0</v>
      </c>
      <c r="AD1641" s="118">
        <v>0</v>
      </c>
      <c r="AE1641" s="118">
        <v>0</v>
      </c>
      <c r="AF1641" s="118">
        <v>0</v>
      </c>
      <c r="AG1641" s="118">
        <v>637757.07999999996</v>
      </c>
      <c r="AH1641" s="118">
        <v>0</v>
      </c>
      <c r="AI1641" s="118">
        <v>0</v>
      </c>
      <c r="AJ1641" s="118">
        <v>0</v>
      </c>
      <c r="AK1641" s="118">
        <v>0</v>
      </c>
      <c r="AL1641" s="118">
        <v>0</v>
      </c>
      <c r="AM1641" s="118">
        <v>0</v>
      </c>
      <c r="AN1641" s="118">
        <v>0</v>
      </c>
      <c r="AO1641" s="118">
        <v>0</v>
      </c>
      <c r="AP1641" s="118">
        <v>0</v>
      </c>
      <c r="AQ1641" s="118">
        <v>0</v>
      </c>
      <c r="AR1641" s="118">
        <f t="shared" si="75"/>
        <v>0</v>
      </c>
      <c r="AS1641" s="118">
        <f t="shared" si="76"/>
        <v>637757.07999999996</v>
      </c>
      <c r="AT1641" s="118">
        <f t="shared" si="77"/>
        <v>637757.07999999996</v>
      </c>
      <c r="AU1641" s="145"/>
    </row>
    <row r="1642" spans="1:47" ht="15" customHeight="1" x14ac:dyDescent="0.3">
      <c r="A1642" s="116" t="s">
        <v>4103</v>
      </c>
      <c r="B1642" s="116" t="s">
        <v>1963</v>
      </c>
      <c r="C1642" s="116">
        <v>1</v>
      </c>
      <c r="D1642" s="116" t="s">
        <v>0</v>
      </c>
      <c r="E1642" s="116" t="s">
        <v>2</v>
      </c>
      <c r="F1642" s="116" t="s">
        <v>1393</v>
      </c>
      <c r="G1642" s="116" t="s">
        <v>323</v>
      </c>
      <c r="H1642" s="116" t="s">
        <v>1402</v>
      </c>
      <c r="I1642" s="116" t="s">
        <v>1403</v>
      </c>
      <c r="J1642" s="116" t="s">
        <v>1404</v>
      </c>
      <c r="K1642" s="116" t="s">
        <v>549</v>
      </c>
      <c r="L1642" s="116" t="s">
        <v>1398</v>
      </c>
      <c r="M1642" s="116" t="s">
        <v>1405</v>
      </c>
      <c r="N1642" s="116">
        <v>1</v>
      </c>
      <c r="O1642" s="116">
        <v>1</v>
      </c>
      <c r="P1642" s="116">
        <v>1</v>
      </c>
      <c r="Q1642" s="116">
        <v>0</v>
      </c>
      <c r="R1642" s="116">
        <v>0</v>
      </c>
      <c r="S1642" s="116">
        <v>1</v>
      </c>
      <c r="T1642" s="116">
        <v>1</v>
      </c>
      <c r="U1642" s="116">
        <v>1</v>
      </c>
      <c r="V1642" s="116">
        <v>0</v>
      </c>
      <c r="W1642" s="84">
        <v>200000000</v>
      </c>
      <c r="X1642" s="117">
        <v>45825</v>
      </c>
      <c r="Y1642" s="117">
        <v>49477</v>
      </c>
      <c r="Z1642" s="84">
        <v>200000000</v>
      </c>
      <c r="AA1642" s="116" t="s">
        <v>1406</v>
      </c>
      <c r="AB1642" s="116" t="s">
        <v>1407</v>
      </c>
      <c r="AC1642" s="118">
        <v>0</v>
      </c>
      <c r="AD1642" s="118">
        <v>0</v>
      </c>
      <c r="AE1642" s="118">
        <v>0</v>
      </c>
      <c r="AF1642" s="118">
        <v>0</v>
      </c>
      <c r="AG1642" s="118">
        <v>20000000</v>
      </c>
      <c r="AH1642" s="118">
        <v>40000000</v>
      </c>
      <c r="AI1642" s="118">
        <v>40000000</v>
      </c>
      <c r="AJ1642" s="118">
        <v>40000000</v>
      </c>
      <c r="AK1642" s="118">
        <v>40000000</v>
      </c>
      <c r="AL1642" s="118">
        <v>20000000</v>
      </c>
      <c r="AM1642" s="118">
        <v>0</v>
      </c>
      <c r="AN1642" s="118">
        <v>0</v>
      </c>
      <c r="AO1642" s="118">
        <v>0</v>
      </c>
      <c r="AP1642" s="118">
        <v>0</v>
      </c>
      <c r="AQ1642" s="118">
        <v>0</v>
      </c>
      <c r="AR1642" s="118">
        <f t="shared" si="75"/>
        <v>0</v>
      </c>
      <c r="AS1642" s="118">
        <f t="shared" si="76"/>
        <v>200000000</v>
      </c>
      <c r="AT1642" s="118">
        <f t="shared" si="77"/>
        <v>200000000</v>
      </c>
      <c r="AU1642" s="145"/>
    </row>
    <row r="1643" spans="1:47" ht="15" customHeight="1" x14ac:dyDescent="0.3">
      <c r="A1643" s="116" t="s">
        <v>4104</v>
      </c>
      <c r="B1643" s="116" t="s">
        <v>1964</v>
      </c>
      <c r="C1643" s="116">
        <v>1</v>
      </c>
      <c r="D1643" s="116" t="s">
        <v>0</v>
      </c>
      <c r="E1643" s="116" t="s">
        <v>2</v>
      </c>
      <c r="F1643" s="116" t="s">
        <v>1393</v>
      </c>
      <c r="G1643" s="116" t="s">
        <v>1408</v>
      </c>
      <c r="H1643" s="116" t="s">
        <v>1409</v>
      </c>
      <c r="I1643" s="116" t="s">
        <v>1410</v>
      </c>
      <c r="J1643" s="116" t="s">
        <v>4601</v>
      </c>
      <c r="K1643" s="116" t="s">
        <v>611</v>
      </c>
      <c r="L1643" s="116" t="s">
        <v>1398</v>
      </c>
      <c r="M1643" s="116" t="s">
        <v>1405</v>
      </c>
      <c r="N1643" s="116">
        <v>1</v>
      </c>
      <c r="O1643" s="116">
        <v>1</v>
      </c>
      <c r="P1643" s="116">
        <v>1</v>
      </c>
      <c r="Q1643" s="116">
        <v>1</v>
      </c>
      <c r="R1643" s="116">
        <v>1</v>
      </c>
      <c r="S1643" s="116">
        <v>1</v>
      </c>
      <c r="T1643" s="116">
        <v>0</v>
      </c>
      <c r="U1643" s="116">
        <v>0</v>
      </c>
      <c r="V1643" s="116">
        <v>0</v>
      </c>
      <c r="W1643" s="84">
        <v>1002769</v>
      </c>
      <c r="X1643" s="117">
        <v>45799</v>
      </c>
      <c r="Y1643" s="117">
        <v>46895</v>
      </c>
      <c r="Z1643" s="84">
        <v>1002769</v>
      </c>
      <c r="AA1643" s="116" t="s">
        <v>1406</v>
      </c>
      <c r="AB1643" s="116" t="s">
        <v>1407</v>
      </c>
      <c r="AC1643" s="118">
        <v>0</v>
      </c>
      <c r="AD1643" s="118">
        <v>0</v>
      </c>
      <c r="AE1643" s="118">
        <v>1002769</v>
      </c>
      <c r="AF1643" s="118">
        <v>0</v>
      </c>
      <c r="AG1643" s="118">
        <v>0</v>
      </c>
      <c r="AH1643" s="118">
        <v>0</v>
      </c>
      <c r="AI1643" s="118">
        <v>0</v>
      </c>
      <c r="AJ1643" s="118">
        <v>0</v>
      </c>
      <c r="AK1643" s="118">
        <v>0</v>
      </c>
      <c r="AL1643" s="118">
        <v>0</v>
      </c>
      <c r="AM1643" s="118">
        <v>0</v>
      </c>
      <c r="AN1643" s="118">
        <v>0</v>
      </c>
      <c r="AO1643" s="118">
        <v>0</v>
      </c>
      <c r="AP1643" s="118">
        <v>0</v>
      </c>
      <c r="AQ1643" s="118">
        <v>0</v>
      </c>
      <c r="AR1643" s="118">
        <f t="shared" si="75"/>
        <v>0</v>
      </c>
      <c r="AS1643" s="118">
        <f t="shared" si="76"/>
        <v>1002769</v>
      </c>
      <c r="AT1643" s="118">
        <f t="shared" si="77"/>
        <v>1002769</v>
      </c>
      <c r="AU1643" s="145"/>
    </row>
    <row r="1644" spans="1:47" ht="15" customHeight="1" x14ac:dyDescent="0.3">
      <c r="A1644" s="116" t="s">
        <v>4105</v>
      </c>
      <c r="B1644" s="116" t="s">
        <v>1965</v>
      </c>
      <c r="C1644" s="116">
        <v>1</v>
      </c>
      <c r="D1644" s="116" t="s">
        <v>0</v>
      </c>
      <c r="E1644" s="116" t="s">
        <v>2</v>
      </c>
      <c r="F1644" s="116" t="s">
        <v>1393</v>
      </c>
      <c r="G1644" s="116" t="s">
        <v>1408</v>
      </c>
      <c r="H1644" s="116" t="s">
        <v>1409</v>
      </c>
      <c r="I1644" s="116" t="s">
        <v>1410</v>
      </c>
      <c r="J1644" s="116" t="s">
        <v>4601</v>
      </c>
      <c r="K1644" s="116" t="s">
        <v>611</v>
      </c>
      <c r="L1644" s="116" t="s">
        <v>1398</v>
      </c>
      <c r="M1644" s="116" t="s">
        <v>1405</v>
      </c>
      <c r="N1644" s="116">
        <v>1</v>
      </c>
      <c r="O1644" s="116">
        <v>1</v>
      </c>
      <c r="P1644" s="116">
        <v>1</v>
      </c>
      <c r="Q1644" s="116">
        <v>1</v>
      </c>
      <c r="R1644" s="116">
        <v>1</v>
      </c>
      <c r="S1644" s="116">
        <v>1</v>
      </c>
      <c r="T1644" s="116">
        <v>0</v>
      </c>
      <c r="U1644" s="116">
        <v>0</v>
      </c>
      <c r="V1644" s="116">
        <v>0</v>
      </c>
      <c r="W1644" s="84">
        <v>931000</v>
      </c>
      <c r="X1644" s="117">
        <v>45799</v>
      </c>
      <c r="Y1644" s="117">
        <v>46164</v>
      </c>
      <c r="Z1644" s="84">
        <v>931000</v>
      </c>
      <c r="AA1644" s="116" t="s">
        <v>1406</v>
      </c>
      <c r="AB1644" s="116" t="s">
        <v>1407</v>
      </c>
      <c r="AC1644" s="118">
        <v>931000</v>
      </c>
      <c r="AD1644" s="118">
        <v>0</v>
      </c>
      <c r="AE1644" s="118">
        <v>0</v>
      </c>
      <c r="AF1644" s="118">
        <v>0</v>
      </c>
      <c r="AG1644" s="118">
        <v>0</v>
      </c>
      <c r="AH1644" s="118">
        <v>0</v>
      </c>
      <c r="AI1644" s="118">
        <v>0</v>
      </c>
      <c r="AJ1644" s="118">
        <v>0</v>
      </c>
      <c r="AK1644" s="118">
        <v>0</v>
      </c>
      <c r="AL1644" s="118">
        <v>0</v>
      </c>
      <c r="AM1644" s="118">
        <v>0</v>
      </c>
      <c r="AN1644" s="118">
        <v>0</v>
      </c>
      <c r="AO1644" s="118">
        <v>0</v>
      </c>
      <c r="AP1644" s="118">
        <v>0</v>
      </c>
      <c r="AQ1644" s="118">
        <v>0</v>
      </c>
      <c r="AR1644" s="118">
        <f t="shared" si="75"/>
        <v>931000</v>
      </c>
      <c r="AS1644" s="118">
        <f t="shared" si="76"/>
        <v>0</v>
      </c>
      <c r="AT1644" s="118">
        <f t="shared" si="77"/>
        <v>931000</v>
      </c>
      <c r="AU1644" s="145"/>
    </row>
    <row r="1645" spans="1:47" ht="15" customHeight="1" x14ac:dyDescent="0.3">
      <c r="A1645" s="116" t="s">
        <v>4106</v>
      </c>
      <c r="B1645" s="116" t="s">
        <v>1966</v>
      </c>
      <c r="C1645" s="116">
        <v>1</v>
      </c>
      <c r="D1645" s="116" t="s">
        <v>0</v>
      </c>
      <c r="E1645" s="116" t="s">
        <v>2</v>
      </c>
      <c r="F1645" s="116" t="s">
        <v>1393</v>
      </c>
      <c r="G1645" s="116" t="s">
        <v>1408</v>
      </c>
      <c r="H1645" s="116" t="s">
        <v>1409</v>
      </c>
      <c r="I1645" s="116" t="s">
        <v>1410</v>
      </c>
      <c r="J1645" s="116" t="s">
        <v>4601</v>
      </c>
      <c r="K1645" s="116" t="s">
        <v>611</v>
      </c>
      <c r="L1645" s="116" t="s">
        <v>1398</v>
      </c>
      <c r="M1645" s="116" t="s">
        <v>1405</v>
      </c>
      <c r="N1645" s="116">
        <v>1</v>
      </c>
      <c r="O1645" s="116">
        <v>1</v>
      </c>
      <c r="P1645" s="116">
        <v>1</v>
      </c>
      <c r="Q1645" s="116">
        <v>1</v>
      </c>
      <c r="R1645" s="116">
        <v>1</v>
      </c>
      <c r="S1645" s="116">
        <v>1</v>
      </c>
      <c r="T1645" s="116">
        <v>0</v>
      </c>
      <c r="U1645" s="116">
        <v>0</v>
      </c>
      <c r="V1645" s="116">
        <v>0</v>
      </c>
      <c r="W1645" s="84">
        <v>1859862</v>
      </c>
      <c r="X1645" s="117">
        <v>45835</v>
      </c>
      <c r="Y1645" s="117">
        <v>46931</v>
      </c>
      <c r="Z1645" s="84">
        <v>1859862</v>
      </c>
      <c r="AA1645" s="116" t="s">
        <v>1406</v>
      </c>
      <c r="AB1645" s="116" t="s">
        <v>1407</v>
      </c>
      <c r="AC1645" s="118">
        <v>0</v>
      </c>
      <c r="AD1645" s="118">
        <v>0</v>
      </c>
      <c r="AE1645" s="118">
        <v>1859862</v>
      </c>
      <c r="AF1645" s="118">
        <v>0</v>
      </c>
      <c r="AG1645" s="118">
        <v>0</v>
      </c>
      <c r="AH1645" s="118">
        <v>0</v>
      </c>
      <c r="AI1645" s="118">
        <v>0</v>
      </c>
      <c r="AJ1645" s="118">
        <v>0</v>
      </c>
      <c r="AK1645" s="118">
        <v>0</v>
      </c>
      <c r="AL1645" s="118">
        <v>0</v>
      </c>
      <c r="AM1645" s="118">
        <v>0</v>
      </c>
      <c r="AN1645" s="118">
        <v>0</v>
      </c>
      <c r="AO1645" s="118">
        <v>0</v>
      </c>
      <c r="AP1645" s="118">
        <v>0</v>
      </c>
      <c r="AQ1645" s="118">
        <v>0</v>
      </c>
      <c r="AR1645" s="118">
        <f t="shared" si="75"/>
        <v>0</v>
      </c>
      <c r="AS1645" s="118">
        <f t="shared" si="76"/>
        <v>1859862</v>
      </c>
      <c r="AT1645" s="118">
        <f t="shared" si="77"/>
        <v>1859862</v>
      </c>
      <c r="AU1645" s="145"/>
    </row>
    <row r="1646" spans="1:47" ht="15" customHeight="1" x14ac:dyDescent="0.3">
      <c r="A1646" s="116" t="s">
        <v>4107</v>
      </c>
      <c r="B1646" s="116" t="s">
        <v>1972</v>
      </c>
      <c r="C1646" s="116">
        <v>1</v>
      </c>
      <c r="D1646" s="116" t="s">
        <v>0</v>
      </c>
      <c r="E1646" s="116" t="s">
        <v>2</v>
      </c>
      <c r="F1646" s="116" t="s">
        <v>1393</v>
      </c>
      <c r="G1646" s="116" t="s">
        <v>1408</v>
      </c>
      <c r="H1646" s="116" t="s">
        <v>1409</v>
      </c>
      <c r="I1646" s="116" t="s">
        <v>1410</v>
      </c>
      <c r="J1646" s="116" t="s">
        <v>4601</v>
      </c>
      <c r="K1646" s="116" t="s">
        <v>611</v>
      </c>
      <c r="L1646" s="116" t="s">
        <v>1398</v>
      </c>
      <c r="M1646" s="116" t="s">
        <v>1405</v>
      </c>
      <c r="N1646" s="116">
        <v>1</v>
      </c>
      <c r="O1646" s="116">
        <v>1</v>
      </c>
      <c r="P1646" s="116">
        <v>1</v>
      </c>
      <c r="Q1646" s="116">
        <v>1</v>
      </c>
      <c r="R1646" s="116">
        <v>1</v>
      </c>
      <c r="S1646" s="116">
        <v>1</v>
      </c>
      <c r="T1646" s="116">
        <v>0</v>
      </c>
      <c r="U1646" s="116">
        <v>0</v>
      </c>
      <c r="V1646" s="116">
        <v>0</v>
      </c>
      <c r="W1646" s="84">
        <v>1116346.03</v>
      </c>
      <c r="X1646" s="117">
        <v>45839</v>
      </c>
      <c r="Y1646" s="117">
        <v>46935</v>
      </c>
      <c r="Z1646" s="84">
        <v>1116346.03</v>
      </c>
      <c r="AA1646" s="116" t="s">
        <v>1406</v>
      </c>
      <c r="AB1646" s="116" t="s">
        <v>1407</v>
      </c>
      <c r="AC1646" s="118">
        <v>0</v>
      </c>
      <c r="AD1646" s="118">
        <v>0</v>
      </c>
      <c r="AE1646" s="118">
        <v>1116346.03</v>
      </c>
      <c r="AF1646" s="118">
        <v>0</v>
      </c>
      <c r="AG1646" s="118">
        <v>0</v>
      </c>
      <c r="AH1646" s="118">
        <v>0</v>
      </c>
      <c r="AI1646" s="118">
        <v>0</v>
      </c>
      <c r="AJ1646" s="118">
        <v>0</v>
      </c>
      <c r="AK1646" s="118">
        <v>0</v>
      </c>
      <c r="AL1646" s="118">
        <v>0</v>
      </c>
      <c r="AM1646" s="118">
        <v>0</v>
      </c>
      <c r="AN1646" s="118">
        <v>0</v>
      </c>
      <c r="AO1646" s="118">
        <v>0</v>
      </c>
      <c r="AP1646" s="118">
        <v>0</v>
      </c>
      <c r="AQ1646" s="118">
        <v>0</v>
      </c>
      <c r="AR1646" s="118">
        <f t="shared" si="75"/>
        <v>0</v>
      </c>
      <c r="AS1646" s="118">
        <f t="shared" si="76"/>
        <v>1116346.03</v>
      </c>
      <c r="AT1646" s="118">
        <f t="shared" si="77"/>
        <v>1116346.03</v>
      </c>
      <c r="AU1646" s="145"/>
    </row>
    <row r="1647" spans="1:47" ht="15" customHeight="1" x14ac:dyDescent="0.3">
      <c r="A1647" s="116" t="s">
        <v>4108</v>
      </c>
      <c r="B1647" s="116" t="s">
        <v>1973</v>
      </c>
      <c r="C1647" s="116">
        <v>1</v>
      </c>
      <c r="D1647" s="116" t="s">
        <v>0</v>
      </c>
      <c r="E1647" s="116" t="s">
        <v>2</v>
      </c>
      <c r="F1647" s="116" t="s">
        <v>1393</v>
      </c>
      <c r="G1647" s="116" t="s">
        <v>555</v>
      </c>
      <c r="H1647" s="116" t="s">
        <v>1402</v>
      </c>
      <c r="I1647" s="116" t="s">
        <v>1403</v>
      </c>
      <c r="J1647" s="116" t="s">
        <v>1404</v>
      </c>
      <c r="K1647" s="116" t="s">
        <v>555</v>
      </c>
      <c r="L1647" s="116" t="s">
        <v>1398</v>
      </c>
      <c r="M1647" s="116" t="s">
        <v>1405</v>
      </c>
      <c r="N1647" s="116">
        <v>1</v>
      </c>
      <c r="O1647" s="116">
        <v>1</v>
      </c>
      <c r="P1647" s="116">
        <v>1</v>
      </c>
      <c r="Q1647" s="116">
        <v>0</v>
      </c>
      <c r="R1647" s="116">
        <v>0</v>
      </c>
      <c r="S1647" s="116">
        <v>1</v>
      </c>
      <c r="T1647" s="116">
        <v>1</v>
      </c>
      <c r="U1647" s="116">
        <v>1</v>
      </c>
      <c r="V1647" s="116">
        <v>0</v>
      </c>
      <c r="W1647" s="84">
        <v>29701752.449999999</v>
      </c>
      <c r="X1647" s="117">
        <v>45799</v>
      </c>
      <c r="Y1647" s="117">
        <v>46895</v>
      </c>
      <c r="Z1647" s="84">
        <v>29701752.449999999</v>
      </c>
      <c r="AA1647" s="116" t="s">
        <v>1406</v>
      </c>
      <c r="AB1647" s="116" t="s">
        <v>1407</v>
      </c>
      <c r="AC1647" s="118">
        <v>0</v>
      </c>
      <c r="AD1647" s="118">
        <v>0</v>
      </c>
      <c r="AE1647" s="118">
        <v>29701752.449999999</v>
      </c>
      <c r="AF1647" s="118">
        <v>0</v>
      </c>
      <c r="AG1647" s="118">
        <v>0</v>
      </c>
      <c r="AH1647" s="118">
        <v>0</v>
      </c>
      <c r="AI1647" s="118">
        <v>0</v>
      </c>
      <c r="AJ1647" s="118">
        <v>0</v>
      </c>
      <c r="AK1647" s="118">
        <v>0</v>
      </c>
      <c r="AL1647" s="118">
        <v>0</v>
      </c>
      <c r="AM1647" s="118">
        <v>0</v>
      </c>
      <c r="AN1647" s="118">
        <v>0</v>
      </c>
      <c r="AO1647" s="118">
        <v>0</v>
      </c>
      <c r="AP1647" s="118">
        <v>0</v>
      </c>
      <c r="AQ1647" s="118">
        <v>0</v>
      </c>
      <c r="AR1647" s="118">
        <f t="shared" si="75"/>
        <v>0</v>
      </c>
      <c r="AS1647" s="118">
        <f t="shared" si="76"/>
        <v>29701752.449999999</v>
      </c>
      <c r="AT1647" s="118">
        <f t="shared" si="77"/>
        <v>29701752.449999999</v>
      </c>
      <c r="AU1647" s="145"/>
    </row>
    <row r="1648" spans="1:47" ht="15" customHeight="1" x14ac:dyDescent="0.3">
      <c r="A1648" s="116" t="s">
        <v>4109</v>
      </c>
      <c r="B1648" s="116" t="s">
        <v>1974</v>
      </c>
      <c r="C1648" s="116">
        <v>1</v>
      </c>
      <c r="D1648" s="116" t="s">
        <v>0</v>
      </c>
      <c r="E1648" s="116" t="s">
        <v>2</v>
      </c>
      <c r="F1648" s="116" t="s">
        <v>1393</v>
      </c>
      <c r="G1648" s="116" t="s">
        <v>323</v>
      </c>
      <c r="H1648" s="116" t="s">
        <v>1402</v>
      </c>
      <c r="I1648" s="116" t="s">
        <v>1403</v>
      </c>
      <c r="J1648" s="116" t="s">
        <v>1404</v>
      </c>
      <c r="K1648" s="116" t="s">
        <v>549</v>
      </c>
      <c r="L1648" s="116" t="s">
        <v>1398</v>
      </c>
      <c r="M1648" s="116" t="s">
        <v>1405</v>
      </c>
      <c r="N1648" s="116">
        <v>1</v>
      </c>
      <c r="O1648" s="116">
        <v>1</v>
      </c>
      <c r="P1648" s="116">
        <v>1</v>
      </c>
      <c r="Q1648" s="116">
        <v>0</v>
      </c>
      <c r="R1648" s="116">
        <v>0</v>
      </c>
      <c r="S1648" s="116">
        <v>1</v>
      </c>
      <c r="T1648" s="116">
        <v>1</v>
      </c>
      <c r="U1648" s="116">
        <v>1</v>
      </c>
      <c r="V1648" s="116">
        <v>0</v>
      </c>
      <c r="W1648" s="84">
        <v>200000000</v>
      </c>
      <c r="X1648" s="117">
        <v>45825</v>
      </c>
      <c r="Y1648" s="117">
        <v>49477</v>
      </c>
      <c r="Z1648" s="84">
        <v>200000000</v>
      </c>
      <c r="AA1648" s="116" t="s">
        <v>1406</v>
      </c>
      <c r="AB1648" s="116" t="s">
        <v>1407</v>
      </c>
      <c r="AC1648" s="118">
        <v>0</v>
      </c>
      <c r="AD1648" s="118">
        <v>0</v>
      </c>
      <c r="AE1648" s="118">
        <v>0</v>
      </c>
      <c r="AF1648" s="118">
        <v>0</v>
      </c>
      <c r="AG1648" s="118">
        <v>20000000</v>
      </c>
      <c r="AH1648" s="118">
        <v>40000000</v>
      </c>
      <c r="AI1648" s="118">
        <v>40000000</v>
      </c>
      <c r="AJ1648" s="118">
        <v>40000000</v>
      </c>
      <c r="AK1648" s="118">
        <v>40000000</v>
      </c>
      <c r="AL1648" s="118">
        <v>20000000</v>
      </c>
      <c r="AM1648" s="118">
        <v>0</v>
      </c>
      <c r="AN1648" s="118">
        <v>0</v>
      </c>
      <c r="AO1648" s="118">
        <v>0</v>
      </c>
      <c r="AP1648" s="118">
        <v>0</v>
      </c>
      <c r="AQ1648" s="118">
        <v>0</v>
      </c>
      <c r="AR1648" s="118">
        <f t="shared" si="75"/>
        <v>0</v>
      </c>
      <c r="AS1648" s="118">
        <f t="shared" si="76"/>
        <v>200000000</v>
      </c>
      <c r="AT1648" s="118">
        <f t="shared" si="77"/>
        <v>200000000</v>
      </c>
      <c r="AU1648" s="145"/>
    </row>
    <row r="1649" spans="1:47" ht="15" customHeight="1" x14ac:dyDescent="0.3">
      <c r="A1649" s="116" t="s">
        <v>4110</v>
      </c>
      <c r="B1649" s="116" t="s">
        <v>1975</v>
      </c>
      <c r="C1649" s="116">
        <v>1</v>
      </c>
      <c r="D1649" s="116" t="s">
        <v>0</v>
      </c>
      <c r="E1649" s="116" t="s">
        <v>2</v>
      </c>
      <c r="F1649" s="116" t="s">
        <v>1393</v>
      </c>
      <c r="G1649" s="116" t="s">
        <v>323</v>
      </c>
      <c r="H1649" s="116" t="s">
        <v>1402</v>
      </c>
      <c r="I1649" s="116" t="s">
        <v>1403</v>
      </c>
      <c r="J1649" s="116" t="s">
        <v>1404</v>
      </c>
      <c r="K1649" s="116" t="s">
        <v>549</v>
      </c>
      <c r="L1649" s="116" t="s">
        <v>1398</v>
      </c>
      <c r="M1649" s="116" t="s">
        <v>1405</v>
      </c>
      <c r="N1649" s="116">
        <v>1</v>
      </c>
      <c r="O1649" s="116">
        <v>1</v>
      </c>
      <c r="P1649" s="116">
        <v>1</v>
      </c>
      <c r="Q1649" s="116">
        <v>0</v>
      </c>
      <c r="R1649" s="116">
        <v>0</v>
      </c>
      <c r="S1649" s="116">
        <v>1</v>
      </c>
      <c r="T1649" s="116">
        <v>1</v>
      </c>
      <c r="U1649" s="116">
        <v>1</v>
      </c>
      <c r="V1649" s="116">
        <v>0</v>
      </c>
      <c r="W1649" s="84">
        <v>54000000</v>
      </c>
      <c r="X1649" s="117">
        <v>45835</v>
      </c>
      <c r="Y1649" s="117">
        <v>46931</v>
      </c>
      <c r="Z1649" s="84">
        <v>54000000</v>
      </c>
      <c r="AA1649" s="116" t="s">
        <v>1406</v>
      </c>
      <c r="AB1649" s="116" t="s">
        <v>1407</v>
      </c>
      <c r="AC1649" s="118">
        <v>0</v>
      </c>
      <c r="AD1649" s="118">
        <v>0</v>
      </c>
      <c r="AE1649" s="118">
        <v>54000000</v>
      </c>
      <c r="AF1649" s="118">
        <v>0</v>
      </c>
      <c r="AG1649" s="118">
        <v>0</v>
      </c>
      <c r="AH1649" s="118">
        <v>0</v>
      </c>
      <c r="AI1649" s="118">
        <v>0</v>
      </c>
      <c r="AJ1649" s="118">
        <v>0</v>
      </c>
      <c r="AK1649" s="118">
        <v>0</v>
      </c>
      <c r="AL1649" s="118">
        <v>0</v>
      </c>
      <c r="AM1649" s="118">
        <v>0</v>
      </c>
      <c r="AN1649" s="118">
        <v>0</v>
      </c>
      <c r="AO1649" s="118">
        <v>0</v>
      </c>
      <c r="AP1649" s="118">
        <v>0</v>
      </c>
      <c r="AQ1649" s="118">
        <v>0</v>
      </c>
      <c r="AR1649" s="118">
        <f t="shared" si="75"/>
        <v>0</v>
      </c>
      <c r="AS1649" s="118">
        <f t="shared" si="76"/>
        <v>54000000</v>
      </c>
      <c r="AT1649" s="118">
        <f t="shared" si="77"/>
        <v>54000000</v>
      </c>
      <c r="AU1649" s="145"/>
    </row>
    <row r="1650" spans="1:47" ht="15" customHeight="1" x14ac:dyDescent="0.3">
      <c r="A1650" s="116" t="s">
        <v>4111</v>
      </c>
      <c r="B1650" s="116" t="s">
        <v>1976</v>
      </c>
      <c r="C1650" s="116">
        <v>1</v>
      </c>
      <c r="D1650" s="116" t="s">
        <v>0</v>
      </c>
      <c r="E1650" s="116" t="s">
        <v>2</v>
      </c>
      <c r="F1650" s="116" t="s">
        <v>1393</v>
      </c>
      <c r="G1650" s="116" t="s">
        <v>1408</v>
      </c>
      <c r="H1650" s="116" t="s">
        <v>1409</v>
      </c>
      <c r="I1650" s="116" t="s">
        <v>1410</v>
      </c>
      <c r="J1650" s="116" t="s">
        <v>4601</v>
      </c>
      <c r="K1650" s="116" t="s">
        <v>611</v>
      </c>
      <c r="L1650" s="116" t="s">
        <v>1398</v>
      </c>
      <c r="M1650" s="116" t="s">
        <v>1405</v>
      </c>
      <c r="N1650" s="116">
        <v>1</v>
      </c>
      <c r="O1650" s="116">
        <v>1</v>
      </c>
      <c r="P1650" s="116">
        <v>1</v>
      </c>
      <c r="Q1650" s="116">
        <v>1</v>
      </c>
      <c r="R1650" s="116">
        <v>1</v>
      </c>
      <c r="S1650" s="116">
        <v>1</v>
      </c>
      <c r="T1650" s="116">
        <v>0</v>
      </c>
      <c r="U1650" s="116">
        <v>0</v>
      </c>
      <c r="V1650" s="116">
        <v>0</v>
      </c>
      <c r="W1650" s="84">
        <v>754713.84</v>
      </c>
      <c r="X1650" s="117">
        <v>45799</v>
      </c>
      <c r="Y1650" s="117">
        <v>47625</v>
      </c>
      <c r="Z1650" s="84">
        <v>754713.84</v>
      </c>
      <c r="AA1650" s="116" t="s">
        <v>1406</v>
      </c>
      <c r="AB1650" s="116" t="s">
        <v>1407</v>
      </c>
      <c r="AC1650" s="118">
        <v>0</v>
      </c>
      <c r="AD1650" s="118">
        <v>0</v>
      </c>
      <c r="AE1650" s="118">
        <v>0</v>
      </c>
      <c r="AF1650" s="118">
        <v>0</v>
      </c>
      <c r="AG1650" s="118">
        <v>754713.84</v>
      </c>
      <c r="AH1650" s="118">
        <v>0</v>
      </c>
      <c r="AI1650" s="118">
        <v>0</v>
      </c>
      <c r="AJ1650" s="118">
        <v>0</v>
      </c>
      <c r="AK1650" s="118">
        <v>0</v>
      </c>
      <c r="AL1650" s="118">
        <v>0</v>
      </c>
      <c r="AM1650" s="118">
        <v>0</v>
      </c>
      <c r="AN1650" s="118">
        <v>0</v>
      </c>
      <c r="AO1650" s="118">
        <v>0</v>
      </c>
      <c r="AP1650" s="118">
        <v>0</v>
      </c>
      <c r="AQ1650" s="118">
        <v>0</v>
      </c>
      <c r="AR1650" s="118">
        <f t="shared" si="75"/>
        <v>0</v>
      </c>
      <c r="AS1650" s="118">
        <f t="shared" si="76"/>
        <v>754713.84</v>
      </c>
      <c r="AT1650" s="118">
        <f t="shared" si="77"/>
        <v>754713.84</v>
      </c>
      <c r="AU1650" s="145"/>
    </row>
    <row r="1651" spans="1:47" ht="15" customHeight="1" x14ac:dyDescent="0.3">
      <c r="A1651" s="116" t="s">
        <v>4112</v>
      </c>
      <c r="B1651" s="116" t="s">
        <v>1977</v>
      </c>
      <c r="C1651" s="116">
        <v>1</v>
      </c>
      <c r="D1651" s="116" t="s">
        <v>0</v>
      </c>
      <c r="E1651" s="116" t="s">
        <v>2</v>
      </c>
      <c r="F1651" s="116" t="s">
        <v>1393</v>
      </c>
      <c r="G1651" s="116" t="s">
        <v>1408</v>
      </c>
      <c r="H1651" s="116" t="s">
        <v>1409</v>
      </c>
      <c r="I1651" s="116" t="s">
        <v>1410</v>
      </c>
      <c r="J1651" s="116" t="s">
        <v>4601</v>
      </c>
      <c r="K1651" s="116" t="s">
        <v>611</v>
      </c>
      <c r="L1651" s="116" t="s">
        <v>1398</v>
      </c>
      <c r="M1651" s="116" t="s">
        <v>1405</v>
      </c>
      <c r="N1651" s="116">
        <v>1</v>
      </c>
      <c r="O1651" s="116">
        <v>1</v>
      </c>
      <c r="P1651" s="116">
        <v>1</v>
      </c>
      <c r="Q1651" s="116">
        <v>1</v>
      </c>
      <c r="R1651" s="116">
        <v>1</v>
      </c>
      <c r="S1651" s="116">
        <v>1</v>
      </c>
      <c r="T1651" s="116">
        <v>0</v>
      </c>
      <c r="U1651" s="116">
        <v>0</v>
      </c>
      <c r="V1651" s="116">
        <v>0</v>
      </c>
      <c r="W1651" s="84">
        <v>747415.49</v>
      </c>
      <c r="X1651" s="117">
        <v>45799</v>
      </c>
      <c r="Y1651" s="117">
        <v>47625</v>
      </c>
      <c r="Z1651" s="84">
        <v>747415.49</v>
      </c>
      <c r="AA1651" s="116" t="s">
        <v>1406</v>
      </c>
      <c r="AB1651" s="116" t="s">
        <v>1407</v>
      </c>
      <c r="AC1651" s="118">
        <v>0</v>
      </c>
      <c r="AD1651" s="118">
        <v>0</v>
      </c>
      <c r="AE1651" s="118">
        <v>0</v>
      </c>
      <c r="AF1651" s="118">
        <v>0</v>
      </c>
      <c r="AG1651" s="118">
        <v>747415.49</v>
      </c>
      <c r="AH1651" s="118">
        <v>0</v>
      </c>
      <c r="AI1651" s="118">
        <v>0</v>
      </c>
      <c r="AJ1651" s="118">
        <v>0</v>
      </c>
      <c r="AK1651" s="118">
        <v>0</v>
      </c>
      <c r="AL1651" s="118">
        <v>0</v>
      </c>
      <c r="AM1651" s="118">
        <v>0</v>
      </c>
      <c r="AN1651" s="118">
        <v>0</v>
      </c>
      <c r="AO1651" s="118">
        <v>0</v>
      </c>
      <c r="AP1651" s="118">
        <v>0</v>
      </c>
      <c r="AQ1651" s="118">
        <v>0</v>
      </c>
      <c r="AR1651" s="118">
        <f t="shared" si="75"/>
        <v>0</v>
      </c>
      <c r="AS1651" s="118">
        <f t="shared" si="76"/>
        <v>747415.49</v>
      </c>
      <c r="AT1651" s="118">
        <f t="shared" si="77"/>
        <v>747415.49</v>
      </c>
      <c r="AU1651" s="145"/>
    </row>
    <row r="1652" spans="1:47" ht="15" customHeight="1" x14ac:dyDescent="0.3">
      <c r="A1652" s="116" t="s">
        <v>4113</v>
      </c>
      <c r="B1652" s="116" t="s">
        <v>1978</v>
      </c>
      <c r="C1652" s="116">
        <v>1</v>
      </c>
      <c r="D1652" s="116" t="s">
        <v>0</v>
      </c>
      <c r="E1652" s="116" t="s">
        <v>2</v>
      </c>
      <c r="F1652" s="116" t="s">
        <v>1393</v>
      </c>
      <c r="G1652" s="116" t="s">
        <v>1408</v>
      </c>
      <c r="H1652" s="116" t="s">
        <v>1409</v>
      </c>
      <c r="I1652" s="116" t="s">
        <v>1410</v>
      </c>
      <c r="J1652" s="116" t="s">
        <v>4601</v>
      </c>
      <c r="K1652" s="116" t="s">
        <v>611</v>
      </c>
      <c r="L1652" s="116" t="s">
        <v>1398</v>
      </c>
      <c r="M1652" s="116" t="s">
        <v>1405</v>
      </c>
      <c r="N1652" s="116">
        <v>1</v>
      </c>
      <c r="O1652" s="116">
        <v>1</v>
      </c>
      <c r="P1652" s="116">
        <v>1</v>
      </c>
      <c r="Q1652" s="116">
        <v>1</v>
      </c>
      <c r="R1652" s="116">
        <v>1</v>
      </c>
      <c r="S1652" s="116">
        <v>1</v>
      </c>
      <c r="T1652" s="116">
        <v>0</v>
      </c>
      <c r="U1652" s="116">
        <v>0</v>
      </c>
      <c r="V1652" s="116">
        <v>0</v>
      </c>
      <c r="W1652" s="84">
        <v>238020</v>
      </c>
      <c r="X1652" s="117">
        <v>45835</v>
      </c>
      <c r="Y1652" s="117">
        <v>46931</v>
      </c>
      <c r="Z1652" s="84">
        <v>238020</v>
      </c>
      <c r="AA1652" s="116" t="s">
        <v>1406</v>
      </c>
      <c r="AB1652" s="116" t="s">
        <v>1407</v>
      </c>
      <c r="AC1652" s="118">
        <v>0</v>
      </c>
      <c r="AD1652" s="118">
        <v>0</v>
      </c>
      <c r="AE1652" s="118">
        <v>238020</v>
      </c>
      <c r="AF1652" s="118">
        <v>0</v>
      </c>
      <c r="AG1652" s="118">
        <v>0</v>
      </c>
      <c r="AH1652" s="118">
        <v>0</v>
      </c>
      <c r="AI1652" s="118">
        <v>0</v>
      </c>
      <c r="AJ1652" s="118">
        <v>0</v>
      </c>
      <c r="AK1652" s="118">
        <v>0</v>
      </c>
      <c r="AL1652" s="118">
        <v>0</v>
      </c>
      <c r="AM1652" s="118">
        <v>0</v>
      </c>
      <c r="AN1652" s="118">
        <v>0</v>
      </c>
      <c r="AO1652" s="118">
        <v>0</v>
      </c>
      <c r="AP1652" s="118">
        <v>0</v>
      </c>
      <c r="AQ1652" s="118">
        <v>0</v>
      </c>
      <c r="AR1652" s="118">
        <f t="shared" si="75"/>
        <v>0</v>
      </c>
      <c r="AS1652" s="118">
        <f t="shared" si="76"/>
        <v>238020</v>
      </c>
      <c r="AT1652" s="118">
        <f t="shared" si="77"/>
        <v>238020</v>
      </c>
      <c r="AU1652" s="145"/>
    </row>
    <row r="1653" spans="1:47" ht="15" customHeight="1" x14ac:dyDescent="0.3">
      <c r="A1653" s="116" t="s">
        <v>4114</v>
      </c>
      <c r="B1653" s="116" t="s">
        <v>1979</v>
      </c>
      <c r="C1653" s="116">
        <v>1</v>
      </c>
      <c r="D1653" s="116" t="s">
        <v>0</v>
      </c>
      <c r="E1653" s="116" t="s">
        <v>2</v>
      </c>
      <c r="F1653" s="116" t="s">
        <v>1393</v>
      </c>
      <c r="G1653" s="116" t="s">
        <v>1408</v>
      </c>
      <c r="H1653" s="116" t="s">
        <v>1409</v>
      </c>
      <c r="I1653" s="116" t="s">
        <v>1410</v>
      </c>
      <c r="J1653" s="116" t="s">
        <v>4601</v>
      </c>
      <c r="K1653" s="116" t="s">
        <v>611</v>
      </c>
      <c r="L1653" s="116" t="s">
        <v>1398</v>
      </c>
      <c r="M1653" s="116" t="s">
        <v>1405</v>
      </c>
      <c r="N1653" s="116">
        <v>1</v>
      </c>
      <c r="O1653" s="116">
        <v>1</v>
      </c>
      <c r="P1653" s="116">
        <v>1</v>
      </c>
      <c r="Q1653" s="116">
        <v>1</v>
      </c>
      <c r="R1653" s="116">
        <v>1</v>
      </c>
      <c r="S1653" s="116">
        <v>1</v>
      </c>
      <c r="T1653" s="116">
        <v>0</v>
      </c>
      <c r="U1653" s="116">
        <v>0</v>
      </c>
      <c r="V1653" s="116">
        <v>0</v>
      </c>
      <c r="W1653" s="84">
        <v>390367.05</v>
      </c>
      <c r="X1653" s="117">
        <v>45799</v>
      </c>
      <c r="Y1653" s="117">
        <v>47625</v>
      </c>
      <c r="Z1653" s="84">
        <v>390367.05</v>
      </c>
      <c r="AA1653" s="116" t="s">
        <v>1406</v>
      </c>
      <c r="AB1653" s="116" t="s">
        <v>1407</v>
      </c>
      <c r="AC1653" s="118">
        <v>0</v>
      </c>
      <c r="AD1653" s="118">
        <v>0</v>
      </c>
      <c r="AE1653" s="118">
        <v>0</v>
      </c>
      <c r="AF1653" s="118">
        <v>0</v>
      </c>
      <c r="AG1653" s="118">
        <v>390367.05</v>
      </c>
      <c r="AH1653" s="118">
        <v>0</v>
      </c>
      <c r="AI1653" s="118">
        <v>0</v>
      </c>
      <c r="AJ1653" s="118">
        <v>0</v>
      </c>
      <c r="AK1653" s="118">
        <v>0</v>
      </c>
      <c r="AL1653" s="118">
        <v>0</v>
      </c>
      <c r="AM1653" s="118">
        <v>0</v>
      </c>
      <c r="AN1653" s="118">
        <v>0</v>
      </c>
      <c r="AO1653" s="118">
        <v>0</v>
      </c>
      <c r="AP1653" s="118">
        <v>0</v>
      </c>
      <c r="AQ1653" s="118">
        <v>0</v>
      </c>
      <c r="AR1653" s="118">
        <f t="shared" si="75"/>
        <v>0</v>
      </c>
      <c r="AS1653" s="118">
        <f t="shared" si="76"/>
        <v>390367.05</v>
      </c>
      <c r="AT1653" s="118">
        <f t="shared" si="77"/>
        <v>390367.05</v>
      </c>
      <c r="AU1653" s="145"/>
    </row>
    <row r="1654" spans="1:47" ht="15" customHeight="1" x14ac:dyDescent="0.3">
      <c r="A1654" s="116" t="s">
        <v>4115</v>
      </c>
      <c r="B1654" s="116" t="s">
        <v>1980</v>
      </c>
      <c r="C1654" s="116">
        <v>1</v>
      </c>
      <c r="D1654" s="116" t="s">
        <v>0</v>
      </c>
      <c r="E1654" s="116" t="s">
        <v>2</v>
      </c>
      <c r="F1654" s="116" t="s">
        <v>1393</v>
      </c>
      <c r="G1654" s="116" t="s">
        <v>1408</v>
      </c>
      <c r="H1654" s="116" t="s">
        <v>1409</v>
      </c>
      <c r="I1654" s="116" t="s">
        <v>1410</v>
      </c>
      <c r="J1654" s="116" t="s">
        <v>4601</v>
      </c>
      <c r="K1654" s="116" t="s">
        <v>611</v>
      </c>
      <c r="L1654" s="116" t="s">
        <v>1398</v>
      </c>
      <c r="M1654" s="116" t="s">
        <v>1405</v>
      </c>
      <c r="N1654" s="116">
        <v>1</v>
      </c>
      <c r="O1654" s="116">
        <v>1</v>
      </c>
      <c r="P1654" s="116">
        <v>1</v>
      </c>
      <c r="Q1654" s="116">
        <v>1</v>
      </c>
      <c r="R1654" s="116">
        <v>1</v>
      </c>
      <c r="S1654" s="116">
        <v>1</v>
      </c>
      <c r="T1654" s="116">
        <v>0</v>
      </c>
      <c r="U1654" s="116">
        <v>0</v>
      </c>
      <c r="V1654" s="116">
        <v>0</v>
      </c>
      <c r="W1654" s="84">
        <v>489388.57</v>
      </c>
      <c r="X1654" s="117">
        <v>45799</v>
      </c>
      <c r="Y1654" s="117">
        <v>47625</v>
      </c>
      <c r="Z1654" s="84">
        <v>489388.57</v>
      </c>
      <c r="AA1654" s="116" t="s">
        <v>1406</v>
      </c>
      <c r="AB1654" s="116" t="s">
        <v>1407</v>
      </c>
      <c r="AC1654" s="118">
        <v>0</v>
      </c>
      <c r="AD1654" s="118">
        <v>0</v>
      </c>
      <c r="AE1654" s="118">
        <v>0</v>
      </c>
      <c r="AF1654" s="118">
        <v>0</v>
      </c>
      <c r="AG1654" s="118">
        <v>489388.57</v>
      </c>
      <c r="AH1654" s="118">
        <v>0</v>
      </c>
      <c r="AI1654" s="118">
        <v>0</v>
      </c>
      <c r="AJ1654" s="118">
        <v>0</v>
      </c>
      <c r="AK1654" s="118">
        <v>0</v>
      </c>
      <c r="AL1654" s="118">
        <v>0</v>
      </c>
      <c r="AM1654" s="118">
        <v>0</v>
      </c>
      <c r="AN1654" s="118">
        <v>0</v>
      </c>
      <c r="AO1654" s="118">
        <v>0</v>
      </c>
      <c r="AP1654" s="118">
        <v>0</v>
      </c>
      <c r="AQ1654" s="118">
        <v>0</v>
      </c>
      <c r="AR1654" s="118">
        <f t="shared" si="75"/>
        <v>0</v>
      </c>
      <c r="AS1654" s="118">
        <f t="shared" si="76"/>
        <v>489388.57</v>
      </c>
      <c r="AT1654" s="118">
        <f t="shared" si="77"/>
        <v>489388.57</v>
      </c>
      <c r="AU1654" s="145"/>
    </row>
    <row r="1655" spans="1:47" ht="15" customHeight="1" x14ac:dyDescent="0.3">
      <c r="A1655" s="116" t="s">
        <v>4116</v>
      </c>
      <c r="B1655" s="116" t="s">
        <v>1981</v>
      </c>
      <c r="C1655" s="116">
        <v>1</v>
      </c>
      <c r="D1655" s="116" t="s">
        <v>0</v>
      </c>
      <c r="E1655" s="116" t="s">
        <v>2</v>
      </c>
      <c r="F1655" s="116" t="s">
        <v>1393</v>
      </c>
      <c r="G1655" s="116" t="s">
        <v>1408</v>
      </c>
      <c r="H1655" s="116" t="s">
        <v>1409</v>
      </c>
      <c r="I1655" s="116" t="s">
        <v>1410</v>
      </c>
      <c r="J1655" s="116" t="s">
        <v>4601</v>
      </c>
      <c r="K1655" s="116" t="s">
        <v>611</v>
      </c>
      <c r="L1655" s="116" t="s">
        <v>1398</v>
      </c>
      <c r="M1655" s="116" t="s">
        <v>1405</v>
      </c>
      <c r="N1655" s="116">
        <v>1</v>
      </c>
      <c r="O1655" s="116">
        <v>1</v>
      </c>
      <c r="P1655" s="116">
        <v>1</v>
      </c>
      <c r="Q1655" s="116">
        <v>1</v>
      </c>
      <c r="R1655" s="116">
        <v>1</v>
      </c>
      <c r="S1655" s="116">
        <v>1</v>
      </c>
      <c r="T1655" s="116">
        <v>0</v>
      </c>
      <c r="U1655" s="116">
        <v>0</v>
      </c>
      <c r="V1655" s="116">
        <v>0</v>
      </c>
      <c r="W1655" s="84">
        <v>38352.57</v>
      </c>
      <c r="X1655" s="117">
        <v>45869</v>
      </c>
      <c r="Y1655" s="117">
        <v>46965</v>
      </c>
      <c r="Z1655" s="84">
        <v>38352.57</v>
      </c>
      <c r="AA1655" s="116" t="s">
        <v>1406</v>
      </c>
      <c r="AB1655" s="116" t="s">
        <v>1407</v>
      </c>
      <c r="AC1655" s="118">
        <v>0</v>
      </c>
      <c r="AD1655" s="118">
        <v>0</v>
      </c>
      <c r="AE1655" s="118">
        <v>38352.57</v>
      </c>
      <c r="AF1655" s="118">
        <v>0</v>
      </c>
      <c r="AG1655" s="118">
        <v>0</v>
      </c>
      <c r="AH1655" s="118">
        <v>0</v>
      </c>
      <c r="AI1655" s="118">
        <v>0</v>
      </c>
      <c r="AJ1655" s="118">
        <v>0</v>
      </c>
      <c r="AK1655" s="118">
        <v>0</v>
      </c>
      <c r="AL1655" s="118">
        <v>0</v>
      </c>
      <c r="AM1655" s="118">
        <v>0</v>
      </c>
      <c r="AN1655" s="118">
        <v>0</v>
      </c>
      <c r="AO1655" s="118">
        <v>0</v>
      </c>
      <c r="AP1655" s="118">
        <v>0</v>
      </c>
      <c r="AQ1655" s="118">
        <v>0</v>
      </c>
      <c r="AR1655" s="118">
        <f t="shared" si="75"/>
        <v>0</v>
      </c>
      <c r="AS1655" s="118">
        <f t="shared" si="76"/>
        <v>38352.57</v>
      </c>
      <c r="AT1655" s="118">
        <f t="shared" si="77"/>
        <v>38352.57</v>
      </c>
      <c r="AU1655" s="145"/>
    </row>
    <row r="1656" spans="1:47" ht="15" customHeight="1" x14ac:dyDescent="0.3">
      <c r="A1656" s="116" t="s">
        <v>4118</v>
      </c>
      <c r="B1656" s="116" t="s">
        <v>1984</v>
      </c>
      <c r="C1656" s="116">
        <v>1</v>
      </c>
      <c r="D1656" s="116" t="s">
        <v>0</v>
      </c>
      <c r="E1656" s="116" t="s">
        <v>2</v>
      </c>
      <c r="F1656" s="116" t="s">
        <v>1393</v>
      </c>
      <c r="G1656" s="116" t="s">
        <v>1411</v>
      </c>
      <c r="H1656" s="116" t="s">
        <v>1409</v>
      </c>
      <c r="I1656" s="116" t="s">
        <v>1412</v>
      </c>
      <c r="J1656" s="116" t="s">
        <v>4601</v>
      </c>
      <c r="K1656" s="116" t="s">
        <v>628</v>
      </c>
      <c r="L1656" s="116" t="s">
        <v>1398</v>
      </c>
      <c r="M1656" s="116" t="s">
        <v>1405</v>
      </c>
      <c r="N1656" s="116">
        <v>1</v>
      </c>
      <c r="O1656" s="116">
        <v>1</v>
      </c>
      <c r="P1656" s="116">
        <v>1</v>
      </c>
      <c r="Q1656" s="116">
        <v>1</v>
      </c>
      <c r="R1656" s="116">
        <v>1</v>
      </c>
      <c r="S1656" s="116">
        <v>1</v>
      </c>
      <c r="T1656" s="116">
        <v>0</v>
      </c>
      <c r="U1656" s="116">
        <v>0</v>
      </c>
      <c r="V1656" s="116">
        <v>0</v>
      </c>
      <c r="W1656" s="84">
        <v>168592.5</v>
      </c>
      <c r="X1656" s="117">
        <v>45725</v>
      </c>
      <c r="Y1656" s="117">
        <v>46239</v>
      </c>
      <c r="Z1656" s="84">
        <v>168592.5</v>
      </c>
      <c r="AA1656" s="116" t="s">
        <v>1406</v>
      </c>
      <c r="AB1656" s="116" t="s">
        <v>1407</v>
      </c>
      <c r="AC1656" s="118">
        <v>168592.5</v>
      </c>
      <c r="AD1656" s="118">
        <v>0</v>
      </c>
      <c r="AE1656" s="118">
        <v>0</v>
      </c>
      <c r="AF1656" s="118">
        <v>0</v>
      </c>
      <c r="AG1656" s="118">
        <v>0</v>
      </c>
      <c r="AH1656" s="118">
        <v>0</v>
      </c>
      <c r="AI1656" s="118">
        <v>0</v>
      </c>
      <c r="AJ1656" s="118">
        <v>0</v>
      </c>
      <c r="AK1656" s="118">
        <v>0</v>
      </c>
      <c r="AL1656" s="118">
        <v>0</v>
      </c>
      <c r="AM1656" s="118">
        <v>0</v>
      </c>
      <c r="AN1656" s="118">
        <v>0</v>
      </c>
      <c r="AO1656" s="118">
        <v>0</v>
      </c>
      <c r="AP1656" s="118">
        <v>0</v>
      </c>
      <c r="AQ1656" s="118">
        <v>0</v>
      </c>
      <c r="AR1656" s="118">
        <f t="shared" si="75"/>
        <v>168592.5</v>
      </c>
      <c r="AS1656" s="118">
        <f t="shared" si="76"/>
        <v>0</v>
      </c>
      <c r="AT1656" s="118">
        <f t="shared" si="77"/>
        <v>168592.5</v>
      </c>
      <c r="AU1656" s="145"/>
    </row>
    <row r="1657" spans="1:47" ht="15" customHeight="1" x14ac:dyDescent="0.3">
      <c r="A1657" s="116" t="s">
        <v>4120</v>
      </c>
      <c r="B1657" s="116" t="s">
        <v>1984</v>
      </c>
      <c r="C1657" s="116">
        <v>2</v>
      </c>
      <c r="D1657" s="116" t="s">
        <v>0</v>
      </c>
      <c r="E1657" s="116" t="s">
        <v>2</v>
      </c>
      <c r="F1657" s="116" t="s">
        <v>1393</v>
      </c>
      <c r="G1657" s="116" t="s">
        <v>1411</v>
      </c>
      <c r="H1657" s="116" t="s">
        <v>1409</v>
      </c>
      <c r="I1657" s="116" t="s">
        <v>1412</v>
      </c>
      <c r="J1657" s="116" t="s">
        <v>4601</v>
      </c>
      <c r="K1657" s="116" t="s">
        <v>628</v>
      </c>
      <c r="L1657" s="116" t="s">
        <v>1398</v>
      </c>
      <c r="M1657" s="116" t="s">
        <v>1405</v>
      </c>
      <c r="N1657" s="116">
        <v>1</v>
      </c>
      <c r="O1657" s="116">
        <v>1</v>
      </c>
      <c r="P1657" s="116">
        <v>1</v>
      </c>
      <c r="Q1657" s="116">
        <v>1</v>
      </c>
      <c r="R1657" s="116">
        <v>1</v>
      </c>
      <c r="S1657" s="116">
        <v>1</v>
      </c>
      <c r="T1657" s="116">
        <v>0</v>
      </c>
      <c r="U1657" s="116">
        <v>0</v>
      </c>
      <c r="V1657" s="116">
        <v>0</v>
      </c>
      <c r="W1657" s="84">
        <v>511825</v>
      </c>
      <c r="X1657" s="117">
        <v>45725</v>
      </c>
      <c r="Y1657" s="117">
        <v>46604</v>
      </c>
      <c r="Z1657" s="84">
        <v>511825</v>
      </c>
      <c r="AA1657" s="116" t="s">
        <v>1406</v>
      </c>
      <c r="AB1657" s="116" t="s">
        <v>1407</v>
      </c>
      <c r="AC1657" s="118">
        <v>0</v>
      </c>
      <c r="AD1657" s="118">
        <v>511825</v>
      </c>
      <c r="AE1657" s="118">
        <v>0</v>
      </c>
      <c r="AF1657" s="118">
        <v>0</v>
      </c>
      <c r="AG1657" s="118">
        <v>0</v>
      </c>
      <c r="AH1657" s="118">
        <v>0</v>
      </c>
      <c r="AI1657" s="118">
        <v>0</v>
      </c>
      <c r="AJ1657" s="118">
        <v>0</v>
      </c>
      <c r="AK1657" s="118">
        <v>0</v>
      </c>
      <c r="AL1657" s="118">
        <v>0</v>
      </c>
      <c r="AM1657" s="118">
        <v>0</v>
      </c>
      <c r="AN1657" s="118">
        <v>0</v>
      </c>
      <c r="AO1657" s="118">
        <v>0</v>
      </c>
      <c r="AP1657" s="118">
        <v>0</v>
      </c>
      <c r="AQ1657" s="118">
        <v>0</v>
      </c>
      <c r="AR1657" s="118">
        <f t="shared" si="75"/>
        <v>511825</v>
      </c>
      <c r="AS1657" s="118">
        <f t="shared" si="76"/>
        <v>0</v>
      </c>
      <c r="AT1657" s="118">
        <f t="shared" si="77"/>
        <v>511825</v>
      </c>
      <c r="AU1657" s="145"/>
    </row>
    <row r="1658" spans="1:47" ht="15" customHeight="1" x14ac:dyDescent="0.3">
      <c r="A1658" s="116" t="s">
        <v>4121</v>
      </c>
      <c r="B1658" s="116" t="s">
        <v>1984</v>
      </c>
      <c r="C1658" s="116">
        <v>3</v>
      </c>
      <c r="D1658" s="116" t="s">
        <v>0</v>
      </c>
      <c r="E1658" s="116" t="s">
        <v>2</v>
      </c>
      <c r="F1658" s="116" t="s">
        <v>1393</v>
      </c>
      <c r="G1658" s="116" t="s">
        <v>1411</v>
      </c>
      <c r="H1658" s="116" t="s">
        <v>1409</v>
      </c>
      <c r="I1658" s="116" t="s">
        <v>1412</v>
      </c>
      <c r="J1658" s="116" t="s">
        <v>4601</v>
      </c>
      <c r="K1658" s="116" t="s">
        <v>628</v>
      </c>
      <c r="L1658" s="116" t="s">
        <v>1398</v>
      </c>
      <c r="M1658" s="116" t="s">
        <v>1405</v>
      </c>
      <c r="N1658" s="116">
        <v>1</v>
      </c>
      <c r="O1658" s="116">
        <v>1</v>
      </c>
      <c r="P1658" s="116">
        <v>1</v>
      </c>
      <c r="Q1658" s="116">
        <v>1</v>
      </c>
      <c r="R1658" s="116">
        <v>1</v>
      </c>
      <c r="S1658" s="116">
        <v>1</v>
      </c>
      <c r="T1658" s="116">
        <v>0</v>
      </c>
      <c r="U1658" s="116">
        <v>0</v>
      </c>
      <c r="V1658" s="116">
        <v>0</v>
      </c>
      <c r="W1658" s="84">
        <v>238802.5</v>
      </c>
      <c r="X1658" s="117">
        <v>45725</v>
      </c>
      <c r="Y1658" s="117">
        <v>46970</v>
      </c>
      <c r="Z1658" s="84">
        <v>238802.5</v>
      </c>
      <c r="AA1658" s="116" t="s">
        <v>1406</v>
      </c>
      <c r="AB1658" s="116" t="s">
        <v>1407</v>
      </c>
      <c r="AC1658" s="118">
        <v>0</v>
      </c>
      <c r="AD1658" s="118">
        <v>0</v>
      </c>
      <c r="AE1658" s="118">
        <v>238802.5</v>
      </c>
      <c r="AF1658" s="118">
        <v>0</v>
      </c>
      <c r="AG1658" s="118">
        <v>0</v>
      </c>
      <c r="AH1658" s="118">
        <v>0</v>
      </c>
      <c r="AI1658" s="118">
        <v>0</v>
      </c>
      <c r="AJ1658" s="118">
        <v>0</v>
      </c>
      <c r="AK1658" s="118">
        <v>0</v>
      </c>
      <c r="AL1658" s="118">
        <v>0</v>
      </c>
      <c r="AM1658" s="118">
        <v>0</v>
      </c>
      <c r="AN1658" s="118">
        <v>0</v>
      </c>
      <c r="AO1658" s="118">
        <v>0</v>
      </c>
      <c r="AP1658" s="118">
        <v>0</v>
      </c>
      <c r="AQ1658" s="118">
        <v>0</v>
      </c>
      <c r="AR1658" s="118">
        <f t="shared" si="75"/>
        <v>0</v>
      </c>
      <c r="AS1658" s="118">
        <f t="shared" si="76"/>
        <v>238802.5</v>
      </c>
      <c r="AT1658" s="118">
        <f t="shared" si="77"/>
        <v>238802.5</v>
      </c>
      <c r="AU1658" s="145"/>
    </row>
    <row r="1659" spans="1:47" ht="15" customHeight="1" x14ac:dyDescent="0.3">
      <c r="A1659" s="116" t="s">
        <v>4122</v>
      </c>
      <c r="B1659" s="116" t="s">
        <v>1984</v>
      </c>
      <c r="C1659" s="116">
        <v>4</v>
      </c>
      <c r="D1659" s="116" t="s">
        <v>0</v>
      </c>
      <c r="E1659" s="116" t="s">
        <v>2</v>
      </c>
      <c r="F1659" s="116" t="s">
        <v>1393</v>
      </c>
      <c r="G1659" s="116" t="s">
        <v>1411</v>
      </c>
      <c r="H1659" s="116" t="s">
        <v>1409</v>
      </c>
      <c r="I1659" s="116" t="s">
        <v>1412</v>
      </c>
      <c r="J1659" s="116" t="s">
        <v>4601</v>
      </c>
      <c r="K1659" s="116" t="s">
        <v>628</v>
      </c>
      <c r="L1659" s="116" t="s">
        <v>1398</v>
      </c>
      <c r="M1659" s="116" t="s">
        <v>1405</v>
      </c>
      <c r="N1659" s="116">
        <v>1</v>
      </c>
      <c r="O1659" s="116">
        <v>1</v>
      </c>
      <c r="P1659" s="116">
        <v>1</v>
      </c>
      <c r="Q1659" s="116">
        <v>1</v>
      </c>
      <c r="R1659" s="116">
        <v>1</v>
      </c>
      <c r="S1659" s="116">
        <v>1</v>
      </c>
      <c r="T1659" s="116">
        <v>0</v>
      </c>
      <c r="U1659" s="116">
        <v>0</v>
      </c>
      <c r="V1659" s="116">
        <v>0</v>
      </c>
      <c r="W1659" s="84">
        <v>331285</v>
      </c>
      <c r="X1659" s="117">
        <v>45725</v>
      </c>
      <c r="Y1659" s="117">
        <v>47335</v>
      </c>
      <c r="Z1659" s="84">
        <v>331285</v>
      </c>
      <c r="AA1659" s="116" t="s">
        <v>1406</v>
      </c>
      <c r="AB1659" s="116" t="s">
        <v>1407</v>
      </c>
      <c r="AC1659" s="118">
        <v>0</v>
      </c>
      <c r="AD1659" s="118">
        <v>0</v>
      </c>
      <c r="AE1659" s="118">
        <v>0</v>
      </c>
      <c r="AF1659" s="118">
        <v>331285</v>
      </c>
      <c r="AG1659" s="118">
        <v>0</v>
      </c>
      <c r="AH1659" s="118">
        <v>0</v>
      </c>
      <c r="AI1659" s="118">
        <v>0</v>
      </c>
      <c r="AJ1659" s="118">
        <v>0</v>
      </c>
      <c r="AK1659" s="118">
        <v>0</v>
      </c>
      <c r="AL1659" s="118">
        <v>0</v>
      </c>
      <c r="AM1659" s="118">
        <v>0</v>
      </c>
      <c r="AN1659" s="118">
        <v>0</v>
      </c>
      <c r="AO1659" s="118">
        <v>0</v>
      </c>
      <c r="AP1659" s="118">
        <v>0</v>
      </c>
      <c r="AQ1659" s="118">
        <v>0</v>
      </c>
      <c r="AR1659" s="118">
        <f t="shared" si="75"/>
        <v>0</v>
      </c>
      <c r="AS1659" s="118">
        <f t="shared" si="76"/>
        <v>331285</v>
      </c>
      <c r="AT1659" s="118">
        <f t="shared" si="77"/>
        <v>331285</v>
      </c>
      <c r="AU1659" s="145"/>
    </row>
    <row r="1660" spans="1:47" ht="15" customHeight="1" x14ac:dyDescent="0.3">
      <c r="A1660" s="116" t="s">
        <v>4123</v>
      </c>
      <c r="B1660" s="116" t="s">
        <v>1984</v>
      </c>
      <c r="C1660" s="116">
        <v>5</v>
      </c>
      <c r="D1660" s="116" t="s">
        <v>0</v>
      </c>
      <c r="E1660" s="116" t="s">
        <v>2</v>
      </c>
      <c r="F1660" s="116" t="s">
        <v>1393</v>
      </c>
      <c r="G1660" s="116" t="s">
        <v>1411</v>
      </c>
      <c r="H1660" s="116" t="s">
        <v>1409</v>
      </c>
      <c r="I1660" s="116" t="s">
        <v>1412</v>
      </c>
      <c r="J1660" s="116" t="s">
        <v>4601</v>
      </c>
      <c r="K1660" s="116" t="s">
        <v>628</v>
      </c>
      <c r="L1660" s="116" t="s">
        <v>1398</v>
      </c>
      <c r="M1660" s="116" t="s">
        <v>1405</v>
      </c>
      <c r="N1660" s="116">
        <v>1</v>
      </c>
      <c r="O1660" s="116">
        <v>1</v>
      </c>
      <c r="P1660" s="116">
        <v>1</v>
      </c>
      <c r="Q1660" s="116">
        <v>1</v>
      </c>
      <c r="R1660" s="116">
        <v>1</v>
      </c>
      <c r="S1660" s="116">
        <v>1</v>
      </c>
      <c r="T1660" s="116">
        <v>0</v>
      </c>
      <c r="U1660" s="116">
        <v>0</v>
      </c>
      <c r="V1660" s="116">
        <v>0</v>
      </c>
      <c r="W1660" s="84">
        <v>963470</v>
      </c>
      <c r="X1660" s="117">
        <v>45725</v>
      </c>
      <c r="Y1660" s="117">
        <v>47700</v>
      </c>
      <c r="Z1660" s="84">
        <v>963470</v>
      </c>
      <c r="AA1660" s="116" t="s">
        <v>1406</v>
      </c>
      <c r="AB1660" s="116" t="s">
        <v>1407</v>
      </c>
      <c r="AC1660" s="118">
        <v>0</v>
      </c>
      <c r="AD1660" s="118">
        <v>0</v>
      </c>
      <c r="AE1660" s="118">
        <v>0</v>
      </c>
      <c r="AF1660" s="118">
        <v>0</v>
      </c>
      <c r="AG1660" s="118">
        <v>963470</v>
      </c>
      <c r="AH1660" s="118">
        <v>0</v>
      </c>
      <c r="AI1660" s="118">
        <v>0</v>
      </c>
      <c r="AJ1660" s="118">
        <v>0</v>
      </c>
      <c r="AK1660" s="118">
        <v>0</v>
      </c>
      <c r="AL1660" s="118">
        <v>0</v>
      </c>
      <c r="AM1660" s="118">
        <v>0</v>
      </c>
      <c r="AN1660" s="118">
        <v>0</v>
      </c>
      <c r="AO1660" s="118">
        <v>0</v>
      </c>
      <c r="AP1660" s="118">
        <v>0</v>
      </c>
      <c r="AQ1660" s="118">
        <v>0</v>
      </c>
      <c r="AR1660" s="118">
        <f t="shared" si="75"/>
        <v>0</v>
      </c>
      <c r="AS1660" s="118">
        <f t="shared" si="76"/>
        <v>963470</v>
      </c>
      <c r="AT1660" s="118">
        <f t="shared" si="77"/>
        <v>963470</v>
      </c>
      <c r="AU1660" s="145"/>
    </row>
    <row r="1661" spans="1:47" ht="15" customHeight="1" x14ac:dyDescent="0.3">
      <c r="A1661" s="116" t="s">
        <v>4124</v>
      </c>
      <c r="B1661" s="116" t="s">
        <v>1984</v>
      </c>
      <c r="C1661" s="116">
        <v>6</v>
      </c>
      <c r="D1661" s="116" t="s">
        <v>0</v>
      </c>
      <c r="E1661" s="116" t="s">
        <v>2</v>
      </c>
      <c r="F1661" s="116" t="s">
        <v>1393</v>
      </c>
      <c r="G1661" s="116" t="s">
        <v>1411</v>
      </c>
      <c r="H1661" s="116" t="s">
        <v>1409</v>
      </c>
      <c r="I1661" s="116" t="s">
        <v>1412</v>
      </c>
      <c r="J1661" s="116" t="s">
        <v>4601</v>
      </c>
      <c r="K1661" s="116" t="s">
        <v>628</v>
      </c>
      <c r="L1661" s="116" t="s">
        <v>1398</v>
      </c>
      <c r="M1661" s="116" t="s">
        <v>1405</v>
      </c>
      <c r="N1661" s="116">
        <v>1</v>
      </c>
      <c r="O1661" s="116">
        <v>1</v>
      </c>
      <c r="P1661" s="116">
        <v>1</v>
      </c>
      <c r="Q1661" s="116">
        <v>1</v>
      </c>
      <c r="R1661" s="116">
        <v>1</v>
      </c>
      <c r="S1661" s="116">
        <v>1</v>
      </c>
      <c r="T1661" s="116">
        <v>0</v>
      </c>
      <c r="U1661" s="116">
        <v>0</v>
      </c>
      <c r="V1661" s="116">
        <v>0</v>
      </c>
      <c r="W1661" s="84">
        <v>2897637.5</v>
      </c>
      <c r="X1661" s="117">
        <v>45725</v>
      </c>
      <c r="Y1661" s="117">
        <v>48065</v>
      </c>
      <c r="Z1661" s="84">
        <v>2897637.5</v>
      </c>
      <c r="AA1661" s="116" t="s">
        <v>1406</v>
      </c>
      <c r="AB1661" s="116" t="s">
        <v>1407</v>
      </c>
      <c r="AC1661" s="118">
        <v>0</v>
      </c>
      <c r="AD1661" s="118">
        <v>0</v>
      </c>
      <c r="AE1661" s="118">
        <v>0</v>
      </c>
      <c r="AF1661" s="118">
        <v>0</v>
      </c>
      <c r="AG1661" s="118">
        <v>0</v>
      </c>
      <c r="AH1661" s="118">
        <v>2897637.5</v>
      </c>
      <c r="AI1661" s="118">
        <v>0</v>
      </c>
      <c r="AJ1661" s="118">
        <v>0</v>
      </c>
      <c r="AK1661" s="118">
        <v>0</v>
      </c>
      <c r="AL1661" s="118">
        <v>0</v>
      </c>
      <c r="AM1661" s="118">
        <v>0</v>
      </c>
      <c r="AN1661" s="118">
        <v>0</v>
      </c>
      <c r="AO1661" s="118">
        <v>0</v>
      </c>
      <c r="AP1661" s="118">
        <v>0</v>
      </c>
      <c r="AQ1661" s="118">
        <v>0</v>
      </c>
      <c r="AR1661" s="118">
        <f t="shared" si="75"/>
        <v>0</v>
      </c>
      <c r="AS1661" s="118">
        <f t="shared" si="76"/>
        <v>2897637.5</v>
      </c>
      <c r="AT1661" s="118">
        <f t="shared" si="77"/>
        <v>2897637.5</v>
      </c>
      <c r="AU1661" s="145"/>
    </row>
    <row r="1662" spans="1:47" ht="15" customHeight="1" x14ac:dyDescent="0.3">
      <c r="A1662" s="116" t="s">
        <v>4125</v>
      </c>
      <c r="B1662" s="116" t="s">
        <v>1984</v>
      </c>
      <c r="C1662" s="116">
        <v>7</v>
      </c>
      <c r="D1662" s="116" t="s">
        <v>0</v>
      </c>
      <c r="E1662" s="116" t="s">
        <v>2</v>
      </c>
      <c r="F1662" s="116" t="s">
        <v>1393</v>
      </c>
      <c r="G1662" s="116" t="s">
        <v>1411</v>
      </c>
      <c r="H1662" s="116" t="s">
        <v>1409</v>
      </c>
      <c r="I1662" s="116" t="s">
        <v>1412</v>
      </c>
      <c r="J1662" s="116" t="s">
        <v>4601</v>
      </c>
      <c r="K1662" s="116" t="s">
        <v>628</v>
      </c>
      <c r="L1662" s="116" t="s">
        <v>1398</v>
      </c>
      <c r="M1662" s="116" t="s">
        <v>1405</v>
      </c>
      <c r="N1662" s="116">
        <v>1</v>
      </c>
      <c r="O1662" s="116">
        <v>1</v>
      </c>
      <c r="P1662" s="116">
        <v>1</v>
      </c>
      <c r="Q1662" s="116">
        <v>1</v>
      </c>
      <c r="R1662" s="116">
        <v>1</v>
      </c>
      <c r="S1662" s="116">
        <v>1</v>
      </c>
      <c r="T1662" s="116">
        <v>0</v>
      </c>
      <c r="U1662" s="116">
        <v>0</v>
      </c>
      <c r="V1662" s="116">
        <v>0</v>
      </c>
      <c r="W1662" s="84">
        <v>3991350</v>
      </c>
      <c r="X1662" s="117">
        <v>45725</v>
      </c>
      <c r="Y1662" s="117">
        <v>48431</v>
      </c>
      <c r="Z1662" s="84">
        <v>3991350</v>
      </c>
      <c r="AA1662" s="116" t="s">
        <v>1406</v>
      </c>
      <c r="AB1662" s="116" t="s">
        <v>1407</v>
      </c>
      <c r="AC1662" s="118">
        <v>0</v>
      </c>
      <c r="AD1662" s="118">
        <v>0</v>
      </c>
      <c r="AE1662" s="118">
        <v>0</v>
      </c>
      <c r="AF1662" s="118">
        <v>0</v>
      </c>
      <c r="AG1662" s="118">
        <v>0</v>
      </c>
      <c r="AH1662" s="118">
        <v>1995675</v>
      </c>
      <c r="AI1662" s="118">
        <v>1995675</v>
      </c>
      <c r="AJ1662" s="118">
        <v>0</v>
      </c>
      <c r="AK1662" s="118">
        <v>0</v>
      </c>
      <c r="AL1662" s="118">
        <v>0</v>
      </c>
      <c r="AM1662" s="118">
        <v>0</v>
      </c>
      <c r="AN1662" s="118">
        <v>0</v>
      </c>
      <c r="AO1662" s="118">
        <v>0</v>
      </c>
      <c r="AP1662" s="118">
        <v>0</v>
      </c>
      <c r="AQ1662" s="118">
        <v>0</v>
      </c>
      <c r="AR1662" s="118">
        <f t="shared" si="75"/>
        <v>0</v>
      </c>
      <c r="AS1662" s="118">
        <f t="shared" si="76"/>
        <v>3991350</v>
      </c>
      <c r="AT1662" s="118">
        <f t="shared" si="77"/>
        <v>3991350</v>
      </c>
      <c r="AU1662" s="145"/>
    </row>
    <row r="1663" spans="1:47" ht="15" customHeight="1" x14ac:dyDescent="0.3">
      <c r="A1663" s="116" t="s">
        <v>4126</v>
      </c>
      <c r="B1663" s="116" t="s">
        <v>1984</v>
      </c>
      <c r="C1663" s="116">
        <v>8</v>
      </c>
      <c r="D1663" s="116" t="s">
        <v>0</v>
      </c>
      <c r="E1663" s="116" t="s">
        <v>2</v>
      </c>
      <c r="F1663" s="116" t="s">
        <v>1393</v>
      </c>
      <c r="G1663" s="116" t="s">
        <v>1411</v>
      </c>
      <c r="H1663" s="116" t="s">
        <v>1409</v>
      </c>
      <c r="I1663" s="116" t="s">
        <v>1412</v>
      </c>
      <c r="J1663" s="116" t="s">
        <v>4601</v>
      </c>
      <c r="K1663" s="116" t="s">
        <v>628</v>
      </c>
      <c r="L1663" s="116" t="s">
        <v>1398</v>
      </c>
      <c r="M1663" s="116" t="s">
        <v>1405</v>
      </c>
      <c r="N1663" s="116">
        <v>1</v>
      </c>
      <c r="O1663" s="116">
        <v>1</v>
      </c>
      <c r="P1663" s="116">
        <v>1</v>
      </c>
      <c r="Q1663" s="116">
        <v>1</v>
      </c>
      <c r="R1663" s="116">
        <v>1</v>
      </c>
      <c r="S1663" s="116">
        <v>1</v>
      </c>
      <c r="T1663" s="116">
        <v>0</v>
      </c>
      <c r="U1663" s="116">
        <v>0</v>
      </c>
      <c r="V1663" s="116">
        <v>0</v>
      </c>
      <c r="W1663" s="84">
        <v>464772.5</v>
      </c>
      <c r="X1663" s="117">
        <v>45725</v>
      </c>
      <c r="Y1663" s="117">
        <v>48796</v>
      </c>
      <c r="Z1663" s="84">
        <v>464772.5</v>
      </c>
      <c r="AA1663" s="116" t="s">
        <v>1406</v>
      </c>
      <c r="AB1663" s="116" t="s">
        <v>1407</v>
      </c>
      <c r="AC1663" s="118">
        <v>0</v>
      </c>
      <c r="AD1663" s="118">
        <v>0</v>
      </c>
      <c r="AE1663" s="118">
        <v>0</v>
      </c>
      <c r="AF1663" s="118">
        <v>0</v>
      </c>
      <c r="AG1663" s="118">
        <v>0</v>
      </c>
      <c r="AH1663" s="118">
        <v>154924.17000000001</v>
      </c>
      <c r="AI1663" s="118">
        <v>154924.17000000001</v>
      </c>
      <c r="AJ1663" s="118">
        <v>154924.15999999997</v>
      </c>
      <c r="AK1663" s="118">
        <v>0</v>
      </c>
      <c r="AL1663" s="118">
        <v>0</v>
      </c>
      <c r="AM1663" s="118">
        <v>0</v>
      </c>
      <c r="AN1663" s="118">
        <v>0</v>
      </c>
      <c r="AO1663" s="118">
        <v>0</v>
      </c>
      <c r="AP1663" s="118">
        <v>0</v>
      </c>
      <c r="AQ1663" s="118">
        <v>0</v>
      </c>
      <c r="AR1663" s="118">
        <f t="shared" si="75"/>
        <v>0</v>
      </c>
      <c r="AS1663" s="118">
        <f t="shared" si="76"/>
        <v>464772.5</v>
      </c>
      <c r="AT1663" s="118">
        <f t="shared" si="77"/>
        <v>464772.5</v>
      </c>
      <c r="AU1663" s="145"/>
    </row>
    <row r="1664" spans="1:47" ht="15" customHeight="1" x14ac:dyDescent="0.3">
      <c r="A1664" s="116" t="s">
        <v>4127</v>
      </c>
      <c r="B1664" s="116" t="s">
        <v>1984</v>
      </c>
      <c r="C1664" s="116">
        <v>9</v>
      </c>
      <c r="D1664" s="116" t="s">
        <v>0</v>
      </c>
      <c r="E1664" s="116" t="s">
        <v>2</v>
      </c>
      <c r="F1664" s="116" t="s">
        <v>1393</v>
      </c>
      <c r="G1664" s="116" t="s">
        <v>1411</v>
      </c>
      <c r="H1664" s="116" t="s">
        <v>1409</v>
      </c>
      <c r="I1664" s="116" t="s">
        <v>1412</v>
      </c>
      <c r="J1664" s="116" t="s">
        <v>4601</v>
      </c>
      <c r="K1664" s="116" t="s">
        <v>628</v>
      </c>
      <c r="L1664" s="116" t="s">
        <v>1398</v>
      </c>
      <c r="M1664" s="116" t="s">
        <v>1405</v>
      </c>
      <c r="N1664" s="116">
        <v>1</v>
      </c>
      <c r="O1664" s="116">
        <v>1</v>
      </c>
      <c r="P1664" s="116">
        <v>1</v>
      </c>
      <c r="Q1664" s="116">
        <v>1</v>
      </c>
      <c r="R1664" s="116">
        <v>1</v>
      </c>
      <c r="S1664" s="116">
        <v>1</v>
      </c>
      <c r="T1664" s="116">
        <v>0</v>
      </c>
      <c r="U1664" s="116">
        <v>0</v>
      </c>
      <c r="V1664" s="116">
        <v>0</v>
      </c>
      <c r="W1664" s="84">
        <v>159300</v>
      </c>
      <c r="X1664" s="117">
        <v>45725</v>
      </c>
      <c r="Y1664" s="117">
        <v>49161</v>
      </c>
      <c r="Z1664" s="84">
        <v>159300</v>
      </c>
      <c r="AA1664" s="116" t="s">
        <v>1406</v>
      </c>
      <c r="AB1664" s="116" t="s">
        <v>1407</v>
      </c>
      <c r="AC1664" s="118">
        <v>0</v>
      </c>
      <c r="AD1664" s="118">
        <v>0</v>
      </c>
      <c r="AE1664" s="118">
        <v>0</v>
      </c>
      <c r="AF1664" s="118">
        <v>0</v>
      </c>
      <c r="AG1664" s="118">
        <v>0</v>
      </c>
      <c r="AH1664" s="118">
        <v>39825</v>
      </c>
      <c r="AI1664" s="118">
        <v>39825</v>
      </c>
      <c r="AJ1664" s="118">
        <v>39825</v>
      </c>
      <c r="AK1664" s="118">
        <v>39825</v>
      </c>
      <c r="AL1664" s="118">
        <v>0</v>
      </c>
      <c r="AM1664" s="118">
        <v>0</v>
      </c>
      <c r="AN1664" s="118">
        <v>0</v>
      </c>
      <c r="AO1664" s="118">
        <v>0</v>
      </c>
      <c r="AP1664" s="118">
        <v>0</v>
      </c>
      <c r="AQ1664" s="118">
        <v>0</v>
      </c>
      <c r="AR1664" s="118">
        <f t="shared" si="75"/>
        <v>0</v>
      </c>
      <c r="AS1664" s="118">
        <f t="shared" si="76"/>
        <v>159300</v>
      </c>
      <c r="AT1664" s="118">
        <f t="shared" si="77"/>
        <v>159300</v>
      </c>
      <c r="AU1664" s="145"/>
    </row>
    <row r="1665" spans="1:47" ht="15" customHeight="1" x14ac:dyDescent="0.3">
      <c r="A1665" s="116" t="s">
        <v>4119</v>
      </c>
      <c r="B1665" s="116" t="s">
        <v>1984</v>
      </c>
      <c r="C1665" s="116">
        <v>10</v>
      </c>
      <c r="D1665" s="116" t="s">
        <v>0</v>
      </c>
      <c r="E1665" s="116" t="s">
        <v>2</v>
      </c>
      <c r="F1665" s="116" t="s">
        <v>1393</v>
      </c>
      <c r="G1665" s="116" t="s">
        <v>1411</v>
      </c>
      <c r="H1665" s="116" t="s">
        <v>1409</v>
      </c>
      <c r="I1665" s="116" t="s">
        <v>1412</v>
      </c>
      <c r="J1665" s="116" t="s">
        <v>4601</v>
      </c>
      <c r="K1665" s="116" t="s">
        <v>628</v>
      </c>
      <c r="L1665" s="116" t="s">
        <v>1398</v>
      </c>
      <c r="M1665" s="116" t="s">
        <v>1405</v>
      </c>
      <c r="N1665" s="116">
        <v>1</v>
      </c>
      <c r="O1665" s="116">
        <v>1</v>
      </c>
      <c r="P1665" s="116">
        <v>1</v>
      </c>
      <c r="Q1665" s="116">
        <v>1</v>
      </c>
      <c r="R1665" s="116">
        <v>1</v>
      </c>
      <c r="S1665" s="116">
        <v>1</v>
      </c>
      <c r="T1665" s="116">
        <v>0</v>
      </c>
      <c r="U1665" s="116">
        <v>0</v>
      </c>
      <c r="V1665" s="116">
        <v>0</v>
      </c>
      <c r="W1665" s="84">
        <v>53100</v>
      </c>
      <c r="X1665" s="117">
        <v>45725</v>
      </c>
      <c r="Y1665" s="117">
        <v>49526</v>
      </c>
      <c r="Z1665" s="84">
        <v>53100</v>
      </c>
      <c r="AA1665" s="116" t="s">
        <v>1406</v>
      </c>
      <c r="AB1665" s="116" t="s">
        <v>1407</v>
      </c>
      <c r="AC1665" s="118">
        <v>0</v>
      </c>
      <c r="AD1665" s="118">
        <v>0</v>
      </c>
      <c r="AE1665" s="118">
        <v>0</v>
      </c>
      <c r="AF1665" s="118">
        <v>0</v>
      </c>
      <c r="AG1665" s="118">
        <v>0</v>
      </c>
      <c r="AH1665" s="118">
        <v>10620</v>
      </c>
      <c r="AI1665" s="118">
        <v>10620</v>
      </c>
      <c r="AJ1665" s="118">
        <v>10620</v>
      </c>
      <c r="AK1665" s="118">
        <v>10620</v>
      </c>
      <c r="AL1665" s="118">
        <v>10620</v>
      </c>
      <c r="AM1665" s="118">
        <v>0</v>
      </c>
      <c r="AN1665" s="118">
        <v>0</v>
      </c>
      <c r="AO1665" s="118">
        <v>0</v>
      </c>
      <c r="AP1665" s="118">
        <v>0</v>
      </c>
      <c r="AQ1665" s="118">
        <v>0</v>
      </c>
      <c r="AR1665" s="118">
        <f t="shared" si="75"/>
        <v>0</v>
      </c>
      <c r="AS1665" s="118">
        <f t="shared" si="76"/>
        <v>53100</v>
      </c>
      <c r="AT1665" s="118">
        <f t="shared" si="77"/>
        <v>53100</v>
      </c>
      <c r="AU1665" s="145"/>
    </row>
    <row r="1666" spans="1:47" ht="15" customHeight="1" x14ac:dyDescent="0.3">
      <c r="A1666" s="116" t="s">
        <v>4117</v>
      </c>
      <c r="B1666" s="116" t="s">
        <v>1982</v>
      </c>
      <c r="C1666" s="116">
        <v>1</v>
      </c>
      <c r="D1666" s="116" t="s">
        <v>0</v>
      </c>
      <c r="E1666" s="116" t="s">
        <v>2</v>
      </c>
      <c r="F1666" s="116" t="s">
        <v>1393</v>
      </c>
      <c r="G1666" s="116" t="s">
        <v>1408</v>
      </c>
      <c r="H1666" s="116" t="s">
        <v>1409</v>
      </c>
      <c r="I1666" s="116" t="s">
        <v>1410</v>
      </c>
      <c r="J1666" s="116" t="s">
        <v>4601</v>
      </c>
      <c r="K1666" s="116" t="s">
        <v>611</v>
      </c>
      <c r="L1666" s="116" t="s">
        <v>1398</v>
      </c>
      <c r="M1666" s="116" t="s">
        <v>1405</v>
      </c>
      <c r="N1666" s="116">
        <v>1</v>
      </c>
      <c r="O1666" s="116">
        <v>1</v>
      </c>
      <c r="P1666" s="116">
        <v>1</v>
      </c>
      <c r="Q1666" s="116">
        <v>1</v>
      </c>
      <c r="R1666" s="116">
        <v>1</v>
      </c>
      <c r="S1666" s="116">
        <v>1</v>
      </c>
      <c r="T1666" s="116">
        <v>0</v>
      </c>
      <c r="U1666" s="116">
        <v>0</v>
      </c>
      <c r="V1666" s="116">
        <v>0</v>
      </c>
      <c r="W1666" s="84">
        <v>2589338.1</v>
      </c>
      <c r="X1666" s="117">
        <v>45799</v>
      </c>
      <c r="Y1666" s="117">
        <v>47625</v>
      </c>
      <c r="Z1666" s="84">
        <v>2589338.1</v>
      </c>
      <c r="AA1666" s="116" t="s">
        <v>1406</v>
      </c>
      <c r="AB1666" s="116" t="s">
        <v>1407</v>
      </c>
      <c r="AC1666" s="118">
        <v>0</v>
      </c>
      <c r="AD1666" s="118">
        <v>0</v>
      </c>
      <c r="AE1666" s="118">
        <v>0</v>
      </c>
      <c r="AF1666" s="118">
        <v>0</v>
      </c>
      <c r="AG1666" s="118">
        <v>2589338.1</v>
      </c>
      <c r="AH1666" s="118">
        <v>0</v>
      </c>
      <c r="AI1666" s="118">
        <v>0</v>
      </c>
      <c r="AJ1666" s="118">
        <v>0</v>
      </c>
      <c r="AK1666" s="118">
        <v>0</v>
      </c>
      <c r="AL1666" s="118">
        <v>0</v>
      </c>
      <c r="AM1666" s="118">
        <v>0</v>
      </c>
      <c r="AN1666" s="118">
        <v>0</v>
      </c>
      <c r="AO1666" s="118">
        <v>0</v>
      </c>
      <c r="AP1666" s="118">
        <v>0</v>
      </c>
      <c r="AQ1666" s="118">
        <v>0</v>
      </c>
      <c r="AR1666" s="118">
        <f t="shared" si="75"/>
        <v>0</v>
      </c>
      <c r="AS1666" s="118">
        <f t="shared" si="76"/>
        <v>2589338.1</v>
      </c>
      <c r="AT1666" s="118">
        <f t="shared" si="77"/>
        <v>2589338.1</v>
      </c>
      <c r="AU1666" s="145"/>
    </row>
    <row r="1667" spans="1:47" ht="15" customHeight="1" x14ac:dyDescent="0.3">
      <c r="A1667" s="116" t="s">
        <v>4128</v>
      </c>
      <c r="B1667" s="116" t="s">
        <v>1985</v>
      </c>
      <c r="C1667" s="116">
        <v>1</v>
      </c>
      <c r="D1667" s="116" t="s">
        <v>0</v>
      </c>
      <c r="E1667" s="116" t="s">
        <v>2</v>
      </c>
      <c r="F1667" s="116" t="s">
        <v>1393</v>
      </c>
      <c r="G1667" s="116" t="s">
        <v>1408</v>
      </c>
      <c r="H1667" s="116" t="s">
        <v>1409</v>
      </c>
      <c r="I1667" s="116" t="s">
        <v>1410</v>
      </c>
      <c r="J1667" s="116" t="s">
        <v>4601</v>
      </c>
      <c r="K1667" s="116" t="s">
        <v>611</v>
      </c>
      <c r="L1667" s="116" t="s">
        <v>1398</v>
      </c>
      <c r="M1667" s="116" t="s">
        <v>1405</v>
      </c>
      <c r="N1667" s="116">
        <v>1</v>
      </c>
      <c r="O1667" s="116">
        <v>1</v>
      </c>
      <c r="P1667" s="116">
        <v>1</v>
      </c>
      <c r="Q1667" s="116">
        <v>1</v>
      </c>
      <c r="R1667" s="116">
        <v>1</v>
      </c>
      <c r="S1667" s="116">
        <v>1</v>
      </c>
      <c r="T1667" s="116">
        <v>0</v>
      </c>
      <c r="U1667" s="116">
        <v>0</v>
      </c>
      <c r="V1667" s="116">
        <v>0</v>
      </c>
      <c r="W1667" s="84">
        <v>5500000</v>
      </c>
      <c r="X1667" s="117">
        <v>45725</v>
      </c>
      <c r="Y1667" s="117">
        <v>46164</v>
      </c>
      <c r="Z1667" s="84">
        <v>5500000</v>
      </c>
      <c r="AA1667" s="116" t="s">
        <v>1406</v>
      </c>
      <c r="AB1667" s="116" t="s">
        <v>1407</v>
      </c>
      <c r="AC1667" s="118">
        <v>5500000</v>
      </c>
      <c r="AD1667" s="118">
        <v>0</v>
      </c>
      <c r="AE1667" s="118">
        <v>0</v>
      </c>
      <c r="AF1667" s="118">
        <v>0</v>
      </c>
      <c r="AG1667" s="118">
        <v>0</v>
      </c>
      <c r="AH1667" s="118">
        <v>0</v>
      </c>
      <c r="AI1667" s="118">
        <v>0</v>
      </c>
      <c r="AJ1667" s="118">
        <v>0</v>
      </c>
      <c r="AK1667" s="118">
        <v>0</v>
      </c>
      <c r="AL1667" s="118">
        <v>0</v>
      </c>
      <c r="AM1667" s="118">
        <v>0</v>
      </c>
      <c r="AN1667" s="118">
        <v>0</v>
      </c>
      <c r="AO1667" s="118">
        <v>0</v>
      </c>
      <c r="AP1667" s="118">
        <v>0</v>
      </c>
      <c r="AQ1667" s="118">
        <v>0</v>
      </c>
      <c r="AR1667" s="118">
        <f t="shared" si="75"/>
        <v>5500000</v>
      </c>
      <c r="AS1667" s="118">
        <f t="shared" si="76"/>
        <v>0</v>
      </c>
      <c r="AT1667" s="118">
        <f t="shared" si="77"/>
        <v>5500000</v>
      </c>
      <c r="AU1667" s="145"/>
    </row>
    <row r="1668" spans="1:47" ht="15" customHeight="1" x14ac:dyDescent="0.3">
      <c r="A1668" s="116" t="s">
        <v>4129</v>
      </c>
      <c r="B1668" s="116" t="s">
        <v>1986</v>
      </c>
      <c r="C1668" s="116">
        <v>1</v>
      </c>
      <c r="D1668" s="116" t="s">
        <v>0</v>
      </c>
      <c r="E1668" s="116" t="s">
        <v>2</v>
      </c>
      <c r="F1668" s="116" t="s">
        <v>1393</v>
      </c>
      <c r="G1668" s="116" t="s">
        <v>1401</v>
      </c>
      <c r="H1668" s="116" t="s">
        <v>1402</v>
      </c>
      <c r="I1668" s="116" t="s">
        <v>1403</v>
      </c>
      <c r="J1668" s="116" t="s">
        <v>1404</v>
      </c>
      <c r="K1668" s="116" t="s">
        <v>1047</v>
      </c>
      <c r="L1668" s="116" t="s">
        <v>1398</v>
      </c>
      <c r="M1668" s="116" t="s">
        <v>1405</v>
      </c>
      <c r="N1668" s="116">
        <v>1</v>
      </c>
      <c r="O1668" s="116">
        <v>1</v>
      </c>
      <c r="P1668" s="116">
        <v>1</v>
      </c>
      <c r="Q1668" s="116">
        <v>0</v>
      </c>
      <c r="R1668" s="116">
        <v>0</v>
      </c>
      <c r="S1668" s="116">
        <v>1</v>
      </c>
      <c r="T1668" s="116">
        <v>1</v>
      </c>
      <c r="U1668" s="116">
        <v>1</v>
      </c>
      <c r="V1668" s="116">
        <v>0</v>
      </c>
      <c r="W1668" s="84">
        <v>24976477.68</v>
      </c>
      <c r="X1668" s="117">
        <v>45725</v>
      </c>
      <c r="Y1668" s="117">
        <v>46931</v>
      </c>
      <c r="Z1668" s="84">
        <v>24976477.670000002</v>
      </c>
      <c r="AA1668" s="116" t="s">
        <v>1406</v>
      </c>
      <c r="AB1668" s="116" t="s">
        <v>1407</v>
      </c>
      <c r="AC1668" s="118">
        <v>0</v>
      </c>
      <c r="AD1668" s="118">
        <v>0</v>
      </c>
      <c r="AE1668" s="118">
        <v>24976477.68</v>
      </c>
      <c r="AF1668" s="118">
        <v>0</v>
      </c>
      <c r="AG1668" s="118">
        <v>0</v>
      </c>
      <c r="AH1668" s="118">
        <v>0</v>
      </c>
      <c r="AI1668" s="118">
        <v>0</v>
      </c>
      <c r="AJ1668" s="118">
        <v>0</v>
      </c>
      <c r="AK1668" s="118">
        <v>0</v>
      </c>
      <c r="AL1668" s="118">
        <v>0</v>
      </c>
      <c r="AM1668" s="118">
        <v>0</v>
      </c>
      <c r="AN1668" s="118">
        <v>0</v>
      </c>
      <c r="AO1668" s="118">
        <v>0</v>
      </c>
      <c r="AP1668" s="118">
        <v>0</v>
      </c>
      <c r="AQ1668" s="118">
        <v>0</v>
      </c>
      <c r="AR1668" s="118">
        <f t="shared" ref="AR1668:AR1731" si="78">SUM(AC1668:AD1668)</f>
        <v>0</v>
      </c>
      <c r="AS1668" s="118">
        <f t="shared" ref="AS1668:AS1731" si="79">SUM(AE1668:AQ1668)</f>
        <v>24976477.68</v>
      </c>
      <c r="AT1668" s="118">
        <f t="shared" ref="AT1668:AT1731" si="80">SUM(AR1668:AS1668)</f>
        <v>24976477.68</v>
      </c>
      <c r="AU1668" s="145"/>
    </row>
    <row r="1669" spans="1:47" ht="15" customHeight="1" x14ac:dyDescent="0.3">
      <c r="A1669" s="116" t="s">
        <v>4130</v>
      </c>
      <c r="B1669" s="116" t="s">
        <v>1987</v>
      </c>
      <c r="C1669" s="116">
        <v>1</v>
      </c>
      <c r="D1669" s="116" t="s">
        <v>0</v>
      </c>
      <c r="E1669" s="116" t="s">
        <v>2</v>
      </c>
      <c r="F1669" s="116" t="s">
        <v>1393</v>
      </c>
      <c r="G1669" s="116" t="s">
        <v>323</v>
      </c>
      <c r="H1669" s="116" t="s">
        <v>1402</v>
      </c>
      <c r="I1669" s="116" t="s">
        <v>1403</v>
      </c>
      <c r="J1669" s="116" t="s">
        <v>1404</v>
      </c>
      <c r="K1669" s="116" t="s">
        <v>549</v>
      </c>
      <c r="L1669" s="116" t="s">
        <v>1398</v>
      </c>
      <c r="M1669" s="116" t="s">
        <v>1405</v>
      </c>
      <c r="N1669" s="116">
        <v>1</v>
      </c>
      <c r="O1669" s="116">
        <v>1</v>
      </c>
      <c r="P1669" s="116">
        <v>1</v>
      </c>
      <c r="Q1669" s="116">
        <v>0</v>
      </c>
      <c r="R1669" s="116">
        <v>0</v>
      </c>
      <c r="S1669" s="116">
        <v>1</v>
      </c>
      <c r="T1669" s="116">
        <v>1</v>
      </c>
      <c r="U1669" s="116">
        <v>1</v>
      </c>
      <c r="V1669" s="116">
        <v>0</v>
      </c>
      <c r="W1669" s="84">
        <v>175000000</v>
      </c>
      <c r="X1669" s="117">
        <v>45725</v>
      </c>
      <c r="Y1669" s="117">
        <v>49535</v>
      </c>
      <c r="Z1669" s="84">
        <v>175000000</v>
      </c>
      <c r="AA1669" s="116" t="s">
        <v>1406</v>
      </c>
      <c r="AB1669" s="116" t="s">
        <v>1407</v>
      </c>
      <c r="AC1669" s="118">
        <v>0</v>
      </c>
      <c r="AD1669" s="118">
        <v>0</v>
      </c>
      <c r="AE1669" s="118">
        <v>0</v>
      </c>
      <c r="AF1669" s="118">
        <v>0</v>
      </c>
      <c r="AG1669" s="118">
        <v>0</v>
      </c>
      <c r="AH1669" s="118">
        <v>35000000</v>
      </c>
      <c r="AI1669" s="118">
        <v>35000000</v>
      </c>
      <c r="AJ1669" s="118">
        <v>35000000</v>
      </c>
      <c r="AK1669" s="118">
        <v>35000000</v>
      </c>
      <c r="AL1669" s="118">
        <v>35000000</v>
      </c>
      <c r="AM1669" s="118">
        <v>0</v>
      </c>
      <c r="AN1669" s="118">
        <v>0</v>
      </c>
      <c r="AO1669" s="118">
        <v>0</v>
      </c>
      <c r="AP1669" s="118">
        <v>0</v>
      </c>
      <c r="AQ1669" s="118">
        <v>0</v>
      </c>
      <c r="AR1669" s="118">
        <f t="shared" si="78"/>
        <v>0</v>
      </c>
      <c r="AS1669" s="118">
        <f t="shared" si="79"/>
        <v>175000000</v>
      </c>
      <c r="AT1669" s="118">
        <f t="shared" si="80"/>
        <v>175000000</v>
      </c>
      <c r="AU1669" s="145"/>
    </row>
    <row r="1670" spans="1:47" ht="15" customHeight="1" x14ac:dyDescent="0.3">
      <c r="A1670" s="116" t="s">
        <v>4131</v>
      </c>
      <c r="B1670" s="116" t="s">
        <v>1988</v>
      </c>
      <c r="C1670" s="116">
        <v>1</v>
      </c>
      <c r="D1670" s="116" t="s">
        <v>0</v>
      </c>
      <c r="E1670" s="116" t="s">
        <v>2</v>
      </c>
      <c r="F1670" s="116" t="s">
        <v>1393</v>
      </c>
      <c r="G1670" s="116" t="s">
        <v>323</v>
      </c>
      <c r="H1670" s="116" t="s">
        <v>1402</v>
      </c>
      <c r="I1670" s="116" t="s">
        <v>1403</v>
      </c>
      <c r="J1670" s="116" t="s">
        <v>1404</v>
      </c>
      <c r="K1670" s="116" t="s">
        <v>549</v>
      </c>
      <c r="L1670" s="116" t="s">
        <v>1398</v>
      </c>
      <c r="M1670" s="116" t="s">
        <v>1405</v>
      </c>
      <c r="N1670" s="116">
        <v>1</v>
      </c>
      <c r="O1670" s="116">
        <v>1</v>
      </c>
      <c r="P1670" s="116">
        <v>1</v>
      </c>
      <c r="Q1670" s="116">
        <v>0</v>
      </c>
      <c r="R1670" s="116">
        <v>0</v>
      </c>
      <c r="S1670" s="116">
        <v>1</v>
      </c>
      <c r="T1670" s="116">
        <v>1</v>
      </c>
      <c r="U1670" s="116">
        <v>1</v>
      </c>
      <c r="V1670" s="116">
        <v>0</v>
      </c>
      <c r="W1670" s="84">
        <v>25000000</v>
      </c>
      <c r="X1670" s="117">
        <v>45725</v>
      </c>
      <c r="Y1670" s="117">
        <v>46931</v>
      </c>
      <c r="Z1670" s="84">
        <v>25000000</v>
      </c>
      <c r="AA1670" s="116" t="s">
        <v>1406</v>
      </c>
      <c r="AB1670" s="116" t="s">
        <v>1407</v>
      </c>
      <c r="AC1670" s="118">
        <v>0</v>
      </c>
      <c r="AD1670" s="118">
        <v>0</v>
      </c>
      <c r="AE1670" s="118">
        <v>25000000</v>
      </c>
      <c r="AF1670" s="118">
        <v>0</v>
      </c>
      <c r="AG1670" s="118">
        <v>0</v>
      </c>
      <c r="AH1670" s="118">
        <v>0</v>
      </c>
      <c r="AI1670" s="118">
        <v>0</v>
      </c>
      <c r="AJ1670" s="118">
        <v>0</v>
      </c>
      <c r="AK1670" s="118">
        <v>0</v>
      </c>
      <c r="AL1670" s="118">
        <v>0</v>
      </c>
      <c r="AM1670" s="118">
        <v>0</v>
      </c>
      <c r="AN1670" s="118">
        <v>0</v>
      </c>
      <c r="AO1670" s="118">
        <v>0</v>
      </c>
      <c r="AP1670" s="118">
        <v>0</v>
      </c>
      <c r="AQ1670" s="118">
        <v>0</v>
      </c>
      <c r="AR1670" s="118">
        <f t="shared" si="78"/>
        <v>0</v>
      </c>
      <c r="AS1670" s="118">
        <f t="shared" si="79"/>
        <v>25000000</v>
      </c>
      <c r="AT1670" s="118">
        <f t="shared" si="80"/>
        <v>25000000</v>
      </c>
      <c r="AU1670" s="145"/>
    </row>
    <row r="1671" spans="1:47" ht="15" customHeight="1" x14ac:dyDescent="0.3">
      <c r="A1671" s="116" t="s">
        <v>4132</v>
      </c>
      <c r="B1671" s="116" t="s">
        <v>1989</v>
      </c>
      <c r="C1671" s="116">
        <v>1</v>
      </c>
      <c r="D1671" s="116" t="s">
        <v>0</v>
      </c>
      <c r="E1671" s="116" t="s">
        <v>2</v>
      </c>
      <c r="F1671" s="116" t="s">
        <v>1393</v>
      </c>
      <c r="G1671" s="116" t="s">
        <v>1408</v>
      </c>
      <c r="H1671" s="116" t="s">
        <v>1409</v>
      </c>
      <c r="I1671" s="116" t="s">
        <v>1410</v>
      </c>
      <c r="J1671" s="116" t="s">
        <v>4601</v>
      </c>
      <c r="K1671" s="116" t="s">
        <v>611</v>
      </c>
      <c r="L1671" s="116" t="s">
        <v>1398</v>
      </c>
      <c r="M1671" s="116" t="s">
        <v>1405</v>
      </c>
      <c r="N1671" s="116">
        <v>1</v>
      </c>
      <c r="O1671" s="116">
        <v>1</v>
      </c>
      <c r="P1671" s="116">
        <v>1</v>
      </c>
      <c r="Q1671" s="116">
        <v>1</v>
      </c>
      <c r="R1671" s="116">
        <v>1</v>
      </c>
      <c r="S1671" s="116">
        <v>1</v>
      </c>
      <c r="T1671" s="116">
        <v>0</v>
      </c>
      <c r="U1671" s="116">
        <v>0</v>
      </c>
      <c r="V1671" s="116">
        <v>0</v>
      </c>
      <c r="W1671" s="84">
        <v>1685311.37</v>
      </c>
      <c r="X1671" s="117">
        <v>45725</v>
      </c>
      <c r="Y1671" s="117">
        <v>46931</v>
      </c>
      <c r="Z1671" s="84">
        <v>1685311.36</v>
      </c>
      <c r="AA1671" s="116" t="s">
        <v>1406</v>
      </c>
      <c r="AB1671" s="116" t="s">
        <v>1407</v>
      </c>
      <c r="AC1671" s="118">
        <v>0</v>
      </c>
      <c r="AD1671" s="118">
        <v>0</v>
      </c>
      <c r="AE1671" s="118">
        <v>1685311.37</v>
      </c>
      <c r="AF1671" s="118">
        <v>0</v>
      </c>
      <c r="AG1671" s="118">
        <v>0</v>
      </c>
      <c r="AH1671" s="118">
        <v>0</v>
      </c>
      <c r="AI1671" s="118">
        <v>0</v>
      </c>
      <c r="AJ1671" s="118">
        <v>0</v>
      </c>
      <c r="AK1671" s="118">
        <v>0</v>
      </c>
      <c r="AL1671" s="118">
        <v>0</v>
      </c>
      <c r="AM1671" s="118">
        <v>0</v>
      </c>
      <c r="AN1671" s="118">
        <v>0</v>
      </c>
      <c r="AO1671" s="118">
        <v>0</v>
      </c>
      <c r="AP1671" s="118">
        <v>0</v>
      </c>
      <c r="AQ1671" s="118">
        <v>0</v>
      </c>
      <c r="AR1671" s="118">
        <f t="shared" si="78"/>
        <v>0</v>
      </c>
      <c r="AS1671" s="118">
        <f t="shared" si="79"/>
        <v>1685311.37</v>
      </c>
      <c r="AT1671" s="118">
        <f t="shared" si="80"/>
        <v>1685311.37</v>
      </c>
      <c r="AU1671" s="145"/>
    </row>
    <row r="1672" spans="1:47" ht="15" customHeight="1" x14ac:dyDescent="0.3">
      <c r="A1672" s="116" t="s">
        <v>4133</v>
      </c>
      <c r="B1672" s="116" t="s">
        <v>1990</v>
      </c>
      <c r="C1672" s="116">
        <v>1</v>
      </c>
      <c r="D1672" s="116" t="s">
        <v>0</v>
      </c>
      <c r="E1672" s="116" t="s">
        <v>2</v>
      </c>
      <c r="F1672" s="116" t="s">
        <v>1393</v>
      </c>
      <c r="G1672" s="116" t="s">
        <v>1408</v>
      </c>
      <c r="H1672" s="116" t="s">
        <v>1409</v>
      </c>
      <c r="I1672" s="116" t="s">
        <v>1410</v>
      </c>
      <c r="J1672" s="116" t="s">
        <v>4601</v>
      </c>
      <c r="K1672" s="116" t="s">
        <v>611</v>
      </c>
      <c r="L1672" s="116" t="s">
        <v>1398</v>
      </c>
      <c r="M1672" s="116" t="s">
        <v>1405</v>
      </c>
      <c r="N1672" s="116">
        <v>1</v>
      </c>
      <c r="O1672" s="116">
        <v>1</v>
      </c>
      <c r="P1672" s="116">
        <v>1</v>
      </c>
      <c r="Q1672" s="116">
        <v>1</v>
      </c>
      <c r="R1672" s="116">
        <v>1</v>
      </c>
      <c r="S1672" s="116">
        <v>1</v>
      </c>
      <c r="T1672" s="116">
        <v>0</v>
      </c>
      <c r="U1672" s="116">
        <v>0</v>
      </c>
      <c r="V1672" s="116">
        <v>0</v>
      </c>
      <c r="W1672" s="84">
        <v>5539665.0899999999</v>
      </c>
      <c r="X1672" s="117">
        <v>45725</v>
      </c>
      <c r="Y1672" s="117">
        <v>46931</v>
      </c>
      <c r="Z1672" s="84">
        <v>5539665.0899999999</v>
      </c>
      <c r="AA1672" s="116" t="s">
        <v>1406</v>
      </c>
      <c r="AB1672" s="116" t="s">
        <v>1407</v>
      </c>
      <c r="AC1672" s="118">
        <v>0</v>
      </c>
      <c r="AD1672" s="118">
        <v>0</v>
      </c>
      <c r="AE1672" s="118">
        <v>5539665.0899999999</v>
      </c>
      <c r="AF1672" s="118">
        <v>0</v>
      </c>
      <c r="AG1672" s="118">
        <v>0</v>
      </c>
      <c r="AH1672" s="118">
        <v>0</v>
      </c>
      <c r="AI1672" s="118">
        <v>0</v>
      </c>
      <c r="AJ1672" s="118">
        <v>0</v>
      </c>
      <c r="AK1672" s="118">
        <v>0</v>
      </c>
      <c r="AL1672" s="118">
        <v>0</v>
      </c>
      <c r="AM1672" s="118">
        <v>0</v>
      </c>
      <c r="AN1672" s="118">
        <v>0</v>
      </c>
      <c r="AO1672" s="118">
        <v>0</v>
      </c>
      <c r="AP1672" s="118">
        <v>0</v>
      </c>
      <c r="AQ1672" s="118">
        <v>0</v>
      </c>
      <c r="AR1672" s="118">
        <f t="shared" si="78"/>
        <v>0</v>
      </c>
      <c r="AS1672" s="118">
        <f t="shared" si="79"/>
        <v>5539665.0899999999</v>
      </c>
      <c r="AT1672" s="118">
        <f t="shared" si="80"/>
        <v>5539665.0899999999</v>
      </c>
      <c r="AU1672" s="145"/>
    </row>
    <row r="1673" spans="1:47" ht="15" customHeight="1" x14ac:dyDescent="0.3">
      <c r="A1673" s="116" t="s">
        <v>4134</v>
      </c>
      <c r="B1673" s="116" t="s">
        <v>1991</v>
      </c>
      <c r="C1673" s="116">
        <v>1</v>
      </c>
      <c r="D1673" s="116" t="s">
        <v>0</v>
      </c>
      <c r="E1673" s="116" t="s">
        <v>2</v>
      </c>
      <c r="F1673" s="116" t="s">
        <v>1393</v>
      </c>
      <c r="G1673" s="116" t="s">
        <v>1408</v>
      </c>
      <c r="H1673" s="116" t="s">
        <v>1409</v>
      </c>
      <c r="I1673" s="116" t="s">
        <v>1410</v>
      </c>
      <c r="J1673" s="116" t="s">
        <v>4601</v>
      </c>
      <c r="K1673" s="116" t="s">
        <v>611</v>
      </c>
      <c r="L1673" s="116" t="s">
        <v>1398</v>
      </c>
      <c r="M1673" s="116" t="s">
        <v>1405</v>
      </c>
      <c r="N1673" s="116">
        <v>1</v>
      </c>
      <c r="O1673" s="116">
        <v>1</v>
      </c>
      <c r="P1673" s="116">
        <v>1</v>
      </c>
      <c r="Q1673" s="116">
        <v>1</v>
      </c>
      <c r="R1673" s="116">
        <v>1</v>
      </c>
      <c r="S1673" s="116">
        <v>1</v>
      </c>
      <c r="T1673" s="116">
        <v>0</v>
      </c>
      <c r="U1673" s="116">
        <v>0</v>
      </c>
      <c r="V1673" s="116">
        <v>0</v>
      </c>
      <c r="W1673" s="84">
        <v>3628608.81</v>
      </c>
      <c r="X1673" s="117">
        <v>45725</v>
      </c>
      <c r="Y1673" s="117">
        <v>46931</v>
      </c>
      <c r="Z1673" s="84">
        <v>3628608.81</v>
      </c>
      <c r="AA1673" s="116" t="s">
        <v>1406</v>
      </c>
      <c r="AB1673" s="116" t="s">
        <v>1407</v>
      </c>
      <c r="AC1673" s="118">
        <v>0</v>
      </c>
      <c r="AD1673" s="118">
        <v>0</v>
      </c>
      <c r="AE1673" s="118">
        <v>3628608.81</v>
      </c>
      <c r="AF1673" s="118">
        <v>0</v>
      </c>
      <c r="AG1673" s="118">
        <v>0</v>
      </c>
      <c r="AH1673" s="118">
        <v>0</v>
      </c>
      <c r="AI1673" s="118">
        <v>0</v>
      </c>
      <c r="AJ1673" s="118">
        <v>0</v>
      </c>
      <c r="AK1673" s="118">
        <v>0</v>
      </c>
      <c r="AL1673" s="118">
        <v>0</v>
      </c>
      <c r="AM1673" s="118">
        <v>0</v>
      </c>
      <c r="AN1673" s="118">
        <v>0</v>
      </c>
      <c r="AO1673" s="118">
        <v>0</v>
      </c>
      <c r="AP1673" s="118">
        <v>0</v>
      </c>
      <c r="AQ1673" s="118">
        <v>0</v>
      </c>
      <c r="AR1673" s="118">
        <f t="shared" si="78"/>
        <v>0</v>
      </c>
      <c r="AS1673" s="118">
        <f t="shared" si="79"/>
        <v>3628608.81</v>
      </c>
      <c r="AT1673" s="118">
        <f t="shared" si="80"/>
        <v>3628608.81</v>
      </c>
      <c r="AU1673" s="145"/>
    </row>
    <row r="1674" spans="1:47" ht="15" customHeight="1" x14ac:dyDescent="0.3">
      <c r="A1674" s="116" t="s">
        <v>4135</v>
      </c>
      <c r="B1674" s="116" t="s">
        <v>1992</v>
      </c>
      <c r="C1674" s="116">
        <v>1</v>
      </c>
      <c r="D1674" s="116" t="s">
        <v>0</v>
      </c>
      <c r="E1674" s="116" t="s">
        <v>2</v>
      </c>
      <c r="F1674" s="116" t="s">
        <v>1393</v>
      </c>
      <c r="G1674" s="116" t="s">
        <v>1408</v>
      </c>
      <c r="H1674" s="116" t="s">
        <v>1409</v>
      </c>
      <c r="I1674" s="116" t="s">
        <v>1410</v>
      </c>
      <c r="J1674" s="116" t="s">
        <v>4601</v>
      </c>
      <c r="K1674" s="116" t="s">
        <v>611</v>
      </c>
      <c r="L1674" s="116" t="s">
        <v>1398</v>
      </c>
      <c r="M1674" s="116" t="s">
        <v>1405</v>
      </c>
      <c r="N1674" s="116">
        <v>1</v>
      </c>
      <c r="O1674" s="116">
        <v>1</v>
      </c>
      <c r="P1674" s="116">
        <v>1</v>
      </c>
      <c r="Q1674" s="116">
        <v>1</v>
      </c>
      <c r="R1674" s="116">
        <v>1</v>
      </c>
      <c r="S1674" s="116">
        <v>1</v>
      </c>
      <c r="T1674" s="116">
        <v>0</v>
      </c>
      <c r="U1674" s="116">
        <v>0</v>
      </c>
      <c r="V1674" s="116">
        <v>0</v>
      </c>
      <c r="W1674" s="84">
        <v>3105807.78</v>
      </c>
      <c r="X1674" s="117">
        <v>45725</v>
      </c>
      <c r="Y1674" s="117">
        <v>46931</v>
      </c>
      <c r="Z1674" s="84">
        <v>3105807.78</v>
      </c>
      <c r="AA1674" s="116" t="s">
        <v>1406</v>
      </c>
      <c r="AB1674" s="116" t="s">
        <v>1407</v>
      </c>
      <c r="AC1674" s="118">
        <v>0</v>
      </c>
      <c r="AD1674" s="118">
        <v>0</v>
      </c>
      <c r="AE1674" s="118">
        <v>3105807.78</v>
      </c>
      <c r="AF1674" s="118">
        <v>0</v>
      </c>
      <c r="AG1674" s="118">
        <v>0</v>
      </c>
      <c r="AH1674" s="118">
        <v>0</v>
      </c>
      <c r="AI1674" s="118">
        <v>0</v>
      </c>
      <c r="AJ1674" s="118">
        <v>0</v>
      </c>
      <c r="AK1674" s="118">
        <v>0</v>
      </c>
      <c r="AL1674" s="118">
        <v>0</v>
      </c>
      <c r="AM1674" s="118">
        <v>0</v>
      </c>
      <c r="AN1674" s="118">
        <v>0</v>
      </c>
      <c r="AO1674" s="118">
        <v>0</v>
      </c>
      <c r="AP1674" s="118">
        <v>0</v>
      </c>
      <c r="AQ1674" s="118">
        <v>0</v>
      </c>
      <c r="AR1674" s="118">
        <f t="shared" si="78"/>
        <v>0</v>
      </c>
      <c r="AS1674" s="118">
        <f t="shared" si="79"/>
        <v>3105807.78</v>
      </c>
      <c r="AT1674" s="118">
        <f t="shared" si="80"/>
        <v>3105807.78</v>
      </c>
      <c r="AU1674" s="145"/>
    </row>
    <row r="1675" spans="1:47" ht="15" customHeight="1" x14ac:dyDescent="0.3">
      <c r="A1675" s="116" t="s">
        <v>4136</v>
      </c>
      <c r="B1675" s="116" t="s">
        <v>1993</v>
      </c>
      <c r="C1675" s="116">
        <v>1</v>
      </c>
      <c r="D1675" s="116" t="s">
        <v>0</v>
      </c>
      <c r="E1675" s="116" t="s">
        <v>2</v>
      </c>
      <c r="F1675" s="116" t="s">
        <v>1393</v>
      </c>
      <c r="G1675" s="116" t="s">
        <v>1408</v>
      </c>
      <c r="H1675" s="116" t="s">
        <v>1409</v>
      </c>
      <c r="I1675" s="116" t="s">
        <v>1410</v>
      </c>
      <c r="J1675" s="116" t="s">
        <v>4601</v>
      </c>
      <c r="K1675" s="116" t="s">
        <v>611</v>
      </c>
      <c r="L1675" s="116" t="s">
        <v>1398</v>
      </c>
      <c r="M1675" s="116" t="s">
        <v>1405</v>
      </c>
      <c r="N1675" s="116">
        <v>1</v>
      </c>
      <c r="O1675" s="116">
        <v>1</v>
      </c>
      <c r="P1675" s="116">
        <v>1</v>
      </c>
      <c r="Q1675" s="116">
        <v>1</v>
      </c>
      <c r="R1675" s="116">
        <v>1</v>
      </c>
      <c r="S1675" s="116">
        <v>1</v>
      </c>
      <c r="T1675" s="116">
        <v>0</v>
      </c>
      <c r="U1675" s="116">
        <v>0</v>
      </c>
      <c r="V1675" s="116">
        <v>0</v>
      </c>
      <c r="W1675" s="84">
        <v>17516237.890000001</v>
      </c>
      <c r="X1675" s="117">
        <v>45725</v>
      </c>
      <c r="Y1675" s="117">
        <v>46931</v>
      </c>
      <c r="Z1675" s="84">
        <v>17516237.879999999</v>
      </c>
      <c r="AA1675" s="116" t="s">
        <v>1406</v>
      </c>
      <c r="AB1675" s="116" t="s">
        <v>1407</v>
      </c>
      <c r="AC1675" s="118">
        <v>0</v>
      </c>
      <c r="AD1675" s="118">
        <v>0</v>
      </c>
      <c r="AE1675" s="118">
        <v>17516237.890000001</v>
      </c>
      <c r="AF1675" s="118">
        <v>0</v>
      </c>
      <c r="AG1675" s="118">
        <v>0</v>
      </c>
      <c r="AH1675" s="118">
        <v>0</v>
      </c>
      <c r="AI1675" s="118">
        <v>0</v>
      </c>
      <c r="AJ1675" s="118">
        <v>0</v>
      </c>
      <c r="AK1675" s="118">
        <v>0</v>
      </c>
      <c r="AL1675" s="118">
        <v>0</v>
      </c>
      <c r="AM1675" s="118">
        <v>0</v>
      </c>
      <c r="AN1675" s="118">
        <v>0</v>
      </c>
      <c r="AO1675" s="118">
        <v>0</v>
      </c>
      <c r="AP1675" s="118">
        <v>0</v>
      </c>
      <c r="AQ1675" s="118">
        <v>0</v>
      </c>
      <c r="AR1675" s="118">
        <f t="shared" si="78"/>
        <v>0</v>
      </c>
      <c r="AS1675" s="118">
        <f t="shared" si="79"/>
        <v>17516237.890000001</v>
      </c>
      <c r="AT1675" s="118">
        <f t="shared" si="80"/>
        <v>17516237.890000001</v>
      </c>
      <c r="AU1675" s="145"/>
    </row>
    <row r="1676" spans="1:47" ht="15" customHeight="1" x14ac:dyDescent="0.3">
      <c r="A1676" s="116" t="s">
        <v>4137</v>
      </c>
      <c r="B1676" s="116" t="s">
        <v>1994</v>
      </c>
      <c r="C1676" s="116">
        <v>1</v>
      </c>
      <c r="D1676" s="116" t="s">
        <v>0</v>
      </c>
      <c r="E1676" s="116" t="s">
        <v>2</v>
      </c>
      <c r="F1676" s="116" t="s">
        <v>1393</v>
      </c>
      <c r="G1676" s="116" t="s">
        <v>1408</v>
      </c>
      <c r="H1676" s="116" t="s">
        <v>1409</v>
      </c>
      <c r="I1676" s="116" t="s">
        <v>1410</v>
      </c>
      <c r="J1676" s="116" t="s">
        <v>4601</v>
      </c>
      <c r="K1676" s="116" t="s">
        <v>611</v>
      </c>
      <c r="L1676" s="116" t="s">
        <v>1398</v>
      </c>
      <c r="M1676" s="116" t="s">
        <v>1405</v>
      </c>
      <c r="N1676" s="116">
        <v>1</v>
      </c>
      <c r="O1676" s="116">
        <v>1</v>
      </c>
      <c r="P1676" s="116">
        <v>1</v>
      </c>
      <c r="Q1676" s="116">
        <v>1</v>
      </c>
      <c r="R1676" s="116">
        <v>1</v>
      </c>
      <c r="S1676" s="116">
        <v>1</v>
      </c>
      <c r="T1676" s="116">
        <v>0</v>
      </c>
      <c r="U1676" s="116">
        <v>0</v>
      </c>
      <c r="V1676" s="116">
        <v>0</v>
      </c>
      <c r="W1676" s="84">
        <v>389201.88</v>
      </c>
      <c r="X1676" s="117">
        <v>45710</v>
      </c>
      <c r="Y1676" s="117">
        <v>46991</v>
      </c>
      <c r="Z1676" s="84">
        <v>389201.87</v>
      </c>
      <c r="AA1676" s="116" t="s">
        <v>1406</v>
      </c>
      <c r="AB1676" s="116" t="s">
        <v>1407</v>
      </c>
      <c r="AC1676" s="118">
        <v>0</v>
      </c>
      <c r="AD1676" s="118">
        <v>0</v>
      </c>
      <c r="AE1676" s="118">
        <v>389201.88</v>
      </c>
      <c r="AF1676" s="118">
        <v>0</v>
      </c>
      <c r="AG1676" s="118">
        <v>0</v>
      </c>
      <c r="AH1676" s="118">
        <v>0</v>
      </c>
      <c r="AI1676" s="118">
        <v>0</v>
      </c>
      <c r="AJ1676" s="118">
        <v>0</v>
      </c>
      <c r="AK1676" s="118">
        <v>0</v>
      </c>
      <c r="AL1676" s="118">
        <v>0</v>
      </c>
      <c r="AM1676" s="118">
        <v>0</v>
      </c>
      <c r="AN1676" s="118">
        <v>0</v>
      </c>
      <c r="AO1676" s="118">
        <v>0</v>
      </c>
      <c r="AP1676" s="118">
        <v>0</v>
      </c>
      <c r="AQ1676" s="118">
        <v>0</v>
      </c>
      <c r="AR1676" s="118">
        <f t="shared" si="78"/>
        <v>0</v>
      </c>
      <c r="AS1676" s="118">
        <f t="shared" si="79"/>
        <v>389201.88</v>
      </c>
      <c r="AT1676" s="118">
        <f t="shared" si="80"/>
        <v>389201.88</v>
      </c>
      <c r="AU1676" s="145"/>
    </row>
    <row r="1677" spans="1:47" ht="15" customHeight="1" x14ac:dyDescent="0.3">
      <c r="A1677" s="116" t="s">
        <v>4138</v>
      </c>
      <c r="B1677" s="116" t="s">
        <v>1995</v>
      </c>
      <c r="C1677" s="116">
        <v>1</v>
      </c>
      <c r="D1677" s="116" t="s">
        <v>0</v>
      </c>
      <c r="E1677" s="116" t="s">
        <v>2</v>
      </c>
      <c r="F1677" s="116" t="s">
        <v>1393</v>
      </c>
      <c r="G1677" s="116" t="s">
        <v>1408</v>
      </c>
      <c r="H1677" s="116" t="s">
        <v>1409</v>
      </c>
      <c r="I1677" s="116" t="s">
        <v>1410</v>
      </c>
      <c r="J1677" s="116" t="s">
        <v>4601</v>
      </c>
      <c r="K1677" s="116" t="s">
        <v>611</v>
      </c>
      <c r="L1677" s="116" t="s">
        <v>1398</v>
      </c>
      <c r="M1677" s="116" t="s">
        <v>1405</v>
      </c>
      <c r="N1677" s="116">
        <v>1</v>
      </c>
      <c r="O1677" s="116">
        <v>1</v>
      </c>
      <c r="P1677" s="116">
        <v>1</v>
      </c>
      <c r="Q1677" s="116">
        <v>1</v>
      </c>
      <c r="R1677" s="116">
        <v>1</v>
      </c>
      <c r="S1677" s="116">
        <v>1</v>
      </c>
      <c r="T1677" s="116">
        <v>0</v>
      </c>
      <c r="U1677" s="116">
        <v>0</v>
      </c>
      <c r="V1677" s="116">
        <v>0</v>
      </c>
      <c r="W1677" s="84">
        <v>670000</v>
      </c>
      <c r="X1677" s="117">
        <v>45725</v>
      </c>
      <c r="Y1677" s="117">
        <v>46931</v>
      </c>
      <c r="Z1677" s="84">
        <v>670000</v>
      </c>
      <c r="AA1677" s="116" t="s">
        <v>1406</v>
      </c>
      <c r="AB1677" s="116" t="s">
        <v>1407</v>
      </c>
      <c r="AC1677" s="118">
        <v>0</v>
      </c>
      <c r="AD1677" s="118">
        <v>0</v>
      </c>
      <c r="AE1677" s="118">
        <v>670000</v>
      </c>
      <c r="AF1677" s="118">
        <v>0</v>
      </c>
      <c r="AG1677" s="118">
        <v>0</v>
      </c>
      <c r="AH1677" s="118">
        <v>0</v>
      </c>
      <c r="AI1677" s="118">
        <v>0</v>
      </c>
      <c r="AJ1677" s="118">
        <v>0</v>
      </c>
      <c r="AK1677" s="118">
        <v>0</v>
      </c>
      <c r="AL1677" s="118">
        <v>0</v>
      </c>
      <c r="AM1677" s="118">
        <v>0</v>
      </c>
      <c r="AN1677" s="118">
        <v>0</v>
      </c>
      <c r="AO1677" s="118">
        <v>0</v>
      </c>
      <c r="AP1677" s="118">
        <v>0</v>
      </c>
      <c r="AQ1677" s="118">
        <v>0</v>
      </c>
      <c r="AR1677" s="118">
        <f t="shared" si="78"/>
        <v>0</v>
      </c>
      <c r="AS1677" s="118">
        <f t="shared" si="79"/>
        <v>670000</v>
      </c>
      <c r="AT1677" s="118">
        <f t="shared" si="80"/>
        <v>670000</v>
      </c>
      <c r="AU1677" s="145"/>
    </row>
    <row r="1678" spans="1:47" ht="15" customHeight="1" x14ac:dyDescent="0.3">
      <c r="A1678" s="116" t="s">
        <v>4139</v>
      </c>
      <c r="B1678" s="116" t="s">
        <v>1996</v>
      </c>
      <c r="C1678" s="116">
        <v>1</v>
      </c>
      <c r="D1678" s="116" t="s">
        <v>0</v>
      </c>
      <c r="E1678" s="116" t="s">
        <v>2</v>
      </c>
      <c r="F1678" s="116" t="s">
        <v>1393</v>
      </c>
      <c r="G1678" s="116" t="s">
        <v>1401</v>
      </c>
      <c r="H1678" s="116" t="s">
        <v>1402</v>
      </c>
      <c r="I1678" s="116" t="s">
        <v>1403</v>
      </c>
      <c r="J1678" s="116" t="s">
        <v>1404</v>
      </c>
      <c r="K1678" s="116" t="s">
        <v>1047</v>
      </c>
      <c r="L1678" s="116" t="s">
        <v>1398</v>
      </c>
      <c r="M1678" s="116" t="s">
        <v>1405</v>
      </c>
      <c r="N1678" s="116">
        <v>1</v>
      </c>
      <c r="O1678" s="116">
        <v>1</v>
      </c>
      <c r="P1678" s="116">
        <v>1</v>
      </c>
      <c r="Q1678" s="116">
        <v>0</v>
      </c>
      <c r="R1678" s="116">
        <v>0</v>
      </c>
      <c r="S1678" s="116">
        <v>1</v>
      </c>
      <c r="T1678" s="116">
        <v>1</v>
      </c>
      <c r="U1678" s="116">
        <v>1</v>
      </c>
      <c r="V1678" s="116">
        <v>0</v>
      </c>
      <c r="W1678" s="84">
        <v>50442552.460000001</v>
      </c>
      <c r="X1678" s="117">
        <v>45725</v>
      </c>
      <c r="Y1678" s="117">
        <v>46931</v>
      </c>
      <c r="Z1678" s="84">
        <v>50442552.460000001</v>
      </c>
      <c r="AA1678" s="116" t="s">
        <v>1406</v>
      </c>
      <c r="AB1678" s="116" t="s">
        <v>1407</v>
      </c>
      <c r="AC1678" s="118">
        <v>0</v>
      </c>
      <c r="AD1678" s="118">
        <v>0</v>
      </c>
      <c r="AE1678" s="118">
        <v>50442552.460000001</v>
      </c>
      <c r="AF1678" s="118">
        <v>0</v>
      </c>
      <c r="AG1678" s="118">
        <v>0</v>
      </c>
      <c r="AH1678" s="118">
        <v>0</v>
      </c>
      <c r="AI1678" s="118">
        <v>0</v>
      </c>
      <c r="AJ1678" s="118">
        <v>0</v>
      </c>
      <c r="AK1678" s="118">
        <v>0</v>
      </c>
      <c r="AL1678" s="118">
        <v>0</v>
      </c>
      <c r="AM1678" s="118">
        <v>0</v>
      </c>
      <c r="AN1678" s="118">
        <v>0</v>
      </c>
      <c r="AO1678" s="118">
        <v>0</v>
      </c>
      <c r="AP1678" s="118">
        <v>0</v>
      </c>
      <c r="AQ1678" s="118">
        <v>0</v>
      </c>
      <c r="AR1678" s="118">
        <f t="shared" si="78"/>
        <v>0</v>
      </c>
      <c r="AS1678" s="118">
        <f t="shared" si="79"/>
        <v>50442552.460000001</v>
      </c>
      <c r="AT1678" s="118">
        <f t="shared" si="80"/>
        <v>50442552.460000001</v>
      </c>
      <c r="AU1678" s="145"/>
    </row>
    <row r="1679" spans="1:47" ht="15" customHeight="1" x14ac:dyDescent="0.3">
      <c r="A1679" s="116" t="s">
        <v>4140</v>
      </c>
      <c r="B1679" s="116" t="s">
        <v>1997</v>
      </c>
      <c r="C1679" s="116">
        <v>1</v>
      </c>
      <c r="D1679" s="116" t="s">
        <v>0</v>
      </c>
      <c r="E1679" s="116" t="s">
        <v>2</v>
      </c>
      <c r="F1679" s="116" t="s">
        <v>1393</v>
      </c>
      <c r="G1679" s="116" t="s">
        <v>1408</v>
      </c>
      <c r="H1679" s="116" t="s">
        <v>1409</v>
      </c>
      <c r="I1679" s="116" t="s">
        <v>1410</v>
      </c>
      <c r="J1679" s="116" t="s">
        <v>4601</v>
      </c>
      <c r="K1679" s="116" t="s">
        <v>611</v>
      </c>
      <c r="L1679" s="116" t="s">
        <v>1398</v>
      </c>
      <c r="M1679" s="116" t="s">
        <v>1405</v>
      </c>
      <c r="N1679" s="116">
        <v>1</v>
      </c>
      <c r="O1679" s="116">
        <v>1</v>
      </c>
      <c r="P1679" s="116">
        <v>1</v>
      </c>
      <c r="Q1679" s="116">
        <v>1</v>
      </c>
      <c r="R1679" s="116">
        <v>1</v>
      </c>
      <c r="S1679" s="116">
        <v>1</v>
      </c>
      <c r="T1679" s="116">
        <v>0</v>
      </c>
      <c r="U1679" s="116">
        <v>0</v>
      </c>
      <c r="V1679" s="116">
        <v>0</v>
      </c>
      <c r="W1679" s="84">
        <v>1000000</v>
      </c>
      <c r="X1679" s="117">
        <v>45725</v>
      </c>
      <c r="Y1679" s="117">
        <v>46931</v>
      </c>
      <c r="Z1679" s="84">
        <v>1000000</v>
      </c>
      <c r="AA1679" s="116" t="s">
        <v>1406</v>
      </c>
      <c r="AB1679" s="116" t="s">
        <v>1407</v>
      </c>
      <c r="AC1679" s="118">
        <v>0</v>
      </c>
      <c r="AD1679" s="118">
        <v>0</v>
      </c>
      <c r="AE1679" s="118">
        <v>1000000</v>
      </c>
      <c r="AF1679" s="118">
        <v>0</v>
      </c>
      <c r="AG1679" s="118">
        <v>0</v>
      </c>
      <c r="AH1679" s="118">
        <v>0</v>
      </c>
      <c r="AI1679" s="118">
        <v>0</v>
      </c>
      <c r="AJ1679" s="118">
        <v>0</v>
      </c>
      <c r="AK1679" s="118">
        <v>0</v>
      </c>
      <c r="AL1679" s="118">
        <v>0</v>
      </c>
      <c r="AM1679" s="118">
        <v>0</v>
      </c>
      <c r="AN1679" s="118">
        <v>0</v>
      </c>
      <c r="AO1679" s="118">
        <v>0</v>
      </c>
      <c r="AP1679" s="118">
        <v>0</v>
      </c>
      <c r="AQ1679" s="118">
        <v>0</v>
      </c>
      <c r="AR1679" s="118">
        <f t="shared" si="78"/>
        <v>0</v>
      </c>
      <c r="AS1679" s="118">
        <f t="shared" si="79"/>
        <v>1000000</v>
      </c>
      <c r="AT1679" s="118">
        <f t="shared" si="80"/>
        <v>1000000</v>
      </c>
      <c r="AU1679" s="145"/>
    </row>
    <row r="1680" spans="1:47" ht="15" customHeight="1" x14ac:dyDescent="0.3">
      <c r="A1680" s="116" t="s">
        <v>4141</v>
      </c>
      <c r="B1680" s="116" t="s">
        <v>1998</v>
      </c>
      <c r="C1680" s="116">
        <v>1</v>
      </c>
      <c r="D1680" s="116" t="s">
        <v>0</v>
      </c>
      <c r="E1680" s="116" t="s">
        <v>2</v>
      </c>
      <c r="F1680" s="116" t="s">
        <v>1393</v>
      </c>
      <c r="G1680" s="116" t="s">
        <v>1408</v>
      </c>
      <c r="H1680" s="116" t="s">
        <v>1409</v>
      </c>
      <c r="I1680" s="116" t="s">
        <v>1410</v>
      </c>
      <c r="J1680" s="116" t="s">
        <v>4601</v>
      </c>
      <c r="K1680" s="116" t="s">
        <v>611</v>
      </c>
      <c r="L1680" s="116" t="s">
        <v>1398</v>
      </c>
      <c r="M1680" s="116" t="s">
        <v>1405</v>
      </c>
      <c r="N1680" s="116">
        <v>1</v>
      </c>
      <c r="O1680" s="116">
        <v>1</v>
      </c>
      <c r="P1680" s="116">
        <v>1</v>
      </c>
      <c r="Q1680" s="116">
        <v>1</v>
      </c>
      <c r="R1680" s="116">
        <v>1</v>
      </c>
      <c r="S1680" s="116">
        <v>1</v>
      </c>
      <c r="T1680" s="116">
        <v>0</v>
      </c>
      <c r="U1680" s="116">
        <v>0</v>
      </c>
      <c r="V1680" s="116">
        <v>0</v>
      </c>
      <c r="W1680" s="84">
        <v>1100000</v>
      </c>
      <c r="X1680" s="117">
        <v>45725</v>
      </c>
      <c r="Y1680" s="117">
        <v>46263</v>
      </c>
      <c r="Z1680" s="84">
        <v>1100000</v>
      </c>
      <c r="AA1680" s="116" t="s">
        <v>1406</v>
      </c>
      <c r="AB1680" s="116" t="s">
        <v>1407</v>
      </c>
      <c r="AC1680" s="118">
        <v>1100000</v>
      </c>
      <c r="AD1680" s="118">
        <v>0</v>
      </c>
      <c r="AE1680" s="118">
        <v>0</v>
      </c>
      <c r="AF1680" s="118">
        <v>0</v>
      </c>
      <c r="AG1680" s="118">
        <v>0</v>
      </c>
      <c r="AH1680" s="118">
        <v>0</v>
      </c>
      <c r="AI1680" s="118">
        <v>0</v>
      </c>
      <c r="AJ1680" s="118">
        <v>0</v>
      </c>
      <c r="AK1680" s="118">
        <v>0</v>
      </c>
      <c r="AL1680" s="118">
        <v>0</v>
      </c>
      <c r="AM1680" s="118">
        <v>0</v>
      </c>
      <c r="AN1680" s="118">
        <v>0</v>
      </c>
      <c r="AO1680" s="118">
        <v>0</v>
      </c>
      <c r="AP1680" s="118">
        <v>0</v>
      </c>
      <c r="AQ1680" s="118">
        <v>0</v>
      </c>
      <c r="AR1680" s="118">
        <f t="shared" si="78"/>
        <v>1100000</v>
      </c>
      <c r="AS1680" s="118">
        <f t="shared" si="79"/>
        <v>0</v>
      </c>
      <c r="AT1680" s="118">
        <f t="shared" si="80"/>
        <v>1100000</v>
      </c>
      <c r="AU1680" s="145"/>
    </row>
    <row r="1681" spans="1:47" ht="15" customHeight="1" x14ac:dyDescent="0.3">
      <c r="A1681" s="116" t="s">
        <v>4142</v>
      </c>
      <c r="B1681" s="116" t="s">
        <v>1999</v>
      </c>
      <c r="C1681" s="116">
        <v>1</v>
      </c>
      <c r="D1681" s="116" t="s">
        <v>0</v>
      </c>
      <c r="E1681" s="116" t="s">
        <v>2</v>
      </c>
      <c r="F1681" s="116" t="s">
        <v>1393</v>
      </c>
      <c r="G1681" s="116" t="s">
        <v>1408</v>
      </c>
      <c r="H1681" s="116" t="s">
        <v>1409</v>
      </c>
      <c r="I1681" s="116" t="s">
        <v>1410</v>
      </c>
      <c r="J1681" s="116" t="s">
        <v>4601</v>
      </c>
      <c r="K1681" s="116" t="s">
        <v>611</v>
      </c>
      <c r="L1681" s="116" t="s">
        <v>1398</v>
      </c>
      <c r="M1681" s="116" t="s">
        <v>1405</v>
      </c>
      <c r="N1681" s="116">
        <v>1</v>
      </c>
      <c r="O1681" s="116">
        <v>1</v>
      </c>
      <c r="P1681" s="116">
        <v>1</v>
      </c>
      <c r="Q1681" s="116">
        <v>1</v>
      </c>
      <c r="R1681" s="116">
        <v>1</v>
      </c>
      <c r="S1681" s="116">
        <v>1</v>
      </c>
      <c r="T1681" s="116">
        <v>0</v>
      </c>
      <c r="U1681" s="116">
        <v>0</v>
      </c>
      <c r="V1681" s="116">
        <v>0</v>
      </c>
      <c r="W1681" s="84">
        <v>2000000</v>
      </c>
      <c r="X1681" s="117">
        <v>45725</v>
      </c>
      <c r="Y1681" s="117">
        <v>46263</v>
      </c>
      <c r="Z1681" s="84">
        <v>2000000</v>
      </c>
      <c r="AA1681" s="116" t="s">
        <v>1406</v>
      </c>
      <c r="AB1681" s="116" t="s">
        <v>1407</v>
      </c>
      <c r="AC1681" s="118">
        <v>2000000</v>
      </c>
      <c r="AD1681" s="118">
        <v>0</v>
      </c>
      <c r="AE1681" s="118">
        <v>0</v>
      </c>
      <c r="AF1681" s="118">
        <v>0</v>
      </c>
      <c r="AG1681" s="118">
        <v>0</v>
      </c>
      <c r="AH1681" s="118">
        <v>0</v>
      </c>
      <c r="AI1681" s="118">
        <v>0</v>
      </c>
      <c r="AJ1681" s="118">
        <v>0</v>
      </c>
      <c r="AK1681" s="118">
        <v>0</v>
      </c>
      <c r="AL1681" s="118">
        <v>0</v>
      </c>
      <c r="AM1681" s="118">
        <v>0</v>
      </c>
      <c r="AN1681" s="118">
        <v>0</v>
      </c>
      <c r="AO1681" s="118">
        <v>0</v>
      </c>
      <c r="AP1681" s="118">
        <v>0</v>
      </c>
      <c r="AQ1681" s="118">
        <v>0</v>
      </c>
      <c r="AR1681" s="118">
        <f t="shared" si="78"/>
        <v>2000000</v>
      </c>
      <c r="AS1681" s="118">
        <f t="shared" si="79"/>
        <v>0</v>
      </c>
      <c r="AT1681" s="118">
        <f t="shared" si="80"/>
        <v>2000000</v>
      </c>
      <c r="AU1681" s="145"/>
    </row>
    <row r="1682" spans="1:47" ht="15" customHeight="1" x14ac:dyDescent="0.3">
      <c r="A1682" s="116" t="s">
        <v>4143</v>
      </c>
      <c r="B1682" s="116" t="s">
        <v>2000</v>
      </c>
      <c r="C1682" s="116">
        <v>1</v>
      </c>
      <c r="D1682" s="116" t="s">
        <v>0</v>
      </c>
      <c r="E1682" s="116" t="s">
        <v>2</v>
      </c>
      <c r="F1682" s="116" t="s">
        <v>1393</v>
      </c>
      <c r="G1682" s="116" t="s">
        <v>1408</v>
      </c>
      <c r="H1682" s="116" t="s">
        <v>1409</v>
      </c>
      <c r="I1682" s="116" t="s">
        <v>1410</v>
      </c>
      <c r="J1682" s="116" t="s">
        <v>4601</v>
      </c>
      <c r="K1682" s="116" t="s">
        <v>611</v>
      </c>
      <c r="L1682" s="116" t="s">
        <v>1398</v>
      </c>
      <c r="M1682" s="116" t="s">
        <v>1405</v>
      </c>
      <c r="N1682" s="116">
        <v>1</v>
      </c>
      <c r="O1682" s="116">
        <v>1</v>
      </c>
      <c r="P1682" s="116">
        <v>1</v>
      </c>
      <c r="Q1682" s="116">
        <v>1</v>
      </c>
      <c r="R1682" s="116">
        <v>1</v>
      </c>
      <c r="S1682" s="116">
        <v>1</v>
      </c>
      <c r="T1682" s="116">
        <v>0</v>
      </c>
      <c r="U1682" s="116">
        <v>0</v>
      </c>
      <c r="V1682" s="116">
        <v>0</v>
      </c>
      <c r="W1682" s="84">
        <v>3300000</v>
      </c>
      <c r="X1682" s="117">
        <v>45725</v>
      </c>
      <c r="Y1682" s="117">
        <v>46263</v>
      </c>
      <c r="Z1682" s="84">
        <v>3300000</v>
      </c>
      <c r="AA1682" s="116" t="s">
        <v>1406</v>
      </c>
      <c r="AB1682" s="116" t="s">
        <v>1407</v>
      </c>
      <c r="AC1682" s="118">
        <v>3300000</v>
      </c>
      <c r="AD1682" s="118">
        <v>0</v>
      </c>
      <c r="AE1682" s="118">
        <v>0</v>
      </c>
      <c r="AF1682" s="118">
        <v>0</v>
      </c>
      <c r="AG1682" s="118">
        <v>0</v>
      </c>
      <c r="AH1682" s="118">
        <v>0</v>
      </c>
      <c r="AI1682" s="118">
        <v>0</v>
      </c>
      <c r="AJ1682" s="118">
        <v>0</v>
      </c>
      <c r="AK1682" s="118">
        <v>0</v>
      </c>
      <c r="AL1682" s="118">
        <v>0</v>
      </c>
      <c r="AM1682" s="118">
        <v>0</v>
      </c>
      <c r="AN1682" s="118">
        <v>0</v>
      </c>
      <c r="AO1682" s="118">
        <v>0</v>
      </c>
      <c r="AP1682" s="118">
        <v>0</v>
      </c>
      <c r="AQ1682" s="118">
        <v>0</v>
      </c>
      <c r="AR1682" s="118">
        <f t="shared" si="78"/>
        <v>3300000</v>
      </c>
      <c r="AS1682" s="118">
        <f t="shared" si="79"/>
        <v>0</v>
      </c>
      <c r="AT1682" s="118">
        <f t="shared" si="80"/>
        <v>3300000</v>
      </c>
      <c r="AU1682" s="145"/>
    </row>
    <row r="1683" spans="1:47" ht="15" customHeight="1" x14ac:dyDescent="0.3">
      <c r="A1683" s="116" t="s">
        <v>4144</v>
      </c>
      <c r="B1683" s="116" t="s">
        <v>2001</v>
      </c>
      <c r="C1683" s="116">
        <v>1</v>
      </c>
      <c r="D1683" s="116" t="s">
        <v>0</v>
      </c>
      <c r="E1683" s="116" t="s">
        <v>2</v>
      </c>
      <c r="F1683" s="116" t="s">
        <v>1393</v>
      </c>
      <c r="G1683" s="116" t="s">
        <v>1408</v>
      </c>
      <c r="H1683" s="116" t="s">
        <v>1409</v>
      </c>
      <c r="I1683" s="116" t="s">
        <v>1410</v>
      </c>
      <c r="J1683" s="116" t="s">
        <v>4601</v>
      </c>
      <c r="K1683" s="116" t="s">
        <v>611</v>
      </c>
      <c r="L1683" s="116" t="s">
        <v>1398</v>
      </c>
      <c r="M1683" s="116" t="s">
        <v>1405</v>
      </c>
      <c r="N1683" s="116">
        <v>1</v>
      </c>
      <c r="O1683" s="116">
        <v>1</v>
      </c>
      <c r="P1683" s="116">
        <v>1</v>
      </c>
      <c r="Q1683" s="116">
        <v>1</v>
      </c>
      <c r="R1683" s="116">
        <v>1</v>
      </c>
      <c r="S1683" s="116">
        <v>1</v>
      </c>
      <c r="T1683" s="116">
        <v>0</v>
      </c>
      <c r="U1683" s="116">
        <v>0</v>
      </c>
      <c r="V1683" s="116">
        <v>0</v>
      </c>
      <c r="W1683" s="84">
        <v>3320000</v>
      </c>
      <c r="X1683" s="117">
        <v>45725</v>
      </c>
      <c r="Y1683" s="117">
        <v>46263</v>
      </c>
      <c r="Z1683" s="84">
        <v>3320000</v>
      </c>
      <c r="AA1683" s="116" t="s">
        <v>1406</v>
      </c>
      <c r="AB1683" s="116" t="s">
        <v>1407</v>
      </c>
      <c r="AC1683" s="118">
        <v>3320000</v>
      </c>
      <c r="AD1683" s="118">
        <v>0</v>
      </c>
      <c r="AE1683" s="118">
        <v>0</v>
      </c>
      <c r="AF1683" s="118">
        <v>0</v>
      </c>
      <c r="AG1683" s="118">
        <v>0</v>
      </c>
      <c r="AH1683" s="118">
        <v>0</v>
      </c>
      <c r="AI1683" s="118">
        <v>0</v>
      </c>
      <c r="AJ1683" s="118">
        <v>0</v>
      </c>
      <c r="AK1683" s="118">
        <v>0</v>
      </c>
      <c r="AL1683" s="118">
        <v>0</v>
      </c>
      <c r="AM1683" s="118">
        <v>0</v>
      </c>
      <c r="AN1683" s="118">
        <v>0</v>
      </c>
      <c r="AO1683" s="118">
        <v>0</v>
      </c>
      <c r="AP1683" s="118">
        <v>0</v>
      </c>
      <c r="AQ1683" s="118">
        <v>0</v>
      </c>
      <c r="AR1683" s="118">
        <f t="shared" si="78"/>
        <v>3320000</v>
      </c>
      <c r="AS1683" s="118">
        <f t="shared" si="79"/>
        <v>0</v>
      </c>
      <c r="AT1683" s="118">
        <f t="shared" si="80"/>
        <v>3320000</v>
      </c>
      <c r="AU1683" s="145"/>
    </row>
    <row r="1684" spans="1:47" ht="15" customHeight="1" x14ac:dyDescent="0.3">
      <c r="A1684" s="116" t="s">
        <v>4145</v>
      </c>
      <c r="B1684" s="116" t="s">
        <v>2003</v>
      </c>
      <c r="C1684" s="116">
        <v>1</v>
      </c>
      <c r="D1684" s="116" t="s">
        <v>0</v>
      </c>
      <c r="E1684" s="116" t="s">
        <v>2</v>
      </c>
      <c r="F1684" s="116" t="s">
        <v>1393</v>
      </c>
      <c r="G1684" s="116" t="s">
        <v>1408</v>
      </c>
      <c r="H1684" s="116" t="s">
        <v>1409</v>
      </c>
      <c r="I1684" s="116" t="s">
        <v>1410</v>
      </c>
      <c r="J1684" s="116" t="s">
        <v>4601</v>
      </c>
      <c r="K1684" s="116" t="s">
        <v>611</v>
      </c>
      <c r="L1684" s="116" t="s">
        <v>1398</v>
      </c>
      <c r="M1684" s="116" t="s">
        <v>1405</v>
      </c>
      <c r="N1684" s="116">
        <v>1</v>
      </c>
      <c r="O1684" s="116">
        <v>1</v>
      </c>
      <c r="P1684" s="116">
        <v>1</v>
      </c>
      <c r="Q1684" s="116">
        <v>1</v>
      </c>
      <c r="R1684" s="116">
        <v>1</v>
      </c>
      <c r="S1684" s="116">
        <v>1</v>
      </c>
      <c r="T1684" s="116">
        <v>0</v>
      </c>
      <c r="U1684" s="116">
        <v>0</v>
      </c>
      <c r="V1684" s="116">
        <v>0</v>
      </c>
      <c r="W1684" s="84">
        <v>17576184.899999999</v>
      </c>
      <c r="X1684" s="117">
        <v>45901</v>
      </c>
      <c r="Y1684" s="117">
        <v>47727</v>
      </c>
      <c r="Z1684" s="84">
        <v>17576184.899999999</v>
      </c>
      <c r="AA1684" s="116" t="s">
        <v>1406</v>
      </c>
      <c r="AB1684" s="116" t="s">
        <v>1407</v>
      </c>
      <c r="AC1684" s="118">
        <v>0</v>
      </c>
      <c r="AD1684" s="118">
        <v>0</v>
      </c>
      <c r="AE1684" s="118">
        <v>0</v>
      </c>
      <c r="AF1684" s="118">
        <v>0</v>
      </c>
      <c r="AG1684" s="118">
        <v>17576184.899999999</v>
      </c>
      <c r="AH1684" s="118">
        <v>0</v>
      </c>
      <c r="AI1684" s="118">
        <v>0</v>
      </c>
      <c r="AJ1684" s="118">
        <v>0</v>
      </c>
      <c r="AK1684" s="118">
        <v>0</v>
      </c>
      <c r="AL1684" s="118">
        <v>0</v>
      </c>
      <c r="AM1684" s="118">
        <v>0</v>
      </c>
      <c r="AN1684" s="118">
        <v>0</v>
      </c>
      <c r="AO1684" s="118">
        <v>0</v>
      </c>
      <c r="AP1684" s="118">
        <v>0</v>
      </c>
      <c r="AQ1684" s="118">
        <v>0</v>
      </c>
      <c r="AR1684" s="118">
        <f t="shared" si="78"/>
        <v>0</v>
      </c>
      <c r="AS1684" s="118">
        <f t="shared" si="79"/>
        <v>17576184.899999999</v>
      </c>
      <c r="AT1684" s="118">
        <f t="shared" si="80"/>
        <v>17576184.899999999</v>
      </c>
      <c r="AU1684" s="145"/>
    </row>
    <row r="1685" spans="1:47" ht="15" customHeight="1" x14ac:dyDescent="0.3">
      <c r="A1685" s="116" t="s">
        <v>4146</v>
      </c>
      <c r="B1685" s="116" t="s">
        <v>2004</v>
      </c>
      <c r="C1685" s="116">
        <v>1</v>
      </c>
      <c r="D1685" s="116" t="s">
        <v>0</v>
      </c>
      <c r="E1685" s="116" t="s">
        <v>2</v>
      </c>
      <c r="F1685" s="116" t="s">
        <v>1393</v>
      </c>
      <c r="G1685" s="116" t="s">
        <v>1408</v>
      </c>
      <c r="H1685" s="116" t="s">
        <v>1409</v>
      </c>
      <c r="I1685" s="116" t="s">
        <v>1410</v>
      </c>
      <c r="J1685" s="116" t="s">
        <v>4601</v>
      </c>
      <c r="K1685" s="116" t="s">
        <v>611</v>
      </c>
      <c r="L1685" s="116" t="s">
        <v>1398</v>
      </c>
      <c r="M1685" s="116" t="s">
        <v>1405</v>
      </c>
      <c r="N1685" s="116">
        <v>1</v>
      </c>
      <c r="O1685" s="116">
        <v>1</v>
      </c>
      <c r="P1685" s="116">
        <v>1</v>
      </c>
      <c r="Q1685" s="116">
        <v>1</v>
      </c>
      <c r="R1685" s="116">
        <v>1</v>
      </c>
      <c r="S1685" s="116">
        <v>1</v>
      </c>
      <c r="T1685" s="116">
        <v>0</v>
      </c>
      <c r="U1685" s="116">
        <v>0</v>
      </c>
      <c r="V1685" s="116">
        <v>0</v>
      </c>
      <c r="W1685" s="84">
        <v>3440557.08</v>
      </c>
      <c r="X1685" s="117">
        <v>45901</v>
      </c>
      <c r="Y1685" s="117">
        <v>47727</v>
      </c>
      <c r="Z1685" s="84">
        <v>3440557.08</v>
      </c>
      <c r="AA1685" s="116" t="s">
        <v>1406</v>
      </c>
      <c r="AB1685" s="116" t="s">
        <v>1407</v>
      </c>
      <c r="AC1685" s="118">
        <v>0</v>
      </c>
      <c r="AD1685" s="118">
        <v>0</v>
      </c>
      <c r="AE1685" s="118">
        <v>0</v>
      </c>
      <c r="AF1685" s="118">
        <v>0</v>
      </c>
      <c r="AG1685" s="118">
        <v>3440557.08</v>
      </c>
      <c r="AH1685" s="118">
        <v>0</v>
      </c>
      <c r="AI1685" s="118">
        <v>0</v>
      </c>
      <c r="AJ1685" s="118">
        <v>0</v>
      </c>
      <c r="AK1685" s="118">
        <v>0</v>
      </c>
      <c r="AL1685" s="118">
        <v>0</v>
      </c>
      <c r="AM1685" s="118">
        <v>0</v>
      </c>
      <c r="AN1685" s="118">
        <v>0</v>
      </c>
      <c r="AO1685" s="118">
        <v>0</v>
      </c>
      <c r="AP1685" s="118">
        <v>0</v>
      </c>
      <c r="AQ1685" s="118">
        <v>0</v>
      </c>
      <c r="AR1685" s="118">
        <f t="shared" si="78"/>
        <v>0</v>
      </c>
      <c r="AS1685" s="118">
        <f t="shared" si="79"/>
        <v>3440557.08</v>
      </c>
      <c r="AT1685" s="118">
        <f t="shared" si="80"/>
        <v>3440557.08</v>
      </c>
      <c r="AU1685" s="145"/>
    </row>
    <row r="1686" spans="1:47" ht="15" customHeight="1" x14ac:dyDescent="0.3">
      <c r="A1686" s="116" t="s">
        <v>4147</v>
      </c>
      <c r="B1686" s="116" t="s">
        <v>2005</v>
      </c>
      <c r="C1686" s="116">
        <v>1</v>
      </c>
      <c r="D1686" s="116" t="s">
        <v>0</v>
      </c>
      <c r="E1686" s="116" t="s">
        <v>2</v>
      </c>
      <c r="F1686" s="116" t="s">
        <v>1393</v>
      </c>
      <c r="G1686" s="116" t="s">
        <v>1408</v>
      </c>
      <c r="H1686" s="116" t="s">
        <v>1409</v>
      </c>
      <c r="I1686" s="116" t="s">
        <v>1410</v>
      </c>
      <c r="J1686" s="116" t="s">
        <v>4601</v>
      </c>
      <c r="K1686" s="116" t="s">
        <v>611</v>
      </c>
      <c r="L1686" s="116" t="s">
        <v>1398</v>
      </c>
      <c r="M1686" s="116" t="s">
        <v>1405</v>
      </c>
      <c r="N1686" s="116">
        <v>1</v>
      </c>
      <c r="O1686" s="116">
        <v>1</v>
      </c>
      <c r="P1686" s="116">
        <v>1</v>
      </c>
      <c r="Q1686" s="116">
        <v>1</v>
      </c>
      <c r="R1686" s="116">
        <v>1</v>
      </c>
      <c r="S1686" s="116">
        <v>1</v>
      </c>
      <c r="T1686" s="116">
        <v>0</v>
      </c>
      <c r="U1686" s="116">
        <v>0</v>
      </c>
      <c r="V1686" s="116">
        <v>0</v>
      </c>
      <c r="W1686" s="84">
        <v>716233.21</v>
      </c>
      <c r="X1686" s="117">
        <v>45835</v>
      </c>
      <c r="Y1686" s="117">
        <v>46931</v>
      </c>
      <c r="Z1686" s="84">
        <v>716233.21</v>
      </c>
      <c r="AA1686" s="116" t="s">
        <v>1406</v>
      </c>
      <c r="AB1686" s="116" t="s">
        <v>1407</v>
      </c>
      <c r="AC1686" s="118">
        <v>0</v>
      </c>
      <c r="AD1686" s="118">
        <v>0</v>
      </c>
      <c r="AE1686" s="118">
        <v>716233.21</v>
      </c>
      <c r="AF1686" s="118">
        <v>0</v>
      </c>
      <c r="AG1686" s="118">
        <v>0</v>
      </c>
      <c r="AH1686" s="118">
        <v>0</v>
      </c>
      <c r="AI1686" s="118">
        <v>0</v>
      </c>
      <c r="AJ1686" s="118">
        <v>0</v>
      </c>
      <c r="AK1686" s="118">
        <v>0</v>
      </c>
      <c r="AL1686" s="118">
        <v>0</v>
      </c>
      <c r="AM1686" s="118">
        <v>0</v>
      </c>
      <c r="AN1686" s="118">
        <v>0</v>
      </c>
      <c r="AO1686" s="118">
        <v>0</v>
      </c>
      <c r="AP1686" s="118">
        <v>0</v>
      </c>
      <c r="AQ1686" s="118">
        <v>0</v>
      </c>
      <c r="AR1686" s="118">
        <f t="shared" si="78"/>
        <v>0</v>
      </c>
      <c r="AS1686" s="118">
        <f t="shared" si="79"/>
        <v>716233.21</v>
      </c>
      <c r="AT1686" s="118">
        <f t="shared" si="80"/>
        <v>716233.21</v>
      </c>
      <c r="AU1686" s="145"/>
    </row>
    <row r="1687" spans="1:47" ht="15" customHeight="1" x14ac:dyDescent="0.3">
      <c r="A1687" s="116" t="s">
        <v>4148</v>
      </c>
      <c r="B1687" s="116" t="s">
        <v>2006</v>
      </c>
      <c r="C1687" s="116">
        <v>1</v>
      </c>
      <c r="D1687" s="116" t="s">
        <v>0</v>
      </c>
      <c r="E1687" s="116" t="s">
        <v>2</v>
      </c>
      <c r="F1687" s="116" t="s">
        <v>1393</v>
      </c>
      <c r="G1687" s="116" t="s">
        <v>1408</v>
      </c>
      <c r="H1687" s="116" t="s">
        <v>1409</v>
      </c>
      <c r="I1687" s="116" t="s">
        <v>1410</v>
      </c>
      <c r="J1687" s="116" t="s">
        <v>4601</v>
      </c>
      <c r="K1687" s="116" t="s">
        <v>611</v>
      </c>
      <c r="L1687" s="116" t="s">
        <v>1398</v>
      </c>
      <c r="M1687" s="116" t="s">
        <v>1405</v>
      </c>
      <c r="N1687" s="116">
        <v>1</v>
      </c>
      <c r="O1687" s="116">
        <v>1</v>
      </c>
      <c r="P1687" s="116">
        <v>1</v>
      </c>
      <c r="Q1687" s="116">
        <v>1</v>
      </c>
      <c r="R1687" s="116">
        <v>1</v>
      </c>
      <c r="S1687" s="116">
        <v>1</v>
      </c>
      <c r="T1687" s="116">
        <v>0</v>
      </c>
      <c r="U1687" s="116">
        <v>0</v>
      </c>
      <c r="V1687" s="116">
        <v>0</v>
      </c>
      <c r="W1687" s="84">
        <v>540243.37</v>
      </c>
      <c r="X1687" s="117">
        <v>45835</v>
      </c>
      <c r="Y1687" s="117">
        <v>46931</v>
      </c>
      <c r="Z1687" s="84">
        <v>540243.37</v>
      </c>
      <c r="AA1687" s="116" t="s">
        <v>1406</v>
      </c>
      <c r="AB1687" s="116" t="s">
        <v>1407</v>
      </c>
      <c r="AC1687" s="118">
        <v>0</v>
      </c>
      <c r="AD1687" s="118">
        <v>0</v>
      </c>
      <c r="AE1687" s="118">
        <v>540243.37</v>
      </c>
      <c r="AF1687" s="118">
        <v>0</v>
      </c>
      <c r="AG1687" s="118">
        <v>0</v>
      </c>
      <c r="AH1687" s="118">
        <v>0</v>
      </c>
      <c r="AI1687" s="118">
        <v>0</v>
      </c>
      <c r="AJ1687" s="118">
        <v>0</v>
      </c>
      <c r="AK1687" s="118">
        <v>0</v>
      </c>
      <c r="AL1687" s="118">
        <v>0</v>
      </c>
      <c r="AM1687" s="118">
        <v>0</v>
      </c>
      <c r="AN1687" s="118">
        <v>0</v>
      </c>
      <c r="AO1687" s="118">
        <v>0</v>
      </c>
      <c r="AP1687" s="118">
        <v>0</v>
      </c>
      <c r="AQ1687" s="118">
        <v>0</v>
      </c>
      <c r="AR1687" s="118">
        <f t="shared" si="78"/>
        <v>0</v>
      </c>
      <c r="AS1687" s="118">
        <f t="shared" si="79"/>
        <v>540243.37</v>
      </c>
      <c r="AT1687" s="118">
        <f t="shared" si="80"/>
        <v>540243.37</v>
      </c>
      <c r="AU1687" s="145"/>
    </row>
    <row r="1688" spans="1:47" ht="15" customHeight="1" x14ac:dyDescent="0.3">
      <c r="A1688" s="116" t="s">
        <v>4149</v>
      </c>
      <c r="B1688" s="116" t="s">
        <v>2007</v>
      </c>
      <c r="C1688" s="116">
        <v>1</v>
      </c>
      <c r="D1688" s="116" t="s">
        <v>0</v>
      </c>
      <c r="E1688" s="116" t="s">
        <v>2</v>
      </c>
      <c r="F1688" s="116" t="s">
        <v>1393</v>
      </c>
      <c r="G1688" s="116" t="s">
        <v>1408</v>
      </c>
      <c r="H1688" s="116" t="s">
        <v>1409</v>
      </c>
      <c r="I1688" s="116" t="s">
        <v>1410</v>
      </c>
      <c r="J1688" s="116" t="s">
        <v>4601</v>
      </c>
      <c r="K1688" s="116" t="s">
        <v>611</v>
      </c>
      <c r="L1688" s="116" t="s">
        <v>1398</v>
      </c>
      <c r="M1688" s="116" t="s">
        <v>1405</v>
      </c>
      <c r="N1688" s="116">
        <v>1</v>
      </c>
      <c r="O1688" s="116">
        <v>1</v>
      </c>
      <c r="P1688" s="116">
        <v>1</v>
      </c>
      <c r="Q1688" s="116">
        <v>1</v>
      </c>
      <c r="R1688" s="116">
        <v>1</v>
      </c>
      <c r="S1688" s="116">
        <v>1</v>
      </c>
      <c r="T1688" s="116">
        <v>0</v>
      </c>
      <c r="U1688" s="116">
        <v>0</v>
      </c>
      <c r="V1688" s="116">
        <v>0</v>
      </c>
      <c r="W1688" s="84">
        <v>1210520.1200000001</v>
      </c>
      <c r="X1688" s="117">
        <v>45835</v>
      </c>
      <c r="Y1688" s="117">
        <v>46931</v>
      </c>
      <c r="Z1688" s="84">
        <v>1210520.1200000001</v>
      </c>
      <c r="AA1688" s="116" t="s">
        <v>1406</v>
      </c>
      <c r="AB1688" s="116" t="s">
        <v>1407</v>
      </c>
      <c r="AC1688" s="118">
        <v>0</v>
      </c>
      <c r="AD1688" s="118">
        <v>0</v>
      </c>
      <c r="AE1688" s="118">
        <v>1210520.1200000001</v>
      </c>
      <c r="AF1688" s="118">
        <v>0</v>
      </c>
      <c r="AG1688" s="118">
        <v>0</v>
      </c>
      <c r="AH1688" s="118">
        <v>0</v>
      </c>
      <c r="AI1688" s="118">
        <v>0</v>
      </c>
      <c r="AJ1688" s="118">
        <v>0</v>
      </c>
      <c r="AK1688" s="118">
        <v>0</v>
      </c>
      <c r="AL1688" s="118">
        <v>0</v>
      </c>
      <c r="AM1688" s="118">
        <v>0</v>
      </c>
      <c r="AN1688" s="118">
        <v>0</v>
      </c>
      <c r="AO1688" s="118">
        <v>0</v>
      </c>
      <c r="AP1688" s="118">
        <v>0</v>
      </c>
      <c r="AQ1688" s="118">
        <v>0</v>
      </c>
      <c r="AR1688" s="118">
        <f t="shared" si="78"/>
        <v>0</v>
      </c>
      <c r="AS1688" s="118">
        <f t="shared" si="79"/>
        <v>1210520.1200000001</v>
      </c>
      <c r="AT1688" s="118">
        <f t="shared" si="80"/>
        <v>1210520.1200000001</v>
      </c>
      <c r="AU1688" s="145"/>
    </row>
    <row r="1689" spans="1:47" ht="15" customHeight="1" x14ac:dyDescent="0.3">
      <c r="A1689" s="116" t="s">
        <v>4150</v>
      </c>
      <c r="B1689" s="116" t="s">
        <v>2008</v>
      </c>
      <c r="C1689" s="116">
        <v>1</v>
      </c>
      <c r="D1689" s="116" t="s">
        <v>0</v>
      </c>
      <c r="E1689" s="116" t="s">
        <v>2</v>
      </c>
      <c r="F1689" s="116" t="s">
        <v>1393</v>
      </c>
      <c r="G1689" s="116" t="s">
        <v>1408</v>
      </c>
      <c r="H1689" s="116" t="s">
        <v>1409</v>
      </c>
      <c r="I1689" s="116" t="s">
        <v>1410</v>
      </c>
      <c r="J1689" s="116" t="s">
        <v>4601</v>
      </c>
      <c r="K1689" s="116" t="s">
        <v>611</v>
      </c>
      <c r="L1689" s="116" t="s">
        <v>1398</v>
      </c>
      <c r="M1689" s="116" t="s">
        <v>1405</v>
      </c>
      <c r="N1689" s="116">
        <v>1</v>
      </c>
      <c r="O1689" s="116">
        <v>1</v>
      </c>
      <c r="P1689" s="116">
        <v>1</v>
      </c>
      <c r="Q1689" s="116">
        <v>1</v>
      </c>
      <c r="R1689" s="116">
        <v>1</v>
      </c>
      <c r="S1689" s="116">
        <v>1</v>
      </c>
      <c r="T1689" s="116">
        <v>0</v>
      </c>
      <c r="U1689" s="116">
        <v>0</v>
      </c>
      <c r="V1689" s="116">
        <v>0</v>
      </c>
      <c r="W1689" s="84">
        <v>1492622.82</v>
      </c>
      <c r="X1689" s="117">
        <v>45835</v>
      </c>
      <c r="Y1689" s="117">
        <v>46931</v>
      </c>
      <c r="Z1689" s="84">
        <v>1492622.82</v>
      </c>
      <c r="AA1689" s="116" t="s">
        <v>1406</v>
      </c>
      <c r="AB1689" s="116" t="s">
        <v>1407</v>
      </c>
      <c r="AC1689" s="118">
        <v>0</v>
      </c>
      <c r="AD1689" s="118">
        <v>0</v>
      </c>
      <c r="AE1689" s="118">
        <v>1492622.82</v>
      </c>
      <c r="AF1689" s="118">
        <v>0</v>
      </c>
      <c r="AG1689" s="118">
        <v>0</v>
      </c>
      <c r="AH1689" s="118">
        <v>0</v>
      </c>
      <c r="AI1689" s="118">
        <v>0</v>
      </c>
      <c r="AJ1689" s="118">
        <v>0</v>
      </c>
      <c r="AK1689" s="118">
        <v>0</v>
      </c>
      <c r="AL1689" s="118">
        <v>0</v>
      </c>
      <c r="AM1689" s="118">
        <v>0</v>
      </c>
      <c r="AN1689" s="118">
        <v>0</v>
      </c>
      <c r="AO1689" s="118">
        <v>0</v>
      </c>
      <c r="AP1689" s="118">
        <v>0</v>
      </c>
      <c r="AQ1689" s="118">
        <v>0</v>
      </c>
      <c r="AR1689" s="118">
        <f t="shared" si="78"/>
        <v>0</v>
      </c>
      <c r="AS1689" s="118">
        <f t="shared" si="79"/>
        <v>1492622.82</v>
      </c>
      <c r="AT1689" s="118">
        <f t="shared" si="80"/>
        <v>1492622.82</v>
      </c>
      <c r="AU1689" s="145"/>
    </row>
    <row r="1690" spans="1:47" ht="15" customHeight="1" x14ac:dyDescent="0.3">
      <c r="A1690" s="116" t="s">
        <v>4151</v>
      </c>
      <c r="B1690" s="116" t="s">
        <v>2009</v>
      </c>
      <c r="C1690" s="116">
        <v>1</v>
      </c>
      <c r="D1690" s="116" t="s">
        <v>0</v>
      </c>
      <c r="E1690" s="116" t="s">
        <v>2</v>
      </c>
      <c r="F1690" s="116" t="s">
        <v>1393</v>
      </c>
      <c r="G1690" s="116" t="s">
        <v>1408</v>
      </c>
      <c r="H1690" s="116" t="s">
        <v>1409</v>
      </c>
      <c r="I1690" s="116" t="s">
        <v>1410</v>
      </c>
      <c r="J1690" s="116" t="s">
        <v>4601</v>
      </c>
      <c r="K1690" s="116" t="s">
        <v>611</v>
      </c>
      <c r="L1690" s="116" t="s">
        <v>1398</v>
      </c>
      <c r="M1690" s="116" t="s">
        <v>1405</v>
      </c>
      <c r="N1690" s="116">
        <v>1</v>
      </c>
      <c r="O1690" s="116">
        <v>1</v>
      </c>
      <c r="P1690" s="116">
        <v>1</v>
      </c>
      <c r="Q1690" s="116">
        <v>1</v>
      </c>
      <c r="R1690" s="116">
        <v>1</v>
      </c>
      <c r="S1690" s="116">
        <v>1</v>
      </c>
      <c r="T1690" s="116">
        <v>0</v>
      </c>
      <c r="U1690" s="116">
        <v>0</v>
      </c>
      <c r="V1690" s="116">
        <v>0</v>
      </c>
      <c r="W1690" s="84">
        <v>3000000</v>
      </c>
      <c r="X1690" s="117">
        <v>45799</v>
      </c>
      <c r="Y1690" s="117">
        <v>46895</v>
      </c>
      <c r="Z1690" s="84">
        <v>3000000</v>
      </c>
      <c r="AA1690" s="116" t="s">
        <v>1406</v>
      </c>
      <c r="AB1690" s="116" t="s">
        <v>1407</v>
      </c>
      <c r="AC1690" s="118">
        <v>0</v>
      </c>
      <c r="AD1690" s="118">
        <v>0</v>
      </c>
      <c r="AE1690" s="118">
        <v>3000000</v>
      </c>
      <c r="AF1690" s="118">
        <v>0</v>
      </c>
      <c r="AG1690" s="118">
        <v>0</v>
      </c>
      <c r="AH1690" s="118">
        <v>0</v>
      </c>
      <c r="AI1690" s="118">
        <v>0</v>
      </c>
      <c r="AJ1690" s="118">
        <v>0</v>
      </c>
      <c r="AK1690" s="118">
        <v>0</v>
      </c>
      <c r="AL1690" s="118">
        <v>0</v>
      </c>
      <c r="AM1690" s="118">
        <v>0</v>
      </c>
      <c r="AN1690" s="118">
        <v>0</v>
      </c>
      <c r="AO1690" s="118">
        <v>0</v>
      </c>
      <c r="AP1690" s="118">
        <v>0</v>
      </c>
      <c r="AQ1690" s="118">
        <v>0</v>
      </c>
      <c r="AR1690" s="118">
        <f t="shared" si="78"/>
        <v>0</v>
      </c>
      <c r="AS1690" s="118">
        <f t="shared" si="79"/>
        <v>3000000</v>
      </c>
      <c r="AT1690" s="118">
        <f t="shared" si="80"/>
        <v>3000000</v>
      </c>
      <c r="AU1690" s="145"/>
    </row>
    <row r="1691" spans="1:47" ht="15" customHeight="1" x14ac:dyDescent="0.3">
      <c r="A1691" s="116" t="s">
        <v>4152</v>
      </c>
      <c r="B1691" s="116" t="s">
        <v>2010</v>
      </c>
      <c r="C1691" s="116">
        <v>1</v>
      </c>
      <c r="D1691" s="116" t="s">
        <v>0</v>
      </c>
      <c r="E1691" s="116" t="s">
        <v>2</v>
      </c>
      <c r="F1691" s="116" t="s">
        <v>1393</v>
      </c>
      <c r="G1691" s="116" t="s">
        <v>1408</v>
      </c>
      <c r="H1691" s="116" t="s">
        <v>1409</v>
      </c>
      <c r="I1691" s="116" t="s">
        <v>1410</v>
      </c>
      <c r="J1691" s="116" t="s">
        <v>4601</v>
      </c>
      <c r="K1691" s="116" t="s">
        <v>611</v>
      </c>
      <c r="L1691" s="116" t="s">
        <v>1398</v>
      </c>
      <c r="M1691" s="116" t="s">
        <v>1405</v>
      </c>
      <c r="N1691" s="116">
        <v>1</v>
      </c>
      <c r="O1691" s="116">
        <v>1</v>
      </c>
      <c r="P1691" s="116">
        <v>1</v>
      </c>
      <c r="Q1691" s="116">
        <v>1</v>
      </c>
      <c r="R1691" s="116">
        <v>1</v>
      </c>
      <c r="S1691" s="116">
        <v>1</v>
      </c>
      <c r="T1691" s="116">
        <v>0</v>
      </c>
      <c r="U1691" s="116">
        <v>0</v>
      </c>
      <c r="V1691" s="116">
        <v>0</v>
      </c>
      <c r="W1691" s="84">
        <v>472904.55</v>
      </c>
      <c r="X1691" s="117">
        <v>45799</v>
      </c>
      <c r="Y1691" s="117">
        <v>47625</v>
      </c>
      <c r="Z1691" s="84">
        <v>472904.55</v>
      </c>
      <c r="AA1691" s="116" t="s">
        <v>1406</v>
      </c>
      <c r="AB1691" s="116" t="s">
        <v>1407</v>
      </c>
      <c r="AC1691" s="118">
        <v>0</v>
      </c>
      <c r="AD1691" s="118">
        <v>0</v>
      </c>
      <c r="AE1691" s="118">
        <v>0</v>
      </c>
      <c r="AF1691" s="118">
        <v>0</v>
      </c>
      <c r="AG1691" s="118">
        <v>472904.55</v>
      </c>
      <c r="AH1691" s="118">
        <v>0</v>
      </c>
      <c r="AI1691" s="118">
        <v>0</v>
      </c>
      <c r="AJ1691" s="118">
        <v>0</v>
      </c>
      <c r="AK1691" s="118">
        <v>0</v>
      </c>
      <c r="AL1691" s="118">
        <v>0</v>
      </c>
      <c r="AM1691" s="118">
        <v>0</v>
      </c>
      <c r="AN1691" s="118">
        <v>0</v>
      </c>
      <c r="AO1691" s="118">
        <v>0</v>
      </c>
      <c r="AP1691" s="118">
        <v>0</v>
      </c>
      <c r="AQ1691" s="118">
        <v>0</v>
      </c>
      <c r="AR1691" s="118">
        <f t="shared" si="78"/>
        <v>0</v>
      </c>
      <c r="AS1691" s="118">
        <f t="shared" si="79"/>
        <v>472904.55</v>
      </c>
      <c r="AT1691" s="118">
        <f t="shared" si="80"/>
        <v>472904.55</v>
      </c>
      <c r="AU1691" s="145"/>
    </row>
    <row r="1692" spans="1:47" ht="15" customHeight="1" x14ac:dyDescent="0.3">
      <c r="A1692" s="116" t="s">
        <v>4153</v>
      </c>
      <c r="B1692" s="116" t="s">
        <v>2011</v>
      </c>
      <c r="C1692" s="116">
        <v>1</v>
      </c>
      <c r="D1692" s="116" t="s">
        <v>0</v>
      </c>
      <c r="E1692" s="116" t="s">
        <v>2</v>
      </c>
      <c r="F1692" s="116" t="s">
        <v>1393</v>
      </c>
      <c r="G1692" s="116" t="s">
        <v>1408</v>
      </c>
      <c r="H1692" s="116" t="s">
        <v>1409</v>
      </c>
      <c r="I1692" s="116" t="s">
        <v>1410</v>
      </c>
      <c r="J1692" s="116" t="s">
        <v>4601</v>
      </c>
      <c r="K1692" s="116" t="s">
        <v>611</v>
      </c>
      <c r="L1692" s="116" t="s">
        <v>1398</v>
      </c>
      <c r="M1692" s="116" t="s">
        <v>1405</v>
      </c>
      <c r="N1692" s="116">
        <v>1</v>
      </c>
      <c r="O1692" s="116">
        <v>1</v>
      </c>
      <c r="P1692" s="116">
        <v>1</v>
      </c>
      <c r="Q1692" s="116">
        <v>1</v>
      </c>
      <c r="R1692" s="116">
        <v>1</v>
      </c>
      <c r="S1692" s="116">
        <v>1</v>
      </c>
      <c r="T1692" s="116">
        <v>0</v>
      </c>
      <c r="U1692" s="116">
        <v>0</v>
      </c>
      <c r="V1692" s="116">
        <v>0</v>
      </c>
      <c r="W1692" s="84">
        <v>535059.06999999995</v>
      </c>
      <c r="X1692" s="117">
        <v>45799</v>
      </c>
      <c r="Y1692" s="117">
        <v>47625</v>
      </c>
      <c r="Z1692" s="84">
        <v>535059.06999999995</v>
      </c>
      <c r="AA1692" s="116" t="s">
        <v>1406</v>
      </c>
      <c r="AB1692" s="116" t="s">
        <v>1407</v>
      </c>
      <c r="AC1692" s="118">
        <v>0</v>
      </c>
      <c r="AD1692" s="118">
        <v>0</v>
      </c>
      <c r="AE1692" s="118">
        <v>0</v>
      </c>
      <c r="AF1692" s="118">
        <v>0</v>
      </c>
      <c r="AG1692" s="118">
        <v>535059.06999999995</v>
      </c>
      <c r="AH1692" s="118">
        <v>0</v>
      </c>
      <c r="AI1692" s="118">
        <v>0</v>
      </c>
      <c r="AJ1692" s="118">
        <v>0</v>
      </c>
      <c r="AK1692" s="118">
        <v>0</v>
      </c>
      <c r="AL1692" s="118">
        <v>0</v>
      </c>
      <c r="AM1692" s="118">
        <v>0</v>
      </c>
      <c r="AN1692" s="118">
        <v>0</v>
      </c>
      <c r="AO1692" s="118">
        <v>0</v>
      </c>
      <c r="AP1692" s="118">
        <v>0</v>
      </c>
      <c r="AQ1692" s="118">
        <v>0</v>
      </c>
      <c r="AR1692" s="118">
        <f t="shared" si="78"/>
        <v>0</v>
      </c>
      <c r="AS1692" s="118">
        <f t="shared" si="79"/>
        <v>535059.06999999995</v>
      </c>
      <c r="AT1692" s="118">
        <f t="shared" si="80"/>
        <v>535059.06999999995</v>
      </c>
      <c r="AU1692" s="145"/>
    </row>
    <row r="1693" spans="1:47" ht="15" customHeight="1" x14ac:dyDescent="0.3">
      <c r="A1693" s="116" t="s">
        <v>4154</v>
      </c>
      <c r="B1693" s="116" t="s">
        <v>2012</v>
      </c>
      <c r="C1693" s="116">
        <v>1</v>
      </c>
      <c r="D1693" s="116" t="s">
        <v>0</v>
      </c>
      <c r="E1693" s="116" t="s">
        <v>2</v>
      </c>
      <c r="F1693" s="116" t="s">
        <v>1393</v>
      </c>
      <c r="G1693" s="116" t="s">
        <v>1408</v>
      </c>
      <c r="H1693" s="116" t="s">
        <v>1409</v>
      </c>
      <c r="I1693" s="116" t="s">
        <v>1410</v>
      </c>
      <c r="J1693" s="116" t="s">
        <v>4601</v>
      </c>
      <c r="K1693" s="116" t="s">
        <v>611</v>
      </c>
      <c r="L1693" s="116" t="s">
        <v>1398</v>
      </c>
      <c r="M1693" s="116" t="s">
        <v>1405</v>
      </c>
      <c r="N1693" s="116">
        <v>1</v>
      </c>
      <c r="O1693" s="116">
        <v>1</v>
      </c>
      <c r="P1693" s="116">
        <v>1</v>
      </c>
      <c r="Q1693" s="116">
        <v>1</v>
      </c>
      <c r="R1693" s="116">
        <v>1</v>
      </c>
      <c r="S1693" s="116">
        <v>1</v>
      </c>
      <c r="T1693" s="116">
        <v>0</v>
      </c>
      <c r="U1693" s="116">
        <v>0</v>
      </c>
      <c r="V1693" s="116">
        <v>0</v>
      </c>
      <c r="W1693" s="84">
        <v>1198888.56</v>
      </c>
      <c r="X1693" s="117">
        <v>45799</v>
      </c>
      <c r="Y1693" s="117">
        <v>47625</v>
      </c>
      <c r="Z1693" s="84">
        <v>1198888.56</v>
      </c>
      <c r="AA1693" s="116" t="s">
        <v>1406</v>
      </c>
      <c r="AB1693" s="116" t="s">
        <v>1407</v>
      </c>
      <c r="AC1693" s="118">
        <v>0</v>
      </c>
      <c r="AD1693" s="118">
        <v>0</v>
      </c>
      <c r="AE1693" s="118">
        <v>0</v>
      </c>
      <c r="AF1693" s="118">
        <v>0</v>
      </c>
      <c r="AG1693" s="118">
        <v>1198888.56</v>
      </c>
      <c r="AH1693" s="118">
        <v>0</v>
      </c>
      <c r="AI1693" s="118">
        <v>0</v>
      </c>
      <c r="AJ1693" s="118">
        <v>0</v>
      </c>
      <c r="AK1693" s="118">
        <v>0</v>
      </c>
      <c r="AL1693" s="118">
        <v>0</v>
      </c>
      <c r="AM1693" s="118">
        <v>0</v>
      </c>
      <c r="AN1693" s="118">
        <v>0</v>
      </c>
      <c r="AO1693" s="118">
        <v>0</v>
      </c>
      <c r="AP1693" s="118">
        <v>0</v>
      </c>
      <c r="AQ1693" s="118">
        <v>0</v>
      </c>
      <c r="AR1693" s="118">
        <f t="shared" si="78"/>
        <v>0</v>
      </c>
      <c r="AS1693" s="118">
        <f t="shared" si="79"/>
        <v>1198888.56</v>
      </c>
      <c r="AT1693" s="118">
        <f t="shared" si="80"/>
        <v>1198888.56</v>
      </c>
      <c r="AU1693" s="145"/>
    </row>
    <row r="1694" spans="1:47" ht="15" customHeight="1" x14ac:dyDescent="0.3">
      <c r="A1694" s="116" t="s">
        <v>4155</v>
      </c>
      <c r="B1694" s="116" t="s">
        <v>2013</v>
      </c>
      <c r="C1694" s="116">
        <v>1</v>
      </c>
      <c r="D1694" s="116" t="s">
        <v>0</v>
      </c>
      <c r="E1694" s="116" t="s">
        <v>2</v>
      </c>
      <c r="F1694" s="116" t="s">
        <v>1393</v>
      </c>
      <c r="G1694" s="116" t="s">
        <v>1408</v>
      </c>
      <c r="H1694" s="116" t="s">
        <v>1409</v>
      </c>
      <c r="I1694" s="116" t="s">
        <v>1410</v>
      </c>
      <c r="J1694" s="116" t="s">
        <v>4601</v>
      </c>
      <c r="K1694" s="116" t="s">
        <v>611</v>
      </c>
      <c r="L1694" s="116" t="s">
        <v>1398</v>
      </c>
      <c r="M1694" s="116" t="s">
        <v>1405</v>
      </c>
      <c r="N1694" s="116">
        <v>1</v>
      </c>
      <c r="O1694" s="116">
        <v>1</v>
      </c>
      <c r="P1694" s="116">
        <v>1</v>
      </c>
      <c r="Q1694" s="116">
        <v>1</v>
      </c>
      <c r="R1694" s="116">
        <v>1</v>
      </c>
      <c r="S1694" s="116">
        <v>1</v>
      </c>
      <c r="T1694" s="116">
        <v>0</v>
      </c>
      <c r="U1694" s="116">
        <v>0</v>
      </c>
      <c r="V1694" s="116">
        <v>0</v>
      </c>
      <c r="W1694" s="84">
        <v>3449321.43</v>
      </c>
      <c r="X1694" s="117">
        <v>45799</v>
      </c>
      <c r="Y1694" s="117">
        <v>47625</v>
      </c>
      <c r="Z1694" s="84">
        <v>3449321.43</v>
      </c>
      <c r="AA1694" s="116" t="s">
        <v>1406</v>
      </c>
      <c r="AB1694" s="116" t="s">
        <v>1407</v>
      </c>
      <c r="AC1694" s="118">
        <v>0</v>
      </c>
      <c r="AD1694" s="118">
        <v>0</v>
      </c>
      <c r="AE1694" s="118">
        <v>0</v>
      </c>
      <c r="AF1694" s="118">
        <v>0</v>
      </c>
      <c r="AG1694" s="118">
        <v>3449321.43</v>
      </c>
      <c r="AH1694" s="118">
        <v>0</v>
      </c>
      <c r="AI1694" s="118">
        <v>0</v>
      </c>
      <c r="AJ1694" s="118">
        <v>0</v>
      </c>
      <c r="AK1694" s="118">
        <v>0</v>
      </c>
      <c r="AL1694" s="118">
        <v>0</v>
      </c>
      <c r="AM1694" s="118">
        <v>0</v>
      </c>
      <c r="AN1694" s="118">
        <v>0</v>
      </c>
      <c r="AO1694" s="118">
        <v>0</v>
      </c>
      <c r="AP1694" s="118">
        <v>0</v>
      </c>
      <c r="AQ1694" s="118">
        <v>0</v>
      </c>
      <c r="AR1694" s="118">
        <f t="shared" si="78"/>
        <v>0</v>
      </c>
      <c r="AS1694" s="118">
        <f t="shared" si="79"/>
        <v>3449321.43</v>
      </c>
      <c r="AT1694" s="118">
        <f t="shared" si="80"/>
        <v>3449321.43</v>
      </c>
      <c r="AU1694" s="145"/>
    </row>
    <row r="1695" spans="1:47" ht="15" customHeight="1" x14ac:dyDescent="0.3">
      <c r="A1695" s="116" t="s">
        <v>4156</v>
      </c>
      <c r="B1695" s="116" t="s">
        <v>2014</v>
      </c>
      <c r="C1695" s="116">
        <v>1</v>
      </c>
      <c r="D1695" s="116" t="s">
        <v>0</v>
      </c>
      <c r="E1695" s="116" t="s">
        <v>2</v>
      </c>
      <c r="F1695" s="116" t="s">
        <v>1393</v>
      </c>
      <c r="G1695" s="116" t="s">
        <v>1408</v>
      </c>
      <c r="H1695" s="116" t="s">
        <v>1409</v>
      </c>
      <c r="I1695" s="116" t="s">
        <v>1410</v>
      </c>
      <c r="J1695" s="116" t="s">
        <v>4601</v>
      </c>
      <c r="K1695" s="116" t="s">
        <v>611</v>
      </c>
      <c r="L1695" s="116" t="s">
        <v>1398</v>
      </c>
      <c r="M1695" s="116" t="s">
        <v>1405</v>
      </c>
      <c r="N1695" s="116">
        <v>1</v>
      </c>
      <c r="O1695" s="116">
        <v>1</v>
      </c>
      <c r="P1695" s="116">
        <v>1</v>
      </c>
      <c r="Q1695" s="116">
        <v>1</v>
      </c>
      <c r="R1695" s="116">
        <v>1</v>
      </c>
      <c r="S1695" s="116">
        <v>1</v>
      </c>
      <c r="T1695" s="116">
        <v>0</v>
      </c>
      <c r="U1695" s="116">
        <v>0</v>
      </c>
      <c r="V1695" s="116">
        <v>0</v>
      </c>
      <c r="W1695" s="84">
        <v>15221765.65</v>
      </c>
      <c r="X1695" s="117">
        <v>45903</v>
      </c>
      <c r="Y1695" s="117">
        <v>47729</v>
      </c>
      <c r="Z1695" s="84">
        <v>15221765.65</v>
      </c>
      <c r="AA1695" s="116" t="s">
        <v>1406</v>
      </c>
      <c r="AB1695" s="116" t="s">
        <v>1407</v>
      </c>
      <c r="AC1695" s="118">
        <v>0</v>
      </c>
      <c r="AD1695" s="118">
        <v>0</v>
      </c>
      <c r="AE1695" s="118">
        <v>0</v>
      </c>
      <c r="AF1695" s="118">
        <v>0</v>
      </c>
      <c r="AG1695" s="118">
        <v>15221765.65</v>
      </c>
      <c r="AH1695" s="118">
        <v>0</v>
      </c>
      <c r="AI1695" s="118">
        <v>0</v>
      </c>
      <c r="AJ1695" s="118">
        <v>0</v>
      </c>
      <c r="AK1695" s="118">
        <v>0</v>
      </c>
      <c r="AL1695" s="118">
        <v>0</v>
      </c>
      <c r="AM1695" s="118">
        <v>0</v>
      </c>
      <c r="AN1695" s="118">
        <v>0</v>
      </c>
      <c r="AO1695" s="118">
        <v>0</v>
      </c>
      <c r="AP1695" s="118">
        <v>0</v>
      </c>
      <c r="AQ1695" s="118">
        <v>0</v>
      </c>
      <c r="AR1695" s="118">
        <f t="shared" si="78"/>
        <v>0</v>
      </c>
      <c r="AS1695" s="118">
        <f t="shared" si="79"/>
        <v>15221765.65</v>
      </c>
      <c r="AT1695" s="118">
        <f t="shared" si="80"/>
        <v>15221765.65</v>
      </c>
      <c r="AU1695" s="145"/>
    </row>
    <row r="1696" spans="1:47" ht="15" customHeight="1" x14ac:dyDescent="0.3">
      <c r="A1696" s="116" t="s">
        <v>4157</v>
      </c>
      <c r="B1696" s="116" t="s">
        <v>2015</v>
      </c>
      <c r="C1696" s="116">
        <v>1</v>
      </c>
      <c r="D1696" s="116" t="s">
        <v>0</v>
      </c>
      <c r="E1696" s="116" t="s">
        <v>2</v>
      </c>
      <c r="F1696" s="116" t="s">
        <v>1393</v>
      </c>
      <c r="G1696" s="116" t="s">
        <v>1408</v>
      </c>
      <c r="H1696" s="116" t="s">
        <v>1409</v>
      </c>
      <c r="I1696" s="116" t="s">
        <v>1410</v>
      </c>
      <c r="J1696" s="116" t="s">
        <v>4601</v>
      </c>
      <c r="K1696" s="116" t="s">
        <v>611</v>
      </c>
      <c r="L1696" s="116" t="s">
        <v>1398</v>
      </c>
      <c r="M1696" s="116" t="s">
        <v>1405</v>
      </c>
      <c r="N1696" s="116">
        <v>1</v>
      </c>
      <c r="O1696" s="116">
        <v>1</v>
      </c>
      <c r="P1696" s="116">
        <v>1</v>
      </c>
      <c r="Q1696" s="116">
        <v>1</v>
      </c>
      <c r="R1696" s="116">
        <v>1</v>
      </c>
      <c r="S1696" s="116">
        <v>1</v>
      </c>
      <c r="T1696" s="116">
        <v>0</v>
      </c>
      <c r="U1696" s="116">
        <v>0</v>
      </c>
      <c r="V1696" s="116">
        <v>0</v>
      </c>
      <c r="W1696" s="84">
        <v>4174788</v>
      </c>
      <c r="X1696" s="117">
        <v>45835</v>
      </c>
      <c r="Y1696" s="117">
        <v>46931</v>
      </c>
      <c r="Z1696" s="84">
        <v>4174788</v>
      </c>
      <c r="AA1696" s="116" t="s">
        <v>1406</v>
      </c>
      <c r="AB1696" s="116" t="s">
        <v>1407</v>
      </c>
      <c r="AC1696" s="118">
        <v>0</v>
      </c>
      <c r="AD1696" s="118">
        <v>0</v>
      </c>
      <c r="AE1696" s="118">
        <v>4174788</v>
      </c>
      <c r="AF1696" s="118">
        <v>0</v>
      </c>
      <c r="AG1696" s="118">
        <v>0</v>
      </c>
      <c r="AH1696" s="118">
        <v>0</v>
      </c>
      <c r="AI1696" s="118">
        <v>0</v>
      </c>
      <c r="AJ1696" s="118">
        <v>0</v>
      </c>
      <c r="AK1696" s="118">
        <v>0</v>
      </c>
      <c r="AL1696" s="118">
        <v>0</v>
      </c>
      <c r="AM1696" s="118">
        <v>0</v>
      </c>
      <c r="AN1696" s="118">
        <v>0</v>
      </c>
      <c r="AO1696" s="118">
        <v>0</v>
      </c>
      <c r="AP1696" s="118">
        <v>0</v>
      </c>
      <c r="AQ1696" s="118">
        <v>0</v>
      </c>
      <c r="AR1696" s="118">
        <f t="shared" si="78"/>
        <v>0</v>
      </c>
      <c r="AS1696" s="118">
        <f t="shared" si="79"/>
        <v>4174788</v>
      </c>
      <c r="AT1696" s="118">
        <f t="shared" si="80"/>
        <v>4174788</v>
      </c>
      <c r="AU1696" s="145"/>
    </row>
    <row r="1697" spans="1:47" ht="15" customHeight="1" x14ac:dyDescent="0.3">
      <c r="A1697" s="116" t="s">
        <v>4158</v>
      </c>
      <c r="B1697" s="116" t="s">
        <v>2016</v>
      </c>
      <c r="C1697" s="116">
        <v>1</v>
      </c>
      <c r="D1697" s="116" t="s">
        <v>0</v>
      </c>
      <c r="E1697" s="116" t="s">
        <v>2</v>
      </c>
      <c r="F1697" s="116" t="s">
        <v>1393</v>
      </c>
      <c r="G1697" s="116" t="s">
        <v>1408</v>
      </c>
      <c r="H1697" s="116" t="s">
        <v>1409</v>
      </c>
      <c r="I1697" s="116" t="s">
        <v>1410</v>
      </c>
      <c r="J1697" s="116" t="s">
        <v>4601</v>
      </c>
      <c r="K1697" s="116" t="s">
        <v>611</v>
      </c>
      <c r="L1697" s="116" t="s">
        <v>1398</v>
      </c>
      <c r="M1697" s="116" t="s">
        <v>1405</v>
      </c>
      <c r="N1697" s="116">
        <v>1</v>
      </c>
      <c r="O1697" s="116">
        <v>1</v>
      </c>
      <c r="P1697" s="116">
        <v>1</v>
      </c>
      <c r="Q1697" s="116">
        <v>1</v>
      </c>
      <c r="R1697" s="116">
        <v>1</v>
      </c>
      <c r="S1697" s="116">
        <v>1</v>
      </c>
      <c r="T1697" s="116">
        <v>0</v>
      </c>
      <c r="U1697" s="116">
        <v>0</v>
      </c>
      <c r="V1697" s="116">
        <v>0</v>
      </c>
      <c r="W1697" s="84">
        <v>3500000</v>
      </c>
      <c r="X1697" s="117">
        <v>45898</v>
      </c>
      <c r="Y1697" s="117">
        <v>46263</v>
      </c>
      <c r="Z1697" s="84">
        <v>3500000</v>
      </c>
      <c r="AA1697" s="116" t="s">
        <v>1406</v>
      </c>
      <c r="AB1697" s="116" t="s">
        <v>1407</v>
      </c>
      <c r="AC1697" s="118">
        <v>3500000</v>
      </c>
      <c r="AD1697" s="118">
        <v>0</v>
      </c>
      <c r="AE1697" s="118">
        <v>0</v>
      </c>
      <c r="AF1697" s="118">
        <v>0</v>
      </c>
      <c r="AG1697" s="118">
        <v>0</v>
      </c>
      <c r="AH1697" s="118">
        <v>0</v>
      </c>
      <c r="AI1697" s="118">
        <v>0</v>
      </c>
      <c r="AJ1697" s="118">
        <v>0</v>
      </c>
      <c r="AK1697" s="118">
        <v>0</v>
      </c>
      <c r="AL1697" s="118">
        <v>0</v>
      </c>
      <c r="AM1697" s="118">
        <v>0</v>
      </c>
      <c r="AN1697" s="118">
        <v>0</v>
      </c>
      <c r="AO1697" s="118">
        <v>0</v>
      </c>
      <c r="AP1697" s="118">
        <v>0</v>
      </c>
      <c r="AQ1697" s="118">
        <v>0</v>
      </c>
      <c r="AR1697" s="118">
        <f t="shared" si="78"/>
        <v>3500000</v>
      </c>
      <c r="AS1697" s="118">
        <f t="shared" si="79"/>
        <v>0</v>
      </c>
      <c r="AT1697" s="118">
        <f t="shared" si="80"/>
        <v>3500000</v>
      </c>
      <c r="AU1697" s="145"/>
    </row>
    <row r="1698" spans="1:47" ht="15" customHeight="1" x14ac:dyDescent="0.3">
      <c r="A1698" s="116" t="s">
        <v>4159</v>
      </c>
      <c r="B1698" s="116" t="s">
        <v>2017</v>
      </c>
      <c r="C1698" s="116">
        <v>1</v>
      </c>
      <c r="D1698" s="116" t="s">
        <v>0</v>
      </c>
      <c r="E1698" s="116" t="s">
        <v>2</v>
      </c>
      <c r="F1698" s="116" t="s">
        <v>1393</v>
      </c>
      <c r="G1698" s="116" t="s">
        <v>1411</v>
      </c>
      <c r="H1698" s="116" t="s">
        <v>1409</v>
      </c>
      <c r="I1698" s="116" t="s">
        <v>1412</v>
      </c>
      <c r="J1698" s="116" t="s">
        <v>4601</v>
      </c>
      <c r="K1698" s="116" t="s">
        <v>628</v>
      </c>
      <c r="L1698" s="116" t="s">
        <v>1398</v>
      </c>
      <c r="M1698" s="116" t="s">
        <v>1405</v>
      </c>
      <c r="N1698" s="116">
        <v>1</v>
      </c>
      <c r="O1698" s="116">
        <v>1</v>
      </c>
      <c r="P1698" s="116">
        <v>1</v>
      </c>
      <c r="Q1698" s="116">
        <v>1</v>
      </c>
      <c r="R1698" s="116">
        <v>1</v>
      </c>
      <c r="S1698" s="116">
        <v>1</v>
      </c>
      <c r="T1698" s="116">
        <v>0</v>
      </c>
      <c r="U1698" s="116">
        <v>0</v>
      </c>
      <c r="V1698" s="116">
        <v>0</v>
      </c>
      <c r="W1698" s="84">
        <v>191455</v>
      </c>
      <c r="X1698" s="117">
        <v>45905</v>
      </c>
      <c r="Y1698" s="117">
        <v>49557</v>
      </c>
      <c r="Z1698" s="84">
        <v>191455</v>
      </c>
      <c r="AA1698" s="116" t="s">
        <v>1406</v>
      </c>
      <c r="AB1698" s="116" t="s">
        <v>1407</v>
      </c>
      <c r="AC1698" s="118">
        <v>191455</v>
      </c>
      <c r="AD1698" s="118">
        <v>0</v>
      </c>
      <c r="AE1698" s="118">
        <v>0</v>
      </c>
      <c r="AF1698" s="118">
        <v>0</v>
      </c>
      <c r="AG1698" s="118">
        <v>0</v>
      </c>
      <c r="AH1698" s="118">
        <v>0</v>
      </c>
      <c r="AI1698" s="118">
        <v>0</v>
      </c>
      <c r="AJ1698" s="118">
        <v>0</v>
      </c>
      <c r="AK1698" s="118">
        <v>0</v>
      </c>
      <c r="AL1698" s="118">
        <v>0</v>
      </c>
      <c r="AM1698" s="118">
        <v>0</v>
      </c>
      <c r="AN1698" s="118">
        <v>0</v>
      </c>
      <c r="AO1698" s="118">
        <v>0</v>
      </c>
      <c r="AP1698" s="118">
        <v>0</v>
      </c>
      <c r="AQ1698" s="118">
        <v>0</v>
      </c>
      <c r="AR1698" s="118">
        <f t="shared" si="78"/>
        <v>191455</v>
      </c>
      <c r="AS1698" s="118">
        <f t="shared" si="79"/>
        <v>0</v>
      </c>
      <c r="AT1698" s="118">
        <f t="shared" si="80"/>
        <v>191455</v>
      </c>
      <c r="AU1698" s="145"/>
    </row>
    <row r="1699" spans="1:47" ht="15" customHeight="1" x14ac:dyDescent="0.3">
      <c r="A1699" s="116" t="s">
        <v>4161</v>
      </c>
      <c r="B1699" s="116" t="s">
        <v>2017</v>
      </c>
      <c r="C1699" s="116">
        <v>2</v>
      </c>
      <c r="D1699" s="116" t="s">
        <v>0</v>
      </c>
      <c r="E1699" s="116" t="s">
        <v>2</v>
      </c>
      <c r="F1699" s="116" t="s">
        <v>1393</v>
      </c>
      <c r="G1699" s="116" t="s">
        <v>1411</v>
      </c>
      <c r="H1699" s="116" t="s">
        <v>1409</v>
      </c>
      <c r="I1699" s="116" t="s">
        <v>1412</v>
      </c>
      <c r="J1699" s="116" t="s">
        <v>4601</v>
      </c>
      <c r="K1699" s="116" t="s">
        <v>628</v>
      </c>
      <c r="L1699" s="116" t="s">
        <v>1398</v>
      </c>
      <c r="M1699" s="116" t="s">
        <v>1405</v>
      </c>
      <c r="N1699" s="116">
        <v>1</v>
      </c>
      <c r="O1699" s="116">
        <v>1</v>
      </c>
      <c r="P1699" s="116">
        <v>1</v>
      </c>
      <c r="Q1699" s="116">
        <v>1</v>
      </c>
      <c r="R1699" s="116">
        <v>1</v>
      </c>
      <c r="S1699" s="116">
        <v>1</v>
      </c>
      <c r="T1699" s="116">
        <v>0</v>
      </c>
      <c r="U1699" s="116">
        <v>0</v>
      </c>
      <c r="V1699" s="116">
        <v>0</v>
      </c>
      <c r="W1699" s="84">
        <v>577757.5</v>
      </c>
      <c r="X1699" s="117">
        <v>45905</v>
      </c>
      <c r="Y1699" s="117">
        <v>49557</v>
      </c>
      <c r="Z1699" s="84">
        <v>577757.5</v>
      </c>
      <c r="AA1699" s="116" t="s">
        <v>1406</v>
      </c>
      <c r="AB1699" s="116" t="s">
        <v>1407</v>
      </c>
      <c r="AC1699" s="118">
        <v>0</v>
      </c>
      <c r="AD1699" s="118">
        <v>577757.5</v>
      </c>
      <c r="AE1699" s="118">
        <v>0</v>
      </c>
      <c r="AF1699" s="118">
        <v>0</v>
      </c>
      <c r="AG1699" s="118">
        <v>0</v>
      </c>
      <c r="AH1699" s="118">
        <v>0</v>
      </c>
      <c r="AI1699" s="118">
        <v>0</v>
      </c>
      <c r="AJ1699" s="118">
        <v>0</v>
      </c>
      <c r="AK1699" s="118">
        <v>0</v>
      </c>
      <c r="AL1699" s="118">
        <v>0</v>
      </c>
      <c r="AM1699" s="118">
        <v>0</v>
      </c>
      <c r="AN1699" s="118">
        <v>0</v>
      </c>
      <c r="AO1699" s="118">
        <v>0</v>
      </c>
      <c r="AP1699" s="118">
        <v>0</v>
      </c>
      <c r="AQ1699" s="118">
        <v>0</v>
      </c>
      <c r="AR1699" s="118">
        <f t="shared" si="78"/>
        <v>577757.5</v>
      </c>
      <c r="AS1699" s="118">
        <f t="shared" si="79"/>
        <v>0</v>
      </c>
      <c r="AT1699" s="118">
        <f t="shared" si="80"/>
        <v>577757.5</v>
      </c>
      <c r="AU1699" s="145"/>
    </row>
    <row r="1700" spans="1:47" ht="15" customHeight="1" x14ac:dyDescent="0.3">
      <c r="A1700" s="116" t="s">
        <v>4162</v>
      </c>
      <c r="B1700" s="116" t="s">
        <v>2017</v>
      </c>
      <c r="C1700" s="116">
        <v>3</v>
      </c>
      <c r="D1700" s="116" t="s">
        <v>0</v>
      </c>
      <c r="E1700" s="116" t="s">
        <v>2</v>
      </c>
      <c r="F1700" s="116" t="s">
        <v>1393</v>
      </c>
      <c r="G1700" s="116" t="s">
        <v>1411</v>
      </c>
      <c r="H1700" s="116" t="s">
        <v>1409</v>
      </c>
      <c r="I1700" s="116" t="s">
        <v>1412</v>
      </c>
      <c r="J1700" s="116" t="s">
        <v>4601</v>
      </c>
      <c r="K1700" s="116" t="s">
        <v>628</v>
      </c>
      <c r="L1700" s="116" t="s">
        <v>1398</v>
      </c>
      <c r="M1700" s="116" t="s">
        <v>1405</v>
      </c>
      <c r="N1700" s="116">
        <v>1</v>
      </c>
      <c r="O1700" s="116">
        <v>1</v>
      </c>
      <c r="P1700" s="116">
        <v>1</v>
      </c>
      <c r="Q1700" s="116">
        <v>1</v>
      </c>
      <c r="R1700" s="116">
        <v>1</v>
      </c>
      <c r="S1700" s="116">
        <v>1</v>
      </c>
      <c r="T1700" s="116">
        <v>0</v>
      </c>
      <c r="U1700" s="116">
        <v>0</v>
      </c>
      <c r="V1700" s="116">
        <v>0</v>
      </c>
      <c r="W1700" s="84">
        <v>497960</v>
      </c>
      <c r="X1700" s="117">
        <v>45905</v>
      </c>
      <c r="Y1700" s="117">
        <v>49557</v>
      </c>
      <c r="Z1700" s="84">
        <v>497960</v>
      </c>
      <c r="AA1700" s="116" t="s">
        <v>1406</v>
      </c>
      <c r="AB1700" s="116" t="s">
        <v>1407</v>
      </c>
      <c r="AC1700" s="118">
        <v>0</v>
      </c>
      <c r="AD1700" s="118">
        <v>0</v>
      </c>
      <c r="AE1700" s="118">
        <v>497960</v>
      </c>
      <c r="AF1700" s="118">
        <v>0</v>
      </c>
      <c r="AG1700" s="118">
        <v>0</v>
      </c>
      <c r="AH1700" s="118">
        <v>0</v>
      </c>
      <c r="AI1700" s="118">
        <v>0</v>
      </c>
      <c r="AJ1700" s="118">
        <v>0</v>
      </c>
      <c r="AK1700" s="118">
        <v>0</v>
      </c>
      <c r="AL1700" s="118">
        <v>0</v>
      </c>
      <c r="AM1700" s="118">
        <v>0</v>
      </c>
      <c r="AN1700" s="118">
        <v>0</v>
      </c>
      <c r="AO1700" s="118">
        <v>0</v>
      </c>
      <c r="AP1700" s="118">
        <v>0</v>
      </c>
      <c r="AQ1700" s="118">
        <v>0</v>
      </c>
      <c r="AR1700" s="118">
        <f t="shared" si="78"/>
        <v>0</v>
      </c>
      <c r="AS1700" s="118">
        <f t="shared" si="79"/>
        <v>497960</v>
      </c>
      <c r="AT1700" s="118">
        <f t="shared" si="80"/>
        <v>497960</v>
      </c>
      <c r="AU1700" s="145"/>
    </row>
    <row r="1701" spans="1:47" ht="15" customHeight="1" x14ac:dyDescent="0.3">
      <c r="A1701" s="116" t="s">
        <v>4163</v>
      </c>
      <c r="B1701" s="116" t="s">
        <v>2017</v>
      </c>
      <c r="C1701" s="116">
        <v>4</v>
      </c>
      <c r="D1701" s="116" t="s">
        <v>0</v>
      </c>
      <c r="E1701" s="116" t="s">
        <v>2</v>
      </c>
      <c r="F1701" s="116" t="s">
        <v>1393</v>
      </c>
      <c r="G1701" s="116" t="s">
        <v>1411</v>
      </c>
      <c r="H1701" s="116" t="s">
        <v>1409</v>
      </c>
      <c r="I1701" s="116" t="s">
        <v>1412</v>
      </c>
      <c r="J1701" s="116" t="s">
        <v>4601</v>
      </c>
      <c r="K1701" s="116" t="s">
        <v>628</v>
      </c>
      <c r="L1701" s="116" t="s">
        <v>1398</v>
      </c>
      <c r="M1701" s="116" t="s">
        <v>1405</v>
      </c>
      <c r="N1701" s="116">
        <v>1</v>
      </c>
      <c r="O1701" s="116">
        <v>1</v>
      </c>
      <c r="P1701" s="116">
        <v>1</v>
      </c>
      <c r="Q1701" s="116">
        <v>1</v>
      </c>
      <c r="R1701" s="116">
        <v>1</v>
      </c>
      <c r="S1701" s="116">
        <v>1</v>
      </c>
      <c r="T1701" s="116">
        <v>0</v>
      </c>
      <c r="U1701" s="116">
        <v>0</v>
      </c>
      <c r="V1701" s="116">
        <v>0</v>
      </c>
      <c r="W1701" s="84">
        <v>463002.5</v>
      </c>
      <c r="X1701" s="117">
        <v>45905</v>
      </c>
      <c r="Y1701" s="117">
        <v>49557</v>
      </c>
      <c r="Z1701" s="84">
        <v>463002.5</v>
      </c>
      <c r="AA1701" s="116" t="s">
        <v>1406</v>
      </c>
      <c r="AB1701" s="116" t="s">
        <v>1407</v>
      </c>
      <c r="AC1701" s="118">
        <v>0</v>
      </c>
      <c r="AD1701" s="118">
        <v>0</v>
      </c>
      <c r="AE1701" s="118">
        <v>0</v>
      </c>
      <c r="AF1701" s="118">
        <v>463002.5</v>
      </c>
      <c r="AG1701" s="118">
        <v>0</v>
      </c>
      <c r="AH1701" s="118">
        <v>0</v>
      </c>
      <c r="AI1701" s="118">
        <v>0</v>
      </c>
      <c r="AJ1701" s="118">
        <v>0</v>
      </c>
      <c r="AK1701" s="118">
        <v>0</v>
      </c>
      <c r="AL1701" s="118">
        <v>0</v>
      </c>
      <c r="AM1701" s="118">
        <v>0</v>
      </c>
      <c r="AN1701" s="118">
        <v>0</v>
      </c>
      <c r="AO1701" s="118">
        <v>0</v>
      </c>
      <c r="AP1701" s="118">
        <v>0</v>
      </c>
      <c r="AQ1701" s="118">
        <v>0</v>
      </c>
      <c r="AR1701" s="118">
        <f t="shared" si="78"/>
        <v>0</v>
      </c>
      <c r="AS1701" s="118">
        <f t="shared" si="79"/>
        <v>463002.5</v>
      </c>
      <c r="AT1701" s="118">
        <f t="shared" si="80"/>
        <v>463002.5</v>
      </c>
      <c r="AU1701" s="145"/>
    </row>
    <row r="1702" spans="1:47" ht="15" customHeight="1" x14ac:dyDescent="0.3">
      <c r="A1702" s="116" t="s">
        <v>4164</v>
      </c>
      <c r="B1702" s="116" t="s">
        <v>2017</v>
      </c>
      <c r="C1702" s="116">
        <v>5</v>
      </c>
      <c r="D1702" s="116" t="s">
        <v>0</v>
      </c>
      <c r="E1702" s="116" t="s">
        <v>2</v>
      </c>
      <c r="F1702" s="116" t="s">
        <v>1393</v>
      </c>
      <c r="G1702" s="116" t="s">
        <v>1411</v>
      </c>
      <c r="H1702" s="116" t="s">
        <v>1409</v>
      </c>
      <c r="I1702" s="116" t="s">
        <v>1412</v>
      </c>
      <c r="J1702" s="116" t="s">
        <v>4601</v>
      </c>
      <c r="K1702" s="116" t="s">
        <v>628</v>
      </c>
      <c r="L1702" s="116" t="s">
        <v>1398</v>
      </c>
      <c r="M1702" s="116" t="s">
        <v>1405</v>
      </c>
      <c r="N1702" s="116">
        <v>1</v>
      </c>
      <c r="O1702" s="116">
        <v>1</v>
      </c>
      <c r="P1702" s="116">
        <v>1</v>
      </c>
      <c r="Q1702" s="116">
        <v>1</v>
      </c>
      <c r="R1702" s="116">
        <v>1</v>
      </c>
      <c r="S1702" s="116">
        <v>1</v>
      </c>
      <c r="T1702" s="116">
        <v>0</v>
      </c>
      <c r="U1702" s="116">
        <v>0</v>
      </c>
      <c r="V1702" s="116">
        <v>0</v>
      </c>
      <c r="W1702" s="84">
        <v>1276907.5</v>
      </c>
      <c r="X1702" s="117">
        <v>45905</v>
      </c>
      <c r="Y1702" s="117">
        <v>49557</v>
      </c>
      <c r="Z1702" s="84">
        <v>1276907.5</v>
      </c>
      <c r="AA1702" s="116" t="s">
        <v>1406</v>
      </c>
      <c r="AB1702" s="116" t="s">
        <v>1407</v>
      </c>
      <c r="AC1702" s="118">
        <v>0</v>
      </c>
      <c r="AD1702" s="118">
        <v>0</v>
      </c>
      <c r="AE1702" s="118">
        <v>0</v>
      </c>
      <c r="AF1702" s="118">
        <v>0</v>
      </c>
      <c r="AG1702" s="118">
        <v>1276907.5</v>
      </c>
      <c r="AH1702" s="118">
        <v>0</v>
      </c>
      <c r="AI1702" s="118">
        <v>0</v>
      </c>
      <c r="AJ1702" s="118">
        <v>0</v>
      </c>
      <c r="AK1702" s="118">
        <v>0</v>
      </c>
      <c r="AL1702" s="118">
        <v>0</v>
      </c>
      <c r="AM1702" s="118">
        <v>0</v>
      </c>
      <c r="AN1702" s="118">
        <v>0</v>
      </c>
      <c r="AO1702" s="118">
        <v>0</v>
      </c>
      <c r="AP1702" s="118">
        <v>0</v>
      </c>
      <c r="AQ1702" s="118">
        <v>0</v>
      </c>
      <c r="AR1702" s="118">
        <f t="shared" si="78"/>
        <v>0</v>
      </c>
      <c r="AS1702" s="118">
        <f t="shared" si="79"/>
        <v>1276907.5</v>
      </c>
      <c r="AT1702" s="118">
        <f t="shared" si="80"/>
        <v>1276907.5</v>
      </c>
      <c r="AU1702" s="145"/>
    </row>
    <row r="1703" spans="1:47" ht="15" customHeight="1" x14ac:dyDescent="0.3">
      <c r="A1703" s="116" t="s">
        <v>4165</v>
      </c>
      <c r="B1703" s="116" t="s">
        <v>2017</v>
      </c>
      <c r="C1703" s="116">
        <v>6</v>
      </c>
      <c r="D1703" s="116" t="s">
        <v>0</v>
      </c>
      <c r="E1703" s="116" t="s">
        <v>2</v>
      </c>
      <c r="F1703" s="116" t="s">
        <v>1393</v>
      </c>
      <c r="G1703" s="116" t="s">
        <v>1411</v>
      </c>
      <c r="H1703" s="116" t="s">
        <v>1409</v>
      </c>
      <c r="I1703" s="116" t="s">
        <v>1412</v>
      </c>
      <c r="J1703" s="116" t="s">
        <v>4601</v>
      </c>
      <c r="K1703" s="116" t="s">
        <v>628</v>
      </c>
      <c r="L1703" s="116" t="s">
        <v>1398</v>
      </c>
      <c r="M1703" s="116" t="s">
        <v>1405</v>
      </c>
      <c r="N1703" s="116">
        <v>1</v>
      </c>
      <c r="O1703" s="116">
        <v>1</v>
      </c>
      <c r="P1703" s="116">
        <v>1</v>
      </c>
      <c r="Q1703" s="116">
        <v>1</v>
      </c>
      <c r="R1703" s="116">
        <v>1</v>
      </c>
      <c r="S1703" s="116">
        <v>1</v>
      </c>
      <c r="T1703" s="116">
        <v>0</v>
      </c>
      <c r="U1703" s="116">
        <v>0</v>
      </c>
      <c r="V1703" s="116">
        <v>0</v>
      </c>
      <c r="W1703" s="84">
        <v>1866022.5</v>
      </c>
      <c r="X1703" s="117">
        <v>45905</v>
      </c>
      <c r="Y1703" s="117">
        <v>49557</v>
      </c>
      <c r="Z1703" s="84">
        <v>1866022.5</v>
      </c>
      <c r="AA1703" s="116" t="s">
        <v>1406</v>
      </c>
      <c r="AB1703" s="116" t="s">
        <v>1407</v>
      </c>
      <c r="AC1703" s="118">
        <v>0</v>
      </c>
      <c r="AD1703" s="118">
        <v>0</v>
      </c>
      <c r="AE1703" s="118">
        <v>0</v>
      </c>
      <c r="AF1703" s="118">
        <v>0</v>
      </c>
      <c r="AG1703" s="118">
        <v>0</v>
      </c>
      <c r="AH1703" s="118">
        <v>1866022.5</v>
      </c>
      <c r="AI1703" s="118">
        <v>0</v>
      </c>
      <c r="AJ1703" s="118">
        <v>0</v>
      </c>
      <c r="AK1703" s="118">
        <v>0</v>
      </c>
      <c r="AL1703" s="118">
        <v>0</v>
      </c>
      <c r="AM1703" s="118">
        <v>0</v>
      </c>
      <c r="AN1703" s="118">
        <v>0</v>
      </c>
      <c r="AO1703" s="118">
        <v>0</v>
      </c>
      <c r="AP1703" s="118">
        <v>0</v>
      </c>
      <c r="AQ1703" s="118">
        <v>0</v>
      </c>
      <c r="AR1703" s="118">
        <f t="shared" si="78"/>
        <v>0</v>
      </c>
      <c r="AS1703" s="118">
        <f t="shared" si="79"/>
        <v>1866022.5</v>
      </c>
      <c r="AT1703" s="118">
        <f t="shared" si="80"/>
        <v>1866022.5</v>
      </c>
      <c r="AU1703" s="145"/>
    </row>
    <row r="1704" spans="1:47" ht="15" customHeight="1" x14ac:dyDescent="0.3">
      <c r="A1704" s="116" t="s">
        <v>4166</v>
      </c>
      <c r="B1704" s="116" t="s">
        <v>2017</v>
      </c>
      <c r="C1704" s="116">
        <v>7</v>
      </c>
      <c r="D1704" s="116" t="s">
        <v>0</v>
      </c>
      <c r="E1704" s="116" t="s">
        <v>2</v>
      </c>
      <c r="F1704" s="116" t="s">
        <v>1393</v>
      </c>
      <c r="G1704" s="116" t="s">
        <v>1411</v>
      </c>
      <c r="H1704" s="116" t="s">
        <v>1409</v>
      </c>
      <c r="I1704" s="116" t="s">
        <v>1412</v>
      </c>
      <c r="J1704" s="116" t="s">
        <v>4601</v>
      </c>
      <c r="K1704" s="116" t="s">
        <v>628</v>
      </c>
      <c r="L1704" s="116" t="s">
        <v>1398</v>
      </c>
      <c r="M1704" s="116" t="s">
        <v>1405</v>
      </c>
      <c r="N1704" s="116">
        <v>1</v>
      </c>
      <c r="O1704" s="116">
        <v>1</v>
      </c>
      <c r="P1704" s="116">
        <v>1</v>
      </c>
      <c r="Q1704" s="116">
        <v>1</v>
      </c>
      <c r="R1704" s="116">
        <v>1</v>
      </c>
      <c r="S1704" s="116">
        <v>1</v>
      </c>
      <c r="T1704" s="116">
        <v>0</v>
      </c>
      <c r="U1704" s="116">
        <v>0</v>
      </c>
      <c r="V1704" s="116">
        <v>0</v>
      </c>
      <c r="W1704" s="84">
        <v>3800042.5</v>
      </c>
      <c r="X1704" s="117">
        <v>45905</v>
      </c>
      <c r="Y1704" s="117">
        <v>49557</v>
      </c>
      <c r="Z1704" s="84">
        <v>3800042.5</v>
      </c>
      <c r="AA1704" s="116" t="s">
        <v>1406</v>
      </c>
      <c r="AB1704" s="116" t="s">
        <v>1407</v>
      </c>
      <c r="AC1704" s="118">
        <v>0</v>
      </c>
      <c r="AD1704" s="118">
        <v>0</v>
      </c>
      <c r="AE1704" s="118">
        <v>0</v>
      </c>
      <c r="AF1704" s="118">
        <v>0</v>
      </c>
      <c r="AG1704" s="118">
        <v>0</v>
      </c>
      <c r="AH1704" s="118">
        <v>1900021.25</v>
      </c>
      <c r="AI1704" s="118">
        <v>1900021.25</v>
      </c>
      <c r="AJ1704" s="118">
        <v>0</v>
      </c>
      <c r="AK1704" s="118">
        <v>0</v>
      </c>
      <c r="AL1704" s="118">
        <v>0</v>
      </c>
      <c r="AM1704" s="118">
        <v>0</v>
      </c>
      <c r="AN1704" s="118">
        <v>0</v>
      </c>
      <c r="AO1704" s="118">
        <v>0</v>
      </c>
      <c r="AP1704" s="118">
        <v>0</v>
      </c>
      <c r="AQ1704" s="118">
        <v>0</v>
      </c>
      <c r="AR1704" s="118">
        <f t="shared" si="78"/>
        <v>0</v>
      </c>
      <c r="AS1704" s="118">
        <f t="shared" si="79"/>
        <v>3800042.5</v>
      </c>
      <c r="AT1704" s="118">
        <f t="shared" si="80"/>
        <v>3800042.5</v>
      </c>
      <c r="AU1704" s="145"/>
    </row>
    <row r="1705" spans="1:47" ht="15" customHeight="1" x14ac:dyDescent="0.3">
      <c r="A1705" s="116" t="s">
        <v>4167</v>
      </c>
      <c r="B1705" s="116" t="s">
        <v>2017</v>
      </c>
      <c r="C1705" s="116">
        <v>8</v>
      </c>
      <c r="D1705" s="116" t="s">
        <v>0</v>
      </c>
      <c r="E1705" s="116" t="s">
        <v>2</v>
      </c>
      <c r="F1705" s="116" t="s">
        <v>1393</v>
      </c>
      <c r="G1705" s="116" t="s">
        <v>1411</v>
      </c>
      <c r="H1705" s="116" t="s">
        <v>1409</v>
      </c>
      <c r="I1705" s="116" t="s">
        <v>1412</v>
      </c>
      <c r="J1705" s="116" t="s">
        <v>4601</v>
      </c>
      <c r="K1705" s="116" t="s">
        <v>628</v>
      </c>
      <c r="L1705" s="116" t="s">
        <v>1398</v>
      </c>
      <c r="M1705" s="116" t="s">
        <v>1405</v>
      </c>
      <c r="N1705" s="116">
        <v>1</v>
      </c>
      <c r="O1705" s="116">
        <v>1</v>
      </c>
      <c r="P1705" s="116">
        <v>1</v>
      </c>
      <c r="Q1705" s="116">
        <v>1</v>
      </c>
      <c r="R1705" s="116">
        <v>1</v>
      </c>
      <c r="S1705" s="116">
        <v>1</v>
      </c>
      <c r="T1705" s="116">
        <v>0</v>
      </c>
      <c r="U1705" s="116">
        <v>0</v>
      </c>
      <c r="V1705" s="116">
        <v>0</v>
      </c>
      <c r="W1705" s="84">
        <v>459757.5</v>
      </c>
      <c r="X1705" s="117">
        <v>45905</v>
      </c>
      <c r="Y1705" s="117">
        <v>49557</v>
      </c>
      <c r="Z1705" s="84">
        <v>459757.5</v>
      </c>
      <c r="AA1705" s="116" t="s">
        <v>1406</v>
      </c>
      <c r="AB1705" s="116" t="s">
        <v>1407</v>
      </c>
      <c r="AC1705" s="118">
        <v>0</v>
      </c>
      <c r="AD1705" s="118">
        <v>0</v>
      </c>
      <c r="AE1705" s="118">
        <v>0</v>
      </c>
      <c r="AF1705" s="118">
        <v>0</v>
      </c>
      <c r="AG1705" s="118">
        <v>0</v>
      </c>
      <c r="AH1705" s="118">
        <v>153252.5</v>
      </c>
      <c r="AI1705" s="118">
        <v>153252.5</v>
      </c>
      <c r="AJ1705" s="118">
        <v>153252.5</v>
      </c>
      <c r="AK1705" s="118">
        <v>0</v>
      </c>
      <c r="AL1705" s="118">
        <v>0</v>
      </c>
      <c r="AM1705" s="118">
        <v>0</v>
      </c>
      <c r="AN1705" s="118">
        <v>0</v>
      </c>
      <c r="AO1705" s="118">
        <v>0</v>
      </c>
      <c r="AP1705" s="118">
        <v>0</v>
      </c>
      <c r="AQ1705" s="118">
        <v>0</v>
      </c>
      <c r="AR1705" s="118">
        <f t="shared" si="78"/>
        <v>0</v>
      </c>
      <c r="AS1705" s="118">
        <f t="shared" si="79"/>
        <v>459757.5</v>
      </c>
      <c r="AT1705" s="118">
        <f t="shared" si="80"/>
        <v>459757.5</v>
      </c>
      <c r="AU1705" s="145"/>
    </row>
    <row r="1706" spans="1:47" ht="15" customHeight="1" x14ac:dyDescent="0.3">
      <c r="A1706" s="116" t="s">
        <v>4168</v>
      </c>
      <c r="B1706" s="116" t="s">
        <v>2017</v>
      </c>
      <c r="C1706" s="116">
        <v>9</v>
      </c>
      <c r="D1706" s="116" t="s">
        <v>0</v>
      </c>
      <c r="E1706" s="116" t="s">
        <v>2</v>
      </c>
      <c r="F1706" s="116" t="s">
        <v>1393</v>
      </c>
      <c r="G1706" s="116" t="s">
        <v>1411</v>
      </c>
      <c r="H1706" s="116" t="s">
        <v>1409</v>
      </c>
      <c r="I1706" s="116" t="s">
        <v>1412</v>
      </c>
      <c r="J1706" s="116" t="s">
        <v>4601</v>
      </c>
      <c r="K1706" s="116" t="s">
        <v>628</v>
      </c>
      <c r="L1706" s="116" t="s">
        <v>1398</v>
      </c>
      <c r="M1706" s="116" t="s">
        <v>1405</v>
      </c>
      <c r="N1706" s="116">
        <v>1</v>
      </c>
      <c r="O1706" s="116">
        <v>1</v>
      </c>
      <c r="P1706" s="116">
        <v>1</v>
      </c>
      <c r="Q1706" s="116">
        <v>1</v>
      </c>
      <c r="R1706" s="116">
        <v>1</v>
      </c>
      <c r="S1706" s="116">
        <v>1</v>
      </c>
      <c r="T1706" s="116">
        <v>0</v>
      </c>
      <c r="U1706" s="116">
        <v>0</v>
      </c>
      <c r="V1706" s="116">
        <v>0</v>
      </c>
      <c r="W1706" s="84">
        <v>106200</v>
      </c>
      <c r="X1706" s="117">
        <v>45905</v>
      </c>
      <c r="Y1706" s="117">
        <v>49557</v>
      </c>
      <c r="Z1706" s="84">
        <v>106200</v>
      </c>
      <c r="AA1706" s="116" t="s">
        <v>1406</v>
      </c>
      <c r="AB1706" s="116" t="s">
        <v>1407</v>
      </c>
      <c r="AC1706" s="118">
        <v>0</v>
      </c>
      <c r="AD1706" s="118">
        <v>0</v>
      </c>
      <c r="AE1706" s="118">
        <v>0</v>
      </c>
      <c r="AF1706" s="118">
        <v>0</v>
      </c>
      <c r="AG1706" s="118">
        <v>0</v>
      </c>
      <c r="AH1706" s="118">
        <v>26550</v>
      </c>
      <c r="AI1706" s="118">
        <v>26550</v>
      </c>
      <c r="AJ1706" s="118">
        <v>26550</v>
      </c>
      <c r="AK1706" s="118">
        <v>26550</v>
      </c>
      <c r="AL1706" s="118">
        <v>0</v>
      </c>
      <c r="AM1706" s="118">
        <v>0</v>
      </c>
      <c r="AN1706" s="118">
        <v>0</v>
      </c>
      <c r="AO1706" s="118">
        <v>0</v>
      </c>
      <c r="AP1706" s="118">
        <v>0</v>
      </c>
      <c r="AQ1706" s="118">
        <v>0</v>
      </c>
      <c r="AR1706" s="118">
        <f t="shared" si="78"/>
        <v>0</v>
      </c>
      <c r="AS1706" s="118">
        <f t="shared" si="79"/>
        <v>106200</v>
      </c>
      <c r="AT1706" s="118">
        <f t="shared" si="80"/>
        <v>106200</v>
      </c>
      <c r="AU1706" s="145"/>
    </row>
    <row r="1707" spans="1:47" ht="15" customHeight="1" x14ac:dyDescent="0.3">
      <c r="A1707" s="116" t="s">
        <v>4160</v>
      </c>
      <c r="B1707" s="116" t="s">
        <v>2017</v>
      </c>
      <c r="C1707" s="116">
        <v>10</v>
      </c>
      <c r="D1707" s="116" t="s">
        <v>0</v>
      </c>
      <c r="E1707" s="116" t="s">
        <v>2</v>
      </c>
      <c r="F1707" s="116" t="s">
        <v>1393</v>
      </c>
      <c r="G1707" s="116" t="s">
        <v>1411</v>
      </c>
      <c r="H1707" s="116" t="s">
        <v>1409</v>
      </c>
      <c r="I1707" s="116" t="s">
        <v>1412</v>
      </c>
      <c r="J1707" s="116" t="s">
        <v>4601</v>
      </c>
      <c r="K1707" s="116" t="s">
        <v>628</v>
      </c>
      <c r="L1707" s="116" t="s">
        <v>1398</v>
      </c>
      <c r="M1707" s="116" t="s">
        <v>1405</v>
      </c>
      <c r="N1707" s="116">
        <v>1</v>
      </c>
      <c r="O1707" s="116">
        <v>1</v>
      </c>
      <c r="P1707" s="116">
        <v>1</v>
      </c>
      <c r="Q1707" s="116">
        <v>1</v>
      </c>
      <c r="R1707" s="116">
        <v>1</v>
      </c>
      <c r="S1707" s="116">
        <v>1</v>
      </c>
      <c r="T1707" s="116">
        <v>0</v>
      </c>
      <c r="U1707" s="116">
        <v>0</v>
      </c>
      <c r="V1707" s="116">
        <v>0</v>
      </c>
      <c r="W1707" s="84">
        <v>17110</v>
      </c>
      <c r="X1707" s="117">
        <v>45905</v>
      </c>
      <c r="Y1707" s="117">
        <v>49557</v>
      </c>
      <c r="Z1707" s="84">
        <v>17110</v>
      </c>
      <c r="AA1707" s="116" t="s">
        <v>1406</v>
      </c>
      <c r="AB1707" s="116" t="s">
        <v>1407</v>
      </c>
      <c r="AC1707" s="118">
        <v>0</v>
      </c>
      <c r="AD1707" s="118">
        <v>0</v>
      </c>
      <c r="AE1707" s="118">
        <v>0</v>
      </c>
      <c r="AF1707" s="118">
        <v>0</v>
      </c>
      <c r="AG1707" s="118">
        <v>0</v>
      </c>
      <c r="AH1707" s="118">
        <v>3422</v>
      </c>
      <c r="AI1707" s="118">
        <v>3422</v>
      </c>
      <c r="AJ1707" s="118">
        <v>3422</v>
      </c>
      <c r="AK1707" s="118">
        <v>3422</v>
      </c>
      <c r="AL1707" s="118">
        <v>3422</v>
      </c>
      <c r="AM1707" s="118">
        <v>0</v>
      </c>
      <c r="AN1707" s="118">
        <v>0</v>
      </c>
      <c r="AO1707" s="118">
        <v>0</v>
      </c>
      <c r="AP1707" s="118">
        <v>0</v>
      </c>
      <c r="AQ1707" s="118">
        <v>0</v>
      </c>
      <c r="AR1707" s="118">
        <f t="shared" si="78"/>
        <v>0</v>
      </c>
      <c r="AS1707" s="118">
        <f t="shared" si="79"/>
        <v>17110</v>
      </c>
      <c r="AT1707" s="118">
        <f t="shared" si="80"/>
        <v>17110</v>
      </c>
      <c r="AU1707" s="145"/>
    </row>
    <row r="1708" spans="1:47" ht="15" customHeight="1" x14ac:dyDescent="0.3">
      <c r="A1708" s="116" t="s">
        <v>4169</v>
      </c>
      <c r="B1708" s="116" t="s">
        <v>2018</v>
      </c>
      <c r="C1708" s="116">
        <v>1</v>
      </c>
      <c r="D1708" s="116" t="s">
        <v>0</v>
      </c>
      <c r="E1708" s="116" t="s">
        <v>2</v>
      </c>
      <c r="F1708" s="116" t="s">
        <v>1393</v>
      </c>
      <c r="G1708" s="116" t="s">
        <v>1408</v>
      </c>
      <c r="H1708" s="116" t="s">
        <v>1409</v>
      </c>
      <c r="I1708" s="116" t="s">
        <v>1410</v>
      </c>
      <c r="J1708" s="116" t="s">
        <v>4601</v>
      </c>
      <c r="K1708" s="116" t="s">
        <v>611</v>
      </c>
      <c r="L1708" s="116" t="s">
        <v>1398</v>
      </c>
      <c r="M1708" s="116" t="s">
        <v>1405</v>
      </c>
      <c r="N1708" s="116">
        <v>1</v>
      </c>
      <c r="O1708" s="116">
        <v>1</v>
      </c>
      <c r="P1708" s="116">
        <v>1</v>
      </c>
      <c r="Q1708" s="116">
        <v>1</v>
      </c>
      <c r="R1708" s="116">
        <v>1</v>
      </c>
      <c r="S1708" s="116">
        <v>1</v>
      </c>
      <c r="T1708" s="116">
        <v>0</v>
      </c>
      <c r="U1708" s="116">
        <v>0</v>
      </c>
      <c r="V1708" s="116">
        <v>0</v>
      </c>
      <c r="W1708" s="84">
        <v>29844877.670000002</v>
      </c>
      <c r="X1708" s="117">
        <v>45909</v>
      </c>
      <c r="Y1708" s="117">
        <v>47735</v>
      </c>
      <c r="Z1708" s="84">
        <v>29844877.670000002</v>
      </c>
      <c r="AA1708" s="116" t="s">
        <v>1406</v>
      </c>
      <c r="AB1708" s="116" t="s">
        <v>1407</v>
      </c>
      <c r="AC1708" s="118">
        <v>0</v>
      </c>
      <c r="AD1708" s="118">
        <v>0</v>
      </c>
      <c r="AE1708" s="118">
        <v>0</v>
      </c>
      <c r="AF1708" s="118">
        <v>0</v>
      </c>
      <c r="AG1708" s="118">
        <v>29844877.670000002</v>
      </c>
      <c r="AH1708" s="118">
        <v>0</v>
      </c>
      <c r="AI1708" s="118">
        <v>0</v>
      </c>
      <c r="AJ1708" s="118">
        <v>0</v>
      </c>
      <c r="AK1708" s="118">
        <v>0</v>
      </c>
      <c r="AL1708" s="118">
        <v>0</v>
      </c>
      <c r="AM1708" s="118">
        <v>0</v>
      </c>
      <c r="AN1708" s="118">
        <v>0</v>
      </c>
      <c r="AO1708" s="118">
        <v>0</v>
      </c>
      <c r="AP1708" s="118">
        <v>0</v>
      </c>
      <c r="AQ1708" s="118">
        <v>0</v>
      </c>
      <c r="AR1708" s="118">
        <f t="shared" si="78"/>
        <v>0</v>
      </c>
      <c r="AS1708" s="118">
        <f t="shared" si="79"/>
        <v>29844877.670000002</v>
      </c>
      <c r="AT1708" s="118">
        <f t="shared" si="80"/>
        <v>29844877.670000002</v>
      </c>
      <c r="AU1708" s="145"/>
    </row>
    <row r="1709" spans="1:47" ht="15" customHeight="1" x14ac:dyDescent="0.3">
      <c r="A1709" s="116" t="s">
        <v>4170</v>
      </c>
      <c r="B1709" s="116" t="s">
        <v>2019</v>
      </c>
      <c r="C1709" s="116">
        <v>1</v>
      </c>
      <c r="D1709" s="116" t="s">
        <v>0</v>
      </c>
      <c r="E1709" s="116" t="s">
        <v>2</v>
      </c>
      <c r="F1709" s="116" t="s">
        <v>1393</v>
      </c>
      <c r="G1709" s="116" t="s">
        <v>1411</v>
      </c>
      <c r="H1709" s="116" t="s">
        <v>1409</v>
      </c>
      <c r="I1709" s="116" t="s">
        <v>1412</v>
      </c>
      <c r="J1709" s="116" t="s">
        <v>4601</v>
      </c>
      <c r="K1709" s="116" t="s">
        <v>628</v>
      </c>
      <c r="L1709" s="116" t="s">
        <v>1398</v>
      </c>
      <c r="M1709" s="116" t="s">
        <v>1405</v>
      </c>
      <c r="N1709" s="116">
        <v>1</v>
      </c>
      <c r="O1709" s="116">
        <v>1</v>
      </c>
      <c r="P1709" s="116">
        <v>1</v>
      </c>
      <c r="Q1709" s="116">
        <v>1</v>
      </c>
      <c r="R1709" s="116">
        <v>1</v>
      </c>
      <c r="S1709" s="116">
        <v>1</v>
      </c>
      <c r="T1709" s="116">
        <v>0</v>
      </c>
      <c r="U1709" s="116">
        <v>0</v>
      </c>
      <c r="V1709" s="116">
        <v>0</v>
      </c>
      <c r="W1709" s="84">
        <v>259010</v>
      </c>
      <c r="X1709" s="117">
        <v>45910</v>
      </c>
      <c r="Y1709" s="117">
        <v>49562</v>
      </c>
      <c r="Z1709" s="84">
        <v>259010</v>
      </c>
      <c r="AA1709" s="116" t="s">
        <v>1406</v>
      </c>
      <c r="AB1709" s="116" t="s">
        <v>1407</v>
      </c>
      <c r="AC1709" s="118">
        <v>259010</v>
      </c>
      <c r="AD1709" s="118">
        <v>0</v>
      </c>
      <c r="AE1709" s="118">
        <v>0</v>
      </c>
      <c r="AF1709" s="118">
        <v>0</v>
      </c>
      <c r="AG1709" s="118">
        <v>0</v>
      </c>
      <c r="AH1709" s="118">
        <v>0</v>
      </c>
      <c r="AI1709" s="118">
        <v>0</v>
      </c>
      <c r="AJ1709" s="118">
        <v>0</v>
      </c>
      <c r="AK1709" s="118">
        <v>0</v>
      </c>
      <c r="AL1709" s="118">
        <v>0</v>
      </c>
      <c r="AM1709" s="118">
        <v>0</v>
      </c>
      <c r="AN1709" s="118">
        <v>0</v>
      </c>
      <c r="AO1709" s="118">
        <v>0</v>
      </c>
      <c r="AP1709" s="118">
        <v>0</v>
      </c>
      <c r="AQ1709" s="118">
        <v>0</v>
      </c>
      <c r="AR1709" s="118">
        <f t="shared" si="78"/>
        <v>259010</v>
      </c>
      <c r="AS1709" s="118">
        <f t="shared" si="79"/>
        <v>0</v>
      </c>
      <c r="AT1709" s="118">
        <f t="shared" si="80"/>
        <v>259010</v>
      </c>
      <c r="AU1709" s="145"/>
    </row>
    <row r="1710" spans="1:47" ht="15" customHeight="1" x14ac:dyDescent="0.3">
      <c r="A1710" s="116" t="s">
        <v>4172</v>
      </c>
      <c r="B1710" s="116" t="s">
        <v>2019</v>
      </c>
      <c r="C1710" s="116">
        <v>2</v>
      </c>
      <c r="D1710" s="116" t="s">
        <v>0</v>
      </c>
      <c r="E1710" s="116" t="s">
        <v>2</v>
      </c>
      <c r="F1710" s="116" t="s">
        <v>1393</v>
      </c>
      <c r="G1710" s="116" t="s">
        <v>1411</v>
      </c>
      <c r="H1710" s="116" t="s">
        <v>1409</v>
      </c>
      <c r="I1710" s="116" t="s">
        <v>1412</v>
      </c>
      <c r="J1710" s="116" t="s">
        <v>4601</v>
      </c>
      <c r="K1710" s="116" t="s">
        <v>628</v>
      </c>
      <c r="L1710" s="116" t="s">
        <v>1398</v>
      </c>
      <c r="M1710" s="116" t="s">
        <v>1405</v>
      </c>
      <c r="N1710" s="116">
        <v>1</v>
      </c>
      <c r="O1710" s="116">
        <v>1</v>
      </c>
      <c r="P1710" s="116">
        <v>1</v>
      </c>
      <c r="Q1710" s="116">
        <v>1</v>
      </c>
      <c r="R1710" s="116">
        <v>1</v>
      </c>
      <c r="S1710" s="116">
        <v>1</v>
      </c>
      <c r="T1710" s="116">
        <v>0</v>
      </c>
      <c r="U1710" s="116">
        <v>0</v>
      </c>
      <c r="V1710" s="116">
        <v>0</v>
      </c>
      <c r="W1710" s="84">
        <v>579675</v>
      </c>
      <c r="X1710" s="117">
        <v>45910</v>
      </c>
      <c r="Y1710" s="117">
        <v>49562</v>
      </c>
      <c r="Z1710" s="84">
        <v>579675</v>
      </c>
      <c r="AA1710" s="116" t="s">
        <v>1406</v>
      </c>
      <c r="AB1710" s="116" t="s">
        <v>1407</v>
      </c>
      <c r="AC1710" s="118">
        <v>0</v>
      </c>
      <c r="AD1710" s="118">
        <v>579675</v>
      </c>
      <c r="AE1710" s="118">
        <v>0</v>
      </c>
      <c r="AF1710" s="118">
        <v>0</v>
      </c>
      <c r="AG1710" s="118">
        <v>0</v>
      </c>
      <c r="AH1710" s="118">
        <v>0</v>
      </c>
      <c r="AI1710" s="118">
        <v>0</v>
      </c>
      <c r="AJ1710" s="118">
        <v>0</v>
      </c>
      <c r="AK1710" s="118">
        <v>0</v>
      </c>
      <c r="AL1710" s="118">
        <v>0</v>
      </c>
      <c r="AM1710" s="118">
        <v>0</v>
      </c>
      <c r="AN1710" s="118">
        <v>0</v>
      </c>
      <c r="AO1710" s="118">
        <v>0</v>
      </c>
      <c r="AP1710" s="118">
        <v>0</v>
      </c>
      <c r="AQ1710" s="118">
        <v>0</v>
      </c>
      <c r="AR1710" s="118">
        <f t="shared" si="78"/>
        <v>579675</v>
      </c>
      <c r="AS1710" s="118">
        <f t="shared" si="79"/>
        <v>0</v>
      </c>
      <c r="AT1710" s="118">
        <f t="shared" si="80"/>
        <v>579675</v>
      </c>
      <c r="AU1710" s="145"/>
    </row>
    <row r="1711" spans="1:47" ht="15" customHeight="1" x14ac:dyDescent="0.3">
      <c r="A1711" s="116" t="s">
        <v>4173</v>
      </c>
      <c r="B1711" s="116" t="s">
        <v>2019</v>
      </c>
      <c r="C1711" s="116">
        <v>3</v>
      </c>
      <c r="D1711" s="116" t="s">
        <v>0</v>
      </c>
      <c r="E1711" s="116" t="s">
        <v>2</v>
      </c>
      <c r="F1711" s="116" t="s">
        <v>1393</v>
      </c>
      <c r="G1711" s="116" t="s">
        <v>1411</v>
      </c>
      <c r="H1711" s="116" t="s">
        <v>1409</v>
      </c>
      <c r="I1711" s="116" t="s">
        <v>1412</v>
      </c>
      <c r="J1711" s="116" t="s">
        <v>4601</v>
      </c>
      <c r="K1711" s="116" t="s">
        <v>628</v>
      </c>
      <c r="L1711" s="116" t="s">
        <v>1398</v>
      </c>
      <c r="M1711" s="116" t="s">
        <v>1405</v>
      </c>
      <c r="N1711" s="116">
        <v>1</v>
      </c>
      <c r="O1711" s="116">
        <v>1</v>
      </c>
      <c r="P1711" s="116">
        <v>1</v>
      </c>
      <c r="Q1711" s="116">
        <v>1</v>
      </c>
      <c r="R1711" s="116">
        <v>1</v>
      </c>
      <c r="S1711" s="116">
        <v>1</v>
      </c>
      <c r="T1711" s="116">
        <v>0</v>
      </c>
      <c r="U1711" s="116">
        <v>0</v>
      </c>
      <c r="V1711" s="116">
        <v>0</v>
      </c>
      <c r="W1711" s="84">
        <v>491175</v>
      </c>
      <c r="X1711" s="117">
        <v>45910</v>
      </c>
      <c r="Y1711" s="117">
        <v>49562</v>
      </c>
      <c r="Z1711" s="84">
        <v>491175</v>
      </c>
      <c r="AA1711" s="116" t="s">
        <v>1406</v>
      </c>
      <c r="AB1711" s="116" t="s">
        <v>1407</v>
      </c>
      <c r="AC1711" s="118">
        <v>0</v>
      </c>
      <c r="AD1711" s="118">
        <v>0</v>
      </c>
      <c r="AE1711" s="118">
        <v>491175</v>
      </c>
      <c r="AF1711" s="118">
        <v>0</v>
      </c>
      <c r="AG1711" s="118">
        <v>0</v>
      </c>
      <c r="AH1711" s="118">
        <v>0</v>
      </c>
      <c r="AI1711" s="118">
        <v>0</v>
      </c>
      <c r="AJ1711" s="118">
        <v>0</v>
      </c>
      <c r="AK1711" s="118">
        <v>0</v>
      </c>
      <c r="AL1711" s="118">
        <v>0</v>
      </c>
      <c r="AM1711" s="118">
        <v>0</v>
      </c>
      <c r="AN1711" s="118">
        <v>0</v>
      </c>
      <c r="AO1711" s="118">
        <v>0</v>
      </c>
      <c r="AP1711" s="118">
        <v>0</v>
      </c>
      <c r="AQ1711" s="118">
        <v>0</v>
      </c>
      <c r="AR1711" s="118">
        <f t="shared" si="78"/>
        <v>0</v>
      </c>
      <c r="AS1711" s="118">
        <f t="shared" si="79"/>
        <v>491175</v>
      </c>
      <c r="AT1711" s="118">
        <f t="shared" si="80"/>
        <v>491175</v>
      </c>
      <c r="AU1711" s="145"/>
    </row>
    <row r="1712" spans="1:47" ht="15" customHeight="1" x14ac:dyDescent="0.3">
      <c r="A1712" s="116" t="s">
        <v>4174</v>
      </c>
      <c r="B1712" s="116" t="s">
        <v>2019</v>
      </c>
      <c r="C1712" s="116">
        <v>4</v>
      </c>
      <c r="D1712" s="116" t="s">
        <v>0</v>
      </c>
      <c r="E1712" s="116" t="s">
        <v>2</v>
      </c>
      <c r="F1712" s="116" t="s">
        <v>1393</v>
      </c>
      <c r="G1712" s="116" t="s">
        <v>1411</v>
      </c>
      <c r="H1712" s="116" t="s">
        <v>1409</v>
      </c>
      <c r="I1712" s="116" t="s">
        <v>1412</v>
      </c>
      <c r="J1712" s="116" t="s">
        <v>4601</v>
      </c>
      <c r="K1712" s="116" t="s">
        <v>628</v>
      </c>
      <c r="L1712" s="116" t="s">
        <v>1398</v>
      </c>
      <c r="M1712" s="116" t="s">
        <v>1405</v>
      </c>
      <c r="N1712" s="116">
        <v>1</v>
      </c>
      <c r="O1712" s="116">
        <v>1</v>
      </c>
      <c r="P1712" s="116">
        <v>1</v>
      </c>
      <c r="Q1712" s="116">
        <v>1</v>
      </c>
      <c r="R1712" s="116">
        <v>1</v>
      </c>
      <c r="S1712" s="116">
        <v>1</v>
      </c>
      <c r="T1712" s="116">
        <v>0</v>
      </c>
      <c r="U1712" s="116">
        <v>0</v>
      </c>
      <c r="V1712" s="116">
        <v>0</v>
      </c>
      <c r="W1712" s="84">
        <v>509907.5</v>
      </c>
      <c r="X1712" s="117">
        <v>45910</v>
      </c>
      <c r="Y1712" s="117">
        <v>49562</v>
      </c>
      <c r="Z1712" s="84">
        <v>509907.5</v>
      </c>
      <c r="AA1712" s="116" t="s">
        <v>1406</v>
      </c>
      <c r="AB1712" s="116" t="s">
        <v>1407</v>
      </c>
      <c r="AC1712" s="118">
        <v>0</v>
      </c>
      <c r="AD1712" s="118">
        <v>0</v>
      </c>
      <c r="AE1712" s="118">
        <v>0</v>
      </c>
      <c r="AF1712" s="118">
        <v>509907.5</v>
      </c>
      <c r="AG1712" s="118">
        <v>0</v>
      </c>
      <c r="AH1712" s="118">
        <v>0</v>
      </c>
      <c r="AI1712" s="118">
        <v>0</v>
      </c>
      <c r="AJ1712" s="118">
        <v>0</v>
      </c>
      <c r="AK1712" s="118">
        <v>0</v>
      </c>
      <c r="AL1712" s="118">
        <v>0</v>
      </c>
      <c r="AM1712" s="118">
        <v>0</v>
      </c>
      <c r="AN1712" s="118">
        <v>0</v>
      </c>
      <c r="AO1712" s="118">
        <v>0</v>
      </c>
      <c r="AP1712" s="118">
        <v>0</v>
      </c>
      <c r="AQ1712" s="118">
        <v>0</v>
      </c>
      <c r="AR1712" s="118">
        <f t="shared" si="78"/>
        <v>0</v>
      </c>
      <c r="AS1712" s="118">
        <f t="shared" si="79"/>
        <v>509907.5</v>
      </c>
      <c r="AT1712" s="118">
        <f t="shared" si="80"/>
        <v>509907.5</v>
      </c>
      <c r="AU1712" s="145"/>
    </row>
    <row r="1713" spans="1:47" ht="15" customHeight="1" x14ac:dyDescent="0.3">
      <c r="A1713" s="116" t="s">
        <v>4175</v>
      </c>
      <c r="B1713" s="116" t="s">
        <v>2019</v>
      </c>
      <c r="C1713" s="116">
        <v>5</v>
      </c>
      <c r="D1713" s="116" t="s">
        <v>0</v>
      </c>
      <c r="E1713" s="116" t="s">
        <v>2</v>
      </c>
      <c r="F1713" s="116" t="s">
        <v>1393</v>
      </c>
      <c r="G1713" s="116" t="s">
        <v>1411</v>
      </c>
      <c r="H1713" s="116" t="s">
        <v>1409</v>
      </c>
      <c r="I1713" s="116" t="s">
        <v>1412</v>
      </c>
      <c r="J1713" s="116" t="s">
        <v>4601</v>
      </c>
      <c r="K1713" s="116" t="s">
        <v>628</v>
      </c>
      <c r="L1713" s="116" t="s">
        <v>1398</v>
      </c>
      <c r="M1713" s="116" t="s">
        <v>1405</v>
      </c>
      <c r="N1713" s="116">
        <v>1</v>
      </c>
      <c r="O1713" s="116">
        <v>1</v>
      </c>
      <c r="P1713" s="116">
        <v>1</v>
      </c>
      <c r="Q1713" s="116">
        <v>1</v>
      </c>
      <c r="R1713" s="116">
        <v>1</v>
      </c>
      <c r="S1713" s="116">
        <v>1</v>
      </c>
      <c r="T1713" s="116">
        <v>0</v>
      </c>
      <c r="U1713" s="116">
        <v>0</v>
      </c>
      <c r="V1713" s="116">
        <v>0</v>
      </c>
      <c r="W1713" s="84">
        <v>945327.5</v>
      </c>
      <c r="X1713" s="117">
        <v>45910</v>
      </c>
      <c r="Y1713" s="117">
        <v>49562</v>
      </c>
      <c r="Z1713" s="84">
        <v>945327.5</v>
      </c>
      <c r="AA1713" s="116" t="s">
        <v>1406</v>
      </c>
      <c r="AB1713" s="116" t="s">
        <v>1407</v>
      </c>
      <c r="AC1713" s="118">
        <v>0</v>
      </c>
      <c r="AD1713" s="118">
        <v>0</v>
      </c>
      <c r="AE1713" s="118">
        <v>0</v>
      </c>
      <c r="AF1713" s="118">
        <v>0</v>
      </c>
      <c r="AG1713" s="118">
        <v>945327.5</v>
      </c>
      <c r="AH1713" s="118">
        <v>0</v>
      </c>
      <c r="AI1713" s="118">
        <v>0</v>
      </c>
      <c r="AJ1713" s="118">
        <v>0</v>
      </c>
      <c r="AK1713" s="118">
        <v>0</v>
      </c>
      <c r="AL1713" s="118">
        <v>0</v>
      </c>
      <c r="AM1713" s="118">
        <v>0</v>
      </c>
      <c r="AN1713" s="118">
        <v>0</v>
      </c>
      <c r="AO1713" s="118">
        <v>0</v>
      </c>
      <c r="AP1713" s="118">
        <v>0</v>
      </c>
      <c r="AQ1713" s="118">
        <v>0</v>
      </c>
      <c r="AR1713" s="118">
        <f t="shared" si="78"/>
        <v>0</v>
      </c>
      <c r="AS1713" s="118">
        <f t="shared" si="79"/>
        <v>945327.5</v>
      </c>
      <c r="AT1713" s="118">
        <f t="shared" si="80"/>
        <v>945327.5</v>
      </c>
      <c r="AU1713" s="145"/>
    </row>
    <row r="1714" spans="1:47" ht="15" customHeight="1" x14ac:dyDescent="0.3">
      <c r="A1714" s="116" t="s">
        <v>4176</v>
      </c>
      <c r="B1714" s="116" t="s">
        <v>2019</v>
      </c>
      <c r="C1714" s="116">
        <v>6</v>
      </c>
      <c r="D1714" s="116" t="s">
        <v>0</v>
      </c>
      <c r="E1714" s="116" t="s">
        <v>2</v>
      </c>
      <c r="F1714" s="116" t="s">
        <v>1393</v>
      </c>
      <c r="G1714" s="116" t="s">
        <v>1411</v>
      </c>
      <c r="H1714" s="116" t="s">
        <v>1409</v>
      </c>
      <c r="I1714" s="116" t="s">
        <v>1412</v>
      </c>
      <c r="J1714" s="116" t="s">
        <v>4601</v>
      </c>
      <c r="K1714" s="116" t="s">
        <v>628</v>
      </c>
      <c r="L1714" s="116" t="s">
        <v>1398</v>
      </c>
      <c r="M1714" s="116" t="s">
        <v>1405</v>
      </c>
      <c r="N1714" s="116">
        <v>1</v>
      </c>
      <c r="O1714" s="116">
        <v>1</v>
      </c>
      <c r="P1714" s="116">
        <v>1</v>
      </c>
      <c r="Q1714" s="116">
        <v>1</v>
      </c>
      <c r="R1714" s="116">
        <v>1</v>
      </c>
      <c r="S1714" s="116">
        <v>1</v>
      </c>
      <c r="T1714" s="116">
        <v>0</v>
      </c>
      <c r="U1714" s="116">
        <v>0</v>
      </c>
      <c r="V1714" s="116">
        <v>0</v>
      </c>
      <c r="W1714" s="84">
        <v>2490685</v>
      </c>
      <c r="X1714" s="117">
        <v>45910</v>
      </c>
      <c r="Y1714" s="117">
        <v>49562</v>
      </c>
      <c r="Z1714" s="84">
        <v>2490685</v>
      </c>
      <c r="AA1714" s="116" t="s">
        <v>1406</v>
      </c>
      <c r="AB1714" s="116" t="s">
        <v>1407</v>
      </c>
      <c r="AC1714" s="118">
        <v>0</v>
      </c>
      <c r="AD1714" s="118">
        <v>0</v>
      </c>
      <c r="AE1714" s="118">
        <v>0</v>
      </c>
      <c r="AF1714" s="118">
        <v>0</v>
      </c>
      <c r="AG1714" s="118">
        <v>0</v>
      </c>
      <c r="AH1714" s="118">
        <v>2490685</v>
      </c>
      <c r="AI1714" s="118">
        <v>0</v>
      </c>
      <c r="AJ1714" s="118">
        <v>0</v>
      </c>
      <c r="AK1714" s="118">
        <v>0</v>
      </c>
      <c r="AL1714" s="118">
        <v>0</v>
      </c>
      <c r="AM1714" s="118">
        <v>0</v>
      </c>
      <c r="AN1714" s="118">
        <v>0</v>
      </c>
      <c r="AO1714" s="118">
        <v>0</v>
      </c>
      <c r="AP1714" s="118">
        <v>0</v>
      </c>
      <c r="AQ1714" s="118">
        <v>0</v>
      </c>
      <c r="AR1714" s="118">
        <f t="shared" si="78"/>
        <v>0</v>
      </c>
      <c r="AS1714" s="118">
        <f t="shared" si="79"/>
        <v>2490685</v>
      </c>
      <c r="AT1714" s="118">
        <f t="shared" si="80"/>
        <v>2490685</v>
      </c>
      <c r="AU1714" s="145"/>
    </row>
    <row r="1715" spans="1:47" ht="15" customHeight="1" x14ac:dyDescent="0.3">
      <c r="A1715" s="116" t="s">
        <v>4177</v>
      </c>
      <c r="B1715" s="116" t="s">
        <v>2019</v>
      </c>
      <c r="C1715" s="116">
        <v>7</v>
      </c>
      <c r="D1715" s="116" t="s">
        <v>0</v>
      </c>
      <c r="E1715" s="116" t="s">
        <v>2</v>
      </c>
      <c r="F1715" s="116" t="s">
        <v>1393</v>
      </c>
      <c r="G1715" s="116" t="s">
        <v>1411</v>
      </c>
      <c r="H1715" s="116" t="s">
        <v>1409</v>
      </c>
      <c r="I1715" s="116" t="s">
        <v>1412</v>
      </c>
      <c r="J1715" s="116" t="s">
        <v>4601</v>
      </c>
      <c r="K1715" s="116" t="s">
        <v>628</v>
      </c>
      <c r="L1715" s="116" t="s">
        <v>1398</v>
      </c>
      <c r="M1715" s="116" t="s">
        <v>1405</v>
      </c>
      <c r="N1715" s="116">
        <v>1</v>
      </c>
      <c r="O1715" s="116">
        <v>1</v>
      </c>
      <c r="P1715" s="116">
        <v>1</v>
      </c>
      <c r="Q1715" s="116">
        <v>1</v>
      </c>
      <c r="R1715" s="116">
        <v>1</v>
      </c>
      <c r="S1715" s="116">
        <v>1</v>
      </c>
      <c r="T1715" s="116">
        <v>0</v>
      </c>
      <c r="U1715" s="116">
        <v>0</v>
      </c>
      <c r="V1715" s="116">
        <v>0</v>
      </c>
      <c r="W1715" s="84">
        <v>3617880</v>
      </c>
      <c r="X1715" s="117">
        <v>45910</v>
      </c>
      <c r="Y1715" s="117">
        <v>49562</v>
      </c>
      <c r="Z1715" s="84">
        <v>3617880</v>
      </c>
      <c r="AA1715" s="116" t="s">
        <v>1406</v>
      </c>
      <c r="AB1715" s="116" t="s">
        <v>1407</v>
      </c>
      <c r="AC1715" s="118">
        <v>0</v>
      </c>
      <c r="AD1715" s="118">
        <v>0</v>
      </c>
      <c r="AE1715" s="118">
        <v>0</v>
      </c>
      <c r="AF1715" s="118">
        <v>0</v>
      </c>
      <c r="AG1715" s="118">
        <v>0</v>
      </c>
      <c r="AH1715" s="118">
        <v>1808940</v>
      </c>
      <c r="AI1715" s="118">
        <v>1808940</v>
      </c>
      <c r="AJ1715" s="118">
        <v>0</v>
      </c>
      <c r="AK1715" s="118">
        <v>0</v>
      </c>
      <c r="AL1715" s="118">
        <v>0</v>
      </c>
      <c r="AM1715" s="118">
        <v>0</v>
      </c>
      <c r="AN1715" s="118">
        <v>0</v>
      </c>
      <c r="AO1715" s="118">
        <v>0</v>
      </c>
      <c r="AP1715" s="118">
        <v>0</v>
      </c>
      <c r="AQ1715" s="118">
        <v>0</v>
      </c>
      <c r="AR1715" s="118">
        <f t="shared" si="78"/>
        <v>0</v>
      </c>
      <c r="AS1715" s="118">
        <f t="shared" si="79"/>
        <v>3617880</v>
      </c>
      <c r="AT1715" s="118">
        <f t="shared" si="80"/>
        <v>3617880</v>
      </c>
      <c r="AU1715" s="145"/>
    </row>
    <row r="1716" spans="1:47" ht="15" customHeight="1" x14ac:dyDescent="0.3">
      <c r="A1716" s="116" t="s">
        <v>4178</v>
      </c>
      <c r="B1716" s="116" t="s">
        <v>2019</v>
      </c>
      <c r="C1716" s="116">
        <v>8</v>
      </c>
      <c r="D1716" s="116" t="s">
        <v>0</v>
      </c>
      <c r="E1716" s="116" t="s">
        <v>2</v>
      </c>
      <c r="F1716" s="116" t="s">
        <v>1393</v>
      </c>
      <c r="G1716" s="116" t="s">
        <v>1411</v>
      </c>
      <c r="H1716" s="116" t="s">
        <v>1409</v>
      </c>
      <c r="I1716" s="116" t="s">
        <v>1412</v>
      </c>
      <c r="J1716" s="116" t="s">
        <v>4601</v>
      </c>
      <c r="K1716" s="116" t="s">
        <v>628</v>
      </c>
      <c r="L1716" s="116" t="s">
        <v>1398</v>
      </c>
      <c r="M1716" s="116" t="s">
        <v>1405</v>
      </c>
      <c r="N1716" s="116">
        <v>1</v>
      </c>
      <c r="O1716" s="116">
        <v>1</v>
      </c>
      <c r="P1716" s="116">
        <v>1</v>
      </c>
      <c r="Q1716" s="116">
        <v>1</v>
      </c>
      <c r="R1716" s="116">
        <v>1</v>
      </c>
      <c r="S1716" s="116">
        <v>1</v>
      </c>
      <c r="T1716" s="116">
        <v>0</v>
      </c>
      <c r="U1716" s="116">
        <v>0</v>
      </c>
      <c r="V1716" s="116">
        <v>0</v>
      </c>
      <c r="W1716" s="84">
        <v>348690</v>
      </c>
      <c r="X1716" s="117">
        <v>45910</v>
      </c>
      <c r="Y1716" s="117">
        <v>49562</v>
      </c>
      <c r="Z1716" s="84">
        <v>348690</v>
      </c>
      <c r="AA1716" s="116" t="s">
        <v>1406</v>
      </c>
      <c r="AB1716" s="116" t="s">
        <v>1407</v>
      </c>
      <c r="AC1716" s="118">
        <v>0</v>
      </c>
      <c r="AD1716" s="118">
        <v>0</v>
      </c>
      <c r="AE1716" s="118">
        <v>0</v>
      </c>
      <c r="AF1716" s="118">
        <v>0</v>
      </c>
      <c r="AG1716" s="118">
        <v>0</v>
      </c>
      <c r="AH1716" s="118">
        <v>116230</v>
      </c>
      <c r="AI1716" s="118">
        <v>116230</v>
      </c>
      <c r="AJ1716" s="118">
        <v>116230</v>
      </c>
      <c r="AK1716" s="118">
        <v>0</v>
      </c>
      <c r="AL1716" s="118">
        <v>0</v>
      </c>
      <c r="AM1716" s="118">
        <v>0</v>
      </c>
      <c r="AN1716" s="118">
        <v>0</v>
      </c>
      <c r="AO1716" s="118">
        <v>0</v>
      </c>
      <c r="AP1716" s="118">
        <v>0</v>
      </c>
      <c r="AQ1716" s="118">
        <v>0</v>
      </c>
      <c r="AR1716" s="118">
        <f t="shared" si="78"/>
        <v>0</v>
      </c>
      <c r="AS1716" s="118">
        <f t="shared" si="79"/>
        <v>348690</v>
      </c>
      <c r="AT1716" s="118">
        <f t="shared" si="80"/>
        <v>348690</v>
      </c>
      <c r="AU1716" s="145"/>
    </row>
    <row r="1717" spans="1:47" ht="15" customHeight="1" x14ac:dyDescent="0.3">
      <c r="A1717" s="116" t="s">
        <v>4179</v>
      </c>
      <c r="B1717" s="116" t="s">
        <v>2019</v>
      </c>
      <c r="C1717" s="116">
        <v>9</v>
      </c>
      <c r="D1717" s="116" t="s">
        <v>0</v>
      </c>
      <c r="E1717" s="116" t="s">
        <v>2</v>
      </c>
      <c r="F1717" s="116" t="s">
        <v>1393</v>
      </c>
      <c r="G1717" s="116" t="s">
        <v>1411</v>
      </c>
      <c r="H1717" s="116" t="s">
        <v>1409</v>
      </c>
      <c r="I1717" s="116" t="s">
        <v>1412</v>
      </c>
      <c r="J1717" s="116" t="s">
        <v>4601</v>
      </c>
      <c r="K1717" s="116" t="s">
        <v>628</v>
      </c>
      <c r="L1717" s="116" t="s">
        <v>1398</v>
      </c>
      <c r="M1717" s="116" t="s">
        <v>1405</v>
      </c>
      <c r="N1717" s="116">
        <v>1</v>
      </c>
      <c r="O1717" s="116">
        <v>1</v>
      </c>
      <c r="P1717" s="116">
        <v>1</v>
      </c>
      <c r="Q1717" s="116">
        <v>1</v>
      </c>
      <c r="R1717" s="116">
        <v>1</v>
      </c>
      <c r="S1717" s="116">
        <v>1</v>
      </c>
      <c r="T1717" s="116">
        <v>0</v>
      </c>
      <c r="U1717" s="116">
        <v>0</v>
      </c>
      <c r="V1717" s="116">
        <v>0</v>
      </c>
      <c r="W1717" s="84">
        <v>159300</v>
      </c>
      <c r="X1717" s="117">
        <v>45910</v>
      </c>
      <c r="Y1717" s="117">
        <v>49562</v>
      </c>
      <c r="Z1717" s="84">
        <v>159300</v>
      </c>
      <c r="AA1717" s="116" t="s">
        <v>1406</v>
      </c>
      <c r="AB1717" s="116" t="s">
        <v>1407</v>
      </c>
      <c r="AC1717" s="118">
        <v>0</v>
      </c>
      <c r="AD1717" s="118">
        <v>0</v>
      </c>
      <c r="AE1717" s="118">
        <v>0</v>
      </c>
      <c r="AF1717" s="118">
        <v>0</v>
      </c>
      <c r="AG1717" s="118">
        <v>0</v>
      </c>
      <c r="AH1717" s="118">
        <v>39825</v>
      </c>
      <c r="AI1717" s="118">
        <v>39825</v>
      </c>
      <c r="AJ1717" s="118">
        <v>39825</v>
      </c>
      <c r="AK1717" s="118">
        <v>39825</v>
      </c>
      <c r="AL1717" s="118">
        <v>0</v>
      </c>
      <c r="AM1717" s="118">
        <v>0</v>
      </c>
      <c r="AN1717" s="118">
        <v>0</v>
      </c>
      <c r="AO1717" s="118">
        <v>0</v>
      </c>
      <c r="AP1717" s="118">
        <v>0</v>
      </c>
      <c r="AQ1717" s="118">
        <v>0</v>
      </c>
      <c r="AR1717" s="118">
        <f t="shared" si="78"/>
        <v>0</v>
      </c>
      <c r="AS1717" s="118">
        <f t="shared" si="79"/>
        <v>159300</v>
      </c>
      <c r="AT1717" s="118">
        <f t="shared" si="80"/>
        <v>159300</v>
      </c>
      <c r="AU1717" s="145"/>
    </row>
    <row r="1718" spans="1:47" ht="15" customHeight="1" x14ac:dyDescent="0.3">
      <c r="A1718" s="116" t="s">
        <v>4171</v>
      </c>
      <c r="B1718" s="116" t="s">
        <v>2019</v>
      </c>
      <c r="C1718" s="116">
        <v>10</v>
      </c>
      <c r="D1718" s="116" t="s">
        <v>0</v>
      </c>
      <c r="E1718" s="116" t="s">
        <v>2</v>
      </c>
      <c r="F1718" s="116" t="s">
        <v>1393</v>
      </c>
      <c r="G1718" s="116" t="s">
        <v>1411</v>
      </c>
      <c r="H1718" s="116" t="s">
        <v>1409</v>
      </c>
      <c r="I1718" s="116" t="s">
        <v>1412</v>
      </c>
      <c r="J1718" s="116" t="s">
        <v>4601</v>
      </c>
      <c r="K1718" s="116" t="s">
        <v>628</v>
      </c>
      <c r="L1718" s="116" t="s">
        <v>1398</v>
      </c>
      <c r="M1718" s="116" t="s">
        <v>1405</v>
      </c>
      <c r="N1718" s="116">
        <v>1</v>
      </c>
      <c r="O1718" s="116">
        <v>1</v>
      </c>
      <c r="P1718" s="116">
        <v>1</v>
      </c>
      <c r="Q1718" s="116">
        <v>1</v>
      </c>
      <c r="R1718" s="116">
        <v>1</v>
      </c>
      <c r="S1718" s="116">
        <v>1</v>
      </c>
      <c r="T1718" s="116">
        <v>0</v>
      </c>
      <c r="U1718" s="116">
        <v>0</v>
      </c>
      <c r="V1718" s="116">
        <v>0</v>
      </c>
      <c r="W1718" s="84">
        <v>106200</v>
      </c>
      <c r="X1718" s="117">
        <v>45910</v>
      </c>
      <c r="Y1718" s="117">
        <v>49562</v>
      </c>
      <c r="Z1718" s="84">
        <v>106200</v>
      </c>
      <c r="AA1718" s="116" t="s">
        <v>1406</v>
      </c>
      <c r="AB1718" s="116" t="s">
        <v>1407</v>
      </c>
      <c r="AC1718" s="118">
        <v>0</v>
      </c>
      <c r="AD1718" s="118">
        <v>0</v>
      </c>
      <c r="AE1718" s="118">
        <v>0</v>
      </c>
      <c r="AF1718" s="118">
        <v>0</v>
      </c>
      <c r="AG1718" s="118">
        <v>0</v>
      </c>
      <c r="AH1718" s="118">
        <v>21240</v>
      </c>
      <c r="AI1718" s="118">
        <v>21240</v>
      </c>
      <c r="AJ1718" s="118">
        <v>21240</v>
      </c>
      <c r="AK1718" s="118">
        <v>21240</v>
      </c>
      <c r="AL1718" s="118">
        <v>21240</v>
      </c>
      <c r="AM1718" s="118">
        <v>0</v>
      </c>
      <c r="AN1718" s="118">
        <v>0</v>
      </c>
      <c r="AO1718" s="118">
        <v>0</v>
      </c>
      <c r="AP1718" s="118">
        <v>0</v>
      </c>
      <c r="AQ1718" s="118">
        <v>0</v>
      </c>
      <c r="AR1718" s="118">
        <f t="shared" si="78"/>
        <v>0</v>
      </c>
      <c r="AS1718" s="118">
        <f t="shared" si="79"/>
        <v>106200</v>
      </c>
      <c r="AT1718" s="118">
        <f t="shared" si="80"/>
        <v>106200</v>
      </c>
      <c r="AU1718" s="145"/>
    </row>
    <row r="1719" spans="1:47" ht="15" customHeight="1" x14ac:dyDescent="0.3">
      <c r="A1719" s="116" t="s">
        <v>4180</v>
      </c>
      <c r="B1719" s="116" t="s">
        <v>2020</v>
      </c>
      <c r="C1719" s="116">
        <v>1</v>
      </c>
      <c r="D1719" s="116" t="s">
        <v>0</v>
      </c>
      <c r="E1719" s="116" t="s">
        <v>2</v>
      </c>
      <c r="F1719" s="116" t="s">
        <v>1393</v>
      </c>
      <c r="G1719" s="116" t="s">
        <v>1401</v>
      </c>
      <c r="H1719" s="116" t="s">
        <v>1402</v>
      </c>
      <c r="I1719" s="116" t="s">
        <v>1403</v>
      </c>
      <c r="J1719" s="116" t="s">
        <v>1404</v>
      </c>
      <c r="K1719" s="116" t="s">
        <v>2021</v>
      </c>
      <c r="L1719" s="116" t="s">
        <v>1398</v>
      </c>
      <c r="M1719" s="116" t="s">
        <v>1405</v>
      </c>
      <c r="N1719" s="116">
        <v>1</v>
      </c>
      <c r="O1719" s="116">
        <v>1</v>
      </c>
      <c r="P1719" s="116">
        <v>1</v>
      </c>
      <c r="Q1719" s="116">
        <v>0</v>
      </c>
      <c r="R1719" s="116">
        <v>0</v>
      </c>
      <c r="S1719" s="116">
        <v>1</v>
      </c>
      <c r="T1719" s="116">
        <v>1</v>
      </c>
      <c r="U1719" s="116">
        <v>1</v>
      </c>
      <c r="V1719" s="116">
        <v>0</v>
      </c>
      <c r="W1719" s="84">
        <v>1029683.76</v>
      </c>
      <c r="X1719" s="117">
        <v>45911</v>
      </c>
      <c r="Y1719" s="117">
        <v>48490</v>
      </c>
      <c r="Z1719" s="84">
        <v>1116100.58</v>
      </c>
      <c r="AA1719" s="116" t="s">
        <v>1406</v>
      </c>
      <c r="AB1719" s="116" t="s">
        <v>1407</v>
      </c>
      <c r="AC1719" s="118">
        <v>181456.3</v>
      </c>
      <c r="AD1719" s="118">
        <v>254156.40999999997</v>
      </c>
      <c r="AE1719" s="118">
        <v>244249.77</v>
      </c>
      <c r="AF1719" s="118">
        <v>148259.54999999999</v>
      </c>
      <c r="AG1719" s="118">
        <v>78156.05</v>
      </c>
      <c r="AH1719" s="118">
        <v>76823.710000000006</v>
      </c>
      <c r="AI1719" s="118">
        <v>46581.970000000016</v>
      </c>
      <c r="AJ1719" s="118">
        <v>0</v>
      </c>
      <c r="AK1719" s="118">
        <v>0</v>
      </c>
      <c r="AL1719" s="118">
        <v>0</v>
      </c>
      <c r="AM1719" s="118">
        <v>0</v>
      </c>
      <c r="AN1719" s="118">
        <v>0</v>
      </c>
      <c r="AO1719" s="118">
        <v>0</v>
      </c>
      <c r="AP1719" s="118">
        <v>0</v>
      </c>
      <c r="AQ1719" s="118">
        <v>0</v>
      </c>
      <c r="AR1719" s="118">
        <f t="shared" si="78"/>
        <v>435612.70999999996</v>
      </c>
      <c r="AS1719" s="118">
        <f t="shared" si="79"/>
        <v>594071.04999999993</v>
      </c>
      <c r="AT1719" s="118">
        <f t="shared" si="80"/>
        <v>1029683.7599999999</v>
      </c>
      <c r="AU1719" s="145"/>
    </row>
    <row r="1720" spans="1:47" ht="15" customHeight="1" x14ac:dyDescent="0.3">
      <c r="A1720" s="116" t="s">
        <v>4181</v>
      </c>
      <c r="B1720" s="116" t="s">
        <v>2022</v>
      </c>
      <c r="C1720" s="116">
        <v>1</v>
      </c>
      <c r="D1720" s="116" t="s">
        <v>0</v>
      </c>
      <c r="E1720" s="116" t="s">
        <v>2</v>
      </c>
      <c r="F1720" s="116" t="s">
        <v>1393</v>
      </c>
      <c r="G1720" s="116" t="s">
        <v>1401</v>
      </c>
      <c r="H1720" s="116" t="s">
        <v>1402</v>
      </c>
      <c r="I1720" s="116" t="s">
        <v>1403</v>
      </c>
      <c r="J1720" s="116" t="s">
        <v>1404</v>
      </c>
      <c r="K1720" s="116" t="s">
        <v>565</v>
      </c>
      <c r="L1720" s="116" t="s">
        <v>1398</v>
      </c>
      <c r="M1720" s="116" t="s">
        <v>1405</v>
      </c>
      <c r="N1720" s="116">
        <v>1</v>
      </c>
      <c r="O1720" s="116">
        <v>1</v>
      </c>
      <c r="P1720" s="116">
        <v>1</v>
      </c>
      <c r="Q1720" s="116">
        <v>0</v>
      </c>
      <c r="R1720" s="116">
        <v>0</v>
      </c>
      <c r="S1720" s="116">
        <v>1</v>
      </c>
      <c r="T1720" s="116">
        <v>1</v>
      </c>
      <c r="U1720" s="116">
        <v>1</v>
      </c>
      <c r="V1720" s="116">
        <v>0</v>
      </c>
      <c r="W1720" s="84">
        <v>77830.259999999995</v>
      </c>
      <c r="X1720" s="117">
        <v>45911</v>
      </c>
      <c r="Y1720" s="117">
        <v>46276</v>
      </c>
      <c r="Z1720" s="84">
        <v>77830.259999999995</v>
      </c>
      <c r="AA1720" s="116" t="s">
        <v>1406</v>
      </c>
      <c r="AB1720" s="116" t="s">
        <v>1407</v>
      </c>
      <c r="AC1720" s="118">
        <v>77830.259999999995</v>
      </c>
      <c r="AD1720" s="118">
        <v>0</v>
      </c>
      <c r="AE1720" s="118">
        <v>0</v>
      </c>
      <c r="AF1720" s="118">
        <v>0</v>
      </c>
      <c r="AG1720" s="118">
        <v>0</v>
      </c>
      <c r="AH1720" s="118">
        <v>0</v>
      </c>
      <c r="AI1720" s="118">
        <v>0</v>
      </c>
      <c r="AJ1720" s="118">
        <v>0</v>
      </c>
      <c r="AK1720" s="118">
        <v>0</v>
      </c>
      <c r="AL1720" s="118">
        <v>0</v>
      </c>
      <c r="AM1720" s="118">
        <v>0</v>
      </c>
      <c r="AN1720" s="118">
        <v>0</v>
      </c>
      <c r="AO1720" s="118">
        <v>0</v>
      </c>
      <c r="AP1720" s="118">
        <v>0</v>
      </c>
      <c r="AQ1720" s="118">
        <v>0</v>
      </c>
      <c r="AR1720" s="118">
        <f t="shared" si="78"/>
        <v>77830.259999999995</v>
      </c>
      <c r="AS1720" s="118">
        <f t="shared" si="79"/>
        <v>0</v>
      </c>
      <c r="AT1720" s="118">
        <f t="shared" si="80"/>
        <v>77830.259999999995</v>
      </c>
      <c r="AU1720" s="145"/>
    </row>
    <row r="1721" spans="1:47" ht="15" customHeight="1" x14ac:dyDescent="0.3">
      <c r="A1721" s="116" t="s">
        <v>4182</v>
      </c>
      <c r="B1721" s="116" t="s">
        <v>2023</v>
      </c>
      <c r="C1721" s="116">
        <v>1</v>
      </c>
      <c r="D1721" s="116" t="s">
        <v>0</v>
      </c>
      <c r="E1721" s="116" t="s">
        <v>2</v>
      </c>
      <c r="F1721" s="116" t="s">
        <v>1393</v>
      </c>
      <c r="G1721" s="116" t="s">
        <v>1401</v>
      </c>
      <c r="H1721" s="116" t="s">
        <v>1402</v>
      </c>
      <c r="I1721" s="116" t="s">
        <v>1403</v>
      </c>
      <c r="J1721" s="116" t="s">
        <v>1404</v>
      </c>
      <c r="K1721" s="116" t="s">
        <v>2024</v>
      </c>
      <c r="L1721" s="116" t="s">
        <v>1398</v>
      </c>
      <c r="M1721" s="116" t="s">
        <v>1405</v>
      </c>
      <c r="N1721" s="116">
        <v>1</v>
      </c>
      <c r="O1721" s="116">
        <v>1</v>
      </c>
      <c r="P1721" s="116">
        <v>1</v>
      </c>
      <c r="Q1721" s="116">
        <v>0</v>
      </c>
      <c r="R1721" s="116">
        <v>0</v>
      </c>
      <c r="S1721" s="116">
        <v>1</v>
      </c>
      <c r="T1721" s="116">
        <v>1</v>
      </c>
      <c r="U1721" s="116">
        <v>1</v>
      </c>
      <c r="V1721" s="116">
        <v>0</v>
      </c>
      <c r="W1721" s="84">
        <v>619453.93999999994</v>
      </c>
      <c r="X1721" s="117">
        <v>45911</v>
      </c>
      <c r="Y1721" s="117">
        <v>49594</v>
      </c>
      <c r="Z1721" s="84">
        <v>674845.46</v>
      </c>
      <c r="AA1721" s="116" t="s">
        <v>1406</v>
      </c>
      <c r="AB1721" s="116" t="s">
        <v>1407</v>
      </c>
      <c r="AC1721" s="118">
        <v>76022.92</v>
      </c>
      <c r="AD1721" s="118">
        <v>76409.47</v>
      </c>
      <c r="AE1721" s="118">
        <v>49051.57</v>
      </c>
      <c r="AF1721" s="118">
        <v>46322.93</v>
      </c>
      <c r="AG1721" s="118">
        <v>50437.48</v>
      </c>
      <c r="AH1721" s="118">
        <v>54917.48</v>
      </c>
      <c r="AI1721" s="118">
        <v>65011.9</v>
      </c>
      <c r="AJ1721" s="118">
        <v>65570.02</v>
      </c>
      <c r="AK1721" s="118">
        <v>71394.149999999994</v>
      </c>
      <c r="AL1721" s="118">
        <v>64316.019999999909</v>
      </c>
      <c r="AM1721" s="118">
        <v>0</v>
      </c>
      <c r="AN1721" s="118">
        <v>0</v>
      </c>
      <c r="AO1721" s="118">
        <v>0</v>
      </c>
      <c r="AP1721" s="118">
        <v>0</v>
      </c>
      <c r="AQ1721" s="118">
        <v>0</v>
      </c>
      <c r="AR1721" s="118">
        <f t="shared" si="78"/>
        <v>152432.39000000001</v>
      </c>
      <c r="AS1721" s="118">
        <f t="shared" si="79"/>
        <v>467021.54999999993</v>
      </c>
      <c r="AT1721" s="118">
        <f t="shared" si="80"/>
        <v>619453.93999999994</v>
      </c>
      <c r="AU1721" s="145"/>
    </row>
    <row r="1722" spans="1:47" ht="15" customHeight="1" x14ac:dyDescent="0.3">
      <c r="A1722" s="116" t="s">
        <v>4183</v>
      </c>
      <c r="B1722" s="116" t="s">
        <v>2025</v>
      </c>
      <c r="C1722" s="116">
        <v>1</v>
      </c>
      <c r="D1722" s="116" t="s">
        <v>0</v>
      </c>
      <c r="E1722" s="116" t="s">
        <v>2</v>
      </c>
      <c r="F1722" s="116" t="s">
        <v>1393</v>
      </c>
      <c r="G1722" s="116" t="s">
        <v>1401</v>
      </c>
      <c r="H1722" s="116" t="s">
        <v>1402</v>
      </c>
      <c r="I1722" s="116" t="s">
        <v>1403</v>
      </c>
      <c r="J1722" s="116" t="s">
        <v>1404</v>
      </c>
      <c r="K1722" s="116" t="s">
        <v>2026</v>
      </c>
      <c r="L1722" s="116" t="s">
        <v>1398</v>
      </c>
      <c r="M1722" s="116" t="s">
        <v>1405</v>
      </c>
      <c r="N1722" s="116">
        <v>1</v>
      </c>
      <c r="O1722" s="116">
        <v>1</v>
      </c>
      <c r="P1722" s="116">
        <v>1</v>
      </c>
      <c r="Q1722" s="116">
        <v>0</v>
      </c>
      <c r="R1722" s="116">
        <v>0</v>
      </c>
      <c r="S1722" s="116">
        <v>1</v>
      </c>
      <c r="T1722" s="116">
        <v>1</v>
      </c>
      <c r="U1722" s="116">
        <v>1</v>
      </c>
      <c r="V1722" s="116">
        <v>0</v>
      </c>
      <c r="W1722" s="84">
        <v>521398.74</v>
      </c>
      <c r="X1722" s="117">
        <v>45911</v>
      </c>
      <c r="Y1722" s="117">
        <v>48603</v>
      </c>
      <c r="Z1722" s="84">
        <v>543953.56000000006</v>
      </c>
      <c r="AA1722" s="116" t="s">
        <v>1406</v>
      </c>
      <c r="AB1722" s="116" t="s">
        <v>1407</v>
      </c>
      <c r="AC1722" s="118">
        <v>52297.02</v>
      </c>
      <c r="AD1722" s="118">
        <v>61513.8</v>
      </c>
      <c r="AE1722" s="118">
        <v>66540.05</v>
      </c>
      <c r="AF1722" s="118">
        <v>71976.98</v>
      </c>
      <c r="AG1722" s="118">
        <v>77858.149999999994</v>
      </c>
      <c r="AH1722" s="118">
        <v>91541.35</v>
      </c>
      <c r="AI1722" s="118">
        <v>91699.65</v>
      </c>
      <c r="AJ1722" s="118">
        <v>7971.7400000000143</v>
      </c>
      <c r="AK1722" s="118">
        <v>0</v>
      </c>
      <c r="AL1722" s="118">
        <v>0</v>
      </c>
      <c r="AM1722" s="118">
        <v>0</v>
      </c>
      <c r="AN1722" s="118">
        <v>0</v>
      </c>
      <c r="AO1722" s="118">
        <v>0</v>
      </c>
      <c r="AP1722" s="118">
        <v>0</v>
      </c>
      <c r="AQ1722" s="118">
        <v>0</v>
      </c>
      <c r="AR1722" s="118">
        <f t="shared" si="78"/>
        <v>113810.82</v>
      </c>
      <c r="AS1722" s="118">
        <f t="shared" si="79"/>
        <v>407587.92000000004</v>
      </c>
      <c r="AT1722" s="118">
        <f t="shared" si="80"/>
        <v>521398.74000000005</v>
      </c>
      <c r="AU1722" s="145"/>
    </row>
    <row r="1723" spans="1:47" ht="15" customHeight="1" x14ac:dyDescent="0.3">
      <c r="A1723" s="116" t="s">
        <v>4184</v>
      </c>
      <c r="B1723" s="116" t="s">
        <v>2027</v>
      </c>
      <c r="C1723" s="116">
        <v>1</v>
      </c>
      <c r="D1723" s="116" t="s">
        <v>0</v>
      </c>
      <c r="E1723" s="116" t="s">
        <v>2</v>
      </c>
      <c r="F1723" s="116" t="s">
        <v>1393</v>
      </c>
      <c r="G1723" s="116" t="s">
        <v>1401</v>
      </c>
      <c r="H1723" s="116" t="s">
        <v>1402</v>
      </c>
      <c r="I1723" s="116" t="s">
        <v>1403</v>
      </c>
      <c r="J1723" s="116" t="s">
        <v>1404</v>
      </c>
      <c r="K1723" s="116" t="s">
        <v>1109</v>
      </c>
      <c r="L1723" s="116" t="s">
        <v>1398</v>
      </c>
      <c r="M1723" s="116" t="s">
        <v>1405</v>
      </c>
      <c r="N1723" s="116">
        <v>1</v>
      </c>
      <c r="O1723" s="116">
        <v>1</v>
      </c>
      <c r="P1723" s="116">
        <v>1</v>
      </c>
      <c r="Q1723" s="116">
        <v>0</v>
      </c>
      <c r="R1723" s="116">
        <v>0</v>
      </c>
      <c r="S1723" s="116">
        <v>1</v>
      </c>
      <c r="T1723" s="116">
        <v>1</v>
      </c>
      <c r="U1723" s="116">
        <v>1</v>
      </c>
      <c r="V1723" s="116">
        <v>0</v>
      </c>
      <c r="W1723" s="84">
        <v>1958597.86</v>
      </c>
      <c r="X1723" s="117">
        <v>45911</v>
      </c>
      <c r="Y1723" s="117">
        <v>47256</v>
      </c>
      <c r="Z1723" s="84">
        <v>2166830.4900000002</v>
      </c>
      <c r="AA1723" s="116" t="s">
        <v>1406</v>
      </c>
      <c r="AB1723" s="116" t="s">
        <v>1407</v>
      </c>
      <c r="AC1723" s="118">
        <v>484788.53</v>
      </c>
      <c r="AD1723" s="118">
        <v>573551.53999999992</v>
      </c>
      <c r="AE1723" s="118">
        <v>624186.37</v>
      </c>
      <c r="AF1723" s="118">
        <v>276071.42</v>
      </c>
      <c r="AG1723" s="118">
        <v>0</v>
      </c>
      <c r="AH1723" s="118">
        <v>0</v>
      </c>
      <c r="AI1723" s="118">
        <v>0</v>
      </c>
      <c r="AJ1723" s="118">
        <v>0</v>
      </c>
      <c r="AK1723" s="118">
        <v>0</v>
      </c>
      <c r="AL1723" s="118">
        <v>0</v>
      </c>
      <c r="AM1723" s="118">
        <v>0</v>
      </c>
      <c r="AN1723" s="118">
        <v>0</v>
      </c>
      <c r="AO1723" s="118">
        <v>0</v>
      </c>
      <c r="AP1723" s="118">
        <v>0</v>
      </c>
      <c r="AQ1723" s="118">
        <v>0</v>
      </c>
      <c r="AR1723" s="118">
        <f t="shared" si="78"/>
        <v>1058340.0699999998</v>
      </c>
      <c r="AS1723" s="118">
        <f t="shared" si="79"/>
        <v>900257.79</v>
      </c>
      <c r="AT1723" s="118">
        <f t="shared" si="80"/>
        <v>1958597.8599999999</v>
      </c>
      <c r="AU1723" s="145"/>
    </row>
    <row r="1724" spans="1:47" ht="15" customHeight="1" x14ac:dyDescent="0.3">
      <c r="A1724" s="116" t="s">
        <v>4185</v>
      </c>
      <c r="B1724" s="116" t="s">
        <v>2028</v>
      </c>
      <c r="C1724" s="116">
        <v>1</v>
      </c>
      <c r="D1724" s="116" t="s">
        <v>0</v>
      </c>
      <c r="E1724" s="116" t="s">
        <v>2</v>
      </c>
      <c r="F1724" s="116" t="s">
        <v>1393</v>
      </c>
      <c r="G1724" s="116" t="s">
        <v>1401</v>
      </c>
      <c r="H1724" s="116" t="s">
        <v>1402</v>
      </c>
      <c r="I1724" s="116" t="s">
        <v>1403</v>
      </c>
      <c r="J1724" s="116" t="s">
        <v>1404</v>
      </c>
      <c r="K1724" s="116" t="s">
        <v>2029</v>
      </c>
      <c r="L1724" s="116" t="s">
        <v>1398</v>
      </c>
      <c r="M1724" s="116" t="s">
        <v>1405</v>
      </c>
      <c r="N1724" s="116">
        <v>1</v>
      </c>
      <c r="O1724" s="116">
        <v>1</v>
      </c>
      <c r="P1724" s="116">
        <v>1</v>
      </c>
      <c r="Q1724" s="116">
        <v>0</v>
      </c>
      <c r="R1724" s="116">
        <v>0</v>
      </c>
      <c r="S1724" s="116">
        <v>1</v>
      </c>
      <c r="T1724" s="116">
        <v>1</v>
      </c>
      <c r="U1724" s="116">
        <v>1</v>
      </c>
      <c r="V1724" s="116">
        <v>0</v>
      </c>
      <c r="W1724" s="84">
        <v>1189849.02</v>
      </c>
      <c r="X1724" s="117">
        <v>45911</v>
      </c>
      <c r="Y1724" s="117">
        <v>47007</v>
      </c>
      <c r="Z1724" s="84">
        <v>1189849.02</v>
      </c>
      <c r="AA1724" s="116" t="s">
        <v>1406</v>
      </c>
      <c r="AB1724" s="116" t="s">
        <v>1407</v>
      </c>
      <c r="AC1724" s="118">
        <v>0</v>
      </c>
      <c r="AD1724" s="118">
        <v>0</v>
      </c>
      <c r="AE1724" s="118">
        <v>1189849.02</v>
      </c>
      <c r="AF1724" s="118">
        <v>0</v>
      </c>
      <c r="AG1724" s="118">
        <v>0</v>
      </c>
      <c r="AH1724" s="118">
        <v>0</v>
      </c>
      <c r="AI1724" s="118">
        <v>0</v>
      </c>
      <c r="AJ1724" s="118">
        <v>0</v>
      </c>
      <c r="AK1724" s="118">
        <v>0</v>
      </c>
      <c r="AL1724" s="118">
        <v>0</v>
      </c>
      <c r="AM1724" s="118">
        <v>0</v>
      </c>
      <c r="AN1724" s="118">
        <v>0</v>
      </c>
      <c r="AO1724" s="118">
        <v>0</v>
      </c>
      <c r="AP1724" s="118">
        <v>0</v>
      </c>
      <c r="AQ1724" s="118">
        <v>0</v>
      </c>
      <c r="AR1724" s="118">
        <f t="shared" si="78"/>
        <v>0</v>
      </c>
      <c r="AS1724" s="118">
        <f t="shared" si="79"/>
        <v>1189849.02</v>
      </c>
      <c r="AT1724" s="118">
        <f t="shared" si="80"/>
        <v>1189849.02</v>
      </c>
      <c r="AU1724" s="145"/>
    </row>
    <row r="1725" spans="1:47" ht="15" customHeight="1" x14ac:dyDescent="0.3">
      <c r="A1725" s="116" t="s">
        <v>4186</v>
      </c>
      <c r="B1725" s="116" t="s">
        <v>2030</v>
      </c>
      <c r="C1725" s="116">
        <v>1</v>
      </c>
      <c r="D1725" s="116" t="s">
        <v>0</v>
      </c>
      <c r="E1725" s="116" t="s">
        <v>2</v>
      </c>
      <c r="F1725" s="116" t="s">
        <v>1393</v>
      </c>
      <c r="G1725" s="116" t="s">
        <v>1401</v>
      </c>
      <c r="H1725" s="116" t="s">
        <v>1402</v>
      </c>
      <c r="I1725" s="116" t="s">
        <v>1403</v>
      </c>
      <c r="J1725" s="116" t="s">
        <v>1404</v>
      </c>
      <c r="K1725" s="116" t="s">
        <v>2029</v>
      </c>
      <c r="L1725" s="116" t="s">
        <v>1398</v>
      </c>
      <c r="M1725" s="116" t="s">
        <v>1405</v>
      </c>
      <c r="N1725" s="116">
        <v>1</v>
      </c>
      <c r="O1725" s="116">
        <v>1</v>
      </c>
      <c r="P1725" s="116">
        <v>1</v>
      </c>
      <c r="Q1725" s="116">
        <v>0</v>
      </c>
      <c r="R1725" s="116">
        <v>0</v>
      </c>
      <c r="S1725" s="116">
        <v>1</v>
      </c>
      <c r="T1725" s="116">
        <v>1</v>
      </c>
      <c r="U1725" s="116">
        <v>1</v>
      </c>
      <c r="V1725" s="116">
        <v>0</v>
      </c>
      <c r="W1725" s="84">
        <v>1189849.02</v>
      </c>
      <c r="X1725" s="117">
        <v>45911</v>
      </c>
      <c r="Y1725" s="117">
        <v>47737</v>
      </c>
      <c r="Z1725" s="84">
        <v>1189849.02</v>
      </c>
      <c r="AA1725" s="116" t="s">
        <v>1406</v>
      </c>
      <c r="AB1725" s="116" t="s">
        <v>1407</v>
      </c>
      <c r="AC1725" s="118">
        <v>0</v>
      </c>
      <c r="AD1725" s="118">
        <v>0</v>
      </c>
      <c r="AE1725" s="118">
        <v>0</v>
      </c>
      <c r="AF1725" s="118">
        <v>0</v>
      </c>
      <c r="AG1725" s="118">
        <v>1189849.02</v>
      </c>
      <c r="AH1725" s="118">
        <v>0</v>
      </c>
      <c r="AI1725" s="118">
        <v>0</v>
      </c>
      <c r="AJ1725" s="118">
        <v>0</v>
      </c>
      <c r="AK1725" s="118">
        <v>0</v>
      </c>
      <c r="AL1725" s="118">
        <v>0</v>
      </c>
      <c r="AM1725" s="118">
        <v>0</v>
      </c>
      <c r="AN1725" s="118">
        <v>0</v>
      </c>
      <c r="AO1725" s="118">
        <v>0</v>
      </c>
      <c r="AP1725" s="118">
        <v>0</v>
      </c>
      <c r="AQ1725" s="118">
        <v>0</v>
      </c>
      <c r="AR1725" s="118">
        <f t="shared" si="78"/>
        <v>0</v>
      </c>
      <c r="AS1725" s="118">
        <f t="shared" si="79"/>
        <v>1189849.02</v>
      </c>
      <c r="AT1725" s="118">
        <f t="shared" si="80"/>
        <v>1189849.02</v>
      </c>
      <c r="AU1725" s="145"/>
    </row>
    <row r="1726" spans="1:47" ht="15" customHeight="1" x14ac:dyDescent="0.3">
      <c r="A1726" s="116" t="s">
        <v>4187</v>
      </c>
      <c r="B1726" s="116" t="s">
        <v>2031</v>
      </c>
      <c r="C1726" s="116">
        <v>1</v>
      </c>
      <c r="D1726" s="116" t="s">
        <v>0</v>
      </c>
      <c r="E1726" s="116" t="s">
        <v>2</v>
      </c>
      <c r="F1726" s="116" t="s">
        <v>1393</v>
      </c>
      <c r="G1726" s="116" t="s">
        <v>1408</v>
      </c>
      <c r="H1726" s="116" t="s">
        <v>1409</v>
      </c>
      <c r="I1726" s="116" t="s">
        <v>1410</v>
      </c>
      <c r="J1726" s="116" t="s">
        <v>4601</v>
      </c>
      <c r="K1726" s="116" t="s">
        <v>611</v>
      </c>
      <c r="L1726" s="116" t="s">
        <v>1398</v>
      </c>
      <c r="M1726" s="116" t="s">
        <v>1405</v>
      </c>
      <c r="N1726" s="116">
        <v>1</v>
      </c>
      <c r="O1726" s="116">
        <v>1</v>
      </c>
      <c r="P1726" s="116">
        <v>1</v>
      </c>
      <c r="Q1726" s="116">
        <v>1</v>
      </c>
      <c r="R1726" s="116">
        <v>1</v>
      </c>
      <c r="S1726" s="116">
        <v>1</v>
      </c>
      <c r="T1726" s="116">
        <v>0</v>
      </c>
      <c r="U1726" s="116">
        <v>0</v>
      </c>
      <c r="V1726" s="116">
        <v>0</v>
      </c>
      <c r="W1726" s="84">
        <v>764339.59</v>
      </c>
      <c r="X1726" s="117">
        <v>45911</v>
      </c>
      <c r="Y1726" s="117">
        <v>47007</v>
      </c>
      <c r="Z1726" s="84">
        <v>764339.59</v>
      </c>
      <c r="AA1726" s="116" t="s">
        <v>1406</v>
      </c>
      <c r="AB1726" s="116" t="s">
        <v>1407</v>
      </c>
      <c r="AC1726" s="118">
        <v>0</v>
      </c>
      <c r="AD1726" s="118">
        <v>0</v>
      </c>
      <c r="AE1726" s="118">
        <v>764339.59</v>
      </c>
      <c r="AF1726" s="118">
        <v>0</v>
      </c>
      <c r="AG1726" s="118">
        <v>0</v>
      </c>
      <c r="AH1726" s="118">
        <v>0</v>
      </c>
      <c r="AI1726" s="118">
        <v>0</v>
      </c>
      <c r="AJ1726" s="118">
        <v>0</v>
      </c>
      <c r="AK1726" s="118">
        <v>0</v>
      </c>
      <c r="AL1726" s="118">
        <v>0</v>
      </c>
      <c r="AM1726" s="118">
        <v>0</v>
      </c>
      <c r="AN1726" s="118">
        <v>0</v>
      </c>
      <c r="AO1726" s="118">
        <v>0</v>
      </c>
      <c r="AP1726" s="118">
        <v>0</v>
      </c>
      <c r="AQ1726" s="118">
        <v>0</v>
      </c>
      <c r="AR1726" s="118">
        <f t="shared" si="78"/>
        <v>0</v>
      </c>
      <c r="AS1726" s="118">
        <f t="shared" si="79"/>
        <v>764339.59</v>
      </c>
      <c r="AT1726" s="118">
        <f t="shared" si="80"/>
        <v>764339.59</v>
      </c>
      <c r="AU1726" s="145"/>
    </row>
    <row r="1727" spans="1:47" ht="15" customHeight="1" x14ac:dyDescent="0.3">
      <c r="A1727" s="116" t="s">
        <v>4188</v>
      </c>
      <c r="B1727" s="116" t="s">
        <v>2032</v>
      </c>
      <c r="C1727" s="116">
        <v>1</v>
      </c>
      <c r="D1727" s="116" t="s">
        <v>0</v>
      </c>
      <c r="E1727" s="116" t="s">
        <v>2</v>
      </c>
      <c r="F1727" s="116" t="s">
        <v>1393</v>
      </c>
      <c r="G1727" s="116" t="s">
        <v>1408</v>
      </c>
      <c r="H1727" s="116" t="s">
        <v>1409</v>
      </c>
      <c r="I1727" s="116" t="s">
        <v>1410</v>
      </c>
      <c r="J1727" s="116" t="s">
        <v>4601</v>
      </c>
      <c r="K1727" s="116" t="s">
        <v>611</v>
      </c>
      <c r="L1727" s="116" t="s">
        <v>1398</v>
      </c>
      <c r="M1727" s="116" t="s">
        <v>1405</v>
      </c>
      <c r="N1727" s="116">
        <v>1</v>
      </c>
      <c r="O1727" s="116">
        <v>1</v>
      </c>
      <c r="P1727" s="116">
        <v>1</v>
      </c>
      <c r="Q1727" s="116">
        <v>1</v>
      </c>
      <c r="R1727" s="116">
        <v>1</v>
      </c>
      <c r="S1727" s="116">
        <v>1</v>
      </c>
      <c r="T1727" s="116">
        <v>0</v>
      </c>
      <c r="U1727" s="116">
        <v>0</v>
      </c>
      <c r="V1727" s="116">
        <v>0</v>
      </c>
      <c r="W1727" s="84">
        <v>764339.59</v>
      </c>
      <c r="X1727" s="117">
        <v>45911</v>
      </c>
      <c r="Y1727" s="117">
        <v>47737</v>
      </c>
      <c r="Z1727" s="84">
        <v>764339.59</v>
      </c>
      <c r="AA1727" s="116" t="s">
        <v>1406</v>
      </c>
      <c r="AB1727" s="116" t="s">
        <v>1407</v>
      </c>
      <c r="AC1727" s="118">
        <v>0</v>
      </c>
      <c r="AD1727" s="118">
        <v>0</v>
      </c>
      <c r="AE1727" s="118">
        <v>0</v>
      </c>
      <c r="AF1727" s="118">
        <v>0</v>
      </c>
      <c r="AG1727" s="118">
        <v>764339.59</v>
      </c>
      <c r="AH1727" s="118">
        <v>0</v>
      </c>
      <c r="AI1727" s="118">
        <v>0</v>
      </c>
      <c r="AJ1727" s="118">
        <v>0</v>
      </c>
      <c r="AK1727" s="118">
        <v>0</v>
      </c>
      <c r="AL1727" s="118">
        <v>0</v>
      </c>
      <c r="AM1727" s="118">
        <v>0</v>
      </c>
      <c r="AN1727" s="118">
        <v>0</v>
      </c>
      <c r="AO1727" s="118">
        <v>0</v>
      </c>
      <c r="AP1727" s="118">
        <v>0</v>
      </c>
      <c r="AQ1727" s="118">
        <v>0</v>
      </c>
      <c r="AR1727" s="118">
        <f t="shared" si="78"/>
        <v>0</v>
      </c>
      <c r="AS1727" s="118">
        <f t="shared" si="79"/>
        <v>764339.59</v>
      </c>
      <c r="AT1727" s="118">
        <f t="shared" si="80"/>
        <v>764339.59</v>
      </c>
      <c r="AU1727" s="145"/>
    </row>
    <row r="1728" spans="1:47" ht="15" customHeight="1" x14ac:dyDescent="0.3">
      <c r="A1728" s="116" t="s">
        <v>4189</v>
      </c>
      <c r="B1728" s="116" t="s">
        <v>2033</v>
      </c>
      <c r="C1728" s="116">
        <v>1</v>
      </c>
      <c r="D1728" s="116" t="s">
        <v>0</v>
      </c>
      <c r="E1728" s="116" t="s">
        <v>2</v>
      </c>
      <c r="F1728" s="116" t="s">
        <v>1393</v>
      </c>
      <c r="G1728" s="116" t="s">
        <v>1401</v>
      </c>
      <c r="H1728" s="116" t="s">
        <v>1402</v>
      </c>
      <c r="I1728" s="116" t="s">
        <v>1403</v>
      </c>
      <c r="J1728" s="116" t="s">
        <v>1404</v>
      </c>
      <c r="K1728" s="116" t="s">
        <v>2034</v>
      </c>
      <c r="L1728" s="116" t="s">
        <v>1398</v>
      </c>
      <c r="M1728" s="116" t="s">
        <v>1405</v>
      </c>
      <c r="N1728" s="116">
        <v>1</v>
      </c>
      <c r="O1728" s="116">
        <v>1</v>
      </c>
      <c r="P1728" s="116">
        <v>1</v>
      </c>
      <c r="Q1728" s="116">
        <v>0</v>
      </c>
      <c r="R1728" s="116">
        <v>0</v>
      </c>
      <c r="S1728" s="116">
        <v>1</v>
      </c>
      <c r="T1728" s="116">
        <v>1</v>
      </c>
      <c r="U1728" s="116">
        <v>1</v>
      </c>
      <c r="V1728" s="116">
        <v>0</v>
      </c>
      <c r="W1728" s="84">
        <v>1354461.46</v>
      </c>
      <c r="X1728" s="117">
        <v>45911</v>
      </c>
      <c r="Y1728" s="117">
        <v>47007</v>
      </c>
      <c r="Z1728" s="84">
        <v>1354461.46</v>
      </c>
      <c r="AA1728" s="116" t="s">
        <v>1406</v>
      </c>
      <c r="AB1728" s="116" t="s">
        <v>1407</v>
      </c>
      <c r="AC1728" s="118">
        <v>0</v>
      </c>
      <c r="AD1728" s="118">
        <v>0</v>
      </c>
      <c r="AE1728" s="118">
        <v>1354461.46</v>
      </c>
      <c r="AF1728" s="118">
        <v>0</v>
      </c>
      <c r="AG1728" s="118">
        <v>0</v>
      </c>
      <c r="AH1728" s="118">
        <v>0</v>
      </c>
      <c r="AI1728" s="118">
        <v>0</v>
      </c>
      <c r="AJ1728" s="118">
        <v>0</v>
      </c>
      <c r="AK1728" s="118">
        <v>0</v>
      </c>
      <c r="AL1728" s="118">
        <v>0</v>
      </c>
      <c r="AM1728" s="118">
        <v>0</v>
      </c>
      <c r="AN1728" s="118">
        <v>0</v>
      </c>
      <c r="AO1728" s="118">
        <v>0</v>
      </c>
      <c r="AP1728" s="118">
        <v>0</v>
      </c>
      <c r="AQ1728" s="118">
        <v>0</v>
      </c>
      <c r="AR1728" s="118">
        <f t="shared" si="78"/>
        <v>0</v>
      </c>
      <c r="AS1728" s="118">
        <f t="shared" si="79"/>
        <v>1354461.46</v>
      </c>
      <c r="AT1728" s="118">
        <f t="shared" si="80"/>
        <v>1354461.46</v>
      </c>
      <c r="AU1728" s="145"/>
    </row>
    <row r="1729" spans="1:47" ht="15" customHeight="1" x14ac:dyDescent="0.3">
      <c r="A1729" s="116" t="s">
        <v>4190</v>
      </c>
      <c r="B1729" s="116" t="s">
        <v>2035</v>
      </c>
      <c r="C1729" s="116">
        <v>1</v>
      </c>
      <c r="D1729" s="116" t="s">
        <v>0</v>
      </c>
      <c r="E1729" s="116" t="s">
        <v>2</v>
      </c>
      <c r="F1729" s="116" t="s">
        <v>1393</v>
      </c>
      <c r="G1729" s="116" t="s">
        <v>1401</v>
      </c>
      <c r="H1729" s="116" t="s">
        <v>1402</v>
      </c>
      <c r="I1729" s="116" t="s">
        <v>1403</v>
      </c>
      <c r="J1729" s="116" t="s">
        <v>1404</v>
      </c>
      <c r="K1729" s="116" t="s">
        <v>2034</v>
      </c>
      <c r="L1729" s="116" t="s">
        <v>1398</v>
      </c>
      <c r="M1729" s="116" t="s">
        <v>1405</v>
      </c>
      <c r="N1729" s="116">
        <v>1</v>
      </c>
      <c r="O1729" s="116">
        <v>1</v>
      </c>
      <c r="P1729" s="116">
        <v>1</v>
      </c>
      <c r="Q1729" s="116">
        <v>0</v>
      </c>
      <c r="R1729" s="116">
        <v>0</v>
      </c>
      <c r="S1729" s="116">
        <v>1</v>
      </c>
      <c r="T1729" s="116">
        <v>1</v>
      </c>
      <c r="U1729" s="116">
        <v>1</v>
      </c>
      <c r="V1729" s="116">
        <v>0</v>
      </c>
      <c r="W1729" s="84">
        <v>1354461.47</v>
      </c>
      <c r="X1729" s="117">
        <v>45911</v>
      </c>
      <c r="Y1729" s="117">
        <v>47737</v>
      </c>
      <c r="Z1729" s="84">
        <v>1354461.47</v>
      </c>
      <c r="AA1729" s="116" t="s">
        <v>1406</v>
      </c>
      <c r="AB1729" s="116" t="s">
        <v>1407</v>
      </c>
      <c r="AC1729" s="118">
        <v>0</v>
      </c>
      <c r="AD1729" s="118">
        <v>0</v>
      </c>
      <c r="AE1729" s="118">
        <v>0</v>
      </c>
      <c r="AF1729" s="118">
        <v>0</v>
      </c>
      <c r="AG1729" s="118">
        <v>1354461.47</v>
      </c>
      <c r="AH1729" s="118">
        <v>0</v>
      </c>
      <c r="AI1729" s="118">
        <v>0</v>
      </c>
      <c r="AJ1729" s="118">
        <v>0</v>
      </c>
      <c r="AK1729" s="118">
        <v>0</v>
      </c>
      <c r="AL1729" s="118">
        <v>0</v>
      </c>
      <c r="AM1729" s="118">
        <v>0</v>
      </c>
      <c r="AN1729" s="118">
        <v>0</v>
      </c>
      <c r="AO1729" s="118">
        <v>0</v>
      </c>
      <c r="AP1729" s="118">
        <v>0</v>
      </c>
      <c r="AQ1729" s="118">
        <v>0</v>
      </c>
      <c r="AR1729" s="118">
        <f t="shared" si="78"/>
        <v>0</v>
      </c>
      <c r="AS1729" s="118">
        <f t="shared" si="79"/>
        <v>1354461.47</v>
      </c>
      <c r="AT1729" s="118">
        <f t="shared" si="80"/>
        <v>1354461.47</v>
      </c>
      <c r="AU1729" s="145"/>
    </row>
    <row r="1730" spans="1:47" ht="15" customHeight="1" x14ac:dyDescent="0.3">
      <c r="A1730" s="116" t="s">
        <v>4191</v>
      </c>
      <c r="B1730" s="116" t="s">
        <v>2036</v>
      </c>
      <c r="C1730" s="116">
        <v>1</v>
      </c>
      <c r="D1730" s="116" t="s">
        <v>0</v>
      </c>
      <c r="E1730" s="116" t="s">
        <v>2</v>
      </c>
      <c r="F1730" s="116" t="s">
        <v>1393</v>
      </c>
      <c r="G1730" s="116" t="s">
        <v>1401</v>
      </c>
      <c r="H1730" s="116" t="s">
        <v>1402</v>
      </c>
      <c r="I1730" s="116" t="s">
        <v>1403</v>
      </c>
      <c r="J1730" s="116" t="s">
        <v>1404</v>
      </c>
      <c r="K1730" s="116" t="s">
        <v>2037</v>
      </c>
      <c r="L1730" s="116" t="s">
        <v>1398</v>
      </c>
      <c r="M1730" s="116" t="s">
        <v>1405</v>
      </c>
      <c r="N1730" s="116">
        <v>1</v>
      </c>
      <c r="O1730" s="116">
        <v>1</v>
      </c>
      <c r="P1730" s="116">
        <v>1</v>
      </c>
      <c r="Q1730" s="116">
        <v>0</v>
      </c>
      <c r="R1730" s="116">
        <v>0</v>
      </c>
      <c r="S1730" s="116">
        <v>1</v>
      </c>
      <c r="T1730" s="116">
        <v>1</v>
      </c>
      <c r="U1730" s="116">
        <v>1</v>
      </c>
      <c r="V1730" s="116">
        <v>0</v>
      </c>
      <c r="W1730" s="84">
        <v>534687.97</v>
      </c>
      <c r="X1730" s="117">
        <v>45911</v>
      </c>
      <c r="Y1730" s="117">
        <v>47007</v>
      </c>
      <c r="Z1730" s="84">
        <v>534687.97</v>
      </c>
      <c r="AA1730" s="116" t="s">
        <v>1406</v>
      </c>
      <c r="AB1730" s="116" t="s">
        <v>1407</v>
      </c>
      <c r="AC1730" s="118">
        <v>0</v>
      </c>
      <c r="AD1730" s="118">
        <v>0</v>
      </c>
      <c r="AE1730" s="118">
        <v>534687.97</v>
      </c>
      <c r="AF1730" s="118">
        <v>0</v>
      </c>
      <c r="AG1730" s="118">
        <v>0</v>
      </c>
      <c r="AH1730" s="118">
        <v>0</v>
      </c>
      <c r="AI1730" s="118">
        <v>0</v>
      </c>
      <c r="AJ1730" s="118">
        <v>0</v>
      </c>
      <c r="AK1730" s="118">
        <v>0</v>
      </c>
      <c r="AL1730" s="118">
        <v>0</v>
      </c>
      <c r="AM1730" s="118">
        <v>0</v>
      </c>
      <c r="AN1730" s="118">
        <v>0</v>
      </c>
      <c r="AO1730" s="118">
        <v>0</v>
      </c>
      <c r="AP1730" s="118">
        <v>0</v>
      </c>
      <c r="AQ1730" s="118">
        <v>0</v>
      </c>
      <c r="AR1730" s="118">
        <f t="shared" si="78"/>
        <v>0</v>
      </c>
      <c r="AS1730" s="118">
        <f t="shared" si="79"/>
        <v>534687.97</v>
      </c>
      <c r="AT1730" s="118">
        <f t="shared" si="80"/>
        <v>534687.97</v>
      </c>
      <c r="AU1730" s="145"/>
    </row>
    <row r="1731" spans="1:47" ht="15" customHeight="1" x14ac:dyDescent="0.3">
      <c r="A1731" s="116" t="s">
        <v>4192</v>
      </c>
      <c r="B1731" s="116" t="s">
        <v>2038</v>
      </c>
      <c r="C1731" s="116">
        <v>1</v>
      </c>
      <c r="D1731" s="116" t="s">
        <v>0</v>
      </c>
      <c r="E1731" s="116" t="s">
        <v>2</v>
      </c>
      <c r="F1731" s="116" t="s">
        <v>1393</v>
      </c>
      <c r="G1731" s="116" t="s">
        <v>1401</v>
      </c>
      <c r="H1731" s="116" t="s">
        <v>1402</v>
      </c>
      <c r="I1731" s="116" t="s">
        <v>1403</v>
      </c>
      <c r="J1731" s="116" t="s">
        <v>1404</v>
      </c>
      <c r="K1731" s="116" t="s">
        <v>1810</v>
      </c>
      <c r="L1731" s="116" t="s">
        <v>1398</v>
      </c>
      <c r="M1731" s="116" t="s">
        <v>1405</v>
      </c>
      <c r="N1731" s="116">
        <v>1</v>
      </c>
      <c r="O1731" s="116">
        <v>1</v>
      </c>
      <c r="P1731" s="116">
        <v>1</v>
      </c>
      <c r="Q1731" s="116">
        <v>0</v>
      </c>
      <c r="R1731" s="116">
        <v>0</v>
      </c>
      <c r="S1731" s="116">
        <v>1</v>
      </c>
      <c r="T1731" s="116">
        <v>1</v>
      </c>
      <c r="U1731" s="116">
        <v>1</v>
      </c>
      <c r="V1731" s="116">
        <v>0</v>
      </c>
      <c r="W1731" s="84">
        <v>320686.34999999998</v>
      </c>
      <c r="X1731" s="117">
        <v>45911</v>
      </c>
      <c r="Y1731" s="117">
        <v>47007</v>
      </c>
      <c r="Z1731" s="84">
        <v>320686.34999999998</v>
      </c>
      <c r="AA1731" s="116" t="s">
        <v>1406</v>
      </c>
      <c r="AB1731" s="116" t="s">
        <v>1407</v>
      </c>
      <c r="AC1731" s="118">
        <v>0</v>
      </c>
      <c r="AD1731" s="118">
        <v>0</v>
      </c>
      <c r="AE1731" s="118">
        <v>320686.34999999998</v>
      </c>
      <c r="AF1731" s="118">
        <v>0</v>
      </c>
      <c r="AG1731" s="118">
        <v>0</v>
      </c>
      <c r="AH1731" s="118">
        <v>0</v>
      </c>
      <c r="AI1731" s="118">
        <v>0</v>
      </c>
      <c r="AJ1731" s="118">
        <v>0</v>
      </c>
      <c r="AK1731" s="118">
        <v>0</v>
      </c>
      <c r="AL1731" s="118">
        <v>0</v>
      </c>
      <c r="AM1731" s="118">
        <v>0</v>
      </c>
      <c r="AN1731" s="118">
        <v>0</v>
      </c>
      <c r="AO1731" s="118">
        <v>0</v>
      </c>
      <c r="AP1731" s="118">
        <v>0</v>
      </c>
      <c r="AQ1731" s="118">
        <v>0</v>
      </c>
      <c r="AR1731" s="118">
        <f t="shared" si="78"/>
        <v>0</v>
      </c>
      <c r="AS1731" s="118">
        <f t="shared" si="79"/>
        <v>320686.34999999998</v>
      </c>
      <c r="AT1731" s="118">
        <f t="shared" si="80"/>
        <v>320686.34999999998</v>
      </c>
      <c r="AU1731" s="145"/>
    </row>
    <row r="1732" spans="1:47" ht="15" customHeight="1" x14ac:dyDescent="0.3">
      <c r="A1732" s="116" t="s">
        <v>4193</v>
      </c>
      <c r="B1732" s="116" t="s">
        <v>2039</v>
      </c>
      <c r="C1732" s="116">
        <v>1</v>
      </c>
      <c r="D1732" s="116" t="s">
        <v>0</v>
      </c>
      <c r="E1732" s="116" t="s">
        <v>2</v>
      </c>
      <c r="F1732" s="116" t="s">
        <v>1393</v>
      </c>
      <c r="G1732" s="116" t="s">
        <v>1401</v>
      </c>
      <c r="H1732" s="116" t="s">
        <v>1402</v>
      </c>
      <c r="I1732" s="116" t="s">
        <v>1403</v>
      </c>
      <c r="J1732" s="116" t="s">
        <v>1404</v>
      </c>
      <c r="K1732" s="116" t="s">
        <v>1810</v>
      </c>
      <c r="L1732" s="116" t="s">
        <v>1398</v>
      </c>
      <c r="M1732" s="116" t="s">
        <v>1405</v>
      </c>
      <c r="N1732" s="116">
        <v>1</v>
      </c>
      <c r="O1732" s="116">
        <v>1</v>
      </c>
      <c r="P1732" s="116">
        <v>1</v>
      </c>
      <c r="Q1732" s="116">
        <v>0</v>
      </c>
      <c r="R1732" s="116">
        <v>0</v>
      </c>
      <c r="S1732" s="116">
        <v>1</v>
      </c>
      <c r="T1732" s="116">
        <v>1</v>
      </c>
      <c r="U1732" s="116">
        <v>1</v>
      </c>
      <c r="V1732" s="116">
        <v>0</v>
      </c>
      <c r="W1732" s="84">
        <v>320686.34999999998</v>
      </c>
      <c r="X1732" s="117">
        <v>45911</v>
      </c>
      <c r="Y1732" s="117">
        <v>47737</v>
      </c>
      <c r="Z1732" s="84">
        <v>320686.34999999998</v>
      </c>
      <c r="AA1732" s="116" t="s">
        <v>1406</v>
      </c>
      <c r="AB1732" s="116" t="s">
        <v>1407</v>
      </c>
      <c r="AC1732" s="118">
        <v>0</v>
      </c>
      <c r="AD1732" s="118">
        <v>0</v>
      </c>
      <c r="AE1732" s="118">
        <v>0</v>
      </c>
      <c r="AF1732" s="118">
        <v>0</v>
      </c>
      <c r="AG1732" s="118">
        <v>320686.34999999998</v>
      </c>
      <c r="AH1732" s="118">
        <v>0</v>
      </c>
      <c r="AI1732" s="118">
        <v>0</v>
      </c>
      <c r="AJ1732" s="118">
        <v>0</v>
      </c>
      <c r="AK1732" s="118">
        <v>0</v>
      </c>
      <c r="AL1732" s="118">
        <v>0</v>
      </c>
      <c r="AM1732" s="118">
        <v>0</v>
      </c>
      <c r="AN1732" s="118">
        <v>0</v>
      </c>
      <c r="AO1732" s="118">
        <v>0</v>
      </c>
      <c r="AP1732" s="118">
        <v>0</v>
      </c>
      <c r="AQ1732" s="118">
        <v>0</v>
      </c>
      <c r="AR1732" s="118">
        <f t="shared" ref="AR1732:AR1795" si="81">SUM(AC1732:AD1732)</f>
        <v>0</v>
      </c>
      <c r="AS1732" s="118">
        <f t="shared" ref="AS1732:AS1795" si="82">SUM(AE1732:AQ1732)</f>
        <v>320686.34999999998</v>
      </c>
      <c r="AT1732" s="118">
        <f t="shared" ref="AT1732:AT1795" si="83">SUM(AR1732:AS1732)</f>
        <v>320686.34999999998</v>
      </c>
      <c r="AU1732" s="145"/>
    </row>
    <row r="1733" spans="1:47" ht="15" customHeight="1" x14ac:dyDescent="0.3">
      <c r="A1733" s="116" t="s">
        <v>4194</v>
      </c>
      <c r="B1733" s="116" t="s">
        <v>2040</v>
      </c>
      <c r="C1733" s="116">
        <v>1</v>
      </c>
      <c r="D1733" s="116" t="s">
        <v>0</v>
      </c>
      <c r="E1733" s="116" t="s">
        <v>2</v>
      </c>
      <c r="F1733" s="116" t="s">
        <v>1393</v>
      </c>
      <c r="G1733" s="116" t="s">
        <v>1401</v>
      </c>
      <c r="H1733" s="116" t="s">
        <v>1402</v>
      </c>
      <c r="I1733" s="116" t="s">
        <v>1403</v>
      </c>
      <c r="J1733" s="116" t="s">
        <v>1404</v>
      </c>
      <c r="K1733" s="116" t="s">
        <v>2041</v>
      </c>
      <c r="L1733" s="116" t="s">
        <v>1398</v>
      </c>
      <c r="M1733" s="116" t="s">
        <v>1405</v>
      </c>
      <c r="N1733" s="116">
        <v>1</v>
      </c>
      <c r="O1733" s="116">
        <v>1</v>
      </c>
      <c r="P1733" s="116">
        <v>1</v>
      </c>
      <c r="Q1733" s="116">
        <v>0</v>
      </c>
      <c r="R1733" s="116">
        <v>0</v>
      </c>
      <c r="S1733" s="116">
        <v>1</v>
      </c>
      <c r="T1733" s="116">
        <v>1</v>
      </c>
      <c r="U1733" s="116">
        <v>1</v>
      </c>
      <c r="V1733" s="116">
        <v>0</v>
      </c>
      <c r="W1733" s="84">
        <v>108461.75</v>
      </c>
      <c r="X1733" s="117">
        <v>45911</v>
      </c>
      <c r="Y1733" s="117">
        <v>47007</v>
      </c>
      <c r="Z1733" s="84">
        <v>108461.75</v>
      </c>
      <c r="AA1733" s="116" t="s">
        <v>1406</v>
      </c>
      <c r="AB1733" s="116" t="s">
        <v>1407</v>
      </c>
      <c r="AC1733" s="118">
        <v>0</v>
      </c>
      <c r="AD1733" s="118">
        <v>0</v>
      </c>
      <c r="AE1733" s="118">
        <v>108461.75</v>
      </c>
      <c r="AF1733" s="118">
        <v>0</v>
      </c>
      <c r="AG1733" s="118">
        <v>0</v>
      </c>
      <c r="AH1733" s="118">
        <v>0</v>
      </c>
      <c r="AI1733" s="118">
        <v>0</v>
      </c>
      <c r="AJ1733" s="118">
        <v>0</v>
      </c>
      <c r="AK1733" s="118">
        <v>0</v>
      </c>
      <c r="AL1733" s="118">
        <v>0</v>
      </c>
      <c r="AM1733" s="118">
        <v>0</v>
      </c>
      <c r="AN1733" s="118">
        <v>0</v>
      </c>
      <c r="AO1733" s="118">
        <v>0</v>
      </c>
      <c r="AP1733" s="118">
        <v>0</v>
      </c>
      <c r="AQ1733" s="118">
        <v>0</v>
      </c>
      <c r="AR1733" s="118">
        <f t="shared" si="81"/>
        <v>0</v>
      </c>
      <c r="AS1733" s="118">
        <f t="shared" si="82"/>
        <v>108461.75</v>
      </c>
      <c r="AT1733" s="118">
        <f t="shared" si="83"/>
        <v>108461.75</v>
      </c>
      <c r="AU1733" s="145"/>
    </row>
    <row r="1734" spans="1:47" ht="15" customHeight="1" x14ac:dyDescent="0.3">
      <c r="A1734" s="116" t="s">
        <v>4195</v>
      </c>
      <c r="B1734" s="116" t="s">
        <v>2042</v>
      </c>
      <c r="C1734" s="116">
        <v>1</v>
      </c>
      <c r="D1734" s="116" t="s">
        <v>0</v>
      </c>
      <c r="E1734" s="116" t="s">
        <v>2</v>
      </c>
      <c r="F1734" s="116" t="s">
        <v>1393</v>
      </c>
      <c r="G1734" s="116" t="s">
        <v>1401</v>
      </c>
      <c r="H1734" s="116" t="s">
        <v>1402</v>
      </c>
      <c r="I1734" s="116" t="s">
        <v>1403</v>
      </c>
      <c r="J1734" s="116" t="s">
        <v>1404</v>
      </c>
      <c r="K1734" s="116" t="s">
        <v>2041</v>
      </c>
      <c r="L1734" s="116" t="s">
        <v>1398</v>
      </c>
      <c r="M1734" s="116" t="s">
        <v>1405</v>
      </c>
      <c r="N1734" s="116">
        <v>1</v>
      </c>
      <c r="O1734" s="116">
        <v>1</v>
      </c>
      <c r="P1734" s="116">
        <v>1</v>
      </c>
      <c r="Q1734" s="116">
        <v>0</v>
      </c>
      <c r="R1734" s="116">
        <v>0</v>
      </c>
      <c r="S1734" s="116">
        <v>1</v>
      </c>
      <c r="T1734" s="116">
        <v>1</v>
      </c>
      <c r="U1734" s="116">
        <v>1</v>
      </c>
      <c r="V1734" s="116">
        <v>0</v>
      </c>
      <c r="W1734" s="84">
        <v>108461.75</v>
      </c>
      <c r="X1734" s="117">
        <v>45911</v>
      </c>
      <c r="Y1734" s="117">
        <v>47737</v>
      </c>
      <c r="Z1734" s="84">
        <v>108461.75</v>
      </c>
      <c r="AA1734" s="116" t="s">
        <v>1406</v>
      </c>
      <c r="AB1734" s="116" t="s">
        <v>1407</v>
      </c>
      <c r="AC1734" s="118">
        <v>0</v>
      </c>
      <c r="AD1734" s="118">
        <v>0</v>
      </c>
      <c r="AE1734" s="118">
        <v>0</v>
      </c>
      <c r="AF1734" s="118">
        <v>0</v>
      </c>
      <c r="AG1734" s="118">
        <v>108461.75</v>
      </c>
      <c r="AH1734" s="118">
        <v>0</v>
      </c>
      <c r="AI1734" s="118">
        <v>0</v>
      </c>
      <c r="AJ1734" s="118">
        <v>0</v>
      </c>
      <c r="AK1734" s="118">
        <v>0</v>
      </c>
      <c r="AL1734" s="118">
        <v>0</v>
      </c>
      <c r="AM1734" s="118">
        <v>0</v>
      </c>
      <c r="AN1734" s="118">
        <v>0</v>
      </c>
      <c r="AO1734" s="118">
        <v>0</v>
      </c>
      <c r="AP1734" s="118">
        <v>0</v>
      </c>
      <c r="AQ1734" s="118">
        <v>0</v>
      </c>
      <c r="AR1734" s="118">
        <f t="shared" si="81"/>
        <v>0</v>
      </c>
      <c r="AS1734" s="118">
        <f t="shared" si="82"/>
        <v>108461.75</v>
      </c>
      <c r="AT1734" s="118">
        <f t="shared" si="83"/>
        <v>108461.75</v>
      </c>
      <c r="AU1734" s="145"/>
    </row>
    <row r="1735" spans="1:47" ht="15" customHeight="1" x14ac:dyDescent="0.3">
      <c r="A1735" s="116" t="s">
        <v>4196</v>
      </c>
      <c r="B1735" s="116" t="s">
        <v>2043</v>
      </c>
      <c r="C1735" s="116">
        <v>1</v>
      </c>
      <c r="D1735" s="116" t="s">
        <v>0</v>
      </c>
      <c r="E1735" s="116" t="s">
        <v>2</v>
      </c>
      <c r="F1735" s="116" t="s">
        <v>1393</v>
      </c>
      <c r="G1735" s="116" t="s">
        <v>1408</v>
      </c>
      <c r="H1735" s="116" t="s">
        <v>1409</v>
      </c>
      <c r="I1735" s="116" t="s">
        <v>1410</v>
      </c>
      <c r="J1735" s="116" t="s">
        <v>4601</v>
      </c>
      <c r="K1735" s="116" t="s">
        <v>611</v>
      </c>
      <c r="L1735" s="116" t="s">
        <v>1398</v>
      </c>
      <c r="M1735" s="116" t="s">
        <v>1405</v>
      </c>
      <c r="N1735" s="116">
        <v>1</v>
      </c>
      <c r="O1735" s="116">
        <v>1</v>
      </c>
      <c r="P1735" s="116">
        <v>1</v>
      </c>
      <c r="Q1735" s="116">
        <v>1</v>
      </c>
      <c r="R1735" s="116">
        <v>1</v>
      </c>
      <c r="S1735" s="116">
        <v>1</v>
      </c>
      <c r="T1735" s="116">
        <v>0</v>
      </c>
      <c r="U1735" s="116">
        <v>0</v>
      </c>
      <c r="V1735" s="116">
        <v>0</v>
      </c>
      <c r="W1735" s="84">
        <v>203074.21</v>
      </c>
      <c r="X1735" s="117">
        <v>45911</v>
      </c>
      <c r="Y1735" s="117">
        <v>47007</v>
      </c>
      <c r="Z1735" s="84">
        <v>203074.21</v>
      </c>
      <c r="AA1735" s="116" t="s">
        <v>1406</v>
      </c>
      <c r="AB1735" s="116" t="s">
        <v>1407</v>
      </c>
      <c r="AC1735" s="118">
        <v>0</v>
      </c>
      <c r="AD1735" s="118">
        <v>0</v>
      </c>
      <c r="AE1735" s="118">
        <v>203074.21</v>
      </c>
      <c r="AF1735" s="118">
        <v>0</v>
      </c>
      <c r="AG1735" s="118">
        <v>0</v>
      </c>
      <c r="AH1735" s="118">
        <v>0</v>
      </c>
      <c r="AI1735" s="118">
        <v>0</v>
      </c>
      <c r="AJ1735" s="118">
        <v>0</v>
      </c>
      <c r="AK1735" s="118">
        <v>0</v>
      </c>
      <c r="AL1735" s="118">
        <v>0</v>
      </c>
      <c r="AM1735" s="118">
        <v>0</v>
      </c>
      <c r="AN1735" s="118">
        <v>0</v>
      </c>
      <c r="AO1735" s="118">
        <v>0</v>
      </c>
      <c r="AP1735" s="118">
        <v>0</v>
      </c>
      <c r="AQ1735" s="118">
        <v>0</v>
      </c>
      <c r="AR1735" s="118">
        <f t="shared" si="81"/>
        <v>0</v>
      </c>
      <c r="AS1735" s="118">
        <f t="shared" si="82"/>
        <v>203074.21</v>
      </c>
      <c r="AT1735" s="118">
        <f t="shared" si="83"/>
        <v>203074.21</v>
      </c>
      <c r="AU1735" s="145"/>
    </row>
    <row r="1736" spans="1:47" ht="15" customHeight="1" x14ac:dyDescent="0.3">
      <c r="A1736" s="116" t="s">
        <v>4197</v>
      </c>
      <c r="B1736" s="116" t="s">
        <v>2044</v>
      </c>
      <c r="C1736" s="116">
        <v>1</v>
      </c>
      <c r="D1736" s="116" t="s">
        <v>0</v>
      </c>
      <c r="E1736" s="116" t="s">
        <v>2</v>
      </c>
      <c r="F1736" s="116" t="s">
        <v>1393</v>
      </c>
      <c r="G1736" s="116" t="s">
        <v>1401</v>
      </c>
      <c r="H1736" s="116" t="s">
        <v>1402</v>
      </c>
      <c r="I1736" s="116" t="s">
        <v>1403</v>
      </c>
      <c r="J1736" s="116" t="s">
        <v>1404</v>
      </c>
      <c r="K1736" s="116" t="s">
        <v>2045</v>
      </c>
      <c r="L1736" s="116" t="s">
        <v>1398</v>
      </c>
      <c r="M1736" s="116" t="s">
        <v>1405</v>
      </c>
      <c r="N1736" s="116">
        <v>1</v>
      </c>
      <c r="O1736" s="116">
        <v>1</v>
      </c>
      <c r="P1736" s="116">
        <v>1</v>
      </c>
      <c r="Q1736" s="116">
        <v>0</v>
      </c>
      <c r="R1736" s="116">
        <v>0</v>
      </c>
      <c r="S1736" s="116">
        <v>1</v>
      </c>
      <c r="T1736" s="116">
        <v>1</v>
      </c>
      <c r="U1736" s="116">
        <v>1</v>
      </c>
      <c r="V1736" s="116">
        <v>0</v>
      </c>
      <c r="W1736" s="84">
        <v>1438955.63</v>
      </c>
      <c r="X1736" s="117">
        <v>45911</v>
      </c>
      <c r="Y1736" s="117">
        <v>48704</v>
      </c>
      <c r="Z1736" s="84">
        <v>1631532.04</v>
      </c>
      <c r="AA1736" s="116" t="s">
        <v>1406</v>
      </c>
      <c r="AB1736" s="116" t="s">
        <v>1407</v>
      </c>
      <c r="AC1736" s="118">
        <v>314782.24999999994</v>
      </c>
      <c r="AD1736" s="118">
        <v>336277.9</v>
      </c>
      <c r="AE1736" s="118">
        <v>397886.09</v>
      </c>
      <c r="AF1736" s="118">
        <v>273291.90999999997</v>
      </c>
      <c r="AG1736" s="118">
        <v>30739.74</v>
      </c>
      <c r="AH1736" s="118">
        <v>33456.879999999997</v>
      </c>
      <c r="AI1736" s="118">
        <v>36414.14</v>
      </c>
      <c r="AJ1736" s="118">
        <v>16106.720000000294</v>
      </c>
      <c r="AK1736" s="118">
        <v>0</v>
      </c>
      <c r="AL1736" s="118">
        <v>0</v>
      </c>
      <c r="AM1736" s="118">
        <v>0</v>
      </c>
      <c r="AN1736" s="118">
        <v>0</v>
      </c>
      <c r="AO1736" s="118">
        <v>0</v>
      </c>
      <c r="AP1736" s="118">
        <v>0</v>
      </c>
      <c r="AQ1736" s="118">
        <v>0</v>
      </c>
      <c r="AR1736" s="118">
        <f t="shared" si="81"/>
        <v>651060.14999999991</v>
      </c>
      <c r="AS1736" s="118">
        <f t="shared" si="82"/>
        <v>787895.48000000033</v>
      </c>
      <c r="AT1736" s="118">
        <f t="shared" si="83"/>
        <v>1438955.6300000004</v>
      </c>
      <c r="AU1736" s="145"/>
    </row>
    <row r="1737" spans="1:47" ht="15" customHeight="1" x14ac:dyDescent="0.3">
      <c r="A1737" s="116" t="s">
        <v>4198</v>
      </c>
      <c r="B1737" s="116" t="s">
        <v>2046</v>
      </c>
      <c r="C1737" s="116">
        <v>1</v>
      </c>
      <c r="D1737" s="116" t="s">
        <v>0</v>
      </c>
      <c r="E1737" s="116" t="s">
        <v>2</v>
      </c>
      <c r="F1737" s="116" t="s">
        <v>1393</v>
      </c>
      <c r="G1737" s="116" t="s">
        <v>1401</v>
      </c>
      <c r="H1737" s="116" t="s">
        <v>1402</v>
      </c>
      <c r="I1737" s="116" t="s">
        <v>1403</v>
      </c>
      <c r="J1737" s="116" t="s">
        <v>1404</v>
      </c>
      <c r="K1737" s="116" t="s">
        <v>567</v>
      </c>
      <c r="L1737" s="116" t="s">
        <v>1398</v>
      </c>
      <c r="M1737" s="116" t="s">
        <v>1405</v>
      </c>
      <c r="N1737" s="116">
        <v>1</v>
      </c>
      <c r="O1737" s="116">
        <v>1</v>
      </c>
      <c r="P1737" s="116">
        <v>1</v>
      </c>
      <c r="Q1737" s="116">
        <v>0</v>
      </c>
      <c r="R1737" s="116">
        <v>0</v>
      </c>
      <c r="S1737" s="116">
        <v>1</v>
      </c>
      <c r="T1737" s="116">
        <v>1</v>
      </c>
      <c r="U1737" s="116">
        <v>1</v>
      </c>
      <c r="V1737" s="116">
        <v>0</v>
      </c>
      <c r="W1737" s="84">
        <v>4800112.7699999996</v>
      </c>
      <c r="X1737" s="117">
        <v>45911</v>
      </c>
      <c r="Y1737" s="117">
        <v>48584</v>
      </c>
      <c r="Z1737" s="84">
        <v>5513969.9699999997</v>
      </c>
      <c r="AA1737" s="116" t="s">
        <v>1406</v>
      </c>
      <c r="AB1737" s="116" t="s">
        <v>1407</v>
      </c>
      <c r="AC1737" s="118">
        <v>874103.58000000007</v>
      </c>
      <c r="AD1737" s="118">
        <v>1101753.3800000001</v>
      </c>
      <c r="AE1737" s="118">
        <v>971969.61</v>
      </c>
      <c r="AF1737" s="118">
        <v>974858.77</v>
      </c>
      <c r="AG1737" s="118">
        <v>261301.23</v>
      </c>
      <c r="AH1737" s="118">
        <v>282989.14</v>
      </c>
      <c r="AI1737" s="118">
        <v>306477.13</v>
      </c>
      <c r="AJ1737" s="118">
        <v>26659.93</v>
      </c>
      <c r="AK1737" s="118">
        <v>0</v>
      </c>
      <c r="AL1737" s="118">
        <v>0</v>
      </c>
      <c r="AM1737" s="118">
        <v>0</v>
      </c>
      <c r="AN1737" s="118">
        <v>0</v>
      </c>
      <c r="AO1737" s="118">
        <v>0</v>
      </c>
      <c r="AP1737" s="118">
        <v>0</v>
      </c>
      <c r="AQ1737" s="118">
        <v>0</v>
      </c>
      <c r="AR1737" s="118">
        <f t="shared" si="81"/>
        <v>1975856.9600000002</v>
      </c>
      <c r="AS1737" s="118">
        <f t="shared" si="82"/>
        <v>2824255.81</v>
      </c>
      <c r="AT1737" s="118">
        <f t="shared" si="83"/>
        <v>4800112.7700000005</v>
      </c>
      <c r="AU1737" s="145"/>
    </row>
    <row r="1738" spans="1:47" ht="15" customHeight="1" x14ac:dyDescent="0.3">
      <c r="A1738" s="116" t="s">
        <v>4199</v>
      </c>
      <c r="B1738" s="116" t="s">
        <v>2047</v>
      </c>
      <c r="C1738" s="116">
        <v>1</v>
      </c>
      <c r="D1738" s="116" t="s">
        <v>0</v>
      </c>
      <c r="E1738" s="116" t="s">
        <v>2</v>
      </c>
      <c r="F1738" s="116" t="s">
        <v>1393</v>
      </c>
      <c r="G1738" s="116" t="s">
        <v>1401</v>
      </c>
      <c r="H1738" s="116" t="s">
        <v>1402</v>
      </c>
      <c r="I1738" s="116" t="s">
        <v>1403</v>
      </c>
      <c r="J1738" s="116" t="s">
        <v>1404</v>
      </c>
      <c r="K1738" s="116" t="s">
        <v>2041</v>
      </c>
      <c r="L1738" s="116" t="s">
        <v>1398</v>
      </c>
      <c r="M1738" s="116" t="s">
        <v>1405</v>
      </c>
      <c r="N1738" s="116">
        <v>1</v>
      </c>
      <c r="O1738" s="116">
        <v>1</v>
      </c>
      <c r="P1738" s="116">
        <v>1</v>
      </c>
      <c r="Q1738" s="116">
        <v>0</v>
      </c>
      <c r="R1738" s="116">
        <v>0</v>
      </c>
      <c r="S1738" s="116">
        <v>1</v>
      </c>
      <c r="T1738" s="116">
        <v>1</v>
      </c>
      <c r="U1738" s="116">
        <v>1</v>
      </c>
      <c r="V1738" s="116">
        <v>0</v>
      </c>
      <c r="W1738" s="84">
        <v>160260.51999999999</v>
      </c>
      <c r="X1738" s="117">
        <v>45911</v>
      </c>
      <c r="Y1738" s="117">
        <v>46849</v>
      </c>
      <c r="Z1738" s="84">
        <v>216752.78</v>
      </c>
      <c r="AA1738" s="116" t="s">
        <v>1406</v>
      </c>
      <c r="AB1738" s="116" t="s">
        <v>1407</v>
      </c>
      <c r="AC1738" s="118">
        <v>70335.26999999999</v>
      </c>
      <c r="AD1738" s="118">
        <v>66568.28</v>
      </c>
      <c r="AE1738" s="118">
        <v>23356.97</v>
      </c>
      <c r="AF1738" s="118">
        <v>0</v>
      </c>
      <c r="AG1738" s="118">
        <v>0</v>
      </c>
      <c r="AH1738" s="118">
        <v>0</v>
      </c>
      <c r="AI1738" s="118">
        <v>0</v>
      </c>
      <c r="AJ1738" s="118">
        <v>0</v>
      </c>
      <c r="AK1738" s="118">
        <v>0</v>
      </c>
      <c r="AL1738" s="118">
        <v>0</v>
      </c>
      <c r="AM1738" s="118">
        <v>0</v>
      </c>
      <c r="AN1738" s="118">
        <v>0</v>
      </c>
      <c r="AO1738" s="118">
        <v>0</v>
      </c>
      <c r="AP1738" s="118">
        <v>0</v>
      </c>
      <c r="AQ1738" s="118">
        <v>0</v>
      </c>
      <c r="AR1738" s="118">
        <f t="shared" si="81"/>
        <v>136903.54999999999</v>
      </c>
      <c r="AS1738" s="118">
        <f t="shared" si="82"/>
        <v>23356.97</v>
      </c>
      <c r="AT1738" s="118">
        <f t="shared" si="83"/>
        <v>160260.51999999999</v>
      </c>
      <c r="AU1738" s="145"/>
    </row>
    <row r="1739" spans="1:47" ht="15" customHeight="1" x14ac:dyDescent="0.3">
      <c r="A1739" s="116" t="s">
        <v>4200</v>
      </c>
      <c r="B1739" s="116" t="s">
        <v>2048</v>
      </c>
      <c r="C1739" s="116">
        <v>1</v>
      </c>
      <c r="D1739" s="116" t="s">
        <v>0</v>
      </c>
      <c r="E1739" s="116" t="s">
        <v>2</v>
      </c>
      <c r="F1739" s="116" t="s">
        <v>1393</v>
      </c>
      <c r="G1739" s="116" t="s">
        <v>1401</v>
      </c>
      <c r="H1739" s="116" t="s">
        <v>1402</v>
      </c>
      <c r="I1739" s="116" t="s">
        <v>1403</v>
      </c>
      <c r="J1739" s="116" t="s">
        <v>1404</v>
      </c>
      <c r="K1739" s="116" t="s">
        <v>2049</v>
      </c>
      <c r="L1739" s="116" t="s">
        <v>1398</v>
      </c>
      <c r="M1739" s="116" t="s">
        <v>1405</v>
      </c>
      <c r="N1739" s="116">
        <v>1</v>
      </c>
      <c r="O1739" s="116">
        <v>1</v>
      </c>
      <c r="P1739" s="116">
        <v>1</v>
      </c>
      <c r="Q1739" s="116">
        <v>0</v>
      </c>
      <c r="R1739" s="116">
        <v>0</v>
      </c>
      <c r="S1739" s="116">
        <v>1</v>
      </c>
      <c r="T1739" s="116">
        <v>1</v>
      </c>
      <c r="U1739" s="116">
        <v>1</v>
      </c>
      <c r="V1739" s="116">
        <v>0</v>
      </c>
      <c r="W1739" s="84">
        <v>687290.79</v>
      </c>
      <c r="X1739" s="117">
        <v>45911</v>
      </c>
      <c r="Y1739" s="117">
        <v>48651</v>
      </c>
      <c r="Z1739" s="84">
        <v>772974.52</v>
      </c>
      <c r="AA1739" s="116" t="s">
        <v>1406</v>
      </c>
      <c r="AB1739" s="116" t="s">
        <v>1407</v>
      </c>
      <c r="AC1739" s="118">
        <v>122742.27</v>
      </c>
      <c r="AD1739" s="118">
        <v>77465.42</v>
      </c>
      <c r="AE1739" s="118">
        <v>84136.97</v>
      </c>
      <c r="AF1739" s="118">
        <v>99344.74</v>
      </c>
      <c r="AG1739" s="118">
        <v>99939.1</v>
      </c>
      <c r="AH1739" s="118">
        <v>108546.2</v>
      </c>
      <c r="AI1739" s="118">
        <v>87466.37</v>
      </c>
      <c r="AJ1739" s="118">
        <v>7649.7200000000767</v>
      </c>
      <c r="AK1739" s="118">
        <v>0</v>
      </c>
      <c r="AL1739" s="118">
        <v>0</v>
      </c>
      <c r="AM1739" s="118">
        <v>0</v>
      </c>
      <c r="AN1739" s="118">
        <v>0</v>
      </c>
      <c r="AO1739" s="118">
        <v>0</v>
      </c>
      <c r="AP1739" s="118">
        <v>0</v>
      </c>
      <c r="AQ1739" s="118">
        <v>0</v>
      </c>
      <c r="AR1739" s="118">
        <f t="shared" si="81"/>
        <v>200207.69</v>
      </c>
      <c r="AS1739" s="118">
        <f t="shared" si="82"/>
        <v>487083.10000000015</v>
      </c>
      <c r="AT1739" s="118">
        <f t="shared" si="83"/>
        <v>687290.79000000015</v>
      </c>
      <c r="AU1739" s="145"/>
    </row>
    <row r="1740" spans="1:47" ht="15" customHeight="1" x14ac:dyDescent="0.3">
      <c r="A1740" s="116" t="s">
        <v>4201</v>
      </c>
      <c r="B1740" s="116" t="s">
        <v>2050</v>
      </c>
      <c r="C1740" s="116">
        <v>1</v>
      </c>
      <c r="D1740" s="116" t="s">
        <v>0</v>
      </c>
      <c r="E1740" s="116" t="s">
        <v>2</v>
      </c>
      <c r="F1740" s="116" t="s">
        <v>1393</v>
      </c>
      <c r="G1740" s="116" t="s">
        <v>1408</v>
      </c>
      <c r="H1740" s="116" t="s">
        <v>1409</v>
      </c>
      <c r="I1740" s="116" t="s">
        <v>1410</v>
      </c>
      <c r="J1740" s="116" t="s">
        <v>4601</v>
      </c>
      <c r="K1740" s="116" t="s">
        <v>611</v>
      </c>
      <c r="L1740" s="116" t="s">
        <v>1398</v>
      </c>
      <c r="M1740" s="116" t="s">
        <v>1405</v>
      </c>
      <c r="N1740" s="116">
        <v>1</v>
      </c>
      <c r="O1740" s="116">
        <v>1</v>
      </c>
      <c r="P1740" s="116">
        <v>1</v>
      </c>
      <c r="Q1740" s="116">
        <v>1</v>
      </c>
      <c r="R1740" s="116">
        <v>1</v>
      </c>
      <c r="S1740" s="116">
        <v>1</v>
      </c>
      <c r="T1740" s="116">
        <v>0</v>
      </c>
      <c r="U1740" s="116">
        <v>0</v>
      </c>
      <c r="V1740" s="116">
        <v>0</v>
      </c>
      <c r="W1740" s="84">
        <v>203074.21</v>
      </c>
      <c r="X1740" s="117">
        <v>45911</v>
      </c>
      <c r="Y1740" s="117">
        <v>47737</v>
      </c>
      <c r="Z1740" s="84">
        <v>203074.21</v>
      </c>
      <c r="AA1740" s="116" t="s">
        <v>1406</v>
      </c>
      <c r="AB1740" s="116" t="s">
        <v>1407</v>
      </c>
      <c r="AC1740" s="118">
        <v>0</v>
      </c>
      <c r="AD1740" s="118">
        <v>0</v>
      </c>
      <c r="AE1740" s="118">
        <v>0</v>
      </c>
      <c r="AF1740" s="118">
        <v>0</v>
      </c>
      <c r="AG1740" s="118">
        <v>203074.21</v>
      </c>
      <c r="AH1740" s="118">
        <v>0</v>
      </c>
      <c r="AI1740" s="118">
        <v>0</v>
      </c>
      <c r="AJ1740" s="118">
        <v>0</v>
      </c>
      <c r="AK1740" s="118">
        <v>0</v>
      </c>
      <c r="AL1740" s="118">
        <v>0</v>
      </c>
      <c r="AM1740" s="118">
        <v>0</v>
      </c>
      <c r="AN1740" s="118">
        <v>0</v>
      </c>
      <c r="AO1740" s="118">
        <v>0</v>
      </c>
      <c r="AP1740" s="118">
        <v>0</v>
      </c>
      <c r="AQ1740" s="118">
        <v>0</v>
      </c>
      <c r="AR1740" s="118">
        <f t="shared" si="81"/>
        <v>0</v>
      </c>
      <c r="AS1740" s="118">
        <f t="shared" si="82"/>
        <v>203074.21</v>
      </c>
      <c r="AT1740" s="118">
        <f t="shared" si="83"/>
        <v>203074.21</v>
      </c>
      <c r="AU1740" s="145"/>
    </row>
    <row r="1741" spans="1:47" ht="15" customHeight="1" x14ac:dyDescent="0.3">
      <c r="A1741" s="116" t="s">
        <v>4202</v>
      </c>
      <c r="B1741" s="116" t="s">
        <v>2051</v>
      </c>
      <c r="C1741" s="116">
        <v>1</v>
      </c>
      <c r="D1741" s="116" t="s">
        <v>0</v>
      </c>
      <c r="E1741" s="116" t="s">
        <v>2</v>
      </c>
      <c r="F1741" s="116" t="s">
        <v>1393</v>
      </c>
      <c r="G1741" s="116" t="s">
        <v>1401</v>
      </c>
      <c r="H1741" s="116" t="s">
        <v>1402</v>
      </c>
      <c r="I1741" s="116" t="s">
        <v>1403</v>
      </c>
      <c r="J1741" s="116" t="s">
        <v>1404</v>
      </c>
      <c r="K1741" s="116" t="s">
        <v>1818</v>
      </c>
      <c r="L1741" s="116" t="s">
        <v>1398</v>
      </c>
      <c r="M1741" s="116" t="s">
        <v>1405</v>
      </c>
      <c r="N1741" s="116">
        <v>1</v>
      </c>
      <c r="O1741" s="116">
        <v>1</v>
      </c>
      <c r="P1741" s="116">
        <v>1</v>
      </c>
      <c r="Q1741" s="116">
        <v>0</v>
      </c>
      <c r="R1741" s="116">
        <v>0</v>
      </c>
      <c r="S1741" s="116">
        <v>1</v>
      </c>
      <c r="T1741" s="116">
        <v>1</v>
      </c>
      <c r="U1741" s="116">
        <v>1</v>
      </c>
      <c r="V1741" s="116">
        <v>0</v>
      </c>
      <c r="W1741" s="84">
        <v>394835.53</v>
      </c>
      <c r="X1741" s="117">
        <v>45911</v>
      </c>
      <c r="Y1741" s="117">
        <v>47007</v>
      </c>
      <c r="Z1741" s="84">
        <v>394835.53</v>
      </c>
      <c r="AA1741" s="116" t="s">
        <v>1406</v>
      </c>
      <c r="AB1741" s="116" t="s">
        <v>1407</v>
      </c>
      <c r="AC1741" s="118">
        <v>0</v>
      </c>
      <c r="AD1741" s="118">
        <v>0</v>
      </c>
      <c r="AE1741" s="118">
        <v>394835.53</v>
      </c>
      <c r="AF1741" s="118">
        <v>0</v>
      </c>
      <c r="AG1741" s="118">
        <v>0</v>
      </c>
      <c r="AH1741" s="118">
        <v>0</v>
      </c>
      <c r="AI1741" s="118">
        <v>0</v>
      </c>
      <c r="AJ1741" s="118">
        <v>0</v>
      </c>
      <c r="AK1741" s="118">
        <v>0</v>
      </c>
      <c r="AL1741" s="118">
        <v>0</v>
      </c>
      <c r="AM1741" s="118">
        <v>0</v>
      </c>
      <c r="AN1741" s="118">
        <v>0</v>
      </c>
      <c r="AO1741" s="118">
        <v>0</v>
      </c>
      <c r="AP1741" s="118">
        <v>0</v>
      </c>
      <c r="AQ1741" s="118">
        <v>0</v>
      </c>
      <c r="AR1741" s="118">
        <f t="shared" si="81"/>
        <v>0</v>
      </c>
      <c r="AS1741" s="118">
        <f t="shared" si="82"/>
        <v>394835.53</v>
      </c>
      <c r="AT1741" s="118">
        <f t="shared" si="83"/>
        <v>394835.53</v>
      </c>
      <c r="AU1741" s="145"/>
    </row>
    <row r="1742" spans="1:47" ht="15" customHeight="1" x14ac:dyDescent="0.3">
      <c r="A1742" s="116" t="s">
        <v>4203</v>
      </c>
      <c r="B1742" s="116" t="s">
        <v>2052</v>
      </c>
      <c r="C1742" s="116">
        <v>1</v>
      </c>
      <c r="D1742" s="116" t="s">
        <v>0</v>
      </c>
      <c r="E1742" s="116" t="s">
        <v>2</v>
      </c>
      <c r="F1742" s="116" t="s">
        <v>1393</v>
      </c>
      <c r="G1742" s="116" t="s">
        <v>1401</v>
      </c>
      <c r="H1742" s="116" t="s">
        <v>1402</v>
      </c>
      <c r="I1742" s="116" t="s">
        <v>1403</v>
      </c>
      <c r="J1742" s="116" t="s">
        <v>1404</v>
      </c>
      <c r="K1742" s="116" t="s">
        <v>1818</v>
      </c>
      <c r="L1742" s="116" t="s">
        <v>1398</v>
      </c>
      <c r="M1742" s="116" t="s">
        <v>1405</v>
      </c>
      <c r="N1742" s="116">
        <v>1</v>
      </c>
      <c r="O1742" s="116">
        <v>1</v>
      </c>
      <c r="P1742" s="116">
        <v>1</v>
      </c>
      <c r="Q1742" s="116">
        <v>0</v>
      </c>
      <c r="R1742" s="116">
        <v>0</v>
      </c>
      <c r="S1742" s="116">
        <v>1</v>
      </c>
      <c r="T1742" s="116">
        <v>1</v>
      </c>
      <c r="U1742" s="116">
        <v>1</v>
      </c>
      <c r="V1742" s="116">
        <v>0</v>
      </c>
      <c r="W1742" s="84">
        <v>394835.53</v>
      </c>
      <c r="X1742" s="117">
        <v>45911</v>
      </c>
      <c r="Y1742" s="117">
        <v>47737</v>
      </c>
      <c r="Z1742" s="84">
        <v>394835.53</v>
      </c>
      <c r="AA1742" s="116" t="s">
        <v>1406</v>
      </c>
      <c r="AB1742" s="116" t="s">
        <v>1407</v>
      </c>
      <c r="AC1742" s="118">
        <v>0</v>
      </c>
      <c r="AD1742" s="118">
        <v>0</v>
      </c>
      <c r="AE1742" s="118">
        <v>0</v>
      </c>
      <c r="AF1742" s="118">
        <v>0</v>
      </c>
      <c r="AG1742" s="118">
        <v>394835.53</v>
      </c>
      <c r="AH1742" s="118">
        <v>0</v>
      </c>
      <c r="AI1742" s="118">
        <v>0</v>
      </c>
      <c r="AJ1742" s="118">
        <v>0</v>
      </c>
      <c r="AK1742" s="118">
        <v>0</v>
      </c>
      <c r="AL1742" s="118">
        <v>0</v>
      </c>
      <c r="AM1742" s="118">
        <v>0</v>
      </c>
      <c r="AN1742" s="118">
        <v>0</v>
      </c>
      <c r="AO1742" s="118">
        <v>0</v>
      </c>
      <c r="AP1742" s="118">
        <v>0</v>
      </c>
      <c r="AQ1742" s="118">
        <v>0</v>
      </c>
      <c r="AR1742" s="118">
        <f t="shared" si="81"/>
        <v>0</v>
      </c>
      <c r="AS1742" s="118">
        <f t="shared" si="82"/>
        <v>394835.53</v>
      </c>
      <c r="AT1742" s="118">
        <f t="shared" si="83"/>
        <v>394835.53</v>
      </c>
      <c r="AU1742" s="145"/>
    </row>
    <row r="1743" spans="1:47" ht="15" customHeight="1" x14ac:dyDescent="0.3">
      <c r="A1743" s="116" t="s">
        <v>4204</v>
      </c>
      <c r="B1743" s="116" t="s">
        <v>2053</v>
      </c>
      <c r="C1743" s="116">
        <v>1</v>
      </c>
      <c r="D1743" s="116" t="s">
        <v>0</v>
      </c>
      <c r="E1743" s="116" t="s">
        <v>2</v>
      </c>
      <c r="F1743" s="116" t="s">
        <v>1393</v>
      </c>
      <c r="G1743" s="116" t="s">
        <v>1401</v>
      </c>
      <c r="H1743" s="116" t="s">
        <v>1402</v>
      </c>
      <c r="I1743" s="116" t="s">
        <v>1403</v>
      </c>
      <c r="J1743" s="116" t="s">
        <v>1404</v>
      </c>
      <c r="K1743" s="116" t="s">
        <v>563</v>
      </c>
      <c r="L1743" s="116" t="s">
        <v>1398</v>
      </c>
      <c r="M1743" s="116" t="s">
        <v>1405</v>
      </c>
      <c r="N1743" s="116">
        <v>1</v>
      </c>
      <c r="O1743" s="116">
        <v>1</v>
      </c>
      <c r="P1743" s="116">
        <v>1</v>
      </c>
      <c r="Q1743" s="116">
        <v>0</v>
      </c>
      <c r="R1743" s="116">
        <v>0</v>
      </c>
      <c r="S1743" s="116">
        <v>1</v>
      </c>
      <c r="T1743" s="116">
        <v>1</v>
      </c>
      <c r="U1743" s="116">
        <v>1</v>
      </c>
      <c r="V1743" s="116">
        <v>0</v>
      </c>
      <c r="W1743" s="84">
        <v>1571481.19</v>
      </c>
      <c r="X1743" s="117">
        <v>45911</v>
      </c>
      <c r="Y1743" s="117">
        <v>47007</v>
      </c>
      <c r="Z1743" s="84">
        <v>1571481.19</v>
      </c>
      <c r="AA1743" s="116" t="s">
        <v>1406</v>
      </c>
      <c r="AB1743" s="116" t="s">
        <v>1407</v>
      </c>
      <c r="AC1743" s="118">
        <v>0</v>
      </c>
      <c r="AD1743" s="118">
        <v>0</v>
      </c>
      <c r="AE1743" s="118">
        <v>1571481.19</v>
      </c>
      <c r="AF1743" s="118">
        <v>0</v>
      </c>
      <c r="AG1743" s="118">
        <v>0</v>
      </c>
      <c r="AH1743" s="118">
        <v>0</v>
      </c>
      <c r="AI1743" s="118">
        <v>0</v>
      </c>
      <c r="AJ1743" s="118">
        <v>0</v>
      </c>
      <c r="AK1743" s="118">
        <v>0</v>
      </c>
      <c r="AL1743" s="118">
        <v>0</v>
      </c>
      <c r="AM1743" s="118">
        <v>0</v>
      </c>
      <c r="AN1743" s="118">
        <v>0</v>
      </c>
      <c r="AO1743" s="118">
        <v>0</v>
      </c>
      <c r="AP1743" s="118">
        <v>0</v>
      </c>
      <c r="AQ1743" s="118">
        <v>0</v>
      </c>
      <c r="AR1743" s="118">
        <f t="shared" si="81"/>
        <v>0</v>
      </c>
      <c r="AS1743" s="118">
        <f t="shared" si="82"/>
        <v>1571481.19</v>
      </c>
      <c r="AT1743" s="118">
        <f t="shared" si="83"/>
        <v>1571481.19</v>
      </c>
      <c r="AU1743" s="145"/>
    </row>
    <row r="1744" spans="1:47" ht="15" customHeight="1" x14ac:dyDescent="0.3">
      <c r="A1744" s="116" t="s">
        <v>4205</v>
      </c>
      <c r="B1744" s="116" t="s">
        <v>2054</v>
      </c>
      <c r="C1744" s="116">
        <v>1</v>
      </c>
      <c r="D1744" s="116" t="s">
        <v>0</v>
      </c>
      <c r="E1744" s="116" t="s">
        <v>2</v>
      </c>
      <c r="F1744" s="116" t="s">
        <v>1393</v>
      </c>
      <c r="G1744" s="116" t="s">
        <v>1401</v>
      </c>
      <c r="H1744" s="116" t="s">
        <v>1402</v>
      </c>
      <c r="I1744" s="116" t="s">
        <v>1403</v>
      </c>
      <c r="J1744" s="116" t="s">
        <v>1404</v>
      </c>
      <c r="K1744" s="116" t="s">
        <v>563</v>
      </c>
      <c r="L1744" s="116" t="s">
        <v>1398</v>
      </c>
      <c r="M1744" s="116" t="s">
        <v>1405</v>
      </c>
      <c r="N1744" s="116">
        <v>1</v>
      </c>
      <c r="O1744" s="116">
        <v>1</v>
      </c>
      <c r="P1744" s="116">
        <v>1</v>
      </c>
      <c r="Q1744" s="116">
        <v>0</v>
      </c>
      <c r="R1744" s="116">
        <v>0</v>
      </c>
      <c r="S1744" s="116">
        <v>1</v>
      </c>
      <c r="T1744" s="116">
        <v>1</v>
      </c>
      <c r="U1744" s="116">
        <v>1</v>
      </c>
      <c r="V1744" s="116">
        <v>0</v>
      </c>
      <c r="W1744" s="84">
        <v>1571481.19</v>
      </c>
      <c r="X1744" s="117">
        <v>45911</v>
      </c>
      <c r="Y1744" s="117">
        <v>47737</v>
      </c>
      <c r="Z1744" s="84">
        <v>1571481.19</v>
      </c>
      <c r="AA1744" s="116" t="s">
        <v>1406</v>
      </c>
      <c r="AB1744" s="116" t="s">
        <v>1407</v>
      </c>
      <c r="AC1744" s="118">
        <v>0</v>
      </c>
      <c r="AD1744" s="118">
        <v>0</v>
      </c>
      <c r="AE1744" s="118">
        <v>0</v>
      </c>
      <c r="AF1744" s="118">
        <v>0</v>
      </c>
      <c r="AG1744" s="118">
        <v>1571481.19</v>
      </c>
      <c r="AH1744" s="118">
        <v>0</v>
      </c>
      <c r="AI1744" s="118">
        <v>0</v>
      </c>
      <c r="AJ1744" s="118">
        <v>0</v>
      </c>
      <c r="AK1744" s="118">
        <v>0</v>
      </c>
      <c r="AL1744" s="118">
        <v>0</v>
      </c>
      <c r="AM1744" s="118">
        <v>0</v>
      </c>
      <c r="AN1744" s="118">
        <v>0</v>
      </c>
      <c r="AO1744" s="118">
        <v>0</v>
      </c>
      <c r="AP1744" s="118">
        <v>0</v>
      </c>
      <c r="AQ1744" s="118">
        <v>0</v>
      </c>
      <c r="AR1744" s="118">
        <f t="shared" si="81"/>
        <v>0</v>
      </c>
      <c r="AS1744" s="118">
        <f t="shared" si="82"/>
        <v>1571481.19</v>
      </c>
      <c r="AT1744" s="118">
        <f t="shared" si="83"/>
        <v>1571481.19</v>
      </c>
      <c r="AU1744" s="145"/>
    </row>
    <row r="1745" spans="1:47" ht="15" customHeight="1" x14ac:dyDescent="0.3">
      <c r="A1745" s="116" t="s">
        <v>4206</v>
      </c>
      <c r="B1745" s="116" t="s">
        <v>2055</v>
      </c>
      <c r="C1745" s="116">
        <v>1</v>
      </c>
      <c r="D1745" s="116" t="s">
        <v>0</v>
      </c>
      <c r="E1745" s="116" t="s">
        <v>2</v>
      </c>
      <c r="F1745" s="116" t="s">
        <v>1393</v>
      </c>
      <c r="G1745" s="116" t="s">
        <v>1401</v>
      </c>
      <c r="H1745" s="116" t="s">
        <v>1402</v>
      </c>
      <c r="I1745" s="116" t="s">
        <v>1403</v>
      </c>
      <c r="J1745" s="116" t="s">
        <v>1404</v>
      </c>
      <c r="K1745" s="116" t="s">
        <v>781</v>
      </c>
      <c r="L1745" s="116" t="s">
        <v>1398</v>
      </c>
      <c r="M1745" s="116" t="s">
        <v>1405</v>
      </c>
      <c r="N1745" s="116">
        <v>1</v>
      </c>
      <c r="O1745" s="116">
        <v>1</v>
      </c>
      <c r="P1745" s="116">
        <v>1</v>
      </c>
      <c r="Q1745" s="116">
        <v>0</v>
      </c>
      <c r="R1745" s="116">
        <v>0</v>
      </c>
      <c r="S1745" s="116">
        <v>1</v>
      </c>
      <c r="T1745" s="116">
        <v>1</v>
      </c>
      <c r="U1745" s="116">
        <v>1</v>
      </c>
      <c r="V1745" s="116">
        <v>0</v>
      </c>
      <c r="W1745" s="84">
        <v>798752.64</v>
      </c>
      <c r="X1745" s="117">
        <v>45911</v>
      </c>
      <c r="Y1745" s="117">
        <v>47007</v>
      </c>
      <c r="Z1745" s="84">
        <v>798752.64</v>
      </c>
      <c r="AA1745" s="116" t="s">
        <v>1406</v>
      </c>
      <c r="AB1745" s="116" t="s">
        <v>1407</v>
      </c>
      <c r="AC1745" s="118">
        <v>0</v>
      </c>
      <c r="AD1745" s="118">
        <v>0</v>
      </c>
      <c r="AE1745" s="118">
        <v>798752.64</v>
      </c>
      <c r="AF1745" s="118">
        <v>0</v>
      </c>
      <c r="AG1745" s="118">
        <v>0</v>
      </c>
      <c r="AH1745" s="118">
        <v>0</v>
      </c>
      <c r="AI1745" s="118">
        <v>0</v>
      </c>
      <c r="AJ1745" s="118">
        <v>0</v>
      </c>
      <c r="AK1745" s="118">
        <v>0</v>
      </c>
      <c r="AL1745" s="118">
        <v>0</v>
      </c>
      <c r="AM1745" s="118">
        <v>0</v>
      </c>
      <c r="AN1745" s="118">
        <v>0</v>
      </c>
      <c r="AO1745" s="118">
        <v>0</v>
      </c>
      <c r="AP1745" s="118">
        <v>0</v>
      </c>
      <c r="AQ1745" s="118">
        <v>0</v>
      </c>
      <c r="AR1745" s="118">
        <f t="shared" si="81"/>
        <v>0</v>
      </c>
      <c r="AS1745" s="118">
        <f t="shared" si="82"/>
        <v>798752.64</v>
      </c>
      <c r="AT1745" s="118">
        <f t="shared" si="83"/>
        <v>798752.64</v>
      </c>
      <c r="AU1745" s="145"/>
    </row>
    <row r="1746" spans="1:47" ht="15" customHeight="1" x14ac:dyDescent="0.3">
      <c r="A1746" s="116" t="s">
        <v>4207</v>
      </c>
      <c r="B1746" s="116" t="s">
        <v>2056</v>
      </c>
      <c r="C1746" s="116">
        <v>1</v>
      </c>
      <c r="D1746" s="116" t="s">
        <v>0</v>
      </c>
      <c r="E1746" s="116" t="s">
        <v>2</v>
      </c>
      <c r="F1746" s="116" t="s">
        <v>1393</v>
      </c>
      <c r="G1746" s="116" t="s">
        <v>1401</v>
      </c>
      <c r="H1746" s="116" t="s">
        <v>1402</v>
      </c>
      <c r="I1746" s="116" t="s">
        <v>1403</v>
      </c>
      <c r="J1746" s="116" t="s">
        <v>1404</v>
      </c>
      <c r="K1746" s="116" t="s">
        <v>781</v>
      </c>
      <c r="L1746" s="116" t="s">
        <v>1398</v>
      </c>
      <c r="M1746" s="116" t="s">
        <v>1405</v>
      </c>
      <c r="N1746" s="116">
        <v>1</v>
      </c>
      <c r="O1746" s="116">
        <v>1</v>
      </c>
      <c r="P1746" s="116">
        <v>1</v>
      </c>
      <c r="Q1746" s="116">
        <v>0</v>
      </c>
      <c r="R1746" s="116">
        <v>0</v>
      </c>
      <c r="S1746" s="116">
        <v>1</v>
      </c>
      <c r="T1746" s="116">
        <v>1</v>
      </c>
      <c r="U1746" s="116">
        <v>1</v>
      </c>
      <c r="V1746" s="116">
        <v>0</v>
      </c>
      <c r="W1746" s="84">
        <v>798752.65</v>
      </c>
      <c r="X1746" s="117">
        <v>45911</v>
      </c>
      <c r="Y1746" s="117">
        <v>47737</v>
      </c>
      <c r="Z1746" s="84">
        <v>798752.65</v>
      </c>
      <c r="AA1746" s="116" t="s">
        <v>1406</v>
      </c>
      <c r="AB1746" s="116" t="s">
        <v>1407</v>
      </c>
      <c r="AC1746" s="118">
        <v>0</v>
      </c>
      <c r="AD1746" s="118">
        <v>0</v>
      </c>
      <c r="AE1746" s="118">
        <v>0</v>
      </c>
      <c r="AF1746" s="118">
        <v>0</v>
      </c>
      <c r="AG1746" s="118">
        <v>798752.65</v>
      </c>
      <c r="AH1746" s="118">
        <v>0</v>
      </c>
      <c r="AI1746" s="118">
        <v>0</v>
      </c>
      <c r="AJ1746" s="118">
        <v>0</v>
      </c>
      <c r="AK1746" s="118">
        <v>0</v>
      </c>
      <c r="AL1746" s="118">
        <v>0</v>
      </c>
      <c r="AM1746" s="118">
        <v>0</v>
      </c>
      <c r="AN1746" s="118">
        <v>0</v>
      </c>
      <c r="AO1746" s="118">
        <v>0</v>
      </c>
      <c r="AP1746" s="118">
        <v>0</v>
      </c>
      <c r="AQ1746" s="118">
        <v>0</v>
      </c>
      <c r="AR1746" s="118">
        <f t="shared" si="81"/>
        <v>0</v>
      </c>
      <c r="AS1746" s="118">
        <f t="shared" si="82"/>
        <v>798752.65</v>
      </c>
      <c r="AT1746" s="118">
        <f t="shared" si="83"/>
        <v>798752.65</v>
      </c>
      <c r="AU1746" s="145"/>
    </row>
    <row r="1747" spans="1:47" ht="15" customHeight="1" x14ac:dyDescent="0.3">
      <c r="A1747" s="116" t="s">
        <v>4208</v>
      </c>
      <c r="B1747" s="116" t="s">
        <v>2057</v>
      </c>
      <c r="C1747" s="116">
        <v>1</v>
      </c>
      <c r="D1747" s="116" t="s">
        <v>0</v>
      </c>
      <c r="E1747" s="116" t="s">
        <v>2</v>
      </c>
      <c r="F1747" s="116" t="s">
        <v>1393</v>
      </c>
      <c r="G1747" s="116" t="s">
        <v>1401</v>
      </c>
      <c r="H1747" s="116" t="s">
        <v>1402</v>
      </c>
      <c r="I1747" s="116" t="s">
        <v>1403</v>
      </c>
      <c r="J1747" s="116" t="s">
        <v>1404</v>
      </c>
      <c r="K1747" s="116" t="s">
        <v>2058</v>
      </c>
      <c r="L1747" s="116" t="s">
        <v>1398</v>
      </c>
      <c r="M1747" s="116" t="s">
        <v>1405</v>
      </c>
      <c r="N1747" s="116">
        <v>1</v>
      </c>
      <c r="O1747" s="116">
        <v>1</v>
      </c>
      <c r="P1747" s="116">
        <v>1</v>
      </c>
      <c r="Q1747" s="116">
        <v>0</v>
      </c>
      <c r="R1747" s="116">
        <v>0</v>
      </c>
      <c r="S1747" s="116">
        <v>1</v>
      </c>
      <c r="T1747" s="116">
        <v>1</v>
      </c>
      <c r="U1747" s="116">
        <v>1</v>
      </c>
      <c r="V1747" s="116">
        <v>0</v>
      </c>
      <c r="W1747" s="84">
        <v>210141.24</v>
      </c>
      <c r="X1747" s="117">
        <v>45911</v>
      </c>
      <c r="Y1747" s="117">
        <v>47007</v>
      </c>
      <c r="Z1747" s="84">
        <v>210141.24</v>
      </c>
      <c r="AA1747" s="116" t="s">
        <v>1406</v>
      </c>
      <c r="AB1747" s="116" t="s">
        <v>1407</v>
      </c>
      <c r="AC1747" s="118">
        <v>0</v>
      </c>
      <c r="AD1747" s="118">
        <v>0</v>
      </c>
      <c r="AE1747" s="118">
        <v>210141.24</v>
      </c>
      <c r="AF1747" s="118">
        <v>0</v>
      </c>
      <c r="AG1747" s="118">
        <v>0</v>
      </c>
      <c r="AH1747" s="118">
        <v>0</v>
      </c>
      <c r="AI1747" s="118">
        <v>0</v>
      </c>
      <c r="AJ1747" s="118">
        <v>0</v>
      </c>
      <c r="AK1747" s="118">
        <v>0</v>
      </c>
      <c r="AL1747" s="118">
        <v>0</v>
      </c>
      <c r="AM1747" s="118">
        <v>0</v>
      </c>
      <c r="AN1747" s="118">
        <v>0</v>
      </c>
      <c r="AO1747" s="118">
        <v>0</v>
      </c>
      <c r="AP1747" s="118">
        <v>0</v>
      </c>
      <c r="AQ1747" s="118">
        <v>0</v>
      </c>
      <c r="AR1747" s="118">
        <f t="shared" si="81"/>
        <v>0</v>
      </c>
      <c r="AS1747" s="118">
        <f t="shared" si="82"/>
        <v>210141.24</v>
      </c>
      <c r="AT1747" s="118">
        <f t="shared" si="83"/>
        <v>210141.24</v>
      </c>
      <c r="AU1747" s="145"/>
    </row>
    <row r="1748" spans="1:47" ht="15" customHeight="1" x14ac:dyDescent="0.3">
      <c r="A1748" s="116" t="s">
        <v>4209</v>
      </c>
      <c r="B1748" s="116" t="s">
        <v>2059</v>
      </c>
      <c r="C1748" s="116">
        <v>1</v>
      </c>
      <c r="D1748" s="116" t="s">
        <v>0</v>
      </c>
      <c r="E1748" s="116" t="s">
        <v>2</v>
      </c>
      <c r="F1748" s="116" t="s">
        <v>1393</v>
      </c>
      <c r="G1748" s="116" t="s">
        <v>1401</v>
      </c>
      <c r="H1748" s="116" t="s">
        <v>1402</v>
      </c>
      <c r="I1748" s="116" t="s">
        <v>1403</v>
      </c>
      <c r="J1748" s="116" t="s">
        <v>1404</v>
      </c>
      <c r="K1748" s="116" t="s">
        <v>2058</v>
      </c>
      <c r="L1748" s="116" t="s">
        <v>1398</v>
      </c>
      <c r="M1748" s="116" t="s">
        <v>1405</v>
      </c>
      <c r="N1748" s="116">
        <v>1</v>
      </c>
      <c r="O1748" s="116">
        <v>1</v>
      </c>
      <c r="P1748" s="116">
        <v>1</v>
      </c>
      <c r="Q1748" s="116">
        <v>0</v>
      </c>
      <c r="R1748" s="116">
        <v>0</v>
      </c>
      <c r="S1748" s="116">
        <v>1</v>
      </c>
      <c r="T1748" s="116">
        <v>1</v>
      </c>
      <c r="U1748" s="116">
        <v>1</v>
      </c>
      <c r="V1748" s="116">
        <v>0</v>
      </c>
      <c r="W1748" s="84">
        <v>210141.24</v>
      </c>
      <c r="X1748" s="117">
        <v>45911</v>
      </c>
      <c r="Y1748" s="117">
        <v>47737</v>
      </c>
      <c r="Z1748" s="84">
        <v>210141.24</v>
      </c>
      <c r="AA1748" s="116" t="s">
        <v>1406</v>
      </c>
      <c r="AB1748" s="116" t="s">
        <v>1407</v>
      </c>
      <c r="AC1748" s="118">
        <v>0</v>
      </c>
      <c r="AD1748" s="118">
        <v>0</v>
      </c>
      <c r="AE1748" s="118">
        <v>0</v>
      </c>
      <c r="AF1748" s="118">
        <v>0</v>
      </c>
      <c r="AG1748" s="118">
        <v>210141.24</v>
      </c>
      <c r="AH1748" s="118">
        <v>0</v>
      </c>
      <c r="AI1748" s="118">
        <v>0</v>
      </c>
      <c r="AJ1748" s="118">
        <v>0</v>
      </c>
      <c r="AK1748" s="118">
        <v>0</v>
      </c>
      <c r="AL1748" s="118">
        <v>0</v>
      </c>
      <c r="AM1748" s="118">
        <v>0</v>
      </c>
      <c r="AN1748" s="118">
        <v>0</v>
      </c>
      <c r="AO1748" s="118">
        <v>0</v>
      </c>
      <c r="AP1748" s="118">
        <v>0</v>
      </c>
      <c r="AQ1748" s="118">
        <v>0</v>
      </c>
      <c r="AR1748" s="118">
        <f t="shared" si="81"/>
        <v>0</v>
      </c>
      <c r="AS1748" s="118">
        <f t="shared" si="82"/>
        <v>210141.24</v>
      </c>
      <c r="AT1748" s="118">
        <f t="shared" si="83"/>
        <v>210141.24</v>
      </c>
      <c r="AU1748" s="145"/>
    </row>
    <row r="1749" spans="1:47" ht="15" customHeight="1" x14ac:dyDescent="0.3">
      <c r="A1749" s="116" t="s">
        <v>4210</v>
      </c>
      <c r="B1749" s="116" t="s">
        <v>2060</v>
      </c>
      <c r="C1749" s="116">
        <v>1</v>
      </c>
      <c r="D1749" s="116" t="s">
        <v>0</v>
      </c>
      <c r="E1749" s="116" t="s">
        <v>2</v>
      </c>
      <c r="F1749" s="116" t="s">
        <v>1393</v>
      </c>
      <c r="G1749" s="116" t="s">
        <v>1401</v>
      </c>
      <c r="H1749" s="116" t="s">
        <v>1402</v>
      </c>
      <c r="I1749" s="116" t="s">
        <v>1403</v>
      </c>
      <c r="J1749" s="116" t="s">
        <v>1404</v>
      </c>
      <c r="K1749" s="116" t="s">
        <v>565</v>
      </c>
      <c r="L1749" s="116" t="s">
        <v>1398</v>
      </c>
      <c r="M1749" s="116" t="s">
        <v>1405</v>
      </c>
      <c r="N1749" s="116">
        <v>1</v>
      </c>
      <c r="O1749" s="116">
        <v>1</v>
      </c>
      <c r="P1749" s="116">
        <v>1</v>
      </c>
      <c r="Q1749" s="116">
        <v>0</v>
      </c>
      <c r="R1749" s="116">
        <v>0</v>
      </c>
      <c r="S1749" s="116">
        <v>1</v>
      </c>
      <c r="T1749" s="116">
        <v>1</v>
      </c>
      <c r="U1749" s="116">
        <v>1</v>
      </c>
      <c r="V1749" s="116">
        <v>0</v>
      </c>
      <c r="W1749" s="84">
        <v>365227.84</v>
      </c>
      <c r="X1749" s="117">
        <v>45911</v>
      </c>
      <c r="Y1749" s="117">
        <v>47007</v>
      </c>
      <c r="Z1749" s="84">
        <v>365227.84</v>
      </c>
      <c r="AA1749" s="116" t="s">
        <v>1406</v>
      </c>
      <c r="AB1749" s="116" t="s">
        <v>1407</v>
      </c>
      <c r="AC1749" s="118">
        <v>0</v>
      </c>
      <c r="AD1749" s="118">
        <v>0</v>
      </c>
      <c r="AE1749" s="118">
        <v>365227.84</v>
      </c>
      <c r="AF1749" s="118">
        <v>0</v>
      </c>
      <c r="AG1749" s="118">
        <v>0</v>
      </c>
      <c r="AH1749" s="118">
        <v>0</v>
      </c>
      <c r="AI1749" s="118">
        <v>0</v>
      </c>
      <c r="AJ1749" s="118">
        <v>0</v>
      </c>
      <c r="AK1749" s="118">
        <v>0</v>
      </c>
      <c r="AL1749" s="118">
        <v>0</v>
      </c>
      <c r="AM1749" s="118">
        <v>0</v>
      </c>
      <c r="AN1749" s="118">
        <v>0</v>
      </c>
      <c r="AO1749" s="118">
        <v>0</v>
      </c>
      <c r="AP1749" s="118">
        <v>0</v>
      </c>
      <c r="AQ1749" s="118">
        <v>0</v>
      </c>
      <c r="AR1749" s="118">
        <f t="shared" si="81"/>
        <v>0</v>
      </c>
      <c r="AS1749" s="118">
        <f t="shared" si="82"/>
        <v>365227.84</v>
      </c>
      <c r="AT1749" s="118">
        <f t="shared" si="83"/>
        <v>365227.84</v>
      </c>
      <c r="AU1749" s="145"/>
    </row>
    <row r="1750" spans="1:47" ht="15" customHeight="1" x14ac:dyDescent="0.3">
      <c r="A1750" s="116" t="s">
        <v>4211</v>
      </c>
      <c r="B1750" s="116" t="s">
        <v>2061</v>
      </c>
      <c r="C1750" s="116">
        <v>1</v>
      </c>
      <c r="D1750" s="116" t="s">
        <v>0</v>
      </c>
      <c r="E1750" s="116" t="s">
        <v>2</v>
      </c>
      <c r="F1750" s="116" t="s">
        <v>1393</v>
      </c>
      <c r="G1750" s="116" t="s">
        <v>1401</v>
      </c>
      <c r="H1750" s="116" t="s">
        <v>1402</v>
      </c>
      <c r="I1750" s="116" t="s">
        <v>1403</v>
      </c>
      <c r="J1750" s="116" t="s">
        <v>1404</v>
      </c>
      <c r="K1750" s="116" t="s">
        <v>565</v>
      </c>
      <c r="L1750" s="116" t="s">
        <v>1398</v>
      </c>
      <c r="M1750" s="116" t="s">
        <v>1405</v>
      </c>
      <c r="N1750" s="116">
        <v>1</v>
      </c>
      <c r="O1750" s="116">
        <v>1</v>
      </c>
      <c r="P1750" s="116">
        <v>1</v>
      </c>
      <c r="Q1750" s="116">
        <v>0</v>
      </c>
      <c r="R1750" s="116">
        <v>0</v>
      </c>
      <c r="S1750" s="116">
        <v>1</v>
      </c>
      <c r="T1750" s="116">
        <v>1</v>
      </c>
      <c r="U1750" s="116">
        <v>1</v>
      </c>
      <c r="V1750" s="116">
        <v>0</v>
      </c>
      <c r="W1750" s="84">
        <v>365227.84</v>
      </c>
      <c r="X1750" s="117">
        <v>45911</v>
      </c>
      <c r="Y1750" s="117">
        <v>47737</v>
      </c>
      <c r="Z1750" s="84">
        <v>365227.84</v>
      </c>
      <c r="AA1750" s="116" t="s">
        <v>1406</v>
      </c>
      <c r="AB1750" s="116" t="s">
        <v>1407</v>
      </c>
      <c r="AC1750" s="118">
        <v>0</v>
      </c>
      <c r="AD1750" s="118">
        <v>0</v>
      </c>
      <c r="AE1750" s="118">
        <v>0</v>
      </c>
      <c r="AF1750" s="118">
        <v>0</v>
      </c>
      <c r="AG1750" s="118">
        <v>365227.84</v>
      </c>
      <c r="AH1750" s="118">
        <v>0</v>
      </c>
      <c r="AI1750" s="118">
        <v>0</v>
      </c>
      <c r="AJ1750" s="118">
        <v>0</v>
      </c>
      <c r="AK1750" s="118">
        <v>0</v>
      </c>
      <c r="AL1750" s="118">
        <v>0</v>
      </c>
      <c r="AM1750" s="118">
        <v>0</v>
      </c>
      <c r="AN1750" s="118">
        <v>0</v>
      </c>
      <c r="AO1750" s="118">
        <v>0</v>
      </c>
      <c r="AP1750" s="118">
        <v>0</v>
      </c>
      <c r="AQ1750" s="118">
        <v>0</v>
      </c>
      <c r="AR1750" s="118">
        <f t="shared" si="81"/>
        <v>0</v>
      </c>
      <c r="AS1750" s="118">
        <f t="shared" si="82"/>
        <v>365227.84</v>
      </c>
      <c r="AT1750" s="118">
        <f t="shared" si="83"/>
        <v>365227.84</v>
      </c>
      <c r="AU1750" s="145"/>
    </row>
    <row r="1751" spans="1:47" ht="15" customHeight="1" x14ac:dyDescent="0.3">
      <c r="A1751" s="116" t="s">
        <v>4212</v>
      </c>
      <c r="B1751" s="116" t="s">
        <v>2062</v>
      </c>
      <c r="C1751" s="116">
        <v>1</v>
      </c>
      <c r="D1751" s="116" t="s">
        <v>0</v>
      </c>
      <c r="E1751" s="116" t="s">
        <v>2</v>
      </c>
      <c r="F1751" s="116" t="s">
        <v>1393</v>
      </c>
      <c r="G1751" s="116" t="s">
        <v>1401</v>
      </c>
      <c r="H1751" s="116" t="s">
        <v>1402</v>
      </c>
      <c r="I1751" s="116" t="s">
        <v>1403</v>
      </c>
      <c r="J1751" s="116" t="s">
        <v>1404</v>
      </c>
      <c r="K1751" s="116" t="s">
        <v>2063</v>
      </c>
      <c r="L1751" s="116" t="s">
        <v>1398</v>
      </c>
      <c r="M1751" s="116" t="s">
        <v>1405</v>
      </c>
      <c r="N1751" s="116">
        <v>1</v>
      </c>
      <c r="O1751" s="116">
        <v>1</v>
      </c>
      <c r="P1751" s="116">
        <v>1</v>
      </c>
      <c r="Q1751" s="116">
        <v>0</v>
      </c>
      <c r="R1751" s="116">
        <v>0</v>
      </c>
      <c r="S1751" s="116">
        <v>1</v>
      </c>
      <c r="T1751" s="116">
        <v>1</v>
      </c>
      <c r="U1751" s="116">
        <v>1</v>
      </c>
      <c r="V1751" s="116">
        <v>0</v>
      </c>
      <c r="W1751" s="84">
        <v>246466.06</v>
      </c>
      <c r="X1751" s="117">
        <v>45911</v>
      </c>
      <c r="Y1751" s="117">
        <v>47007</v>
      </c>
      <c r="Z1751" s="84">
        <v>246466.06</v>
      </c>
      <c r="AA1751" s="116" t="s">
        <v>1406</v>
      </c>
      <c r="AB1751" s="116" t="s">
        <v>1407</v>
      </c>
      <c r="AC1751" s="118">
        <v>0</v>
      </c>
      <c r="AD1751" s="118">
        <v>0</v>
      </c>
      <c r="AE1751" s="118">
        <v>246466.06</v>
      </c>
      <c r="AF1751" s="118">
        <v>0</v>
      </c>
      <c r="AG1751" s="118">
        <v>0</v>
      </c>
      <c r="AH1751" s="118">
        <v>0</v>
      </c>
      <c r="AI1751" s="118">
        <v>0</v>
      </c>
      <c r="AJ1751" s="118">
        <v>0</v>
      </c>
      <c r="AK1751" s="118">
        <v>0</v>
      </c>
      <c r="AL1751" s="118">
        <v>0</v>
      </c>
      <c r="AM1751" s="118">
        <v>0</v>
      </c>
      <c r="AN1751" s="118">
        <v>0</v>
      </c>
      <c r="AO1751" s="118">
        <v>0</v>
      </c>
      <c r="AP1751" s="118">
        <v>0</v>
      </c>
      <c r="AQ1751" s="118">
        <v>0</v>
      </c>
      <c r="AR1751" s="118">
        <f t="shared" si="81"/>
        <v>0</v>
      </c>
      <c r="AS1751" s="118">
        <f t="shared" si="82"/>
        <v>246466.06</v>
      </c>
      <c r="AT1751" s="118">
        <f t="shared" si="83"/>
        <v>246466.06</v>
      </c>
      <c r="AU1751" s="145"/>
    </row>
    <row r="1752" spans="1:47" ht="15" customHeight="1" x14ac:dyDescent="0.3">
      <c r="A1752" s="116" t="s">
        <v>4213</v>
      </c>
      <c r="B1752" s="116" t="s">
        <v>2064</v>
      </c>
      <c r="C1752" s="116">
        <v>1</v>
      </c>
      <c r="D1752" s="116" t="s">
        <v>0</v>
      </c>
      <c r="E1752" s="116" t="s">
        <v>2</v>
      </c>
      <c r="F1752" s="116" t="s">
        <v>1393</v>
      </c>
      <c r="G1752" s="116" t="s">
        <v>1401</v>
      </c>
      <c r="H1752" s="116" t="s">
        <v>1402</v>
      </c>
      <c r="I1752" s="116" t="s">
        <v>1403</v>
      </c>
      <c r="J1752" s="116" t="s">
        <v>1404</v>
      </c>
      <c r="K1752" s="116" t="s">
        <v>2063</v>
      </c>
      <c r="L1752" s="116" t="s">
        <v>1398</v>
      </c>
      <c r="M1752" s="116" t="s">
        <v>1405</v>
      </c>
      <c r="N1752" s="116">
        <v>1</v>
      </c>
      <c r="O1752" s="116">
        <v>1</v>
      </c>
      <c r="P1752" s="116">
        <v>1</v>
      </c>
      <c r="Q1752" s="116">
        <v>0</v>
      </c>
      <c r="R1752" s="116">
        <v>0</v>
      </c>
      <c r="S1752" s="116">
        <v>1</v>
      </c>
      <c r="T1752" s="116">
        <v>1</v>
      </c>
      <c r="U1752" s="116">
        <v>1</v>
      </c>
      <c r="V1752" s="116">
        <v>0</v>
      </c>
      <c r="W1752" s="84">
        <v>246466.06</v>
      </c>
      <c r="X1752" s="117">
        <v>45911</v>
      </c>
      <c r="Y1752" s="117">
        <v>47737</v>
      </c>
      <c r="Z1752" s="84">
        <v>246466.06</v>
      </c>
      <c r="AA1752" s="116" t="s">
        <v>1406</v>
      </c>
      <c r="AB1752" s="116" t="s">
        <v>1407</v>
      </c>
      <c r="AC1752" s="118">
        <v>0</v>
      </c>
      <c r="AD1752" s="118">
        <v>0</v>
      </c>
      <c r="AE1752" s="118">
        <v>0</v>
      </c>
      <c r="AF1752" s="118">
        <v>0</v>
      </c>
      <c r="AG1752" s="118">
        <v>246466.06</v>
      </c>
      <c r="AH1752" s="118">
        <v>0</v>
      </c>
      <c r="AI1752" s="118">
        <v>0</v>
      </c>
      <c r="AJ1752" s="118">
        <v>0</v>
      </c>
      <c r="AK1752" s="118">
        <v>0</v>
      </c>
      <c r="AL1752" s="118">
        <v>0</v>
      </c>
      <c r="AM1752" s="118">
        <v>0</v>
      </c>
      <c r="AN1752" s="118">
        <v>0</v>
      </c>
      <c r="AO1752" s="118">
        <v>0</v>
      </c>
      <c r="AP1752" s="118">
        <v>0</v>
      </c>
      <c r="AQ1752" s="118">
        <v>0</v>
      </c>
      <c r="AR1752" s="118">
        <f t="shared" si="81"/>
        <v>0</v>
      </c>
      <c r="AS1752" s="118">
        <f t="shared" si="82"/>
        <v>246466.06</v>
      </c>
      <c r="AT1752" s="118">
        <f t="shared" si="83"/>
        <v>246466.06</v>
      </c>
      <c r="AU1752" s="145"/>
    </row>
    <row r="1753" spans="1:47" ht="15" customHeight="1" x14ac:dyDescent="0.3">
      <c r="A1753" s="116" t="s">
        <v>4214</v>
      </c>
      <c r="B1753" s="116" t="s">
        <v>2065</v>
      </c>
      <c r="C1753" s="116">
        <v>1</v>
      </c>
      <c r="D1753" s="116" t="s">
        <v>0</v>
      </c>
      <c r="E1753" s="116" t="s">
        <v>2</v>
      </c>
      <c r="F1753" s="116" t="s">
        <v>1393</v>
      </c>
      <c r="G1753" s="116" t="s">
        <v>1401</v>
      </c>
      <c r="H1753" s="116" t="s">
        <v>1402</v>
      </c>
      <c r="I1753" s="116" t="s">
        <v>1403</v>
      </c>
      <c r="J1753" s="116" t="s">
        <v>1404</v>
      </c>
      <c r="K1753" s="116" t="s">
        <v>1384</v>
      </c>
      <c r="L1753" s="116" t="s">
        <v>1398</v>
      </c>
      <c r="M1753" s="116" t="s">
        <v>1405</v>
      </c>
      <c r="N1753" s="116">
        <v>1</v>
      </c>
      <c r="O1753" s="116">
        <v>1</v>
      </c>
      <c r="P1753" s="116">
        <v>1</v>
      </c>
      <c r="Q1753" s="116">
        <v>0</v>
      </c>
      <c r="R1753" s="116">
        <v>0</v>
      </c>
      <c r="S1753" s="116">
        <v>1</v>
      </c>
      <c r="T1753" s="116">
        <v>1</v>
      </c>
      <c r="U1753" s="116">
        <v>1</v>
      </c>
      <c r="V1753" s="116">
        <v>0</v>
      </c>
      <c r="W1753" s="84">
        <v>777900.07</v>
      </c>
      <c r="X1753" s="117">
        <v>45911</v>
      </c>
      <c r="Y1753" s="117">
        <v>47007</v>
      </c>
      <c r="Z1753" s="84">
        <v>777900.07</v>
      </c>
      <c r="AA1753" s="116" t="s">
        <v>1406</v>
      </c>
      <c r="AB1753" s="116" t="s">
        <v>1407</v>
      </c>
      <c r="AC1753" s="118">
        <v>0</v>
      </c>
      <c r="AD1753" s="118">
        <v>0</v>
      </c>
      <c r="AE1753" s="118">
        <v>777900.07</v>
      </c>
      <c r="AF1753" s="118">
        <v>0</v>
      </c>
      <c r="AG1753" s="118">
        <v>0</v>
      </c>
      <c r="AH1753" s="118">
        <v>0</v>
      </c>
      <c r="AI1753" s="118">
        <v>0</v>
      </c>
      <c r="AJ1753" s="118">
        <v>0</v>
      </c>
      <c r="AK1753" s="118">
        <v>0</v>
      </c>
      <c r="AL1753" s="118">
        <v>0</v>
      </c>
      <c r="AM1753" s="118">
        <v>0</v>
      </c>
      <c r="AN1753" s="118">
        <v>0</v>
      </c>
      <c r="AO1753" s="118">
        <v>0</v>
      </c>
      <c r="AP1753" s="118">
        <v>0</v>
      </c>
      <c r="AQ1753" s="118">
        <v>0</v>
      </c>
      <c r="AR1753" s="118">
        <f t="shared" si="81"/>
        <v>0</v>
      </c>
      <c r="AS1753" s="118">
        <f t="shared" si="82"/>
        <v>777900.07</v>
      </c>
      <c r="AT1753" s="118">
        <f t="shared" si="83"/>
        <v>777900.07</v>
      </c>
      <c r="AU1753" s="145"/>
    </row>
    <row r="1754" spans="1:47" ht="15" customHeight="1" x14ac:dyDescent="0.3">
      <c r="A1754" s="116" t="s">
        <v>4215</v>
      </c>
      <c r="B1754" s="116" t="s">
        <v>2066</v>
      </c>
      <c r="C1754" s="116">
        <v>1</v>
      </c>
      <c r="D1754" s="116" t="s">
        <v>0</v>
      </c>
      <c r="E1754" s="116" t="s">
        <v>2</v>
      </c>
      <c r="F1754" s="116" t="s">
        <v>1393</v>
      </c>
      <c r="G1754" s="116" t="s">
        <v>1401</v>
      </c>
      <c r="H1754" s="116" t="s">
        <v>1402</v>
      </c>
      <c r="I1754" s="116" t="s">
        <v>1403</v>
      </c>
      <c r="J1754" s="116" t="s">
        <v>1404</v>
      </c>
      <c r="K1754" s="116" t="s">
        <v>1384</v>
      </c>
      <c r="L1754" s="116" t="s">
        <v>1398</v>
      </c>
      <c r="M1754" s="116" t="s">
        <v>1405</v>
      </c>
      <c r="N1754" s="116">
        <v>1</v>
      </c>
      <c r="O1754" s="116">
        <v>1</v>
      </c>
      <c r="P1754" s="116">
        <v>1</v>
      </c>
      <c r="Q1754" s="116">
        <v>0</v>
      </c>
      <c r="R1754" s="116">
        <v>0</v>
      </c>
      <c r="S1754" s="116">
        <v>1</v>
      </c>
      <c r="T1754" s="116">
        <v>1</v>
      </c>
      <c r="U1754" s="116">
        <v>1</v>
      </c>
      <c r="V1754" s="116">
        <v>0</v>
      </c>
      <c r="W1754" s="84">
        <v>777900.07</v>
      </c>
      <c r="X1754" s="117">
        <v>45911</v>
      </c>
      <c r="Y1754" s="117">
        <v>47737</v>
      </c>
      <c r="Z1754" s="84">
        <v>777900.07</v>
      </c>
      <c r="AA1754" s="116" t="s">
        <v>1406</v>
      </c>
      <c r="AB1754" s="116" t="s">
        <v>1407</v>
      </c>
      <c r="AC1754" s="118">
        <v>0</v>
      </c>
      <c r="AD1754" s="118">
        <v>0</v>
      </c>
      <c r="AE1754" s="118">
        <v>0</v>
      </c>
      <c r="AF1754" s="118">
        <v>0</v>
      </c>
      <c r="AG1754" s="118">
        <v>777900.07</v>
      </c>
      <c r="AH1754" s="118">
        <v>0</v>
      </c>
      <c r="AI1754" s="118">
        <v>0</v>
      </c>
      <c r="AJ1754" s="118">
        <v>0</v>
      </c>
      <c r="AK1754" s="118">
        <v>0</v>
      </c>
      <c r="AL1754" s="118">
        <v>0</v>
      </c>
      <c r="AM1754" s="118">
        <v>0</v>
      </c>
      <c r="AN1754" s="118">
        <v>0</v>
      </c>
      <c r="AO1754" s="118">
        <v>0</v>
      </c>
      <c r="AP1754" s="118">
        <v>0</v>
      </c>
      <c r="AQ1754" s="118">
        <v>0</v>
      </c>
      <c r="AR1754" s="118">
        <f t="shared" si="81"/>
        <v>0</v>
      </c>
      <c r="AS1754" s="118">
        <f t="shared" si="82"/>
        <v>777900.07</v>
      </c>
      <c r="AT1754" s="118">
        <f t="shared" si="83"/>
        <v>777900.07</v>
      </c>
      <c r="AU1754" s="145"/>
    </row>
    <row r="1755" spans="1:47" ht="15" customHeight="1" x14ac:dyDescent="0.3">
      <c r="A1755" s="116" t="s">
        <v>4216</v>
      </c>
      <c r="B1755" s="116" t="s">
        <v>2067</v>
      </c>
      <c r="C1755" s="116">
        <v>1</v>
      </c>
      <c r="D1755" s="116" t="s">
        <v>0</v>
      </c>
      <c r="E1755" s="116" t="s">
        <v>2</v>
      </c>
      <c r="F1755" s="116" t="s">
        <v>1393</v>
      </c>
      <c r="G1755" s="116" t="s">
        <v>1401</v>
      </c>
      <c r="H1755" s="116" t="s">
        <v>1402</v>
      </c>
      <c r="I1755" s="116" t="s">
        <v>1403</v>
      </c>
      <c r="J1755" s="116" t="s">
        <v>1404</v>
      </c>
      <c r="K1755" s="116" t="s">
        <v>2068</v>
      </c>
      <c r="L1755" s="116" t="s">
        <v>1398</v>
      </c>
      <c r="M1755" s="116" t="s">
        <v>1405</v>
      </c>
      <c r="N1755" s="116">
        <v>1</v>
      </c>
      <c r="O1755" s="116">
        <v>1</v>
      </c>
      <c r="P1755" s="116">
        <v>1</v>
      </c>
      <c r="Q1755" s="116">
        <v>0</v>
      </c>
      <c r="R1755" s="116">
        <v>0</v>
      </c>
      <c r="S1755" s="116">
        <v>1</v>
      </c>
      <c r="T1755" s="116">
        <v>1</v>
      </c>
      <c r="U1755" s="116">
        <v>1</v>
      </c>
      <c r="V1755" s="116">
        <v>0</v>
      </c>
      <c r="W1755" s="84">
        <v>413490.1</v>
      </c>
      <c r="X1755" s="117">
        <v>45911</v>
      </c>
      <c r="Y1755" s="117">
        <v>47007</v>
      </c>
      <c r="Z1755" s="84">
        <v>413490.1</v>
      </c>
      <c r="AA1755" s="116" t="s">
        <v>1406</v>
      </c>
      <c r="AB1755" s="116" t="s">
        <v>1407</v>
      </c>
      <c r="AC1755" s="118">
        <v>0</v>
      </c>
      <c r="AD1755" s="118">
        <v>0</v>
      </c>
      <c r="AE1755" s="118">
        <v>413490.1</v>
      </c>
      <c r="AF1755" s="118">
        <v>0</v>
      </c>
      <c r="AG1755" s="118">
        <v>0</v>
      </c>
      <c r="AH1755" s="118">
        <v>0</v>
      </c>
      <c r="AI1755" s="118">
        <v>0</v>
      </c>
      <c r="AJ1755" s="118">
        <v>0</v>
      </c>
      <c r="AK1755" s="118">
        <v>0</v>
      </c>
      <c r="AL1755" s="118">
        <v>0</v>
      </c>
      <c r="AM1755" s="118">
        <v>0</v>
      </c>
      <c r="AN1755" s="118">
        <v>0</v>
      </c>
      <c r="AO1755" s="118">
        <v>0</v>
      </c>
      <c r="AP1755" s="118">
        <v>0</v>
      </c>
      <c r="AQ1755" s="118">
        <v>0</v>
      </c>
      <c r="AR1755" s="118">
        <f t="shared" si="81"/>
        <v>0</v>
      </c>
      <c r="AS1755" s="118">
        <f t="shared" si="82"/>
        <v>413490.1</v>
      </c>
      <c r="AT1755" s="118">
        <f t="shared" si="83"/>
        <v>413490.1</v>
      </c>
      <c r="AU1755" s="145"/>
    </row>
    <row r="1756" spans="1:47" ht="15" customHeight="1" x14ac:dyDescent="0.3">
      <c r="A1756" s="116" t="s">
        <v>4217</v>
      </c>
      <c r="B1756" s="116" t="s">
        <v>2069</v>
      </c>
      <c r="C1756" s="116">
        <v>1</v>
      </c>
      <c r="D1756" s="116" t="s">
        <v>0</v>
      </c>
      <c r="E1756" s="116" t="s">
        <v>2</v>
      </c>
      <c r="F1756" s="116" t="s">
        <v>1393</v>
      </c>
      <c r="G1756" s="116" t="s">
        <v>1401</v>
      </c>
      <c r="H1756" s="116" t="s">
        <v>1402</v>
      </c>
      <c r="I1756" s="116" t="s">
        <v>1403</v>
      </c>
      <c r="J1756" s="116" t="s">
        <v>1404</v>
      </c>
      <c r="K1756" s="116" t="s">
        <v>2068</v>
      </c>
      <c r="L1756" s="116" t="s">
        <v>1398</v>
      </c>
      <c r="M1756" s="116" t="s">
        <v>1405</v>
      </c>
      <c r="N1756" s="116">
        <v>1</v>
      </c>
      <c r="O1756" s="116">
        <v>1</v>
      </c>
      <c r="P1756" s="116">
        <v>1</v>
      </c>
      <c r="Q1756" s="116">
        <v>0</v>
      </c>
      <c r="R1756" s="116">
        <v>0</v>
      </c>
      <c r="S1756" s="116">
        <v>1</v>
      </c>
      <c r="T1756" s="116">
        <v>1</v>
      </c>
      <c r="U1756" s="116">
        <v>1</v>
      </c>
      <c r="V1756" s="116">
        <v>0</v>
      </c>
      <c r="W1756" s="84">
        <v>413490.1</v>
      </c>
      <c r="X1756" s="117">
        <v>45911</v>
      </c>
      <c r="Y1756" s="117">
        <v>47737</v>
      </c>
      <c r="Z1756" s="84">
        <v>413490.1</v>
      </c>
      <c r="AA1756" s="116" t="s">
        <v>1406</v>
      </c>
      <c r="AB1756" s="116" t="s">
        <v>1407</v>
      </c>
      <c r="AC1756" s="118">
        <v>0</v>
      </c>
      <c r="AD1756" s="118">
        <v>0</v>
      </c>
      <c r="AE1756" s="118">
        <v>0</v>
      </c>
      <c r="AF1756" s="118">
        <v>0</v>
      </c>
      <c r="AG1756" s="118">
        <v>413490.1</v>
      </c>
      <c r="AH1756" s="118">
        <v>0</v>
      </c>
      <c r="AI1756" s="118">
        <v>0</v>
      </c>
      <c r="AJ1756" s="118">
        <v>0</v>
      </c>
      <c r="AK1756" s="118">
        <v>0</v>
      </c>
      <c r="AL1756" s="118">
        <v>0</v>
      </c>
      <c r="AM1756" s="118">
        <v>0</v>
      </c>
      <c r="AN1756" s="118">
        <v>0</v>
      </c>
      <c r="AO1756" s="118">
        <v>0</v>
      </c>
      <c r="AP1756" s="118">
        <v>0</v>
      </c>
      <c r="AQ1756" s="118">
        <v>0</v>
      </c>
      <c r="AR1756" s="118">
        <f t="shared" si="81"/>
        <v>0</v>
      </c>
      <c r="AS1756" s="118">
        <f t="shared" si="82"/>
        <v>413490.1</v>
      </c>
      <c r="AT1756" s="118">
        <f t="shared" si="83"/>
        <v>413490.1</v>
      </c>
      <c r="AU1756" s="145"/>
    </row>
    <row r="1757" spans="1:47" ht="15" customHeight="1" x14ac:dyDescent="0.3">
      <c r="A1757" s="116" t="s">
        <v>4218</v>
      </c>
      <c r="B1757" s="116" t="s">
        <v>2070</v>
      </c>
      <c r="C1757" s="116">
        <v>1</v>
      </c>
      <c r="D1757" s="116" t="s">
        <v>0</v>
      </c>
      <c r="E1757" s="116" t="s">
        <v>2</v>
      </c>
      <c r="F1757" s="116" t="s">
        <v>1393</v>
      </c>
      <c r="G1757" s="116" t="s">
        <v>1401</v>
      </c>
      <c r="H1757" s="116" t="s">
        <v>1402</v>
      </c>
      <c r="I1757" s="116" t="s">
        <v>1403</v>
      </c>
      <c r="J1757" s="116" t="s">
        <v>1404</v>
      </c>
      <c r="K1757" s="116" t="s">
        <v>2071</v>
      </c>
      <c r="L1757" s="116" t="s">
        <v>1398</v>
      </c>
      <c r="M1757" s="116" t="s">
        <v>1405</v>
      </c>
      <c r="N1757" s="116">
        <v>1</v>
      </c>
      <c r="O1757" s="116">
        <v>1</v>
      </c>
      <c r="P1757" s="116">
        <v>1</v>
      </c>
      <c r="Q1757" s="116">
        <v>0</v>
      </c>
      <c r="R1757" s="116">
        <v>0</v>
      </c>
      <c r="S1757" s="116">
        <v>1</v>
      </c>
      <c r="T1757" s="116">
        <v>1</v>
      </c>
      <c r="U1757" s="116">
        <v>1</v>
      </c>
      <c r="V1757" s="116">
        <v>0</v>
      </c>
      <c r="W1757" s="84">
        <v>325917.89</v>
      </c>
      <c r="X1757" s="117">
        <v>45911</v>
      </c>
      <c r="Y1757" s="117">
        <v>47007</v>
      </c>
      <c r="Z1757" s="84">
        <v>325917.89</v>
      </c>
      <c r="AA1757" s="116" t="s">
        <v>1406</v>
      </c>
      <c r="AB1757" s="116" t="s">
        <v>1407</v>
      </c>
      <c r="AC1757" s="118">
        <v>0</v>
      </c>
      <c r="AD1757" s="118">
        <v>0</v>
      </c>
      <c r="AE1757" s="118">
        <v>325917.89</v>
      </c>
      <c r="AF1757" s="118">
        <v>0</v>
      </c>
      <c r="AG1757" s="118">
        <v>0</v>
      </c>
      <c r="AH1757" s="118">
        <v>0</v>
      </c>
      <c r="AI1757" s="118">
        <v>0</v>
      </c>
      <c r="AJ1757" s="118">
        <v>0</v>
      </c>
      <c r="AK1757" s="118">
        <v>0</v>
      </c>
      <c r="AL1757" s="118">
        <v>0</v>
      </c>
      <c r="AM1757" s="118">
        <v>0</v>
      </c>
      <c r="AN1757" s="118">
        <v>0</v>
      </c>
      <c r="AO1757" s="118">
        <v>0</v>
      </c>
      <c r="AP1757" s="118">
        <v>0</v>
      </c>
      <c r="AQ1757" s="118">
        <v>0</v>
      </c>
      <c r="AR1757" s="118">
        <f t="shared" si="81"/>
        <v>0</v>
      </c>
      <c r="AS1757" s="118">
        <f t="shared" si="82"/>
        <v>325917.89</v>
      </c>
      <c r="AT1757" s="118">
        <f t="shared" si="83"/>
        <v>325917.89</v>
      </c>
      <c r="AU1757" s="145"/>
    </row>
    <row r="1758" spans="1:47" ht="15" customHeight="1" x14ac:dyDescent="0.3">
      <c r="A1758" s="116" t="s">
        <v>4219</v>
      </c>
      <c r="B1758" s="116" t="s">
        <v>2072</v>
      </c>
      <c r="C1758" s="116">
        <v>1</v>
      </c>
      <c r="D1758" s="116" t="s">
        <v>0</v>
      </c>
      <c r="E1758" s="116" t="s">
        <v>2</v>
      </c>
      <c r="F1758" s="116" t="s">
        <v>1393</v>
      </c>
      <c r="G1758" s="116" t="s">
        <v>1401</v>
      </c>
      <c r="H1758" s="116" t="s">
        <v>1402</v>
      </c>
      <c r="I1758" s="116" t="s">
        <v>1403</v>
      </c>
      <c r="J1758" s="116" t="s">
        <v>1404</v>
      </c>
      <c r="K1758" s="116" t="s">
        <v>2071</v>
      </c>
      <c r="L1758" s="116" t="s">
        <v>1398</v>
      </c>
      <c r="M1758" s="116" t="s">
        <v>1405</v>
      </c>
      <c r="N1758" s="116">
        <v>1</v>
      </c>
      <c r="O1758" s="116">
        <v>1</v>
      </c>
      <c r="P1758" s="116">
        <v>1</v>
      </c>
      <c r="Q1758" s="116">
        <v>0</v>
      </c>
      <c r="R1758" s="116">
        <v>0</v>
      </c>
      <c r="S1758" s="116">
        <v>1</v>
      </c>
      <c r="T1758" s="116">
        <v>1</v>
      </c>
      <c r="U1758" s="116">
        <v>1</v>
      </c>
      <c r="V1758" s="116">
        <v>0</v>
      </c>
      <c r="W1758" s="84">
        <v>325917.89</v>
      </c>
      <c r="X1758" s="117">
        <v>45911</v>
      </c>
      <c r="Y1758" s="117">
        <v>47737</v>
      </c>
      <c r="Z1758" s="84">
        <v>325917.89</v>
      </c>
      <c r="AA1758" s="116" t="s">
        <v>1406</v>
      </c>
      <c r="AB1758" s="116" t="s">
        <v>1407</v>
      </c>
      <c r="AC1758" s="118">
        <v>0</v>
      </c>
      <c r="AD1758" s="118">
        <v>0</v>
      </c>
      <c r="AE1758" s="118">
        <v>0</v>
      </c>
      <c r="AF1758" s="118">
        <v>0</v>
      </c>
      <c r="AG1758" s="118">
        <v>325917.89</v>
      </c>
      <c r="AH1758" s="118">
        <v>0</v>
      </c>
      <c r="AI1758" s="118">
        <v>0</v>
      </c>
      <c r="AJ1758" s="118">
        <v>0</v>
      </c>
      <c r="AK1758" s="118">
        <v>0</v>
      </c>
      <c r="AL1758" s="118">
        <v>0</v>
      </c>
      <c r="AM1758" s="118">
        <v>0</v>
      </c>
      <c r="AN1758" s="118">
        <v>0</v>
      </c>
      <c r="AO1758" s="118">
        <v>0</v>
      </c>
      <c r="AP1758" s="118">
        <v>0</v>
      </c>
      <c r="AQ1758" s="118">
        <v>0</v>
      </c>
      <c r="AR1758" s="118">
        <f t="shared" si="81"/>
        <v>0</v>
      </c>
      <c r="AS1758" s="118">
        <f t="shared" si="82"/>
        <v>325917.89</v>
      </c>
      <c r="AT1758" s="118">
        <f t="shared" si="83"/>
        <v>325917.89</v>
      </c>
      <c r="AU1758" s="145"/>
    </row>
    <row r="1759" spans="1:47" ht="15" customHeight="1" x14ac:dyDescent="0.3">
      <c r="A1759" s="116" t="s">
        <v>4220</v>
      </c>
      <c r="B1759" s="116" t="s">
        <v>2073</v>
      </c>
      <c r="C1759" s="116">
        <v>1</v>
      </c>
      <c r="D1759" s="116" t="s">
        <v>0</v>
      </c>
      <c r="E1759" s="116" t="s">
        <v>2</v>
      </c>
      <c r="F1759" s="116" t="s">
        <v>1393</v>
      </c>
      <c r="G1759" s="116" t="s">
        <v>1401</v>
      </c>
      <c r="H1759" s="116" t="s">
        <v>1402</v>
      </c>
      <c r="I1759" s="116" t="s">
        <v>1403</v>
      </c>
      <c r="J1759" s="116" t="s">
        <v>1404</v>
      </c>
      <c r="K1759" s="116" t="s">
        <v>2074</v>
      </c>
      <c r="L1759" s="116" t="s">
        <v>1398</v>
      </c>
      <c r="M1759" s="116" t="s">
        <v>1405</v>
      </c>
      <c r="N1759" s="116">
        <v>1</v>
      </c>
      <c r="O1759" s="116">
        <v>1</v>
      </c>
      <c r="P1759" s="116">
        <v>1</v>
      </c>
      <c r="Q1759" s="116">
        <v>0</v>
      </c>
      <c r="R1759" s="116">
        <v>0</v>
      </c>
      <c r="S1759" s="116">
        <v>1</v>
      </c>
      <c r="T1759" s="116">
        <v>1</v>
      </c>
      <c r="U1759" s="116">
        <v>1</v>
      </c>
      <c r="V1759" s="116">
        <v>0</v>
      </c>
      <c r="W1759" s="84">
        <v>338352.17</v>
      </c>
      <c r="X1759" s="117">
        <v>45911</v>
      </c>
      <c r="Y1759" s="117">
        <v>47007</v>
      </c>
      <c r="Z1759" s="84">
        <v>338352.17</v>
      </c>
      <c r="AA1759" s="116" t="s">
        <v>1406</v>
      </c>
      <c r="AB1759" s="116" t="s">
        <v>1407</v>
      </c>
      <c r="AC1759" s="118">
        <v>0</v>
      </c>
      <c r="AD1759" s="118">
        <v>0</v>
      </c>
      <c r="AE1759" s="118">
        <v>338352.17</v>
      </c>
      <c r="AF1759" s="118">
        <v>0</v>
      </c>
      <c r="AG1759" s="118">
        <v>0</v>
      </c>
      <c r="AH1759" s="118">
        <v>0</v>
      </c>
      <c r="AI1759" s="118">
        <v>0</v>
      </c>
      <c r="AJ1759" s="118">
        <v>0</v>
      </c>
      <c r="AK1759" s="118">
        <v>0</v>
      </c>
      <c r="AL1759" s="118">
        <v>0</v>
      </c>
      <c r="AM1759" s="118">
        <v>0</v>
      </c>
      <c r="AN1759" s="118">
        <v>0</v>
      </c>
      <c r="AO1759" s="118">
        <v>0</v>
      </c>
      <c r="AP1759" s="118">
        <v>0</v>
      </c>
      <c r="AQ1759" s="118">
        <v>0</v>
      </c>
      <c r="AR1759" s="118">
        <f t="shared" si="81"/>
        <v>0</v>
      </c>
      <c r="AS1759" s="118">
        <f t="shared" si="82"/>
        <v>338352.17</v>
      </c>
      <c r="AT1759" s="118">
        <f t="shared" si="83"/>
        <v>338352.17</v>
      </c>
      <c r="AU1759" s="145"/>
    </row>
    <row r="1760" spans="1:47" ht="15" customHeight="1" x14ac:dyDescent="0.3">
      <c r="A1760" s="116" t="s">
        <v>4221</v>
      </c>
      <c r="B1760" s="116" t="s">
        <v>2075</v>
      </c>
      <c r="C1760" s="116">
        <v>1</v>
      </c>
      <c r="D1760" s="116" t="s">
        <v>0</v>
      </c>
      <c r="E1760" s="116" t="s">
        <v>2</v>
      </c>
      <c r="F1760" s="116" t="s">
        <v>1393</v>
      </c>
      <c r="G1760" s="116" t="s">
        <v>1401</v>
      </c>
      <c r="H1760" s="116" t="s">
        <v>1402</v>
      </c>
      <c r="I1760" s="116" t="s">
        <v>1403</v>
      </c>
      <c r="J1760" s="116" t="s">
        <v>1404</v>
      </c>
      <c r="K1760" s="116" t="s">
        <v>2074</v>
      </c>
      <c r="L1760" s="116" t="s">
        <v>1398</v>
      </c>
      <c r="M1760" s="116" t="s">
        <v>1405</v>
      </c>
      <c r="N1760" s="116">
        <v>1</v>
      </c>
      <c r="O1760" s="116">
        <v>1</v>
      </c>
      <c r="P1760" s="116">
        <v>1</v>
      </c>
      <c r="Q1760" s="116">
        <v>0</v>
      </c>
      <c r="R1760" s="116">
        <v>0</v>
      </c>
      <c r="S1760" s="116">
        <v>1</v>
      </c>
      <c r="T1760" s="116">
        <v>1</v>
      </c>
      <c r="U1760" s="116">
        <v>1</v>
      </c>
      <c r="V1760" s="116">
        <v>0</v>
      </c>
      <c r="W1760" s="84">
        <v>338352.17</v>
      </c>
      <c r="X1760" s="117">
        <v>45911</v>
      </c>
      <c r="Y1760" s="117">
        <v>47737</v>
      </c>
      <c r="Z1760" s="84">
        <v>338352.17</v>
      </c>
      <c r="AA1760" s="116" t="s">
        <v>1406</v>
      </c>
      <c r="AB1760" s="116" t="s">
        <v>1407</v>
      </c>
      <c r="AC1760" s="118">
        <v>0</v>
      </c>
      <c r="AD1760" s="118">
        <v>0</v>
      </c>
      <c r="AE1760" s="118">
        <v>0</v>
      </c>
      <c r="AF1760" s="118">
        <v>0</v>
      </c>
      <c r="AG1760" s="118">
        <v>338352.17</v>
      </c>
      <c r="AH1760" s="118">
        <v>0</v>
      </c>
      <c r="AI1760" s="118">
        <v>0</v>
      </c>
      <c r="AJ1760" s="118">
        <v>0</v>
      </c>
      <c r="AK1760" s="118">
        <v>0</v>
      </c>
      <c r="AL1760" s="118">
        <v>0</v>
      </c>
      <c r="AM1760" s="118">
        <v>0</v>
      </c>
      <c r="AN1760" s="118">
        <v>0</v>
      </c>
      <c r="AO1760" s="118">
        <v>0</v>
      </c>
      <c r="AP1760" s="118">
        <v>0</v>
      </c>
      <c r="AQ1760" s="118">
        <v>0</v>
      </c>
      <c r="AR1760" s="118">
        <f t="shared" si="81"/>
        <v>0</v>
      </c>
      <c r="AS1760" s="118">
        <f t="shared" si="82"/>
        <v>338352.17</v>
      </c>
      <c r="AT1760" s="118">
        <f t="shared" si="83"/>
        <v>338352.17</v>
      </c>
      <c r="AU1760" s="145"/>
    </row>
    <row r="1761" spans="1:47" ht="15" customHeight="1" x14ac:dyDescent="0.3">
      <c r="A1761" s="116" t="s">
        <v>4222</v>
      </c>
      <c r="B1761" s="116" t="s">
        <v>2076</v>
      </c>
      <c r="C1761" s="116">
        <v>1</v>
      </c>
      <c r="D1761" s="116" t="s">
        <v>0</v>
      </c>
      <c r="E1761" s="116" t="s">
        <v>2</v>
      </c>
      <c r="F1761" s="116" t="s">
        <v>1393</v>
      </c>
      <c r="G1761" s="116" t="s">
        <v>1401</v>
      </c>
      <c r="H1761" s="116" t="s">
        <v>1402</v>
      </c>
      <c r="I1761" s="116" t="s">
        <v>1403</v>
      </c>
      <c r="J1761" s="116" t="s">
        <v>1404</v>
      </c>
      <c r="K1761" s="116" t="s">
        <v>2077</v>
      </c>
      <c r="L1761" s="116" t="s">
        <v>1398</v>
      </c>
      <c r="M1761" s="116" t="s">
        <v>1405</v>
      </c>
      <c r="N1761" s="116">
        <v>1</v>
      </c>
      <c r="O1761" s="116">
        <v>1</v>
      </c>
      <c r="P1761" s="116">
        <v>1</v>
      </c>
      <c r="Q1761" s="116">
        <v>0</v>
      </c>
      <c r="R1761" s="116">
        <v>0</v>
      </c>
      <c r="S1761" s="116">
        <v>1</v>
      </c>
      <c r="T1761" s="116">
        <v>1</v>
      </c>
      <c r="U1761" s="116">
        <v>1</v>
      </c>
      <c r="V1761" s="116">
        <v>0</v>
      </c>
      <c r="W1761" s="84">
        <v>208128.9</v>
      </c>
      <c r="X1761" s="117">
        <v>45911</v>
      </c>
      <c r="Y1761" s="117">
        <v>47007</v>
      </c>
      <c r="Z1761" s="84">
        <v>208128.9</v>
      </c>
      <c r="AA1761" s="116" t="s">
        <v>1406</v>
      </c>
      <c r="AB1761" s="116" t="s">
        <v>1407</v>
      </c>
      <c r="AC1761" s="118">
        <v>0</v>
      </c>
      <c r="AD1761" s="118">
        <v>0</v>
      </c>
      <c r="AE1761" s="118">
        <v>208128.9</v>
      </c>
      <c r="AF1761" s="118">
        <v>0</v>
      </c>
      <c r="AG1761" s="118">
        <v>0</v>
      </c>
      <c r="AH1761" s="118">
        <v>0</v>
      </c>
      <c r="AI1761" s="118">
        <v>0</v>
      </c>
      <c r="AJ1761" s="118">
        <v>0</v>
      </c>
      <c r="AK1761" s="118">
        <v>0</v>
      </c>
      <c r="AL1761" s="118">
        <v>0</v>
      </c>
      <c r="AM1761" s="118">
        <v>0</v>
      </c>
      <c r="AN1761" s="118">
        <v>0</v>
      </c>
      <c r="AO1761" s="118">
        <v>0</v>
      </c>
      <c r="AP1761" s="118">
        <v>0</v>
      </c>
      <c r="AQ1761" s="118">
        <v>0</v>
      </c>
      <c r="AR1761" s="118">
        <f t="shared" si="81"/>
        <v>0</v>
      </c>
      <c r="AS1761" s="118">
        <f t="shared" si="82"/>
        <v>208128.9</v>
      </c>
      <c r="AT1761" s="118">
        <f t="shared" si="83"/>
        <v>208128.9</v>
      </c>
      <c r="AU1761" s="145"/>
    </row>
    <row r="1762" spans="1:47" ht="15" customHeight="1" x14ac:dyDescent="0.3">
      <c r="A1762" s="116" t="s">
        <v>4223</v>
      </c>
      <c r="B1762" s="116" t="s">
        <v>2078</v>
      </c>
      <c r="C1762" s="116">
        <v>1</v>
      </c>
      <c r="D1762" s="116" t="s">
        <v>0</v>
      </c>
      <c r="E1762" s="116" t="s">
        <v>2</v>
      </c>
      <c r="F1762" s="116" t="s">
        <v>1393</v>
      </c>
      <c r="G1762" s="116" t="s">
        <v>1401</v>
      </c>
      <c r="H1762" s="116" t="s">
        <v>1402</v>
      </c>
      <c r="I1762" s="116" t="s">
        <v>1403</v>
      </c>
      <c r="J1762" s="116" t="s">
        <v>1404</v>
      </c>
      <c r="K1762" s="116" t="s">
        <v>2077</v>
      </c>
      <c r="L1762" s="116" t="s">
        <v>1398</v>
      </c>
      <c r="M1762" s="116" t="s">
        <v>1405</v>
      </c>
      <c r="N1762" s="116">
        <v>1</v>
      </c>
      <c r="O1762" s="116">
        <v>1</v>
      </c>
      <c r="P1762" s="116">
        <v>1</v>
      </c>
      <c r="Q1762" s="116">
        <v>0</v>
      </c>
      <c r="R1762" s="116">
        <v>0</v>
      </c>
      <c r="S1762" s="116">
        <v>1</v>
      </c>
      <c r="T1762" s="116">
        <v>1</v>
      </c>
      <c r="U1762" s="116">
        <v>1</v>
      </c>
      <c r="V1762" s="116">
        <v>0</v>
      </c>
      <c r="W1762" s="84">
        <v>208128.91</v>
      </c>
      <c r="X1762" s="117">
        <v>45911</v>
      </c>
      <c r="Y1762" s="117">
        <v>47737</v>
      </c>
      <c r="Z1762" s="84">
        <v>208128.91</v>
      </c>
      <c r="AA1762" s="116" t="s">
        <v>1406</v>
      </c>
      <c r="AB1762" s="116" t="s">
        <v>1407</v>
      </c>
      <c r="AC1762" s="118">
        <v>0</v>
      </c>
      <c r="AD1762" s="118">
        <v>0</v>
      </c>
      <c r="AE1762" s="118">
        <v>0</v>
      </c>
      <c r="AF1762" s="118">
        <v>0</v>
      </c>
      <c r="AG1762" s="118">
        <v>208128.91</v>
      </c>
      <c r="AH1762" s="118">
        <v>0</v>
      </c>
      <c r="AI1762" s="118">
        <v>0</v>
      </c>
      <c r="AJ1762" s="118">
        <v>0</v>
      </c>
      <c r="AK1762" s="118">
        <v>0</v>
      </c>
      <c r="AL1762" s="118">
        <v>0</v>
      </c>
      <c r="AM1762" s="118">
        <v>0</v>
      </c>
      <c r="AN1762" s="118">
        <v>0</v>
      </c>
      <c r="AO1762" s="118">
        <v>0</v>
      </c>
      <c r="AP1762" s="118">
        <v>0</v>
      </c>
      <c r="AQ1762" s="118">
        <v>0</v>
      </c>
      <c r="AR1762" s="118">
        <f t="shared" si="81"/>
        <v>0</v>
      </c>
      <c r="AS1762" s="118">
        <f t="shared" si="82"/>
        <v>208128.91</v>
      </c>
      <c r="AT1762" s="118">
        <f t="shared" si="83"/>
        <v>208128.91</v>
      </c>
      <c r="AU1762" s="145"/>
    </row>
    <row r="1763" spans="1:47" ht="15" customHeight="1" x14ac:dyDescent="0.3">
      <c r="A1763" s="116" t="s">
        <v>4224</v>
      </c>
      <c r="B1763" s="116" t="s">
        <v>2079</v>
      </c>
      <c r="C1763" s="116">
        <v>1</v>
      </c>
      <c r="D1763" s="116" t="s">
        <v>0</v>
      </c>
      <c r="E1763" s="116" t="s">
        <v>2</v>
      </c>
      <c r="F1763" s="116" t="s">
        <v>1393</v>
      </c>
      <c r="G1763" s="116" t="s">
        <v>1401</v>
      </c>
      <c r="H1763" s="116" t="s">
        <v>1402</v>
      </c>
      <c r="I1763" s="116" t="s">
        <v>1403</v>
      </c>
      <c r="J1763" s="116" t="s">
        <v>1404</v>
      </c>
      <c r="K1763" s="116" t="s">
        <v>1115</v>
      </c>
      <c r="L1763" s="116" t="s">
        <v>1398</v>
      </c>
      <c r="M1763" s="116" t="s">
        <v>1405</v>
      </c>
      <c r="N1763" s="116">
        <v>1</v>
      </c>
      <c r="O1763" s="116">
        <v>1</v>
      </c>
      <c r="P1763" s="116">
        <v>1</v>
      </c>
      <c r="Q1763" s="116">
        <v>0</v>
      </c>
      <c r="R1763" s="116">
        <v>0</v>
      </c>
      <c r="S1763" s="116">
        <v>1</v>
      </c>
      <c r="T1763" s="116">
        <v>1</v>
      </c>
      <c r="U1763" s="116">
        <v>1</v>
      </c>
      <c r="V1763" s="116">
        <v>0</v>
      </c>
      <c r="W1763" s="84">
        <v>1181952.08</v>
      </c>
      <c r="X1763" s="117">
        <v>45911</v>
      </c>
      <c r="Y1763" s="117">
        <v>47007</v>
      </c>
      <c r="Z1763" s="84">
        <v>1181952.08</v>
      </c>
      <c r="AA1763" s="116" t="s">
        <v>1406</v>
      </c>
      <c r="AB1763" s="116" t="s">
        <v>1407</v>
      </c>
      <c r="AC1763" s="118">
        <v>0</v>
      </c>
      <c r="AD1763" s="118">
        <v>0</v>
      </c>
      <c r="AE1763" s="118">
        <v>1181952.08</v>
      </c>
      <c r="AF1763" s="118">
        <v>0</v>
      </c>
      <c r="AG1763" s="118">
        <v>0</v>
      </c>
      <c r="AH1763" s="118">
        <v>0</v>
      </c>
      <c r="AI1763" s="118">
        <v>0</v>
      </c>
      <c r="AJ1763" s="118">
        <v>0</v>
      </c>
      <c r="AK1763" s="118">
        <v>0</v>
      </c>
      <c r="AL1763" s="118">
        <v>0</v>
      </c>
      <c r="AM1763" s="118">
        <v>0</v>
      </c>
      <c r="AN1763" s="118">
        <v>0</v>
      </c>
      <c r="AO1763" s="118">
        <v>0</v>
      </c>
      <c r="AP1763" s="118">
        <v>0</v>
      </c>
      <c r="AQ1763" s="118">
        <v>0</v>
      </c>
      <c r="AR1763" s="118">
        <f t="shared" si="81"/>
        <v>0</v>
      </c>
      <c r="AS1763" s="118">
        <f t="shared" si="82"/>
        <v>1181952.08</v>
      </c>
      <c r="AT1763" s="118">
        <f t="shared" si="83"/>
        <v>1181952.08</v>
      </c>
      <c r="AU1763" s="145"/>
    </row>
    <row r="1764" spans="1:47" ht="15" customHeight="1" x14ac:dyDescent="0.3">
      <c r="A1764" s="116" t="s">
        <v>4225</v>
      </c>
      <c r="B1764" s="116" t="s">
        <v>2080</v>
      </c>
      <c r="C1764" s="116">
        <v>1</v>
      </c>
      <c r="D1764" s="116" t="s">
        <v>0</v>
      </c>
      <c r="E1764" s="116" t="s">
        <v>2</v>
      </c>
      <c r="F1764" s="116" t="s">
        <v>1393</v>
      </c>
      <c r="G1764" s="116" t="s">
        <v>1401</v>
      </c>
      <c r="H1764" s="116" t="s">
        <v>1402</v>
      </c>
      <c r="I1764" s="116" t="s">
        <v>1403</v>
      </c>
      <c r="J1764" s="116" t="s">
        <v>1404</v>
      </c>
      <c r="K1764" s="116" t="s">
        <v>1115</v>
      </c>
      <c r="L1764" s="116" t="s">
        <v>1398</v>
      </c>
      <c r="M1764" s="116" t="s">
        <v>1405</v>
      </c>
      <c r="N1764" s="116">
        <v>1</v>
      </c>
      <c r="O1764" s="116">
        <v>1</v>
      </c>
      <c r="P1764" s="116">
        <v>1</v>
      </c>
      <c r="Q1764" s="116">
        <v>0</v>
      </c>
      <c r="R1764" s="116">
        <v>0</v>
      </c>
      <c r="S1764" s="116">
        <v>1</v>
      </c>
      <c r="T1764" s="116">
        <v>1</v>
      </c>
      <c r="U1764" s="116">
        <v>1</v>
      </c>
      <c r="V1764" s="116">
        <v>0</v>
      </c>
      <c r="W1764" s="84">
        <v>1181952.0900000001</v>
      </c>
      <c r="X1764" s="117">
        <v>45911</v>
      </c>
      <c r="Y1764" s="117">
        <v>47737</v>
      </c>
      <c r="Z1764" s="84">
        <v>1181952.0900000001</v>
      </c>
      <c r="AA1764" s="116" t="s">
        <v>1406</v>
      </c>
      <c r="AB1764" s="116" t="s">
        <v>1407</v>
      </c>
      <c r="AC1764" s="118">
        <v>0</v>
      </c>
      <c r="AD1764" s="118">
        <v>0</v>
      </c>
      <c r="AE1764" s="118">
        <v>0</v>
      </c>
      <c r="AF1764" s="118">
        <v>0</v>
      </c>
      <c r="AG1764" s="118">
        <v>1181952.0900000001</v>
      </c>
      <c r="AH1764" s="118">
        <v>0</v>
      </c>
      <c r="AI1764" s="118">
        <v>0</v>
      </c>
      <c r="AJ1764" s="118">
        <v>0</v>
      </c>
      <c r="AK1764" s="118">
        <v>0</v>
      </c>
      <c r="AL1764" s="118">
        <v>0</v>
      </c>
      <c r="AM1764" s="118">
        <v>0</v>
      </c>
      <c r="AN1764" s="118">
        <v>0</v>
      </c>
      <c r="AO1764" s="118">
        <v>0</v>
      </c>
      <c r="AP1764" s="118">
        <v>0</v>
      </c>
      <c r="AQ1764" s="118">
        <v>0</v>
      </c>
      <c r="AR1764" s="118">
        <f t="shared" si="81"/>
        <v>0</v>
      </c>
      <c r="AS1764" s="118">
        <f t="shared" si="82"/>
        <v>1181952.0900000001</v>
      </c>
      <c r="AT1764" s="118">
        <f t="shared" si="83"/>
        <v>1181952.0900000001</v>
      </c>
      <c r="AU1764" s="145"/>
    </row>
    <row r="1765" spans="1:47" ht="15" customHeight="1" x14ac:dyDescent="0.3">
      <c r="A1765" s="116" t="s">
        <v>4226</v>
      </c>
      <c r="B1765" s="116" t="s">
        <v>2081</v>
      </c>
      <c r="C1765" s="116">
        <v>1</v>
      </c>
      <c r="D1765" s="116" t="s">
        <v>0</v>
      </c>
      <c r="E1765" s="116" t="s">
        <v>2</v>
      </c>
      <c r="F1765" s="116" t="s">
        <v>1393</v>
      </c>
      <c r="G1765" s="116" t="s">
        <v>1401</v>
      </c>
      <c r="H1765" s="116" t="s">
        <v>1402</v>
      </c>
      <c r="I1765" s="116" t="s">
        <v>1403</v>
      </c>
      <c r="J1765" s="116" t="s">
        <v>1404</v>
      </c>
      <c r="K1765" s="116" t="s">
        <v>1316</v>
      </c>
      <c r="L1765" s="116" t="s">
        <v>1398</v>
      </c>
      <c r="M1765" s="116" t="s">
        <v>1405</v>
      </c>
      <c r="N1765" s="116">
        <v>1</v>
      </c>
      <c r="O1765" s="116">
        <v>1</v>
      </c>
      <c r="P1765" s="116">
        <v>1</v>
      </c>
      <c r="Q1765" s="116">
        <v>0</v>
      </c>
      <c r="R1765" s="116">
        <v>0</v>
      </c>
      <c r="S1765" s="116">
        <v>1</v>
      </c>
      <c r="T1765" s="116">
        <v>1</v>
      </c>
      <c r="U1765" s="116">
        <v>1</v>
      </c>
      <c r="V1765" s="116">
        <v>0</v>
      </c>
      <c r="W1765" s="84">
        <v>244507.06</v>
      </c>
      <c r="X1765" s="117">
        <v>45911</v>
      </c>
      <c r="Y1765" s="117">
        <v>47007</v>
      </c>
      <c r="Z1765" s="84">
        <v>244507.06</v>
      </c>
      <c r="AA1765" s="116" t="s">
        <v>1406</v>
      </c>
      <c r="AB1765" s="116" t="s">
        <v>1407</v>
      </c>
      <c r="AC1765" s="118">
        <v>0</v>
      </c>
      <c r="AD1765" s="118">
        <v>0</v>
      </c>
      <c r="AE1765" s="118">
        <v>244507.06</v>
      </c>
      <c r="AF1765" s="118">
        <v>0</v>
      </c>
      <c r="AG1765" s="118">
        <v>0</v>
      </c>
      <c r="AH1765" s="118">
        <v>0</v>
      </c>
      <c r="AI1765" s="118">
        <v>0</v>
      </c>
      <c r="AJ1765" s="118">
        <v>0</v>
      </c>
      <c r="AK1765" s="118">
        <v>0</v>
      </c>
      <c r="AL1765" s="118">
        <v>0</v>
      </c>
      <c r="AM1765" s="118">
        <v>0</v>
      </c>
      <c r="AN1765" s="118">
        <v>0</v>
      </c>
      <c r="AO1765" s="118">
        <v>0</v>
      </c>
      <c r="AP1765" s="118">
        <v>0</v>
      </c>
      <c r="AQ1765" s="118">
        <v>0</v>
      </c>
      <c r="AR1765" s="118">
        <f t="shared" si="81"/>
        <v>0</v>
      </c>
      <c r="AS1765" s="118">
        <f t="shared" si="82"/>
        <v>244507.06</v>
      </c>
      <c r="AT1765" s="118">
        <f t="shared" si="83"/>
        <v>244507.06</v>
      </c>
      <c r="AU1765" s="145"/>
    </row>
    <row r="1766" spans="1:47" ht="15" customHeight="1" x14ac:dyDescent="0.3">
      <c r="A1766" s="116" t="s">
        <v>4227</v>
      </c>
      <c r="B1766" s="116" t="s">
        <v>2082</v>
      </c>
      <c r="C1766" s="116">
        <v>1</v>
      </c>
      <c r="D1766" s="116" t="s">
        <v>0</v>
      </c>
      <c r="E1766" s="116" t="s">
        <v>2</v>
      </c>
      <c r="F1766" s="116" t="s">
        <v>1393</v>
      </c>
      <c r="G1766" s="116" t="s">
        <v>1401</v>
      </c>
      <c r="H1766" s="116" t="s">
        <v>1402</v>
      </c>
      <c r="I1766" s="116" t="s">
        <v>1403</v>
      </c>
      <c r="J1766" s="116" t="s">
        <v>1404</v>
      </c>
      <c r="K1766" s="116" t="s">
        <v>1316</v>
      </c>
      <c r="L1766" s="116" t="s">
        <v>1398</v>
      </c>
      <c r="M1766" s="116" t="s">
        <v>1405</v>
      </c>
      <c r="N1766" s="116">
        <v>1</v>
      </c>
      <c r="O1766" s="116">
        <v>1</v>
      </c>
      <c r="P1766" s="116">
        <v>1</v>
      </c>
      <c r="Q1766" s="116">
        <v>0</v>
      </c>
      <c r="R1766" s="116">
        <v>0</v>
      </c>
      <c r="S1766" s="116">
        <v>1</v>
      </c>
      <c r="T1766" s="116">
        <v>1</v>
      </c>
      <c r="U1766" s="116">
        <v>1</v>
      </c>
      <c r="V1766" s="116">
        <v>0</v>
      </c>
      <c r="W1766" s="84">
        <v>244507.07</v>
      </c>
      <c r="X1766" s="117">
        <v>45911</v>
      </c>
      <c r="Y1766" s="117">
        <v>47737</v>
      </c>
      <c r="Z1766" s="84">
        <v>244507.07</v>
      </c>
      <c r="AA1766" s="116" t="s">
        <v>1406</v>
      </c>
      <c r="AB1766" s="116" t="s">
        <v>1407</v>
      </c>
      <c r="AC1766" s="118">
        <v>0</v>
      </c>
      <c r="AD1766" s="118">
        <v>0</v>
      </c>
      <c r="AE1766" s="118">
        <v>0</v>
      </c>
      <c r="AF1766" s="118">
        <v>0</v>
      </c>
      <c r="AG1766" s="118">
        <v>244507.07</v>
      </c>
      <c r="AH1766" s="118">
        <v>0</v>
      </c>
      <c r="AI1766" s="118">
        <v>0</v>
      </c>
      <c r="AJ1766" s="118">
        <v>0</v>
      </c>
      <c r="AK1766" s="118">
        <v>0</v>
      </c>
      <c r="AL1766" s="118">
        <v>0</v>
      </c>
      <c r="AM1766" s="118">
        <v>0</v>
      </c>
      <c r="AN1766" s="118">
        <v>0</v>
      </c>
      <c r="AO1766" s="118">
        <v>0</v>
      </c>
      <c r="AP1766" s="118">
        <v>0</v>
      </c>
      <c r="AQ1766" s="118">
        <v>0</v>
      </c>
      <c r="AR1766" s="118">
        <f t="shared" si="81"/>
        <v>0</v>
      </c>
      <c r="AS1766" s="118">
        <f t="shared" si="82"/>
        <v>244507.07</v>
      </c>
      <c r="AT1766" s="118">
        <f t="shared" si="83"/>
        <v>244507.07</v>
      </c>
      <c r="AU1766" s="145"/>
    </row>
    <row r="1767" spans="1:47" ht="15" customHeight="1" x14ac:dyDescent="0.3">
      <c r="A1767" s="116" t="s">
        <v>4228</v>
      </c>
      <c r="B1767" s="116" t="s">
        <v>2083</v>
      </c>
      <c r="C1767" s="116">
        <v>1</v>
      </c>
      <c r="D1767" s="116" t="s">
        <v>0</v>
      </c>
      <c r="E1767" s="116" t="s">
        <v>2</v>
      </c>
      <c r="F1767" s="116" t="s">
        <v>1393</v>
      </c>
      <c r="G1767" s="116" t="s">
        <v>1401</v>
      </c>
      <c r="H1767" s="116" t="s">
        <v>1402</v>
      </c>
      <c r="I1767" s="116" t="s">
        <v>1403</v>
      </c>
      <c r="J1767" s="116" t="s">
        <v>1404</v>
      </c>
      <c r="K1767" s="116" t="s">
        <v>2084</v>
      </c>
      <c r="L1767" s="116" t="s">
        <v>1398</v>
      </c>
      <c r="M1767" s="116" t="s">
        <v>1405</v>
      </c>
      <c r="N1767" s="116">
        <v>1</v>
      </c>
      <c r="O1767" s="116">
        <v>1</v>
      </c>
      <c r="P1767" s="116">
        <v>1</v>
      </c>
      <c r="Q1767" s="116">
        <v>0</v>
      </c>
      <c r="R1767" s="116">
        <v>0</v>
      </c>
      <c r="S1767" s="116">
        <v>1</v>
      </c>
      <c r="T1767" s="116">
        <v>1</v>
      </c>
      <c r="U1767" s="116">
        <v>1</v>
      </c>
      <c r="V1767" s="116">
        <v>0</v>
      </c>
      <c r="W1767" s="84">
        <v>236458.54</v>
      </c>
      <c r="X1767" s="117">
        <v>45911</v>
      </c>
      <c r="Y1767" s="117">
        <v>47007</v>
      </c>
      <c r="Z1767" s="84">
        <v>236458.54</v>
      </c>
      <c r="AA1767" s="116" t="s">
        <v>1406</v>
      </c>
      <c r="AB1767" s="116" t="s">
        <v>1407</v>
      </c>
      <c r="AC1767" s="118">
        <v>0</v>
      </c>
      <c r="AD1767" s="118">
        <v>0</v>
      </c>
      <c r="AE1767" s="118">
        <v>236458.54</v>
      </c>
      <c r="AF1767" s="118">
        <v>0</v>
      </c>
      <c r="AG1767" s="118">
        <v>0</v>
      </c>
      <c r="AH1767" s="118">
        <v>0</v>
      </c>
      <c r="AI1767" s="118">
        <v>0</v>
      </c>
      <c r="AJ1767" s="118">
        <v>0</v>
      </c>
      <c r="AK1767" s="118">
        <v>0</v>
      </c>
      <c r="AL1767" s="118">
        <v>0</v>
      </c>
      <c r="AM1767" s="118">
        <v>0</v>
      </c>
      <c r="AN1767" s="118">
        <v>0</v>
      </c>
      <c r="AO1767" s="118">
        <v>0</v>
      </c>
      <c r="AP1767" s="118">
        <v>0</v>
      </c>
      <c r="AQ1767" s="118">
        <v>0</v>
      </c>
      <c r="AR1767" s="118">
        <f t="shared" si="81"/>
        <v>0</v>
      </c>
      <c r="AS1767" s="118">
        <f t="shared" si="82"/>
        <v>236458.54</v>
      </c>
      <c r="AT1767" s="118">
        <f t="shared" si="83"/>
        <v>236458.54</v>
      </c>
      <c r="AU1767" s="145"/>
    </row>
    <row r="1768" spans="1:47" ht="15" customHeight="1" x14ac:dyDescent="0.3">
      <c r="A1768" s="116" t="s">
        <v>4229</v>
      </c>
      <c r="B1768" s="116" t="s">
        <v>2085</v>
      </c>
      <c r="C1768" s="116">
        <v>1</v>
      </c>
      <c r="D1768" s="116" t="s">
        <v>0</v>
      </c>
      <c r="E1768" s="116" t="s">
        <v>2</v>
      </c>
      <c r="F1768" s="116" t="s">
        <v>1393</v>
      </c>
      <c r="G1768" s="116" t="s">
        <v>1401</v>
      </c>
      <c r="H1768" s="116" t="s">
        <v>1402</v>
      </c>
      <c r="I1768" s="116" t="s">
        <v>1403</v>
      </c>
      <c r="J1768" s="116" t="s">
        <v>1404</v>
      </c>
      <c r="K1768" s="116" t="s">
        <v>2084</v>
      </c>
      <c r="L1768" s="116" t="s">
        <v>1398</v>
      </c>
      <c r="M1768" s="116" t="s">
        <v>1405</v>
      </c>
      <c r="N1768" s="116">
        <v>1</v>
      </c>
      <c r="O1768" s="116">
        <v>1</v>
      </c>
      <c r="P1768" s="116">
        <v>1</v>
      </c>
      <c r="Q1768" s="116">
        <v>0</v>
      </c>
      <c r="R1768" s="116">
        <v>0</v>
      </c>
      <c r="S1768" s="116">
        <v>1</v>
      </c>
      <c r="T1768" s="116">
        <v>1</v>
      </c>
      <c r="U1768" s="116">
        <v>1</v>
      </c>
      <c r="V1768" s="116">
        <v>0</v>
      </c>
      <c r="W1768" s="84">
        <v>236458.54</v>
      </c>
      <c r="X1768" s="117">
        <v>45911</v>
      </c>
      <c r="Y1768" s="117">
        <v>47737</v>
      </c>
      <c r="Z1768" s="84">
        <v>236458.54</v>
      </c>
      <c r="AA1768" s="116" t="s">
        <v>1406</v>
      </c>
      <c r="AB1768" s="116" t="s">
        <v>1407</v>
      </c>
      <c r="AC1768" s="118">
        <v>0</v>
      </c>
      <c r="AD1768" s="118">
        <v>0</v>
      </c>
      <c r="AE1768" s="118">
        <v>0</v>
      </c>
      <c r="AF1768" s="118">
        <v>0</v>
      </c>
      <c r="AG1768" s="118">
        <v>236458.54</v>
      </c>
      <c r="AH1768" s="118">
        <v>0</v>
      </c>
      <c r="AI1768" s="118">
        <v>0</v>
      </c>
      <c r="AJ1768" s="118">
        <v>0</v>
      </c>
      <c r="AK1768" s="118">
        <v>0</v>
      </c>
      <c r="AL1768" s="118">
        <v>0</v>
      </c>
      <c r="AM1768" s="118">
        <v>0</v>
      </c>
      <c r="AN1768" s="118">
        <v>0</v>
      </c>
      <c r="AO1768" s="118">
        <v>0</v>
      </c>
      <c r="AP1768" s="118">
        <v>0</v>
      </c>
      <c r="AQ1768" s="118">
        <v>0</v>
      </c>
      <c r="AR1768" s="118">
        <f t="shared" si="81"/>
        <v>0</v>
      </c>
      <c r="AS1768" s="118">
        <f t="shared" si="82"/>
        <v>236458.54</v>
      </c>
      <c r="AT1768" s="118">
        <f t="shared" si="83"/>
        <v>236458.54</v>
      </c>
      <c r="AU1768" s="145"/>
    </row>
    <row r="1769" spans="1:47" ht="15" customHeight="1" x14ac:dyDescent="0.3">
      <c r="A1769" s="116" t="s">
        <v>4230</v>
      </c>
      <c r="B1769" s="116" t="s">
        <v>2086</v>
      </c>
      <c r="C1769" s="116">
        <v>1</v>
      </c>
      <c r="D1769" s="116" t="s">
        <v>0</v>
      </c>
      <c r="E1769" s="116" t="s">
        <v>2</v>
      </c>
      <c r="F1769" s="116" t="s">
        <v>1393</v>
      </c>
      <c r="G1769" s="116" t="s">
        <v>1401</v>
      </c>
      <c r="H1769" s="116" t="s">
        <v>1402</v>
      </c>
      <c r="I1769" s="116" t="s">
        <v>1403</v>
      </c>
      <c r="J1769" s="116" t="s">
        <v>1404</v>
      </c>
      <c r="K1769" s="116" t="s">
        <v>2087</v>
      </c>
      <c r="L1769" s="116" t="s">
        <v>1398</v>
      </c>
      <c r="M1769" s="116" t="s">
        <v>1405</v>
      </c>
      <c r="N1769" s="116">
        <v>1</v>
      </c>
      <c r="O1769" s="116">
        <v>1</v>
      </c>
      <c r="P1769" s="116">
        <v>1</v>
      </c>
      <c r="Q1769" s="116">
        <v>0</v>
      </c>
      <c r="R1769" s="116">
        <v>0</v>
      </c>
      <c r="S1769" s="116">
        <v>1</v>
      </c>
      <c r="T1769" s="116">
        <v>1</v>
      </c>
      <c r="U1769" s="116">
        <v>1</v>
      </c>
      <c r="V1769" s="116">
        <v>0</v>
      </c>
      <c r="W1769" s="84">
        <v>990693.69</v>
      </c>
      <c r="X1769" s="117">
        <v>45911</v>
      </c>
      <c r="Y1769" s="117">
        <v>47007</v>
      </c>
      <c r="Z1769" s="84">
        <v>990693.69</v>
      </c>
      <c r="AA1769" s="116" t="s">
        <v>1406</v>
      </c>
      <c r="AB1769" s="116" t="s">
        <v>1407</v>
      </c>
      <c r="AC1769" s="118">
        <v>0</v>
      </c>
      <c r="AD1769" s="118">
        <v>0</v>
      </c>
      <c r="AE1769" s="118">
        <v>990693.69</v>
      </c>
      <c r="AF1769" s="118">
        <v>0</v>
      </c>
      <c r="AG1769" s="118">
        <v>0</v>
      </c>
      <c r="AH1769" s="118">
        <v>0</v>
      </c>
      <c r="AI1769" s="118">
        <v>0</v>
      </c>
      <c r="AJ1769" s="118">
        <v>0</v>
      </c>
      <c r="AK1769" s="118">
        <v>0</v>
      </c>
      <c r="AL1769" s="118">
        <v>0</v>
      </c>
      <c r="AM1769" s="118">
        <v>0</v>
      </c>
      <c r="AN1769" s="118">
        <v>0</v>
      </c>
      <c r="AO1769" s="118">
        <v>0</v>
      </c>
      <c r="AP1769" s="118">
        <v>0</v>
      </c>
      <c r="AQ1769" s="118">
        <v>0</v>
      </c>
      <c r="AR1769" s="118">
        <f t="shared" si="81"/>
        <v>0</v>
      </c>
      <c r="AS1769" s="118">
        <f t="shared" si="82"/>
        <v>990693.69</v>
      </c>
      <c r="AT1769" s="118">
        <f t="shared" si="83"/>
        <v>990693.69</v>
      </c>
      <c r="AU1769" s="145"/>
    </row>
    <row r="1770" spans="1:47" ht="15" customHeight="1" x14ac:dyDescent="0.3">
      <c r="A1770" s="116" t="s">
        <v>4231</v>
      </c>
      <c r="B1770" s="116" t="s">
        <v>2088</v>
      </c>
      <c r="C1770" s="116">
        <v>1</v>
      </c>
      <c r="D1770" s="116" t="s">
        <v>0</v>
      </c>
      <c r="E1770" s="116" t="s">
        <v>2</v>
      </c>
      <c r="F1770" s="116" t="s">
        <v>1393</v>
      </c>
      <c r="G1770" s="116" t="s">
        <v>1401</v>
      </c>
      <c r="H1770" s="116" t="s">
        <v>1402</v>
      </c>
      <c r="I1770" s="116" t="s">
        <v>1403</v>
      </c>
      <c r="J1770" s="116" t="s">
        <v>1404</v>
      </c>
      <c r="K1770" s="116" t="s">
        <v>2087</v>
      </c>
      <c r="L1770" s="116" t="s">
        <v>1398</v>
      </c>
      <c r="M1770" s="116" t="s">
        <v>1405</v>
      </c>
      <c r="N1770" s="116">
        <v>1</v>
      </c>
      <c r="O1770" s="116">
        <v>1</v>
      </c>
      <c r="P1770" s="116">
        <v>1</v>
      </c>
      <c r="Q1770" s="116">
        <v>0</v>
      </c>
      <c r="R1770" s="116">
        <v>0</v>
      </c>
      <c r="S1770" s="116">
        <v>1</v>
      </c>
      <c r="T1770" s="116">
        <v>1</v>
      </c>
      <c r="U1770" s="116">
        <v>1</v>
      </c>
      <c r="V1770" s="116">
        <v>0</v>
      </c>
      <c r="W1770" s="84">
        <v>990693.7</v>
      </c>
      <c r="X1770" s="117">
        <v>45911</v>
      </c>
      <c r="Y1770" s="117">
        <v>47737</v>
      </c>
      <c r="Z1770" s="84">
        <v>990693.7</v>
      </c>
      <c r="AA1770" s="116" t="s">
        <v>1406</v>
      </c>
      <c r="AB1770" s="116" t="s">
        <v>1407</v>
      </c>
      <c r="AC1770" s="118">
        <v>0</v>
      </c>
      <c r="AD1770" s="118">
        <v>0</v>
      </c>
      <c r="AE1770" s="118">
        <v>0</v>
      </c>
      <c r="AF1770" s="118">
        <v>0</v>
      </c>
      <c r="AG1770" s="118">
        <v>990693.7</v>
      </c>
      <c r="AH1770" s="118">
        <v>0</v>
      </c>
      <c r="AI1770" s="118">
        <v>0</v>
      </c>
      <c r="AJ1770" s="118">
        <v>0</v>
      </c>
      <c r="AK1770" s="118">
        <v>0</v>
      </c>
      <c r="AL1770" s="118">
        <v>0</v>
      </c>
      <c r="AM1770" s="118">
        <v>0</v>
      </c>
      <c r="AN1770" s="118">
        <v>0</v>
      </c>
      <c r="AO1770" s="118">
        <v>0</v>
      </c>
      <c r="AP1770" s="118">
        <v>0</v>
      </c>
      <c r="AQ1770" s="118">
        <v>0</v>
      </c>
      <c r="AR1770" s="118">
        <f t="shared" si="81"/>
        <v>0</v>
      </c>
      <c r="AS1770" s="118">
        <f t="shared" si="82"/>
        <v>990693.7</v>
      </c>
      <c r="AT1770" s="118">
        <f t="shared" si="83"/>
        <v>990693.7</v>
      </c>
      <c r="AU1770" s="145"/>
    </row>
    <row r="1771" spans="1:47" ht="15" customHeight="1" x14ac:dyDescent="0.3">
      <c r="A1771" s="116" t="s">
        <v>4232</v>
      </c>
      <c r="B1771" s="116" t="s">
        <v>2089</v>
      </c>
      <c r="C1771" s="116">
        <v>1</v>
      </c>
      <c r="D1771" s="116" t="s">
        <v>0</v>
      </c>
      <c r="E1771" s="116" t="s">
        <v>2</v>
      </c>
      <c r="F1771" s="116" t="s">
        <v>1393</v>
      </c>
      <c r="G1771" s="116" t="s">
        <v>1401</v>
      </c>
      <c r="H1771" s="116" t="s">
        <v>1402</v>
      </c>
      <c r="I1771" s="116" t="s">
        <v>1403</v>
      </c>
      <c r="J1771" s="116" t="s">
        <v>1404</v>
      </c>
      <c r="K1771" s="116" t="s">
        <v>2090</v>
      </c>
      <c r="L1771" s="116" t="s">
        <v>1398</v>
      </c>
      <c r="M1771" s="116" t="s">
        <v>1405</v>
      </c>
      <c r="N1771" s="116">
        <v>1</v>
      </c>
      <c r="O1771" s="116">
        <v>1</v>
      </c>
      <c r="P1771" s="116">
        <v>1</v>
      </c>
      <c r="Q1771" s="116">
        <v>0</v>
      </c>
      <c r="R1771" s="116">
        <v>0</v>
      </c>
      <c r="S1771" s="116">
        <v>1</v>
      </c>
      <c r="T1771" s="116">
        <v>1</v>
      </c>
      <c r="U1771" s="116">
        <v>1</v>
      </c>
      <c r="V1771" s="116">
        <v>0</v>
      </c>
      <c r="W1771" s="84">
        <v>258865.98</v>
      </c>
      <c r="X1771" s="117">
        <v>45911</v>
      </c>
      <c r="Y1771" s="117">
        <v>47007</v>
      </c>
      <c r="Z1771" s="84">
        <v>258865.98</v>
      </c>
      <c r="AA1771" s="116" t="s">
        <v>1406</v>
      </c>
      <c r="AB1771" s="116" t="s">
        <v>1407</v>
      </c>
      <c r="AC1771" s="118">
        <v>0</v>
      </c>
      <c r="AD1771" s="118">
        <v>0</v>
      </c>
      <c r="AE1771" s="118">
        <v>258865.98</v>
      </c>
      <c r="AF1771" s="118">
        <v>0</v>
      </c>
      <c r="AG1771" s="118">
        <v>0</v>
      </c>
      <c r="AH1771" s="118">
        <v>0</v>
      </c>
      <c r="AI1771" s="118">
        <v>0</v>
      </c>
      <c r="AJ1771" s="118">
        <v>0</v>
      </c>
      <c r="AK1771" s="118">
        <v>0</v>
      </c>
      <c r="AL1771" s="118">
        <v>0</v>
      </c>
      <c r="AM1771" s="118">
        <v>0</v>
      </c>
      <c r="AN1771" s="118">
        <v>0</v>
      </c>
      <c r="AO1771" s="118">
        <v>0</v>
      </c>
      <c r="AP1771" s="118">
        <v>0</v>
      </c>
      <c r="AQ1771" s="118">
        <v>0</v>
      </c>
      <c r="AR1771" s="118">
        <f t="shared" si="81"/>
        <v>0</v>
      </c>
      <c r="AS1771" s="118">
        <f t="shared" si="82"/>
        <v>258865.98</v>
      </c>
      <c r="AT1771" s="118">
        <f t="shared" si="83"/>
        <v>258865.98</v>
      </c>
      <c r="AU1771" s="145"/>
    </row>
    <row r="1772" spans="1:47" ht="15" customHeight="1" x14ac:dyDescent="0.3">
      <c r="A1772" s="116" t="s">
        <v>4233</v>
      </c>
      <c r="B1772" s="116" t="s">
        <v>2091</v>
      </c>
      <c r="C1772" s="116">
        <v>1</v>
      </c>
      <c r="D1772" s="116" t="s">
        <v>0</v>
      </c>
      <c r="E1772" s="116" t="s">
        <v>2</v>
      </c>
      <c r="F1772" s="116" t="s">
        <v>1393</v>
      </c>
      <c r="G1772" s="116" t="s">
        <v>1401</v>
      </c>
      <c r="H1772" s="116" t="s">
        <v>1402</v>
      </c>
      <c r="I1772" s="116" t="s">
        <v>1403</v>
      </c>
      <c r="J1772" s="116" t="s">
        <v>1404</v>
      </c>
      <c r="K1772" s="116" t="s">
        <v>2090</v>
      </c>
      <c r="L1772" s="116" t="s">
        <v>1398</v>
      </c>
      <c r="M1772" s="116" t="s">
        <v>1405</v>
      </c>
      <c r="N1772" s="116">
        <v>1</v>
      </c>
      <c r="O1772" s="116">
        <v>1</v>
      </c>
      <c r="P1772" s="116">
        <v>1</v>
      </c>
      <c r="Q1772" s="116">
        <v>0</v>
      </c>
      <c r="R1772" s="116">
        <v>0</v>
      </c>
      <c r="S1772" s="116">
        <v>1</v>
      </c>
      <c r="T1772" s="116">
        <v>1</v>
      </c>
      <c r="U1772" s="116">
        <v>1</v>
      </c>
      <c r="V1772" s="116">
        <v>0</v>
      </c>
      <c r="W1772" s="84">
        <v>258865.99</v>
      </c>
      <c r="X1772" s="117">
        <v>45911</v>
      </c>
      <c r="Y1772" s="117">
        <v>47737</v>
      </c>
      <c r="Z1772" s="84">
        <v>258865.99</v>
      </c>
      <c r="AA1772" s="116" t="s">
        <v>1406</v>
      </c>
      <c r="AB1772" s="116" t="s">
        <v>1407</v>
      </c>
      <c r="AC1772" s="118">
        <v>0</v>
      </c>
      <c r="AD1772" s="118">
        <v>0</v>
      </c>
      <c r="AE1772" s="118">
        <v>0</v>
      </c>
      <c r="AF1772" s="118">
        <v>0</v>
      </c>
      <c r="AG1772" s="118">
        <v>258865.99</v>
      </c>
      <c r="AH1772" s="118">
        <v>0</v>
      </c>
      <c r="AI1772" s="118">
        <v>0</v>
      </c>
      <c r="AJ1772" s="118">
        <v>0</v>
      </c>
      <c r="AK1772" s="118">
        <v>0</v>
      </c>
      <c r="AL1772" s="118">
        <v>0</v>
      </c>
      <c r="AM1772" s="118">
        <v>0</v>
      </c>
      <c r="AN1772" s="118">
        <v>0</v>
      </c>
      <c r="AO1772" s="118">
        <v>0</v>
      </c>
      <c r="AP1772" s="118">
        <v>0</v>
      </c>
      <c r="AQ1772" s="118">
        <v>0</v>
      </c>
      <c r="AR1772" s="118">
        <f t="shared" si="81"/>
        <v>0</v>
      </c>
      <c r="AS1772" s="118">
        <f t="shared" si="82"/>
        <v>258865.99</v>
      </c>
      <c r="AT1772" s="118">
        <f t="shared" si="83"/>
        <v>258865.99</v>
      </c>
      <c r="AU1772" s="145"/>
    </row>
    <row r="1773" spans="1:47" ht="15" customHeight="1" x14ac:dyDescent="0.3">
      <c r="A1773" s="116" t="s">
        <v>4234</v>
      </c>
      <c r="B1773" s="116" t="s">
        <v>2092</v>
      </c>
      <c r="C1773" s="116">
        <v>1</v>
      </c>
      <c r="D1773" s="116" t="s">
        <v>0</v>
      </c>
      <c r="E1773" s="116" t="s">
        <v>2</v>
      </c>
      <c r="F1773" s="116" t="s">
        <v>1393</v>
      </c>
      <c r="G1773" s="116" t="s">
        <v>1401</v>
      </c>
      <c r="H1773" s="116" t="s">
        <v>1402</v>
      </c>
      <c r="I1773" s="116" t="s">
        <v>1403</v>
      </c>
      <c r="J1773" s="116" t="s">
        <v>1404</v>
      </c>
      <c r="K1773" s="116" t="s">
        <v>586</v>
      </c>
      <c r="L1773" s="116" t="s">
        <v>1398</v>
      </c>
      <c r="M1773" s="116" t="s">
        <v>1405</v>
      </c>
      <c r="N1773" s="116">
        <v>1</v>
      </c>
      <c r="O1773" s="116">
        <v>1</v>
      </c>
      <c r="P1773" s="116">
        <v>1</v>
      </c>
      <c r="Q1773" s="116">
        <v>0</v>
      </c>
      <c r="R1773" s="116">
        <v>0</v>
      </c>
      <c r="S1773" s="116">
        <v>1</v>
      </c>
      <c r="T1773" s="116">
        <v>1</v>
      </c>
      <c r="U1773" s="116">
        <v>1</v>
      </c>
      <c r="V1773" s="116">
        <v>0</v>
      </c>
      <c r="W1773" s="84">
        <v>619663.1</v>
      </c>
      <c r="X1773" s="117">
        <v>45911</v>
      </c>
      <c r="Y1773" s="117">
        <v>47007</v>
      </c>
      <c r="Z1773" s="84">
        <v>619663.1</v>
      </c>
      <c r="AA1773" s="116" t="s">
        <v>1406</v>
      </c>
      <c r="AB1773" s="116" t="s">
        <v>1407</v>
      </c>
      <c r="AC1773" s="118">
        <v>0</v>
      </c>
      <c r="AD1773" s="118">
        <v>0</v>
      </c>
      <c r="AE1773" s="118">
        <v>619663.1</v>
      </c>
      <c r="AF1773" s="118">
        <v>0</v>
      </c>
      <c r="AG1773" s="118">
        <v>0</v>
      </c>
      <c r="AH1773" s="118">
        <v>0</v>
      </c>
      <c r="AI1773" s="118">
        <v>0</v>
      </c>
      <c r="AJ1773" s="118">
        <v>0</v>
      </c>
      <c r="AK1773" s="118">
        <v>0</v>
      </c>
      <c r="AL1773" s="118">
        <v>0</v>
      </c>
      <c r="AM1773" s="118">
        <v>0</v>
      </c>
      <c r="AN1773" s="118">
        <v>0</v>
      </c>
      <c r="AO1773" s="118">
        <v>0</v>
      </c>
      <c r="AP1773" s="118">
        <v>0</v>
      </c>
      <c r="AQ1773" s="118">
        <v>0</v>
      </c>
      <c r="AR1773" s="118">
        <f t="shared" si="81"/>
        <v>0</v>
      </c>
      <c r="AS1773" s="118">
        <f t="shared" si="82"/>
        <v>619663.1</v>
      </c>
      <c r="AT1773" s="118">
        <f t="shared" si="83"/>
        <v>619663.1</v>
      </c>
      <c r="AU1773" s="145"/>
    </row>
    <row r="1774" spans="1:47" ht="15" customHeight="1" x14ac:dyDescent="0.3">
      <c r="A1774" s="116" t="s">
        <v>4235</v>
      </c>
      <c r="B1774" s="116" t="s">
        <v>2093</v>
      </c>
      <c r="C1774" s="116">
        <v>1</v>
      </c>
      <c r="D1774" s="116" t="s">
        <v>0</v>
      </c>
      <c r="E1774" s="116" t="s">
        <v>2</v>
      </c>
      <c r="F1774" s="116" t="s">
        <v>1393</v>
      </c>
      <c r="G1774" s="116" t="s">
        <v>1401</v>
      </c>
      <c r="H1774" s="116" t="s">
        <v>1402</v>
      </c>
      <c r="I1774" s="116" t="s">
        <v>1403</v>
      </c>
      <c r="J1774" s="116" t="s">
        <v>1404</v>
      </c>
      <c r="K1774" s="116" t="s">
        <v>586</v>
      </c>
      <c r="L1774" s="116" t="s">
        <v>1398</v>
      </c>
      <c r="M1774" s="116" t="s">
        <v>1405</v>
      </c>
      <c r="N1774" s="116">
        <v>1</v>
      </c>
      <c r="O1774" s="116">
        <v>1</v>
      </c>
      <c r="P1774" s="116">
        <v>1</v>
      </c>
      <c r="Q1774" s="116">
        <v>0</v>
      </c>
      <c r="R1774" s="116">
        <v>0</v>
      </c>
      <c r="S1774" s="116">
        <v>1</v>
      </c>
      <c r="T1774" s="116">
        <v>1</v>
      </c>
      <c r="U1774" s="116">
        <v>1</v>
      </c>
      <c r="V1774" s="116">
        <v>0</v>
      </c>
      <c r="W1774" s="84">
        <v>619663.1</v>
      </c>
      <c r="X1774" s="117">
        <v>45911</v>
      </c>
      <c r="Y1774" s="117">
        <v>47737</v>
      </c>
      <c r="Z1774" s="84">
        <v>619663.1</v>
      </c>
      <c r="AA1774" s="116" t="s">
        <v>1406</v>
      </c>
      <c r="AB1774" s="116" t="s">
        <v>1407</v>
      </c>
      <c r="AC1774" s="118">
        <v>0</v>
      </c>
      <c r="AD1774" s="118">
        <v>0</v>
      </c>
      <c r="AE1774" s="118">
        <v>0</v>
      </c>
      <c r="AF1774" s="118">
        <v>0</v>
      </c>
      <c r="AG1774" s="118">
        <v>619663.1</v>
      </c>
      <c r="AH1774" s="118">
        <v>0</v>
      </c>
      <c r="AI1774" s="118">
        <v>0</v>
      </c>
      <c r="AJ1774" s="118">
        <v>0</v>
      </c>
      <c r="AK1774" s="118">
        <v>0</v>
      </c>
      <c r="AL1774" s="118">
        <v>0</v>
      </c>
      <c r="AM1774" s="118">
        <v>0</v>
      </c>
      <c r="AN1774" s="118">
        <v>0</v>
      </c>
      <c r="AO1774" s="118">
        <v>0</v>
      </c>
      <c r="AP1774" s="118">
        <v>0</v>
      </c>
      <c r="AQ1774" s="118">
        <v>0</v>
      </c>
      <c r="AR1774" s="118">
        <f t="shared" si="81"/>
        <v>0</v>
      </c>
      <c r="AS1774" s="118">
        <f t="shared" si="82"/>
        <v>619663.1</v>
      </c>
      <c r="AT1774" s="118">
        <f t="shared" si="83"/>
        <v>619663.1</v>
      </c>
      <c r="AU1774" s="145"/>
    </row>
    <row r="1775" spans="1:47" ht="15" customHeight="1" x14ac:dyDescent="0.3">
      <c r="A1775" s="116" t="s">
        <v>4236</v>
      </c>
      <c r="B1775" s="116" t="s">
        <v>2094</v>
      </c>
      <c r="C1775" s="116">
        <v>1</v>
      </c>
      <c r="D1775" s="116" t="s">
        <v>0</v>
      </c>
      <c r="E1775" s="116" t="s">
        <v>2</v>
      </c>
      <c r="F1775" s="116" t="s">
        <v>1393</v>
      </c>
      <c r="G1775" s="116" t="s">
        <v>1401</v>
      </c>
      <c r="H1775" s="116" t="s">
        <v>1402</v>
      </c>
      <c r="I1775" s="116" t="s">
        <v>1403</v>
      </c>
      <c r="J1775" s="116" t="s">
        <v>1404</v>
      </c>
      <c r="K1775" s="116" t="s">
        <v>590</v>
      </c>
      <c r="L1775" s="116" t="s">
        <v>1398</v>
      </c>
      <c r="M1775" s="116" t="s">
        <v>1405</v>
      </c>
      <c r="N1775" s="116">
        <v>1</v>
      </c>
      <c r="O1775" s="116">
        <v>1</v>
      </c>
      <c r="P1775" s="116">
        <v>1</v>
      </c>
      <c r="Q1775" s="116">
        <v>0</v>
      </c>
      <c r="R1775" s="116">
        <v>0</v>
      </c>
      <c r="S1775" s="116">
        <v>1</v>
      </c>
      <c r="T1775" s="116">
        <v>1</v>
      </c>
      <c r="U1775" s="116">
        <v>1</v>
      </c>
      <c r="V1775" s="116">
        <v>0</v>
      </c>
      <c r="W1775" s="84">
        <v>222502.46</v>
      </c>
      <c r="X1775" s="117">
        <v>45911</v>
      </c>
      <c r="Y1775" s="117">
        <v>47007</v>
      </c>
      <c r="Z1775" s="84">
        <v>222502.46</v>
      </c>
      <c r="AA1775" s="116" t="s">
        <v>1406</v>
      </c>
      <c r="AB1775" s="116" t="s">
        <v>1407</v>
      </c>
      <c r="AC1775" s="118">
        <v>0</v>
      </c>
      <c r="AD1775" s="118">
        <v>0</v>
      </c>
      <c r="AE1775" s="118">
        <v>222502.46</v>
      </c>
      <c r="AF1775" s="118">
        <v>0</v>
      </c>
      <c r="AG1775" s="118">
        <v>0</v>
      </c>
      <c r="AH1775" s="118">
        <v>0</v>
      </c>
      <c r="AI1775" s="118">
        <v>0</v>
      </c>
      <c r="AJ1775" s="118">
        <v>0</v>
      </c>
      <c r="AK1775" s="118">
        <v>0</v>
      </c>
      <c r="AL1775" s="118">
        <v>0</v>
      </c>
      <c r="AM1775" s="118">
        <v>0</v>
      </c>
      <c r="AN1775" s="118">
        <v>0</v>
      </c>
      <c r="AO1775" s="118">
        <v>0</v>
      </c>
      <c r="AP1775" s="118">
        <v>0</v>
      </c>
      <c r="AQ1775" s="118">
        <v>0</v>
      </c>
      <c r="AR1775" s="118">
        <f t="shared" si="81"/>
        <v>0</v>
      </c>
      <c r="AS1775" s="118">
        <f t="shared" si="82"/>
        <v>222502.46</v>
      </c>
      <c r="AT1775" s="118">
        <f t="shared" si="83"/>
        <v>222502.46</v>
      </c>
      <c r="AU1775" s="145"/>
    </row>
    <row r="1776" spans="1:47" ht="15" customHeight="1" x14ac:dyDescent="0.3">
      <c r="A1776" s="116" t="s">
        <v>4237</v>
      </c>
      <c r="B1776" s="116" t="s">
        <v>2095</v>
      </c>
      <c r="C1776" s="116">
        <v>1</v>
      </c>
      <c r="D1776" s="116" t="s">
        <v>0</v>
      </c>
      <c r="E1776" s="116" t="s">
        <v>2</v>
      </c>
      <c r="F1776" s="116" t="s">
        <v>1393</v>
      </c>
      <c r="G1776" s="116" t="s">
        <v>1401</v>
      </c>
      <c r="H1776" s="116" t="s">
        <v>1402</v>
      </c>
      <c r="I1776" s="116" t="s">
        <v>1403</v>
      </c>
      <c r="J1776" s="116" t="s">
        <v>1404</v>
      </c>
      <c r="K1776" s="116" t="s">
        <v>590</v>
      </c>
      <c r="L1776" s="116" t="s">
        <v>1398</v>
      </c>
      <c r="M1776" s="116" t="s">
        <v>1405</v>
      </c>
      <c r="N1776" s="116">
        <v>1</v>
      </c>
      <c r="O1776" s="116">
        <v>1</v>
      </c>
      <c r="P1776" s="116">
        <v>1</v>
      </c>
      <c r="Q1776" s="116">
        <v>0</v>
      </c>
      <c r="R1776" s="116">
        <v>0</v>
      </c>
      <c r="S1776" s="116">
        <v>1</v>
      </c>
      <c r="T1776" s="116">
        <v>1</v>
      </c>
      <c r="U1776" s="116">
        <v>1</v>
      </c>
      <c r="V1776" s="116">
        <v>0</v>
      </c>
      <c r="W1776" s="84">
        <v>222502.46</v>
      </c>
      <c r="X1776" s="117">
        <v>45911</v>
      </c>
      <c r="Y1776" s="117">
        <v>47737</v>
      </c>
      <c r="Z1776" s="84">
        <v>222502.46</v>
      </c>
      <c r="AA1776" s="116" t="s">
        <v>1406</v>
      </c>
      <c r="AB1776" s="116" t="s">
        <v>1407</v>
      </c>
      <c r="AC1776" s="118">
        <v>0</v>
      </c>
      <c r="AD1776" s="118">
        <v>0</v>
      </c>
      <c r="AE1776" s="118">
        <v>0</v>
      </c>
      <c r="AF1776" s="118">
        <v>0</v>
      </c>
      <c r="AG1776" s="118">
        <v>222502.46</v>
      </c>
      <c r="AH1776" s="118">
        <v>0</v>
      </c>
      <c r="AI1776" s="118">
        <v>0</v>
      </c>
      <c r="AJ1776" s="118">
        <v>0</v>
      </c>
      <c r="AK1776" s="118">
        <v>0</v>
      </c>
      <c r="AL1776" s="118">
        <v>0</v>
      </c>
      <c r="AM1776" s="118">
        <v>0</v>
      </c>
      <c r="AN1776" s="118">
        <v>0</v>
      </c>
      <c r="AO1776" s="118">
        <v>0</v>
      </c>
      <c r="AP1776" s="118">
        <v>0</v>
      </c>
      <c r="AQ1776" s="118">
        <v>0</v>
      </c>
      <c r="AR1776" s="118">
        <f t="shared" si="81"/>
        <v>0</v>
      </c>
      <c r="AS1776" s="118">
        <f t="shared" si="82"/>
        <v>222502.46</v>
      </c>
      <c r="AT1776" s="118">
        <f t="shared" si="83"/>
        <v>222502.46</v>
      </c>
      <c r="AU1776" s="145"/>
    </row>
    <row r="1777" spans="1:47" ht="15" customHeight="1" x14ac:dyDescent="0.3">
      <c r="A1777" s="116" t="s">
        <v>4238</v>
      </c>
      <c r="B1777" s="116" t="s">
        <v>2096</v>
      </c>
      <c r="C1777" s="116">
        <v>1</v>
      </c>
      <c r="D1777" s="116" t="s">
        <v>0</v>
      </c>
      <c r="E1777" s="116" t="s">
        <v>2</v>
      </c>
      <c r="F1777" s="116" t="s">
        <v>1393</v>
      </c>
      <c r="G1777" s="116" t="s">
        <v>1401</v>
      </c>
      <c r="H1777" s="116" t="s">
        <v>1402</v>
      </c>
      <c r="I1777" s="116" t="s">
        <v>1403</v>
      </c>
      <c r="J1777" s="116" t="s">
        <v>1404</v>
      </c>
      <c r="K1777" s="116" t="s">
        <v>1088</v>
      </c>
      <c r="L1777" s="116" t="s">
        <v>1398</v>
      </c>
      <c r="M1777" s="116" t="s">
        <v>1405</v>
      </c>
      <c r="N1777" s="116">
        <v>1</v>
      </c>
      <c r="O1777" s="116">
        <v>1</v>
      </c>
      <c r="P1777" s="116">
        <v>1</v>
      </c>
      <c r="Q1777" s="116">
        <v>0</v>
      </c>
      <c r="R1777" s="116">
        <v>0</v>
      </c>
      <c r="S1777" s="116">
        <v>1</v>
      </c>
      <c r="T1777" s="116">
        <v>1</v>
      </c>
      <c r="U1777" s="116">
        <v>1</v>
      </c>
      <c r="V1777" s="116">
        <v>0</v>
      </c>
      <c r="W1777" s="84">
        <v>3150803.99</v>
      </c>
      <c r="X1777" s="117">
        <v>45911</v>
      </c>
      <c r="Y1777" s="117">
        <v>47007</v>
      </c>
      <c r="Z1777" s="84">
        <v>3150803.99</v>
      </c>
      <c r="AA1777" s="116" t="s">
        <v>1406</v>
      </c>
      <c r="AB1777" s="116" t="s">
        <v>1407</v>
      </c>
      <c r="AC1777" s="118">
        <v>0</v>
      </c>
      <c r="AD1777" s="118">
        <v>0</v>
      </c>
      <c r="AE1777" s="118">
        <v>3150803.99</v>
      </c>
      <c r="AF1777" s="118">
        <v>0</v>
      </c>
      <c r="AG1777" s="118">
        <v>0</v>
      </c>
      <c r="AH1777" s="118">
        <v>0</v>
      </c>
      <c r="AI1777" s="118">
        <v>0</v>
      </c>
      <c r="AJ1777" s="118">
        <v>0</v>
      </c>
      <c r="AK1777" s="118">
        <v>0</v>
      </c>
      <c r="AL1777" s="118">
        <v>0</v>
      </c>
      <c r="AM1777" s="118">
        <v>0</v>
      </c>
      <c r="AN1777" s="118">
        <v>0</v>
      </c>
      <c r="AO1777" s="118">
        <v>0</v>
      </c>
      <c r="AP1777" s="118">
        <v>0</v>
      </c>
      <c r="AQ1777" s="118">
        <v>0</v>
      </c>
      <c r="AR1777" s="118">
        <f t="shared" si="81"/>
        <v>0</v>
      </c>
      <c r="AS1777" s="118">
        <f t="shared" si="82"/>
        <v>3150803.99</v>
      </c>
      <c r="AT1777" s="118">
        <f t="shared" si="83"/>
        <v>3150803.99</v>
      </c>
      <c r="AU1777" s="145"/>
    </row>
    <row r="1778" spans="1:47" ht="15" customHeight="1" x14ac:dyDescent="0.3">
      <c r="A1778" s="116" t="s">
        <v>4239</v>
      </c>
      <c r="B1778" s="116" t="s">
        <v>2097</v>
      </c>
      <c r="C1778" s="116">
        <v>1</v>
      </c>
      <c r="D1778" s="116" t="s">
        <v>0</v>
      </c>
      <c r="E1778" s="116" t="s">
        <v>2</v>
      </c>
      <c r="F1778" s="116" t="s">
        <v>1393</v>
      </c>
      <c r="G1778" s="116" t="s">
        <v>1401</v>
      </c>
      <c r="H1778" s="116" t="s">
        <v>1402</v>
      </c>
      <c r="I1778" s="116" t="s">
        <v>1403</v>
      </c>
      <c r="J1778" s="116" t="s">
        <v>1404</v>
      </c>
      <c r="K1778" s="116" t="s">
        <v>1088</v>
      </c>
      <c r="L1778" s="116" t="s">
        <v>1398</v>
      </c>
      <c r="M1778" s="116" t="s">
        <v>1405</v>
      </c>
      <c r="N1778" s="116">
        <v>1</v>
      </c>
      <c r="O1778" s="116">
        <v>1</v>
      </c>
      <c r="P1778" s="116">
        <v>1</v>
      </c>
      <c r="Q1778" s="116">
        <v>0</v>
      </c>
      <c r="R1778" s="116">
        <v>0</v>
      </c>
      <c r="S1778" s="116">
        <v>1</v>
      </c>
      <c r="T1778" s="116">
        <v>1</v>
      </c>
      <c r="U1778" s="116">
        <v>1</v>
      </c>
      <c r="V1778" s="116">
        <v>0</v>
      </c>
      <c r="W1778" s="84">
        <v>3150804</v>
      </c>
      <c r="X1778" s="117">
        <v>45911</v>
      </c>
      <c r="Y1778" s="117">
        <v>47737</v>
      </c>
      <c r="Z1778" s="84">
        <v>3150804</v>
      </c>
      <c r="AA1778" s="116" t="s">
        <v>1406</v>
      </c>
      <c r="AB1778" s="116" t="s">
        <v>1407</v>
      </c>
      <c r="AC1778" s="118">
        <v>0</v>
      </c>
      <c r="AD1778" s="118">
        <v>0</v>
      </c>
      <c r="AE1778" s="118">
        <v>0</v>
      </c>
      <c r="AF1778" s="118">
        <v>0</v>
      </c>
      <c r="AG1778" s="118">
        <v>3150804</v>
      </c>
      <c r="AH1778" s="118">
        <v>0</v>
      </c>
      <c r="AI1778" s="118">
        <v>0</v>
      </c>
      <c r="AJ1778" s="118">
        <v>0</v>
      </c>
      <c r="AK1778" s="118">
        <v>0</v>
      </c>
      <c r="AL1778" s="118">
        <v>0</v>
      </c>
      <c r="AM1778" s="118">
        <v>0</v>
      </c>
      <c r="AN1778" s="118">
        <v>0</v>
      </c>
      <c r="AO1778" s="118">
        <v>0</v>
      </c>
      <c r="AP1778" s="118">
        <v>0</v>
      </c>
      <c r="AQ1778" s="118">
        <v>0</v>
      </c>
      <c r="AR1778" s="118">
        <f t="shared" si="81"/>
        <v>0</v>
      </c>
      <c r="AS1778" s="118">
        <f t="shared" si="82"/>
        <v>3150804</v>
      </c>
      <c r="AT1778" s="118">
        <f t="shared" si="83"/>
        <v>3150804</v>
      </c>
      <c r="AU1778" s="145"/>
    </row>
    <row r="1779" spans="1:47" ht="15" customHeight="1" x14ac:dyDescent="0.3">
      <c r="A1779" s="116" t="s">
        <v>4240</v>
      </c>
      <c r="B1779" s="116" t="s">
        <v>2098</v>
      </c>
      <c r="C1779" s="116">
        <v>1</v>
      </c>
      <c r="D1779" s="116" t="s">
        <v>0</v>
      </c>
      <c r="E1779" s="116" t="s">
        <v>2</v>
      </c>
      <c r="F1779" s="116" t="s">
        <v>1393</v>
      </c>
      <c r="G1779" s="116" t="s">
        <v>1401</v>
      </c>
      <c r="H1779" s="116" t="s">
        <v>1402</v>
      </c>
      <c r="I1779" s="116" t="s">
        <v>1403</v>
      </c>
      <c r="J1779" s="116" t="s">
        <v>1404</v>
      </c>
      <c r="K1779" s="116" t="s">
        <v>1388</v>
      </c>
      <c r="L1779" s="116" t="s">
        <v>1398</v>
      </c>
      <c r="M1779" s="116" t="s">
        <v>1405</v>
      </c>
      <c r="N1779" s="116">
        <v>1</v>
      </c>
      <c r="O1779" s="116">
        <v>1</v>
      </c>
      <c r="P1779" s="116">
        <v>1</v>
      </c>
      <c r="Q1779" s="116">
        <v>0</v>
      </c>
      <c r="R1779" s="116">
        <v>0</v>
      </c>
      <c r="S1779" s="116">
        <v>1</v>
      </c>
      <c r="T1779" s="116">
        <v>1</v>
      </c>
      <c r="U1779" s="116">
        <v>1</v>
      </c>
      <c r="V1779" s="116">
        <v>0</v>
      </c>
      <c r="W1779" s="84">
        <v>2309767.36</v>
      </c>
      <c r="X1779" s="117">
        <v>45911</v>
      </c>
      <c r="Y1779" s="117">
        <v>47007</v>
      </c>
      <c r="Z1779" s="84">
        <v>2309767.36</v>
      </c>
      <c r="AA1779" s="116" t="s">
        <v>1406</v>
      </c>
      <c r="AB1779" s="116" t="s">
        <v>1407</v>
      </c>
      <c r="AC1779" s="118">
        <v>0</v>
      </c>
      <c r="AD1779" s="118">
        <v>0</v>
      </c>
      <c r="AE1779" s="118">
        <v>2309767.36</v>
      </c>
      <c r="AF1779" s="118">
        <v>0</v>
      </c>
      <c r="AG1779" s="118">
        <v>0</v>
      </c>
      <c r="AH1779" s="118">
        <v>0</v>
      </c>
      <c r="AI1779" s="118">
        <v>0</v>
      </c>
      <c r="AJ1779" s="118">
        <v>0</v>
      </c>
      <c r="AK1779" s="118">
        <v>0</v>
      </c>
      <c r="AL1779" s="118">
        <v>0</v>
      </c>
      <c r="AM1779" s="118">
        <v>0</v>
      </c>
      <c r="AN1779" s="118">
        <v>0</v>
      </c>
      <c r="AO1779" s="118">
        <v>0</v>
      </c>
      <c r="AP1779" s="118">
        <v>0</v>
      </c>
      <c r="AQ1779" s="118">
        <v>0</v>
      </c>
      <c r="AR1779" s="118">
        <f t="shared" si="81"/>
        <v>0</v>
      </c>
      <c r="AS1779" s="118">
        <f t="shared" si="82"/>
        <v>2309767.36</v>
      </c>
      <c r="AT1779" s="118">
        <f t="shared" si="83"/>
        <v>2309767.36</v>
      </c>
      <c r="AU1779" s="145"/>
    </row>
    <row r="1780" spans="1:47" ht="15" customHeight="1" x14ac:dyDescent="0.3">
      <c r="A1780" s="116" t="s">
        <v>4241</v>
      </c>
      <c r="B1780" s="116" t="s">
        <v>2099</v>
      </c>
      <c r="C1780" s="116">
        <v>1</v>
      </c>
      <c r="D1780" s="116" t="s">
        <v>0</v>
      </c>
      <c r="E1780" s="116" t="s">
        <v>2</v>
      </c>
      <c r="F1780" s="116" t="s">
        <v>1393</v>
      </c>
      <c r="G1780" s="116" t="s">
        <v>1401</v>
      </c>
      <c r="H1780" s="116" t="s">
        <v>1402</v>
      </c>
      <c r="I1780" s="116" t="s">
        <v>1403</v>
      </c>
      <c r="J1780" s="116" t="s">
        <v>1404</v>
      </c>
      <c r="K1780" s="116" t="s">
        <v>1388</v>
      </c>
      <c r="L1780" s="116" t="s">
        <v>1398</v>
      </c>
      <c r="M1780" s="116" t="s">
        <v>1405</v>
      </c>
      <c r="N1780" s="116">
        <v>1</v>
      </c>
      <c r="O1780" s="116">
        <v>1</v>
      </c>
      <c r="P1780" s="116">
        <v>1</v>
      </c>
      <c r="Q1780" s="116">
        <v>0</v>
      </c>
      <c r="R1780" s="116">
        <v>0</v>
      </c>
      <c r="S1780" s="116">
        <v>1</v>
      </c>
      <c r="T1780" s="116">
        <v>1</v>
      </c>
      <c r="U1780" s="116">
        <v>1</v>
      </c>
      <c r="V1780" s="116">
        <v>0</v>
      </c>
      <c r="W1780" s="84">
        <v>2309767.36</v>
      </c>
      <c r="X1780" s="117">
        <v>45911</v>
      </c>
      <c r="Y1780" s="117">
        <v>47737</v>
      </c>
      <c r="Z1780" s="84">
        <v>2309767.36</v>
      </c>
      <c r="AA1780" s="116" t="s">
        <v>1406</v>
      </c>
      <c r="AB1780" s="116" t="s">
        <v>1407</v>
      </c>
      <c r="AC1780" s="118">
        <v>0</v>
      </c>
      <c r="AD1780" s="118">
        <v>0</v>
      </c>
      <c r="AE1780" s="118">
        <v>0</v>
      </c>
      <c r="AF1780" s="118">
        <v>0</v>
      </c>
      <c r="AG1780" s="118">
        <v>2309767.36</v>
      </c>
      <c r="AH1780" s="118">
        <v>0</v>
      </c>
      <c r="AI1780" s="118">
        <v>0</v>
      </c>
      <c r="AJ1780" s="118">
        <v>0</v>
      </c>
      <c r="AK1780" s="118">
        <v>0</v>
      </c>
      <c r="AL1780" s="118">
        <v>0</v>
      </c>
      <c r="AM1780" s="118">
        <v>0</v>
      </c>
      <c r="AN1780" s="118">
        <v>0</v>
      </c>
      <c r="AO1780" s="118">
        <v>0</v>
      </c>
      <c r="AP1780" s="118">
        <v>0</v>
      </c>
      <c r="AQ1780" s="118">
        <v>0</v>
      </c>
      <c r="AR1780" s="118">
        <f t="shared" si="81"/>
        <v>0</v>
      </c>
      <c r="AS1780" s="118">
        <f t="shared" si="82"/>
        <v>2309767.36</v>
      </c>
      <c r="AT1780" s="118">
        <f t="shared" si="83"/>
        <v>2309767.36</v>
      </c>
      <c r="AU1780" s="145"/>
    </row>
    <row r="1781" spans="1:47" ht="15" customHeight="1" x14ac:dyDescent="0.3">
      <c r="A1781" s="116" t="s">
        <v>4242</v>
      </c>
      <c r="B1781" s="116" t="s">
        <v>2100</v>
      </c>
      <c r="C1781" s="116">
        <v>1</v>
      </c>
      <c r="D1781" s="116" t="s">
        <v>0</v>
      </c>
      <c r="E1781" s="116" t="s">
        <v>2</v>
      </c>
      <c r="F1781" s="116" t="s">
        <v>1393</v>
      </c>
      <c r="G1781" s="116" t="s">
        <v>1401</v>
      </c>
      <c r="H1781" s="116" t="s">
        <v>1402</v>
      </c>
      <c r="I1781" s="116" t="s">
        <v>1403</v>
      </c>
      <c r="J1781" s="116" t="s">
        <v>1404</v>
      </c>
      <c r="K1781" s="116" t="s">
        <v>1054</v>
      </c>
      <c r="L1781" s="116" t="s">
        <v>1398</v>
      </c>
      <c r="M1781" s="116" t="s">
        <v>1405</v>
      </c>
      <c r="N1781" s="116">
        <v>1</v>
      </c>
      <c r="O1781" s="116">
        <v>1</v>
      </c>
      <c r="P1781" s="116">
        <v>1</v>
      </c>
      <c r="Q1781" s="116">
        <v>0</v>
      </c>
      <c r="R1781" s="116">
        <v>0</v>
      </c>
      <c r="S1781" s="116">
        <v>1</v>
      </c>
      <c r="T1781" s="116">
        <v>1</v>
      </c>
      <c r="U1781" s="116">
        <v>1</v>
      </c>
      <c r="V1781" s="116">
        <v>0</v>
      </c>
      <c r="W1781" s="84">
        <v>1198116.72</v>
      </c>
      <c r="X1781" s="117">
        <v>45911</v>
      </c>
      <c r="Y1781" s="117">
        <v>47007</v>
      </c>
      <c r="Z1781" s="84">
        <v>1198116.72</v>
      </c>
      <c r="AA1781" s="116" t="s">
        <v>1406</v>
      </c>
      <c r="AB1781" s="116" t="s">
        <v>1407</v>
      </c>
      <c r="AC1781" s="118">
        <v>0</v>
      </c>
      <c r="AD1781" s="118">
        <v>0</v>
      </c>
      <c r="AE1781" s="118">
        <v>1198116.72</v>
      </c>
      <c r="AF1781" s="118">
        <v>0</v>
      </c>
      <c r="AG1781" s="118">
        <v>0</v>
      </c>
      <c r="AH1781" s="118">
        <v>0</v>
      </c>
      <c r="AI1781" s="118">
        <v>0</v>
      </c>
      <c r="AJ1781" s="118">
        <v>0</v>
      </c>
      <c r="AK1781" s="118">
        <v>0</v>
      </c>
      <c r="AL1781" s="118">
        <v>0</v>
      </c>
      <c r="AM1781" s="118">
        <v>0</v>
      </c>
      <c r="AN1781" s="118">
        <v>0</v>
      </c>
      <c r="AO1781" s="118">
        <v>0</v>
      </c>
      <c r="AP1781" s="118">
        <v>0</v>
      </c>
      <c r="AQ1781" s="118">
        <v>0</v>
      </c>
      <c r="AR1781" s="118">
        <f t="shared" si="81"/>
        <v>0</v>
      </c>
      <c r="AS1781" s="118">
        <f t="shared" si="82"/>
        <v>1198116.72</v>
      </c>
      <c r="AT1781" s="118">
        <f t="shared" si="83"/>
        <v>1198116.72</v>
      </c>
      <c r="AU1781" s="145"/>
    </row>
    <row r="1782" spans="1:47" ht="15" customHeight="1" x14ac:dyDescent="0.3">
      <c r="A1782" s="116" t="s">
        <v>4243</v>
      </c>
      <c r="B1782" s="116" t="s">
        <v>2101</v>
      </c>
      <c r="C1782" s="116">
        <v>1</v>
      </c>
      <c r="D1782" s="116" t="s">
        <v>0</v>
      </c>
      <c r="E1782" s="116" t="s">
        <v>2</v>
      </c>
      <c r="F1782" s="116" t="s">
        <v>1393</v>
      </c>
      <c r="G1782" s="116" t="s">
        <v>1401</v>
      </c>
      <c r="H1782" s="116" t="s">
        <v>1402</v>
      </c>
      <c r="I1782" s="116" t="s">
        <v>1403</v>
      </c>
      <c r="J1782" s="116" t="s">
        <v>1404</v>
      </c>
      <c r="K1782" s="116" t="s">
        <v>1054</v>
      </c>
      <c r="L1782" s="116" t="s">
        <v>1398</v>
      </c>
      <c r="M1782" s="116" t="s">
        <v>1405</v>
      </c>
      <c r="N1782" s="116">
        <v>1</v>
      </c>
      <c r="O1782" s="116">
        <v>1</v>
      </c>
      <c r="P1782" s="116">
        <v>1</v>
      </c>
      <c r="Q1782" s="116">
        <v>0</v>
      </c>
      <c r="R1782" s="116">
        <v>0</v>
      </c>
      <c r="S1782" s="116">
        <v>1</v>
      </c>
      <c r="T1782" s="116">
        <v>1</v>
      </c>
      <c r="U1782" s="116">
        <v>1</v>
      </c>
      <c r="V1782" s="116">
        <v>0</v>
      </c>
      <c r="W1782" s="84">
        <v>1198116.72</v>
      </c>
      <c r="X1782" s="117">
        <v>45911</v>
      </c>
      <c r="Y1782" s="117">
        <v>47737</v>
      </c>
      <c r="Z1782" s="84">
        <v>1198116.72</v>
      </c>
      <c r="AA1782" s="116" t="s">
        <v>1406</v>
      </c>
      <c r="AB1782" s="116" t="s">
        <v>1407</v>
      </c>
      <c r="AC1782" s="118">
        <v>0</v>
      </c>
      <c r="AD1782" s="118">
        <v>0</v>
      </c>
      <c r="AE1782" s="118">
        <v>0</v>
      </c>
      <c r="AF1782" s="118">
        <v>0</v>
      </c>
      <c r="AG1782" s="118">
        <v>1198116.72</v>
      </c>
      <c r="AH1782" s="118">
        <v>0</v>
      </c>
      <c r="AI1782" s="118">
        <v>0</v>
      </c>
      <c r="AJ1782" s="118">
        <v>0</v>
      </c>
      <c r="AK1782" s="118">
        <v>0</v>
      </c>
      <c r="AL1782" s="118">
        <v>0</v>
      </c>
      <c r="AM1782" s="118">
        <v>0</v>
      </c>
      <c r="AN1782" s="118">
        <v>0</v>
      </c>
      <c r="AO1782" s="118">
        <v>0</v>
      </c>
      <c r="AP1782" s="118">
        <v>0</v>
      </c>
      <c r="AQ1782" s="118">
        <v>0</v>
      </c>
      <c r="AR1782" s="118">
        <f t="shared" si="81"/>
        <v>0</v>
      </c>
      <c r="AS1782" s="118">
        <f t="shared" si="82"/>
        <v>1198116.72</v>
      </c>
      <c r="AT1782" s="118">
        <f t="shared" si="83"/>
        <v>1198116.72</v>
      </c>
      <c r="AU1782" s="145"/>
    </row>
    <row r="1783" spans="1:47" ht="15" customHeight="1" x14ac:dyDescent="0.3">
      <c r="A1783" s="116" t="s">
        <v>4244</v>
      </c>
      <c r="B1783" s="116" t="s">
        <v>2102</v>
      </c>
      <c r="C1783" s="116">
        <v>1</v>
      </c>
      <c r="D1783" s="116" t="s">
        <v>0</v>
      </c>
      <c r="E1783" s="116" t="s">
        <v>2</v>
      </c>
      <c r="F1783" s="116" t="s">
        <v>1393</v>
      </c>
      <c r="G1783" s="116" t="s">
        <v>1401</v>
      </c>
      <c r="H1783" s="116" t="s">
        <v>1402</v>
      </c>
      <c r="I1783" s="116" t="s">
        <v>1403</v>
      </c>
      <c r="J1783" s="116" t="s">
        <v>1404</v>
      </c>
      <c r="K1783" s="116" t="s">
        <v>1100</v>
      </c>
      <c r="L1783" s="116" t="s">
        <v>1398</v>
      </c>
      <c r="M1783" s="116" t="s">
        <v>1405</v>
      </c>
      <c r="N1783" s="116">
        <v>1</v>
      </c>
      <c r="O1783" s="116">
        <v>1</v>
      </c>
      <c r="P1783" s="116">
        <v>1</v>
      </c>
      <c r="Q1783" s="116">
        <v>0</v>
      </c>
      <c r="R1783" s="116">
        <v>0</v>
      </c>
      <c r="S1783" s="116">
        <v>1</v>
      </c>
      <c r="T1783" s="116">
        <v>1</v>
      </c>
      <c r="U1783" s="116">
        <v>1</v>
      </c>
      <c r="V1783" s="116">
        <v>0</v>
      </c>
      <c r="W1783" s="84">
        <v>6495265.3200000003</v>
      </c>
      <c r="X1783" s="117">
        <v>45911</v>
      </c>
      <c r="Y1783" s="117">
        <v>47007</v>
      </c>
      <c r="Z1783" s="84">
        <v>6495265.3200000003</v>
      </c>
      <c r="AA1783" s="116" t="s">
        <v>1406</v>
      </c>
      <c r="AB1783" s="116" t="s">
        <v>1407</v>
      </c>
      <c r="AC1783" s="118">
        <v>0</v>
      </c>
      <c r="AD1783" s="118">
        <v>0</v>
      </c>
      <c r="AE1783" s="118">
        <v>6495265.3200000003</v>
      </c>
      <c r="AF1783" s="118">
        <v>0</v>
      </c>
      <c r="AG1783" s="118">
        <v>0</v>
      </c>
      <c r="AH1783" s="118">
        <v>0</v>
      </c>
      <c r="AI1783" s="118">
        <v>0</v>
      </c>
      <c r="AJ1783" s="118">
        <v>0</v>
      </c>
      <c r="AK1783" s="118">
        <v>0</v>
      </c>
      <c r="AL1783" s="118">
        <v>0</v>
      </c>
      <c r="AM1783" s="118">
        <v>0</v>
      </c>
      <c r="AN1783" s="118">
        <v>0</v>
      </c>
      <c r="AO1783" s="118">
        <v>0</v>
      </c>
      <c r="AP1783" s="118">
        <v>0</v>
      </c>
      <c r="AQ1783" s="118">
        <v>0</v>
      </c>
      <c r="AR1783" s="118">
        <f t="shared" si="81"/>
        <v>0</v>
      </c>
      <c r="AS1783" s="118">
        <f t="shared" si="82"/>
        <v>6495265.3200000003</v>
      </c>
      <c r="AT1783" s="118">
        <f t="shared" si="83"/>
        <v>6495265.3200000003</v>
      </c>
      <c r="AU1783" s="145"/>
    </row>
    <row r="1784" spans="1:47" ht="15" customHeight="1" x14ac:dyDescent="0.3">
      <c r="A1784" s="116" t="s">
        <v>4245</v>
      </c>
      <c r="B1784" s="116" t="s">
        <v>2103</v>
      </c>
      <c r="C1784" s="116">
        <v>1</v>
      </c>
      <c r="D1784" s="116" t="s">
        <v>0</v>
      </c>
      <c r="E1784" s="116" t="s">
        <v>2</v>
      </c>
      <c r="F1784" s="116" t="s">
        <v>1393</v>
      </c>
      <c r="G1784" s="116" t="s">
        <v>1401</v>
      </c>
      <c r="H1784" s="116" t="s">
        <v>1402</v>
      </c>
      <c r="I1784" s="116" t="s">
        <v>1403</v>
      </c>
      <c r="J1784" s="116" t="s">
        <v>1404</v>
      </c>
      <c r="K1784" s="116" t="s">
        <v>1100</v>
      </c>
      <c r="L1784" s="116" t="s">
        <v>1398</v>
      </c>
      <c r="M1784" s="116" t="s">
        <v>1405</v>
      </c>
      <c r="N1784" s="116">
        <v>1</v>
      </c>
      <c r="O1784" s="116">
        <v>1</v>
      </c>
      <c r="P1784" s="116">
        <v>1</v>
      </c>
      <c r="Q1784" s="116">
        <v>0</v>
      </c>
      <c r="R1784" s="116">
        <v>0</v>
      </c>
      <c r="S1784" s="116">
        <v>1</v>
      </c>
      <c r="T1784" s="116">
        <v>1</v>
      </c>
      <c r="U1784" s="116">
        <v>1</v>
      </c>
      <c r="V1784" s="116">
        <v>0</v>
      </c>
      <c r="W1784" s="84">
        <v>6495265.3200000003</v>
      </c>
      <c r="X1784" s="117">
        <v>45911</v>
      </c>
      <c r="Y1784" s="117">
        <v>47737</v>
      </c>
      <c r="Z1784" s="84">
        <v>6495265.3200000003</v>
      </c>
      <c r="AA1784" s="116" t="s">
        <v>1406</v>
      </c>
      <c r="AB1784" s="116" t="s">
        <v>1407</v>
      </c>
      <c r="AC1784" s="118">
        <v>0</v>
      </c>
      <c r="AD1784" s="118">
        <v>0</v>
      </c>
      <c r="AE1784" s="118">
        <v>0</v>
      </c>
      <c r="AF1784" s="118">
        <v>0</v>
      </c>
      <c r="AG1784" s="118">
        <v>6495265.3200000003</v>
      </c>
      <c r="AH1784" s="118">
        <v>0</v>
      </c>
      <c r="AI1784" s="118">
        <v>0</v>
      </c>
      <c r="AJ1784" s="118">
        <v>0</v>
      </c>
      <c r="AK1784" s="118">
        <v>0</v>
      </c>
      <c r="AL1784" s="118">
        <v>0</v>
      </c>
      <c r="AM1784" s="118">
        <v>0</v>
      </c>
      <c r="AN1784" s="118">
        <v>0</v>
      </c>
      <c r="AO1784" s="118">
        <v>0</v>
      </c>
      <c r="AP1784" s="118">
        <v>0</v>
      </c>
      <c r="AQ1784" s="118">
        <v>0</v>
      </c>
      <c r="AR1784" s="118">
        <f t="shared" si="81"/>
        <v>0</v>
      </c>
      <c r="AS1784" s="118">
        <f t="shared" si="82"/>
        <v>6495265.3200000003</v>
      </c>
      <c r="AT1784" s="118">
        <f t="shared" si="83"/>
        <v>6495265.3200000003</v>
      </c>
      <c r="AU1784" s="145"/>
    </row>
    <row r="1785" spans="1:47" ht="15" customHeight="1" x14ac:dyDescent="0.3">
      <c r="A1785" s="116" t="s">
        <v>4246</v>
      </c>
      <c r="B1785" s="116" t="s">
        <v>2104</v>
      </c>
      <c r="C1785" s="116">
        <v>1</v>
      </c>
      <c r="D1785" s="116" t="s">
        <v>0</v>
      </c>
      <c r="E1785" s="116" t="s">
        <v>2</v>
      </c>
      <c r="F1785" s="116" t="s">
        <v>1393</v>
      </c>
      <c r="G1785" s="116" t="s">
        <v>1401</v>
      </c>
      <c r="H1785" s="116" t="s">
        <v>1402</v>
      </c>
      <c r="I1785" s="116" t="s">
        <v>1403</v>
      </c>
      <c r="J1785" s="116" t="s">
        <v>1404</v>
      </c>
      <c r="K1785" s="116" t="s">
        <v>1091</v>
      </c>
      <c r="L1785" s="116" t="s">
        <v>1398</v>
      </c>
      <c r="M1785" s="116" t="s">
        <v>1405</v>
      </c>
      <c r="N1785" s="116">
        <v>1</v>
      </c>
      <c r="O1785" s="116">
        <v>1</v>
      </c>
      <c r="P1785" s="116">
        <v>1</v>
      </c>
      <c r="Q1785" s="116">
        <v>0</v>
      </c>
      <c r="R1785" s="116">
        <v>0</v>
      </c>
      <c r="S1785" s="116">
        <v>1</v>
      </c>
      <c r="T1785" s="116">
        <v>1</v>
      </c>
      <c r="U1785" s="116">
        <v>1</v>
      </c>
      <c r="V1785" s="116">
        <v>0</v>
      </c>
      <c r="W1785" s="84">
        <v>1504310.46</v>
      </c>
      <c r="X1785" s="117">
        <v>45911</v>
      </c>
      <c r="Y1785" s="117">
        <v>47007</v>
      </c>
      <c r="Z1785" s="84">
        <v>1504310.46</v>
      </c>
      <c r="AA1785" s="116" t="s">
        <v>1406</v>
      </c>
      <c r="AB1785" s="116" t="s">
        <v>1407</v>
      </c>
      <c r="AC1785" s="118">
        <v>0</v>
      </c>
      <c r="AD1785" s="118">
        <v>0</v>
      </c>
      <c r="AE1785" s="118">
        <v>1504310.46</v>
      </c>
      <c r="AF1785" s="118">
        <v>0</v>
      </c>
      <c r="AG1785" s="118">
        <v>0</v>
      </c>
      <c r="AH1785" s="118">
        <v>0</v>
      </c>
      <c r="AI1785" s="118">
        <v>0</v>
      </c>
      <c r="AJ1785" s="118">
        <v>0</v>
      </c>
      <c r="AK1785" s="118">
        <v>0</v>
      </c>
      <c r="AL1785" s="118">
        <v>0</v>
      </c>
      <c r="AM1785" s="118">
        <v>0</v>
      </c>
      <c r="AN1785" s="118">
        <v>0</v>
      </c>
      <c r="AO1785" s="118">
        <v>0</v>
      </c>
      <c r="AP1785" s="118">
        <v>0</v>
      </c>
      <c r="AQ1785" s="118">
        <v>0</v>
      </c>
      <c r="AR1785" s="118">
        <f t="shared" si="81"/>
        <v>0</v>
      </c>
      <c r="AS1785" s="118">
        <f t="shared" si="82"/>
        <v>1504310.46</v>
      </c>
      <c r="AT1785" s="118">
        <f t="shared" si="83"/>
        <v>1504310.46</v>
      </c>
      <c r="AU1785" s="145"/>
    </row>
    <row r="1786" spans="1:47" ht="15" customHeight="1" x14ac:dyDescent="0.3">
      <c r="A1786" s="116" t="s">
        <v>4247</v>
      </c>
      <c r="B1786" s="116" t="s">
        <v>2105</v>
      </c>
      <c r="C1786" s="116">
        <v>1</v>
      </c>
      <c r="D1786" s="116" t="s">
        <v>0</v>
      </c>
      <c r="E1786" s="116" t="s">
        <v>2</v>
      </c>
      <c r="F1786" s="116" t="s">
        <v>1393</v>
      </c>
      <c r="G1786" s="116" t="s">
        <v>1401</v>
      </c>
      <c r="H1786" s="116" t="s">
        <v>1402</v>
      </c>
      <c r="I1786" s="116" t="s">
        <v>1403</v>
      </c>
      <c r="J1786" s="116" t="s">
        <v>1404</v>
      </c>
      <c r="K1786" s="116" t="s">
        <v>1091</v>
      </c>
      <c r="L1786" s="116" t="s">
        <v>1398</v>
      </c>
      <c r="M1786" s="116" t="s">
        <v>1405</v>
      </c>
      <c r="N1786" s="116">
        <v>1</v>
      </c>
      <c r="O1786" s="116">
        <v>1</v>
      </c>
      <c r="P1786" s="116">
        <v>1</v>
      </c>
      <c r="Q1786" s="116">
        <v>0</v>
      </c>
      <c r="R1786" s="116">
        <v>0</v>
      </c>
      <c r="S1786" s="116">
        <v>1</v>
      </c>
      <c r="T1786" s="116">
        <v>1</v>
      </c>
      <c r="U1786" s="116">
        <v>1</v>
      </c>
      <c r="V1786" s="116">
        <v>0</v>
      </c>
      <c r="W1786" s="84">
        <v>1504310.46</v>
      </c>
      <c r="X1786" s="117">
        <v>45911</v>
      </c>
      <c r="Y1786" s="117">
        <v>47737</v>
      </c>
      <c r="Z1786" s="84">
        <v>1504310.46</v>
      </c>
      <c r="AA1786" s="116" t="s">
        <v>1406</v>
      </c>
      <c r="AB1786" s="116" t="s">
        <v>1407</v>
      </c>
      <c r="AC1786" s="118">
        <v>0</v>
      </c>
      <c r="AD1786" s="118">
        <v>0</v>
      </c>
      <c r="AE1786" s="118">
        <v>0</v>
      </c>
      <c r="AF1786" s="118">
        <v>0</v>
      </c>
      <c r="AG1786" s="118">
        <v>1504310.46</v>
      </c>
      <c r="AH1786" s="118">
        <v>0</v>
      </c>
      <c r="AI1786" s="118">
        <v>0</v>
      </c>
      <c r="AJ1786" s="118">
        <v>0</v>
      </c>
      <c r="AK1786" s="118">
        <v>0</v>
      </c>
      <c r="AL1786" s="118">
        <v>0</v>
      </c>
      <c r="AM1786" s="118">
        <v>0</v>
      </c>
      <c r="AN1786" s="118">
        <v>0</v>
      </c>
      <c r="AO1786" s="118">
        <v>0</v>
      </c>
      <c r="AP1786" s="118">
        <v>0</v>
      </c>
      <c r="AQ1786" s="118">
        <v>0</v>
      </c>
      <c r="AR1786" s="118">
        <f t="shared" si="81"/>
        <v>0</v>
      </c>
      <c r="AS1786" s="118">
        <f t="shared" si="82"/>
        <v>1504310.46</v>
      </c>
      <c r="AT1786" s="118">
        <f t="shared" si="83"/>
        <v>1504310.46</v>
      </c>
      <c r="AU1786" s="145"/>
    </row>
    <row r="1787" spans="1:47" ht="15" customHeight="1" x14ac:dyDescent="0.3">
      <c r="A1787" s="116" t="s">
        <v>4248</v>
      </c>
      <c r="B1787" s="116" t="s">
        <v>2106</v>
      </c>
      <c r="C1787" s="116">
        <v>1</v>
      </c>
      <c r="D1787" s="116" t="s">
        <v>0</v>
      </c>
      <c r="E1787" s="116" t="s">
        <v>2</v>
      </c>
      <c r="F1787" s="116" t="s">
        <v>1393</v>
      </c>
      <c r="G1787" s="116" t="s">
        <v>1401</v>
      </c>
      <c r="H1787" s="116" t="s">
        <v>1402</v>
      </c>
      <c r="I1787" s="116" t="s">
        <v>1403</v>
      </c>
      <c r="J1787" s="116" t="s">
        <v>1404</v>
      </c>
      <c r="K1787" s="116" t="s">
        <v>1103</v>
      </c>
      <c r="L1787" s="116" t="s">
        <v>1398</v>
      </c>
      <c r="M1787" s="116" t="s">
        <v>1405</v>
      </c>
      <c r="N1787" s="116">
        <v>1</v>
      </c>
      <c r="O1787" s="116">
        <v>1</v>
      </c>
      <c r="P1787" s="116">
        <v>1</v>
      </c>
      <c r="Q1787" s="116">
        <v>0</v>
      </c>
      <c r="R1787" s="116">
        <v>0</v>
      </c>
      <c r="S1787" s="116">
        <v>1</v>
      </c>
      <c r="T1787" s="116">
        <v>1</v>
      </c>
      <c r="U1787" s="116">
        <v>1</v>
      </c>
      <c r="V1787" s="116">
        <v>0</v>
      </c>
      <c r="W1787" s="84">
        <v>3489790.1</v>
      </c>
      <c r="X1787" s="117">
        <v>45911</v>
      </c>
      <c r="Y1787" s="117">
        <v>47007</v>
      </c>
      <c r="Z1787" s="84">
        <v>3489790.1</v>
      </c>
      <c r="AA1787" s="116" t="s">
        <v>1406</v>
      </c>
      <c r="AB1787" s="116" t="s">
        <v>1407</v>
      </c>
      <c r="AC1787" s="118">
        <v>0</v>
      </c>
      <c r="AD1787" s="118">
        <v>0</v>
      </c>
      <c r="AE1787" s="118">
        <v>3489790.1</v>
      </c>
      <c r="AF1787" s="118">
        <v>0</v>
      </c>
      <c r="AG1787" s="118">
        <v>0</v>
      </c>
      <c r="AH1787" s="118">
        <v>0</v>
      </c>
      <c r="AI1787" s="118">
        <v>0</v>
      </c>
      <c r="AJ1787" s="118">
        <v>0</v>
      </c>
      <c r="AK1787" s="118">
        <v>0</v>
      </c>
      <c r="AL1787" s="118">
        <v>0</v>
      </c>
      <c r="AM1787" s="118">
        <v>0</v>
      </c>
      <c r="AN1787" s="118">
        <v>0</v>
      </c>
      <c r="AO1787" s="118">
        <v>0</v>
      </c>
      <c r="AP1787" s="118">
        <v>0</v>
      </c>
      <c r="AQ1787" s="118">
        <v>0</v>
      </c>
      <c r="AR1787" s="118">
        <f t="shared" si="81"/>
        <v>0</v>
      </c>
      <c r="AS1787" s="118">
        <f t="shared" si="82"/>
        <v>3489790.1</v>
      </c>
      <c r="AT1787" s="118">
        <f t="shared" si="83"/>
        <v>3489790.1</v>
      </c>
      <c r="AU1787" s="145"/>
    </row>
    <row r="1788" spans="1:47" ht="15" customHeight="1" x14ac:dyDescent="0.3">
      <c r="A1788" s="116" t="s">
        <v>4249</v>
      </c>
      <c r="B1788" s="116" t="s">
        <v>2107</v>
      </c>
      <c r="C1788" s="116">
        <v>1</v>
      </c>
      <c r="D1788" s="116" t="s">
        <v>0</v>
      </c>
      <c r="E1788" s="116" t="s">
        <v>2</v>
      </c>
      <c r="F1788" s="116" t="s">
        <v>1393</v>
      </c>
      <c r="G1788" s="116" t="s">
        <v>1401</v>
      </c>
      <c r="H1788" s="116" t="s">
        <v>1402</v>
      </c>
      <c r="I1788" s="116" t="s">
        <v>1403</v>
      </c>
      <c r="J1788" s="116" t="s">
        <v>1404</v>
      </c>
      <c r="K1788" s="116" t="s">
        <v>1103</v>
      </c>
      <c r="L1788" s="116" t="s">
        <v>1398</v>
      </c>
      <c r="M1788" s="116" t="s">
        <v>1405</v>
      </c>
      <c r="N1788" s="116">
        <v>1</v>
      </c>
      <c r="O1788" s="116">
        <v>1</v>
      </c>
      <c r="P1788" s="116">
        <v>1</v>
      </c>
      <c r="Q1788" s="116">
        <v>0</v>
      </c>
      <c r="R1788" s="116">
        <v>0</v>
      </c>
      <c r="S1788" s="116">
        <v>1</v>
      </c>
      <c r="T1788" s="116">
        <v>1</v>
      </c>
      <c r="U1788" s="116">
        <v>1</v>
      </c>
      <c r="V1788" s="116">
        <v>0</v>
      </c>
      <c r="W1788" s="84">
        <v>3489790.11</v>
      </c>
      <c r="X1788" s="117">
        <v>45911</v>
      </c>
      <c r="Y1788" s="117">
        <v>47737</v>
      </c>
      <c r="Z1788" s="84">
        <v>3489790.11</v>
      </c>
      <c r="AA1788" s="116" t="s">
        <v>1406</v>
      </c>
      <c r="AB1788" s="116" t="s">
        <v>1407</v>
      </c>
      <c r="AC1788" s="118">
        <v>0</v>
      </c>
      <c r="AD1788" s="118">
        <v>0</v>
      </c>
      <c r="AE1788" s="118">
        <v>0</v>
      </c>
      <c r="AF1788" s="118">
        <v>0</v>
      </c>
      <c r="AG1788" s="118">
        <v>3489790.11</v>
      </c>
      <c r="AH1788" s="118">
        <v>0</v>
      </c>
      <c r="AI1788" s="118">
        <v>0</v>
      </c>
      <c r="AJ1788" s="118">
        <v>0</v>
      </c>
      <c r="AK1788" s="118">
        <v>0</v>
      </c>
      <c r="AL1788" s="118">
        <v>0</v>
      </c>
      <c r="AM1788" s="118">
        <v>0</v>
      </c>
      <c r="AN1788" s="118">
        <v>0</v>
      </c>
      <c r="AO1788" s="118">
        <v>0</v>
      </c>
      <c r="AP1788" s="118">
        <v>0</v>
      </c>
      <c r="AQ1788" s="118">
        <v>0</v>
      </c>
      <c r="AR1788" s="118">
        <f t="shared" si="81"/>
        <v>0</v>
      </c>
      <c r="AS1788" s="118">
        <f t="shared" si="82"/>
        <v>3489790.11</v>
      </c>
      <c r="AT1788" s="118">
        <f t="shared" si="83"/>
        <v>3489790.11</v>
      </c>
      <c r="AU1788" s="145"/>
    </row>
    <row r="1789" spans="1:47" ht="15" customHeight="1" x14ac:dyDescent="0.3">
      <c r="A1789" s="116" t="s">
        <v>4250</v>
      </c>
      <c r="B1789" s="116" t="s">
        <v>2108</v>
      </c>
      <c r="C1789" s="116">
        <v>1</v>
      </c>
      <c r="D1789" s="116" t="s">
        <v>0</v>
      </c>
      <c r="E1789" s="116" t="s">
        <v>2</v>
      </c>
      <c r="F1789" s="116" t="s">
        <v>1393</v>
      </c>
      <c r="G1789" s="116" t="s">
        <v>1401</v>
      </c>
      <c r="H1789" s="116" t="s">
        <v>1402</v>
      </c>
      <c r="I1789" s="116" t="s">
        <v>1403</v>
      </c>
      <c r="J1789" s="116" t="s">
        <v>1404</v>
      </c>
      <c r="K1789" s="116" t="s">
        <v>592</v>
      </c>
      <c r="L1789" s="116" t="s">
        <v>1398</v>
      </c>
      <c r="M1789" s="116" t="s">
        <v>1405</v>
      </c>
      <c r="N1789" s="116">
        <v>1</v>
      </c>
      <c r="O1789" s="116">
        <v>1</v>
      </c>
      <c r="P1789" s="116">
        <v>1</v>
      </c>
      <c r="Q1789" s="116">
        <v>0</v>
      </c>
      <c r="R1789" s="116">
        <v>0</v>
      </c>
      <c r="S1789" s="116">
        <v>1</v>
      </c>
      <c r="T1789" s="116">
        <v>1</v>
      </c>
      <c r="U1789" s="116">
        <v>1</v>
      </c>
      <c r="V1789" s="116">
        <v>0</v>
      </c>
      <c r="W1789" s="84">
        <v>2055025.42</v>
      </c>
      <c r="X1789" s="117">
        <v>45911</v>
      </c>
      <c r="Y1789" s="117">
        <v>47007</v>
      </c>
      <c r="Z1789" s="84">
        <v>2055025.42</v>
      </c>
      <c r="AA1789" s="116" t="s">
        <v>1406</v>
      </c>
      <c r="AB1789" s="116" t="s">
        <v>1407</v>
      </c>
      <c r="AC1789" s="118">
        <v>0</v>
      </c>
      <c r="AD1789" s="118">
        <v>0</v>
      </c>
      <c r="AE1789" s="118">
        <v>2055025.42</v>
      </c>
      <c r="AF1789" s="118">
        <v>0</v>
      </c>
      <c r="AG1789" s="118">
        <v>0</v>
      </c>
      <c r="AH1789" s="118">
        <v>0</v>
      </c>
      <c r="AI1789" s="118">
        <v>0</v>
      </c>
      <c r="AJ1789" s="118">
        <v>0</v>
      </c>
      <c r="AK1789" s="118">
        <v>0</v>
      </c>
      <c r="AL1789" s="118">
        <v>0</v>
      </c>
      <c r="AM1789" s="118">
        <v>0</v>
      </c>
      <c r="AN1789" s="118">
        <v>0</v>
      </c>
      <c r="AO1789" s="118">
        <v>0</v>
      </c>
      <c r="AP1789" s="118">
        <v>0</v>
      </c>
      <c r="AQ1789" s="118">
        <v>0</v>
      </c>
      <c r="AR1789" s="118">
        <f t="shared" si="81"/>
        <v>0</v>
      </c>
      <c r="AS1789" s="118">
        <f t="shared" si="82"/>
        <v>2055025.42</v>
      </c>
      <c r="AT1789" s="118">
        <f t="shared" si="83"/>
        <v>2055025.42</v>
      </c>
      <c r="AU1789" s="145"/>
    </row>
    <row r="1790" spans="1:47" ht="15" customHeight="1" x14ac:dyDescent="0.3">
      <c r="A1790" s="116" t="s">
        <v>4251</v>
      </c>
      <c r="B1790" s="116" t="s">
        <v>2109</v>
      </c>
      <c r="C1790" s="116">
        <v>1</v>
      </c>
      <c r="D1790" s="116" t="s">
        <v>0</v>
      </c>
      <c r="E1790" s="116" t="s">
        <v>2</v>
      </c>
      <c r="F1790" s="116" t="s">
        <v>1393</v>
      </c>
      <c r="G1790" s="116" t="s">
        <v>1401</v>
      </c>
      <c r="H1790" s="116" t="s">
        <v>1402</v>
      </c>
      <c r="I1790" s="116" t="s">
        <v>1403</v>
      </c>
      <c r="J1790" s="116" t="s">
        <v>1404</v>
      </c>
      <c r="K1790" s="116" t="s">
        <v>592</v>
      </c>
      <c r="L1790" s="116" t="s">
        <v>1398</v>
      </c>
      <c r="M1790" s="116" t="s">
        <v>1405</v>
      </c>
      <c r="N1790" s="116">
        <v>1</v>
      </c>
      <c r="O1790" s="116">
        <v>1</v>
      </c>
      <c r="P1790" s="116">
        <v>1</v>
      </c>
      <c r="Q1790" s="116">
        <v>0</v>
      </c>
      <c r="R1790" s="116">
        <v>0</v>
      </c>
      <c r="S1790" s="116">
        <v>1</v>
      </c>
      <c r="T1790" s="116">
        <v>1</v>
      </c>
      <c r="U1790" s="116">
        <v>1</v>
      </c>
      <c r="V1790" s="116">
        <v>0</v>
      </c>
      <c r="W1790" s="84">
        <v>2055025.42</v>
      </c>
      <c r="X1790" s="117">
        <v>45911</v>
      </c>
      <c r="Y1790" s="117">
        <v>47737</v>
      </c>
      <c r="Z1790" s="84">
        <v>2055025.42</v>
      </c>
      <c r="AA1790" s="116" t="s">
        <v>1406</v>
      </c>
      <c r="AB1790" s="116" t="s">
        <v>1407</v>
      </c>
      <c r="AC1790" s="118">
        <v>0</v>
      </c>
      <c r="AD1790" s="118">
        <v>0</v>
      </c>
      <c r="AE1790" s="118">
        <v>0</v>
      </c>
      <c r="AF1790" s="118">
        <v>0</v>
      </c>
      <c r="AG1790" s="118">
        <v>2055025.42</v>
      </c>
      <c r="AH1790" s="118">
        <v>0</v>
      </c>
      <c r="AI1790" s="118">
        <v>0</v>
      </c>
      <c r="AJ1790" s="118">
        <v>0</v>
      </c>
      <c r="AK1790" s="118">
        <v>0</v>
      </c>
      <c r="AL1790" s="118">
        <v>0</v>
      </c>
      <c r="AM1790" s="118">
        <v>0</v>
      </c>
      <c r="AN1790" s="118">
        <v>0</v>
      </c>
      <c r="AO1790" s="118">
        <v>0</v>
      </c>
      <c r="AP1790" s="118">
        <v>0</v>
      </c>
      <c r="AQ1790" s="118">
        <v>0</v>
      </c>
      <c r="AR1790" s="118">
        <f t="shared" si="81"/>
        <v>0</v>
      </c>
      <c r="AS1790" s="118">
        <f t="shared" si="82"/>
        <v>2055025.42</v>
      </c>
      <c r="AT1790" s="118">
        <f t="shared" si="83"/>
        <v>2055025.42</v>
      </c>
      <c r="AU1790" s="145"/>
    </row>
    <row r="1791" spans="1:47" ht="15" customHeight="1" x14ac:dyDescent="0.3">
      <c r="A1791" s="116" t="s">
        <v>4252</v>
      </c>
      <c r="B1791" s="116" t="s">
        <v>2110</v>
      </c>
      <c r="C1791" s="116">
        <v>1</v>
      </c>
      <c r="D1791" s="116" t="s">
        <v>0</v>
      </c>
      <c r="E1791" s="116" t="s">
        <v>2</v>
      </c>
      <c r="F1791" s="116" t="s">
        <v>1393</v>
      </c>
      <c r="G1791" s="116" t="s">
        <v>1401</v>
      </c>
      <c r="H1791" s="116" t="s">
        <v>1402</v>
      </c>
      <c r="I1791" s="116" t="s">
        <v>1403</v>
      </c>
      <c r="J1791" s="116" t="s">
        <v>1404</v>
      </c>
      <c r="K1791" s="116" t="s">
        <v>1033</v>
      </c>
      <c r="L1791" s="116" t="s">
        <v>1398</v>
      </c>
      <c r="M1791" s="116" t="s">
        <v>1405</v>
      </c>
      <c r="N1791" s="116">
        <v>1</v>
      </c>
      <c r="O1791" s="116">
        <v>1</v>
      </c>
      <c r="P1791" s="116">
        <v>1</v>
      </c>
      <c r="Q1791" s="116">
        <v>0</v>
      </c>
      <c r="R1791" s="116">
        <v>0</v>
      </c>
      <c r="S1791" s="116">
        <v>1</v>
      </c>
      <c r="T1791" s="116">
        <v>1</v>
      </c>
      <c r="U1791" s="116">
        <v>1</v>
      </c>
      <c r="V1791" s="116">
        <v>0</v>
      </c>
      <c r="W1791" s="84">
        <v>6251655.8600000003</v>
      </c>
      <c r="X1791" s="117">
        <v>45911</v>
      </c>
      <c r="Y1791" s="117">
        <v>47007</v>
      </c>
      <c r="Z1791" s="84">
        <v>6251655.8600000003</v>
      </c>
      <c r="AA1791" s="116" t="s">
        <v>1406</v>
      </c>
      <c r="AB1791" s="116" t="s">
        <v>1407</v>
      </c>
      <c r="AC1791" s="118">
        <v>0</v>
      </c>
      <c r="AD1791" s="118">
        <v>0</v>
      </c>
      <c r="AE1791" s="118">
        <v>6251655.8600000003</v>
      </c>
      <c r="AF1791" s="118">
        <v>0</v>
      </c>
      <c r="AG1791" s="118">
        <v>0</v>
      </c>
      <c r="AH1791" s="118">
        <v>0</v>
      </c>
      <c r="AI1791" s="118">
        <v>0</v>
      </c>
      <c r="AJ1791" s="118">
        <v>0</v>
      </c>
      <c r="AK1791" s="118">
        <v>0</v>
      </c>
      <c r="AL1791" s="118">
        <v>0</v>
      </c>
      <c r="AM1791" s="118">
        <v>0</v>
      </c>
      <c r="AN1791" s="118">
        <v>0</v>
      </c>
      <c r="AO1791" s="118">
        <v>0</v>
      </c>
      <c r="AP1791" s="118">
        <v>0</v>
      </c>
      <c r="AQ1791" s="118">
        <v>0</v>
      </c>
      <c r="AR1791" s="118">
        <f t="shared" si="81"/>
        <v>0</v>
      </c>
      <c r="AS1791" s="118">
        <f t="shared" si="82"/>
        <v>6251655.8600000003</v>
      </c>
      <c r="AT1791" s="118">
        <f t="shared" si="83"/>
        <v>6251655.8600000003</v>
      </c>
      <c r="AU1791" s="145"/>
    </row>
    <row r="1792" spans="1:47" ht="15" customHeight="1" x14ac:dyDescent="0.3">
      <c r="A1792" s="116" t="s">
        <v>4253</v>
      </c>
      <c r="B1792" s="116" t="s">
        <v>2111</v>
      </c>
      <c r="C1792" s="116">
        <v>1</v>
      </c>
      <c r="D1792" s="116" t="s">
        <v>0</v>
      </c>
      <c r="E1792" s="116" t="s">
        <v>2</v>
      </c>
      <c r="F1792" s="116" t="s">
        <v>1393</v>
      </c>
      <c r="G1792" s="116" t="s">
        <v>1401</v>
      </c>
      <c r="H1792" s="116" t="s">
        <v>1402</v>
      </c>
      <c r="I1792" s="116" t="s">
        <v>1403</v>
      </c>
      <c r="J1792" s="116" t="s">
        <v>1404</v>
      </c>
      <c r="K1792" s="116" t="s">
        <v>1033</v>
      </c>
      <c r="L1792" s="116" t="s">
        <v>1398</v>
      </c>
      <c r="M1792" s="116" t="s">
        <v>1405</v>
      </c>
      <c r="N1792" s="116">
        <v>1</v>
      </c>
      <c r="O1792" s="116">
        <v>1</v>
      </c>
      <c r="P1792" s="116">
        <v>1</v>
      </c>
      <c r="Q1792" s="116">
        <v>0</v>
      </c>
      <c r="R1792" s="116">
        <v>0</v>
      </c>
      <c r="S1792" s="116">
        <v>1</v>
      </c>
      <c r="T1792" s="116">
        <v>1</v>
      </c>
      <c r="U1792" s="116">
        <v>1</v>
      </c>
      <c r="V1792" s="116">
        <v>0</v>
      </c>
      <c r="W1792" s="84">
        <v>6251655.8700000001</v>
      </c>
      <c r="X1792" s="117">
        <v>45911</v>
      </c>
      <c r="Y1792" s="117">
        <v>47737</v>
      </c>
      <c r="Z1792" s="84">
        <v>6251655.8700000001</v>
      </c>
      <c r="AA1792" s="116" t="s">
        <v>1406</v>
      </c>
      <c r="AB1792" s="116" t="s">
        <v>1407</v>
      </c>
      <c r="AC1792" s="118">
        <v>0</v>
      </c>
      <c r="AD1792" s="118">
        <v>0</v>
      </c>
      <c r="AE1792" s="118">
        <v>0</v>
      </c>
      <c r="AF1792" s="118">
        <v>0</v>
      </c>
      <c r="AG1792" s="118">
        <v>6251655.8700000001</v>
      </c>
      <c r="AH1792" s="118">
        <v>0</v>
      </c>
      <c r="AI1792" s="118">
        <v>0</v>
      </c>
      <c r="AJ1792" s="118">
        <v>0</v>
      </c>
      <c r="AK1792" s="118">
        <v>0</v>
      </c>
      <c r="AL1792" s="118">
        <v>0</v>
      </c>
      <c r="AM1792" s="118">
        <v>0</v>
      </c>
      <c r="AN1792" s="118">
        <v>0</v>
      </c>
      <c r="AO1792" s="118">
        <v>0</v>
      </c>
      <c r="AP1792" s="118">
        <v>0</v>
      </c>
      <c r="AQ1792" s="118">
        <v>0</v>
      </c>
      <c r="AR1792" s="118">
        <f t="shared" si="81"/>
        <v>0</v>
      </c>
      <c r="AS1792" s="118">
        <f t="shared" si="82"/>
        <v>6251655.8700000001</v>
      </c>
      <c r="AT1792" s="118">
        <f t="shared" si="83"/>
        <v>6251655.8700000001</v>
      </c>
      <c r="AU1792" s="145"/>
    </row>
    <row r="1793" spans="1:47" ht="15" customHeight="1" x14ac:dyDescent="0.3">
      <c r="A1793" s="116" t="s">
        <v>4254</v>
      </c>
      <c r="B1793" s="116" t="s">
        <v>2112</v>
      </c>
      <c r="C1793" s="116">
        <v>1</v>
      </c>
      <c r="D1793" s="116" t="s">
        <v>0</v>
      </c>
      <c r="E1793" s="116" t="s">
        <v>2</v>
      </c>
      <c r="F1793" s="116" t="s">
        <v>1393</v>
      </c>
      <c r="G1793" s="116" t="s">
        <v>1401</v>
      </c>
      <c r="H1793" s="116" t="s">
        <v>1402</v>
      </c>
      <c r="I1793" s="116" t="s">
        <v>1403</v>
      </c>
      <c r="J1793" s="116" t="s">
        <v>1404</v>
      </c>
      <c r="K1793" s="116" t="s">
        <v>1299</v>
      </c>
      <c r="L1793" s="116" t="s">
        <v>1398</v>
      </c>
      <c r="M1793" s="116" t="s">
        <v>1405</v>
      </c>
      <c r="N1793" s="116">
        <v>1</v>
      </c>
      <c r="O1793" s="116">
        <v>1</v>
      </c>
      <c r="P1793" s="116">
        <v>1</v>
      </c>
      <c r="Q1793" s="116">
        <v>0</v>
      </c>
      <c r="R1793" s="116">
        <v>0</v>
      </c>
      <c r="S1793" s="116">
        <v>1</v>
      </c>
      <c r="T1793" s="116">
        <v>1</v>
      </c>
      <c r="U1793" s="116">
        <v>1</v>
      </c>
      <c r="V1793" s="116">
        <v>0</v>
      </c>
      <c r="W1793" s="84">
        <v>1060700.98</v>
      </c>
      <c r="X1793" s="117">
        <v>45911</v>
      </c>
      <c r="Y1793" s="117">
        <v>47007</v>
      </c>
      <c r="Z1793" s="84">
        <v>1060700.98</v>
      </c>
      <c r="AA1793" s="116" t="s">
        <v>1406</v>
      </c>
      <c r="AB1793" s="116" t="s">
        <v>1407</v>
      </c>
      <c r="AC1793" s="118">
        <v>0</v>
      </c>
      <c r="AD1793" s="118">
        <v>0</v>
      </c>
      <c r="AE1793" s="118">
        <v>1060700.98</v>
      </c>
      <c r="AF1793" s="118">
        <v>0</v>
      </c>
      <c r="AG1793" s="118">
        <v>0</v>
      </c>
      <c r="AH1793" s="118">
        <v>0</v>
      </c>
      <c r="AI1793" s="118">
        <v>0</v>
      </c>
      <c r="AJ1793" s="118">
        <v>0</v>
      </c>
      <c r="AK1793" s="118">
        <v>0</v>
      </c>
      <c r="AL1793" s="118">
        <v>0</v>
      </c>
      <c r="AM1793" s="118">
        <v>0</v>
      </c>
      <c r="AN1793" s="118">
        <v>0</v>
      </c>
      <c r="AO1793" s="118">
        <v>0</v>
      </c>
      <c r="AP1793" s="118">
        <v>0</v>
      </c>
      <c r="AQ1793" s="118">
        <v>0</v>
      </c>
      <c r="AR1793" s="118">
        <f t="shared" si="81"/>
        <v>0</v>
      </c>
      <c r="AS1793" s="118">
        <f t="shared" si="82"/>
        <v>1060700.98</v>
      </c>
      <c r="AT1793" s="118">
        <f t="shared" si="83"/>
        <v>1060700.98</v>
      </c>
      <c r="AU1793" s="145"/>
    </row>
    <row r="1794" spans="1:47" ht="15" customHeight="1" x14ac:dyDescent="0.3">
      <c r="A1794" s="116" t="s">
        <v>4255</v>
      </c>
      <c r="B1794" s="116" t="s">
        <v>2113</v>
      </c>
      <c r="C1794" s="116">
        <v>1</v>
      </c>
      <c r="D1794" s="116" t="s">
        <v>0</v>
      </c>
      <c r="E1794" s="116" t="s">
        <v>2</v>
      </c>
      <c r="F1794" s="116" t="s">
        <v>1393</v>
      </c>
      <c r="G1794" s="116" t="s">
        <v>1401</v>
      </c>
      <c r="H1794" s="116" t="s">
        <v>1402</v>
      </c>
      <c r="I1794" s="116" t="s">
        <v>1403</v>
      </c>
      <c r="J1794" s="116" t="s">
        <v>1404</v>
      </c>
      <c r="K1794" s="116" t="s">
        <v>1299</v>
      </c>
      <c r="L1794" s="116" t="s">
        <v>1398</v>
      </c>
      <c r="M1794" s="116" t="s">
        <v>1405</v>
      </c>
      <c r="N1794" s="116">
        <v>1</v>
      </c>
      <c r="O1794" s="116">
        <v>1</v>
      </c>
      <c r="P1794" s="116">
        <v>1</v>
      </c>
      <c r="Q1794" s="116">
        <v>0</v>
      </c>
      <c r="R1794" s="116">
        <v>0</v>
      </c>
      <c r="S1794" s="116">
        <v>1</v>
      </c>
      <c r="T1794" s="116">
        <v>1</v>
      </c>
      <c r="U1794" s="116">
        <v>1</v>
      </c>
      <c r="V1794" s="116">
        <v>0</v>
      </c>
      <c r="W1794" s="84">
        <v>1060700.98</v>
      </c>
      <c r="X1794" s="117">
        <v>45911</v>
      </c>
      <c r="Y1794" s="117">
        <v>47737</v>
      </c>
      <c r="Z1794" s="84">
        <v>1060700.98</v>
      </c>
      <c r="AA1794" s="116" t="s">
        <v>1406</v>
      </c>
      <c r="AB1794" s="116" t="s">
        <v>1407</v>
      </c>
      <c r="AC1794" s="118">
        <v>0</v>
      </c>
      <c r="AD1794" s="118">
        <v>0</v>
      </c>
      <c r="AE1794" s="118">
        <v>0</v>
      </c>
      <c r="AF1794" s="118">
        <v>0</v>
      </c>
      <c r="AG1794" s="118">
        <v>1060700.98</v>
      </c>
      <c r="AH1794" s="118">
        <v>0</v>
      </c>
      <c r="AI1794" s="118">
        <v>0</v>
      </c>
      <c r="AJ1794" s="118">
        <v>0</v>
      </c>
      <c r="AK1794" s="118">
        <v>0</v>
      </c>
      <c r="AL1794" s="118">
        <v>0</v>
      </c>
      <c r="AM1794" s="118">
        <v>0</v>
      </c>
      <c r="AN1794" s="118">
        <v>0</v>
      </c>
      <c r="AO1794" s="118">
        <v>0</v>
      </c>
      <c r="AP1794" s="118">
        <v>0</v>
      </c>
      <c r="AQ1794" s="118">
        <v>0</v>
      </c>
      <c r="AR1794" s="118">
        <f t="shared" si="81"/>
        <v>0</v>
      </c>
      <c r="AS1794" s="118">
        <f t="shared" si="82"/>
        <v>1060700.98</v>
      </c>
      <c r="AT1794" s="118">
        <f t="shared" si="83"/>
        <v>1060700.98</v>
      </c>
      <c r="AU1794" s="145"/>
    </row>
    <row r="1795" spans="1:47" ht="15" customHeight="1" x14ac:dyDescent="0.3">
      <c r="A1795" s="116" t="s">
        <v>4256</v>
      </c>
      <c r="B1795" s="116" t="s">
        <v>2114</v>
      </c>
      <c r="C1795" s="116">
        <v>1</v>
      </c>
      <c r="D1795" s="116" t="s">
        <v>0</v>
      </c>
      <c r="E1795" s="116" t="s">
        <v>2</v>
      </c>
      <c r="F1795" s="116" t="s">
        <v>1393</v>
      </c>
      <c r="G1795" s="116" t="s">
        <v>1401</v>
      </c>
      <c r="H1795" s="116" t="s">
        <v>1402</v>
      </c>
      <c r="I1795" s="116" t="s">
        <v>1403</v>
      </c>
      <c r="J1795" s="116" t="s">
        <v>1404</v>
      </c>
      <c r="K1795" s="116" t="s">
        <v>2115</v>
      </c>
      <c r="L1795" s="116" t="s">
        <v>1398</v>
      </c>
      <c r="M1795" s="116" t="s">
        <v>1405</v>
      </c>
      <c r="N1795" s="116">
        <v>1</v>
      </c>
      <c r="O1795" s="116">
        <v>1</v>
      </c>
      <c r="P1795" s="116">
        <v>1</v>
      </c>
      <c r="Q1795" s="116">
        <v>0</v>
      </c>
      <c r="R1795" s="116">
        <v>0</v>
      </c>
      <c r="S1795" s="116">
        <v>1</v>
      </c>
      <c r="T1795" s="116">
        <v>1</v>
      </c>
      <c r="U1795" s="116">
        <v>1</v>
      </c>
      <c r="V1795" s="116">
        <v>0</v>
      </c>
      <c r="W1795" s="84">
        <v>898324.87</v>
      </c>
      <c r="X1795" s="117">
        <v>45911</v>
      </c>
      <c r="Y1795" s="117">
        <v>47007</v>
      </c>
      <c r="Z1795" s="84">
        <v>898324.87</v>
      </c>
      <c r="AA1795" s="116" t="s">
        <v>1406</v>
      </c>
      <c r="AB1795" s="116" t="s">
        <v>1407</v>
      </c>
      <c r="AC1795" s="118">
        <v>0</v>
      </c>
      <c r="AD1795" s="118">
        <v>0</v>
      </c>
      <c r="AE1795" s="118">
        <v>898324.87</v>
      </c>
      <c r="AF1795" s="118">
        <v>0</v>
      </c>
      <c r="AG1795" s="118">
        <v>0</v>
      </c>
      <c r="AH1795" s="118">
        <v>0</v>
      </c>
      <c r="AI1795" s="118">
        <v>0</v>
      </c>
      <c r="AJ1795" s="118">
        <v>0</v>
      </c>
      <c r="AK1795" s="118">
        <v>0</v>
      </c>
      <c r="AL1795" s="118">
        <v>0</v>
      </c>
      <c r="AM1795" s="118">
        <v>0</v>
      </c>
      <c r="AN1795" s="118">
        <v>0</v>
      </c>
      <c r="AO1795" s="118">
        <v>0</v>
      </c>
      <c r="AP1795" s="118">
        <v>0</v>
      </c>
      <c r="AQ1795" s="118">
        <v>0</v>
      </c>
      <c r="AR1795" s="118">
        <f t="shared" si="81"/>
        <v>0</v>
      </c>
      <c r="AS1795" s="118">
        <f t="shared" si="82"/>
        <v>898324.87</v>
      </c>
      <c r="AT1795" s="118">
        <f t="shared" si="83"/>
        <v>898324.87</v>
      </c>
      <c r="AU1795" s="145"/>
    </row>
    <row r="1796" spans="1:47" ht="15" customHeight="1" x14ac:dyDescent="0.3">
      <c r="A1796" s="116" t="s">
        <v>4257</v>
      </c>
      <c r="B1796" s="116" t="s">
        <v>2116</v>
      </c>
      <c r="C1796" s="116">
        <v>1</v>
      </c>
      <c r="D1796" s="116" t="s">
        <v>0</v>
      </c>
      <c r="E1796" s="116" t="s">
        <v>2</v>
      </c>
      <c r="F1796" s="116" t="s">
        <v>1393</v>
      </c>
      <c r="G1796" s="116" t="s">
        <v>1401</v>
      </c>
      <c r="H1796" s="116" t="s">
        <v>1402</v>
      </c>
      <c r="I1796" s="116" t="s">
        <v>1403</v>
      </c>
      <c r="J1796" s="116" t="s">
        <v>1404</v>
      </c>
      <c r="K1796" s="116" t="s">
        <v>2115</v>
      </c>
      <c r="L1796" s="116" t="s">
        <v>1398</v>
      </c>
      <c r="M1796" s="116" t="s">
        <v>1405</v>
      </c>
      <c r="N1796" s="116">
        <v>1</v>
      </c>
      <c r="O1796" s="116">
        <v>1</v>
      </c>
      <c r="P1796" s="116">
        <v>1</v>
      </c>
      <c r="Q1796" s="116">
        <v>0</v>
      </c>
      <c r="R1796" s="116">
        <v>0</v>
      </c>
      <c r="S1796" s="116">
        <v>1</v>
      </c>
      <c r="T1796" s="116">
        <v>1</v>
      </c>
      <c r="U1796" s="116">
        <v>1</v>
      </c>
      <c r="V1796" s="116">
        <v>0</v>
      </c>
      <c r="W1796" s="84">
        <v>898324.87</v>
      </c>
      <c r="X1796" s="117">
        <v>45911</v>
      </c>
      <c r="Y1796" s="117">
        <v>47737</v>
      </c>
      <c r="Z1796" s="84">
        <v>898324.87</v>
      </c>
      <c r="AA1796" s="116" t="s">
        <v>1406</v>
      </c>
      <c r="AB1796" s="116" t="s">
        <v>1407</v>
      </c>
      <c r="AC1796" s="118">
        <v>0</v>
      </c>
      <c r="AD1796" s="118">
        <v>0</v>
      </c>
      <c r="AE1796" s="118">
        <v>0</v>
      </c>
      <c r="AF1796" s="118">
        <v>0</v>
      </c>
      <c r="AG1796" s="118">
        <v>898324.87</v>
      </c>
      <c r="AH1796" s="118">
        <v>0</v>
      </c>
      <c r="AI1796" s="118">
        <v>0</v>
      </c>
      <c r="AJ1796" s="118">
        <v>0</v>
      </c>
      <c r="AK1796" s="118">
        <v>0</v>
      </c>
      <c r="AL1796" s="118">
        <v>0</v>
      </c>
      <c r="AM1796" s="118">
        <v>0</v>
      </c>
      <c r="AN1796" s="118">
        <v>0</v>
      </c>
      <c r="AO1796" s="118">
        <v>0</v>
      </c>
      <c r="AP1796" s="118">
        <v>0</v>
      </c>
      <c r="AQ1796" s="118">
        <v>0</v>
      </c>
      <c r="AR1796" s="118">
        <f t="shared" ref="AR1796:AR1859" si="84">SUM(AC1796:AD1796)</f>
        <v>0</v>
      </c>
      <c r="AS1796" s="118">
        <f t="shared" ref="AS1796:AS1859" si="85">SUM(AE1796:AQ1796)</f>
        <v>898324.87</v>
      </c>
      <c r="AT1796" s="118">
        <f t="shared" ref="AT1796:AT1859" si="86">SUM(AR1796:AS1796)</f>
        <v>898324.87</v>
      </c>
      <c r="AU1796" s="145"/>
    </row>
    <row r="1797" spans="1:47" ht="15" customHeight="1" x14ac:dyDescent="0.3">
      <c r="A1797" s="116" t="s">
        <v>4258</v>
      </c>
      <c r="B1797" s="116" t="s">
        <v>2117</v>
      </c>
      <c r="C1797" s="116">
        <v>1</v>
      </c>
      <c r="D1797" s="116" t="s">
        <v>0</v>
      </c>
      <c r="E1797" s="116" t="s">
        <v>2</v>
      </c>
      <c r="F1797" s="116" t="s">
        <v>1393</v>
      </c>
      <c r="G1797" s="116" t="s">
        <v>1401</v>
      </c>
      <c r="H1797" s="116" t="s">
        <v>1402</v>
      </c>
      <c r="I1797" s="116" t="s">
        <v>1403</v>
      </c>
      <c r="J1797" s="116" t="s">
        <v>1404</v>
      </c>
      <c r="K1797" s="116" t="s">
        <v>1031</v>
      </c>
      <c r="L1797" s="116" t="s">
        <v>1398</v>
      </c>
      <c r="M1797" s="116" t="s">
        <v>1405</v>
      </c>
      <c r="N1797" s="116">
        <v>1</v>
      </c>
      <c r="O1797" s="116">
        <v>1</v>
      </c>
      <c r="P1797" s="116">
        <v>1</v>
      </c>
      <c r="Q1797" s="116">
        <v>0</v>
      </c>
      <c r="R1797" s="116">
        <v>0</v>
      </c>
      <c r="S1797" s="116">
        <v>1</v>
      </c>
      <c r="T1797" s="116">
        <v>1</v>
      </c>
      <c r="U1797" s="116">
        <v>1</v>
      </c>
      <c r="V1797" s="116">
        <v>0</v>
      </c>
      <c r="W1797" s="84">
        <v>1645196.8</v>
      </c>
      <c r="X1797" s="117">
        <v>45911</v>
      </c>
      <c r="Y1797" s="117">
        <v>47007</v>
      </c>
      <c r="Z1797" s="84">
        <v>1645196.8</v>
      </c>
      <c r="AA1797" s="116" t="s">
        <v>1406</v>
      </c>
      <c r="AB1797" s="116" t="s">
        <v>1407</v>
      </c>
      <c r="AC1797" s="118">
        <v>0</v>
      </c>
      <c r="AD1797" s="118">
        <v>0</v>
      </c>
      <c r="AE1797" s="118">
        <v>1645196.8</v>
      </c>
      <c r="AF1797" s="118">
        <v>0</v>
      </c>
      <c r="AG1797" s="118">
        <v>0</v>
      </c>
      <c r="AH1797" s="118">
        <v>0</v>
      </c>
      <c r="AI1797" s="118">
        <v>0</v>
      </c>
      <c r="AJ1797" s="118">
        <v>0</v>
      </c>
      <c r="AK1797" s="118">
        <v>0</v>
      </c>
      <c r="AL1797" s="118">
        <v>0</v>
      </c>
      <c r="AM1797" s="118">
        <v>0</v>
      </c>
      <c r="AN1797" s="118">
        <v>0</v>
      </c>
      <c r="AO1797" s="118">
        <v>0</v>
      </c>
      <c r="AP1797" s="118">
        <v>0</v>
      </c>
      <c r="AQ1797" s="118">
        <v>0</v>
      </c>
      <c r="AR1797" s="118">
        <f t="shared" si="84"/>
        <v>0</v>
      </c>
      <c r="AS1797" s="118">
        <f t="shared" si="85"/>
        <v>1645196.8</v>
      </c>
      <c r="AT1797" s="118">
        <f t="shared" si="86"/>
        <v>1645196.8</v>
      </c>
      <c r="AU1797" s="145"/>
    </row>
    <row r="1798" spans="1:47" ht="15" customHeight="1" x14ac:dyDescent="0.3">
      <c r="A1798" s="116" t="s">
        <v>4259</v>
      </c>
      <c r="B1798" s="116" t="s">
        <v>2118</v>
      </c>
      <c r="C1798" s="116">
        <v>1</v>
      </c>
      <c r="D1798" s="116" t="s">
        <v>0</v>
      </c>
      <c r="E1798" s="116" t="s">
        <v>2</v>
      </c>
      <c r="F1798" s="116" t="s">
        <v>1393</v>
      </c>
      <c r="G1798" s="116" t="s">
        <v>1401</v>
      </c>
      <c r="H1798" s="116" t="s">
        <v>1402</v>
      </c>
      <c r="I1798" s="116" t="s">
        <v>1403</v>
      </c>
      <c r="J1798" s="116" t="s">
        <v>1404</v>
      </c>
      <c r="K1798" s="116" t="s">
        <v>1031</v>
      </c>
      <c r="L1798" s="116" t="s">
        <v>1398</v>
      </c>
      <c r="M1798" s="116" t="s">
        <v>1405</v>
      </c>
      <c r="N1798" s="116">
        <v>1</v>
      </c>
      <c r="O1798" s="116">
        <v>1</v>
      </c>
      <c r="P1798" s="116">
        <v>1</v>
      </c>
      <c r="Q1798" s="116">
        <v>0</v>
      </c>
      <c r="R1798" s="116">
        <v>0</v>
      </c>
      <c r="S1798" s="116">
        <v>1</v>
      </c>
      <c r="T1798" s="116">
        <v>1</v>
      </c>
      <c r="U1798" s="116">
        <v>1</v>
      </c>
      <c r="V1798" s="116">
        <v>0</v>
      </c>
      <c r="W1798" s="84">
        <v>1645196.8</v>
      </c>
      <c r="X1798" s="117">
        <v>45911</v>
      </c>
      <c r="Y1798" s="117">
        <v>47737</v>
      </c>
      <c r="Z1798" s="84">
        <v>1645196.8</v>
      </c>
      <c r="AA1798" s="116" t="s">
        <v>1406</v>
      </c>
      <c r="AB1798" s="116" t="s">
        <v>1407</v>
      </c>
      <c r="AC1798" s="118">
        <v>0</v>
      </c>
      <c r="AD1798" s="118">
        <v>0</v>
      </c>
      <c r="AE1798" s="118">
        <v>0</v>
      </c>
      <c r="AF1798" s="118">
        <v>0</v>
      </c>
      <c r="AG1798" s="118">
        <v>1645196.8</v>
      </c>
      <c r="AH1798" s="118">
        <v>0</v>
      </c>
      <c r="AI1798" s="118">
        <v>0</v>
      </c>
      <c r="AJ1798" s="118">
        <v>0</v>
      </c>
      <c r="AK1798" s="118">
        <v>0</v>
      </c>
      <c r="AL1798" s="118">
        <v>0</v>
      </c>
      <c r="AM1798" s="118">
        <v>0</v>
      </c>
      <c r="AN1798" s="118">
        <v>0</v>
      </c>
      <c r="AO1798" s="118">
        <v>0</v>
      </c>
      <c r="AP1798" s="118">
        <v>0</v>
      </c>
      <c r="AQ1798" s="118">
        <v>0</v>
      </c>
      <c r="AR1798" s="118">
        <f t="shared" si="84"/>
        <v>0</v>
      </c>
      <c r="AS1798" s="118">
        <f t="shared" si="85"/>
        <v>1645196.8</v>
      </c>
      <c r="AT1798" s="118">
        <f t="shared" si="86"/>
        <v>1645196.8</v>
      </c>
      <c r="AU1798" s="145"/>
    </row>
    <row r="1799" spans="1:47" ht="15" customHeight="1" x14ac:dyDescent="0.3">
      <c r="A1799" s="116" t="s">
        <v>4260</v>
      </c>
      <c r="B1799" s="116" t="s">
        <v>2119</v>
      </c>
      <c r="C1799" s="116">
        <v>1</v>
      </c>
      <c r="D1799" s="116" t="s">
        <v>0</v>
      </c>
      <c r="E1799" s="116" t="s">
        <v>2</v>
      </c>
      <c r="F1799" s="116" t="s">
        <v>1393</v>
      </c>
      <c r="G1799" s="116" t="s">
        <v>1401</v>
      </c>
      <c r="H1799" s="116" t="s">
        <v>1402</v>
      </c>
      <c r="I1799" s="116" t="s">
        <v>1403</v>
      </c>
      <c r="J1799" s="116" t="s">
        <v>1404</v>
      </c>
      <c r="K1799" s="116" t="s">
        <v>2120</v>
      </c>
      <c r="L1799" s="116" t="s">
        <v>1398</v>
      </c>
      <c r="M1799" s="116" t="s">
        <v>1405</v>
      </c>
      <c r="N1799" s="116">
        <v>1</v>
      </c>
      <c r="O1799" s="116">
        <v>1</v>
      </c>
      <c r="P1799" s="116">
        <v>1</v>
      </c>
      <c r="Q1799" s="116">
        <v>0</v>
      </c>
      <c r="R1799" s="116">
        <v>0</v>
      </c>
      <c r="S1799" s="116">
        <v>1</v>
      </c>
      <c r="T1799" s="116">
        <v>1</v>
      </c>
      <c r="U1799" s="116">
        <v>1</v>
      </c>
      <c r="V1799" s="116">
        <v>0</v>
      </c>
      <c r="W1799" s="84">
        <v>1516083.27</v>
      </c>
      <c r="X1799" s="117">
        <v>45911</v>
      </c>
      <c r="Y1799" s="117">
        <v>47007</v>
      </c>
      <c r="Z1799" s="84">
        <v>1516083.27</v>
      </c>
      <c r="AA1799" s="116" t="s">
        <v>1406</v>
      </c>
      <c r="AB1799" s="116" t="s">
        <v>1407</v>
      </c>
      <c r="AC1799" s="118">
        <v>0</v>
      </c>
      <c r="AD1799" s="118">
        <v>0</v>
      </c>
      <c r="AE1799" s="118">
        <v>1516083.27</v>
      </c>
      <c r="AF1799" s="118">
        <v>0</v>
      </c>
      <c r="AG1799" s="118">
        <v>0</v>
      </c>
      <c r="AH1799" s="118">
        <v>0</v>
      </c>
      <c r="AI1799" s="118">
        <v>0</v>
      </c>
      <c r="AJ1799" s="118">
        <v>0</v>
      </c>
      <c r="AK1799" s="118">
        <v>0</v>
      </c>
      <c r="AL1799" s="118">
        <v>0</v>
      </c>
      <c r="AM1799" s="118">
        <v>0</v>
      </c>
      <c r="AN1799" s="118">
        <v>0</v>
      </c>
      <c r="AO1799" s="118">
        <v>0</v>
      </c>
      <c r="AP1799" s="118">
        <v>0</v>
      </c>
      <c r="AQ1799" s="118">
        <v>0</v>
      </c>
      <c r="AR1799" s="118">
        <f t="shared" si="84"/>
        <v>0</v>
      </c>
      <c r="AS1799" s="118">
        <f t="shared" si="85"/>
        <v>1516083.27</v>
      </c>
      <c r="AT1799" s="118">
        <f t="shared" si="86"/>
        <v>1516083.27</v>
      </c>
      <c r="AU1799" s="145"/>
    </row>
    <row r="1800" spans="1:47" ht="15" customHeight="1" x14ac:dyDescent="0.3">
      <c r="A1800" s="116" t="s">
        <v>4261</v>
      </c>
      <c r="B1800" s="116" t="s">
        <v>2121</v>
      </c>
      <c r="C1800" s="116">
        <v>1</v>
      </c>
      <c r="D1800" s="116" t="s">
        <v>0</v>
      </c>
      <c r="E1800" s="116" t="s">
        <v>2</v>
      </c>
      <c r="F1800" s="116" t="s">
        <v>1393</v>
      </c>
      <c r="G1800" s="116" t="s">
        <v>1401</v>
      </c>
      <c r="H1800" s="116" t="s">
        <v>1402</v>
      </c>
      <c r="I1800" s="116" t="s">
        <v>1403</v>
      </c>
      <c r="J1800" s="116" t="s">
        <v>1404</v>
      </c>
      <c r="K1800" s="116" t="s">
        <v>2120</v>
      </c>
      <c r="L1800" s="116" t="s">
        <v>1398</v>
      </c>
      <c r="M1800" s="116" t="s">
        <v>1405</v>
      </c>
      <c r="N1800" s="116">
        <v>1</v>
      </c>
      <c r="O1800" s="116">
        <v>1</v>
      </c>
      <c r="P1800" s="116">
        <v>1</v>
      </c>
      <c r="Q1800" s="116">
        <v>0</v>
      </c>
      <c r="R1800" s="116">
        <v>0</v>
      </c>
      <c r="S1800" s="116">
        <v>1</v>
      </c>
      <c r="T1800" s="116">
        <v>1</v>
      </c>
      <c r="U1800" s="116">
        <v>1</v>
      </c>
      <c r="V1800" s="116">
        <v>0</v>
      </c>
      <c r="W1800" s="84">
        <v>1516083.27</v>
      </c>
      <c r="X1800" s="117">
        <v>45911</v>
      </c>
      <c r="Y1800" s="117">
        <v>47737</v>
      </c>
      <c r="Z1800" s="84">
        <v>1516083.27</v>
      </c>
      <c r="AA1800" s="116" t="s">
        <v>1406</v>
      </c>
      <c r="AB1800" s="116" t="s">
        <v>1407</v>
      </c>
      <c r="AC1800" s="118">
        <v>0</v>
      </c>
      <c r="AD1800" s="118">
        <v>0</v>
      </c>
      <c r="AE1800" s="118">
        <v>0</v>
      </c>
      <c r="AF1800" s="118">
        <v>0</v>
      </c>
      <c r="AG1800" s="118">
        <v>1516083.27</v>
      </c>
      <c r="AH1800" s="118">
        <v>0</v>
      </c>
      <c r="AI1800" s="118">
        <v>0</v>
      </c>
      <c r="AJ1800" s="118">
        <v>0</v>
      </c>
      <c r="AK1800" s="118">
        <v>0</v>
      </c>
      <c r="AL1800" s="118">
        <v>0</v>
      </c>
      <c r="AM1800" s="118">
        <v>0</v>
      </c>
      <c r="AN1800" s="118">
        <v>0</v>
      </c>
      <c r="AO1800" s="118">
        <v>0</v>
      </c>
      <c r="AP1800" s="118">
        <v>0</v>
      </c>
      <c r="AQ1800" s="118">
        <v>0</v>
      </c>
      <c r="AR1800" s="118">
        <f t="shared" si="84"/>
        <v>0</v>
      </c>
      <c r="AS1800" s="118">
        <f t="shared" si="85"/>
        <v>1516083.27</v>
      </c>
      <c r="AT1800" s="118">
        <f t="shared" si="86"/>
        <v>1516083.27</v>
      </c>
      <c r="AU1800" s="145"/>
    </row>
    <row r="1801" spans="1:47" ht="15" customHeight="1" x14ac:dyDescent="0.3">
      <c r="A1801" s="116" t="s">
        <v>4262</v>
      </c>
      <c r="B1801" s="116" t="s">
        <v>2122</v>
      </c>
      <c r="C1801" s="116">
        <v>1</v>
      </c>
      <c r="D1801" s="116" t="s">
        <v>0</v>
      </c>
      <c r="E1801" s="116" t="s">
        <v>2</v>
      </c>
      <c r="F1801" s="116" t="s">
        <v>1393</v>
      </c>
      <c r="G1801" s="116" t="s">
        <v>1401</v>
      </c>
      <c r="H1801" s="116" t="s">
        <v>1402</v>
      </c>
      <c r="I1801" s="116" t="s">
        <v>1403</v>
      </c>
      <c r="J1801" s="116" t="s">
        <v>1404</v>
      </c>
      <c r="K1801" s="116" t="s">
        <v>337</v>
      </c>
      <c r="L1801" s="116" t="s">
        <v>1398</v>
      </c>
      <c r="M1801" s="116" t="s">
        <v>1405</v>
      </c>
      <c r="N1801" s="116">
        <v>1</v>
      </c>
      <c r="O1801" s="116">
        <v>1</v>
      </c>
      <c r="P1801" s="116">
        <v>1</v>
      </c>
      <c r="Q1801" s="116">
        <v>0</v>
      </c>
      <c r="R1801" s="116">
        <v>0</v>
      </c>
      <c r="S1801" s="116">
        <v>1</v>
      </c>
      <c r="T1801" s="116">
        <v>1</v>
      </c>
      <c r="U1801" s="116">
        <v>1</v>
      </c>
      <c r="V1801" s="116">
        <v>0</v>
      </c>
      <c r="W1801" s="84">
        <v>2261290.7799999998</v>
      </c>
      <c r="X1801" s="117">
        <v>45911</v>
      </c>
      <c r="Y1801" s="117">
        <v>47007</v>
      </c>
      <c r="Z1801" s="84">
        <v>2261290.7799999998</v>
      </c>
      <c r="AA1801" s="116" t="s">
        <v>1406</v>
      </c>
      <c r="AB1801" s="116" t="s">
        <v>1407</v>
      </c>
      <c r="AC1801" s="118">
        <v>0</v>
      </c>
      <c r="AD1801" s="118">
        <v>0</v>
      </c>
      <c r="AE1801" s="118">
        <v>2261290.7799999998</v>
      </c>
      <c r="AF1801" s="118">
        <v>0</v>
      </c>
      <c r="AG1801" s="118">
        <v>0</v>
      </c>
      <c r="AH1801" s="118">
        <v>0</v>
      </c>
      <c r="AI1801" s="118">
        <v>0</v>
      </c>
      <c r="AJ1801" s="118">
        <v>0</v>
      </c>
      <c r="AK1801" s="118">
        <v>0</v>
      </c>
      <c r="AL1801" s="118">
        <v>0</v>
      </c>
      <c r="AM1801" s="118">
        <v>0</v>
      </c>
      <c r="AN1801" s="118">
        <v>0</v>
      </c>
      <c r="AO1801" s="118">
        <v>0</v>
      </c>
      <c r="AP1801" s="118">
        <v>0</v>
      </c>
      <c r="AQ1801" s="118">
        <v>0</v>
      </c>
      <c r="AR1801" s="118">
        <f t="shared" si="84"/>
        <v>0</v>
      </c>
      <c r="AS1801" s="118">
        <f t="shared" si="85"/>
        <v>2261290.7799999998</v>
      </c>
      <c r="AT1801" s="118">
        <f t="shared" si="86"/>
        <v>2261290.7799999998</v>
      </c>
      <c r="AU1801" s="145"/>
    </row>
    <row r="1802" spans="1:47" ht="15" customHeight="1" x14ac:dyDescent="0.3">
      <c r="A1802" s="116" t="s">
        <v>4263</v>
      </c>
      <c r="B1802" s="116" t="s">
        <v>2123</v>
      </c>
      <c r="C1802" s="116">
        <v>1</v>
      </c>
      <c r="D1802" s="116" t="s">
        <v>0</v>
      </c>
      <c r="E1802" s="116" t="s">
        <v>2</v>
      </c>
      <c r="F1802" s="116" t="s">
        <v>1393</v>
      </c>
      <c r="G1802" s="116" t="s">
        <v>1401</v>
      </c>
      <c r="H1802" s="116" t="s">
        <v>1402</v>
      </c>
      <c r="I1802" s="116" t="s">
        <v>1403</v>
      </c>
      <c r="J1802" s="116" t="s">
        <v>1404</v>
      </c>
      <c r="K1802" s="116" t="s">
        <v>337</v>
      </c>
      <c r="L1802" s="116" t="s">
        <v>1398</v>
      </c>
      <c r="M1802" s="116" t="s">
        <v>1405</v>
      </c>
      <c r="N1802" s="116">
        <v>1</v>
      </c>
      <c r="O1802" s="116">
        <v>1</v>
      </c>
      <c r="P1802" s="116">
        <v>1</v>
      </c>
      <c r="Q1802" s="116">
        <v>0</v>
      </c>
      <c r="R1802" s="116">
        <v>0</v>
      </c>
      <c r="S1802" s="116">
        <v>1</v>
      </c>
      <c r="T1802" s="116">
        <v>1</v>
      </c>
      <c r="U1802" s="116">
        <v>1</v>
      </c>
      <c r="V1802" s="116">
        <v>0</v>
      </c>
      <c r="W1802" s="84">
        <v>2261290.79</v>
      </c>
      <c r="X1802" s="117">
        <v>45911</v>
      </c>
      <c r="Y1802" s="117">
        <v>47737</v>
      </c>
      <c r="Z1802" s="84">
        <v>2261290.79</v>
      </c>
      <c r="AA1802" s="116" t="s">
        <v>1406</v>
      </c>
      <c r="AB1802" s="116" t="s">
        <v>1407</v>
      </c>
      <c r="AC1802" s="118">
        <v>0</v>
      </c>
      <c r="AD1802" s="118">
        <v>0</v>
      </c>
      <c r="AE1802" s="118">
        <v>0</v>
      </c>
      <c r="AF1802" s="118">
        <v>0</v>
      </c>
      <c r="AG1802" s="118">
        <v>2261290.79</v>
      </c>
      <c r="AH1802" s="118">
        <v>0</v>
      </c>
      <c r="AI1802" s="118">
        <v>0</v>
      </c>
      <c r="AJ1802" s="118">
        <v>0</v>
      </c>
      <c r="AK1802" s="118">
        <v>0</v>
      </c>
      <c r="AL1802" s="118">
        <v>0</v>
      </c>
      <c r="AM1802" s="118">
        <v>0</v>
      </c>
      <c r="AN1802" s="118">
        <v>0</v>
      </c>
      <c r="AO1802" s="118">
        <v>0</v>
      </c>
      <c r="AP1802" s="118">
        <v>0</v>
      </c>
      <c r="AQ1802" s="118">
        <v>0</v>
      </c>
      <c r="AR1802" s="118">
        <f t="shared" si="84"/>
        <v>0</v>
      </c>
      <c r="AS1802" s="118">
        <f t="shared" si="85"/>
        <v>2261290.79</v>
      </c>
      <c r="AT1802" s="118">
        <f t="shared" si="86"/>
        <v>2261290.79</v>
      </c>
      <c r="AU1802" s="145"/>
    </row>
    <row r="1803" spans="1:47" ht="15" customHeight="1" x14ac:dyDescent="0.3">
      <c r="A1803" s="116" t="s">
        <v>4264</v>
      </c>
      <c r="B1803" s="116" t="s">
        <v>2124</v>
      </c>
      <c r="C1803" s="116">
        <v>1</v>
      </c>
      <c r="D1803" s="116" t="s">
        <v>0</v>
      </c>
      <c r="E1803" s="116" t="s">
        <v>2</v>
      </c>
      <c r="F1803" s="116" t="s">
        <v>1393</v>
      </c>
      <c r="G1803" s="116" t="s">
        <v>1401</v>
      </c>
      <c r="H1803" s="116" t="s">
        <v>1402</v>
      </c>
      <c r="I1803" s="116" t="s">
        <v>1403</v>
      </c>
      <c r="J1803" s="116" t="s">
        <v>1404</v>
      </c>
      <c r="K1803" s="116" t="s">
        <v>2125</v>
      </c>
      <c r="L1803" s="116" t="s">
        <v>1398</v>
      </c>
      <c r="M1803" s="116" t="s">
        <v>1405</v>
      </c>
      <c r="N1803" s="116">
        <v>1</v>
      </c>
      <c r="O1803" s="116">
        <v>1</v>
      </c>
      <c r="P1803" s="116">
        <v>1</v>
      </c>
      <c r="Q1803" s="116">
        <v>0</v>
      </c>
      <c r="R1803" s="116">
        <v>0</v>
      </c>
      <c r="S1803" s="116">
        <v>1</v>
      </c>
      <c r="T1803" s="116">
        <v>1</v>
      </c>
      <c r="U1803" s="116">
        <v>1</v>
      </c>
      <c r="V1803" s="116">
        <v>0</v>
      </c>
      <c r="W1803" s="84">
        <v>1287228.77</v>
      </c>
      <c r="X1803" s="117">
        <v>45911</v>
      </c>
      <c r="Y1803" s="117">
        <v>47007</v>
      </c>
      <c r="Z1803" s="84">
        <v>1287228.77</v>
      </c>
      <c r="AA1803" s="116" t="s">
        <v>1406</v>
      </c>
      <c r="AB1803" s="116" t="s">
        <v>1407</v>
      </c>
      <c r="AC1803" s="118">
        <v>0</v>
      </c>
      <c r="AD1803" s="118">
        <v>0</v>
      </c>
      <c r="AE1803" s="118">
        <v>1287228.77</v>
      </c>
      <c r="AF1803" s="118">
        <v>0</v>
      </c>
      <c r="AG1803" s="118">
        <v>0</v>
      </c>
      <c r="AH1803" s="118">
        <v>0</v>
      </c>
      <c r="AI1803" s="118">
        <v>0</v>
      </c>
      <c r="AJ1803" s="118">
        <v>0</v>
      </c>
      <c r="AK1803" s="118">
        <v>0</v>
      </c>
      <c r="AL1803" s="118">
        <v>0</v>
      </c>
      <c r="AM1803" s="118">
        <v>0</v>
      </c>
      <c r="AN1803" s="118">
        <v>0</v>
      </c>
      <c r="AO1803" s="118">
        <v>0</v>
      </c>
      <c r="AP1803" s="118">
        <v>0</v>
      </c>
      <c r="AQ1803" s="118">
        <v>0</v>
      </c>
      <c r="AR1803" s="118">
        <f t="shared" si="84"/>
        <v>0</v>
      </c>
      <c r="AS1803" s="118">
        <f t="shared" si="85"/>
        <v>1287228.77</v>
      </c>
      <c r="AT1803" s="118">
        <f t="shared" si="86"/>
        <v>1287228.77</v>
      </c>
      <c r="AU1803" s="145"/>
    </row>
    <row r="1804" spans="1:47" ht="15" customHeight="1" x14ac:dyDescent="0.3">
      <c r="A1804" s="116" t="s">
        <v>4265</v>
      </c>
      <c r="B1804" s="116" t="s">
        <v>2126</v>
      </c>
      <c r="C1804" s="116">
        <v>1</v>
      </c>
      <c r="D1804" s="116" t="s">
        <v>0</v>
      </c>
      <c r="E1804" s="116" t="s">
        <v>2</v>
      </c>
      <c r="F1804" s="116" t="s">
        <v>1393</v>
      </c>
      <c r="G1804" s="116" t="s">
        <v>1401</v>
      </c>
      <c r="H1804" s="116" t="s">
        <v>1402</v>
      </c>
      <c r="I1804" s="116" t="s">
        <v>1403</v>
      </c>
      <c r="J1804" s="116" t="s">
        <v>1404</v>
      </c>
      <c r="K1804" s="116" t="s">
        <v>2125</v>
      </c>
      <c r="L1804" s="116" t="s">
        <v>1398</v>
      </c>
      <c r="M1804" s="116" t="s">
        <v>1405</v>
      </c>
      <c r="N1804" s="116">
        <v>1</v>
      </c>
      <c r="O1804" s="116">
        <v>1</v>
      </c>
      <c r="P1804" s="116">
        <v>1</v>
      </c>
      <c r="Q1804" s="116">
        <v>0</v>
      </c>
      <c r="R1804" s="116">
        <v>0</v>
      </c>
      <c r="S1804" s="116">
        <v>1</v>
      </c>
      <c r="T1804" s="116">
        <v>1</v>
      </c>
      <c r="U1804" s="116">
        <v>1</v>
      </c>
      <c r="V1804" s="116">
        <v>0</v>
      </c>
      <c r="W1804" s="84">
        <v>1287228.78</v>
      </c>
      <c r="X1804" s="117">
        <v>45911</v>
      </c>
      <c r="Y1804" s="117">
        <v>47737</v>
      </c>
      <c r="Z1804" s="84">
        <v>1287228.78</v>
      </c>
      <c r="AA1804" s="116" t="s">
        <v>1406</v>
      </c>
      <c r="AB1804" s="116" t="s">
        <v>1407</v>
      </c>
      <c r="AC1804" s="118">
        <v>0</v>
      </c>
      <c r="AD1804" s="118">
        <v>0</v>
      </c>
      <c r="AE1804" s="118">
        <v>0</v>
      </c>
      <c r="AF1804" s="118">
        <v>0</v>
      </c>
      <c r="AG1804" s="118">
        <v>1287228.78</v>
      </c>
      <c r="AH1804" s="118">
        <v>0</v>
      </c>
      <c r="AI1804" s="118">
        <v>0</v>
      </c>
      <c r="AJ1804" s="118">
        <v>0</v>
      </c>
      <c r="AK1804" s="118">
        <v>0</v>
      </c>
      <c r="AL1804" s="118">
        <v>0</v>
      </c>
      <c r="AM1804" s="118">
        <v>0</v>
      </c>
      <c r="AN1804" s="118">
        <v>0</v>
      </c>
      <c r="AO1804" s="118">
        <v>0</v>
      </c>
      <c r="AP1804" s="118">
        <v>0</v>
      </c>
      <c r="AQ1804" s="118">
        <v>0</v>
      </c>
      <c r="AR1804" s="118">
        <f t="shared" si="84"/>
        <v>0</v>
      </c>
      <c r="AS1804" s="118">
        <f t="shared" si="85"/>
        <v>1287228.78</v>
      </c>
      <c r="AT1804" s="118">
        <f t="shared" si="86"/>
        <v>1287228.78</v>
      </c>
      <c r="AU1804" s="145"/>
    </row>
    <row r="1805" spans="1:47" ht="15" customHeight="1" x14ac:dyDescent="0.3">
      <c r="A1805" s="116" t="s">
        <v>4266</v>
      </c>
      <c r="B1805" s="116" t="s">
        <v>2127</v>
      </c>
      <c r="C1805" s="116">
        <v>1</v>
      </c>
      <c r="D1805" s="116" t="s">
        <v>0</v>
      </c>
      <c r="E1805" s="116" t="s">
        <v>2</v>
      </c>
      <c r="F1805" s="116" t="s">
        <v>1393</v>
      </c>
      <c r="G1805" s="116" t="s">
        <v>1401</v>
      </c>
      <c r="H1805" s="116" t="s">
        <v>1402</v>
      </c>
      <c r="I1805" s="116" t="s">
        <v>1403</v>
      </c>
      <c r="J1805" s="116" t="s">
        <v>1404</v>
      </c>
      <c r="K1805" s="116" t="s">
        <v>1424</v>
      </c>
      <c r="L1805" s="116" t="s">
        <v>1398</v>
      </c>
      <c r="M1805" s="116" t="s">
        <v>1405</v>
      </c>
      <c r="N1805" s="116">
        <v>1</v>
      </c>
      <c r="O1805" s="116">
        <v>1</v>
      </c>
      <c r="P1805" s="116">
        <v>1</v>
      </c>
      <c r="Q1805" s="116">
        <v>0</v>
      </c>
      <c r="R1805" s="116">
        <v>0</v>
      </c>
      <c r="S1805" s="116">
        <v>1</v>
      </c>
      <c r="T1805" s="116">
        <v>1</v>
      </c>
      <c r="U1805" s="116">
        <v>1</v>
      </c>
      <c r="V1805" s="116">
        <v>0</v>
      </c>
      <c r="W1805" s="84">
        <v>5850000</v>
      </c>
      <c r="X1805" s="117">
        <v>45911</v>
      </c>
      <c r="Y1805" s="117">
        <v>47007</v>
      </c>
      <c r="Z1805" s="84">
        <v>5850000</v>
      </c>
      <c r="AA1805" s="116" t="s">
        <v>1406</v>
      </c>
      <c r="AB1805" s="116" t="s">
        <v>1407</v>
      </c>
      <c r="AC1805" s="118">
        <v>0</v>
      </c>
      <c r="AD1805" s="118">
        <v>0</v>
      </c>
      <c r="AE1805" s="118">
        <v>5850000</v>
      </c>
      <c r="AF1805" s="118">
        <v>0</v>
      </c>
      <c r="AG1805" s="118">
        <v>0</v>
      </c>
      <c r="AH1805" s="118">
        <v>0</v>
      </c>
      <c r="AI1805" s="118">
        <v>0</v>
      </c>
      <c r="AJ1805" s="118">
        <v>0</v>
      </c>
      <c r="AK1805" s="118">
        <v>0</v>
      </c>
      <c r="AL1805" s="118">
        <v>0</v>
      </c>
      <c r="AM1805" s="118">
        <v>0</v>
      </c>
      <c r="AN1805" s="118">
        <v>0</v>
      </c>
      <c r="AO1805" s="118">
        <v>0</v>
      </c>
      <c r="AP1805" s="118">
        <v>0</v>
      </c>
      <c r="AQ1805" s="118">
        <v>0</v>
      </c>
      <c r="AR1805" s="118">
        <f t="shared" si="84"/>
        <v>0</v>
      </c>
      <c r="AS1805" s="118">
        <f t="shared" si="85"/>
        <v>5850000</v>
      </c>
      <c r="AT1805" s="118">
        <f t="shared" si="86"/>
        <v>5850000</v>
      </c>
      <c r="AU1805" s="145"/>
    </row>
    <row r="1806" spans="1:47" ht="15" customHeight="1" x14ac:dyDescent="0.3">
      <c r="A1806" s="116" t="s">
        <v>4267</v>
      </c>
      <c r="B1806" s="116" t="s">
        <v>2128</v>
      </c>
      <c r="C1806" s="116">
        <v>1</v>
      </c>
      <c r="D1806" s="116" t="s">
        <v>0</v>
      </c>
      <c r="E1806" s="116" t="s">
        <v>2</v>
      </c>
      <c r="F1806" s="116" t="s">
        <v>1393</v>
      </c>
      <c r="G1806" s="116" t="s">
        <v>1401</v>
      </c>
      <c r="H1806" s="116" t="s">
        <v>1402</v>
      </c>
      <c r="I1806" s="116" t="s">
        <v>1403</v>
      </c>
      <c r="J1806" s="116" t="s">
        <v>1404</v>
      </c>
      <c r="K1806" s="116" t="s">
        <v>1424</v>
      </c>
      <c r="L1806" s="116" t="s">
        <v>1398</v>
      </c>
      <c r="M1806" s="116" t="s">
        <v>1405</v>
      </c>
      <c r="N1806" s="116">
        <v>1</v>
      </c>
      <c r="O1806" s="116">
        <v>1</v>
      </c>
      <c r="P1806" s="116">
        <v>1</v>
      </c>
      <c r="Q1806" s="116">
        <v>0</v>
      </c>
      <c r="R1806" s="116">
        <v>0</v>
      </c>
      <c r="S1806" s="116">
        <v>1</v>
      </c>
      <c r="T1806" s="116">
        <v>1</v>
      </c>
      <c r="U1806" s="116">
        <v>1</v>
      </c>
      <c r="V1806" s="116">
        <v>0</v>
      </c>
      <c r="W1806" s="84">
        <v>5850000</v>
      </c>
      <c r="X1806" s="117">
        <v>45911</v>
      </c>
      <c r="Y1806" s="117">
        <v>47737</v>
      </c>
      <c r="Z1806" s="84">
        <v>5850000</v>
      </c>
      <c r="AA1806" s="116" t="s">
        <v>1406</v>
      </c>
      <c r="AB1806" s="116" t="s">
        <v>1407</v>
      </c>
      <c r="AC1806" s="118">
        <v>0</v>
      </c>
      <c r="AD1806" s="118">
        <v>0</v>
      </c>
      <c r="AE1806" s="118">
        <v>0</v>
      </c>
      <c r="AF1806" s="118">
        <v>0</v>
      </c>
      <c r="AG1806" s="118">
        <v>5850000</v>
      </c>
      <c r="AH1806" s="118">
        <v>0</v>
      </c>
      <c r="AI1806" s="118">
        <v>0</v>
      </c>
      <c r="AJ1806" s="118">
        <v>0</v>
      </c>
      <c r="AK1806" s="118">
        <v>0</v>
      </c>
      <c r="AL1806" s="118">
        <v>0</v>
      </c>
      <c r="AM1806" s="118">
        <v>0</v>
      </c>
      <c r="AN1806" s="118">
        <v>0</v>
      </c>
      <c r="AO1806" s="118">
        <v>0</v>
      </c>
      <c r="AP1806" s="118">
        <v>0</v>
      </c>
      <c r="AQ1806" s="118">
        <v>0</v>
      </c>
      <c r="AR1806" s="118">
        <f t="shared" si="84"/>
        <v>0</v>
      </c>
      <c r="AS1806" s="118">
        <f t="shared" si="85"/>
        <v>5850000</v>
      </c>
      <c r="AT1806" s="118">
        <f t="shared" si="86"/>
        <v>5850000</v>
      </c>
      <c r="AU1806" s="145"/>
    </row>
    <row r="1807" spans="1:47" ht="15" customHeight="1" x14ac:dyDescent="0.3">
      <c r="A1807" s="116" t="s">
        <v>4268</v>
      </c>
      <c r="B1807" s="116" t="s">
        <v>2129</v>
      </c>
      <c r="C1807" s="116">
        <v>1</v>
      </c>
      <c r="D1807" s="116" t="s">
        <v>0</v>
      </c>
      <c r="E1807" s="116" t="s">
        <v>2</v>
      </c>
      <c r="F1807" s="116" t="s">
        <v>1393</v>
      </c>
      <c r="G1807" s="116" t="s">
        <v>1401</v>
      </c>
      <c r="H1807" s="116" t="s">
        <v>1402</v>
      </c>
      <c r="I1807" s="116" t="s">
        <v>1403</v>
      </c>
      <c r="J1807" s="116" t="s">
        <v>1404</v>
      </c>
      <c r="K1807" s="116" t="s">
        <v>353</v>
      </c>
      <c r="L1807" s="116" t="s">
        <v>1398</v>
      </c>
      <c r="M1807" s="116" t="s">
        <v>1405</v>
      </c>
      <c r="N1807" s="116">
        <v>1</v>
      </c>
      <c r="O1807" s="116">
        <v>1</v>
      </c>
      <c r="P1807" s="116">
        <v>1</v>
      </c>
      <c r="Q1807" s="116">
        <v>0</v>
      </c>
      <c r="R1807" s="116">
        <v>0</v>
      </c>
      <c r="S1807" s="116">
        <v>1</v>
      </c>
      <c r="T1807" s="116">
        <v>1</v>
      </c>
      <c r="U1807" s="116">
        <v>1</v>
      </c>
      <c r="V1807" s="116">
        <v>0</v>
      </c>
      <c r="W1807" s="84">
        <v>5372911.9900000002</v>
      </c>
      <c r="X1807" s="117">
        <v>45911</v>
      </c>
      <c r="Y1807" s="117">
        <v>47007</v>
      </c>
      <c r="Z1807" s="84">
        <v>5372911.9900000002</v>
      </c>
      <c r="AA1807" s="116" t="s">
        <v>1406</v>
      </c>
      <c r="AB1807" s="116" t="s">
        <v>1407</v>
      </c>
      <c r="AC1807" s="118">
        <v>0</v>
      </c>
      <c r="AD1807" s="118">
        <v>0</v>
      </c>
      <c r="AE1807" s="118">
        <v>5372911.9900000002</v>
      </c>
      <c r="AF1807" s="118">
        <v>0</v>
      </c>
      <c r="AG1807" s="118">
        <v>0</v>
      </c>
      <c r="AH1807" s="118">
        <v>0</v>
      </c>
      <c r="AI1807" s="118">
        <v>0</v>
      </c>
      <c r="AJ1807" s="118">
        <v>0</v>
      </c>
      <c r="AK1807" s="118">
        <v>0</v>
      </c>
      <c r="AL1807" s="118">
        <v>0</v>
      </c>
      <c r="AM1807" s="118">
        <v>0</v>
      </c>
      <c r="AN1807" s="118">
        <v>0</v>
      </c>
      <c r="AO1807" s="118">
        <v>0</v>
      </c>
      <c r="AP1807" s="118">
        <v>0</v>
      </c>
      <c r="AQ1807" s="118">
        <v>0</v>
      </c>
      <c r="AR1807" s="118">
        <f t="shared" si="84"/>
        <v>0</v>
      </c>
      <c r="AS1807" s="118">
        <f t="shared" si="85"/>
        <v>5372911.9900000002</v>
      </c>
      <c r="AT1807" s="118">
        <f t="shared" si="86"/>
        <v>5372911.9900000002</v>
      </c>
      <c r="AU1807" s="145"/>
    </row>
    <row r="1808" spans="1:47" ht="15" customHeight="1" x14ac:dyDescent="0.3">
      <c r="A1808" s="116" t="s">
        <v>4269</v>
      </c>
      <c r="B1808" s="116" t="s">
        <v>2130</v>
      </c>
      <c r="C1808" s="116">
        <v>1</v>
      </c>
      <c r="D1808" s="116" t="s">
        <v>0</v>
      </c>
      <c r="E1808" s="116" t="s">
        <v>2</v>
      </c>
      <c r="F1808" s="116" t="s">
        <v>1393</v>
      </c>
      <c r="G1808" s="116" t="s">
        <v>1401</v>
      </c>
      <c r="H1808" s="116" t="s">
        <v>1402</v>
      </c>
      <c r="I1808" s="116" t="s">
        <v>1403</v>
      </c>
      <c r="J1808" s="116" t="s">
        <v>1404</v>
      </c>
      <c r="K1808" s="116" t="s">
        <v>353</v>
      </c>
      <c r="L1808" s="116" t="s">
        <v>1398</v>
      </c>
      <c r="M1808" s="116" t="s">
        <v>1405</v>
      </c>
      <c r="N1808" s="116">
        <v>1</v>
      </c>
      <c r="O1808" s="116">
        <v>1</v>
      </c>
      <c r="P1808" s="116">
        <v>1</v>
      </c>
      <c r="Q1808" s="116">
        <v>0</v>
      </c>
      <c r="R1808" s="116">
        <v>0</v>
      </c>
      <c r="S1808" s="116">
        <v>1</v>
      </c>
      <c r="T1808" s="116">
        <v>1</v>
      </c>
      <c r="U1808" s="116">
        <v>1</v>
      </c>
      <c r="V1808" s="116">
        <v>0</v>
      </c>
      <c r="W1808" s="84">
        <v>5372912</v>
      </c>
      <c r="X1808" s="117">
        <v>45911</v>
      </c>
      <c r="Y1808" s="117">
        <v>47737</v>
      </c>
      <c r="Z1808" s="84">
        <v>5372912</v>
      </c>
      <c r="AA1808" s="116" t="s">
        <v>1406</v>
      </c>
      <c r="AB1808" s="116" t="s">
        <v>1407</v>
      </c>
      <c r="AC1808" s="118">
        <v>0</v>
      </c>
      <c r="AD1808" s="118">
        <v>0</v>
      </c>
      <c r="AE1808" s="118">
        <v>0</v>
      </c>
      <c r="AF1808" s="118">
        <v>0</v>
      </c>
      <c r="AG1808" s="118">
        <v>5372912</v>
      </c>
      <c r="AH1808" s="118">
        <v>0</v>
      </c>
      <c r="AI1808" s="118">
        <v>0</v>
      </c>
      <c r="AJ1808" s="118">
        <v>0</v>
      </c>
      <c r="AK1808" s="118">
        <v>0</v>
      </c>
      <c r="AL1808" s="118">
        <v>0</v>
      </c>
      <c r="AM1808" s="118">
        <v>0</v>
      </c>
      <c r="AN1808" s="118">
        <v>0</v>
      </c>
      <c r="AO1808" s="118">
        <v>0</v>
      </c>
      <c r="AP1808" s="118">
        <v>0</v>
      </c>
      <c r="AQ1808" s="118">
        <v>0</v>
      </c>
      <c r="AR1808" s="118">
        <f t="shared" si="84"/>
        <v>0</v>
      </c>
      <c r="AS1808" s="118">
        <f t="shared" si="85"/>
        <v>5372912</v>
      </c>
      <c r="AT1808" s="118">
        <f t="shared" si="86"/>
        <v>5372912</v>
      </c>
      <c r="AU1808" s="145"/>
    </row>
    <row r="1809" spans="1:47" ht="15" customHeight="1" x14ac:dyDescent="0.3">
      <c r="A1809" s="116" t="s">
        <v>4270</v>
      </c>
      <c r="B1809" s="116" t="s">
        <v>2131</v>
      </c>
      <c r="C1809" s="116">
        <v>1</v>
      </c>
      <c r="D1809" s="116" t="s">
        <v>0</v>
      </c>
      <c r="E1809" s="116" t="s">
        <v>2</v>
      </c>
      <c r="F1809" s="116" t="s">
        <v>1393</v>
      </c>
      <c r="G1809" s="116" t="s">
        <v>1408</v>
      </c>
      <c r="H1809" s="116" t="s">
        <v>1409</v>
      </c>
      <c r="I1809" s="116" t="s">
        <v>1410</v>
      </c>
      <c r="J1809" s="116" t="s">
        <v>4601</v>
      </c>
      <c r="K1809" s="116" t="s">
        <v>611</v>
      </c>
      <c r="L1809" s="116" t="s">
        <v>1398</v>
      </c>
      <c r="M1809" s="116" t="s">
        <v>1405</v>
      </c>
      <c r="N1809" s="116">
        <v>1</v>
      </c>
      <c r="O1809" s="116">
        <v>1</v>
      </c>
      <c r="P1809" s="116">
        <v>1</v>
      </c>
      <c r="Q1809" s="116">
        <v>1</v>
      </c>
      <c r="R1809" s="116">
        <v>1</v>
      </c>
      <c r="S1809" s="116">
        <v>1</v>
      </c>
      <c r="T1809" s="116">
        <v>0</v>
      </c>
      <c r="U1809" s="116">
        <v>0</v>
      </c>
      <c r="V1809" s="116">
        <v>0</v>
      </c>
      <c r="W1809" s="84">
        <v>255000</v>
      </c>
      <c r="X1809" s="117">
        <v>45799</v>
      </c>
      <c r="Y1809" s="117">
        <v>46895</v>
      </c>
      <c r="Z1809" s="84">
        <v>255000</v>
      </c>
      <c r="AA1809" s="116" t="s">
        <v>1406</v>
      </c>
      <c r="AB1809" s="116" t="s">
        <v>1407</v>
      </c>
      <c r="AC1809" s="118">
        <v>0</v>
      </c>
      <c r="AD1809" s="118">
        <v>0</v>
      </c>
      <c r="AE1809" s="118">
        <v>255000</v>
      </c>
      <c r="AF1809" s="118">
        <v>0</v>
      </c>
      <c r="AG1809" s="118">
        <v>0</v>
      </c>
      <c r="AH1809" s="118">
        <v>0</v>
      </c>
      <c r="AI1809" s="118">
        <v>0</v>
      </c>
      <c r="AJ1809" s="118">
        <v>0</v>
      </c>
      <c r="AK1809" s="118">
        <v>0</v>
      </c>
      <c r="AL1809" s="118">
        <v>0</v>
      </c>
      <c r="AM1809" s="118">
        <v>0</v>
      </c>
      <c r="AN1809" s="118">
        <v>0</v>
      </c>
      <c r="AO1809" s="118">
        <v>0</v>
      </c>
      <c r="AP1809" s="118">
        <v>0</v>
      </c>
      <c r="AQ1809" s="118">
        <v>0</v>
      </c>
      <c r="AR1809" s="118">
        <f t="shared" si="84"/>
        <v>0</v>
      </c>
      <c r="AS1809" s="118">
        <f t="shared" si="85"/>
        <v>255000</v>
      </c>
      <c r="AT1809" s="118">
        <f t="shared" si="86"/>
        <v>255000</v>
      </c>
      <c r="AU1809" s="145"/>
    </row>
    <row r="1810" spans="1:47" ht="15" customHeight="1" x14ac:dyDescent="0.3">
      <c r="A1810" s="116" t="s">
        <v>4271</v>
      </c>
      <c r="B1810" s="116" t="s">
        <v>2132</v>
      </c>
      <c r="C1810" s="116">
        <v>1</v>
      </c>
      <c r="D1810" s="116" t="s">
        <v>0</v>
      </c>
      <c r="E1810" s="116" t="s">
        <v>2</v>
      </c>
      <c r="F1810" s="116" t="s">
        <v>1393</v>
      </c>
      <c r="G1810" s="116" t="s">
        <v>1408</v>
      </c>
      <c r="H1810" s="116" t="s">
        <v>1409</v>
      </c>
      <c r="I1810" s="116" t="s">
        <v>1410</v>
      </c>
      <c r="J1810" s="116" t="s">
        <v>4601</v>
      </c>
      <c r="K1810" s="116" t="s">
        <v>611</v>
      </c>
      <c r="L1810" s="116" t="s">
        <v>1398</v>
      </c>
      <c r="M1810" s="116" t="s">
        <v>1405</v>
      </c>
      <c r="N1810" s="116">
        <v>1</v>
      </c>
      <c r="O1810" s="116">
        <v>1</v>
      </c>
      <c r="P1810" s="116">
        <v>1</v>
      </c>
      <c r="Q1810" s="116">
        <v>1</v>
      </c>
      <c r="R1810" s="116">
        <v>1</v>
      </c>
      <c r="S1810" s="116">
        <v>1</v>
      </c>
      <c r="T1810" s="116">
        <v>0</v>
      </c>
      <c r="U1810" s="116">
        <v>0</v>
      </c>
      <c r="V1810" s="116">
        <v>0</v>
      </c>
      <c r="W1810" s="84">
        <v>572493.85</v>
      </c>
      <c r="X1810" s="117">
        <v>45799</v>
      </c>
      <c r="Y1810" s="117">
        <v>46895</v>
      </c>
      <c r="Z1810" s="84">
        <v>572493.85</v>
      </c>
      <c r="AA1810" s="116" t="s">
        <v>1406</v>
      </c>
      <c r="AB1810" s="116" t="s">
        <v>1407</v>
      </c>
      <c r="AC1810" s="118">
        <v>0</v>
      </c>
      <c r="AD1810" s="118">
        <v>0</v>
      </c>
      <c r="AE1810" s="118">
        <v>572493.85</v>
      </c>
      <c r="AF1810" s="118">
        <v>0</v>
      </c>
      <c r="AG1810" s="118">
        <v>0</v>
      </c>
      <c r="AH1810" s="118">
        <v>0</v>
      </c>
      <c r="AI1810" s="118">
        <v>0</v>
      </c>
      <c r="AJ1810" s="118">
        <v>0</v>
      </c>
      <c r="AK1810" s="118">
        <v>0</v>
      </c>
      <c r="AL1810" s="118">
        <v>0</v>
      </c>
      <c r="AM1810" s="118">
        <v>0</v>
      </c>
      <c r="AN1810" s="118">
        <v>0</v>
      </c>
      <c r="AO1810" s="118">
        <v>0</v>
      </c>
      <c r="AP1810" s="118">
        <v>0</v>
      </c>
      <c r="AQ1810" s="118">
        <v>0</v>
      </c>
      <c r="AR1810" s="118">
        <f t="shared" si="84"/>
        <v>0</v>
      </c>
      <c r="AS1810" s="118">
        <f t="shared" si="85"/>
        <v>572493.85</v>
      </c>
      <c r="AT1810" s="118">
        <f t="shared" si="86"/>
        <v>572493.85</v>
      </c>
      <c r="AU1810" s="145"/>
    </row>
    <row r="1811" spans="1:47" ht="15" customHeight="1" x14ac:dyDescent="0.3">
      <c r="A1811" s="116" t="s">
        <v>4272</v>
      </c>
      <c r="B1811" s="116" t="s">
        <v>2133</v>
      </c>
      <c r="C1811" s="116">
        <v>1</v>
      </c>
      <c r="D1811" s="116" t="s">
        <v>0</v>
      </c>
      <c r="E1811" s="116" t="s">
        <v>2</v>
      </c>
      <c r="F1811" s="116" t="s">
        <v>1393</v>
      </c>
      <c r="G1811" s="116" t="s">
        <v>1408</v>
      </c>
      <c r="H1811" s="116" t="s">
        <v>1409</v>
      </c>
      <c r="I1811" s="116" t="s">
        <v>1410</v>
      </c>
      <c r="J1811" s="116" t="s">
        <v>4601</v>
      </c>
      <c r="K1811" s="116" t="s">
        <v>611</v>
      </c>
      <c r="L1811" s="116" t="s">
        <v>1398</v>
      </c>
      <c r="M1811" s="116" t="s">
        <v>1405</v>
      </c>
      <c r="N1811" s="116">
        <v>1</v>
      </c>
      <c r="O1811" s="116">
        <v>1</v>
      </c>
      <c r="P1811" s="116">
        <v>1</v>
      </c>
      <c r="Q1811" s="116">
        <v>1</v>
      </c>
      <c r="R1811" s="116">
        <v>1</v>
      </c>
      <c r="S1811" s="116">
        <v>1</v>
      </c>
      <c r="T1811" s="116">
        <v>0</v>
      </c>
      <c r="U1811" s="116">
        <v>0</v>
      </c>
      <c r="V1811" s="116">
        <v>0</v>
      </c>
      <c r="W1811" s="84">
        <v>2082495.12</v>
      </c>
      <c r="X1811" s="117">
        <v>45799</v>
      </c>
      <c r="Y1811" s="117">
        <v>47625</v>
      </c>
      <c r="Z1811" s="84">
        <v>2082495.12</v>
      </c>
      <c r="AA1811" s="116" t="s">
        <v>1406</v>
      </c>
      <c r="AB1811" s="116" t="s">
        <v>1407</v>
      </c>
      <c r="AC1811" s="118">
        <v>0</v>
      </c>
      <c r="AD1811" s="118">
        <v>0</v>
      </c>
      <c r="AE1811" s="118">
        <v>0</v>
      </c>
      <c r="AF1811" s="118">
        <v>0</v>
      </c>
      <c r="AG1811" s="118">
        <v>2082495.12</v>
      </c>
      <c r="AH1811" s="118">
        <v>0</v>
      </c>
      <c r="AI1811" s="118">
        <v>0</v>
      </c>
      <c r="AJ1811" s="118">
        <v>0</v>
      </c>
      <c r="AK1811" s="118">
        <v>0</v>
      </c>
      <c r="AL1811" s="118">
        <v>0</v>
      </c>
      <c r="AM1811" s="118">
        <v>0</v>
      </c>
      <c r="AN1811" s="118">
        <v>0</v>
      </c>
      <c r="AO1811" s="118">
        <v>0</v>
      </c>
      <c r="AP1811" s="118">
        <v>0</v>
      </c>
      <c r="AQ1811" s="118">
        <v>0</v>
      </c>
      <c r="AR1811" s="118">
        <f t="shared" si="84"/>
        <v>0</v>
      </c>
      <c r="AS1811" s="118">
        <f t="shared" si="85"/>
        <v>2082495.12</v>
      </c>
      <c r="AT1811" s="118">
        <f t="shared" si="86"/>
        <v>2082495.12</v>
      </c>
      <c r="AU1811" s="145"/>
    </row>
    <row r="1812" spans="1:47" ht="15" customHeight="1" x14ac:dyDescent="0.3">
      <c r="A1812" s="116" t="s">
        <v>4273</v>
      </c>
      <c r="B1812" s="116" t="s">
        <v>2134</v>
      </c>
      <c r="C1812" s="116">
        <v>1</v>
      </c>
      <c r="D1812" s="116" t="s">
        <v>0</v>
      </c>
      <c r="E1812" s="116" t="s">
        <v>2</v>
      </c>
      <c r="F1812" s="116" t="s">
        <v>1393</v>
      </c>
      <c r="G1812" s="116" t="s">
        <v>1408</v>
      </c>
      <c r="H1812" s="116" t="s">
        <v>1409</v>
      </c>
      <c r="I1812" s="116" t="s">
        <v>1410</v>
      </c>
      <c r="J1812" s="116" t="s">
        <v>4601</v>
      </c>
      <c r="K1812" s="116" t="s">
        <v>611</v>
      </c>
      <c r="L1812" s="116" t="s">
        <v>1398</v>
      </c>
      <c r="M1812" s="116" t="s">
        <v>1405</v>
      </c>
      <c r="N1812" s="116">
        <v>1</v>
      </c>
      <c r="O1812" s="116">
        <v>1</v>
      </c>
      <c r="P1812" s="116">
        <v>1</v>
      </c>
      <c r="Q1812" s="116">
        <v>1</v>
      </c>
      <c r="R1812" s="116">
        <v>1</v>
      </c>
      <c r="S1812" s="116">
        <v>1</v>
      </c>
      <c r="T1812" s="116">
        <v>0</v>
      </c>
      <c r="U1812" s="116">
        <v>0</v>
      </c>
      <c r="V1812" s="116">
        <v>0</v>
      </c>
      <c r="W1812" s="84">
        <v>260915.21</v>
      </c>
      <c r="X1812" s="117">
        <v>45799</v>
      </c>
      <c r="Y1812" s="117">
        <v>46895</v>
      </c>
      <c r="Z1812" s="84">
        <v>260915.21</v>
      </c>
      <c r="AA1812" s="116" t="s">
        <v>1406</v>
      </c>
      <c r="AB1812" s="116" t="s">
        <v>1407</v>
      </c>
      <c r="AC1812" s="118">
        <v>0</v>
      </c>
      <c r="AD1812" s="118">
        <v>0</v>
      </c>
      <c r="AE1812" s="118">
        <v>260915.21</v>
      </c>
      <c r="AF1812" s="118">
        <v>0</v>
      </c>
      <c r="AG1812" s="118">
        <v>0</v>
      </c>
      <c r="AH1812" s="118">
        <v>0</v>
      </c>
      <c r="AI1812" s="118">
        <v>0</v>
      </c>
      <c r="AJ1812" s="118">
        <v>0</v>
      </c>
      <c r="AK1812" s="118">
        <v>0</v>
      </c>
      <c r="AL1812" s="118">
        <v>0</v>
      </c>
      <c r="AM1812" s="118">
        <v>0</v>
      </c>
      <c r="AN1812" s="118">
        <v>0</v>
      </c>
      <c r="AO1812" s="118">
        <v>0</v>
      </c>
      <c r="AP1812" s="118">
        <v>0</v>
      </c>
      <c r="AQ1812" s="118">
        <v>0</v>
      </c>
      <c r="AR1812" s="118">
        <f t="shared" si="84"/>
        <v>0</v>
      </c>
      <c r="AS1812" s="118">
        <f t="shared" si="85"/>
        <v>260915.21</v>
      </c>
      <c r="AT1812" s="118">
        <f t="shared" si="86"/>
        <v>260915.21</v>
      </c>
      <c r="AU1812" s="145"/>
    </row>
    <row r="1813" spans="1:47" ht="15" customHeight="1" x14ac:dyDescent="0.3">
      <c r="A1813" s="116" t="s">
        <v>4274</v>
      </c>
      <c r="B1813" s="116" t="s">
        <v>2135</v>
      </c>
      <c r="C1813" s="116">
        <v>1</v>
      </c>
      <c r="D1813" s="116" t="s">
        <v>0</v>
      </c>
      <c r="E1813" s="116" t="s">
        <v>2</v>
      </c>
      <c r="F1813" s="116" t="s">
        <v>1393</v>
      </c>
      <c r="G1813" s="116" t="s">
        <v>1408</v>
      </c>
      <c r="H1813" s="116" t="s">
        <v>1409</v>
      </c>
      <c r="I1813" s="116" t="s">
        <v>1410</v>
      </c>
      <c r="J1813" s="116" t="s">
        <v>4601</v>
      </c>
      <c r="K1813" s="116" t="s">
        <v>611</v>
      </c>
      <c r="L1813" s="116" t="s">
        <v>1398</v>
      </c>
      <c r="M1813" s="116" t="s">
        <v>1405</v>
      </c>
      <c r="N1813" s="116">
        <v>1</v>
      </c>
      <c r="O1813" s="116">
        <v>1</v>
      </c>
      <c r="P1813" s="116">
        <v>1</v>
      </c>
      <c r="Q1813" s="116">
        <v>1</v>
      </c>
      <c r="R1813" s="116">
        <v>1</v>
      </c>
      <c r="S1813" s="116">
        <v>1</v>
      </c>
      <c r="T1813" s="116">
        <v>0</v>
      </c>
      <c r="U1813" s="116">
        <v>0</v>
      </c>
      <c r="V1813" s="116">
        <v>0</v>
      </c>
      <c r="W1813" s="84">
        <v>126511.13</v>
      </c>
      <c r="X1813" s="117">
        <v>45799</v>
      </c>
      <c r="Y1813" s="117">
        <v>46895</v>
      </c>
      <c r="Z1813" s="84">
        <v>126511.13</v>
      </c>
      <c r="AA1813" s="116" t="s">
        <v>1406</v>
      </c>
      <c r="AB1813" s="116" t="s">
        <v>1407</v>
      </c>
      <c r="AC1813" s="118">
        <v>0</v>
      </c>
      <c r="AD1813" s="118">
        <v>0</v>
      </c>
      <c r="AE1813" s="118">
        <v>126511.13</v>
      </c>
      <c r="AF1813" s="118">
        <v>0</v>
      </c>
      <c r="AG1813" s="118">
        <v>0</v>
      </c>
      <c r="AH1813" s="118">
        <v>0</v>
      </c>
      <c r="AI1813" s="118">
        <v>0</v>
      </c>
      <c r="AJ1813" s="118">
        <v>0</v>
      </c>
      <c r="AK1813" s="118">
        <v>0</v>
      </c>
      <c r="AL1813" s="118">
        <v>0</v>
      </c>
      <c r="AM1813" s="118">
        <v>0</v>
      </c>
      <c r="AN1813" s="118">
        <v>0</v>
      </c>
      <c r="AO1813" s="118">
        <v>0</v>
      </c>
      <c r="AP1813" s="118">
        <v>0</v>
      </c>
      <c r="AQ1813" s="118">
        <v>0</v>
      </c>
      <c r="AR1813" s="118">
        <f t="shared" si="84"/>
        <v>0</v>
      </c>
      <c r="AS1813" s="118">
        <f t="shared" si="85"/>
        <v>126511.13</v>
      </c>
      <c r="AT1813" s="118">
        <f t="shared" si="86"/>
        <v>126511.13</v>
      </c>
      <c r="AU1813" s="145"/>
    </row>
    <row r="1814" spans="1:47" ht="15" customHeight="1" x14ac:dyDescent="0.3">
      <c r="A1814" s="116" t="s">
        <v>4275</v>
      </c>
      <c r="B1814" s="116" t="s">
        <v>2136</v>
      </c>
      <c r="C1814" s="116">
        <v>1</v>
      </c>
      <c r="D1814" s="116" t="s">
        <v>0</v>
      </c>
      <c r="E1814" s="116" t="s">
        <v>2</v>
      </c>
      <c r="F1814" s="116" t="s">
        <v>1393</v>
      </c>
      <c r="G1814" s="116" t="s">
        <v>1408</v>
      </c>
      <c r="H1814" s="116" t="s">
        <v>1409</v>
      </c>
      <c r="I1814" s="116" t="s">
        <v>1410</v>
      </c>
      <c r="J1814" s="116" t="s">
        <v>4601</v>
      </c>
      <c r="K1814" s="116" t="s">
        <v>611</v>
      </c>
      <c r="L1814" s="116" t="s">
        <v>1398</v>
      </c>
      <c r="M1814" s="116" t="s">
        <v>1405</v>
      </c>
      <c r="N1814" s="116">
        <v>1</v>
      </c>
      <c r="O1814" s="116">
        <v>1</v>
      </c>
      <c r="P1814" s="116">
        <v>1</v>
      </c>
      <c r="Q1814" s="116">
        <v>1</v>
      </c>
      <c r="R1814" s="116">
        <v>1</v>
      </c>
      <c r="S1814" s="116">
        <v>1</v>
      </c>
      <c r="T1814" s="116">
        <v>0</v>
      </c>
      <c r="U1814" s="116">
        <v>0</v>
      </c>
      <c r="V1814" s="116">
        <v>0</v>
      </c>
      <c r="W1814" s="84">
        <v>2821048.6</v>
      </c>
      <c r="X1814" s="117">
        <v>45799</v>
      </c>
      <c r="Y1814" s="117">
        <v>47625</v>
      </c>
      <c r="Z1814" s="84">
        <v>2821048.6</v>
      </c>
      <c r="AA1814" s="116" t="s">
        <v>1406</v>
      </c>
      <c r="AB1814" s="116" t="s">
        <v>1407</v>
      </c>
      <c r="AC1814" s="118">
        <v>0</v>
      </c>
      <c r="AD1814" s="118">
        <v>0</v>
      </c>
      <c r="AE1814" s="118">
        <v>0</v>
      </c>
      <c r="AF1814" s="118">
        <v>0</v>
      </c>
      <c r="AG1814" s="118">
        <v>2821048.6</v>
      </c>
      <c r="AH1814" s="118">
        <v>0</v>
      </c>
      <c r="AI1814" s="118">
        <v>0</v>
      </c>
      <c r="AJ1814" s="118">
        <v>0</v>
      </c>
      <c r="AK1814" s="118">
        <v>0</v>
      </c>
      <c r="AL1814" s="118">
        <v>0</v>
      </c>
      <c r="AM1814" s="118">
        <v>0</v>
      </c>
      <c r="AN1814" s="118">
        <v>0</v>
      </c>
      <c r="AO1814" s="118">
        <v>0</v>
      </c>
      <c r="AP1814" s="118">
        <v>0</v>
      </c>
      <c r="AQ1814" s="118">
        <v>0</v>
      </c>
      <c r="AR1814" s="118">
        <f t="shared" si="84"/>
        <v>0</v>
      </c>
      <c r="AS1814" s="118">
        <f t="shared" si="85"/>
        <v>2821048.6</v>
      </c>
      <c r="AT1814" s="118">
        <f t="shared" si="86"/>
        <v>2821048.6</v>
      </c>
      <c r="AU1814" s="145"/>
    </row>
    <row r="1815" spans="1:47" ht="15" customHeight="1" x14ac:dyDescent="0.3">
      <c r="A1815" s="116" t="s">
        <v>4276</v>
      </c>
      <c r="B1815" s="116" t="s">
        <v>2137</v>
      </c>
      <c r="C1815" s="116">
        <v>1</v>
      </c>
      <c r="D1815" s="116" t="s">
        <v>0</v>
      </c>
      <c r="E1815" s="116" t="s">
        <v>2</v>
      </c>
      <c r="F1815" s="116" t="s">
        <v>1393</v>
      </c>
      <c r="G1815" s="116" t="s">
        <v>1408</v>
      </c>
      <c r="H1815" s="116" t="s">
        <v>1409</v>
      </c>
      <c r="I1815" s="116" t="s">
        <v>1410</v>
      </c>
      <c r="J1815" s="116" t="s">
        <v>4601</v>
      </c>
      <c r="K1815" s="116" t="s">
        <v>611</v>
      </c>
      <c r="L1815" s="116" t="s">
        <v>1398</v>
      </c>
      <c r="M1815" s="116" t="s">
        <v>1405</v>
      </c>
      <c r="N1815" s="116">
        <v>1</v>
      </c>
      <c r="O1815" s="116">
        <v>1</v>
      </c>
      <c r="P1815" s="116">
        <v>1</v>
      </c>
      <c r="Q1815" s="116">
        <v>1</v>
      </c>
      <c r="R1815" s="116">
        <v>1</v>
      </c>
      <c r="S1815" s="116">
        <v>1</v>
      </c>
      <c r="T1815" s="116">
        <v>0</v>
      </c>
      <c r="U1815" s="116">
        <v>0</v>
      </c>
      <c r="V1815" s="116">
        <v>0</v>
      </c>
      <c r="W1815" s="84">
        <v>656841.59</v>
      </c>
      <c r="X1815" s="117">
        <v>45799</v>
      </c>
      <c r="Y1815" s="117">
        <v>46895</v>
      </c>
      <c r="Z1815" s="84">
        <v>656841.59</v>
      </c>
      <c r="AA1815" s="116" t="s">
        <v>1406</v>
      </c>
      <c r="AB1815" s="116" t="s">
        <v>1407</v>
      </c>
      <c r="AC1815" s="118">
        <v>0</v>
      </c>
      <c r="AD1815" s="118">
        <v>0</v>
      </c>
      <c r="AE1815" s="118">
        <v>656841.59</v>
      </c>
      <c r="AF1815" s="118">
        <v>0</v>
      </c>
      <c r="AG1815" s="118">
        <v>0</v>
      </c>
      <c r="AH1815" s="118">
        <v>0</v>
      </c>
      <c r="AI1815" s="118">
        <v>0</v>
      </c>
      <c r="AJ1815" s="118">
        <v>0</v>
      </c>
      <c r="AK1815" s="118">
        <v>0</v>
      </c>
      <c r="AL1815" s="118">
        <v>0</v>
      </c>
      <c r="AM1815" s="118">
        <v>0</v>
      </c>
      <c r="AN1815" s="118">
        <v>0</v>
      </c>
      <c r="AO1815" s="118">
        <v>0</v>
      </c>
      <c r="AP1815" s="118">
        <v>0</v>
      </c>
      <c r="AQ1815" s="118">
        <v>0</v>
      </c>
      <c r="AR1815" s="118">
        <f t="shared" si="84"/>
        <v>0</v>
      </c>
      <c r="AS1815" s="118">
        <f t="shared" si="85"/>
        <v>656841.59</v>
      </c>
      <c r="AT1815" s="118">
        <f t="shared" si="86"/>
        <v>656841.59</v>
      </c>
      <c r="AU1815" s="145"/>
    </row>
    <row r="1816" spans="1:47" ht="15" customHeight="1" x14ac:dyDescent="0.3">
      <c r="A1816" s="116" t="s">
        <v>4277</v>
      </c>
      <c r="B1816" s="116" t="s">
        <v>2138</v>
      </c>
      <c r="C1816" s="116">
        <v>1</v>
      </c>
      <c r="D1816" s="116" t="s">
        <v>0</v>
      </c>
      <c r="E1816" s="116" t="s">
        <v>2</v>
      </c>
      <c r="F1816" s="116" t="s">
        <v>1393</v>
      </c>
      <c r="G1816" s="116" t="s">
        <v>1408</v>
      </c>
      <c r="H1816" s="116" t="s">
        <v>1409</v>
      </c>
      <c r="I1816" s="116" t="s">
        <v>1410</v>
      </c>
      <c r="J1816" s="116" t="s">
        <v>4601</v>
      </c>
      <c r="K1816" s="116" t="s">
        <v>611</v>
      </c>
      <c r="L1816" s="116" t="s">
        <v>1398</v>
      </c>
      <c r="M1816" s="116" t="s">
        <v>1405</v>
      </c>
      <c r="N1816" s="116">
        <v>1</v>
      </c>
      <c r="O1816" s="116">
        <v>1</v>
      </c>
      <c r="P1816" s="116">
        <v>1</v>
      </c>
      <c r="Q1816" s="116">
        <v>1</v>
      </c>
      <c r="R1816" s="116">
        <v>1</v>
      </c>
      <c r="S1816" s="116">
        <v>1</v>
      </c>
      <c r="T1816" s="116">
        <v>0</v>
      </c>
      <c r="U1816" s="116">
        <v>0</v>
      </c>
      <c r="V1816" s="116">
        <v>0</v>
      </c>
      <c r="W1816" s="84">
        <v>171431.52</v>
      </c>
      <c r="X1816" s="117">
        <v>45799</v>
      </c>
      <c r="Y1816" s="117">
        <v>47625</v>
      </c>
      <c r="Z1816" s="84">
        <v>171431.52</v>
      </c>
      <c r="AA1816" s="116" t="s">
        <v>1406</v>
      </c>
      <c r="AB1816" s="116" t="s">
        <v>1407</v>
      </c>
      <c r="AC1816" s="118">
        <v>0</v>
      </c>
      <c r="AD1816" s="118">
        <v>0</v>
      </c>
      <c r="AE1816" s="118">
        <v>0</v>
      </c>
      <c r="AF1816" s="118">
        <v>0</v>
      </c>
      <c r="AG1816" s="118">
        <v>171431.52</v>
      </c>
      <c r="AH1816" s="118">
        <v>0</v>
      </c>
      <c r="AI1816" s="118">
        <v>0</v>
      </c>
      <c r="AJ1816" s="118">
        <v>0</v>
      </c>
      <c r="AK1816" s="118">
        <v>0</v>
      </c>
      <c r="AL1816" s="118">
        <v>0</v>
      </c>
      <c r="AM1816" s="118">
        <v>0</v>
      </c>
      <c r="AN1816" s="118">
        <v>0</v>
      </c>
      <c r="AO1816" s="118">
        <v>0</v>
      </c>
      <c r="AP1816" s="118">
        <v>0</v>
      </c>
      <c r="AQ1816" s="118">
        <v>0</v>
      </c>
      <c r="AR1816" s="118">
        <f t="shared" si="84"/>
        <v>0</v>
      </c>
      <c r="AS1816" s="118">
        <f t="shared" si="85"/>
        <v>171431.52</v>
      </c>
      <c r="AT1816" s="118">
        <f t="shared" si="86"/>
        <v>171431.52</v>
      </c>
      <c r="AU1816" s="145"/>
    </row>
    <row r="1817" spans="1:47" ht="15" customHeight="1" x14ac:dyDescent="0.3">
      <c r="A1817" s="116" t="s">
        <v>4278</v>
      </c>
      <c r="B1817" s="116" t="s">
        <v>2139</v>
      </c>
      <c r="C1817" s="116">
        <v>1</v>
      </c>
      <c r="D1817" s="116" t="s">
        <v>0</v>
      </c>
      <c r="E1817" s="116" t="s">
        <v>2</v>
      </c>
      <c r="F1817" s="116" t="s">
        <v>1393</v>
      </c>
      <c r="G1817" s="116" t="s">
        <v>1408</v>
      </c>
      <c r="H1817" s="116" t="s">
        <v>1409</v>
      </c>
      <c r="I1817" s="116" t="s">
        <v>1410</v>
      </c>
      <c r="J1817" s="116" t="s">
        <v>4601</v>
      </c>
      <c r="K1817" s="116" t="s">
        <v>611</v>
      </c>
      <c r="L1817" s="116" t="s">
        <v>1398</v>
      </c>
      <c r="M1817" s="116" t="s">
        <v>1405</v>
      </c>
      <c r="N1817" s="116">
        <v>1</v>
      </c>
      <c r="O1817" s="116">
        <v>1</v>
      </c>
      <c r="P1817" s="116">
        <v>1</v>
      </c>
      <c r="Q1817" s="116">
        <v>1</v>
      </c>
      <c r="R1817" s="116">
        <v>1</v>
      </c>
      <c r="S1817" s="116">
        <v>1</v>
      </c>
      <c r="T1817" s="116">
        <v>0</v>
      </c>
      <c r="U1817" s="116">
        <v>0</v>
      </c>
      <c r="V1817" s="116">
        <v>0</v>
      </c>
      <c r="W1817" s="84">
        <v>451559.15</v>
      </c>
      <c r="X1817" s="117">
        <v>45799</v>
      </c>
      <c r="Y1817" s="117">
        <v>46895</v>
      </c>
      <c r="Z1817" s="84">
        <v>451559.15</v>
      </c>
      <c r="AA1817" s="116" t="s">
        <v>1406</v>
      </c>
      <c r="AB1817" s="116" t="s">
        <v>1407</v>
      </c>
      <c r="AC1817" s="118">
        <v>0</v>
      </c>
      <c r="AD1817" s="118">
        <v>0</v>
      </c>
      <c r="AE1817" s="118">
        <v>451559.15</v>
      </c>
      <c r="AF1817" s="118">
        <v>0</v>
      </c>
      <c r="AG1817" s="118">
        <v>0</v>
      </c>
      <c r="AH1817" s="118">
        <v>0</v>
      </c>
      <c r="AI1817" s="118">
        <v>0</v>
      </c>
      <c r="AJ1817" s="118">
        <v>0</v>
      </c>
      <c r="AK1817" s="118">
        <v>0</v>
      </c>
      <c r="AL1817" s="118">
        <v>0</v>
      </c>
      <c r="AM1817" s="118">
        <v>0</v>
      </c>
      <c r="AN1817" s="118">
        <v>0</v>
      </c>
      <c r="AO1817" s="118">
        <v>0</v>
      </c>
      <c r="AP1817" s="118">
        <v>0</v>
      </c>
      <c r="AQ1817" s="118">
        <v>0</v>
      </c>
      <c r="AR1817" s="118">
        <f t="shared" si="84"/>
        <v>0</v>
      </c>
      <c r="AS1817" s="118">
        <f t="shared" si="85"/>
        <v>451559.15</v>
      </c>
      <c r="AT1817" s="118">
        <f t="shared" si="86"/>
        <v>451559.15</v>
      </c>
      <c r="AU1817" s="145"/>
    </row>
    <row r="1818" spans="1:47" ht="15" customHeight="1" x14ac:dyDescent="0.3">
      <c r="A1818" s="116" t="s">
        <v>4279</v>
      </c>
      <c r="B1818" s="116" t="s">
        <v>2140</v>
      </c>
      <c r="C1818" s="116">
        <v>1</v>
      </c>
      <c r="D1818" s="116" t="s">
        <v>0</v>
      </c>
      <c r="E1818" s="116" t="s">
        <v>2</v>
      </c>
      <c r="F1818" s="116" t="s">
        <v>1393</v>
      </c>
      <c r="G1818" s="116" t="s">
        <v>1408</v>
      </c>
      <c r="H1818" s="116" t="s">
        <v>1409</v>
      </c>
      <c r="I1818" s="116" t="s">
        <v>1410</v>
      </c>
      <c r="J1818" s="116" t="s">
        <v>4601</v>
      </c>
      <c r="K1818" s="116" t="s">
        <v>611</v>
      </c>
      <c r="L1818" s="116" t="s">
        <v>1398</v>
      </c>
      <c r="M1818" s="116" t="s">
        <v>1405</v>
      </c>
      <c r="N1818" s="116">
        <v>1</v>
      </c>
      <c r="O1818" s="116">
        <v>1</v>
      </c>
      <c r="P1818" s="116">
        <v>1</v>
      </c>
      <c r="Q1818" s="116">
        <v>1</v>
      </c>
      <c r="R1818" s="116">
        <v>1</v>
      </c>
      <c r="S1818" s="116">
        <v>1</v>
      </c>
      <c r="T1818" s="116">
        <v>0</v>
      </c>
      <c r="U1818" s="116">
        <v>0</v>
      </c>
      <c r="V1818" s="116">
        <v>0</v>
      </c>
      <c r="W1818" s="84">
        <v>460331.65</v>
      </c>
      <c r="X1818" s="117">
        <v>45799</v>
      </c>
      <c r="Y1818" s="117">
        <v>47625</v>
      </c>
      <c r="Z1818" s="84">
        <v>460331.65</v>
      </c>
      <c r="AA1818" s="116" t="s">
        <v>1406</v>
      </c>
      <c r="AB1818" s="116" t="s">
        <v>1407</v>
      </c>
      <c r="AC1818" s="118">
        <v>0</v>
      </c>
      <c r="AD1818" s="118">
        <v>0</v>
      </c>
      <c r="AE1818" s="118">
        <v>0</v>
      </c>
      <c r="AF1818" s="118">
        <v>0</v>
      </c>
      <c r="AG1818" s="118">
        <v>460331.65</v>
      </c>
      <c r="AH1818" s="118">
        <v>0</v>
      </c>
      <c r="AI1818" s="118">
        <v>0</v>
      </c>
      <c r="AJ1818" s="118">
        <v>0</v>
      </c>
      <c r="AK1818" s="118">
        <v>0</v>
      </c>
      <c r="AL1818" s="118">
        <v>0</v>
      </c>
      <c r="AM1818" s="118">
        <v>0</v>
      </c>
      <c r="AN1818" s="118">
        <v>0</v>
      </c>
      <c r="AO1818" s="118">
        <v>0</v>
      </c>
      <c r="AP1818" s="118">
        <v>0</v>
      </c>
      <c r="AQ1818" s="118">
        <v>0</v>
      </c>
      <c r="AR1818" s="118">
        <f t="shared" si="84"/>
        <v>0</v>
      </c>
      <c r="AS1818" s="118">
        <f t="shared" si="85"/>
        <v>460331.65</v>
      </c>
      <c r="AT1818" s="118">
        <f t="shared" si="86"/>
        <v>460331.65</v>
      </c>
      <c r="AU1818" s="145"/>
    </row>
    <row r="1819" spans="1:47" ht="15" customHeight="1" x14ac:dyDescent="0.3">
      <c r="A1819" s="116" t="s">
        <v>4280</v>
      </c>
      <c r="B1819" s="116" t="s">
        <v>2141</v>
      </c>
      <c r="C1819" s="116">
        <v>1</v>
      </c>
      <c r="D1819" s="116" t="s">
        <v>0</v>
      </c>
      <c r="E1819" s="116" t="s">
        <v>2</v>
      </c>
      <c r="F1819" s="116" t="s">
        <v>1393</v>
      </c>
      <c r="G1819" s="116" t="s">
        <v>1408</v>
      </c>
      <c r="H1819" s="116" t="s">
        <v>1409</v>
      </c>
      <c r="I1819" s="116" t="s">
        <v>1410</v>
      </c>
      <c r="J1819" s="116" t="s">
        <v>4601</v>
      </c>
      <c r="K1819" s="116" t="s">
        <v>611</v>
      </c>
      <c r="L1819" s="116" t="s">
        <v>1398</v>
      </c>
      <c r="M1819" s="116" t="s">
        <v>1405</v>
      </c>
      <c r="N1819" s="116">
        <v>1</v>
      </c>
      <c r="O1819" s="116">
        <v>1</v>
      </c>
      <c r="P1819" s="116">
        <v>1</v>
      </c>
      <c r="Q1819" s="116">
        <v>1</v>
      </c>
      <c r="R1819" s="116">
        <v>1</v>
      </c>
      <c r="S1819" s="116">
        <v>1</v>
      </c>
      <c r="T1819" s="116">
        <v>0</v>
      </c>
      <c r="U1819" s="116">
        <v>0</v>
      </c>
      <c r="V1819" s="116">
        <v>0</v>
      </c>
      <c r="W1819" s="84">
        <v>3531483.07</v>
      </c>
      <c r="X1819" s="117">
        <v>45799</v>
      </c>
      <c r="Y1819" s="117">
        <v>47625</v>
      </c>
      <c r="Z1819" s="84">
        <v>3531483.07</v>
      </c>
      <c r="AA1819" s="116" t="s">
        <v>1406</v>
      </c>
      <c r="AB1819" s="116" t="s">
        <v>1407</v>
      </c>
      <c r="AC1819" s="118">
        <v>0</v>
      </c>
      <c r="AD1819" s="118">
        <v>0</v>
      </c>
      <c r="AE1819" s="118">
        <v>0</v>
      </c>
      <c r="AF1819" s="118">
        <v>0</v>
      </c>
      <c r="AG1819" s="118">
        <v>3531483.07</v>
      </c>
      <c r="AH1819" s="118">
        <v>0</v>
      </c>
      <c r="AI1819" s="118">
        <v>0</v>
      </c>
      <c r="AJ1819" s="118">
        <v>0</v>
      </c>
      <c r="AK1819" s="118">
        <v>0</v>
      </c>
      <c r="AL1819" s="118">
        <v>0</v>
      </c>
      <c r="AM1819" s="118">
        <v>0</v>
      </c>
      <c r="AN1819" s="118">
        <v>0</v>
      </c>
      <c r="AO1819" s="118">
        <v>0</v>
      </c>
      <c r="AP1819" s="118">
        <v>0</v>
      </c>
      <c r="AQ1819" s="118">
        <v>0</v>
      </c>
      <c r="AR1819" s="118">
        <f t="shared" si="84"/>
        <v>0</v>
      </c>
      <c r="AS1819" s="118">
        <f t="shared" si="85"/>
        <v>3531483.07</v>
      </c>
      <c r="AT1819" s="118">
        <f t="shared" si="86"/>
        <v>3531483.07</v>
      </c>
      <c r="AU1819" s="145"/>
    </row>
    <row r="1820" spans="1:47" ht="15" customHeight="1" x14ac:dyDescent="0.3">
      <c r="A1820" s="116" t="s">
        <v>4281</v>
      </c>
      <c r="B1820" s="116" t="s">
        <v>2142</v>
      </c>
      <c r="C1820" s="116">
        <v>1</v>
      </c>
      <c r="D1820" s="116" t="s">
        <v>0</v>
      </c>
      <c r="E1820" s="116" t="s">
        <v>2</v>
      </c>
      <c r="F1820" s="116" t="s">
        <v>1393</v>
      </c>
      <c r="G1820" s="116" t="s">
        <v>323</v>
      </c>
      <c r="H1820" s="116" t="s">
        <v>1402</v>
      </c>
      <c r="I1820" s="116" t="s">
        <v>1403</v>
      </c>
      <c r="J1820" s="116" t="s">
        <v>1404</v>
      </c>
      <c r="K1820" s="116" t="s">
        <v>549</v>
      </c>
      <c r="L1820" s="116" t="s">
        <v>1398</v>
      </c>
      <c r="M1820" s="116" t="s">
        <v>1405</v>
      </c>
      <c r="N1820" s="116">
        <v>1</v>
      </c>
      <c r="O1820" s="116">
        <v>1</v>
      </c>
      <c r="P1820" s="116">
        <v>1</v>
      </c>
      <c r="Q1820" s="116">
        <v>0</v>
      </c>
      <c r="R1820" s="116">
        <v>0</v>
      </c>
      <c r="S1820" s="116">
        <v>1</v>
      </c>
      <c r="T1820" s="116">
        <v>1</v>
      </c>
      <c r="U1820" s="116">
        <v>1</v>
      </c>
      <c r="V1820" s="116">
        <v>0</v>
      </c>
      <c r="W1820" s="84">
        <v>200000000</v>
      </c>
      <c r="X1820" s="117">
        <v>45912</v>
      </c>
      <c r="Y1820" s="117">
        <v>49564</v>
      </c>
      <c r="Z1820" s="84">
        <v>200000000</v>
      </c>
      <c r="AA1820" s="116" t="s">
        <v>1406</v>
      </c>
      <c r="AB1820" s="116" t="s">
        <v>1407</v>
      </c>
      <c r="AC1820" s="118">
        <v>0</v>
      </c>
      <c r="AD1820" s="118">
        <v>0</v>
      </c>
      <c r="AE1820" s="118">
        <v>0</v>
      </c>
      <c r="AF1820" s="118">
        <v>0</v>
      </c>
      <c r="AG1820" s="118">
        <v>0</v>
      </c>
      <c r="AH1820" s="118">
        <v>40000000</v>
      </c>
      <c r="AI1820" s="118">
        <v>40000000</v>
      </c>
      <c r="AJ1820" s="118">
        <v>40000000</v>
      </c>
      <c r="AK1820" s="118">
        <v>40000000</v>
      </c>
      <c r="AL1820" s="118">
        <v>40000000</v>
      </c>
      <c r="AM1820" s="118">
        <v>0</v>
      </c>
      <c r="AN1820" s="118">
        <v>0</v>
      </c>
      <c r="AO1820" s="118">
        <v>0</v>
      </c>
      <c r="AP1820" s="118">
        <v>0</v>
      </c>
      <c r="AQ1820" s="118">
        <v>0</v>
      </c>
      <c r="AR1820" s="118">
        <f t="shared" si="84"/>
        <v>0</v>
      </c>
      <c r="AS1820" s="118">
        <f t="shared" si="85"/>
        <v>200000000</v>
      </c>
      <c r="AT1820" s="118">
        <f t="shared" si="86"/>
        <v>200000000</v>
      </c>
      <c r="AU1820" s="145"/>
    </row>
    <row r="1821" spans="1:47" ht="15" customHeight="1" x14ac:dyDescent="0.3">
      <c r="A1821" s="116" t="s">
        <v>4282</v>
      </c>
      <c r="B1821" s="116" t="s">
        <v>2143</v>
      </c>
      <c r="C1821" s="116">
        <v>1</v>
      </c>
      <c r="D1821" s="116" t="s">
        <v>0</v>
      </c>
      <c r="E1821" s="116" t="s">
        <v>2</v>
      </c>
      <c r="F1821" s="116" t="s">
        <v>1393</v>
      </c>
      <c r="G1821" s="116" t="s">
        <v>555</v>
      </c>
      <c r="H1821" s="116" t="s">
        <v>1402</v>
      </c>
      <c r="I1821" s="116" t="s">
        <v>1403</v>
      </c>
      <c r="J1821" s="116" t="s">
        <v>1404</v>
      </c>
      <c r="K1821" s="116" t="s">
        <v>555</v>
      </c>
      <c r="L1821" s="116" t="s">
        <v>1398</v>
      </c>
      <c r="M1821" s="116" t="s">
        <v>1405</v>
      </c>
      <c r="N1821" s="116">
        <v>1</v>
      </c>
      <c r="O1821" s="116">
        <v>1</v>
      </c>
      <c r="P1821" s="116">
        <v>1</v>
      </c>
      <c r="Q1821" s="116">
        <v>0</v>
      </c>
      <c r="R1821" s="116">
        <v>0</v>
      </c>
      <c r="S1821" s="116">
        <v>1</v>
      </c>
      <c r="T1821" s="116">
        <v>1</v>
      </c>
      <c r="U1821" s="116">
        <v>1</v>
      </c>
      <c r="V1821" s="116">
        <v>0</v>
      </c>
      <c r="W1821" s="84">
        <v>25000000</v>
      </c>
      <c r="X1821" s="117">
        <v>45799</v>
      </c>
      <c r="Y1821" s="117">
        <v>46895</v>
      </c>
      <c r="Z1821" s="84">
        <v>25000000</v>
      </c>
      <c r="AA1821" s="116" t="s">
        <v>1406</v>
      </c>
      <c r="AB1821" s="116" t="s">
        <v>1407</v>
      </c>
      <c r="AC1821" s="118">
        <v>0</v>
      </c>
      <c r="AD1821" s="118">
        <v>0</v>
      </c>
      <c r="AE1821" s="118">
        <v>25000000</v>
      </c>
      <c r="AF1821" s="118">
        <v>0</v>
      </c>
      <c r="AG1821" s="118">
        <v>0</v>
      </c>
      <c r="AH1821" s="118">
        <v>0</v>
      </c>
      <c r="AI1821" s="118">
        <v>0</v>
      </c>
      <c r="AJ1821" s="118">
        <v>0</v>
      </c>
      <c r="AK1821" s="118">
        <v>0</v>
      </c>
      <c r="AL1821" s="118">
        <v>0</v>
      </c>
      <c r="AM1821" s="118">
        <v>0</v>
      </c>
      <c r="AN1821" s="118">
        <v>0</v>
      </c>
      <c r="AO1821" s="118">
        <v>0</v>
      </c>
      <c r="AP1821" s="118">
        <v>0</v>
      </c>
      <c r="AQ1821" s="118">
        <v>0</v>
      </c>
      <c r="AR1821" s="118">
        <f t="shared" si="84"/>
        <v>0</v>
      </c>
      <c r="AS1821" s="118">
        <f t="shared" si="85"/>
        <v>25000000</v>
      </c>
      <c r="AT1821" s="118">
        <f t="shared" si="86"/>
        <v>25000000</v>
      </c>
      <c r="AU1821" s="145"/>
    </row>
    <row r="1822" spans="1:47" ht="15" customHeight="1" x14ac:dyDescent="0.3">
      <c r="A1822" s="116" t="s">
        <v>4283</v>
      </c>
      <c r="B1822" s="116" t="s">
        <v>2144</v>
      </c>
      <c r="C1822" s="116">
        <v>1</v>
      </c>
      <c r="D1822" s="116" t="s">
        <v>0</v>
      </c>
      <c r="E1822" s="116" t="s">
        <v>2</v>
      </c>
      <c r="F1822" s="116" t="s">
        <v>1393</v>
      </c>
      <c r="G1822" s="116" t="s">
        <v>555</v>
      </c>
      <c r="H1822" s="116" t="s">
        <v>1402</v>
      </c>
      <c r="I1822" s="116" t="s">
        <v>1403</v>
      </c>
      <c r="J1822" s="116" t="s">
        <v>1404</v>
      </c>
      <c r="K1822" s="116" t="s">
        <v>555</v>
      </c>
      <c r="L1822" s="116" t="s">
        <v>1398</v>
      </c>
      <c r="M1822" s="116" t="s">
        <v>1405</v>
      </c>
      <c r="N1822" s="116">
        <v>1</v>
      </c>
      <c r="O1822" s="116">
        <v>1</v>
      </c>
      <c r="P1822" s="116">
        <v>1</v>
      </c>
      <c r="Q1822" s="116">
        <v>0</v>
      </c>
      <c r="R1822" s="116">
        <v>0</v>
      </c>
      <c r="S1822" s="116">
        <v>1</v>
      </c>
      <c r="T1822" s="116">
        <v>1</v>
      </c>
      <c r="U1822" s="116">
        <v>1</v>
      </c>
      <c r="V1822" s="116">
        <v>0</v>
      </c>
      <c r="W1822" s="84">
        <v>25000000</v>
      </c>
      <c r="X1822" s="117">
        <v>45799</v>
      </c>
      <c r="Y1822" s="117">
        <v>47625</v>
      </c>
      <c r="Z1822" s="84">
        <v>25000000</v>
      </c>
      <c r="AA1822" s="116" t="s">
        <v>1406</v>
      </c>
      <c r="AB1822" s="116" t="s">
        <v>1407</v>
      </c>
      <c r="AC1822" s="118">
        <v>0</v>
      </c>
      <c r="AD1822" s="118">
        <v>0</v>
      </c>
      <c r="AE1822" s="118">
        <v>0</v>
      </c>
      <c r="AF1822" s="118">
        <v>0</v>
      </c>
      <c r="AG1822" s="118">
        <v>25000000</v>
      </c>
      <c r="AH1822" s="118">
        <v>0</v>
      </c>
      <c r="AI1822" s="118">
        <v>0</v>
      </c>
      <c r="AJ1822" s="118">
        <v>0</v>
      </c>
      <c r="AK1822" s="118">
        <v>0</v>
      </c>
      <c r="AL1822" s="118">
        <v>0</v>
      </c>
      <c r="AM1822" s="118">
        <v>0</v>
      </c>
      <c r="AN1822" s="118">
        <v>0</v>
      </c>
      <c r="AO1822" s="118">
        <v>0</v>
      </c>
      <c r="AP1822" s="118">
        <v>0</v>
      </c>
      <c r="AQ1822" s="118">
        <v>0</v>
      </c>
      <c r="AR1822" s="118">
        <f t="shared" si="84"/>
        <v>0</v>
      </c>
      <c r="AS1822" s="118">
        <f t="shared" si="85"/>
        <v>25000000</v>
      </c>
      <c r="AT1822" s="118">
        <f t="shared" si="86"/>
        <v>25000000</v>
      </c>
      <c r="AU1822" s="145"/>
    </row>
    <row r="1823" spans="1:47" ht="15" customHeight="1" x14ac:dyDescent="0.3">
      <c r="A1823" s="116" t="s">
        <v>4284</v>
      </c>
      <c r="B1823" s="116" t="s">
        <v>2145</v>
      </c>
      <c r="C1823" s="116">
        <v>1</v>
      </c>
      <c r="D1823" s="116" t="s">
        <v>0</v>
      </c>
      <c r="E1823" s="116" t="s">
        <v>2</v>
      </c>
      <c r="F1823" s="116" t="s">
        <v>1393</v>
      </c>
      <c r="G1823" s="116" t="s">
        <v>1408</v>
      </c>
      <c r="H1823" s="116" t="s">
        <v>1409</v>
      </c>
      <c r="I1823" s="116" t="s">
        <v>1410</v>
      </c>
      <c r="J1823" s="116" t="s">
        <v>4601</v>
      </c>
      <c r="K1823" s="116" t="s">
        <v>611</v>
      </c>
      <c r="L1823" s="116" t="s">
        <v>1398</v>
      </c>
      <c r="M1823" s="116" t="s">
        <v>1405</v>
      </c>
      <c r="N1823" s="116">
        <v>1</v>
      </c>
      <c r="O1823" s="116">
        <v>1</v>
      </c>
      <c r="P1823" s="116">
        <v>1</v>
      </c>
      <c r="Q1823" s="116">
        <v>1</v>
      </c>
      <c r="R1823" s="116">
        <v>1</v>
      </c>
      <c r="S1823" s="116">
        <v>1</v>
      </c>
      <c r="T1823" s="116">
        <v>0</v>
      </c>
      <c r="U1823" s="116">
        <v>0</v>
      </c>
      <c r="V1823" s="116">
        <v>0</v>
      </c>
      <c r="W1823" s="84">
        <v>733469.03</v>
      </c>
      <c r="X1823" s="117">
        <v>45915</v>
      </c>
      <c r="Y1823" s="117">
        <v>46895</v>
      </c>
      <c r="Z1823" s="84">
        <v>733469.03</v>
      </c>
      <c r="AA1823" s="116" t="s">
        <v>1406</v>
      </c>
      <c r="AB1823" s="116" t="s">
        <v>1407</v>
      </c>
      <c r="AC1823" s="118">
        <v>0</v>
      </c>
      <c r="AD1823" s="118">
        <v>0</v>
      </c>
      <c r="AE1823" s="118">
        <v>733469.03</v>
      </c>
      <c r="AF1823" s="118">
        <v>0</v>
      </c>
      <c r="AG1823" s="118">
        <v>0</v>
      </c>
      <c r="AH1823" s="118">
        <v>0</v>
      </c>
      <c r="AI1823" s="118">
        <v>0</v>
      </c>
      <c r="AJ1823" s="118">
        <v>0</v>
      </c>
      <c r="AK1823" s="118">
        <v>0</v>
      </c>
      <c r="AL1823" s="118">
        <v>0</v>
      </c>
      <c r="AM1823" s="118">
        <v>0</v>
      </c>
      <c r="AN1823" s="118">
        <v>0</v>
      </c>
      <c r="AO1823" s="118">
        <v>0</v>
      </c>
      <c r="AP1823" s="118">
        <v>0</v>
      </c>
      <c r="AQ1823" s="118">
        <v>0</v>
      </c>
      <c r="AR1823" s="118">
        <f t="shared" si="84"/>
        <v>0</v>
      </c>
      <c r="AS1823" s="118">
        <f t="shared" si="85"/>
        <v>733469.03</v>
      </c>
      <c r="AT1823" s="118">
        <f t="shared" si="86"/>
        <v>733469.03</v>
      </c>
      <c r="AU1823" s="145"/>
    </row>
    <row r="1824" spans="1:47" ht="15" customHeight="1" x14ac:dyDescent="0.3">
      <c r="A1824" s="116" t="s">
        <v>4285</v>
      </c>
      <c r="B1824" s="116" t="s">
        <v>2146</v>
      </c>
      <c r="C1824" s="116">
        <v>1</v>
      </c>
      <c r="D1824" s="116" t="s">
        <v>0</v>
      </c>
      <c r="E1824" s="116" t="s">
        <v>2</v>
      </c>
      <c r="F1824" s="116" t="s">
        <v>1393</v>
      </c>
      <c r="G1824" s="116" t="s">
        <v>1408</v>
      </c>
      <c r="H1824" s="116" t="s">
        <v>1409</v>
      </c>
      <c r="I1824" s="116" t="s">
        <v>1410</v>
      </c>
      <c r="J1824" s="116" t="s">
        <v>4601</v>
      </c>
      <c r="K1824" s="116" t="s">
        <v>611</v>
      </c>
      <c r="L1824" s="116" t="s">
        <v>1398</v>
      </c>
      <c r="M1824" s="116" t="s">
        <v>1405</v>
      </c>
      <c r="N1824" s="116">
        <v>1</v>
      </c>
      <c r="O1824" s="116">
        <v>1</v>
      </c>
      <c r="P1824" s="116">
        <v>1</v>
      </c>
      <c r="Q1824" s="116">
        <v>1</v>
      </c>
      <c r="R1824" s="116">
        <v>1</v>
      </c>
      <c r="S1824" s="116">
        <v>1</v>
      </c>
      <c r="T1824" s="116">
        <v>0</v>
      </c>
      <c r="U1824" s="116">
        <v>0</v>
      </c>
      <c r="V1824" s="116">
        <v>0</v>
      </c>
      <c r="W1824" s="84">
        <v>1470087.76</v>
      </c>
      <c r="X1824" s="117">
        <v>45915</v>
      </c>
      <c r="Y1824" s="117">
        <v>47625</v>
      </c>
      <c r="Z1824" s="84">
        <v>1470087.76</v>
      </c>
      <c r="AA1824" s="116" t="s">
        <v>1406</v>
      </c>
      <c r="AB1824" s="116" t="s">
        <v>1407</v>
      </c>
      <c r="AC1824" s="118">
        <v>0</v>
      </c>
      <c r="AD1824" s="118">
        <v>0</v>
      </c>
      <c r="AE1824" s="118">
        <v>0</v>
      </c>
      <c r="AF1824" s="118">
        <v>0</v>
      </c>
      <c r="AG1824" s="118">
        <v>1470087.76</v>
      </c>
      <c r="AH1824" s="118">
        <v>0</v>
      </c>
      <c r="AI1824" s="118">
        <v>0</v>
      </c>
      <c r="AJ1824" s="118">
        <v>0</v>
      </c>
      <c r="AK1824" s="118">
        <v>0</v>
      </c>
      <c r="AL1824" s="118">
        <v>0</v>
      </c>
      <c r="AM1824" s="118">
        <v>0</v>
      </c>
      <c r="AN1824" s="118">
        <v>0</v>
      </c>
      <c r="AO1824" s="118">
        <v>0</v>
      </c>
      <c r="AP1824" s="118">
        <v>0</v>
      </c>
      <c r="AQ1824" s="118">
        <v>0</v>
      </c>
      <c r="AR1824" s="118">
        <f t="shared" si="84"/>
        <v>0</v>
      </c>
      <c r="AS1824" s="118">
        <f t="shared" si="85"/>
        <v>1470087.76</v>
      </c>
      <c r="AT1824" s="118">
        <f t="shared" si="86"/>
        <v>1470087.76</v>
      </c>
      <c r="AU1824" s="145"/>
    </row>
    <row r="1825" spans="1:47" ht="15" customHeight="1" x14ac:dyDescent="0.3">
      <c r="A1825" s="116" t="s">
        <v>4286</v>
      </c>
      <c r="B1825" s="116" t="s">
        <v>2147</v>
      </c>
      <c r="C1825" s="116">
        <v>1</v>
      </c>
      <c r="D1825" s="116" t="s">
        <v>0</v>
      </c>
      <c r="E1825" s="116" t="s">
        <v>2</v>
      </c>
      <c r="F1825" s="116" t="s">
        <v>1393</v>
      </c>
      <c r="G1825" s="116" t="s">
        <v>1408</v>
      </c>
      <c r="H1825" s="116" t="s">
        <v>1409</v>
      </c>
      <c r="I1825" s="116" t="s">
        <v>1410</v>
      </c>
      <c r="J1825" s="116" t="s">
        <v>4601</v>
      </c>
      <c r="K1825" s="116" t="s">
        <v>611</v>
      </c>
      <c r="L1825" s="116" t="s">
        <v>1398</v>
      </c>
      <c r="M1825" s="116" t="s">
        <v>1405</v>
      </c>
      <c r="N1825" s="116">
        <v>1</v>
      </c>
      <c r="O1825" s="116">
        <v>1</v>
      </c>
      <c r="P1825" s="116">
        <v>1</v>
      </c>
      <c r="Q1825" s="116">
        <v>1</v>
      </c>
      <c r="R1825" s="116">
        <v>1</v>
      </c>
      <c r="S1825" s="116">
        <v>1</v>
      </c>
      <c r="T1825" s="116">
        <v>0</v>
      </c>
      <c r="U1825" s="116">
        <v>0</v>
      </c>
      <c r="V1825" s="116">
        <v>0</v>
      </c>
      <c r="W1825" s="84">
        <v>732370.15</v>
      </c>
      <c r="X1825" s="117">
        <v>45915</v>
      </c>
      <c r="Y1825" s="117">
        <v>47625</v>
      </c>
      <c r="Z1825" s="84">
        <v>732370.15</v>
      </c>
      <c r="AA1825" s="116" t="s">
        <v>1406</v>
      </c>
      <c r="AB1825" s="116" t="s">
        <v>1407</v>
      </c>
      <c r="AC1825" s="118">
        <v>0</v>
      </c>
      <c r="AD1825" s="118">
        <v>0</v>
      </c>
      <c r="AE1825" s="118">
        <v>0</v>
      </c>
      <c r="AF1825" s="118">
        <v>0</v>
      </c>
      <c r="AG1825" s="118">
        <v>732370.15</v>
      </c>
      <c r="AH1825" s="118">
        <v>0</v>
      </c>
      <c r="AI1825" s="118">
        <v>0</v>
      </c>
      <c r="AJ1825" s="118">
        <v>0</v>
      </c>
      <c r="AK1825" s="118">
        <v>0</v>
      </c>
      <c r="AL1825" s="118">
        <v>0</v>
      </c>
      <c r="AM1825" s="118">
        <v>0</v>
      </c>
      <c r="AN1825" s="118">
        <v>0</v>
      </c>
      <c r="AO1825" s="118">
        <v>0</v>
      </c>
      <c r="AP1825" s="118">
        <v>0</v>
      </c>
      <c r="AQ1825" s="118">
        <v>0</v>
      </c>
      <c r="AR1825" s="118">
        <f t="shared" si="84"/>
        <v>0</v>
      </c>
      <c r="AS1825" s="118">
        <f t="shared" si="85"/>
        <v>732370.15</v>
      </c>
      <c r="AT1825" s="118">
        <f t="shared" si="86"/>
        <v>732370.15</v>
      </c>
      <c r="AU1825" s="145"/>
    </row>
    <row r="1826" spans="1:47" ht="15" customHeight="1" x14ac:dyDescent="0.3">
      <c r="A1826" s="116" t="s">
        <v>4287</v>
      </c>
      <c r="B1826" s="116" t="s">
        <v>2148</v>
      </c>
      <c r="C1826" s="116">
        <v>1</v>
      </c>
      <c r="D1826" s="116" t="s">
        <v>0</v>
      </c>
      <c r="E1826" s="116" t="s">
        <v>2</v>
      </c>
      <c r="F1826" s="116" t="s">
        <v>1393</v>
      </c>
      <c r="G1826" s="116" t="s">
        <v>1408</v>
      </c>
      <c r="H1826" s="116" t="s">
        <v>1409</v>
      </c>
      <c r="I1826" s="116" t="s">
        <v>1410</v>
      </c>
      <c r="J1826" s="116" t="s">
        <v>4601</v>
      </c>
      <c r="K1826" s="116" t="s">
        <v>611</v>
      </c>
      <c r="L1826" s="116" t="s">
        <v>1398</v>
      </c>
      <c r="M1826" s="116" t="s">
        <v>1405</v>
      </c>
      <c r="N1826" s="116">
        <v>1</v>
      </c>
      <c r="O1826" s="116">
        <v>1</v>
      </c>
      <c r="P1826" s="116">
        <v>1</v>
      </c>
      <c r="Q1826" s="116">
        <v>1</v>
      </c>
      <c r="R1826" s="116">
        <v>1</v>
      </c>
      <c r="S1826" s="116">
        <v>1</v>
      </c>
      <c r="T1826" s="116">
        <v>0</v>
      </c>
      <c r="U1826" s="116">
        <v>0</v>
      </c>
      <c r="V1826" s="116">
        <v>0</v>
      </c>
      <c r="W1826" s="84">
        <v>2738163.66</v>
      </c>
      <c r="X1826" s="117">
        <v>45915</v>
      </c>
      <c r="Y1826" s="117">
        <v>47625</v>
      </c>
      <c r="Z1826" s="84">
        <v>2738163.66</v>
      </c>
      <c r="AA1826" s="116" t="s">
        <v>1406</v>
      </c>
      <c r="AB1826" s="116" t="s">
        <v>1407</v>
      </c>
      <c r="AC1826" s="118">
        <v>0</v>
      </c>
      <c r="AD1826" s="118">
        <v>0</v>
      </c>
      <c r="AE1826" s="118">
        <v>0</v>
      </c>
      <c r="AF1826" s="118">
        <v>0</v>
      </c>
      <c r="AG1826" s="118">
        <v>2738163.66</v>
      </c>
      <c r="AH1826" s="118">
        <v>0</v>
      </c>
      <c r="AI1826" s="118">
        <v>0</v>
      </c>
      <c r="AJ1826" s="118">
        <v>0</v>
      </c>
      <c r="AK1826" s="118">
        <v>0</v>
      </c>
      <c r="AL1826" s="118">
        <v>0</v>
      </c>
      <c r="AM1826" s="118">
        <v>0</v>
      </c>
      <c r="AN1826" s="118">
        <v>0</v>
      </c>
      <c r="AO1826" s="118">
        <v>0</v>
      </c>
      <c r="AP1826" s="118">
        <v>0</v>
      </c>
      <c r="AQ1826" s="118">
        <v>0</v>
      </c>
      <c r="AR1826" s="118">
        <f t="shared" si="84"/>
        <v>0</v>
      </c>
      <c r="AS1826" s="118">
        <f t="shared" si="85"/>
        <v>2738163.66</v>
      </c>
      <c r="AT1826" s="118">
        <f t="shared" si="86"/>
        <v>2738163.66</v>
      </c>
      <c r="AU1826" s="145"/>
    </row>
    <row r="1827" spans="1:47" ht="15" customHeight="1" x14ac:dyDescent="0.3">
      <c r="A1827" s="116" t="s">
        <v>4288</v>
      </c>
      <c r="B1827" s="116" t="s">
        <v>2149</v>
      </c>
      <c r="C1827" s="116">
        <v>1</v>
      </c>
      <c r="D1827" s="116" t="s">
        <v>0</v>
      </c>
      <c r="E1827" s="116" t="s">
        <v>2</v>
      </c>
      <c r="F1827" s="116" t="s">
        <v>1393</v>
      </c>
      <c r="G1827" s="116" t="s">
        <v>1408</v>
      </c>
      <c r="H1827" s="116" t="s">
        <v>1409</v>
      </c>
      <c r="I1827" s="116" t="s">
        <v>1410</v>
      </c>
      <c r="J1827" s="116" t="s">
        <v>4601</v>
      </c>
      <c r="K1827" s="116" t="s">
        <v>611</v>
      </c>
      <c r="L1827" s="116" t="s">
        <v>1398</v>
      </c>
      <c r="M1827" s="116" t="s">
        <v>1405</v>
      </c>
      <c r="N1827" s="116">
        <v>1</v>
      </c>
      <c r="O1827" s="116">
        <v>1</v>
      </c>
      <c r="P1827" s="116">
        <v>1</v>
      </c>
      <c r="Q1827" s="116">
        <v>1</v>
      </c>
      <c r="R1827" s="116">
        <v>1</v>
      </c>
      <c r="S1827" s="116">
        <v>1</v>
      </c>
      <c r="T1827" s="116">
        <v>0</v>
      </c>
      <c r="U1827" s="116">
        <v>0</v>
      </c>
      <c r="V1827" s="116">
        <v>0</v>
      </c>
      <c r="W1827" s="84">
        <v>1047873.81</v>
      </c>
      <c r="X1827" s="117">
        <v>45915</v>
      </c>
      <c r="Y1827" s="117">
        <v>46895</v>
      </c>
      <c r="Z1827" s="84">
        <v>1047873.81</v>
      </c>
      <c r="AA1827" s="116" t="s">
        <v>1406</v>
      </c>
      <c r="AB1827" s="116" t="s">
        <v>1407</v>
      </c>
      <c r="AC1827" s="118">
        <v>0</v>
      </c>
      <c r="AD1827" s="118">
        <v>0</v>
      </c>
      <c r="AE1827" s="118">
        <v>1047873.81</v>
      </c>
      <c r="AF1827" s="118">
        <v>0</v>
      </c>
      <c r="AG1827" s="118">
        <v>0</v>
      </c>
      <c r="AH1827" s="118">
        <v>0</v>
      </c>
      <c r="AI1827" s="118">
        <v>0</v>
      </c>
      <c r="AJ1827" s="118">
        <v>0</v>
      </c>
      <c r="AK1827" s="118">
        <v>0</v>
      </c>
      <c r="AL1827" s="118">
        <v>0</v>
      </c>
      <c r="AM1827" s="118">
        <v>0</v>
      </c>
      <c r="AN1827" s="118">
        <v>0</v>
      </c>
      <c r="AO1827" s="118">
        <v>0</v>
      </c>
      <c r="AP1827" s="118">
        <v>0</v>
      </c>
      <c r="AQ1827" s="118">
        <v>0</v>
      </c>
      <c r="AR1827" s="118">
        <f t="shared" si="84"/>
        <v>0</v>
      </c>
      <c r="AS1827" s="118">
        <f t="shared" si="85"/>
        <v>1047873.81</v>
      </c>
      <c r="AT1827" s="118">
        <f t="shared" si="86"/>
        <v>1047873.81</v>
      </c>
      <c r="AU1827" s="145"/>
    </row>
    <row r="1828" spans="1:47" ht="15" customHeight="1" x14ac:dyDescent="0.3">
      <c r="A1828" s="116" t="s">
        <v>4289</v>
      </c>
      <c r="B1828" s="116" t="s">
        <v>2150</v>
      </c>
      <c r="C1828" s="116">
        <v>1</v>
      </c>
      <c r="D1828" s="116" t="s">
        <v>0</v>
      </c>
      <c r="E1828" s="116" t="s">
        <v>2</v>
      </c>
      <c r="F1828" s="116" t="s">
        <v>1393</v>
      </c>
      <c r="G1828" s="116" t="s">
        <v>1408</v>
      </c>
      <c r="H1828" s="116" t="s">
        <v>1409</v>
      </c>
      <c r="I1828" s="116" t="s">
        <v>1410</v>
      </c>
      <c r="J1828" s="116" t="s">
        <v>4601</v>
      </c>
      <c r="K1828" s="116" t="s">
        <v>611</v>
      </c>
      <c r="L1828" s="116" t="s">
        <v>1398</v>
      </c>
      <c r="M1828" s="116" t="s">
        <v>1405</v>
      </c>
      <c r="N1828" s="116">
        <v>1</v>
      </c>
      <c r="O1828" s="116">
        <v>1</v>
      </c>
      <c r="P1828" s="116">
        <v>1</v>
      </c>
      <c r="Q1828" s="116">
        <v>1</v>
      </c>
      <c r="R1828" s="116">
        <v>1</v>
      </c>
      <c r="S1828" s="116">
        <v>1</v>
      </c>
      <c r="T1828" s="116">
        <v>0</v>
      </c>
      <c r="U1828" s="116">
        <v>0</v>
      </c>
      <c r="V1828" s="116">
        <v>0</v>
      </c>
      <c r="W1828" s="84">
        <v>30000</v>
      </c>
      <c r="X1828" s="117">
        <v>45916</v>
      </c>
      <c r="Y1828" s="117">
        <v>46931</v>
      </c>
      <c r="Z1828" s="84">
        <v>30000</v>
      </c>
      <c r="AA1828" s="116" t="s">
        <v>1406</v>
      </c>
      <c r="AB1828" s="116" t="s">
        <v>1407</v>
      </c>
      <c r="AC1828" s="118">
        <v>0</v>
      </c>
      <c r="AD1828" s="118">
        <v>0</v>
      </c>
      <c r="AE1828" s="118">
        <v>30000</v>
      </c>
      <c r="AF1828" s="118">
        <v>0</v>
      </c>
      <c r="AG1828" s="118">
        <v>0</v>
      </c>
      <c r="AH1828" s="118">
        <v>0</v>
      </c>
      <c r="AI1828" s="118">
        <v>0</v>
      </c>
      <c r="AJ1828" s="118">
        <v>0</v>
      </c>
      <c r="AK1828" s="118">
        <v>0</v>
      </c>
      <c r="AL1828" s="118">
        <v>0</v>
      </c>
      <c r="AM1828" s="118">
        <v>0</v>
      </c>
      <c r="AN1828" s="118">
        <v>0</v>
      </c>
      <c r="AO1828" s="118">
        <v>0</v>
      </c>
      <c r="AP1828" s="118">
        <v>0</v>
      </c>
      <c r="AQ1828" s="118">
        <v>0</v>
      </c>
      <c r="AR1828" s="118">
        <f t="shared" si="84"/>
        <v>0</v>
      </c>
      <c r="AS1828" s="118">
        <f t="shared" si="85"/>
        <v>30000</v>
      </c>
      <c r="AT1828" s="118">
        <f t="shared" si="86"/>
        <v>30000</v>
      </c>
      <c r="AU1828" s="145"/>
    </row>
    <row r="1829" spans="1:47" ht="15" customHeight="1" x14ac:dyDescent="0.3">
      <c r="A1829" s="116" t="s">
        <v>4290</v>
      </c>
      <c r="B1829" s="116" t="s">
        <v>2151</v>
      </c>
      <c r="C1829" s="116">
        <v>1</v>
      </c>
      <c r="D1829" s="116" t="s">
        <v>0</v>
      </c>
      <c r="E1829" s="116" t="s">
        <v>2</v>
      </c>
      <c r="F1829" s="116" t="s">
        <v>1393</v>
      </c>
      <c r="G1829" s="116" t="s">
        <v>343</v>
      </c>
      <c r="H1829" s="116" t="s">
        <v>1402</v>
      </c>
      <c r="I1829" s="116" t="s">
        <v>1396</v>
      </c>
      <c r="J1829" s="116" t="s">
        <v>1404</v>
      </c>
      <c r="K1829" s="116" t="s">
        <v>343</v>
      </c>
      <c r="L1829" s="116" t="s">
        <v>1398</v>
      </c>
      <c r="M1829" s="116" t="s">
        <v>1405</v>
      </c>
      <c r="N1829" s="116">
        <v>1</v>
      </c>
      <c r="O1829" s="116">
        <v>1</v>
      </c>
      <c r="P1829" s="116">
        <v>1</v>
      </c>
      <c r="Q1829" s="116">
        <v>0</v>
      </c>
      <c r="R1829" s="116">
        <v>1</v>
      </c>
      <c r="S1829" s="116">
        <v>1</v>
      </c>
      <c r="T1829" s="116">
        <v>1</v>
      </c>
      <c r="U1829" s="116">
        <v>0</v>
      </c>
      <c r="V1829" s="116">
        <v>0</v>
      </c>
      <c r="W1829" s="84">
        <v>8000000</v>
      </c>
      <c r="X1829" s="117">
        <v>45916</v>
      </c>
      <c r="Y1829" s="117">
        <v>46263</v>
      </c>
      <c r="Z1829" s="84">
        <v>8000000</v>
      </c>
      <c r="AA1829" s="116" t="s">
        <v>1406</v>
      </c>
      <c r="AB1829" s="116" t="s">
        <v>1407</v>
      </c>
      <c r="AC1829" s="118">
        <v>8000000</v>
      </c>
      <c r="AD1829" s="118">
        <v>0</v>
      </c>
      <c r="AE1829" s="118">
        <v>0</v>
      </c>
      <c r="AF1829" s="118">
        <v>0</v>
      </c>
      <c r="AG1829" s="118">
        <v>0</v>
      </c>
      <c r="AH1829" s="118">
        <v>0</v>
      </c>
      <c r="AI1829" s="118">
        <v>0</v>
      </c>
      <c r="AJ1829" s="118">
        <v>0</v>
      </c>
      <c r="AK1829" s="118">
        <v>0</v>
      </c>
      <c r="AL1829" s="118">
        <v>0</v>
      </c>
      <c r="AM1829" s="118">
        <v>0</v>
      </c>
      <c r="AN1829" s="118">
        <v>0</v>
      </c>
      <c r="AO1829" s="118">
        <v>0</v>
      </c>
      <c r="AP1829" s="118">
        <v>0</v>
      </c>
      <c r="AQ1829" s="118">
        <v>0</v>
      </c>
      <c r="AR1829" s="118">
        <f t="shared" si="84"/>
        <v>8000000</v>
      </c>
      <c r="AS1829" s="118">
        <f t="shared" si="85"/>
        <v>0</v>
      </c>
      <c r="AT1829" s="118">
        <f t="shared" si="86"/>
        <v>8000000</v>
      </c>
      <c r="AU1829" s="145"/>
    </row>
    <row r="1830" spans="1:47" ht="15" customHeight="1" x14ac:dyDescent="0.3">
      <c r="A1830" s="116" t="s">
        <v>4291</v>
      </c>
      <c r="B1830" s="116" t="s">
        <v>2152</v>
      </c>
      <c r="C1830" s="116">
        <v>1</v>
      </c>
      <c r="D1830" s="116" t="s">
        <v>0</v>
      </c>
      <c r="E1830" s="116" t="s">
        <v>2</v>
      </c>
      <c r="F1830" s="116" t="s">
        <v>1393</v>
      </c>
      <c r="G1830" s="116" t="s">
        <v>343</v>
      </c>
      <c r="H1830" s="116" t="s">
        <v>1402</v>
      </c>
      <c r="I1830" s="116" t="s">
        <v>1396</v>
      </c>
      <c r="J1830" s="116" t="s">
        <v>1404</v>
      </c>
      <c r="K1830" s="116" t="s">
        <v>343</v>
      </c>
      <c r="L1830" s="116" t="s">
        <v>1398</v>
      </c>
      <c r="M1830" s="116" t="s">
        <v>1405</v>
      </c>
      <c r="N1830" s="116">
        <v>1</v>
      </c>
      <c r="O1830" s="116">
        <v>1</v>
      </c>
      <c r="P1830" s="116">
        <v>1</v>
      </c>
      <c r="Q1830" s="116">
        <v>0</v>
      </c>
      <c r="R1830" s="116">
        <v>1</v>
      </c>
      <c r="S1830" s="116">
        <v>1</v>
      </c>
      <c r="T1830" s="116">
        <v>1</v>
      </c>
      <c r="U1830" s="116">
        <v>0</v>
      </c>
      <c r="V1830" s="116">
        <v>0</v>
      </c>
      <c r="W1830" s="84">
        <v>7000000</v>
      </c>
      <c r="X1830" s="117">
        <v>45916</v>
      </c>
      <c r="Y1830" s="117">
        <v>46895</v>
      </c>
      <c r="Z1830" s="84">
        <v>7000000</v>
      </c>
      <c r="AA1830" s="116" t="s">
        <v>1406</v>
      </c>
      <c r="AB1830" s="116" t="s">
        <v>1407</v>
      </c>
      <c r="AC1830" s="118">
        <v>0</v>
      </c>
      <c r="AD1830" s="118">
        <v>0</v>
      </c>
      <c r="AE1830" s="118">
        <v>7000000</v>
      </c>
      <c r="AF1830" s="118">
        <v>0</v>
      </c>
      <c r="AG1830" s="118">
        <v>0</v>
      </c>
      <c r="AH1830" s="118">
        <v>0</v>
      </c>
      <c r="AI1830" s="118">
        <v>0</v>
      </c>
      <c r="AJ1830" s="118">
        <v>0</v>
      </c>
      <c r="AK1830" s="118">
        <v>0</v>
      </c>
      <c r="AL1830" s="118">
        <v>0</v>
      </c>
      <c r="AM1830" s="118">
        <v>0</v>
      </c>
      <c r="AN1830" s="118">
        <v>0</v>
      </c>
      <c r="AO1830" s="118">
        <v>0</v>
      </c>
      <c r="AP1830" s="118">
        <v>0</v>
      </c>
      <c r="AQ1830" s="118">
        <v>0</v>
      </c>
      <c r="AR1830" s="118">
        <f t="shared" si="84"/>
        <v>0</v>
      </c>
      <c r="AS1830" s="118">
        <f t="shared" si="85"/>
        <v>7000000</v>
      </c>
      <c r="AT1830" s="118">
        <f t="shared" si="86"/>
        <v>7000000</v>
      </c>
      <c r="AU1830" s="145"/>
    </row>
    <row r="1831" spans="1:47" ht="15" customHeight="1" x14ac:dyDescent="0.3">
      <c r="A1831" s="116" t="s">
        <v>4292</v>
      </c>
      <c r="B1831" s="116" t="s">
        <v>2153</v>
      </c>
      <c r="C1831" s="116">
        <v>1</v>
      </c>
      <c r="D1831" s="116" t="s">
        <v>0</v>
      </c>
      <c r="E1831" s="116" t="s">
        <v>2</v>
      </c>
      <c r="F1831" s="116" t="s">
        <v>1393</v>
      </c>
      <c r="G1831" s="116" t="s">
        <v>1408</v>
      </c>
      <c r="H1831" s="116" t="s">
        <v>1409</v>
      </c>
      <c r="I1831" s="116" t="s">
        <v>1410</v>
      </c>
      <c r="J1831" s="116" t="s">
        <v>4601</v>
      </c>
      <c r="K1831" s="116" t="s">
        <v>611</v>
      </c>
      <c r="L1831" s="116" t="s">
        <v>1398</v>
      </c>
      <c r="M1831" s="116" t="s">
        <v>1405</v>
      </c>
      <c r="N1831" s="116">
        <v>1</v>
      </c>
      <c r="O1831" s="116">
        <v>1</v>
      </c>
      <c r="P1831" s="116">
        <v>1</v>
      </c>
      <c r="Q1831" s="116">
        <v>1</v>
      </c>
      <c r="R1831" s="116">
        <v>1</v>
      </c>
      <c r="S1831" s="116">
        <v>1</v>
      </c>
      <c r="T1831" s="116">
        <v>0</v>
      </c>
      <c r="U1831" s="116">
        <v>0</v>
      </c>
      <c r="V1831" s="116">
        <v>0</v>
      </c>
      <c r="W1831" s="84">
        <v>152745.51</v>
      </c>
      <c r="X1831" s="117">
        <v>45917</v>
      </c>
      <c r="Y1831" s="117">
        <v>46895</v>
      </c>
      <c r="Z1831" s="84">
        <v>152745.51</v>
      </c>
      <c r="AA1831" s="116" t="s">
        <v>1406</v>
      </c>
      <c r="AB1831" s="116" t="s">
        <v>1407</v>
      </c>
      <c r="AC1831" s="118">
        <v>0</v>
      </c>
      <c r="AD1831" s="118">
        <v>0</v>
      </c>
      <c r="AE1831" s="118">
        <v>152745.51</v>
      </c>
      <c r="AF1831" s="118">
        <v>0</v>
      </c>
      <c r="AG1831" s="118">
        <v>0</v>
      </c>
      <c r="AH1831" s="118">
        <v>0</v>
      </c>
      <c r="AI1831" s="118">
        <v>0</v>
      </c>
      <c r="AJ1831" s="118">
        <v>0</v>
      </c>
      <c r="AK1831" s="118">
        <v>0</v>
      </c>
      <c r="AL1831" s="118">
        <v>0</v>
      </c>
      <c r="AM1831" s="118">
        <v>0</v>
      </c>
      <c r="AN1831" s="118">
        <v>0</v>
      </c>
      <c r="AO1831" s="118">
        <v>0</v>
      </c>
      <c r="AP1831" s="118">
        <v>0</v>
      </c>
      <c r="AQ1831" s="118">
        <v>0</v>
      </c>
      <c r="AR1831" s="118">
        <f t="shared" si="84"/>
        <v>0</v>
      </c>
      <c r="AS1831" s="118">
        <f t="shared" si="85"/>
        <v>152745.51</v>
      </c>
      <c r="AT1831" s="118">
        <f t="shared" si="86"/>
        <v>152745.51</v>
      </c>
      <c r="AU1831" s="145"/>
    </row>
    <row r="1832" spans="1:47" ht="15" customHeight="1" x14ac:dyDescent="0.3">
      <c r="A1832" s="116" t="s">
        <v>4293</v>
      </c>
      <c r="B1832" s="116" t="s">
        <v>2154</v>
      </c>
      <c r="C1832" s="116">
        <v>1</v>
      </c>
      <c r="D1832" s="116" t="s">
        <v>0</v>
      </c>
      <c r="E1832" s="116" t="s">
        <v>2</v>
      </c>
      <c r="F1832" s="116" t="s">
        <v>1393</v>
      </c>
      <c r="G1832" s="116" t="s">
        <v>1408</v>
      </c>
      <c r="H1832" s="116" t="s">
        <v>1409</v>
      </c>
      <c r="I1832" s="116" t="s">
        <v>1410</v>
      </c>
      <c r="J1832" s="116" t="s">
        <v>4601</v>
      </c>
      <c r="K1832" s="116" t="s">
        <v>611</v>
      </c>
      <c r="L1832" s="116" t="s">
        <v>1398</v>
      </c>
      <c r="M1832" s="116" t="s">
        <v>1405</v>
      </c>
      <c r="N1832" s="116">
        <v>1</v>
      </c>
      <c r="O1832" s="116">
        <v>1</v>
      </c>
      <c r="P1832" s="116">
        <v>1</v>
      </c>
      <c r="Q1832" s="116">
        <v>1</v>
      </c>
      <c r="R1832" s="116">
        <v>1</v>
      </c>
      <c r="S1832" s="116">
        <v>1</v>
      </c>
      <c r="T1832" s="116">
        <v>0</v>
      </c>
      <c r="U1832" s="116">
        <v>0</v>
      </c>
      <c r="V1832" s="116">
        <v>0</v>
      </c>
      <c r="W1832" s="84">
        <v>1399382.77</v>
      </c>
      <c r="X1832" s="117">
        <v>45917</v>
      </c>
      <c r="Y1832" s="117">
        <v>47013</v>
      </c>
      <c r="Z1832" s="84">
        <v>1399382.77</v>
      </c>
      <c r="AA1832" s="116" t="s">
        <v>1406</v>
      </c>
      <c r="AB1832" s="116" t="s">
        <v>1407</v>
      </c>
      <c r="AC1832" s="118">
        <v>0</v>
      </c>
      <c r="AD1832" s="118">
        <v>0</v>
      </c>
      <c r="AE1832" s="118">
        <v>1399382.77</v>
      </c>
      <c r="AF1832" s="118">
        <v>0</v>
      </c>
      <c r="AG1832" s="118">
        <v>0</v>
      </c>
      <c r="AH1832" s="118">
        <v>0</v>
      </c>
      <c r="AI1832" s="118">
        <v>0</v>
      </c>
      <c r="AJ1832" s="118">
        <v>0</v>
      </c>
      <c r="AK1832" s="118">
        <v>0</v>
      </c>
      <c r="AL1832" s="118">
        <v>0</v>
      </c>
      <c r="AM1832" s="118">
        <v>0</v>
      </c>
      <c r="AN1832" s="118">
        <v>0</v>
      </c>
      <c r="AO1832" s="118">
        <v>0</v>
      </c>
      <c r="AP1832" s="118">
        <v>0</v>
      </c>
      <c r="AQ1832" s="118">
        <v>0</v>
      </c>
      <c r="AR1832" s="118">
        <f t="shared" si="84"/>
        <v>0</v>
      </c>
      <c r="AS1832" s="118">
        <f t="shared" si="85"/>
        <v>1399382.77</v>
      </c>
      <c r="AT1832" s="118">
        <f t="shared" si="86"/>
        <v>1399382.77</v>
      </c>
      <c r="AU1832" s="145"/>
    </row>
    <row r="1833" spans="1:47" ht="15" customHeight="1" x14ac:dyDescent="0.3">
      <c r="A1833" s="116" t="s">
        <v>4294</v>
      </c>
      <c r="B1833" s="116" t="s">
        <v>2155</v>
      </c>
      <c r="C1833" s="116">
        <v>1</v>
      </c>
      <c r="D1833" s="116" t="s">
        <v>0</v>
      </c>
      <c r="E1833" s="116" t="s">
        <v>2</v>
      </c>
      <c r="F1833" s="116" t="s">
        <v>1393</v>
      </c>
      <c r="G1833" s="116" t="s">
        <v>1408</v>
      </c>
      <c r="H1833" s="116" t="s">
        <v>1409</v>
      </c>
      <c r="I1833" s="116" t="s">
        <v>1410</v>
      </c>
      <c r="J1833" s="116" t="s">
        <v>4601</v>
      </c>
      <c r="K1833" s="116" t="s">
        <v>611</v>
      </c>
      <c r="L1833" s="116" t="s">
        <v>1398</v>
      </c>
      <c r="M1833" s="116" t="s">
        <v>1405</v>
      </c>
      <c r="N1833" s="116">
        <v>1</v>
      </c>
      <c r="O1833" s="116">
        <v>1</v>
      </c>
      <c r="P1833" s="116">
        <v>1</v>
      </c>
      <c r="Q1833" s="116">
        <v>1</v>
      </c>
      <c r="R1833" s="116">
        <v>1</v>
      </c>
      <c r="S1833" s="116">
        <v>1</v>
      </c>
      <c r="T1833" s="116">
        <v>0</v>
      </c>
      <c r="U1833" s="116">
        <v>0</v>
      </c>
      <c r="V1833" s="116">
        <v>0</v>
      </c>
      <c r="W1833" s="84">
        <v>30000000</v>
      </c>
      <c r="X1833" s="117">
        <v>45918</v>
      </c>
      <c r="Y1833" s="117">
        <v>46922</v>
      </c>
      <c r="Z1833" s="84">
        <v>30000000</v>
      </c>
      <c r="AA1833" s="116" t="s">
        <v>1406</v>
      </c>
      <c r="AB1833" s="116" t="s">
        <v>1407</v>
      </c>
      <c r="AC1833" s="118">
        <v>0</v>
      </c>
      <c r="AD1833" s="118">
        <v>0</v>
      </c>
      <c r="AE1833" s="118">
        <v>30000000</v>
      </c>
      <c r="AF1833" s="118">
        <v>0</v>
      </c>
      <c r="AG1833" s="118">
        <v>0</v>
      </c>
      <c r="AH1833" s="118">
        <v>0</v>
      </c>
      <c r="AI1833" s="118">
        <v>0</v>
      </c>
      <c r="AJ1833" s="118">
        <v>0</v>
      </c>
      <c r="AK1833" s="118">
        <v>0</v>
      </c>
      <c r="AL1833" s="118">
        <v>0</v>
      </c>
      <c r="AM1833" s="118">
        <v>0</v>
      </c>
      <c r="AN1833" s="118">
        <v>0</v>
      </c>
      <c r="AO1833" s="118">
        <v>0</v>
      </c>
      <c r="AP1833" s="118">
        <v>0</v>
      </c>
      <c r="AQ1833" s="118">
        <v>0</v>
      </c>
      <c r="AR1833" s="118">
        <f t="shared" si="84"/>
        <v>0</v>
      </c>
      <c r="AS1833" s="118">
        <f t="shared" si="85"/>
        <v>30000000</v>
      </c>
      <c r="AT1833" s="118">
        <f t="shared" si="86"/>
        <v>30000000</v>
      </c>
      <c r="AU1833" s="145"/>
    </row>
    <row r="1834" spans="1:47" ht="15" customHeight="1" x14ac:dyDescent="0.3">
      <c r="A1834" s="116" t="s">
        <v>4295</v>
      </c>
      <c r="B1834" s="116" t="s">
        <v>2156</v>
      </c>
      <c r="C1834" s="116">
        <v>1</v>
      </c>
      <c r="D1834" s="116" t="s">
        <v>0</v>
      </c>
      <c r="E1834" s="116" t="s">
        <v>2</v>
      </c>
      <c r="F1834" s="116" t="s">
        <v>1393</v>
      </c>
      <c r="G1834" s="116" t="s">
        <v>1408</v>
      </c>
      <c r="H1834" s="116" t="s">
        <v>1409</v>
      </c>
      <c r="I1834" s="116" t="s">
        <v>1410</v>
      </c>
      <c r="J1834" s="116" t="s">
        <v>4601</v>
      </c>
      <c r="K1834" s="116" t="s">
        <v>611</v>
      </c>
      <c r="L1834" s="116" t="s">
        <v>1398</v>
      </c>
      <c r="M1834" s="116" t="s">
        <v>1405</v>
      </c>
      <c r="N1834" s="116">
        <v>1</v>
      </c>
      <c r="O1834" s="116">
        <v>1</v>
      </c>
      <c r="P1834" s="116">
        <v>1</v>
      </c>
      <c r="Q1834" s="116">
        <v>1</v>
      </c>
      <c r="R1834" s="116">
        <v>1</v>
      </c>
      <c r="S1834" s="116">
        <v>1</v>
      </c>
      <c r="T1834" s="116">
        <v>0</v>
      </c>
      <c r="U1834" s="116">
        <v>0</v>
      </c>
      <c r="V1834" s="116">
        <v>0</v>
      </c>
      <c r="W1834" s="84">
        <v>278800</v>
      </c>
      <c r="X1834" s="117">
        <v>45922</v>
      </c>
      <c r="Y1834" s="117">
        <v>46895</v>
      </c>
      <c r="Z1834" s="84">
        <v>278800</v>
      </c>
      <c r="AA1834" s="116" t="s">
        <v>1406</v>
      </c>
      <c r="AB1834" s="116" t="s">
        <v>1407</v>
      </c>
      <c r="AC1834" s="118">
        <v>0</v>
      </c>
      <c r="AD1834" s="118">
        <v>0</v>
      </c>
      <c r="AE1834" s="118">
        <v>278800</v>
      </c>
      <c r="AF1834" s="118">
        <v>0</v>
      </c>
      <c r="AG1834" s="118">
        <v>0</v>
      </c>
      <c r="AH1834" s="118">
        <v>0</v>
      </c>
      <c r="AI1834" s="118">
        <v>0</v>
      </c>
      <c r="AJ1834" s="118">
        <v>0</v>
      </c>
      <c r="AK1834" s="118">
        <v>0</v>
      </c>
      <c r="AL1834" s="118">
        <v>0</v>
      </c>
      <c r="AM1834" s="118">
        <v>0</v>
      </c>
      <c r="AN1834" s="118">
        <v>0</v>
      </c>
      <c r="AO1834" s="118">
        <v>0</v>
      </c>
      <c r="AP1834" s="118">
        <v>0</v>
      </c>
      <c r="AQ1834" s="118">
        <v>0</v>
      </c>
      <c r="AR1834" s="118">
        <f t="shared" si="84"/>
        <v>0</v>
      </c>
      <c r="AS1834" s="118">
        <f t="shared" si="85"/>
        <v>278800</v>
      </c>
      <c r="AT1834" s="118">
        <f t="shared" si="86"/>
        <v>278800</v>
      </c>
      <c r="AU1834" s="145"/>
    </row>
    <row r="1835" spans="1:47" ht="15" customHeight="1" x14ac:dyDescent="0.3">
      <c r="A1835" s="116" t="s">
        <v>4296</v>
      </c>
      <c r="B1835" s="116" t="s">
        <v>2157</v>
      </c>
      <c r="C1835" s="116">
        <v>1</v>
      </c>
      <c r="D1835" s="116" t="s">
        <v>0</v>
      </c>
      <c r="E1835" s="116" t="s">
        <v>2</v>
      </c>
      <c r="F1835" s="116" t="s">
        <v>1393</v>
      </c>
      <c r="G1835" s="116" t="s">
        <v>1408</v>
      </c>
      <c r="H1835" s="116" t="s">
        <v>1409</v>
      </c>
      <c r="I1835" s="116" t="s">
        <v>1410</v>
      </c>
      <c r="J1835" s="116" t="s">
        <v>4601</v>
      </c>
      <c r="K1835" s="116" t="s">
        <v>611</v>
      </c>
      <c r="L1835" s="116" t="s">
        <v>1398</v>
      </c>
      <c r="M1835" s="116" t="s">
        <v>1405</v>
      </c>
      <c r="N1835" s="116">
        <v>1</v>
      </c>
      <c r="O1835" s="116">
        <v>1</v>
      </c>
      <c r="P1835" s="116">
        <v>1</v>
      </c>
      <c r="Q1835" s="116">
        <v>1</v>
      </c>
      <c r="R1835" s="116">
        <v>1</v>
      </c>
      <c r="S1835" s="116">
        <v>1</v>
      </c>
      <c r="T1835" s="116">
        <v>0</v>
      </c>
      <c r="U1835" s="116">
        <v>0</v>
      </c>
      <c r="V1835" s="116">
        <v>0</v>
      </c>
      <c r="W1835" s="84">
        <v>608006.76</v>
      </c>
      <c r="X1835" s="117">
        <v>45926</v>
      </c>
      <c r="Y1835" s="117">
        <v>46899</v>
      </c>
      <c r="Z1835" s="84">
        <v>608006.76</v>
      </c>
      <c r="AA1835" s="116" t="s">
        <v>1406</v>
      </c>
      <c r="AB1835" s="116" t="s">
        <v>1407</v>
      </c>
      <c r="AC1835" s="118">
        <v>0</v>
      </c>
      <c r="AD1835" s="118">
        <v>0</v>
      </c>
      <c r="AE1835" s="118">
        <v>0</v>
      </c>
      <c r="AF1835" s="118">
        <v>0</v>
      </c>
      <c r="AG1835" s="118">
        <v>608006.76</v>
      </c>
      <c r="AH1835" s="118">
        <v>0</v>
      </c>
      <c r="AI1835" s="118">
        <v>0</v>
      </c>
      <c r="AJ1835" s="118">
        <v>0</v>
      </c>
      <c r="AK1835" s="118">
        <v>0</v>
      </c>
      <c r="AL1835" s="118">
        <v>0</v>
      </c>
      <c r="AM1835" s="118">
        <v>0</v>
      </c>
      <c r="AN1835" s="118">
        <v>0</v>
      </c>
      <c r="AO1835" s="118">
        <v>0</v>
      </c>
      <c r="AP1835" s="118">
        <v>0</v>
      </c>
      <c r="AQ1835" s="118">
        <v>0</v>
      </c>
      <c r="AR1835" s="118">
        <f t="shared" si="84"/>
        <v>0</v>
      </c>
      <c r="AS1835" s="118">
        <f t="shared" si="85"/>
        <v>608006.76</v>
      </c>
      <c r="AT1835" s="118">
        <f t="shared" si="86"/>
        <v>608006.76</v>
      </c>
      <c r="AU1835" s="145"/>
    </row>
    <row r="1836" spans="1:47" ht="15" customHeight="1" x14ac:dyDescent="0.3">
      <c r="A1836" s="116" t="s">
        <v>4297</v>
      </c>
      <c r="B1836" s="116" t="s">
        <v>2158</v>
      </c>
      <c r="C1836" s="116">
        <v>1</v>
      </c>
      <c r="D1836" s="116" t="s">
        <v>0</v>
      </c>
      <c r="E1836" s="116" t="s">
        <v>2</v>
      </c>
      <c r="F1836" s="116" t="s">
        <v>1393</v>
      </c>
      <c r="G1836" s="116" t="s">
        <v>1408</v>
      </c>
      <c r="H1836" s="116" t="s">
        <v>1409</v>
      </c>
      <c r="I1836" s="116" t="s">
        <v>1410</v>
      </c>
      <c r="J1836" s="116" t="s">
        <v>4601</v>
      </c>
      <c r="K1836" s="116" t="s">
        <v>611</v>
      </c>
      <c r="L1836" s="116" t="s">
        <v>1398</v>
      </c>
      <c r="M1836" s="116" t="s">
        <v>1405</v>
      </c>
      <c r="N1836" s="116">
        <v>1</v>
      </c>
      <c r="O1836" s="116">
        <v>1</v>
      </c>
      <c r="P1836" s="116">
        <v>1</v>
      </c>
      <c r="Q1836" s="116">
        <v>1</v>
      </c>
      <c r="R1836" s="116">
        <v>1</v>
      </c>
      <c r="S1836" s="116">
        <v>1</v>
      </c>
      <c r="T1836" s="116">
        <v>0</v>
      </c>
      <c r="U1836" s="116">
        <v>0</v>
      </c>
      <c r="V1836" s="116">
        <v>0</v>
      </c>
      <c r="W1836" s="84">
        <v>92891.65</v>
      </c>
      <c r="X1836" s="117">
        <v>45926</v>
      </c>
      <c r="Y1836" s="117">
        <v>47599</v>
      </c>
      <c r="Z1836" s="84">
        <v>92891.65</v>
      </c>
      <c r="AA1836" s="116" t="s">
        <v>1406</v>
      </c>
      <c r="AB1836" s="116" t="s">
        <v>1407</v>
      </c>
      <c r="AC1836" s="118">
        <v>0</v>
      </c>
      <c r="AD1836" s="118">
        <v>0</v>
      </c>
      <c r="AE1836" s="118">
        <v>0</v>
      </c>
      <c r="AF1836" s="118">
        <v>0</v>
      </c>
      <c r="AG1836" s="118">
        <v>92891.65</v>
      </c>
      <c r="AH1836" s="118">
        <v>0</v>
      </c>
      <c r="AI1836" s="118">
        <v>0</v>
      </c>
      <c r="AJ1836" s="118">
        <v>0</v>
      </c>
      <c r="AK1836" s="118">
        <v>0</v>
      </c>
      <c r="AL1836" s="118">
        <v>0</v>
      </c>
      <c r="AM1836" s="118">
        <v>0</v>
      </c>
      <c r="AN1836" s="118">
        <v>0</v>
      </c>
      <c r="AO1836" s="118">
        <v>0</v>
      </c>
      <c r="AP1836" s="118">
        <v>0</v>
      </c>
      <c r="AQ1836" s="118">
        <v>0</v>
      </c>
      <c r="AR1836" s="118">
        <f t="shared" si="84"/>
        <v>0</v>
      </c>
      <c r="AS1836" s="118">
        <f t="shared" si="85"/>
        <v>92891.65</v>
      </c>
      <c r="AT1836" s="118">
        <f t="shared" si="86"/>
        <v>92891.65</v>
      </c>
      <c r="AU1836" s="145"/>
    </row>
    <row r="1837" spans="1:47" ht="15" customHeight="1" x14ac:dyDescent="0.3">
      <c r="A1837" s="116" t="s">
        <v>4298</v>
      </c>
      <c r="B1837" s="116" t="s">
        <v>2159</v>
      </c>
      <c r="C1837" s="116">
        <v>1</v>
      </c>
      <c r="D1837" s="116" t="s">
        <v>0</v>
      </c>
      <c r="E1837" s="116" t="s">
        <v>2</v>
      </c>
      <c r="F1837" s="116" t="s">
        <v>1393</v>
      </c>
      <c r="G1837" s="116" t="s">
        <v>1408</v>
      </c>
      <c r="H1837" s="116" t="s">
        <v>1409</v>
      </c>
      <c r="I1837" s="116" t="s">
        <v>1410</v>
      </c>
      <c r="J1837" s="116" t="s">
        <v>4601</v>
      </c>
      <c r="K1837" s="116" t="s">
        <v>611</v>
      </c>
      <c r="L1837" s="116" t="s">
        <v>1398</v>
      </c>
      <c r="M1837" s="116" t="s">
        <v>1405</v>
      </c>
      <c r="N1837" s="116">
        <v>1</v>
      </c>
      <c r="O1837" s="116">
        <v>1</v>
      </c>
      <c r="P1837" s="116">
        <v>1</v>
      </c>
      <c r="Q1837" s="116">
        <v>1</v>
      </c>
      <c r="R1837" s="116">
        <v>1</v>
      </c>
      <c r="S1837" s="116">
        <v>1</v>
      </c>
      <c r="T1837" s="116">
        <v>0</v>
      </c>
      <c r="U1837" s="116">
        <v>0</v>
      </c>
      <c r="V1837" s="116">
        <v>0</v>
      </c>
      <c r="W1837" s="84">
        <v>227194.89</v>
      </c>
      <c r="X1837" s="117">
        <v>45926</v>
      </c>
      <c r="Y1837" s="117">
        <v>47577</v>
      </c>
      <c r="Z1837" s="84">
        <v>227194.89</v>
      </c>
      <c r="AA1837" s="116" t="s">
        <v>1406</v>
      </c>
      <c r="AB1837" s="116" t="s">
        <v>1407</v>
      </c>
      <c r="AC1837" s="118">
        <v>0</v>
      </c>
      <c r="AD1837" s="118">
        <v>0</v>
      </c>
      <c r="AE1837" s="118">
        <v>0</v>
      </c>
      <c r="AF1837" s="118">
        <v>0</v>
      </c>
      <c r="AG1837" s="118">
        <v>227194.89</v>
      </c>
      <c r="AH1837" s="118">
        <v>0</v>
      </c>
      <c r="AI1837" s="118">
        <v>0</v>
      </c>
      <c r="AJ1837" s="118">
        <v>0</v>
      </c>
      <c r="AK1837" s="118">
        <v>0</v>
      </c>
      <c r="AL1837" s="118">
        <v>0</v>
      </c>
      <c r="AM1837" s="118">
        <v>0</v>
      </c>
      <c r="AN1837" s="118">
        <v>0</v>
      </c>
      <c r="AO1837" s="118">
        <v>0</v>
      </c>
      <c r="AP1837" s="118">
        <v>0</v>
      </c>
      <c r="AQ1837" s="118">
        <v>0</v>
      </c>
      <c r="AR1837" s="118">
        <f t="shared" si="84"/>
        <v>0</v>
      </c>
      <c r="AS1837" s="118">
        <f t="shared" si="85"/>
        <v>227194.89</v>
      </c>
      <c r="AT1837" s="118">
        <f t="shared" si="86"/>
        <v>227194.89</v>
      </c>
      <c r="AU1837" s="145"/>
    </row>
    <row r="1838" spans="1:47" ht="15" customHeight="1" x14ac:dyDescent="0.3">
      <c r="A1838" s="116" t="s">
        <v>4299</v>
      </c>
      <c r="B1838" s="116" t="s">
        <v>2160</v>
      </c>
      <c r="C1838" s="116">
        <v>1</v>
      </c>
      <c r="D1838" s="116" t="s">
        <v>0</v>
      </c>
      <c r="E1838" s="116" t="s">
        <v>2</v>
      </c>
      <c r="F1838" s="116" t="s">
        <v>1393</v>
      </c>
      <c r="G1838" s="116" t="s">
        <v>1408</v>
      </c>
      <c r="H1838" s="116" t="s">
        <v>1409</v>
      </c>
      <c r="I1838" s="116" t="s">
        <v>1410</v>
      </c>
      <c r="J1838" s="116" t="s">
        <v>4601</v>
      </c>
      <c r="K1838" s="116" t="s">
        <v>611</v>
      </c>
      <c r="L1838" s="116" t="s">
        <v>1398</v>
      </c>
      <c r="M1838" s="116" t="s">
        <v>1405</v>
      </c>
      <c r="N1838" s="116">
        <v>1</v>
      </c>
      <c r="O1838" s="116">
        <v>1</v>
      </c>
      <c r="P1838" s="116">
        <v>1</v>
      </c>
      <c r="Q1838" s="116">
        <v>1</v>
      </c>
      <c r="R1838" s="116">
        <v>1</v>
      </c>
      <c r="S1838" s="116">
        <v>1</v>
      </c>
      <c r="T1838" s="116">
        <v>0</v>
      </c>
      <c r="U1838" s="116">
        <v>0</v>
      </c>
      <c r="V1838" s="116">
        <v>0</v>
      </c>
      <c r="W1838" s="84">
        <v>120121.14</v>
      </c>
      <c r="X1838" s="117">
        <v>45926</v>
      </c>
      <c r="Y1838" s="117">
        <v>47577</v>
      </c>
      <c r="Z1838" s="84">
        <v>120121.14</v>
      </c>
      <c r="AA1838" s="116" t="s">
        <v>1406</v>
      </c>
      <c r="AB1838" s="116" t="s">
        <v>1407</v>
      </c>
      <c r="AC1838" s="118">
        <v>0</v>
      </c>
      <c r="AD1838" s="118">
        <v>0</v>
      </c>
      <c r="AE1838" s="118">
        <v>0</v>
      </c>
      <c r="AF1838" s="118">
        <v>0</v>
      </c>
      <c r="AG1838" s="118">
        <v>120121.14</v>
      </c>
      <c r="AH1838" s="118">
        <v>0</v>
      </c>
      <c r="AI1838" s="118">
        <v>0</v>
      </c>
      <c r="AJ1838" s="118">
        <v>0</v>
      </c>
      <c r="AK1838" s="118">
        <v>0</v>
      </c>
      <c r="AL1838" s="118">
        <v>0</v>
      </c>
      <c r="AM1838" s="118">
        <v>0</v>
      </c>
      <c r="AN1838" s="118">
        <v>0</v>
      </c>
      <c r="AO1838" s="118">
        <v>0</v>
      </c>
      <c r="AP1838" s="118">
        <v>0</v>
      </c>
      <c r="AQ1838" s="118">
        <v>0</v>
      </c>
      <c r="AR1838" s="118">
        <f t="shared" si="84"/>
        <v>0</v>
      </c>
      <c r="AS1838" s="118">
        <f t="shared" si="85"/>
        <v>120121.14</v>
      </c>
      <c r="AT1838" s="118">
        <f t="shared" si="86"/>
        <v>120121.14</v>
      </c>
      <c r="AU1838" s="145"/>
    </row>
    <row r="1839" spans="1:47" ht="15" customHeight="1" x14ac:dyDescent="0.3">
      <c r="A1839" s="116" t="s">
        <v>4300</v>
      </c>
      <c r="B1839" s="116" t="s">
        <v>2161</v>
      </c>
      <c r="C1839" s="116">
        <v>1</v>
      </c>
      <c r="D1839" s="116" t="s">
        <v>0</v>
      </c>
      <c r="E1839" s="116" t="s">
        <v>2</v>
      </c>
      <c r="F1839" s="116" t="s">
        <v>1393</v>
      </c>
      <c r="G1839" s="116" t="s">
        <v>1408</v>
      </c>
      <c r="H1839" s="116" t="s">
        <v>1409</v>
      </c>
      <c r="I1839" s="116" t="s">
        <v>1410</v>
      </c>
      <c r="J1839" s="116" t="s">
        <v>4601</v>
      </c>
      <c r="K1839" s="116" t="s">
        <v>611</v>
      </c>
      <c r="L1839" s="116" t="s">
        <v>1398</v>
      </c>
      <c r="M1839" s="116" t="s">
        <v>1405</v>
      </c>
      <c r="N1839" s="116">
        <v>1</v>
      </c>
      <c r="O1839" s="116">
        <v>1</v>
      </c>
      <c r="P1839" s="116">
        <v>1</v>
      </c>
      <c r="Q1839" s="116">
        <v>1</v>
      </c>
      <c r="R1839" s="116">
        <v>1</v>
      </c>
      <c r="S1839" s="116">
        <v>1</v>
      </c>
      <c r="T1839" s="116">
        <v>0</v>
      </c>
      <c r="U1839" s="116">
        <v>0</v>
      </c>
      <c r="V1839" s="116">
        <v>0</v>
      </c>
      <c r="W1839" s="84">
        <v>209184.39</v>
      </c>
      <c r="X1839" s="117">
        <v>45926</v>
      </c>
      <c r="Y1839" s="117">
        <v>47577</v>
      </c>
      <c r="Z1839" s="84">
        <v>209184.39</v>
      </c>
      <c r="AA1839" s="116" t="s">
        <v>1406</v>
      </c>
      <c r="AB1839" s="116" t="s">
        <v>1407</v>
      </c>
      <c r="AC1839" s="118">
        <v>0</v>
      </c>
      <c r="AD1839" s="118">
        <v>0</v>
      </c>
      <c r="AE1839" s="118">
        <v>0</v>
      </c>
      <c r="AF1839" s="118">
        <v>0</v>
      </c>
      <c r="AG1839" s="118">
        <v>209184.39</v>
      </c>
      <c r="AH1839" s="118">
        <v>0</v>
      </c>
      <c r="AI1839" s="118">
        <v>0</v>
      </c>
      <c r="AJ1839" s="118">
        <v>0</v>
      </c>
      <c r="AK1839" s="118">
        <v>0</v>
      </c>
      <c r="AL1839" s="118">
        <v>0</v>
      </c>
      <c r="AM1839" s="118">
        <v>0</v>
      </c>
      <c r="AN1839" s="118">
        <v>0</v>
      </c>
      <c r="AO1839" s="118">
        <v>0</v>
      </c>
      <c r="AP1839" s="118">
        <v>0</v>
      </c>
      <c r="AQ1839" s="118">
        <v>0</v>
      </c>
      <c r="AR1839" s="118">
        <f t="shared" si="84"/>
        <v>0</v>
      </c>
      <c r="AS1839" s="118">
        <f t="shared" si="85"/>
        <v>209184.39</v>
      </c>
      <c r="AT1839" s="118">
        <f t="shared" si="86"/>
        <v>209184.39</v>
      </c>
      <c r="AU1839" s="145"/>
    </row>
    <row r="1840" spans="1:47" ht="15" customHeight="1" x14ac:dyDescent="0.3">
      <c r="A1840" s="116" t="s">
        <v>4301</v>
      </c>
      <c r="B1840" s="116" t="s">
        <v>2162</v>
      </c>
      <c r="C1840" s="116">
        <v>1</v>
      </c>
      <c r="D1840" s="116" t="s">
        <v>0</v>
      </c>
      <c r="E1840" s="116" t="s">
        <v>2</v>
      </c>
      <c r="F1840" s="116" t="s">
        <v>1393</v>
      </c>
      <c r="G1840" s="116" t="s">
        <v>1408</v>
      </c>
      <c r="H1840" s="116" t="s">
        <v>1409</v>
      </c>
      <c r="I1840" s="116" t="s">
        <v>1410</v>
      </c>
      <c r="J1840" s="116" t="s">
        <v>4601</v>
      </c>
      <c r="K1840" s="116" t="s">
        <v>611</v>
      </c>
      <c r="L1840" s="116" t="s">
        <v>1398</v>
      </c>
      <c r="M1840" s="116" t="s">
        <v>1405</v>
      </c>
      <c r="N1840" s="116">
        <v>1</v>
      </c>
      <c r="O1840" s="116">
        <v>1</v>
      </c>
      <c r="P1840" s="116">
        <v>1</v>
      </c>
      <c r="Q1840" s="116">
        <v>1</v>
      </c>
      <c r="R1840" s="116">
        <v>1</v>
      </c>
      <c r="S1840" s="116">
        <v>1</v>
      </c>
      <c r="T1840" s="116">
        <v>0</v>
      </c>
      <c r="U1840" s="116">
        <v>0</v>
      </c>
      <c r="V1840" s="116">
        <v>0</v>
      </c>
      <c r="W1840" s="84">
        <v>1407926.06</v>
      </c>
      <c r="X1840" s="117">
        <v>45926</v>
      </c>
      <c r="Y1840" s="117">
        <v>47577</v>
      </c>
      <c r="Z1840" s="84">
        <v>1407926.06</v>
      </c>
      <c r="AA1840" s="116" t="s">
        <v>1406</v>
      </c>
      <c r="AB1840" s="116" t="s">
        <v>1407</v>
      </c>
      <c r="AC1840" s="118">
        <v>0</v>
      </c>
      <c r="AD1840" s="118">
        <v>0</v>
      </c>
      <c r="AE1840" s="118">
        <v>0</v>
      </c>
      <c r="AF1840" s="118">
        <v>0</v>
      </c>
      <c r="AG1840" s="118">
        <v>1407926.06</v>
      </c>
      <c r="AH1840" s="118">
        <v>0</v>
      </c>
      <c r="AI1840" s="118">
        <v>0</v>
      </c>
      <c r="AJ1840" s="118">
        <v>0</v>
      </c>
      <c r="AK1840" s="118">
        <v>0</v>
      </c>
      <c r="AL1840" s="118">
        <v>0</v>
      </c>
      <c r="AM1840" s="118">
        <v>0</v>
      </c>
      <c r="AN1840" s="118">
        <v>0</v>
      </c>
      <c r="AO1840" s="118">
        <v>0</v>
      </c>
      <c r="AP1840" s="118">
        <v>0</v>
      </c>
      <c r="AQ1840" s="118">
        <v>0</v>
      </c>
      <c r="AR1840" s="118">
        <f t="shared" si="84"/>
        <v>0</v>
      </c>
      <c r="AS1840" s="118">
        <f t="shared" si="85"/>
        <v>1407926.06</v>
      </c>
      <c r="AT1840" s="118">
        <f t="shared" si="86"/>
        <v>1407926.06</v>
      </c>
      <c r="AU1840" s="145"/>
    </row>
    <row r="1841" spans="1:47" ht="15" customHeight="1" x14ac:dyDescent="0.3">
      <c r="A1841" s="116" t="s">
        <v>4302</v>
      </c>
      <c r="B1841" s="116" t="s">
        <v>2163</v>
      </c>
      <c r="C1841" s="116">
        <v>1</v>
      </c>
      <c r="D1841" s="116" t="s">
        <v>0</v>
      </c>
      <c r="E1841" s="116" t="s">
        <v>2</v>
      </c>
      <c r="F1841" s="116" t="s">
        <v>1393</v>
      </c>
      <c r="G1841" s="116" t="s">
        <v>1408</v>
      </c>
      <c r="H1841" s="116" t="s">
        <v>1409</v>
      </c>
      <c r="I1841" s="116" t="s">
        <v>1410</v>
      </c>
      <c r="J1841" s="116" t="s">
        <v>4601</v>
      </c>
      <c r="K1841" s="116" t="s">
        <v>611</v>
      </c>
      <c r="L1841" s="116" t="s">
        <v>1398</v>
      </c>
      <c r="M1841" s="116" t="s">
        <v>1405</v>
      </c>
      <c r="N1841" s="116">
        <v>1</v>
      </c>
      <c r="O1841" s="116">
        <v>1</v>
      </c>
      <c r="P1841" s="116">
        <v>1</v>
      </c>
      <c r="Q1841" s="116">
        <v>1</v>
      </c>
      <c r="R1841" s="116">
        <v>1</v>
      </c>
      <c r="S1841" s="116">
        <v>1</v>
      </c>
      <c r="T1841" s="116">
        <v>0</v>
      </c>
      <c r="U1841" s="116">
        <v>0</v>
      </c>
      <c r="V1841" s="116">
        <v>0</v>
      </c>
      <c r="W1841" s="84">
        <v>2298837.59</v>
      </c>
      <c r="X1841" s="117">
        <v>45926</v>
      </c>
      <c r="Y1841" s="117">
        <v>47577</v>
      </c>
      <c r="Z1841" s="84">
        <v>2298837.59</v>
      </c>
      <c r="AA1841" s="116" t="s">
        <v>1406</v>
      </c>
      <c r="AB1841" s="116" t="s">
        <v>1407</v>
      </c>
      <c r="AC1841" s="118">
        <v>0</v>
      </c>
      <c r="AD1841" s="118">
        <v>0</v>
      </c>
      <c r="AE1841" s="118">
        <v>0</v>
      </c>
      <c r="AF1841" s="118">
        <v>0</v>
      </c>
      <c r="AG1841" s="118">
        <v>2298837.59</v>
      </c>
      <c r="AH1841" s="118">
        <v>0</v>
      </c>
      <c r="AI1841" s="118">
        <v>0</v>
      </c>
      <c r="AJ1841" s="118">
        <v>0</v>
      </c>
      <c r="AK1841" s="118">
        <v>0</v>
      </c>
      <c r="AL1841" s="118">
        <v>0</v>
      </c>
      <c r="AM1841" s="118">
        <v>0</v>
      </c>
      <c r="AN1841" s="118">
        <v>0</v>
      </c>
      <c r="AO1841" s="118">
        <v>0</v>
      </c>
      <c r="AP1841" s="118">
        <v>0</v>
      </c>
      <c r="AQ1841" s="118">
        <v>0</v>
      </c>
      <c r="AR1841" s="118">
        <f t="shared" si="84"/>
        <v>0</v>
      </c>
      <c r="AS1841" s="118">
        <f t="shared" si="85"/>
        <v>2298837.59</v>
      </c>
      <c r="AT1841" s="118">
        <f t="shared" si="86"/>
        <v>2298837.59</v>
      </c>
      <c r="AU1841" s="145"/>
    </row>
    <row r="1842" spans="1:47" ht="15" customHeight="1" x14ac:dyDescent="0.3">
      <c r="A1842" s="116" t="s">
        <v>4303</v>
      </c>
      <c r="B1842" s="116" t="s">
        <v>2164</v>
      </c>
      <c r="C1842" s="116">
        <v>1</v>
      </c>
      <c r="D1842" s="116" t="s">
        <v>0</v>
      </c>
      <c r="E1842" s="116" t="s">
        <v>2</v>
      </c>
      <c r="F1842" s="116" t="s">
        <v>1393</v>
      </c>
      <c r="G1842" s="116" t="s">
        <v>1511</v>
      </c>
      <c r="H1842" s="116" t="s">
        <v>1402</v>
      </c>
      <c r="I1842" s="116" t="s">
        <v>1396</v>
      </c>
      <c r="J1842" s="116" t="s">
        <v>1404</v>
      </c>
      <c r="K1842" s="116" t="s">
        <v>350</v>
      </c>
      <c r="L1842" s="116" t="s">
        <v>1398</v>
      </c>
      <c r="M1842" s="116" t="s">
        <v>1405</v>
      </c>
      <c r="N1842" s="116">
        <v>1</v>
      </c>
      <c r="O1842" s="116">
        <v>1</v>
      </c>
      <c r="P1842" s="116">
        <v>1</v>
      </c>
      <c r="Q1842" s="116">
        <v>0</v>
      </c>
      <c r="R1842" s="116">
        <v>1</v>
      </c>
      <c r="S1842" s="116">
        <v>1</v>
      </c>
      <c r="T1842" s="116">
        <v>1</v>
      </c>
      <c r="U1842" s="116">
        <v>0</v>
      </c>
      <c r="V1842" s="116">
        <v>0</v>
      </c>
      <c r="W1842" s="84">
        <v>9274748.9199999999</v>
      </c>
      <c r="X1842" s="117">
        <v>45799</v>
      </c>
      <c r="Y1842" s="117">
        <v>46895</v>
      </c>
      <c r="Z1842" s="84">
        <v>9274748.9199999999</v>
      </c>
      <c r="AA1842" s="116" t="s">
        <v>1406</v>
      </c>
      <c r="AB1842" s="116" t="s">
        <v>1407</v>
      </c>
      <c r="AC1842" s="118">
        <v>0</v>
      </c>
      <c r="AD1842" s="118">
        <v>0</v>
      </c>
      <c r="AE1842" s="118">
        <v>9274748.9199999999</v>
      </c>
      <c r="AF1842" s="118">
        <v>0</v>
      </c>
      <c r="AG1842" s="118">
        <v>0</v>
      </c>
      <c r="AH1842" s="118">
        <v>0</v>
      </c>
      <c r="AI1842" s="118">
        <v>0</v>
      </c>
      <c r="AJ1842" s="118">
        <v>0</v>
      </c>
      <c r="AK1842" s="118">
        <v>0</v>
      </c>
      <c r="AL1842" s="118">
        <v>0</v>
      </c>
      <c r="AM1842" s="118">
        <v>0</v>
      </c>
      <c r="AN1842" s="118">
        <v>0</v>
      </c>
      <c r="AO1842" s="118">
        <v>0</v>
      </c>
      <c r="AP1842" s="118">
        <v>0</v>
      </c>
      <c r="AQ1842" s="118">
        <v>0</v>
      </c>
      <c r="AR1842" s="118">
        <f t="shared" si="84"/>
        <v>0</v>
      </c>
      <c r="AS1842" s="118">
        <f t="shared" si="85"/>
        <v>9274748.9199999999</v>
      </c>
      <c r="AT1842" s="118">
        <f t="shared" si="86"/>
        <v>9274748.9199999999</v>
      </c>
      <c r="AU1842" s="145"/>
    </row>
    <row r="1843" spans="1:47" ht="15" customHeight="1" x14ac:dyDescent="0.3">
      <c r="A1843" s="116" t="s">
        <v>4304</v>
      </c>
      <c r="B1843" s="116" t="s">
        <v>2165</v>
      </c>
      <c r="C1843" s="116">
        <v>1</v>
      </c>
      <c r="D1843" s="116" t="s">
        <v>0</v>
      </c>
      <c r="E1843" s="116" t="s">
        <v>2</v>
      </c>
      <c r="F1843" s="116" t="s">
        <v>1393</v>
      </c>
      <c r="G1843" s="116" t="s">
        <v>1408</v>
      </c>
      <c r="H1843" s="116" t="s">
        <v>1409</v>
      </c>
      <c r="I1843" s="116" t="s">
        <v>1410</v>
      </c>
      <c r="J1843" s="116" t="s">
        <v>4601</v>
      </c>
      <c r="K1843" s="116" t="s">
        <v>611</v>
      </c>
      <c r="L1843" s="116" t="s">
        <v>1398</v>
      </c>
      <c r="M1843" s="116" t="s">
        <v>1405</v>
      </c>
      <c r="N1843" s="116">
        <v>1</v>
      </c>
      <c r="O1843" s="116">
        <v>1</v>
      </c>
      <c r="P1843" s="116">
        <v>1</v>
      </c>
      <c r="Q1843" s="116">
        <v>1</v>
      </c>
      <c r="R1843" s="116">
        <v>1</v>
      </c>
      <c r="S1843" s="116">
        <v>1</v>
      </c>
      <c r="T1843" s="116">
        <v>0</v>
      </c>
      <c r="U1843" s="116">
        <v>0</v>
      </c>
      <c r="V1843" s="116">
        <v>0</v>
      </c>
      <c r="W1843" s="84">
        <v>91581.75</v>
      </c>
      <c r="X1843" s="117">
        <v>45751</v>
      </c>
      <c r="Y1843" s="117">
        <v>47577</v>
      </c>
      <c r="Z1843" s="84">
        <v>91581.75</v>
      </c>
      <c r="AA1843" s="116" t="s">
        <v>1406</v>
      </c>
      <c r="AB1843" s="116" t="s">
        <v>1407</v>
      </c>
      <c r="AC1843" s="118">
        <v>0</v>
      </c>
      <c r="AD1843" s="118">
        <v>0</v>
      </c>
      <c r="AE1843" s="118">
        <v>0</v>
      </c>
      <c r="AF1843" s="118">
        <v>0</v>
      </c>
      <c r="AG1843" s="118">
        <v>91581.75</v>
      </c>
      <c r="AH1843" s="118">
        <v>0</v>
      </c>
      <c r="AI1843" s="118">
        <v>0</v>
      </c>
      <c r="AJ1843" s="118">
        <v>0</v>
      </c>
      <c r="AK1843" s="118">
        <v>0</v>
      </c>
      <c r="AL1843" s="118">
        <v>0</v>
      </c>
      <c r="AM1843" s="118">
        <v>0</v>
      </c>
      <c r="AN1843" s="118">
        <v>0</v>
      </c>
      <c r="AO1843" s="118">
        <v>0</v>
      </c>
      <c r="AP1843" s="118">
        <v>0</v>
      </c>
      <c r="AQ1843" s="118">
        <v>0</v>
      </c>
      <c r="AR1843" s="118">
        <f t="shared" si="84"/>
        <v>0</v>
      </c>
      <c r="AS1843" s="118">
        <f t="shared" si="85"/>
        <v>91581.75</v>
      </c>
      <c r="AT1843" s="118">
        <f t="shared" si="86"/>
        <v>91581.75</v>
      </c>
      <c r="AU1843" s="145"/>
    </row>
    <row r="1844" spans="1:47" ht="15" customHeight="1" x14ac:dyDescent="0.3">
      <c r="A1844" s="116" t="s">
        <v>4305</v>
      </c>
      <c r="B1844" s="116" t="s">
        <v>2166</v>
      </c>
      <c r="C1844" s="116">
        <v>1</v>
      </c>
      <c r="D1844" s="116" t="s">
        <v>0</v>
      </c>
      <c r="E1844" s="116" t="s">
        <v>2</v>
      </c>
      <c r="F1844" s="116" t="s">
        <v>1393</v>
      </c>
      <c r="G1844" s="116" t="s">
        <v>555</v>
      </c>
      <c r="H1844" s="116" t="s">
        <v>1402</v>
      </c>
      <c r="I1844" s="116" t="s">
        <v>1403</v>
      </c>
      <c r="J1844" s="116" t="s">
        <v>1404</v>
      </c>
      <c r="K1844" s="116" t="s">
        <v>555</v>
      </c>
      <c r="L1844" s="116" t="s">
        <v>1398</v>
      </c>
      <c r="M1844" s="116" t="s">
        <v>1405</v>
      </c>
      <c r="N1844" s="116">
        <v>1</v>
      </c>
      <c r="O1844" s="116">
        <v>1</v>
      </c>
      <c r="P1844" s="116">
        <v>1</v>
      </c>
      <c r="Q1844" s="116">
        <v>0</v>
      </c>
      <c r="R1844" s="116">
        <v>0</v>
      </c>
      <c r="S1844" s="116">
        <v>1</v>
      </c>
      <c r="T1844" s="116">
        <v>1</v>
      </c>
      <c r="U1844" s="116">
        <v>1</v>
      </c>
      <c r="V1844" s="116">
        <v>0</v>
      </c>
      <c r="W1844" s="84">
        <v>30000000</v>
      </c>
      <c r="X1844" s="117">
        <v>45930</v>
      </c>
      <c r="Y1844" s="117">
        <v>46895</v>
      </c>
      <c r="Z1844" s="84">
        <v>30000000</v>
      </c>
      <c r="AA1844" s="116" t="s">
        <v>1406</v>
      </c>
      <c r="AB1844" s="116" t="s">
        <v>1407</v>
      </c>
      <c r="AC1844" s="118">
        <v>0</v>
      </c>
      <c r="AD1844" s="118">
        <v>0</v>
      </c>
      <c r="AE1844" s="118">
        <v>30000000</v>
      </c>
      <c r="AF1844" s="118">
        <v>0</v>
      </c>
      <c r="AG1844" s="118">
        <v>0</v>
      </c>
      <c r="AH1844" s="118">
        <v>0</v>
      </c>
      <c r="AI1844" s="118">
        <v>0</v>
      </c>
      <c r="AJ1844" s="118">
        <v>0</v>
      </c>
      <c r="AK1844" s="118">
        <v>0</v>
      </c>
      <c r="AL1844" s="118">
        <v>0</v>
      </c>
      <c r="AM1844" s="118">
        <v>0</v>
      </c>
      <c r="AN1844" s="118">
        <v>0</v>
      </c>
      <c r="AO1844" s="118">
        <v>0</v>
      </c>
      <c r="AP1844" s="118">
        <v>0</v>
      </c>
      <c r="AQ1844" s="118">
        <v>0</v>
      </c>
      <c r="AR1844" s="118">
        <f t="shared" si="84"/>
        <v>0</v>
      </c>
      <c r="AS1844" s="118">
        <f t="shared" si="85"/>
        <v>30000000</v>
      </c>
      <c r="AT1844" s="118">
        <f t="shared" si="86"/>
        <v>30000000</v>
      </c>
      <c r="AU1844" s="145"/>
    </row>
    <row r="1845" spans="1:47" ht="15" customHeight="1" x14ac:dyDescent="0.3">
      <c r="A1845" s="116" t="s">
        <v>4307</v>
      </c>
      <c r="B1845" s="116" t="s">
        <v>2170</v>
      </c>
      <c r="C1845" s="116">
        <v>1</v>
      </c>
      <c r="D1845" s="116" t="s">
        <v>0</v>
      </c>
      <c r="E1845" s="116" t="s">
        <v>2</v>
      </c>
      <c r="F1845" s="116" t="s">
        <v>1393</v>
      </c>
      <c r="G1845" s="116" t="s">
        <v>555</v>
      </c>
      <c r="H1845" s="116" t="s">
        <v>1402</v>
      </c>
      <c r="I1845" s="116" t="s">
        <v>1403</v>
      </c>
      <c r="J1845" s="116" t="s">
        <v>1404</v>
      </c>
      <c r="K1845" s="116" t="s">
        <v>555</v>
      </c>
      <c r="L1845" s="116" t="s">
        <v>1398</v>
      </c>
      <c r="M1845" s="116" t="s">
        <v>1405</v>
      </c>
      <c r="N1845" s="116">
        <v>1</v>
      </c>
      <c r="O1845" s="116">
        <v>1</v>
      </c>
      <c r="P1845" s="116">
        <v>1</v>
      </c>
      <c r="Q1845" s="116">
        <v>0</v>
      </c>
      <c r="R1845" s="116">
        <v>0</v>
      </c>
      <c r="S1845" s="116">
        <v>1</v>
      </c>
      <c r="T1845" s="116">
        <v>1</v>
      </c>
      <c r="U1845" s="116">
        <v>1</v>
      </c>
      <c r="V1845" s="116">
        <v>0</v>
      </c>
      <c r="W1845" s="84">
        <v>20000000</v>
      </c>
      <c r="X1845" s="117">
        <v>45799</v>
      </c>
      <c r="Y1845" s="117">
        <v>46895</v>
      </c>
      <c r="Z1845" s="84">
        <v>20000000</v>
      </c>
      <c r="AA1845" s="116" t="s">
        <v>1406</v>
      </c>
      <c r="AB1845" s="116" t="s">
        <v>1407</v>
      </c>
      <c r="AC1845" s="118">
        <v>0</v>
      </c>
      <c r="AD1845" s="118">
        <v>0</v>
      </c>
      <c r="AE1845" s="118">
        <v>20000000</v>
      </c>
      <c r="AF1845" s="118">
        <v>0</v>
      </c>
      <c r="AG1845" s="118">
        <v>0</v>
      </c>
      <c r="AH1845" s="118">
        <v>0</v>
      </c>
      <c r="AI1845" s="118">
        <v>0</v>
      </c>
      <c r="AJ1845" s="118">
        <v>0</v>
      </c>
      <c r="AK1845" s="118">
        <v>0</v>
      </c>
      <c r="AL1845" s="118">
        <v>0</v>
      </c>
      <c r="AM1845" s="118">
        <v>0</v>
      </c>
      <c r="AN1845" s="118">
        <v>0</v>
      </c>
      <c r="AO1845" s="118">
        <v>0</v>
      </c>
      <c r="AP1845" s="118">
        <v>0</v>
      </c>
      <c r="AQ1845" s="118">
        <v>0</v>
      </c>
      <c r="AR1845" s="118">
        <f t="shared" si="84"/>
        <v>0</v>
      </c>
      <c r="AS1845" s="118">
        <f t="shared" si="85"/>
        <v>20000000</v>
      </c>
      <c r="AT1845" s="118">
        <f t="shared" si="86"/>
        <v>20000000</v>
      </c>
      <c r="AU1845" s="145"/>
    </row>
    <row r="1846" spans="1:47" ht="15" customHeight="1" x14ac:dyDescent="0.3">
      <c r="A1846" s="116" t="s">
        <v>4308</v>
      </c>
      <c r="B1846" s="116" t="s">
        <v>2171</v>
      </c>
      <c r="C1846" s="116">
        <v>1</v>
      </c>
      <c r="D1846" s="116" t="s">
        <v>0</v>
      </c>
      <c r="E1846" s="116" t="s">
        <v>2</v>
      </c>
      <c r="F1846" s="116" t="s">
        <v>1393</v>
      </c>
      <c r="G1846" s="116" t="s">
        <v>1408</v>
      </c>
      <c r="H1846" s="116" t="s">
        <v>1409</v>
      </c>
      <c r="I1846" s="116" t="s">
        <v>1410</v>
      </c>
      <c r="J1846" s="116" t="s">
        <v>4601</v>
      </c>
      <c r="K1846" s="116" t="s">
        <v>611</v>
      </c>
      <c r="L1846" s="116" t="s">
        <v>1398</v>
      </c>
      <c r="M1846" s="116" t="s">
        <v>1405</v>
      </c>
      <c r="N1846" s="116">
        <v>1</v>
      </c>
      <c r="O1846" s="116">
        <v>1</v>
      </c>
      <c r="P1846" s="116">
        <v>1</v>
      </c>
      <c r="Q1846" s="116">
        <v>1</v>
      </c>
      <c r="R1846" s="116">
        <v>1</v>
      </c>
      <c r="S1846" s="116">
        <v>1</v>
      </c>
      <c r="T1846" s="116">
        <v>0</v>
      </c>
      <c r="U1846" s="116">
        <v>0</v>
      </c>
      <c r="V1846" s="116">
        <v>0</v>
      </c>
      <c r="W1846" s="84">
        <v>2024870.62</v>
      </c>
      <c r="X1846" s="117">
        <v>45937</v>
      </c>
      <c r="Y1846" s="117">
        <v>47033</v>
      </c>
      <c r="Z1846" s="84">
        <v>2024870.62</v>
      </c>
      <c r="AA1846" s="116" t="s">
        <v>1406</v>
      </c>
      <c r="AB1846" s="116" t="s">
        <v>1407</v>
      </c>
      <c r="AC1846" s="118">
        <v>0</v>
      </c>
      <c r="AD1846" s="118">
        <v>0</v>
      </c>
      <c r="AE1846" s="118">
        <v>2024870.62</v>
      </c>
      <c r="AF1846" s="118">
        <v>0</v>
      </c>
      <c r="AG1846" s="118">
        <v>0</v>
      </c>
      <c r="AH1846" s="118">
        <v>0</v>
      </c>
      <c r="AI1846" s="118">
        <v>0</v>
      </c>
      <c r="AJ1846" s="118">
        <v>0</v>
      </c>
      <c r="AK1846" s="118">
        <v>0</v>
      </c>
      <c r="AL1846" s="118">
        <v>0</v>
      </c>
      <c r="AM1846" s="118">
        <v>0</v>
      </c>
      <c r="AN1846" s="118">
        <v>0</v>
      </c>
      <c r="AO1846" s="118">
        <v>0</v>
      </c>
      <c r="AP1846" s="118">
        <v>0</v>
      </c>
      <c r="AQ1846" s="118">
        <v>0</v>
      </c>
      <c r="AR1846" s="118">
        <f t="shared" si="84"/>
        <v>0</v>
      </c>
      <c r="AS1846" s="118">
        <f t="shared" si="85"/>
        <v>2024870.62</v>
      </c>
      <c r="AT1846" s="118">
        <f t="shared" si="86"/>
        <v>2024870.62</v>
      </c>
      <c r="AU1846" s="145"/>
    </row>
    <row r="1847" spans="1:47" ht="15" customHeight="1" x14ac:dyDescent="0.3">
      <c r="A1847" s="116" t="s">
        <v>4309</v>
      </c>
      <c r="B1847" s="116" t="s">
        <v>2172</v>
      </c>
      <c r="C1847" s="116">
        <v>1</v>
      </c>
      <c r="D1847" s="116" t="s">
        <v>0</v>
      </c>
      <c r="E1847" s="116" t="s">
        <v>2</v>
      </c>
      <c r="F1847" s="116" t="s">
        <v>1393</v>
      </c>
      <c r="G1847" s="116" t="s">
        <v>1408</v>
      </c>
      <c r="H1847" s="116" t="s">
        <v>1409</v>
      </c>
      <c r="I1847" s="116" t="s">
        <v>1410</v>
      </c>
      <c r="J1847" s="116" t="s">
        <v>4601</v>
      </c>
      <c r="K1847" s="116" t="s">
        <v>611</v>
      </c>
      <c r="L1847" s="116" t="s">
        <v>1398</v>
      </c>
      <c r="M1847" s="116" t="s">
        <v>1405</v>
      </c>
      <c r="N1847" s="116">
        <v>1</v>
      </c>
      <c r="O1847" s="116">
        <v>1</v>
      </c>
      <c r="P1847" s="116">
        <v>1</v>
      </c>
      <c r="Q1847" s="116">
        <v>1</v>
      </c>
      <c r="R1847" s="116">
        <v>1</v>
      </c>
      <c r="S1847" s="116">
        <v>1</v>
      </c>
      <c r="T1847" s="116">
        <v>0</v>
      </c>
      <c r="U1847" s="116">
        <v>0</v>
      </c>
      <c r="V1847" s="116">
        <v>0</v>
      </c>
      <c r="W1847" s="84">
        <v>3000000</v>
      </c>
      <c r="X1847" s="117">
        <v>45751</v>
      </c>
      <c r="Y1847" s="117">
        <v>46847</v>
      </c>
      <c r="Z1847" s="84">
        <v>3000000</v>
      </c>
      <c r="AA1847" s="116" t="s">
        <v>1406</v>
      </c>
      <c r="AB1847" s="116" t="s">
        <v>1407</v>
      </c>
      <c r="AC1847" s="118">
        <v>0</v>
      </c>
      <c r="AD1847" s="118">
        <v>0</v>
      </c>
      <c r="AE1847" s="118">
        <v>3000000</v>
      </c>
      <c r="AF1847" s="118">
        <v>0</v>
      </c>
      <c r="AG1847" s="118">
        <v>0</v>
      </c>
      <c r="AH1847" s="118">
        <v>0</v>
      </c>
      <c r="AI1847" s="118">
        <v>0</v>
      </c>
      <c r="AJ1847" s="118">
        <v>0</v>
      </c>
      <c r="AK1847" s="118">
        <v>0</v>
      </c>
      <c r="AL1847" s="118">
        <v>0</v>
      </c>
      <c r="AM1847" s="118">
        <v>0</v>
      </c>
      <c r="AN1847" s="118">
        <v>0</v>
      </c>
      <c r="AO1847" s="118">
        <v>0</v>
      </c>
      <c r="AP1847" s="118">
        <v>0</v>
      </c>
      <c r="AQ1847" s="118">
        <v>0</v>
      </c>
      <c r="AR1847" s="118">
        <f t="shared" si="84"/>
        <v>0</v>
      </c>
      <c r="AS1847" s="118">
        <f t="shared" si="85"/>
        <v>3000000</v>
      </c>
      <c r="AT1847" s="118">
        <f t="shared" si="86"/>
        <v>3000000</v>
      </c>
      <c r="AU1847" s="145"/>
    </row>
    <row r="1848" spans="1:47" ht="15" customHeight="1" x14ac:dyDescent="0.3">
      <c r="A1848" s="116" t="s">
        <v>4310</v>
      </c>
      <c r="B1848" s="116" t="s">
        <v>2173</v>
      </c>
      <c r="C1848" s="116">
        <v>1</v>
      </c>
      <c r="D1848" s="116" t="s">
        <v>0</v>
      </c>
      <c r="E1848" s="116" t="s">
        <v>2</v>
      </c>
      <c r="F1848" s="116" t="s">
        <v>1393</v>
      </c>
      <c r="G1848" s="116" t="s">
        <v>1408</v>
      </c>
      <c r="H1848" s="116" t="s">
        <v>1409</v>
      </c>
      <c r="I1848" s="116" t="s">
        <v>1410</v>
      </c>
      <c r="J1848" s="116" t="s">
        <v>4601</v>
      </c>
      <c r="K1848" s="116" t="s">
        <v>611</v>
      </c>
      <c r="L1848" s="116" t="s">
        <v>1398</v>
      </c>
      <c r="M1848" s="116" t="s">
        <v>1405</v>
      </c>
      <c r="N1848" s="116">
        <v>1</v>
      </c>
      <c r="O1848" s="116">
        <v>1</v>
      </c>
      <c r="P1848" s="116">
        <v>1</v>
      </c>
      <c r="Q1848" s="116">
        <v>1</v>
      </c>
      <c r="R1848" s="116">
        <v>1</v>
      </c>
      <c r="S1848" s="116">
        <v>1</v>
      </c>
      <c r="T1848" s="116">
        <v>0</v>
      </c>
      <c r="U1848" s="116">
        <v>0</v>
      </c>
      <c r="V1848" s="116">
        <v>0</v>
      </c>
      <c r="W1848" s="84">
        <v>1500000</v>
      </c>
      <c r="X1848" s="117">
        <v>45799</v>
      </c>
      <c r="Y1848" s="117">
        <v>47625</v>
      </c>
      <c r="Z1848" s="84">
        <v>1500000</v>
      </c>
      <c r="AA1848" s="116" t="s">
        <v>1406</v>
      </c>
      <c r="AB1848" s="116" t="s">
        <v>1407</v>
      </c>
      <c r="AC1848" s="118">
        <v>0</v>
      </c>
      <c r="AD1848" s="118">
        <v>0</v>
      </c>
      <c r="AE1848" s="118">
        <v>0</v>
      </c>
      <c r="AF1848" s="118">
        <v>0</v>
      </c>
      <c r="AG1848" s="118">
        <v>1500000</v>
      </c>
      <c r="AH1848" s="118">
        <v>0</v>
      </c>
      <c r="AI1848" s="118">
        <v>0</v>
      </c>
      <c r="AJ1848" s="118">
        <v>0</v>
      </c>
      <c r="AK1848" s="118">
        <v>0</v>
      </c>
      <c r="AL1848" s="118">
        <v>0</v>
      </c>
      <c r="AM1848" s="118">
        <v>0</v>
      </c>
      <c r="AN1848" s="118">
        <v>0</v>
      </c>
      <c r="AO1848" s="118">
        <v>0</v>
      </c>
      <c r="AP1848" s="118">
        <v>0</v>
      </c>
      <c r="AQ1848" s="118">
        <v>0</v>
      </c>
      <c r="AR1848" s="118">
        <f t="shared" si="84"/>
        <v>0</v>
      </c>
      <c r="AS1848" s="118">
        <f t="shared" si="85"/>
        <v>1500000</v>
      </c>
      <c r="AT1848" s="118">
        <f t="shared" si="86"/>
        <v>1500000</v>
      </c>
      <c r="AU1848" s="145"/>
    </row>
    <row r="1849" spans="1:47" ht="15" customHeight="1" x14ac:dyDescent="0.3">
      <c r="A1849" s="116" t="s">
        <v>4311</v>
      </c>
      <c r="B1849" s="116" t="s">
        <v>2174</v>
      </c>
      <c r="C1849" s="116">
        <v>1</v>
      </c>
      <c r="D1849" s="116" t="s">
        <v>0</v>
      </c>
      <c r="E1849" s="116" t="s">
        <v>2</v>
      </c>
      <c r="F1849" s="116" t="s">
        <v>1393</v>
      </c>
      <c r="G1849" s="116" t="s">
        <v>1408</v>
      </c>
      <c r="H1849" s="116" t="s">
        <v>1409</v>
      </c>
      <c r="I1849" s="116" t="s">
        <v>1410</v>
      </c>
      <c r="J1849" s="116" t="s">
        <v>4601</v>
      </c>
      <c r="K1849" s="116" t="s">
        <v>611</v>
      </c>
      <c r="L1849" s="116" t="s">
        <v>1398</v>
      </c>
      <c r="M1849" s="116" t="s">
        <v>1405</v>
      </c>
      <c r="N1849" s="116">
        <v>1</v>
      </c>
      <c r="O1849" s="116">
        <v>1</v>
      </c>
      <c r="P1849" s="116">
        <v>1</v>
      </c>
      <c r="Q1849" s="116">
        <v>1</v>
      </c>
      <c r="R1849" s="116">
        <v>1</v>
      </c>
      <c r="S1849" s="116">
        <v>1</v>
      </c>
      <c r="T1849" s="116">
        <v>0</v>
      </c>
      <c r="U1849" s="116">
        <v>0</v>
      </c>
      <c r="V1849" s="116">
        <v>0</v>
      </c>
      <c r="W1849" s="84">
        <v>500000</v>
      </c>
      <c r="X1849" s="117">
        <v>45799</v>
      </c>
      <c r="Y1849" s="117">
        <v>47625</v>
      </c>
      <c r="Z1849" s="84">
        <v>500000</v>
      </c>
      <c r="AA1849" s="116" t="s">
        <v>1406</v>
      </c>
      <c r="AB1849" s="116" t="s">
        <v>1407</v>
      </c>
      <c r="AC1849" s="118">
        <v>0</v>
      </c>
      <c r="AD1849" s="118">
        <v>0</v>
      </c>
      <c r="AE1849" s="118">
        <v>0</v>
      </c>
      <c r="AF1849" s="118">
        <v>0</v>
      </c>
      <c r="AG1849" s="118">
        <v>500000</v>
      </c>
      <c r="AH1849" s="118">
        <v>0</v>
      </c>
      <c r="AI1849" s="118">
        <v>0</v>
      </c>
      <c r="AJ1849" s="118">
        <v>0</v>
      </c>
      <c r="AK1849" s="118">
        <v>0</v>
      </c>
      <c r="AL1849" s="118">
        <v>0</v>
      </c>
      <c r="AM1849" s="118">
        <v>0</v>
      </c>
      <c r="AN1849" s="118">
        <v>0</v>
      </c>
      <c r="AO1849" s="118">
        <v>0</v>
      </c>
      <c r="AP1849" s="118">
        <v>0</v>
      </c>
      <c r="AQ1849" s="118">
        <v>0</v>
      </c>
      <c r="AR1849" s="118">
        <f t="shared" si="84"/>
        <v>0</v>
      </c>
      <c r="AS1849" s="118">
        <f t="shared" si="85"/>
        <v>500000</v>
      </c>
      <c r="AT1849" s="118">
        <f t="shared" si="86"/>
        <v>500000</v>
      </c>
      <c r="AU1849" s="145"/>
    </row>
    <row r="1850" spans="1:47" ht="15" customHeight="1" x14ac:dyDescent="0.3">
      <c r="A1850" s="116" t="s">
        <v>4312</v>
      </c>
      <c r="B1850" s="116" t="s">
        <v>2175</v>
      </c>
      <c r="C1850" s="116">
        <v>1</v>
      </c>
      <c r="D1850" s="116" t="s">
        <v>0</v>
      </c>
      <c r="E1850" s="116" t="s">
        <v>2</v>
      </c>
      <c r="F1850" s="116" t="s">
        <v>1393</v>
      </c>
      <c r="G1850" s="116" t="s">
        <v>1408</v>
      </c>
      <c r="H1850" s="116" t="s">
        <v>1409</v>
      </c>
      <c r="I1850" s="116" t="s">
        <v>1410</v>
      </c>
      <c r="J1850" s="116" t="s">
        <v>4601</v>
      </c>
      <c r="K1850" s="116" t="s">
        <v>611</v>
      </c>
      <c r="L1850" s="116" t="s">
        <v>1398</v>
      </c>
      <c r="M1850" s="116" t="s">
        <v>1405</v>
      </c>
      <c r="N1850" s="116">
        <v>1</v>
      </c>
      <c r="O1850" s="116">
        <v>1</v>
      </c>
      <c r="P1850" s="116">
        <v>1</v>
      </c>
      <c r="Q1850" s="116">
        <v>1</v>
      </c>
      <c r="R1850" s="116">
        <v>1</v>
      </c>
      <c r="S1850" s="116">
        <v>1</v>
      </c>
      <c r="T1850" s="116">
        <v>0</v>
      </c>
      <c r="U1850" s="116">
        <v>0</v>
      </c>
      <c r="V1850" s="116">
        <v>0</v>
      </c>
      <c r="W1850" s="84">
        <v>500000</v>
      </c>
      <c r="X1850" s="117">
        <v>45751</v>
      </c>
      <c r="Y1850" s="117">
        <v>46847</v>
      </c>
      <c r="Z1850" s="84">
        <v>500000</v>
      </c>
      <c r="AA1850" s="116" t="s">
        <v>1406</v>
      </c>
      <c r="AB1850" s="116" t="s">
        <v>1407</v>
      </c>
      <c r="AC1850" s="118">
        <v>0</v>
      </c>
      <c r="AD1850" s="118">
        <v>0</v>
      </c>
      <c r="AE1850" s="118">
        <v>500000</v>
      </c>
      <c r="AF1850" s="118">
        <v>0</v>
      </c>
      <c r="AG1850" s="118">
        <v>0</v>
      </c>
      <c r="AH1850" s="118">
        <v>0</v>
      </c>
      <c r="AI1850" s="118">
        <v>0</v>
      </c>
      <c r="AJ1850" s="118">
        <v>0</v>
      </c>
      <c r="AK1850" s="118">
        <v>0</v>
      </c>
      <c r="AL1850" s="118">
        <v>0</v>
      </c>
      <c r="AM1850" s="118">
        <v>0</v>
      </c>
      <c r="AN1850" s="118">
        <v>0</v>
      </c>
      <c r="AO1850" s="118">
        <v>0</v>
      </c>
      <c r="AP1850" s="118">
        <v>0</v>
      </c>
      <c r="AQ1850" s="118">
        <v>0</v>
      </c>
      <c r="AR1850" s="118">
        <f t="shared" si="84"/>
        <v>0</v>
      </c>
      <c r="AS1850" s="118">
        <f t="shared" si="85"/>
        <v>500000</v>
      </c>
      <c r="AT1850" s="118">
        <f t="shared" si="86"/>
        <v>500000</v>
      </c>
      <c r="AU1850" s="145"/>
    </row>
    <row r="1851" spans="1:47" ht="15" customHeight="1" x14ac:dyDescent="0.3">
      <c r="A1851" s="116" t="s">
        <v>4313</v>
      </c>
      <c r="B1851" s="116" t="s">
        <v>2176</v>
      </c>
      <c r="C1851" s="116">
        <v>1</v>
      </c>
      <c r="D1851" s="116" t="s">
        <v>0</v>
      </c>
      <c r="E1851" s="116" t="s">
        <v>2</v>
      </c>
      <c r="F1851" s="116" t="s">
        <v>1393</v>
      </c>
      <c r="G1851" s="116" t="s">
        <v>1408</v>
      </c>
      <c r="H1851" s="116" t="s">
        <v>1409</v>
      </c>
      <c r="I1851" s="116" t="s">
        <v>1410</v>
      </c>
      <c r="J1851" s="116" t="s">
        <v>4601</v>
      </c>
      <c r="K1851" s="116" t="s">
        <v>611</v>
      </c>
      <c r="L1851" s="116" t="s">
        <v>1398</v>
      </c>
      <c r="M1851" s="116" t="s">
        <v>1405</v>
      </c>
      <c r="N1851" s="116">
        <v>1</v>
      </c>
      <c r="O1851" s="116">
        <v>1</v>
      </c>
      <c r="P1851" s="116">
        <v>1</v>
      </c>
      <c r="Q1851" s="116">
        <v>1</v>
      </c>
      <c r="R1851" s="116">
        <v>1</v>
      </c>
      <c r="S1851" s="116">
        <v>1</v>
      </c>
      <c r="T1851" s="116">
        <v>0</v>
      </c>
      <c r="U1851" s="116">
        <v>0</v>
      </c>
      <c r="V1851" s="116">
        <v>0</v>
      </c>
      <c r="W1851" s="84">
        <v>1000000</v>
      </c>
      <c r="X1851" s="117">
        <v>45799</v>
      </c>
      <c r="Y1851" s="117">
        <v>47625</v>
      </c>
      <c r="Z1851" s="84">
        <v>1000000</v>
      </c>
      <c r="AA1851" s="116" t="s">
        <v>1406</v>
      </c>
      <c r="AB1851" s="116" t="s">
        <v>1407</v>
      </c>
      <c r="AC1851" s="118">
        <v>0</v>
      </c>
      <c r="AD1851" s="118">
        <v>0</v>
      </c>
      <c r="AE1851" s="118">
        <v>0</v>
      </c>
      <c r="AF1851" s="118">
        <v>0</v>
      </c>
      <c r="AG1851" s="118">
        <v>1000000</v>
      </c>
      <c r="AH1851" s="118">
        <v>0</v>
      </c>
      <c r="AI1851" s="118">
        <v>0</v>
      </c>
      <c r="AJ1851" s="118">
        <v>0</v>
      </c>
      <c r="AK1851" s="118">
        <v>0</v>
      </c>
      <c r="AL1851" s="118">
        <v>0</v>
      </c>
      <c r="AM1851" s="118">
        <v>0</v>
      </c>
      <c r="AN1851" s="118">
        <v>0</v>
      </c>
      <c r="AO1851" s="118">
        <v>0</v>
      </c>
      <c r="AP1851" s="118">
        <v>0</v>
      </c>
      <c r="AQ1851" s="118">
        <v>0</v>
      </c>
      <c r="AR1851" s="118">
        <f t="shared" si="84"/>
        <v>0</v>
      </c>
      <c r="AS1851" s="118">
        <f t="shared" si="85"/>
        <v>1000000</v>
      </c>
      <c r="AT1851" s="118">
        <f t="shared" si="86"/>
        <v>1000000</v>
      </c>
      <c r="AU1851" s="145"/>
    </row>
    <row r="1852" spans="1:47" ht="15" customHeight="1" x14ac:dyDescent="0.3">
      <c r="A1852" s="116" t="s">
        <v>4314</v>
      </c>
      <c r="B1852" s="116" t="s">
        <v>2177</v>
      </c>
      <c r="C1852" s="116">
        <v>1</v>
      </c>
      <c r="D1852" s="116" t="s">
        <v>0</v>
      </c>
      <c r="E1852" s="116" t="s">
        <v>2</v>
      </c>
      <c r="F1852" s="116" t="s">
        <v>1393</v>
      </c>
      <c r="G1852" s="116" t="s">
        <v>1408</v>
      </c>
      <c r="H1852" s="116" t="s">
        <v>1409</v>
      </c>
      <c r="I1852" s="116" t="s">
        <v>1410</v>
      </c>
      <c r="J1852" s="116" t="s">
        <v>4601</v>
      </c>
      <c r="K1852" s="116" t="s">
        <v>611</v>
      </c>
      <c r="L1852" s="116" t="s">
        <v>1398</v>
      </c>
      <c r="M1852" s="116" t="s">
        <v>1405</v>
      </c>
      <c r="N1852" s="116">
        <v>1</v>
      </c>
      <c r="O1852" s="116">
        <v>1</v>
      </c>
      <c r="P1852" s="116">
        <v>1</v>
      </c>
      <c r="Q1852" s="116">
        <v>1</v>
      </c>
      <c r="R1852" s="116">
        <v>1</v>
      </c>
      <c r="S1852" s="116">
        <v>1</v>
      </c>
      <c r="T1852" s="116">
        <v>0</v>
      </c>
      <c r="U1852" s="116">
        <v>0</v>
      </c>
      <c r="V1852" s="116">
        <v>0</v>
      </c>
      <c r="W1852" s="84">
        <v>234000</v>
      </c>
      <c r="X1852" s="117">
        <v>45751</v>
      </c>
      <c r="Y1852" s="117">
        <v>46847</v>
      </c>
      <c r="Z1852" s="84">
        <v>234000</v>
      </c>
      <c r="AA1852" s="116" t="s">
        <v>1406</v>
      </c>
      <c r="AB1852" s="116" t="s">
        <v>1407</v>
      </c>
      <c r="AC1852" s="118">
        <v>0</v>
      </c>
      <c r="AD1852" s="118">
        <v>0</v>
      </c>
      <c r="AE1852" s="118">
        <v>234000</v>
      </c>
      <c r="AF1852" s="118">
        <v>0</v>
      </c>
      <c r="AG1852" s="118">
        <v>0</v>
      </c>
      <c r="AH1852" s="118">
        <v>0</v>
      </c>
      <c r="AI1852" s="118">
        <v>0</v>
      </c>
      <c r="AJ1852" s="118">
        <v>0</v>
      </c>
      <c r="AK1852" s="118">
        <v>0</v>
      </c>
      <c r="AL1852" s="118">
        <v>0</v>
      </c>
      <c r="AM1852" s="118">
        <v>0</v>
      </c>
      <c r="AN1852" s="118">
        <v>0</v>
      </c>
      <c r="AO1852" s="118">
        <v>0</v>
      </c>
      <c r="AP1852" s="118">
        <v>0</v>
      </c>
      <c r="AQ1852" s="118">
        <v>0</v>
      </c>
      <c r="AR1852" s="118">
        <f t="shared" si="84"/>
        <v>0</v>
      </c>
      <c r="AS1852" s="118">
        <f t="shared" si="85"/>
        <v>234000</v>
      </c>
      <c r="AT1852" s="118">
        <f t="shared" si="86"/>
        <v>234000</v>
      </c>
      <c r="AU1852" s="145"/>
    </row>
    <row r="1853" spans="1:47" ht="15" customHeight="1" x14ac:dyDescent="0.3">
      <c r="A1853" s="116" t="s">
        <v>4315</v>
      </c>
      <c r="B1853" s="116" t="s">
        <v>2178</v>
      </c>
      <c r="C1853" s="116">
        <v>1</v>
      </c>
      <c r="D1853" s="116" t="s">
        <v>0</v>
      </c>
      <c r="E1853" s="116" t="s">
        <v>2</v>
      </c>
      <c r="F1853" s="116" t="s">
        <v>1393</v>
      </c>
      <c r="G1853" s="116" t="s">
        <v>323</v>
      </c>
      <c r="H1853" s="116" t="s">
        <v>1402</v>
      </c>
      <c r="I1853" s="116" t="s">
        <v>1403</v>
      </c>
      <c r="J1853" s="116" t="s">
        <v>1404</v>
      </c>
      <c r="K1853" s="116" t="s">
        <v>549</v>
      </c>
      <c r="L1853" s="116" t="s">
        <v>1398</v>
      </c>
      <c r="M1853" s="116" t="s">
        <v>1405</v>
      </c>
      <c r="N1853" s="116">
        <v>1</v>
      </c>
      <c r="O1853" s="116">
        <v>1</v>
      </c>
      <c r="P1853" s="116">
        <v>1</v>
      </c>
      <c r="Q1853" s="116">
        <v>0</v>
      </c>
      <c r="R1853" s="116">
        <v>0</v>
      </c>
      <c r="S1853" s="116">
        <v>1</v>
      </c>
      <c r="T1853" s="116">
        <v>1</v>
      </c>
      <c r="U1853" s="116">
        <v>1</v>
      </c>
      <c r="V1853" s="116">
        <v>0</v>
      </c>
      <c r="W1853" s="84">
        <v>100000000</v>
      </c>
      <c r="X1853" s="117">
        <v>45799</v>
      </c>
      <c r="Y1853" s="117">
        <v>47625</v>
      </c>
      <c r="Z1853" s="84">
        <v>100000000</v>
      </c>
      <c r="AA1853" s="116" t="s">
        <v>1406</v>
      </c>
      <c r="AB1853" s="116" t="s">
        <v>1407</v>
      </c>
      <c r="AC1853" s="118">
        <v>0</v>
      </c>
      <c r="AD1853" s="118">
        <v>0</v>
      </c>
      <c r="AE1853" s="118">
        <v>0</v>
      </c>
      <c r="AF1853" s="118">
        <v>0</v>
      </c>
      <c r="AG1853" s="118">
        <v>100000000</v>
      </c>
      <c r="AH1853" s="118">
        <v>0</v>
      </c>
      <c r="AI1853" s="118">
        <v>0</v>
      </c>
      <c r="AJ1853" s="118">
        <v>0</v>
      </c>
      <c r="AK1853" s="118">
        <v>0</v>
      </c>
      <c r="AL1853" s="118">
        <v>0</v>
      </c>
      <c r="AM1853" s="118">
        <v>0</v>
      </c>
      <c r="AN1853" s="118">
        <v>0</v>
      </c>
      <c r="AO1853" s="118">
        <v>0</v>
      </c>
      <c r="AP1853" s="118">
        <v>0</v>
      </c>
      <c r="AQ1853" s="118">
        <v>0</v>
      </c>
      <c r="AR1853" s="118">
        <f t="shared" si="84"/>
        <v>0</v>
      </c>
      <c r="AS1853" s="118">
        <f t="shared" si="85"/>
        <v>100000000</v>
      </c>
      <c r="AT1853" s="118">
        <f t="shared" si="86"/>
        <v>100000000</v>
      </c>
      <c r="AU1853" s="145"/>
    </row>
    <row r="1854" spans="1:47" ht="15" customHeight="1" x14ac:dyDescent="0.3">
      <c r="A1854" s="116" t="s">
        <v>4316</v>
      </c>
      <c r="B1854" s="116" t="s">
        <v>2179</v>
      </c>
      <c r="C1854" s="116">
        <v>1</v>
      </c>
      <c r="D1854" s="116" t="s">
        <v>0</v>
      </c>
      <c r="E1854" s="116" t="s">
        <v>2</v>
      </c>
      <c r="F1854" s="116" t="s">
        <v>1393</v>
      </c>
      <c r="G1854" s="116" t="s">
        <v>323</v>
      </c>
      <c r="H1854" s="116" t="s">
        <v>1402</v>
      </c>
      <c r="I1854" s="116" t="s">
        <v>1403</v>
      </c>
      <c r="J1854" s="116" t="s">
        <v>1404</v>
      </c>
      <c r="K1854" s="116" t="s">
        <v>549</v>
      </c>
      <c r="L1854" s="116" t="s">
        <v>1398</v>
      </c>
      <c r="M1854" s="116" t="s">
        <v>1405</v>
      </c>
      <c r="N1854" s="116">
        <v>1</v>
      </c>
      <c r="O1854" s="116">
        <v>1</v>
      </c>
      <c r="P1854" s="116">
        <v>1</v>
      </c>
      <c r="Q1854" s="116">
        <v>0</v>
      </c>
      <c r="R1854" s="116">
        <v>0</v>
      </c>
      <c r="S1854" s="116">
        <v>1</v>
      </c>
      <c r="T1854" s="116">
        <v>1</v>
      </c>
      <c r="U1854" s="116">
        <v>1</v>
      </c>
      <c r="V1854" s="116">
        <v>0</v>
      </c>
      <c r="W1854" s="84">
        <v>100000000</v>
      </c>
      <c r="X1854" s="117">
        <v>45883</v>
      </c>
      <c r="Y1854" s="117">
        <v>49535</v>
      </c>
      <c r="Z1854" s="84">
        <v>100000000</v>
      </c>
      <c r="AA1854" s="116" t="s">
        <v>1406</v>
      </c>
      <c r="AB1854" s="116" t="s">
        <v>1407</v>
      </c>
      <c r="AC1854" s="118">
        <v>0</v>
      </c>
      <c r="AD1854" s="118">
        <v>0</v>
      </c>
      <c r="AE1854" s="118">
        <v>0</v>
      </c>
      <c r="AF1854" s="118">
        <v>0</v>
      </c>
      <c r="AG1854" s="118">
        <v>0</v>
      </c>
      <c r="AH1854" s="118">
        <v>20000000</v>
      </c>
      <c r="AI1854" s="118">
        <v>20000000</v>
      </c>
      <c r="AJ1854" s="118">
        <v>20000000</v>
      </c>
      <c r="AK1854" s="118">
        <v>20000000</v>
      </c>
      <c r="AL1854" s="118">
        <v>20000000</v>
      </c>
      <c r="AM1854" s="118">
        <v>0</v>
      </c>
      <c r="AN1854" s="118">
        <v>0</v>
      </c>
      <c r="AO1854" s="118">
        <v>0</v>
      </c>
      <c r="AP1854" s="118">
        <v>0</v>
      </c>
      <c r="AQ1854" s="118">
        <v>0</v>
      </c>
      <c r="AR1854" s="118">
        <f t="shared" si="84"/>
        <v>0</v>
      </c>
      <c r="AS1854" s="118">
        <f t="shared" si="85"/>
        <v>100000000</v>
      </c>
      <c r="AT1854" s="118">
        <f t="shared" si="86"/>
        <v>100000000</v>
      </c>
      <c r="AU1854" s="145"/>
    </row>
    <row r="1855" spans="1:47" ht="15" customHeight="1" x14ac:dyDescent="0.3">
      <c r="A1855" s="116" t="s">
        <v>4317</v>
      </c>
      <c r="B1855" s="116" t="s">
        <v>2180</v>
      </c>
      <c r="C1855" s="116">
        <v>1</v>
      </c>
      <c r="D1855" s="116" t="s">
        <v>0</v>
      </c>
      <c r="E1855" s="116" t="s">
        <v>2</v>
      </c>
      <c r="F1855" s="116" t="s">
        <v>1393</v>
      </c>
      <c r="G1855" s="116" t="s">
        <v>1408</v>
      </c>
      <c r="H1855" s="116" t="s">
        <v>1409</v>
      </c>
      <c r="I1855" s="116" t="s">
        <v>1410</v>
      </c>
      <c r="J1855" s="116" t="s">
        <v>4601</v>
      </c>
      <c r="K1855" s="116" t="s">
        <v>611</v>
      </c>
      <c r="L1855" s="116" t="s">
        <v>1398</v>
      </c>
      <c r="M1855" s="116" t="s">
        <v>1405</v>
      </c>
      <c r="N1855" s="116">
        <v>1</v>
      </c>
      <c r="O1855" s="116">
        <v>1</v>
      </c>
      <c r="P1855" s="116">
        <v>1</v>
      </c>
      <c r="Q1855" s="116">
        <v>1</v>
      </c>
      <c r="R1855" s="116">
        <v>1</v>
      </c>
      <c r="S1855" s="116">
        <v>1</v>
      </c>
      <c r="T1855" s="116">
        <v>0</v>
      </c>
      <c r="U1855" s="116">
        <v>0</v>
      </c>
      <c r="V1855" s="116">
        <v>0</v>
      </c>
      <c r="W1855" s="84">
        <v>21000000</v>
      </c>
      <c r="X1855" s="117">
        <v>45945</v>
      </c>
      <c r="Y1855" s="117">
        <v>47041</v>
      </c>
      <c r="Z1855" s="84">
        <v>21000000</v>
      </c>
      <c r="AA1855" s="116" t="s">
        <v>1406</v>
      </c>
      <c r="AB1855" s="116" t="s">
        <v>1407</v>
      </c>
      <c r="AC1855" s="118">
        <v>0</v>
      </c>
      <c r="AD1855" s="118">
        <v>0</v>
      </c>
      <c r="AE1855" s="118">
        <v>21000000</v>
      </c>
      <c r="AF1855" s="118">
        <v>0</v>
      </c>
      <c r="AG1855" s="118">
        <v>0</v>
      </c>
      <c r="AH1855" s="118">
        <v>0</v>
      </c>
      <c r="AI1855" s="118">
        <v>0</v>
      </c>
      <c r="AJ1855" s="118">
        <v>0</v>
      </c>
      <c r="AK1855" s="118">
        <v>0</v>
      </c>
      <c r="AL1855" s="118">
        <v>0</v>
      </c>
      <c r="AM1855" s="118">
        <v>0</v>
      </c>
      <c r="AN1855" s="118">
        <v>0</v>
      </c>
      <c r="AO1855" s="118">
        <v>0</v>
      </c>
      <c r="AP1855" s="118">
        <v>0</v>
      </c>
      <c r="AQ1855" s="118">
        <v>0</v>
      </c>
      <c r="AR1855" s="118">
        <f t="shared" si="84"/>
        <v>0</v>
      </c>
      <c r="AS1855" s="118">
        <f t="shared" si="85"/>
        <v>21000000</v>
      </c>
      <c r="AT1855" s="118">
        <f t="shared" si="86"/>
        <v>21000000</v>
      </c>
      <c r="AU1855" s="145"/>
    </row>
    <row r="1856" spans="1:47" ht="15" customHeight="1" x14ac:dyDescent="0.3">
      <c r="A1856" s="116" t="s">
        <v>4318</v>
      </c>
      <c r="B1856" s="116" t="s">
        <v>2181</v>
      </c>
      <c r="C1856" s="116">
        <v>1</v>
      </c>
      <c r="D1856" s="116" t="s">
        <v>0</v>
      </c>
      <c r="E1856" s="116" t="s">
        <v>2</v>
      </c>
      <c r="F1856" s="116" t="s">
        <v>1393</v>
      </c>
      <c r="G1856" s="116" t="s">
        <v>1408</v>
      </c>
      <c r="H1856" s="116" t="s">
        <v>1409</v>
      </c>
      <c r="I1856" s="116" t="s">
        <v>1410</v>
      </c>
      <c r="J1856" s="116" t="s">
        <v>4601</v>
      </c>
      <c r="K1856" s="116" t="s">
        <v>611</v>
      </c>
      <c r="L1856" s="116" t="s">
        <v>1398</v>
      </c>
      <c r="M1856" s="116" t="s">
        <v>1405</v>
      </c>
      <c r="N1856" s="116">
        <v>1</v>
      </c>
      <c r="O1856" s="116">
        <v>1</v>
      </c>
      <c r="P1856" s="116">
        <v>1</v>
      </c>
      <c r="Q1856" s="116">
        <v>1</v>
      </c>
      <c r="R1856" s="116">
        <v>1</v>
      </c>
      <c r="S1856" s="116">
        <v>1</v>
      </c>
      <c r="T1856" s="116">
        <v>0</v>
      </c>
      <c r="U1856" s="116">
        <v>0</v>
      </c>
      <c r="V1856" s="116">
        <v>0</v>
      </c>
      <c r="W1856" s="84">
        <v>750966.51</v>
      </c>
      <c r="X1856" s="117">
        <v>45751</v>
      </c>
      <c r="Y1856" s="117">
        <v>46847</v>
      </c>
      <c r="Z1856" s="84">
        <v>750966.51</v>
      </c>
      <c r="AA1856" s="116" t="s">
        <v>1406</v>
      </c>
      <c r="AB1856" s="116" t="s">
        <v>1407</v>
      </c>
      <c r="AC1856" s="118">
        <v>0</v>
      </c>
      <c r="AD1856" s="118">
        <v>0</v>
      </c>
      <c r="AE1856" s="118">
        <v>750966.51</v>
      </c>
      <c r="AF1856" s="118">
        <v>0</v>
      </c>
      <c r="AG1856" s="118">
        <v>0</v>
      </c>
      <c r="AH1856" s="118">
        <v>0</v>
      </c>
      <c r="AI1856" s="118">
        <v>0</v>
      </c>
      <c r="AJ1856" s="118">
        <v>0</v>
      </c>
      <c r="AK1856" s="118">
        <v>0</v>
      </c>
      <c r="AL1856" s="118">
        <v>0</v>
      </c>
      <c r="AM1856" s="118">
        <v>0</v>
      </c>
      <c r="AN1856" s="118">
        <v>0</v>
      </c>
      <c r="AO1856" s="118">
        <v>0</v>
      </c>
      <c r="AP1856" s="118">
        <v>0</v>
      </c>
      <c r="AQ1856" s="118">
        <v>0</v>
      </c>
      <c r="AR1856" s="118">
        <f t="shared" si="84"/>
        <v>0</v>
      </c>
      <c r="AS1856" s="118">
        <f t="shared" si="85"/>
        <v>750966.51</v>
      </c>
      <c r="AT1856" s="118">
        <f t="shared" si="86"/>
        <v>750966.51</v>
      </c>
      <c r="AU1856" s="145"/>
    </row>
    <row r="1857" spans="1:47" ht="15" customHeight="1" x14ac:dyDescent="0.3">
      <c r="A1857" s="116" t="s">
        <v>4319</v>
      </c>
      <c r="B1857" s="116" t="s">
        <v>2182</v>
      </c>
      <c r="C1857" s="116">
        <v>1</v>
      </c>
      <c r="D1857" s="116" t="s">
        <v>0</v>
      </c>
      <c r="E1857" s="116" t="s">
        <v>2</v>
      </c>
      <c r="F1857" s="116" t="s">
        <v>1393</v>
      </c>
      <c r="G1857" s="116" t="s">
        <v>1408</v>
      </c>
      <c r="H1857" s="116" t="s">
        <v>1409</v>
      </c>
      <c r="I1857" s="116" t="s">
        <v>1410</v>
      </c>
      <c r="J1857" s="116" t="s">
        <v>4601</v>
      </c>
      <c r="K1857" s="116" t="s">
        <v>611</v>
      </c>
      <c r="L1857" s="116" t="s">
        <v>1398</v>
      </c>
      <c r="M1857" s="116" t="s">
        <v>1405</v>
      </c>
      <c r="N1857" s="116">
        <v>1</v>
      </c>
      <c r="O1857" s="116">
        <v>1</v>
      </c>
      <c r="P1857" s="116">
        <v>1</v>
      </c>
      <c r="Q1857" s="116">
        <v>1</v>
      </c>
      <c r="R1857" s="116">
        <v>1</v>
      </c>
      <c r="S1857" s="116">
        <v>1</v>
      </c>
      <c r="T1857" s="116">
        <v>0</v>
      </c>
      <c r="U1857" s="116">
        <v>0</v>
      </c>
      <c r="V1857" s="116">
        <v>0</v>
      </c>
      <c r="W1857" s="84">
        <v>484261.04</v>
      </c>
      <c r="X1857" s="117">
        <v>45799</v>
      </c>
      <c r="Y1857" s="117">
        <v>47625</v>
      </c>
      <c r="Z1857" s="84">
        <v>484261.04</v>
      </c>
      <c r="AA1857" s="116" t="s">
        <v>1406</v>
      </c>
      <c r="AB1857" s="116" t="s">
        <v>1407</v>
      </c>
      <c r="AC1857" s="118">
        <v>0</v>
      </c>
      <c r="AD1857" s="118">
        <v>0</v>
      </c>
      <c r="AE1857" s="118">
        <v>0</v>
      </c>
      <c r="AF1857" s="118">
        <v>0</v>
      </c>
      <c r="AG1857" s="118">
        <v>484261.04</v>
      </c>
      <c r="AH1857" s="118">
        <v>0</v>
      </c>
      <c r="AI1857" s="118">
        <v>0</v>
      </c>
      <c r="AJ1857" s="118">
        <v>0</v>
      </c>
      <c r="AK1857" s="118">
        <v>0</v>
      </c>
      <c r="AL1857" s="118">
        <v>0</v>
      </c>
      <c r="AM1857" s="118">
        <v>0</v>
      </c>
      <c r="AN1857" s="118">
        <v>0</v>
      </c>
      <c r="AO1857" s="118">
        <v>0</v>
      </c>
      <c r="AP1857" s="118">
        <v>0</v>
      </c>
      <c r="AQ1857" s="118">
        <v>0</v>
      </c>
      <c r="AR1857" s="118">
        <f t="shared" si="84"/>
        <v>0</v>
      </c>
      <c r="AS1857" s="118">
        <f t="shared" si="85"/>
        <v>484261.04</v>
      </c>
      <c r="AT1857" s="118">
        <f t="shared" si="86"/>
        <v>484261.04</v>
      </c>
      <c r="AU1857" s="145"/>
    </row>
    <row r="1858" spans="1:47" ht="15" customHeight="1" x14ac:dyDescent="0.3">
      <c r="A1858" s="116" t="s">
        <v>4320</v>
      </c>
      <c r="B1858" s="116" t="s">
        <v>2183</v>
      </c>
      <c r="C1858" s="116">
        <v>1</v>
      </c>
      <c r="D1858" s="116" t="s">
        <v>0</v>
      </c>
      <c r="E1858" s="116" t="s">
        <v>2</v>
      </c>
      <c r="F1858" s="116" t="s">
        <v>1393</v>
      </c>
      <c r="G1858" s="116" t="s">
        <v>1401</v>
      </c>
      <c r="H1858" s="116" t="s">
        <v>1402</v>
      </c>
      <c r="I1858" s="116" t="s">
        <v>1403</v>
      </c>
      <c r="J1858" s="116" t="s">
        <v>1404</v>
      </c>
      <c r="K1858" s="116" t="s">
        <v>2184</v>
      </c>
      <c r="L1858" s="116" t="s">
        <v>1398</v>
      </c>
      <c r="M1858" s="116" t="s">
        <v>1405</v>
      </c>
      <c r="N1858" s="116">
        <v>1</v>
      </c>
      <c r="O1858" s="116">
        <v>1</v>
      </c>
      <c r="P1858" s="116">
        <v>1</v>
      </c>
      <c r="Q1858" s="116">
        <v>0</v>
      </c>
      <c r="R1858" s="116">
        <v>0</v>
      </c>
      <c r="S1858" s="116">
        <v>1</v>
      </c>
      <c r="T1858" s="116">
        <v>1</v>
      </c>
      <c r="U1858" s="116">
        <v>1</v>
      </c>
      <c r="V1858" s="116">
        <v>0</v>
      </c>
      <c r="W1858" s="84">
        <v>823808.51</v>
      </c>
      <c r="X1858" s="117">
        <v>45945</v>
      </c>
      <c r="Y1858" s="117">
        <v>47041</v>
      </c>
      <c r="Z1858" s="84">
        <v>823808.51</v>
      </c>
      <c r="AA1858" s="116" t="s">
        <v>1406</v>
      </c>
      <c r="AB1858" s="116" t="s">
        <v>1407</v>
      </c>
      <c r="AC1858" s="118">
        <v>0</v>
      </c>
      <c r="AD1858" s="118">
        <v>0</v>
      </c>
      <c r="AE1858" s="118">
        <v>823808.51</v>
      </c>
      <c r="AF1858" s="118">
        <v>0</v>
      </c>
      <c r="AG1858" s="118">
        <v>0</v>
      </c>
      <c r="AH1858" s="118">
        <v>0</v>
      </c>
      <c r="AI1858" s="118">
        <v>0</v>
      </c>
      <c r="AJ1858" s="118">
        <v>0</v>
      </c>
      <c r="AK1858" s="118">
        <v>0</v>
      </c>
      <c r="AL1858" s="118">
        <v>0</v>
      </c>
      <c r="AM1858" s="118">
        <v>0</v>
      </c>
      <c r="AN1858" s="118">
        <v>0</v>
      </c>
      <c r="AO1858" s="118">
        <v>0</v>
      </c>
      <c r="AP1858" s="118">
        <v>0</v>
      </c>
      <c r="AQ1858" s="118">
        <v>0</v>
      </c>
      <c r="AR1858" s="118">
        <f t="shared" si="84"/>
        <v>0</v>
      </c>
      <c r="AS1858" s="118">
        <f t="shared" si="85"/>
        <v>823808.51</v>
      </c>
      <c r="AT1858" s="118">
        <f t="shared" si="86"/>
        <v>823808.51</v>
      </c>
      <c r="AU1858" s="145"/>
    </row>
    <row r="1859" spans="1:47" ht="15" customHeight="1" x14ac:dyDescent="0.3">
      <c r="A1859" s="116" t="s">
        <v>4321</v>
      </c>
      <c r="B1859" s="116" t="s">
        <v>2185</v>
      </c>
      <c r="C1859" s="116">
        <v>1</v>
      </c>
      <c r="D1859" s="116" t="s">
        <v>0</v>
      </c>
      <c r="E1859" s="116" t="s">
        <v>2</v>
      </c>
      <c r="F1859" s="116" t="s">
        <v>1393</v>
      </c>
      <c r="G1859" s="116" t="s">
        <v>1401</v>
      </c>
      <c r="H1859" s="116" t="s">
        <v>1402</v>
      </c>
      <c r="I1859" s="116" t="s">
        <v>1403</v>
      </c>
      <c r="J1859" s="116" t="s">
        <v>1404</v>
      </c>
      <c r="K1859" s="116" t="s">
        <v>600</v>
      </c>
      <c r="L1859" s="116" t="s">
        <v>1398</v>
      </c>
      <c r="M1859" s="116" t="s">
        <v>1405</v>
      </c>
      <c r="N1859" s="116">
        <v>1</v>
      </c>
      <c r="O1859" s="116">
        <v>1</v>
      </c>
      <c r="P1859" s="116">
        <v>1</v>
      </c>
      <c r="Q1859" s="116">
        <v>0</v>
      </c>
      <c r="R1859" s="116">
        <v>0</v>
      </c>
      <c r="S1859" s="116">
        <v>1</v>
      </c>
      <c r="T1859" s="116">
        <v>1</v>
      </c>
      <c r="U1859" s="116">
        <v>1</v>
      </c>
      <c r="V1859" s="116">
        <v>0</v>
      </c>
      <c r="W1859" s="84">
        <v>958984.78</v>
      </c>
      <c r="X1859" s="117">
        <v>45945</v>
      </c>
      <c r="Y1859" s="117">
        <v>47041</v>
      </c>
      <c r="Z1859" s="84">
        <v>958984.78</v>
      </c>
      <c r="AA1859" s="116" t="s">
        <v>1406</v>
      </c>
      <c r="AB1859" s="116" t="s">
        <v>1407</v>
      </c>
      <c r="AC1859" s="118">
        <v>0</v>
      </c>
      <c r="AD1859" s="118">
        <v>0</v>
      </c>
      <c r="AE1859" s="118">
        <v>958984.78</v>
      </c>
      <c r="AF1859" s="118">
        <v>0</v>
      </c>
      <c r="AG1859" s="118">
        <v>0</v>
      </c>
      <c r="AH1859" s="118">
        <v>0</v>
      </c>
      <c r="AI1859" s="118">
        <v>0</v>
      </c>
      <c r="AJ1859" s="118">
        <v>0</v>
      </c>
      <c r="AK1859" s="118">
        <v>0</v>
      </c>
      <c r="AL1859" s="118">
        <v>0</v>
      </c>
      <c r="AM1859" s="118">
        <v>0</v>
      </c>
      <c r="AN1859" s="118">
        <v>0</v>
      </c>
      <c r="AO1859" s="118">
        <v>0</v>
      </c>
      <c r="AP1859" s="118">
        <v>0</v>
      </c>
      <c r="AQ1859" s="118">
        <v>0</v>
      </c>
      <c r="AR1859" s="118">
        <f t="shared" si="84"/>
        <v>0</v>
      </c>
      <c r="AS1859" s="118">
        <f t="shared" si="85"/>
        <v>958984.78</v>
      </c>
      <c r="AT1859" s="118">
        <f t="shared" si="86"/>
        <v>958984.78</v>
      </c>
      <c r="AU1859" s="145"/>
    </row>
    <row r="1860" spans="1:47" ht="15" customHeight="1" x14ac:dyDescent="0.3">
      <c r="A1860" s="116" t="s">
        <v>4322</v>
      </c>
      <c r="B1860" s="116" t="s">
        <v>2186</v>
      </c>
      <c r="C1860" s="116">
        <v>1</v>
      </c>
      <c r="D1860" s="116" t="s">
        <v>0</v>
      </c>
      <c r="E1860" s="116" t="s">
        <v>2</v>
      </c>
      <c r="F1860" s="116" t="s">
        <v>1393</v>
      </c>
      <c r="G1860" s="116" t="s">
        <v>1401</v>
      </c>
      <c r="H1860" s="116" t="s">
        <v>1402</v>
      </c>
      <c r="I1860" s="116" t="s">
        <v>1403</v>
      </c>
      <c r="J1860" s="116" t="s">
        <v>1404</v>
      </c>
      <c r="K1860" s="116" t="s">
        <v>1319</v>
      </c>
      <c r="L1860" s="116" t="s">
        <v>1398</v>
      </c>
      <c r="M1860" s="116" t="s">
        <v>1405</v>
      </c>
      <c r="N1860" s="116">
        <v>1</v>
      </c>
      <c r="O1860" s="116">
        <v>1</v>
      </c>
      <c r="P1860" s="116">
        <v>1</v>
      </c>
      <c r="Q1860" s="116">
        <v>0</v>
      </c>
      <c r="R1860" s="116">
        <v>0</v>
      </c>
      <c r="S1860" s="116">
        <v>1</v>
      </c>
      <c r="T1860" s="116">
        <v>1</v>
      </c>
      <c r="U1860" s="116">
        <v>1</v>
      </c>
      <c r="V1860" s="116">
        <v>0</v>
      </c>
      <c r="W1860" s="84">
        <v>566107.73</v>
      </c>
      <c r="X1860" s="117">
        <v>45945</v>
      </c>
      <c r="Y1860" s="117">
        <v>47041</v>
      </c>
      <c r="Z1860" s="84">
        <v>566107.73</v>
      </c>
      <c r="AA1860" s="116" t="s">
        <v>1406</v>
      </c>
      <c r="AB1860" s="116" t="s">
        <v>1407</v>
      </c>
      <c r="AC1860" s="118">
        <v>0</v>
      </c>
      <c r="AD1860" s="118">
        <v>0</v>
      </c>
      <c r="AE1860" s="118">
        <v>566107.73</v>
      </c>
      <c r="AF1860" s="118">
        <v>0</v>
      </c>
      <c r="AG1860" s="118">
        <v>0</v>
      </c>
      <c r="AH1860" s="118">
        <v>0</v>
      </c>
      <c r="AI1860" s="118">
        <v>0</v>
      </c>
      <c r="AJ1860" s="118">
        <v>0</v>
      </c>
      <c r="AK1860" s="118">
        <v>0</v>
      </c>
      <c r="AL1860" s="118">
        <v>0</v>
      </c>
      <c r="AM1860" s="118">
        <v>0</v>
      </c>
      <c r="AN1860" s="118">
        <v>0</v>
      </c>
      <c r="AO1860" s="118">
        <v>0</v>
      </c>
      <c r="AP1860" s="118">
        <v>0</v>
      </c>
      <c r="AQ1860" s="118">
        <v>0</v>
      </c>
      <c r="AR1860" s="118">
        <f t="shared" ref="AR1860:AR1923" si="87">SUM(AC1860:AD1860)</f>
        <v>0</v>
      </c>
      <c r="AS1860" s="118">
        <f t="shared" ref="AS1860:AS1923" si="88">SUM(AE1860:AQ1860)</f>
        <v>566107.73</v>
      </c>
      <c r="AT1860" s="118">
        <f t="shared" ref="AT1860:AT1923" si="89">SUM(AR1860:AS1860)</f>
        <v>566107.73</v>
      </c>
      <c r="AU1860" s="145"/>
    </row>
    <row r="1861" spans="1:47" ht="15" customHeight="1" x14ac:dyDescent="0.3">
      <c r="A1861" s="116" t="s">
        <v>4323</v>
      </c>
      <c r="B1861" s="116" t="s">
        <v>2187</v>
      </c>
      <c r="C1861" s="116">
        <v>1</v>
      </c>
      <c r="D1861" s="116" t="s">
        <v>0</v>
      </c>
      <c r="E1861" s="116" t="s">
        <v>2</v>
      </c>
      <c r="F1861" s="116" t="s">
        <v>1393</v>
      </c>
      <c r="G1861" s="116" t="s">
        <v>1401</v>
      </c>
      <c r="H1861" s="116" t="s">
        <v>1402</v>
      </c>
      <c r="I1861" s="116" t="s">
        <v>1403</v>
      </c>
      <c r="J1861" s="116" t="s">
        <v>1404</v>
      </c>
      <c r="K1861" s="116" t="s">
        <v>2041</v>
      </c>
      <c r="L1861" s="116" t="s">
        <v>1398</v>
      </c>
      <c r="M1861" s="116" t="s">
        <v>1405</v>
      </c>
      <c r="N1861" s="116">
        <v>1</v>
      </c>
      <c r="O1861" s="116">
        <v>1</v>
      </c>
      <c r="P1861" s="116">
        <v>1</v>
      </c>
      <c r="Q1861" s="116">
        <v>0</v>
      </c>
      <c r="R1861" s="116">
        <v>0</v>
      </c>
      <c r="S1861" s="116">
        <v>1</v>
      </c>
      <c r="T1861" s="116">
        <v>1</v>
      </c>
      <c r="U1861" s="116">
        <v>1</v>
      </c>
      <c r="V1861" s="116">
        <v>0</v>
      </c>
      <c r="W1861" s="84">
        <v>601356</v>
      </c>
      <c r="X1861" s="117">
        <v>45945</v>
      </c>
      <c r="Y1861" s="117">
        <v>47041</v>
      </c>
      <c r="Z1861" s="84">
        <v>601356</v>
      </c>
      <c r="AA1861" s="116" t="s">
        <v>1406</v>
      </c>
      <c r="AB1861" s="116" t="s">
        <v>1407</v>
      </c>
      <c r="AC1861" s="118">
        <v>0</v>
      </c>
      <c r="AD1861" s="118">
        <v>0</v>
      </c>
      <c r="AE1861" s="118">
        <v>601356</v>
      </c>
      <c r="AF1861" s="118">
        <v>0</v>
      </c>
      <c r="AG1861" s="118">
        <v>0</v>
      </c>
      <c r="AH1861" s="118">
        <v>0</v>
      </c>
      <c r="AI1861" s="118">
        <v>0</v>
      </c>
      <c r="AJ1861" s="118">
        <v>0</v>
      </c>
      <c r="AK1861" s="118">
        <v>0</v>
      </c>
      <c r="AL1861" s="118">
        <v>0</v>
      </c>
      <c r="AM1861" s="118">
        <v>0</v>
      </c>
      <c r="AN1861" s="118">
        <v>0</v>
      </c>
      <c r="AO1861" s="118">
        <v>0</v>
      </c>
      <c r="AP1861" s="118">
        <v>0</v>
      </c>
      <c r="AQ1861" s="118">
        <v>0</v>
      </c>
      <c r="AR1861" s="118">
        <f t="shared" si="87"/>
        <v>0</v>
      </c>
      <c r="AS1861" s="118">
        <f t="shared" si="88"/>
        <v>601356</v>
      </c>
      <c r="AT1861" s="118">
        <f t="shared" si="89"/>
        <v>601356</v>
      </c>
      <c r="AU1861" s="145"/>
    </row>
    <row r="1862" spans="1:47" ht="15" customHeight="1" x14ac:dyDescent="0.3">
      <c r="A1862" s="116" t="s">
        <v>4324</v>
      </c>
      <c r="B1862" s="116" t="s">
        <v>2188</v>
      </c>
      <c r="C1862" s="116">
        <v>1</v>
      </c>
      <c r="D1862" s="116" t="s">
        <v>0</v>
      </c>
      <c r="E1862" s="116" t="s">
        <v>2</v>
      </c>
      <c r="F1862" s="116" t="s">
        <v>1393</v>
      </c>
      <c r="G1862" s="116" t="s">
        <v>1401</v>
      </c>
      <c r="H1862" s="116" t="s">
        <v>1402</v>
      </c>
      <c r="I1862" s="116" t="s">
        <v>1403</v>
      </c>
      <c r="J1862" s="116" t="s">
        <v>1404</v>
      </c>
      <c r="K1862" s="116" t="s">
        <v>1818</v>
      </c>
      <c r="L1862" s="116" t="s">
        <v>1398</v>
      </c>
      <c r="M1862" s="116" t="s">
        <v>1405</v>
      </c>
      <c r="N1862" s="116">
        <v>1</v>
      </c>
      <c r="O1862" s="116">
        <v>1</v>
      </c>
      <c r="P1862" s="116">
        <v>1</v>
      </c>
      <c r="Q1862" s="116">
        <v>0</v>
      </c>
      <c r="R1862" s="116">
        <v>0</v>
      </c>
      <c r="S1862" s="116">
        <v>1</v>
      </c>
      <c r="T1862" s="116">
        <v>1</v>
      </c>
      <c r="U1862" s="116">
        <v>1</v>
      </c>
      <c r="V1862" s="116">
        <v>0</v>
      </c>
      <c r="W1862" s="84">
        <v>2663884.33</v>
      </c>
      <c r="X1862" s="117">
        <v>45945</v>
      </c>
      <c r="Y1862" s="117">
        <v>47041</v>
      </c>
      <c r="Z1862" s="84">
        <v>2663884.33</v>
      </c>
      <c r="AA1862" s="116" t="s">
        <v>1406</v>
      </c>
      <c r="AB1862" s="116" t="s">
        <v>1407</v>
      </c>
      <c r="AC1862" s="118">
        <v>0</v>
      </c>
      <c r="AD1862" s="118">
        <v>0</v>
      </c>
      <c r="AE1862" s="118">
        <v>2663884.33</v>
      </c>
      <c r="AF1862" s="118">
        <v>0</v>
      </c>
      <c r="AG1862" s="118">
        <v>0</v>
      </c>
      <c r="AH1862" s="118">
        <v>0</v>
      </c>
      <c r="AI1862" s="118">
        <v>0</v>
      </c>
      <c r="AJ1862" s="118">
        <v>0</v>
      </c>
      <c r="AK1862" s="118">
        <v>0</v>
      </c>
      <c r="AL1862" s="118">
        <v>0</v>
      </c>
      <c r="AM1862" s="118">
        <v>0</v>
      </c>
      <c r="AN1862" s="118">
        <v>0</v>
      </c>
      <c r="AO1862" s="118">
        <v>0</v>
      </c>
      <c r="AP1862" s="118">
        <v>0</v>
      </c>
      <c r="AQ1862" s="118">
        <v>0</v>
      </c>
      <c r="AR1862" s="118">
        <f t="shared" si="87"/>
        <v>0</v>
      </c>
      <c r="AS1862" s="118">
        <f t="shared" si="88"/>
        <v>2663884.33</v>
      </c>
      <c r="AT1862" s="118">
        <f t="shared" si="89"/>
        <v>2663884.33</v>
      </c>
      <c r="AU1862" s="145"/>
    </row>
    <row r="1863" spans="1:47" ht="15" customHeight="1" x14ac:dyDescent="0.3">
      <c r="A1863" s="116" t="s">
        <v>4325</v>
      </c>
      <c r="B1863" s="116" t="s">
        <v>2189</v>
      </c>
      <c r="C1863" s="116">
        <v>1</v>
      </c>
      <c r="D1863" s="116" t="s">
        <v>0</v>
      </c>
      <c r="E1863" s="116" t="s">
        <v>2</v>
      </c>
      <c r="F1863" s="116" t="s">
        <v>1393</v>
      </c>
      <c r="G1863" s="116" t="s">
        <v>1401</v>
      </c>
      <c r="H1863" s="116" t="s">
        <v>1402</v>
      </c>
      <c r="I1863" s="116" t="s">
        <v>1403</v>
      </c>
      <c r="J1863" s="116" t="s">
        <v>1404</v>
      </c>
      <c r="K1863" s="116" t="s">
        <v>563</v>
      </c>
      <c r="L1863" s="116" t="s">
        <v>1398</v>
      </c>
      <c r="M1863" s="116" t="s">
        <v>1405</v>
      </c>
      <c r="N1863" s="116">
        <v>1</v>
      </c>
      <c r="O1863" s="116">
        <v>1</v>
      </c>
      <c r="P1863" s="116">
        <v>1</v>
      </c>
      <c r="Q1863" s="116">
        <v>0</v>
      </c>
      <c r="R1863" s="116">
        <v>0</v>
      </c>
      <c r="S1863" s="116">
        <v>1</v>
      </c>
      <c r="T1863" s="116">
        <v>1</v>
      </c>
      <c r="U1863" s="116">
        <v>1</v>
      </c>
      <c r="V1863" s="116">
        <v>0</v>
      </c>
      <c r="W1863" s="84">
        <v>8940604.2599999998</v>
      </c>
      <c r="X1863" s="117">
        <v>45945</v>
      </c>
      <c r="Y1863" s="117">
        <v>47041</v>
      </c>
      <c r="Z1863" s="84">
        <v>8940604.2599999998</v>
      </c>
      <c r="AA1863" s="116" t="s">
        <v>1406</v>
      </c>
      <c r="AB1863" s="116" t="s">
        <v>1407</v>
      </c>
      <c r="AC1863" s="118">
        <v>0</v>
      </c>
      <c r="AD1863" s="118">
        <v>0</v>
      </c>
      <c r="AE1863" s="118">
        <v>8940604.2599999998</v>
      </c>
      <c r="AF1863" s="118">
        <v>0</v>
      </c>
      <c r="AG1863" s="118">
        <v>0</v>
      </c>
      <c r="AH1863" s="118">
        <v>0</v>
      </c>
      <c r="AI1863" s="118">
        <v>0</v>
      </c>
      <c r="AJ1863" s="118">
        <v>0</v>
      </c>
      <c r="AK1863" s="118">
        <v>0</v>
      </c>
      <c r="AL1863" s="118">
        <v>0</v>
      </c>
      <c r="AM1863" s="118">
        <v>0</v>
      </c>
      <c r="AN1863" s="118">
        <v>0</v>
      </c>
      <c r="AO1863" s="118">
        <v>0</v>
      </c>
      <c r="AP1863" s="118">
        <v>0</v>
      </c>
      <c r="AQ1863" s="118">
        <v>0</v>
      </c>
      <c r="AR1863" s="118">
        <f t="shared" si="87"/>
        <v>0</v>
      </c>
      <c r="AS1863" s="118">
        <f t="shared" si="88"/>
        <v>8940604.2599999998</v>
      </c>
      <c r="AT1863" s="118">
        <f t="shared" si="89"/>
        <v>8940604.2599999998</v>
      </c>
      <c r="AU1863" s="145"/>
    </row>
    <row r="1864" spans="1:47" ht="15" customHeight="1" x14ac:dyDescent="0.3">
      <c r="A1864" s="116" t="s">
        <v>4326</v>
      </c>
      <c r="B1864" s="116" t="s">
        <v>2190</v>
      </c>
      <c r="C1864" s="116">
        <v>1</v>
      </c>
      <c r="D1864" s="116" t="s">
        <v>0</v>
      </c>
      <c r="E1864" s="116" t="s">
        <v>2</v>
      </c>
      <c r="F1864" s="116" t="s">
        <v>1393</v>
      </c>
      <c r="G1864" s="116" t="s">
        <v>1401</v>
      </c>
      <c r="H1864" s="116" t="s">
        <v>1402</v>
      </c>
      <c r="I1864" s="116" t="s">
        <v>1403</v>
      </c>
      <c r="J1864" s="116" t="s">
        <v>1404</v>
      </c>
      <c r="K1864" s="116" t="s">
        <v>2191</v>
      </c>
      <c r="L1864" s="116" t="s">
        <v>1398</v>
      </c>
      <c r="M1864" s="116" t="s">
        <v>1405</v>
      </c>
      <c r="N1864" s="116">
        <v>1</v>
      </c>
      <c r="O1864" s="116">
        <v>1</v>
      </c>
      <c r="P1864" s="116">
        <v>1</v>
      </c>
      <c r="Q1864" s="116">
        <v>0</v>
      </c>
      <c r="R1864" s="116">
        <v>0</v>
      </c>
      <c r="S1864" s="116">
        <v>1</v>
      </c>
      <c r="T1864" s="116">
        <v>1</v>
      </c>
      <c r="U1864" s="116">
        <v>1</v>
      </c>
      <c r="V1864" s="116">
        <v>0</v>
      </c>
      <c r="W1864" s="84">
        <v>1589954.04</v>
      </c>
      <c r="X1864" s="117">
        <v>45945</v>
      </c>
      <c r="Y1864" s="117">
        <v>47041</v>
      </c>
      <c r="Z1864" s="84">
        <v>1589954.04</v>
      </c>
      <c r="AA1864" s="116" t="s">
        <v>1406</v>
      </c>
      <c r="AB1864" s="116" t="s">
        <v>1407</v>
      </c>
      <c r="AC1864" s="118">
        <v>0</v>
      </c>
      <c r="AD1864" s="118">
        <v>0</v>
      </c>
      <c r="AE1864" s="118">
        <v>1589954.04</v>
      </c>
      <c r="AF1864" s="118">
        <v>0</v>
      </c>
      <c r="AG1864" s="118">
        <v>0</v>
      </c>
      <c r="AH1864" s="118">
        <v>0</v>
      </c>
      <c r="AI1864" s="118">
        <v>0</v>
      </c>
      <c r="AJ1864" s="118">
        <v>0</v>
      </c>
      <c r="AK1864" s="118">
        <v>0</v>
      </c>
      <c r="AL1864" s="118">
        <v>0</v>
      </c>
      <c r="AM1864" s="118">
        <v>0</v>
      </c>
      <c r="AN1864" s="118">
        <v>0</v>
      </c>
      <c r="AO1864" s="118">
        <v>0</v>
      </c>
      <c r="AP1864" s="118">
        <v>0</v>
      </c>
      <c r="AQ1864" s="118">
        <v>0</v>
      </c>
      <c r="AR1864" s="118">
        <f t="shared" si="87"/>
        <v>0</v>
      </c>
      <c r="AS1864" s="118">
        <f t="shared" si="88"/>
        <v>1589954.04</v>
      </c>
      <c r="AT1864" s="118">
        <f t="shared" si="89"/>
        <v>1589954.04</v>
      </c>
      <c r="AU1864" s="145"/>
    </row>
    <row r="1865" spans="1:47" ht="15" customHeight="1" x14ac:dyDescent="0.3">
      <c r="A1865" s="116" t="s">
        <v>4327</v>
      </c>
      <c r="B1865" s="116" t="s">
        <v>2192</v>
      </c>
      <c r="C1865" s="116">
        <v>1</v>
      </c>
      <c r="D1865" s="116" t="s">
        <v>0</v>
      </c>
      <c r="E1865" s="116" t="s">
        <v>2</v>
      </c>
      <c r="F1865" s="116" t="s">
        <v>1393</v>
      </c>
      <c r="G1865" s="116" t="s">
        <v>1401</v>
      </c>
      <c r="H1865" s="116" t="s">
        <v>1402</v>
      </c>
      <c r="I1865" s="116" t="s">
        <v>1403</v>
      </c>
      <c r="J1865" s="116" t="s">
        <v>1404</v>
      </c>
      <c r="K1865" s="116" t="s">
        <v>1321</v>
      </c>
      <c r="L1865" s="116" t="s">
        <v>1398</v>
      </c>
      <c r="M1865" s="116" t="s">
        <v>1405</v>
      </c>
      <c r="N1865" s="116">
        <v>1</v>
      </c>
      <c r="O1865" s="116">
        <v>1</v>
      </c>
      <c r="P1865" s="116">
        <v>1</v>
      </c>
      <c r="Q1865" s="116">
        <v>0</v>
      </c>
      <c r="R1865" s="116">
        <v>0</v>
      </c>
      <c r="S1865" s="116">
        <v>1</v>
      </c>
      <c r="T1865" s="116">
        <v>1</v>
      </c>
      <c r="U1865" s="116">
        <v>1</v>
      </c>
      <c r="V1865" s="116">
        <v>0</v>
      </c>
      <c r="W1865" s="84">
        <v>2519373.4300000002</v>
      </c>
      <c r="X1865" s="117">
        <v>45945</v>
      </c>
      <c r="Y1865" s="117">
        <v>47041</v>
      </c>
      <c r="Z1865" s="84">
        <v>2519373.4300000002</v>
      </c>
      <c r="AA1865" s="116" t="s">
        <v>1406</v>
      </c>
      <c r="AB1865" s="116" t="s">
        <v>1407</v>
      </c>
      <c r="AC1865" s="118">
        <v>0</v>
      </c>
      <c r="AD1865" s="118">
        <v>0</v>
      </c>
      <c r="AE1865" s="118">
        <v>2519373.4300000002</v>
      </c>
      <c r="AF1865" s="118">
        <v>0</v>
      </c>
      <c r="AG1865" s="118">
        <v>0</v>
      </c>
      <c r="AH1865" s="118">
        <v>0</v>
      </c>
      <c r="AI1865" s="118">
        <v>0</v>
      </c>
      <c r="AJ1865" s="118">
        <v>0</v>
      </c>
      <c r="AK1865" s="118">
        <v>0</v>
      </c>
      <c r="AL1865" s="118">
        <v>0</v>
      </c>
      <c r="AM1865" s="118">
        <v>0</v>
      </c>
      <c r="AN1865" s="118">
        <v>0</v>
      </c>
      <c r="AO1865" s="118">
        <v>0</v>
      </c>
      <c r="AP1865" s="118">
        <v>0</v>
      </c>
      <c r="AQ1865" s="118">
        <v>0</v>
      </c>
      <c r="AR1865" s="118">
        <f t="shared" si="87"/>
        <v>0</v>
      </c>
      <c r="AS1865" s="118">
        <f t="shared" si="88"/>
        <v>2519373.4300000002</v>
      </c>
      <c r="AT1865" s="118">
        <f t="shared" si="89"/>
        <v>2519373.4300000002</v>
      </c>
      <c r="AU1865" s="145"/>
    </row>
    <row r="1866" spans="1:47" ht="15" customHeight="1" x14ac:dyDescent="0.3">
      <c r="A1866" s="116" t="s">
        <v>4328</v>
      </c>
      <c r="B1866" s="116" t="s">
        <v>2193</v>
      </c>
      <c r="C1866" s="116">
        <v>1</v>
      </c>
      <c r="D1866" s="116" t="s">
        <v>0</v>
      </c>
      <c r="E1866" s="116" t="s">
        <v>2</v>
      </c>
      <c r="F1866" s="116" t="s">
        <v>1393</v>
      </c>
      <c r="G1866" s="116" t="s">
        <v>1401</v>
      </c>
      <c r="H1866" s="116" t="s">
        <v>1402</v>
      </c>
      <c r="I1866" s="116" t="s">
        <v>1403</v>
      </c>
      <c r="J1866" s="116" t="s">
        <v>1404</v>
      </c>
      <c r="K1866" s="116" t="s">
        <v>1115</v>
      </c>
      <c r="L1866" s="116" t="s">
        <v>1398</v>
      </c>
      <c r="M1866" s="116" t="s">
        <v>1405</v>
      </c>
      <c r="N1866" s="116">
        <v>1</v>
      </c>
      <c r="O1866" s="116">
        <v>1</v>
      </c>
      <c r="P1866" s="116">
        <v>1</v>
      </c>
      <c r="Q1866" s="116">
        <v>0</v>
      </c>
      <c r="R1866" s="116">
        <v>0</v>
      </c>
      <c r="S1866" s="116">
        <v>1</v>
      </c>
      <c r="T1866" s="116">
        <v>1</v>
      </c>
      <c r="U1866" s="116">
        <v>1</v>
      </c>
      <c r="V1866" s="116">
        <v>0</v>
      </c>
      <c r="W1866" s="84">
        <v>2432515.06</v>
      </c>
      <c r="X1866" s="117">
        <v>45945</v>
      </c>
      <c r="Y1866" s="117">
        <v>47041</v>
      </c>
      <c r="Z1866" s="84">
        <v>2432515.06</v>
      </c>
      <c r="AA1866" s="116" t="s">
        <v>1406</v>
      </c>
      <c r="AB1866" s="116" t="s">
        <v>1407</v>
      </c>
      <c r="AC1866" s="118">
        <v>0</v>
      </c>
      <c r="AD1866" s="118">
        <v>0</v>
      </c>
      <c r="AE1866" s="118">
        <v>2432515.06</v>
      </c>
      <c r="AF1866" s="118">
        <v>0</v>
      </c>
      <c r="AG1866" s="118">
        <v>0</v>
      </c>
      <c r="AH1866" s="118">
        <v>0</v>
      </c>
      <c r="AI1866" s="118">
        <v>0</v>
      </c>
      <c r="AJ1866" s="118">
        <v>0</v>
      </c>
      <c r="AK1866" s="118">
        <v>0</v>
      </c>
      <c r="AL1866" s="118">
        <v>0</v>
      </c>
      <c r="AM1866" s="118">
        <v>0</v>
      </c>
      <c r="AN1866" s="118">
        <v>0</v>
      </c>
      <c r="AO1866" s="118">
        <v>0</v>
      </c>
      <c r="AP1866" s="118">
        <v>0</v>
      </c>
      <c r="AQ1866" s="118">
        <v>0</v>
      </c>
      <c r="AR1866" s="118">
        <f t="shared" si="87"/>
        <v>0</v>
      </c>
      <c r="AS1866" s="118">
        <f t="shared" si="88"/>
        <v>2432515.06</v>
      </c>
      <c r="AT1866" s="118">
        <f t="shared" si="89"/>
        <v>2432515.06</v>
      </c>
      <c r="AU1866" s="145"/>
    </row>
    <row r="1867" spans="1:47" ht="15" customHeight="1" x14ac:dyDescent="0.3">
      <c r="A1867" s="116" t="s">
        <v>4329</v>
      </c>
      <c r="B1867" s="116" t="s">
        <v>2194</v>
      </c>
      <c r="C1867" s="116">
        <v>1</v>
      </c>
      <c r="D1867" s="116" t="s">
        <v>0</v>
      </c>
      <c r="E1867" s="116" t="s">
        <v>2</v>
      </c>
      <c r="F1867" s="116" t="s">
        <v>1393</v>
      </c>
      <c r="G1867" s="116" t="s">
        <v>1401</v>
      </c>
      <c r="H1867" s="116" t="s">
        <v>1402</v>
      </c>
      <c r="I1867" s="116" t="s">
        <v>1403</v>
      </c>
      <c r="J1867" s="116" t="s">
        <v>1404</v>
      </c>
      <c r="K1867" s="116" t="s">
        <v>1115</v>
      </c>
      <c r="L1867" s="116" t="s">
        <v>1398</v>
      </c>
      <c r="M1867" s="116" t="s">
        <v>1405</v>
      </c>
      <c r="N1867" s="116">
        <v>1</v>
      </c>
      <c r="O1867" s="116">
        <v>1</v>
      </c>
      <c r="P1867" s="116">
        <v>1</v>
      </c>
      <c r="Q1867" s="116">
        <v>0</v>
      </c>
      <c r="R1867" s="116">
        <v>0</v>
      </c>
      <c r="S1867" s="116">
        <v>1</v>
      </c>
      <c r="T1867" s="116">
        <v>1</v>
      </c>
      <c r="U1867" s="116">
        <v>1</v>
      </c>
      <c r="V1867" s="116">
        <v>0</v>
      </c>
      <c r="W1867" s="84">
        <v>1216257.54</v>
      </c>
      <c r="X1867" s="117">
        <v>45945</v>
      </c>
      <c r="Y1867" s="117">
        <v>47771</v>
      </c>
      <c r="Z1867" s="84">
        <v>1216257.54</v>
      </c>
      <c r="AA1867" s="116" t="s">
        <v>1406</v>
      </c>
      <c r="AB1867" s="116" t="s">
        <v>1407</v>
      </c>
      <c r="AC1867" s="118">
        <v>0</v>
      </c>
      <c r="AD1867" s="118">
        <v>0</v>
      </c>
      <c r="AE1867" s="118">
        <v>0</v>
      </c>
      <c r="AF1867" s="118">
        <v>0</v>
      </c>
      <c r="AG1867" s="118">
        <v>1216257.54</v>
      </c>
      <c r="AH1867" s="118">
        <v>0</v>
      </c>
      <c r="AI1867" s="118">
        <v>0</v>
      </c>
      <c r="AJ1867" s="118">
        <v>0</v>
      </c>
      <c r="AK1867" s="118">
        <v>0</v>
      </c>
      <c r="AL1867" s="118">
        <v>0</v>
      </c>
      <c r="AM1867" s="118">
        <v>0</v>
      </c>
      <c r="AN1867" s="118">
        <v>0</v>
      </c>
      <c r="AO1867" s="118">
        <v>0</v>
      </c>
      <c r="AP1867" s="118">
        <v>0</v>
      </c>
      <c r="AQ1867" s="118">
        <v>0</v>
      </c>
      <c r="AR1867" s="118">
        <f t="shared" si="87"/>
        <v>0</v>
      </c>
      <c r="AS1867" s="118">
        <f t="shared" si="88"/>
        <v>1216257.54</v>
      </c>
      <c r="AT1867" s="118">
        <f t="shared" si="89"/>
        <v>1216257.54</v>
      </c>
      <c r="AU1867" s="145"/>
    </row>
    <row r="1868" spans="1:47" ht="15" customHeight="1" x14ac:dyDescent="0.3">
      <c r="A1868" s="116" t="s">
        <v>4330</v>
      </c>
      <c r="B1868" s="116" t="s">
        <v>2195</v>
      </c>
      <c r="C1868" s="116">
        <v>1</v>
      </c>
      <c r="D1868" s="116" t="s">
        <v>0</v>
      </c>
      <c r="E1868" s="116" t="s">
        <v>2</v>
      </c>
      <c r="F1868" s="116" t="s">
        <v>1393</v>
      </c>
      <c r="G1868" s="116" t="s">
        <v>1401</v>
      </c>
      <c r="H1868" s="116" t="s">
        <v>1402</v>
      </c>
      <c r="I1868" s="116" t="s">
        <v>1403</v>
      </c>
      <c r="J1868" s="116" t="s">
        <v>1404</v>
      </c>
      <c r="K1868" s="116" t="s">
        <v>1115</v>
      </c>
      <c r="L1868" s="116" t="s">
        <v>1398</v>
      </c>
      <c r="M1868" s="116" t="s">
        <v>1405</v>
      </c>
      <c r="N1868" s="116">
        <v>1</v>
      </c>
      <c r="O1868" s="116">
        <v>1</v>
      </c>
      <c r="P1868" s="116">
        <v>1</v>
      </c>
      <c r="Q1868" s="116">
        <v>0</v>
      </c>
      <c r="R1868" s="116">
        <v>0</v>
      </c>
      <c r="S1868" s="116">
        <v>1</v>
      </c>
      <c r="T1868" s="116">
        <v>1</v>
      </c>
      <c r="U1868" s="116">
        <v>1</v>
      </c>
      <c r="V1868" s="116">
        <v>0</v>
      </c>
      <c r="W1868" s="84">
        <v>1216257.54</v>
      </c>
      <c r="X1868" s="117">
        <v>45945</v>
      </c>
      <c r="Y1868" s="117">
        <v>48502</v>
      </c>
      <c r="Z1868" s="84">
        <v>1216257.54</v>
      </c>
      <c r="AA1868" s="116" t="s">
        <v>1406</v>
      </c>
      <c r="AB1868" s="116" t="s">
        <v>1407</v>
      </c>
      <c r="AC1868" s="118">
        <v>0</v>
      </c>
      <c r="AD1868" s="118">
        <v>0</v>
      </c>
      <c r="AE1868" s="118">
        <v>0</v>
      </c>
      <c r="AF1868" s="118">
        <v>0</v>
      </c>
      <c r="AG1868" s="118">
        <v>0</v>
      </c>
      <c r="AH1868" s="118">
        <v>0</v>
      </c>
      <c r="AI1868" s="118">
        <v>1216257.54</v>
      </c>
      <c r="AJ1868" s="118">
        <v>0</v>
      </c>
      <c r="AK1868" s="118">
        <v>0</v>
      </c>
      <c r="AL1868" s="118">
        <v>0</v>
      </c>
      <c r="AM1868" s="118">
        <v>0</v>
      </c>
      <c r="AN1868" s="118">
        <v>0</v>
      </c>
      <c r="AO1868" s="118">
        <v>0</v>
      </c>
      <c r="AP1868" s="118">
        <v>0</v>
      </c>
      <c r="AQ1868" s="118">
        <v>0</v>
      </c>
      <c r="AR1868" s="118">
        <f t="shared" si="87"/>
        <v>0</v>
      </c>
      <c r="AS1868" s="118">
        <f t="shared" si="88"/>
        <v>1216257.54</v>
      </c>
      <c r="AT1868" s="118">
        <f t="shared" si="89"/>
        <v>1216257.54</v>
      </c>
      <c r="AU1868" s="145"/>
    </row>
    <row r="1869" spans="1:47" ht="15" customHeight="1" x14ac:dyDescent="0.3">
      <c r="A1869" s="116" t="s">
        <v>4331</v>
      </c>
      <c r="B1869" s="116" t="s">
        <v>2196</v>
      </c>
      <c r="C1869" s="116">
        <v>1</v>
      </c>
      <c r="D1869" s="116" t="s">
        <v>0</v>
      </c>
      <c r="E1869" s="116" t="s">
        <v>2</v>
      </c>
      <c r="F1869" s="116" t="s">
        <v>1393</v>
      </c>
      <c r="G1869" s="116" t="s">
        <v>1401</v>
      </c>
      <c r="H1869" s="116" t="s">
        <v>1402</v>
      </c>
      <c r="I1869" s="116" t="s">
        <v>1403</v>
      </c>
      <c r="J1869" s="116" t="s">
        <v>1404</v>
      </c>
      <c r="K1869" s="116" t="s">
        <v>1113</v>
      </c>
      <c r="L1869" s="116" t="s">
        <v>1398</v>
      </c>
      <c r="M1869" s="116" t="s">
        <v>1405</v>
      </c>
      <c r="N1869" s="116">
        <v>1</v>
      </c>
      <c r="O1869" s="116">
        <v>1</v>
      </c>
      <c r="P1869" s="116">
        <v>1</v>
      </c>
      <c r="Q1869" s="116">
        <v>0</v>
      </c>
      <c r="R1869" s="116">
        <v>0</v>
      </c>
      <c r="S1869" s="116">
        <v>1</v>
      </c>
      <c r="T1869" s="116">
        <v>1</v>
      </c>
      <c r="U1869" s="116">
        <v>1</v>
      </c>
      <c r="V1869" s="116">
        <v>0</v>
      </c>
      <c r="W1869" s="84">
        <v>1193931.5900000001</v>
      </c>
      <c r="X1869" s="117">
        <v>45945</v>
      </c>
      <c r="Y1869" s="117">
        <v>47041</v>
      </c>
      <c r="Z1869" s="84">
        <v>1193931.5900000001</v>
      </c>
      <c r="AA1869" s="116" t="s">
        <v>1406</v>
      </c>
      <c r="AB1869" s="116" t="s">
        <v>1407</v>
      </c>
      <c r="AC1869" s="118">
        <v>0</v>
      </c>
      <c r="AD1869" s="118">
        <v>0</v>
      </c>
      <c r="AE1869" s="118">
        <v>1193931.5900000001</v>
      </c>
      <c r="AF1869" s="118">
        <v>0</v>
      </c>
      <c r="AG1869" s="118">
        <v>0</v>
      </c>
      <c r="AH1869" s="118">
        <v>0</v>
      </c>
      <c r="AI1869" s="118">
        <v>0</v>
      </c>
      <c r="AJ1869" s="118">
        <v>0</v>
      </c>
      <c r="AK1869" s="118">
        <v>0</v>
      </c>
      <c r="AL1869" s="118">
        <v>0</v>
      </c>
      <c r="AM1869" s="118">
        <v>0</v>
      </c>
      <c r="AN1869" s="118">
        <v>0</v>
      </c>
      <c r="AO1869" s="118">
        <v>0</v>
      </c>
      <c r="AP1869" s="118">
        <v>0</v>
      </c>
      <c r="AQ1869" s="118">
        <v>0</v>
      </c>
      <c r="AR1869" s="118">
        <f t="shared" si="87"/>
        <v>0</v>
      </c>
      <c r="AS1869" s="118">
        <f t="shared" si="88"/>
        <v>1193931.5900000001</v>
      </c>
      <c r="AT1869" s="118">
        <f t="shared" si="89"/>
        <v>1193931.5900000001</v>
      </c>
      <c r="AU1869" s="145"/>
    </row>
    <row r="1870" spans="1:47" ht="15" customHeight="1" x14ac:dyDescent="0.3">
      <c r="A1870" s="116" t="s">
        <v>4332</v>
      </c>
      <c r="B1870" s="116" t="s">
        <v>2197</v>
      </c>
      <c r="C1870" s="116">
        <v>1</v>
      </c>
      <c r="D1870" s="116" t="s">
        <v>0</v>
      </c>
      <c r="E1870" s="116" t="s">
        <v>2</v>
      </c>
      <c r="F1870" s="116" t="s">
        <v>1393</v>
      </c>
      <c r="G1870" s="116" t="s">
        <v>1401</v>
      </c>
      <c r="H1870" s="116" t="s">
        <v>1402</v>
      </c>
      <c r="I1870" s="116" t="s">
        <v>1403</v>
      </c>
      <c r="J1870" s="116" t="s">
        <v>1404</v>
      </c>
      <c r="K1870" s="116" t="s">
        <v>1556</v>
      </c>
      <c r="L1870" s="116" t="s">
        <v>1398</v>
      </c>
      <c r="M1870" s="116" t="s">
        <v>1405</v>
      </c>
      <c r="N1870" s="116">
        <v>1</v>
      </c>
      <c r="O1870" s="116">
        <v>1</v>
      </c>
      <c r="P1870" s="116">
        <v>1</v>
      </c>
      <c r="Q1870" s="116">
        <v>0</v>
      </c>
      <c r="R1870" s="116">
        <v>0</v>
      </c>
      <c r="S1870" s="116">
        <v>1</v>
      </c>
      <c r="T1870" s="116">
        <v>1</v>
      </c>
      <c r="U1870" s="116">
        <v>1</v>
      </c>
      <c r="V1870" s="116">
        <v>0</v>
      </c>
      <c r="W1870" s="84">
        <v>1782235.33</v>
      </c>
      <c r="X1870" s="117">
        <v>45945</v>
      </c>
      <c r="Y1870" s="117">
        <v>47041</v>
      </c>
      <c r="Z1870" s="84">
        <v>1782235.33</v>
      </c>
      <c r="AA1870" s="116" t="s">
        <v>1406</v>
      </c>
      <c r="AB1870" s="116" t="s">
        <v>1407</v>
      </c>
      <c r="AC1870" s="118">
        <v>0</v>
      </c>
      <c r="AD1870" s="118">
        <v>0</v>
      </c>
      <c r="AE1870" s="118">
        <v>1782235.33</v>
      </c>
      <c r="AF1870" s="118">
        <v>0</v>
      </c>
      <c r="AG1870" s="118">
        <v>0</v>
      </c>
      <c r="AH1870" s="118">
        <v>0</v>
      </c>
      <c r="AI1870" s="118">
        <v>0</v>
      </c>
      <c r="AJ1870" s="118">
        <v>0</v>
      </c>
      <c r="AK1870" s="118">
        <v>0</v>
      </c>
      <c r="AL1870" s="118">
        <v>0</v>
      </c>
      <c r="AM1870" s="118">
        <v>0</v>
      </c>
      <c r="AN1870" s="118">
        <v>0</v>
      </c>
      <c r="AO1870" s="118">
        <v>0</v>
      </c>
      <c r="AP1870" s="118">
        <v>0</v>
      </c>
      <c r="AQ1870" s="118">
        <v>0</v>
      </c>
      <c r="AR1870" s="118">
        <f t="shared" si="87"/>
        <v>0</v>
      </c>
      <c r="AS1870" s="118">
        <f t="shared" si="88"/>
        <v>1782235.33</v>
      </c>
      <c r="AT1870" s="118">
        <f t="shared" si="89"/>
        <v>1782235.33</v>
      </c>
      <c r="AU1870" s="145"/>
    </row>
    <row r="1871" spans="1:47" ht="15" customHeight="1" x14ac:dyDescent="0.3">
      <c r="A1871" s="116" t="s">
        <v>4333</v>
      </c>
      <c r="B1871" s="116" t="s">
        <v>2198</v>
      </c>
      <c r="C1871" s="116">
        <v>1</v>
      </c>
      <c r="D1871" s="116" t="s">
        <v>0</v>
      </c>
      <c r="E1871" s="116" t="s">
        <v>2</v>
      </c>
      <c r="F1871" s="116" t="s">
        <v>1393</v>
      </c>
      <c r="G1871" s="116" t="s">
        <v>1408</v>
      </c>
      <c r="H1871" s="116" t="s">
        <v>1409</v>
      </c>
      <c r="I1871" s="116" t="s">
        <v>1410</v>
      </c>
      <c r="J1871" s="116" t="s">
        <v>4601</v>
      </c>
      <c r="K1871" s="116" t="s">
        <v>611</v>
      </c>
      <c r="L1871" s="116" t="s">
        <v>1398</v>
      </c>
      <c r="M1871" s="116" t="s">
        <v>1405</v>
      </c>
      <c r="N1871" s="116">
        <v>1</v>
      </c>
      <c r="O1871" s="116">
        <v>1</v>
      </c>
      <c r="P1871" s="116">
        <v>1</v>
      </c>
      <c r="Q1871" s="116">
        <v>1</v>
      </c>
      <c r="R1871" s="116">
        <v>1</v>
      </c>
      <c r="S1871" s="116">
        <v>1</v>
      </c>
      <c r="T1871" s="116">
        <v>0</v>
      </c>
      <c r="U1871" s="116">
        <v>0</v>
      </c>
      <c r="V1871" s="116">
        <v>0</v>
      </c>
      <c r="W1871" s="84">
        <v>6435789.75</v>
      </c>
      <c r="X1871" s="117">
        <v>45751</v>
      </c>
      <c r="Y1871" s="117">
        <v>46847</v>
      </c>
      <c r="Z1871" s="84">
        <v>6435789.75</v>
      </c>
      <c r="AA1871" s="116" t="s">
        <v>1406</v>
      </c>
      <c r="AB1871" s="116" t="s">
        <v>1407</v>
      </c>
      <c r="AC1871" s="118">
        <v>0</v>
      </c>
      <c r="AD1871" s="118">
        <v>0</v>
      </c>
      <c r="AE1871" s="118">
        <v>6435789.75</v>
      </c>
      <c r="AF1871" s="118">
        <v>0</v>
      </c>
      <c r="AG1871" s="118">
        <v>0</v>
      </c>
      <c r="AH1871" s="118">
        <v>0</v>
      </c>
      <c r="AI1871" s="118">
        <v>0</v>
      </c>
      <c r="AJ1871" s="118">
        <v>0</v>
      </c>
      <c r="AK1871" s="118">
        <v>0</v>
      </c>
      <c r="AL1871" s="118">
        <v>0</v>
      </c>
      <c r="AM1871" s="118">
        <v>0</v>
      </c>
      <c r="AN1871" s="118">
        <v>0</v>
      </c>
      <c r="AO1871" s="118">
        <v>0</v>
      </c>
      <c r="AP1871" s="118">
        <v>0</v>
      </c>
      <c r="AQ1871" s="118">
        <v>0</v>
      </c>
      <c r="AR1871" s="118">
        <f t="shared" si="87"/>
        <v>0</v>
      </c>
      <c r="AS1871" s="118">
        <f t="shared" si="88"/>
        <v>6435789.75</v>
      </c>
      <c r="AT1871" s="118">
        <f t="shared" si="89"/>
        <v>6435789.75</v>
      </c>
      <c r="AU1871" s="145"/>
    </row>
    <row r="1872" spans="1:47" ht="15" customHeight="1" x14ac:dyDescent="0.3">
      <c r="A1872" s="116" t="s">
        <v>4334</v>
      </c>
      <c r="B1872" s="116" t="s">
        <v>2199</v>
      </c>
      <c r="C1872" s="116">
        <v>1</v>
      </c>
      <c r="D1872" s="116" t="s">
        <v>0</v>
      </c>
      <c r="E1872" s="116" t="s">
        <v>2</v>
      </c>
      <c r="F1872" s="116" t="s">
        <v>1393</v>
      </c>
      <c r="G1872" s="116" t="s">
        <v>1408</v>
      </c>
      <c r="H1872" s="116" t="s">
        <v>1409</v>
      </c>
      <c r="I1872" s="116" t="s">
        <v>1410</v>
      </c>
      <c r="J1872" s="116" t="s">
        <v>4601</v>
      </c>
      <c r="K1872" s="116" t="s">
        <v>611</v>
      </c>
      <c r="L1872" s="116" t="s">
        <v>1398</v>
      </c>
      <c r="M1872" s="116" t="s">
        <v>1405</v>
      </c>
      <c r="N1872" s="116">
        <v>1</v>
      </c>
      <c r="O1872" s="116">
        <v>1</v>
      </c>
      <c r="P1872" s="116">
        <v>1</v>
      </c>
      <c r="Q1872" s="116">
        <v>1</v>
      </c>
      <c r="R1872" s="116">
        <v>1</v>
      </c>
      <c r="S1872" s="116">
        <v>1</v>
      </c>
      <c r="T1872" s="116">
        <v>0</v>
      </c>
      <c r="U1872" s="116">
        <v>0</v>
      </c>
      <c r="V1872" s="116">
        <v>0</v>
      </c>
      <c r="W1872" s="84">
        <v>672325.8</v>
      </c>
      <c r="X1872" s="117">
        <v>45799</v>
      </c>
      <c r="Y1872" s="117">
        <v>47625</v>
      </c>
      <c r="Z1872" s="84">
        <v>672325.8</v>
      </c>
      <c r="AA1872" s="116" t="s">
        <v>1406</v>
      </c>
      <c r="AB1872" s="116" t="s">
        <v>1407</v>
      </c>
      <c r="AC1872" s="118">
        <v>0</v>
      </c>
      <c r="AD1872" s="118">
        <v>0</v>
      </c>
      <c r="AE1872" s="118">
        <v>0</v>
      </c>
      <c r="AF1872" s="118">
        <v>0</v>
      </c>
      <c r="AG1872" s="118">
        <v>672325.8</v>
      </c>
      <c r="AH1872" s="118">
        <v>0</v>
      </c>
      <c r="AI1872" s="118">
        <v>0</v>
      </c>
      <c r="AJ1872" s="118">
        <v>0</v>
      </c>
      <c r="AK1872" s="118">
        <v>0</v>
      </c>
      <c r="AL1872" s="118">
        <v>0</v>
      </c>
      <c r="AM1872" s="118">
        <v>0</v>
      </c>
      <c r="AN1872" s="118">
        <v>0</v>
      </c>
      <c r="AO1872" s="118">
        <v>0</v>
      </c>
      <c r="AP1872" s="118">
        <v>0</v>
      </c>
      <c r="AQ1872" s="118">
        <v>0</v>
      </c>
      <c r="AR1872" s="118">
        <f t="shared" si="87"/>
        <v>0</v>
      </c>
      <c r="AS1872" s="118">
        <f t="shared" si="88"/>
        <v>672325.8</v>
      </c>
      <c r="AT1872" s="118">
        <f t="shared" si="89"/>
        <v>672325.8</v>
      </c>
      <c r="AU1872" s="145"/>
    </row>
    <row r="1873" spans="1:47" ht="15" customHeight="1" x14ac:dyDescent="0.3">
      <c r="A1873" s="116" t="s">
        <v>4335</v>
      </c>
      <c r="B1873" s="116" t="s">
        <v>2200</v>
      </c>
      <c r="C1873" s="116">
        <v>1</v>
      </c>
      <c r="D1873" s="116" t="s">
        <v>0</v>
      </c>
      <c r="E1873" s="116" t="s">
        <v>2</v>
      </c>
      <c r="F1873" s="116" t="s">
        <v>1393</v>
      </c>
      <c r="G1873" s="116" t="s">
        <v>1408</v>
      </c>
      <c r="H1873" s="116" t="s">
        <v>1409</v>
      </c>
      <c r="I1873" s="116" t="s">
        <v>1410</v>
      </c>
      <c r="J1873" s="116" t="s">
        <v>4601</v>
      </c>
      <c r="K1873" s="116" t="s">
        <v>611</v>
      </c>
      <c r="L1873" s="116" t="s">
        <v>1398</v>
      </c>
      <c r="M1873" s="116" t="s">
        <v>1405</v>
      </c>
      <c r="N1873" s="116">
        <v>1</v>
      </c>
      <c r="O1873" s="116">
        <v>1</v>
      </c>
      <c r="P1873" s="116">
        <v>1</v>
      </c>
      <c r="Q1873" s="116">
        <v>1</v>
      </c>
      <c r="R1873" s="116">
        <v>1</v>
      </c>
      <c r="S1873" s="116">
        <v>1</v>
      </c>
      <c r="T1873" s="116">
        <v>0</v>
      </c>
      <c r="U1873" s="116">
        <v>0</v>
      </c>
      <c r="V1873" s="116">
        <v>0</v>
      </c>
      <c r="W1873" s="84">
        <v>597214.82999999996</v>
      </c>
      <c r="X1873" s="117">
        <v>45799</v>
      </c>
      <c r="Y1873" s="117">
        <v>47625</v>
      </c>
      <c r="Z1873" s="84">
        <v>597214.82999999996</v>
      </c>
      <c r="AA1873" s="116" t="s">
        <v>1406</v>
      </c>
      <c r="AB1873" s="116" t="s">
        <v>1407</v>
      </c>
      <c r="AC1873" s="118">
        <v>0</v>
      </c>
      <c r="AD1873" s="118">
        <v>0</v>
      </c>
      <c r="AE1873" s="118">
        <v>0</v>
      </c>
      <c r="AF1873" s="118">
        <v>0</v>
      </c>
      <c r="AG1873" s="118">
        <v>597214.82999999996</v>
      </c>
      <c r="AH1873" s="118">
        <v>0</v>
      </c>
      <c r="AI1873" s="118">
        <v>0</v>
      </c>
      <c r="AJ1873" s="118">
        <v>0</v>
      </c>
      <c r="AK1873" s="118">
        <v>0</v>
      </c>
      <c r="AL1873" s="118">
        <v>0</v>
      </c>
      <c r="AM1873" s="118">
        <v>0</v>
      </c>
      <c r="AN1873" s="118">
        <v>0</v>
      </c>
      <c r="AO1873" s="118">
        <v>0</v>
      </c>
      <c r="AP1873" s="118">
        <v>0</v>
      </c>
      <c r="AQ1873" s="118">
        <v>0</v>
      </c>
      <c r="AR1873" s="118">
        <f t="shared" si="87"/>
        <v>0</v>
      </c>
      <c r="AS1873" s="118">
        <f t="shared" si="88"/>
        <v>597214.82999999996</v>
      </c>
      <c r="AT1873" s="118">
        <f t="shared" si="89"/>
        <v>597214.82999999996</v>
      </c>
      <c r="AU1873" s="145"/>
    </row>
    <row r="1874" spans="1:47" ht="15" customHeight="1" x14ac:dyDescent="0.3">
      <c r="A1874" s="116" t="s">
        <v>4336</v>
      </c>
      <c r="B1874" s="116" t="s">
        <v>2201</v>
      </c>
      <c r="C1874" s="116">
        <v>1</v>
      </c>
      <c r="D1874" s="116" t="s">
        <v>0</v>
      </c>
      <c r="E1874" s="116" t="s">
        <v>2</v>
      </c>
      <c r="F1874" s="116" t="s">
        <v>1393</v>
      </c>
      <c r="G1874" s="116" t="s">
        <v>1401</v>
      </c>
      <c r="H1874" s="116" t="s">
        <v>1402</v>
      </c>
      <c r="I1874" s="116" t="s">
        <v>1403</v>
      </c>
      <c r="J1874" s="116" t="s">
        <v>1404</v>
      </c>
      <c r="K1874" s="116" t="s">
        <v>2202</v>
      </c>
      <c r="L1874" s="116" t="s">
        <v>1398</v>
      </c>
      <c r="M1874" s="116" t="s">
        <v>1405</v>
      </c>
      <c r="N1874" s="116">
        <v>1</v>
      </c>
      <c r="O1874" s="116">
        <v>1</v>
      </c>
      <c r="P1874" s="116">
        <v>1</v>
      </c>
      <c r="Q1874" s="116">
        <v>0</v>
      </c>
      <c r="R1874" s="116">
        <v>0</v>
      </c>
      <c r="S1874" s="116">
        <v>1</v>
      </c>
      <c r="T1874" s="116">
        <v>1</v>
      </c>
      <c r="U1874" s="116">
        <v>1</v>
      </c>
      <c r="V1874" s="116">
        <v>0</v>
      </c>
      <c r="W1874" s="84">
        <v>1523417.03</v>
      </c>
      <c r="X1874" s="117">
        <v>45958</v>
      </c>
      <c r="Y1874" s="117">
        <v>47054</v>
      </c>
      <c r="Z1874" s="84">
        <v>1523417.03</v>
      </c>
      <c r="AA1874" s="116" t="s">
        <v>1406</v>
      </c>
      <c r="AB1874" s="116" t="s">
        <v>1407</v>
      </c>
      <c r="AC1874" s="118">
        <v>0</v>
      </c>
      <c r="AD1874" s="118">
        <v>0</v>
      </c>
      <c r="AE1874" s="118">
        <v>1523417.03</v>
      </c>
      <c r="AF1874" s="118">
        <v>0</v>
      </c>
      <c r="AG1874" s="118">
        <v>0</v>
      </c>
      <c r="AH1874" s="118">
        <v>0</v>
      </c>
      <c r="AI1874" s="118">
        <v>0</v>
      </c>
      <c r="AJ1874" s="118">
        <v>0</v>
      </c>
      <c r="AK1874" s="118">
        <v>0</v>
      </c>
      <c r="AL1874" s="118">
        <v>0</v>
      </c>
      <c r="AM1874" s="118">
        <v>0</v>
      </c>
      <c r="AN1874" s="118">
        <v>0</v>
      </c>
      <c r="AO1874" s="118">
        <v>0</v>
      </c>
      <c r="AP1874" s="118">
        <v>0</v>
      </c>
      <c r="AQ1874" s="118">
        <v>0</v>
      </c>
      <c r="AR1874" s="118">
        <f t="shared" si="87"/>
        <v>0</v>
      </c>
      <c r="AS1874" s="118">
        <f t="shared" si="88"/>
        <v>1523417.03</v>
      </c>
      <c r="AT1874" s="118">
        <f t="shared" si="89"/>
        <v>1523417.03</v>
      </c>
      <c r="AU1874" s="145"/>
    </row>
    <row r="1875" spans="1:47" ht="15" customHeight="1" x14ac:dyDescent="0.3">
      <c r="A1875" s="116" t="s">
        <v>4337</v>
      </c>
      <c r="B1875" s="116" t="s">
        <v>2203</v>
      </c>
      <c r="C1875" s="116">
        <v>1</v>
      </c>
      <c r="D1875" s="116" t="s">
        <v>0</v>
      </c>
      <c r="E1875" s="116" t="s">
        <v>2</v>
      </c>
      <c r="F1875" s="116" t="s">
        <v>1393</v>
      </c>
      <c r="G1875" s="116" t="s">
        <v>1401</v>
      </c>
      <c r="H1875" s="116" t="s">
        <v>1402</v>
      </c>
      <c r="I1875" s="116" t="s">
        <v>1403</v>
      </c>
      <c r="J1875" s="116" t="s">
        <v>1404</v>
      </c>
      <c r="K1875" s="116" t="s">
        <v>2204</v>
      </c>
      <c r="L1875" s="116" t="s">
        <v>1398</v>
      </c>
      <c r="M1875" s="116" t="s">
        <v>1405</v>
      </c>
      <c r="N1875" s="116">
        <v>1</v>
      </c>
      <c r="O1875" s="116">
        <v>1</v>
      </c>
      <c r="P1875" s="116">
        <v>1</v>
      </c>
      <c r="Q1875" s="116">
        <v>0</v>
      </c>
      <c r="R1875" s="116">
        <v>0</v>
      </c>
      <c r="S1875" s="116">
        <v>1</v>
      </c>
      <c r="T1875" s="116">
        <v>1</v>
      </c>
      <c r="U1875" s="116">
        <v>1</v>
      </c>
      <c r="V1875" s="116">
        <v>0</v>
      </c>
      <c r="W1875" s="84">
        <v>423277.97</v>
      </c>
      <c r="X1875" s="117">
        <v>45958</v>
      </c>
      <c r="Y1875" s="117">
        <v>47054</v>
      </c>
      <c r="Z1875" s="84">
        <v>423277.97</v>
      </c>
      <c r="AA1875" s="116" t="s">
        <v>1406</v>
      </c>
      <c r="AB1875" s="116" t="s">
        <v>1407</v>
      </c>
      <c r="AC1875" s="118">
        <v>0</v>
      </c>
      <c r="AD1875" s="118">
        <v>0</v>
      </c>
      <c r="AE1875" s="118">
        <v>423277.97</v>
      </c>
      <c r="AF1875" s="118">
        <v>0</v>
      </c>
      <c r="AG1875" s="118">
        <v>0</v>
      </c>
      <c r="AH1875" s="118">
        <v>0</v>
      </c>
      <c r="AI1875" s="118">
        <v>0</v>
      </c>
      <c r="AJ1875" s="118">
        <v>0</v>
      </c>
      <c r="AK1875" s="118">
        <v>0</v>
      </c>
      <c r="AL1875" s="118">
        <v>0</v>
      </c>
      <c r="AM1875" s="118">
        <v>0</v>
      </c>
      <c r="AN1875" s="118">
        <v>0</v>
      </c>
      <c r="AO1875" s="118">
        <v>0</v>
      </c>
      <c r="AP1875" s="118">
        <v>0</v>
      </c>
      <c r="AQ1875" s="118">
        <v>0</v>
      </c>
      <c r="AR1875" s="118">
        <f t="shared" si="87"/>
        <v>0</v>
      </c>
      <c r="AS1875" s="118">
        <f t="shared" si="88"/>
        <v>423277.97</v>
      </c>
      <c r="AT1875" s="118">
        <f t="shared" si="89"/>
        <v>423277.97</v>
      </c>
      <c r="AU1875" s="145"/>
    </row>
    <row r="1876" spans="1:47" ht="15" customHeight="1" x14ac:dyDescent="0.3">
      <c r="A1876" s="116" t="s">
        <v>4338</v>
      </c>
      <c r="B1876" s="116" t="s">
        <v>2205</v>
      </c>
      <c r="C1876" s="116">
        <v>1</v>
      </c>
      <c r="D1876" s="116" t="s">
        <v>0</v>
      </c>
      <c r="E1876" s="116" t="s">
        <v>2</v>
      </c>
      <c r="F1876" s="116" t="s">
        <v>1393</v>
      </c>
      <c r="G1876" s="116" t="s">
        <v>1401</v>
      </c>
      <c r="H1876" s="116" t="s">
        <v>1402</v>
      </c>
      <c r="I1876" s="116" t="s">
        <v>1403</v>
      </c>
      <c r="J1876" s="116" t="s">
        <v>1404</v>
      </c>
      <c r="K1876" s="116" t="s">
        <v>2206</v>
      </c>
      <c r="L1876" s="116" t="s">
        <v>1398</v>
      </c>
      <c r="M1876" s="116" t="s">
        <v>1405</v>
      </c>
      <c r="N1876" s="116">
        <v>1</v>
      </c>
      <c r="O1876" s="116">
        <v>1</v>
      </c>
      <c r="P1876" s="116">
        <v>1</v>
      </c>
      <c r="Q1876" s="116">
        <v>0</v>
      </c>
      <c r="R1876" s="116">
        <v>0</v>
      </c>
      <c r="S1876" s="116">
        <v>1</v>
      </c>
      <c r="T1876" s="116">
        <v>1</v>
      </c>
      <c r="U1876" s="116">
        <v>1</v>
      </c>
      <c r="V1876" s="116">
        <v>0</v>
      </c>
      <c r="W1876" s="84">
        <v>1884966.52</v>
      </c>
      <c r="X1876" s="117">
        <v>45958</v>
      </c>
      <c r="Y1876" s="117">
        <v>47054</v>
      </c>
      <c r="Z1876" s="84">
        <v>1884966.52</v>
      </c>
      <c r="AA1876" s="116" t="s">
        <v>1406</v>
      </c>
      <c r="AB1876" s="116" t="s">
        <v>1407</v>
      </c>
      <c r="AC1876" s="118">
        <v>0</v>
      </c>
      <c r="AD1876" s="118">
        <v>0</v>
      </c>
      <c r="AE1876" s="118">
        <v>1884966.52</v>
      </c>
      <c r="AF1876" s="118">
        <v>0</v>
      </c>
      <c r="AG1876" s="118">
        <v>0</v>
      </c>
      <c r="AH1876" s="118">
        <v>0</v>
      </c>
      <c r="AI1876" s="118">
        <v>0</v>
      </c>
      <c r="AJ1876" s="118">
        <v>0</v>
      </c>
      <c r="AK1876" s="118">
        <v>0</v>
      </c>
      <c r="AL1876" s="118">
        <v>0</v>
      </c>
      <c r="AM1876" s="118">
        <v>0</v>
      </c>
      <c r="AN1876" s="118">
        <v>0</v>
      </c>
      <c r="AO1876" s="118">
        <v>0</v>
      </c>
      <c r="AP1876" s="118">
        <v>0</v>
      </c>
      <c r="AQ1876" s="118">
        <v>0</v>
      </c>
      <c r="AR1876" s="118">
        <f t="shared" si="87"/>
        <v>0</v>
      </c>
      <c r="AS1876" s="118">
        <f t="shared" si="88"/>
        <v>1884966.52</v>
      </c>
      <c r="AT1876" s="118">
        <f t="shared" si="89"/>
        <v>1884966.52</v>
      </c>
      <c r="AU1876" s="145"/>
    </row>
    <row r="1877" spans="1:47" ht="15" customHeight="1" x14ac:dyDescent="0.3">
      <c r="A1877" s="116" t="s">
        <v>4339</v>
      </c>
      <c r="B1877" s="116" t="s">
        <v>2207</v>
      </c>
      <c r="C1877" s="116">
        <v>1</v>
      </c>
      <c r="D1877" s="116" t="s">
        <v>0</v>
      </c>
      <c r="E1877" s="116" t="s">
        <v>2</v>
      </c>
      <c r="F1877" s="116" t="s">
        <v>1393</v>
      </c>
      <c r="G1877" s="116" t="s">
        <v>1401</v>
      </c>
      <c r="H1877" s="116" t="s">
        <v>1402</v>
      </c>
      <c r="I1877" s="116" t="s">
        <v>1403</v>
      </c>
      <c r="J1877" s="116" t="s">
        <v>1404</v>
      </c>
      <c r="K1877" s="116" t="s">
        <v>1387</v>
      </c>
      <c r="L1877" s="116" t="s">
        <v>1398</v>
      </c>
      <c r="M1877" s="116" t="s">
        <v>1405</v>
      </c>
      <c r="N1877" s="116">
        <v>1</v>
      </c>
      <c r="O1877" s="116">
        <v>1</v>
      </c>
      <c r="P1877" s="116">
        <v>1</v>
      </c>
      <c r="Q1877" s="116">
        <v>0</v>
      </c>
      <c r="R1877" s="116">
        <v>0</v>
      </c>
      <c r="S1877" s="116">
        <v>1</v>
      </c>
      <c r="T1877" s="116">
        <v>1</v>
      </c>
      <c r="U1877" s="116">
        <v>1</v>
      </c>
      <c r="V1877" s="116">
        <v>0</v>
      </c>
      <c r="W1877" s="84">
        <v>5078133.18</v>
      </c>
      <c r="X1877" s="117">
        <v>45958</v>
      </c>
      <c r="Y1877" s="117">
        <v>47054</v>
      </c>
      <c r="Z1877" s="84">
        <v>5078133.18</v>
      </c>
      <c r="AA1877" s="116" t="s">
        <v>1406</v>
      </c>
      <c r="AB1877" s="116" t="s">
        <v>1407</v>
      </c>
      <c r="AC1877" s="118">
        <v>0</v>
      </c>
      <c r="AD1877" s="118">
        <v>0</v>
      </c>
      <c r="AE1877" s="118">
        <v>0</v>
      </c>
      <c r="AF1877" s="118">
        <v>0</v>
      </c>
      <c r="AG1877" s="118">
        <v>5078133.18</v>
      </c>
      <c r="AH1877" s="118">
        <v>0</v>
      </c>
      <c r="AI1877" s="118">
        <v>0</v>
      </c>
      <c r="AJ1877" s="118">
        <v>0</v>
      </c>
      <c r="AK1877" s="118">
        <v>0</v>
      </c>
      <c r="AL1877" s="118">
        <v>0</v>
      </c>
      <c r="AM1877" s="118">
        <v>0</v>
      </c>
      <c r="AN1877" s="118">
        <v>0</v>
      </c>
      <c r="AO1877" s="118">
        <v>0</v>
      </c>
      <c r="AP1877" s="118">
        <v>0</v>
      </c>
      <c r="AQ1877" s="118">
        <v>0</v>
      </c>
      <c r="AR1877" s="118">
        <f t="shared" si="87"/>
        <v>0</v>
      </c>
      <c r="AS1877" s="118">
        <f t="shared" si="88"/>
        <v>5078133.18</v>
      </c>
      <c r="AT1877" s="118">
        <f t="shared" si="89"/>
        <v>5078133.18</v>
      </c>
      <c r="AU1877" s="145"/>
    </row>
    <row r="1878" spans="1:47" ht="15" customHeight="1" x14ac:dyDescent="0.3">
      <c r="A1878" s="116" t="s">
        <v>4340</v>
      </c>
      <c r="B1878" s="116" t="s">
        <v>2208</v>
      </c>
      <c r="C1878" s="116">
        <v>1</v>
      </c>
      <c r="D1878" s="116" t="s">
        <v>0</v>
      </c>
      <c r="E1878" s="116" t="s">
        <v>2</v>
      </c>
      <c r="F1878" s="116" t="s">
        <v>1393</v>
      </c>
      <c r="G1878" s="116" t="s">
        <v>1401</v>
      </c>
      <c r="H1878" s="116" t="s">
        <v>1402</v>
      </c>
      <c r="I1878" s="116" t="s">
        <v>1403</v>
      </c>
      <c r="J1878" s="116" t="s">
        <v>1404</v>
      </c>
      <c r="K1878" s="116" t="s">
        <v>2209</v>
      </c>
      <c r="L1878" s="116" t="s">
        <v>1398</v>
      </c>
      <c r="M1878" s="116" t="s">
        <v>1405</v>
      </c>
      <c r="N1878" s="116">
        <v>1</v>
      </c>
      <c r="O1878" s="116">
        <v>1</v>
      </c>
      <c r="P1878" s="116">
        <v>1</v>
      </c>
      <c r="Q1878" s="116">
        <v>0</v>
      </c>
      <c r="R1878" s="116">
        <v>0</v>
      </c>
      <c r="S1878" s="116">
        <v>1</v>
      </c>
      <c r="T1878" s="116">
        <v>1</v>
      </c>
      <c r="U1878" s="116">
        <v>1</v>
      </c>
      <c r="V1878" s="116">
        <v>0</v>
      </c>
      <c r="W1878" s="84">
        <v>435683.54</v>
      </c>
      <c r="X1878" s="117">
        <v>45958</v>
      </c>
      <c r="Y1878" s="117">
        <v>47054</v>
      </c>
      <c r="Z1878" s="84">
        <v>435683.54</v>
      </c>
      <c r="AA1878" s="116" t="s">
        <v>1406</v>
      </c>
      <c r="AB1878" s="116" t="s">
        <v>1407</v>
      </c>
      <c r="AC1878" s="118">
        <v>0</v>
      </c>
      <c r="AD1878" s="118">
        <v>0</v>
      </c>
      <c r="AE1878" s="118">
        <v>435683.54</v>
      </c>
      <c r="AF1878" s="118">
        <v>0</v>
      </c>
      <c r="AG1878" s="118">
        <v>0</v>
      </c>
      <c r="AH1878" s="118">
        <v>0</v>
      </c>
      <c r="AI1878" s="118">
        <v>0</v>
      </c>
      <c r="AJ1878" s="118">
        <v>0</v>
      </c>
      <c r="AK1878" s="118">
        <v>0</v>
      </c>
      <c r="AL1878" s="118">
        <v>0</v>
      </c>
      <c r="AM1878" s="118">
        <v>0</v>
      </c>
      <c r="AN1878" s="118">
        <v>0</v>
      </c>
      <c r="AO1878" s="118">
        <v>0</v>
      </c>
      <c r="AP1878" s="118">
        <v>0</v>
      </c>
      <c r="AQ1878" s="118">
        <v>0</v>
      </c>
      <c r="AR1878" s="118">
        <f t="shared" si="87"/>
        <v>0</v>
      </c>
      <c r="AS1878" s="118">
        <f t="shared" si="88"/>
        <v>435683.54</v>
      </c>
      <c r="AT1878" s="118">
        <f t="shared" si="89"/>
        <v>435683.54</v>
      </c>
      <c r="AU1878" s="145"/>
    </row>
    <row r="1879" spans="1:47" ht="15" customHeight="1" x14ac:dyDescent="0.3">
      <c r="A1879" s="116" t="s">
        <v>4341</v>
      </c>
      <c r="B1879" s="116" t="s">
        <v>2210</v>
      </c>
      <c r="C1879" s="116">
        <v>1</v>
      </c>
      <c r="D1879" s="116" t="s">
        <v>0</v>
      </c>
      <c r="E1879" s="116" t="s">
        <v>2</v>
      </c>
      <c r="F1879" s="116" t="s">
        <v>1393</v>
      </c>
      <c r="G1879" s="116" t="s">
        <v>1401</v>
      </c>
      <c r="H1879" s="116" t="s">
        <v>1402</v>
      </c>
      <c r="I1879" s="116" t="s">
        <v>1403</v>
      </c>
      <c r="J1879" s="116" t="s">
        <v>1404</v>
      </c>
      <c r="K1879" s="116" t="s">
        <v>2168</v>
      </c>
      <c r="L1879" s="116" t="s">
        <v>1398</v>
      </c>
      <c r="M1879" s="116" t="s">
        <v>1405</v>
      </c>
      <c r="N1879" s="116">
        <v>1</v>
      </c>
      <c r="O1879" s="116">
        <v>1</v>
      </c>
      <c r="P1879" s="116">
        <v>1</v>
      </c>
      <c r="Q1879" s="116">
        <v>0</v>
      </c>
      <c r="R1879" s="116">
        <v>0</v>
      </c>
      <c r="S1879" s="116">
        <v>1</v>
      </c>
      <c r="T1879" s="116">
        <v>1</v>
      </c>
      <c r="U1879" s="116">
        <v>1</v>
      </c>
      <c r="V1879" s="116">
        <v>0</v>
      </c>
      <c r="W1879" s="84">
        <v>2225553.27</v>
      </c>
      <c r="X1879" s="117">
        <v>45958</v>
      </c>
      <c r="Y1879" s="117">
        <v>47054</v>
      </c>
      <c r="Z1879" s="84">
        <v>2225553.27</v>
      </c>
      <c r="AA1879" s="116" t="s">
        <v>1406</v>
      </c>
      <c r="AB1879" s="116" t="s">
        <v>1407</v>
      </c>
      <c r="AC1879" s="118">
        <v>0</v>
      </c>
      <c r="AD1879" s="118">
        <v>0</v>
      </c>
      <c r="AE1879" s="118">
        <v>2225553.27</v>
      </c>
      <c r="AF1879" s="118">
        <v>0</v>
      </c>
      <c r="AG1879" s="118">
        <v>0</v>
      </c>
      <c r="AH1879" s="118">
        <v>0</v>
      </c>
      <c r="AI1879" s="118">
        <v>0</v>
      </c>
      <c r="AJ1879" s="118">
        <v>0</v>
      </c>
      <c r="AK1879" s="118">
        <v>0</v>
      </c>
      <c r="AL1879" s="118">
        <v>0</v>
      </c>
      <c r="AM1879" s="118">
        <v>0</v>
      </c>
      <c r="AN1879" s="118">
        <v>0</v>
      </c>
      <c r="AO1879" s="118">
        <v>0</v>
      </c>
      <c r="AP1879" s="118">
        <v>0</v>
      </c>
      <c r="AQ1879" s="118">
        <v>0</v>
      </c>
      <c r="AR1879" s="118">
        <f t="shared" si="87"/>
        <v>0</v>
      </c>
      <c r="AS1879" s="118">
        <f t="shared" si="88"/>
        <v>2225553.27</v>
      </c>
      <c r="AT1879" s="118">
        <f t="shared" si="89"/>
        <v>2225553.27</v>
      </c>
      <c r="AU1879" s="145"/>
    </row>
    <row r="1880" spans="1:47" ht="15" customHeight="1" x14ac:dyDescent="0.3">
      <c r="A1880" s="116" t="s">
        <v>4342</v>
      </c>
      <c r="B1880" s="116" t="s">
        <v>2211</v>
      </c>
      <c r="C1880" s="116">
        <v>1</v>
      </c>
      <c r="D1880" s="116" t="s">
        <v>0</v>
      </c>
      <c r="E1880" s="116" t="s">
        <v>2</v>
      </c>
      <c r="F1880" s="116" t="s">
        <v>1393</v>
      </c>
      <c r="G1880" s="116" t="s">
        <v>1401</v>
      </c>
      <c r="H1880" s="116" t="s">
        <v>1402</v>
      </c>
      <c r="I1880" s="116" t="s">
        <v>1403</v>
      </c>
      <c r="J1880" s="116" t="s">
        <v>1404</v>
      </c>
      <c r="K1880" s="116" t="s">
        <v>2212</v>
      </c>
      <c r="L1880" s="116" t="s">
        <v>1398</v>
      </c>
      <c r="M1880" s="116" t="s">
        <v>1405</v>
      </c>
      <c r="N1880" s="116">
        <v>1</v>
      </c>
      <c r="O1880" s="116">
        <v>1</v>
      </c>
      <c r="P1880" s="116">
        <v>1</v>
      </c>
      <c r="Q1880" s="116">
        <v>0</v>
      </c>
      <c r="R1880" s="116">
        <v>0</v>
      </c>
      <c r="S1880" s="116">
        <v>1</v>
      </c>
      <c r="T1880" s="116">
        <v>1</v>
      </c>
      <c r="U1880" s="116">
        <v>1</v>
      </c>
      <c r="V1880" s="116">
        <v>0</v>
      </c>
      <c r="W1880" s="84">
        <v>1207676.78</v>
      </c>
      <c r="X1880" s="117">
        <v>45958</v>
      </c>
      <c r="Y1880" s="117">
        <v>47784</v>
      </c>
      <c r="Z1880" s="84">
        <v>1207676.78</v>
      </c>
      <c r="AA1880" s="116" t="s">
        <v>1406</v>
      </c>
      <c r="AB1880" s="116" t="s">
        <v>1407</v>
      </c>
      <c r="AC1880" s="118">
        <v>0</v>
      </c>
      <c r="AD1880" s="118">
        <v>0</v>
      </c>
      <c r="AE1880" s="118">
        <v>1207676.78</v>
      </c>
      <c r="AF1880" s="118">
        <v>0</v>
      </c>
      <c r="AG1880" s="118">
        <v>0</v>
      </c>
      <c r="AH1880" s="118">
        <v>0</v>
      </c>
      <c r="AI1880" s="118">
        <v>0</v>
      </c>
      <c r="AJ1880" s="118">
        <v>0</v>
      </c>
      <c r="AK1880" s="118">
        <v>0</v>
      </c>
      <c r="AL1880" s="118">
        <v>0</v>
      </c>
      <c r="AM1880" s="118">
        <v>0</v>
      </c>
      <c r="AN1880" s="118">
        <v>0</v>
      </c>
      <c r="AO1880" s="118">
        <v>0</v>
      </c>
      <c r="AP1880" s="118">
        <v>0</v>
      </c>
      <c r="AQ1880" s="118">
        <v>0</v>
      </c>
      <c r="AR1880" s="118">
        <f t="shared" si="87"/>
        <v>0</v>
      </c>
      <c r="AS1880" s="118">
        <f t="shared" si="88"/>
        <v>1207676.78</v>
      </c>
      <c r="AT1880" s="118">
        <f t="shared" si="89"/>
        <v>1207676.78</v>
      </c>
      <c r="AU1880" s="145"/>
    </row>
    <row r="1881" spans="1:47" ht="15" customHeight="1" x14ac:dyDescent="0.3">
      <c r="A1881" s="116" t="s">
        <v>4343</v>
      </c>
      <c r="B1881" s="116" t="s">
        <v>2213</v>
      </c>
      <c r="C1881" s="116">
        <v>1</v>
      </c>
      <c r="D1881" s="116" t="s">
        <v>0</v>
      </c>
      <c r="E1881" s="116" t="s">
        <v>2</v>
      </c>
      <c r="F1881" s="116" t="s">
        <v>1393</v>
      </c>
      <c r="G1881" s="116" t="s">
        <v>1401</v>
      </c>
      <c r="H1881" s="116" t="s">
        <v>1402</v>
      </c>
      <c r="I1881" s="116" t="s">
        <v>1403</v>
      </c>
      <c r="J1881" s="116" t="s">
        <v>1404</v>
      </c>
      <c r="K1881" s="116" t="s">
        <v>319</v>
      </c>
      <c r="L1881" s="116" t="s">
        <v>1398</v>
      </c>
      <c r="M1881" s="116" t="s">
        <v>1405</v>
      </c>
      <c r="N1881" s="116">
        <v>1</v>
      </c>
      <c r="O1881" s="116">
        <v>1</v>
      </c>
      <c r="P1881" s="116">
        <v>1</v>
      </c>
      <c r="Q1881" s="116">
        <v>0</v>
      </c>
      <c r="R1881" s="116">
        <v>0</v>
      </c>
      <c r="S1881" s="116">
        <v>1</v>
      </c>
      <c r="T1881" s="116">
        <v>1</v>
      </c>
      <c r="U1881" s="116">
        <v>1</v>
      </c>
      <c r="V1881" s="116">
        <v>0</v>
      </c>
      <c r="W1881" s="84">
        <v>4715306.59</v>
      </c>
      <c r="X1881" s="117">
        <v>45958</v>
      </c>
      <c r="Y1881" s="117">
        <v>47784</v>
      </c>
      <c r="Z1881" s="84">
        <v>4715306.59</v>
      </c>
      <c r="AA1881" s="116" t="s">
        <v>1406</v>
      </c>
      <c r="AB1881" s="116" t="s">
        <v>1407</v>
      </c>
      <c r="AC1881" s="118">
        <v>0</v>
      </c>
      <c r="AD1881" s="118">
        <v>0</v>
      </c>
      <c r="AE1881" s="118">
        <v>0</v>
      </c>
      <c r="AF1881" s="118">
        <v>0</v>
      </c>
      <c r="AG1881" s="118">
        <v>4715306.59</v>
      </c>
      <c r="AH1881" s="118">
        <v>0</v>
      </c>
      <c r="AI1881" s="118">
        <v>0</v>
      </c>
      <c r="AJ1881" s="118">
        <v>0</v>
      </c>
      <c r="AK1881" s="118">
        <v>0</v>
      </c>
      <c r="AL1881" s="118">
        <v>0</v>
      </c>
      <c r="AM1881" s="118">
        <v>0</v>
      </c>
      <c r="AN1881" s="118">
        <v>0</v>
      </c>
      <c r="AO1881" s="118">
        <v>0</v>
      </c>
      <c r="AP1881" s="118">
        <v>0</v>
      </c>
      <c r="AQ1881" s="118">
        <v>0</v>
      </c>
      <c r="AR1881" s="118">
        <f t="shared" si="87"/>
        <v>0</v>
      </c>
      <c r="AS1881" s="118">
        <f t="shared" si="88"/>
        <v>4715306.59</v>
      </c>
      <c r="AT1881" s="118">
        <f t="shared" si="89"/>
        <v>4715306.59</v>
      </c>
      <c r="AU1881" s="145"/>
    </row>
    <row r="1882" spans="1:47" ht="15" customHeight="1" x14ac:dyDescent="0.3">
      <c r="A1882" s="116" t="s">
        <v>4344</v>
      </c>
      <c r="B1882" s="116" t="s">
        <v>2214</v>
      </c>
      <c r="C1882" s="116">
        <v>1</v>
      </c>
      <c r="D1882" s="116" t="s">
        <v>0</v>
      </c>
      <c r="E1882" s="116" t="s">
        <v>2</v>
      </c>
      <c r="F1882" s="116" t="s">
        <v>1393</v>
      </c>
      <c r="G1882" s="116" t="s">
        <v>1401</v>
      </c>
      <c r="H1882" s="116" t="s">
        <v>1402</v>
      </c>
      <c r="I1882" s="116" t="s">
        <v>1403</v>
      </c>
      <c r="J1882" s="116" t="s">
        <v>1404</v>
      </c>
      <c r="K1882" s="116" t="s">
        <v>933</v>
      </c>
      <c r="L1882" s="116" t="s">
        <v>1398</v>
      </c>
      <c r="M1882" s="116" t="s">
        <v>1405</v>
      </c>
      <c r="N1882" s="116">
        <v>1</v>
      </c>
      <c r="O1882" s="116">
        <v>1</v>
      </c>
      <c r="P1882" s="116">
        <v>1</v>
      </c>
      <c r="Q1882" s="116">
        <v>0</v>
      </c>
      <c r="R1882" s="116">
        <v>0</v>
      </c>
      <c r="S1882" s="116">
        <v>1</v>
      </c>
      <c r="T1882" s="116">
        <v>1</v>
      </c>
      <c r="U1882" s="116">
        <v>1</v>
      </c>
      <c r="V1882" s="116">
        <v>0</v>
      </c>
      <c r="W1882" s="84">
        <v>4543009.8600000003</v>
      </c>
      <c r="X1882" s="117">
        <v>45958</v>
      </c>
      <c r="Y1882" s="117">
        <v>47784</v>
      </c>
      <c r="Z1882" s="84">
        <v>4543009.8600000003</v>
      </c>
      <c r="AA1882" s="116" t="s">
        <v>1406</v>
      </c>
      <c r="AB1882" s="116" t="s">
        <v>1407</v>
      </c>
      <c r="AC1882" s="118">
        <v>0</v>
      </c>
      <c r="AD1882" s="118">
        <v>0</v>
      </c>
      <c r="AE1882" s="118">
        <v>0</v>
      </c>
      <c r="AF1882" s="118">
        <v>0</v>
      </c>
      <c r="AG1882" s="118">
        <v>4543009.8600000003</v>
      </c>
      <c r="AH1882" s="118">
        <v>0</v>
      </c>
      <c r="AI1882" s="118">
        <v>0</v>
      </c>
      <c r="AJ1882" s="118">
        <v>0</v>
      </c>
      <c r="AK1882" s="118">
        <v>0</v>
      </c>
      <c r="AL1882" s="118">
        <v>0</v>
      </c>
      <c r="AM1882" s="118">
        <v>0</v>
      </c>
      <c r="AN1882" s="118">
        <v>0</v>
      </c>
      <c r="AO1882" s="118">
        <v>0</v>
      </c>
      <c r="AP1882" s="118">
        <v>0</v>
      </c>
      <c r="AQ1882" s="118">
        <v>0</v>
      </c>
      <c r="AR1882" s="118">
        <f t="shared" si="87"/>
        <v>0</v>
      </c>
      <c r="AS1882" s="118">
        <f t="shared" si="88"/>
        <v>4543009.8600000003</v>
      </c>
      <c r="AT1882" s="118">
        <f t="shared" si="89"/>
        <v>4543009.8600000003</v>
      </c>
      <c r="AU1882" s="145"/>
    </row>
    <row r="1883" spans="1:47" ht="15" customHeight="1" x14ac:dyDescent="0.3">
      <c r="A1883" s="116" t="s">
        <v>4345</v>
      </c>
      <c r="B1883" s="116" t="s">
        <v>2215</v>
      </c>
      <c r="C1883" s="116">
        <v>1</v>
      </c>
      <c r="D1883" s="116" t="s">
        <v>0</v>
      </c>
      <c r="E1883" s="116" t="s">
        <v>2</v>
      </c>
      <c r="F1883" s="116" t="s">
        <v>1393</v>
      </c>
      <c r="G1883" s="116" t="s">
        <v>1401</v>
      </c>
      <c r="H1883" s="116" t="s">
        <v>1402</v>
      </c>
      <c r="I1883" s="116" t="s">
        <v>1403</v>
      </c>
      <c r="J1883" s="116" t="s">
        <v>1404</v>
      </c>
      <c r="K1883" s="116" t="s">
        <v>2037</v>
      </c>
      <c r="L1883" s="116" t="s">
        <v>1398</v>
      </c>
      <c r="M1883" s="116" t="s">
        <v>1405</v>
      </c>
      <c r="N1883" s="116">
        <v>1</v>
      </c>
      <c r="O1883" s="116">
        <v>1</v>
      </c>
      <c r="P1883" s="116">
        <v>1</v>
      </c>
      <c r="Q1883" s="116">
        <v>0</v>
      </c>
      <c r="R1883" s="116">
        <v>0</v>
      </c>
      <c r="S1883" s="116">
        <v>1</v>
      </c>
      <c r="T1883" s="116">
        <v>1</v>
      </c>
      <c r="U1883" s="116">
        <v>1</v>
      </c>
      <c r="V1883" s="116">
        <v>0</v>
      </c>
      <c r="W1883" s="84">
        <v>1721198.75</v>
      </c>
      <c r="X1883" s="117">
        <v>45958</v>
      </c>
      <c r="Y1883" s="117">
        <v>47054</v>
      </c>
      <c r="Z1883" s="84">
        <v>1721198.75</v>
      </c>
      <c r="AA1883" s="116" t="s">
        <v>1406</v>
      </c>
      <c r="AB1883" s="116" t="s">
        <v>1407</v>
      </c>
      <c r="AC1883" s="118">
        <v>0</v>
      </c>
      <c r="AD1883" s="118">
        <v>0</v>
      </c>
      <c r="AE1883" s="118">
        <v>1721198.75</v>
      </c>
      <c r="AF1883" s="118">
        <v>0</v>
      </c>
      <c r="AG1883" s="118">
        <v>0</v>
      </c>
      <c r="AH1883" s="118">
        <v>0</v>
      </c>
      <c r="AI1883" s="118">
        <v>0</v>
      </c>
      <c r="AJ1883" s="118">
        <v>0</v>
      </c>
      <c r="AK1883" s="118">
        <v>0</v>
      </c>
      <c r="AL1883" s="118">
        <v>0</v>
      </c>
      <c r="AM1883" s="118">
        <v>0</v>
      </c>
      <c r="AN1883" s="118">
        <v>0</v>
      </c>
      <c r="AO1883" s="118">
        <v>0</v>
      </c>
      <c r="AP1883" s="118">
        <v>0</v>
      </c>
      <c r="AQ1883" s="118">
        <v>0</v>
      </c>
      <c r="AR1883" s="118">
        <f t="shared" si="87"/>
        <v>0</v>
      </c>
      <c r="AS1883" s="118">
        <f t="shared" si="88"/>
        <v>1721198.75</v>
      </c>
      <c r="AT1883" s="118">
        <f t="shared" si="89"/>
        <v>1721198.75</v>
      </c>
      <c r="AU1883" s="145"/>
    </row>
    <row r="1884" spans="1:47" ht="15" customHeight="1" x14ac:dyDescent="0.3">
      <c r="A1884" s="116" t="s">
        <v>4346</v>
      </c>
      <c r="B1884" s="116" t="s">
        <v>2216</v>
      </c>
      <c r="C1884" s="116">
        <v>1</v>
      </c>
      <c r="D1884" s="116" t="s">
        <v>0</v>
      </c>
      <c r="E1884" s="116" t="s">
        <v>2</v>
      </c>
      <c r="F1884" s="116" t="s">
        <v>1393</v>
      </c>
      <c r="G1884" s="116" t="s">
        <v>1401</v>
      </c>
      <c r="H1884" s="116" t="s">
        <v>1402</v>
      </c>
      <c r="I1884" s="116" t="s">
        <v>1403</v>
      </c>
      <c r="J1884" s="116" t="s">
        <v>1404</v>
      </c>
      <c r="K1884" s="116" t="s">
        <v>1810</v>
      </c>
      <c r="L1884" s="116" t="s">
        <v>1398</v>
      </c>
      <c r="M1884" s="116" t="s">
        <v>1405</v>
      </c>
      <c r="N1884" s="116">
        <v>1</v>
      </c>
      <c r="O1884" s="116">
        <v>1</v>
      </c>
      <c r="P1884" s="116">
        <v>1</v>
      </c>
      <c r="Q1884" s="116">
        <v>0</v>
      </c>
      <c r="R1884" s="116">
        <v>0</v>
      </c>
      <c r="S1884" s="116">
        <v>1</v>
      </c>
      <c r="T1884" s="116">
        <v>1</v>
      </c>
      <c r="U1884" s="116">
        <v>1</v>
      </c>
      <c r="V1884" s="116">
        <v>0</v>
      </c>
      <c r="W1884" s="84">
        <v>2579027.9</v>
      </c>
      <c r="X1884" s="117">
        <v>45958</v>
      </c>
      <c r="Y1884" s="117">
        <v>47054</v>
      </c>
      <c r="Z1884" s="84">
        <v>2579027.9</v>
      </c>
      <c r="AA1884" s="116" t="s">
        <v>1406</v>
      </c>
      <c r="AB1884" s="116" t="s">
        <v>1407</v>
      </c>
      <c r="AC1884" s="118">
        <v>0</v>
      </c>
      <c r="AD1884" s="118">
        <v>0</v>
      </c>
      <c r="AE1884" s="118">
        <v>2579027.9</v>
      </c>
      <c r="AF1884" s="118">
        <v>0</v>
      </c>
      <c r="AG1884" s="118">
        <v>0</v>
      </c>
      <c r="AH1884" s="118">
        <v>0</v>
      </c>
      <c r="AI1884" s="118">
        <v>0</v>
      </c>
      <c r="AJ1884" s="118">
        <v>0</v>
      </c>
      <c r="AK1884" s="118">
        <v>0</v>
      </c>
      <c r="AL1884" s="118">
        <v>0</v>
      </c>
      <c r="AM1884" s="118">
        <v>0</v>
      </c>
      <c r="AN1884" s="118">
        <v>0</v>
      </c>
      <c r="AO1884" s="118">
        <v>0</v>
      </c>
      <c r="AP1884" s="118">
        <v>0</v>
      </c>
      <c r="AQ1884" s="118">
        <v>0</v>
      </c>
      <c r="AR1884" s="118">
        <f t="shared" si="87"/>
        <v>0</v>
      </c>
      <c r="AS1884" s="118">
        <f t="shared" si="88"/>
        <v>2579027.9</v>
      </c>
      <c r="AT1884" s="118">
        <f t="shared" si="89"/>
        <v>2579027.9</v>
      </c>
      <c r="AU1884" s="145"/>
    </row>
    <row r="1885" spans="1:47" ht="15" customHeight="1" x14ac:dyDescent="0.3">
      <c r="A1885" s="116" t="s">
        <v>4347</v>
      </c>
      <c r="B1885" s="116" t="s">
        <v>2217</v>
      </c>
      <c r="C1885" s="116">
        <v>1</v>
      </c>
      <c r="D1885" s="116" t="s">
        <v>0</v>
      </c>
      <c r="E1885" s="116" t="s">
        <v>2</v>
      </c>
      <c r="F1885" s="116" t="s">
        <v>1393</v>
      </c>
      <c r="G1885" s="116" t="s">
        <v>1401</v>
      </c>
      <c r="H1885" s="116" t="s">
        <v>1402</v>
      </c>
      <c r="I1885" s="116" t="s">
        <v>1403</v>
      </c>
      <c r="J1885" s="116" t="s">
        <v>1404</v>
      </c>
      <c r="K1885" s="116" t="s">
        <v>2218</v>
      </c>
      <c r="L1885" s="116" t="s">
        <v>1398</v>
      </c>
      <c r="M1885" s="116" t="s">
        <v>1405</v>
      </c>
      <c r="N1885" s="116">
        <v>1</v>
      </c>
      <c r="O1885" s="116">
        <v>1</v>
      </c>
      <c r="P1885" s="116">
        <v>1</v>
      </c>
      <c r="Q1885" s="116">
        <v>0</v>
      </c>
      <c r="R1885" s="116">
        <v>0</v>
      </c>
      <c r="S1885" s="116">
        <v>1</v>
      </c>
      <c r="T1885" s="116">
        <v>1</v>
      </c>
      <c r="U1885" s="116">
        <v>1</v>
      </c>
      <c r="V1885" s="116">
        <v>0</v>
      </c>
      <c r="W1885" s="84">
        <v>897198.21</v>
      </c>
      <c r="X1885" s="117">
        <v>45958</v>
      </c>
      <c r="Y1885" s="117">
        <v>47054</v>
      </c>
      <c r="Z1885" s="84">
        <v>897198.21</v>
      </c>
      <c r="AA1885" s="116" t="s">
        <v>1406</v>
      </c>
      <c r="AB1885" s="116" t="s">
        <v>1407</v>
      </c>
      <c r="AC1885" s="118">
        <v>0</v>
      </c>
      <c r="AD1885" s="118">
        <v>0</v>
      </c>
      <c r="AE1885" s="118">
        <v>897198.21</v>
      </c>
      <c r="AF1885" s="118">
        <v>0</v>
      </c>
      <c r="AG1885" s="118">
        <v>0</v>
      </c>
      <c r="AH1885" s="118">
        <v>0</v>
      </c>
      <c r="AI1885" s="118">
        <v>0</v>
      </c>
      <c r="AJ1885" s="118">
        <v>0</v>
      </c>
      <c r="AK1885" s="118">
        <v>0</v>
      </c>
      <c r="AL1885" s="118">
        <v>0</v>
      </c>
      <c r="AM1885" s="118">
        <v>0</v>
      </c>
      <c r="AN1885" s="118">
        <v>0</v>
      </c>
      <c r="AO1885" s="118">
        <v>0</v>
      </c>
      <c r="AP1885" s="118">
        <v>0</v>
      </c>
      <c r="AQ1885" s="118">
        <v>0</v>
      </c>
      <c r="AR1885" s="118">
        <f t="shared" si="87"/>
        <v>0</v>
      </c>
      <c r="AS1885" s="118">
        <f t="shared" si="88"/>
        <v>897198.21</v>
      </c>
      <c r="AT1885" s="118">
        <f t="shared" si="89"/>
        <v>897198.21</v>
      </c>
      <c r="AU1885" s="145"/>
    </row>
    <row r="1886" spans="1:47" ht="15" customHeight="1" x14ac:dyDescent="0.3">
      <c r="A1886" s="116" t="s">
        <v>4348</v>
      </c>
      <c r="B1886" s="116" t="s">
        <v>2219</v>
      </c>
      <c r="C1886" s="116">
        <v>1</v>
      </c>
      <c r="D1886" s="116" t="s">
        <v>0</v>
      </c>
      <c r="E1886" s="116" t="s">
        <v>2</v>
      </c>
      <c r="F1886" s="116" t="s">
        <v>1393</v>
      </c>
      <c r="G1886" s="116" t="s">
        <v>1401</v>
      </c>
      <c r="H1886" s="116" t="s">
        <v>1402</v>
      </c>
      <c r="I1886" s="116" t="s">
        <v>1403</v>
      </c>
      <c r="J1886" s="116" t="s">
        <v>1404</v>
      </c>
      <c r="K1886" s="116" t="s">
        <v>1541</v>
      </c>
      <c r="L1886" s="116" t="s">
        <v>1398</v>
      </c>
      <c r="M1886" s="116" t="s">
        <v>1405</v>
      </c>
      <c r="N1886" s="116">
        <v>1</v>
      </c>
      <c r="O1886" s="116">
        <v>1</v>
      </c>
      <c r="P1886" s="116">
        <v>1</v>
      </c>
      <c r="Q1886" s="116">
        <v>0</v>
      </c>
      <c r="R1886" s="116">
        <v>0</v>
      </c>
      <c r="S1886" s="116">
        <v>1</v>
      </c>
      <c r="T1886" s="116">
        <v>1</v>
      </c>
      <c r="U1886" s="116">
        <v>1</v>
      </c>
      <c r="V1886" s="116">
        <v>0</v>
      </c>
      <c r="W1886" s="84">
        <v>1077521.1000000001</v>
      </c>
      <c r="X1886" s="117">
        <v>45958</v>
      </c>
      <c r="Y1886" s="117">
        <v>47054</v>
      </c>
      <c r="Z1886" s="84">
        <v>1077521.1000000001</v>
      </c>
      <c r="AA1886" s="116" t="s">
        <v>1406</v>
      </c>
      <c r="AB1886" s="116" t="s">
        <v>1407</v>
      </c>
      <c r="AC1886" s="118">
        <v>0</v>
      </c>
      <c r="AD1886" s="118">
        <v>0</v>
      </c>
      <c r="AE1886" s="118">
        <v>1077521.1000000001</v>
      </c>
      <c r="AF1886" s="118">
        <v>0</v>
      </c>
      <c r="AG1886" s="118">
        <v>0</v>
      </c>
      <c r="AH1886" s="118">
        <v>0</v>
      </c>
      <c r="AI1886" s="118">
        <v>0</v>
      </c>
      <c r="AJ1886" s="118">
        <v>0</v>
      </c>
      <c r="AK1886" s="118">
        <v>0</v>
      </c>
      <c r="AL1886" s="118">
        <v>0</v>
      </c>
      <c r="AM1886" s="118">
        <v>0</v>
      </c>
      <c r="AN1886" s="118">
        <v>0</v>
      </c>
      <c r="AO1886" s="118">
        <v>0</v>
      </c>
      <c r="AP1886" s="118">
        <v>0</v>
      </c>
      <c r="AQ1886" s="118">
        <v>0</v>
      </c>
      <c r="AR1886" s="118">
        <f t="shared" si="87"/>
        <v>0</v>
      </c>
      <c r="AS1886" s="118">
        <f t="shared" si="88"/>
        <v>1077521.1000000001</v>
      </c>
      <c r="AT1886" s="118">
        <f t="shared" si="89"/>
        <v>1077521.1000000001</v>
      </c>
      <c r="AU1886" s="145"/>
    </row>
    <row r="1887" spans="1:47" ht="15" customHeight="1" x14ac:dyDescent="0.3">
      <c r="A1887" s="116" t="s">
        <v>4349</v>
      </c>
      <c r="B1887" s="116" t="s">
        <v>2220</v>
      </c>
      <c r="C1887" s="116">
        <v>1</v>
      </c>
      <c r="D1887" s="116" t="s">
        <v>0</v>
      </c>
      <c r="E1887" s="116" t="s">
        <v>2</v>
      </c>
      <c r="F1887" s="116" t="s">
        <v>1393</v>
      </c>
      <c r="G1887" s="116" t="s">
        <v>1401</v>
      </c>
      <c r="H1887" s="116" t="s">
        <v>1402</v>
      </c>
      <c r="I1887" s="116" t="s">
        <v>1403</v>
      </c>
      <c r="J1887" s="116" t="s">
        <v>1404</v>
      </c>
      <c r="K1887" s="116" t="s">
        <v>2221</v>
      </c>
      <c r="L1887" s="116" t="s">
        <v>1398</v>
      </c>
      <c r="M1887" s="116" t="s">
        <v>1405</v>
      </c>
      <c r="N1887" s="116">
        <v>1</v>
      </c>
      <c r="O1887" s="116">
        <v>1</v>
      </c>
      <c r="P1887" s="116">
        <v>1</v>
      </c>
      <c r="Q1887" s="116">
        <v>0</v>
      </c>
      <c r="R1887" s="116">
        <v>0</v>
      </c>
      <c r="S1887" s="116">
        <v>1</v>
      </c>
      <c r="T1887" s="116">
        <v>1</v>
      </c>
      <c r="U1887" s="116">
        <v>1</v>
      </c>
      <c r="V1887" s="116">
        <v>0</v>
      </c>
      <c r="W1887" s="84">
        <v>1980851.9</v>
      </c>
      <c r="X1887" s="117">
        <v>45958</v>
      </c>
      <c r="Y1887" s="117">
        <v>47054</v>
      </c>
      <c r="Z1887" s="84">
        <v>1980851.9</v>
      </c>
      <c r="AA1887" s="116" t="s">
        <v>1406</v>
      </c>
      <c r="AB1887" s="116" t="s">
        <v>1407</v>
      </c>
      <c r="AC1887" s="118">
        <v>0</v>
      </c>
      <c r="AD1887" s="118">
        <v>0</v>
      </c>
      <c r="AE1887" s="118">
        <v>1980851.9</v>
      </c>
      <c r="AF1887" s="118">
        <v>0</v>
      </c>
      <c r="AG1887" s="118">
        <v>0</v>
      </c>
      <c r="AH1887" s="118">
        <v>0</v>
      </c>
      <c r="AI1887" s="118">
        <v>0</v>
      </c>
      <c r="AJ1887" s="118">
        <v>0</v>
      </c>
      <c r="AK1887" s="118">
        <v>0</v>
      </c>
      <c r="AL1887" s="118">
        <v>0</v>
      </c>
      <c r="AM1887" s="118">
        <v>0</v>
      </c>
      <c r="AN1887" s="118">
        <v>0</v>
      </c>
      <c r="AO1887" s="118">
        <v>0</v>
      </c>
      <c r="AP1887" s="118">
        <v>0</v>
      </c>
      <c r="AQ1887" s="118">
        <v>0</v>
      </c>
      <c r="AR1887" s="118">
        <f t="shared" si="87"/>
        <v>0</v>
      </c>
      <c r="AS1887" s="118">
        <f t="shared" si="88"/>
        <v>1980851.9</v>
      </c>
      <c r="AT1887" s="118">
        <f t="shared" si="89"/>
        <v>1980851.9</v>
      </c>
      <c r="AU1887" s="145"/>
    </row>
    <row r="1888" spans="1:47" ht="15" customHeight="1" x14ac:dyDescent="0.3">
      <c r="A1888" s="116" t="s">
        <v>4350</v>
      </c>
      <c r="B1888" s="116" t="s">
        <v>2222</v>
      </c>
      <c r="C1888" s="116">
        <v>1</v>
      </c>
      <c r="D1888" s="116" t="s">
        <v>0</v>
      </c>
      <c r="E1888" s="116" t="s">
        <v>2</v>
      </c>
      <c r="F1888" s="116" t="s">
        <v>1393</v>
      </c>
      <c r="G1888" s="116" t="s">
        <v>1401</v>
      </c>
      <c r="H1888" s="116" t="s">
        <v>1402</v>
      </c>
      <c r="I1888" s="116" t="s">
        <v>1403</v>
      </c>
      <c r="J1888" s="116" t="s">
        <v>1404</v>
      </c>
      <c r="K1888" s="116" t="s">
        <v>1814</v>
      </c>
      <c r="L1888" s="116" t="s">
        <v>1398</v>
      </c>
      <c r="M1888" s="116" t="s">
        <v>1405</v>
      </c>
      <c r="N1888" s="116">
        <v>1</v>
      </c>
      <c r="O1888" s="116">
        <v>1</v>
      </c>
      <c r="P1888" s="116">
        <v>1</v>
      </c>
      <c r="Q1888" s="116">
        <v>0</v>
      </c>
      <c r="R1888" s="116">
        <v>0</v>
      </c>
      <c r="S1888" s="116">
        <v>1</v>
      </c>
      <c r="T1888" s="116">
        <v>1</v>
      </c>
      <c r="U1888" s="116">
        <v>1</v>
      </c>
      <c r="V1888" s="116">
        <v>0</v>
      </c>
      <c r="W1888" s="84">
        <v>1568188.23</v>
      </c>
      <c r="X1888" s="117">
        <v>45958</v>
      </c>
      <c r="Y1888" s="117">
        <v>47054</v>
      </c>
      <c r="Z1888" s="84">
        <v>1568188.23</v>
      </c>
      <c r="AA1888" s="116" t="s">
        <v>1406</v>
      </c>
      <c r="AB1888" s="116" t="s">
        <v>1407</v>
      </c>
      <c r="AC1888" s="118">
        <v>0</v>
      </c>
      <c r="AD1888" s="118">
        <v>0</v>
      </c>
      <c r="AE1888" s="118">
        <v>1568188.23</v>
      </c>
      <c r="AF1888" s="118">
        <v>0</v>
      </c>
      <c r="AG1888" s="118">
        <v>0</v>
      </c>
      <c r="AH1888" s="118">
        <v>0</v>
      </c>
      <c r="AI1888" s="118">
        <v>0</v>
      </c>
      <c r="AJ1888" s="118">
        <v>0</v>
      </c>
      <c r="AK1888" s="118">
        <v>0</v>
      </c>
      <c r="AL1888" s="118">
        <v>0</v>
      </c>
      <c r="AM1888" s="118">
        <v>0</v>
      </c>
      <c r="AN1888" s="118">
        <v>0</v>
      </c>
      <c r="AO1888" s="118">
        <v>0</v>
      </c>
      <c r="AP1888" s="118">
        <v>0</v>
      </c>
      <c r="AQ1888" s="118">
        <v>0</v>
      </c>
      <c r="AR1888" s="118">
        <f t="shared" si="87"/>
        <v>0</v>
      </c>
      <c r="AS1888" s="118">
        <f t="shared" si="88"/>
        <v>1568188.23</v>
      </c>
      <c r="AT1888" s="118">
        <f t="shared" si="89"/>
        <v>1568188.23</v>
      </c>
      <c r="AU1888" s="145"/>
    </row>
    <row r="1889" spans="1:47" ht="15" customHeight="1" x14ac:dyDescent="0.3">
      <c r="A1889" s="116" t="s">
        <v>4351</v>
      </c>
      <c r="B1889" s="116" t="s">
        <v>2223</v>
      </c>
      <c r="C1889" s="116">
        <v>1</v>
      </c>
      <c r="D1889" s="116" t="s">
        <v>0</v>
      </c>
      <c r="E1889" s="116" t="s">
        <v>2</v>
      </c>
      <c r="F1889" s="116" t="s">
        <v>1393</v>
      </c>
      <c r="G1889" s="116" t="s">
        <v>1401</v>
      </c>
      <c r="H1889" s="116" t="s">
        <v>1402</v>
      </c>
      <c r="I1889" s="116" t="s">
        <v>1403</v>
      </c>
      <c r="J1889" s="116" t="s">
        <v>1404</v>
      </c>
      <c r="K1889" s="116" t="s">
        <v>2169</v>
      </c>
      <c r="L1889" s="116" t="s">
        <v>1398</v>
      </c>
      <c r="M1889" s="116" t="s">
        <v>1405</v>
      </c>
      <c r="N1889" s="116">
        <v>1</v>
      </c>
      <c r="O1889" s="116">
        <v>1</v>
      </c>
      <c r="P1889" s="116">
        <v>1</v>
      </c>
      <c r="Q1889" s="116">
        <v>0</v>
      </c>
      <c r="R1889" s="116">
        <v>0</v>
      </c>
      <c r="S1889" s="116">
        <v>1</v>
      </c>
      <c r="T1889" s="116">
        <v>1</v>
      </c>
      <c r="U1889" s="116">
        <v>1</v>
      </c>
      <c r="V1889" s="116">
        <v>0</v>
      </c>
      <c r="W1889" s="84">
        <v>1013675.4</v>
      </c>
      <c r="X1889" s="117">
        <v>45958</v>
      </c>
      <c r="Y1889" s="117">
        <v>47054</v>
      </c>
      <c r="Z1889" s="84">
        <v>1013675.4</v>
      </c>
      <c r="AA1889" s="116" t="s">
        <v>1406</v>
      </c>
      <c r="AB1889" s="116" t="s">
        <v>1407</v>
      </c>
      <c r="AC1889" s="118">
        <v>0</v>
      </c>
      <c r="AD1889" s="118">
        <v>0</v>
      </c>
      <c r="AE1889" s="118">
        <v>1013675.4</v>
      </c>
      <c r="AF1889" s="118">
        <v>0</v>
      </c>
      <c r="AG1889" s="118">
        <v>0</v>
      </c>
      <c r="AH1889" s="118">
        <v>0</v>
      </c>
      <c r="AI1889" s="118">
        <v>0</v>
      </c>
      <c r="AJ1889" s="118">
        <v>0</v>
      </c>
      <c r="AK1889" s="118">
        <v>0</v>
      </c>
      <c r="AL1889" s="118">
        <v>0</v>
      </c>
      <c r="AM1889" s="118">
        <v>0</v>
      </c>
      <c r="AN1889" s="118">
        <v>0</v>
      </c>
      <c r="AO1889" s="118">
        <v>0</v>
      </c>
      <c r="AP1889" s="118">
        <v>0</v>
      </c>
      <c r="AQ1889" s="118">
        <v>0</v>
      </c>
      <c r="AR1889" s="118">
        <f t="shared" si="87"/>
        <v>0</v>
      </c>
      <c r="AS1889" s="118">
        <f t="shared" si="88"/>
        <v>1013675.4</v>
      </c>
      <c r="AT1889" s="118">
        <f t="shared" si="89"/>
        <v>1013675.4</v>
      </c>
      <c r="AU1889" s="145"/>
    </row>
    <row r="1890" spans="1:47" ht="15" customHeight="1" x14ac:dyDescent="0.3">
      <c r="A1890" s="116" t="s">
        <v>4352</v>
      </c>
      <c r="B1890" s="116" t="s">
        <v>2224</v>
      </c>
      <c r="C1890" s="116">
        <v>1</v>
      </c>
      <c r="D1890" s="116" t="s">
        <v>0</v>
      </c>
      <c r="E1890" s="116" t="s">
        <v>2</v>
      </c>
      <c r="F1890" s="116" t="s">
        <v>1393</v>
      </c>
      <c r="G1890" s="116" t="s">
        <v>1401</v>
      </c>
      <c r="H1890" s="116" t="s">
        <v>1402</v>
      </c>
      <c r="I1890" s="116" t="s">
        <v>1403</v>
      </c>
      <c r="J1890" s="116" t="s">
        <v>1404</v>
      </c>
      <c r="K1890" s="116" t="s">
        <v>2225</v>
      </c>
      <c r="L1890" s="116" t="s">
        <v>1398</v>
      </c>
      <c r="M1890" s="116" t="s">
        <v>1405</v>
      </c>
      <c r="N1890" s="116">
        <v>1</v>
      </c>
      <c r="O1890" s="116">
        <v>1</v>
      </c>
      <c r="P1890" s="116">
        <v>1</v>
      </c>
      <c r="Q1890" s="116">
        <v>0</v>
      </c>
      <c r="R1890" s="116">
        <v>0</v>
      </c>
      <c r="S1890" s="116">
        <v>1</v>
      </c>
      <c r="T1890" s="116">
        <v>1</v>
      </c>
      <c r="U1890" s="116">
        <v>1</v>
      </c>
      <c r="V1890" s="116">
        <v>0</v>
      </c>
      <c r="W1890" s="84">
        <v>946243.01</v>
      </c>
      <c r="X1890" s="117">
        <v>45958</v>
      </c>
      <c r="Y1890" s="117">
        <v>47054</v>
      </c>
      <c r="Z1890" s="84">
        <v>946243.01</v>
      </c>
      <c r="AA1890" s="116" t="s">
        <v>1406</v>
      </c>
      <c r="AB1890" s="116" t="s">
        <v>1407</v>
      </c>
      <c r="AC1890" s="118">
        <v>0</v>
      </c>
      <c r="AD1890" s="118">
        <v>0</v>
      </c>
      <c r="AE1890" s="118">
        <v>946243.01</v>
      </c>
      <c r="AF1890" s="118">
        <v>0</v>
      </c>
      <c r="AG1890" s="118">
        <v>0</v>
      </c>
      <c r="AH1890" s="118">
        <v>0</v>
      </c>
      <c r="AI1890" s="118">
        <v>0</v>
      </c>
      <c r="AJ1890" s="118">
        <v>0</v>
      </c>
      <c r="AK1890" s="118">
        <v>0</v>
      </c>
      <c r="AL1890" s="118">
        <v>0</v>
      </c>
      <c r="AM1890" s="118">
        <v>0</v>
      </c>
      <c r="AN1890" s="118">
        <v>0</v>
      </c>
      <c r="AO1890" s="118">
        <v>0</v>
      </c>
      <c r="AP1890" s="118">
        <v>0</v>
      </c>
      <c r="AQ1890" s="118">
        <v>0</v>
      </c>
      <c r="AR1890" s="118">
        <f t="shared" si="87"/>
        <v>0</v>
      </c>
      <c r="AS1890" s="118">
        <f t="shared" si="88"/>
        <v>946243.01</v>
      </c>
      <c r="AT1890" s="118">
        <f t="shared" si="89"/>
        <v>946243.01</v>
      </c>
      <c r="AU1890" s="145"/>
    </row>
    <row r="1891" spans="1:47" ht="15" customHeight="1" x14ac:dyDescent="0.3">
      <c r="A1891" s="116" t="s">
        <v>4353</v>
      </c>
      <c r="B1891" s="116" t="s">
        <v>2226</v>
      </c>
      <c r="C1891" s="116">
        <v>1</v>
      </c>
      <c r="D1891" s="116" t="s">
        <v>0</v>
      </c>
      <c r="E1891" s="116" t="s">
        <v>2</v>
      </c>
      <c r="F1891" s="116" t="s">
        <v>1393</v>
      </c>
      <c r="G1891" s="116" t="s">
        <v>1401</v>
      </c>
      <c r="H1891" s="116" t="s">
        <v>1402</v>
      </c>
      <c r="I1891" s="116" t="s">
        <v>1403</v>
      </c>
      <c r="J1891" s="116" t="s">
        <v>1404</v>
      </c>
      <c r="K1891" s="116" t="s">
        <v>778</v>
      </c>
      <c r="L1891" s="116" t="s">
        <v>1398</v>
      </c>
      <c r="M1891" s="116" t="s">
        <v>1405</v>
      </c>
      <c r="N1891" s="116">
        <v>1</v>
      </c>
      <c r="O1891" s="116">
        <v>1</v>
      </c>
      <c r="P1891" s="116">
        <v>1</v>
      </c>
      <c r="Q1891" s="116">
        <v>0</v>
      </c>
      <c r="R1891" s="116">
        <v>0</v>
      </c>
      <c r="S1891" s="116">
        <v>1</v>
      </c>
      <c r="T1891" s="116">
        <v>1</v>
      </c>
      <c r="U1891" s="116">
        <v>1</v>
      </c>
      <c r="V1891" s="116">
        <v>0</v>
      </c>
      <c r="W1891" s="84">
        <v>2932245.79</v>
      </c>
      <c r="X1891" s="117">
        <v>45958</v>
      </c>
      <c r="Y1891" s="117">
        <v>47054</v>
      </c>
      <c r="Z1891" s="84">
        <v>2932245.79</v>
      </c>
      <c r="AA1891" s="116" t="s">
        <v>1406</v>
      </c>
      <c r="AB1891" s="116" t="s">
        <v>1407</v>
      </c>
      <c r="AC1891" s="118">
        <v>0</v>
      </c>
      <c r="AD1891" s="118">
        <v>0</v>
      </c>
      <c r="AE1891" s="118">
        <v>2932245.79</v>
      </c>
      <c r="AF1891" s="118">
        <v>0</v>
      </c>
      <c r="AG1891" s="118">
        <v>0</v>
      </c>
      <c r="AH1891" s="118">
        <v>0</v>
      </c>
      <c r="AI1891" s="118">
        <v>0</v>
      </c>
      <c r="AJ1891" s="118">
        <v>0</v>
      </c>
      <c r="AK1891" s="118">
        <v>0</v>
      </c>
      <c r="AL1891" s="118">
        <v>0</v>
      </c>
      <c r="AM1891" s="118">
        <v>0</v>
      </c>
      <c r="AN1891" s="118">
        <v>0</v>
      </c>
      <c r="AO1891" s="118">
        <v>0</v>
      </c>
      <c r="AP1891" s="118">
        <v>0</v>
      </c>
      <c r="AQ1891" s="118">
        <v>0</v>
      </c>
      <c r="AR1891" s="118">
        <f t="shared" si="87"/>
        <v>0</v>
      </c>
      <c r="AS1891" s="118">
        <f t="shared" si="88"/>
        <v>2932245.79</v>
      </c>
      <c r="AT1891" s="118">
        <f t="shared" si="89"/>
        <v>2932245.79</v>
      </c>
      <c r="AU1891" s="145"/>
    </row>
    <row r="1892" spans="1:47" ht="15" customHeight="1" x14ac:dyDescent="0.3">
      <c r="A1892" s="116" t="s">
        <v>4354</v>
      </c>
      <c r="B1892" s="116" t="s">
        <v>2227</v>
      </c>
      <c r="C1892" s="116">
        <v>1</v>
      </c>
      <c r="D1892" s="116" t="s">
        <v>0</v>
      </c>
      <c r="E1892" s="116" t="s">
        <v>2</v>
      </c>
      <c r="F1892" s="116" t="s">
        <v>1393</v>
      </c>
      <c r="G1892" s="116" t="s">
        <v>1401</v>
      </c>
      <c r="H1892" s="116" t="s">
        <v>1402</v>
      </c>
      <c r="I1892" s="116" t="s">
        <v>1403</v>
      </c>
      <c r="J1892" s="116" t="s">
        <v>1404</v>
      </c>
      <c r="K1892" s="116" t="s">
        <v>819</v>
      </c>
      <c r="L1892" s="116" t="s">
        <v>1398</v>
      </c>
      <c r="M1892" s="116" t="s">
        <v>1405</v>
      </c>
      <c r="N1892" s="116">
        <v>1</v>
      </c>
      <c r="O1892" s="116">
        <v>1</v>
      </c>
      <c r="P1892" s="116">
        <v>1</v>
      </c>
      <c r="Q1892" s="116">
        <v>0</v>
      </c>
      <c r="R1892" s="116">
        <v>0</v>
      </c>
      <c r="S1892" s="116">
        <v>1</v>
      </c>
      <c r="T1892" s="116">
        <v>1</v>
      </c>
      <c r="U1892" s="116">
        <v>1</v>
      </c>
      <c r="V1892" s="116">
        <v>0</v>
      </c>
      <c r="W1892" s="84">
        <v>1647253.32</v>
      </c>
      <c r="X1892" s="117">
        <v>45958</v>
      </c>
      <c r="Y1892" s="117">
        <v>47054</v>
      </c>
      <c r="Z1892" s="84">
        <v>1647253.32</v>
      </c>
      <c r="AA1892" s="116" t="s">
        <v>1406</v>
      </c>
      <c r="AB1892" s="116" t="s">
        <v>1407</v>
      </c>
      <c r="AC1892" s="118">
        <v>0</v>
      </c>
      <c r="AD1892" s="118">
        <v>0</v>
      </c>
      <c r="AE1892" s="118">
        <v>1647253.32</v>
      </c>
      <c r="AF1892" s="118">
        <v>0</v>
      </c>
      <c r="AG1892" s="118">
        <v>0</v>
      </c>
      <c r="AH1892" s="118">
        <v>0</v>
      </c>
      <c r="AI1892" s="118">
        <v>0</v>
      </c>
      <c r="AJ1892" s="118">
        <v>0</v>
      </c>
      <c r="AK1892" s="118">
        <v>0</v>
      </c>
      <c r="AL1892" s="118">
        <v>0</v>
      </c>
      <c r="AM1892" s="118">
        <v>0</v>
      </c>
      <c r="AN1892" s="118">
        <v>0</v>
      </c>
      <c r="AO1892" s="118">
        <v>0</v>
      </c>
      <c r="AP1892" s="118">
        <v>0</v>
      </c>
      <c r="AQ1892" s="118">
        <v>0</v>
      </c>
      <c r="AR1892" s="118">
        <f t="shared" si="87"/>
        <v>0</v>
      </c>
      <c r="AS1892" s="118">
        <f t="shared" si="88"/>
        <v>1647253.32</v>
      </c>
      <c r="AT1892" s="118">
        <f t="shared" si="89"/>
        <v>1647253.32</v>
      </c>
      <c r="AU1892" s="145"/>
    </row>
    <row r="1893" spans="1:47" ht="15" customHeight="1" x14ac:dyDescent="0.3">
      <c r="A1893" s="116" t="s">
        <v>4355</v>
      </c>
      <c r="B1893" s="116" t="s">
        <v>2228</v>
      </c>
      <c r="C1893" s="116">
        <v>1</v>
      </c>
      <c r="D1893" s="116" t="s">
        <v>0</v>
      </c>
      <c r="E1893" s="116" t="s">
        <v>2</v>
      </c>
      <c r="F1893" s="116" t="s">
        <v>1393</v>
      </c>
      <c r="G1893" s="116" t="s">
        <v>1401</v>
      </c>
      <c r="H1893" s="116" t="s">
        <v>1402</v>
      </c>
      <c r="I1893" s="116" t="s">
        <v>1403</v>
      </c>
      <c r="J1893" s="116" t="s">
        <v>1404</v>
      </c>
      <c r="K1893" s="116" t="s">
        <v>819</v>
      </c>
      <c r="L1893" s="116" t="s">
        <v>1398</v>
      </c>
      <c r="M1893" s="116" t="s">
        <v>1405</v>
      </c>
      <c r="N1893" s="116">
        <v>1</v>
      </c>
      <c r="O1893" s="116">
        <v>1</v>
      </c>
      <c r="P1893" s="116">
        <v>1</v>
      </c>
      <c r="Q1893" s="116">
        <v>0</v>
      </c>
      <c r="R1893" s="116">
        <v>0</v>
      </c>
      <c r="S1893" s="116">
        <v>1</v>
      </c>
      <c r="T1893" s="116">
        <v>1</v>
      </c>
      <c r="U1893" s="116">
        <v>1</v>
      </c>
      <c r="V1893" s="116">
        <v>0</v>
      </c>
      <c r="W1893" s="84">
        <v>1647253.32</v>
      </c>
      <c r="X1893" s="117">
        <v>45958</v>
      </c>
      <c r="Y1893" s="117">
        <v>47784</v>
      </c>
      <c r="Z1893" s="84">
        <v>1647253.32</v>
      </c>
      <c r="AA1893" s="116" t="s">
        <v>1406</v>
      </c>
      <c r="AB1893" s="116" t="s">
        <v>1407</v>
      </c>
      <c r="AC1893" s="118">
        <v>0</v>
      </c>
      <c r="AD1893" s="118">
        <v>0</v>
      </c>
      <c r="AE1893" s="118">
        <v>0</v>
      </c>
      <c r="AF1893" s="118">
        <v>0</v>
      </c>
      <c r="AG1893" s="118">
        <v>1647253.32</v>
      </c>
      <c r="AH1893" s="118">
        <v>0</v>
      </c>
      <c r="AI1893" s="118">
        <v>0</v>
      </c>
      <c r="AJ1893" s="118">
        <v>0</v>
      </c>
      <c r="AK1893" s="118">
        <v>0</v>
      </c>
      <c r="AL1893" s="118">
        <v>0</v>
      </c>
      <c r="AM1893" s="118">
        <v>0</v>
      </c>
      <c r="AN1893" s="118">
        <v>0</v>
      </c>
      <c r="AO1893" s="118">
        <v>0</v>
      </c>
      <c r="AP1893" s="118">
        <v>0</v>
      </c>
      <c r="AQ1893" s="118">
        <v>0</v>
      </c>
      <c r="AR1893" s="118">
        <f t="shared" si="87"/>
        <v>0</v>
      </c>
      <c r="AS1893" s="118">
        <f t="shared" si="88"/>
        <v>1647253.32</v>
      </c>
      <c r="AT1893" s="118">
        <f t="shared" si="89"/>
        <v>1647253.32</v>
      </c>
      <c r="AU1893" s="145"/>
    </row>
    <row r="1894" spans="1:47" ht="15" customHeight="1" x14ac:dyDescent="0.3">
      <c r="A1894" s="116" t="s">
        <v>4356</v>
      </c>
      <c r="B1894" s="116" t="s">
        <v>2229</v>
      </c>
      <c r="C1894" s="116">
        <v>1</v>
      </c>
      <c r="D1894" s="116" t="s">
        <v>0</v>
      </c>
      <c r="E1894" s="116" t="s">
        <v>2</v>
      </c>
      <c r="F1894" s="116" t="s">
        <v>1393</v>
      </c>
      <c r="G1894" s="116" t="s">
        <v>1401</v>
      </c>
      <c r="H1894" s="116" t="s">
        <v>1402</v>
      </c>
      <c r="I1894" s="116" t="s">
        <v>1403</v>
      </c>
      <c r="J1894" s="116" t="s">
        <v>1404</v>
      </c>
      <c r="K1894" s="116" t="s">
        <v>819</v>
      </c>
      <c r="L1894" s="116" t="s">
        <v>1398</v>
      </c>
      <c r="M1894" s="116" t="s">
        <v>1405</v>
      </c>
      <c r="N1894" s="116">
        <v>1</v>
      </c>
      <c r="O1894" s="116">
        <v>1</v>
      </c>
      <c r="P1894" s="116">
        <v>1</v>
      </c>
      <c r="Q1894" s="116">
        <v>0</v>
      </c>
      <c r="R1894" s="116">
        <v>0</v>
      </c>
      <c r="S1894" s="116">
        <v>1</v>
      </c>
      <c r="T1894" s="116">
        <v>1</v>
      </c>
      <c r="U1894" s="116">
        <v>1</v>
      </c>
      <c r="V1894" s="116">
        <v>0</v>
      </c>
      <c r="W1894" s="84">
        <v>1883177.94</v>
      </c>
      <c r="X1894" s="117">
        <v>45958</v>
      </c>
      <c r="Y1894" s="117">
        <v>48515</v>
      </c>
      <c r="Z1894" s="84">
        <v>1883177.94</v>
      </c>
      <c r="AA1894" s="116" t="s">
        <v>1406</v>
      </c>
      <c r="AB1894" s="116" t="s">
        <v>1407</v>
      </c>
      <c r="AC1894" s="118">
        <v>0</v>
      </c>
      <c r="AD1894" s="118">
        <v>0</v>
      </c>
      <c r="AE1894" s="118">
        <v>0</v>
      </c>
      <c r="AF1894" s="118">
        <v>0</v>
      </c>
      <c r="AG1894" s="118">
        <v>0</v>
      </c>
      <c r="AH1894" s="118">
        <v>0</v>
      </c>
      <c r="AI1894" s="118">
        <v>1883177.94</v>
      </c>
      <c r="AJ1894" s="118">
        <v>0</v>
      </c>
      <c r="AK1894" s="118">
        <v>0</v>
      </c>
      <c r="AL1894" s="118">
        <v>0</v>
      </c>
      <c r="AM1894" s="118">
        <v>0</v>
      </c>
      <c r="AN1894" s="118">
        <v>0</v>
      </c>
      <c r="AO1894" s="118">
        <v>0</v>
      </c>
      <c r="AP1894" s="118">
        <v>0</v>
      </c>
      <c r="AQ1894" s="118">
        <v>0</v>
      </c>
      <c r="AR1894" s="118">
        <f t="shared" si="87"/>
        <v>0</v>
      </c>
      <c r="AS1894" s="118">
        <f t="shared" si="88"/>
        <v>1883177.94</v>
      </c>
      <c r="AT1894" s="118">
        <f t="shared" si="89"/>
        <v>1883177.94</v>
      </c>
      <c r="AU1894" s="145"/>
    </row>
    <row r="1895" spans="1:47" ht="15" customHeight="1" x14ac:dyDescent="0.3">
      <c r="A1895" s="116" t="s">
        <v>4357</v>
      </c>
      <c r="B1895" s="116" t="s">
        <v>2230</v>
      </c>
      <c r="C1895" s="116">
        <v>1</v>
      </c>
      <c r="D1895" s="116" t="s">
        <v>0</v>
      </c>
      <c r="E1895" s="116" t="s">
        <v>2</v>
      </c>
      <c r="F1895" s="116" t="s">
        <v>1393</v>
      </c>
      <c r="G1895" s="116" t="s">
        <v>1401</v>
      </c>
      <c r="H1895" s="116" t="s">
        <v>1402</v>
      </c>
      <c r="I1895" s="116" t="s">
        <v>1403</v>
      </c>
      <c r="J1895" s="116" t="s">
        <v>1404</v>
      </c>
      <c r="K1895" s="116" t="s">
        <v>2231</v>
      </c>
      <c r="L1895" s="116" t="s">
        <v>1398</v>
      </c>
      <c r="M1895" s="116" t="s">
        <v>1405</v>
      </c>
      <c r="N1895" s="116">
        <v>1</v>
      </c>
      <c r="O1895" s="116">
        <v>1</v>
      </c>
      <c r="P1895" s="116">
        <v>1</v>
      </c>
      <c r="Q1895" s="116">
        <v>0</v>
      </c>
      <c r="R1895" s="116">
        <v>0</v>
      </c>
      <c r="S1895" s="116">
        <v>1</v>
      </c>
      <c r="T1895" s="116">
        <v>1</v>
      </c>
      <c r="U1895" s="116">
        <v>1</v>
      </c>
      <c r="V1895" s="116">
        <v>0</v>
      </c>
      <c r="W1895" s="84">
        <v>407850.71</v>
      </c>
      <c r="X1895" s="117">
        <v>45958</v>
      </c>
      <c r="Y1895" s="117">
        <v>47054</v>
      </c>
      <c r="Z1895" s="84">
        <v>407850.71</v>
      </c>
      <c r="AA1895" s="116" t="s">
        <v>1406</v>
      </c>
      <c r="AB1895" s="116" t="s">
        <v>1407</v>
      </c>
      <c r="AC1895" s="118">
        <v>0</v>
      </c>
      <c r="AD1895" s="118">
        <v>0</v>
      </c>
      <c r="AE1895" s="118">
        <v>407850.71</v>
      </c>
      <c r="AF1895" s="118">
        <v>0</v>
      </c>
      <c r="AG1895" s="118">
        <v>0</v>
      </c>
      <c r="AH1895" s="118">
        <v>0</v>
      </c>
      <c r="AI1895" s="118">
        <v>0</v>
      </c>
      <c r="AJ1895" s="118">
        <v>0</v>
      </c>
      <c r="AK1895" s="118">
        <v>0</v>
      </c>
      <c r="AL1895" s="118">
        <v>0</v>
      </c>
      <c r="AM1895" s="118">
        <v>0</v>
      </c>
      <c r="AN1895" s="118">
        <v>0</v>
      </c>
      <c r="AO1895" s="118">
        <v>0</v>
      </c>
      <c r="AP1895" s="118">
        <v>0</v>
      </c>
      <c r="AQ1895" s="118">
        <v>0</v>
      </c>
      <c r="AR1895" s="118">
        <f t="shared" si="87"/>
        <v>0</v>
      </c>
      <c r="AS1895" s="118">
        <f t="shared" si="88"/>
        <v>407850.71</v>
      </c>
      <c r="AT1895" s="118">
        <f t="shared" si="89"/>
        <v>407850.71</v>
      </c>
      <c r="AU1895" s="145"/>
    </row>
    <row r="1896" spans="1:47" ht="15" customHeight="1" x14ac:dyDescent="0.3">
      <c r="A1896" s="116" t="s">
        <v>4358</v>
      </c>
      <c r="B1896" s="116" t="s">
        <v>2232</v>
      </c>
      <c r="C1896" s="116">
        <v>1</v>
      </c>
      <c r="D1896" s="116" t="s">
        <v>0</v>
      </c>
      <c r="E1896" s="116" t="s">
        <v>2</v>
      </c>
      <c r="F1896" s="116" t="s">
        <v>1393</v>
      </c>
      <c r="G1896" s="116" t="s">
        <v>1401</v>
      </c>
      <c r="H1896" s="116" t="s">
        <v>1402</v>
      </c>
      <c r="I1896" s="116" t="s">
        <v>1403</v>
      </c>
      <c r="J1896" s="116" t="s">
        <v>1404</v>
      </c>
      <c r="K1896" s="116" t="s">
        <v>2233</v>
      </c>
      <c r="L1896" s="116" t="s">
        <v>1398</v>
      </c>
      <c r="M1896" s="116" t="s">
        <v>1405</v>
      </c>
      <c r="N1896" s="116">
        <v>1</v>
      </c>
      <c r="O1896" s="116">
        <v>1</v>
      </c>
      <c r="P1896" s="116">
        <v>1</v>
      </c>
      <c r="Q1896" s="116">
        <v>0</v>
      </c>
      <c r="R1896" s="116">
        <v>0</v>
      </c>
      <c r="S1896" s="116">
        <v>1</v>
      </c>
      <c r="T1896" s="116">
        <v>1</v>
      </c>
      <c r="U1896" s="116">
        <v>1</v>
      </c>
      <c r="V1896" s="116">
        <v>0</v>
      </c>
      <c r="W1896" s="84">
        <v>452762.57</v>
      </c>
      <c r="X1896" s="117">
        <v>45958</v>
      </c>
      <c r="Y1896" s="117">
        <v>47054</v>
      </c>
      <c r="Z1896" s="84">
        <v>452762.57</v>
      </c>
      <c r="AA1896" s="116" t="s">
        <v>1406</v>
      </c>
      <c r="AB1896" s="116" t="s">
        <v>1407</v>
      </c>
      <c r="AC1896" s="118">
        <v>0</v>
      </c>
      <c r="AD1896" s="118">
        <v>0</v>
      </c>
      <c r="AE1896" s="118">
        <v>452762.57</v>
      </c>
      <c r="AF1896" s="118">
        <v>0</v>
      </c>
      <c r="AG1896" s="118">
        <v>0</v>
      </c>
      <c r="AH1896" s="118">
        <v>0</v>
      </c>
      <c r="AI1896" s="118">
        <v>0</v>
      </c>
      <c r="AJ1896" s="118">
        <v>0</v>
      </c>
      <c r="AK1896" s="118">
        <v>0</v>
      </c>
      <c r="AL1896" s="118">
        <v>0</v>
      </c>
      <c r="AM1896" s="118">
        <v>0</v>
      </c>
      <c r="AN1896" s="118">
        <v>0</v>
      </c>
      <c r="AO1896" s="118">
        <v>0</v>
      </c>
      <c r="AP1896" s="118">
        <v>0</v>
      </c>
      <c r="AQ1896" s="118">
        <v>0</v>
      </c>
      <c r="AR1896" s="118">
        <f t="shared" si="87"/>
        <v>0</v>
      </c>
      <c r="AS1896" s="118">
        <f t="shared" si="88"/>
        <v>452762.57</v>
      </c>
      <c r="AT1896" s="118">
        <f t="shared" si="89"/>
        <v>452762.57</v>
      </c>
      <c r="AU1896" s="145"/>
    </row>
    <row r="1897" spans="1:47" ht="15" customHeight="1" x14ac:dyDescent="0.3">
      <c r="A1897" s="116" t="s">
        <v>4359</v>
      </c>
      <c r="B1897" s="116" t="s">
        <v>2234</v>
      </c>
      <c r="C1897" s="116">
        <v>1</v>
      </c>
      <c r="D1897" s="116" t="s">
        <v>0</v>
      </c>
      <c r="E1897" s="116" t="s">
        <v>2</v>
      </c>
      <c r="F1897" s="116" t="s">
        <v>1393</v>
      </c>
      <c r="G1897" s="116" t="s">
        <v>1401</v>
      </c>
      <c r="H1897" s="116" t="s">
        <v>1402</v>
      </c>
      <c r="I1897" s="116" t="s">
        <v>1403</v>
      </c>
      <c r="J1897" s="116" t="s">
        <v>1404</v>
      </c>
      <c r="K1897" s="116" t="s">
        <v>567</v>
      </c>
      <c r="L1897" s="116" t="s">
        <v>1398</v>
      </c>
      <c r="M1897" s="116" t="s">
        <v>1405</v>
      </c>
      <c r="N1897" s="116">
        <v>1</v>
      </c>
      <c r="O1897" s="116">
        <v>1</v>
      </c>
      <c r="P1897" s="116">
        <v>1</v>
      </c>
      <c r="Q1897" s="116">
        <v>0</v>
      </c>
      <c r="R1897" s="116">
        <v>0</v>
      </c>
      <c r="S1897" s="116">
        <v>1</v>
      </c>
      <c r="T1897" s="116">
        <v>1</v>
      </c>
      <c r="U1897" s="116">
        <v>1</v>
      </c>
      <c r="V1897" s="116">
        <v>0</v>
      </c>
      <c r="W1897" s="84">
        <v>1374479.05</v>
      </c>
      <c r="X1897" s="117">
        <v>45958</v>
      </c>
      <c r="Y1897" s="117">
        <v>47054</v>
      </c>
      <c r="Z1897" s="84">
        <v>1374479.05</v>
      </c>
      <c r="AA1897" s="116" t="s">
        <v>1406</v>
      </c>
      <c r="AB1897" s="116" t="s">
        <v>1407</v>
      </c>
      <c r="AC1897" s="118">
        <v>0</v>
      </c>
      <c r="AD1897" s="118">
        <v>0</v>
      </c>
      <c r="AE1897" s="118">
        <v>1374479.05</v>
      </c>
      <c r="AF1897" s="118">
        <v>0</v>
      </c>
      <c r="AG1897" s="118">
        <v>0</v>
      </c>
      <c r="AH1897" s="118">
        <v>0</v>
      </c>
      <c r="AI1897" s="118">
        <v>0</v>
      </c>
      <c r="AJ1897" s="118">
        <v>0</v>
      </c>
      <c r="AK1897" s="118">
        <v>0</v>
      </c>
      <c r="AL1897" s="118">
        <v>0</v>
      </c>
      <c r="AM1897" s="118">
        <v>0</v>
      </c>
      <c r="AN1897" s="118">
        <v>0</v>
      </c>
      <c r="AO1897" s="118">
        <v>0</v>
      </c>
      <c r="AP1897" s="118">
        <v>0</v>
      </c>
      <c r="AQ1897" s="118">
        <v>0</v>
      </c>
      <c r="AR1897" s="118">
        <f t="shared" si="87"/>
        <v>0</v>
      </c>
      <c r="AS1897" s="118">
        <f t="shared" si="88"/>
        <v>1374479.05</v>
      </c>
      <c r="AT1897" s="118">
        <f t="shared" si="89"/>
        <v>1374479.05</v>
      </c>
      <c r="AU1897" s="145"/>
    </row>
    <row r="1898" spans="1:47" ht="15" customHeight="1" x14ac:dyDescent="0.3">
      <c r="A1898" s="116" t="s">
        <v>4360</v>
      </c>
      <c r="B1898" s="116" t="s">
        <v>2235</v>
      </c>
      <c r="C1898" s="116">
        <v>1</v>
      </c>
      <c r="D1898" s="116" t="s">
        <v>0</v>
      </c>
      <c r="E1898" s="116" t="s">
        <v>2</v>
      </c>
      <c r="F1898" s="116" t="s">
        <v>1393</v>
      </c>
      <c r="G1898" s="116" t="s">
        <v>1401</v>
      </c>
      <c r="H1898" s="116" t="s">
        <v>1402</v>
      </c>
      <c r="I1898" s="116" t="s">
        <v>1403</v>
      </c>
      <c r="J1898" s="116" t="s">
        <v>1404</v>
      </c>
      <c r="K1898" s="116" t="s">
        <v>2063</v>
      </c>
      <c r="L1898" s="116" t="s">
        <v>1398</v>
      </c>
      <c r="M1898" s="116" t="s">
        <v>1405</v>
      </c>
      <c r="N1898" s="116">
        <v>1</v>
      </c>
      <c r="O1898" s="116">
        <v>1</v>
      </c>
      <c r="P1898" s="116">
        <v>1</v>
      </c>
      <c r="Q1898" s="116">
        <v>0</v>
      </c>
      <c r="R1898" s="116">
        <v>0</v>
      </c>
      <c r="S1898" s="116">
        <v>1</v>
      </c>
      <c r="T1898" s="116">
        <v>1</v>
      </c>
      <c r="U1898" s="116">
        <v>1</v>
      </c>
      <c r="V1898" s="116">
        <v>0</v>
      </c>
      <c r="W1898" s="84">
        <v>1475036.32</v>
      </c>
      <c r="X1898" s="117">
        <v>45958</v>
      </c>
      <c r="Y1898" s="117">
        <v>47054</v>
      </c>
      <c r="Z1898" s="84">
        <v>1475036.32</v>
      </c>
      <c r="AA1898" s="116" t="s">
        <v>1406</v>
      </c>
      <c r="AB1898" s="116" t="s">
        <v>1407</v>
      </c>
      <c r="AC1898" s="118">
        <v>0</v>
      </c>
      <c r="AD1898" s="118">
        <v>0</v>
      </c>
      <c r="AE1898" s="118">
        <v>1475036.32</v>
      </c>
      <c r="AF1898" s="118">
        <v>0</v>
      </c>
      <c r="AG1898" s="118">
        <v>0</v>
      </c>
      <c r="AH1898" s="118">
        <v>0</v>
      </c>
      <c r="AI1898" s="118">
        <v>0</v>
      </c>
      <c r="AJ1898" s="118">
        <v>0</v>
      </c>
      <c r="AK1898" s="118">
        <v>0</v>
      </c>
      <c r="AL1898" s="118">
        <v>0</v>
      </c>
      <c r="AM1898" s="118">
        <v>0</v>
      </c>
      <c r="AN1898" s="118">
        <v>0</v>
      </c>
      <c r="AO1898" s="118">
        <v>0</v>
      </c>
      <c r="AP1898" s="118">
        <v>0</v>
      </c>
      <c r="AQ1898" s="118">
        <v>0</v>
      </c>
      <c r="AR1898" s="118">
        <f t="shared" si="87"/>
        <v>0</v>
      </c>
      <c r="AS1898" s="118">
        <f t="shared" si="88"/>
        <v>1475036.32</v>
      </c>
      <c r="AT1898" s="118">
        <f t="shared" si="89"/>
        <v>1475036.32</v>
      </c>
      <c r="AU1898" s="145"/>
    </row>
    <row r="1899" spans="1:47" ht="15" customHeight="1" x14ac:dyDescent="0.3">
      <c r="A1899" s="116" t="s">
        <v>4361</v>
      </c>
      <c r="B1899" s="116" t="s">
        <v>2236</v>
      </c>
      <c r="C1899" s="116">
        <v>1</v>
      </c>
      <c r="D1899" s="116" t="s">
        <v>0</v>
      </c>
      <c r="E1899" s="116" t="s">
        <v>2</v>
      </c>
      <c r="F1899" s="116" t="s">
        <v>1393</v>
      </c>
      <c r="G1899" s="116" t="s">
        <v>1401</v>
      </c>
      <c r="H1899" s="116" t="s">
        <v>1402</v>
      </c>
      <c r="I1899" s="116" t="s">
        <v>1403</v>
      </c>
      <c r="J1899" s="116" t="s">
        <v>1404</v>
      </c>
      <c r="K1899" s="116" t="s">
        <v>2237</v>
      </c>
      <c r="L1899" s="116" t="s">
        <v>1398</v>
      </c>
      <c r="M1899" s="116" t="s">
        <v>1405</v>
      </c>
      <c r="N1899" s="116">
        <v>1</v>
      </c>
      <c r="O1899" s="116">
        <v>1</v>
      </c>
      <c r="P1899" s="116">
        <v>1</v>
      </c>
      <c r="Q1899" s="116">
        <v>0</v>
      </c>
      <c r="R1899" s="116">
        <v>0</v>
      </c>
      <c r="S1899" s="116">
        <v>1</v>
      </c>
      <c r="T1899" s="116">
        <v>1</v>
      </c>
      <c r="U1899" s="116">
        <v>1</v>
      </c>
      <c r="V1899" s="116">
        <v>0</v>
      </c>
      <c r="W1899" s="84">
        <v>505349.95</v>
      </c>
      <c r="X1899" s="117">
        <v>45958</v>
      </c>
      <c r="Y1899" s="117">
        <v>47054</v>
      </c>
      <c r="Z1899" s="84">
        <v>505349.95</v>
      </c>
      <c r="AA1899" s="116" t="s">
        <v>1406</v>
      </c>
      <c r="AB1899" s="116" t="s">
        <v>1407</v>
      </c>
      <c r="AC1899" s="118">
        <v>0</v>
      </c>
      <c r="AD1899" s="118">
        <v>0</v>
      </c>
      <c r="AE1899" s="118">
        <v>505349.95</v>
      </c>
      <c r="AF1899" s="118">
        <v>0</v>
      </c>
      <c r="AG1899" s="118">
        <v>0</v>
      </c>
      <c r="AH1899" s="118">
        <v>0</v>
      </c>
      <c r="AI1899" s="118">
        <v>0</v>
      </c>
      <c r="AJ1899" s="118">
        <v>0</v>
      </c>
      <c r="AK1899" s="118">
        <v>0</v>
      </c>
      <c r="AL1899" s="118">
        <v>0</v>
      </c>
      <c r="AM1899" s="118">
        <v>0</v>
      </c>
      <c r="AN1899" s="118">
        <v>0</v>
      </c>
      <c r="AO1899" s="118">
        <v>0</v>
      </c>
      <c r="AP1899" s="118">
        <v>0</v>
      </c>
      <c r="AQ1899" s="118">
        <v>0</v>
      </c>
      <c r="AR1899" s="118">
        <f t="shared" si="87"/>
        <v>0</v>
      </c>
      <c r="AS1899" s="118">
        <f t="shared" si="88"/>
        <v>505349.95</v>
      </c>
      <c r="AT1899" s="118">
        <f t="shared" si="89"/>
        <v>505349.95</v>
      </c>
      <c r="AU1899" s="145"/>
    </row>
    <row r="1900" spans="1:47" ht="15" customHeight="1" x14ac:dyDescent="0.3">
      <c r="A1900" s="116" t="s">
        <v>4362</v>
      </c>
      <c r="B1900" s="116" t="s">
        <v>2238</v>
      </c>
      <c r="C1900" s="116">
        <v>1</v>
      </c>
      <c r="D1900" s="116" t="s">
        <v>0</v>
      </c>
      <c r="E1900" s="116" t="s">
        <v>2</v>
      </c>
      <c r="F1900" s="116" t="s">
        <v>1393</v>
      </c>
      <c r="G1900" s="116" t="s">
        <v>1401</v>
      </c>
      <c r="H1900" s="116" t="s">
        <v>1402</v>
      </c>
      <c r="I1900" s="116" t="s">
        <v>1403</v>
      </c>
      <c r="J1900" s="116" t="s">
        <v>1404</v>
      </c>
      <c r="K1900" s="116" t="s">
        <v>2239</v>
      </c>
      <c r="L1900" s="116" t="s">
        <v>1398</v>
      </c>
      <c r="M1900" s="116" t="s">
        <v>1405</v>
      </c>
      <c r="N1900" s="116">
        <v>1</v>
      </c>
      <c r="O1900" s="116">
        <v>1</v>
      </c>
      <c r="P1900" s="116">
        <v>1</v>
      </c>
      <c r="Q1900" s="116">
        <v>0</v>
      </c>
      <c r="R1900" s="116">
        <v>0</v>
      </c>
      <c r="S1900" s="116">
        <v>1</v>
      </c>
      <c r="T1900" s="116">
        <v>1</v>
      </c>
      <c r="U1900" s="116">
        <v>1</v>
      </c>
      <c r="V1900" s="116">
        <v>0</v>
      </c>
      <c r="W1900" s="84">
        <v>289749.32</v>
      </c>
      <c r="X1900" s="117">
        <v>45958</v>
      </c>
      <c r="Y1900" s="117">
        <v>47054</v>
      </c>
      <c r="Z1900" s="84">
        <v>289749.32</v>
      </c>
      <c r="AA1900" s="116" t="s">
        <v>1406</v>
      </c>
      <c r="AB1900" s="116" t="s">
        <v>1407</v>
      </c>
      <c r="AC1900" s="118">
        <v>0</v>
      </c>
      <c r="AD1900" s="118">
        <v>0</v>
      </c>
      <c r="AE1900" s="118">
        <v>289749.32</v>
      </c>
      <c r="AF1900" s="118">
        <v>0</v>
      </c>
      <c r="AG1900" s="118">
        <v>0</v>
      </c>
      <c r="AH1900" s="118">
        <v>0</v>
      </c>
      <c r="AI1900" s="118">
        <v>0</v>
      </c>
      <c r="AJ1900" s="118">
        <v>0</v>
      </c>
      <c r="AK1900" s="118">
        <v>0</v>
      </c>
      <c r="AL1900" s="118">
        <v>0</v>
      </c>
      <c r="AM1900" s="118">
        <v>0</v>
      </c>
      <c r="AN1900" s="118">
        <v>0</v>
      </c>
      <c r="AO1900" s="118">
        <v>0</v>
      </c>
      <c r="AP1900" s="118">
        <v>0</v>
      </c>
      <c r="AQ1900" s="118">
        <v>0</v>
      </c>
      <c r="AR1900" s="118">
        <f t="shared" si="87"/>
        <v>0</v>
      </c>
      <c r="AS1900" s="118">
        <f t="shared" si="88"/>
        <v>289749.32</v>
      </c>
      <c r="AT1900" s="118">
        <f t="shared" si="89"/>
        <v>289749.32</v>
      </c>
      <c r="AU1900" s="145"/>
    </row>
    <row r="1901" spans="1:47" ht="15" customHeight="1" x14ac:dyDescent="0.3">
      <c r="A1901" s="116" t="s">
        <v>4363</v>
      </c>
      <c r="B1901" s="116" t="s">
        <v>2240</v>
      </c>
      <c r="C1901" s="116">
        <v>1</v>
      </c>
      <c r="D1901" s="116" t="s">
        <v>0</v>
      </c>
      <c r="E1901" s="116" t="s">
        <v>2</v>
      </c>
      <c r="F1901" s="116" t="s">
        <v>1393</v>
      </c>
      <c r="G1901" s="116" t="s">
        <v>1401</v>
      </c>
      <c r="H1901" s="116" t="s">
        <v>1402</v>
      </c>
      <c r="I1901" s="116" t="s">
        <v>1403</v>
      </c>
      <c r="J1901" s="116" t="s">
        <v>1404</v>
      </c>
      <c r="K1901" s="116" t="s">
        <v>2068</v>
      </c>
      <c r="L1901" s="116" t="s">
        <v>1398</v>
      </c>
      <c r="M1901" s="116" t="s">
        <v>1405</v>
      </c>
      <c r="N1901" s="116">
        <v>1</v>
      </c>
      <c r="O1901" s="116">
        <v>1</v>
      </c>
      <c r="P1901" s="116">
        <v>1</v>
      </c>
      <c r="Q1901" s="116">
        <v>0</v>
      </c>
      <c r="R1901" s="116">
        <v>0</v>
      </c>
      <c r="S1901" s="116">
        <v>1</v>
      </c>
      <c r="T1901" s="116">
        <v>1</v>
      </c>
      <c r="U1901" s="116">
        <v>1</v>
      </c>
      <c r="V1901" s="116">
        <v>0</v>
      </c>
      <c r="W1901" s="84">
        <v>1927955</v>
      </c>
      <c r="X1901" s="117">
        <v>45958</v>
      </c>
      <c r="Y1901" s="117">
        <v>47054</v>
      </c>
      <c r="Z1901" s="84">
        <v>1927955</v>
      </c>
      <c r="AA1901" s="116" t="s">
        <v>1406</v>
      </c>
      <c r="AB1901" s="116" t="s">
        <v>1407</v>
      </c>
      <c r="AC1901" s="118">
        <v>0</v>
      </c>
      <c r="AD1901" s="118">
        <v>0</v>
      </c>
      <c r="AE1901" s="118">
        <v>1927955</v>
      </c>
      <c r="AF1901" s="118">
        <v>0</v>
      </c>
      <c r="AG1901" s="118">
        <v>0</v>
      </c>
      <c r="AH1901" s="118">
        <v>0</v>
      </c>
      <c r="AI1901" s="118">
        <v>0</v>
      </c>
      <c r="AJ1901" s="118">
        <v>0</v>
      </c>
      <c r="AK1901" s="118">
        <v>0</v>
      </c>
      <c r="AL1901" s="118">
        <v>0</v>
      </c>
      <c r="AM1901" s="118">
        <v>0</v>
      </c>
      <c r="AN1901" s="118">
        <v>0</v>
      </c>
      <c r="AO1901" s="118">
        <v>0</v>
      </c>
      <c r="AP1901" s="118">
        <v>0</v>
      </c>
      <c r="AQ1901" s="118">
        <v>0</v>
      </c>
      <c r="AR1901" s="118">
        <f t="shared" si="87"/>
        <v>0</v>
      </c>
      <c r="AS1901" s="118">
        <f t="shared" si="88"/>
        <v>1927955</v>
      </c>
      <c r="AT1901" s="118">
        <f t="shared" si="89"/>
        <v>1927955</v>
      </c>
      <c r="AU1901" s="145"/>
    </row>
    <row r="1902" spans="1:47" ht="15" customHeight="1" x14ac:dyDescent="0.3">
      <c r="A1902" s="116" t="s">
        <v>4364</v>
      </c>
      <c r="B1902" s="116" t="s">
        <v>2241</v>
      </c>
      <c r="C1902" s="116">
        <v>1</v>
      </c>
      <c r="D1902" s="116" t="s">
        <v>0</v>
      </c>
      <c r="E1902" s="116" t="s">
        <v>2</v>
      </c>
      <c r="F1902" s="116" t="s">
        <v>1393</v>
      </c>
      <c r="G1902" s="116" t="s">
        <v>1401</v>
      </c>
      <c r="H1902" s="116" t="s">
        <v>1402</v>
      </c>
      <c r="I1902" s="116" t="s">
        <v>1403</v>
      </c>
      <c r="J1902" s="116" t="s">
        <v>1404</v>
      </c>
      <c r="K1902" s="116" t="s">
        <v>2242</v>
      </c>
      <c r="L1902" s="116" t="s">
        <v>1398</v>
      </c>
      <c r="M1902" s="116" t="s">
        <v>1405</v>
      </c>
      <c r="N1902" s="116">
        <v>1</v>
      </c>
      <c r="O1902" s="116">
        <v>1</v>
      </c>
      <c r="P1902" s="116">
        <v>1</v>
      </c>
      <c r="Q1902" s="116">
        <v>0</v>
      </c>
      <c r="R1902" s="116">
        <v>0</v>
      </c>
      <c r="S1902" s="116">
        <v>1</v>
      </c>
      <c r="T1902" s="116">
        <v>1</v>
      </c>
      <c r="U1902" s="116">
        <v>1</v>
      </c>
      <c r="V1902" s="116">
        <v>0</v>
      </c>
      <c r="W1902" s="84">
        <v>1173289.5900000001</v>
      </c>
      <c r="X1902" s="117">
        <v>45958</v>
      </c>
      <c r="Y1902" s="117">
        <v>47054</v>
      </c>
      <c r="Z1902" s="84">
        <v>1173289.5900000001</v>
      </c>
      <c r="AA1902" s="116" t="s">
        <v>1406</v>
      </c>
      <c r="AB1902" s="116" t="s">
        <v>1407</v>
      </c>
      <c r="AC1902" s="118">
        <v>0</v>
      </c>
      <c r="AD1902" s="118">
        <v>0</v>
      </c>
      <c r="AE1902" s="118">
        <v>1173289.5900000001</v>
      </c>
      <c r="AF1902" s="118">
        <v>0</v>
      </c>
      <c r="AG1902" s="118">
        <v>0</v>
      </c>
      <c r="AH1902" s="118">
        <v>0</v>
      </c>
      <c r="AI1902" s="118">
        <v>0</v>
      </c>
      <c r="AJ1902" s="118">
        <v>0</v>
      </c>
      <c r="AK1902" s="118">
        <v>0</v>
      </c>
      <c r="AL1902" s="118">
        <v>0</v>
      </c>
      <c r="AM1902" s="118">
        <v>0</v>
      </c>
      <c r="AN1902" s="118">
        <v>0</v>
      </c>
      <c r="AO1902" s="118">
        <v>0</v>
      </c>
      <c r="AP1902" s="118">
        <v>0</v>
      </c>
      <c r="AQ1902" s="118">
        <v>0</v>
      </c>
      <c r="AR1902" s="118">
        <f t="shared" si="87"/>
        <v>0</v>
      </c>
      <c r="AS1902" s="118">
        <f t="shared" si="88"/>
        <v>1173289.5900000001</v>
      </c>
      <c r="AT1902" s="118">
        <f t="shared" si="89"/>
        <v>1173289.5900000001</v>
      </c>
      <c r="AU1902" s="145"/>
    </row>
    <row r="1903" spans="1:47" ht="15" customHeight="1" x14ac:dyDescent="0.3">
      <c r="A1903" s="116" t="s">
        <v>4365</v>
      </c>
      <c r="B1903" s="116" t="s">
        <v>2243</v>
      </c>
      <c r="C1903" s="116">
        <v>1</v>
      </c>
      <c r="D1903" s="116" t="s">
        <v>0</v>
      </c>
      <c r="E1903" s="116" t="s">
        <v>2</v>
      </c>
      <c r="F1903" s="116" t="s">
        <v>1393</v>
      </c>
      <c r="G1903" s="116" t="s">
        <v>1401</v>
      </c>
      <c r="H1903" s="116" t="s">
        <v>1402</v>
      </c>
      <c r="I1903" s="116" t="s">
        <v>1403</v>
      </c>
      <c r="J1903" s="116" t="s">
        <v>1404</v>
      </c>
      <c r="K1903" s="116" t="s">
        <v>2244</v>
      </c>
      <c r="L1903" s="116" t="s">
        <v>1398</v>
      </c>
      <c r="M1903" s="116" t="s">
        <v>1405</v>
      </c>
      <c r="N1903" s="116">
        <v>1</v>
      </c>
      <c r="O1903" s="116">
        <v>1</v>
      </c>
      <c r="P1903" s="116">
        <v>1</v>
      </c>
      <c r="Q1903" s="116">
        <v>0</v>
      </c>
      <c r="R1903" s="116">
        <v>0</v>
      </c>
      <c r="S1903" s="116">
        <v>1</v>
      </c>
      <c r="T1903" s="116">
        <v>1</v>
      </c>
      <c r="U1903" s="116">
        <v>1</v>
      </c>
      <c r="V1903" s="116">
        <v>0</v>
      </c>
      <c r="W1903" s="84">
        <v>652644.31999999995</v>
      </c>
      <c r="X1903" s="117">
        <v>45958</v>
      </c>
      <c r="Y1903" s="117">
        <v>47054</v>
      </c>
      <c r="Z1903" s="84">
        <v>652644.31999999995</v>
      </c>
      <c r="AA1903" s="116" t="s">
        <v>1406</v>
      </c>
      <c r="AB1903" s="116" t="s">
        <v>1407</v>
      </c>
      <c r="AC1903" s="118">
        <v>0</v>
      </c>
      <c r="AD1903" s="118">
        <v>0</v>
      </c>
      <c r="AE1903" s="118">
        <v>652644.31999999995</v>
      </c>
      <c r="AF1903" s="118">
        <v>0</v>
      </c>
      <c r="AG1903" s="118">
        <v>0</v>
      </c>
      <c r="AH1903" s="118">
        <v>0</v>
      </c>
      <c r="AI1903" s="118">
        <v>0</v>
      </c>
      <c r="AJ1903" s="118">
        <v>0</v>
      </c>
      <c r="AK1903" s="118">
        <v>0</v>
      </c>
      <c r="AL1903" s="118">
        <v>0</v>
      </c>
      <c r="AM1903" s="118">
        <v>0</v>
      </c>
      <c r="AN1903" s="118">
        <v>0</v>
      </c>
      <c r="AO1903" s="118">
        <v>0</v>
      </c>
      <c r="AP1903" s="118">
        <v>0</v>
      </c>
      <c r="AQ1903" s="118">
        <v>0</v>
      </c>
      <c r="AR1903" s="118">
        <f t="shared" si="87"/>
        <v>0</v>
      </c>
      <c r="AS1903" s="118">
        <f t="shared" si="88"/>
        <v>652644.31999999995</v>
      </c>
      <c r="AT1903" s="118">
        <f t="shared" si="89"/>
        <v>652644.31999999995</v>
      </c>
      <c r="AU1903" s="145"/>
    </row>
    <row r="1904" spans="1:47" ht="15" customHeight="1" x14ac:dyDescent="0.3">
      <c r="A1904" s="116" t="s">
        <v>4366</v>
      </c>
      <c r="B1904" s="116" t="s">
        <v>2245</v>
      </c>
      <c r="C1904" s="116">
        <v>1</v>
      </c>
      <c r="D1904" s="116" t="s">
        <v>0</v>
      </c>
      <c r="E1904" s="116" t="s">
        <v>2</v>
      </c>
      <c r="F1904" s="116" t="s">
        <v>1393</v>
      </c>
      <c r="G1904" s="116" t="s">
        <v>1401</v>
      </c>
      <c r="H1904" s="116" t="s">
        <v>1402</v>
      </c>
      <c r="I1904" s="116" t="s">
        <v>1403</v>
      </c>
      <c r="J1904" s="116" t="s">
        <v>1404</v>
      </c>
      <c r="K1904" s="116" t="s">
        <v>2071</v>
      </c>
      <c r="L1904" s="116" t="s">
        <v>1398</v>
      </c>
      <c r="M1904" s="116" t="s">
        <v>1405</v>
      </c>
      <c r="N1904" s="116">
        <v>1</v>
      </c>
      <c r="O1904" s="116">
        <v>1</v>
      </c>
      <c r="P1904" s="116">
        <v>1</v>
      </c>
      <c r="Q1904" s="116">
        <v>0</v>
      </c>
      <c r="R1904" s="116">
        <v>0</v>
      </c>
      <c r="S1904" s="116">
        <v>1</v>
      </c>
      <c r="T1904" s="116">
        <v>1</v>
      </c>
      <c r="U1904" s="116">
        <v>1</v>
      </c>
      <c r="V1904" s="116">
        <v>0</v>
      </c>
      <c r="W1904" s="84">
        <v>1389415.64</v>
      </c>
      <c r="X1904" s="117">
        <v>45958</v>
      </c>
      <c r="Y1904" s="117">
        <v>47054</v>
      </c>
      <c r="Z1904" s="84">
        <v>1389415.64</v>
      </c>
      <c r="AA1904" s="116" t="s">
        <v>1406</v>
      </c>
      <c r="AB1904" s="116" t="s">
        <v>1407</v>
      </c>
      <c r="AC1904" s="118">
        <v>0</v>
      </c>
      <c r="AD1904" s="118">
        <v>0</v>
      </c>
      <c r="AE1904" s="118">
        <v>1389415.64</v>
      </c>
      <c r="AF1904" s="118">
        <v>0</v>
      </c>
      <c r="AG1904" s="118">
        <v>0</v>
      </c>
      <c r="AH1904" s="118">
        <v>0</v>
      </c>
      <c r="AI1904" s="118">
        <v>0</v>
      </c>
      <c r="AJ1904" s="118">
        <v>0</v>
      </c>
      <c r="AK1904" s="118">
        <v>0</v>
      </c>
      <c r="AL1904" s="118">
        <v>0</v>
      </c>
      <c r="AM1904" s="118">
        <v>0</v>
      </c>
      <c r="AN1904" s="118">
        <v>0</v>
      </c>
      <c r="AO1904" s="118">
        <v>0</v>
      </c>
      <c r="AP1904" s="118">
        <v>0</v>
      </c>
      <c r="AQ1904" s="118">
        <v>0</v>
      </c>
      <c r="AR1904" s="118">
        <f t="shared" si="87"/>
        <v>0</v>
      </c>
      <c r="AS1904" s="118">
        <f t="shared" si="88"/>
        <v>1389415.64</v>
      </c>
      <c r="AT1904" s="118">
        <f t="shared" si="89"/>
        <v>1389415.64</v>
      </c>
      <c r="AU1904" s="145"/>
    </row>
    <row r="1905" spans="1:47" ht="15" customHeight="1" x14ac:dyDescent="0.3">
      <c r="A1905" s="116" t="s">
        <v>4367</v>
      </c>
      <c r="B1905" s="116" t="s">
        <v>2246</v>
      </c>
      <c r="C1905" s="116">
        <v>1</v>
      </c>
      <c r="D1905" s="116" t="s">
        <v>0</v>
      </c>
      <c r="E1905" s="116" t="s">
        <v>2</v>
      </c>
      <c r="F1905" s="116" t="s">
        <v>1393</v>
      </c>
      <c r="G1905" s="116" t="s">
        <v>1401</v>
      </c>
      <c r="H1905" s="116" t="s">
        <v>1402</v>
      </c>
      <c r="I1905" s="116" t="s">
        <v>1403</v>
      </c>
      <c r="J1905" s="116" t="s">
        <v>1404</v>
      </c>
      <c r="K1905" s="116" t="s">
        <v>1645</v>
      </c>
      <c r="L1905" s="116" t="s">
        <v>1398</v>
      </c>
      <c r="M1905" s="116" t="s">
        <v>1405</v>
      </c>
      <c r="N1905" s="116">
        <v>1</v>
      </c>
      <c r="O1905" s="116">
        <v>1</v>
      </c>
      <c r="P1905" s="116">
        <v>1</v>
      </c>
      <c r="Q1905" s="116">
        <v>0</v>
      </c>
      <c r="R1905" s="116">
        <v>0</v>
      </c>
      <c r="S1905" s="116">
        <v>1</v>
      </c>
      <c r="T1905" s="116">
        <v>1</v>
      </c>
      <c r="U1905" s="116">
        <v>1</v>
      </c>
      <c r="V1905" s="116">
        <v>0</v>
      </c>
      <c r="W1905" s="84">
        <v>2578051.89</v>
      </c>
      <c r="X1905" s="117">
        <v>45958</v>
      </c>
      <c r="Y1905" s="117">
        <v>47054</v>
      </c>
      <c r="Z1905" s="84">
        <v>2578051.89</v>
      </c>
      <c r="AA1905" s="116" t="s">
        <v>1406</v>
      </c>
      <c r="AB1905" s="116" t="s">
        <v>1407</v>
      </c>
      <c r="AC1905" s="118">
        <v>0</v>
      </c>
      <c r="AD1905" s="118">
        <v>0</v>
      </c>
      <c r="AE1905" s="118">
        <v>2578051.89</v>
      </c>
      <c r="AF1905" s="118">
        <v>0</v>
      </c>
      <c r="AG1905" s="118">
        <v>0</v>
      </c>
      <c r="AH1905" s="118">
        <v>0</v>
      </c>
      <c r="AI1905" s="118">
        <v>0</v>
      </c>
      <c r="AJ1905" s="118">
        <v>0</v>
      </c>
      <c r="AK1905" s="118">
        <v>0</v>
      </c>
      <c r="AL1905" s="118">
        <v>0</v>
      </c>
      <c r="AM1905" s="118">
        <v>0</v>
      </c>
      <c r="AN1905" s="118">
        <v>0</v>
      </c>
      <c r="AO1905" s="118">
        <v>0</v>
      </c>
      <c r="AP1905" s="118">
        <v>0</v>
      </c>
      <c r="AQ1905" s="118">
        <v>0</v>
      </c>
      <c r="AR1905" s="118">
        <f t="shared" si="87"/>
        <v>0</v>
      </c>
      <c r="AS1905" s="118">
        <f t="shared" si="88"/>
        <v>2578051.89</v>
      </c>
      <c r="AT1905" s="118">
        <f t="shared" si="89"/>
        <v>2578051.89</v>
      </c>
      <c r="AU1905" s="145"/>
    </row>
    <row r="1906" spans="1:47" ht="15" customHeight="1" x14ac:dyDescent="0.3">
      <c r="A1906" s="116" t="s">
        <v>4368</v>
      </c>
      <c r="B1906" s="116" t="s">
        <v>2247</v>
      </c>
      <c r="C1906" s="116">
        <v>1</v>
      </c>
      <c r="D1906" s="116" t="s">
        <v>0</v>
      </c>
      <c r="E1906" s="116" t="s">
        <v>2</v>
      </c>
      <c r="F1906" s="116" t="s">
        <v>1393</v>
      </c>
      <c r="G1906" s="116" t="s">
        <v>1401</v>
      </c>
      <c r="H1906" s="116" t="s">
        <v>1402</v>
      </c>
      <c r="I1906" s="116" t="s">
        <v>1403</v>
      </c>
      <c r="J1906" s="116" t="s">
        <v>1404</v>
      </c>
      <c r="K1906" s="116" t="s">
        <v>1828</v>
      </c>
      <c r="L1906" s="116" t="s">
        <v>1398</v>
      </c>
      <c r="M1906" s="116" t="s">
        <v>1405</v>
      </c>
      <c r="N1906" s="116">
        <v>1</v>
      </c>
      <c r="O1906" s="116">
        <v>1</v>
      </c>
      <c r="P1906" s="116">
        <v>1</v>
      </c>
      <c r="Q1906" s="116">
        <v>0</v>
      </c>
      <c r="R1906" s="116">
        <v>0</v>
      </c>
      <c r="S1906" s="116">
        <v>1</v>
      </c>
      <c r="T1906" s="116">
        <v>1</v>
      </c>
      <c r="U1906" s="116">
        <v>1</v>
      </c>
      <c r="V1906" s="116">
        <v>0</v>
      </c>
      <c r="W1906" s="84">
        <v>2716196</v>
      </c>
      <c r="X1906" s="117">
        <v>45958</v>
      </c>
      <c r="Y1906" s="117">
        <v>47054</v>
      </c>
      <c r="Z1906" s="84">
        <v>2716196</v>
      </c>
      <c r="AA1906" s="116" t="s">
        <v>1406</v>
      </c>
      <c r="AB1906" s="116" t="s">
        <v>1407</v>
      </c>
      <c r="AC1906" s="118">
        <v>0</v>
      </c>
      <c r="AD1906" s="118">
        <v>0</v>
      </c>
      <c r="AE1906" s="118">
        <v>2716196</v>
      </c>
      <c r="AF1906" s="118">
        <v>0</v>
      </c>
      <c r="AG1906" s="118">
        <v>0</v>
      </c>
      <c r="AH1906" s="118">
        <v>0</v>
      </c>
      <c r="AI1906" s="118">
        <v>0</v>
      </c>
      <c r="AJ1906" s="118">
        <v>0</v>
      </c>
      <c r="AK1906" s="118">
        <v>0</v>
      </c>
      <c r="AL1906" s="118">
        <v>0</v>
      </c>
      <c r="AM1906" s="118">
        <v>0</v>
      </c>
      <c r="AN1906" s="118">
        <v>0</v>
      </c>
      <c r="AO1906" s="118">
        <v>0</v>
      </c>
      <c r="AP1906" s="118">
        <v>0</v>
      </c>
      <c r="AQ1906" s="118">
        <v>0</v>
      </c>
      <c r="AR1906" s="118">
        <f t="shared" si="87"/>
        <v>0</v>
      </c>
      <c r="AS1906" s="118">
        <f t="shared" si="88"/>
        <v>2716196</v>
      </c>
      <c r="AT1906" s="118">
        <f t="shared" si="89"/>
        <v>2716196</v>
      </c>
      <c r="AU1906" s="145"/>
    </row>
    <row r="1907" spans="1:47" ht="15" customHeight="1" x14ac:dyDescent="0.3">
      <c r="A1907" s="116" t="s">
        <v>4369</v>
      </c>
      <c r="B1907" s="116" t="s">
        <v>2248</v>
      </c>
      <c r="C1907" s="116">
        <v>1</v>
      </c>
      <c r="D1907" s="116" t="s">
        <v>0</v>
      </c>
      <c r="E1907" s="116" t="s">
        <v>2</v>
      </c>
      <c r="F1907" s="116" t="s">
        <v>1393</v>
      </c>
      <c r="G1907" s="116" t="s">
        <v>1401</v>
      </c>
      <c r="H1907" s="116" t="s">
        <v>1402</v>
      </c>
      <c r="I1907" s="116" t="s">
        <v>1403</v>
      </c>
      <c r="J1907" s="116" t="s">
        <v>1404</v>
      </c>
      <c r="K1907" s="116" t="s">
        <v>572</v>
      </c>
      <c r="L1907" s="116" t="s">
        <v>1398</v>
      </c>
      <c r="M1907" s="116" t="s">
        <v>1405</v>
      </c>
      <c r="N1907" s="116">
        <v>1</v>
      </c>
      <c r="O1907" s="116">
        <v>1</v>
      </c>
      <c r="P1907" s="116">
        <v>1</v>
      </c>
      <c r="Q1907" s="116">
        <v>0</v>
      </c>
      <c r="R1907" s="116">
        <v>0</v>
      </c>
      <c r="S1907" s="116">
        <v>1</v>
      </c>
      <c r="T1907" s="116">
        <v>1</v>
      </c>
      <c r="U1907" s="116">
        <v>1</v>
      </c>
      <c r="V1907" s="116">
        <v>0</v>
      </c>
      <c r="W1907" s="84">
        <v>1614721.02</v>
      </c>
      <c r="X1907" s="117">
        <v>45958</v>
      </c>
      <c r="Y1907" s="117">
        <v>47054</v>
      </c>
      <c r="Z1907" s="84">
        <v>1614721.02</v>
      </c>
      <c r="AA1907" s="116" t="s">
        <v>1406</v>
      </c>
      <c r="AB1907" s="116" t="s">
        <v>1407</v>
      </c>
      <c r="AC1907" s="118">
        <v>0</v>
      </c>
      <c r="AD1907" s="118">
        <v>0</v>
      </c>
      <c r="AE1907" s="118">
        <v>1614721.02</v>
      </c>
      <c r="AF1907" s="118">
        <v>0</v>
      </c>
      <c r="AG1907" s="118">
        <v>0</v>
      </c>
      <c r="AH1907" s="118">
        <v>0</v>
      </c>
      <c r="AI1907" s="118">
        <v>0</v>
      </c>
      <c r="AJ1907" s="118">
        <v>0</v>
      </c>
      <c r="AK1907" s="118">
        <v>0</v>
      </c>
      <c r="AL1907" s="118">
        <v>0</v>
      </c>
      <c r="AM1907" s="118">
        <v>0</v>
      </c>
      <c r="AN1907" s="118">
        <v>0</v>
      </c>
      <c r="AO1907" s="118">
        <v>0</v>
      </c>
      <c r="AP1907" s="118">
        <v>0</v>
      </c>
      <c r="AQ1907" s="118">
        <v>0</v>
      </c>
      <c r="AR1907" s="118">
        <f t="shared" si="87"/>
        <v>0</v>
      </c>
      <c r="AS1907" s="118">
        <f t="shared" si="88"/>
        <v>1614721.02</v>
      </c>
      <c r="AT1907" s="118">
        <f t="shared" si="89"/>
        <v>1614721.02</v>
      </c>
      <c r="AU1907" s="145"/>
    </row>
    <row r="1908" spans="1:47" ht="15" customHeight="1" x14ac:dyDescent="0.3">
      <c r="A1908" s="116" t="s">
        <v>4370</v>
      </c>
      <c r="B1908" s="116" t="s">
        <v>2249</v>
      </c>
      <c r="C1908" s="116">
        <v>1</v>
      </c>
      <c r="D1908" s="116" t="s">
        <v>0</v>
      </c>
      <c r="E1908" s="116" t="s">
        <v>2</v>
      </c>
      <c r="F1908" s="116" t="s">
        <v>1393</v>
      </c>
      <c r="G1908" s="116" t="s">
        <v>1401</v>
      </c>
      <c r="H1908" s="116" t="s">
        <v>1402</v>
      </c>
      <c r="I1908" s="116" t="s">
        <v>1403</v>
      </c>
      <c r="J1908" s="116" t="s">
        <v>1404</v>
      </c>
      <c r="K1908" s="116" t="s">
        <v>2250</v>
      </c>
      <c r="L1908" s="116" t="s">
        <v>1398</v>
      </c>
      <c r="M1908" s="116" t="s">
        <v>1405</v>
      </c>
      <c r="N1908" s="116">
        <v>1</v>
      </c>
      <c r="O1908" s="116">
        <v>1</v>
      </c>
      <c r="P1908" s="116">
        <v>1</v>
      </c>
      <c r="Q1908" s="116">
        <v>0</v>
      </c>
      <c r="R1908" s="116">
        <v>0</v>
      </c>
      <c r="S1908" s="116">
        <v>1</v>
      </c>
      <c r="T1908" s="116">
        <v>1</v>
      </c>
      <c r="U1908" s="116">
        <v>1</v>
      </c>
      <c r="V1908" s="116">
        <v>0</v>
      </c>
      <c r="W1908" s="84">
        <v>728594.35</v>
      </c>
      <c r="X1908" s="117">
        <v>45958</v>
      </c>
      <c r="Y1908" s="117">
        <v>47054</v>
      </c>
      <c r="Z1908" s="84">
        <v>728594.35</v>
      </c>
      <c r="AA1908" s="116" t="s">
        <v>1406</v>
      </c>
      <c r="AB1908" s="116" t="s">
        <v>1407</v>
      </c>
      <c r="AC1908" s="118">
        <v>0</v>
      </c>
      <c r="AD1908" s="118">
        <v>0</v>
      </c>
      <c r="AE1908" s="118">
        <v>728594.35</v>
      </c>
      <c r="AF1908" s="118">
        <v>0</v>
      </c>
      <c r="AG1908" s="118">
        <v>0</v>
      </c>
      <c r="AH1908" s="118">
        <v>0</v>
      </c>
      <c r="AI1908" s="118">
        <v>0</v>
      </c>
      <c r="AJ1908" s="118">
        <v>0</v>
      </c>
      <c r="AK1908" s="118">
        <v>0</v>
      </c>
      <c r="AL1908" s="118">
        <v>0</v>
      </c>
      <c r="AM1908" s="118">
        <v>0</v>
      </c>
      <c r="AN1908" s="118">
        <v>0</v>
      </c>
      <c r="AO1908" s="118">
        <v>0</v>
      </c>
      <c r="AP1908" s="118">
        <v>0</v>
      </c>
      <c r="AQ1908" s="118">
        <v>0</v>
      </c>
      <c r="AR1908" s="118">
        <f t="shared" si="87"/>
        <v>0</v>
      </c>
      <c r="AS1908" s="118">
        <f t="shared" si="88"/>
        <v>728594.35</v>
      </c>
      <c r="AT1908" s="118">
        <f t="shared" si="89"/>
        <v>728594.35</v>
      </c>
      <c r="AU1908" s="145"/>
    </row>
    <row r="1909" spans="1:47" ht="15" customHeight="1" x14ac:dyDescent="0.3">
      <c r="A1909" s="116" t="s">
        <v>4371</v>
      </c>
      <c r="B1909" s="116" t="s">
        <v>2251</v>
      </c>
      <c r="C1909" s="116">
        <v>1</v>
      </c>
      <c r="D1909" s="116" t="s">
        <v>0</v>
      </c>
      <c r="E1909" s="116" t="s">
        <v>2</v>
      </c>
      <c r="F1909" s="116" t="s">
        <v>1393</v>
      </c>
      <c r="G1909" s="116" t="s">
        <v>1401</v>
      </c>
      <c r="H1909" s="116" t="s">
        <v>1402</v>
      </c>
      <c r="I1909" s="116" t="s">
        <v>1403</v>
      </c>
      <c r="J1909" s="116" t="s">
        <v>1404</v>
      </c>
      <c r="K1909" s="116" t="s">
        <v>2252</v>
      </c>
      <c r="L1909" s="116" t="s">
        <v>1398</v>
      </c>
      <c r="M1909" s="116" t="s">
        <v>1405</v>
      </c>
      <c r="N1909" s="116">
        <v>1</v>
      </c>
      <c r="O1909" s="116">
        <v>1</v>
      </c>
      <c r="P1909" s="116">
        <v>1</v>
      </c>
      <c r="Q1909" s="116">
        <v>0</v>
      </c>
      <c r="R1909" s="116">
        <v>0</v>
      </c>
      <c r="S1909" s="116">
        <v>1</v>
      </c>
      <c r="T1909" s="116">
        <v>1</v>
      </c>
      <c r="U1909" s="116">
        <v>1</v>
      </c>
      <c r="V1909" s="116">
        <v>0</v>
      </c>
      <c r="W1909" s="84">
        <v>1503992.28</v>
      </c>
      <c r="X1909" s="117">
        <v>45958</v>
      </c>
      <c r="Y1909" s="117">
        <v>47054</v>
      </c>
      <c r="Z1909" s="84">
        <v>1503992.28</v>
      </c>
      <c r="AA1909" s="116" t="s">
        <v>1406</v>
      </c>
      <c r="AB1909" s="116" t="s">
        <v>1407</v>
      </c>
      <c r="AC1909" s="118">
        <v>0</v>
      </c>
      <c r="AD1909" s="118">
        <v>0</v>
      </c>
      <c r="AE1909" s="118">
        <v>1503992.28</v>
      </c>
      <c r="AF1909" s="118">
        <v>0</v>
      </c>
      <c r="AG1909" s="118">
        <v>0</v>
      </c>
      <c r="AH1909" s="118">
        <v>0</v>
      </c>
      <c r="AI1909" s="118">
        <v>0</v>
      </c>
      <c r="AJ1909" s="118">
        <v>0</v>
      </c>
      <c r="AK1909" s="118">
        <v>0</v>
      </c>
      <c r="AL1909" s="118">
        <v>0</v>
      </c>
      <c r="AM1909" s="118">
        <v>0</v>
      </c>
      <c r="AN1909" s="118">
        <v>0</v>
      </c>
      <c r="AO1909" s="118">
        <v>0</v>
      </c>
      <c r="AP1909" s="118">
        <v>0</v>
      </c>
      <c r="AQ1909" s="118">
        <v>0</v>
      </c>
      <c r="AR1909" s="118">
        <f t="shared" si="87"/>
        <v>0</v>
      </c>
      <c r="AS1909" s="118">
        <f t="shared" si="88"/>
        <v>1503992.28</v>
      </c>
      <c r="AT1909" s="118">
        <f t="shared" si="89"/>
        <v>1503992.28</v>
      </c>
      <c r="AU1909" s="145"/>
    </row>
    <row r="1910" spans="1:47" ht="15" customHeight="1" x14ac:dyDescent="0.3">
      <c r="A1910" s="116" t="s">
        <v>4372</v>
      </c>
      <c r="B1910" s="116" t="s">
        <v>2253</v>
      </c>
      <c r="C1910" s="116">
        <v>1</v>
      </c>
      <c r="D1910" s="116" t="s">
        <v>0</v>
      </c>
      <c r="E1910" s="116" t="s">
        <v>2</v>
      </c>
      <c r="F1910" s="116" t="s">
        <v>1393</v>
      </c>
      <c r="G1910" s="116" t="s">
        <v>1401</v>
      </c>
      <c r="H1910" s="116" t="s">
        <v>1402</v>
      </c>
      <c r="I1910" s="116" t="s">
        <v>1403</v>
      </c>
      <c r="J1910" s="116" t="s">
        <v>1404</v>
      </c>
      <c r="K1910" s="116" t="s">
        <v>2254</v>
      </c>
      <c r="L1910" s="116" t="s">
        <v>1398</v>
      </c>
      <c r="M1910" s="116" t="s">
        <v>1405</v>
      </c>
      <c r="N1910" s="116">
        <v>1</v>
      </c>
      <c r="O1910" s="116">
        <v>1</v>
      </c>
      <c r="P1910" s="116">
        <v>1</v>
      </c>
      <c r="Q1910" s="116">
        <v>0</v>
      </c>
      <c r="R1910" s="116">
        <v>0</v>
      </c>
      <c r="S1910" s="116">
        <v>1</v>
      </c>
      <c r="T1910" s="116">
        <v>1</v>
      </c>
      <c r="U1910" s="116">
        <v>1</v>
      </c>
      <c r="V1910" s="116">
        <v>0</v>
      </c>
      <c r="W1910" s="84">
        <v>1156370.3600000001</v>
      </c>
      <c r="X1910" s="117">
        <v>45958</v>
      </c>
      <c r="Y1910" s="117">
        <v>47054</v>
      </c>
      <c r="Z1910" s="84">
        <v>1156370.3600000001</v>
      </c>
      <c r="AA1910" s="116" t="s">
        <v>1406</v>
      </c>
      <c r="AB1910" s="116" t="s">
        <v>1407</v>
      </c>
      <c r="AC1910" s="118">
        <v>0</v>
      </c>
      <c r="AD1910" s="118">
        <v>0</v>
      </c>
      <c r="AE1910" s="118">
        <v>1156370.3600000001</v>
      </c>
      <c r="AF1910" s="118">
        <v>0</v>
      </c>
      <c r="AG1910" s="118">
        <v>0</v>
      </c>
      <c r="AH1910" s="118">
        <v>0</v>
      </c>
      <c r="AI1910" s="118">
        <v>0</v>
      </c>
      <c r="AJ1910" s="118">
        <v>0</v>
      </c>
      <c r="AK1910" s="118">
        <v>0</v>
      </c>
      <c r="AL1910" s="118">
        <v>0</v>
      </c>
      <c r="AM1910" s="118">
        <v>0</v>
      </c>
      <c r="AN1910" s="118">
        <v>0</v>
      </c>
      <c r="AO1910" s="118">
        <v>0</v>
      </c>
      <c r="AP1910" s="118">
        <v>0</v>
      </c>
      <c r="AQ1910" s="118">
        <v>0</v>
      </c>
      <c r="AR1910" s="118">
        <f t="shared" si="87"/>
        <v>0</v>
      </c>
      <c r="AS1910" s="118">
        <f t="shared" si="88"/>
        <v>1156370.3600000001</v>
      </c>
      <c r="AT1910" s="118">
        <f t="shared" si="89"/>
        <v>1156370.3600000001</v>
      </c>
      <c r="AU1910" s="145"/>
    </row>
    <row r="1911" spans="1:47" ht="15" customHeight="1" x14ac:dyDescent="0.3">
      <c r="A1911" s="116" t="s">
        <v>4373</v>
      </c>
      <c r="B1911" s="116" t="s">
        <v>2255</v>
      </c>
      <c r="C1911" s="116">
        <v>1</v>
      </c>
      <c r="D1911" s="116" t="s">
        <v>0</v>
      </c>
      <c r="E1911" s="116" t="s">
        <v>2</v>
      </c>
      <c r="F1911" s="116" t="s">
        <v>1393</v>
      </c>
      <c r="G1911" s="116" t="s">
        <v>1401</v>
      </c>
      <c r="H1911" s="116" t="s">
        <v>1402</v>
      </c>
      <c r="I1911" s="116" t="s">
        <v>1403</v>
      </c>
      <c r="J1911" s="116" t="s">
        <v>1404</v>
      </c>
      <c r="K1911" s="116" t="s">
        <v>578</v>
      </c>
      <c r="L1911" s="116" t="s">
        <v>1398</v>
      </c>
      <c r="M1911" s="116" t="s">
        <v>1405</v>
      </c>
      <c r="N1911" s="116">
        <v>1</v>
      </c>
      <c r="O1911" s="116">
        <v>1</v>
      </c>
      <c r="P1911" s="116">
        <v>1</v>
      </c>
      <c r="Q1911" s="116">
        <v>0</v>
      </c>
      <c r="R1911" s="116">
        <v>0</v>
      </c>
      <c r="S1911" s="116">
        <v>1</v>
      </c>
      <c r="T1911" s="116">
        <v>1</v>
      </c>
      <c r="U1911" s="116">
        <v>1</v>
      </c>
      <c r="V1911" s="116">
        <v>0</v>
      </c>
      <c r="W1911" s="84">
        <v>1553713.97</v>
      </c>
      <c r="X1911" s="117">
        <v>45958</v>
      </c>
      <c r="Y1911" s="117">
        <v>47054</v>
      </c>
      <c r="Z1911" s="84">
        <v>1553713.97</v>
      </c>
      <c r="AA1911" s="116" t="s">
        <v>1406</v>
      </c>
      <c r="AB1911" s="116" t="s">
        <v>1407</v>
      </c>
      <c r="AC1911" s="118">
        <v>0</v>
      </c>
      <c r="AD1911" s="118">
        <v>0</v>
      </c>
      <c r="AE1911" s="118">
        <v>1553713.97</v>
      </c>
      <c r="AF1911" s="118">
        <v>0</v>
      </c>
      <c r="AG1911" s="118">
        <v>0</v>
      </c>
      <c r="AH1911" s="118">
        <v>0</v>
      </c>
      <c r="AI1911" s="118">
        <v>0</v>
      </c>
      <c r="AJ1911" s="118">
        <v>0</v>
      </c>
      <c r="AK1911" s="118">
        <v>0</v>
      </c>
      <c r="AL1911" s="118">
        <v>0</v>
      </c>
      <c r="AM1911" s="118">
        <v>0</v>
      </c>
      <c r="AN1911" s="118">
        <v>0</v>
      </c>
      <c r="AO1911" s="118">
        <v>0</v>
      </c>
      <c r="AP1911" s="118">
        <v>0</v>
      </c>
      <c r="AQ1911" s="118">
        <v>0</v>
      </c>
      <c r="AR1911" s="118">
        <f t="shared" si="87"/>
        <v>0</v>
      </c>
      <c r="AS1911" s="118">
        <f t="shared" si="88"/>
        <v>1553713.97</v>
      </c>
      <c r="AT1911" s="118">
        <f t="shared" si="89"/>
        <v>1553713.97</v>
      </c>
      <c r="AU1911" s="145"/>
    </row>
    <row r="1912" spans="1:47" ht="15" customHeight="1" x14ac:dyDescent="0.3">
      <c r="A1912" s="116" t="s">
        <v>4374</v>
      </c>
      <c r="B1912" s="116" t="s">
        <v>2256</v>
      </c>
      <c r="C1912" s="116">
        <v>1</v>
      </c>
      <c r="D1912" s="116" t="s">
        <v>0</v>
      </c>
      <c r="E1912" s="116" t="s">
        <v>2</v>
      </c>
      <c r="F1912" s="116" t="s">
        <v>1393</v>
      </c>
      <c r="G1912" s="116" t="s">
        <v>1401</v>
      </c>
      <c r="H1912" s="116" t="s">
        <v>1402</v>
      </c>
      <c r="I1912" s="116" t="s">
        <v>1403</v>
      </c>
      <c r="J1912" s="116" t="s">
        <v>1404</v>
      </c>
      <c r="K1912" s="116" t="s">
        <v>578</v>
      </c>
      <c r="L1912" s="116" t="s">
        <v>1398</v>
      </c>
      <c r="M1912" s="116" t="s">
        <v>1405</v>
      </c>
      <c r="N1912" s="116">
        <v>1</v>
      </c>
      <c r="O1912" s="116">
        <v>1</v>
      </c>
      <c r="P1912" s="116">
        <v>1</v>
      </c>
      <c r="Q1912" s="116">
        <v>0</v>
      </c>
      <c r="R1912" s="116">
        <v>0</v>
      </c>
      <c r="S1912" s="116">
        <v>1</v>
      </c>
      <c r="T1912" s="116">
        <v>1</v>
      </c>
      <c r="U1912" s="116">
        <v>1</v>
      </c>
      <c r="V1912" s="116">
        <v>0</v>
      </c>
      <c r="W1912" s="84">
        <v>1553713.97</v>
      </c>
      <c r="X1912" s="117">
        <v>45958</v>
      </c>
      <c r="Y1912" s="117">
        <v>47784</v>
      </c>
      <c r="Z1912" s="84">
        <v>1553713.97</v>
      </c>
      <c r="AA1912" s="116" t="s">
        <v>1406</v>
      </c>
      <c r="AB1912" s="116" t="s">
        <v>1407</v>
      </c>
      <c r="AC1912" s="118">
        <v>0</v>
      </c>
      <c r="AD1912" s="118">
        <v>0</v>
      </c>
      <c r="AE1912" s="118">
        <v>0</v>
      </c>
      <c r="AF1912" s="118">
        <v>0</v>
      </c>
      <c r="AG1912" s="118">
        <v>1553713.97</v>
      </c>
      <c r="AH1912" s="118">
        <v>0</v>
      </c>
      <c r="AI1912" s="118">
        <v>0</v>
      </c>
      <c r="AJ1912" s="118">
        <v>0</v>
      </c>
      <c r="AK1912" s="118">
        <v>0</v>
      </c>
      <c r="AL1912" s="118">
        <v>0</v>
      </c>
      <c r="AM1912" s="118">
        <v>0</v>
      </c>
      <c r="AN1912" s="118">
        <v>0</v>
      </c>
      <c r="AO1912" s="118">
        <v>0</v>
      </c>
      <c r="AP1912" s="118">
        <v>0</v>
      </c>
      <c r="AQ1912" s="118">
        <v>0</v>
      </c>
      <c r="AR1912" s="118">
        <f t="shared" si="87"/>
        <v>0</v>
      </c>
      <c r="AS1912" s="118">
        <f t="shared" si="88"/>
        <v>1553713.97</v>
      </c>
      <c r="AT1912" s="118">
        <f t="shared" si="89"/>
        <v>1553713.97</v>
      </c>
      <c r="AU1912" s="145"/>
    </row>
    <row r="1913" spans="1:47" ht="15" customHeight="1" x14ac:dyDescent="0.3">
      <c r="A1913" s="116" t="s">
        <v>4375</v>
      </c>
      <c r="B1913" s="116" t="s">
        <v>2257</v>
      </c>
      <c r="C1913" s="116">
        <v>1</v>
      </c>
      <c r="D1913" s="116" t="s">
        <v>0</v>
      </c>
      <c r="E1913" s="116" t="s">
        <v>2</v>
      </c>
      <c r="F1913" s="116" t="s">
        <v>1393</v>
      </c>
      <c r="G1913" s="116" t="s">
        <v>1401</v>
      </c>
      <c r="H1913" s="116" t="s">
        <v>1402</v>
      </c>
      <c r="I1913" s="116" t="s">
        <v>1403</v>
      </c>
      <c r="J1913" s="116" t="s">
        <v>1404</v>
      </c>
      <c r="K1913" s="116" t="s">
        <v>578</v>
      </c>
      <c r="L1913" s="116" t="s">
        <v>1398</v>
      </c>
      <c r="M1913" s="116" t="s">
        <v>1405</v>
      </c>
      <c r="N1913" s="116">
        <v>1</v>
      </c>
      <c r="O1913" s="116">
        <v>1</v>
      </c>
      <c r="P1913" s="116">
        <v>1</v>
      </c>
      <c r="Q1913" s="116">
        <v>0</v>
      </c>
      <c r="R1913" s="116">
        <v>0</v>
      </c>
      <c r="S1913" s="116">
        <v>1</v>
      </c>
      <c r="T1913" s="116">
        <v>1</v>
      </c>
      <c r="U1913" s="116">
        <v>1</v>
      </c>
      <c r="V1913" s="116">
        <v>0</v>
      </c>
      <c r="W1913" s="84">
        <v>1785862.91</v>
      </c>
      <c r="X1913" s="117">
        <v>45958</v>
      </c>
      <c r="Y1913" s="117">
        <v>48515</v>
      </c>
      <c r="Z1913" s="84">
        <v>1785862.91</v>
      </c>
      <c r="AA1913" s="116" t="s">
        <v>1406</v>
      </c>
      <c r="AB1913" s="116" t="s">
        <v>1407</v>
      </c>
      <c r="AC1913" s="118">
        <v>0</v>
      </c>
      <c r="AD1913" s="118">
        <v>0</v>
      </c>
      <c r="AE1913" s="118">
        <v>0</v>
      </c>
      <c r="AF1913" s="118">
        <v>0</v>
      </c>
      <c r="AG1913" s="118">
        <v>0</v>
      </c>
      <c r="AH1913" s="118">
        <v>0</v>
      </c>
      <c r="AI1913" s="118">
        <v>1785862.91</v>
      </c>
      <c r="AJ1913" s="118">
        <v>0</v>
      </c>
      <c r="AK1913" s="118">
        <v>0</v>
      </c>
      <c r="AL1913" s="118">
        <v>0</v>
      </c>
      <c r="AM1913" s="118">
        <v>0</v>
      </c>
      <c r="AN1913" s="118">
        <v>0</v>
      </c>
      <c r="AO1913" s="118">
        <v>0</v>
      </c>
      <c r="AP1913" s="118">
        <v>0</v>
      </c>
      <c r="AQ1913" s="118">
        <v>0</v>
      </c>
      <c r="AR1913" s="118">
        <f t="shared" si="87"/>
        <v>0</v>
      </c>
      <c r="AS1913" s="118">
        <f t="shared" si="88"/>
        <v>1785862.91</v>
      </c>
      <c r="AT1913" s="118">
        <f t="shared" si="89"/>
        <v>1785862.91</v>
      </c>
      <c r="AU1913" s="145"/>
    </row>
    <row r="1914" spans="1:47" ht="15" customHeight="1" x14ac:dyDescent="0.3">
      <c r="A1914" s="116" t="s">
        <v>4376</v>
      </c>
      <c r="B1914" s="116" t="s">
        <v>2258</v>
      </c>
      <c r="C1914" s="116">
        <v>1</v>
      </c>
      <c r="D1914" s="116" t="s">
        <v>0</v>
      </c>
      <c r="E1914" s="116" t="s">
        <v>2</v>
      </c>
      <c r="F1914" s="116" t="s">
        <v>1393</v>
      </c>
      <c r="G1914" s="116" t="s">
        <v>1401</v>
      </c>
      <c r="H1914" s="116" t="s">
        <v>1402</v>
      </c>
      <c r="I1914" s="116" t="s">
        <v>1403</v>
      </c>
      <c r="J1914" s="116" t="s">
        <v>1404</v>
      </c>
      <c r="K1914" s="116" t="s">
        <v>2259</v>
      </c>
      <c r="L1914" s="116" t="s">
        <v>1398</v>
      </c>
      <c r="M1914" s="116" t="s">
        <v>1405</v>
      </c>
      <c r="N1914" s="116">
        <v>1</v>
      </c>
      <c r="O1914" s="116">
        <v>1</v>
      </c>
      <c r="P1914" s="116">
        <v>1</v>
      </c>
      <c r="Q1914" s="116">
        <v>0</v>
      </c>
      <c r="R1914" s="116">
        <v>0</v>
      </c>
      <c r="S1914" s="116">
        <v>1</v>
      </c>
      <c r="T1914" s="116">
        <v>1</v>
      </c>
      <c r="U1914" s="116">
        <v>1</v>
      </c>
      <c r="V1914" s="116">
        <v>0</v>
      </c>
      <c r="W1914" s="84">
        <v>780687.65</v>
      </c>
      <c r="X1914" s="117">
        <v>45958</v>
      </c>
      <c r="Y1914" s="117">
        <v>47054</v>
      </c>
      <c r="Z1914" s="84">
        <v>780687.65</v>
      </c>
      <c r="AA1914" s="116" t="s">
        <v>1406</v>
      </c>
      <c r="AB1914" s="116" t="s">
        <v>1407</v>
      </c>
      <c r="AC1914" s="118">
        <v>0</v>
      </c>
      <c r="AD1914" s="118">
        <v>0</v>
      </c>
      <c r="AE1914" s="118">
        <v>780687.65</v>
      </c>
      <c r="AF1914" s="118">
        <v>0</v>
      </c>
      <c r="AG1914" s="118">
        <v>0</v>
      </c>
      <c r="AH1914" s="118">
        <v>0</v>
      </c>
      <c r="AI1914" s="118">
        <v>0</v>
      </c>
      <c r="AJ1914" s="118">
        <v>0</v>
      </c>
      <c r="AK1914" s="118">
        <v>0</v>
      </c>
      <c r="AL1914" s="118">
        <v>0</v>
      </c>
      <c r="AM1914" s="118">
        <v>0</v>
      </c>
      <c r="AN1914" s="118">
        <v>0</v>
      </c>
      <c r="AO1914" s="118">
        <v>0</v>
      </c>
      <c r="AP1914" s="118">
        <v>0</v>
      </c>
      <c r="AQ1914" s="118">
        <v>0</v>
      </c>
      <c r="AR1914" s="118">
        <f t="shared" si="87"/>
        <v>0</v>
      </c>
      <c r="AS1914" s="118">
        <f t="shared" si="88"/>
        <v>780687.65</v>
      </c>
      <c r="AT1914" s="118">
        <f t="shared" si="89"/>
        <v>780687.65</v>
      </c>
      <c r="AU1914" s="145"/>
    </row>
    <row r="1915" spans="1:47" ht="15" customHeight="1" x14ac:dyDescent="0.3">
      <c r="A1915" s="116" t="s">
        <v>4377</v>
      </c>
      <c r="B1915" s="116" t="s">
        <v>2260</v>
      </c>
      <c r="C1915" s="116">
        <v>1</v>
      </c>
      <c r="D1915" s="116" t="s">
        <v>0</v>
      </c>
      <c r="E1915" s="116" t="s">
        <v>2</v>
      </c>
      <c r="F1915" s="116" t="s">
        <v>1393</v>
      </c>
      <c r="G1915" s="116" t="s">
        <v>1401</v>
      </c>
      <c r="H1915" s="116" t="s">
        <v>1402</v>
      </c>
      <c r="I1915" s="116" t="s">
        <v>1403</v>
      </c>
      <c r="J1915" s="116" t="s">
        <v>1404</v>
      </c>
      <c r="K1915" s="116" t="s">
        <v>2261</v>
      </c>
      <c r="L1915" s="116" t="s">
        <v>1398</v>
      </c>
      <c r="M1915" s="116" t="s">
        <v>1405</v>
      </c>
      <c r="N1915" s="116">
        <v>1</v>
      </c>
      <c r="O1915" s="116">
        <v>1</v>
      </c>
      <c r="P1915" s="116">
        <v>1</v>
      </c>
      <c r="Q1915" s="116">
        <v>0</v>
      </c>
      <c r="R1915" s="116">
        <v>0</v>
      </c>
      <c r="S1915" s="116">
        <v>1</v>
      </c>
      <c r="T1915" s="116">
        <v>1</v>
      </c>
      <c r="U1915" s="116">
        <v>1</v>
      </c>
      <c r="V1915" s="116">
        <v>0</v>
      </c>
      <c r="W1915" s="84">
        <v>341684.73</v>
      </c>
      <c r="X1915" s="117">
        <v>45958</v>
      </c>
      <c r="Y1915" s="117">
        <v>47054</v>
      </c>
      <c r="Z1915" s="84">
        <v>341684.73</v>
      </c>
      <c r="AA1915" s="116" t="s">
        <v>1406</v>
      </c>
      <c r="AB1915" s="116" t="s">
        <v>1407</v>
      </c>
      <c r="AC1915" s="118">
        <v>0</v>
      </c>
      <c r="AD1915" s="118">
        <v>0</v>
      </c>
      <c r="AE1915" s="118">
        <v>341684.73</v>
      </c>
      <c r="AF1915" s="118">
        <v>0</v>
      </c>
      <c r="AG1915" s="118">
        <v>0</v>
      </c>
      <c r="AH1915" s="118">
        <v>0</v>
      </c>
      <c r="AI1915" s="118">
        <v>0</v>
      </c>
      <c r="AJ1915" s="118">
        <v>0</v>
      </c>
      <c r="AK1915" s="118">
        <v>0</v>
      </c>
      <c r="AL1915" s="118">
        <v>0</v>
      </c>
      <c r="AM1915" s="118">
        <v>0</v>
      </c>
      <c r="AN1915" s="118">
        <v>0</v>
      </c>
      <c r="AO1915" s="118">
        <v>0</v>
      </c>
      <c r="AP1915" s="118">
        <v>0</v>
      </c>
      <c r="AQ1915" s="118">
        <v>0</v>
      </c>
      <c r="AR1915" s="118">
        <f t="shared" si="87"/>
        <v>0</v>
      </c>
      <c r="AS1915" s="118">
        <f t="shared" si="88"/>
        <v>341684.73</v>
      </c>
      <c r="AT1915" s="118">
        <f t="shared" si="89"/>
        <v>341684.73</v>
      </c>
      <c r="AU1915" s="145"/>
    </row>
    <row r="1916" spans="1:47" ht="15" customHeight="1" x14ac:dyDescent="0.3">
      <c r="A1916" s="116" t="s">
        <v>4378</v>
      </c>
      <c r="B1916" s="116" t="s">
        <v>2262</v>
      </c>
      <c r="C1916" s="116">
        <v>1</v>
      </c>
      <c r="D1916" s="116" t="s">
        <v>0</v>
      </c>
      <c r="E1916" s="116" t="s">
        <v>2</v>
      </c>
      <c r="F1916" s="116" t="s">
        <v>1393</v>
      </c>
      <c r="G1916" s="116" t="s">
        <v>1401</v>
      </c>
      <c r="H1916" s="116" t="s">
        <v>1402</v>
      </c>
      <c r="I1916" s="116" t="s">
        <v>1403</v>
      </c>
      <c r="J1916" s="116" t="s">
        <v>1404</v>
      </c>
      <c r="K1916" s="116" t="s">
        <v>1052</v>
      </c>
      <c r="L1916" s="116" t="s">
        <v>1398</v>
      </c>
      <c r="M1916" s="116" t="s">
        <v>1405</v>
      </c>
      <c r="N1916" s="116">
        <v>1</v>
      </c>
      <c r="O1916" s="116">
        <v>1</v>
      </c>
      <c r="P1916" s="116">
        <v>1</v>
      </c>
      <c r="Q1916" s="116">
        <v>0</v>
      </c>
      <c r="R1916" s="116">
        <v>0</v>
      </c>
      <c r="S1916" s="116">
        <v>1</v>
      </c>
      <c r="T1916" s="116">
        <v>1</v>
      </c>
      <c r="U1916" s="116">
        <v>1</v>
      </c>
      <c r="V1916" s="116">
        <v>0</v>
      </c>
      <c r="W1916" s="84">
        <v>3595535.21</v>
      </c>
      <c r="X1916" s="117">
        <v>45958</v>
      </c>
      <c r="Y1916" s="117">
        <v>47784</v>
      </c>
      <c r="Z1916" s="84">
        <v>3595535.21</v>
      </c>
      <c r="AA1916" s="116" t="s">
        <v>1406</v>
      </c>
      <c r="AB1916" s="116" t="s">
        <v>1407</v>
      </c>
      <c r="AC1916" s="118">
        <v>0</v>
      </c>
      <c r="AD1916" s="118">
        <v>0</v>
      </c>
      <c r="AE1916" s="118">
        <v>0</v>
      </c>
      <c r="AF1916" s="118">
        <v>0</v>
      </c>
      <c r="AG1916" s="118">
        <v>3595535.21</v>
      </c>
      <c r="AH1916" s="118">
        <v>0</v>
      </c>
      <c r="AI1916" s="118">
        <v>0</v>
      </c>
      <c r="AJ1916" s="118">
        <v>0</v>
      </c>
      <c r="AK1916" s="118">
        <v>0</v>
      </c>
      <c r="AL1916" s="118">
        <v>0</v>
      </c>
      <c r="AM1916" s="118">
        <v>0</v>
      </c>
      <c r="AN1916" s="118">
        <v>0</v>
      </c>
      <c r="AO1916" s="118">
        <v>0</v>
      </c>
      <c r="AP1916" s="118">
        <v>0</v>
      </c>
      <c r="AQ1916" s="118">
        <v>0</v>
      </c>
      <c r="AR1916" s="118">
        <f t="shared" si="87"/>
        <v>0</v>
      </c>
      <c r="AS1916" s="118">
        <f t="shared" si="88"/>
        <v>3595535.21</v>
      </c>
      <c r="AT1916" s="118">
        <f t="shared" si="89"/>
        <v>3595535.21</v>
      </c>
      <c r="AU1916" s="145"/>
    </row>
    <row r="1917" spans="1:47" ht="15" customHeight="1" x14ac:dyDescent="0.3">
      <c r="A1917" s="116" t="s">
        <v>4379</v>
      </c>
      <c r="B1917" s="116" t="s">
        <v>2263</v>
      </c>
      <c r="C1917" s="116">
        <v>1</v>
      </c>
      <c r="D1917" s="116" t="s">
        <v>0</v>
      </c>
      <c r="E1917" s="116" t="s">
        <v>2</v>
      </c>
      <c r="F1917" s="116" t="s">
        <v>1393</v>
      </c>
      <c r="G1917" s="116" t="s">
        <v>1401</v>
      </c>
      <c r="H1917" s="116" t="s">
        <v>1402</v>
      </c>
      <c r="I1917" s="116" t="s">
        <v>1403</v>
      </c>
      <c r="J1917" s="116" t="s">
        <v>1404</v>
      </c>
      <c r="K1917" s="116" t="s">
        <v>1337</v>
      </c>
      <c r="L1917" s="116" t="s">
        <v>1398</v>
      </c>
      <c r="M1917" s="116" t="s">
        <v>1405</v>
      </c>
      <c r="N1917" s="116">
        <v>1</v>
      </c>
      <c r="O1917" s="116">
        <v>1</v>
      </c>
      <c r="P1917" s="116">
        <v>1</v>
      </c>
      <c r="Q1917" s="116">
        <v>0</v>
      </c>
      <c r="R1917" s="116">
        <v>0</v>
      </c>
      <c r="S1917" s="116">
        <v>1</v>
      </c>
      <c r="T1917" s="116">
        <v>1</v>
      </c>
      <c r="U1917" s="116">
        <v>1</v>
      </c>
      <c r="V1917" s="116">
        <v>0</v>
      </c>
      <c r="W1917" s="84">
        <v>2701411.9</v>
      </c>
      <c r="X1917" s="117">
        <v>45958</v>
      </c>
      <c r="Y1917" s="117">
        <v>47054</v>
      </c>
      <c r="Z1917" s="84">
        <v>2701411.9</v>
      </c>
      <c r="AA1917" s="116" t="s">
        <v>1406</v>
      </c>
      <c r="AB1917" s="116" t="s">
        <v>1407</v>
      </c>
      <c r="AC1917" s="118">
        <v>0</v>
      </c>
      <c r="AD1917" s="118">
        <v>0</v>
      </c>
      <c r="AE1917" s="118">
        <v>2701411.9</v>
      </c>
      <c r="AF1917" s="118">
        <v>0</v>
      </c>
      <c r="AG1917" s="118">
        <v>0</v>
      </c>
      <c r="AH1917" s="118">
        <v>0</v>
      </c>
      <c r="AI1917" s="118">
        <v>0</v>
      </c>
      <c r="AJ1917" s="118">
        <v>0</v>
      </c>
      <c r="AK1917" s="118">
        <v>0</v>
      </c>
      <c r="AL1917" s="118">
        <v>0</v>
      </c>
      <c r="AM1917" s="118">
        <v>0</v>
      </c>
      <c r="AN1917" s="118">
        <v>0</v>
      </c>
      <c r="AO1917" s="118">
        <v>0</v>
      </c>
      <c r="AP1917" s="118">
        <v>0</v>
      </c>
      <c r="AQ1917" s="118">
        <v>0</v>
      </c>
      <c r="AR1917" s="118">
        <f t="shared" si="87"/>
        <v>0</v>
      </c>
      <c r="AS1917" s="118">
        <f t="shared" si="88"/>
        <v>2701411.9</v>
      </c>
      <c r="AT1917" s="118">
        <f t="shared" si="89"/>
        <v>2701411.9</v>
      </c>
      <c r="AU1917" s="145"/>
    </row>
    <row r="1918" spans="1:47" ht="15" customHeight="1" x14ac:dyDescent="0.3">
      <c r="A1918" s="116" t="s">
        <v>4380</v>
      </c>
      <c r="B1918" s="116" t="s">
        <v>2264</v>
      </c>
      <c r="C1918" s="116">
        <v>1</v>
      </c>
      <c r="D1918" s="116" t="s">
        <v>0</v>
      </c>
      <c r="E1918" s="116" t="s">
        <v>2</v>
      </c>
      <c r="F1918" s="116" t="s">
        <v>1393</v>
      </c>
      <c r="G1918" s="116" t="s">
        <v>1401</v>
      </c>
      <c r="H1918" s="116" t="s">
        <v>1402</v>
      </c>
      <c r="I1918" s="116" t="s">
        <v>1403</v>
      </c>
      <c r="J1918" s="116" t="s">
        <v>1404</v>
      </c>
      <c r="K1918" s="116" t="s">
        <v>2049</v>
      </c>
      <c r="L1918" s="116" t="s">
        <v>1398</v>
      </c>
      <c r="M1918" s="116" t="s">
        <v>1405</v>
      </c>
      <c r="N1918" s="116">
        <v>1</v>
      </c>
      <c r="O1918" s="116">
        <v>1</v>
      </c>
      <c r="P1918" s="116">
        <v>1</v>
      </c>
      <c r="Q1918" s="116">
        <v>0</v>
      </c>
      <c r="R1918" s="116">
        <v>0</v>
      </c>
      <c r="S1918" s="116">
        <v>1</v>
      </c>
      <c r="T1918" s="116">
        <v>1</v>
      </c>
      <c r="U1918" s="116">
        <v>1</v>
      </c>
      <c r="V1918" s="116">
        <v>0</v>
      </c>
      <c r="W1918" s="84">
        <v>1453934.16</v>
      </c>
      <c r="X1918" s="117">
        <v>45958</v>
      </c>
      <c r="Y1918" s="117">
        <v>47054</v>
      </c>
      <c r="Z1918" s="84">
        <v>1453934.16</v>
      </c>
      <c r="AA1918" s="116" t="s">
        <v>1406</v>
      </c>
      <c r="AB1918" s="116" t="s">
        <v>1407</v>
      </c>
      <c r="AC1918" s="118">
        <v>0</v>
      </c>
      <c r="AD1918" s="118">
        <v>0</v>
      </c>
      <c r="AE1918" s="118">
        <v>1453934.16</v>
      </c>
      <c r="AF1918" s="118">
        <v>0</v>
      </c>
      <c r="AG1918" s="118">
        <v>0</v>
      </c>
      <c r="AH1918" s="118">
        <v>0</v>
      </c>
      <c r="AI1918" s="118">
        <v>0</v>
      </c>
      <c r="AJ1918" s="118">
        <v>0</v>
      </c>
      <c r="AK1918" s="118">
        <v>0</v>
      </c>
      <c r="AL1918" s="118">
        <v>0</v>
      </c>
      <c r="AM1918" s="118">
        <v>0</v>
      </c>
      <c r="AN1918" s="118">
        <v>0</v>
      </c>
      <c r="AO1918" s="118">
        <v>0</v>
      </c>
      <c r="AP1918" s="118">
        <v>0</v>
      </c>
      <c r="AQ1918" s="118">
        <v>0</v>
      </c>
      <c r="AR1918" s="118">
        <f t="shared" si="87"/>
        <v>0</v>
      </c>
      <c r="AS1918" s="118">
        <f t="shared" si="88"/>
        <v>1453934.16</v>
      </c>
      <c r="AT1918" s="118">
        <f t="shared" si="89"/>
        <v>1453934.16</v>
      </c>
      <c r="AU1918" s="145"/>
    </row>
    <row r="1919" spans="1:47" ht="15" customHeight="1" x14ac:dyDescent="0.3">
      <c r="A1919" s="116" t="s">
        <v>4381</v>
      </c>
      <c r="B1919" s="116" t="s">
        <v>2265</v>
      </c>
      <c r="C1919" s="116">
        <v>1</v>
      </c>
      <c r="D1919" s="116" t="s">
        <v>0</v>
      </c>
      <c r="E1919" s="116" t="s">
        <v>2</v>
      </c>
      <c r="F1919" s="116" t="s">
        <v>1393</v>
      </c>
      <c r="G1919" s="116" t="s">
        <v>1401</v>
      </c>
      <c r="H1919" s="116" t="s">
        <v>1402</v>
      </c>
      <c r="I1919" s="116" t="s">
        <v>1403</v>
      </c>
      <c r="J1919" s="116" t="s">
        <v>1404</v>
      </c>
      <c r="K1919" s="116" t="s">
        <v>2266</v>
      </c>
      <c r="L1919" s="116" t="s">
        <v>1398</v>
      </c>
      <c r="M1919" s="116" t="s">
        <v>1405</v>
      </c>
      <c r="N1919" s="116">
        <v>1</v>
      </c>
      <c r="O1919" s="116">
        <v>1</v>
      </c>
      <c r="P1919" s="116">
        <v>1</v>
      </c>
      <c r="Q1919" s="116">
        <v>0</v>
      </c>
      <c r="R1919" s="116">
        <v>0</v>
      </c>
      <c r="S1919" s="116">
        <v>1</v>
      </c>
      <c r="T1919" s="116">
        <v>1</v>
      </c>
      <c r="U1919" s="116">
        <v>1</v>
      </c>
      <c r="V1919" s="116">
        <v>0</v>
      </c>
      <c r="W1919" s="84">
        <v>337588.98</v>
      </c>
      <c r="X1919" s="117">
        <v>45958</v>
      </c>
      <c r="Y1919" s="117">
        <v>47054</v>
      </c>
      <c r="Z1919" s="84">
        <v>337588.98</v>
      </c>
      <c r="AA1919" s="116" t="s">
        <v>1406</v>
      </c>
      <c r="AB1919" s="116" t="s">
        <v>1407</v>
      </c>
      <c r="AC1919" s="118">
        <v>0</v>
      </c>
      <c r="AD1919" s="118">
        <v>0</v>
      </c>
      <c r="AE1919" s="118">
        <v>337588.98</v>
      </c>
      <c r="AF1919" s="118">
        <v>0</v>
      </c>
      <c r="AG1919" s="118">
        <v>0</v>
      </c>
      <c r="AH1919" s="118">
        <v>0</v>
      </c>
      <c r="AI1919" s="118">
        <v>0</v>
      </c>
      <c r="AJ1919" s="118">
        <v>0</v>
      </c>
      <c r="AK1919" s="118">
        <v>0</v>
      </c>
      <c r="AL1919" s="118">
        <v>0</v>
      </c>
      <c r="AM1919" s="118">
        <v>0</v>
      </c>
      <c r="AN1919" s="118">
        <v>0</v>
      </c>
      <c r="AO1919" s="118">
        <v>0</v>
      </c>
      <c r="AP1919" s="118">
        <v>0</v>
      </c>
      <c r="AQ1919" s="118">
        <v>0</v>
      </c>
      <c r="AR1919" s="118">
        <f t="shared" si="87"/>
        <v>0</v>
      </c>
      <c r="AS1919" s="118">
        <f t="shared" si="88"/>
        <v>337588.98</v>
      </c>
      <c r="AT1919" s="118">
        <f t="shared" si="89"/>
        <v>337588.98</v>
      </c>
      <c r="AU1919" s="145"/>
    </row>
    <row r="1920" spans="1:47" ht="15" customHeight="1" x14ac:dyDescent="0.3">
      <c r="A1920" s="116" t="s">
        <v>4382</v>
      </c>
      <c r="B1920" s="116" t="s">
        <v>2267</v>
      </c>
      <c r="C1920" s="116">
        <v>1</v>
      </c>
      <c r="D1920" s="116" t="s">
        <v>0</v>
      </c>
      <c r="E1920" s="116" t="s">
        <v>2</v>
      </c>
      <c r="F1920" s="116" t="s">
        <v>1393</v>
      </c>
      <c r="G1920" s="116" t="s">
        <v>1401</v>
      </c>
      <c r="H1920" s="116" t="s">
        <v>1402</v>
      </c>
      <c r="I1920" s="116" t="s">
        <v>1403</v>
      </c>
      <c r="J1920" s="116" t="s">
        <v>1404</v>
      </c>
      <c r="K1920" s="116" t="s">
        <v>1312</v>
      </c>
      <c r="L1920" s="116" t="s">
        <v>1398</v>
      </c>
      <c r="M1920" s="116" t="s">
        <v>1405</v>
      </c>
      <c r="N1920" s="116">
        <v>1</v>
      </c>
      <c r="O1920" s="116">
        <v>1</v>
      </c>
      <c r="P1920" s="116">
        <v>1</v>
      </c>
      <c r="Q1920" s="116">
        <v>0</v>
      </c>
      <c r="R1920" s="116">
        <v>0</v>
      </c>
      <c r="S1920" s="116">
        <v>1</v>
      </c>
      <c r="T1920" s="116">
        <v>1</v>
      </c>
      <c r="U1920" s="116">
        <v>1</v>
      </c>
      <c r="V1920" s="116">
        <v>0</v>
      </c>
      <c r="W1920" s="84">
        <v>2667545.89</v>
      </c>
      <c r="X1920" s="117">
        <v>45958</v>
      </c>
      <c r="Y1920" s="117">
        <v>47054</v>
      </c>
      <c r="Z1920" s="84">
        <v>2667545.89</v>
      </c>
      <c r="AA1920" s="116" t="s">
        <v>1406</v>
      </c>
      <c r="AB1920" s="116" t="s">
        <v>1407</v>
      </c>
      <c r="AC1920" s="118">
        <v>0</v>
      </c>
      <c r="AD1920" s="118">
        <v>0</v>
      </c>
      <c r="AE1920" s="118">
        <v>2667545.89</v>
      </c>
      <c r="AF1920" s="118">
        <v>0</v>
      </c>
      <c r="AG1920" s="118">
        <v>0</v>
      </c>
      <c r="AH1920" s="118">
        <v>0</v>
      </c>
      <c r="AI1920" s="118">
        <v>0</v>
      </c>
      <c r="AJ1920" s="118">
        <v>0</v>
      </c>
      <c r="AK1920" s="118">
        <v>0</v>
      </c>
      <c r="AL1920" s="118">
        <v>0</v>
      </c>
      <c r="AM1920" s="118">
        <v>0</v>
      </c>
      <c r="AN1920" s="118">
        <v>0</v>
      </c>
      <c r="AO1920" s="118">
        <v>0</v>
      </c>
      <c r="AP1920" s="118">
        <v>0</v>
      </c>
      <c r="AQ1920" s="118">
        <v>0</v>
      </c>
      <c r="AR1920" s="118">
        <f t="shared" si="87"/>
        <v>0</v>
      </c>
      <c r="AS1920" s="118">
        <f t="shared" si="88"/>
        <v>2667545.89</v>
      </c>
      <c r="AT1920" s="118">
        <f t="shared" si="89"/>
        <v>2667545.89</v>
      </c>
      <c r="AU1920" s="145"/>
    </row>
    <row r="1921" spans="1:47" ht="15" customHeight="1" x14ac:dyDescent="0.3">
      <c r="A1921" s="116" t="s">
        <v>4383</v>
      </c>
      <c r="B1921" s="116" t="s">
        <v>2268</v>
      </c>
      <c r="C1921" s="116">
        <v>1</v>
      </c>
      <c r="D1921" s="116" t="s">
        <v>0</v>
      </c>
      <c r="E1921" s="116" t="s">
        <v>2</v>
      </c>
      <c r="F1921" s="116" t="s">
        <v>1393</v>
      </c>
      <c r="G1921" s="116" t="s">
        <v>1401</v>
      </c>
      <c r="H1921" s="116" t="s">
        <v>1402</v>
      </c>
      <c r="I1921" s="116" t="s">
        <v>1403</v>
      </c>
      <c r="J1921" s="116" t="s">
        <v>1404</v>
      </c>
      <c r="K1921" s="116" t="s">
        <v>2269</v>
      </c>
      <c r="L1921" s="116" t="s">
        <v>1398</v>
      </c>
      <c r="M1921" s="116" t="s">
        <v>1405</v>
      </c>
      <c r="N1921" s="116">
        <v>1</v>
      </c>
      <c r="O1921" s="116">
        <v>1</v>
      </c>
      <c r="P1921" s="116">
        <v>1</v>
      </c>
      <c r="Q1921" s="116">
        <v>0</v>
      </c>
      <c r="R1921" s="116">
        <v>0</v>
      </c>
      <c r="S1921" s="116">
        <v>1</v>
      </c>
      <c r="T1921" s="116">
        <v>1</v>
      </c>
      <c r="U1921" s="116">
        <v>1</v>
      </c>
      <c r="V1921" s="116">
        <v>0</v>
      </c>
      <c r="W1921" s="84">
        <v>699012.97</v>
      </c>
      <c r="X1921" s="117">
        <v>45958</v>
      </c>
      <c r="Y1921" s="117">
        <v>47054</v>
      </c>
      <c r="Z1921" s="84">
        <v>699012.97</v>
      </c>
      <c r="AA1921" s="116" t="s">
        <v>1406</v>
      </c>
      <c r="AB1921" s="116" t="s">
        <v>1407</v>
      </c>
      <c r="AC1921" s="118">
        <v>0</v>
      </c>
      <c r="AD1921" s="118">
        <v>0</v>
      </c>
      <c r="AE1921" s="118">
        <v>699012.97</v>
      </c>
      <c r="AF1921" s="118">
        <v>0</v>
      </c>
      <c r="AG1921" s="118">
        <v>0</v>
      </c>
      <c r="AH1921" s="118">
        <v>0</v>
      </c>
      <c r="AI1921" s="118">
        <v>0</v>
      </c>
      <c r="AJ1921" s="118">
        <v>0</v>
      </c>
      <c r="AK1921" s="118">
        <v>0</v>
      </c>
      <c r="AL1921" s="118">
        <v>0</v>
      </c>
      <c r="AM1921" s="118">
        <v>0</v>
      </c>
      <c r="AN1921" s="118">
        <v>0</v>
      </c>
      <c r="AO1921" s="118">
        <v>0</v>
      </c>
      <c r="AP1921" s="118">
        <v>0</v>
      </c>
      <c r="AQ1921" s="118">
        <v>0</v>
      </c>
      <c r="AR1921" s="118">
        <f t="shared" si="87"/>
        <v>0</v>
      </c>
      <c r="AS1921" s="118">
        <f t="shared" si="88"/>
        <v>699012.97</v>
      </c>
      <c r="AT1921" s="118">
        <f t="shared" si="89"/>
        <v>699012.97</v>
      </c>
      <c r="AU1921" s="145"/>
    </row>
    <row r="1922" spans="1:47" ht="15" customHeight="1" x14ac:dyDescent="0.3">
      <c r="A1922" s="116" t="s">
        <v>4384</v>
      </c>
      <c r="B1922" s="116" t="s">
        <v>2270</v>
      </c>
      <c r="C1922" s="116">
        <v>1</v>
      </c>
      <c r="D1922" s="116" t="s">
        <v>0</v>
      </c>
      <c r="E1922" s="116" t="s">
        <v>2</v>
      </c>
      <c r="F1922" s="116" t="s">
        <v>1393</v>
      </c>
      <c r="G1922" s="116" t="s">
        <v>1401</v>
      </c>
      <c r="H1922" s="116" t="s">
        <v>1402</v>
      </c>
      <c r="I1922" s="116" t="s">
        <v>1403</v>
      </c>
      <c r="J1922" s="116" t="s">
        <v>1404</v>
      </c>
      <c r="K1922" s="116" t="s">
        <v>2271</v>
      </c>
      <c r="L1922" s="116" t="s">
        <v>1398</v>
      </c>
      <c r="M1922" s="116" t="s">
        <v>1405</v>
      </c>
      <c r="N1922" s="116">
        <v>1</v>
      </c>
      <c r="O1922" s="116">
        <v>1</v>
      </c>
      <c r="P1922" s="116">
        <v>1</v>
      </c>
      <c r="Q1922" s="116">
        <v>0</v>
      </c>
      <c r="R1922" s="116">
        <v>0</v>
      </c>
      <c r="S1922" s="116">
        <v>1</v>
      </c>
      <c r="T1922" s="116">
        <v>1</v>
      </c>
      <c r="U1922" s="116">
        <v>1</v>
      </c>
      <c r="V1922" s="116">
        <v>0</v>
      </c>
      <c r="W1922" s="84">
        <v>724989.33</v>
      </c>
      <c r="X1922" s="117">
        <v>45958</v>
      </c>
      <c r="Y1922" s="117">
        <v>47054</v>
      </c>
      <c r="Z1922" s="84">
        <v>724989.33</v>
      </c>
      <c r="AA1922" s="116" t="s">
        <v>1406</v>
      </c>
      <c r="AB1922" s="116" t="s">
        <v>1407</v>
      </c>
      <c r="AC1922" s="118">
        <v>0</v>
      </c>
      <c r="AD1922" s="118">
        <v>0</v>
      </c>
      <c r="AE1922" s="118">
        <v>724989.33</v>
      </c>
      <c r="AF1922" s="118">
        <v>0</v>
      </c>
      <c r="AG1922" s="118">
        <v>0</v>
      </c>
      <c r="AH1922" s="118">
        <v>0</v>
      </c>
      <c r="AI1922" s="118">
        <v>0</v>
      </c>
      <c r="AJ1922" s="118">
        <v>0</v>
      </c>
      <c r="AK1922" s="118">
        <v>0</v>
      </c>
      <c r="AL1922" s="118">
        <v>0</v>
      </c>
      <c r="AM1922" s="118">
        <v>0</v>
      </c>
      <c r="AN1922" s="118">
        <v>0</v>
      </c>
      <c r="AO1922" s="118">
        <v>0</v>
      </c>
      <c r="AP1922" s="118">
        <v>0</v>
      </c>
      <c r="AQ1922" s="118">
        <v>0</v>
      </c>
      <c r="AR1922" s="118">
        <f t="shared" si="87"/>
        <v>0</v>
      </c>
      <c r="AS1922" s="118">
        <f t="shared" si="88"/>
        <v>724989.33</v>
      </c>
      <c r="AT1922" s="118">
        <f t="shared" si="89"/>
        <v>724989.33</v>
      </c>
      <c r="AU1922" s="145"/>
    </row>
    <row r="1923" spans="1:47" ht="15" customHeight="1" x14ac:dyDescent="0.3">
      <c r="A1923" s="116" t="s">
        <v>4385</v>
      </c>
      <c r="B1923" s="116" t="s">
        <v>2272</v>
      </c>
      <c r="C1923" s="116">
        <v>1</v>
      </c>
      <c r="D1923" s="116" t="s">
        <v>0</v>
      </c>
      <c r="E1923" s="116" t="s">
        <v>2</v>
      </c>
      <c r="F1923" s="116" t="s">
        <v>1393</v>
      </c>
      <c r="G1923" s="116" t="s">
        <v>1401</v>
      </c>
      <c r="H1923" s="116" t="s">
        <v>1402</v>
      </c>
      <c r="I1923" s="116" t="s">
        <v>1403</v>
      </c>
      <c r="J1923" s="116" t="s">
        <v>1404</v>
      </c>
      <c r="K1923" s="116" t="s">
        <v>1597</v>
      </c>
      <c r="L1923" s="116" t="s">
        <v>1398</v>
      </c>
      <c r="M1923" s="116" t="s">
        <v>1405</v>
      </c>
      <c r="N1923" s="116">
        <v>1</v>
      </c>
      <c r="O1923" s="116">
        <v>1</v>
      </c>
      <c r="P1923" s="116">
        <v>1</v>
      </c>
      <c r="Q1923" s="116">
        <v>0</v>
      </c>
      <c r="R1923" s="116">
        <v>0</v>
      </c>
      <c r="S1923" s="116">
        <v>1</v>
      </c>
      <c r="T1923" s="116">
        <v>1</v>
      </c>
      <c r="U1923" s="116">
        <v>1</v>
      </c>
      <c r="V1923" s="116">
        <v>0</v>
      </c>
      <c r="W1923" s="84">
        <v>2537604.37</v>
      </c>
      <c r="X1923" s="117">
        <v>45958</v>
      </c>
      <c r="Y1923" s="117">
        <v>47054</v>
      </c>
      <c r="Z1923" s="84">
        <v>2537604.37</v>
      </c>
      <c r="AA1923" s="116" t="s">
        <v>1406</v>
      </c>
      <c r="AB1923" s="116" t="s">
        <v>1407</v>
      </c>
      <c r="AC1923" s="118">
        <v>0</v>
      </c>
      <c r="AD1923" s="118">
        <v>0</v>
      </c>
      <c r="AE1923" s="118">
        <v>2537604.37</v>
      </c>
      <c r="AF1923" s="118">
        <v>0</v>
      </c>
      <c r="AG1923" s="118">
        <v>0</v>
      </c>
      <c r="AH1923" s="118">
        <v>0</v>
      </c>
      <c r="AI1923" s="118">
        <v>0</v>
      </c>
      <c r="AJ1923" s="118">
        <v>0</v>
      </c>
      <c r="AK1923" s="118">
        <v>0</v>
      </c>
      <c r="AL1923" s="118">
        <v>0</v>
      </c>
      <c r="AM1923" s="118">
        <v>0</v>
      </c>
      <c r="AN1923" s="118">
        <v>0</v>
      </c>
      <c r="AO1923" s="118">
        <v>0</v>
      </c>
      <c r="AP1923" s="118">
        <v>0</v>
      </c>
      <c r="AQ1923" s="118">
        <v>0</v>
      </c>
      <c r="AR1923" s="118">
        <f t="shared" si="87"/>
        <v>0</v>
      </c>
      <c r="AS1923" s="118">
        <f t="shared" si="88"/>
        <v>2537604.37</v>
      </c>
      <c r="AT1923" s="118">
        <f t="shared" si="89"/>
        <v>2537604.37</v>
      </c>
      <c r="AU1923" s="145"/>
    </row>
    <row r="1924" spans="1:47" ht="15" customHeight="1" x14ac:dyDescent="0.3">
      <c r="A1924" s="116" t="s">
        <v>4386</v>
      </c>
      <c r="B1924" s="116" t="s">
        <v>2273</v>
      </c>
      <c r="C1924" s="116">
        <v>1</v>
      </c>
      <c r="D1924" s="116" t="s">
        <v>0</v>
      </c>
      <c r="E1924" s="116" t="s">
        <v>2</v>
      </c>
      <c r="F1924" s="116" t="s">
        <v>1393</v>
      </c>
      <c r="G1924" s="116" t="s">
        <v>1401</v>
      </c>
      <c r="H1924" s="116" t="s">
        <v>1402</v>
      </c>
      <c r="I1924" s="116" t="s">
        <v>1403</v>
      </c>
      <c r="J1924" s="116" t="s">
        <v>1404</v>
      </c>
      <c r="K1924" s="116" t="s">
        <v>590</v>
      </c>
      <c r="L1924" s="116" t="s">
        <v>1398</v>
      </c>
      <c r="M1924" s="116" t="s">
        <v>1405</v>
      </c>
      <c r="N1924" s="116">
        <v>1</v>
      </c>
      <c r="O1924" s="116">
        <v>1</v>
      </c>
      <c r="P1924" s="116">
        <v>1</v>
      </c>
      <c r="Q1924" s="116">
        <v>0</v>
      </c>
      <c r="R1924" s="116">
        <v>0</v>
      </c>
      <c r="S1924" s="116">
        <v>1</v>
      </c>
      <c r="T1924" s="116">
        <v>1</v>
      </c>
      <c r="U1924" s="116">
        <v>1</v>
      </c>
      <c r="V1924" s="116">
        <v>0</v>
      </c>
      <c r="W1924" s="84">
        <v>883858.71</v>
      </c>
      <c r="X1924" s="117">
        <v>45958</v>
      </c>
      <c r="Y1924" s="117">
        <v>47054</v>
      </c>
      <c r="Z1924" s="84">
        <v>883858.71</v>
      </c>
      <c r="AA1924" s="116" t="s">
        <v>1406</v>
      </c>
      <c r="AB1924" s="116" t="s">
        <v>1407</v>
      </c>
      <c r="AC1924" s="118">
        <v>0</v>
      </c>
      <c r="AD1924" s="118">
        <v>0</v>
      </c>
      <c r="AE1924" s="118">
        <v>883858.71</v>
      </c>
      <c r="AF1924" s="118">
        <v>0</v>
      </c>
      <c r="AG1924" s="118">
        <v>0</v>
      </c>
      <c r="AH1924" s="118">
        <v>0</v>
      </c>
      <c r="AI1924" s="118">
        <v>0</v>
      </c>
      <c r="AJ1924" s="118">
        <v>0</v>
      </c>
      <c r="AK1924" s="118">
        <v>0</v>
      </c>
      <c r="AL1924" s="118">
        <v>0</v>
      </c>
      <c r="AM1924" s="118">
        <v>0</v>
      </c>
      <c r="AN1924" s="118">
        <v>0</v>
      </c>
      <c r="AO1924" s="118">
        <v>0</v>
      </c>
      <c r="AP1924" s="118">
        <v>0</v>
      </c>
      <c r="AQ1924" s="118">
        <v>0</v>
      </c>
      <c r="AR1924" s="118">
        <f t="shared" ref="AR1924:AR1987" si="90">SUM(AC1924:AD1924)</f>
        <v>0</v>
      </c>
      <c r="AS1924" s="118">
        <f t="shared" ref="AS1924:AS1987" si="91">SUM(AE1924:AQ1924)</f>
        <v>883858.71</v>
      </c>
      <c r="AT1924" s="118">
        <f t="shared" ref="AT1924:AT1987" si="92">SUM(AR1924:AS1924)</f>
        <v>883858.71</v>
      </c>
      <c r="AU1924" s="145"/>
    </row>
    <row r="1925" spans="1:47" ht="15" customHeight="1" x14ac:dyDescent="0.3">
      <c r="A1925" s="116" t="s">
        <v>4387</v>
      </c>
      <c r="B1925" s="116" t="s">
        <v>2274</v>
      </c>
      <c r="C1925" s="116">
        <v>1</v>
      </c>
      <c r="D1925" s="116" t="s">
        <v>0</v>
      </c>
      <c r="E1925" s="116" t="s">
        <v>2</v>
      </c>
      <c r="F1925" s="116" t="s">
        <v>1393</v>
      </c>
      <c r="G1925" s="116" t="s">
        <v>1401</v>
      </c>
      <c r="H1925" s="116" t="s">
        <v>1402</v>
      </c>
      <c r="I1925" s="116" t="s">
        <v>1403</v>
      </c>
      <c r="J1925" s="116" t="s">
        <v>1404</v>
      </c>
      <c r="K1925" s="116" t="s">
        <v>590</v>
      </c>
      <c r="L1925" s="116" t="s">
        <v>1398</v>
      </c>
      <c r="M1925" s="116" t="s">
        <v>1405</v>
      </c>
      <c r="N1925" s="116">
        <v>1</v>
      </c>
      <c r="O1925" s="116">
        <v>1</v>
      </c>
      <c r="P1925" s="116">
        <v>1</v>
      </c>
      <c r="Q1925" s="116">
        <v>0</v>
      </c>
      <c r="R1925" s="116">
        <v>0</v>
      </c>
      <c r="S1925" s="116">
        <v>1</v>
      </c>
      <c r="T1925" s="116">
        <v>1</v>
      </c>
      <c r="U1925" s="116">
        <v>1</v>
      </c>
      <c r="V1925" s="116">
        <v>0</v>
      </c>
      <c r="W1925" s="84">
        <v>883858.71</v>
      </c>
      <c r="X1925" s="117">
        <v>45958</v>
      </c>
      <c r="Y1925" s="117">
        <v>47784</v>
      </c>
      <c r="Z1925" s="84">
        <v>883858.71</v>
      </c>
      <c r="AA1925" s="116" t="s">
        <v>1406</v>
      </c>
      <c r="AB1925" s="116" t="s">
        <v>1407</v>
      </c>
      <c r="AC1925" s="118">
        <v>0</v>
      </c>
      <c r="AD1925" s="118">
        <v>0</v>
      </c>
      <c r="AE1925" s="118">
        <v>0</v>
      </c>
      <c r="AF1925" s="118">
        <v>0</v>
      </c>
      <c r="AG1925" s="118">
        <v>883858.71</v>
      </c>
      <c r="AH1925" s="118">
        <v>0</v>
      </c>
      <c r="AI1925" s="118">
        <v>0</v>
      </c>
      <c r="AJ1925" s="118">
        <v>0</v>
      </c>
      <c r="AK1925" s="118">
        <v>0</v>
      </c>
      <c r="AL1925" s="118">
        <v>0</v>
      </c>
      <c r="AM1925" s="118">
        <v>0</v>
      </c>
      <c r="AN1925" s="118">
        <v>0</v>
      </c>
      <c r="AO1925" s="118">
        <v>0</v>
      </c>
      <c r="AP1925" s="118">
        <v>0</v>
      </c>
      <c r="AQ1925" s="118">
        <v>0</v>
      </c>
      <c r="AR1925" s="118">
        <f t="shared" si="90"/>
        <v>0</v>
      </c>
      <c r="AS1925" s="118">
        <f t="shared" si="91"/>
        <v>883858.71</v>
      </c>
      <c r="AT1925" s="118">
        <f t="shared" si="92"/>
        <v>883858.71</v>
      </c>
      <c r="AU1925" s="145"/>
    </row>
    <row r="1926" spans="1:47" ht="15" customHeight="1" x14ac:dyDescent="0.3">
      <c r="A1926" s="116" t="s">
        <v>4388</v>
      </c>
      <c r="B1926" s="116" t="s">
        <v>2275</v>
      </c>
      <c r="C1926" s="116">
        <v>1</v>
      </c>
      <c r="D1926" s="116" t="s">
        <v>0</v>
      </c>
      <c r="E1926" s="116" t="s">
        <v>2</v>
      </c>
      <c r="F1926" s="116" t="s">
        <v>1393</v>
      </c>
      <c r="G1926" s="116" t="s">
        <v>1401</v>
      </c>
      <c r="H1926" s="116" t="s">
        <v>1402</v>
      </c>
      <c r="I1926" s="116" t="s">
        <v>1403</v>
      </c>
      <c r="J1926" s="116" t="s">
        <v>1404</v>
      </c>
      <c r="K1926" s="116" t="s">
        <v>590</v>
      </c>
      <c r="L1926" s="116" t="s">
        <v>1398</v>
      </c>
      <c r="M1926" s="116" t="s">
        <v>1405</v>
      </c>
      <c r="N1926" s="116">
        <v>1</v>
      </c>
      <c r="O1926" s="116">
        <v>1</v>
      </c>
      <c r="P1926" s="116">
        <v>1</v>
      </c>
      <c r="Q1926" s="116">
        <v>0</v>
      </c>
      <c r="R1926" s="116">
        <v>0</v>
      </c>
      <c r="S1926" s="116">
        <v>1</v>
      </c>
      <c r="T1926" s="116">
        <v>1</v>
      </c>
      <c r="U1926" s="116">
        <v>1</v>
      </c>
      <c r="V1926" s="116">
        <v>0</v>
      </c>
      <c r="W1926" s="84">
        <v>1020944.82</v>
      </c>
      <c r="X1926" s="117">
        <v>45958</v>
      </c>
      <c r="Y1926" s="117">
        <v>48515</v>
      </c>
      <c r="Z1926" s="84">
        <v>1020944.82</v>
      </c>
      <c r="AA1926" s="116" t="s">
        <v>1406</v>
      </c>
      <c r="AB1926" s="116" t="s">
        <v>1407</v>
      </c>
      <c r="AC1926" s="118">
        <v>0</v>
      </c>
      <c r="AD1926" s="118">
        <v>0</v>
      </c>
      <c r="AE1926" s="118">
        <v>0</v>
      </c>
      <c r="AF1926" s="118">
        <v>0</v>
      </c>
      <c r="AG1926" s="118">
        <v>0</v>
      </c>
      <c r="AH1926" s="118">
        <v>0</v>
      </c>
      <c r="AI1926" s="118">
        <v>1020944.82</v>
      </c>
      <c r="AJ1926" s="118">
        <v>0</v>
      </c>
      <c r="AK1926" s="118">
        <v>0</v>
      </c>
      <c r="AL1926" s="118">
        <v>0</v>
      </c>
      <c r="AM1926" s="118">
        <v>0</v>
      </c>
      <c r="AN1926" s="118">
        <v>0</v>
      </c>
      <c r="AO1926" s="118">
        <v>0</v>
      </c>
      <c r="AP1926" s="118">
        <v>0</v>
      </c>
      <c r="AQ1926" s="118">
        <v>0</v>
      </c>
      <c r="AR1926" s="118">
        <f t="shared" si="90"/>
        <v>0</v>
      </c>
      <c r="AS1926" s="118">
        <f t="shared" si="91"/>
        <v>1020944.82</v>
      </c>
      <c r="AT1926" s="118">
        <f t="shared" si="92"/>
        <v>1020944.82</v>
      </c>
      <c r="AU1926" s="145"/>
    </row>
    <row r="1927" spans="1:47" ht="15" customHeight="1" x14ac:dyDescent="0.3">
      <c r="A1927" s="116" t="s">
        <v>4389</v>
      </c>
      <c r="B1927" s="116" t="s">
        <v>2276</v>
      </c>
      <c r="C1927" s="116">
        <v>1</v>
      </c>
      <c r="D1927" s="116" t="s">
        <v>0</v>
      </c>
      <c r="E1927" s="116" t="s">
        <v>2</v>
      </c>
      <c r="F1927" s="116" t="s">
        <v>1393</v>
      </c>
      <c r="G1927" s="116" t="s">
        <v>1401</v>
      </c>
      <c r="H1927" s="116" t="s">
        <v>1402</v>
      </c>
      <c r="I1927" s="116" t="s">
        <v>1403</v>
      </c>
      <c r="J1927" s="116" t="s">
        <v>1404</v>
      </c>
      <c r="K1927" s="116" t="s">
        <v>2277</v>
      </c>
      <c r="L1927" s="116" t="s">
        <v>1398</v>
      </c>
      <c r="M1927" s="116" t="s">
        <v>1405</v>
      </c>
      <c r="N1927" s="116">
        <v>1</v>
      </c>
      <c r="O1927" s="116">
        <v>1</v>
      </c>
      <c r="P1927" s="116">
        <v>1</v>
      </c>
      <c r="Q1927" s="116">
        <v>0</v>
      </c>
      <c r="R1927" s="116">
        <v>0</v>
      </c>
      <c r="S1927" s="116">
        <v>1</v>
      </c>
      <c r="T1927" s="116">
        <v>1</v>
      </c>
      <c r="U1927" s="116">
        <v>1</v>
      </c>
      <c r="V1927" s="116">
        <v>0</v>
      </c>
      <c r="W1927" s="84">
        <v>865733.02</v>
      </c>
      <c r="X1927" s="117">
        <v>45958</v>
      </c>
      <c r="Y1927" s="117">
        <v>47054</v>
      </c>
      <c r="Z1927" s="84">
        <v>865733.02</v>
      </c>
      <c r="AA1927" s="116" t="s">
        <v>1406</v>
      </c>
      <c r="AB1927" s="116" t="s">
        <v>1407</v>
      </c>
      <c r="AC1927" s="118">
        <v>0</v>
      </c>
      <c r="AD1927" s="118">
        <v>0</v>
      </c>
      <c r="AE1927" s="118">
        <v>865733.02</v>
      </c>
      <c r="AF1927" s="118">
        <v>0</v>
      </c>
      <c r="AG1927" s="118">
        <v>0</v>
      </c>
      <c r="AH1927" s="118">
        <v>0</v>
      </c>
      <c r="AI1927" s="118">
        <v>0</v>
      </c>
      <c r="AJ1927" s="118">
        <v>0</v>
      </c>
      <c r="AK1927" s="118">
        <v>0</v>
      </c>
      <c r="AL1927" s="118">
        <v>0</v>
      </c>
      <c r="AM1927" s="118">
        <v>0</v>
      </c>
      <c r="AN1927" s="118">
        <v>0</v>
      </c>
      <c r="AO1927" s="118">
        <v>0</v>
      </c>
      <c r="AP1927" s="118">
        <v>0</v>
      </c>
      <c r="AQ1927" s="118">
        <v>0</v>
      </c>
      <c r="AR1927" s="118">
        <f t="shared" si="90"/>
        <v>0</v>
      </c>
      <c r="AS1927" s="118">
        <f t="shared" si="91"/>
        <v>865733.02</v>
      </c>
      <c r="AT1927" s="118">
        <f t="shared" si="92"/>
        <v>865733.02</v>
      </c>
      <c r="AU1927" s="145"/>
    </row>
    <row r="1928" spans="1:47" ht="15" customHeight="1" x14ac:dyDescent="0.3">
      <c r="A1928" s="116" t="s">
        <v>4390</v>
      </c>
      <c r="B1928" s="116" t="s">
        <v>2278</v>
      </c>
      <c r="C1928" s="116">
        <v>1</v>
      </c>
      <c r="D1928" s="116" t="s">
        <v>0</v>
      </c>
      <c r="E1928" s="116" t="s">
        <v>2</v>
      </c>
      <c r="F1928" s="116" t="s">
        <v>1393</v>
      </c>
      <c r="G1928" s="116" t="s">
        <v>1401</v>
      </c>
      <c r="H1928" s="116" t="s">
        <v>1402</v>
      </c>
      <c r="I1928" s="116" t="s">
        <v>1403</v>
      </c>
      <c r="J1928" s="116" t="s">
        <v>1404</v>
      </c>
      <c r="K1928" s="116" t="s">
        <v>2279</v>
      </c>
      <c r="L1928" s="116" t="s">
        <v>1398</v>
      </c>
      <c r="M1928" s="116" t="s">
        <v>1405</v>
      </c>
      <c r="N1928" s="116">
        <v>1</v>
      </c>
      <c r="O1928" s="116">
        <v>1</v>
      </c>
      <c r="P1928" s="116">
        <v>1</v>
      </c>
      <c r="Q1928" s="116">
        <v>0</v>
      </c>
      <c r="R1928" s="116">
        <v>0</v>
      </c>
      <c r="S1928" s="116">
        <v>1</v>
      </c>
      <c r="T1928" s="116">
        <v>1</v>
      </c>
      <c r="U1928" s="116">
        <v>1</v>
      </c>
      <c r="V1928" s="116">
        <v>0</v>
      </c>
      <c r="W1928" s="84">
        <v>973697.97</v>
      </c>
      <c r="X1928" s="117">
        <v>45958</v>
      </c>
      <c r="Y1928" s="117">
        <v>47054</v>
      </c>
      <c r="Z1928" s="84">
        <v>973697.97</v>
      </c>
      <c r="AA1928" s="116" t="s">
        <v>1406</v>
      </c>
      <c r="AB1928" s="116" t="s">
        <v>1407</v>
      </c>
      <c r="AC1928" s="118">
        <v>0</v>
      </c>
      <c r="AD1928" s="118">
        <v>0</v>
      </c>
      <c r="AE1928" s="118">
        <v>973697.97</v>
      </c>
      <c r="AF1928" s="118">
        <v>0</v>
      </c>
      <c r="AG1928" s="118">
        <v>0</v>
      </c>
      <c r="AH1928" s="118">
        <v>0</v>
      </c>
      <c r="AI1928" s="118">
        <v>0</v>
      </c>
      <c r="AJ1928" s="118">
        <v>0</v>
      </c>
      <c r="AK1928" s="118">
        <v>0</v>
      </c>
      <c r="AL1928" s="118">
        <v>0</v>
      </c>
      <c r="AM1928" s="118">
        <v>0</v>
      </c>
      <c r="AN1928" s="118">
        <v>0</v>
      </c>
      <c r="AO1928" s="118">
        <v>0</v>
      </c>
      <c r="AP1928" s="118">
        <v>0</v>
      </c>
      <c r="AQ1928" s="118">
        <v>0</v>
      </c>
      <c r="AR1928" s="118">
        <f t="shared" si="90"/>
        <v>0</v>
      </c>
      <c r="AS1928" s="118">
        <f t="shared" si="91"/>
        <v>973697.97</v>
      </c>
      <c r="AT1928" s="118">
        <f t="shared" si="92"/>
        <v>973697.97</v>
      </c>
      <c r="AU1928" s="145"/>
    </row>
    <row r="1929" spans="1:47" ht="15" customHeight="1" x14ac:dyDescent="0.3">
      <c r="A1929" s="116" t="s">
        <v>4391</v>
      </c>
      <c r="B1929" s="116" t="s">
        <v>2280</v>
      </c>
      <c r="C1929" s="116">
        <v>1</v>
      </c>
      <c r="D1929" s="116" t="s">
        <v>0</v>
      </c>
      <c r="E1929" s="116" t="s">
        <v>2</v>
      </c>
      <c r="F1929" s="116" t="s">
        <v>1393</v>
      </c>
      <c r="G1929" s="116" t="s">
        <v>1408</v>
      </c>
      <c r="H1929" s="116" t="s">
        <v>1409</v>
      </c>
      <c r="I1929" s="116" t="s">
        <v>1410</v>
      </c>
      <c r="J1929" s="116" t="s">
        <v>4601</v>
      </c>
      <c r="K1929" s="116" t="s">
        <v>611</v>
      </c>
      <c r="L1929" s="116" t="s">
        <v>1398</v>
      </c>
      <c r="M1929" s="116" t="s">
        <v>1405</v>
      </c>
      <c r="N1929" s="116">
        <v>1</v>
      </c>
      <c r="O1929" s="116">
        <v>1</v>
      </c>
      <c r="P1929" s="116">
        <v>1</v>
      </c>
      <c r="Q1929" s="116">
        <v>1</v>
      </c>
      <c r="R1929" s="116">
        <v>1</v>
      </c>
      <c r="S1929" s="116">
        <v>1</v>
      </c>
      <c r="T1929" s="116">
        <v>0</v>
      </c>
      <c r="U1929" s="116">
        <v>0</v>
      </c>
      <c r="V1929" s="116">
        <v>0</v>
      </c>
      <c r="W1929" s="84">
        <v>206000</v>
      </c>
      <c r="X1929" s="117">
        <v>45751</v>
      </c>
      <c r="Y1929" s="117">
        <v>46847</v>
      </c>
      <c r="Z1929" s="84">
        <v>206000</v>
      </c>
      <c r="AA1929" s="116" t="s">
        <v>1406</v>
      </c>
      <c r="AB1929" s="116" t="s">
        <v>1407</v>
      </c>
      <c r="AC1929" s="118">
        <v>0</v>
      </c>
      <c r="AD1929" s="118">
        <v>0</v>
      </c>
      <c r="AE1929" s="118">
        <v>206000</v>
      </c>
      <c r="AF1929" s="118">
        <v>0</v>
      </c>
      <c r="AG1929" s="118">
        <v>0</v>
      </c>
      <c r="AH1929" s="118">
        <v>0</v>
      </c>
      <c r="AI1929" s="118">
        <v>0</v>
      </c>
      <c r="AJ1929" s="118">
        <v>0</v>
      </c>
      <c r="AK1929" s="118">
        <v>0</v>
      </c>
      <c r="AL1929" s="118">
        <v>0</v>
      </c>
      <c r="AM1929" s="118">
        <v>0</v>
      </c>
      <c r="AN1929" s="118">
        <v>0</v>
      </c>
      <c r="AO1929" s="118">
        <v>0</v>
      </c>
      <c r="AP1929" s="118">
        <v>0</v>
      </c>
      <c r="AQ1929" s="118">
        <v>0</v>
      </c>
      <c r="AR1929" s="118">
        <f t="shared" si="90"/>
        <v>0</v>
      </c>
      <c r="AS1929" s="118">
        <f t="shared" si="91"/>
        <v>206000</v>
      </c>
      <c r="AT1929" s="118">
        <f t="shared" si="92"/>
        <v>206000</v>
      </c>
      <c r="AU1929" s="145"/>
    </row>
    <row r="1930" spans="1:47" ht="15" customHeight="1" x14ac:dyDescent="0.3">
      <c r="A1930" s="116" t="s">
        <v>4392</v>
      </c>
      <c r="B1930" s="116" t="s">
        <v>2281</v>
      </c>
      <c r="C1930" s="116">
        <v>1</v>
      </c>
      <c r="D1930" s="116" t="s">
        <v>0</v>
      </c>
      <c r="E1930" s="116" t="s">
        <v>2</v>
      </c>
      <c r="F1930" s="116" t="s">
        <v>1393</v>
      </c>
      <c r="G1930" s="116" t="s">
        <v>1408</v>
      </c>
      <c r="H1930" s="116" t="s">
        <v>1409</v>
      </c>
      <c r="I1930" s="116" t="s">
        <v>1410</v>
      </c>
      <c r="J1930" s="116" t="s">
        <v>4601</v>
      </c>
      <c r="K1930" s="116" t="s">
        <v>611</v>
      </c>
      <c r="L1930" s="116" t="s">
        <v>1398</v>
      </c>
      <c r="M1930" s="116" t="s">
        <v>1405</v>
      </c>
      <c r="N1930" s="116">
        <v>1</v>
      </c>
      <c r="O1930" s="116">
        <v>1</v>
      </c>
      <c r="P1930" s="116">
        <v>1</v>
      </c>
      <c r="Q1930" s="116">
        <v>1</v>
      </c>
      <c r="R1930" s="116">
        <v>1</v>
      </c>
      <c r="S1930" s="116">
        <v>1</v>
      </c>
      <c r="T1930" s="116">
        <v>0</v>
      </c>
      <c r="U1930" s="116">
        <v>0</v>
      </c>
      <c r="V1930" s="116">
        <v>0</v>
      </c>
      <c r="W1930" s="84">
        <v>2602219.3199999998</v>
      </c>
      <c r="X1930" s="117">
        <v>45960</v>
      </c>
      <c r="Y1930" s="117">
        <v>47056</v>
      </c>
      <c r="Z1930" s="84">
        <v>2602219.3199999998</v>
      </c>
      <c r="AA1930" s="116" t="s">
        <v>1406</v>
      </c>
      <c r="AB1930" s="116" t="s">
        <v>1407</v>
      </c>
      <c r="AC1930" s="118">
        <v>0</v>
      </c>
      <c r="AD1930" s="118">
        <v>0</v>
      </c>
      <c r="AE1930" s="118">
        <v>2602219.3199999998</v>
      </c>
      <c r="AF1930" s="118">
        <v>0</v>
      </c>
      <c r="AG1930" s="118">
        <v>0</v>
      </c>
      <c r="AH1930" s="118">
        <v>0</v>
      </c>
      <c r="AI1930" s="118">
        <v>0</v>
      </c>
      <c r="AJ1930" s="118">
        <v>0</v>
      </c>
      <c r="AK1930" s="118">
        <v>0</v>
      </c>
      <c r="AL1930" s="118">
        <v>0</v>
      </c>
      <c r="AM1930" s="118">
        <v>0</v>
      </c>
      <c r="AN1930" s="118">
        <v>0</v>
      </c>
      <c r="AO1930" s="118">
        <v>0</v>
      </c>
      <c r="AP1930" s="118">
        <v>0</v>
      </c>
      <c r="AQ1930" s="118">
        <v>0</v>
      </c>
      <c r="AR1930" s="118">
        <f t="shared" si="90"/>
        <v>0</v>
      </c>
      <c r="AS1930" s="118">
        <f t="shared" si="91"/>
        <v>2602219.3199999998</v>
      </c>
      <c r="AT1930" s="118">
        <f t="shared" si="92"/>
        <v>2602219.3199999998</v>
      </c>
      <c r="AU1930" s="145"/>
    </row>
    <row r="1931" spans="1:47" ht="15" customHeight="1" x14ac:dyDescent="0.3">
      <c r="A1931" s="116" t="s">
        <v>4393</v>
      </c>
      <c r="B1931" s="116" t="s">
        <v>2282</v>
      </c>
      <c r="C1931" s="116">
        <v>1</v>
      </c>
      <c r="D1931" s="116" t="s">
        <v>0</v>
      </c>
      <c r="E1931" s="116" t="s">
        <v>2</v>
      </c>
      <c r="F1931" s="116" t="s">
        <v>1393</v>
      </c>
      <c r="G1931" s="116" t="s">
        <v>1408</v>
      </c>
      <c r="H1931" s="116" t="s">
        <v>1409</v>
      </c>
      <c r="I1931" s="116" t="s">
        <v>1410</v>
      </c>
      <c r="J1931" s="116" t="s">
        <v>4601</v>
      </c>
      <c r="K1931" s="116" t="s">
        <v>611</v>
      </c>
      <c r="L1931" s="116" t="s">
        <v>1398</v>
      </c>
      <c r="M1931" s="116" t="s">
        <v>1405</v>
      </c>
      <c r="N1931" s="116">
        <v>1</v>
      </c>
      <c r="O1931" s="116">
        <v>1</v>
      </c>
      <c r="P1931" s="116">
        <v>1</v>
      </c>
      <c r="Q1931" s="116">
        <v>1</v>
      </c>
      <c r="R1931" s="116">
        <v>1</v>
      </c>
      <c r="S1931" s="116">
        <v>1</v>
      </c>
      <c r="T1931" s="116">
        <v>0</v>
      </c>
      <c r="U1931" s="116">
        <v>0</v>
      </c>
      <c r="V1931" s="116">
        <v>0</v>
      </c>
      <c r="W1931" s="84">
        <v>1394308.41</v>
      </c>
      <c r="X1931" s="117">
        <v>45799</v>
      </c>
      <c r="Y1931" s="117">
        <v>47625</v>
      </c>
      <c r="Z1931" s="84">
        <v>1394308.41</v>
      </c>
      <c r="AA1931" s="116" t="s">
        <v>1406</v>
      </c>
      <c r="AB1931" s="116" t="s">
        <v>1407</v>
      </c>
      <c r="AC1931" s="118">
        <v>0</v>
      </c>
      <c r="AD1931" s="118">
        <v>0</v>
      </c>
      <c r="AE1931" s="118">
        <v>0</v>
      </c>
      <c r="AF1931" s="118">
        <v>0</v>
      </c>
      <c r="AG1931" s="118">
        <v>1394308.41</v>
      </c>
      <c r="AH1931" s="118">
        <v>0</v>
      </c>
      <c r="AI1931" s="118">
        <v>0</v>
      </c>
      <c r="AJ1931" s="118">
        <v>0</v>
      </c>
      <c r="AK1931" s="118">
        <v>0</v>
      </c>
      <c r="AL1931" s="118">
        <v>0</v>
      </c>
      <c r="AM1931" s="118">
        <v>0</v>
      </c>
      <c r="AN1931" s="118">
        <v>0</v>
      </c>
      <c r="AO1931" s="118">
        <v>0</v>
      </c>
      <c r="AP1931" s="118">
        <v>0</v>
      </c>
      <c r="AQ1931" s="118">
        <v>0</v>
      </c>
      <c r="AR1931" s="118">
        <f t="shared" si="90"/>
        <v>0</v>
      </c>
      <c r="AS1931" s="118">
        <f t="shared" si="91"/>
        <v>1394308.41</v>
      </c>
      <c r="AT1931" s="118">
        <f t="shared" si="92"/>
        <v>1394308.41</v>
      </c>
      <c r="AU1931" s="145"/>
    </row>
    <row r="1932" spans="1:47" ht="15" customHeight="1" x14ac:dyDescent="0.3">
      <c r="A1932" s="116" t="s">
        <v>4394</v>
      </c>
      <c r="B1932" s="116" t="s">
        <v>2283</v>
      </c>
      <c r="C1932" s="116">
        <v>1</v>
      </c>
      <c r="D1932" s="116" t="s">
        <v>0</v>
      </c>
      <c r="E1932" s="116" t="s">
        <v>2</v>
      </c>
      <c r="F1932" s="116" t="s">
        <v>1393</v>
      </c>
      <c r="G1932" s="116" t="s">
        <v>1408</v>
      </c>
      <c r="H1932" s="116" t="s">
        <v>1409</v>
      </c>
      <c r="I1932" s="116" t="s">
        <v>1410</v>
      </c>
      <c r="J1932" s="116" t="s">
        <v>4601</v>
      </c>
      <c r="K1932" s="116" t="s">
        <v>611</v>
      </c>
      <c r="L1932" s="116" t="s">
        <v>1398</v>
      </c>
      <c r="M1932" s="116" t="s">
        <v>1405</v>
      </c>
      <c r="N1932" s="116">
        <v>1</v>
      </c>
      <c r="O1932" s="116">
        <v>1</v>
      </c>
      <c r="P1932" s="116">
        <v>1</v>
      </c>
      <c r="Q1932" s="116">
        <v>1</v>
      </c>
      <c r="R1932" s="116">
        <v>1</v>
      </c>
      <c r="S1932" s="116">
        <v>1</v>
      </c>
      <c r="T1932" s="116">
        <v>0</v>
      </c>
      <c r="U1932" s="116">
        <v>0</v>
      </c>
      <c r="V1932" s="116">
        <v>0</v>
      </c>
      <c r="W1932" s="84">
        <v>2070265.82</v>
      </c>
      <c r="X1932" s="117">
        <v>45799</v>
      </c>
      <c r="Y1932" s="117">
        <v>47625</v>
      </c>
      <c r="Z1932" s="84">
        <v>2070265.82</v>
      </c>
      <c r="AA1932" s="116" t="s">
        <v>1406</v>
      </c>
      <c r="AB1932" s="116" t="s">
        <v>1407</v>
      </c>
      <c r="AC1932" s="118">
        <v>0</v>
      </c>
      <c r="AD1932" s="118">
        <v>0</v>
      </c>
      <c r="AE1932" s="118">
        <v>0</v>
      </c>
      <c r="AF1932" s="118">
        <v>0</v>
      </c>
      <c r="AG1932" s="118">
        <v>2070265.82</v>
      </c>
      <c r="AH1932" s="118">
        <v>0</v>
      </c>
      <c r="AI1932" s="118">
        <v>0</v>
      </c>
      <c r="AJ1932" s="118">
        <v>0</v>
      </c>
      <c r="AK1932" s="118">
        <v>0</v>
      </c>
      <c r="AL1932" s="118">
        <v>0</v>
      </c>
      <c r="AM1932" s="118">
        <v>0</v>
      </c>
      <c r="AN1932" s="118">
        <v>0</v>
      </c>
      <c r="AO1932" s="118">
        <v>0</v>
      </c>
      <c r="AP1932" s="118">
        <v>0</v>
      </c>
      <c r="AQ1932" s="118">
        <v>0</v>
      </c>
      <c r="AR1932" s="118">
        <f t="shared" si="90"/>
        <v>0</v>
      </c>
      <c r="AS1932" s="118">
        <f t="shared" si="91"/>
        <v>2070265.82</v>
      </c>
      <c r="AT1932" s="118">
        <f t="shared" si="92"/>
        <v>2070265.82</v>
      </c>
      <c r="AU1932" s="145"/>
    </row>
    <row r="1933" spans="1:47" ht="15" customHeight="1" x14ac:dyDescent="0.3">
      <c r="A1933" s="116" t="s">
        <v>4395</v>
      </c>
      <c r="B1933" s="116" t="s">
        <v>2284</v>
      </c>
      <c r="C1933" s="116">
        <v>1</v>
      </c>
      <c r="D1933" s="116" t="s">
        <v>0</v>
      </c>
      <c r="E1933" s="116" t="s">
        <v>2</v>
      </c>
      <c r="F1933" s="116" t="s">
        <v>1393</v>
      </c>
      <c r="G1933" s="116" t="s">
        <v>1408</v>
      </c>
      <c r="H1933" s="116" t="s">
        <v>1409</v>
      </c>
      <c r="I1933" s="116" t="s">
        <v>1410</v>
      </c>
      <c r="J1933" s="116" t="s">
        <v>4601</v>
      </c>
      <c r="K1933" s="116" t="s">
        <v>611</v>
      </c>
      <c r="L1933" s="116" t="s">
        <v>1398</v>
      </c>
      <c r="M1933" s="116" t="s">
        <v>1405</v>
      </c>
      <c r="N1933" s="116">
        <v>1</v>
      </c>
      <c r="O1933" s="116">
        <v>1</v>
      </c>
      <c r="P1933" s="116">
        <v>1</v>
      </c>
      <c r="Q1933" s="116">
        <v>1</v>
      </c>
      <c r="R1933" s="116">
        <v>1</v>
      </c>
      <c r="S1933" s="116">
        <v>1</v>
      </c>
      <c r="T1933" s="116">
        <v>0</v>
      </c>
      <c r="U1933" s="116">
        <v>0</v>
      </c>
      <c r="V1933" s="116">
        <v>0</v>
      </c>
      <c r="W1933" s="84">
        <v>1778912.44</v>
      </c>
      <c r="X1933" s="117">
        <v>45749</v>
      </c>
      <c r="Y1933" s="117">
        <v>47575</v>
      </c>
      <c r="Z1933" s="84">
        <v>1778912.44</v>
      </c>
      <c r="AA1933" s="116" t="s">
        <v>1406</v>
      </c>
      <c r="AB1933" s="116" t="s">
        <v>1407</v>
      </c>
      <c r="AC1933" s="118">
        <v>0</v>
      </c>
      <c r="AD1933" s="118">
        <v>0</v>
      </c>
      <c r="AE1933" s="118">
        <v>0</v>
      </c>
      <c r="AF1933" s="118">
        <v>0</v>
      </c>
      <c r="AG1933" s="118">
        <v>1778912.44</v>
      </c>
      <c r="AH1933" s="118">
        <v>0</v>
      </c>
      <c r="AI1933" s="118">
        <v>0</v>
      </c>
      <c r="AJ1933" s="118">
        <v>0</v>
      </c>
      <c r="AK1933" s="118">
        <v>0</v>
      </c>
      <c r="AL1933" s="118">
        <v>0</v>
      </c>
      <c r="AM1933" s="118">
        <v>0</v>
      </c>
      <c r="AN1933" s="118">
        <v>0</v>
      </c>
      <c r="AO1933" s="118">
        <v>0</v>
      </c>
      <c r="AP1933" s="118">
        <v>0</v>
      </c>
      <c r="AQ1933" s="118">
        <v>0</v>
      </c>
      <c r="AR1933" s="118">
        <f t="shared" si="90"/>
        <v>0</v>
      </c>
      <c r="AS1933" s="118">
        <f t="shared" si="91"/>
        <v>1778912.44</v>
      </c>
      <c r="AT1933" s="118">
        <f t="shared" si="92"/>
        <v>1778912.44</v>
      </c>
      <c r="AU1933" s="145"/>
    </row>
    <row r="1934" spans="1:47" ht="15" customHeight="1" x14ac:dyDescent="0.3">
      <c r="A1934" s="116" t="s">
        <v>4396</v>
      </c>
      <c r="B1934" s="116" t="s">
        <v>2285</v>
      </c>
      <c r="C1934" s="116">
        <v>1</v>
      </c>
      <c r="D1934" s="116" t="s">
        <v>0</v>
      </c>
      <c r="E1934" s="116" t="s">
        <v>2</v>
      </c>
      <c r="F1934" s="116" t="s">
        <v>1393</v>
      </c>
      <c r="G1934" s="116" t="s">
        <v>1408</v>
      </c>
      <c r="H1934" s="116" t="s">
        <v>1409</v>
      </c>
      <c r="I1934" s="116" t="s">
        <v>1410</v>
      </c>
      <c r="J1934" s="116" t="s">
        <v>4601</v>
      </c>
      <c r="K1934" s="116" t="s">
        <v>611</v>
      </c>
      <c r="L1934" s="116" t="s">
        <v>1398</v>
      </c>
      <c r="M1934" s="116" t="s">
        <v>1405</v>
      </c>
      <c r="N1934" s="116">
        <v>1</v>
      </c>
      <c r="O1934" s="116">
        <v>1</v>
      </c>
      <c r="P1934" s="116">
        <v>1</v>
      </c>
      <c r="Q1934" s="116">
        <v>1</v>
      </c>
      <c r="R1934" s="116">
        <v>1</v>
      </c>
      <c r="S1934" s="116">
        <v>1</v>
      </c>
      <c r="T1934" s="116">
        <v>0</v>
      </c>
      <c r="U1934" s="116">
        <v>0</v>
      </c>
      <c r="V1934" s="116">
        <v>0</v>
      </c>
      <c r="W1934" s="84">
        <v>7183114.8600000003</v>
      </c>
      <c r="X1934" s="117">
        <v>45799</v>
      </c>
      <c r="Y1934" s="117">
        <v>47625</v>
      </c>
      <c r="Z1934" s="84">
        <v>7183114.8600000003</v>
      </c>
      <c r="AA1934" s="116" t="s">
        <v>1406</v>
      </c>
      <c r="AB1934" s="116" t="s">
        <v>1407</v>
      </c>
      <c r="AC1934" s="118">
        <v>0</v>
      </c>
      <c r="AD1934" s="118">
        <v>0</v>
      </c>
      <c r="AE1934" s="118">
        <v>0</v>
      </c>
      <c r="AF1934" s="118">
        <v>0</v>
      </c>
      <c r="AG1934" s="118">
        <v>7183114.8600000003</v>
      </c>
      <c r="AH1934" s="118">
        <v>0</v>
      </c>
      <c r="AI1934" s="118">
        <v>0</v>
      </c>
      <c r="AJ1934" s="118">
        <v>0</v>
      </c>
      <c r="AK1934" s="118">
        <v>0</v>
      </c>
      <c r="AL1934" s="118">
        <v>0</v>
      </c>
      <c r="AM1934" s="118">
        <v>0</v>
      </c>
      <c r="AN1934" s="118">
        <v>0</v>
      </c>
      <c r="AO1934" s="118">
        <v>0</v>
      </c>
      <c r="AP1934" s="118">
        <v>0</v>
      </c>
      <c r="AQ1934" s="118">
        <v>0</v>
      </c>
      <c r="AR1934" s="118">
        <f t="shared" si="90"/>
        <v>0</v>
      </c>
      <c r="AS1934" s="118">
        <f t="shared" si="91"/>
        <v>7183114.8600000003</v>
      </c>
      <c r="AT1934" s="118">
        <f t="shared" si="92"/>
        <v>7183114.8600000003</v>
      </c>
      <c r="AU1934" s="145"/>
    </row>
    <row r="1935" spans="1:47" ht="15" customHeight="1" x14ac:dyDescent="0.3">
      <c r="A1935" s="116" t="s">
        <v>4397</v>
      </c>
      <c r="B1935" s="116" t="s">
        <v>2286</v>
      </c>
      <c r="C1935" s="116">
        <v>1</v>
      </c>
      <c r="D1935" s="116" t="s">
        <v>0</v>
      </c>
      <c r="E1935" s="116" t="s">
        <v>2</v>
      </c>
      <c r="F1935" s="116" t="s">
        <v>1393</v>
      </c>
      <c r="G1935" s="116" t="s">
        <v>1408</v>
      </c>
      <c r="H1935" s="116" t="s">
        <v>1409</v>
      </c>
      <c r="I1935" s="116" t="s">
        <v>1410</v>
      </c>
      <c r="J1935" s="116" t="s">
        <v>4601</v>
      </c>
      <c r="K1935" s="116" t="s">
        <v>611</v>
      </c>
      <c r="L1935" s="116" t="s">
        <v>1398</v>
      </c>
      <c r="M1935" s="116" t="s">
        <v>1405</v>
      </c>
      <c r="N1935" s="116">
        <v>1</v>
      </c>
      <c r="O1935" s="116">
        <v>1</v>
      </c>
      <c r="P1935" s="116">
        <v>1</v>
      </c>
      <c r="Q1935" s="116">
        <v>1</v>
      </c>
      <c r="R1935" s="116">
        <v>1</v>
      </c>
      <c r="S1935" s="116">
        <v>1</v>
      </c>
      <c r="T1935" s="116">
        <v>0</v>
      </c>
      <c r="U1935" s="116">
        <v>0</v>
      </c>
      <c r="V1935" s="116">
        <v>0</v>
      </c>
      <c r="W1935" s="84">
        <v>2679773.13</v>
      </c>
      <c r="X1935" s="117">
        <v>45749</v>
      </c>
      <c r="Y1935" s="117">
        <v>47575</v>
      </c>
      <c r="Z1935" s="84">
        <v>2679773.13</v>
      </c>
      <c r="AA1935" s="116" t="s">
        <v>1406</v>
      </c>
      <c r="AB1935" s="116" t="s">
        <v>1407</v>
      </c>
      <c r="AC1935" s="118">
        <v>0</v>
      </c>
      <c r="AD1935" s="118">
        <v>0</v>
      </c>
      <c r="AE1935" s="118">
        <v>0</v>
      </c>
      <c r="AF1935" s="118">
        <v>0</v>
      </c>
      <c r="AG1935" s="118">
        <v>2679773.13</v>
      </c>
      <c r="AH1935" s="118">
        <v>0</v>
      </c>
      <c r="AI1935" s="118">
        <v>0</v>
      </c>
      <c r="AJ1935" s="118">
        <v>0</v>
      </c>
      <c r="AK1935" s="118">
        <v>0</v>
      </c>
      <c r="AL1935" s="118">
        <v>0</v>
      </c>
      <c r="AM1935" s="118">
        <v>0</v>
      </c>
      <c r="AN1935" s="118">
        <v>0</v>
      </c>
      <c r="AO1935" s="118">
        <v>0</v>
      </c>
      <c r="AP1935" s="118">
        <v>0</v>
      </c>
      <c r="AQ1935" s="118">
        <v>0</v>
      </c>
      <c r="AR1935" s="118">
        <f t="shared" si="90"/>
        <v>0</v>
      </c>
      <c r="AS1935" s="118">
        <f t="shared" si="91"/>
        <v>2679773.13</v>
      </c>
      <c r="AT1935" s="118">
        <f t="shared" si="92"/>
        <v>2679773.13</v>
      </c>
      <c r="AU1935" s="145"/>
    </row>
    <row r="1936" spans="1:47" ht="15" customHeight="1" x14ac:dyDescent="0.3">
      <c r="A1936" s="116" t="s">
        <v>4398</v>
      </c>
      <c r="B1936" s="116" t="s">
        <v>2287</v>
      </c>
      <c r="C1936" s="116">
        <v>1</v>
      </c>
      <c r="D1936" s="116" t="s">
        <v>0</v>
      </c>
      <c r="E1936" s="116" t="s">
        <v>2</v>
      </c>
      <c r="F1936" s="116" t="s">
        <v>1393</v>
      </c>
      <c r="G1936" s="116" t="s">
        <v>1401</v>
      </c>
      <c r="H1936" s="116" t="s">
        <v>1402</v>
      </c>
      <c r="I1936" s="116" t="s">
        <v>1403</v>
      </c>
      <c r="J1936" s="116" t="s">
        <v>1404</v>
      </c>
      <c r="K1936" s="116" t="s">
        <v>1047</v>
      </c>
      <c r="L1936" s="116" t="s">
        <v>1398</v>
      </c>
      <c r="M1936" s="116" t="s">
        <v>1405</v>
      </c>
      <c r="N1936" s="116">
        <v>1</v>
      </c>
      <c r="O1936" s="116">
        <v>1</v>
      </c>
      <c r="P1936" s="116">
        <v>1</v>
      </c>
      <c r="Q1936" s="116">
        <v>0</v>
      </c>
      <c r="R1936" s="116">
        <v>0</v>
      </c>
      <c r="S1936" s="116">
        <v>1</v>
      </c>
      <c r="T1936" s="116">
        <v>1</v>
      </c>
      <c r="U1936" s="116">
        <v>1</v>
      </c>
      <c r="V1936" s="116">
        <v>0</v>
      </c>
      <c r="W1936" s="84">
        <v>53176152.259999998</v>
      </c>
      <c r="X1936" s="117">
        <v>45961</v>
      </c>
      <c r="Y1936" s="117">
        <v>47787</v>
      </c>
      <c r="Z1936" s="84">
        <v>53176152.259999998</v>
      </c>
      <c r="AA1936" s="116" t="s">
        <v>1406</v>
      </c>
      <c r="AB1936" s="116" t="s">
        <v>1407</v>
      </c>
      <c r="AC1936" s="118">
        <v>0</v>
      </c>
      <c r="AD1936" s="118">
        <v>0</v>
      </c>
      <c r="AE1936" s="118">
        <v>0</v>
      </c>
      <c r="AF1936" s="118">
        <v>0</v>
      </c>
      <c r="AG1936" s="118">
        <v>53176152.259999998</v>
      </c>
      <c r="AH1936" s="118">
        <v>0</v>
      </c>
      <c r="AI1936" s="118">
        <v>0</v>
      </c>
      <c r="AJ1936" s="118">
        <v>0</v>
      </c>
      <c r="AK1936" s="118">
        <v>0</v>
      </c>
      <c r="AL1936" s="118">
        <v>0</v>
      </c>
      <c r="AM1936" s="118">
        <v>0</v>
      </c>
      <c r="AN1936" s="118">
        <v>0</v>
      </c>
      <c r="AO1936" s="118">
        <v>0</v>
      </c>
      <c r="AP1936" s="118">
        <v>0</v>
      </c>
      <c r="AQ1936" s="118">
        <v>0</v>
      </c>
      <c r="AR1936" s="118">
        <f t="shared" si="90"/>
        <v>0</v>
      </c>
      <c r="AS1936" s="118">
        <f t="shared" si="91"/>
        <v>53176152.259999998</v>
      </c>
      <c r="AT1936" s="118">
        <f t="shared" si="92"/>
        <v>53176152.259999998</v>
      </c>
      <c r="AU1936" s="145"/>
    </row>
    <row r="1937" spans="1:47" ht="15" customHeight="1" x14ac:dyDescent="0.3">
      <c r="A1937" s="116" t="s">
        <v>4399</v>
      </c>
      <c r="B1937" s="116" t="s">
        <v>2288</v>
      </c>
      <c r="C1937" s="116">
        <v>1</v>
      </c>
      <c r="D1937" s="116" t="s">
        <v>0</v>
      </c>
      <c r="E1937" s="116" t="s">
        <v>2</v>
      </c>
      <c r="F1937" s="116" t="s">
        <v>1393</v>
      </c>
      <c r="G1937" s="116" t="s">
        <v>1408</v>
      </c>
      <c r="H1937" s="116" t="s">
        <v>1409</v>
      </c>
      <c r="I1937" s="116" t="s">
        <v>1410</v>
      </c>
      <c r="J1937" s="116" t="s">
        <v>4601</v>
      </c>
      <c r="K1937" s="116" t="s">
        <v>611</v>
      </c>
      <c r="L1937" s="116" t="s">
        <v>1398</v>
      </c>
      <c r="M1937" s="116" t="s">
        <v>1405</v>
      </c>
      <c r="N1937" s="116">
        <v>1</v>
      </c>
      <c r="O1937" s="116">
        <v>1</v>
      </c>
      <c r="P1937" s="116">
        <v>1</v>
      </c>
      <c r="Q1937" s="116">
        <v>1</v>
      </c>
      <c r="R1937" s="116">
        <v>1</v>
      </c>
      <c r="S1937" s="116">
        <v>1</v>
      </c>
      <c r="T1937" s="116">
        <v>0</v>
      </c>
      <c r="U1937" s="116">
        <v>0</v>
      </c>
      <c r="V1937" s="116">
        <v>0</v>
      </c>
      <c r="W1937" s="84">
        <v>202000</v>
      </c>
      <c r="X1937" s="117">
        <v>45799</v>
      </c>
      <c r="Y1937" s="117">
        <v>47625</v>
      </c>
      <c r="Z1937" s="84">
        <v>202000</v>
      </c>
      <c r="AA1937" s="116" t="s">
        <v>1406</v>
      </c>
      <c r="AB1937" s="116" t="s">
        <v>1407</v>
      </c>
      <c r="AC1937" s="118">
        <v>0</v>
      </c>
      <c r="AD1937" s="118">
        <v>0</v>
      </c>
      <c r="AE1937" s="118">
        <v>0</v>
      </c>
      <c r="AF1937" s="118">
        <v>0</v>
      </c>
      <c r="AG1937" s="118">
        <v>202000</v>
      </c>
      <c r="AH1937" s="118">
        <v>0</v>
      </c>
      <c r="AI1937" s="118">
        <v>0</v>
      </c>
      <c r="AJ1937" s="118">
        <v>0</v>
      </c>
      <c r="AK1937" s="118">
        <v>0</v>
      </c>
      <c r="AL1937" s="118">
        <v>0</v>
      </c>
      <c r="AM1937" s="118">
        <v>0</v>
      </c>
      <c r="AN1937" s="118">
        <v>0</v>
      </c>
      <c r="AO1937" s="118">
        <v>0</v>
      </c>
      <c r="AP1937" s="118">
        <v>0</v>
      </c>
      <c r="AQ1937" s="118">
        <v>0</v>
      </c>
      <c r="AR1937" s="118">
        <f t="shared" si="90"/>
        <v>0</v>
      </c>
      <c r="AS1937" s="118">
        <f t="shared" si="91"/>
        <v>202000</v>
      </c>
      <c r="AT1937" s="118">
        <f t="shared" si="92"/>
        <v>202000</v>
      </c>
      <c r="AU1937" s="145"/>
    </row>
    <row r="1938" spans="1:47" ht="15" customHeight="1" x14ac:dyDescent="0.3">
      <c r="A1938" s="116" t="s">
        <v>4400</v>
      </c>
      <c r="B1938" s="116" t="s">
        <v>2289</v>
      </c>
      <c r="C1938" s="116">
        <v>1</v>
      </c>
      <c r="D1938" s="116" t="s">
        <v>0</v>
      </c>
      <c r="E1938" s="116" t="s">
        <v>2</v>
      </c>
      <c r="F1938" s="116" t="s">
        <v>1393</v>
      </c>
      <c r="G1938" s="116" t="s">
        <v>1408</v>
      </c>
      <c r="H1938" s="116" t="s">
        <v>1409</v>
      </c>
      <c r="I1938" s="116" t="s">
        <v>1410</v>
      </c>
      <c r="J1938" s="116" t="s">
        <v>4601</v>
      </c>
      <c r="K1938" s="116" t="s">
        <v>611</v>
      </c>
      <c r="L1938" s="116" t="s">
        <v>1398</v>
      </c>
      <c r="M1938" s="116" t="s">
        <v>1405</v>
      </c>
      <c r="N1938" s="116">
        <v>1</v>
      </c>
      <c r="O1938" s="116">
        <v>1</v>
      </c>
      <c r="P1938" s="116">
        <v>1</v>
      </c>
      <c r="Q1938" s="116">
        <v>1</v>
      </c>
      <c r="R1938" s="116">
        <v>1</v>
      </c>
      <c r="S1938" s="116">
        <v>1</v>
      </c>
      <c r="T1938" s="116">
        <v>0</v>
      </c>
      <c r="U1938" s="116">
        <v>0</v>
      </c>
      <c r="V1938" s="116">
        <v>0</v>
      </c>
      <c r="W1938" s="84">
        <v>6664827.25</v>
      </c>
      <c r="X1938" s="117">
        <v>45749</v>
      </c>
      <c r="Y1938" s="117">
        <v>47575</v>
      </c>
      <c r="Z1938" s="84">
        <v>6664827.25</v>
      </c>
      <c r="AA1938" s="116" t="s">
        <v>1406</v>
      </c>
      <c r="AB1938" s="116" t="s">
        <v>1407</v>
      </c>
      <c r="AC1938" s="118">
        <v>0</v>
      </c>
      <c r="AD1938" s="118">
        <v>0</v>
      </c>
      <c r="AE1938" s="118">
        <v>0</v>
      </c>
      <c r="AF1938" s="118">
        <v>0</v>
      </c>
      <c r="AG1938" s="118">
        <v>6664827.25</v>
      </c>
      <c r="AH1938" s="118">
        <v>0</v>
      </c>
      <c r="AI1938" s="118">
        <v>0</v>
      </c>
      <c r="AJ1938" s="118">
        <v>0</v>
      </c>
      <c r="AK1938" s="118">
        <v>0</v>
      </c>
      <c r="AL1938" s="118">
        <v>0</v>
      </c>
      <c r="AM1938" s="118">
        <v>0</v>
      </c>
      <c r="AN1938" s="118">
        <v>0</v>
      </c>
      <c r="AO1938" s="118">
        <v>0</v>
      </c>
      <c r="AP1938" s="118">
        <v>0</v>
      </c>
      <c r="AQ1938" s="118">
        <v>0</v>
      </c>
      <c r="AR1938" s="118">
        <f t="shared" si="90"/>
        <v>0</v>
      </c>
      <c r="AS1938" s="118">
        <f t="shared" si="91"/>
        <v>6664827.25</v>
      </c>
      <c r="AT1938" s="118">
        <f t="shared" si="92"/>
        <v>6664827.25</v>
      </c>
      <c r="AU1938" s="145"/>
    </row>
    <row r="1939" spans="1:47" ht="15" customHeight="1" x14ac:dyDescent="0.3">
      <c r="A1939" s="116" t="s">
        <v>4401</v>
      </c>
      <c r="B1939" s="116" t="s">
        <v>2290</v>
      </c>
      <c r="C1939" s="116">
        <v>1</v>
      </c>
      <c r="D1939" s="116" t="s">
        <v>0</v>
      </c>
      <c r="E1939" s="116" t="s">
        <v>2</v>
      </c>
      <c r="F1939" s="116" t="s">
        <v>1393</v>
      </c>
      <c r="G1939" s="116" t="s">
        <v>1408</v>
      </c>
      <c r="H1939" s="116" t="s">
        <v>1409</v>
      </c>
      <c r="I1939" s="116" t="s">
        <v>1410</v>
      </c>
      <c r="J1939" s="116" t="s">
        <v>4601</v>
      </c>
      <c r="K1939" s="116" t="s">
        <v>611</v>
      </c>
      <c r="L1939" s="116" t="s">
        <v>1398</v>
      </c>
      <c r="M1939" s="116" t="s">
        <v>1405</v>
      </c>
      <c r="N1939" s="116">
        <v>1</v>
      </c>
      <c r="O1939" s="116">
        <v>1</v>
      </c>
      <c r="P1939" s="116">
        <v>1</v>
      </c>
      <c r="Q1939" s="116">
        <v>1</v>
      </c>
      <c r="R1939" s="116">
        <v>1</v>
      </c>
      <c r="S1939" s="116">
        <v>1</v>
      </c>
      <c r="T1939" s="116">
        <v>0</v>
      </c>
      <c r="U1939" s="116">
        <v>0</v>
      </c>
      <c r="V1939" s="116">
        <v>0</v>
      </c>
      <c r="W1939" s="84">
        <v>136500</v>
      </c>
      <c r="X1939" s="117">
        <v>45799</v>
      </c>
      <c r="Y1939" s="117">
        <v>47625</v>
      </c>
      <c r="Z1939" s="84">
        <v>136500</v>
      </c>
      <c r="AA1939" s="116" t="s">
        <v>1406</v>
      </c>
      <c r="AB1939" s="116" t="s">
        <v>1407</v>
      </c>
      <c r="AC1939" s="118">
        <v>0</v>
      </c>
      <c r="AD1939" s="118">
        <v>0</v>
      </c>
      <c r="AE1939" s="118">
        <v>0</v>
      </c>
      <c r="AF1939" s="118">
        <v>0</v>
      </c>
      <c r="AG1939" s="118">
        <v>136500</v>
      </c>
      <c r="AH1939" s="118">
        <v>0</v>
      </c>
      <c r="AI1939" s="118">
        <v>0</v>
      </c>
      <c r="AJ1939" s="118">
        <v>0</v>
      </c>
      <c r="AK1939" s="118">
        <v>0</v>
      </c>
      <c r="AL1939" s="118">
        <v>0</v>
      </c>
      <c r="AM1939" s="118">
        <v>0</v>
      </c>
      <c r="AN1939" s="118">
        <v>0</v>
      </c>
      <c r="AO1939" s="118">
        <v>0</v>
      </c>
      <c r="AP1939" s="118">
        <v>0</v>
      </c>
      <c r="AQ1939" s="118">
        <v>0</v>
      </c>
      <c r="AR1939" s="118">
        <f t="shared" si="90"/>
        <v>0</v>
      </c>
      <c r="AS1939" s="118">
        <f t="shared" si="91"/>
        <v>136500</v>
      </c>
      <c r="AT1939" s="118">
        <f t="shared" si="92"/>
        <v>136500</v>
      </c>
      <c r="AU1939" s="145"/>
    </row>
    <row r="1940" spans="1:47" ht="15" customHeight="1" x14ac:dyDescent="0.3">
      <c r="A1940" s="116" t="s">
        <v>4402</v>
      </c>
      <c r="B1940" s="116" t="s">
        <v>2291</v>
      </c>
      <c r="C1940" s="116">
        <v>1</v>
      </c>
      <c r="D1940" s="116" t="s">
        <v>0</v>
      </c>
      <c r="E1940" s="116" t="s">
        <v>2</v>
      </c>
      <c r="F1940" s="116" t="s">
        <v>1393</v>
      </c>
      <c r="G1940" s="116" t="s">
        <v>1408</v>
      </c>
      <c r="H1940" s="116" t="s">
        <v>1409</v>
      </c>
      <c r="I1940" s="116" t="s">
        <v>1410</v>
      </c>
      <c r="J1940" s="116" t="s">
        <v>4601</v>
      </c>
      <c r="K1940" s="116" t="s">
        <v>611</v>
      </c>
      <c r="L1940" s="116" t="s">
        <v>1398</v>
      </c>
      <c r="M1940" s="116" t="s">
        <v>1405</v>
      </c>
      <c r="N1940" s="116">
        <v>1</v>
      </c>
      <c r="O1940" s="116">
        <v>1</v>
      </c>
      <c r="P1940" s="116">
        <v>1</v>
      </c>
      <c r="Q1940" s="116">
        <v>1</v>
      </c>
      <c r="R1940" s="116">
        <v>1</v>
      </c>
      <c r="S1940" s="116">
        <v>1</v>
      </c>
      <c r="T1940" s="116">
        <v>0</v>
      </c>
      <c r="U1940" s="116">
        <v>0</v>
      </c>
      <c r="V1940" s="116">
        <v>0</v>
      </c>
      <c r="W1940" s="84">
        <v>355000</v>
      </c>
      <c r="X1940" s="117">
        <v>45799</v>
      </c>
      <c r="Y1940" s="117">
        <v>46895</v>
      </c>
      <c r="Z1940" s="84">
        <v>355000</v>
      </c>
      <c r="AA1940" s="116" t="s">
        <v>1406</v>
      </c>
      <c r="AB1940" s="116" t="s">
        <v>1407</v>
      </c>
      <c r="AC1940" s="118">
        <v>0</v>
      </c>
      <c r="AD1940" s="118">
        <v>0</v>
      </c>
      <c r="AE1940" s="118">
        <v>355000</v>
      </c>
      <c r="AF1940" s="118">
        <v>0</v>
      </c>
      <c r="AG1940" s="118">
        <v>0</v>
      </c>
      <c r="AH1940" s="118">
        <v>0</v>
      </c>
      <c r="AI1940" s="118">
        <v>0</v>
      </c>
      <c r="AJ1940" s="118">
        <v>0</v>
      </c>
      <c r="AK1940" s="118">
        <v>0</v>
      </c>
      <c r="AL1940" s="118">
        <v>0</v>
      </c>
      <c r="AM1940" s="118">
        <v>0</v>
      </c>
      <c r="AN1940" s="118">
        <v>0</v>
      </c>
      <c r="AO1940" s="118">
        <v>0</v>
      </c>
      <c r="AP1940" s="118">
        <v>0</v>
      </c>
      <c r="AQ1940" s="118">
        <v>0</v>
      </c>
      <c r="AR1940" s="118">
        <f t="shared" si="90"/>
        <v>0</v>
      </c>
      <c r="AS1940" s="118">
        <f t="shared" si="91"/>
        <v>355000</v>
      </c>
      <c r="AT1940" s="118">
        <f t="shared" si="92"/>
        <v>355000</v>
      </c>
      <c r="AU1940" s="145"/>
    </row>
    <row r="1941" spans="1:47" ht="15" customHeight="1" x14ac:dyDescent="0.3">
      <c r="A1941" s="116" t="s">
        <v>4403</v>
      </c>
      <c r="B1941" s="116" t="s">
        <v>2292</v>
      </c>
      <c r="C1941" s="116">
        <v>1</v>
      </c>
      <c r="D1941" s="116" t="s">
        <v>0</v>
      </c>
      <c r="E1941" s="116" t="s">
        <v>2</v>
      </c>
      <c r="F1941" s="116" t="s">
        <v>1393</v>
      </c>
      <c r="G1941" s="116" t="s">
        <v>1408</v>
      </c>
      <c r="H1941" s="116" t="s">
        <v>1409</v>
      </c>
      <c r="I1941" s="116" t="s">
        <v>1410</v>
      </c>
      <c r="J1941" s="116" t="s">
        <v>4601</v>
      </c>
      <c r="K1941" s="116" t="s">
        <v>611</v>
      </c>
      <c r="L1941" s="116" t="s">
        <v>1398</v>
      </c>
      <c r="M1941" s="116" t="s">
        <v>1405</v>
      </c>
      <c r="N1941" s="116">
        <v>1</v>
      </c>
      <c r="O1941" s="116">
        <v>1</v>
      </c>
      <c r="P1941" s="116">
        <v>1</v>
      </c>
      <c r="Q1941" s="116">
        <v>1</v>
      </c>
      <c r="R1941" s="116">
        <v>1</v>
      </c>
      <c r="S1941" s="116">
        <v>1</v>
      </c>
      <c r="T1941" s="116">
        <v>0</v>
      </c>
      <c r="U1941" s="116">
        <v>0</v>
      </c>
      <c r="V1941" s="116">
        <v>0</v>
      </c>
      <c r="W1941" s="84">
        <v>1500000</v>
      </c>
      <c r="X1941" s="117">
        <v>45799</v>
      </c>
      <c r="Y1941" s="117">
        <v>46895</v>
      </c>
      <c r="Z1941" s="84">
        <v>1500000</v>
      </c>
      <c r="AA1941" s="116" t="s">
        <v>1406</v>
      </c>
      <c r="AB1941" s="116" t="s">
        <v>1407</v>
      </c>
      <c r="AC1941" s="118">
        <v>0</v>
      </c>
      <c r="AD1941" s="118">
        <v>0</v>
      </c>
      <c r="AE1941" s="118">
        <v>1500000</v>
      </c>
      <c r="AF1941" s="118">
        <v>0</v>
      </c>
      <c r="AG1941" s="118">
        <v>0</v>
      </c>
      <c r="AH1941" s="118">
        <v>0</v>
      </c>
      <c r="AI1941" s="118">
        <v>0</v>
      </c>
      <c r="AJ1941" s="118">
        <v>0</v>
      </c>
      <c r="AK1941" s="118">
        <v>0</v>
      </c>
      <c r="AL1941" s="118">
        <v>0</v>
      </c>
      <c r="AM1941" s="118">
        <v>0</v>
      </c>
      <c r="AN1941" s="118">
        <v>0</v>
      </c>
      <c r="AO1941" s="118">
        <v>0</v>
      </c>
      <c r="AP1941" s="118">
        <v>0</v>
      </c>
      <c r="AQ1941" s="118">
        <v>0</v>
      </c>
      <c r="AR1941" s="118">
        <f t="shared" si="90"/>
        <v>0</v>
      </c>
      <c r="AS1941" s="118">
        <f t="shared" si="91"/>
        <v>1500000</v>
      </c>
      <c r="AT1941" s="118">
        <f t="shared" si="92"/>
        <v>1500000</v>
      </c>
      <c r="AU1941" s="145"/>
    </row>
    <row r="1942" spans="1:47" ht="15" customHeight="1" x14ac:dyDescent="0.3">
      <c r="A1942" s="116" t="s">
        <v>4306</v>
      </c>
      <c r="B1942" s="116" t="s">
        <v>2167</v>
      </c>
      <c r="C1942" s="116">
        <v>1</v>
      </c>
      <c r="D1942" s="116" t="s">
        <v>0</v>
      </c>
      <c r="E1942" s="116" t="s">
        <v>2</v>
      </c>
      <c r="F1942" s="116" t="s">
        <v>1393</v>
      </c>
      <c r="G1942" s="116" t="s">
        <v>1401</v>
      </c>
      <c r="H1942" s="116" t="s">
        <v>1402</v>
      </c>
      <c r="I1942" s="116" t="s">
        <v>1403</v>
      </c>
      <c r="J1942" s="116" t="s">
        <v>1404</v>
      </c>
      <c r="K1942" s="116" t="s">
        <v>2037</v>
      </c>
      <c r="L1942" s="116" t="s">
        <v>1398</v>
      </c>
      <c r="M1942" s="116" t="s">
        <v>1405</v>
      </c>
      <c r="N1942" s="116">
        <v>1</v>
      </c>
      <c r="O1942" s="116">
        <v>1</v>
      </c>
      <c r="P1942" s="116">
        <v>1</v>
      </c>
      <c r="Q1942" s="116">
        <v>0</v>
      </c>
      <c r="R1942" s="116">
        <v>0</v>
      </c>
      <c r="S1942" s="116">
        <v>1</v>
      </c>
      <c r="T1942" s="116">
        <v>1</v>
      </c>
      <c r="U1942" s="116">
        <v>1</v>
      </c>
      <c r="V1942" s="116">
        <v>0</v>
      </c>
      <c r="W1942" s="84">
        <v>534687.98</v>
      </c>
      <c r="X1942" s="117">
        <v>45911</v>
      </c>
      <c r="Y1942" s="117">
        <v>47737</v>
      </c>
      <c r="Z1942" s="84">
        <v>534687.98</v>
      </c>
      <c r="AA1942" s="116" t="s">
        <v>1406</v>
      </c>
      <c r="AB1942" s="116" t="s">
        <v>1407</v>
      </c>
      <c r="AC1942" s="118">
        <v>0</v>
      </c>
      <c r="AD1942" s="118">
        <v>0</v>
      </c>
      <c r="AE1942" s="118">
        <v>0</v>
      </c>
      <c r="AF1942" s="118">
        <v>0</v>
      </c>
      <c r="AG1942" s="118">
        <v>534687.98</v>
      </c>
      <c r="AH1942" s="118">
        <v>0</v>
      </c>
      <c r="AI1942" s="118">
        <v>0</v>
      </c>
      <c r="AJ1942" s="118">
        <v>0</v>
      </c>
      <c r="AK1942" s="118">
        <v>0</v>
      </c>
      <c r="AL1942" s="118">
        <v>0</v>
      </c>
      <c r="AM1942" s="118">
        <v>0</v>
      </c>
      <c r="AN1942" s="118">
        <v>0</v>
      </c>
      <c r="AO1942" s="118">
        <v>0</v>
      </c>
      <c r="AP1942" s="118">
        <v>0</v>
      </c>
      <c r="AQ1942" s="118">
        <v>0</v>
      </c>
      <c r="AR1942" s="118">
        <f t="shared" si="90"/>
        <v>0</v>
      </c>
      <c r="AS1942" s="118">
        <f t="shared" si="91"/>
        <v>534687.98</v>
      </c>
      <c r="AT1942" s="118">
        <f t="shared" si="92"/>
        <v>534687.98</v>
      </c>
      <c r="AU1942" s="145"/>
    </row>
    <row r="1943" spans="1:47" ht="15" customHeight="1" x14ac:dyDescent="0.3">
      <c r="A1943" s="116" t="s">
        <v>4406</v>
      </c>
      <c r="B1943" s="116" t="s">
        <v>2295</v>
      </c>
      <c r="C1943" s="116">
        <v>1</v>
      </c>
      <c r="D1943" s="116" t="s">
        <v>0</v>
      </c>
      <c r="E1943" s="116" t="s">
        <v>2</v>
      </c>
      <c r="F1943" s="116" t="s">
        <v>1393</v>
      </c>
      <c r="G1943" s="116" t="s">
        <v>1411</v>
      </c>
      <c r="H1943" s="116" t="s">
        <v>1409</v>
      </c>
      <c r="I1943" s="116" t="s">
        <v>1412</v>
      </c>
      <c r="J1943" s="116" t="s">
        <v>4601</v>
      </c>
      <c r="K1943" s="116" t="s">
        <v>628</v>
      </c>
      <c r="L1943" s="116" t="s">
        <v>1398</v>
      </c>
      <c r="M1943" s="116" t="s">
        <v>1405</v>
      </c>
      <c r="N1943" s="116">
        <v>1</v>
      </c>
      <c r="O1943" s="116">
        <v>1</v>
      </c>
      <c r="P1943" s="116">
        <v>1</v>
      </c>
      <c r="Q1943" s="116">
        <v>1</v>
      </c>
      <c r="R1943" s="116">
        <v>1</v>
      </c>
      <c r="S1943" s="116">
        <v>1</v>
      </c>
      <c r="T1943" s="116">
        <v>0</v>
      </c>
      <c r="U1943" s="116">
        <v>0</v>
      </c>
      <c r="V1943" s="116">
        <v>0</v>
      </c>
      <c r="W1943" s="84">
        <v>554600</v>
      </c>
      <c r="X1943" s="117">
        <v>45967</v>
      </c>
      <c r="Y1943" s="117">
        <v>46332</v>
      </c>
      <c r="Z1943" s="84">
        <v>554600</v>
      </c>
      <c r="AA1943" s="116" t="s">
        <v>1406</v>
      </c>
      <c r="AB1943" s="116" t="s">
        <v>1407</v>
      </c>
      <c r="AC1943" s="118">
        <v>554600</v>
      </c>
      <c r="AD1943" s="118">
        <v>0</v>
      </c>
      <c r="AE1943" s="118">
        <v>0</v>
      </c>
      <c r="AF1943" s="118">
        <v>0</v>
      </c>
      <c r="AG1943" s="118">
        <v>0</v>
      </c>
      <c r="AH1943" s="118">
        <v>0</v>
      </c>
      <c r="AI1943" s="118">
        <v>0</v>
      </c>
      <c r="AJ1943" s="118">
        <v>0</v>
      </c>
      <c r="AK1943" s="118">
        <v>0</v>
      </c>
      <c r="AL1943" s="118">
        <v>0</v>
      </c>
      <c r="AM1943" s="118">
        <v>0</v>
      </c>
      <c r="AN1943" s="118">
        <v>0</v>
      </c>
      <c r="AO1943" s="118">
        <v>0</v>
      </c>
      <c r="AP1943" s="118">
        <v>0</v>
      </c>
      <c r="AQ1943" s="118">
        <v>0</v>
      </c>
      <c r="AR1943" s="118">
        <f t="shared" si="90"/>
        <v>554600</v>
      </c>
      <c r="AS1943" s="118">
        <f t="shared" si="91"/>
        <v>0</v>
      </c>
      <c r="AT1943" s="118">
        <f t="shared" si="92"/>
        <v>554600</v>
      </c>
      <c r="AU1943" s="145"/>
    </row>
    <row r="1944" spans="1:47" ht="15" customHeight="1" x14ac:dyDescent="0.3">
      <c r="A1944" s="116" t="s">
        <v>4408</v>
      </c>
      <c r="B1944" s="116" t="s">
        <v>2295</v>
      </c>
      <c r="C1944" s="116">
        <v>2</v>
      </c>
      <c r="D1944" s="116" t="s">
        <v>0</v>
      </c>
      <c r="E1944" s="116" t="s">
        <v>2</v>
      </c>
      <c r="F1944" s="116" t="s">
        <v>1393</v>
      </c>
      <c r="G1944" s="116" t="s">
        <v>1411</v>
      </c>
      <c r="H1944" s="116" t="s">
        <v>1409</v>
      </c>
      <c r="I1944" s="116" t="s">
        <v>1412</v>
      </c>
      <c r="J1944" s="116" t="s">
        <v>4601</v>
      </c>
      <c r="K1944" s="116" t="s">
        <v>628</v>
      </c>
      <c r="L1944" s="116" t="s">
        <v>1398</v>
      </c>
      <c r="M1944" s="116" t="s">
        <v>1405</v>
      </c>
      <c r="N1944" s="116">
        <v>1</v>
      </c>
      <c r="O1944" s="116">
        <v>1</v>
      </c>
      <c r="P1944" s="116">
        <v>1</v>
      </c>
      <c r="Q1944" s="116">
        <v>1</v>
      </c>
      <c r="R1944" s="116">
        <v>1</v>
      </c>
      <c r="S1944" s="116">
        <v>1</v>
      </c>
      <c r="T1944" s="116">
        <v>0</v>
      </c>
      <c r="U1944" s="116">
        <v>0</v>
      </c>
      <c r="V1944" s="116">
        <v>0</v>
      </c>
      <c r="W1944" s="84">
        <v>1380600</v>
      </c>
      <c r="X1944" s="117">
        <v>45967</v>
      </c>
      <c r="Y1944" s="117">
        <v>46697</v>
      </c>
      <c r="Z1944" s="84">
        <v>1380600</v>
      </c>
      <c r="AA1944" s="116" t="s">
        <v>1406</v>
      </c>
      <c r="AB1944" s="116" t="s">
        <v>1407</v>
      </c>
      <c r="AC1944" s="118">
        <v>0</v>
      </c>
      <c r="AD1944" s="118">
        <v>1380600</v>
      </c>
      <c r="AE1944" s="118">
        <v>0</v>
      </c>
      <c r="AF1944" s="118">
        <v>0</v>
      </c>
      <c r="AG1944" s="118">
        <v>0</v>
      </c>
      <c r="AH1944" s="118">
        <v>0</v>
      </c>
      <c r="AI1944" s="118">
        <v>0</v>
      </c>
      <c r="AJ1944" s="118">
        <v>0</v>
      </c>
      <c r="AK1944" s="118">
        <v>0</v>
      </c>
      <c r="AL1944" s="118">
        <v>0</v>
      </c>
      <c r="AM1944" s="118">
        <v>0</v>
      </c>
      <c r="AN1944" s="118">
        <v>0</v>
      </c>
      <c r="AO1944" s="118">
        <v>0</v>
      </c>
      <c r="AP1944" s="118">
        <v>0</v>
      </c>
      <c r="AQ1944" s="118">
        <v>0</v>
      </c>
      <c r="AR1944" s="118">
        <f t="shared" si="90"/>
        <v>1380600</v>
      </c>
      <c r="AS1944" s="118">
        <f t="shared" si="91"/>
        <v>0</v>
      </c>
      <c r="AT1944" s="118">
        <f t="shared" si="92"/>
        <v>1380600</v>
      </c>
      <c r="AU1944" s="145"/>
    </row>
    <row r="1945" spans="1:47" ht="15" customHeight="1" x14ac:dyDescent="0.3">
      <c r="A1945" s="116" t="s">
        <v>4409</v>
      </c>
      <c r="B1945" s="116" t="s">
        <v>2295</v>
      </c>
      <c r="C1945" s="116">
        <v>3</v>
      </c>
      <c r="D1945" s="116" t="s">
        <v>0</v>
      </c>
      <c r="E1945" s="116" t="s">
        <v>2</v>
      </c>
      <c r="F1945" s="116" t="s">
        <v>1393</v>
      </c>
      <c r="G1945" s="116" t="s">
        <v>1411</v>
      </c>
      <c r="H1945" s="116" t="s">
        <v>1409</v>
      </c>
      <c r="I1945" s="116" t="s">
        <v>1412</v>
      </c>
      <c r="J1945" s="116" t="s">
        <v>4601</v>
      </c>
      <c r="K1945" s="116" t="s">
        <v>628</v>
      </c>
      <c r="L1945" s="116" t="s">
        <v>1398</v>
      </c>
      <c r="M1945" s="116" t="s">
        <v>1405</v>
      </c>
      <c r="N1945" s="116">
        <v>1</v>
      </c>
      <c r="O1945" s="116">
        <v>1</v>
      </c>
      <c r="P1945" s="116">
        <v>1</v>
      </c>
      <c r="Q1945" s="116">
        <v>1</v>
      </c>
      <c r="R1945" s="116">
        <v>1</v>
      </c>
      <c r="S1945" s="116">
        <v>1</v>
      </c>
      <c r="T1945" s="116">
        <v>0</v>
      </c>
      <c r="U1945" s="116">
        <v>0</v>
      </c>
      <c r="V1945" s="116">
        <v>0</v>
      </c>
      <c r="W1945" s="84">
        <v>2386343.5</v>
      </c>
      <c r="X1945" s="117">
        <v>45967</v>
      </c>
      <c r="Y1945" s="117">
        <v>47063</v>
      </c>
      <c r="Z1945" s="84">
        <v>2386343.5</v>
      </c>
      <c r="AA1945" s="116" t="s">
        <v>1406</v>
      </c>
      <c r="AB1945" s="116" t="s">
        <v>1407</v>
      </c>
      <c r="AC1945" s="118">
        <v>0</v>
      </c>
      <c r="AD1945" s="118">
        <v>0</v>
      </c>
      <c r="AE1945" s="118">
        <v>2386343.5</v>
      </c>
      <c r="AF1945" s="118">
        <v>0</v>
      </c>
      <c r="AG1945" s="118">
        <v>0</v>
      </c>
      <c r="AH1945" s="118">
        <v>0</v>
      </c>
      <c r="AI1945" s="118">
        <v>0</v>
      </c>
      <c r="AJ1945" s="118">
        <v>0</v>
      </c>
      <c r="AK1945" s="118">
        <v>0</v>
      </c>
      <c r="AL1945" s="118">
        <v>0</v>
      </c>
      <c r="AM1945" s="118">
        <v>0</v>
      </c>
      <c r="AN1945" s="118">
        <v>0</v>
      </c>
      <c r="AO1945" s="118">
        <v>0</v>
      </c>
      <c r="AP1945" s="118">
        <v>0</v>
      </c>
      <c r="AQ1945" s="118">
        <v>0</v>
      </c>
      <c r="AR1945" s="118">
        <f t="shared" si="90"/>
        <v>0</v>
      </c>
      <c r="AS1945" s="118">
        <f t="shared" si="91"/>
        <v>2386343.5</v>
      </c>
      <c r="AT1945" s="118">
        <f t="shared" si="92"/>
        <v>2386343.5</v>
      </c>
      <c r="AU1945" s="145"/>
    </row>
    <row r="1946" spans="1:47" ht="15" customHeight="1" x14ac:dyDescent="0.3">
      <c r="A1946" s="116" t="s">
        <v>4410</v>
      </c>
      <c r="B1946" s="116" t="s">
        <v>2295</v>
      </c>
      <c r="C1946" s="116">
        <v>4</v>
      </c>
      <c r="D1946" s="116" t="s">
        <v>0</v>
      </c>
      <c r="E1946" s="116" t="s">
        <v>2</v>
      </c>
      <c r="F1946" s="116" t="s">
        <v>1393</v>
      </c>
      <c r="G1946" s="116" t="s">
        <v>1411</v>
      </c>
      <c r="H1946" s="116" t="s">
        <v>1409</v>
      </c>
      <c r="I1946" s="116" t="s">
        <v>1412</v>
      </c>
      <c r="J1946" s="116" t="s">
        <v>4601</v>
      </c>
      <c r="K1946" s="116" t="s">
        <v>628</v>
      </c>
      <c r="L1946" s="116" t="s">
        <v>1398</v>
      </c>
      <c r="M1946" s="116" t="s">
        <v>1405</v>
      </c>
      <c r="N1946" s="116">
        <v>1</v>
      </c>
      <c r="O1946" s="116">
        <v>1</v>
      </c>
      <c r="P1946" s="116">
        <v>1</v>
      </c>
      <c r="Q1946" s="116">
        <v>1</v>
      </c>
      <c r="R1946" s="116">
        <v>1</v>
      </c>
      <c r="S1946" s="116">
        <v>1</v>
      </c>
      <c r="T1946" s="116">
        <v>0</v>
      </c>
      <c r="U1946" s="116">
        <v>0</v>
      </c>
      <c r="V1946" s="116">
        <v>0</v>
      </c>
      <c r="W1946" s="84">
        <v>3606375</v>
      </c>
      <c r="X1946" s="117">
        <v>45967</v>
      </c>
      <c r="Y1946" s="117">
        <v>47428</v>
      </c>
      <c r="Z1946" s="84">
        <v>3606375</v>
      </c>
      <c r="AA1946" s="116" t="s">
        <v>1406</v>
      </c>
      <c r="AB1946" s="116" t="s">
        <v>1407</v>
      </c>
      <c r="AC1946" s="118">
        <v>0</v>
      </c>
      <c r="AD1946" s="118">
        <v>0</v>
      </c>
      <c r="AE1946" s="118">
        <v>0</v>
      </c>
      <c r="AF1946" s="118">
        <v>3606375</v>
      </c>
      <c r="AG1946" s="118">
        <v>0</v>
      </c>
      <c r="AH1946" s="118">
        <v>0</v>
      </c>
      <c r="AI1946" s="118">
        <v>0</v>
      </c>
      <c r="AJ1946" s="118">
        <v>0</v>
      </c>
      <c r="AK1946" s="118">
        <v>0</v>
      </c>
      <c r="AL1946" s="118">
        <v>0</v>
      </c>
      <c r="AM1946" s="118">
        <v>0</v>
      </c>
      <c r="AN1946" s="118">
        <v>0</v>
      </c>
      <c r="AO1946" s="118">
        <v>0</v>
      </c>
      <c r="AP1946" s="118">
        <v>0</v>
      </c>
      <c r="AQ1946" s="118">
        <v>0</v>
      </c>
      <c r="AR1946" s="118">
        <f t="shared" si="90"/>
        <v>0</v>
      </c>
      <c r="AS1946" s="118">
        <f t="shared" si="91"/>
        <v>3606375</v>
      </c>
      <c r="AT1946" s="118">
        <f t="shared" si="92"/>
        <v>3606375</v>
      </c>
      <c r="AU1946" s="145"/>
    </row>
    <row r="1947" spans="1:47" ht="15" customHeight="1" x14ac:dyDescent="0.3">
      <c r="A1947" s="116" t="s">
        <v>4411</v>
      </c>
      <c r="B1947" s="116" t="s">
        <v>2295</v>
      </c>
      <c r="C1947" s="116">
        <v>5</v>
      </c>
      <c r="D1947" s="116" t="s">
        <v>0</v>
      </c>
      <c r="E1947" s="116" t="s">
        <v>2</v>
      </c>
      <c r="F1947" s="116" t="s">
        <v>1393</v>
      </c>
      <c r="G1947" s="116" t="s">
        <v>1411</v>
      </c>
      <c r="H1947" s="116" t="s">
        <v>1409</v>
      </c>
      <c r="I1947" s="116" t="s">
        <v>1412</v>
      </c>
      <c r="J1947" s="116" t="s">
        <v>4601</v>
      </c>
      <c r="K1947" s="116" t="s">
        <v>628</v>
      </c>
      <c r="L1947" s="116" t="s">
        <v>1398</v>
      </c>
      <c r="M1947" s="116" t="s">
        <v>1405</v>
      </c>
      <c r="N1947" s="116">
        <v>1</v>
      </c>
      <c r="O1947" s="116">
        <v>1</v>
      </c>
      <c r="P1947" s="116">
        <v>1</v>
      </c>
      <c r="Q1947" s="116">
        <v>1</v>
      </c>
      <c r="R1947" s="116">
        <v>1</v>
      </c>
      <c r="S1947" s="116">
        <v>1</v>
      </c>
      <c r="T1947" s="116">
        <v>0</v>
      </c>
      <c r="U1947" s="116">
        <v>0</v>
      </c>
      <c r="V1947" s="116">
        <v>0</v>
      </c>
      <c r="W1947" s="84">
        <v>30960397.5</v>
      </c>
      <c r="X1947" s="117">
        <v>45967</v>
      </c>
      <c r="Y1947" s="117">
        <v>47793</v>
      </c>
      <c r="Z1947" s="84">
        <v>30960397.5</v>
      </c>
      <c r="AA1947" s="116" t="s">
        <v>1406</v>
      </c>
      <c r="AB1947" s="116" t="s">
        <v>1407</v>
      </c>
      <c r="AC1947" s="118">
        <v>0</v>
      </c>
      <c r="AD1947" s="118">
        <v>0</v>
      </c>
      <c r="AE1947" s="118">
        <v>0</v>
      </c>
      <c r="AF1947" s="118">
        <v>0</v>
      </c>
      <c r="AG1947" s="118">
        <v>30960397.5</v>
      </c>
      <c r="AH1947" s="118">
        <v>0</v>
      </c>
      <c r="AI1947" s="118">
        <v>0</v>
      </c>
      <c r="AJ1947" s="118">
        <v>0</v>
      </c>
      <c r="AK1947" s="118">
        <v>0</v>
      </c>
      <c r="AL1947" s="118">
        <v>0</v>
      </c>
      <c r="AM1947" s="118">
        <v>0</v>
      </c>
      <c r="AN1947" s="118">
        <v>0</v>
      </c>
      <c r="AO1947" s="118">
        <v>0</v>
      </c>
      <c r="AP1947" s="118">
        <v>0</v>
      </c>
      <c r="AQ1947" s="118">
        <v>0</v>
      </c>
      <c r="AR1947" s="118">
        <f t="shared" si="90"/>
        <v>0</v>
      </c>
      <c r="AS1947" s="118">
        <f t="shared" si="91"/>
        <v>30960397.5</v>
      </c>
      <c r="AT1947" s="118">
        <f t="shared" si="92"/>
        <v>30960397.5</v>
      </c>
      <c r="AU1947" s="145"/>
    </row>
    <row r="1948" spans="1:47" ht="15" customHeight="1" x14ac:dyDescent="0.3">
      <c r="A1948" s="116" t="s">
        <v>4412</v>
      </c>
      <c r="B1948" s="116" t="s">
        <v>2295</v>
      </c>
      <c r="C1948" s="116">
        <v>6</v>
      </c>
      <c r="D1948" s="116" t="s">
        <v>0</v>
      </c>
      <c r="E1948" s="116" t="s">
        <v>2</v>
      </c>
      <c r="F1948" s="116" t="s">
        <v>1393</v>
      </c>
      <c r="G1948" s="116" t="s">
        <v>1411</v>
      </c>
      <c r="H1948" s="116" t="s">
        <v>1409</v>
      </c>
      <c r="I1948" s="116" t="s">
        <v>1412</v>
      </c>
      <c r="J1948" s="116" t="s">
        <v>4601</v>
      </c>
      <c r="K1948" s="116" t="s">
        <v>628</v>
      </c>
      <c r="L1948" s="116" t="s">
        <v>1398</v>
      </c>
      <c r="M1948" s="116" t="s">
        <v>1405</v>
      </c>
      <c r="N1948" s="116">
        <v>1</v>
      </c>
      <c r="O1948" s="116">
        <v>1</v>
      </c>
      <c r="P1948" s="116">
        <v>1</v>
      </c>
      <c r="Q1948" s="116">
        <v>1</v>
      </c>
      <c r="R1948" s="116">
        <v>1</v>
      </c>
      <c r="S1948" s="116">
        <v>1</v>
      </c>
      <c r="T1948" s="116">
        <v>0</v>
      </c>
      <c r="U1948" s="116">
        <v>0</v>
      </c>
      <c r="V1948" s="116">
        <v>0</v>
      </c>
      <c r="W1948" s="84">
        <v>811840</v>
      </c>
      <c r="X1948" s="117">
        <v>45967</v>
      </c>
      <c r="Y1948" s="117">
        <v>48158</v>
      </c>
      <c r="Z1948" s="84">
        <v>811840</v>
      </c>
      <c r="AA1948" s="116" t="s">
        <v>1406</v>
      </c>
      <c r="AB1948" s="116" t="s">
        <v>1407</v>
      </c>
      <c r="AC1948" s="118">
        <v>0</v>
      </c>
      <c r="AD1948" s="118">
        <v>0</v>
      </c>
      <c r="AE1948" s="118">
        <v>0</v>
      </c>
      <c r="AF1948" s="118">
        <v>0</v>
      </c>
      <c r="AG1948" s="118">
        <v>0</v>
      </c>
      <c r="AH1948" s="118">
        <v>811840</v>
      </c>
      <c r="AI1948" s="118">
        <v>0</v>
      </c>
      <c r="AJ1948" s="118">
        <v>0</v>
      </c>
      <c r="AK1948" s="118">
        <v>0</v>
      </c>
      <c r="AL1948" s="118">
        <v>0</v>
      </c>
      <c r="AM1948" s="118">
        <v>0</v>
      </c>
      <c r="AN1948" s="118">
        <v>0</v>
      </c>
      <c r="AO1948" s="118">
        <v>0</v>
      </c>
      <c r="AP1948" s="118">
        <v>0</v>
      </c>
      <c r="AQ1948" s="118">
        <v>0</v>
      </c>
      <c r="AR1948" s="118">
        <f t="shared" si="90"/>
        <v>0</v>
      </c>
      <c r="AS1948" s="118">
        <f t="shared" si="91"/>
        <v>811840</v>
      </c>
      <c r="AT1948" s="118">
        <f t="shared" si="92"/>
        <v>811840</v>
      </c>
      <c r="AU1948" s="145"/>
    </row>
    <row r="1949" spans="1:47" ht="15" customHeight="1" x14ac:dyDescent="0.3">
      <c r="A1949" s="116" t="s">
        <v>4413</v>
      </c>
      <c r="B1949" s="116" t="s">
        <v>2295</v>
      </c>
      <c r="C1949" s="116">
        <v>7</v>
      </c>
      <c r="D1949" s="116" t="s">
        <v>0</v>
      </c>
      <c r="E1949" s="116" t="s">
        <v>2</v>
      </c>
      <c r="F1949" s="116" t="s">
        <v>1393</v>
      </c>
      <c r="G1949" s="116" t="s">
        <v>1411</v>
      </c>
      <c r="H1949" s="116" t="s">
        <v>1409</v>
      </c>
      <c r="I1949" s="116" t="s">
        <v>1412</v>
      </c>
      <c r="J1949" s="116" t="s">
        <v>4601</v>
      </c>
      <c r="K1949" s="116" t="s">
        <v>628</v>
      </c>
      <c r="L1949" s="116" t="s">
        <v>1398</v>
      </c>
      <c r="M1949" s="116" t="s">
        <v>1405</v>
      </c>
      <c r="N1949" s="116">
        <v>1</v>
      </c>
      <c r="O1949" s="116">
        <v>1</v>
      </c>
      <c r="P1949" s="116">
        <v>1</v>
      </c>
      <c r="Q1949" s="116">
        <v>1</v>
      </c>
      <c r="R1949" s="116">
        <v>1</v>
      </c>
      <c r="S1949" s="116">
        <v>1</v>
      </c>
      <c r="T1949" s="116">
        <v>0</v>
      </c>
      <c r="U1949" s="116">
        <v>0</v>
      </c>
      <c r="V1949" s="116">
        <v>0</v>
      </c>
      <c r="W1949" s="84">
        <v>696052.5</v>
      </c>
      <c r="X1949" s="117">
        <v>45967</v>
      </c>
      <c r="Y1949" s="117">
        <v>48524</v>
      </c>
      <c r="Z1949" s="84">
        <v>696052.5</v>
      </c>
      <c r="AA1949" s="116" t="s">
        <v>1406</v>
      </c>
      <c r="AB1949" s="116" t="s">
        <v>1407</v>
      </c>
      <c r="AC1949" s="118">
        <v>0</v>
      </c>
      <c r="AD1949" s="118">
        <v>0</v>
      </c>
      <c r="AE1949" s="118">
        <v>0</v>
      </c>
      <c r="AF1949" s="118">
        <v>0</v>
      </c>
      <c r="AG1949" s="118">
        <v>0</v>
      </c>
      <c r="AH1949" s="118">
        <v>348026.25</v>
      </c>
      <c r="AI1949" s="118">
        <v>348026.25</v>
      </c>
      <c r="AJ1949" s="118">
        <v>0</v>
      </c>
      <c r="AK1949" s="118">
        <v>0</v>
      </c>
      <c r="AL1949" s="118">
        <v>0</v>
      </c>
      <c r="AM1949" s="118">
        <v>0</v>
      </c>
      <c r="AN1949" s="118">
        <v>0</v>
      </c>
      <c r="AO1949" s="118">
        <v>0</v>
      </c>
      <c r="AP1949" s="118">
        <v>0</v>
      </c>
      <c r="AQ1949" s="118">
        <v>0</v>
      </c>
      <c r="AR1949" s="118">
        <f t="shared" si="90"/>
        <v>0</v>
      </c>
      <c r="AS1949" s="118">
        <f t="shared" si="91"/>
        <v>696052.5</v>
      </c>
      <c r="AT1949" s="118">
        <f t="shared" si="92"/>
        <v>696052.5</v>
      </c>
      <c r="AU1949" s="145"/>
    </row>
    <row r="1950" spans="1:47" ht="15" customHeight="1" x14ac:dyDescent="0.3">
      <c r="A1950" s="116" t="s">
        <v>4414</v>
      </c>
      <c r="B1950" s="116" t="s">
        <v>2295</v>
      </c>
      <c r="C1950" s="116">
        <v>8</v>
      </c>
      <c r="D1950" s="116" t="s">
        <v>0</v>
      </c>
      <c r="E1950" s="116" t="s">
        <v>2</v>
      </c>
      <c r="F1950" s="116" t="s">
        <v>1393</v>
      </c>
      <c r="G1950" s="116" t="s">
        <v>1411</v>
      </c>
      <c r="H1950" s="116" t="s">
        <v>1409</v>
      </c>
      <c r="I1950" s="116" t="s">
        <v>1412</v>
      </c>
      <c r="J1950" s="116" t="s">
        <v>4601</v>
      </c>
      <c r="K1950" s="116" t="s">
        <v>628</v>
      </c>
      <c r="L1950" s="116" t="s">
        <v>1398</v>
      </c>
      <c r="M1950" s="116" t="s">
        <v>1405</v>
      </c>
      <c r="N1950" s="116">
        <v>1</v>
      </c>
      <c r="O1950" s="116">
        <v>1</v>
      </c>
      <c r="P1950" s="116">
        <v>1</v>
      </c>
      <c r="Q1950" s="116">
        <v>1</v>
      </c>
      <c r="R1950" s="116">
        <v>1</v>
      </c>
      <c r="S1950" s="116">
        <v>1</v>
      </c>
      <c r="T1950" s="116">
        <v>0</v>
      </c>
      <c r="U1950" s="116">
        <v>0</v>
      </c>
      <c r="V1950" s="116">
        <v>0</v>
      </c>
      <c r="W1950" s="84">
        <v>491912.5</v>
      </c>
      <c r="X1950" s="117">
        <v>45967</v>
      </c>
      <c r="Y1950" s="117">
        <v>48889</v>
      </c>
      <c r="Z1950" s="84">
        <v>491912.5</v>
      </c>
      <c r="AA1950" s="116" t="s">
        <v>1406</v>
      </c>
      <c r="AB1950" s="116" t="s">
        <v>1407</v>
      </c>
      <c r="AC1950" s="118">
        <v>0</v>
      </c>
      <c r="AD1950" s="118">
        <v>0</v>
      </c>
      <c r="AE1950" s="118">
        <v>0</v>
      </c>
      <c r="AF1950" s="118">
        <v>0</v>
      </c>
      <c r="AG1950" s="118">
        <v>0</v>
      </c>
      <c r="AH1950" s="118">
        <v>163970.82999999999</v>
      </c>
      <c r="AI1950" s="118">
        <v>163970.82999999999</v>
      </c>
      <c r="AJ1950" s="118">
        <v>163970.84000000003</v>
      </c>
      <c r="AK1950" s="118">
        <v>0</v>
      </c>
      <c r="AL1950" s="118">
        <v>0</v>
      </c>
      <c r="AM1950" s="118">
        <v>0</v>
      </c>
      <c r="AN1950" s="118">
        <v>0</v>
      </c>
      <c r="AO1950" s="118">
        <v>0</v>
      </c>
      <c r="AP1950" s="118">
        <v>0</v>
      </c>
      <c r="AQ1950" s="118">
        <v>0</v>
      </c>
      <c r="AR1950" s="118">
        <f t="shared" si="90"/>
        <v>0</v>
      </c>
      <c r="AS1950" s="118">
        <f t="shared" si="91"/>
        <v>491912.5</v>
      </c>
      <c r="AT1950" s="118">
        <f t="shared" si="92"/>
        <v>491912.5</v>
      </c>
      <c r="AU1950" s="145"/>
    </row>
    <row r="1951" spans="1:47" ht="15" customHeight="1" x14ac:dyDescent="0.3">
      <c r="A1951" s="116" t="s">
        <v>4415</v>
      </c>
      <c r="B1951" s="116" t="s">
        <v>2295</v>
      </c>
      <c r="C1951" s="116">
        <v>9</v>
      </c>
      <c r="D1951" s="116" t="s">
        <v>0</v>
      </c>
      <c r="E1951" s="116" t="s">
        <v>2</v>
      </c>
      <c r="F1951" s="116" t="s">
        <v>1393</v>
      </c>
      <c r="G1951" s="116" t="s">
        <v>1411</v>
      </c>
      <c r="H1951" s="116" t="s">
        <v>1409</v>
      </c>
      <c r="I1951" s="116" t="s">
        <v>1412</v>
      </c>
      <c r="J1951" s="116" t="s">
        <v>4601</v>
      </c>
      <c r="K1951" s="116" t="s">
        <v>628</v>
      </c>
      <c r="L1951" s="116" t="s">
        <v>1398</v>
      </c>
      <c r="M1951" s="116" t="s">
        <v>1405</v>
      </c>
      <c r="N1951" s="116">
        <v>1</v>
      </c>
      <c r="O1951" s="116">
        <v>1</v>
      </c>
      <c r="P1951" s="116">
        <v>1</v>
      </c>
      <c r="Q1951" s="116">
        <v>1</v>
      </c>
      <c r="R1951" s="116">
        <v>1</v>
      </c>
      <c r="S1951" s="116">
        <v>1</v>
      </c>
      <c r="T1951" s="116">
        <v>0</v>
      </c>
      <c r="U1951" s="116">
        <v>0</v>
      </c>
      <c r="V1951" s="116">
        <v>0</v>
      </c>
      <c r="W1951" s="84">
        <v>1213482.5</v>
      </c>
      <c r="X1951" s="117">
        <v>45967</v>
      </c>
      <c r="Y1951" s="117">
        <v>49254</v>
      </c>
      <c r="Z1951" s="84">
        <v>1213482.5</v>
      </c>
      <c r="AA1951" s="116" t="s">
        <v>1406</v>
      </c>
      <c r="AB1951" s="116" t="s">
        <v>1407</v>
      </c>
      <c r="AC1951" s="118">
        <v>0</v>
      </c>
      <c r="AD1951" s="118">
        <v>0</v>
      </c>
      <c r="AE1951" s="118">
        <v>0</v>
      </c>
      <c r="AF1951" s="118">
        <v>0</v>
      </c>
      <c r="AG1951" s="118">
        <v>0</v>
      </c>
      <c r="AH1951" s="118">
        <v>303370.63</v>
      </c>
      <c r="AI1951" s="118">
        <v>303370.63</v>
      </c>
      <c r="AJ1951" s="118">
        <v>303370.63</v>
      </c>
      <c r="AK1951" s="118">
        <v>303370.60999999993</v>
      </c>
      <c r="AL1951" s="118">
        <v>0</v>
      </c>
      <c r="AM1951" s="118">
        <v>0</v>
      </c>
      <c r="AN1951" s="118">
        <v>0</v>
      </c>
      <c r="AO1951" s="118">
        <v>0</v>
      </c>
      <c r="AP1951" s="118">
        <v>0</v>
      </c>
      <c r="AQ1951" s="118">
        <v>0</v>
      </c>
      <c r="AR1951" s="118">
        <f t="shared" si="90"/>
        <v>0</v>
      </c>
      <c r="AS1951" s="118">
        <f t="shared" si="91"/>
        <v>1213482.5</v>
      </c>
      <c r="AT1951" s="118">
        <f t="shared" si="92"/>
        <v>1213482.5</v>
      </c>
      <c r="AU1951" s="145"/>
    </row>
    <row r="1952" spans="1:47" ht="15" customHeight="1" x14ac:dyDescent="0.3">
      <c r="A1952" s="116" t="s">
        <v>4407</v>
      </c>
      <c r="B1952" s="116" t="s">
        <v>2295</v>
      </c>
      <c r="C1952" s="116">
        <v>10</v>
      </c>
      <c r="D1952" s="116" t="s">
        <v>0</v>
      </c>
      <c r="E1952" s="116" t="s">
        <v>2</v>
      </c>
      <c r="F1952" s="116" t="s">
        <v>1393</v>
      </c>
      <c r="G1952" s="116" t="s">
        <v>1411</v>
      </c>
      <c r="H1952" s="116" t="s">
        <v>1409</v>
      </c>
      <c r="I1952" s="116" t="s">
        <v>1412</v>
      </c>
      <c r="J1952" s="116" t="s">
        <v>4601</v>
      </c>
      <c r="K1952" s="116" t="s">
        <v>628</v>
      </c>
      <c r="L1952" s="116" t="s">
        <v>1398</v>
      </c>
      <c r="M1952" s="116" t="s">
        <v>1405</v>
      </c>
      <c r="N1952" s="116">
        <v>1</v>
      </c>
      <c r="O1952" s="116">
        <v>1</v>
      </c>
      <c r="P1952" s="116">
        <v>1</v>
      </c>
      <c r="Q1952" s="116">
        <v>1</v>
      </c>
      <c r="R1952" s="116">
        <v>1</v>
      </c>
      <c r="S1952" s="116">
        <v>1</v>
      </c>
      <c r="T1952" s="116">
        <v>0</v>
      </c>
      <c r="U1952" s="116">
        <v>0</v>
      </c>
      <c r="V1952" s="116">
        <v>0</v>
      </c>
      <c r="W1952" s="84">
        <v>127440</v>
      </c>
      <c r="X1952" s="117">
        <v>45967</v>
      </c>
      <c r="Y1952" s="117">
        <v>49619</v>
      </c>
      <c r="Z1952" s="84">
        <v>127440</v>
      </c>
      <c r="AA1952" s="116" t="s">
        <v>1406</v>
      </c>
      <c r="AB1952" s="116" t="s">
        <v>1407</v>
      </c>
      <c r="AC1952" s="118">
        <v>0</v>
      </c>
      <c r="AD1952" s="118">
        <v>0</v>
      </c>
      <c r="AE1952" s="118">
        <v>0</v>
      </c>
      <c r="AF1952" s="118">
        <v>0</v>
      </c>
      <c r="AG1952" s="118">
        <v>0</v>
      </c>
      <c r="AH1952" s="118">
        <v>25488</v>
      </c>
      <c r="AI1952" s="118">
        <v>25488</v>
      </c>
      <c r="AJ1952" s="118">
        <v>25488</v>
      </c>
      <c r="AK1952" s="118">
        <v>25488</v>
      </c>
      <c r="AL1952" s="118">
        <v>25488</v>
      </c>
      <c r="AM1952" s="118">
        <v>0</v>
      </c>
      <c r="AN1952" s="118">
        <v>0</v>
      </c>
      <c r="AO1952" s="118">
        <v>0</v>
      </c>
      <c r="AP1952" s="118">
        <v>0</v>
      </c>
      <c r="AQ1952" s="118">
        <v>0</v>
      </c>
      <c r="AR1952" s="118">
        <f t="shared" si="90"/>
        <v>0</v>
      </c>
      <c r="AS1952" s="118">
        <f t="shared" si="91"/>
        <v>127440</v>
      </c>
      <c r="AT1952" s="118">
        <f t="shared" si="92"/>
        <v>127440</v>
      </c>
      <c r="AU1952" s="145"/>
    </row>
    <row r="1953" spans="1:47" ht="15" customHeight="1" x14ac:dyDescent="0.3">
      <c r="A1953" s="116" t="s">
        <v>4416</v>
      </c>
      <c r="B1953" s="116" t="s">
        <v>2296</v>
      </c>
      <c r="C1953" s="116">
        <v>1</v>
      </c>
      <c r="D1953" s="116" t="s">
        <v>0</v>
      </c>
      <c r="E1953" s="116" t="s">
        <v>2</v>
      </c>
      <c r="F1953" s="116" t="s">
        <v>1393</v>
      </c>
      <c r="G1953" s="116" t="s">
        <v>1408</v>
      </c>
      <c r="H1953" s="116" t="s">
        <v>1409</v>
      </c>
      <c r="I1953" s="116" t="s">
        <v>1410</v>
      </c>
      <c r="J1953" s="116" t="s">
        <v>4601</v>
      </c>
      <c r="K1953" s="116" t="s">
        <v>611</v>
      </c>
      <c r="L1953" s="116" t="s">
        <v>1398</v>
      </c>
      <c r="M1953" s="116" t="s">
        <v>1405</v>
      </c>
      <c r="N1953" s="116">
        <v>1</v>
      </c>
      <c r="O1953" s="116">
        <v>1</v>
      </c>
      <c r="P1953" s="116">
        <v>1</v>
      </c>
      <c r="Q1953" s="116">
        <v>1</v>
      </c>
      <c r="R1953" s="116">
        <v>1</v>
      </c>
      <c r="S1953" s="116">
        <v>1</v>
      </c>
      <c r="T1953" s="116">
        <v>0</v>
      </c>
      <c r="U1953" s="116">
        <v>0</v>
      </c>
      <c r="V1953" s="116">
        <v>0</v>
      </c>
      <c r="W1953" s="84">
        <v>241813.2</v>
      </c>
      <c r="X1953" s="117">
        <v>45945</v>
      </c>
      <c r="Y1953" s="117">
        <v>47041</v>
      </c>
      <c r="Z1953" s="84">
        <v>241813.2</v>
      </c>
      <c r="AA1953" s="116" t="s">
        <v>1406</v>
      </c>
      <c r="AB1953" s="116" t="s">
        <v>1407</v>
      </c>
      <c r="AC1953" s="118">
        <v>0</v>
      </c>
      <c r="AD1953" s="118">
        <v>0</v>
      </c>
      <c r="AE1953" s="118">
        <v>241813.2</v>
      </c>
      <c r="AF1953" s="118">
        <v>0</v>
      </c>
      <c r="AG1953" s="118">
        <v>0</v>
      </c>
      <c r="AH1953" s="118">
        <v>0</v>
      </c>
      <c r="AI1953" s="118">
        <v>0</v>
      </c>
      <c r="AJ1953" s="118">
        <v>0</v>
      </c>
      <c r="AK1953" s="118">
        <v>0</v>
      </c>
      <c r="AL1953" s="118">
        <v>0</v>
      </c>
      <c r="AM1953" s="118">
        <v>0</v>
      </c>
      <c r="AN1953" s="118">
        <v>0</v>
      </c>
      <c r="AO1953" s="118">
        <v>0</v>
      </c>
      <c r="AP1953" s="118">
        <v>0</v>
      </c>
      <c r="AQ1953" s="118">
        <v>0</v>
      </c>
      <c r="AR1953" s="118">
        <f t="shared" si="90"/>
        <v>0</v>
      </c>
      <c r="AS1953" s="118">
        <f t="shared" si="91"/>
        <v>241813.2</v>
      </c>
      <c r="AT1953" s="118">
        <f t="shared" si="92"/>
        <v>241813.2</v>
      </c>
      <c r="AU1953" s="145"/>
    </row>
    <row r="1954" spans="1:47" ht="15" customHeight="1" x14ac:dyDescent="0.3">
      <c r="A1954" s="116" t="s">
        <v>4417</v>
      </c>
      <c r="B1954" s="116" t="s">
        <v>2297</v>
      </c>
      <c r="C1954" s="116">
        <v>1</v>
      </c>
      <c r="D1954" s="116" t="s">
        <v>0</v>
      </c>
      <c r="E1954" s="116" t="s">
        <v>2</v>
      </c>
      <c r="F1954" s="116" t="s">
        <v>1393</v>
      </c>
      <c r="G1954" s="116" t="s">
        <v>1408</v>
      </c>
      <c r="H1954" s="116" t="s">
        <v>1409</v>
      </c>
      <c r="I1954" s="116" t="s">
        <v>1410</v>
      </c>
      <c r="J1954" s="116" t="s">
        <v>4601</v>
      </c>
      <c r="K1954" s="116" t="s">
        <v>611</v>
      </c>
      <c r="L1954" s="116" t="s">
        <v>1398</v>
      </c>
      <c r="M1954" s="116" t="s">
        <v>1405</v>
      </c>
      <c r="N1954" s="116">
        <v>1</v>
      </c>
      <c r="O1954" s="116">
        <v>1</v>
      </c>
      <c r="P1954" s="116">
        <v>1</v>
      </c>
      <c r="Q1954" s="116">
        <v>1</v>
      </c>
      <c r="R1954" s="116">
        <v>1</v>
      </c>
      <c r="S1954" s="116">
        <v>1</v>
      </c>
      <c r="T1954" s="116">
        <v>0</v>
      </c>
      <c r="U1954" s="116">
        <v>0</v>
      </c>
      <c r="V1954" s="116">
        <v>0</v>
      </c>
      <c r="W1954" s="84">
        <v>958227.4</v>
      </c>
      <c r="X1954" s="117">
        <v>45909</v>
      </c>
      <c r="Y1954" s="117">
        <v>47735</v>
      </c>
      <c r="Z1954" s="84">
        <v>958227.4</v>
      </c>
      <c r="AA1954" s="116" t="s">
        <v>1406</v>
      </c>
      <c r="AB1954" s="116" t="s">
        <v>1407</v>
      </c>
      <c r="AC1954" s="118">
        <v>0</v>
      </c>
      <c r="AD1954" s="118">
        <v>0</v>
      </c>
      <c r="AE1954" s="118">
        <v>0</v>
      </c>
      <c r="AF1954" s="118">
        <v>0</v>
      </c>
      <c r="AG1954" s="118">
        <v>958227.4</v>
      </c>
      <c r="AH1954" s="118">
        <v>0</v>
      </c>
      <c r="AI1954" s="118">
        <v>0</v>
      </c>
      <c r="AJ1954" s="118">
        <v>0</v>
      </c>
      <c r="AK1954" s="118">
        <v>0</v>
      </c>
      <c r="AL1954" s="118">
        <v>0</v>
      </c>
      <c r="AM1954" s="118">
        <v>0</v>
      </c>
      <c r="AN1954" s="118">
        <v>0</v>
      </c>
      <c r="AO1954" s="118">
        <v>0</v>
      </c>
      <c r="AP1954" s="118">
        <v>0</v>
      </c>
      <c r="AQ1954" s="118">
        <v>0</v>
      </c>
      <c r="AR1954" s="118">
        <f t="shared" si="90"/>
        <v>0</v>
      </c>
      <c r="AS1954" s="118">
        <f t="shared" si="91"/>
        <v>958227.4</v>
      </c>
      <c r="AT1954" s="118">
        <f t="shared" si="92"/>
        <v>958227.4</v>
      </c>
      <c r="AU1954" s="145"/>
    </row>
    <row r="1955" spans="1:47" ht="15" customHeight="1" x14ac:dyDescent="0.3">
      <c r="A1955" s="116" t="s">
        <v>4418</v>
      </c>
      <c r="B1955" s="116" t="s">
        <v>2298</v>
      </c>
      <c r="C1955" s="116">
        <v>1</v>
      </c>
      <c r="D1955" s="116" t="s">
        <v>0</v>
      </c>
      <c r="E1955" s="116" t="s">
        <v>2</v>
      </c>
      <c r="F1955" s="116" t="s">
        <v>1393</v>
      </c>
      <c r="G1955" s="116" t="s">
        <v>1408</v>
      </c>
      <c r="H1955" s="116" t="s">
        <v>1409</v>
      </c>
      <c r="I1955" s="116" t="s">
        <v>1410</v>
      </c>
      <c r="J1955" s="116" t="s">
        <v>4601</v>
      </c>
      <c r="K1955" s="116" t="s">
        <v>611</v>
      </c>
      <c r="L1955" s="116" t="s">
        <v>1398</v>
      </c>
      <c r="M1955" s="116" t="s">
        <v>1405</v>
      </c>
      <c r="N1955" s="116">
        <v>1</v>
      </c>
      <c r="O1955" s="116">
        <v>1</v>
      </c>
      <c r="P1955" s="116">
        <v>1</v>
      </c>
      <c r="Q1955" s="116">
        <v>1</v>
      </c>
      <c r="R1955" s="116">
        <v>1</v>
      </c>
      <c r="S1955" s="116">
        <v>1</v>
      </c>
      <c r="T1955" s="116">
        <v>0</v>
      </c>
      <c r="U1955" s="116">
        <v>0</v>
      </c>
      <c r="V1955" s="116">
        <v>0</v>
      </c>
      <c r="W1955" s="84">
        <v>3109635.05</v>
      </c>
      <c r="X1955" s="117">
        <v>45909</v>
      </c>
      <c r="Y1955" s="117">
        <v>47735</v>
      </c>
      <c r="Z1955" s="84">
        <v>3109635.05</v>
      </c>
      <c r="AA1955" s="116" t="s">
        <v>1406</v>
      </c>
      <c r="AB1955" s="116" t="s">
        <v>1407</v>
      </c>
      <c r="AC1955" s="118">
        <v>0</v>
      </c>
      <c r="AD1955" s="118">
        <v>0</v>
      </c>
      <c r="AE1955" s="118">
        <v>0</v>
      </c>
      <c r="AF1955" s="118">
        <v>0</v>
      </c>
      <c r="AG1955" s="118">
        <v>3109635.05</v>
      </c>
      <c r="AH1955" s="118">
        <v>0</v>
      </c>
      <c r="AI1955" s="118">
        <v>0</v>
      </c>
      <c r="AJ1955" s="118">
        <v>0</v>
      </c>
      <c r="AK1955" s="118">
        <v>0</v>
      </c>
      <c r="AL1955" s="118">
        <v>0</v>
      </c>
      <c r="AM1955" s="118">
        <v>0</v>
      </c>
      <c r="AN1955" s="118">
        <v>0</v>
      </c>
      <c r="AO1955" s="118">
        <v>0</v>
      </c>
      <c r="AP1955" s="118">
        <v>0</v>
      </c>
      <c r="AQ1955" s="118">
        <v>0</v>
      </c>
      <c r="AR1955" s="118">
        <f t="shared" si="90"/>
        <v>0</v>
      </c>
      <c r="AS1955" s="118">
        <f t="shared" si="91"/>
        <v>3109635.05</v>
      </c>
      <c r="AT1955" s="118">
        <f t="shared" si="92"/>
        <v>3109635.05</v>
      </c>
      <c r="AU1955" s="145"/>
    </row>
    <row r="1956" spans="1:47" ht="15" customHeight="1" x14ac:dyDescent="0.3">
      <c r="A1956" s="116" t="s">
        <v>4419</v>
      </c>
      <c r="B1956" s="116" t="s">
        <v>2299</v>
      </c>
      <c r="C1956" s="116">
        <v>1</v>
      </c>
      <c r="D1956" s="116" t="s">
        <v>0</v>
      </c>
      <c r="E1956" s="116" t="s">
        <v>2</v>
      </c>
      <c r="F1956" s="116" t="s">
        <v>1393</v>
      </c>
      <c r="G1956" s="116" t="s">
        <v>1408</v>
      </c>
      <c r="H1956" s="116" t="s">
        <v>1409</v>
      </c>
      <c r="I1956" s="116" t="s">
        <v>1410</v>
      </c>
      <c r="J1956" s="116" t="s">
        <v>4601</v>
      </c>
      <c r="K1956" s="116" t="s">
        <v>611</v>
      </c>
      <c r="L1956" s="116" t="s">
        <v>1398</v>
      </c>
      <c r="M1956" s="116" t="s">
        <v>1405</v>
      </c>
      <c r="N1956" s="116">
        <v>1</v>
      </c>
      <c r="O1956" s="116">
        <v>1</v>
      </c>
      <c r="P1956" s="116">
        <v>1</v>
      </c>
      <c r="Q1956" s="116">
        <v>1</v>
      </c>
      <c r="R1956" s="116">
        <v>1</v>
      </c>
      <c r="S1956" s="116">
        <v>1</v>
      </c>
      <c r="T1956" s="116">
        <v>0</v>
      </c>
      <c r="U1956" s="116">
        <v>0</v>
      </c>
      <c r="V1956" s="116">
        <v>0</v>
      </c>
      <c r="W1956" s="84">
        <v>784741.47</v>
      </c>
      <c r="X1956" s="117">
        <v>45945</v>
      </c>
      <c r="Y1956" s="117">
        <v>47041</v>
      </c>
      <c r="Z1956" s="84">
        <v>784741.47</v>
      </c>
      <c r="AA1956" s="116" t="s">
        <v>1406</v>
      </c>
      <c r="AB1956" s="116" t="s">
        <v>1407</v>
      </c>
      <c r="AC1956" s="118">
        <v>0</v>
      </c>
      <c r="AD1956" s="118">
        <v>0</v>
      </c>
      <c r="AE1956" s="118">
        <v>784741.47</v>
      </c>
      <c r="AF1956" s="118">
        <v>0</v>
      </c>
      <c r="AG1956" s="118">
        <v>0</v>
      </c>
      <c r="AH1956" s="118">
        <v>0</v>
      </c>
      <c r="AI1956" s="118">
        <v>0</v>
      </c>
      <c r="AJ1956" s="118">
        <v>0</v>
      </c>
      <c r="AK1956" s="118">
        <v>0</v>
      </c>
      <c r="AL1956" s="118">
        <v>0</v>
      </c>
      <c r="AM1956" s="118">
        <v>0</v>
      </c>
      <c r="AN1956" s="118">
        <v>0</v>
      </c>
      <c r="AO1956" s="118">
        <v>0</v>
      </c>
      <c r="AP1956" s="118">
        <v>0</v>
      </c>
      <c r="AQ1956" s="118">
        <v>0</v>
      </c>
      <c r="AR1956" s="118">
        <f t="shared" si="90"/>
        <v>0</v>
      </c>
      <c r="AS1956" s="118">
        <f t="shared" si="91"/>
        <v>784741.47</v>
      </c>
      <c r="AT1956" s="118">
        <f t="shared" si="92"/>
        <v>784741.47</v>
      </c>
      <c r="AU1956" s="145"/>
    </row>
    <row r="1957" spans="1:47" ht="15" customHeight="1" x14ac:dyDescent="0.3">
      <c r="A1957" s="116" t="s">
        <v>4420</v>
      </c>
      <c r="B1957" s="116" t="s">
        <v>2300</v>
      </c>
      <c r="C1957" s="116">
        <v>1</v>
      </c>
      <c r="D1957" s="116" t="s">
        <v>0</v>
      </c>
      <c r="E1957" s="116" t="s">
        <v>2</v>
      </c>
      <c r="F1957" s="116" t="s">
        <v>1393</v>
      </c>
      <c r="G1957" s="116" t="s">
        <v>1408</v>
      </c>
      <c r="H1957" s="116" t="s">
        <v>1409</v>
      </c>
      <c r="I1957" s="116" t="s">
        <v>1410</v>
      </c>
      <c r="J1957" s="116" t="s">
        <v>4601</v>
      </c>
      <c r="K1957" s="116" t="s">
        <v>611</v>
      </c>
      <c r="L1957" s="116" t="s">
        <v>1398</v>
      </c>
      <c r="M1957" s="116" t="s">
        <v>1405</v>
      </c>
      <c r="N1957" s="116">
        <v>1</v>
      </c>
      <c r="O1957" s="116">
        <v>1</v>
      </c>
      <c r="P1957" s="116">
        <v>1</v>
      </c>
      <c r="Q1957" s="116">
        <v>1</v>
      </c>
      <c r="R1957" s="116">
        <v>1</v>
      </c>
      <c r="S1957" s="116">
        <v>1</v>
      </c>
      <c r="T1957" s="116">
        <v>0</v>
      </c>
      <c r="U1957" s="116">
        <v>0</v>
      </c>
      <c r="V1957" s="116">
        <v>0</v>
      </c>
      <c r="W1957" s="84">
        <v>2222033.5699999998</v>
      </c>
      <c r="X1957" s="117">
        <v>45909</v>
      </c>
      <c r="Y1957" s="117">
        <v>47735</v>
      </c>
      <c r="Z1957" s="84">
        <v>2222033.5699999998</v>
      </c>
      <c r="AA1957" s="116" t="s">
        <v>1406</v>
      </c>
      <c r="AB1957" s="116" t="s">
        <v>1407</v>
      </c>
      <c r="AC1957" s="118">
        <v>0</v>
      </c>
      <c r="AD1957" s="118">
        <v>0</v>
      </c>
      <c r="AE1957" s="118">
        <v>0</v>
      </c>
      <c r="AF1957" s="118">
        <v>0</v>
      </c>
      <c r="AG1957" s="118">
        <v>2222033.5699999998</v>
      </c>
      <c r="AH1957" s="118">
        <v>0</v>
      </c>
      <c r="AI1957" s="118">
        <v>0</v>
      </c>
      <c r="AJ1957" s="118">
        <v>0</v>
      </c>
      <c r="AK1957" s="118">
        <v>0</v>
      </c>
      <c r="AL1957" s="118">
        <v>0</v>
      </c>
      <c r="AM1957" s="118">
        <v>0</v>
      </c>
      <c r="AN1957" s="118">
        <v>0</v>
      </c>
      <c r="AO1957" s="118">
        <v>0</v>
      </c>
      <c r="AP1957" s="118">
        <v>0</v>
      </c>
      <c r="AQ1957" s="118">
        <v>0</v>
      </c>
      <c r="AR1957" s="118">
        <f t="shared" si="90"/>
        <v>0</v>
      </c>
      <c r="AS1957" s="118">
        <f t="shared" si="91"/>
        <v>2222033.5699999998</v>
      </c>
      <c r="AT1957" s="118">
        <f t="shared" si="92"/>
        <v>2222033.5699999998</v>
      </c>
      <c r="AU1957" s="145"/>
    </row>
    <row r="1958" spans="1:47" ht="15" customHeight="1" x14ac:dyDescent="0.3">
      <c r="A1958" s="116" t="s">
        <v>4421</v>
      </c>
      <c r="B1958" s="116" t="s">
        <v>2301</v>
      </c>
      <c r="C1958" s="116">
        <v>1</v>
      </c>
      <c r="D1958" s="116" t="s">
        <v>0</v>
      </c>
      <c r="E1958" s="116" t="s">
        <v>2</v>
      </c>
      <c r="F1958" s="116" t="s">
        <v>1393</v>
      </c>
      <c r="G1958" s="116" t="s">
        <v>1408</v>
      </c>
      <c r="H1958" s="116" t="s">
        <v>1409</v>
      </c>
      <c r="I1958" s="116" t="s">
        <v>1410</v>
      </c>
      <c r="J1958" s="116" t="s">
        <v>4601</v>
      </c>
      <c r="K1958" s="116" t="s">
        <v>611</v>
      </c>
      <c r="L1958" s="116" t="s">
        <v>1398</v>
      </c>
      <c r="M1958" s="116" t="s">
        <v>1405</v>
      </c>
      <c r="N1958" s="116">
        <v>1</v>
      </c>
      <c r="O1958" s="116">
        <v>1</v>
      </c>
      <c r="P1958" s="116">
        <v>1</v>
      </c>
      <c r="Q1958" s="116">
        <v>1</v>
      </c>
      <c r="R1958" s="116">
        <v>1</v>
      </c>
      <c r="S1958" s="116">
        <v>1</v>
      </c>
      <c r="T1958" s="116">
        <v>0</v>
      </c>
      <c r="U1958" s="116">
        <v>0</v>
      </c>
      <c r="V1958" s="116">
        <v>0</v>
      </c>
      <c r="W1958" s="84">
        <v>560748.06999999995</v>
      </c>
      <c r="X1958" s="117">
        <v>45945</v>
      </c>
      <c r="Y1958" s="117">
        <v>47041</v>
      </c>
      <c r="Z1958" s="84">
        <v>560748.06999999995</v>
      </c>
      <c r="AA1958" s="116" t="s">
        <v>1406</v>
      </c>
      <c r="AB1958" s="116" t="s">
        <v>1407</v>
      </c>
      <c r="AC1958" s="118">
        <v>0</v>
      </c>
      <c r="AD1958" s="118">
        <v>0</v>
      </c>
      <c r="AE1958" s="118">
        <v>560748.06999999995</v>
      </c>
      <c r="AF1958" s="118">
        <v>0</v>
      </c>
      <c r="AG1958" s="118">
        <v>0</v>
      </c>
      <c r="AH1958" s="118">
        <v>0</v>
      </c>
      <c r="AI1958" s="118">
        <v>0</v>
      </c>
      <c r="AJ1958" s="118">
        <v>0</v>
      </c>
      <c r="AK1958" s="118">
        <v>0</v>
      </c>
      <c r="AL1958" s="118">
        <v>0</v>
      </c>
      <c r="AM1958" s="118">
        <v>0</v>
      </c>
      <c r="AN1958" s="118">
        <v>0</v>
      </c>
      <c r="AO1958" s="118">
        <v>0</v>
      </c>
      <c r="AP1958" s="118">
        <v>0</v>
      </c>
      <c r="AQ1958" s="118">
        <v>0</v>
      </c>
      <c r="AR1958" s="118">
        <f t="shared" si="90"/>
        <v>0</v>
      </c>
      <c r="AS1958" s="118">
        <f t="shared" si="91"/>
        <v>560748.06999999995</v>
      </c>
      <c r="AT1958" s="118">
        <f t="shared" si="92"/>
        <v>560748.06999999995</v>
      </c>
      <c r="AU1958" s="145"/>
    </row>
    <row r="1959" spans="1:47" ht="15" customHeight="1" x14ac:dyDescent="0.3">
      <c r="A1959" s="116" t="s">
        <v>4422</v>
      </c>
      <c r="B1959" s="116" t="s">
        <v>2302</v>
      </c>
      <c r="C1959" s="116">
        <v>1</v>
      </c>
      <c r="D1959" s="116" t="s">
        <v>0</v>
      </c>
      <c r="E1959" s="116" t="s">
        <v>2</v>
      </c>
      <c r="F1959" s="116" t="s">
        <v>1393</v>
      </c>
      <c r="G1959" s="116" t="s">
        <v>1408</v>
      </c>
      <c r="H1959" s="116" t="s">
        <v>1409</v>
      </c>
      <c r="I1959" s="116" t="s">
        <v>1410</v>
      </c>
      <c r="J1959" s="116" t="s">
        <v>4601</v>
      </c>
      <c r="K1959" s="116" t="s">
        <v>611</v>
      </c>
      <c r="L1959" s="116" t="s">
        <v>1398</v>
      </c>
      <c r="M1959" s="116" t="s">
        <v>1405</v>
      </c>
      <c r="N1959" s="116">
        <v>1</v>
      </c>
      <c r="O1959" s="116">
        <v>1</v>
      </c>
      <c r="P1959" s="116">
        <v>1</v>
      </c>
      <c r="Q1959" s="116">
        <v>1</v>
      </c>
      <c r="R1959" s="116">
        <v>1</v>
      </c>
      <c r="S1959" s="116">
        <v>1</v>
      </c>
      <c r="T1959" s="116">
        <v>0</v>
      </c>
      <c r="U1959" s="116">
        <v>0</v>
      </c>
      <c r="V1959" s="116">
        <v>0</v>
      </c>
      <c r="W1959" s="84">
        <v>1669048.45</v>
      </c>
      <c r="X1959" s="117">
        <v>45975</v>
      </c>
      <c r="Y1959" s="117">
        <v>47071</v>
      </c>
      <c r="Z1959" s="84">
        <v>1669048.45</v>
      </c>
      <c r="AA1959" s="116" t="s">
        <v>1406</v>
      </c>
      <c r="AB1959" s="116" t="s">
        <v>1407</v>
      </c>
      <c r="AC1959" s="118">
        <v>0</v>
      </c>
      <c r="AD1959" s="118">
        <v>0</v>
      </c>
      <c r="AE1959" s="118">
        <v>1669048.45</v>
      </c>
      <c r="AF1959" s="118">
        <v>0</v>
      </c>
      <c r="AG1959" s="118">
        <v>0</v>
      </c>
      <c r="AH1959" s="118">
        <v>0</v>
      </c>
      <c r="AI1959" s="118">
        <v>0</v>
      </c>
      <c r="AJ1959" s="118">
        <v>0</v>
      </c>
      <c r="AK1959" s="118">
        <v>0</v>
      </c>
      <c r="AL1959" s="118">
        <v>0</v>
      </c>
      <c r="AM1959" s="118">
        <v>0</v>
      </c>
      <c r="AN1959" s="118">
        <v>0</v>
      </c>
      <c r="AO1959" s="118">
        <v>0</v>
      </c>
      <c r="AP1959" s="118">
        <v>0</v>
      </c>
      <c r="AQ1959" s="118">
        <v>0</v>
      </c>
      <c r="AR1959" s="118">
        <f t="shared" si="90"/>
        <v>0</v>
      </c>
      <c r="AS1959" s="118">
        <f t="shared" si="91"/>
        <v>1669048.45</v>
      </c>
      <c r="AT1959" s="118">
        <f t="shared" si="92"/>
        <v>1669048.45</v>
      </c>
      <c r="AU1959" s="145"/>
    </row>
    <row r="1960" spans="1:47" ht="15" customHeight="1" x14ac:dyDescent="0.3">
      <c r="A1960" s="116" t="s">
        <v>4423</v>
      </c>
      <c r="B1960" s="116" t="s">
        <v>2303</v>
      </c>
      <c r="C1960" s="116">
        <v>1</v>
      </c>
      <c r="D1960" s="116" t="s">
        <v>0</v>
      </c>
      <c r="E1960" s="116" t="s">
        <v>2</v>
      </c>
      <c r="F1960" s="116" t="s">
        <v>1393</v>
      </c>
      <c r="G1960" s="116" t="s">
        <v>1408</v>
      </c>
      <c r="H1960" s="116" t="s">
        <v>1409</v>
      </c>
      <c r="I1960" s="116" t="s">
        <v>1410</v>
      </c>
      <c r="J1960" s="116" t="s">
        <v>4601</v>
      </c>
      <c r="K1960" s="116" t="s">
        <v>611</v>
      </c>
      <c r="L1960" s="116" t="s">
        <v>1398</v>
      </c>
      <c r="M1960" s="116" t="s">
        <v>1405</v>
      </c>
      <c r="N1960" s="116">
        <v>1</v>
      </c>
      <c r="O1960" s="116">
        <v>1</v>
      </c>
      <c r="P1960" s="116">
        <v>1</v>
      </c>
      <c r="Q1960" s="116">
        <v>1</v>
      </c>
      <c r="R1960" s="116">
        <v>1</v>
      </c>
      <c r="S1960" s="116">
        <v>1</v>
      </c>
      <c r="T1960" s="116">
        <v>0</v>
      </c>
      <c r="U1960" s="116">
        <v>0</v>
      </c>
      <c r="V1960" s="116">
        <v>0</v>
      </c>
      <c r="W1960" s="84">
        <v>1199390</v>
      </c>
      <c r="X1960" s="117">
        <v>45749</v>
      </c>
      <c r="Y1960" s="117">
        <v>47575</v>
      </c>
      <c r="Z1960" s="84">
        <v>1199390</v>
      </c>
      <c r="AA1960" s="116" t="s">
        <v>1406</v>
      </c>
      <c r="AB1960" s="116" t="s">
        <v>1407</v>
      </c>
      <c r="AC1960" s="118">
        <v>0</v>
      </c>
      <c r="AD1960" s="118">
        <v>0</v>
      </c>
      <c r="AE1960" s="118">
        <v>0</v>
      </c>
      <c r="AF1960" s="118">
        <v>0</v>
      </c>
      <c r="AG1960" s="118">
        <v>1199390</v>
      </c>
      <c r="AH1960" s="118">
        <v>0</v>
      </c>
      <c r="AI1960" s="118">
        <v>0</v>
      </c>
      <c r="AJ1960" s="118">
        <v>0</v>
      </c>
      <c r="AK1960" s="118">
        <v>0</v>
      </c>
      <c r="AL1960" s="118">
        <v>0</v>
      </c>
      <c r="AM1960" s="118">
        <v>0</v>
      </c>
      <c r="AN1960" s="118">
        <v>0</v>
      </c>
      <c r="AO1960" s="118">
        <v>0</v>
      </c>
      <c r="AP1960" s="118">
        <v>0</v>
      </c>
      <c r="AQ1960" s="118">
        <v>0</v>
      </c>
      <c r="AR1960" s="118">
        <f t="shared" si="90"/>
        <v>0</v>
      </c>
      <c r="AS1960" s="118">
        <f t="shared" si="91"/>
        <v>1199390</v>
      </c>
      <c r="AT1960" s="118">
        <f t="shared" si="92"/>
        <v>1199390</v>
      </c>
      <c r="AU1960" s="145"/>
    </row>
    <row r="1961" spans="1:47" ht="15" customHeight="1" x14ac:dyDescent="0.3">
      <c r="A1961" s="116" t="s">
        <v>4424</v>
      </c>
      <c r="B1961" s="116" t="s">
        <v>2304</v>
      </c>
      <c r="C1961" s="116">
        <v>1</v>
      </c>
      <c r="D1961" s="116" t="s">
        <v>0</v>
      </c>
      <c r="E1961" s="116" t="s">
        <v>2</v>
      </c>
      <c r="F1961" s="116" t="s">
        <v>1393</v>
      </c>
      <c r="G1961" s="116" t="s">
        <v>1408</v>
      </c>
      <c r="H1961" s="116" t="s">
        <v>1409</v>
      </c>
      <c r="I1961" s="116" t="s">
        <v>1410</v>
      </c>
      <c r="J1961" s="116" t="s">
        <v>4601</v>
      </c>
      <c r="K1961" s="116" t="s">
        <v>611</v>
      </c>
      <c r="L1961" s="116" t="s">
        <v>1398</v>
      </c>
      <c r="M1961" s="116" t="s">
        <v>1405</v>
      </c>
      <c r="N1961" s="116">
        <v>1</v>
      </c>
      <c r="O1961" s="116">
        <v>1</v>
      </c>
      <c r="P1961" s="116">
        <v>1</v>
      </c>
      <c r="Q1961" s="116">
        <v>1</v>
      </c>
      <c r="R1961" s="116">
        <v>1</v>
      </c>
      <c r="S1961" s="116">
        <v>1</v>
      </c>
      <c r="T1961" s="116">
        <v>0</v>
      </c>
      <c r="U1961" s="116">
        <v>0</v>
      </c>
      <c r="V1961" s="116">
        <v>0</v>
      </c>
      <c r="W1961" s="84">
        <v>1045505</v>
      </c>
      <c r="X1961" s="117">
        <v>45749</v>
      </c>
      <c r="Y1961" s="117">
        <v>47575</v>
      </c>
      <c r="Z1961" s="84">
        <v>1045505</v>
      </c>
      <c r="AA1961" s="116" t="s">
        <v>1406</v>
      </c>
      <c r="AB1961" s="116" t="s">
        <v>1407</v>
      </c>
      <c r="AC1961" s="118">
        <v>0</v>
      </c>
      <c r="AD1961" s="118">
        <v>0</v>
      </c>
      <c r="AE1961" s="118">
        <v>0</v>
      </c>
      <c r="AF1961" s="118">
        <v>0</v>
      </c>
      <c r="AG1961" s="118">
        <v>1045505</v>
      </c>
      <c r="AH1961" s="118">
        <v>0</v>
      </c>
      <c r="AI1961" s="118">
        <v>0</v>
      </c>
      <c r="AJ1961" s="118">
        <v>0</v>
      </c>
      <c r="AK1961" s="118">
        <v>0</v>
      </c>
      <c r="AL1961" s="118">
        <v>0</v>
      </c>
      <c r="AM1961" s="118">
        <v>0</v>
      </c>
      <c r="AN1961" s="118">
        <v>0</v>
      </c>
      <c r="AO1961" s="118">
        <v>0</v>
      </c>
      <c r="AP1961" s="118">
        <v>0</v>
      </c>
      <c r="AQ1961" s="118">
        <v>0</v>
      </c>
      <c r="AR1961" s="118">
        <f t="shared" si="90"/>
        <v>0</v>
      </c>
      <c r="AS1961" s="118">
        <f t="shared" si="91"/>
        <v>1045505</v>
      </c>
      <c r="AT1961" s="118">
        <f t="shared" si="92"/>
        <v>1045505</v>
      </c>
      <c r="AU1961" s="145"/>
    </row>
    <row r="1962" spans="1:47" ht="15" customHeight="1" x14ac:dyDescent="0.3">
      <c r="A1962" s="116" t="s">
        <v>4425</v>
      </c>
      <c r="B1962" s="116" t="s">
        <v>2305</v>
      </c>
      <c r="C1962" s="116">
        <v>1</v>
      </c>
      <c r="D1962" s="116" t="s">
        <v>0</v>
      </c>
      <c r="E1962" s="116" t="s">
        <v>2</v>
      </c>
      <c r="F1962" s="116" t="s">
        <v>1393</v>
      </c>
      <c r="G1962" s="116" t="s">
        <v>1408</v>
      </c>
      <c r="H1962" s="116" t="s">
        <v>1409</v>
      </c>
      <c r="I1962" s="116" t="s">
        <v>1410</v>
      </c>
      <c r="J1962" s="116" t="s">
        <v>4601</v>
      </c>
      <c r="K1962" s="116" t="s">
        <v>611</v>
      </c>
      <c r="L1962" s="116" t="s">
        <v>1398</v>
      </c>
      <c r="M1962" s="116" t="s">
        <v>1405</v>
      </c>
      <c r="N1962" s="116">
        <v>1</v>
      </c>
      <c r="O1962" s="116">
        <v>1</v>
      </c>
      <c r="P1962" s="116">
        <v>1</v>
      </c>
      <c r="Q1962" s="116">
        <v>1</v>
      </c>
      <c r="R1962" s="116">
        <v>1</v>
      </c>
      <c r="S1962" s="116">
        <v>1</v>
      </c>
      <c r="T1962" s="116">
        <v>0</v>
      </c>
      <c r="U1962" s="116">
        <v>0</v>
      </c>
      <c r="V1962" s="116">
        <v>0</v>
      </c>
      <c r="W1962" s="84">
        <v>15000000</v>
      </c>
      <c r="X1962" s="117">
        <v>45975</v>
      </c>
      <c r="Y1962" s="117">
        <v>46340</v>
      </c>
      <c r="Z1962" s="84">
        <v>15000000</v>
      </c>
      <c r="AA1962" s="116" t="s">
        <v>1406</v>
      </c>
      <c r="AB1962" s="116" t="s">
        <v>1407</v>
      </c>
      <c r="AC1962" s="118">
        <v>15000000</v>
      </c>
      <c r="AD1962" s="118">
        <v>0</v>
      </c>
      <c r="AE1962" s="118">
        <v>0</v>
      </c>
      <c r="AF1962" s="118">
        <v>0</v>
      </c>
      <c r="AG1962" s="118">
        <v>0</v>
      </c>
      <c r="AH1962" s="118">
        <v>0</v>
      </c>
      <c r="AI1962" s="118">
        <v>0</v>
      </c>
      <c r="AJ1962" s="118">
        <v>0</v>
      </c>
      <c r="AK1962" s="118">
        <v>0</v>
      </c>
      <c r="AL1962" s="118">
        <v>0</v>
      </c>
      <c r="AM1962" s="118">
        <v>0</v>
      </c>
      <c r="AN1962" s="118">
        <v>0</v>
      </c>
      <c r="AO1962" s="118">
        <v>0</v>
      </c>
      <c r="AP1962" s="118">
        <v>0</v>
      </c>
      <c r="AQ1962" s="118">
        <v>0</v>
      </c>
      <c r="AR1962" s="118">
        <f t="shared" si="90"/>
        <v>15000000</v>
      </c>
      <c r="AS1962" s="118">
        <f t="shared" si="91"/>
        <v>0</v>
      </c>
      <c r="AT1962" s="118">
        <f t="shared" si="92"/>
        <v>15000000</v>
      </c>
      <c r="AU1962" s="145"/>
    </row>
    <row r="1963" spans="1:47" ht="15" customHeight="1" x14ac:dyDescent="0.3">
      <c r="A1963" s="116" t="s">
        <v>4426</v>
      </c>
      <c r="B1963" s="116" t="s">
        <v>2306</v>
      </c>
      <c r="C1963" s="116">
        <v>1</v>
      </c>
      <c r="D1963" s="116" t="s">
        <v>0</v>
      </c>
      <c r="E1963" s="116" t="s">
        <v>2</v>
      </c>
      <c r="F1963" s="116" t="s">
        <v>1393</v>
      </c>
      <c r="G1963" s="116" t="s">
        <v>1408</v>
      </c>
      <c r="H1963" s="116" t="s">
        <v>1409</v>
      </c>
      <c r="I1963" s="116" t="s">
        <v>1410</v>
      </c>
      <c r="J1963" s="116" t="s">
        <v>4601</v>
      </c>
      <c r="K1963" s="116" t="s">
        <v>611</v>
      </c>
      <c r="L1963" s="116" t="s">
        <v>1398</v>
      </c>
      <c r="M1963" s="116" t="s">
        <v>1405</v>
      </c>
      <c r="N1963" s="116">
        <v>1</v>
      </c>
      <c r="O1963" s="116">
        <v>1</v>
      </c>
      <c r="P1963" s="116">
        <v>1</v>
      </c>
      <c r="Q1963" s="116">
        <v>1</v>
      </c>
      <c r="R1963" s="116">
        <v>1</v>
      </c>
      <c r="S1963" s="116">
        <v>1</v>
      </c>
      <c r="T1963" s="116">
        <v>0</v>
      </c>
      <c r="U1963" s="116">
        <v>0</v>
      </c>
      <c r="V1963" s="116">
        <v>0</v>
      </c>
      <c r="W1963" s="84">
        <v>11446814</v>
      </c>
      <c r="X1963" s="117">
        <v>45749</v>
      </c>
      <c r="Y1963" s="117">
        <v>47575</v>
      </c>
      <c r="Z1963" s="84">
        <v>11446814</v>
      </c>
      <c r="AA1963" s="116" t="s">
        <v>1406</v>
      </c>
      <c r="AB1963" s="116" t="s">
        <v>1407</v>
      </c>
      <c r="AC1963" s="118">
        <v>0</v>
      </c>
      <c r="AD1963" s="118">
        <v>0</v>
      </c>
      <c r="AE1963" s="118">
        <v>0</v>
      </c>
      <c r="AF1963" s="118">
        <v>0</v>
      </c>
      <c r="AG1963" s="118">
        <v>11446814</v>
      </c>
      <c r="AH1963" s="118">
        <v>0</v>
      </c>
      <c r="AI1963" s="118">
        <v>0</v>
      </c>
      <c r="AJ1963" s="118">
        <v>0</v>
      </c>
      <c r="AK1963" s="118">
        <v>0</v>
      </c>
      <c r="AL1963" s="118">
        <v>0</v>
      </c>
      <c r="AM1963" s="118">
        <v>0</v>
      </c>
      <c r="AN1963" s="118">
        <v>0</v>
      </c>
      <c r="AO1963" s="118">
        <v>0</v>
      </c>
      <c r="AP1963" s="118">
        <v>0</v>
      </c>
      <c r="AQ1963" s="118">
        <v>0</v>
      </c>
      <c r="AR1963" s="118">
        <f t="shared" si="90"/>
        <v>0</v>
      </c>
      <c r="AS1963" s="118">
        <f t="shared" si="91"/>
        <v>11446814</v>
      </c>
      <c r="AT1963" s="118">
        <f t="shared" si="92"/>
        <v>11446814</v>
      </c>
      <c r="AU1963" s="145"/>
    </row>
    <row r="1964" spans="1:47" ht="15" customHeight="1" x14ac:dyDescent="0.3">
      <c r="A1964" s="116" t="s">
        <v>4427</v>
      </c>
      <c r="B1964" s="116" t="s">
        <v>2307</v>
      </c>
      <c r="C1964" s="116">
        <v>1</v>
      </c>
      <c r="D1964" s="116" t="s">
        <v>0</v>
      </c>
      <c r="E1964" s="116" t="s">
        <v>2</v>
      </c>
      <c r="F1964" s="116" t="s">
        <v>1393</v>
      </c>
      <c r="G1964" s="116" t="s">
        <v>1408</v>
      </c>
      <c r="H1964" s="116" t="s">
        <v>1409</v>
      </c>
      <c r="I1964" s="116" t="s">
        <v>1410</v>
      </c>
      <c r="J1964" s="116" t="s">
        <v>4601</v>
      </c>
      <c r="K1964" s="116" t="s">
        <v>611</v>
      </c>
      <c r="L1964" s="116" t="s">
        <v>1398</v>
      </c>
      <c r="M1964" s="116" t="s">
        <v>1405</v>
      </c>
      <c r="N1964" s="116">
        <v>1</v>
      </c>
      <c r="O1964" s="116">
        <v>1</v>
      </c>
      <c r="P1964" s="116">
        <v>1</v>
      </c>
      <c r="Q1964" s="116">
        <v>1</v>
      </c>
      <c r="R1964" s="116">
        <v>1</v>
      </c>
      <c r="S1964" s="116">
        <v>1</v>
      </c>
      <c r="T1964" s="116">
        <v>0</v>
      </c>
      <c r="U1964" s="116">
        <v>0</v>
      </c>
      <c r="V1964" s="116">
        <v>0</v>
      </c>
      <c r="W1964" s="84">
        <v>4910850</v>
      </c>
      <c r="X1964" s="117">
        <v>45751</v>
      </c>
      <c r="Y1964" s="117">
        <v>46847</v>
      </c>
      <c r="Z1964" s="84">
        <v>4910850</v>
      </c>
      <c r="AA1964" s="116" t="s">
        <v>1406</v>
      </c>
      <c r="AB1964" s="116" t="s">
        <v>1407</v>
      </c>
      <c r="AC1964" s="118">
        <v>0</v>
      </c>
      <c r="AD1964" s="118">
        <v>0</v>
      </c>
      <c r="AE1964" s="118">
        <v>4910850</v>
      </c>
      <c r="AF1964" s="118">
        <v>0</v>
      </c>
      <c r="AG1964" s="118">
        <v>0</v>
      </c>
      <c r="AH1964" s="118">
        <v>0</v>
      </c>
      <c r="AI1964" s="118">
        <v>0</v>
      </c>
      <c r="AJ1964" s="118">
        <v>0</v>
      </c>
      <c r="AK1964" s="118">
        <v>0</v>
      </c>
      <c r="AL1964" s="118">
        <v>0</v>
      </c>
      <c r="AM1964" s="118">
        <v>0</v>
      </c>
      <c r="AN1964" s="118">
        <v>0</v>
      </c>
      <c r="AO1964" s="118">
        <v>0</v>
      </c>
      <c r="AP1964" s="118">
        <v>0</v>
      </c>
      <c r="AQ1964" s="118">
        <v>0</v>
      </c>
      <c r="AR1964" s="118">
        <f t="shared" si="90"/>
        <v>0</v>
      </c>
      <c r="AS1964" s="118">
        <f t="shared" si="91"/>
        <v>4910850</v>
      </c>
      <c r="AT1964" s="118">
        <f t="shared" si="92"/>
        <v>4910850</v>
      </c>
      <c r="AU1964" s="145"/>
    </row>
    <row r="1965" spans="1:47" ht="15" customHeight="1" x14ac:dyDescent="0.3">
      <c r="A1965" s="116" t="s">
        <v>4428</v>
      </c>
      <c r="B1965" s="116" t="s">
        <v>2308</v>
      </c>
      <c r="C1965" s="116">
        <v>1</v>
      </c>
      <c r="D1965" s="116" t="s">
        <v>0</v>
      </c>
      <c r="E1965" s="116" t="s">
        <v>2</v>
      </c>
      <c r="F1965" s="116" t="s">
        <v>1393</v>
      </c>
      <c r="G1965" s="116" t="s">
        <v>561</v>
      </c>
      <c r="H1965" s="116" t="s">
        <v>1402</v>
      </c>
      <c r="I1965" s="116" t="s">
        <v>1396</v>
      </c>
      <c r="J1965" s="116" t="s">
        <v>1404</v>
      </c>
      <c r="K1965" s="116" t="s">
        <v>561</v>
      </c>
      <c r="L1965" s="116" t="s">
        <v>1398</v>
      </c>
      <c r="M1965" s="116" t="s">
        <v>1405</v>
      </c>
      <c r="N1965" s="116">
        <v>1</v>
      </c>
      <c r="O1965" s="116">
        <v>1</v>
      </c>
      <c r="P1965" s="116">
        <v>1</v>
      </c>
      <c r="Q1965" s="116">
        <v>0</v>
      </c>
      <c r="R1965" s="116">
        <v>1</v>
      </c>
      <c r="S1965" s="116">
        <v>1</v>
      </c>
      <c r="T1965" s="116">
        <v>1</v>
      </c>
      <c r="U1965" s="116">
        <v>0</v>
      </c>
      <c r="V1965" s="116">
        <v>0</v>
      </c>
      <c r="W1965" s="84">
        <v>49718407.899999999</v>
      </c>
      <c r="X1965" s="117">
        <v>45799</v>
      </c>
      <c r="Y1965" s="117">
        <v>46164</v>
      </c>
      <c r="Z1965" s="84">
        <v>49718407.899999999</v>
      </c>
      <c r="AA1965" s="116" t="s">
        <v>1406</v>
      </c>
      <c r="AB1965" s="116" t="s">
        <v>1407</v>
      </c>
      <c r="AC1965" s="118">
        <v>49718407.899999999</v>
      </c>
      <c r="AD1965" s="118">
        <v>0</v>
      </c>
      <c r="AE1965" s="118">
        <v>0</v>
      </c>
      <c r="AF1965" s="118">
        <v>0</v>
      </c>
      <c r="AG1965" s="118">
        <v>0</v>
      </c>
      <c r="AH1965" s="118">
        <v>0</v>
      </c>
      <c r="AI1965" s="118">
        <v>0</v>
      </c>
      <c r="AJ1965" s="118">
        <v>0</v>
      </c>
      <c r="AK1965" s="118">
        <v>0</v>
      </c>
      <c r="AL1965" s="118">
        <v>0</v>
      </c>
      <c r="AM1965" s="118">
        <v>0</v>
      </c>
      <c r="AN1965" s="118">
        <v>0</v>
      </c>
      <c r="AO1965" s="118">
        <v>0</v>
      </c>
      <c r="AP1965" s="118">
        <v>0</v>
      </c>
      <c r="AQ1965" s="118">
        <v>0</v>
      </c>
      <c r="AR1965" s="118">
        <f t="shared" si="90"/>
        <v>49718407.899999999</v>
      </c>
      <c r="AS1965" s="118">
        <f t="shared" si="91"/>
        <v>0</v>
      </c>
      <c r="AT1965" s="118">
        <f t="shared" si="92"/>
        <v>49718407.899999999</v>
      </c>
      <c r="AU1965" s="145"/>
    </row>
    <row r="1966" spans="1:47" ht="15" customHeight="1" x14ac:dyDescent="0.3">
      <c r="A1966" s="116" t="s">
        <v>4429</v>
      </c>
      <c r="B1966" s="116" t="s">
        <v>2309</v>
      </c>
      <c r="C1966" s="116">
        <v>1</v>
      </c>
      <c r="D1966" s="116" t="s">
        <v>0</v>
      </c>
      <c r="E1966" s="116" t="s">
        <v>2</v>
      </c>
      <c r="F1966" s="116" t="s">
        <v>1393</v>
      </c>
      <c r="G1966" s="116" t="s">
        <v>561</v>
      </c>
      <c r="H1966" s="116" t="s">
        <v>1402</v>
      </c>
      <c r="I1966" s="116" t="s">
        <v>1396</v>
      </c>
      <c r="J1966" s="116" t="s">
        <v>1404</v>
      </c>
      <c r="K1966" s="116" t="s">
        <v>561</v>
      </c>
      <c r="L1966" s="116" t="s">
        <v>1398</v>
      </c>
      <c r="M1966" s="116" t="s">
        <v>1405</v>
      </c>
      <c r="N1966" s="116">
        <v>1</v>
      </c>
      <c r="O1966" s="116">
        <v>1</v>
      </c>
      <c r="P1966" s="116">
        <v>1</v>
      </c>
      <c r="Q1966" s="116">
        <v>0</v>
      </c>
      <c r="R1966" s="116">
        <v>1</v>
      </c>
      <c r="S1966" s="116">
        <v>1</v>
      </c>
      <c r="T1966" s="116">
        <v>1</v>
      </c>
      <c r="U1966" s="116">
        <v>0</v>
      </c>
      <c r="V1966" s="116">
        <v>0</v>
      </c>
      <c r="W1966" s="84">
        <v>51624984.539999999</v>
      </c>
      <c r="X1966" s="117">
        <v>45799</v>
      </c>
      <c r="Y1966" s="117">
        <v>46164</v>
      </c>
      <c r="Z1966" s="84">
        <v>51624984.539999999</v>
      </c>
      <c r="AA1966" s="116" t="s">
        <v>1406</v>
      </c>
      <c r="AB1966" s="116" t="s">
        <v>1407</v>
      </c>
      <c r="AC1966" s="118">
        <v>51624984.539999999</v>
      </c>
      <c r="AD1966" s="118">
        <v>0</v>
      </c>
      <c r="AE1966" s="118">
        <v>0</v>
      </c>
      <c r="AF1966" s="118">
        <v>0</v>
      </c>
      <c r="AG1966" s="118">
        <v>0</v>
      </c>
      <c r="AH1966" s="118">
        <v>0</v>
      </c>
      <c r="AI1966" s="118">
        <v>0</v>
      </c>
      <c r="AJ1966" s="118">
        <v>0</v>
      </c>
      <c r="AK1966" s="118">
        <v>0</v>
      </c>
      <c r="AL1966" s="118">
        <v>0</v>
      </c>
      <c r="AM1966" s="118">
        <v>0</v>
      </c>
      <c r="AN1966" s="118">
        <v>0</v>
      </c>
      <c r="AO1966" s="118">
        <v>0</v>
      </c>
      <c r="AP1966" s="118">
        <v>0</v>
      </c>
      <c r="AQ1966" s="118">
        <v>0</v>
      </c>
      <c r="AR1966" s="118">
        <f t="shared" si="90"/>
        <v>51624984.539999999</v>
      </c>
      <c r="AS1966" s="118">
        <f t="shared" si="91"/>
        <v>0</v>
      </c>
      <c r="AT1966" s="118">
        <f t="shared" si="92"/>
        <v>51624984.539999999</v>
      </c>
      <c r="AU1966" s="145"/>
    </row>
    <row r="1967" spans="1:47" ht="15" customHeight="1" x14ac:dyDescent="0.3">
      <c r="A1967" s="116" t="s">
        <v>4430</v>
      </c>
      <c r="B1967" s="116" t="s">
        <v>2310</v>
      </c>
      <c r="C1967" s="116">
        <v>1</v>
      </c>
      <c r="D1967" s="116" t="s">
        <v>0</v>
      </c>
      <c r="E1967" s="116" t="s">
        <v>2</v>
      </c>
      <c r="F1967" s="116" t="s">
        <v>1393</v>
      </c>
      <c r="G1967" s="116" t="s">
        <v>1408</v>
      </c>
      <c r="H1967" s="116" t="s">
        <v>1409</v>
      </c>
      <c r="I1967" s="116" t="s">
        <v>1410</v>
      </c>
      <c r="J1967" s="116" t="s">
        <v>4601</v>
      </c>
      <c r="K1967" s="116" t="s">
        <v>611</v>
      </c>
      <c r="L1967" s="116" t="s">
        <v>1398</v>
      </c>
      <c r="M1967" s="116" t="s">
        <v>1405</v>
      </c>
      <c r="N1967" s="116">
        <v>1</v>
      </c>
      <c r="O1967" s="116">
        <v>1</v>
      </c>
      <c r="P1967" s="116">
        <v>1</v>
      </c>
      <c r="Q1967" s="116">
        <v>1</v>
      </c>
      <c r="R1967" s="116">
        <v>1</v>
      </c>
      <c r="S1967" s="116">
        <v>1</v>
      </c>
      <c r="T1967" s="116">
        <v>0</v>
      </c>
      <c r="U1967" s="116">
        <v>0</v>
      </c>
      <c r="V1967" s="116">
        <v>0</v>
      </c>
      <c r="W1967" s="84">
        <v>100000000</v>
      </c>
      <c r="X1967" s="117">
        <v>45945</v>
      </c>
      <c r="Y1967" s="117">
        <v>47041</v>
      </c>
      <c r="Z1967" s="84">
        <v>100000000</v>
      </c>
      <c r="AA1967" s="116" t="s">
        <v>1406</v>
      </c>
      <c r="AB1967" s="116" t="s">
        <v>1407</v>
      </c>
      <c r="AC1967" s="118">
        <v>0</v>
      </c>
      <c r="AD1967" s="118">
        <v>0</v>
      </c>
      <c r="AE1967" s="118">
        <v>100000000</v>
      </c>
      <c r="AF1967" s="118">
        <v>0</v>
      </c>
      <c r="AG1967" s="118">
        <v>0</v>
      </c>
      <c r="AH1967" s="118">
        <v>0</v>
      </c>
      <c r="AI1967" s="118">
        <v>0</v>
      </c>
      <c r="AJ1967" s="118">
        <v>0</v>
      </c>
      <c r="AK1967" s="118">
        <v>0</v>
      </c>
      <c r="AL1967" s="118">
        <v>0</v>
      </c>
      <c r="AM1967" s="118">
        <v>0</v>
      </c>
      <c r="AN1967" s="118">
        <v>0</v>
      </c>
      <c r="AO1967" s="118">
        <v>0</v>
      </c>
      <c r="AP1967" s="118">
        <v>0</v>
      </c>
      <c r="AQ1967" s="118">
        <v>0</v>
      </c>
      <c r="AR1967" s="118">
        <f t="shared" si="90"/>
        <v>0</v>
      </c>
      <c r="AS1967" s="118">
        <f t="shared" si="91"/>
        <v>100000000</v>
      </c>
      <c r="AT1967" s="118">
        <f t="shared" si="92"/>
        <v>100000000</v>
      </c>
      <c r="AU1967" s="145"/>
    </row>
    <row r="1968" spans="1:47" ht="15" customHeight="1" x14ac:dyDescent="0.3">
      <c r="A1968" s="116" t="s">
        <v>4431</v>
      </c>
      <c r="B1968" s="116" t="s">
        <v>2311</v>
      </c>
      <c r="C1968" s="116">
        <v>1</v>
      </c>
      <c r="D1968" s="116" t="s">
        <v>0</v>
      </c>
      <c r="E1968" s="116" t="s">
        <v>2</v>
      </c>
      <c r="F1968" s="116" t="s">
        <v>1393</v>
      </c>
      <c r="G1968" s="116" t="s">
        <v>1408</v>
      </c>
      <c r="H1968" s="116" t="s">
        <v>1409</v>
      </c>
      <c r="I1968" s="116" t="s">
        <v>1410</v>
      </c>
      <c r="J1968" s="116" t="s">
        <v>4601</v>
      </c>
      <c r="K1968" s="116" t="s">
        <v>611</v>
      </c>
      <c r="L1968" s="116" t="s">
        <v>1398</v>
      </c>
      <c r="M1968" s="116" t="s">
        <v>1405</v>
      </c>
      <c r="N1968" s="116">
        <v>1</v>
      </c>
      <c r="O1968" s="116">
        <v>1</v>
      </c>
      <c r="P1968" s="116">
        <v>1</v>
      </c>
      <c r="Q1968" s="116">
        <v>1</v>
      </c>
      <c r="R1968" s="116">
        <v>1</v>
      </c>
      <c r="S1968" s="116">
        <v>1</v>
      </c>
      <c r="T1968" s="116">
        <v>0</v>
      </c>
      <c r="U1968" s="116">
        <v>0</v>
      </c>
      <c r="V1968" s="116">
        <v>0</v>
      </c>
      <c r="W1968" s="84">
        <v>924163.25</v>
      </c>
      <c r="X1968" s="117">
        <v>45749</v>
      </c>
      <c r="Y1968" s="117">
        <v>47575</v>
      </c>
      <c r="Z1968" s="84">
        <v>924163.25</v>
      </c>
      <c r="AA1968" s="116" t="s">
        <v>1406</v>
      </c>
      <c r="AB1968" s="116" t="s">
        <v>1407</v>
      </c>
      <c r="AC1968" s="118">
        <v>0</v>
      </c>
      <c r="AD1968" s="118">
        <v>0</v>
      </c>
      <c r="AE1968" s="118">
        <v>0</v>
      </c>
      <c r="AF1968" s="118">
        <v>0</v>
      </c>
      <c r="AG1968" s="118">
        <v>924163.25</v>
      </c>
      <c r="AH1968" s="118">
        <v>0</v>
      </c>
      <c r="AI1968" s="118">
        <v>0</v>
      </c>
      <c r="AJ1968" s="118">
        <v>0</v>
      </c>
      <c r="AK1968" s="118">
        <v>0</v>
      </c>
      <c r="AL1968" s="118">
        <v>0</v>
      </c>
      <c r="AM1968" s="118">
        <v>0</v>
      </c>
      <c r="AN1968" s="118">
        <v>0</v>
      </c>
      <c r="AO1968" s="118">
        <v>0</v>
      </c>
      <c r="AP1968" s="118">
        <v>0</v>
      </c>
      <c r="AQ1968" s="118">
        <v>0</v>
      </c>
      <c r="AR1968" s="118">
        <f t="shared" si="90"/>
        <v>0</v>
      </c>
      <c r="AS1968" s="118">
        <f t="shared" si="91"/>
        <v>924163.25</v>
      </c>
      <c r="AT1968" s="118">
        <f t="shared" si="92"/>
        <v>924163.25</v>
      </c>
      <c r="AU1968" s="145"/>
    </row>
    <row r="1969" spans="1:47" ht="15" customHeight="1" x14ac:dyDescent="0.3">
      <c r="A1969" s="116" t="s">
        <v>4432</v>
      </c>
      <c r="B1969" s="116" t="s">
        <v>2312</v>
      </c>
      <c r="C1969" s="116">
        <v>1</v>
      </c>
      <c r="D1969" s="116" t="s">
        <v>0</v>
      </c>
      <c r="E1969" s="116" t="s">
        <v>2</v>
      </c>
      <c r="F1969" s="116" t="s">
        <v>1393</v>
      </c>
      <c r="G1969" s="116" t="s">
        <v>1408</v>
      </c>
      <c r="H1969" s="116" t="s">
        <v>1409</v>
      </c>
      <c r="I1969" s="116" t="s">
        <v>1410</v>
      </c>
      <c r="J1969" s="116" t="s">
        <v>4601</v>
      </c>
      <c r="K1969" s="116" t="s">
        <v>611</v>
      </c>
      <c r="L1969" s="116" t="s">
        <v>1398</v>
      </c>
      <c r="M1969" s="116" t="s">
        <v>1405</v>
      </c>
      <c r="N1969" s="116">
        <v>1</v>
      </c>
      <c r="O1969" s="116">
        <v>1</v>
      </c>
      <c r="P1969" s="116">
        <v>1</v>
      </c>
      <c r="Q1969" s="116">
        <v>1</v>
      </c>
      <c r="R1969" s="116">
        <v>1</v>
      </c>
      <c r="S1969" s="116">
        <v>1</v>
      </c>
      <c r="T1969" s="116">
        <v>0</v>
      </c>
      <c r="U1969" s="116">
        <v>0</v>
      </c>
      <c r="V1969" s="116">
        <v>0</v>
      </c>
      <c r="W1969" s="84">
        <v>1000000</v>
      </c>
      <c r="X1969" s="117">
        <v>45945</v>
      </c>
      <c r="Y1969" s="117">
        <v>47041</v>
      </c>
      <c r="Z1969" s="84">
        <v>1000000</v>
      </c>
      <c r="AA1969" s="116" t="s">
        <v>1406</v>
      </c>
      <c r="AB1969" s="116" t="s">
        <v>1407</v>
      </c>
      <c r="AC1969" s="118">
        <v>0</v>
      </c>
      <c r="AD1969" s="118">
        <v>0</v>
      </c>
      <c r="AE1969" s="118">
        <v>1000000</v>
      </c>
      <c r="AF1969" s="118">
        <v>0</v>
      </c>
      <c r="AG1969" s="118">
        <v>0</v>
      </c>
      <c r="AH1969" s="118">
        <v>0</v>
      </c>
      <c r="AI1969" s="118">
        <v>0</v>
      </c>
      <c r="AJ1969" s="118">
        <v>0</v>
      </c>
      <c r="AK1969" s="118">
        <v>0</v>
      </c>
      <c r="AL1969" s="118">
        <v>0</v>
      </c>
      <c r="AM1969" s="118">
        <v>0</v>
      </c>
      <c r="AN1969" s="118">
        <v>0</v>
      </c>
      <c r="AO1969" s="118">
        <v>0</v>
      </c>
      <c r="AP1969" s="118">
        <v>0</v>
      </c>
      <c r="AQ1969" s="118">
        <v>0</v>
      </c>
      <c r="AR1969" s="118">
        <f t="shared" si="90"/>
        <v>0</v>
      </c>
      <c r="AS1969" s="118">
        <f t="shared" si="91"/>
        <v>1000000</v>
      </c>
      <c r="AT1969" s="118">
        <f t="shared" si="92"/>
        <v>1000000</v>
      </c>
      <c r="AU1969" s="145"/>
    </row>
    <row r="1970" spans="1:47" ht="15" customHeight="1" x14ac:dyDescent="0.3">
      <c r="A1970" s="116" t="s">
        <v>4433</v>
      </c>
      <c r="B1970" s="116" t="s">
        <v>2313</v>
      </c>
      <c r="C1970" s="116">
        <v>1</v>
      </c>
      <c r="D1970" s="116" t="s">
        <v>0</v>
      </c>
      <c r="E1970" s="116" t="s">
        <v>2</v>
      </c>
      <c r="F1970" s="116" t="s">
        <v>1393</v>
      </c>
      <c r="G1970" s="116" t="s">
        <v>1408</v>
      </c>
      <c r="H1970" s="116" t="s">
        <v>1409</v>
      </c>
      <c r="I1970" s="116" t="s">
        <v>1410</v>
      </c>
      <c r="J1970" s="116" t="s">
        <v>4601</v>
      </c>
      <c r="K1970" s="116" t="s">
        <v>611</v>
      </c>
      <c r="L1970" s="116" t="s">
        <v>1398</v>
      </c>
      <c r="M1970" s="116" t="s">
        <v>1405</v>
      </c>
      <c r="N1970" s="116">
        <v>1</v>
      </c>
      <c r="O1970" s="116">
        <v>1</v>
      </c>
      <c r="P1970" s="116">
        <v>1</v>
      </c>
      <c r="Q1970" s="116">
        <v>1</v>
      </c>
      <c r="R1970" s="116">
        <v>1</v>
      </c>
      <c r="S1970" s="116">
        <v>1</v>
      </c>
      <c r="T1970" s="116">
        <v>0</v>
      </c>
      <c r="U1970" s="116">
        <v>0</v>
      </c>
      <c r="V1970" s="116">
        <v>0</v>
      </c>
      <c r="W1970" s="84">
        <v>40000000</v>
      </c>
      <c r="X1970" s="117">
        <v>45985</v>
      </c>
      <c r="Y1970" s="117">
        <v>47081</v>
      </c>
      <c r="Z1970" s="84">
        <v>40000000</v>
      </c>
      <c r="AA1970" s="116" t="s">
        <v>1406</v>
      </c>
      <c r="AB1970" s="116" t="s">
        <v>1407</v>
      </c>
      <c r="AC1970" s="118">
        <v>0</v>
      </c>
      <c r="AD1970" s="118">
        <v>0</v>
      </c>
      <c r="AE1970" s="118">
        <v>40000000</v>
      </c>
      <c r="AF1970" s="118">
        <v>0</v>
      </c>
      <c r="AG1970" s="118">
        <v>0</v>
      </c>
      <c r="AH1970" s="118">
        <v>0</v>
      </c>
      <c r="AI1970" s="118">
        <v>0</v>
      </c>
      <c r="AJ1970" s="118">
        <v>0</v>
      </c>
      <c r="AK1970" s="118">
        <v>0</v>
      </c>
      <c r="AL1970" s="118">
        <v>0</v>
      </c>
      <c r="AM1970" s="118">
        <v>0</v>
      </c>
      <c r="AN1970" s="118">
        <v>0</v>
      </c>
      <c r="AO1970" s="118">
        <v>0</v>
      </c>
      <c r="AP1970" s="118">
        <v>0</v>
      </c>
      <c r="AQ1970" s="118">
        <v>0</v>
      </c>
      <c r="AR1970" s="118">
        <f t="shared" si="90"/>
        <v>0</v>
      </c>
      <c r="AS1970" s="118">
        <f t="shared" si="91"/>
        <v>40000000</v>
      </c>
      <c r="AT1970" s="118">
        <f t="shared" si="92"/>
        <v>40000000</v>
      </c>
      <c r="AU1970" s="145"/>
    </row>
    <row r="1971" spans="1:47" ht="15" customHeight="1" x14ac:dyDescent="0.3">
      <c r="A1971" s="116" t="s">
        <v>4434</v>
      </c>
      <c r="B1971" s="116" t="s">
        <v>2314</v>
      </c>
      <c r="C1971" s="116">
        <v>1</v>
      </c>
      <c r="D1971" s="116" t="s">
        <v>0</v>
      </c>
      <c r="E1971" s="116" t="s">
        <v>2</v>
      </c>
      <c r="F1971" s="116" t="s">
        <v>1393</v>
      </c>
      <c r="G1971" s="116" t="s">
        <v>1408</v>
      </c>
      <c r="H1971" s="116" t="s">
        <v>1409</v>
      </c>
      <c r="I1971" s="116" t="s">
        <v>1410</v>
      </c>
      <c r="J1971" s="116" t="s">
        <v>4601</v>
      </c>
      <c r="K1971" s="116" t="s">
        <v>611</v>
      </c>
      <c r="L1971" s="116" t="s">
        <v>1398</v>
      </c>
      <c r="M1971" s="116" t="s">
        <v>1405</v>
      </c>
      <c r="N1971" s="116">
        <v>1</v>
      </c>
      <c r="O1971" s="116">
        <v>1</v>
      </c>
      <c r="P1971" s="116">
        <v>1</v>
      </c>
      <c r="Q1971" s="116">
        <v>1</v>
      </c>
      <c r="R1971" s="116">
        <v>1</v>
      </c>
      <c r="S1971" s="116">
        <v>1</v>
      </c>
      <c r="T1971" s="116">
        <v>0</v>
      </c>
      <c r="U1971" s="116">
        <v>0</v>
      </c>
      <c r="V1971" s="116">
        <v>0</v>
      </c>
      <c r="W1971" s="84">
        <v>40000000</v>
      </c>
      <c r="X1971" s="117">
        <v>45985</v>
      </c>
      <c r="Y1971" s="117">
        <v>47811</v>
      </c>
      <c r="Z1971" s="84">
        <v>40000000</v>
      </c>
      <c r="AA1971" s="116" t="s">
        <v>1406</v>
      </c>
      <c r="AB1971" s="116" t="s">
        <v>1407</v>
      </c>
      <c r="AC1971" s="118">
        <v>0</v>
      </c>
      <c r="AD1971" s="118">
        <v>0</v>
      </c>
      <c r="AE1971" s="118">
        <v>0</v>
      </c>
      <c r="AF1971" s="118">
        <v>0</v>
      </c>
      <c r="AG1971" s="118">
        <v>40000000</v>
      </c>
      <c r="AH1971" s="118">
        <v>0</v>
      </c>
      <c r="AI1971" s="118">
        <v>0</v>
      </c>
      <c r="AJ1971" s="118">
        <v>0</v>
      </c>
      <c r="AK1971" s="118">
        <v>0</v>
      </c>
      <c r="AL1971" s="118">
        <v>0</v>
      </c>
      <c r="AM1971" s="118">
        <v>0</v>
      </c>
      <c r="AN1971" s="118">
        <v>0</v>
      </c>
      <c r="AO1971" s="118">
        <v>0</v>
      </c>
      <c r="AP1971" s="118">
        <v>0</v>
      </c>
      <c r="AQ1971" s="118">
        <v>0</v>
      </c>
      <c r="AR1971" s="118">
        <f t="shared" si="90"/>
        <v>0</v>
      </c>
      <c r="AS1971" s="118">
        <f t="shared" si="91"/>
        <v>40000000</v>
      </c>
      <c r="AT1971" s="118">
        <f t="shared" si="92"/>
        <v>40000000</v>
      </c>
      <c r="AU1971" s="145"/>
    </row>
    <row r="1972" spans="1:47" ht="15" customHeight="1" x14ac:dyDescent="0.3">
      <c r="A1972" s="116" t="s">
        <v>4435</v>
      </c>
      <c r="B1972" s="116" t="s">
        <v>2315</v>
      </c>
      <c r="C1972" s="116">
        <v>1</v>
      </c>
      <c r="D1972" s="116" t="s">
        <v>0</v>
      </c>
      <c r="E1972" s="116" t="s">
        <v>2</v>
      </c>
      <c r="F1972" s="116" t="s">
        <v>1393</v>
      </c>
      <c r="G1972" s="116" t="s">
        <v>1408</v>
      </c>
      <c r="H1972" s="116" t="s">
        <v>1409</v>
      </c>
      <c r="I1972" s="116" t="s">
        <v>1410</v>
      </c>
      <c r="J1972" s="116" t="s">
        <v>4601</v>
      </c>
      <c r="K1972" s="116" t="s">
        <v>611</v>
      </c>
      <c r="L1972" s="116" t="s">
        <v>1398</v>
      </c>
      <c r="M1972" s="116" t="s">
        <v>1405</v>
      </c>
      <c r="N1972" s="116">
        <v>1</v>
      </c>
      <c r="O1972" s="116">
        <v>1</v>
      </c>
      <c r="P1972" s="116">
        <v>1</v>
      </c>
      <c r="Q1972" s="116">
        <v>1</v>
      </c>
      <c r="R1972" s="116">
        <v>1</v>
      </c>
      <c r="S1972" s="116">
        <v>1</v>
      </c>
      <c r="T1972" s="116">
        <v>0</v>
      </c>
      <c r="U1972" s="116">
        <v>0</v>
      </c>
      <c r="V1972" s="116">
        <v>0</v>
      </c>
      <c r="W1972" s="84">
        <v>256055.24</v>
      </c>
      <c r="X1972" s="117">
        <v>45751</v>
      </c>
      <c r="Y1972" s="117">
        <v>47811</v>
      </c>
      <c r="Z1972" s="84">
        <v>256055.24</v>
      </c>
      <c r="AA1972" s="116" t="s">
        <v>1406</v>
      </c>
      <c r="AB1972" s="116" t="s">
        <v>1407</v>
      </c>
      <c r="AC1972" s="118">
        <v>0</v>
      </c>
      <c r="AD1972" s="118">
        <v>0</v>
      </c>
      <c r="AE1972" s="118">
        <v>0</v>
      </c>
      <c r="AF1972" s="118">
        <v>0</v>
      </c>
      <c r="AG1972" s="118">
        <v>256055.24</v>
      </c>
      <c r="AH1972" s="118">
        <v>0</v>
      </c>
      <c r="AI1972" s="118">
        <v>0</v>
      </c>
      <c r="AJ1972" s="118">
        <v>0</v>
      </c>
      <c r="AK1972" s="118">
        <v>0</v>
      </c>
      <c r="AL1972" s="118">
        <v>0</v>
      </c>
      <c r="AM1972" s="118">
        <v>0</v>
      </c>
      <c r="AN1972" s="118">
        <v>0</v>
      </c>
      <c r="AO1972" s="118">
        <v>0</v>
      </c>
      <c r="AP1972" s="118">
        <v>0</v>
      </c>
      <c r="AQ1972" s="118">
        <v>0</v>
      </c>
      <c r="AR1972" s="118">
        <f t="shared" si="90"/>
        <v>0</v>
      </c>
      <c r="AS1972" s="118">
        <f t="shared" si="91"/>
        <v>256055.24</v>
      </c>
      <c r="AT1972" s="118">
        <f t="shared" si="92"/>
        <v>256055.24</v>
      </c>
      <c r="AU1972" s="145"/>
    </row>
    <row r="1973" spans="1:47" ht="15" customHeight="1" x14ac:dyDescent="0.3">
      <c r="A1973" s="116" t="s">
        <v>4436</v>
      </c>
      <c r="B1973" s="116" t="s">
        <v>2316</v>
      </c>
      <c r="C1973" s="116">
        <v>1</v>
      </c>
      <c r="D1973" s="116" t="s">
        <v>0</v>
      </c>
      <c r="E1973" s="116" t="s">
        <v>2</v>
      </c>
      <c r="F1973" s="116" t="s">
        <v>1393</v>
      </c>
      <c r="G1973" s="116" t="s">
        <v>1408</v>
      </c>
      <c r="H1973" s="116" t="s">
        <v>1409</v>
      </c>
      <c r="I1973" s="116" t="s">
        <v>1410</v>
      </c>
      <c r="J1973" s="116" t="s">
        <v>4601</v>
      </c>
      <c r="K1973" s="116" t="s">
        <v>611</v>
      </c>
      <c r="L1973" s="116" t="s">
        <v>1398</v>
      </c>
      <c r="M1973" s="116" t="s">
        <v>1405</v>
      </c>
      <c r="N1973" s="116">
        <v>1</v>
      </c>
      <c r="O1973" s="116">
        <v>1</v>
      </c>
      <c r="P1973" s="116">
        <v>1</v>
      </c>
      <c r="Q1973" s="116">
        <v>1</v>
      </c>
      <c r="R1973" s="116">
        <v>1</v>
      </c>
      <c r="S1973" s="116">
        <v>1</v>
      </c>
      <c r="T1973" s="116">
        <v>0</v>
      </c>
      <c r="U1973" s="116">
        <v>0</v>
      </c>
      <c r="V1973" s="116">
        <v>0</v>
      </c>
      <c r="W1973" s="84">
        <v>197328.95</v>
      </c>
      <c r="X1973" s="117">
        <v>45985</v>
      </c>
      <c r="Y1973" s="117">
        <v>47811</v>
      </c>
      <c r="Z1973" s="84">
        <v>197328.95</v>
      </c>
      <c r="AA1973" s="116" t="s">
        <v>1406</v>
      </c>
      <c r="AB1973" s="116" t="s">
        <v>1407</v>
      </c>
      <c r="AC1973" s="118">
        <v>0</v>
      </c>
      <c r="AD1973" s="118">
        <v>0</v>
      </c>
      <c r="AE1973" s="118">
        <v>0</v>
      </c>
      <c r="AF1973" s="118">
        <v>0</v>
      </c>
      <c r="AG1973" s="118">
        <v>197328.95</v>
      </c>
      <c r="AH1973" s="118">
        <v>0</v>
      </c>
      <c r="AI1973" s="118">
        <v>0</v>
      </c>
      <c r="AJ1973" s="118">
        <v>0</v>
      </c>
      <c r="AK1973" s="118">
        <v>0</v>
      </c>
      <c r="AL1973" s="118">
        <v>0</v>
      </c>
      <c r="AM1973" s="118">
        <v>0</v>
      </c>
      <c r="AN1973" s="118">
        <v>0</v>
      </c>
      <c r="AO1973" s="118">
        <v>0</v>
      </c>
      <c r="AP1973" s="118">
        <v>0</v>
      </c>
      <c r="AQ1973" s="118">
        <v>0</v>
      </c>
      <c r="AR1973" s="118">
        <f t="shared" si="90"/>
        <v>0</v>
      </c>
      <c r="AS1973" s="118">
        <f t="shared" si="91"/>
        <v>197328.95</v>
      </c>
      <c r="AT1973" s="118">
        <f t="shared" si="92"/>
        <v>197328.95</v>
      </c>
      <c r="AU1973" s="145"/>
    </row>
    <row r="1974" spans="1:47" ht="15" customHeight="1" x14ac:dyDescent="0.3">
      <c r="A1974" s="116" t="s">
        <v>4437</v>
      </c>
      <c r="B1974" s="116" t="s">
        <v>2317</v>
      </c>
      <c r="C1974" s="116">
        <v>1</v>
      </c>
      <c r="D1974" s="116" t="s">
        <v>0</v>
      </c>
      <c r="E1974" s="116" t="s">
        <v>2</v>
      </c>
      <c r="F1974" s="116" t="s">
        <v>1393</v>
      </c>
      <c r="G1974" s="116" t="s">
        <v>1408</v>
      </c>
      <c r="H1974" s="116" t="s">
        <v>1409</v>
      </c>
      <c r="I1974" s="116" t="s">
        <v>1410</v>
      </c>
      <c r="J1974" s="116" t="s">
        <v>4601</v>
      </c>
      <c r="K1974" s="116" t="s">
        <v>611</v>
      </c>
      <c r="L1974" s="116" t="s">
        <v>1398</v>
      </c>
      <c r="M1974" s="116" t="s">
        <v>1405</v>
      </c>
      <c r="N1974" s="116">
        <v>1</v>
      </c>
      <c r="O1974" s="116">
        <v>1</v>
      </c>
      <c r="P1974" s="116">
        <v>1</v>
      </c>
      <c r="Q1974" s="116">
        <v>1</v>
      </c>
      <c r="R1974" s="116">
        <v>1</v>
      </c>
      <c r="S1974" s="116">
        <v>1</v>
      </c>
      <c r="T1974" s="116">
        <v>0</v>
      </c>
      <c r="U1974" s="116">
        <v>0</v>
      </c>
      <c r="V1974" s="116">
        <v>0</v>
      </c>
      <c r="W1974" s="84">
        <v>1543557.76</v>
      </c>
      <c r="X1974" s="117">
        <v>45985</v>
      </c>
      <c r="Y1974" s="117">
        <v>47811</v>
      </c>
      <c r="Z1974" s="84">
        <v>1543557.76</v>
      </c>
      <c r="AA1974" s="116" t="s">
        <v>1406</v>
      </c>
      <c r="AB1974" s="116" t="s">
        <v>1407</v>
      </c>
      <c r="AC1974" s="118">
        <v>0</v>
      </c>
      <c r="AD1974" s="118">
        <v>0</v>
      </c>
      <c r="AE1974" s="118">
        <v>0</v>
      </c>
      <c r="AF1974" s="118">
        <v>0</v>
      </c>
      <c r="AG1974" s="118">
        <v>1543557.76</v>
      </c>
      <c r="AH1974" s="118">
        <v>0</v>
      </c>
      <c r="AI1974" s="118">
        <v>0</v>
      </c>
      <c r="AJ1974" s="118">
        <v>0</v>
      </c>
      <c r="AK1974" s="118">
        <v>0</v>
      </c>
      <c r="AL1974" s="118">
        <v>0</v>
      </c>
      <c r="AM1974" s="118">
        <v>0</v>
      </c>
      <c r="AN1974" s="118">
        <v>0</v>
      </c>
      <c r="AO1974" s="118">
        <v>0</v>
      </c>
      <c r="AP1974" s="118">
        <v>0</v>
      </c>
      <c r="AQ1974" s="118">
        <v>0</v>
      </c>
      <c r="AR1974" s="118">
        <f t="shared" si="90"/>
        <v>0</v>
      </c>
      <c r="AS1974" s="118">
        <f t="shared" si="91"/>
        <v>1543557.76</v>
      </c>
      <c r="AT1974" s="118">
        <f t="shared" si="92"/>
        <v>1543557.76</v>
      </c>
      <c r="AU1974" s="145"/>
    </row>
    <row r="1975" spans="1:47" ht="15" customHeight="1" x14ac:dyDescent="0.3">
      <c r="A1975" s="116" t="s">
        <v>4438</v>
      </c>
      <c r="B1975" s="116" t="s">
        <v>2318</v>
      </c>
      <c r="C1975" s="116">
        <v>1</v>
      </c>
      <c r="D1975" s="116" t="s">
        <v>0</v>
      </c>
      <c r="E1975" s="116" t="s">
        <v>2</v>
      </c>
      <c r="F1975" s="116" t="s">
        <v>1393</v>
      </c>
      <c r="G1975" s="116" t="s">
        <v>1408</v>
      </c>
      <c r="H1975" s="116" t="s">
        <v>1409</v>
      </c>
      <c r="I1975" s="116" t="s">
        <v>1410</v>
      </c>
      <c r="J1975" s="116" t="s">
        <v>4601</v>
      </c>
      <c r="K1975" s="116" t="s">
        <v>611</v>
      </c>
      <c r="L1975" s="116" t="s">
        <v>1398</v>
      </c>
      <c r="M1975" s="116" t="s">
        <v>1405</v>
      </c>
      <c r="N1975" s="116">
        <v>1</v>
      </c>
      <c r="O1975" s="116">
        <v>1</v>
      </c>
      <c r="P1975" s="116">
        <v>1</v>
      </c>
      <c r="Q1975" s="116">
        <v>1</v>
      </c>
      <c r="R1975" s="116">
        <v>1</v>
      </c>
      <c r="S1975" s="116">
        <v>1</v>
      </c>
      <c r="T1975" s="116">
        <v>0</v>
      </c>
      <c r="U1975" s="116">
        <v>0</v>
      </c>
      <c r="V1975" s="116">
        <v>0</v>
      </c>
      <c r="W1975" s="84">
        <v>311956.13</v>
      </c>
      <c r="X1975" s="117">
        <v>45985</v>
      </c>
      <c r="Y1975" s="117">
        <v>47811</v>
      </c>
      <c r="Z1975" s="84">
        <v>311956.13</v>
      </c>
      <c r="AA1975" s="116" t="s">
        <v>1406</v>
      </c>
      <c r="AB1975" s="116" t="s">
        <v>1407</v>
      </c>
      <c r="AC1975" s="118">
        <v>0</v>
      </c>
      <c r="AD1975" s="118">
        <v>0</v>
      </c>
      <c r="AE1975" s="118">
        <v>0</v>
      </c>
      <c r="AF1975" s="118">
        <v>0</v>
      </c>
      <c r="AG1975" s="118">
        <v>311956.13</v>
      </c>
      <c r="AH1975" s="118">
        <v>0</v>
      </c>
      <c r="AI1975" s="118">
        <v>0</v>
      </c>
      <c r="AJ1975" s="118">
        <v>0</v>
      </c>
      <c r="AK1975" s="118">
        <v>0</v>
      </c>
      <c r="AL1975" s="118">
        <v>0</v>
      </c>
      <c r="AM1975" s="118">
        <v>0</v>
      </c>
      <c r="AN1975" s="118">
        <v>0</v>
      </c>
      <c r="AO1975" s="118">
        <v>0</v>
      </c>
      <c r="AP1975" s="118">
        <v>0</v>
      </c>
      <c r="AQ1975" s="118">
        <v>0</v>
      </c>
      <c r="AR1975" s="118">
        <f t="shared" si="90"/>
        <v>0</v>
      </c>
      <c r="AS1975" s="118">
        <f t="shared" si="91"/>
        <v>311956.13</v>
      </c>
      <c r="AT1975" s="118">
        <f t="shared" si="92"/>
        <v>311956.13</v>
      </c>
      <c r="AU1975" s="145"/>
    </row>
    <row r="1976" spans="1:47" ht="15" customHeight="1" x14ac:dyDescent="0.3">
      <c r="A1976" s="116" t="s">
        <v>4439</v>
      </c>
      <c r="B1976" s="116" t="s">
        <v>2319</v>
      </c>
      <c r="C1976" s="116">
        <v>1</v>
      </c>
      <c r="D1976" s="116" t="s">
        <v>0</v>
      </c>
      <c r="E1976" s="116" t="s">
        <v>2</v>
      </c>
      <c r="F1976" s="116" t="s">
        <v>1393</v>
      </c>
      <c r="G1976" s="116" t="s">
        <v>1408</v>
      </c>
      <c r="H1976" s="116" t="s">
        <v>1409</v>
      </c>
      <c r="I1976" s="116" t="s">
        <v>1410</v>
      </c>
      <c r="J1976" s="116" t="s">
        <v>4601</v>
      </c>
      <c r="K1976" s="116" t="s">
        <v>611</v>
      </c>
      <c r="L1976" s="116" t="s">
        <v>1398</v>
      </c>
      <c r="M1976" s="116" t="s">
        <v>1405</v>
      </c>
      <c r="N1976" s="116">
        <v>1</v>
      </c>
      <c r="O1976" s="116">
        <v>1</v>
      </c>
      <c r="P1976" s="116">
        <v>1</v>
      </c>
      <c r="Q1976" s="116">
        <v>1</v>
      </c>
      <c r="R1976" s="116">
        <v>1</v>
      </c>
      <c r="S1976" s="116">
        <v>1</v>
      </c>
      <c r="T1976" s="116">
        <v>0</v>
      </c>
      <c r="U1976" s="116">
        <v>0</v>
      </c>
      <c r="V1976" s="116">
        <v>0</v>
      </c>
      <c r="W1976" s="84">
        <v>752809.92</v>
      </c>
      <c r="X1976" s="117">
        <v>45985</v>
      </c>
      <c r="Y1976" s="117">
        <v>47811</v>
      </c>
      <c r="Z1976" s="84">
        <v>752809.92</v>
      </c>
      <c r="AA1976" s="116" t="s">
        <v>1406</v>
      </c>
      <c r="AB1976" s="116" t="s">
        <v>1407</v>
      </c>
      <c r="AC1976" s="118">
        <v>0</v>
      </c>
      <c r="AD1976" s="118">
        <v>0</v>
      </c>
      <c r="AE1976" s="118">
        <v>0</v>
      </c>
      <c r="AF1976" s="118">
        <v>0</v>
      </c>
      <c r="AG1976" s="118">
        <v>752809.92</v>
      </c>
      <c r="AH1976" s="118">
        <v>0</v>
      </c>
      <c r="AI1976" s="118">
        <v>0</v>
      </c>
      <c r="AJ1976" s="118">
        <v>0</v>
      </c>
      <c r="AK1976" s="118">
        <v>0</v>
      </c>
      <c r="AL1976" s="118">
        <v>0</v>
      </c>
      <c r="AM1976" s="118">
        <v>0</v>
      </c>
      <c r="AN1976" s="118">
        <v>0</v>
      </c>
      <c r="AO1976" s="118">
        <v>0</v>
      </c>
      <c r="AP1976" s="118">
        <v>0</v>
      </c>
      <c r="AQ1976" s="118">
        <v>0</v>
      </c>
      <c r="AR1976" s="118">
        <f t="shared" si="90"/>
        <v>0</v>
      </c>
      <c r="AS1976" s="118">
        <f t="shared" si="91"/>
        <v>752809.92</v>
      </c>
      <c r="AT1976" s="118">
        <f t="shared" si="92"/>
        <v>752809.92</v>
      </c>
      <c r="AU1976" s="145"/>
    </row>
    <row r="1977" spans="1:47" ht="15" customHeight="1" x14ac:dyDescent="0.3">
      <c r="A1977" s="116" t="s">
        <v>4440</v>
      </c>
      <c r="B1977" s="116" t="s">
        <v>2320</v>
      </c>
      <c r="C1977" s="116">
        <v>1</v>
      </c>
      <c r="D1977" s="116" t="s">
        <v>0</v>
      </c>
      <c r="E1977" s="116" t="s">
        <v>2</v>
      </c>
      <c r="F1977" s="116" t="s">
        <v>1393</v>
      </c>
      <c r="G1977" s="116" t="s">
        <v>1408</v>
      </c>
      <c r="H1977" s="116" t="s">
        <v>1409</v>
      </c>
      <c r="I1977" s="116" t="s">
        <v>1410</v>
      </c>
      <c r="J1977" s="116" t="s">
        <v>4601</v>
      </c>
      <c r="K1977" s="116" t="s">
        <v>611</v>
      </c>
      <c r="L1977" s="116" t="s">
        <v>1398</v>
      </c>
      <c r="M1977" s="116" t="s">
        <v>1405</v>
      </c>
      <c r="N1977" s="116">
        <v>1</v>
      </c>
      <c r="O1977" s="116">
        <v>1</v>
      </c>
      <c r="P1977" s="116">
        <v>1</v>
      </c>
      <c r="Q1977" s="116">
        <v>1</v>
      </c>
      <c r="R1977" s="116">
        <v>1</v>
      </c>
      <c r="S1977" s="116">
        <v>1</v>
      </c>
      <c r="T1977" s="116">
        <v>0</v>
      </c>
      <c r="U1977" s="116">
        <v>0</v>
      </c>
      <c r="V1977" s="116">
        <v>0</v>
      </c>
      <c r="W1977" s="84">
        <v>872890.95</v>
      </c>
      <c r="X1977" s="117">
        <v>45985</v>
      </c>
      <c r="Y1977" s="117">
        <v>48542</v>
      </c>
      <c r="Z1977" s="84">
        <v>872890.95</v>
      </c>
      <c r="AA1977" s="116" t="s">
        <v>1406</v>
      </c>
      <c r="AB1977" s="116" t="s">
        <v>1407</v>
      </c>
      <c r="AC1977" s="118">
        <v>0</v>
      </c>
      <c r="AD1977" s="118">
        <v>0</v>
      </c>
      <c r="AE1977" s="118">
        <v>0</v>
      </c>
      <c r="AF1977" s="118">
        <v>0</v>
      </c>
      <c r="AG1977" s="118">
        <v>0</v>
      </c>
      <c r="AH1977" s="118">
        <v>0</v>
      </c>
      <c r="AI1977" s="118">
        <v>872890.95</v>
      </c>
      <c r="AJ1977" s="118">
        <v>0</v>
      </c>
      <c r="AK1977" s="118">
        <v>0</v>
      </c>
      <c r="AL1977" s="118">
        <v>0</v>
      </c>
      <c r="AM1977" s="118">
        <v>0</v>
      </c>
      <c r="AN1977" s="118">
        <v>0</v>
      </c>
      <c r="AO1977" s="118">
        <v>0</v>
      </c>
      <c r="AP1977" s="118">
        <v>0</v>
      </c>
      <c r="AQ1977" s="118">
        <v>0</v>
      </c>
      <c r="AR1977" s="118">
        <f t="shared" si="90"/>
        <v>0</v>
      </c>
      <c r="AS1977" s="118">
        <f t="shared" si="91"/>
        <v>872890.95</v>
      </c>
      <c r="AT1977" s="118">
        <f t="shared" si="92"/>
        <v>872890.95</v>
      </c>
      <c r="AU1977" s="145"/>
    </row>
    <row r="1978" spans="1:47" ht="15" customHeight="1" x14ac:dyDescent="0.3">
      <c r="A1978" s="116" t="s">
        <v>4441</v>
      </c>
      <c r="B1978" s="116" t="s">
        <v>2321</v>
      </c>
      <c r="C1978" s="116">
        <v>1</v>
      </c>
      <c r="D1978" s="116" t="s">
        <v>0</v>
      </c>
      <c r="E1978" s="116" t="s">
        <v>2</v>
      </c>
      <c r="F1978" s="116" t="s">
        <v>1393</v>
      </c>
      <c r="G1978" s="116" t="s">
        <v>1408</v>
      </c>
      <c r="H1978" s="116" t="s">
        <v>1409</v>
      </c>
      <c r="I1978" s="116" t="s">
        <v>1410</v>
      </c>
      <c r="J1978" s="116" t="s">
        <v>4601</v>
      </c>
      <c r="K1978" s="116" t="s">
        <v>611</v>
      </c>
      <c r="L1978" s="116" t="s">
        <v>1398</v>
      </c>
      <c r="M1978" s="116" t="s">
        <v>1405</v>
      </c>
      <c r="N1978" s="116">
        <v>1</v>
      </c>
      <c r="O1978" s="116">
        <v>1</v>
      </c>
      <c r="P1978" s="116">
        <v>1</v>
      </c>
      <c r="Q1978" s="116">
        <v>1</v>
      </c>
      <c r="R1978" s="116">
        <v>1</v>
      </c>
      <c r="S1978" s="116">
        <v>1</v>
      </c>
      <c r="T1978" s="116">
        <v>0</v>
      </c>
      <c r="U1978" s="116">
        <v>0</v>
      </c>
      <c r="V1978" s="116">
        <v>0</v>
      </c>
      <c r="W1978" s="84">
        <v>610074.27</v>
      </c>
      <c r="X1978" s="117">
        <v>45985</v>
      </c>
      <c r="Y1978" s="117">
        <v>47811</v>
      </c>
      <c r="Z1978" s="84">
        <v>610074.27</v>
      </c>
      <c r="AA1978" s="116" t="s">
        <v>1406</v>
      </c>
      <c r="AB1978" s="116" t="s">
        <v>1407</v>
      </c>
      <c r="AC1978" s="118">
        <v>0</v>
      </c>
      <c r="AD1978" s="118">
        <v>0</v>
      </c>
      <c r="AE1978" s="118">
        <v>0</v>
      </c>
      <c r="AF1978" s="118">
        <v>0</v>
      </c>
      <c r="AG1978" s="118">
        <v>610074.27</v>
      </c>
      <c r="AH1978" s="118">
        <v>0</v>
      </c>
      <c r="AI1978" s="118">
        <v>0</v>
      </c>
      <c r="AJ1978" s="118">
        <v>0</v>
      </c>
      <c r="AK1978" s="118">
        <v>0</v>
      </c>
      <c r="AL1978" s="118">
        <v>0</v>
      </c>
      <c r="AM1978" s="118">
        <v>0</v>
      </c>
      <c r="AN1978" s="118">
        <v>0</v>
      </c>
      <c r="AO1978" s="118">
        <v>0</v>
      </c>
      <c r="AP1978" s="118">
        <v>0</v>
      </c>
      <c r="AQ1978" s="118">
        <v>0</v>
      </c>
      <c r="AR1978" s="118">
        <f t="shared" si="90"/>
        <v>0</v>
      </c>
      <c r="AS1978" s="118">
        <f t="shared" si="91"/>
        <v>610074.27</v>
      </c>
      <c r="AT1978" s="118">
        <f t="shared" si="92"/>
        <v>610074.27</v>
      </c>
      <c r="AU1978" s="145"/>
    </row>
    <row r="1979" spans="1:47" ht="15" customHeight="1" x14ac:dyDescent="0.3">
      <c r="A1979" s="116" t="s">
        <v>4442</v>
      </c>
      <c r="B1979" s="116" t="s">
        <v>2322</v>
      </c>
      <c r="C1979" s="116">
        <v>1</v>
      </c>
      <c r="D1979" s="116" t="s">
        <v>0</v>
      </c>
      <c r="E1979" s="116" t="s">
        <v>2</v>
      </c>
      <c r="F1979" s="116" t="s">
        <v>1393</v>
      </c>
      <c r="G1979" s="116" t="s">
        <v>1408</v>
      </c>
      <c r="H1979" s="116" t="s">
        <v>1409</v>
      </c>
      <c r="I1979" s="116" t="s">
        <v>1410</v>
      </c>
      <c r="J1979" s="116" t="s">
        <v>4601</v>
      </c>
      <c r="K1979" s="116" t="s">
        <v>611</v>
      </c>
      <c r="L1979" s="116" t="s">
        <v>1398</v>
      </c>
      <c r="M1979" s="116" t="s">
        <v>1405</v>
      </c>
      <c r="N1979" s="116">
        <v>1</v>
      </c>
      <c r="O1979" s="116">
        <v>1</v>
      </c>
      <c r="P1979" s="116">
        <v>1</v>
      </c>
      <c r="Q1979" s="116">
        <v>1</v>
      </c>
      <c r="R1979" s="116">
        <v>1</v>
      </c>
      <c r="S1979" s="116">
        <v>1</v>
      </c>
      <c r="T1979" s="116">
        <v>0</v>
      </c>
      <c r="U1979" s="116">
        <v>0</v>
      </c>
      <c r="V1979" s="116">
        <v>0</v>
      </c>
      <c r="W1979" s="84">
        <v>454000.15</v>
      </c>
      <c r="X1979" s="117">
        <v>45985</v>
      </c>
      <c r="Y1979" s="117">
        <v>47811</v>
      </c>
      <c r="Z1979" s="84">
        <v>454000.15</v>
      </c>
      <c r="AA1979" s="116" t="s">
        <v>1406</v>
      </c>
      <c r="AB1979" s="116" t="s">
        <v>1407</v>
      </c>
      <c r="AC1979" s="118">
        <v>0</v>
      </c>
      <c r="AD1979" s="118">
        <v>0</v>
      </c>
      <c r="AE1979" s="118">
        <v>0</v>
      </c>
      <c r="AF1979" s="118">
        <v>0</v>
      </c>
      <c r="AG1979" s="118">
        <v>454000.15</v>
      </c>
      <c r="AH1979" s="118">
        <v>0</v>
      </c>
      <c r="AI1979" s="118">
        <v>0</v>
      </c>
      <c r="AJ1979" s="118">
        <v>0</v>
      </c>
      <c r="AK1979" s="118">
        <v>0</v>
      </c>
      <c r="AL1979" s="118">
        <v>0</v>
      </c>
      <c r="AM1979" s="118">
        <v>0</v>
      </c>
      <c r="AN1979" s="118">
        <v>0</v>
      </c>
      <c r="AO1979" s="118">
        <v>0</v>
      </c>
      <c r="AP1979" s="118">
        <v>0</v>
      </c>
      <c r="AQ1979" s="118">
        <v>0</v>
      </c>
      <c r="AR1979" s="118">
        <f t="shared" si="90"/>
        <v>0</v>
      </c>
      <c r="AS1979" s="118">
        <f t="shared" si="91"/>
        <v>454000.15</v>
      </c>
      <c r="AT1979" s="118">
        <f t="shared" si="92"/>
        <v>454000.15</v>
      </c>
      <c r="AU1979" s="145"/>
    </row>
    <row r="1980" spans="1:47" ht="15" customHeight="1" x14ac:dyDescent="0.3">
      <c r="A1980" s="116" t="s">
        <v>4443</v>
      </c>
      <c r="B1980" s="116" t="s">
        <v>2323</v>
      </c>
      <c r="C1980" s="116">
        <v>1</v>
      </c>
      <c r="D1980" s="116" t="s">
        <v>0</v>
      </c>
      <c r="E1980" s="116" t="s">
        <v>2</v>
      </c>
      <c r="F1980" s="116" t="s">
        <v>1393</v>
      </c>
      <c r="G1980" s="116" t="s">
        <v>1408</v>
      </c>
      <c r="H1980" s="116" t="s">
        <v>1409</v>
      </c>
      <c r="I1980" s="116" t="s">
        <v>1410</v>
      </c>
      <c r="J1980" s="116" t="s">
        <v>4601</v>
      </c>
      <c r="K1980" s="116" t="s">
        <v>611</v>
      </c>
      <c r="L1980" s="116" t="s">
        <v>1398</v>
      </c>
      <c r="M1980" s="116" t="s">
        <v>1405</v>
      </c>
      <c r="N1980" s="116">
        <v>1</v>
      </c>
      <c r="O1980" s="116">
        <v>1</v>
      </c>
      <c r="P1980" s="116">
        <v>1</v>
      </c>
      <c r="Q1980" s="116">
        <v>1</v>
      </c>
      <c r="R1980" s="116">
        <v>1</v>
      </c>
      <c r="S1980" s="116">
        <v>1</v>
      </c>
      <c r="T1980" s="116">
        <v>0</v>
      </c>
      <c r="U1980" s="116">
        <v>0</v>
      </c>
      <c r="V1980" s="116">
        <v>0</v>
      </c>
      <c r="W1980" s="84">
        <v>235444.2</v>
      </c>
      <c r="X1980" s="117">
        <v>45985</v>
      </c>
      <c r="Y1980" s="117">
        <v>47811</v>
      </c>
      <c r="Z1980" s="84">
        <v>235444.2</v>
      </c>
      <c r="AA1980" s="116" t="s">
        <v>1406</v>
      </c>
      <c r="AB1980" s="116" t="s">
        <v>1407</v>
      </c>
      <c r="AC1980" s="118">
        <v>0</v>
      </c>
      <c r="AD1980" s="118">
        <v>0</v>
      </c>
      <c r="AE1980" s="118">
        <v>0</v>
      </c>
      <c r="AF1980" s="118">
        <v>0</v>
      </c>
      <c r="AG1980" s="118">
        <v>235444.2</v>
      </c>
      <c r="AH1980" s="118">
        <v>0</v>
      </c>
      <c r="AI1980" s="118">
        <v>0</v>
      </c>
      <c r="AJ1980" s="118">
        <v>0</v>
      </c>
      <c r="AK1980" s="118">
        <v>0</v>
      </c>
      <c r="AL1980" s="118">
        <v>0</v>
      </c>
      <c r="AM1980" s="118">
        <v>0</v>
      </c>
      <c r="AN1980" s="118">
        <v>0</v>
      </c>
      <c r="AO1980" s="118">
        <v>0</v>
      </c>
      <c r="AP1980" s="118">
        <v>0</v>
      </c>
      <c r="AQ1980" s="118">
        <v>0</v>
      </c>
      <c r="AR1980" s="118">
        <f t="shared" si="90"/>
        <v>0</v>
      </c>
      <c r="AS1980" s="118">
        <f t="shared" si="91"/>
        <v>235444.2</v>
      </c>
      <c r="AT1980" s="118">
        <f t="shared" si="92"/>
        <v>235444.2</v>
      </c>
      <c r="AU1980" s="145"/>
    </row>
    <row r="1981" spans="1:47" ht="15" customHeight="1" x14ac:dyDescent="0.3">
      <c r="A1981" s="116" t="s">
        <v>4444</v>
      </c>
      <c r="B1981" s="116" t="s">
        <v>2324</v>
      </c>
      <c r="C1981" s="116">
        <v>1</v>
      </c>
      <c r="D1981" s="116" t="s">
        <v>0</v>
      </c>
      <c r="E1981" s="116" t="s">
        <v>2</v>
      </c>
      <c r="F1981" s="116" t="s">
        <v>1393</v>
      </c>
      <c r="G1981" s="116" t="s">
        <v>1408</v>
      </c>
      <c r="H1981" s="116" t="s">
        <v>1409</v>
      </c>
      <c r="I1981" s="116" t="s">
        <v>1410</v>
      </c>
      <c r="J1981" s="116" t="s">
        <v>4601</v>
      </c>
      <c r="K1981" s="116" t="s">
        <v>611</v>
      </c>
      <c r="L1981" s="116" t="s">
        <v>1398</v>
      </c>
      <c r="M1981" s="116" t="s">
        <v>1405</v>
      </c>
      <c r="N1981" s="116">
        <v>1</v>
      </c>
      <c r="O1981" s="116">
        <v>1</v>
      </c>
      <c r="P1981" s="116">
        <v>1</v>
      </c>
      <c r="Q1981" s="116">
        <v>1</v>
      </c>
      <c r="R1981" s="116">
        <v>1</v>
      </c>
      <c r="S1981" s="116">
        <v>1</v>
      </c>
      <c r="T1981" s="116">
        <v>0</v>
      </c>
      <c r="U1981" s="116">
        <v>0</v>
      </c>
      <c r="V1981" s="116">
        <v>0</v>
      </c>
      <c r="W1981" s="84">
        <v>1286498.24</v>
      </c>
      <c r="X1981" s="117">
        <v>45985</v>
      </c>
      <c r="Y1981" s="117">
        <v>47811</v>
      </c>
      <c r="Z1981" s="84">
        <v>1286498.24</v>
      </c>
      <c r="AA1981" s="116" t="s">
        <v>1406</v>
      </c>
      <c r="AB1981" s="116" t="s">
        <v>1407</v>
      </c>
      <c r="AC1981" s="118">
        <v>0</v>
      </c>
      <c r="AD1981" s="118">
        <v>0</v>
      </c>
      <c r="AE1981" s="118">
        <v>0</v>
      </c>
      <c r="AF1981" s="118">
        <v>0</v>
      </c>
      <c r="AG1981" s="118">
        <v>1286498.24</v>
      </c>
      <c r="AH1981" s="118">
        <v>0</v>
      </c>
      <c r="AI1981" s="118">
        <v>0</v>
      </c>
      <c r="AJ1981" s="118">
        <v>0</v>
      </c>
      <c r="AK1981" s="118">
        <v>0</v>
      </c>
      <c r="AL1981" s="118">
        <v>0</v>
      </c>
      <c r="AM1981" s="118">
        <v>0</v>
      </c>
      <c r="AN1981" s="118">
        <v>0</v>
      </c>
      <c r="AO1981" s="118">
        <v>0</v>
      </c>
      <c r="AP1981" s="118">
        <v>0</v>
      </c>
      <c r="AQ1981" s="118">
        <v>0</v>
      </c>
      <c r="AR1981" s="118">
        <f t="shared" si="90"/>
        <v>0</v>
      </c>
      <c r="AS1981" s="118">
        <f t="shared" si="91"/>
        <v>1286498.24</v>
      </c>
      <c r="AT1981" s="118">
        <f t="shared" si="92"/>
        <v>1286498.24</v>
      </c>
      <c r="AU1981" s="145"/>
    </row>
    <row r="1982" spans="1:47" ht="15" customHeight="1" x14ac:dyDescent="0.3">
      <c r="A1982" s="116" t="s">
        <v>4445</v>
      </c>
      <c r="B1982" s="116" t="s">
        <v>2325</v>
      </c>
      <c r="C1982" s="116">
        <v>1</v>
      </c>
      <c r="D1982" s="116" t="s">
        <v>0</v>
      </c>
      <c r="E1982" s="116" t="s">
        <v>2</v>
      </c>
      <c r="F1982" s="116" t="s">
        <v>1393</v>
      </c>
      <c r="G1982" s="116" t="s">
        <v>1401</v>
      </c>
      <c r="H1982" s="116" t="s">
        <v>1402</v>
      </c>
      <c r="I1982" s="116" t="s">
        <v>1403</v>
      </c>
      <c r="J1982" s="116" t="s">
        <v>1404</v>
      </c>
      <c r="K1982" s="116" t="s">
        <v>2386</v>
      </c>
      <c r="L1982" s="116" t="s">
        <v>1398</v>
      </c>
      <c r="M1982" s="116" t="s">
        <v>1405</v>
      </c>
      <c r="N1982" s="116">
        <v>1</v>
      </c>
      <c r="O1982" s="116">
        <v>1</v>
      </c>
      <c r="P1982" s="116">
        <v>1</v>
      </c>
      <c r="Q1982" s="116">
        <v>0</v>
      </c>
      <c r="R1982" s="116">
        <v>0</v>
      </c>
      <c r="S1982" s="116">
        <v>1</v>
      </c>
      <c r="T1982" s="116">
        <v>1</v>
      </c>
      <c r="U1982" s="116">
        <v>1</v>
      </c>
      <c r="V1982" s="116">
        <v>0</v>
      </c>
      <c r="W1982" s="84">
        <v>217978.35</v>
      </c>
      <c r="X1982" s="117">
        <v>45985</v>
      </c>
      <c r="Y1982" s="117">
        <v>47811</v>
      </c>
      <c r="Z1982" s="84">
        <v>217978.35</v>
      </c>
      <c r="AA1982" s="116" t="s">
        <v>1406</v>
      </c>
      <c r="AB1982" s="116" t="s">
        <v>1407</v>
      </c>
      <c r="AC1982" s="118">
        <v>0</v>
      </c>
      <c r="AD1982" s="118">
        <v>0</v>
      </c>
      <c r="AE1982" s="118">
        <v>0</v>
      </c>
      <c r="AF1982" s="118">
        <v>0</v>
      </c>
      <c r="AG1982" s="118">
        <v>217978.35</v>
      </c>
      <c r="AH1982" s="118">
        <v>0</v>
      </c>
      <c r="AI1982" s="118">
        <v>0</v>
      </c>
      <c r="AJ1982" s="118">
        <v>0</v>
      </c>
      <c r="AK1982" s="118">
        <v>0</v>
      </c>
      <c r="AL1982" s="118">
        <v>0</v>
      </c>
      <c r="AM1982" s="118">
        <v>0</v>
      </c>
      <c r="AN1982" s="118">
        <v>0</v>
      </c>
      <c r="AO1982" s="118">
        <v>0</v>
      </c>
      <c r="AP1982" s="118">
        <v>0</v>
      </c>
      <c r="AQ1982" s="118">
        <v>0</v>
      </c>
      <c r="AR1982" s="118">
        <f t="shared" si="90"/>
        <v>0</v>
      </c>
      <c r="AS1982" s="118">
        <f t="shared" si="91"/>
        <v>217978.35</v>
      </c>
      <c r="AT1982" s="118">
        <f t="shared" si="92"/>
        <v>217978.35</v>
      </c>
      <c r="AU1982" s="145"/>
    </row>
    <row r="1983" spans="1:47" ht="15" customHeight="1" x14ac:dyDescent="0.3">
      <c r="A1983" s="116" t="s">
        <v>4446</v>
      </c>
      <c r="B1983" s="116" t="s">
        <v>2326</v>
      </c>
      <c r="C1983" s="116">
        <v>1</v>
      </c>
      <c r="D1983" s="116" t="s">
        <v>0</v>
      </c>
      <c r="E1983" s="116" t="s">
        <v>2</v>
      </c>
      <c r="F1983" s="116" t="s">
        <v>1393</v>
      </c>
      <c r="G1983" s="116" t="s">
        <v>1401</v>
      </c>
      <c r="H1983" s="116" t="s">
        <v>1402</v>
      </c>
      <c r="I1983" s="116" t="s">
        <v>1403</v>
      </c>
      <c r="J1983" s="116" t="s">
        <v>1404</v>
      </c>
      <c r="K1983" s="116" t="s">
        <v>1523</v>
      </c>
      <c r="L1983" s="116" t="s">
        <v>1398</v>
      </c>
      <c r="M1983" s="116" t="s">
        <v>1405</v>
      </c>
      <c r="N1983" s="116">
        <v>1</v>
      </c>
      <c r="O1983" s="116">
        <v>1</v>
      </c>
      <c r="P1983" s="116">
        <v>1</v>
      </c>
      <c r="Q1983" s="116">
        <v>0</v>
      </c>
      <c r="R1983" s="116">
        <v>0</v>
      </c>
      <c r="S1983" s="116">
        <v>1</v>
      </c>
      <c r="T1983" s="116">
        <v>1</v>
      </c>
      <c r="U1983" s="116">
        <v>1</v>
      </c>
      <c r="V1983" s="116">
        <v>0</v>
      </c>
      <c r="W1983" s="84">
        <v>1120698.47</v>
      </c>
      <c r="X1983" s="117">
        <v>45985</v>
      </c>
      <c r="Y1983" s="117">
        <v>47811</v>
      </c>
      <c r="Z1983" s="84">
        <v>1120698.47</v>
      </c>
      <c r="AA1983" s="116" t="s">
        <v>1406</v>
      </c>
      <c r="AB1983" s="116" t="s">
        <v>1407</v>
      </c>
      <c r="AC1983" s="118">
        <v>0</v>
      </c>
      <c r="AD1983" s="118">
        <v>0</v>
      </c>
      <c r="AE1983" s="118">
        <v>0</v>
      </c>
      <c r="AF1983" s="118">
        <v>0</v>
      </c>
      <c r="AG1983" s="118">
        <v>1120698.47</v>
      </c>
      <c r="AH1983" s="118">
        <v>0</v>
      </c>
      <c r="AI1983" s="118">
        <v>0</v>
      </c>
      <c r="AJ1983" s="118">
        <v>0</v>
      </c>
      <c r="AK1983" s="118">
        <v>0</v>
      </c>
      <c r="AL1983" s="118">
        <v>0</v>
      </c>
      <c r="AM1983" s="118">
        <v>0</v>
      </c>
      <c r="AN1983" s="118">
        <v>0</v>
      </c>
      <c r="AO1983" s="118">
        <v>0</v>
      </c>
      <c r="AP1983" s="118">
        <v>0</v>
      </c>
      <c r="AQ1983" s="118">
        <v>0</v>
      </c>
      <c r="AR1983" s="118">
        <f t="shared" si="90"/>
        <v>0</v>
      </c>
      <c r="AS1983" s="118">
        <f t="shared" si="91"/>
        <v>1120698.47</v>
      </c>
      <c r="AT1983" s="118">
        <f t="shared" si="92"/>
        <v>1120698.47</v>
      </c>
      <c r="AU1983" s="145"/>
    </row>
    <row r="1984" spans="1:47" ht="15" customHeight="1" x14ac:dyDescent="0.3">
      <c r="A1984" s="116" t="s">
        <v>4447</v>
      </c>
      <c r="B1984" s="116" t="s">
        <v>2327</v>
      </c>
      <c r="C1984" s="116">
        <v>1</v>
      </c>
      <c r="D1984" s="116" t="s">
        <v>0</v>
      </c>
      <c r="E1984" s="116" t="s">
        <v>2</v>
      </c>
      <c r="F1984" s="116" t="s">
        <v>1393</v>
      </c>
      <c r="G1984" s="116" t="s">
        <v>1401</v>
      </c>
      <c r="H1984" s="116" t="s">
        <v>1402</v>
      </c>
      <c r="I1984" s="116" t="s">
        <v>1403</v>
      </c>
      <c r="J1984" s="116" t="s">
        <v>1404</v>
      </c>
      <c r="K1984" s="116" t="s">
        <v>1523</v>
      </c>
      <c r="L1984" s="116" t="s">
        <v>1398</v>
      </c>
      <c r="M1984" s="116" t="s">
        <v>1405</v>
      </c>
      <c r="N1984" s="116">
        <v>1</v>
      </c>
      <c r="O1984" s="116">
        <v>1</v>
      </c>
      <c r="P1984" s="116">
        <v>1</v>
      </c>
      <c r="Q1984" s="116">
        <v>0</v>
      </c>
      <c r="R1984" s="116">
        <v>0</v>
      </c>
      <c r="S1984" s="116">
        <v>1</v>
      </c>
      <c r="T1984" s="116">
        <v>1</v>
      </c>
      <c r="U1984" s="116">
        <v>1</v>
      </c>
      <c r="V1984" s="116">
        <v>0</v>
      </c>
      <c r="W1984" s="84">
        <v>1339546.77</v>
      </c>
      <c r="X1984" s="117">
        <v>45985</v>
      </c>
      <c r="Y1984" s="117">
        <v>48542</v>
      </c>
      <c r="Z1984" s="84">
        <v>1339546.77</v>
      </c>
      <c r="AA1984" s="116" t="s">
        <v>1406</v>
      </c>
      <c r="AB1984" s="116" t="s">
        <v>1407</v>
      </c>
      <c r="AC1984" s="118">
        <v>0</v>
      </c>
      <c r="AD1984" s="118">
        <v>0</v>
      </c>
      <c r="AE1984" s="118">
        <v>0</v>
      </c>
      <c r="AF1984" s="118">
        <v>0</v>
      </c>
      <c r="AG1984" s="118">
        <v>0</v>
      </c>
      <c r="AH1984" s="118">
        <v>0</v>
      </c>
      <c r="AI1984" s="118">
        <v>1339546.77</v>
      </c>
      <c r="AJ1984" s="118">
        <v>0</v>
      </c>
      <c r="AK1984" s="118">
        <v>0</v>
      </c>
      <c r="AL1984" s="118">
        <v>0</v>
      </c>
      <c r="AM1984" s="118">
        <v>0</v>
      </c>
      <c r="AN1984" s="118">
        <v>0</v>
      </c>
      <c r="AO1984" s="118">
        <v>0</v>
      </c>
      <c r="AP1984" s="118">
        <v>0</v>
      </c>
      <c r="AQ1984" s="118">
        <v>0</v>
      </c>
      <c r="AR1984" s="118">
        <f t="shared" si="90"/>
        <v>0</v>
      </c>
      <c r="AS1984" s="118">
        <f t="shared" si="91"/>
        <v>1339546.77</v>
      </c>
      <c r="AT1984" s="118">
        <f t="shared" si="92"/>
        <v>1339546.77</v>
      </c>
      <c r="AU1984" s="145"/>
    </row>
    <row r="1985" spans="1:47" ht="15" customHeight="1" x14ac:dyDescent="0.3">
      <c r="A1985" s="116" t="s">
        <v>4448</v>
      </c>
      <c r="B1985" s="116" t="s">
        <v>2328</v>
      </c>
      <c r="C1985" s="116">
        <v>1</v>
      </c>
      <c r="D1985" s="116" t="s">
        <v>0</v>
      </c>
      <c r="E1985" s="116" t="s">
        <v>2</v>
      </c>
      <c r="F1985" s="116" t="s">
        <v>1393</v>
      </c>
      <c r="G1985" s="116" t="s">
        <v>1401</v>
      </c>
      <c r="H1985" s="116" t="s">
        <v>1402</v>
      </c>
      <c r="I1985" s="116" t="s">
        <v>1403</v>
      </c>
      <c r="J1985" s="116" t="s">
        <v>1404</v>
      </c>
      <c r="K1985" s="116" t="s">
        <v>2387</v>
      </c>
      <c r="L1985" s="116" t="s">
        <v>1398</v>
      </c>
      <c r="M1985" s="116" t="s">
        <v>1405</v>
      </c>
      <c r="N1985" s="116">
        <v>1</v>
      </c>
      <c r="O1985" s="116">
        <v>1</v>
      </c>
      <c r="P1985" s="116">
        <v>1</v>
      </c>
      <c r="Q1985" s="116">
        <v>0</v>
      </c>
      <c r="R1985" s="116">
        <v>0</v>
      </c>
      <c r="S1985" s="116">
        <v>1</v>
      </c>
      <c r="T1985" s="116">
        <v>1</v>
      </c>
      <c r="U1985" s="116">
        <v>1</v>
      </c>
      <c r="V1985" s="116">
        <v>0</v>
      </c>
      <c r="W1985" s="84">
        <v>100099.74</v>
      </c>
      <c r="X1985" s="117">
        <v>45985</v>
      </c>
      <c r="Y1985" s="117">
        <v>47811</v>
      </c>
      <c r="Z1985" s="84">
        <v>100099.74</v>
      </c>
      <c r="AA1985" s="116" t="s">
        <v>1406</v>
      </c>
      <c r="AB1985" s="116" t="s">
        <v>1407</v>
      </c>
      <c r="AC1985" s="118">
        <v>0</v>
      </c>
      <c r="AD1985" s="118">
        <v>0</v>
      </c>
      <c r="AE1985" s="118">
        <v>0</v>
      </c>
      <c r="AF1985" s="118">
        <v>0</v>
      </c>
      <c r="AG1985" s="118">
        <v>100099.74</v>
      </c>
      <c r="AH1985" s="118">
        <v>0</v>
      </c>
      <c r="AI1985" s="118">
        <v>0</v>
      </c>
      <c r="AJ1985" s="118">
        <v>0</v>
      </c>
      <c r="AK1985" s="118">
        <v>0</v>
      </c>
      <c r="AL1985" s="118">
        <v>0</v>
      </c>
      <c r="AM1985" s="118">
        <v>0</v>
      </c>
      <c r="AN1985" s="118">
        <v>0</v>
      </c>
      <c r="AO1985" s="118">
        <v>0</v>
      </c>
      <c r="AP1985" s="118">
        <v>0</v>
      </c>
      <c r="AQ1985" s="118">
        <v>0</v>
      </c>
      <c r="AR1985" s="118">
        <f t="shared" si="90"/>
        <v>0</v>
      </c>
      <c r="AS1985" s="118">
        <f t="shared" si="91"/>
        <v>100099.74</v>
      </c>
      <c r="AT1985" s="118">
        <f t="shared" si="92"/>
        <v>100099.74</v>
      </c>
      <c r="AU1985" s="145"/>
    </row>
    <row r="1986" spans="1:47" ht="15" customHeight="1" x14ac:dyDescent="0.3">
      <c r="A1986" s="116" t="s">
        <v>4449</v>
      </c>
      <c r="B1986" s="116" t="s">
        <v>2329</v>
      </c>
      <c r="C1986" s="116">
        <v>1</v>
      </c>
      <c r="D1986" s="116" t="s">
        <v>0</v>
      </c>
      <c r="E1986" s="116" t="s">
        <v>2</v>
      </c>
      <c r="F1986" s="116" t="s">
        <v>1393</v>
      </c>
      <c r="G1986" s="116" t="s">
        <v>1401</v>
      </c>
      <c r="H1986" s="116" t="s">
        <v>1402</v>
      </c>
      <c r="I1986" s="116" t="s">
        <v>1403</v>
      </c>
      <c r="J1986" s="116" t="s">
        <v>1404</v>
      </c>
      <c r="K1986" s="116" t="s">
        <v>1389</v>
      </c>
      <c r="L1986" s="116" t="s">
        <v>1398</v>
      </c>
      <c r="M1986" s="116" t="s">
        <v>1405</v>
      </c>
      <c r="N1986" s="116">
        <v>1</v>
      </c>
      <c r="O1986" s="116">
        <v>1</v>
      </c>
      <c r="P1986" s="116">
        <v>1</v>
      </c>
      <c r="Q1986" s="116">
        <v>0</v>
      </c>
      <c r="R1986" s="116">
        <v>0</v>
      </c>
      <c r="S1986" s="116">
        <v>1</v>
      </c>
      <c r="T1986" s="116">
        <v>1</v>
      </c>
      <c r="U1986" s="116">
        <v>1</v>
      </c>
      <c r="V1986" s="116">
        <v>0</v>
      </c>
      <c r="W1986" s="84">
        <v>3692853.7</v>
      </c>
      <c r="X1986" s="117">
        <v>45985</v>
      </c>
      <c r="Y1986" s="117">
        <v>47811</v>
      </c>
      <c r="Z1986" s="84">
        <v>3692853.7</v>
      </c>
      <c r="AA1986" s="116" t="s">
        <v>1406</v>
      </c>
      <c r="AB1986" s="116" t="s">
        <v>1407</v>
      </c>
      <c r="AC1986" s="118">
        <v>0</v>
      </c>
      <c r="AD1986" s="118">
        <v>0</v>
      </c>
      <c r="AE1986" s="118">
        <v>0</v>
      </c>
      <c r="AF1986" s="118">
        <v>0</v>
      </c>
      <c r="AG1986" s="118">
        <v>3692853.7</v>
      </c>
      <c r="AH1986" s="118">
        <v>0</v>
      </c>
      <c r="AI1986" s="118">
        <v>0</v>
      </c>
      <c r="AJ1986" s="118">
        <v>0</v>
      </c>
      <c r="AK1986" s="118">
        <v>0</v>
      </c>
      <c r="AL1986" s="118">
        <v>0</v>
      </c>
      <c r="AM1986" s="118">
        <v>0</v>
      </c>
      <c r="AN1986" s="118">
        <v>0</v>
      </c>
      <c r="AO1986" s="118">
        <v>0</v>
      </c>
      <c r="AP1986" s="118">
        <v>0</v>
      </c>
      <c r="AQ1986" s="118">
        <v>0</v>
      </c>
      <c r="AR1986" s="118">
        <f t="shared" si="90"/>
        <v>0</v>
      </c>
      <c r="AS1986" s="118">
        <f t="shared" si="91"/>
        <v>3692853.7</v>
      </c>
      <c r="AT1986" s="118">
        <f t="shared" si="92"/>
        <v>3692853.7</v>
      </c>
      <c r="AU1986" s="145"/>
    </row>
    <row r="1987" spans="1:47" ht="15" customHeight="1" x14ac:dyDescent="0.3">
      <c r="A1987" s="116" t="s">
        <v>4450</v>
      </c>
      <c r="B1987" s="116" t="s">
        <v>2330</v>
      </c>
      <c r="C1987" s="116">
        <v>1</v>
      </c>
      <c r="D1987" s="116" t="s">
        <v>0</v>
      </c>
      <c r="E1987" s="116" t="s">
        <v>2</v>
      </c>
      <c r="F1987" s="116" t="s">
        <v>1393</v>
      </c>
      <c r="G1987" s="116" t="s">
        <v>1401</v>
      </c>
      <c r="H1987" s="116" t="s">
        <v>1402</v>
      </c>
      <c r="I1987" s="116" t="s">
        <v>1403</v>
      </c>
      <c r="J1987" s="116" t="s">
        <v>1404</v>
      </c>
      <c r="K1987" s="116" t="s">
        <v>2388</v>
      </c>
      <c r="L1987" s="116" t="s">
        <v>1398</v>
      </c>
      <c r="M1987" s="116" t="s">
        <v>1405</v>
      </c>
      <c r="N1987" s="116">
        <v>1</v>
      </c>
      <c r="O1987" s="116">
        <v>1</v>
      </c>
      <c r="P1987" s="116">
        <v>1</v>
      </c>
      <c r="Q1987" s="116">
        <v>0</v>
      </c>
      <c r="R1987" s="116">
        <v>0</v>
      </c>
      <c r="S1987" s="116">
        <v>1</v>
      </c>
      <c r="T1987" s="116">
        <v>1</v>
      </c>
      <c r="U1987" s="116">
        <v>1</v>
      </c>
      <c r="V1987" s="116">
        <v>0</v>
      </c>
      <c r="W1987" s="84">
        <v>511972.76</v>
      </c>
      <c r="X1987" s="117">
        <v>45985</v>
      </c>
      <c r="Y1987" s="117">
        <v>47811</v>
      </c>
      <c r="Z1987" s="84">
        <v>511972.76</v>
      </c>
      <c r="AA1987" s="116" t="s">
        <v>1406</v>
      </c>
      <c r="AB1987" s="116" t="s">
        <v>1407</v>
      </c>
      <c r="AC1987" s="118">
        <v>0</v>
      </c>
      <c r="AD1987" s="118">
        <v>0</v>
      </c>
      <c r="AE1987" s="118">
        <v>0</v>
      </c>
      <c r="AF1987" s="118">
        <v>0</v>
      </c>
      <c r="AG1987" s="118">
        <v>511972.76</v>
      </c>
      <c r="AH1987" s="118">
        <v>0</v>
      </c>
      <c r="AI1987" s="118">
        <v>0</v>
      </c>
      <c r="AJ1987" s="118">
        <v>0</v>
      </c>
      <c r="AK1987" s="118">
        <v>0</v>
      </c>
      <c r="AL1987" s="118">
        <v>0</v>
      </c>
      <c r="AM1987" s="118">
        <v>0</v>
      </c>
      <c r="AN1987" s="118">
        <v>0</v>
      </c>
      <c r="AO1987" s="118">
        <v>0</v>
      </c>
      <c r="AP1987" s="118">
        <v>0</v>
      </c>
      <c r="AQ1987" s="118">
        <v>0</v>
      </c>
      <c r="AR1987" s="118">
        <f t="shared" si="90"/>
        <v>0</v>
      </c>
      <c r="AS1987" s="118">
        <f t="shared" si="91"/>
        <v>511972.76</v>
      </c>
      <c r="AT1987" s="118">
        <f t="shared" si="92"/>
        <v>511972.76</v>
      </c>
      <c r="AU1987" s="145"/>
    </row>
    <row r="1988" spans="1:47" ht="15" customHeight="1" x14ac:dyDescent="0.3">
      <c r="A1988" s="116" t="s">
        <v>4451</v>
      </c>
      <c r="B1988" s="116" t="s">
        <v>2331</v>
      </c>
      <c r="C1988" s="116">
        <v>1</v>
      </c>
      <c r="D1988" s="116" t="s">
        <v>0</v>
      </c>
      <c r="E1988" s="116" t="s">
        <v>2</v>
      </c>
      <c r="F1988" s="116" t="s">
        <v>1393</v>
      </c>
      <c r="G1988" s="116" t="s">
        <v>1401</v>
      </c>
      <c r="H1988" s="116" t="s">
        <v>1402</v>
      </c>
      <c r="I1988" s="116" t="s">
        <v>1403</v>
      </c>
      <c r="J1988" s="116" t="s">
        <v>1404</v>
      </c>
      <c r="K1988" s="116" t="s">
        <v>2389</v>
      </c>
      <c r="L1988" s="116" t="s">
        <v>1398</v>
      </c>
      <c r="M1988" s="116" t="s">
        <v>1405</v>
      </c>
      <c r="N1988" s="116">
        <v>1</v>
      </c>
      <c r="O1988" s="116">
        <v>1</v>
      </c>
      <c r="P1988" s="116">
        <v>1</v>
      </c>
      <c r="Q1988" s="116">
        <v>0</v>
      </c>
      <c r="R1988" s="116">
        <v>0</v>
      </c>
      <c r="S1988" s="116">
        <v>1</v>
      </c>
      <c r="T1988" s="116">
        <v>1</v>
      </c>
      <c r="U1988" s="116">
        <v>1</v>
      </c>
      <c r="V1988" s="116">
        <v>0</v>
      </c>
      <c r="W1988" s="84">
        <v>349194.89</v>
      </c>
      <c r="X1988" s="117">
        <v>45985</v>
      </c>
      <c r="Y1988" s="117">
        <v>47811</v>
      </c>
      <c r="Z1988" s="84">
        <v>349194.89</v>
      </c>
      <c r="AA1988" s="116" t="s">
        <v>1406</v>
      </c>
      <c r="AB1988" s="116" t="s">
        <v>1407</v>
      </c>
      <c r="AC1988" s="118">
        <v>0</v>
      </c>
      <c r="AD1988" s="118">
        <v>0</v>
      </c>
      <c r="AE1988" s="118">
        <v>0</v>
      </c>
      <c r="AF1988" s="118">
        <v>0</v>
      </c>
      <c r="AG1988" s="118">
        <v>349194.89</v>
      </c>
      <c r="AH1988" s="118">
        <v>0</v>
      </c>
      <c r="AI1988" s="118">
        <v>0</v>
      </c>
      <c r="AJ1988" s="118">
        <v>0</v>
      </c>
      <c r="AK1988" s="118">
        <v>0</v>
      </c>
      <c r="AL1988" s="118">
        <v>0</v>
      </c>
      <c r="AM1988" s="118">
        <v>0</v>
      </c>
      <c r="AN1988" s="118">
        <v>0</v>
      </c>
      <c r="AO1988" s="118">
        <v>0</v>
      </c>
      <c r="AP1988" s="118">
        <v>0</v>
      </c>
      <c r="AQ1988" s="118">
        <v>0</v>
      </c>
      <c r="AR1988" s="118">
        <f t="shared" ref="AR1988:AR2051" si="93">SUM(AC1988:AD1988)</f>
        <v>0</v>
      </c>
      <c r="AS1988" s="118">
        <f t="shared" ref="AS1988:AS2051" si="94">SUM(AE1988:AQ1988)</f>
        <v>349194.89</v>
      </c>
      <c r="AT1988" s="118">
        <f t="shared" ref="AT1988:AT2051" si="95">SUM(AR1988:AS1988)</f>
        <v>349194.89</v>
      </c>
      <c r="AU1988" s="145"/>
    </row>
    <row r="1989" spans="1:47" ht="15" customHeight="1" x14ac:dyDescent="0.3">
      <c r="A1989" s="116" t="s">
        <v>4452</v>
      </c>
      <c r="B1989" s="116" t="s">
        <v>2332</v>
      </c>
      <c r="C1989" s="116">
        <v>1</v>
      </c>
      <c r="D1989" s="116" t="s">
        <v>0</v>
      </c>
      <c r="E1989" s="116" t="s">
        <v>2</v>
      </c>
      <c r="F1989" s="116" t="s">
        <v>1393</v>
      </c>
      <c r="G1989" s="116" t="s">
        <v>1401</v>
      </c>
      <c r="H1989" s="116" t="s">
        <v>1402</v>
      </c>
      <c r="I1989" s="116" t="s">
        <v>1403</v>
      </c>
      <c r="J1989" s="116" t="s">
        <v>1404</v>
      </c>
      <c r="K1989" s="116" t="s">
        <v>2390</v>
      </c>
      <c r="L1989" s="116" t="s">
        <v>1398</v>
      </c>
      <c r="M1989" s="116" t="s">
        <v>1405</v>
      </c>
      <c r="N1989" s="116">
        <v>1</v>
      </c>
      <c r="O1989" s="116">
        <v>1</v>
      </c>
      <c r="P1989" s="116">
        <v>1</v>
      </c>
      <c r="Q1989" s="116">
        <v>0</v>
      </c>
      <c r="R1989" s="116">
        <v>0</v>
      </c>
      <c r="S1989" s="116">
        <v>1</v>
      </c>
      <c r="T1989" s="116">
        <v>1</v>
      </c>
      <c r="U1989" s="116">
        <v>1</v>
      </c>
      <c r="V1989" s="116">
        <v>0</v>
      </c>
      <c r="W1989" s="84">
        <v>97981.07</v>
      </c>
      <c r="X1989" s="117">
        <v>45985</v>
      </c>
      <c r="Y1989" s="117">
        <v>47811</v>
      </c>
      <c r="Z1989" s="84">
        <v>97981.07</v>
      </c>
      <c r="AA1989" s="116" t="s">
        <v>1406</v>
      </c>
      <c r="AB1989" s="116" t="s">
        <v>1407</v>
      </c>
      <c r="AC1989" s="118">
        <v>0</v>
      </c>
      <c r="AD1989" s="118">
        <v>0</v>
      </c>
      <c r="AE1989" s="118">
        <v>0</v>
      </c>
      <c r="AF1989" s="118">
        <v>0</v>
      </c>
      <c r="AG1989" s="118">
        <v>97981.07</v>
      </c>
      <c r="AH1989" s="118">
        <v>0</v>
      </c>
      <c r="AI1989" s="118">
        <v>0</v>
      </c>
      <c r="AJ1989" s="118">
        <v>0</v>
      </c>
      <c r="AK1989" s="118">
        <v>0</v>
      </c>
      <c r="AL1989" s="118">
        <v>0</v>
      </c>
      <c r="AM1989" s="118">
        <v>0</v>
      </c>
      <c r="AN1989" s="118">
        <v>0</v>
      </c>
      <c r="AO1989" s="118">
        <v>0</v>
      </c>
      <c r="AP1989" s="118">
        <v>0</v>
      </c>
      <c r="AQ1989" s="118">
        <v>0</v>
      </c>
      <c r="AR1989" s="118">
        <f t="shared" si="93"/>
        <v>0</v>
      </c>
      <c r="AS1989" s="118">
        <f t="shared" si="94"/>
        <v>97981.07</v>
      </c>
      <c r="AT1989" s="118">
        <f t="shared" si="95"/>
        <v>97981.07</v>
      </c>
      <c r="AU1989" s="145"/>
    </row>
    <row r="1990" spans="1:47" ht="15" customHeight="1" x14ac:dyDescent="0.3">
      <c r="A1990" s="116" t="s">
        <v>4453</v>
      </c>
      <c r="B1990" s="116" t="s">
        <v>2333</v>
      </c>
      <c r="C1990" s="116">
        <v>1</v>
      </c>
      <c r="D1990" s="116" t="s">
        <v>0</v>
      </c>
      <c r="E1990" s="116" t="s">
        <v>2</v>
      </c>
      <c r="F1990" s="116" t="s">
        <v>1393</v>
      </c>
      <c r="G1990" s="116" t="s">
        <v>1401</v>
      </c>
      <c r="H1990" s="116" t="s">
        <v>1402</v>
      </c>
      <c r="I1990" s="116" t="s">
        <v>1403</v>
      </c>
      <c r="J1990" s="116" t="s">
        <v>1404</v>
      </c>
      <c r="K1990" s="116" t="s">
        <v>1533</v>
      </c>
      <c r="L1990" s="116" t="s">
        <v>1398</v>
      </c>
      <c r="M1990" s="116" t="s">
        <v>1405</v>
      </c>
      <c r="N1990" s="116">
        <v>1</v>
      </c>
      <c r="O1990" s="116">
        <v>1</v>
      </c>
      <c r="P1990" s="116">
        <v>1</v>
      </c>
      <c r="Q1990" s="116">
        <v>0</v>
      </c>
      <c r="R1990" s="116">
        <v>0</v>
      </c>
      <c r="S1990" s="116">
        <v>1</v>
      </c>
      <c r="T1990" s="116">
        <v>1</v>
      </c>
      <c r="U1990" s="116">
        <v>1</v>
      </c>
      <c r="V1990" s="116">
        <v>0</v>
      </c>
      <c r="W1990" s="84">
        <v>2380901.08</v>
      </c>
      <c r="X1990" s="117">
        <v>45985</v>
      </c>
      <c r="Y1990" s="117">
        <v>47811</v>
      </c>
      <c r="Z1990" s="84">
        <v>2380901.08</v>
      </c>
      <c r="AA1990" s="116" t="s">
        <v>1406</v>
      </c>
      <c r="AB1990" s="116" t="s">
        <v>1407</v>
      </c>
      <c r="AC1990" s="118">
        <v>0</v>
      </c>
      <c r="AD1990" s="118">
        <v>0</v>
      </c>
      <c r="AE1990" s="118">
        <v>0</v>
      </c>
      <c r="AF1990" s="118">
        <v>0</v>
      </c>
      <c r="AG1990" s="118">
        <v>2380901.08</v>
      </c>
      <c r="AH1990" s="118">
        <v>0</v>
      </c>
      <c r="AI1990" s="118">
        <v>0</v>
      </c>
      <c r="AJ1990" s="118">
        <v>0</v>
      </c>
      <c r="AK1990" s="118">
        <v>0</v>
      </c>
      <c r="AL1990" s="118">
        <v>0</v>
      </c>
      <c r="AM1990" s="118">
        <v>0</v>
      </c>
      <c r="AN1990" s="118">
        <v>0</v>
      </c>
      <c r="AO1990" s="118">
        <v>0</v>
      </c>
      <c r="AP1990" s="118">
        <v>0</v>
      </c>
      <c r="AQ1990" s="118">
        <v>0</v>
      </c>
      <c r="AR1990" s="118">
        <f t="shared" si="93"/>
        <v>0</v>
      </c>
      <c r="AS1990" s="118">
        <f t="shared" si="94"/>
        <v>2380901.08</v>
      </c>
      <c r="AT1990" s="118">
        <f t="shared" si="95"/>
        <v>2380901.08</v>
      </c>
      <c r="AU1990" s="145"/>
    </row>
    <row r="1991" spans="1:47" ht="15" customHeight="1" x14ac:dyDescent="0.3">
      <c r="A1991" s="116" t="s">
        <v>4454</v>
      </c>
      <c r="B1991" s="116" t="s">
        <v>2334</v>
      </c>
      <c r="C1991" s="116">
        <v>1</v>
      </c>
      <c r="D1991" s="116" t="s">
        <v>0</v>
      </c>
      <c r="E1991" s="116" t="s">
        <v>2</v>
      </c>
      <c r="F1991" s="116" t="s">
        <v>1393</v>
      </c>
      <c r="G1991" s="116" t="s">
        <v>1401</v>
      </c>
      <c r="H1991" s="116" t="s">
        <v>1402</v>
      </c>
      <c r="I1991" s="116" t="s">
        <v>1403</v>
      </c>
      <c r="J1991" s="116" t="s">
        <v>1404</v>
      </c>
      <c r="K1991" s="116" t="s">
        <v>1533</v>
      </c>
      <c r="L1991" s="116" t="s">
        <v>1398</v>
      </c>
      <c r="M1991" s="116" t="s">
        <v>1405</v>
      </c>
      <c r="N1991" s="116">
        <v>1</v>
      </c>
      <c r="O1991" s="116">
        <v>1</v>
      </c>
      <c r="P1991" s="116">
        <v>1</v>
      </c>
      <c r="Q1991" s="116">
        <v>0</v>
      </c>
      <c r="R1991" s="116">
        <v>0</v>
      </c>
      <c r="S1991" s="116">
        <v>1</v>
      </c>
      <c r="T1991" s="116">
        <v>1</v>
      </c>
      <c r="U1991" s="116">
        <v>1</v>
      </c>
      <c r="V1991" s="116">
        <v>0</v>
      </c>
      <c r="W1991" s="84">
        <v>1401501.45</v>
      </c>
      <c r="X1991" s="117">
        <v>45985</v>
      </c>
      <c r="Y1991" s="117">
        <v>47811</v>
      </c>
      <c r="Z1991" s="84">
        <v>1401501.45</v>
      </c>
      <c r="AA1991" s="116" t="s">
        <v>1406</v>
      </c>
      <c r="AB1991" s="116" t="s">
        <v>1407</v>
      </c>
      <c r="AC1991" s="118">
        <v>0</v>
      </c>
      <c r="AD1991" s="118">
        <v>0</v>
      </c>
      <c r="AE1991" s="118">
        <v>0</v>
      </c>
      <c r="AF1991" s="118">
        <v>0</v>
      </c>
      <c r="AG1991" s="118">
        <v>1401501.45</v>
      </c>
      <c r="AH1991" s="118">
        <v>0</v>
      </c>
      <c r="AI1991" s="118">
        <v>0</v>
      </c>
      <c r="AJ1991" s="118">
        <v>0</v>
      </c>
      <c r="AK1991" s="118">
        <v>0</v>
      </c>
      <c r="AL1991" s="118">
        <v>0</v>
      </c>
      <c r="AM1991" s="118">
        <v>0</v>
      </c>
      <c r="AN1991" s="118">
        <v>0</v>
      </c>
      <c r="AO1991" s="118">
        <v>0</v>
      </c>
      <c r="AP1991" s="118">
        <v>0</v>
      </c>
      <c r="AQ1991" s="118">
        <v>0</v>
      </c>
      <c r="AR1991" s="118">
        <f t="shared" si="93"/>
        <v>0</v>
      </c>
      <c r="AS1991" s="118">
        <f t="shared" si="94"/>
        <v>1401501.45</v>
      </c>
      <c r="AT1991" s="118">
        <f t="shared" si="95"/>
        <v>1401501.45</v>
      </c>
      <c r="AU1991" s="145"/>
    </row>
    <row r="1992" spans="1:47" ht="15" customHeight="1" x14ac:dyDescent="0.3">
      <c r="A1992" s="116" t="s">
        <v>4455</v>
      </c>
      <c r="B1992" s="116" t="s">
        <v>2335</v>
      </c>
      <c r="C1992" s="116">
        <v>1</v>
      </c>
      <c r="D1992" s="116" t="s">
        <v>0</v>
      </c>
      <c r="E1992" s="116" t="s">
        <v>2</v>
      </c>
      <c r="F1992" s="116" t="s">
        <v>1393</v>
      </c>
      <c r="G1992" s="116" t="s">
        <v>1401</v>
      </c>
      <c r="H1992" s="116" t="s">
        <v>1402</v>
      </c>
      <c r="I1992" s="116" t="s">
        <v>1403</v>
      </c>
      <c r="J1992" s="116" t="s">
        <v>1404</v>
      </c>
      <c r="K1992" s="116" t="s">
        <v>348</v>
      </c>
      <c r="L1992" s="116" t="s">
        <v>1398</v>
      </c>
      <c r="M1992" s="116" t="s">
        <v>1405</v>
      </c>
      <c r="N1992" s="116">
        <v>1</v>
      </c>
      <c r="O1992" s="116">
        <v>1</v>
      </c>
      <c r="P1992" s="116">
        <v>1</v>
      </c>
      <c r="Q1992" s="116">
        <v>0</v>
      </c>
      <c r="R1992" s="116">
        <v>0</v>
      </c>
      <c r="S1992" s="116">
        <v>1</v>
      </c>
      <c r="T1992" s="116">
        <v>1</v>
      </c>
      <c r="U1992" s="116">
        <v>1</v>
      </c>
      <c r="V1992" s="116">
        <v>0</v>
      </c>
      <c r="W1992" s="84">
        <v>1942488.11</v>
      </c>
      <c r="X1992" s="117">
        <v>45985</v>
      </c>
      <c r="Y1992" s="117">
        <v>47811</v>
      </c>
      <c r="Z1992" s="84">
        <v>1942488.11</v>
      </c>
      <c r="AA1992" s="116" t="s">
        <v>1406</v>
      </c>
      <c r="AB1992" s="116" t="s">
        <v>1407</v>
      </c>
      <c r="AC1992" s="118">
        <v>0</v>
      </c>
      <c r="AD1992" s="118">
        <v>0</v>
      </c>
      <c r="AE1992" s="118">
        <v>0</v>
      </c>
      <c r="AF1992" s="118">
        <v>0</v>
      </c>
      <c r="AG1992" s="118">
        <v>1942488.11</v>
      </c>
      <c r="AH1992" s="118">
        <v>0</v>
      </c>
      <c r="AI1992" s="118">
        <v>0</v>
      </c>
      <c r="AJ1992" s="118">
        <v>0</v>
      </c>
      <c r="AK1992" s="118">
        <v>0</v>
      </c>
      <c r="AL1992" s="118">
        <v>0</v>
      </c>
      <c r="AM1992" s="118">
        <v>0</v>
      </c>
      <c r="AN1992" s="118">
        <v>0</v>
      </c>
      <c r="AO1992" s="118">
        <v>0</v>
      </c>
      <c r="AP1992" s="118">
        <v>0</v>
      </c>
      <c r="AQ1992" s="118">
        <v>0</v>
      </c>
      <c r="AR1992" s="118">
        <f t="shared" si="93"/>
        <v>0</v>
      </c>
      <c r="AS1992" s="118">
        <f t="shared" si="94"/>
        <v>1942488.11</v>
      </c>
      <c r="AT1992" s="118">
        <f t="shared" si="95"/>
        <v>1942488.11</v>
      </c>
      <c r="AU1992" s="145"/>
    </row>
    <row r="1993" spans="1:47" ht="15" customHeight="1" x14ac:dyDescent="0.3">
      <c r="A1993" s="116" t="s">
        <v>4456</v>
      </c>
      <c r="B1993" s="116" t="s">
        <v>2336</v>
      </c>
      <c r="C1993" s="116">
        <v>1</v>
      </c>
      <c r="D1993" s="116" t="s">
        <v>0</v>
      </c>
      <c r="E1993" s="116" t="s">
        <v>2</v>
      </c>
      <c r="F1993" s="116" t="s">
        <v>1393</v>
      </c>
      <c r="G1993" s="116" t="s">
        <v>1401</v>
      </c>
      <c r="H1993" s="116" t="s">
        <v>1402</v>
      </c>
      <c r="I1993" s="116" t="s">
        <v>1403</v>
      </c>
      <c r="J1993" s="116" t="s">
        <v>1404</v>
      </c>
      <c r="K1993" s="116" t="s">
        <v>348</v>
      </c>
      <c r="L1993" s="116" t="s">
        <v>1398</v>
      </c>
      <c r="M1993" s="116" t="s">
        <v>1405</v>
      </c>
      <c r="N1993" s="116">
        <v>1</v>
      </c>
      <c r="O1993" s="116">
        <v>1</v>
      </c>
      <c r="P1993" s="116">
        <v>1</v>
      </c>
      <c r="Q1993" s="116">
        <v>0</v>
      </c>
      <c r="R1993" s="116">
        <v>0</v>
      </c>
      <c r="S1993" s="116">
        <v>1</v>
      </c>
      <c r="T1993" s="116">
        <v>1</v>
      </c>
      <c r="U1993" s="116">
        <v>1</v>
      </c>
      <c r="V1993" s="116">
        <v>0</v>
      </c>
      <c r="W1993" s="84">
        <v>2289901.69</v>
      </c>
      <c r="X1993" s="117">
        <v>45985</v>
      </c>
      <c r="Y1993" s="117">
        <v>48358</v>
      </c>
      <c r="Z1993" s="84">
        <v>2289901.69</v>
      </c>
      <c r="AA1993" s="116" t="s">
        <v>1406</v>
      </c>
      <c r="AB1993" s="116" t="s">
        <v>1407</v>
      </c>
      <c r="AC1993" s="118">
        <v>0</v>
      </c>
      <c r="AD1993" s="118">
        <v>0</v>
      </c>
      <c r="AE1993" s="118">
        <v>0</v>
      </c>
      <c r="AF1993" s="118">
        <v>0</v>
      </c>
      <c r="AG1993" s="118">
        <v>0</v>
      </c>
      <c r="AH1993" s="118">
        <v>0</v>
      </c>
      <c r="AI1993" s="118">
        <v>2289901.69</v>
      </c>
      <c r="AJ1993" s="118">
        <v>0</v>
      </c>
      <c r="AK1993" s="118">
        <v>0</v>
      </c>
      <c r="AL1993" s="118">
        <v>0</v>
      </c>
      <c r="AM1993" s="118">
        <v>0</v>
      </c>
      <c r="AN1993" s="118">
        <v>0</v>
      </c>
      <c r="AO1993" s="118">
        <v>0</v>
      </c>
      <c r="AP1993" s="118">
        <v>0</v>
      </c>
      <c r="AQ1993" s="118">
        <v>0</v>
      </c>
      <c r="AR1993" s="118">
        <f t="shared" si="93"/>
        <v>0</v>
      </c>
      <c r="AS1993" s="118">
        <f t="shared" si="94"/>
        <v>2289901.69</v>
      </c>
      <c r="AT1993" s="118">
        <f t="shared" si="95"/>
        <v>2289901.69</v>
      </c>
      <c r="AU1993" s="145"/>
    </row>
    <row r="1994" spans="1:47" ht="15" customHeight="1" x14ac:dyDescent="0.3">
      <c r="A1994" s="116" t="s">
        <v>4457</v>
      </c>
      <c r="B1994" s="116" t="s">
        <v>2337</v>
      </c>
      <c r="C1994" s="116">
        <v>1</v>
      </c>
      <c r="D1994" s="116" t="s">
        <v>0</v>
      </c>
      <c r="E1994" s="116" t="s">
        <v>2</v>
      </c>
      <c r="F1994" s="116" t="s">
        <v>1393</v>
      </c>
      <c r="G1994" s="116" t="s">
        <v>1401</v>
      </c>
      <c r="H1994" s="116" t="s">
        <v>1402</v>
      </c>
      <c r="I1994" s="116" t="s">
        <v>1403</v>
      </c>
      <c r="J1994" s="116" t="s">
        <v>1404</v>
      </c>
      <c r="K1994" s="116" t="s">
        <v>1308</v>
      </c>
      <c r="L1994" s="116" t="s">
        <v>1398</v>
      </c>
      <c r="M1994" s="116" t="s">
        <v>1405</v>
      </c>
      <c r="N1994" s="116">
        <v>1</v>
      </c>
      <c r="O1994" s="116">
        <v>1</v>
      </c>
      <c r="P1994" s="116">
        <v>1</v>
      </c>
      <c r="Q1994" s="116">
        <v>0</v>
      </c>
      <c r="R1994" s="116">
        <v>0</v>
      </c>
      <c r="S1994" s="116">
        <v>1</v>
      </c>
      <c r="T1994" s="116">
        <v>1</v>
      </c>
      <c r="U1994" s="116">
        <v>1</v>
      </c>
      <c r="V1994" s="116">
        <v>0</v>
      </c>
      <c r="W1994" s="84">
        <v>1961752.12</v>
      </c>
      <c r="X1994" s="117">
        <v>45985</v>
      </c>
      <c r="Y1994" s="117">
        <v>47811</v>
      </c>
      <c r="Z1994" s="84">
        <v>1961752.12</v>
      </c>
      <c r="AA1994" s="116" t="s">
        <v>1406</v>
      </c>
      <c r="AB1994" s="116" t="s">
        <v>1407</v>
      </c>
      <c r="AC1994" s="118">
        <v>0</v>
      </c>
      <c r="AD1994" s="118">
        <v>0</v>
      </c>
      <c r="AE1994" s="118">
        <v>0</v>
      </c>
      <c r="AF1994" s="118">
        <v>0</v>
      </c>
      <c r="AG1994" s="118">
        <v>1961752.12</v>
      </c>
      <c r="AH1994" s="118">
        <v>0</v>
      </c>
      <c r="AI1994" s="118">
        <v>0</v>
      </c>
      <c r="AJ1994" s="118">
        <v>0</v>
      </c>
      <c r="AK1994" s="118">
        <v>0</v>
      </c>
      <c r="AL1994" s="118">
        <v>0</v>
      </c>
      <c r="AM1994" s="118">
        <v>0</v>
      </c>
      <c r="AN1994" s="118">
        <v>0</v>
      </c>
      <c r="AO1994" s="118">
        <v>0</v>
      </c>
      <c r="AP1994" s="118">
        <v>0</v>
      </c>
      <c r="AQ1994" s="118">
        <v>0</v>
      </c>
      <c r="AR1994" s="118">
        <f t="shared" si="93"/>
        <v>0</v>
      </c>
      <c r="AS1994" s="118">
        <f t="shared" si="94"/>
        <v>1961752.12</v>
      </c>
      <c r="AT1994" s="118">
        <f t="shared" si="95"/>
        <v>1961752.12</v>
      </c>
      <c r="AU1994" s="145"/>
    </row>
    <row r="1995" spans="1:47" ht="15" customHeight="1" x14ac:dyDescent="0.3">
      <c r="A1995" s="116" t="s">
        <v>4458</v>
      </c>
      <c r="B1995" s="116" t="s">
        <v>2338</v>
      </c>
      <c r="C1995" s="116">
        <v>1</v>
      </c>
      <c r="D1995" s="116" t="s">
        <v>0</v>
      </c>
      <c r="E1995" s="116" t="s">
        <v>2</v>
      </c>
      <c r="F1995" s="116" t="s">
        <v>1393</v>
      </c>
      <c r="G1995" s="116" t="s">
        <v>1401</v>
      </c>
      <c r="H1995" s="116" t="s">
        <v>1402</v>
      </c>
      <c r="I1995" s="116" t="s">
        <v>1403</v>
      </c>
      <c r="J1995" s="116" t="s">
        <v>1404</v>
      </c>
      <c r="K1995" s="116" t="s">
        <v>1111</v>
      </c>
      <c r="L1995" s="116" t="s">
        <v>1398</v>
      </c>
      <c r="M1995" s="116" t="s">
        <v>1405</v>
      </c>
      <c r="N1995" s="116">
        <v>1</v>
      </c>
      <c r="O1995" s="116">
        <v>1</v>
      </c>
      <c r="P1995" s="116">
        <v>1</v>
      </c>
      <c r="Q1995" s="116">
        <v>0</v>
      </c>
      <c r="R1995" s="116">
        <v>0</v>
      </c>
      <c r="S1995" s="116">
        <v>1</v>
      </c>
      <c r="T1995" s="116">
        <v>1</v>
      </c>
      <c r="U1995" s="116">
        <v>1</v>
      </c>
      <c r="V1995" s="116">
        <v>0</v>
      </c>
      <c r="W1995" s="84">
        <v>3773207.43</v>
      </c>
      <c r="X1995" s="117">
        <v>45985</v>
      </c>
      <c r="Y1995" s="117">
        <v>47811</v>
      </c>
      <c r="Z1995" s="84">
        <v>3773207.43</v>
      </c>
      <c r="AA1995" s="116" t="s">
        <v>1406</v>
      </c>
      <c r="AB1995" s="116" t="s">
        <v>1407</v>
      </c>
      <c r="AC1995" s="118">
        <v>0</v>
      </c>
      <c r="AD1995" s="118">
        <v>0</v>
      </c>
      <c r="AE1995" s="118">
        <v>0</v>
      </c>
      <c r="AF1995" s="118">
        <v>0</v>
      </c>
      <c r="AG1995" s="118">
        <v>3773207.43</v>
      </c>
      <c r="AH1995" s="118">
        <v>0</v>
      </c>
      <c r="AI1995" s="118">
        <v>0</v>
      </c>
      <c r="AJ1995" s="118">
        <v>0</v>
      </c>
      <c r="AK1995" s="118">
        <v>0</v>
      </c>
      <c r="AL1995" s="118">
        <v>0</v>
      </c>
      <c r="AM1995" s="118">
        <v>0</v>
      </c>
      <c r="AN1995" s="118">
        <v>0</v>
      </c>
      <c r="AO1995" s="118">
        <v>0</v>
      </c>
      <c r="AP1995" s="118">
        <v>0</v>
      </c>
      <c r="AQ1995" s="118">
        <v>0</v>
      </c>
      <c r="AR1995" s="118">
        <f t="shared" si="93"/>
        <v>0</v>
      </c>
      <c r="AS1995" s="118">
        <f t="shared" si="94"/>
        <v>3773207.43</v>
      </c>
      <c r="AT1995" s="118">
        <f t="shared" si="95"/>
        <v>3773207.43</v>
      </c>
      <c r="AU1995" s="145"/>
    </row>
    <row r="1996" spans="1:47" ht="15" customHeight="1" x14ac:dyDescent="0.3">
      <c r="A1996" s="116" t="s">
        <v>4459</v>
      </c>
      <c r="B1996" s="116" t="s">
        <v>2339</v>
      </c>
      <c r="C1996" s="116">
        <v>1</v>
      </c>
      <c r="D1996" s="116" t="s">
        <v>0</v>
      </c>
      <c r="E1996" s="116" t="s">
        <v>2</v>
      </c>
      <c r="F1996" s="116" t="s">
        <v>1393</v>
      </c>
      <c r="G1996" s="116" t="s">
        <v>1401</v>
      </c>
      <c r="H1996" s="116" t="s">
        <v>1402</v>
      </c>
      <c r="I1996" s="116" t="s">
        <v>1403</v>
      </c>
      <c r="J1996" s="116" t="s">
        <v>1404</v>
      </c>
      <c r="K1996" s="116" t="s">
        <v>2391</v>
      </c>
      <c r="L1996" s="116" t="s">
        <v>1398</v>
      </c>
      <c r="M1996" s="116" t="s">
        <v>1405</v>
      </c>
      <c r="N1996" s="116">
        <v>1</v>
      </c>
      <c r="O1996" s="116">
        <v>1</v>
      </c>
      <c r="P1996" s="116">
        <v>1</v>
      </c>
      <c r="Q1996" s="116">
        <v>0</v>
      </c>
      <c r="R1996" s="116">
        <v>0</v>
      </c>
      <c r="S1996" s="116">
        <v>1</v>
      </c>
      <c r="T1996" s="116">
        <v>1</v>
      </c>
      <c r="U1996" s="116">
        <v>1</v>
      </c>
      <c r="V1996" s="116">
        <v>0</v>
      </c>
      <c r="W1996" s="84">
        <v>191290.22</v>
      </c>
      <c r="X1996" s="117">
        <v>45985</v>
      </c>
      <c r="Y1996" s="117">
        <v>47811</v>
      </c>
      <c r="Z1996" s="84">
        <v>191290.22</v>
      </c>
      <c r="AA1996" s="116" t="s">
        <v>1406</v>
      </c>
      <c r="AB1996" s="116" t="s">
        <v>1407</v>
      </c>
      <c r="AC1996" s="118">
        <v>0</v>
      </c>
      <c r="AD1996" s="118">
        <v>0</v>
      </c>
      <c r="AE1996" s="118">
        <v>0</v>
      </c>
      <c r="AF1996" s="118">
        <v>0</v>
      </c>
      <c r="AG1996" s="118">
        <v>191290.22</v>
      </c>
      <c r="AH1996" s="118">
        <v>0</v>
      </c>
      <c r="AI1996" s="118">
        <v>0</v>
      </c>
      <c r="AJ1996" s="118">
        <v>0</v>
      </c>
      <c r="AK1996" s="118">
        <v>0</v>
      </c>
      <c r="AL1996" s="118">
        <v>0</v>
      </c>
      <c r="AM1996" s="118">
        <v>0</v>
      </c>
      <c r="AN1996" s="118">
        <v>0</v>
      </c>
      <c r="AO1996" s="118">
        <v>0</v>
      </c>
      <c r="AP1996" s="118">
        <v>0</v>
      </c>
      <c r="AQ1996" s="118">
        <v>0</v>
      </c>
      <c r="AR1996" s="118">
        <f t="shared" si="93"/>
        <v>0</v>
      </c>
      <c r="AS1996" s="118">
        <f t="shared" si="94"/>
        <v>191290.22</v>
      </c>
      <c r="AT1996" s="118">
        <f t="shared" si="95"/>
        <v>191290.22</v>
      </c>
      <c r="AU1996" s="145"/>
    </row>
    <row r="1997" spans="1:47" ht="15" customHeight="1" x14ac:dyDescent="0.3">
      <c r="A1997" s="116" t="s">
        <v>4460</v>
      </c>
      <c r="B1997" s="116" t="s">
        <v>2340</v>
      </c>
      <c r="C1997" s="116">
        <v>1</v>
      </c>
      <c r="D1997" s="116" t="s">
        <v>0</v>
      </c>
      <c r="E1997" s="116" t="s">
        <v>2</v>
      </c>
      <c r="F1997" s="116" t="s">
        <v>1393</v>
      </c>
      <c r="G1997" s="116" t="s">
        <v>1401</v>
      </c>
      <c r="H1997" s="116" t="s">
        <v>1402</v>
      </c>
      <c r="I1997" s="116" t="s">
        <v>1403</v>
      </c>
      <c r="J1997" s="116" t="s">
        <v>1404</v>
      </c>
      <c r="K1997" s="116" t="s">
        <v>1037</v>
      </c>
      <c r="L1997" s="116" t="s">
        <v>1398</v>
      </c>
      <c r="M1997" s="116" t="s">
        <v>1405</v>
      </c>
      <c r="N1997" s="116">
        <v>1</v>
      </c>
      <c r="O1997" s="116">
        <v>1</v>
      </c>
      <c r="P1997" s="116">
        <v>1</v>
      </c>
      <c r="Q1997" s="116">
        <v>0</v>
      </c>
      <c r="R1997" s="116">
        <v>0</v>
      </c>
      <c r="S1997" s="116">
        <v>1</v>
      </c>
      <c r="T1997" s="116">
        <v>1</v>
      </c>
      <c r="U1997" s="116">
        <v>1</v>
      </c>
      <c r="V1997" s="116">
        <v>0</v>
      </c>
      <c r="W1997" s="84">
        <v>4755490.9400000004</v>
      </c>
      <c r="X1997" s="117">
        <v>45985</v>
      </c>
      <c r="Y1997" s="117">
        <v>47811</v>
      </c>
      <c r="Z1997" s="84">
        <v>4755490.9400000004</v>
      </c>
      <c r="AA1997" s="116" t="s">
        <v>1406</v>
      </c>
      <c r="AB1997" s="116" t="s">
        <v>1407</v>
      </c>
      <c r="AC1997" s="118">
        <v>0</v>
      </c>
      <c r="AD1997" s="118">
        <v>0</v>
      </c>
      <c r="AE1997" s="118">
        <v>0</v>
      </c>
      <c r="AF1997" s="118">
        <v>0</v>
      </c>
      <c r="AG1997" s="118">
        <v>4755490.9400000004</v>
      </c>
      <c r="AH1997" s="118">
        <v>0</v>
      </c>
      <c r="AI1997" s="118">
        <v>0</v>
      </c>
      <c r="AJ1997" s="118">
        <v>0</v>
      </c>
      <c r="AK1997" s="118">
        <v>0</v>
      </c>
      <c r="AL1997" s="118">
        <v>0</v>
      </c>
      <c r="AM1997" s="118">
        <v>0</v>
      </c>
      <c r="AN1997" s="118">
        <v>0</v>
      </c>
      <c r="AO1997" s="118">
        <v>0</v>
      </c>
      <c r="AP1997" s="118">
        <v>0</v>
      </c>
      <c r="AQ1997" s="118">
        <v>0</v>
      </c>
      <c r="AR1997" s="118">
        <f t="shared" si="93"/>
        <v>0</v>
      </c>
      <c r="AS1997" s="118">
        <f t="shared" si="94"/>
        <v>4755490.9400000004</v>
      </c>
      <c r="AT1997" s="118">
        <f t="shared" si="95"/>
        <v>4755490.9400000004</v>
      </c>
      <c r="AU1997" s="145"/>
    </row>
    <row r="1998" spans="1:47" ht="15" customHeight="1" x14ac:dyDescent="0.3">
      <c r="A1998" s="116" t="s">
        <v>4461</v>
      </c>
      <c r="B1998" s="116" t="s">
        <v>2341</v>
      </c>
      <c r="C1998" s="116">
        <v>1</v>
      </c>
      <c r="D1998" s="116" t="s">
        <v>0</v>
      </c>
      <c r="E1998" s="116" t="s">
        <v>2</v>
      </c>
      <c r="F1998" s="116" t="s">
        <v>1393</v>
      </c>
      <c r="G1998" s="116" t="s">
        <v>1401</v>
      </c>
      <c r="H1998" s="116" t="s">
        <v>1402</v>
      </c>
      <c r="I1998" s="116" t="s">
        <v>1403</v>
      </c>
      <c r="J1998" s="116" t="s">
        <v>1404</v>
      </c>
      <c r="K1998" s="116" t="s">
        <v>2392</v>
      </c>
      <c r="L1998" s="116" t="s">
        <v>1398</v>
      </c>
      <c r="M1998" s="116" t="s">
        <v>1405</v>
      </c>
      <c r="N1998" s="116">
        <v>1</v>
      </c>
      <c r="O1998" s="116">
        <v>1</v>
      </c>
      <c r="P1998" s="116">
        <v>1</v>
      </c>
      <c r="Q1998" s="116">
        <v>0</v>
      </c>
      <c r="R1998" s="116">
        <v>0</v>
      </c>
      <c r="S1998" s="116">
        <v>1</v>
      </c>
      <c r="T1998" s="116">
        <v>1</v>
      </c>
      <c r="U1998" s="116">
        <v>1</v>
      </c>
      <c r="V1998" s="116">
        <v>0</v>
      </c>
      <c r="W1998" s="84">
        <v>282123.14</v>
      </c>
      <c r="X1998" s="117">
        <v>45985</v>
      </c>
      <c r="Y1998" s="117">
        <v>47811</v>
      </c>
      <c r="Z1998" s="84">
        <v>282123.14</v>
      </c>
      <c r="AA1998" s="116" t="s">
        <v>1406</v>
      </c>
      <c r="AB1998" s="116" t="s">
        <v>1407</v>
      </c>
      <c r="AC1998" s="118">
        <v>0</v>
      </c>
      <c r="AD1998" s="118">
        <v>0</v>
      </c>
      <c r="AE1998" s="118">
        <v>0</v>
      </c>
      <c r="AF1998" s="118">
        <v>0</v>
      </c>
      <c r="AG1998" s="118">
        <v>282123.14</v>
      </c>
      <c r="AH1998" s="118">
        <v>0</v>
      </c>
      <c r="AI1998" s="118">
        <v>0</v>
      </c>
      <c r="AJ1998" s="118">
        <v>0</v>
      </c>
      <c r="AK1998" s="118">
        <v>0</v>
      </c>
      <c r="AL1998" s="118">
        <v>0</v>
      </c>
      <c r="AM1998" s="118">
        <v>0</v>
      </c>
      <c r="AN1998" s="118">
        <v>0</v>
      </c>
      <c r="AO1998" s="118">
        <v>0</v>
      </c>
      <c r="AP1998" s="118">
        <v>0</v>
      </c>
      <c r="AQ1998" s="118">
        <v>0</v>
      </c>
      <c r="AR1998" s="118">
        <f t="shared" si="93"/>
        <v>0</v>
      </c>
      <c r="AS1998" s="118">
        <f t="shared" si="94"/>
        <v>282123.14</v>
      </c>
      <c r="AT1998" s="118">
        <f t="shared" si="95"/>
        <v>282123.14</v>
      </c>
      <c r="AU1998" s="145"/>
    </row>
    <row r="1999" spans="1:47" ht="15" customHeight="1" x14ac:dyDescent="0.3">
      <c r="A1999" s="116" t="s">
        <v>4462</v>
      </c>
      <c r="B1999" s="116" t="s">
        <v>2342</v>
      </c>
      <c r="C1999" s="116">
        <v>1</v>
      </c>
      <c r="D1999" s="116" t="s">
        <v>0</v>
      </c>
      <c r="E1999" s="116" t="s">
        <v>2</v>
      </c>
      <c r="F1999" s="116" t="s">
        <v>1393</v>
      </c>
      <c r="G1999" s="116" t="s">
        <v>1401</v>
      </c>
      <c r="H1999" s="116" t="s">
        <v>1402</v>
      </c>
      <c r="I1999" s="116" t="s">
        <v>1403</v>
      </c>
      <c r="J1999" s="116" t="s">
        <v>1404</v>
      </c>
      <c r="K1999" s="116" t="s">
        <v>2393</v>
      </c>
      <c r="L1999" s="116" t="s">
        <v>1398</v>
      </c>
      <c r="M1999" s="116" t="s">
        <v>1405</v>
      </c>
      <c r="N1999" s="116">
        <v>1</v>
      </c>
      <c r="O1999" s="116">
        <v>1</v>
      </c>
      <c r="P1999" s="116">
        <v>1</v>
      </c>
      <c r="Q1999" s="116">
        <v>0</v>
      </c>
      <c r="R1999" s="116">
        <v>0</v>
      </c>
      <c r="S1999" s="116">
        <v>1</v>
      </c>
      <c r="T1999" s="116">
        <v>1</v>
      </c>
      <c r="U1999" s="116">
        <v>1</v>
      </c>
      <c r="V1999" s="116">
        <v>0</v>
      </c>
      <c r="W1999" s="84">
        <v>350728.4</v>
      </c>
      <c r="X1999" s="117">
        <v>45985</v>
      </c>
      <c r="Y1999" s="117">
        <v>47811</v>
      </c>
      <c r="Z1999" s="84">
        <v>350728.4</v>
      </c>
      <c r="AA1999" s="116" t="s">
        <v>1406</v>
      </c>
      <c r="AB1999" s="116" t="s">
        <v>1407</v>
      </c>
      <c r="AC1999" s="118">
        <v>0</v>
      </c>
      <c r="AD1999" s="118">
        <v>0</v>
      </c>
      <c r="AE1999" s="118">
        <v>0</v>
      </c>
      <c r="AF1999" s="118">
        <v>0</v>
      </c>
      <c r="AG1999" s="118">
        <v>350728.4</v>
      </c>
      <c r="AH1999" s="118">
        <v>0</v>
      </c>
      <c r="AI1999" s="118">
        <v>0</v>
      </c>
      <c r="AJ1999" s="118">
        <v>0</v>
      </c>
      <c r="AK1999" s="118">
        <v>0</v>
      </c>
      <c r="AL1999" s="118">
        <v>0</v>
      </c>
      <c r="AM1999" s="118">
        <v>0</v>
      </c>
      <c r="AN1999" s="118">
        <v>0</v>
      </c>
      <c r="AO1999" s="118">
        <v>0</v>
      </c>
      <c r="AP1999" s="118">
        <v>0</v>
      </c>
      <c r="AQ1999" s="118">
        <v>0</v>
      </c>
      <c r="AR1999" s="118">
        <f t="shared" si="93"/>
        <v>0</v>
      </c>
      <c r="AS1999" s="118">
        <f t="shared" si="94"/>
        <v>350728.4</v>
      </c>
      <c r="AT1999" s="118">
        <f t="shared" si="95"/>
        <v>350728.4</v>
      </c>
      <c r="AU1999" s="145"/>
    </row>
    <row r="2000" spans="1:47" ht="15" customHeight="1" x14ac:dyDescent="0.3">
      <c r="A2000" s="116" t="s">
        <v>4463</v>
      </c>
      <c r="B2000" s="116" t="s">
        <v>2343</v>
      </c>
      <c r="C2000" s="116">
        <v>1</v>
      </c>
      <c r="D2000" s="116" t="s">
        <v>0</v>
      </c>
      <c r="E2000" s="116" t="s">
        <v>2</v>
      </c>
      <c r="F2000" s="116" t="s">
        <v>1393</v>
      </c>
      <c r="G2000" s="116" t="s">
        <v>1401</v>
      </c>
      <c r="H2000" s="116" t="s">
        <v>1402</v>
      </c>
      <c r="I2000" s="116" t="s">
        <v>1403</v>
      </c>
      <c r="J2000" s="116" t="s">
        <v>1404</v>
      </c>
      <c r="K2000" s="116" t="s">
        <v>349</v>
      </c>
      <c r="L2000" s="116" t="s">
        <v>1398</v>
      </c>
      <c r="M2000" s="116" t="s">
        <v>1405</v>
      </c>
      <c r="N2000" s="116">
        <v>1</v>
      </c>
      <c r="O2000" s="116">
        <v>1</v>
      </c>
      <c r="P2000" s="116">
        <v>1</v>
      </c>
      <c r="Q2000" s="116">
        <v>0</v>
      </c>
      <c r="R2000" s="116">
        <v>0</v>
      </c>
      <c r="S2000" s="116">
        <v>1</v>
      </c>
      <c r="T2000" s="116">
        <v>1</v>
      </c>
      <c r="U2000" s="116">
        <v>1</v>
      </c>
      <c r="V2000" s="116">
        <v>0</v>
      </c>
      <c r="W2000" s="84">
        <v>2334128.54</v>
      </c>
      <c r="X2000" s="117">
        <v>45985</v>
      </c>
      <c r="Y2000" s="117">
        <v>47811</v>
      </c>
      <c r="Z2000" s="84">
        <v>2334128.54</v>
      </c>
      <c r="AA2000" s="116" t="s">
        <v>1406</v>
      </c>
      <c r="AB2000" s="116" t="s">
        <v>1407</v>
      </c>
      <c r="AC2000" s="118">
        <v>0</v>
      </c>
      <c r="AD2000" s="118">
        <v>0</v>
      </c>
      <c r="AE2000" s="118">
        <v>0</v>
      </c>
      <c r="AF2000" s="118">
        <v>0</v>
      </c>
      <c r="AG2000" s="118">
        <v>2334128.54</v>
      </c>
      <c r="AH2000" s="118">
        <v>0</v>
      </c>
      <c r="AI2000" s="118">
        <v>0</v>
      </c>
      <c r="AJ2000" s="118">
        <v>0</v>
      </c>
      <c r="AK2000" s="118">
        <v>0</v>
      </c>
      <c r="AL2000" s="118">
        <v>0</v>
      </c>
      <c r="AM2000" s="118">
        <v>0</v>
      </c>
      <c r="AN2000" s="118">
        <v>0</v>
      </c>
      <c r="AO2000" s="118">
        <v>0</v>
      </c>
      <c r="AP2000" s="118">
        <v>0</v>
      </c>
      <c r="AQ2000" s="118">
        <v>0</v>
      </c>
      <c r="AR2000" s="118">
        <f t="shared" si="93"/>
        <v>0</v>
      </c>
      <c r="AS2000" s="118">
        <f t="shared" si="94"/>
        <v>2334128.54</v>
      </c>
      <c r="AT2000" s="118">
        <f t="shared" si="95"/>
        <v>2334128.54</v>
      </c>
      <c r="AU2000" s="145"/>
    </row>
    <row r="2001" spans="1:47" ht="15" customHeight="1" x14ac:dyDescent="0.3">
      <c r="A2001" s="116" t="s">
        <v>4464</v>
      </c>
      <c r="B2001" s="116" t="s">
        <v>2344</v>
      </c>
      <c r="C2001" s="116">
        <v>1</v>
      </c>
      <c r="D2001" s="116" t="s">
        <v>0</v>
      </c>
      <c r="E2001" s="116" t="s">
        <v>2</v>
      </c>
      <c r="F2001" s="116" t="s">
        <v>1393</v>
      </c>
      <c r="G2001" s="116" t="s">
        <v>1401</v>
      </c>
      <c r="H2001" s="116" t="s">
        <v>1402</v>
      </c>
      <c r="I2001" s="116" t="s">
        <v>1403</v>
      </c>
      <c r="J2001" s="116" t="s">
        <v>1404</v>
      </c>
      <c r="K2001" s="116" t="s">
        <v>2394</v>
      </c>
      <c r="L2001" s="116" t="s">
        <v>1398</v>
      </c>
      <c r="M2001" s="116" t="s">
        <v>1405</v>
      </c>
      <c r="N2001" s="116">
        <v>1</v>
      </c>
      <c r="O2001" s="116">
        <v>1</v>
      </c>
      <c r="P2001" s="116">
        <v>1</v>
      </c>
      <c r="Q2001" s="116">
        <v>0</v>
      </c>
      <c r="R2001" s="116">
        <v>0</v>
      </c>
      <c r="S2001" s="116">
        <v>1</v>
      </c>
      <c r="T2001" s="116">
        <v>1</v>
      </c>
      <c r="U2001" s="116">
        <v>1</v>
      </c>
      <c r="V2001" s="116">
        <v>0</v>
      </c>
      <c r="W2001" s="84">
        <v>162414.32</v>
      </c>
      <c r="X2001" s="117">
        <v>45985</v>
      </c>
      <c r="Y2001" s="117">
        <v>47811</v>
      </c>
      <c r="Z2001" s="84">
        <v>162414.32</v>
      </c>
      <c r="AA2001" s="116" t="s">
        <v>1406</v>
      </c>
      <c r="AB2001" s="116" t="s">
        <v>1407</v>
      </c>
      <c r="AC2001" s="118">
        <v>0</v>
      </c>
      <c r="AD2001" s="118">
        <v>0</v>
      </c>
      <c r="AE2001" s="118">
        <v>0</v>
      </c>
      <c r="AF2001" s="118">
        <v>0</v>
      </c>
      <c r="AG2001" s="118">
        <v>162414.32</v>
      </c>
      <c r="AH2001" s="118">
        <v>0</v>
      </c>
      <c r="AI2001" s="118">
        <v>0</v>
      </c>
      <c r="AJ2001" s="118">
        <v>0</v>
      </c>
      <c r="AK2001" s="118">
        <v>0</v>
      </c>
      <c r="AL2001" s="118">
        <v>0</v>
      </c>
      <c r="AM2001" s="118">
        <v>0</v>
      </c>
      <c r="AN2001" s="118">
        <v>0</v>
      </c>
      <c r="AO2001" s="118">
        <v>0</v>
      </c>
      <c r="AP2001" s="118">
        <v>0</v>
      </c>
      <c r="AQ2001" s="118">
        <v>0</v>
      </c>
      <c r="AR2001" s="118">
        <f t="shared" si="93"/>
        <v>0</v>
      </c>
      <c r="AS2001" s="118">
        <f t="shared" si="94"/>
        <v>162414.32</v>
      </c>
      <c r="AT2001" s="118">
        <f t="shared" si="95"/>
        <v>162414.32</v>
      </c>
      <c r="AU2001" s="145"/>
    </row>
    <row r="2002" spans="1:47" ht="15" customHeight="1" x14ac:dyDescent="0.3">
      <c r="A2002" s="116" t="s">
        <v>4465</v>
      </c>
      <c r="B2002" s="116" t="s">
        <v>2345</v>
      </c>
      <c r="C2002" s="116">
        <v>1</v>
      </c>
      <c r="D2002" s="116" t="s">
        <v>0</v>
      </c>
      <c r="E2002" s="116" t="s">
        <v>2</v>
      </c>
      <c r="F2002" s="116" t="s">
        <v>1393</v>
      </c>
      <c r="G2002" s="116" t="s">
        <v>1401</v>
      </c>
      <c r="H2002" s="116" t="s">
        <v>1402</v>
      </c>
      <c r="I2002" s="116" t="s">
        <v>1403</v>
      </c>
      <c r="J2002" s="116" t="s">
        <v>1404</v>
      </c>
      <c r="K2002" s="116" t="s">
        <v>781</v>
      </c>
      <c r="L2002" s="116" t="s">
        <v>1398</v>
      </c>
      <c r="M2002" s="116" t="s">
        <v>1405</v>
      </c>
      <c r="N2002" s="116">
        <v>1</v>
      </c>
      <c r="O2002" s="116">
        <v>1</v>
      </c>
      <c r="P2002" s="116">
        <v>1</v>
      </c>
      <c r="Q2002" s="116">
        <v>0</v>
      </c>
      <c r="R2002" s="116">
        <v>0</v>
      </c>
      <c r="S2002" s="116">
        <v>1</v>
      </c>
      <c r="T2002" s="116">
        <v>1</v>
      </c>
      <c r="U2002" s="116">
        <v>1</v>
      </c>
      <c r="V2002" s="116">
        <v>0</v>
      </c>
      <c r="W2002" s="84">
        <v>3563490.59</v>
      </c>
      <c r="X2002" s="117">
        <v>45985</v>
      </c>
      <c r="Y2002" s="117">
        <v>47811</v>
      </c>
      <c r="Z2002" s="84">
        <v>3563490.59</v>
      </c>
      <c r="AA2002" s="116" t="s">
        <v>1406</v>
      </c>
      <c r="AB2002" s="116" t="s">
        <v>1407</v>
      </c>
      <c r="AC2002" s="118">
        <v>0</v>
      </c>
      <c r="AD2002" s="118">
        <v>0</v>
      </c>
      <c r="AE2002" s="118">
        <v>0</v>
      </c>
      <c r="AF2002" s="118">
        <v>0</v>
      </c>
      <c r="AG2002" s="118">
        <v>3563490.59</v>
      </c>
      <c r="AH2002" s="118">
        <v>0</v>
      </c>
      <c r="AI2002" s="118">
        <v>0</v>
      </c>
      <c r="AJ2002" s="118">
        <v>0</v>
      </c>
      <c r="AK2002" s="118">
        <v>0</v>
      </c>
      <c r="AL2002" s="118">
        <v>0</v>
      </c>
      <c r="AM2002" s="118">
        <v>0</v>
      </c>
      <c r="AN2002" s="118">
        <v>0</v>
      </c>
      <c r="AO2002" s="118">
        <v>0</v>
      </c>
      <c r="AP2002" s="118">
        <v>0</v>
      </c>
      <c r="AQ2002" s="118">
        <v>0</v>
      </c>
      <c r="AR2002" s="118">
        <f t="shared" si="93"/>
        <v>0</v>
      </c>
      <c r="AS2002" s="118">
        <f t="shared" si="94"/>
        <v>3563490.59</v>
      </c>
      <c r="AT2002" s="118">
        <f t="shared" si="95"/>
        <v>3563490.59</v>
      </c>
      <c r="AU2002" s="145"/>
    </row>
    <row r="2003" spans="1:47" ht="15" customHeight="1" x14ac:dyDescent="0.3">
      <c r="A2003" s="116" t="s">
        <v>4466</v>
      </c>
      <c r="B2003" s="116" t="s">
        <v>2346</v>
      </c>
      <c r="C2003" s="116">
        <v>1</v>
      </c>
      <c r="D2003" s="116" t="s">
        <v>0</v>
      </c>
      <c r="E2003" s="116" t="s">
        <v>2</v>
      </c>
      <c r="F2003" s="116" t="s">
        <v>1393</v>
      </c>
      <c r="G2003" s="116" t="s">
        <v>1401</v>
      </c>
      <c r="H2003" s="116" t="s">
        <v>1402</v>
      </c>
      <c r="I2003" s="116" t="s">
        <v>1403</v>
      </c>
      <c r="J2003" s="116" t="s">
        <v>1404</v>
      </c>
      <c r="K2003" s="116" t="s">
        <v>1116</v>
      </c>
      <c r="L2003" s="116" t="s">
        <v>1398</v>
      </c>
      <c r="M2003" s="116" t="s">
        <v>1405</v>
      </c>
      <c r="N2003" s="116">
        <v>1</v>
      </c>
      <c r="O2003" s="116">
        <v>1</v>
      </c>
      <c r="P2003" s="116">
        <v>1</v>
      </c>
      <c r="Q2003" s="116">
        <v>0</v>
      </c>
      <c r="R2003" s="116">
        <v>0</v>
      </c>
      <c r="S2003" s="116">
        <v>1</v>
      </c>
      <c r="T2003" s="116">
        <v>1</v>
      </c>
      <c r="U2003" s="116">
        <v>1</v>
      </c>
      <c r="V2003" s="116">
        <v>0</v>
      </c>
      <c r="W2003" s="84">
        <v>647227.4</v>
      </c>
      <c r="X2003" s="117">
        <v>45985</v>
      </c>
      <c r="Y2003" s="117">
        <v>47811</v>
      </c>
      <c r="Z2003" s="84">
        <v>647227.4</v>
      </c>
      <c r="AA2003" s="116" t="s">
        <v>1406</v>
      </c>
      <c r="AB2003" s="116" t="s">
        <v>1407</v>
      </c>
      <c r="AC2003" s="118">
        <v>0</v>
      </c>
      <c r="AD2003" s="118">
        <v>0</v>
      </c>
      <c r="AE2003" s="118">
        <v>0</v>
      </c>
      <c r="AF2003" s="118">
        <v>0</v>
      </c>
      <c r="AG2003" s="118">
        <v>647227.4</v>
      </c>
      <c r="AH2003" s="118">
        <v>0</v>
      </c>
      <c r="AI2003" s="118">
        <v>0</v>
      </c>
      <c r="AJ2003" s="118">
        <v>0</v>
      </c>
      <c r="AK2003" s="118">
        <v>0</v>
      </c>
      <c r="AL2003" s="118">
        <v>0</v>
      </c>
      <c r="AM2003" s="118">
        <v>0</v>
      </c>
      <c r="AN2003" s="118">
        <v>0</v>
      </c>
      <c r="AO2003" s="118">
        <v>0</v>
      </c>
      <c r="AP2003" s="118">
        <v>0</v>
      </c>
      <c r="AQ2003" s="118">
        <v>0</v>
      </c>
      <c r="AR2003" s="118">
        <f t="shared" si="93"/>
        <v>0</v>
      </c>
      <c r="AS2003" s="118">
        <f t="shared" si="94"/>
        <v>647227.4</v>
      </c>
      <c r="AT2003" s="118">
        <f t="shared" si="95"/>
        <v>647227.4</v>
      </c>
      <c r="AU2003" s="145"/>
    </row>
    <row r="2004" spans="1:47" ht="15" customHeight="1" x14ac:dyDescent="0.3">
      <c r="A2004" s="116" t="s">
        <v>4467</v>
      </c>
      <c r="B2004" s="116" t="s">
        <v>2347</v>
      </c>
      <c r="C2004" s="116">
        <v>1</v>
      </c>
      <c r="D2004" s="116" t="s">
        <v>0</v>
      </c>
      <c r="E2004" s="116" t="s">
        <v>2</v>
      </c>
      <c r="F2004" s="116" t="s">
        <v>1393</v>
      </c>
      <c r="G2004" s="116" t="s">
        <v>1401</v>
      </c>
      <c r="H2004" s="116" t="s">
        <v>1402</v>
      </c>
      <c r="I2004" s="116" t="s">
        <v>1403</v>
      </c>
      <c r="J2004" s="116" t="s">
        <v>1404</v>
      </c>
      <c r="K2004" s="116" t="s">
        <v>565</v>
      </c>
      <c r="L2004" s="116" t="s">
        <v>1398</v>
      </c>
      <c r="M2004" s="116" t="s">
        <v>1405</v>
      </c>
      <c r="N2004" s="116">
        <v>1</v>
      </c>
      <c r="O2004" s="116">
        <v>1</v>
      </c>
      <c r="P2004" s="116">
        <v>1</v>
      </c>
      <c r="Q2004" s="116">
        <v>0</v>
      </c>
      <c r="R2004" s="116">
        <v>0</v>
      </c>
      <c r="S2004" s="116">
        <v>1</v>
      </c>
      <c r="T2004" s="116">
        <v>1</v>
      </c>
      <c r="U2004" s="116">
        <v>1</v>
      </c>
      <c r="V2004" s="116">
        <v>0</v>
      </c>
      <c r="W2004" s="84">
        <v>1955257.91</v>
      </c>
      <c r="X2004" s="117">
        <v>45985</v>
      </c>
      <c r="Y2004" s="117">
        <v>47811</v>
      </c>
      <c r="Z2004" s="84">
        <v>1955257.91</v>
      </c>
      <c r="AA2004" s="116" t="s">
        <v>1406</v>
      </c>
      <c r="AB2004" s="116" t="s">
        <v>1407</v>
      </c>
      <c r="AC2004" s="118">
        <v>0</v>
      </c>
      <c r="AD2004" s="118">
        <v>0</v>
      </c>
      <c r="AE2004" s="118">
        <v>0</v>
      </c>
      <c r="AF2004" s="118">
        <v>0</v>
      </c>
      <c r="AG2004" s="118">
        <v>1955257.91</v>
      </c>
      <c r="AH2004" s="118">
        <v>0</v>
      </c>
      <c r="AI2004" s="118">
        <v>0</v>
      </c>
      <c r="AJ2004" s="118">
        <v>0</v>
      </c>
      <c r="AK2004" s="118">
        <v>0</v>
      </c>
      <c r="AL2004" s="118">
        <v>0</v>
      </c>
      <c r="AM2004" s="118">
        <v>0</v>
      </c>
      <c r="AN2004" s="118">
        <v>0</v>
      </c>
      <c r="AO2004" s="118">
        <v>0</v>
      </c>
      <c r="AP2004" s="118">
        <v>0</v>
      </c>
      <c r="AQ2004" s="118">
        <v>0</v>
      </c>
      <c r="AR2004" s="118">
        <f t="shared" si="93"/>
        <v>0</v>
      </c>
      <c r="AS2004" s="118">
        <f t="shared" si="94"/>
        <v>1955257.91</v>
      </c>
      <c r="AT2004" s="118">
        <f t="shared" si="95"/>
        <v>1955257.91</v>
      </c>
      <c r="AU2004" s="145"/>
    </row>
    <row r="2005" spans="1:47" ht="15" customHeight="1" x14ac:dyDescent="0.3">
      <c r="A2005" s="116" t="s">
        <v>4468</v>
      </c>
      <c r="B2005" s="116" t="s">
        <v>2348</v>
      </c>
      <c r="C2005" s="116">
        <v>1</v>
      </c>
      <c r="D2005" s="116" t="s">
        <v>0</v>
      </c>
      <c r="E2005" s="116" t="s">
        <v>2</v>
      </c>
      <c r="F2005" s="116" t="s">
        <v>1393</v>
      </c>
      <c r="G2005" s="116" t="s">
        <v>1401</v>
      </c>
      <c r="H2005" s="116" t="s">
        <v>1402</v>
      </c>
      <c r="I2005" s="116" t="s">
        <v>1403</v>
      </c>
      <c r="J2005" s="116" t="s">
        <v>1404</v>
      </c>
      <c r="K2005" s="116" t="s">
        <v>2024</v>
      </c>
      <c r="L2005" s="116" t="s">
        <v>1398</v>
      </c>
      <c r="M2005" s="116" t="s">
        <v>1405</v>
      </c>
      <c r="N2005" s="116">
        <v>1</v>
      </c>
      <c r="O2005" s="116">
        <v>1</v>
      </c>
      <c r="P2005" s="116">
        <v>1</v>
      </c>
      <c r="Q2005" s="116">
        <v>0</v>
      </c>
      <c r="R2005" s="116">
        <v>0</v>
      </c>
      <c r="S2005" s="116">
        <v>1</v>
      </c>
      <c r="T2005" s="116">
        <v>1</v>
      </c>
      <c r="U2005" s="116">
        <v>1</v>
      </c>
      <c r="V2005" s="116">
        <v>0</v>
      </c>
      <c r="W2005" s="84">
        <v>518054.53</v>
      </c>
      <c r="X2005" s="117">
        <v>45985</v>
      </c>
      <c r="Y2005" s="117">
        <v>47811</v>
      </c>
      <c r="Z2005" s="84">
        <v>518054.53</v>
      </c>
      <c r="AA2005" s="116" t="s">
        <v>1406</v>
      </c>
      <c r="AB2005" s="116" t="s">
        <v>1407</v>
      </c>
      <c r="AC2005" s="118">
        <v>0</v>
      </c>
      <c r="AD2005" s="118">
        <v>0</v>
      </c>
      <c r="AE2005" s="118">
        <v>0</v>
      </c>
      <c r="AF2005" s="118">
        <v>0</v>
      </c>
      <c r="AG2005" s="118">
        <v>518054.53</v>
      </c>
      <c r="AH2005" s="118">
        <v>0</v>
      </c>
      <c r="AI2005" s="118">
        <v>0</v>
      </c>
      <c r="AJ2005" s="118">
        <v>0</v>
      </c>
      <c r="AK2005" s="118">
        <v>0</v>
      </c>
      <c r="AL2005" s="118">
        <v>0</v>
      </c>
      <c r="AM2005" s="118">
        <v>0</v>
      </c>
      <c r="AN2005" s="118">
        <v>0</v>
      </c>
      <c r="AO2005" s="118">
        <v>0</v>
      </c>
      <c r="AP2005" s="118">
        <v>0</v>
      </c>
      <c r="AQ2005" s="118">
        <v>0</v>
      </c>
      <c r="AR2005" s="118">
        <f t="shared" si="93"/>
        <v>0</v>
      </c>
      <c r="AS2005" s="118">
        <f t="shared" si="94"/>
        <v>518054.53</v>
      </c>
      <c r="AT2005" s="118">
        <f t="shared" si="95"/>
        <v>518054.53</v>
      </c>
      <c r="AU2005" s="145"/>
    </row>
    <row r="2006" spans="1:47" ht="15" customHeight="1" x14ac:dyDescent="0.3">
      <c r="A2006" s="116" t="s">
        <v>4469</v>
      </c>
      <c r="B2006" s="116" t="s">
        <v>2349</v>
      </c>
      <c r="C2006" s="116">
        <v>1</v>
      </c>
      <c r="D2006" s="116" t="s">
        <v>0</v>
      </c>
      <c r="E2006" s="116" t="s">
        <v>2</v>
      </c>
      <c r="F2006" s="116" t="s">
        <v>1393</v>
      </c>
      <c r="G2006" s="116" t="s">
        <v>1401</v>
      </c>
      <c r="H2006" s="116" t="s">
        <v>1402</v>
      </c>
      <c r="I2006" s="116" t="s">
        <v>1403</v>
      </c>
      <c r="J2006" s="116" t="s">
        <v>1404</v>
      </c>
      <c r="K2006" s="116" t="s">
        <v>2395</v>
      </c>
      <c r="L2006" s="116" t="s">
        <v>1398</v>
      </c>
      <c r="M2006" s="116" t="s">
        <v>1405</v>
      </c>
      <c r="N2006" s="116">
        <v>1</v>
      </c>
      <c r="O2006" s="116">
        <v>1</v>
      </c>
      <c r="P2006" s="116">
        <v>1</v>
      </c>
      <c r="Q2006" s="116">
        <v>0</v>
      </c>
      <c r="R2006" s="116">
        <v>0</v>
      </c>
      <c r="S2006" s="116">
        <v>1</v>
      </c>
      <c r="T2006" s="116">
        <v>1</v>
      </c>
      <c r="U2006" s="116">
        <v>1</v>
      </c>
      <c r="V2006" s="116">
        <v>0</v>
      </c>
      <c r="W2006" s="84">
        <v>277889.8</v>
      </c>
      <c r="X2006" s="117">
        <v>45985</v>
      </c>
      <c r="Y2006" s="117">
        <v>47811</v>
      </c>
      <c r="Z2006" s="84">
        <v>277889.8</v>
      </c>
      <c r="AA2006" s="116" t="s">
        <v>1406</v>
      </c>
      <c r="AB2006" s="116" t="s">
        <v>1407</v>
      </c>
      <c r="AC2006" s="118">
        <v>0</v>
      </c>
      <c r="AD2006" s="118">
        <v>0</v>
      </c>
      <c r="AE2006" s="118">
        <v>0</v>
      </c>
      <c r="AF2006" s="118">
        <v>0</v>
      </c>
      <c r="AG2006" s="118">
        <v>277889.8</v>
      </c>
      <c r="AH2006" s="118">
        <v>0</v>
      </c>
      <c r="AI2006" s="118">
        <v>0</v>
      </c>
      <c r="AJ2006" s="118">
        <v>0</v>
      </c>
      <c r="AK2006" s="118">
        <v>0</v>
      </c>
      <c r="AL2006" s="118">
        <v>0</v>
      </c>
      <c r="AM2006" s="118">
        <v>0</v>
      </c>
      <c r="AN2006" s="118">
        <v>0</v>
      </c>
      <c r="AO2006" s="118">
        <v>0</v>
      </c>
      <c r="AP2006" s="118">
        <v>0</v>
      </c>
      <c r="AQ2006" s="118">
        <v>0</v>
      </c>
      <c r="AR2006" s="118">
        <f t="shared" si="93"/>
        <v>0</v>
      </c>
      <c r="AS2006" s="118">
        <f t="shared" si="94"/>
        <v>277889.8</v>
      </c>
      <c r="AT2006" s="118">
        <f t="shared" si="95"/>
        <v>277889.8</v>
      </c>
      <c r="AU2006" s="145"/>
    </row>
    <row r="2007" spans="1:47" ht="15" customHeight="1" x14ac:dyDescent="0.3">
      <c r="A2007" s="116" t="s">
        <v>4470</v>
      </c>
      <c r="B2007" s="116" t="s">
        <v>2350</v>
      </c>
      <c r="C2007" s="116">
        <v>1</v>
      </c>
      <c r="D2007" s="116" t="s">
        <v>0</v>
      </c>
      <c r="E2007" s="116" t="s">
        <v>2</v>
      </c>
      <c r="F2007" s="116" t="s">
        <v>1393</v>
      </c>
      <c r="G2007" s="116" t="s">
        <v>1401</v>
      </c>
      <c r="H2007" s="116" t="s">
        <v>1402</v>
      </c>
      <c r="I2007" s="116" t="s">
        <v>1403</v>
      </c>
      <c r="J2007" s="116" t="s">
        <v>1404</v>
      </c>
      <c r="K2007" s="116" t="s">
        <v>2074</v>
      </c>
      <c r="L2007" s="116" t="s">
        <v>1398</v>
      </c>
      <c r="M2007" s="116" t="s">
        <v>1405</v>
      </c>
      <c r="N2007" s="116">
        <v>1</v>
      </c>
      <c r="O2007" s="116">
        <v>1</v>
      </c>
      <c r="P2007" s="116">
        <v>1</v>
      </c>
      <c r="Q2007" s="116">
        <v>0</v>
      </c>
      <c r="R2007" s="116">
        <v>0</v>
      </c>
      <c r="S2007" s="116">
        <v>1</v>
      </c>
      <c r="T2007" s="116">
        <v>1</v>
      </c>
      <c r="U2007" s="116">
        <v>1</v>
      </c>
      <c r="V2007" s="116">
        <v>0</v>
      </c>
      <c r="W2007" s="84">
        <v>381597.1</v>
      </c>
      <c r="X2007" s="117">
        <v>45985</v>
      </c>
      <c r="Y2007" s="117">
        <v>47811</v>
      </c>
      <c r="Z2007" s="84">
        <v>381597.1</v>
      </c>
      <c r="AA2007" s="116" t="s">
        <v>1406</v>
      </c>
      <c r="AB2007" s="116" t="s">
        <v>1407</v>
      </c>
      <c r="AC2007" s="118">
        <v>0</v>
      </c>
      <c r="AD2007" s="118">
        <v>0</v>
      </c>
      <c r="AE2007" s="118">
        <v>0</v>
      </c>
      <c r="AF2007" s="118">
        <v>0</v>
      </c>
      <c r="AG2007" s="118">
        <v>381597.1</v>
      </c>
      <c r="AH2007" s="118">
        <v>0</v>
      </c>
      <c r="AI2007" s="118">
        <v>0</v>
      </c>
      <c r="AJ2007" s="118">
        <v>0</v>
      </c>
      <c r="AK2007" s="118">
        <v>0</v>
      </c>
      <c r="AL2007" s="118">
        <v>0</v>
      </c>
      <c r="AM2007" s="118">
        <v>0</v>
      </c>
      <c r="AN2007" s="118">
        <v>0</v>
      </c>
      <c r="AO2007" s="118">
        <v>0</v>
      </c>
      <c r="AP2007" s="118">
        <v>0</v>
      </c>
      <c r="AQ2007" s="118">
        <v>0</v>
      </c>
      <c r="AR2007" s="118">
        <f t="shared" si="93"/>
        <v>0</v>
      </c>
      <c r="AS2007" s="118">
        <f t="shared" si="94"/>
        <v>381597.1</v>
      </c>
      <c r="AT2007" s="118">
        <f t="shared" si="95"/>
        <v>381597.1</v>
      </c>
      <c r="AU2007" s="145"/>
    </row>
    <row r="2008" spans="1:47" ht="15" customHeight="1" x14ac:dyDescent="0.3">
      <c r="A2008" s="116" t="s">
        <v>4471</v>
      </c>
      <c r="B2008" s="116" t="s">
        <v>2351</v>
      </c>
      <c r="C2008" s="116">
        <v>1</v>
      </c>
      <c r="D2008" s="116" t="s">
        <v>0</v>
      </c>
      <c r="E2008" s="116" t="s">
        <v>2</v>
      </c>
      <c r="F2008" s="116" t="s">
        <v>1393</v>
      </c>
      <c r="G2008" s="116" t="s">
        <v>1401</v>
      </c>
      <c r="H2008" s="116" t="s">
        <v>1402</v>
      </c>
      <c r="I2008" s="116" t="s">
        <v>1403</v>
      </c>
      <c r="J2008" s="116" t="s">
        <v>1404</v>
      </c>
      <c r="K2008" s="116" t="s">
        <v>2396</v>
      </c>
      <c r="L2008" s="116" t="s">
        <v>1398</v>
      </c>
      <c r="M2008" s="116" t="s">
        <v>1405</v>
      </c>
      <c r="N2008" s="116">
        <v>1</v>
      </c>
      <c r="O2008" s="116">
        <v>1</v>
      </c>
      <c r="P2008" s="116">
        <v>1</v>
      </c>
      <c r="Q2008" s="116">
        <v>0</v>
      </c>
      <c r="R2008" s="116">
        <v>0</v>
      </c>
      <c r="S2008" s="116">
        <v>1</v>
      </c>
      <c r="T2008" s="116">
        <v>1</v>
      </c>
      <c r="U2008" s="116">
        <v>1</v>
      </c>
      <c r="V2008" s="116">
        <v>0</v>
      </c>
      <c r="W2008" s="84">
        <v>133684.53</v>
      </c>
      <c r="X2008" s="117">
        <v>45985</v>
      </c>
      <c r="Y2008" s="117">
        <v>47811</v>
      </c>
      <c r="Z2008" s="84">
        <v>133684.53</v>
      </c>
      <c r="AA2008" s="116" t="s">
        <v>1406</v>
      </c>
      <c r="AB2008" s="116" t="s">
        <v>1407</v>
      </c>
      <c r="AC2008" s="118">
        <v>0</v>
      </c>
      <c r="AD2008" s="118">
        <v>0</v>
      </c>
      <c r="AE2008" s="118">
        <v>0</v>
      </c>
      <c r="AF2008" s="118">
        <v>0</v>
      </c>
      <c r="AG2008" s="118">
        <v>133684.53</v>
      </c>
      <c r="AH2008" s="118">
        <v>0</v>
      </c>
      <c r="AI2008" s="118">
        <v>0</v>
      </c>
      <c r="AJ2008" s="118">
        <v>0</v>
      </c>
      <c r="AK2008" s="118">
        <v>0</v>
      </c>
      <c r="AL2008" s="118">
        <v>0</v>
      </c>
      <c r="AM2008" s="118">
        <v>0</v>
      </c>
      <c r="AN2008" s="118">
        <v>0</v>
      </c>
      <c r="AO2008" s="118">
        <v>0</v>
      </c>
      <c r="AP2008" s="118">
        <v>0</v>
      </c>
      <c r="AQ2008" s="118">
        <v>0</v>
      </c>
      <c r="AR2008" s="118">
        <f t="shared" si="93"/>
        <v>0</v>
      </c>
      <c r="AS2008" s="118">
        <f t="shared" si="94"/>
        <v>133684.53</v>
      </c>
      <c r="AT2008" s="118">
        <f t="shared" si="95"/>
        <v>133684.53</v>
      </c>
      <c r="AU2008" s="145"/>
    </row>
    <row r="2009" spans="1:47" ht="15" customHeight="1" x14ac:dyDescent="0.3">
      <c r="A2009" s="116" t="s">
        <v>4472</v>
      </c>
      <c r="B2009" s="116" t="s">
        <v>2352</v>
      </c>
      <c r="C2009" s="116">
        <v>1</v>
      </c>
      <c r="D2009" s="116" t="s">
        <v>0</v>
      </c>
      <c r="E2009" s="116" t="s">
        <v>2</v>
      </c>
      <c r="F2009" s="116" t="s">
        <v>1393</v>
      </c>
      <c r="G2009" s="116" t="s">
        <v>1401</v>
      </c>
      <c r="H2009" s="116" t="s">
        <v>1402</v>
      </c>
      <c r="I2009" s="116" t="s">
        <v>1403</v>
      </c>
      <c r="J2009" s="116" t="s">
        <v>1404</v>
      </c>
      <c r="K2009" s="116" t="s">
        <v>2026</v>
      </c>
      <c r="L2009" s="116" t="s">
        <v>1398</v>
      </c>
      <c r="M2009" s="116" t="s">
        <v>1405</v>
      </c>
      <c r="N2009" s="116">
        <v>1</v>
      </c>
      <c r="O2009" s="116">
        <v>1</v>
      </c>
      <c r="P2009" s="116">
        <v>1</v>
      </c>
      <c r="Q2009" s="116">
        <v>0</v>
      </c>
      <c r="R2009" s="116">
        <v>0</v>
      </c>
      <c r="S2009" s="116">
        <v>1</v>
      </c>
      <c r="T2009" s="116">
        <v>1</v>
      </c>
      <c r="U2009" s="116">
        <v>1</v>
      </c>
      <c r="V2009" s="116">
        <v>0</v>
      </c>
      <c r="W2009" s="84">
        <v>369303.86</v>
      </c>
      <c r="X2009" s="117">
        <v>45985</v>
      </c>
      <c r="Y2009" s="117">
        <v>47811</v>
      </c>
      <c r="Z2009" s="84">
        <v>369303.86</v>
      </c>
      <c r="AA2009" s="116" t="s">
        <v>1406</v>
      </c>
      <c r="AB2009" s="116" t="s">
        <v>1407</v>
      </c>
      <c r="AC2009" s="118">
        <v>0</v>
      </c>
      <c r="AD2009" s="118">
        <v>0</v>
      </c>
      <c r="AE2009" s="118">
        <v>0</v>
      </c>
      <c r="AF2009" s="118">
        <v>0</v>
      </c>
      <c r="AG2009" s="118">
        <v>369303.86</v>
      </c>
      <c r="AH2009" s="118">
        <v>0</v>
      </c>
      <c r="AI2009" s="118">
        <v>0</v>
      </c>
      <c r="AJ2009" s="118">
        <v>0</v>
      </c>
      <c r="AK2009" s="118">
        <v>0</v>
      </c>
      <c r="AL2009" s="118">
        <v>0</v>
      </c>
      <c r="AM2009" s="118">
        <v>0</v>
      </c>
      <c r="AN2009" s="118">
        <v>0</v>
      </c>
      <c r="AO2009" s="118">
        <v>0</v>
      </c>
      <c r="AP2009" s="118">
        <v>0</v>
      </c>
      <c r="AQ2009" s="118">
        <v>0</v>
      </c>
      <c r="AR2009" s="118">
        <f t="shared" si="93"/>
        <v>0</v>
      </c>
      <c r="AS2009" s="118">
        <f t="shared" si="94"/>
        <v>369303.86</v>
      </c>
      <c r="AT2009" s="118">
        <f t="shared" si="95"/>
        <v>369303.86</v>
      </c>
      <c r="AU2009" s="145"/>
    </row>
    <row r="2010" spans="1:47" ht="15" customHeight="1" x14ac:dyDescent="0.3">
      <c r="A2010" s="116" t="s">
        <v>4473</v>
      </c>
      <c r="B2010" s="116" t="s">
        <v>2353</v>
      </c>
      <c r="C2010" s="116">
        <v>1</v>
      </c>
      <c r="D2010" s="116" t="s">
        <v>0</v>
      </c>
      <c r="E2010" s="116" t="s">
        <v>2</v>
      </c>
      <c r="F2010" s="116" t="s">
        <v>1393</v>
      </c>
      <c r="G2010" s="116" t="s">
        <v>1401</v>
      </c>
      <c r="H2010" s="116" t="s">
        <v>1402</v>
      </c>
      <c r="I2010" s="116" t="s">
        <v>1403</v>
      </c>
      <c r="J2010" s="116" t="s">
        <v>1404</v>
      </c>
      <c r="K2010" s="116" t="s">
        <v>2397</v>
      </c>
      <c r="L2010" s="116" t="s">
        <v>1398</v>
      </c>
      <c r="M2010" s="116" t="s">
        <v>1405</v>
      </c>
      <c r="N2010" s="116">
        <v>1</v>
      </c>
      <c r="O2010" s="116">
        <v>1</v>
      </c>
      <c r="P2010" s="116">
        <v>1</v>
      </c>
      <c r="Q2010" s="116">
        <v>0</v>
      </c>
      <c r="R2010" s="116">
        <v>0</v>
      </c>
      <c r="S2010" s="116">
        <v>1</v>
      </c>
      <c r="T2010" s="116">
        <v>1</v>
      </c>
      <c r="U2010" s="116">
        <v>1</v>
      </c>
      <c r="V2010" s="116">
        <v>0</v>
      </c>
      <c r="W2010" s="84">
        <v>259415.32</v>
      </c>
      <c r="X2010" s="117">
        <v>45985</v>
      </c>
      <c r="Y2010" s="117">
        <v>47811</v>
      </c>
      <c r="Z2010" s="84">
        <v>259415.32</v>
      </c>
      <c r="AA2010" s="116" t="s">
        <v>1406</v>
      </c>
      <c r="AB2010" s="116" t="s">
        <v>1407</v>
      </c>
      <c r="AC2010" s="118">
        <v>0</v>
      </c>
      <c r="AD2010" s="118">
        <v>0</v>
      </c>
      <c r="AE2010" s="118">
        <v>0</v>
      </c>
      <c r="AF2010" s="118">
        <v>0</v>
      </c>
      <c r="AG2010" s="118">
        <v>259415.32</v>
      </c>
      <c r="AH2010" s="118">
        <v>0</v>
      </c>
      <c r="AI2010" s="118">
        <v>0</v>
      </c>
      <c r="AJ2010" s="118">
        <v>0</v>
      </c>
      <c r="AK2010" s="118">
        <v>0</v>
      </c>
      <c r="AL2010" s="118">
        <v>0</v>
      </c>
      <c r="AM2010" s="118">
        <v>0</v>
      </c>
      <c r="AN2010" s="118">
        <v>0</v>
      </c>
      <c r="AO2010" s="118">
        <v>0</v>
      </c>
      <c r="AP2010" s="118">
        <v>0</v>
      </c>
      <c r="AQ2010" s="118">
        <v>0</v>
      </c>
      <c r="AR2010" s="118">
        <f t="shared" si="93"/>
        <v>0</v>
      </c>
      <c r="AS2010" s="118">
        <f t="shared" si="94"/>
        <v>259415.32</v>
      </c>
      <c r="AT2010" s="118">
        <f t="shared" si="95"/>
        <v>259415.32</v>
      </c>
      <c r="AU2010" s="145"/>
    </row>
    <row r="2011" spans="1:47" ht="15" customHeight="1" x14ac:dyDescent="0.3">
      <c r="A2011" s="116" t="s">
        <v>4474</v>
      </c>
      <c r="B2011" s="116" t="s">
        <v>2354</v>
      </c>
      <c r="C2011" s="116">
        <v>1</v>
      </c>
      <c r="D2011" s="116" t="s">
        <v>0</v>
      </c>
      <c r="E2011" s="116" t="s">
        <v>2</v>
      </c>
      <c r="F2011" s="116" t="s">
        <v>1393</v>
      </c>
      <c r="G2011" s="116" t="s">
        <v>1401</v>
      </c>
      <c r="H2011" s="116" t="s">
        <v>1402</v>
      </c>
      <c r="I2011" s="116" t="s">
        <v>1403</v>
      </c>
      <c r="J2011" s="116" t="s">
        <v>1404</v>
      </c>
      <c r="K2011" s="116" t="s">
        <v>2398</v>
      </c>
      <c r="L2011" s="116" t="s">
        <v>1398</v>
      </c>
      <c r="M2011" s="116" t="s">
        <v>1405</v>
      </c>
      <c r="N2011" s="116">
        <v>1</v>
      </c>
      <c r="O2011" s="116">
        <v>1</v>
      </c>
      <c r="P2011" s="116">
        <v>1</v>
      </c>
      <c r="Q2011" s="116">
        <v>0</v>
      </c>
      <c r="R2011" s="116">
        <v>0</v>
      </c>
      <c r="S2011" s="116">
        <v>1</v>
      </c>
      <c r="T2011" s="116">
        <v>1</v>
      </c>
      <c r="U2011" s="116">
        <v>1</v>
      </c>
      <c r="V2011" s="116">
        <v>0</v>
      </c>
      <c r="W2011" s="84">
        <v>196028.54</v>
      </c>
      <c r="X2011" s="117">
        <v>45985</v>
      </c>
      <c r="Y2011" s="117">
        <v>47811</v>
      </c>
      <c r="Z2011" s="84">
        <v>196028.54</v>
      </c>
      <c r="AA2011" s="116" t="s">
        <v>1406</v>
      </c>
      <c r="AB2011" s="116" t="s">
        <v>1407</v>
      </c>
      <c r="AC2011" s="118">
        <v>0</v>
      </c>
      <c r="AD2011" s="118">
        <v>0</v>
      </c>
      <c r="AE2011" s="118">
        <v>0</v>
      </c>
      <c r="AF2011" s="118">
        <v>0</v>
      </c>
      <c r="AG2011" s="118">
        <v>196028.54</v>
      </c>
      <c r="AH2011" s="118">
        <v>0</v>
      </c>
      <c r="AI2011" s="118">
        <v>0</v>
      </c>
      <c r="AJ2011" s="118">
        <v>0</v>
      </c>
      <c r="AK2011" s="118">
        <v>0</v>
      </c>
      <c r="AL2011" s="118">
        <v>0</v>
      </c>
      <c r="AM2011" s="118">
        <v>0</v>
      </c>
      <c r="AN2011" s="118">
        <v>0</v>
      </c>
      <c r="AO2011" s="118">
        <v>0</v>
      </c>
      <c r="AP2011" s="118">
        <v>0</v>
      </c>
      <c r="AQ2011" s="118">
        <v>0</v>
      </c>
      <c r="AR2011" s="118">
        <f t="shared" si="93"/>
        <v>0</v>
      </c>
      <c r="AS2011" s="118">
        <f t="shared" si="94"/>
        <v>196028.54</v>
      </c>
      <c r="AT2011" s="118">
        <f t="shared" si="95"/>
        <v>196028.54</v>
      </c>
      <c r="AU2011" s="145"/>
    </row>
    <row r="2012" spans="1:47" ht="15" customHeight="1" x14ac:dyDescent="0.3">
      <c r="A2012" s="116" t="s">
        <v>4475</v>
      </c>
      <c r="B2012" s="116" t="s">
        <v>2355</v>
      </c>
      <c r="C2012" s="116">
        <v>1</v>
      </c>
      <c r="D2012" s="116" t="s">
        <v>0</v>
      </c>
      <c r="E2012" s="116" t="s">
        <v>2</v>
      </c>
      <c r="F2012" s="116" t="s">
        <v>1393</v>
      </c>
      <c r="G2012" s="116" t="s">
        <v>1401</v>
      </c>
      <c r="H2012" s="116" t="s">
        <v>1402</v>
      </c>
      <c r="I2012" s="116" t="s">
        <v>1403</v>
      </c>
      <c r="J2012" s="116" t="s">
        <v>1404</v>
      </c>
      <c r="K2012" s="116" t="s">
        <v>2399</v>
      </c>
      <c r="L2012" s="116" t="s">
        <v>1398</v>
      </c>
      <c r="M2012" s="116" t="s">
        <v>1405</v>
      </c>
      <c r="N2012" s="116">
        <v>1</v>
      </c>
      <c r="O2012" s="116">
        <v>1</v>
      </c>
      <c r="P2012" s="116">
        <v>1</v>
      </c>
      <c r="Q2012" s="116">
        <v>0</v>
      </c>
      <c r="R2012" s="116">
        <v>0</v>
      </c>
      <c r="S2012" s="116">
        <v>1</v>
      </c>
      <c r="T2012" s="116">
        <v>1</v>
      </c>
      <c r="U2012" s="116">
        <v>1</v>
      </c>
      <c r="V2012" s="116">
        <v>0</v>
      </c>
      <c r="W2012" s="84">
        <v>198004.16</v>
      </c>
      <c r="X2012" s="117">
        <v>45985</v>
      </c>
      <c r="Y2012" s="117">
        <v>47811</v>
      </c>
      <c r="Z2012" s="84">
        <v>198004.16</v>
      </c>
      <c r="AA2012" s="116" t="s">
        <v>1406</v>
      </c>
      <c r="AB2012" s="116" t="s">
        <v>1407</v>
      </c>
      <c r="AC2012" s="118">
        <v>0</v>
      </c>
      <c r="AD2012" s="118">
        <v>0</v>
      </c>
      <c r="AE2012" s="118">
        <v>0</v>
      </c>
      <c r="AF2012" s="118">
        <v>0</v>
      </c>
      <c r="AG2012" s="118">
        <v>198004.16</v>
      </c>
      <c r="AH2012" s="118">
        <v>0</v>
      </c>
      <c r="AI2012" s="118">
        <v>0</v>
      </c>
      <c r="AJ2012" s="118">
        <v>0</v>
      </c>
      <c r="AK2012" s="118">
        <v>0</v>
      </c>
      <c r="AL2012" s="118">
        <v>0</v>
      </c>
      <c r="AM2012" s="118">
        <v>0</v>
      </c>
      <c r="AN2012" s="118">
        <v>0</v>
      </c>
      <c r="AO2012" s="118">
        <v>0</v>
      </c>
      <c r="AP2012" s="118">
        <v>0</v>
      </c>
      <c r="AQ2012" s="118">
        <v>0</v>
      </c>
      <c r="AR2012" s="118">
        <f t="shared" si="93"/>
        <v>0</v>
      </c>
      <c r="AS2012" s="118">
        <f t="shared" si="94"/>
        <v>198004.16</v>
      </c>
      <c r="AT2012" s="118">
        <f t="shared" si="95"/>
        <v>198004.16</v>
      </c>
      <c r="AU2012" s="145"/>
    </row>
    <row r="2013" spans="1:47" ht="15" customHeight="1" x14ac:dyDescent="0.3">
      <c r="A2013" s="116" t="s">
        <v>4476</v>
      </c>
      <c r="B2013" s="116" t="s">
        <v>2356</v>
      </c>
      <c r="C2013" s="116">
        <v>1</v>
      </c>
      <c r="D2013" s="116" t="s">
        <v>0</v>
      </c>
      <c r="E2013" s="116" t="s">
        <v>2</v>
      </c>
      <c r="F2013" s="116" t="s">
        <v>1393</v>
      </c>
      <c r="G2013" s="116" t="s">
        <v>1401</v>
      </c>
      <c r="H2013" s="116" t="s">
        <v>1402</v>
      </c>
      <c r="I2013" s="116" t="s">
        <v>1403</v>
      </c>
      <c r="J2013" s="116" t="s">
        <v>1404</v>
      </c>
      <c r="K2013" s="116" t="s">
        <v>2400</v>
      </c>
      <c r="L2013" s="116" t="s">
        <v>1398</v>
      </c>
      <c r="M2013" s="116" t="s">
        <v>1405</v>
      </c>
      <c r="N2013" s="116">
        <v>1</v>
      </c>
      <c r="O2013" s="116">
        <v>1</v>
      </c>
      <c r="P2013" s="116">
        <v>1</v>
      </c>
      <c r="Q2013" s="116">
        <v>0</v>
      </c>
      <c r="R2013" s="116">
        <v>0</v>
      </c>
      <c r="S2013" s="116">
        <v>1</v>
      </c>
      <c r="T2013" s="116">
        <v>1</v>
      </c>
      <c r="U2013" s="116">
        <v>1</v>
      </c>
      <c r="V2013" s="116">
        <v>0</v>
      </c>
      <c r="W2013" s="84">
        <v>351426.85</v>
      </c>
      <c r="X2013" s="117">
        <v>45985</v>
      </c>
      <c r="Y2013" s="117">
        <v>47811</v>
      </c>
      <c r="Z2013" s="84">
        <v>351426.85</v>
      </c>
      <c r="AA2013" s="116" t="s">
        <v>1406</v>
      </c>
      <c r="AB2013" s="116" t="s">
        <v>1407</v>
      </c>
      <c r="AC2013" s="118">
        <v>0</v>
      </c>
      <c r="AD2013" s="118">
        <v>0</v>
      </c>
      <c r="AE2013" s="118">
        <v>0</v>
      </c>
      <c r="AF2013" s="118">
        <v>0</v>
      </c>
      <c r="AG2013" s="118">
        <v>351426.85</v>
      </c>
      <c r="AH2013" s="118">
        <v>0</v>
      </c>
      <c r="AI2013" s="118">
        <v>0</v>
      </c>
      <c r="AJ2013" s="118">
        <v>0</v>
      </c>
      <c r="AK2013" s="118">
        <v>0</v>
      </c>
      <c r="AL2013" s="118">
        <v>0</v>
      </c>
      <c r="AM2013" s="118">
        <v>0</v>
      </c>
      <c r="AN2013" s="118">
        <v>0</v>
      </c>
      <c r="AO2013" s="118">
        <v>0</v>
      </c>
      <c r="AP2013" s="118">
        <v>0</v>
      </c>
      <c r="AQ2013" s="118">
        <v>0</v>
      </c>
      <c r="AR2013" s="118">
        <f t="shared" si="93"/>
        <v>0</v>
      </c>
      <c r="AS2013" s="118">
        <f t="shared" si="94"/>
        <v>351426.85</v>
      </c>
      <c r="AT2013" s="118">
        <f t="shared" si="95"/>
        <v>351426.85</v>
      </c>
      <c r="AU2013" s="145"/>
    </row>
    <row r="2014" spans="1:47" ht="15" customHeight="1" x14ac:dyDescent="0.3">
      <c r="A2014" s="116" t="s">
        <v>4477</v>
      </c>
      <c r="B2014" s="116" t="s">
        <v>2357</v>
      </c>
      <c r="C2014" s="116">
        <v>1</v>
      </c>
      <c r="D2014" s="116" t="s">
        <v>0</v>
      </c>
      <c r="E2014" s="116" t="s">
        <v>2</v>
      </c>
      <c r="F2014" s="116" t="s">
        <v>1393</v>
      </c>
      <c r="G2014" s="116" t="s">
        <v>1401</v>
      </c>
      <c r="H2014" s="116" t="s">
        <v>1402</v>
      </c>
      <c r="I2014" s="116" t="s">
        <v>1403</v>
      </c>
      <c r="J2014" s="116" t="s">
        <v>1404</v>
      </c>
      <c r="K2014" s="116" t="s">
        <v>1316</v>
      </c>
      <c r="L2014" s="116" t="s">
        <v>1398</v>
      </c>
      <c r="M2014" s="116" t="s">
        <v>1405</v>
      </c>
      <c r="N2014" s="116">
        <v>1</v>
      </c>
      <c r="O2014" s="116">
        <v>1</v>
      </c>
      <c r="P2014" s="116">
        <v>1</v>
      </c>
      <c r="Q2014" s="116">
        <v>0</v>
      </c>
      <c r="R2014" s="116">
        <v>0</v>
      </c>
      <c r="S2014" s="116">
        <v>1</v>
      </c>
      <c r="T2014" s="116">
        <v>1</v>
      </c>
      <c r="U2014" s="116">
        <v>1</v>
      </c>
      <c r="V2014" s="116">
        <v>0</v>
      </c>
      <c r="W2014" s="84">
        <v>977439.46</v>
      </c>
      <c r="X2014" s="117">
        <v>45985</v>
      </c>
      <c r="Y2014" s="117">
        <v>47811</v>
      </c>
      <c r="Z2014" s="84">
        <v>977439.46</v>
      </c>
      <c r="AA2014" s="116" t="s">
        <v>1406</v>
      </c>
      <c r="AB2014" s="116" t="s">
        <v>1407</v>
      </c>
      <c r="AC2014" s="118">
        <v>0</v>
      </c>
      <c r="AD2014" s="118">
        <v>0</v>
      </c>
      <c r="AE2014" s="118">
        <v>0</v>
      </c>
      <c r="AF2014" s="118">
        <v>0</v>
      </c>
      <c r="AG2014" s="118">
        <v>977439.46</v>
      </c>
      <c r="AH2014" s="118">
        <v>0</v>
      </c>
      <c r="AI2014" s="118">
        <v>0</v>
      </c>
      <c r="AJ2014" s="118">
        <v>0</v>
      </c>
      <c r="AK2014" s="118">
        <v>0</v>
      </c>
      <c r="AL2014" s="118">
        <v>0</v>
      </c>
      <c r="AM2014" s="118">
        <v>0</v>
      </c>
      <c r="AN2014" s="118">
        <v>0</v>
      </c>
      <c r="AO2014" s="118">
        <v>0</v>
      </c>
      <c r="AP2014" s="118">
        <v>0</v>
      </c>
      <c r="AQ2014" s="118">
        <v>0</v>
      </c>
      <c r="AR2014" s="118">
        <f t="shared" si="93"/>
        <v>0</v>
      </c>
      <c r="AS2014" s="118">
        <f t="shared" si="94"/>
        <v>977439.46</v>
      </c>
      <c r="AT2014" s="118">
        <f t="shared" si="95"/>
        <v>977439.46</v>
      </c>
      <c r="AU2014" s="145"/>
    </row>
    <row r="2015" spans="1:47" ht="15" customHeight="1" x14ac:dyDescent="0.3">
      <c r="A2015" s="116" t="s">
        <v>4478</v>
      </c>
      <c r="B2015" s="116" t="s">
        <v>2358</v>
      </c>
      <c r="C2015" s="116">
        <v>1</v>
      </c>
      <c r="D2015" s="116" t="s">
        <v>0</v>
      </c>
      <c r="E2015" s="116" t="s">
        <v>2</v>
      </c>
      <c r="F2015" s="116" t="s">
        <v>1393</v>
      </c>
      <c r="G2015" s="116" t="s">
        <v>1401</v>
      </c>
      <c r="H2015" s="116" t="s">
        <v>1402</v>
      </c>
      <c r="I2015" s="116" t="s">
        <v>1403</v>
      </c>
      <c r="J2015" s="116" t="s">
        <v>1404</v>
      </c>
      <c r="K2015" s="116" t="s">
        <v>2401</v>
      </c>
      <c r="L2015" s="116" t="s">
        <v>1398</v>
      </c>
      <c r="M2015" s="116" t="s">
        <v>1405</v>
      </c>
      <c r="N2015" s="116">
        <v>1</v>
      </c>
      <c r="O2015" s="116">
        <v>1</v>
      </c>
      <c r="P2015" s="116">
        <v>1</v>
      </c>
      <c r="Q2015" s="116">
        <v>0</v>
      </c>
      <c r="R2015" s="116">
        <v>0</v>
      </c>
      <c r="S2015" s="116">
        <v>1</v>
      </c>
      <c r="T2015" s="116">
        <v>1</v>
      </c>
      <c r="U2015" s="116">
        <v>1</v>
      </c>
      <c r="V2015" s="116">
        <v>0</v>
      </c>
      <c r="W2015" s="84">
        <v>281156.27</v>
      </c>
      <c r="X2015" s="117">
        <v>45985</v>
      </c>
      <c r="Y2015" s="117">
        <v>47811</v>
      </c>
      <c r="Z2015" s="84">
        <v>281156.27</v>
      </c>
      <c r="AA2015" s="116" t="s">
        <v>1406</v>
      </c>
      <c r="AB2015" s="116" t="s">
        <v>1407</v>
      </c>
      <c r="AC2015" s="118">
        <v>0</v>
      </c>
      <c r="AD2015" s="118">
        <v>0</v>
      </c>
      <c r="AE2015" s="118">
        <v>0</v>
      </c>
      <c r="AF2015" s="118">
        <v>0</v>
      </c>
      <c r="AG2015" s="118">
        <v>281156.27</v>
      </c>
      <c r="AH2015" s="118">
        <v>0</v>
      </c>
      <c r="AI2015" s="118">
        <v>0</v>
      </c>
      <c r="AJ2015" s="118">
        <v>0</v>
      </c>
      <c r="AK2015" s="118">
        <v>0</v>
      </c>
      <c r="AL2015" s="118">
        <v>0</v>
      </c>
      <c r="AM2015" s="118">
        <v>0</v>
      </c>
      <c r="AN2015" s="118">
        <v>0</v>
      </c>
      <c r="AO2015" s="118">
        <v>0</v>
      </c>
      <c r="AP2015" s="118">
        <v>0</v>
      </c>
      <c r="AQ2015" s="118">
        <v>0</v>
      </c>
      <c r="AR2015" s="118">
        <f t="shared" si="93"/>
        <v>0</v>
      </c>
      <c r="AS2015" s="118">
        <f t="shared" si="94"/>
        <v>281156.27</v>
      </c>
      <c r="AT2015" s="118">
        <f t="shared" si="95"/>
        <v>281156.27</v>
      </c>
      <c r="AU2015" s="145"/>
    </row>
    <row r="2016" spans="1:47" s="120" customFormat="1" ht="15" customHeight="1" x14ac:dyDescent="0.3">
      <c r="A2016" s="116" t="s">
        <v>4479</v>
      </c>
      <c r="B2016" s="116" t="s">
        <v>2359</v>
      </c>
      <c r="C2016" s="116">
        <v>1</v>
      </c>
      <c r="D2016" s="116" t="s">
        <v>0</v>
      </c>
      <c r="E2016" s="116" t="s">
        <v>2</v>
      </c>
      <c r="F2016" s="116" t="s">
        <v>1393</v>
      </c>
      <c r="G2016" s="116" t="s">
        <v>1401</v>
      </c>
      <c r="H2016" s="116" t="s">
        <v>1402</v>
      </c>
      <c r="I2016" s="116" t="s">
        <v>1403</v>
      </c>
      <c r="J2016" s="116" t="s">
        <v>1404</v>
      </c>
      <c r="K2016" s="116" t="s">
        <v>2402</v>
      </c>
      <c r="L2016" s="116" t="s">
        <v>1398</v>
      </c>
      <c r="M2016" s="116" t="s">
        <v>1405</v>
      </c>
      <c r="N2016" s="116">
        <v>1</v>
      </c>
      <c r="O2016" s="116">
        <v>1</v>
      </c>
      <c r="P2016" s="116">
        <v>1</v>
      </c>
      <c r="Q2016" s="116">
        <v>0</v>
      </c>
      <c r="R2016" s="116">
        <v>0</v>
      </c>
      <c r="S2016" s="116">
        <v>1</v>
      </c>
      <c r="T2016" s="116">
        <v>1</v>
      </c>
      <c r="U2016" s="116">
        <v>1</v>
      </c>
      <c r="V2016" s="116">
        <v>0</v>
      </c>
      <c r="W2016" s="84">
        <v>359195.4</v>
      </c>
      <c r="X2016" s="117">
        <v>45985</v>
      </c>
      <c r="Y2016" s="117">
        <v>47811</v>
      </c>
      <c r="Z2016" s="84">
        <v>359195.4</v>
      </c>
      <c r="AA2016" s="116" t="s">
        <v>1406</v>
      </c>
      <c r="AB2016" s="116" t="s">
        <v>1407</v>
      </c>
      <c r="AC2016" s="118">
        <v>0</v>
      </c>
      <c r="AD2016" s="118">
        <v>0</v>
      </c>
      <c r="AE2016" s="118">
        <v>0</v>
      </c>
      <c r="AF2016" s="118">
        <v>0</v>
      </c>
      <c r="AG2016" s="118">
        <v>359195.4</v>
      </c>
      <c r="AH2016" s="118">
        <v>0</v>
      </c>
      <c r="AI2016" s="118">
        <v>0</v>
      </c>
      <c r="AJ2016" s="118">
        <v>0</v>
      </c>
      <c r="AK2016" s="118">
        <v>0</v>
      </c>
      <c r="AL2016" s="118">
        <v>0</v>
      </c>
      <c r="AM2016" s="118">
        <v>0</v>
      </c>
      <c r="AN2016" s="118">
        <v>0</v>
      </c>
      <c r="AO2016" s="118">
        <v>0</v>
      </c>
      <c r="AP2016" s="118">
        <v>0</v>
      </c>
      <c r="AQ2016" s="118">
        <v>0</v>
      </c>
      <c r="AR2016" s="118">
        <f t="shared" si="93"/>
        <v>0</v>
      </c>
      <c r="AS2016" s="118">
        <f t="shared" si="94"/>
        <v>359195.4</v>
      </c>
      <c r="AT2016" s="118">
        <f t="shared" si="95"/>
        <v>359195.4</v>
      </c>
      <c r="AU2016" s="145"/>
    </row>
    <row r="2017" spans="1:47" s="120" customFormat="1" ht="15" customHeight="1" x14ac:dyDescent="0.3">
      <c r="A2017" s="116" t="s">
        <v>4480</v>
      </c>
      <c r="B2017" s="116" t="s">
        <v>2360</v>
      </c>
      <c r="C2017" s="116">
        <v>1</v>
      </c>
      <c r="D2017" s="116" t="s">
        <v>0</v>
      </c>
      <c r="E2017" s="116" t="s">
        <v>2</v>
      </c>
      <c r="F2017" s="116" t="s">
        <v>1393</v>
      </c>
      <c r="G2017" s="116" t="s">
        <v>1401</v>
      </c>
      <c r="H2017" s="116" t="s">
        <v>1402</v>
      </c>
      <c r="I2017" s="116" t="s">
        <v>1403</v>
      </c>
      <c r="J2017" s="116" t="s">
        <v>1404</v>
      </c>
      <c r="K2017" s="116" t="s">
        <v>836</v>
      </c>
      <c r="L2017" s="116" t="s">
        <v>1398</v>
      </c>
      <c r="M2017" s="116" t="s">
        <v>1405</v>
      </c>
      <c r="N2017" s="116">
        <v>1</v>
      </c>
      <c r="O2017" s="116">
        <v>1</v>
      </c>
      <c r="P2017" s="116">
        <v>1</v>
      </c>
      <c r="Q2017" s="116">
        <v>0</v>
      </c>
      <c r="R2017" s="116">
        <v>0</v>
      </c>
      <c r="S2017" s="116">
        <v>1</v>
      </c>
      <c r="T2017" s="116">
        <v>1</v>
      </c>
      <c r="U2017" s="116">
        <v>1</v>
      </c>
      <c r="V2017" s="116">
        <v>0</v>
      </c>
      <c r="W2017" s="84">
        <v>3680612.47</v>
      </c>
      <c r="X2017" s="117">
        <v>45985</v>
      </c>
      <c r="Y2017" s="117">
        <v>47811</v>
      </c>
      <c r="Z2017" s="84">
        <v>3680612.47</v>
      </c>
      <c r="AA2017" s="116" t="s">
        <v>1406</v>
      </c>
      <c r="AB2017" s="116" t="s">
        <v>1407</v>
      </c>
      <c r="AC2017" s="118">
        <v>0</v>
      </c>
      <c r="AD2017" s="118">
        <v>0</v>
      </c>
      <c r="AE2017" s="118">
        <v>0</v>
      </c>
      <c r="AF2017" s="118">
        <v>0</v>
      </c>
      <c r="AG2017" s="118">
        <v>3680612.47</v>
      </c>
      <c r="AH2017" s="118">
        <v>0</v>
      </c>
      <c r="AI2017" s="118">
        <v>0</v>
      </c>
      <c r="AJ2017" s="118">
        <v>0</v>
      </c>
      <c r="AK2017" s="118">
        <v>0</v>
      </c>
      <c r="AL2017" s="118">
        <v>0</v>
      </c>
      <c r="AM2017" s="118">
        <v>0</v>
      </c>
      <c r="AN2017" s="118">
        <v>0</v>
      </c>
      <c r="AO2017" s="118">
        <v>0</v>
      </c>
      <c r="AP2017" s="118">
        <v>0</v>
      </c>
      <c r="AQ2017" s="118">
        <v>0</v>
      </c>
      <c r="AR2017" s="118">
        <f t="shared" si="93"/>
        <v>0</v>
      </c>
      <c r="AS2017" s="118">
        <f t="shared" si="94"/>
        <v>3680612.47</v>
      </c>
      <c r="AT2017" s="118">
        <f t="shared" si="95"/>
        <v>3680612.47</v>
      </c>
      <c r="AU2017" s="145"/>
    </row>
    <row r="2018" spans="1:47" s="120" customFormat="1" ht="15" customHeight="1" x14ac:dyDescent="0.3">
      <c r="A2018" s="116" t="s">
        <v>4481</v>
      </c>
      <c r="B2018" s="116" t="s">
        <v>2361</v>
      </c>
      <c r="C2018" s="116">
        <v>1</v>
      </c>
      <c r="D2018" s="116" t="s">
        <v>0</v>
      </c>
      <c r="E2018" s="116" t="s">
        <v>2</v>
      </c>
      <c r="F2018" s="116" t="s">
        <v>1393</v>
      </c>
      <c r="G2018" s="116" t="s">
        <v>1401</v>
      </c>
      <c r="H2018" s="116" t="s">
        <v>1402</v>
      </c>
      <c r="I2018" s="116" t="s">
        <v>1403</v>
      </c>
      <c r="J2018" s="116" t="s">
        <v>1404</v>
      </c>
      <c r="K2018" s="116" t="s">
        <v>2403</v>
      </c>
      <c r="L2018" s="116" t="s">
        <v>1398</v>
      </c>
      <c r="M2018" s="116" t="s">
        <v>1405</v>
      </c>
      <c r="N2018" s="116">
        <v>1</v>
      </c>
      <c r="O2018" s="116">
        <v>1</v>
      </c>
      <c r="P2018" s="116">
        <v>1</v>
      </c>
      <c r="Q2018" s="116">
        <v>0</v>
      </c>
      <c r="R2018" s="116">
        <v>0</v>
      </c>
      <c r="S2018" s="116">
        <v>1</v>
      </c>
      <c r="T2018" s="116">
        <v>1</v>
      </c>
      <c r="U2018" s="116">
        <v>1</v>
      </c>
      <c r="V2018" s="116">
        <v>0</v>
      </c>
      <c r="W2018" s="84">
        <v>179219.36</v>
      </c>
      <c r="X2018" s="117">
        <v>45985</v>
      </c>
      <c r="Y2018" s="117">
        <v>47811</v>
      </c>
      <c r="Z2018" s="84">
        <v>179219.36</v>
      </c>
      <c r="AA2018" s="116" t="s">
        <v>1406</v>
      </c>
      <c r="AB2018" s="116" t="s">
        <v>1407</v>
      </c>
      <c r="AC2018" s="118">
        <v>0</v>
      </c>
      <c r="AD2018" s="118">
        <v>0</v>
      </c>
      <c r="AE2018" s="118">
        <v>0</v>
      </c>
      <c r="AF2018" s="118">
        <v>0</v>
      </c>
      <c r="AG2018" s="118">
        <v>179219.36</v>
      </c>
      <c r="AH2018" s="118">
        <v>0</v>
      </c>
      <c r="AI2018" s="118">
        <v>0</v>
      </c>
      <c r="AJ2018" s="118">
        <v>0</v>
      </c>
      <c r="AK2018" s="118">
        <v>0</v>
      </c>
      <c r="AL2018" s="118">
        <v>0</v>
      </c>
      <c r="AM2018" s="118">
        <v>0</v>
      </c>
      <c r="AN2018" s="118">
        <v>0</v>
      </c>
      <c r="AO2018" s="118">
        <v>0</v>
      </c>
      <c r="AP2018" s="118">
        <v>0</v>
      </c>
      <c r="AQ2018" s="118">
        <v>0</v>
      </c>
      <c r="AR2018" s="118">
        <f t="shared" si="93"/>
        <v>0</v>
      </c>
      <c r="AS2018" s="118">
        <f t="shared" si="94"/>
        <v>179219.36</v>
      </c>
      <c r="AT2018" s="118">
        <f t="shared" si="95"/>
        <v>179219.36</v>
      </c>
      <c r="AU2018" s="145"/>
    </row>
    <row r="2019" spans="1:47" s="120" customFormat="1" ht="15" customHeight="1" x14ac:dyDescent="0.3">
      <c r="A2019" s="116" t="s">
        <v>4482</v>
      </c>
      <c r="B2019" s="116" t="s">
        <v>2362</v>
      </c>
      <c r="C2019" s="116">
        <v>1</v>
      </c>
      <c r="D2019" s="116" t="s">
        <v>0</v>
      </c>
      <c r="E2019" s="116" t="s">
        <v>2</v>
      </c>
      <c r="F2019" s="116" t="s">
        <v>1393</v>
      </c>
      <c r="G2019" s="116" t="s">
        <v>1401</v>
      </c>
      <c r="H2019" s="116" t="s">
        <v>1402</v>
      </c>
      <c r="I2019" s="116" t="s">
        <v>1403</v>
      </c>
      <c r="J2019" s="116" t="s">
        <v>1404</v>
      </c>
      <c r="K2019" s="116" t="s">
        <v>2404</v>
      </c>
      <c r="L2019" s="116" t="s">
        <v>1398</v>
      </c>
      <c r="M2019" s="116" t="s">
        <v>1405</v>
      </c>
      <c r="N2019" s="116">
        <v>1</v>
      </c>
      <c r="O2019" s="116">
        <v>1</v>
      </c>
      <c r="P2019" s="116">
        <v>1</v>
      </c>
      <c r="Q2019" s="116">
        <v>0</v>
      </c>
      <c r="R2019" s="116">
        <v>0</v>
      </c>
      <c r="S2019" s="116">
        <v>1</v>
      </c>
      <c r="T2019" s="116">
        <v>1</v>
      </c>
      <c r="U2019" s="116">
        <v>1</v>
      </c>
      <c r="V2019" s="116">
        <v>0</v>
      </c>
      <c r="W2019" s="84">
        <v>567784.07999999996</v>
      </c>
      <c r="X2019" s="117">
        <v>45985</v>
      </c>
      <c r="Y2019" s="117">
        <v>47811</v>
      </c>
      <c r="Z2019" s="84">
        <v>567784.07999999996</v>
      </c>
      <c r="AA2019" s="116" t="s">
        <v>1406</v>
      </c>
      <c r="AB2019" s="116" t="s">
        <v>1407</v>
      </c>
      <c r="AC2019" s="118">
        <v>0</v>
      </c>
      <c r="AD2019" s="118">
        <v>0</v>
      </c>
      <c r="AE2019" s="118">
        <v>0</v>
      </c>
      <c r="AF2019" s="118">
        <v>0</v>
      </c>
      <c r="AG2019" s="118">
        <v>567784.07999999996</v>
      </c>
      <c r="AH2019" s="118">
        <v>0</v>
      </c>
      <c r="AI2019" s="118">
        <v>0</v>
      </c>
      <c r="AJ2019" s="118">
        <v>0</v>
      </c>
      <c r="AK2019" s="118">
        <v>0</v>
      </c>
      <c r="AL2019" s="118">
        <v>0</v>
      </c>
      <c r="AM2019" s="118">
        <v>0</v>
      </c>
      <c r="AN2019" s="118">
        <v>0</v>
      </c>
      <c r="AO2019" s="118">
        <v>0</v>
      </c>
      <c r="AP2019" s="118">
        <v>0</v>
      </c>
      <c r="AQ2019" s="118">
        <v>0</v>
      </c>
      <c r="AR2019" s="118">
        <f t="shared" si="93"/>
        <v>0</v>
      </c>
      <c r="AS2019" s="118">
        <f t="shared" si="94"/>
        <v>567784.07999999996</v>
      </c>
      <c r="AT2019" s="118">
        <f t="shared" si="95"/>
        <v>567784.07999999996</v>
      </c>
      <c r="AU2019" s="145"/>
    </row>
    <row r="2020" spans="1:47" s="120" customFormat="1" ht="15" customHeight="1" x14ac:dyDescent="0.3">
      <c r="A2020" s="116" t="s">
        <v>4483</v>
      </c>
      <c r="B2020" s="116" t="s">
        <v>2363</v>
      </c>
      <c r="C2020" s="116">
        <v>1</v>
      </c>
      <c r="D2020" s="116" t="s">
        <v>0</v>
      </c>
      <c r="E2020" s="116" t="s">
        <v>2</v>
      </c>
      <c r="F2020" s="116" t="s">
        <v>1393</v>
      </c>
      <c r="G2020" s="116" t="s">
        <v>1401</v>
      </c>
      <c r="H2020" s="116" t="s">
        <v>1402</v>
      </c>
      <c r="I2020" s="116" t="s">
        <v>1403</v>
      </c>
      <c r="J2020" s="116" t="s">
        <v>1404</v>
      </c>
      <c r="K2020" s="116" t="s">
        <v>1109</v>
      </c>
      <c r="L2020" s="116" t="s">
        <v>1398</v>
      </c>
      <c r="M2020" s="116" t="s">
        <v>1405</v>
      </c>
      <c r="N2020" s="116">
        <v>1</v>
      </c>
      <c r="O2020" s="116">
        <v>1</v>
      </c>
      <c r="P2020" s="116">
        <v>1</v>
      </c>
      <c r="Q2020" s="116">
        <v>0</v>
      </c>
      <c r="R2020" s="116">
        <v>0</v>
      </c>
      <c r="S2020" s="116">
        <v>1</v>
      </c>
      <c r="T2020" s="116">
        <v>1</v>
      </c>
      <c r="U2020" s="116">
        <v>1</v>
      </c>
      <c r="V2020" s="116">
        <v>0</v>
      </c>
      <c r="W2020" s="84">
        <v>4260846.6399999997</v>
      </c>
      <c r="X2020" s="117">
        <v>45985</v>
      </c>
      <c r="Y2020" s="117">
        <v>47811</v>
      </c>
      <c r="Z2020" s="84">
        <v>4260846.6399999997</v>
      </c>
      <c r="AA2020" s="116" t="s">
        <v>1406</v>
      </c>
      <c r="AB2020" s="116" t="s">
        <v>1407</v>
      </c>
      <c r="AC2020" s="118">
        <v>0</v>
      </c>
      <c r="AD2020" s="118">
        <v>0</v>
      </c>
      <c r="AE2020" s="118">
        <v>0</v>
      </c>
      <c r="AF2020" s="118">
        <v>0</v>
      </c>
      <c r="AG2020" s="118">
        <v>4260846.6399999997</v>
      </c>
      <c r="AH2020" s="118">
        <v>0</v>
      </c>
      <c r="AI2020" s="118">
        <v>0</v>
      </c>
      <c r="AJ2020" s="118">
        <v>0</v>
      </c>
      <c r="AK2020" s="118">
        <v>0</v>
      </c>
      <c r="AL2020" s="118">
        <v>0</v>
      </c>
      <c r="AM2020" s="118">
        <v>0</v>
      </c>
      <c r="AN2020" s="118">
        <v>0</v>
      </c>
      <c r="AO2020" s="118">
        <v>0</v>
      </c>
      <c r="AP2020" s="118">
        <v>0</v>
      </c>
      <c r="AQ2020" s="118">
        <v>0</v>
      </c>
      <c r="AR2020" s="118">
        <f t="shared" si="93"/>
        <v>0</v>
      </c>
      <c r="AS2020" s="118">
        <f t="shared" si="94"/>
        <v>4260846.6399999997</v>
      </c>
      <c r="AT2020" s="118">
        <f t="shared" si="95"/>
        <v>4260846.6399999997</v>
      </c>
      <c r="AU2020" s="145"/>
    </row>
    <row r="2021" spans="1:47" s="120" customFormat="1" ht="15" customHeight="1" x14ac:dyDescent="0.3">
      <c r="A2021" s="116" t="s">
        <v>4484</v>
      </c>
      <c r="B2021" s="116" t="s">
        <v>2364</v>
      </c>
      <c r="C2021" s="116">
        <v>1</v>
      </c>
      <c r="D2021" s="116" t="s">
        <v>0</v>
      </c>
      <c r="E2021" s="116" t="s">
        <v>2</v>
      </c>
      <c r="F2021" s="116" t="s">
        <v>1393</v>
      </c>
      <c r="G2021" s="116" t="s">
        <v>1401</v>
      </c>
      <c r="H2021" s="116" t="s">
        <v>1402</v>
      </c>
      <c r="I2021" s="116" t="s">
        <v>1403</v>
      </c>
      <c r="J2021" s="116" t="s">
        <v>1404</v>
      </c>
      <c r="K2021" s="116" t="s">
        <v>2084</v>
      </c>
      <c r="L2021" s="116" t="s">
        <v>1398</v>
      </c>
      <c r="M2021" s="116" t="s">
        <v>1405</v>
      </c>
      <c r="N2021" s="116">
        <v>1</v>
      </c>
      <c r="O2021" s="116">
        <v>1</v>
      </c>
      <c r="P2021" s="116">
        <v>1</v>
      </c>
      <c r="Q2021" s="116">
        <v>0</v>
      </c>
      <c r="R2021" s="116">
        <v>0</v>
      </c>
      <c r="S2021" s="116">
        <v>1</v>
      </c>
      <c r="T2021" s="116">
        <v>1</v>
      </c>
      <c r="U2021" s="116">
        <v>1</v>
      </c>
      <c r="V2021" s="116">
        <v>0</v>
      </c>
      <c r="W2021" s="84">
        <v>488844.48</v>
      </c>
      <c r="X2021" s="117">
        <v>45985</v>
      </c>
      <c r="Y2021" s="117">
        <v>47811</v>
      </c>
      <c r="Z2021" s="84">
        <v>488844.48</v>
      </c>
      <c r="AA2021" s="116" t="s">
        <v>1406</v>
      </c>
      <c r="AB2021" s="116" t="s">
        <v>1407</v>
      </c>
      <c r="AC2021" s="118">
        <v>0</v>
      </c>
      <c r="AD2021" s="118">
        <v>0</v>
      </c>
      <c r="AE2021" s="118">
        <v>0</v>
      </c>
      <c r="AF2021" s="118">
        <v>0</v>
      </c>
      <c r="AG2021" s="118">
        <v>488844.48</v>
      </c>
      <c r="AH2021" s="118">
        <v>0</v>
      </c>
      <c r="AI2021" s="118">
        <v>0</v>
      </c>
      <c r="AJ2021" s="118">
        <v>0</v>
      </c>
      <c r="AK2021" s="118">
        <v>0</v>
      </c>
      <c r="AL2021" s="118">
        <v>0</v>
      </c>
      <c r="AM2021" s="118">
        <v>0</v>
      </c>
      <c r="AN2021" s="118">
        <v>0</v>
      </c>
      <c r="AO2021" s="118">
        <v>0</v>
      </c>
      <c r="AP2021" s="118">
        <v>0</v>
      </c>
      <c r="AQ2021" s="118">
        <v>0</v>
      </c>
      <c r="AR2021" s="118">
        <f t="shared" si="93"/>
        <v>0</v>
      </c>
      <c r="AS2021" s="118">
        <f t="shared" si="94"/>
        <v>488844.48</v>
      </c>
      <c r="AT2021" s="118">
        <f t="shared" si="95"/>
        <v>488844.48</v>
      </c>
      <c r="AU2021" s="145"/>
    </row>
    <row r="2022" spans="1:47" s="120" customFormat="1" ht="15" customHeight="1" x14ac:dyDescent="0.3">
      <c r="A2022" s="116" t="s">
        <v>4485</v>
      </c>
      <c r="B2022" s="116" t="s">
        <v>2365</v>
      </c>
      <c r="C2022" s="116">
        <v>1</v>
      </c>
      <c r="D2022" s="116" t="s">
        <v>0</v>
      </c>
      <c r="E2022" s="116" t="s">
        <v>2</v>
      </c>
      <c r="F2022" s="116" t="s">
        <v>1393</v>
      </c>
      <c r="G2022" s="116" t="s">
        <v>1401</v>
      </c>
      <c r="H2022" s="116" t="s">
        <v>1402</v>
      </c>
      <c r="I2022" s="116" t="s">
        <v>1403</v>
      </c>
      <c r="J2022" s="116" t="s">
        <v>1404</v>
      </c>
      <c r="K2022" s="116" t="s">
        <v>2405</v>
      </c>
      <c r="L2022" s="116" t="s">
        <v>1398</v>
      </c>
      <c r="M2022" s="116" t="s">
        <v>1405</v>
      </c>
      <c r="N2022" s="116">
        <v>1</v>
      </c>
      <c r="O2022" s="116">
        <v>1</v>
      </c>
      <c r="P2022" s="116">
        <v>1</v>
      </c>
      <c r="Q2022" s="116">
        <v>0</v>
      </c>
      <c r="R2022" s="116">
        <v>0</v>
      </c>
      <c r="S2022" s="116">
        <v>1</v>
      </c>
      <c r="T2022" s="116">
        <v>1</v>
      </c>
      <c r="U2022" s="116">
        <v>1</v>
      </c>
      <c r="V2022" s="116">
        <v>0</v>
      </c>
      <c r="W2022" s="84">
        <v>1461301.02</v>
      </c>
      <c r="X2022" s="117">
        <v>45985</v>
      </c>
      <c r="Y2022" s="117">
        <v>47811</v>
      </c>
      <c r="Z2022" s="84">
        <v>1461301.02</v>
      </c>
      <c r="AA2022" s="116" t="s">
        <v>1406</v>
      </c>
      <c r="AB2022" s="116" t="s">
        <v>1407</v>
      </c>
      <c r="AC2022" s="118">
        <v>0</v>
      </c>
      <c r="AD2022" s="118">
        <v>0</v>
      </c>
      <c r="AE2022" s="118">
        <v>0</v>
      </c>
      <c r="AF2022" s="118">
        <v>0</v>
      </c>
      <c r="AG2022" s="118">
        <v>1461301.02</v>
      </c>
      <c r="AH2022" s="118">
        <v>0</v>
      </c>
      <c r="AI2022" s="118">
        <v>0</v>
      </c>
      <c r="AJ2022" s="118">
        <v>0</v>
      </c>
      <c r="AK2022" s="118">
        <v>0</v>
      </c>
      <c r="AL2022" s="118">
        <v>0</v>
      </c>
      <c r="AM2022" s="118">
        <v>0</v>
      </c>
      <c r="AN2022" s="118">
        <v>0</v>
      </c>
      <c r="AO2022" s="118">
        <v>0</v>
      </c>
      <c r="AP2022" s="118">
        <v>0</v>
      </c>
      <c r="AQ2022" s="118">
        <v>0</v>
      </c>
      <c r="AR2022" s="118">
        <f t="shared" si="93"/>
        <v>0</v>
      </c>
      <c r="AS2022" s="118">
        <f t="shared" si="94"/>
        <v>1461301.02</v>
      </c>
      <c r="AT2022" s="118">
        <f t="shared" si="95"/>
        <v>1461301.02</v>
      </c>
      <c r="AU2022" s="145"/>
    </row>
    <row r="2023" spans="1:47" s="120" customFormat="1" ht="15" customHeight="1" x14ac:dyDescent="0.3">
      <c r="A2023" s="116" t="s">
        <v>4486</v>
      </c>
      <c r="B2023" s="116" t="s">
        <v>2366</v>
      </c>
      <c r="C2023" s="116">
        <v>1</v>
      </c>
      <c r="D2023" s="116" t="s">
        <v>0</v>
      </c>
      <c r="E2023" s="116" t="s">
        <v>2</v>
      </c>
      <c r="F2023" s="116" t="s">
        <v>1393</v>
      </c>
      <c r="G2023" s="116" t="s">
        <v>1401</v>
      </c>
      <c r="H2023" s="116" t="s">
        <v>1402</v>
      </c>
      <c r="I2023" s="116" t="s">
        <v>1403</v>
      </c>
      <c r="J2023" s="116" t="s">
        <v>1404</v>
      </c>
      <c r="K2023" s="116" t="s">
        <v>2087</v>
      </c>
      <c r="L2023" s="116" t="s">
        <v>1398</v>
      </c>
      <c r="M2023" s="116" t="s">
        <v>1405</v>
      </c>
      <c r="N2023" s="116">
        <v>1</v>
      </c>
      <c r="O2023" s="116">
        <v>1</v>
      </c>
      <c r="P2023" s="116">
        <v>1</v>
      </c>
      <c r="Q2023" s="116">
        <v>0</v>
      </c>
      <c r="R2023" s="116">
        <v>0</v>
      </c>
      <c r="S2023" s="116">
        <v>1</v>
      </c>
      <c r="T2023" s="116">
        <v>1</v>
      </c>
      <c r="U2023" s="116">
        <v>1</v>
      </c>
      <c r="V2023" s="116">
        <v>0</v>
      </c>
      <c r="W2023" s="84">
        <v>1486159.54</v>
      </c>
      <c r="X2023" s="117">
        <v>45985</v>
      </c>
      <c r="Y2023" s="117">
        <v>47811</v>
      </c>
      <c r="Z2023" s="84">
        <v>1486159.54</v>
      </c>
      <c r="AA2023" s="116" t="s">
        <v>1406</v>
      </c>
      <c r="AB2023" s="116" t="s">
        <v>1407</v>
      </c>
      <c r="AC2023" s="118">
        <v>0</v>
      </c>
      <c r="AD2023" s="118">
        <v>0</v>
      </c>
      <c r="AE2023" s="118">
        <v>0</v>
      </c>
      <c r="AF2023" s="118">
        <v>0</v>
      </c>
      <c r="AG2023" s="118">
        <v>1486159.54</v>
      </c>
      <c r="AH2023" s="118">
        <v>0</v>
      </c>
      <c r="AI2023" s="118">
        <v>0</v>
      </c>
      <c r="AJ2023" s="118">
        <v>0</v>
      </c>
      <c r="AK2023" s="118">
        <v>0</v>
      </c>
      <c r="AL2023" s="118">
        <v>0</v>
      </c>
      <c r="AM2023" s="118">
        <v>0</v>
      </c>
      <c r="AN2023" s="118">
        <v>0</v>
      </c>
      <c r="AO2023" s="118">
        <v>0</v>
      </c>
      <c r="AP2023" s="118">
        <v>0</v>
      </c>
      <c r="AQ2023" s="118">
        <v>0</v>
      </c>
      <c r="AR2023" s="118">
        <f t="shared" si="93"/>
        <v>0</v>
      </c>
      <c r="AS2023" s="118">
        <f t="shared" si="94"/>
        <v>1486159.54</v>
      </c>
      <c r="AT2023" s="118">
        <f t="shared" si="95"/>
        <v>1486159.54</v>
      </c>
      <c r="AU2023" s="145"/>
    </row>
    <row r="2024" spans="1:47" s="120" customFormat="1" ht="15" customHeight="1" x14ac:dyDescent="0.3">
      <c r="A2024" s="116" t="s">
        <v>4487</v>
      </c>
      <c r="B2024" s="116" t="s">
        <v>2367</v>
      </c>
      <c r="C2024" s="116">
        <v>1</v>
      </c>
      <c r="D2024" s="116" t="s">
        <v>0</v>
      </c>
      <c r="E2024" s="116" t="s">
        <v>2</v>
      </c>
      <c r="F2024" s="116" t="s">
        <v>1393</v>
      </c>
      <c r="G2024" s="116" t="s">
        <v>1401</v>
      </c>
      <c r="H2024" s="116" t="s">
        <v>1402</v>
      </c>
      <c r="I2024" s="116" t="s">
        <v>1403</v>
      </c>
      <c r="J2024" s="116" t="s">
        <v>1404</v>
      </c>
      <c r="K2024" s="116" t="s">
        <v>2406</v>
      </c>
      <c r="L2024" s="116" t="s">
        <v>1398</v>
      </c>
      <c r="M2024" s="116" t="s">
        <v>1405</v>
      </c>
      <c r="N2024" s="116">
        <v>1</v>
      </c>
      <c r="O2024" s="116">
        <v>1</v>
      </c>
      <c r="P2024" s="116">
        <v>1</v>
      </c>
      <c r="Q2024" s="116">
        <v>0</v>
      </c>
      <c r="R2024" s="116">
        <v>0</v>
      </c>
      <c r="S2024" s="116">
        <v>1</v>
      </c>
      <c r="T2024" s="116">
        <v>1</v>
      </c>
      <c r="U2024" s="116">
        <v>1</v>
      </c>
      <c r="V2024" s="116">
        <v>0</v>
      </c>
      <c r="W2024" s="84">
        <v>308470.99</v>
      </c>
      <c r="X2024" s="117">
        <v>45985</v>
      </c>
      <c r="Y2024" s="117">
        <v>47811</v>
      </c>
      <c r="Z2024" s="84">
        <v>308470.99</v>
      </c>
      <c r="AA2024" s="116" t="s">
        <v>1406</v>
      </c>
      <c r="AB2024" s="116" t="s">
        <v>1407</v>
      </c>
      <c r="AC2024" s="118">
        <v>0</v>
      </c>
      <c r="AD2024" s="118">
        <v>0</v>
      </c>
      <c r="AE2024" s="118">
        <v>0</v>
      </c>
      <c r="AF2024" s="118">
        <v>0</v>
      </c>
      <c r="AG2024" s="118">
        <v>308470.99</v>
      </c>
      <c r="AH2024" s="118">
        <v>0</v>
      </c>
      <c r="AI2024" s="118">
        <v>0</v>
      </c>
      <c r="AJ2024" s="118">
        <v>0</v>
      </c>
      <c r="AK2024" s="118">
        <v>0</v>
      </c>
      <c r="AL2024" s="118">
        <v>0</v>
      </c>
      <c r="AM2024" s="118">
        <v>0</v>
      </c>
      <c r="AN2024" s="118">
        <v>0</v>
      </c>
      <c r="AO2024" s="118">
        <v>0</v>
      </c>
      <c r="AP2024" s="118">
        <v>0</v>
      </c>
      <c r="AQ2024" s="118">
        <v>0</v>
      </c>
      <c r="AR2024" s="118">
        <f t="shared" si="93"/>
        <v>0</v>
      </c>
      <c r="AS2024" s="118">
        <f t="shared" si="94"/>
        <v>308470.99</v>
      </c>
      <c r="AT2024" s="118">
        <f t="shared" si="95"/>
        <v>308470.99</v>
      </c>
      <c r="AU2024" s="145"/>
    </row>
    <row r="2025" spans="1:47" s="120" customFormat="1" ht="15" customHeight="1" x14ac:dyDescent="0.3">
      <c r="A2025" s="116" t="s">
        <v>4488</v>
      </c>
      <c r="B2025" s="116" t="s">
        <v>2368</v>
      </c>
      <c r="C2025" s="116">
        <v>1</v>
      </c>
      <c r="D2025" s="116" t="s">
        <v>0</v>
      </c>
      <c r="E2025" s="116" t="s">
        <v>2</v>
      </c>
      <c r="F2025" s="116" t="s">
        <v>1393</v>
      </c>
      <c r="G2025" s="116" t="s">
        <v>1401</v>
      </c>
      <c r="H2025" s="116" t="s">
        <v>1402</v>
      </c>
      <c r="I2025" s="116" t="s">
        <v>1403</v>
      </c>
      <c r="J2025" s="116" t="s">
        <v>1404</v>
      </c>
      <c r="K2025" s="116" t="s">
        <v>2407</v>
      </c>
      <c r="L2025" s="116" t="s">
        <v>1398</v>
      </c>
      <c r="M2025" s="116" t="s">
        <v>1405</v>
      </c>
      <c r="N2025" s="116">
        <v>1</v>
      </c>
      <c r="O2025" s="116">
        <v>1</v>
      </c>
      <c r="P2025" s="116">
        <v>1</v>
      </c>
      <c r="Q2025" s="116">
        <v>0</v>
      </c>
      <c r="R2025" s="116">
        <v>0</v>
      </c>
      <c r="S2025" s="116">
        <v>1</v>
      </c>
      <c r="T2025" s="116">
        <v>1</v>
      </c>
      <c r="U2025" s="116">
        <v>1</v>
      </c>
      <c r="V2025" s="116">
        <v>0</v>
      </c>
      <c r="W2025" s="84">
        <v>197806.9</v>
      </c>
      <c r="X2025" s="117">
        <v>45985</v>
      </c>
      <c r="Y2025" s="117">
        <v>47811</v>
      </c>
      <c r="Z2025" s="84">
        <v>197806.9</v>
      </c>
      <c r="AA2025" s="116" t="s">
        <v>1406</v>
      </c>
      <c r="AB2025" s="116" t="s">
        <v>1407</v>
      </c>
      <c r="AC2025" s="118">
        <v>0</v>
      </c>
      <c r="AD2025" s="118">
        <v>0</v>
      </c>
      <c r="AE2025" s="118">
        <v>0</v>
      </c>
      <c r="AF2025" s="118">
        <v>0</v>
      </c>
      <c r="AG2025" s="118">
        <v>197806.9</v>
      </c>
      <c r="AH2025" s="118">
        <v>0</v>
      </c>
      <c r="AI2025" s="118">
        <v>0</v>
      </c>
      <c r="AJ2025" s="118">
        <v>0</v>
      </c>
      <c r="AK2025" s="118">
        <v>0</v>
      </c>
      <c r="AL2025" s="118">
        <v>0</v>
      </c>
      <c r="AM2025" s="118">
        <v>0</v>
      </c>
      <c r="AN2025" s="118">
        <v>0</v>
      </c>
      <c r="AO2025" s="118">
        <v>0</v>
      </c>
      <c r="AP2025" s="118">
        <v>0</v>
      </c>
      <c r="AQ2025" s="118">
        <v>0</v>
      </c>
      <c r="AR2025" s="118">
        <f t="shared" si="93"/>
        <v>0</v>
      </c>
      <c r="AS2025" s="118">
        <f t="shared" si="94"/>
        <v>197806.9</v>
      </c>
      <c r="AT2025" s="118">
        <f t="shared" si="95"/>
        <v>197806.9</v>
      </c>
      <c r="AU2025" s="145"/>
    </row>
    <row r="2026" spans="1:47" ht="15" customHeight="1" x14ac:dyDescent="0.3">
      <c r="A2026" s="116" t="s">
        <v>4489</v>
      </c>
      <c r="B2026" s="116" t="s">
        <v>2369</v>
      </c>
      <c r="C2026" s="116">
        <v>1</v>
      </c>
      <c r="D2026" s="116" t="s">
        <v>0</v>
      </c>
      <c r="E2026" s="116" t="s">
        <v>2</v>
      </c>
      <c r="F2026" s="116" t="s">
        <v>1393</v>
      </c>
      <c r="G2026" s="116" t="s">
        <v>1401</v>
      </c>
      <c r="H2026" s="116" t="s">
        <v>1402</v>
      </c>
      <c r="I2026" s="116" t="s">
        <v>1403</v>
      </c>
      <c r="J2026" s="116" t="s">
        <v>1404</v>
      </c>
      <c r="K2026" s="116" t="s">
        <v>2397</v>
      </c>
      <c r="L2026" s="116" t="s">
        <v>1398</v>
      </c>
      <c r="M2026" s="116" t="s">
        <v>1405</v>
      </c>
      <c r="N2026" s="116">
        <v>1</v>
      </c>
      <c r="O2026" s="116">
        <v>1</v>
      </c>
      <c r="P2026" s="116">
        <v>1</v>
      </c>
      <c r="Q2026" s="116">
        <v>0</v>
      </c>
      <c r="R2026" s="116">
        <v>0</v>
      </c>
      <c r="S2026" s="116">
        <v>1</v>
      </c>
      <c r="T2026" s="116">
        <v>1</v>
      </c>
      <c r="U2026" s="116">
        <v>1</v>
      </c>
      <c r="V2026" s="116">
        <v>0</v>
      </c>
      <c r="W2026" s="84">
        <v>374491.34</v>
      </c>
      <c r="X2026" s="117">
        <v>45985</v>
      </c>
      <c r="Y2026" s="117">
        <v>47811</v>
      </c>
      <c r="Z2026" s="84">
        <v>374491.34</v>
      </c>
      <c r="AA2026" s="116" t="s">
        <v>1406</v>
      </c>
      <c r="AB2026" s="116" t="s">
        <v>1407</v>
      </c>
      <c r="AC2026" s="118">
        <v>0</v>
      </c>
      <c r="AD2026" s="118">
        <v>0</v>
      </c>
      <c r="AE2026" s="118">
        <v>0</v>
      </c>
      <c r="AF2026" s="118">
        <v>0</v>
      </c>
      <c r="AG2026" s="118">
        <v>374491.34</v>
      </c>
      <c r="AH2026" s="118">
        <v>0</v>
      </c>
      <c r="AI2026" s="118">
        <v>0</v>
      </c>
      <c r="AJ2026" s="118">
        <v>0</v>
      </c>
      <c r="AK2026" s="118">
        <v>0</v>
      </c>
      <c r="AL2026" s="118">
        <v>0</v>
      </c>
      <c r="AM2026" s="118">
        <v>0</v>
      </c>
      <c r="AN2026" s="118">
        <v>0</v>
      </c>
      <c r="AO2026" s="118">
        <v>0</v>
      </c>
      <c r="AP2026" s="118">
        <v>0</v>
      </c>
      <c r="AQ2026" s="118">
        <v>0</v>
      </c>
      <c r="AR2026" s="118">
        <f t="shared" si="93"/>
        <v>0</v>
      </c>
      <c r="AS2026" s="118">
        <f t="shared" si="94"/>
        <v>374491.34</v>
      </c>
      <c r="AT2026" s="118">
        <f t="shared" si="95"/>
        <v>374491.34</v>
      </c>
      <c r="AU2026" s="145"/>
    </row>
    <row r="2027" spans="1:47" ht="15" customHeight="1" x14ac:dyDescent="0.3">
      <c r="A2027" s="116" t="s">
        <v>4490</v>
      </c>
      <c r="B2027" s="116" t="s">
        <v>2370</v>
      </c>
      <c r="C2027" s="116">
        <v>1</v>
      </c>
      <c r="D2027" s="116" t="s">
        <v>0</v>
      </c>
      <c r="E2027" s="116" t="s">
        <v>2</v>
      </c>
      <c r="F2027" s="116" t="s">
        <v>1393</v>
      </c>
      <c r="G2027" s="116" t="s">
        <v>1401</v>
      </c>
      <c r="H2027" s="116" t="s">
        <v>1402</v>
      </c>
      <c r="I2027" s="116" t="s">
        <v>1403</v>
      </c>
      <c r="J2027" s="116" t="s">
        <v>1404</v>
      </c>
      <c r="K2027" s="116" t="s">
        <v>2408</v>
      </c>
      <c r="L2027" s="116" t="s">
        <v>1398</v>
      </c>
      <c r="M2027" s="116" t="s">
        <v>1405</v>
      </c>
      <c r="N2027" s="116">
        <v>1</v>
      </c>
      <c r="O2027" s="116">
        <v>1</v>
      </c>
      <c r="P2027" s="116">
        <v>1</v>
      </c>
      <c r="Q2027" s="116">
        <v>0</v>
      </c>
      <c r="R2027" s="116">
        <v>0</v>
      </c>
      <c r="S2027" s="116">
        <v>1</v>
      </c>
      <c r="T2027" s="116">
        <v>1</v>
      </c>
      <c r="U2027" s="116">
        <v>1</v>
      </c>
      <c r="V2027" s="116">
        <v>0</v>
      </c>
      <c r="W2027" s="84">
        <v>1427510.93</v>
      </c>
      <c r="X2027" s="117">
        <v>45985</v>
      </c>
      <c r="Y2027" s="117">
        <v>47811</v>
      </c>
      <c r="Z2027" s="84">
        <v>1427510.93</v>
      </c>
      <c r="AA2027" s="116" t="s">
        <v>1406</v>
      </c>
      <c r="AB2027" s="116" t="s">
        <v>1407</v>
      </c>
      <c r="AC2027" s="118">
        <v>0</v>
      </c>
      <c r="AD2027" s="118">
        <v>0</v>
      </c>
      <c r="AE2027" s="118">
        <v>0</v>
      </c>
      <c r="AF2027" s="118">
        <v>0</v>
      </c>
      <c r="AG2027" s="118">
        <v>1427510.93</v>
      </c>
      <c r="AH2027" s="118">
        <v>0</v>
      </c>
      <c r="AI2027" s="118">
        <v>0</v>
      </c>
      <c r="AJ2027" s="118">
        <v>0</v>
      </c>
      <c r="AK2027" s="118">
        <v>0</v>
      </c>
      <c r="AL2027" s="118">
        <v>0</v>
      </c>
      <c r="AM2027" s="118">
        <v>0</v>
      </c>
      <c r="AN2027" s="118">
        <v>0</v>
      </c>
      <c r="AO2027" s="118">
        <v>0</v>
      </c>
      <c r="AP2027" s="118">
        <v>0</v>
      </c>
      <c r="AQ2027" s="118">
        <v>0</v>
      </c>
      <c r="AR2027" s="118">
        <f t="shared" si="93"/>
        <v>0</v>
      </c>
      <c r="AS2027" s="118">
        <f t="shared" si="94"/>
        <v>1427510.93</v>
      </c>
      <c r="AT2027" s="118">
        <f t="shared" si="95"/>
        <v>1427510.93</v>
      </c>
      <c r="AU2027" s="145"/>
    </row>
    <row r="2028" spans="1:47" ht="15" customHeight="1" x14ac:dyDescent="0.3">
      <c r="A2028" s="116" t="s">
        <v>4491</v>
      </c>
      <c r="B2028" s="116" t="s">
        <v>2371</v>
      </c>
      <c r="C2028" s="116">
        <v>1</v>
      </c>
      <c r="D2028" s="116" t="s">
        <v>0</v>
      </c>
      <c r="E2028" s="116" t="s">
        <v>2</v>
      </c>
      <c r="F2028" s="116" t="s">
        <v>1393</v>
      </c>
      <c r="G2028" s="116" t="s">
        <v>1401</v>
      </c>
      <c r="H2028" s="116" t="s">
        <v>1402</v>
      </c>
      <c r="I2028" s="116" t="s">
        <v>1403</v>
      </c>
      <c r="J2028" s="116" t="s">
        <v>1404</v>
      </c>
      <c r="K2028" s="116" t="s">
        <v>2409</v>
      </c>
      <c r="L2028" s="116" t="s">
        <v>1398</v>
      </c>
      <c r="M2028" s="116" t="s">
        <v>1405</v>
      </c>
      <c r="N2028" s="116">
        <v>1</v>
      </c>
      <c r="O2028" s="116">
        <v>1</v>
      </c>
      <c r="P2028" s="116">
        <v>1</v>
      </c>
      <c r="Q2028" s="116">
        <v>0</v>
      </c>
      <c r="R2028" s="116">
        <v>0</v>
      </c>
      <c r="S2028" s="116">
        <v>1</v>
      </c>
      <c r="T2028" s="116">
        <v>1</v>
      </c>
      <c r="U2028" s="116">
        <v>1</v>
      </c>
      <c r="V2028" s="116">
        <v>0</v>
      </c>
      <c r="W2028" s="84">
        <v>166186.07</v>
      </c>
      <c r="X2028" s="117">
        <v>45985</v>
      </c>
      <c r="Y2028" s="117">
        <v>47811</v>
      </c>
      <c r="Z2028" s="84">
        <v>166186.07</v>
      </c>
      <c r="AA2028" s="116" t="s">
        <v>1406</v>
      </c>
      <c r="AB2028" s="116" t="s">
        <v>1407</v>
      </c>
      <c r="AC2028" s="118">
        <v>0</v>
      </c>
      <c r="AD2028" s="118">
        <v>0</v>
      </c>
      <c r="AE2028" s="118">
        <v>0</v>
      </c>
      <c r="AF2028" s="118">
        <v>0</v>
      </c>
      <c r="AG2028" s="118">
        <v>166186.07</v>
      </c>
      <c r="AH2028" s="118">
        <v>0</v>
      </c>
      <c r="AI2028" s="118">
        <v>0</v>
      </c>
      <c r="AJ2028" s="118">
        <v>0</v>
      </c>
      <c r="AK2028" s="118">
        <v>0</v>
      </c>
      <c r="AL2028" s="118">
        <v>0</v>
      </c>
      <c r="AM2028" s="118">
        <v>0</v>
      </c>
      <c r="AN2028" s="118">
        <v>0</v>
      </c>
      <c r="AO2028" s="118">
        <v>0</v>
      </c>
      <c r="AP2028" s="118">
        <v>0</v>
      </c>
      <c r="AQ2028" s="118">
        <v>0</v>
      </c>
      <c r="AR2028" s="118">
        <f t="shared" si="93"/>
        <v>0</v>
      </c>
      <c r="AS2028" s="118">
        <f t="shared" si="94"/>
        <v>166186.07</v>
      </c>
      <c r="AT2028" s="118">
        <f t="shared" si="95"/>
        <v>166186.07</v>
      </c>
      <c r="AU2028" s="145"/>
    </row>
    <row r="2029" spans="1:47" ht="15" customHeight="1" x14ac:dyDescent="0.3">
      <c r="A2029" s="116" t="s">
        <v>4492</v>
      </c>
      <c r="B2029" s="116" t="s">
        <v>2372</v>
      </c>
      <c r="C2029" s="116">
        <v>1</v>
      </c>
      <c r="D2029" s="116" t="s">
        <v>0</v>
      </c>
      <c r="E2029" s="116" t="s">
        <v>2</v>
      </c>
      <c r="F2029" s="116" t="s">
        <v>1393</v>
      </c>
      <c r="G2029" s="116" t="s">
        <v>1401</v>
      </c>
      <c r="H2029" s="116" t="s">
        <v>1402</v>
      </c>
      <c r="I2029" s="116" t="s">
        <v>1403</v>
      </c>
      <c r="J2029" s="116" t="s">
        <v>1404</v>
      </c>
      <c r="K2029" s="116" t="s">
        <v>334</v>
      </c>
      <c r="L2029" s="116" t="s">
        <v>1398</v>
      </c>
      <c r="M2029" s="116" t="s">
        <v>1405</v>
      </c>
      <c r="N2029" s="116">
        <v>1</v>
      </c>
      <c r="O2029" s="116">
        <v>1</v>
      </c>
      <c r="P2029" s="116">
        <v>1</v>
      </c>
      <c r="Q2029" s="116">
        <v>0</v>
      </c>
      <c r="R2029" s="116">
        <v>0</v>
      </c>
      <c r="S2029" s="116">
        <v>1</v>
      </c>
      <c r="T2029" s="116">
        <v>1</v>
      </c>
      <c r="U2029" s="116">
        <v>1</v>
      </c>
      <c r="V2029" s="116">
        <v>0</v>
      </c>
      <c r="W2029" s="84">
        <v>7617403.6799999997</v>
      </c>
      <c r="X2029" s="117">
        <v>45985</v>
      </c>
      <c r="Y2029" s="117">
        <v>47811</v>
      </c>
      <c r="Z2029" s="84">
        <v>7617403.6799999997</v>
      </c>
      <c r="AA2029" s="116" t="s">
        <v>1406</v>
      </c>
      <c r="AB2029" s="116" t="s">
        <v>1407</v>
      </c>
      <c r="AC2029" s="118">
        <v>0</v>
      </c>
      <c r="AD2029" s="118">
        <v>0</v>
      </c>
      <c r="AE2029" s="118">
        <v>0</v>
      </c>
      <c r="AF2029" s="118">
        <v>0</v>
      </c>
      <c r="AG2029" s="118">
        <v>7617403.6799999997</v>
      </c>
      <c r="AH2029" s="118">
        <v>0</v>
      </c>
      <c r="AI2029" s="118">
        <v>0</v>
      </c>
      <c r="AJ2029" s="118">
        <v>0</v>
      </c>
      <c r="AK2029" s="118">
        <v>0</v>
      </c>
      <c r="AL2029" s="118">
        <v>0</v>
      </c>
      <c r="AM2029" s="118">
        <v>0</v>
      </c>
      <c r="AN2029" s="118">
        <v>0</v>
      </c>
      <c r="AO2029" s="118">
        <v>0</v>
      </c>
      <c r="AP2029" s="118">
        <v>0</v>
      </c>
      <c r="AQ2029" s="118">
        <v>0</v>
      </c>
      <c r="AR2029" s="118">
        <f t="shared" si="93"/>
        <v>0</v>
      </c>
      <c r="AS2029" s="118">
        <f t="shared" si="94"/>
        <v>7617403.6799999997</v>
      </c>
      <c r="AT2029" s="118">
        <f t="shared" si="95"/>
        <v>7617403.6799999997</v>
      </c>
      <c r="AU2029" s="145"/>
    </row>
    <row r="2030" spans="1:47" ht="15" customHeight="1" x14ac:dyDescent="0.3">
      <c r="A2030" s="116" t="s">
        <v>4493</v>
      </c>
      <c r="B2030" s="116" t="s">
        <v>2373</v>
      </c>
      <c r="C2030" s="116">
        <v>1</v>
      </c>
      <c r="D2030" s="116" t="s">
        <v>0</v>
      </c>
      <c r="E2030" s="116" t="s">
        <v>2</v>
      </c>
      <c r="F2030" s="116" t="s">
        <v>1393</v>
      </c>
      <c r="G2030" s="116" t="s">
        <v>1401</v>
      </c>
      <c r="H2030" s="116" t="s">
        <v>1402</v>
      </c>
      <c r="I2030" s="116" t="s">
        <v>1403</v>
      </c>
      <c r="J2030" s="116" t="s">
        <v>1404</v>
      </c>
      <c r="K2030" s="116" t="s">
        <v>1306</v>
      </c>
      <c r="L2030" s="116" t="s">
        <v>1398</v>
      </c>
      <c r="M2030" s="116" t="s">
        <v>1405</v>
      </c>
      <c r="N2030" s="116">
        <v>1</v>
      </c>
      <c r="O2030" s="116">
        <v>1</v>
      </c>
      <c r="P2030" s="116">
        <v>1</v>
      </c>
      <c r="Q2030" s="116">
        <v>0</v>
      </c>
      <c r="R2030" s="116">
        <v>0</v>
      </c>
      <c r="S2030" s="116">
        <v>1</v>
      </c>
      <c r="T2030" s="116">
        <v>1</v>
      </c>
      <c r="U2030" s="116">
        <v>1</v>
      </c>
      <c r="V2030" s="116">
        <v>0</v>
      </c>
      <c r="W2030" s="84">
        <v>1541271.5</v>
      </c>
      <c r="X2030" s="117">
        <v>45985</v>
      </c>
      <c r="Y2030" s="117">
        <v>47811</v>
      </c>
      <c r="Z2030" s="84">
        <v>1541271.5</v>
      </c>
      <c r="AA2030" s="116" t="s">
        <v>1406</v>
      </c>
      <c r="AB2030" s="116" t="s">
        <v>1407</v>
      </c>
      <c r="AC2030" s="118">
        <v>0</v>
      </c>
      <c r="AD2030" s="118">
        <v>0</v>
      </c>
      <c r="AE2030" s="118">
        <v>0</v>
      </c>
      <c r="AF2030" s="118">
        <v>0</v>
      </c>
      <c r="AG2030" s="118">
        <v>1541271.5</v>
      </c>
      <c r="AH2030" s="118">
        <v>0</v>
      </c>
      <c r="AI2030" s="118">
        <v>0</v>
      </c>
      <c r="AJ2030" s="118">
        <v>0</v>
      </c>
      <c r="AK2030" s="118">
        <v>0</v>
      </c>
      <c r="AL2030" s="118">
        <v>0</v>
      </c>
      <c r="AM2030" s="118">
        <v>0</v>
      </c>
      <c r="AN2030" s="118">
        <v>0</v>
      </c>
      <c r="AO2030" s="118">
        <v>0</v>
      </c>
      <c r="AP2030" s="118">
        <v>0</v>
      </c>
      <c r="AQ2030" s="118">
        <v>0</v>
      </c>
      <c r="AR2030" s="118">
        <f t="shared" si="93"/>
        <v>0</v>
      </c>
      <c r="AS2030" s="118">
        <f t="shared" si="94"/>
        <v>1541271.5</v>
      </c>
      <c r="AT2030" s="118">
        <f t="shared" si="95"/>
        <v>1541271.5</v>
      </c>
      <c r="AU2030" s="145"/>
    </row>
    <row r="2031" spans="1:47" ht="15" customHeight="1" x14ac:dyDescent="0.3">
      <c r="A2031" s="116" t="s">
        <v>4494</v>
      </c>
      <c r="B2031" s="116" t="s">
        <v>2374</v>
      </c>
      <c r="C2031" s="116">
        <v>1</v>
      </c>
      <c r="D2031" s="116" t="s">
        <v>0</v>
      </c>
      <c r="E2031" s="116" t="s">
        <v>2</v>
      </c>
      <c r="F2031" s="116" t="s">
        <v>1393</v>
      </c>
      <c r="G2031" s="116" t="s">
        <v>1401</v>
      </c>
      <c r="H2031" s="116" t="s">
        <v>1402</v>
      </c>
      <c r="I2031" s="116" t="s">
        <v>1403</v>
      </c>
      <c r="J2031" s="116" t="s">
        <v>1404</v>
      </c>
      <c r="K2031" s="116" t="s">
        <v>2090</v>
      </c>
      <c r="L2031" s="116" t="s">
        <v>1398</v>
      </c>
      <c r="M2031" s="116" t="s">
        <v>1405</v>
      </c>
      <c r="N2031" s="116">
        <v>1</v>
      </c>
      <c r="O2031" s="116">
        <v>1</v>
      </c>
      <c r="P2031" s="116">
        <v>1</v>
      </c>
      <c r="Q2031" s="116">
        <v>0</v>
      </c>
      <c r="R2031" s="116">
        <v>0</v>
      </c>
      <c r="S2031" s="116">
        <v>1</v>
      </c>
      <c r="T2031" s="116">
        <v>1</v>
      </c>
      <c r="U2031" s="116">
        <v>1</v>
      </c>
      <c r="V2031" s="116">
        <v>0</v>
      </c>
      <c r="W2031" s="84">
        <v>564939.4</v>
      </c>
      <c r="X2031" s="117">
        <v>45985</v>
      </c>
      <c r="Y2031" s="117">
        <v>47811</v>
      </c>
      <c r="Z2031" s="84">
        <v>564939.4</v>
      </c>
      <c r="AA2031" s="116" t="s">
        <v>1406</v>
      </c>
      <c r="AB2031" s="116" t="s">
        <v>1407</v>
      </c>
      <c r="AC2031" s="118">
        <v>0</v>
      </c>
      <c r="AD2031" s="118">
        <v>0</v>
      </c>
      <c r="AE2031" s="118">
        <v>0</v>
      </c>
      <c r="AF2031" s="118">
        <v>0</v>
      </c>
      <c r="AG2031" s="118">
        <v>564939.4</v>
      </c>
      <c r="AH2031" s="118">
        <v>0</v>
      </c>
      <c r="AI2031" s="118">
        <v>0</v>
      </c>
      <c r="AJ2031" s="118">
        <v>0</v>
      </c>
      <c r="AK2031" s="118">
        <v>0</v>
      </c>
      <c r="AL2031" s="118">
        <v>0</v>
      </c>
      <c r="AM2031" s="118">
        <v>0</v>
      </c>
      <c r="AN2031" s="118">
        <v>0</v>
      </c>
      <c r="AO2031" s="118">
        <v>0</v>
      </c>
      <c r="AP2031" s="118">
        <v>0</v>
      </c>
      <c r="AQ2031" s="118">
        <v>0</v>
      </c>
      <c r="AR2031" s="118">
        <f t="shared" si="93"/>
        <v>0</v>
      </c>
      <c r="AS2031" s="118">
        <f t="shared" si="94"/>
        <v>564939.4</v>
      </c>
      <c r="AT2031" s="118">
        <f t="shared" si="95"/>
        <v>564939.4</v>
      </c>
      <c r="AU2031" s="145"/>
    </row>
    <row r="2032" spans="1:47" ht="15" customHeight="1" x14ac:dyDescent="0.3">
      <c r="A2032" s="116" t="s">
        <v>4495</v>
      </c>
      <c r="B2032" s="116" t="s">
        <v>2375</v>
      </c>
      <c r="C2032" s="116">
        <v>1</v>
      </c>
      <c r="D2032" s="116" t="s">
        <v>0</v>
      </c>
      <c r="E2032" s="116" t="s">
        <v>2</v>
      </c>
      <c r="F2032" s="116" t="s">
        <v>1393</v>
      </c>
      <c r="G2032" s="116" t="s">
        <v>1401</v>
      </c>
      <c r="H2032" s="116" t="s">
        <v>1402</v>
      </c>
      <c r="I2032" s="116" t="s">
        <v>1403</v>
      </c>
      <c r="J2032" s="116" t="s">
        <v>1404</v>
      </c>
      <c r="K2032" s="116" t="s">
        <v>2410</v>
      </c>
      <c r="L2032" s="116" t="s">
        <v>1398</v>
      </c>
      <c r="M2032" s="116" t="s">
        <v>1405</v>
      </c>
      <c r="N2032" s="116">
        <v>1</v>
      </c>
      <c r="O2032" s="116">
        <v>1</v>
      </c>
      <c r="P2032" s="116">
        <v>1</v>
      </c>
      <c r="Q2032" s="116">
        <v>0</v>
      </c>
      <c r="R2032" s="116">
        <v>0</v>
      </c>
      <c r="S2032" s="116">
        <v>1</v>
      </c>
      <c r="T2032" s="116">
        <v>1</v>
      </c>
      <c r="U2032" s="116">
        <v>1</v>
      </c>
      <c r="V2032" s="116">
        <v>0</v>
      </c>
      <c r="W2032" s="84">
        <v>2352100.7000000002</v>
      </c>
      <c r="X2032" s="117">
        <v>45985</v>
      </c>
      <c r="Y2032" s="117">
        <v>47811</v>
      </c>
      <c r="Z2032" s="84">
        <v>2352100.7000000002</v>
      </c>
      <c r="AA2032" s="116" t="s">
        <v>1406</v>
      </c>
      <c r="AB2032" s="116" t="s">
        <v>1407</v>
      </c>
      <c r="AC2032" s="118">
        <v>0</v>
      </c>
      <c r="AD2032" s="118">
        <v>0</v>
      </c>
      <c r="AE2032" s="118">
        <v>0</v>
      </c>
      <c r="AF2032" s="118">
        <v>0</v>
      </c>
      <c r="AG2032" s="118">
        <v>2352100.7000000002</v>
      </c>
      <c r="AH2032" s="118">
        <v>0</v>
      </c>
      <c r="AI2032" s="118">
        <v>0</v>
      </c>
      <c r="AJ2032" s="118">
        <v>0</v>
      </c>
      <c r="AK2032" s="118">
        <v>0</v>
      </c>
      <c r="AL2032" s="118">
        <v>0</v>
      </c>
      <c r="AM2032" s="118">
        <v>0</v>
      </c>
      <c r="AN2032" s="118">
        <v>0</v>
      </c>
      <c r="AO2032" s="118">
        <v>0</v>
      </c>
      <c r="AP2032" s="118">
        <v>0</v>
      </c>
      <c r="AQ2032" s="118">
        <v>0</v>
      </c>
      <c r="AR2032" s="118">
        <f t="shared" si="93"/>
        <v>0</v>
      </c>
      <c r="AS2032" s="118">
        <f t="shared" si="94"/>
        <v>2352100.7000000002</v>
      </c>
      <c r="AT2032" s="118">
        <f t="shared" si="95"/>
        <v>2352100.7000000002</v>
      </c>
      <c r="AU2032" s="145"/>
    </row>
    <row r="2033" spans="1:47" ht="15" customHeight="1" x14ac:dyDescent="0.3">
      <c r="A2033" s="116" t="s">
        <v>4496</v>
      </c>
      <c r="B2033" s="116" t="s">
        <v>2376</v>
      </c>
      <c r="C2033" s="116">
        <v>1</v>
      </c>
      <c r="D2033" s="116" t="s">
        <v>0</v>
      </c>
      <c r="E2033" s="116" t="s">
        <v>2</v>
      </c>
      <c r="F2033" s="116" t="s">
        <v>1393</v>
      </c>
      <c r="G2033" s="116" t="s">
        <v>1401</v>
      </c>
      <c r="H2033" s="116" t="s">
        <v>1402</v>
      </c>
      <c r="I2033" s="116" t="s">
        <v>1403</v>
      </c>
      <c r="J2033" s="116" t="s">
        <v>1404</v>
      </c>
      <c r="K2033" s="116" t="s">
        <v>2411</v>
      </c>
      <c r="L2033" s="116" t="s">
        <v>1398</v>
      </c>
      <c r="M2033" s="116" t="s">
        <v>1405</v>
      </c>
      <c r="N2033" s="116">
        <v>1</v>
      </c>
      <c r="O2033" s="116">
        <v>1</v>
      </c>
      <c r="P2033" s="116">
        <v>1</v>
      </c>
      <c r="Q2033" s="116">
        <v>0</v>
      </c>
      <c r="R2033" s="116">
        <v>0</v>
      </c>
      <c r="S2033" s="116">
        <v>1</v>
      </c>
      <c r="T2033" s="116">
        <v>1</v>
      </c>
      <c r="U2033" s="116">
        <v>1</v>
      </c>
      <c r="V2033" s="116">
        <v>0</v>
      </c>
      <c r="W2033" s="84">
        <v>497547.46</v>
      </c>
      <c r="X2033" s="117">
        <v>45985</v>
      </c>
      <c r="Y2033" s="117">
        <v>47811</v>
      </c>
      <c r="Z2033" s="84">
        <v>497547.46</v>
      </c>
      <c r="AA2033" s="116" t="s">
        <v>1406</v>
      </c>
      <c r="AB2033" s="116" t="s">
        <v>1407</v>
      </c>
      <c r="AC2033" s="118">
        <v>0</v>
      </c>
      <c r="AD2033" s="118">
        <v>0</v>
      </c>
      <c r="AE2033" s="118">
        <v>0</v>
      </c>
      <c r="AF2033" s="118">
        <v>0</v>
      </c>
      <c r="AG2033" s="118">
        <v>497547.46</v>
      </c>
      <c r="AH2033" s="118">
        <v>0</v>
      </c>
      <c r="AI2033" s="118">
        <v>0</v>
      </c>
      <c r="AJ2033" s="118">
        <v>0</v>
      </c>
      <c r="AK2033" s="118">
        <v>0</v>
      </c>
      <c r="AL2033" s="118">
        <v>0</v>
      </c>
      <c r="AM2033" s="118">
        <v>0</v>
      </c>
      <c r="AN2033" s="118">
        <v>0</v>
      </c>
      <c r="AO2033" s="118">
        <v>0</v>
      </c>
      <c r="AP2033" s="118">
        <v>0</v>
      </c>
      <c r="AQ2033" s="118">
        <v>0</v>
      </c>
      <c r="AR2033" s="118">
        <f t="shared" si="93"/>
        <v>0</v>
      </c>
      <c r="AS2033" s="118">
        <f t="shared" si="94"/>
        <v>497547.46</v>
      </c>
      <c r="AT2033" s="118">
        <f t="shared" si="95"/>
        <v>497547.46</v>
      </c>
      <c r="AU2033" s="145"/>
    </row>
    <row r="2034" spans="1:47" ht="15" customHeight="1" x14ac:dyDescent="0.3">
      <c r="A2034" s="116" t="s">
        <v>4497</v>
      </c>
      <c r="B2034" s="116" t="s">
        <v>2377</v>
      </c>
      <c r="C2034" s="116">
        <v>1</v>
      </c>
      <c r="D2034" s="116" t="s">
        <v>0</v>
      </c>
      <c r="E2034" s="116" t="s">
        <v>2</v>
      </c>
      <c r="F2034" s="116" t="s">
        <v>1393</v>
      </c>
      <c r="G2034" s="116" t="s">
        <v>1401</v>
      </c>
      <c r="H2034" s="116" t="s">
        <v>1402</v>
      </c>
      <c r="I2034" s="116" t="s">
        <v>1403</v>
      </c>
      <c r="J2034" s="116" t="s">
        <v>1404</v>
      </c>
      <c r="K2034" s="116" t="s">
        <v>1117</v>
      </c>
      <c r="L2034" s="116" t="s">
        <v>1398</v>
      </c>
      <c r="M2034" s="116" t="s">
        <v>1405</v>
      </c>
      <c r="N2034" s="116">
        <v>1</v>
      </c>
      <c r="O2034" s="116">
        <v>1</v>
      </c>
      <c r="P2034" s="116">
        <v>1</v>
      </c>
      <c r="Q2034" s="116">
        <v>0</v>
      </c>
      <c r="R2034" s="116">
        <v>0</v>
      </c>
      <c r="S2034" s="116">
        <v>1</v>
      </c>
      <c r="T2034" s="116">
        <v>1</v>
      </c>
      <c r="U2034" s="116">
        <v>1</v>
      </c>
      <c r="V2034" s="116">
        <v>0</v>
      </c>
      <c r="W2034" s="84">
        <v>1552302.88</v>
      </c>
      <c r="X2034" s="117">
        <v>45985</v>
      </c>
      <c r="Y2034" s="117">
        <v>47811</v>
      </c>
      <c r="Z2034" s="84">
        <v>1552302.88</v>
      </c>
      <c r="AA2034" s="116" t="s">
        <v>1406</v>
      </c>
      <c r="AB2034" s="116" t="s">
        <v>1407</v>
      </c>
      <c r="AC2034" s="118">
        <v>0</v>
      </c>
      <c r="AD2034" s="118">
        <v>0</v>
      </c>
      <c r="AE2034" s="118">
        <v>0</v>
      </c>
      <c r="AF2034" s="118">
        <v>0</v>
      </c>
      <c r="AG2034" s="118">
        <v>1552302.88</v>
      </c>
      <c r="AH2034" s="118">
        <v>0</v>
      </c>
      <c r="AI2034" s="118">
        <v>0</v>
      </c>
      <c r="AJ2034" s="118">
        <v>0</v>
      </c>
      <c r="AK2034" s="118">
        <v>0</v>
      </c>
      <c r="AL2034" s="118">
        <v>0</v>
      </c>
      <c r="AM2034" s="118">
        <v>0</v>
      </c>
      <c r="AN2034" s="118">
        <v>0</v>
      </c>
      <c r="AO2034" s="118">
        <v>0</v>
      </c>
      <c r="AP2034" s="118">
        <v>0</v>
      </c>
      <c r="AQ2034" s="118">
        <v>0</v>
      </c>
      <c r="AR2034" s="118">
        <f t="shared" si="93"/>
        <v>0</v>
      </c>
      <c r="AS2034" s="118">
        <f t="shared" si="94"/>
        <v>1552302.88</v>
      </c>
      <c r="AT2034" s="118">
        <f t="shared" si="95"/>
        <v>1552302.88</v>
      </c>
      <c r="AU2034" s="145"/>
    </row>
    <row r="2035" spans="1:47" ht="15" customHeight="1" x14ac:dyDescent="0.3">
      <c r="A2035" s="116" t="s">
        <v>4498</v>
      </c>
      <c r="B2035" s="116" t="s">
        <v>2378</v>
      </c>
      <c r="C2035" s="116">
        <v>1</v>
      </c>
      <c r="D2035" s="116" t="s">
        <v>0</v>
      </c>
      <c r="E2035" s="116" t="s">
        <v>2</v>
      </c>
      <c r="F2035" s="116" t="s">
        <v>1393</v>
      </c>
      <c r="G2035" s="116" t="s">
        <v>1401</v>
      </c>
      <c r="H2035" s="116" t="s">
        <v>1402</v>
      </c>
      <c r="I2035" s="116" t="s">
        <v>1403</v>
      </c>
      <c r="J2035" s="116" t="s">
        <v>1404</v>
      </c>
      <c r="K2035" s="116" t="s">
        <v>2412</v>
      </c>
      <c r="L2035" s="116" t="s">
        <v>1398</v>
      </c>
      <c r="M2035" s="116" t="s">
        <v>1405</v>
      </c>
      <c r="N2035" s="116">
        <v>1</v>
      </c>
      <c r="O2035" s="116">
        <v>1</v>
      </c>
      <c r="P2035" s="116">
        <v>1</v>
      </c>
      <c r="Q2035" s="116">
        <v>0</v>
      </c>
      <c r="R2035" s="116">
        <v>0</v>
      </c>
      <c r="S2035" s="116">
        <v>1</v>
      </c>
      <c r="T2035" s="116">
        <v>1</v>
      </c>
      <c r="U2035" s="116">
        <v>1</v>
      </c>
      <c r="V2035" s="116">
        <v>0</v>
      </c>
      <c r="W2035" s="84">
        <v>344784.86</v>
      </c>
      <c r="X2035" s="117">
        <v>45985</v>
      </c>
      <c r="Y2035" s="117">
        <v>47811</v>
      </c>
      <c r="Z2035" s="84">
        <v>344784.86</v>
      </c>
      <c r="AA2035" s="116" t="s">
        <v>1406</v>
      </c>
      <c r="AB2035" s="116" t="s">
        <v>1407</v>
      </c>
      <c r="AC2035" s="118">
        <v>0</v>
      </c>
      <c r="AD2035" s="118">
        <v>0</v>
      </c>
      <c r="AE2035" s="118">
        <v>0</v>
      </c>
      <c r="AF2035" s="118">
        <v>0</v>
      </c>
      <c r="AG2035" s="118">
        <v>344784.86</v>
      </c>
      <c r="AH2035" s="118">
        <v>0</v>
      </c>
      <c r="AI2035" s="118">
        <v>0</v>
      </c>
      <c r="AJ2035" s="118">
        <v>0</v>
      </c>
      <c r="AK2035" s="118">
        <v>0</v>
      </c>
      <c r="AL2035" s="118">
        <v>0</v>
      </c>
      <c r="AM2035" s="118">
        <v>0</v>
      </c>
      <c r="AN2035" s="118">
        <v>0</v>
      </c>
      <c r="AO2035" s="118">
        <v>0</v>
      </c>
      <c r="AP2035" s="118">
        <v>0</v>
      </c>
      <c r="AQ2035" s="118">
        <v>0</v>
      </c>
      <c r="AR2035" s="118">
        <f t="shared" si="93"/>
        <v>0</v>
      </c>
      <c r="AS2035" s="118">
        <f t="shared" si="94"/>
        <v>344784.86</v>
      </c>
      <c r="AT2035" s="118">
        <f t="shared" si="95"/>
        <v>344784.86</v>
      </c>
      <c r="AU2035" s="145"/>
    </row>
    <row r="2036" spans="1:47" ht="15" customHeight="1" x14ac:dyDescent="0.3">
      <c r="A2036" s="116" t="s">
        <v>4499</v>
      </c>
      <c r="B2036" s="116" t="s">
        <v>2379</v>
      </c>
      <c r="C2036" s="116">
        <v>1</v>
      </c>
      <c r="D2036" s="116" t="s">
        <v>0</v>
      </c>
      <c r="E2036" s="116" t="s">
        <v>2</v>
      </c>
      <c r="F2036" s="116" t="s">
        <v>1393</v>
      </c>
      <c r="G2036" s="116" t="s">
        <v>1401</v>
      </c>
      <c r="H2036" s="116" t="s">
        <v>1402</v>
      </c>
      <c r="I2036" s="116" t="s">
        <v>1403</v>
      </c>
      <c r="J2036" s="116" t="s">
        <v>1404</v>
      </c>
      <c r="K2036" s="116" t="s">
        <v>1389</v>
      </c>
      <c r="L2036" s="116" t="s">
        <v>1398</v>
      </c>
      <c r="M2036" s="116" t="s">
        <v>1405</v>
      </c>
      <c r="N2036" s="116">
        <v>1</v>
      </c>
      <c r="O2036" s="116">
        <v>1</v>
      </c>
      <c r="P2036" s="116">
        <v>1</v>
      </c>
      <c r="Q2036" s="116">
        <v>0</v>
      </c>
      <c r="R2036" s="116">
        <v>0</v>
      </c>
      <c r="S2036" s="116">
        <v>1</v>
      </c>
      <c r="T2036" s="116">
        <v>1</v>
      </c>
      <c r="U2036" s="116">
        <v>1</v>
      </c>
      <c r="V2036" s="116">
        <v>0</v>
      </c>
      <c r="W2036" s="84">
        <v>6698094.1500000004</v>
      </c>
      <c r="X2036" s="117">
        <v>45985</v>
      </c>
      <c r="Y2036" s="117">
        <v>47811</v>
      </c>
      <c r="Z2036" s="84">
        <v>6698094.1500000004</v>
      </c>
      <c r="AA2036" s="116" t="s">
        <v>1406</v>
      </c>
      <c r="AB2036" s="116" t="s">
        <v>1407</v>
      </c>
      <c r="AC2036" s="118">
        <v>0</v>
      </c>
      <c r="AD2036" s="118">
        <v>0</v>
      </c>
      <c r="AE2036" s="118">
        <v>0</v>
      </c>
      <c r="AF2036" s="118">
        <v>0</v>
      </c>
      <c r="AG2036" s="118">
        <v>6698094.1500000004</v>
      </c>
      <c r="AH2036" s="118">
        <v>0</v>
      </c>
      <c r="AI2036" s="118">
        <v>0</v>
      </c>
      <c r="AJ2036" s="118">
        <v>0</v>
      </c>
      <c r="AK2036" s="118">
        <v>0</v>
      </c>
      <c r="AL2036" s="118">
        <v>0</v>
      </c>
      <c r="AM2036" s="118">
        <v>0</v>
      </c>
      <c r="AN2036" s="118">
        <v>0</v>
      </c>
      <c r="AO2036" s="118">
        <v>0</v>
      </c>
      <c r="AP2036" s="118">
        <v>0</v>
      </c>
      <c r="AQ2036" s="118">
        <v>0</v>
      </c>
      <c r="AR2036" s="118">
        <f t="shared" si="93"/>
        <v>0</v>
      </c>
      <c r="AS2036" s="118">
        <f t="shared" si="94"/>
        <v>6698094.1500000004</v>
      </c>
      <c r="AT2036" s="118">
        <f t="shared" si="95"/>
        <v>6698094.1500000004</v>
      </c>
      <c r="AU2036" s="145"/>
    </row>
    <row r="2037" spans="1:47" ht="15" customHeight="1" x14ac:dyDescent="0.3">
      <c r="A2037" s="116" t="s">
        <v>4500</v>
      </c>
      <c r="B2037" s="116" t="s">
        <v>2380</v>
      </c>
      <c r="C2037" s="116">
        <v>1</v>
      </c>
      <c r="D2037" s="116" t="s">
        <v>0</v>
      </c>
      <c r="E2037" s="116" t="s">
        <v>2</v>
      </c>
      <c r="F2037" s="116" t="s">
        <v>1393</v>
      </c>
      <c r="G2037" s="116" t="s">
        <v>1401</v>
      </c>
      <c r="H2037" s="116" t="s">
        <v>1402</v>
      </c>
      <c r="I2037" s="116" t="s">
        <v>1403</v>
      </c>
      <c r="J2037" s="116" t="s">
        <v>1404</v>
      </c>
      <c r="K2037" s="116" t="s">
        <v>1037</v>
      </c>
      <c r="L2037" s="116" t="s">
        <v>1398</v>
      </c>
      <c r="M2037" s="116" t="s">
        <v>1405</v>
      </c>
      <c r="N2037" s="116">
        <v>1</v>
      </c>
      <c r="O2037" s="116">
        <v>1</v>
      </c>
      <c r="P2037" s="116">
        <v>1</v>
      </c>
      <c r="Q2037" s="116">
        <v>0</v>
      </c>
      <c r="R2037" s="116">
        <v>0</v>
      </c>
      <c r="S2037" s="116">
        <v>1</v>
      </c>
      <c r="T2037" s="116">
        <v>1</v>
      </c>
      <c r="U2037" s="116">
        <v>1</v>
      </c>
      <c r="V2037" s="116">
        <v>0</v>
      </c>
      <c r="W2037" s="84">
        <v>5853506.1600000001</v>
      </c>
      <c r="X2037" s="117">
        <v>45985</v>
      </c>
      <c r="Y2037" s="117">
        <v>47811</v>
      </c>
      <c r="Z2037" s="84">
        <v>5853506.1600000001</v>
      </c>
      <c r="AA2037" s="116" t="s">
        <v>1406</v>
      </c>
      <c r="AB2037" s="116" t="s">
        <v>1407</v>
      </c>
      <c r="AC2037" s="118">
        <v>0</v>
      </c>
      <c r="AD2037" s="118">
        <v>0</v>
      </c>
      <c r="AE2037" s="118">
        <v>0</v>
      </c>
      <c r="AF2037" s="118">
        <v>0</v>
      </c>
      <c r="AG2037" s="118">
        <v>5853506.1600000001</v>
      </c>
      <c r="AH2037" s="118">
        <v>0</v>
      </c>
      <c r="AI2037" s="118">
        <v>0</v>
      </c>
      <c r="AJ2037" s="118">
        <v>0</v>
      </c>
      <c r="AK2037" s="118">
        <v>0</v>
      </c>
      <c r="AL2037" s="118">
        <v>0</v>
      </c>
      <c r="AM2037" s="118">
        <v>0</v>
      </c>
      <c r="AN2037" s="118">
        <v>0</v>
      </c>
      <c r="AO2037" s="118">
        <v>0</v>
      </c>
      <c r="AP2037" s="118">
        <v>0</v>
      </c>
      <c r="AQ2037" s="118">
        <v>0</v>
      </c>
      <c r="AR2037" s="118">
        <f t="shared" si="93"/>
        <v>0</v>
      </c>
      <c r="AS2037" s="118">
        <f t="shared" si="94"/>
        <v>5853506.1600000001</v>
      </c>
      <c r="AT2037" s="118">
        <f t="shared" si="95"/>
        <v>5853506.1600000001</v>
      </c>
      <c r="AU2037" s="145"/>
    </row>
    <row r="2038" spans="1:47" ht="15" customHeight="1" x14ac:dyDescent="0.3">
      <c r="A2038" s="116" t="s">
        <v>4501</v>
      </c>
      <c r="B2038" s="116" t="s">
        <v>2381</v>
      </c>
      <c r="C2038" s="116">
        <v>1</v>
      </c>
      <c r="D2038" s="116" t="s">
        <v>0</v>
      </c>
      <c r="E2038" s="116" t="s">
        <v>2</v>
      </c>
      <c r="F2038" s="116" t="s">
        <v>1393</v>
      </c>
      <c r="G2038" s="116" t="s">
        <v>1401</v>
      </c>
      <c r="H2038" s="116" t="s">
        <v>1402</v>
      </c>
      <c r="I2038" s="116" t="s">
        <v>1403</v>
      </c>
      <c r="J2038" s="116" t="s">
        <v>1404</v>
      </c>
      <c r="K2038" s="116" t="s">
        <v>1039</v>
      </c>
      <c r="L2038" s="116" t="s">
        <v>1398</v>
      </c>
      <c r="M2038" s="116" t="s">
        <v>1405</v>
      </c>
      <c r="N2038" s="116">
        <v>1</v>
      </c>
      <c r="O2038" s="116">
        <v>1</v>
      </c>
      <c r="P2038" s="116">
        <v>1</v>
      </c>
      <c r="Q2038" s="116">
        <v>0</v>
      </c>
      <c r="R2038" s="116">
        <v>0</v>
      </c>
      <c r="S2038" s="116">
        <v>1</v>
      </c>
      <c r="T2038" s="116">
        <v>1</v>
      </c>
      <c r="U2038" s="116">
        <v>1</v>
      </c>
      <c r="V2038" s="116">
        <v>0</v>
      </c>
      <c r="W2038" s="84">
        <v>4094789.01</v>
      </c>
      <c r="X2038" s="117">
        <v>45985</v>
      </c>
      <c r="Y2038" s="117">
        <v>47811</v>
      </c>
      <c r="Z2038" s="84">
        <v>4094789.01</v>
      </c>
      <c r="AA2038" s="116" t="s">
        <v>1406</v>
      </c>
      <c r="AB2038" s="116" t="s">
        <v>1407</v>
      </c>
      <c r="AC2038" s="118">
        <v>0</v>
      </c>
      <c r="AD2038" s="118">
        <v>0</v>
      </c>
      <c r="AE2038" s="118">
        <v>0</v>
      </c>
      <c r="AF2038" s="118">
        <v>0</v>
      </c>
      <c r="AG2038" s="118">
        <v>4094789.01</v>
      </c>
      <c r="AH2038" s="118">
        <v>0</v>
      </c>
      <c r="AI2038" s="118">
        <v>0</v>
      </c>
      <c r="AJ2038" s="118">
        <v>0</v>
      </c>
      <c r="AK2038" s="118">
        <v>0</v>
      </c>
      <c r="AL2038" s="118">
        <v>0</v>
      </c>
      <c r="AM2038" s="118">
        <v>0</v>
      </c>
      <c r="AN2038" s="118">
        <v>0</v>
      </c>
      <c r="AO2038" s="118">
        <v>0</v>
      </c>
      <c r="AP2038" s="118">
        <v>0</v>
      </c>
      <c r="AQ2038" s="118">
        <v>0</v>
      </c>
      <c r="AR2038" s="118">
        <f t="shared" si="93"/>
        <v>0</v>
      </c>
      <c r="AS2038" s="118">
        <f t="shared" si="94"/>
        <v>4094789.01</v>
      </c>
      <c r="AT2038" s="118">
        <f t="shared" si="95"/>
        <v>4094789.01</v>
      </c>
      <c r="AU2038" s="145"/>
    </row>
    <row r="2039" spans="1:47" ht="15" customHeight="1" x14ac:dyDescent="0.3">
      <c r="A2039" s="116" t="s">
        <v>4502</v>
      </c>
      <c r="B2039" s="116" t="s">
        <v>2382</v>
      </c>
      <c r="C2039" s="116">
        <v>1</v>
      </c>
      <c r="D2039" s="116" t="s">
        <v>0</v>
      </c>
      <c r="E2039" s="116" t="s">
        <v>2</v>
      </c>
      <c r="F2039" s="116" t="s">
        <v>1393</v>
      </c>
      <c r="G2039" s="116" t="s">
        <v>1401</v>
      </c>
      <c r="H2039" s="116" t="s">
        <v>1402</v>
      </c>
      <c r="I2039" s="116" t="s">
        <v>1403</v>
      </c>
      <c r="J2039" s="116" t="s">
        <v>1404</v>
      </c>
      <c r="K2039" s="116" t="s">
        <v>1052</v>
      </c>
      <c r="L2039" s="116" t="s">
        <v>1398</v>
      </c>
      <c r="M2039" s="116" t="s">
        <v>1405</v>
      </c>
      <c r="N2039" s="116">
        <v>1</v>
      </c>
      <c r="O2039" s="116">
        <v>1</v>
      </c>
      <c r="P2039" s="116">
        <v>1</v>
      </c>
      <c r="Q2039" s="116">
        <v>0</v>
      </c>
      <c r="R2039" s="116">
        <v>0</v>
      </c>
      <c r="S2039" s="116">
        <v>1</v>
      </c>
      <c r="T2039" s="116">
        <v>1</v>
      </c>
      <c r="U2039" s="116">
        <v>1</v>
      </c>
      <c r="V2039" s="116">
        <v>0</v>
      </c>
      <c r="W2039" s="84">
        <v>3332436.36</v>
      </c>
      <c r="X2039" s="117">
        <v>45985</v>
      </c>
      <c r="Y2039" s="117">
        <v>47811</v>
      </c>
      <c r="Z2039" s="84">
        <v>3332436.36</v>
      </c>
      <c r="AA2039" s="116" t="s">
        <v>1406</v>
      </c>
      <c r="AB2039" s="116" t="s">
        <v>1407</v>
      </c>
      <c r="AC2039" s="118">
        <v>0</v>
      </c>
      <c r="AD2039" s="118">
        <v>0</v>
      </c>
      <c r="AE2039" s="118">
        <v>0</v>
      </c>
      <c r="AF2039" s="118">
        <v>0</v>
      </c>
      <c r="AG2039" s="118">
        <v>3332436.36</v>
      </c>
      <c r="AH2039" s="118">
        <v>0</v>
      </c>
      <c r="AI2039" s="118">
        <v>0</v>
      </c>
      <c r="AJ2039" s="118">
        <v>0</v>
      </c>
      <c r="AK2039" s="118">
        <v>0</v>
      </c>
      <c r="AL2039" s="118">
        <v>0</v>
      </c>
      <c r="AM2039" s="118">
        <v>0</v>
      </c>
      <c r="AN2039" s="118">
        <v>0</v>
      </c>
      <c r="AO2039" s="118">
        <v>0</v>
      </c>
      <c r="AP2039" s="118">
        <v>0</v>
      </c>
      <c r="AQ2039" s="118">
        <v>0</v>
      </c>
      <c r="AR2039" s="118">
        <f t="shared" si="93"/>
        <v>0</v>
      </c>
      <c r="AS2039" s="118">
        <f t="shared" si="94"/>
        <v>3332436.36</v>
      </c>
      <c r="AT2039" s="118">
        <f t="shared" si="95"/>
        <v>3332436.36</v>
      </c>
      <c r="AU2039" s="145"/>
    </row>
    <row r="2040" spans="1:47" ht="15" customHeight="1" x14ac:dyDescent="0.3">
      <c r="A2040" s="116" t="s">
        <v>4503</v>
      </c>
      <c r="B2040" s="116" t="s">
        <v>2383</v>
      </c>
      <c r="C2040" s="116">
        <v>1</v>
      </c>
      <c r="D2040" s="116" t="s">
        <v>0</v>
      </c>
      <c r="E2040" s="116" t="s">
        <v>2</v>
      </c>
      <c r="F2040" s="116" t="s">
        <v>1393</v>
      </c>
      <c r="G2040" s="116" t="s">
        <v>1408</v>
      </c>
      <c r="H2040" s="116" t="s">
        <v>1409</v>
      </c>
      <c r="I2040" s="116" t="s">
        <v>1410</v>
      </c>
      <c r="J2040" s="116" t="s">
        <v>4601</v>
      </c>
      <c r="K2040" s="116" t="s">
        <v>611</v>
      </c>
      <c r="L2040" s="116" t="s">
        <v>1398</v>
      </c>
      <c r="M2040" s="116" t="s">
        <v>1405</v>
      </c>
      <c r="N2040" s="116">
        <v>1</v>
      </c>
      <c r="O2040" s="116">
        <v>1</v>
      </c>
      <c r="P2040" s="116">
        <v>1</v>
      </c>
      <c r="Q2040" s="116">
        <v>1</v>
      </c>
      <c r="R2040" s="116">
        <v>1</v>
      </c>
      <c r="S2040" s="116">
        <v>1</v>
      </c>
      <c r="T2040" s="116">
        <v>0</v>
      </c>
      <c r="U2040" s="116">
        <v>0</v>
      </c>
      <c r="V2040" s="116">
        <v>0</v>
      </c>
      <c r="W2040" s="84">
        <v>2152868.54</v>
      </c>
      <c r="X2040" s="117">
        <v>45989</v>
      </c>
      <c r="Y2040" s="117">
        <v>47085</v>
      </c>
      <c r="Z2040" s="84">
        <v>2152868.54</v>
      </c>
      <c r="AA2040" s="116" t="s">
        <v>1406</v>
      </c>
      <c r="AB2040" s="116" t="s">
        <v>1407</v>
      </c>
      <c r="AC2040" s="118">
        <v>0</v>
      </c>
      <c r="AD2040" s="118">
        <v>0</v>
      </c>
      <c r="AE2040" s="118">
        <v>2152868.54</v>
      </c>
      <c r="AF2040" s="118">
        <v>0</v>
      </c>
      <c r="AG2040" s="118">
        <v>0</v>
      </c>
      <c r="AH2040" s="118">
        <v>0</v>
      </c>
      <c r="AI2040" s="118">
        <v>0</v>
      </c>
      <c r="AJ2040" s="118">
        <v>0</v>
      </c>
      <c r="AK2040" s="118">
        <v>0</v>
      </c>
      <c r="AL2040" s="118">
        <v>0</v>
      </c>
      <c r="AM2040" s="118">
        <v>0</v>
      </c>
      <c r="AN2040" s="118">
        <v>0</v>
      </c>
      <c r="AO2040" s="118">
        <v>0</v>
      </c>
      <c r="AP2040" s="118">
        <v>0</v>
      </c>
      <c r="AQ2040" s="118">
        <v>0</v>
      </c>
      <c r="AR2040" s="118">
        <f t="shared" si="93"/>
        <v>0</v>
      </c>
      <c r="AS2040" s="118">
        <f t="shared" si="94"/>
        <v>2152868.54</v>
      </c>
      <c r="AT2040" s="118">
        <f t="shared" si="95"/>
        <v>2152868.54</v>
      </c>
      <c r="AU2040" s="145"/>
    </row>
    <row r="2041" spans="1:47" ht="15" customHeight="1" x14ac:dyDescent="0.3">
      <c r="A2041" s="116" t="s">
        <v>4504</v>
      </c>
      <c r="B2041" s="116" t="s">
        <v>2384</v>
      </c>
      <c r="C2041" s="116">
        <v>1</v>
      </c>
      <c r="D2041" s="116" t="s">
        <v>0</v>
      </c>
      <c r="E2041" s="116" t="s">
        <v>2</v>
      </c>
      <c r="F2041" s="116" t="s">
        <v>1393</v>
      </c>
      <c r="G2041" s="116" t="s">
        <v>1408</v>
      </c>
      <c r="H2041" s="116" t="s">
        <v>1409</v>
      </c>
      <c r="I2041" s="116" t="s">
        <v>1410</v>
      </c>
      <c r="J2041" s="116" t="s">
        <v>4601</v>
      </c>
      <c r="K2041" s="116" t="s">
        <v>611</v>
      </c>
      <c r="L2041" s="116" t="s">
        <v>1398</v>
      </c>
      <c r="M2041" s="116" t="s">
        <v>1405</v>
      </c>
      <c r="N2041" s="116">
        <v>1</v>
      </c>
      <c r="O2041" s="116">
        <v>1</v>
      </c>
      <c r="P2041" s="116">
        <v>1</v>
      </c>
      <c r="Q2041" s="116">
        <v>1</v>
      </c>
      <c r="R2041" s="116">
        <v>1</v>
      </c>
      <c r="S2041" s="116">
        <v>1</v>
      </c>
      <c r="T2041" s="116">
        <v>0</v>
      </c>
      <c r="U2041" s="116">
        <v>0</v>
      </c>
      <c r="V2041" s="116">
        <v>0</v>
      </c>
      <c r="W2041" s="84">
        <v>8487361.8699999992</v>
      </c>
      <c r="X2041" s="117">
        <v>45945</v>
      </c>
      <c r="Y2041" s="117">
        <v>47771</v>
      </c>
      <c r="Z2041" s="84">
        <v>8487361.8699999992</v>
      </c>
      <c r="AA2041" s="116" t="s">
        <v>1406</v>
      </c>
      <c r="AB2041" s="116" t="s">
        <v>1407</v>
      </c>
      <c r="AC2041" s="118">
        <v>0</v>
      </c>
      <c r="AD2041" s="118">
        <v>0</v>
      </c>
      <c r="AE2041" s="118">
        <v>0</v>
      </c>
      <c r="AF2041" s="118">
        <v>0</v>
      </c>
      <c r="AG2041" s="118">
        <v>8487361.8699999992</v>
      </c>
      <c r="AH2041" s="118">
        <v>0</v>
      </c>
      <c r="AI2041" s="118">
        <v>0</v>
      </c>
      <c r="AJ2041" s="118">
        <v>0</v>
      </c>
      <c r="AK2041" s="118">
        <v>0</v>
      </c>
      <c r="AL2041" s="118">
        <v>0</v>
      </c>
      <c r="AM2041" s="118">
        <v>0</v>
      </c>
      <c r="AN2041" s="118">
        <v>0</v>
      </c>
      <c r="AO2041" s="118">
        <v>0</v>
      </c>
      <c r="AP2041" s="118">
        <v>0</v>
      </c>
      <c r="AQ2041" s="118">
        <v>0</v>
      </c>
      <c r="AR2041" s="118">
        <f t="shared" si="93"/>
        <v>0</v>
      </c>
      <c r="AS2041" s="118">
        <f t="shared" si="94"/>
        <v>8487361.8699999992</v>
      </c>
      <c r="AT2041" s="118">
        <f t="shared" si="95"/>
        <v>8487361.8699999992</v>
      </c>
      <c r="AU2041" s="145"/>
    </row>
    <row r="2042" spans="1:47" ht="15" customHeight="1" x14ac:dyDescent="0.3">
      <c r="A2042" s="116" t="s">
        <v>4505</v>
      </c>
      <c r="B2042" s="116" t="s">
        <v>2385</v>
      </c>
      <c r="C2042" s="116">
        <v>1</v>
      </c>
      <c r="D2042" s="116" t="s">
        <v>0</v>
      </c>
      <c r="E2042" s="116" t="s">
        <v>2</v>
      </c>
      <c r="F2042" s="116" t="s">
        <v>1393</v>
      </c>
      <c r="G2042" s="116" t="s">
        <v>1408</v>
      </c>
      <c r="H2042" s="116" t="s">
        <v>1409</v>
      </c>
      <c r="I2042" s="116" t="s">
        <v>1410</v>
      </c>
      <c r="J2042" s="116" t="s">
        <v>4601</v>
      </c>
      <c r="K2042" s="116" t="s">
        <v>611</v>
      </c>
      <c r="L2042" s="116" t="s">
        <v>1398</v>
      </c>
      <c r="M2042" s="116" t="s">
        <v>1405</v>
      </c>
      <c r="N2042" s="116">
        <v>1</v>
      </c>
      <c r="O2042" s="116">
        <v>1</v>
      </c>
      <c r="P2042" s="116">
        <v>1</v>
      </c>
      <c r="Q2042" s="116">
        <v>1</v>
      </c>
      <c r="R2042" s="116">
        <v>1</v>
      </c>
      <c r="S2042" s="116">
        <v>1</v>
      </c>
      <c r="T2042" s="116">
        <v>0</v>
      </c>
      <c r="U2042" s="116">
        <v>0</v>
      </c>
      <c r="V2042" s="116">
        <v>0</v>
      </c>
      <c r="W2042" s="84">
        <v>2424269.54</v>
      </c>
      <c r="X2042" s="117">
        <v>45945</v>
      </c>
      <c r="Y2042" s="117">
        <v>48502</v>
      </c>
      <c r="Z2042" s="84">
        <v>2424269.54</v>
      </c>
      <c r="AA2042" s="116" t="s">
        <v>1406</v>
      </c>
      <c r="AB2042" s="116" t="s">
        <v>1407</v>
      </c>
      <c r="AC2042" s="118">
        <v>0</v>
      </c>
      <c r="AD2042" s="118">
        <v>0</v>
      </c>
      <c r="AE2042" s="118">
        <v>0</v>
      </c>
      <c r="AF2042" s="118">
        <v>0</v>
      </c>
      <c r="AG2042" s="118">
        <v>0</v>
      </c>
      <c r="AH2042" s="118">
        <v>0</v>
      </c>
      <c r="AI2042" s="118">
        <v>2424269.54</v>
      </c>
      <c r="AJ2042" s="118">
        <v>0</v>
      </c>
      <c r="AK2042" s="118">
        <v>0</v>
      </c>
      <c r="AL2042" s="118">
        <v>0</v>
      </c>
      <c r="AM2042" s="118">
        <v>0</v>
      </c>
      <c r="AN2042" s="118">
        <v>0</v>
      </c>
      <c r="AO2042" s="118">
        <v>0</v>
      </c>
      <c r="AP2042" s="118">
        <v>0</v>
      </c>
      <c r="AQ2042" s="118">
        <v>0</v>
      </c>
      <c r="AR2042" s="118">
        <f t="shared" si="93"/>
        <v>0</v>
      </c>
      <c r="AS2042" s="118">
        <f t="shared" si="94"/>
        <v>2424269.54</v>
      </c>
      <c r="AT2042" s="118">
        <f t="shared" si="95"/>
        <v>2424269.54</v>
      </c>
      <c r="AU2042" s="145"/>
    </row>
    <row r="2043" spans="1:47" ht="15" customHeight="1" x14ac:dyDescent="0.3">
      <c r="A2043" s="116" t="s">
        <v>4506</v>
      </c>
      <c r="B2043" s="116" t="s">
        <v>2427</v>
      </c>
      <c r="C2043" s="116">
        <v>1</v>
      </c>
      <c r="D2043" s="116" t="s">
        <v>0</v>
      </c>
      <c r="E2043" s="116" t="s">
        <v>2</v>
      </c>
      <c r="F2043" s="116" t="s">
        <v>1393</v>
      </c>
      <c r="G2043" s="116" t="s">
        <v>1408</v>
      </c>
      <c r="H2043" s="116" t="s">
        <v>1409</v>
      </c>
      <c r="I2043" s="116" t="s">
        <v>1410</v>
      </c>
      <c r="J2043" s="116" t="s">
        <v>4601</v>
      </c>
      <c r="K2043" s="116" t="s">
        <v>611</v>
      </c>
      <c r="L2043" s="116" t="s">
        <v>1398</v>
      </c>
      <c r="M2043" s="116" t="s">
        <v>1405</v>
      </c>
      <c r="N2043" s="116">
        <v>1</v>
      </c>
      <c r="O2043" s="116">
        <v>1</v>
      </c>
      <c r="P2043" s="116">
        <v>1</v>
      </c>
      <c r="Q2043" s="116">
        <v>1</v>
      </c>
      <c r="R2043" s="116">
        <v>1</v>
      </c>
      <c r="S2043" s="116">
        <v>1</v>
      </c>
      <c r="T2043" s="116">
        <v>0</v>
      </c>
      <c r="U2043" s="116">
        <v>0</v>
      </c>
      <c r="V2043" s="116">
        <v>0</v>
      </c>
      <c r="W2043" s="84">
        <v>2083194.85</v>
      </c>
      <c r="X2043" s="117">
        <v>45901</v>
      </c>
      <c r="Y2043" s="117">
        <v>47727</v>
      </c>
      <c r="Z2043" s="84">
        <v>2083194.85</v>
      </c>
      <c r="AA2043" s="116" t="s">
        <v>1406</v>
      </c>
      <c r="AB2043" s="116" t="s">
        <v>1407</v>
      </c>
      <c r="AC2043" s="118">
        <v>0</v>
      </c>
      <c r="AD2043" s="118">
        <v>0</v>
      </c>
      <c r="AE2043" s="118">
        <v>0</v>
      </c>
      <c r="AF2043" s="118">
        <v>0</v>
      </c>
      <c r="AG2043" s="118">
        <v>2083194.85</v>
      </c>
      <c r="AH2043" s="118">
        <v>0</v>
      </c>
      <c r="AI2043" s="118">
        <v>0</v>
      </c>
      <c r="AJ2043" s="118">
        <v>0</v>
      </c>
      <c r="AK2043" s="118">
        <v>0</v>
      </c>
      <c r="AL2043" s="118">
        <v>0</v>
      </c>
      <c r="AM2043" s="118">
        <v>0</v>
      </c>
      <c r="AN2043" s="118">
        <v>0</v>
      </c>
      <c r="AO2043" s="118">
        <v>0</v>
      </c>
      <c r="AP2043" s="118">
        <v>0</v>
      </c>
      <c r="AQ2043" s="118">
        <v>0</v>
      </c>
      <c r="AR2043" s="118">
        <f t="shared" si="93"/>
        <v>0</v>
      </c>
      <c r="AS2043" s="118">
        <f t="shared" si="94"/>
        <v>2083194.85</v>
      </c>
      <c r="AT2043" s="118">
        <f t="shared" si="95"/>
        <v>2083194.85</v>
      </c>
      <c r="AU2043" s="145"/>
    </row>
    <row r="2044" spans="1:47" ht="15" customHeight="1" x14ac:dyDescent="0.3">
      <c r="A2044" s="116" t="s">
        <v>4507</v>
      </c>
      <c r="B2044" s="116" t="s">
        <v>2428</v>
      </c>
      <c r="C2044" s="116">
        <v>1</v>
      </c>
      <c r="D2044" s="116" t="s">
        <v>0</v>
      </c>
      <c r="E2044" s="116" t="s">
        <v>2</v>
      </c>
      <c r="F2044" s="116" t="s">
        <v>1393</v>
      </c>
      <c r="G2044" s="116" t="s">
        <v>1408</v>
      </c>
      <c r="H2044" s="116" t="s">
        <v>1409</v>
      </c>
      <c r="I2044" s="116" t="s">
        <v>1410</v>
      </c>
      <c r="J2044" s="116" t="s">
        <v>4601</v>
      </c>
      <c r="K2044" s="116" t="s">
        <v>611</v>
      </c>
      <c r="L2044" s="116" t="s">
        <v>1398</v>
      </c>
      <c r="M2044" s="116" t="s">
        <v>1405</v>
      </c>
      <c r="N2044" s="116">
        <v>1</v>
      </c>
      <c r="O2044" s="116">
        <v>1</v>
      </c>
      <c r="P2044" s="116">
        <v>1</v>
      </c>
      <c r="Q2044" s="116">
        <v>1</v>
      </c>
      <c r="R2044" s="116">
        <v>1</v>
      </c>
      <c r="S2044" s="116">
        <v>1</v>
      </c>
      <c r="T2044" s="116">
        <v>0</v>
      </c>
      <c r="U2044" s="116">
        <v>0</v>
      </c>
      <c r="V2044" s="116">
        <v>0</v>
      </c>
      <c r="W2044" s="84">
        <v>2318981.87</v>
      </c>
      <c r="X2044" s="117">
        <v>47362</v>
      </c>
      <c r="Y2044" s="117">
        <v>47727</v>
      </c>
      <c r="Z2044" s="84">
        <v>2318981.87</v>
      </c>
      <c r="AA2044" s="116" t="s">
        <v>1406</v>
      </c>
      <c r="AB2044" s="116" t="s">
        <v>1407</v>
      </c>
      <c r="AC2044" s="118">
        <v>0</v>
      </c>
      <c r="AD2044" s="118">
        <v>0</v>
      </c>
      <c r="AE2044" s="118">
        <v>0</v>
      </c>
      <c r="AF2044" s="118">
        <v>0</v>
      </c>
      <c r="AG2044" s="118">
        <v>2318981.87</v>
      </c>
      <c r="AH2044" s="118">
        <v>0</v>
      </c>
      <c r="AI2044" s="118">
        <v>0</v>
      </c>
      <c r="AJ2044" s="118">
        <v>0</v>
      </c>
      <c r="AK2044" s="118">
        <v>0</v>
      </c>
      <c r="AL2044" s="118">
        <v>0</v>
      </c>
      <c r="AM2044" s="118">
        <v>0</v>
      </c>
      <c r="AN2044" s="118">
        <v>0</v>
      </c>
      <c r="AO2044" s="118">
        <v>0</v>
      </c>
      <c r="AP2044" s="118">
        <v>0</v>
      </c>
      <c r="AQ2044" s="118">
        <v>0</v>
      </c>
      <c r="AR2044" s="118">
        <f t="shared" si="93"/>
        <v>0</v>
      </c>
      <c r="AS2044" s="118">
        <f t="shared" si="94"/>
        <v>2318981.87</v>
      </c>
      <c r="AT2044" s="118">
        <f t="shared" si="95"/>
        <v>2318981.87</v>
      </c>
      <c r="AU2044" s="145"/>
    </row>
    <row r="2045" spans="1:47" ht="15" customHeight="1" x14ac:dyDescent="0.3">
      <c r="A2045" s="116" t="s">
        <v>4508</v>
      </c>
      <c r="B2045" s="116" t="s">
        <v>2429</v>
      </c>
      <c r="C2045" s="116">
        <v>1</v>
      </c>
      <c r="D2045" s="116" t="s">
        <v>0</v>
      </c>
      <c r="E2045" s="116" t="s">
        <v>2</v>
      </c>
      <c r="F2045" s="116" t="s">
        <v>1393</v>
      </c>
      <c r="G2045" s="116" t="s">
        <v>1411</v>
      </c>
      <c r="H2045" s="116" t="s">
        <v>1409</v>
      </c>
      <c r="I2045" s="116" t="s">
        <v>1412</v>
      </c>
      <c r="J2045" s="116" t="s">
        <v>4601</v>
      </c>
      <c r="K2045" s="116" t="s">
        <v>628</v>
      </c>
      <c r="L2045" s="116" t="s">
        <v>1398</v>
      </c>
      <c r="M2045" s="116" t="s">
        <v>1405</v>
      </c>
      <c r="N2045" s="116">
        <v>1</v>
      </c>
      <c r="O2045" s="116">
        <v>1</v>
      </c>
      <c r="P2045" s="116">
        <v>1</v>
      </c>
      <c r="Q2045" s="116">
        <v>1</v>
      </c>
      <c r="R2045" s="116">
        <v>1</v>
      </c>
      <c r="S2045" s="116">
        <v>1</v>
      </c>
      <c r="T2045" s="116">
        <v>0</v>
      </c>
      <c r="U2045" s="116">
        <v>0</v>
      </c>
      <c r="V2045" s="116">
        <v>0</v>
      </c>
      <c r="W2045" s="84">
        <v>366832.5</v>
      </c>
      <c r="X2045" s="117">
        <v>45999</v>
      </c>
      <c r="Y2045" s="117">
        <v>46364</v>
      </c>
      <c r="Z2045" s="84">
        <v>366832.5</v>
      </c>
      <c r="AA2045" s="116" t="s">
        <v>1406</v>
      </c>
      <c r="AB2045" s="116" t="s">
        <v>1407</v>
      </c>
      <c r="AC2045" s="118">
        <v>366832.5</v>
      </c>
      <c r="AD2045" s="118">
        <v>0</v>
      </c>
      <c r="AE2045" s="118">
        <v>0</v>
      </c>
      <c r="AF2045" s="118">
        <v>0</v>
      </c>
      <c r="AG2045" s="118">
        <v>0</v>
      </c>
      <c r="AH2045" s="118">
        <v>0</v>
      </c>
      <c r="AI2045" s="118">
        <v>0</v>
      </c>
      <c r="AJ2045" s="118">
        <v>0</v>
      </c>
      <c r="AK2045" s="118">
        <v>0</v>
      </c>
      <c r="AL2045" s="118">
        <v>0</v>
      </c>
      <c r="AM2045" s="118">
        <v>0</v>
      </c>
      <c r="AN2045" s="118">
        <v>0</v>
      </c>
      <c r="AO2045" s="118">
        <v>0</v>
      </c>
      <c r="AP2045" s="118">
        <v>0</v>
      </c>
      <c r="AQ2045" s="118">
        <v>0</v>
      </c>
      <c r="AR2045" s="118">
        <f t="shared" si="93"/>
        <v>366832.5</v>
      </c>
      <c r="AS2045" s="118">
        <f t="shared" si="94"/>
        <v>0</v>
      </c>
      <c r="AT2045" s="118">
        <f t="shared" si="95"/>
        <v>366832.5</v>
      </c>
      <c r="AU2045" s="145"/>
    </row>
    <row r="2046" spans="1:47" ht="15" customHeight="1" x14ac:dyDescent="0.3">
      <c r="A2046" s="116" t="s">
        <v>4509</v>
      </c>
      <c r="B2046" s="116" t="s">
        <v>2429</v>
      </c>
      <c r="C2046" s="116">
        <v>2</v>
      </c>
      <c r="D2046" s="116" t="s">
        <v>0</v>
      </c>
      <c r="E2046" s="116" t="s">
        <v>2</v>
      </c>
      <c r="F2046" s="116" t="s">
        <v>1393</v>
      </c>
      <c r="G2046" s="116" t="s">
        <v>1411</v>
      </c>
      <c r="H2046" s="116" t="s">
        <v>1409</v>
      </c>
      <c r="I2046" s="116" t="s">
        <v>1412</v>
      </c>
      <c r="J2046" s="116" t="s">
        <v>4601</v>
      </c>
      <c r="K2046" s="116" t="s">
        <v>628</v>
      </c>
      <c r="L2046" s="116" t="s">
        <v>1398</v>
      </c>
      <c r="M2046" s="116" t="s">
        <v>1405</v>
      </c>
      <c r="N2046" s="116">
        <v>1</v>
      </c>
      <c r="O2046" s="116">
        <v>1</v>
      </c>
      <c r="P2046" s="116">
        <v>1</v>
      </c>
      <c r="Q2046" s="116">
        <v>1</v>
      </c>
      <c r="R2046" s="116">
        <v>1</v>
      </c>
      <c r="S2046" s="116">
        <v>1</v>
      </c>
      <c r="T2046" s="116">
        <v>0</v>
      </c>
      <c r="U2046" s="116">
        <v>0</v>
      </c>
      <c r="V2046" s="116">
        <v>0</v>
      </c>
      <c r="W2046" s="84">
        <v>1300655</v>
      </c>
      <c r="X2046" s="117">
        <v>45999</v>
      </c>
      <c r="Y2046" s="117">
        <v>46729</v>
      </c>
      <c r="Z2046" s="84">
        <v>1300655</v>
      </c>
      <c r="AA2046" s="116" t="s">
        <v>1406</v>
      </c>
      <c r="AB2046" s="116" t="s">
        <v>1407</v>
      </c>
      <c r="AC2046" s="118">
        <v>0</v>
      </c>
      <c r="AD2046" s="118">
        <v>1300655</v>
      </c>
      <c r="AE2046" s="118">
        <v>0</v>
      </c>
      <c r="AF2046" s="118">
        <v>0</v>
      </c>
      <c r="AG2046" s="118">
        <v>0</v>
      </c>
      <c r="AH2046" s="118">
        <v>0</v>
      </c>
      <c r="AI2046" s="118">
        <v>0</v>
      </c>
      <c r="AJ2046" s="118">
        <v>0</v>
      </c>
      <c r="AK2046" s="118">
        <v>0</v>
      </c>
      <c r="AL2046" s="118">
        <v>0</v>
      </c>
      <c r="AM2046" s="118">
        <v>0</v>
      </c>
      <c r="AN2046" s="118">
        <v>0</v>
      </c>
      <c r="AO2046" s="118">
        <v>0</v>
      </c>
      <c r="AP2046" s="118">
        <v>0</v>
      </c>
      <c r="AQ2046" s="118">
        <v>0</v>
      </c>
      <c r="AR2046" s="118">
        <f t="shared" si="93"/>
        <v>1300655</v>
      </c>
      <c r="AS2046" s="118">
        <f t="shared" si="94"/>
        <v>0</v>
      </c>
      <c r="AT2046" s="118">
        <f t="shared" si="95"/>
        <v>1300655</v>
      </c>
      <c r="AU2046" s="145"/>
    </row>
    <row r="2047" spans="1:47" ht="15" customHeight="1" x14ac:dyDescent="0.3">
      <c r="A2047" s="116" t="s">
        <v>4510</v>
      </c>
      <c r="B2047" s="116" t="s">
        <v>2429</v>
      </c>
      <c r="C2047" s="116">
        <v>3</v>
      </c>
      <c r="D2047" s="116" t="s">
        <v>0</v>
      </c>
      <c r="E2047" s="116" t="s">
        <v>2</v>
      </c>
      <c r="F2047" s="116" t="s">
        <v>1393</v>
      </c>
      <c r="G2047" s="116" t="s">
        <v>1411</v>
      </c>
      <c r="H2047" s="116" t="s">
        <v>1409</v>
      </c>
      <c r="I2047" s="116" t="s">
        <v>1412</v>
      </c>
      <c r="J2047" s="116" t="s">
        <v>4601</v>
      </c>
      <c r="K2047" s="116" t="s">
        <v>628</v>
      </c>
      <c r="L2047" s="116" t="s">
        <v>1398</v>
      </c>
      <c r="M2047" s="116" t="s">
        <v>1405</v>
      </c>
      <c r="N2047" s="116">
        <v>1</v>
      </c>
      <c r="O2047" s="116">
        <v>1</v>
      </c>
      <c r="P2047" s="116">
        <v>1</v>
      </c>
      <c r="Q2047" s="116">
        <v>1</v>
      </c>
      <c r="R2047" s="116">
        <v>1</v>
      </c>
      <c r="S2047" s="116">
        <v>1</v>
      </c>
      <c r="T2047" s="116">
        <v>0</v>
      </c>
      <c r="U2047" s="116">
        <v>0</v>
      </c>
      <c r="V2047" s="116">
        <v>0</v>
      </c>
      <c r="W2047" s="84">
        <v>1841685</v>
      </c>
      <c r="X2047" s="117">
        <v>45999</v>
      </c>
      <c r="Y2047" s="117">
        <v>47095</v>
      </c>
      <c r="Z2047" s="84">
        <v>1841685</v>
      </c>
      <c r="AA2047" s="116" t="s">
        <v>1406</v>
      </c>
      <c r="AB2047" s="116" t="s">
        <v>1407</v>
      </c>
      <c r="AC2047" s="118">
        <v>0</v>
      </c>
      <c r="AD2047" s="118">
        <v>0</v>
      </c>
      <c r="AE2047" s="118">
        <v>1841685</v>
      </c>
      <c r="AF2047" s="118">
        <v>0</v>
      </c>
      <c r="AG2047" s="118">
        <v>0</v>
      </c>
      <c r="AH2047" s="118">
        <v>0</v>
      </c>
      <c r="AI2047" s="118">
        <v>0</v>
      </c>
      <c r="AJ2047" s="118">
        <v>0</v>
      </c>
      <c r="AK2047" s="118">
        <v>0</v>
      </c>
      <c r="AL2047" s="118">
        <v>0</v>
      </c>
      <c r="AM2047" s="118">
        <v>0</v>
      </c>
      <c r="AN2047" s="118">
        <v>0</v>
      </c>
      <c r="AO2047" s="118">
        <v>0</v>
      </c>
      <c r="AP2047" s="118">
        <v>0</v>
      </c>
      <c r="AQ2047" s="118">
        <v>0</v>
      </c>
      <c r="AR2047" s="118">
        <f t="shared" si="93"/>
        <v>0</v>
      </c>
      <c r="AS2047" s="118">
        <f t="shared" si="94"/>
        <v>1841685</v>
      </c>
      <c r="AT2047" s="118">
        <f t="shared" si="95"/>
        <v>1841685</v>
      </c>
      <c r="AU2047" s="145"/>
    </row>
    <row r="2048" spans="1:47" ht="15" customHeight="1" x14ac:dyDescent="0.3">
      <c r="A2048" s="116" t="s">
        <v>4511</v>
      </c>
      <c r="B2048" s="116" t="s">
        <v>2429</v>
      </c>
      <c r="C2048" s="116">
        <v>4</v>
      </c>
      <c r="D2048" s="116" t="s">
        <v>0</v>
      </c>
      <c r="E2048" s="116" t="s">
        <v>2</v>
      </c>
      <c r="F2048" s="116" t="s">
        <v>1393</v>
      </c>
      <c r="G2048" s="116" t="s">
        <v>1411</v>
      </c>
      <c r="H2048" s="116" t="s">
        <v>1409</v>
      </c>
      <c r="I2048" s="116" t="s">
        <v>1412</v>
      </c>
      <c r="J2048" s="116" t="s">
        <v>4601</v>
      </c>
      <c r="K2048" s="116" t="s">
        <v>628</v>
      </c>
      <c r="L2048" s="116" t="s">
        <v>1398</v>
      </c>
      <c r="M2048" s="116" t="s">
        <v>1405</v>
      </c>
      <c r="N2048" s="116">
        <v>1</v>
      </c>
      <c r="O2048" s="116">
        <v>1</v>
      </c>
      <c r="P2048" s="116">
        <v>1</v>
      </c>
      <c r="Q2048" s="116">
        <v>1</v>
      </c>
      <c r="R2048" s="116">
        <v>1</v>
      </c>
      <c r="S2048" s="116">
        <v>1</v>
      </c>
      <c r="T2048" s="116">
        <v>0</v>
      </c>
      <c r="U2048" s="116">
        <v>0</v>
      </c>
      <c r="V2048" s="116">
        <v>0</v>
      </c>
      <c r="W2048" s="84">
        <v>3800485</v>
      </c>
      <c r="X2048" s="117">
        <v>45999</v>
      </c>
      <c r="Y2048" s="117">
        <v>47460</v>
      </c>
      <c r="Z2048" s="84">
        <v>3800485</v>
      </c>
      <c r="AA2048" s="116" t="s">
        <v>1406</v>
      </c>
      <c r="AB2048" s="116" t="s">
        <v>1407</v>
      </c>
      <c r="AC2048" s="118">
        <v>0</v>
      </c>
      <c r="AD2048" s="118">
        <v>0</v>
      </c>
      <c r="AE2048" s="118">
        <v>0</v>
      </c>
      <c r="AF2048" s="118">
        <v>3800485</v>
      </c>
      <c r="AG2048" s="118">
        <v>0</v>
      </c>
      <c r="AH2048" s="118">
        <v>0</v>
      </c>
      <c r="AI2048" s="118">
        <v>0</v>
      </c>
      <c r="AJ2048" s="118">
        <v>0</v>
      </c>
      <c r="AK2048" s="118">
        <v>0</v>
      </c>
      <c r="AL2048" s="118">
        <v>0</v>
      </c>
      <c r="AM2048" s="118">
        <v>0</v>
      </c>
      <c r="AN2048" s="118">
        <v>0</v>
      </c>
      <c r="AO2048" s="118">
        <v>0</v>
      </c>
      <c r="AP2048" s="118">
        <v>0</v>
      </c>
      <c r="AQ2048" s="118">
        <v>0</v>
      </c>
      <c r="AR2048" s="118">
        <f t="shared" si="93"/>
        <v>0</v>
      </c>
      <c r="AS2048" s="118">
        <f t="shared" si="94"/>
        <v>3800485</v>
      </c>
      <c r="AT2048" s="118">
        <f t="shared" si="95"/>
        <v>3800485</v>
      </c>
      <c r="AU2048" s="145"/>
    </row>
    <row r="2049" spans="1:47" ht="15" customHeight="1" x14ac:dyDescent="0.3">
      <c r="A2049" s="116" t="s">
        <v>4512</v>
      </c>
      <c r="B2049" s="116" t="s">
        <v>2429</v>
      </c>
      <c r="C2049" s="116">
        <v>5</v>
      </c>
      <c r="D2049" s="116" t="s">
        <v>0</v>
      </c>
      <c r="E2049" s="116" t="s">
        <v>2</v>
      </c>
      <c r="F2049" s="116" t="s">
        <v>1393</v>
      </c>
      <c r="G2049" s="116" t="s">
        <v>1411</v>
      </c>
      <c r="H2049" s="116" t="s">
        <v>1409</v>
      </c>
      <c r="I2049" s="116" t="s">
        <v>1412</v>
      </c>
      <c r="J2049" s="116" t="s">
        <v>4601</v>
      </c>
      <c r="K2049" s="116" t="s">
        <v>628</v>
      </c>
      <c r="L2049" s="116" t="s">
        <v>1398</v>
      </c>
      <c r="M2049" s="116" t="s">
        <v>1405</v>
      </c>
      <c r="N2049" s="116">
        <v>1</v>
      </c>
      <c r="O2049" s="116">
        <v>1</v>
      </c>
      <c r="P2049" s="116">
        <v>1</v>
      </c>
      <c r="Q2049" s="116">
        <v>1</v>
      </c>
      <c r="R2049" s="116">
        <v>1</v>
      </c>
      <c r="S2049" s="116">
        <v>1</v>
      </c>
      <c r="T2049" s="116">
        <v>0</v>
      </c>
      <c r="U2049" s="116">
        <v>0</v>
      </c>
      <c r="V2049" s="116">
        <v>0</v>
      </c>
      <c r="W2049" s="84">
        <v>12642815</v>
      </c>
      <c r="X2049" s="117">
        <v>45999</v>
      </c>
      <c r="Y2049" s="117">
        <v>47825</v>
      </c>
      <c r="Z2049" s="84">
        <v>12642815</v>
      </c>
      <c r="AA2049" s="116" t="s">
        <v>1406</v>
      </c>
      <c r="AB2049" s="116" t="s">
        <v>1407</v>
      </c>
      <c r="AC2049" s="118">
        <v>0</v>
      </c>
      <c r="AD2049" s="118">
        <v>0</v>
      </c>
      <c r="AE2049" s="118">
        <v>0</v>
      </c>
      <c r="AF2049" s="118">
        <v>0</v>
      </c>
      <c r="AG2049" s="118">
        <v>12642815</v>
      </c>
      <c r="AH2049" s="118">
        <v>0</v>
      </c>
      <c r="AI2049" s="118">
        <v>0</v>
      </c>
      <c r="AJ2049" s="118">
        <v>0</v>
      </c>
      <c r="AK2049" s="118">
        <v>0</v>
      </c>
      <c r="AL2049" s="118">
        <v>0</v>
      </c>
      <c r="AM2049" s="118">
        <v>0</v>
      </c>
      <c r="AN2049" s="118">
        <v>0</v>
      </c>
      <c r="AO2049" s="118">
        <v>0</v>
      </c>
      <c r="AP2049" s="118">
        <v>0</v>
      </c>
      <c r="AQ2049" s="118">
        <v>0</v>
      </c>
      <c r="AR2049" s="118">
        <f t="shared" si="93"/>
        <v>0</v>
      </c>
      <c r="AS2049" s="118">
        <f t="shared" si="94"/>
        <v>12642815</v>
      </c>
      <c r="AT2049" s="118">
        <f t="shared" si="95"/>
        <v>12642815</v>
      </c>
      <c r="AU2049" s="145"/>
    </row>
    <row r="2050" spans="1:47" ht="15" customHeight="1" x14ac:dyDescent="0.3">
      <c r="A2050" s="116" t="s">
        <v>4513</v>
      </c>
      <c r="B2050" s="116" t="s">
        <v>2429</v>
      </c>
      <c r="C2050" s="116">
        <v>6</v>
      </c>
      <c r="D2050" s="116" t="s">
        <v>0</v>
      </c>
      <c r="E2050" s="116" t="s">
        <v>2</v>
      </c>
      <c r="F2050" s="116" t="s">
        <v>1393</v>
      </c>
      <c r="G2050" s="116" t="s">
        <v>1411</v>
      </c>
      <c r="H2050" s="116" t="s">
        <v>1409</v>
      </c>
      <c r="I2050" s="116" t="s">
        <v>1412</v>
      </c>
      <c r="J2050" s="116" t="s">
        <v>4601</v>
      </c>
      <c r="K2050" s="116" t="s">
        <v>628</v>
      </c>
      <c r="L2050" s="116" t="s">
        <v>1398</v>
      </c>
      <c r="M2050" s="116" t="s">
        <v>1405</v>
      </c>
      <c r="N2050" s="116">
        <v>1</v>
      </c>
      <c r="O2050" s="116">
        <v>1</v>
      </c>
      <c r="P2050" s="116">
        <v>1</v>
      </c>
      <c r="Q2050" s="116">
        <v>1</v>
      </c>
      <c r="R2050" s="116">
        <v>1</v>
      </c>
      <c r="S2050" s="116">
        <v>1</v>
      </c>
      <c r="T2050" s="116">
        <v>0</v>
      </c>
      <c r="U2050" s="116">
        <v>0</v>
      </c>
      <c r="V2050" s="116">
        <v>0</v>
      </c>
      <c r="W2050" s="84">
        <v>540440</v>
      </c>
      <c r="X2050" s="117">
        <v>45999</v>
      </c>
      <c r="Y2050" s="117">
        <v>48190</v>
      </c>
      <c r="Z2050" s="84">
        <v>540440</v>
      </c>
      <c r="AA2050" s="116" t="s">
        <v>1406</v>
      </c>
      <c r="AB2050" s="116" t="s">
        <v>1407</v>
      </c>
      <c r="AC2050" s="118">
        <v>0</v>
      </c>
      <c r="AD2050" s="118">
        <v>0</v>
      </c>
      <c r="AE2050" s="118">
        <v>0</v>
      </c>
      <c r="AF2050" s="118">
        <v>0</v>
      </c>
      <c r="AG2050" s="118">
        <v>0</v>
      </c>
      <c r="AH2050" s="118">
        <v>540440</v>
      </c>
      <c r="AI2050" s="118">
        <v>0</v>
      </c>
      <c r="AJ2050" s="118">
        <v>0</v>
      </c>
      <c r="AK2050" s="118">
        <v>0</v>
      </c>
      <c r="AL2050" s="118">
        <v>0</v>
      </c>
      <c r="AM2050" s="118">
        <v>0</v>
      </c>
      <c r="AN2050" s="118">
        <v>0</v>
      </c>
      <c r="AO2050" s="118">
        <v>0</v>
      </c>
      <c r="AP2050" s="118">
        <v>0</v>
      </c>
      <c r="AQ2050" s="118">
        <v>0</v>
      </c>
      <c r="AR2050" s="118">
        <f t="shared" si="93"/>
        <v>0</v>
      </c>
      <c r="AS2050" s="118">
        <f t="shared" si="94"/>
        <v>540440</v>
      </c>
      <c r="AT2050" s="118">
        <f t="shared" si="95"/>
        <v>540440</v>
      </c>
      <c r="AU2050" s="145"/>
    </row>
    <row r="2051" spans="1:47" ht="15" customHeight="1" x14ac:dyDescent="0.3">
      <c r="A2051" s="116" t="s">
        <v>4514</v>
      </c>
      <c r="B2051" s="116" t="s">
        <v>2429</v>
      </c>
      <c r="C2051" s="116">
        <v>7</v>
      </c>
      <c r="D2051" s="116" t="s">
        <v>0</v>
      </c>
      <c r="E2051" s="116" t="s">
        <v>2</v>
      </c>
      <c r="F2051" s="116" t="s">
        <v>1393</v>
      </c>
      <c r="G2051" s="116" t="s">
        <v>1411</v>
      </c>
      <c r="H2051" s="116" t="s">
        <v>1409</v>
      </c>
      <c r="I2051" s="116" t="s">
        <v>1412</v>
      </c>
      <c r="J2051" s="116" t="s">
        <v>4601</v>
      </c>
      <c r="K2051" s="116" t="s">
        <v>628</v>
      </c>
      <c r="L2051" s="116" t="s">
        <v>1398</v>
      </c>
      <c r="M2051" s="116" t="s">
        <v>1405</v>
      </c>
      <c r="N2051" s="116">
        <v>1</v>
      </c>
      <c r="O2051" s="116">
        <v>1</v>
      </c>
      <c r="P2051" s="116">
        <v>1</v>
      </c>
      <c r="Q2051" s="116">
        <v>1</v>
      </c>
      <c r="R2051" s="116">
        <v>1</v>
      </c>
      <c r="S2051" s="116">
        <v>1</v>
      </c>
      <c r="T2051" s="116">
        <v>0</v>
      </c>
      <c r="U2051" s="116">
        <v>0</v>
      </c>
      <c r="V2051" s="116">
        <v>0</v>
      </c>
      <c r="W2051" s="84">
        <v>212400</v>
      </c>
      <c r="X2051" s="117">
        <v>45999</v>
      </c>
      <c r="Y2051" s="117">
        <v>48556</v>
      </c>
      <c r="Z2051" s="84">
        <v>212400</v>
      </c>
      <c r="AA2051" s="116" t="s">
        <v>1406</v>
      </c>
      <c r="AB2051" s="116" t="s">
        <v>1407</v>
      </c>
      <c r="AC2051" s="118">
        <v>0</v>
      </c>
      <c r="AD2051" s="118">
        <v>0</v>
      </c>
      <c r="AE2051" s="118">
        <v>0</v>
      </c>
      <c r="AF2051" s="118">
        <v>0</v>
      </c>
      <c r="AG2051" s="118">
        <v>0</v>
      </c>
      <c r="AH2051" s="118">
        <v>106200</v>
      </c>
      <c r="AI2051" s="118">
        <v>106200</v>
      </c>
      <c r="AJ2051" s="118">
        <v>0</v>
      </c>
      <c r="AK2051" s="118">
        <v>0</v>
      </c>
      <c r="AL2051" s="118">
        <v>0</v>
      </c>
      <c r="AM2051" s="118">
        <v>0</v>
      </c>
      <c r="AN2051" s="118">
        <v>0</v>
      </c>
      <c r="AO2051" s="118">
        <v>0</v>
      </c>
      <c r="AP2051" s="118">
        <v>0</v>
      </c>
      <c r="AQ2051" s="118">
        <v>0</v>
      </c>
      <c r="AR2051" s="118">
        <f t="shared" si="93"/>
        <v>0</v>
      </c>
      <c r="AS2051" s="118">
        <f t="shared" si="94"/>
        <v>212400</v>
      </c>
      <c r="AT2051" s="118">
        <f t="shared" si="95"/>
        <v>212400</v>
      </c>
      <c r="AU2051" s="145"/>
    </row>
    <row r="2052" spans="1:47" ht="15" customHeight="1" x14ac:dyDescent="0.3">
      <c r="A2052" s="116" t="s">
        <v>4515</v>
      </c>
      <c r="B2052" s="116" t="s">
        <v>2429</v>
      </c>
      <c r="C2052" s="116">
        <v>8</v>
      </c>
      <c r="D2052" s="116" t="s">
        <v>0</v>
      </c>
      <c r="E2052" s="116" t="s">
        <v>2</v>
      </c>
      <c r="F2052" s="116" t="s">
        <v>1393</v>
      </c>
      <c r="G2052" s="116" t="s">
        <v>1411</v>
      </c>
      <c r="H2052" s="116" t="s">
        <v>1409</v>
      </c>
      <c r="I2052" s="116" t="s">
        <v>1412</v>
      </c>
      <c r="J2052" s="116" t="s">
        <v>4601</v>
      </c>
      <c r="K2052" s="116" t="s">
        <v>628</v>
      </c>
      <c r="L2052" s="116" t="s">
        <v>1398</v>
      </c>
      <c r="M2052" s="116" t="s">
        <v>1405</v>
      </c>
      <c r="N2052" s="116">
        <v>1</v>
      </c>
      <c r="O2052" s="116">
        <v>1</v>
      </c>
      <c r="P2052" s="116">
        <v>1</v>
      </c>
      <c r="Q2052" s="116">
        <v>1</v>
      </c>
      <c r="R2052" s="116">
        <v>1</v>
      </c>
      <c r="S2052" s="116">
        <v>1</v>
      </c>
      <c r="T2052" s="116">
        <v>0</v>
      </c>
      <c r="U2052" s="116">
        <v>0</v>
      </c>
      <c r="V2052" s="116">
        <v>0</v>
      </c>
      <c r="W2052" s="84">
        <v>36285</v>
      </c>
      <c r="X2052" s="117">
        <v>45999</v>
      </c>
      <c r="Y2052" s="117">
        <v>48921</v>
      </c>
      <c r="Z2052" s="84">
        <v>36285</v>
      </c>
      <c r="AA2052" s="116" t="s">
        <v>1406</v>
      </c>
      <c r="AB2052" s="116" t="s">
        <v>1407</v>
      </c>
      <c r="AC2052" s="118">
        <v>0</v>
      </c>
      <c r="AD2052" s="118">
        <v>0</v>
      </c>
      <c r="AE2052" s="118">
        <v>0</v>
      </c>
      <c r="AF2052" s="118">
        <v>0</v>
      </c>
      <c r="AG2052" s="118">
        <v>0</v>
      </c>
      <c r="AH2052" s="118">
        <v>12095</v>
      </c>
      <c r="AI2052" s="118">
        <v>12095</v>
      </c>
      <c r="AJ2052" s="118">
        <v>12095</v>
      </c>
      <c r="AK2052" s="118">
        <v>0</v>
      </c>
      <c r="AL2052" s="118">
        <v>0</v>
      </c>
      <c r="AM2052" s="118">
        <v>0</v>
      </c>
      <c r="AN2052" s="118">
        <v>0</v>
      </c>
      <c r="AO2052" s="118">
        <v>0</v>
      </c>
      <c r="AP2052" s="118">
        <v>0</v>
      </c>
      <c r="AQ2052" s="118">
        <v>0</v>
      </c>
      <c r="AR2052" s="118">
        <f t="shared" ref="AR2052:AR2097" si="96">SUM(AC2052:AD2052)</f>
        <v>0</v>
      </c>
      <c r="AS2052" s="118">
        <f t="shared" ref="AS2052:AS2097" si="97">SUM(AE2052:AQ2052)</f>
        <v>36285</v>
      </c>
      <c r="AT2052" s="118">
        <f t="shared" ref="AT2052:AT2097" si="98">SUM(AR2052:AS2052)</f>
        <v>36285</v>
      </c>
      <c r="AU2052" s="145"/>
    </row>
    <row r="2053" spans="1:47" ht="15" customHeight="1" x14ac:dyDescent="0.3">
      <c r="A2053" s="116" t="s">
        <v>4516</v>
      </c>
      <c r="B2053" s="116" t="s">
        <v>2430</v>
      </c>
      <c r="C2053" s="116">
        <v>1</v>
      </c>
      <c r="D2053" s="116" t="s">
        <v>0</v>
      </c>
      <c r="E2053" s="116" t="s">
        <v>2</v>
      </c>
      <c r="F2053" s="116" t="s">
        <v>1393</v>
      </c>
      <c r="G2053" s="116" t="s">
        <v>1408</v>
      </c>
      <c r="H2053" s="116" t="s">
        <v>1409</v>
      </c>
      <c r="I2053" s="116" t="s">
        <v>1410</v>
      </c>
      <c r="J2053" s="116" t="s">
        <v>4601</v>
      </c>
      <c r="K2053" s="116" t="s">
        <v>611</v>
      </c>
      <c r="L2053" s="116" t="s">
        <v>1398</v>
      </c>
      <c r="M2053" s="116" t="s">
        <v>1405</v>
      </c>
      <c r="N2053" s="116">
        <v>1</v>
      </c>
      <c r="O2053" s="116">
        <v>1</v>
      </c>
      <c r="P2053" s="116">
        <v>1</v>
      </c>
      <c r="Q2053" s="116">
        <v>1</v>
      </c>
      <c r="R2053" s="116">
        <v>1</v>
      </c>
      <c r="S2053" s="116">
        <v>1</v>
      </c>
      <c r="T2053" s="116">
        <v>0</v>
      </c>
      <c r="U2053" s="116">
        <v>0</v>
      </c>
      <c r="V2053" s="116">
        <v>0</v>
      </c>
      <c r="W2053" s="84">
        <v>6266374</v>
      </c>
      <c r="X2053" s="117">
        <v>45901</v>
      </c>
      <c r="Y2053" s="117">
        <v>47727</v>
      </c>
      <c r="Z2053" s="84">
        <v>6266374</v>
      </c>
      <c r="AA2053" s="116" t="s">
        <v>1406</v>
      </c>
      <c r="AB2053" s="116" t="s">
        <v>1407</v>
      </c>
      <c r="AC2053" s="118">
        <v>0</v>
      </c>
      <c r="AD2053" s="118">
        <v>0</v>
      </c>
      <c r="AE2053" s="118">
        <v>0</v>
      </c>
      <c r="AF2053" s="118">
        <v>0</v>
      </c>
      <c r="AG2053" s="118">
        <v>6266374</v>
      </c>
      <c r="AH2053" s="118">
        <v>0</v>
      </c>
      <c r="AI2053" s="118">
        <v>0</v>
      </c>
      <c r="AJ2053" s="118">
        <v>0</v>
      </c>
      <c r="AK2053" s="118">
        <v>0</v>
      </c>
      <c r="AL2053" s="118">
        <v>0</v>
      </c>
      <c r="AM2053" s="118">
        <v>0</v>
      </c>
      <c r="AN2053" s="118">
        <v>0</v>
      </c>
      <c r="AO2053" s="118">
        <v>0</v>
      </c>
      <c r="AP2053" s="118">
        <v>0</v>
      </c>
      <c r="AQ2053" s="118">
        <v>0</v>
      </c>
      <c r="AR2053" s="118">
        <f t="shared" si="96"/>
        <v>0</v>
      </c>
      <c r="AS2053" s="118">
        <f t="shared" si="97"/>
        <v>6266374</v>
      </c>
      <c r="AT2053" s="118">
        <f t="shared" si="98"/>
        <v>6266374</v>
      </c>
      <c r="AU2053" s="145"/>
    </row>
    <row r="2054" spans="1:47" ht="15" customHeight="1" x14ac:dyDescent="0.3">
      <c r="A2054" s="116" t="s">
        <v>4517</v>
      </c>
      <c r="B2054" s="116" t="s">
        <v>2431</v>
      </c>
      <c r="C2054" s="116">
        <v>1</v>
      </c>
      <c r="D2054" s="116" t="s">
        <v>0</v>
      </c>
      <c r="E2054" s="116" t="s">
        <v>2</v>
      </c>
      <c r="F2054" s="116" t="s">
        <v>1393</v>
      </c>
      <c r="G2054" s="116" t="s">
        <v>1408</v>
      </c>
      <c r="H2054" s="116" t="s">
        <v>1409</v>
      </c>
      <c r="I2054" s="116" t="s">
        <v>1410</v>
      </c>
      <c r="J2054" s="116" t="s">
        <v>4601</v>
      </c>
      <c r="K2054" s="116" t="s">
        <v>611</v>
      </c>
      <c r="L2054" s="116" t="s">
        <v>1398</v>
      </c>
      <c r="M2054" s="116" t="s">
        <v>1405</v>
      </c>
      <c r="N2054" s="116">
        <v>1</v>
      </c>
      <c r="O2054" s="116">
        <v>1</v>
      </c>
      <c r="P2054" s="116">
        <v>1</v>
      </c>
      <c r="Q2054" s="116">
        <v>1</v>
      </c>
      <c r="R2054" s="116">
        <v>1</v>
      </c>
      <c r="S2054" s="116">
        <v>1</v>
      </c>
      <c r="T2054" s="116">
        <v>0</v>
      </c>
      <c r="U2054" s="116">
        <v>0</v>
      </c>
      <c r="V2054" s="116">
        <v>0</v>
      </c>
      <c r="W2054" s="84">
        <v>2695542</v>
      </c>
      <c r="X2054" s="117">
        <v>45911</v>
      </c>
      <c r="Y2054" s="117">
        <v>47007</v>
      </c>
      <c r="Z2054" s="84">
        <v>2695542</v>
      </c>
      <c r="AA2054" s="116" t="s">
        <v>1406</v>
      </c>
      <c r="AB2054" s="116" t="s">
        <v>1407</v>
      </c>
      <c r="AC2054" s="118">
        <v>0</v>
      </c>
      <c r="AD2054" s="118">
        <v>0</v>
      </c>
      <c r="AE2054" s="118">
        <v>2695542</v>
      </c>
      <c r="AF2054" s="118">
        <v>0</v>
      </c>
      <c r="AG2054" s="118">
        <v>0</v>
      </c>
      <c r="AH2054" s="118">
        <v>0</v>
      </c>
      <c r="AI2054" s="118">
        <v>0</v>
      </c>
      <c r="AJ2054" s="118">
        <v>0</v>
      </c>
      <c r="AK2054" s="118">
        <v>0</v>
      </c>
      <c r="AL2054" s="118">
        <v>0</v>
      </c>
      <c r="AM2054" s="118">
        <v>0</v>
      </c>
      <c r="AN2054" s="118">
        <v>0</v>
      </c>
      <c r="AO2054" s="118">
        <v>0</v>
      </c>
      <c r="AP2054" s="118">
        <v>0</v>
      </c>
      <c r="AQ2054" s="118">
        <v>0</v>
      </c>
      <c r="AR2054" s="118">
        <f t="shared" si="96"/>
        <v>0</v>
      </c>
      <c r="AS2054" s="118">
        <f t="shared" si="97"/>
        <v>2695542</v>
      </c>
      <c r="AT2054" s="118">
        <f t="shared" si="98"/>
        <v>2695542</v>
      </c>
      <c r="AU2054" s="145"/>
    </row>
    <row r="2055" spans="1:47" ht="15" customHeight="1" x14ac:dyDescent="0.3">
      <c r="A2055" s="116" t="s">
        <v>4518</v>
      </c>
      <c r="B2055" s="116" t="s">
        <v>2432</v>
      </c>
      <c r="C2055" s="116">
        <v>1</v>
      </c>
      <c r="D2055" s="116" t="s">
        <v>0</v>
      </c>
      <c r="E2055" s="116" t="s">
        <v>2</v>
      </c>
      <c r="F2055" s="116" t="s">
        <v>1393</v>
      </c>
      <c r="G2055" s="116" t="s">
        <v>1408</v>
      </c>
      <c r="H2055" s="116" t="s">
        <v>1409</v>
      </c>
      <c r="I2055" s="116" t="s">
        <v>1410</v>
      </c>
      <c r="J2055" s="116" t="s">
        <v>4601</v>
      </c>
      <c r="K2055" s="116" t="s">
        <v>611</v>
      </c>
      <c r="L2055" s="116" t="s">
        <v>1398</v>
      </c>
      <c r="M2055" s="116" t="s">
        <v>1405</v>
      </c>
      <c r="N2055" s="116">
        <v>1</v>
      </c>
      <c r="O2055" s="116">
        <v>1</v>
      </c>
      <c r="P2055" s="116">
        <v>1</v>
      </c>
      <c r="Q2055" s="116">
        <v>1</v>
      </c>
      <c r="R2055" s="116">
        <v>1</v>
      </c>
      <c r="S2055" s="116">
        <v>1</v>
      </c>
      <c r="T2055" s="116">
        <v>0</v>
      </c>
      <c r="U2055" s="116">
        <v>0</v>
      </c>
      <c r="V2055" s="116">
        <v>0</v>
      </c>
      <c r="W2055" s="84">
        <v>561540.32999999996</v>
      </c>
      <c r="X2055" s="117">
        <v>45901</v>
      </c>
      <c r="Y2055" s="117">
        <v>47727</v>
      </c>
      <c r="Z2055" s="84">
        <v>561540.32999999996</v>
      </c>
      <c r="AA2055" s="116" t="s">
        <v>1406</v>
      </c>
      <c r="AB2055" s="116" t="s">
        <v>1407</v>
      </c>
      <c r="AC2055" s="118">
        <v>0</v>
      </c>
      <c r="AD2055" s="118">
        <v>0</v>
      </c>
      <c r="AE2055" s="118">
        <v>0</v>
      </c>
      <c r="AF2055" s="118">
        <v>0</v>
      </c>
      <c r="AG2055" s="118">
        <v>561540.32999999996</v>
      </c>
      <c r="AH2055" s="118">
        <v>0</v>
      </c>
      <c r="AI2055" s="118">
        <v>0</v>
      </c>
      <c r="AJ2055" s="118">
        <v>0</v>
      </c>
      <c r="AK2055" s="118">
        <v>0</v>
      </c>
      <c r="AL2055" s="118">
        <v>0</v>
      </c>
      <c r="AM2055" s="118">
        <v>0</v>
      </c>
      <c r="AN2055" s="118">
        <v>0</v>
      </c>
      <c r="AO2055" s="118">
        <v>0</v>
      </c>
      <c r="AP2055" s="118">
        <v>0</v>
      </c>
      <c r="AQ2055" s="118">
        <v>0</v>
      </c>
      <c r="AR2055" s="118">
        <f t="shared" si="96"/>
        <v>0</v>
      </c>
      <c r="AS2055" s="118">
        <f t="shared" si="97"/>
        <v>561540.32999999996</v>
      </c>
      <c r="AT2055" s="118">
        <f t="shared" si="98"/>
        <v>561540.32999999996</v>
      </c>
      <c r="AU2055" s="145"/>
    </row>
    <row r="2056" spans="1:47" ht="15" customHeight="1" x14ac:dyDescent="0.3">
      <c r="A2056" s="116" t="s">
        <v>4519</v>
      </c>
      <c r="B2056" s="116" t="s">
        <v>2433</v>
      </c>
      <c r="C2056" s="116">
        <v>1</v>
      </c>
      <c r="D2056" s="116" t="s">
        <v>0</v>
      </c>
      <c r="E2056" s="116" t="s">
        <v>2</v>
      </c>
      <c r="F2056" s="116" t="s">
        <v>1393</v>
      </c>
      <c r="G2056" s="116" t="s">
        <v>1408</v>
      </c>
      <c r="H2056" s="116" t="s">
        <v>1409</v>
      </c>
      <c r="I2056" s="116" t="s">
        <v>1410</v>
      </c>
      <c r="J2056" s="116" t="s">
        <v>4601</v>
      </c>
      <c r="K2056" s="116" t="s">
        <v>611</v>
      </c>
      <c r="L2056" s="116" t="s">
        <v>1398</v>
      </c>
      <c r="M2056" s="116" t="s">
        <v>1405</v>
      </c>
      <c r="N2056" s="116">
        <v>1</v>
      </c>
      <c r="O2056" s="116">
        <v>1</v>
      </c>
      <c r="P2056" s="116">
        <v>1</v>
      </c>
      <c r="Q2056" s="116">
        <v>1</v>
      </c>
      <c r="R2056" s="116">
        <v>1</v>
      </c>
      <c r="S2056" s="116">
        <v>1</v>
      </c>
      <c r="T2056" s="116">
        <v>0</v>
      </c>
      <c r="U2056" s="116">
        <v>0</v>
      </c>
      <c r="V2056" s="116">
        <v>0</v>
      </c>
      <c r="W2056" s="84">
        <v>1682178.32</v>
      </c>
      <c r="X2056" s="117">
        <v>45901</v>
      </c>
      <c r="Y2056" s="117">
        <v>47727</v>
      </c>
      <c r="Z2056" s="84">
        <v>1682178.32</v>
      </c>
      <c r="AA2056" s="116" t="s">
        <v>1406</v>
      </c>
      <c r="AB2056" s="116" t="s">
        <v>1407</v>
      </c>
      <c r="AC2056" s="118">
        <v>0</v>
      </c>
      <c r="AD2056" s="118">
        <v>0</v>
      </c>
      <c r="AE2056" s="118">
        <v>0</v>
      </c>
      <c r="AF2056" s="118">
        <v>0</v>
      </c>
      <c r="AG2056" s="118">
        <v>1682178.32</v>
      </c>
      <c r="AH2056" s="118">
        <v>0</v>
      </c>
      <c r="AI2056" s="118">
        <v>0</v>
      </c>
      <c r="AJ2056" s="118">
        <v>0</v>
      </c>
      <c r="AK2056" s="118">
        <v>0</v>
      </c>
      <c r="AL2056" s="118">
        <v>0</v>
      </c>
      <c r="AM2056" s="118">
        <v>0</v>
      </c>
      <c r="AN2056" s="118">
        <v>0</v>
      </c>
      <c r="AO2056" s="118">
        <v>0</v>
      </c>
      <c r="AP2056" s="118">
        <v>0</v>
      </c>
      <c r="AQ2056" s="118">
        <v>0</v>
      </c>
      <c r="AR2056" s="118">
        <f t="shared" si="96"/>
        <v>0</v>
      </c>
      <c r="AS2056" s="118">
        <f t="shared" si="97"/>
        <v>1682178.32</v>
      </c>
      <c r="AT2056" s="118">
        <f t="shared" si="98"/>
        <v>1682178.32</v>
      </c>
      <c r="AU2056" s="145"/>
    </row>
    <row r="2057" spans="1:47" ht="15" customHeight="1" x14ac:dyDescent="0.3">
      <c r="A2057" s="116" t="s">
        <v>4520</v>
      </c>
      <c r="B2057" s="116" t="s">
        <v>2434</v>
      </c>
      <c r="C2057" s="116">
        <v>1</v>
      </c>
      <c r="D2057" s="116" t="s">
        <v>0</v>
      </c>
      <c r="E2057" s="116" t="s">
        <v>2</v>
      </c>
      <c r="F2057" s="116" t="s">
        <v>1393</v>
      </c>
      <c r="G2057" s="116" t="s">
        <v>323</v>
      </c>
      <c r="H2057" s="116" t="s">
        <v>1402</v>
      </c>
      <c r="I2057" s="116" t="s">
        <v>1403</v>
      </c>
      <c r="J2057" s="116" t="s">
        <v>1404</v>
      </c>
      <c r="K2057" s="116" t="s">
        <v>549</v>
      </c>
      <c r="L2057" s="116" t="s">
        <v>1398</v>
      </c>
      <c r="M2057" s="116" t="s">
        <v>1405</v>
      </c>
      <c r="N2057" s="116">
        <v>1</v>
      </c>
      <c r="O2057" s="116">
        <v>1</v>
      </c>
      <c r="P2057" s="116">
        <v>1</v>
      </c>
      <c r="Q2057" s="116">
        <v>0</v>
      </c>
      <c r="R2057" s="116">
        <v>0</v>
      </c>
      <c r="S2057" s="116">
        <v>1</v>
      </c>
      <c r="T2057" s="116">
        <v>1</v>
      </c>
      <c r="U2057" s="116">
        <v>1</v>
      </c>
      <c r="V2057" s="116">
        <v>0</v>
      </c>
      <c r="W2057" s="84">
        <v>200000000</v>
      </c>
      <c r="X2057" s="117">
        <v>45945</v>
      </c>
      <c r="Y2057" s="117">
        <v>47041</v>
      </c>
      <c r="Z2057" s="84">
        <v>200000000</v>
      </c>
      <c r="AA2057" s="116" t="s">
        <v>1406</v>
      </c>
      <c r="AB2057" s="116" t="s">
        <v>1407</v>
      </c>
      <c r="AC2057" s="118">
        <v>0</v>
      </c>
      <c r="AD2057" s="118">
        <v>0</v>
      </c>
      <c r="AE2057" s="118">
        <v>200000000</v>
      </c>
      <c r="AF2057" s="118">
        <v>0</v>
      </c>
      <c r="AG2057" s="118">
        <v>0</v>
      </c>
      <c r="AH2057" s="118">
        <v>0</v>
      </c>
      <c r="AI2057" s="118">
        <v>0</v>
      </c>
      <c r="AJ2057" s="118">
        <v>0</v>
      </c>
      <c r="AK2057" s="118">
        <v>0</v>
      </c>
      <c r="AL2057" s="118">
        <v>0</v>
      </c>
      <c r="AM2057" s="118">
        <v>0</v>
      </c>
      <c r="AN2057" s="118">
        <v>0</v>
      </c>
      <c r="AO2057" s="118">
        <v>0</v>
      </c>
      <c r="AP2057" s="118">
        <v>0</v>
      </c>
      <c r="AQ2057" s="118">
        <v>0</v>
      </c>
      <c r="AR2057" s="118">
        <f t="shared" si="96"/>
        <v>0</v>
      </c>
      <c r="AS2057" s="118">
        <f t="shared" si="97"/>
        <v>200000000</v>
      </c>
      <c r="AT2057" s="118">
        <f t="shared" si="98"/>
        <v>200000000</v>
      </c>
      <c r="AU2057" s="145"/>
    </row>
    <row r="2058" spans="1:47" ht="15" customHeight="1" x14ac:dyDescent="0.3">
      <c r="A2058" s="116" t="s">
        <v>4521</v>
      </c>
      <c r="B2058" s="116" t="s">
        <v>2435</v>
      </c>
      <c r="C2058" s="116">
        <v>1</v>
      </c>
      <c r="D2058" s="116" t="s">
        <v>0</v>
      </c>
      <c r="E2058" s="116" t="s">
        <v>2</v>
      </c>
      <c r="F2058" s="116" t="s">
        <v>1393</v>
      </c>
      <c r="G2058" s="116" t="s">
        <v>1408</v>
      </c>
      <c r="H2058" s="116" t="s">
        <v>1409</v>
      </c>
      <c r="I2058" s="116" t="s">
        <v>1410</v>
      </c>
      <c r="J2058" s="116" t="s">
        <v>4601</v>
      </c>
      <c r="K2058" s="116" t="s">
        <v>611</v>
      </c>
      <c r="L2058" s="116" t="s">
        <v>1398</v>
      </c>
      <c r="M2058" s="116" t="s">
        <v>1405</v>
      </c>
      <c r="N2058" s="116">
        <v>1</v>
      </c>
      <c r="O2058" s="116">
        <v>1</v>
      </c>
      <c r="P2058" s="116">
        <v>1</v>
      </c>
      <c r="Q2058" s="116">
        <v>1</v>
      </c>
      <c r="R2058" s="116">
        <v>1</v>
      </c>
      <c r="S2058" s="116">
        <v>1</v>
      </c>
      <c r="T2058" s="116">
        <v>0</v>
      </c>
      <c r="U2058" s="116">
        <v>0</v>
      </c>
      <c r="V2058" s="116">
        <v>0</v>
      </c>
      <c r="W2058" s="84">
        <v>832076.49</v>
      </c>
      <c r="X2058" s="117">
        <v>45901</v>
      </c>
      <c r="Y2058" s="117">
        <v>47727</v>
      </c>
      <c r="Z2058" s="84">
        <v>832076.49</v>
      </c>
      <c r="AA2058" s="116" t="s">
        <v>1406</v>
      </c>
      <c r="AB2058" s="116" t="s">
        <v>1407</v>
      </c>
      <c r="AC2058" s="118">
        <v>0</v>
      </c>
      <c r="AD2058" s="118">
        <v>0</v>
      </c>
      <c r="AE2058" s="118">
        <v>0</v>
      </c>
      <c r="AF2058" s="118">
        <v>0</v>
      </c>
      <c r="AG2058" s="118">
        <v>832076.49</v>
      </c>
      <c r="AH2058" s="118">
        <v>0</v>
      </c>
      <c r="AI2058" s="118">
        <v>0</v>
      </c>
      <c r="AJ2058" s="118">
        <v>0</v>
      </c>
      <c r="AK2058" s="118">
        <v>0</v>
      </c>
      <c r="AL2058" s="118">
        <v>0</v>
      </c>
      <c r="AM2058" s="118">
        <v>0</v>
      </c>
      <c r="AN2058" s="118">
        <v>0</v>
      </c>
      <c r="AO2058" s="118">
        <v>0</v>
      </c>
      <c r="AP2058" s="118">
        <v>0</v>
      </c>
      <c r="AQ2058" s="118">
        <v>0</v>
      </c>
      <c r="AR2058" s="118">
        <f t="shared" si="96"/>
        <v>0</v>
      </c>
      <c r="AS2058" s="118">
        <f t="shared" si="97"/>
        <v>832076.49</v>
      </c>
      <c r="AT2058" s="118">
        <f t="shared" si="98"/>
        <v>832076.49</v>
      </c>
      <c r="AU2058" s="145"/>
    </row>
    <row r="2059" spans="1:47" ht="15" customHeight="1" x14ac:dyDescent="0.3">
      <c r="A2059" s="116" t="s">
        <v>4522</v>
      </c>
      <c r="B2059" s="116" t="s">
        <v>2436</v>
      </c>
      <c r="C2059" s="116">
        <v>1</v>
      </c>
      <c r="D2059" s="116" t="s">
        <v>0</v>
      </c>
      <c r="E2059" s="116" t="s">
        <v>2</v>
      </c>
      <c r="F2059" s="116" t="s">
        <v>1393</v>
      </c>
      <c r="G2059" s="116" t="s">
        <v>561</v>
      </c>
      <c r="H2059" s="116" t="s">
        <v>1402</v>
      </c>
      <c r="I2059" s="116" t="s">
        <v>1396</v>
      </c>
      <c r="J2059" s="116" t="s">
        <v>1404</v>
      </c>
      <c r="K2059" s="116" t="s">
        <v>561</v>
      </c>
      <c r="L2059" s="116" t="s">
        <v>1398</v>
      </c>
      <c r="M2059" s="116" t="s">
        <v>1405</v>
      </c>
      <c r="N2059" s="116">
        <v>1</v>
      </c>
      <c r="O2059" s="116">
        <v>1</v>
      </c>
      <c r="P2059" s="116">
        <v>1</v>
      </c>
      <c r="Q2059" s="116">
        <v>0</v>
      </c>
      <c r="R2059" s="116">
        <v>1</v>
      </c>
      <c r="S2059" s="116">
        <v>1</v>
      </c>
      <c r="T2059" s="116">
        <v>1</v>
      </c>
      <c r="U2059" s="116">
        <v>0</v>
      </c>
      <c r="V2059" s="116">
        <v>0</v>
      </c>
      <c r="W2059" s="84">
        <v>30000000</v>
      </c>
      <c r="X2059" s="117">
        <v>45799</v>
      </c>
      <c r="Y2059" s="117">
        <v>46164</v>
      </c>
      <c r="Z2059" s="84">
        <v>30000000</v>
      </c>
      <c r="AA2059" s="116" t="s">
        <v>1406</v>
      </c>
      <c r="AB2059" s="116" t="s">
        <v>1407</v>
      </c>
      <c r="AC2059" s="118">
        <v>30000000</v>
      </c>
      <c r="AD2059" s="118">
        <v>0</v>
      </c>
      <c r="AE2059" s="118">
        <v>0</v>
      </c>
      <c r="AF2059" s="118">
        <v>0</v>
      </c>
      <c r="AG2059" s="118">
        <v>0</v>
      </c>
      <c r="AH2059" s="118">
        <v>0</v>
      </c>
      <c r="AI2059" s="118">
        <v>0</v>
      </c>
      <c r="AJ2059" s="118">
        <v>0</v>
      </c>
      <c r="AK2059" s="118">
        <v>0</v>
      </c>
      <c r="AL2059" s="118">
        <v>0</v>
      </c>
      <c r="AM2059" s="118">
        <v>0</v>
      </c>
      <c r="AN2059" s="118">
        <v>0</v>
      </c>
      <c r="AO2059" s="118">
        <v>0</v>
      </c>
      <c r="AP2059" s="118">
        <v>0</v>
      </c>
      <c r="AQ2059" s="118">
        <v>0</v>
      </c>
      <c r="AR2059" s="118">
        <f t="shared" si="96"/>
        <v>30000000</v>
      </c>
      <c r="AS2059" s="118">
        <f t="shared" si="97"/>
        <v>0</v>
      </c>
      <c r="AT2059" s="118">
        <f t="shared" si="98"/>
        <v>30000000</v>
      </c>
      <c r="AU2059" s="145"/>
    </row>
    <row r="2060" spans="1:47" ht="15" customHeight="1" x14ac:dyDescent="0.3">
      <c r="A2060" s="116" t="s">
        <v>4523</v>
      </c>
      <c r="B2060" s="116" t="s">
        <v>2437</v>
      </c>
      <c r="C2060" s="116">
        <v>1</v>
      </c>
      <c r="D2060" s="116" t="s">
        <v>0</v>
      </c>
      <c r="E2060" s="116" t="s">
        <v>2</v>
      </c>
      <c r="F2060" s="116" t="s">
        <v>1393</v>
      </c>
      <c r="G2060" s="116" t="s">
        <v>561</v>
      </c>
      <c r="H2060" s="116" t="s">
        <v>1402</v>
      </c>
      <c r="I2060" s="116" t="s">
        <v>1396</v>
      </c>
      <c r="J2060" s="116" t="s">
        <v>1404</v>
      </c>
      <c r="K2060" s="116" t="s">
        <v>561</v>
      </c>
      <c r="L2060" s="116" t="s">
        <v>1398</v>
      </c>
      <c r="M2060" s="116" t="s">
        <v>1405</v>
      </c>
      <c r="N2060" s="116">
        <v>1</v>
      </c>
      <c r="O2060" s="116">
        <v>1</v>
      </c>
      <c r="P2060" s="116">
        <v>1</v>
      </c>
      <c r="Q2060" s="116">
        <v>0</v>
      </c>
      <c r="R2060" s="116">
        <v>1</v>
      </c>
      <c r="S2060" s="116">
        <v>1</v>
      </c>
      <c r="T2060" s="116">
        <v>1</v>
      </c>
      <c r="U2060" s="116">
        <v>0</v>
      </c>
      <c r="V2060" s="116">
        <v>0</v>
      </c>
      <c r="W2060" s="84">
        <v>65570000</v>
      </c>
      <c r="X2060" s="117">
        <v>45799</v>
      </c>
      <c r="Y2060" s="117">
        <v>46164</v>
      </c>
      <c r="Z2060" s="84">
        <v>65570000</v>
      </c>
      <c r="AA2060" s="116" t="s">
        <v>1406</v>
      </c>
      <c r="AB2060" s="116" t="s">
        <v>1407</v>
      </c>
      <c r="AC2060" s="118">
        <v>65570000</v>
      </c>
      <c r="AD2060" s="118">
        <v>0</v>
      </c>
      <c r="AE2060" s="118">
        <v>0</v>
      </c>
      <c r="AF2060" s="118">
        <v>0</v>
      </c>
      <c r="AG2060" s="118">
        <v>0</v>
      </c>
      <c r="AH2060" s="118">
        <v>0</v>
      </c>
      <c r="AI2060" s="118">
        <v>0</v>
      </c>
      <c r="AJ2060" s="118">
        <v>0</v>
      </c>
      <c r="AK2060" s="118">
        <v>0</v>
      </c>
      <c r="AL2060" s="118">
        <v>0</v>
      </c>
      <c r="AM2060" s="118">
        <v>0</v>
      </c>
      <c r="AN2060" s="118">
        <v>0</v>
      </c>
      <c r="AO2060" s="118">
        <v>0</v>
      </c>
      <c r="AP2060" s="118">
        <v>0</v>
      </c>
      <c r="AQ2060" s="118">
        <v>0</v>
      </c>
      <c r="AR2060" s="118">
        <f t="shared" si="96"/>
        <v>65570000</v>
      </c>
      <c r="AS2060" s="118">
        <f t="shared" si="97"/>
        <v>0</v>
      </c>
      <c r="AT2060" s="118">
        <f t="shared" si="98"/>
        <v>65570000</v>
      </c>
      <c r="AU2060" s="145"/>
    </row>
    <row r="2061" spans="1:47" ht="15" customHeight="1" x14ac:dyDescent="0.3">
      <c r="A2061" s="116" t="s">
        <v>4524</v>
      </c>
      <c r="B2061" s="116" t="s">
        <v>2438</v>
      </c>
      <c r="C2061" s="116">
        <v>1</v>
      </c>
      <c r="D2061" s="116" t="s">
        <v>0</v>
      </c>
      <c r="E2061" s="116" t="s">
        <v>2</v>
      </c>
      <c r="F2061" s="116" t="s">
        <v>1393</v>
      </c>
      <c r="G2061" s="116" t="s">
        <v>1408</v>
      </c>
      <c r="H2061" s="116" t="s">
        <v>1409</v>
      </c>
      <c r="I2061" s="116" t="s">
        <v>1410</v>
      </c>
      <c r="J2061" s="116" t="s">
        <v>4601</v>
      </c>
      <c r="K2061" s="116" t="s">
        <v>611</v>
      </c>
      <c r="L2061" s="116" t="s">
        <v>1398</v>
      </c>
      <c r="M2061" s="116" t="s">
        <v>1405</v>
      </c>
      <c r="N2061" s="116">
        <v>1</v>
      </c>
      <c r="O2061" s="116">
        <v>1</v>
      </c>
      <c r="P2061" s="116">
        <v>1</v>
      </c>
      <c r="Q2061" s="116">
        <v>1</v>
      </c>
      <c r="R2061" s="116">
        <v>1</v>
      </c>
      <c r="S2061" s="116">
        <v>1</v>
      </c>
      <c r="T2061" s="116">
        <v>0</v>
      </c>
      <c r="U2061" s="116">
        <v>0</v>
      </c>
      <c r="V2061" s="116">
        <v>0</v>
      </c>
      <c r="W2061" s="84">
        <v>2220300</v>
      </c>
      <c r="X2061" s="117">
        <v>46010</v>
      </c>
      <c r="Y2061" s="117">
        <v>47836</v>
      </c>
      <c r="Z2061" s="84">
        <v>2220300</v>
      </c>
      <c r="AA2061" s="116" t="s">
        <v>1406</v>
      </c>
      <c r="AB2061" s="116" t="s">
        <v>1407</v>
      </c>
      <c r="AC2061" s="118">
        <v>0</v>
      </c>
      <c r="AD2061" s="118">
        <v>0</v>
      </c>
      <c r="AE2061" s="118">
        <v>0</v>
      </c>
      <c r="AF2061" s="118">
        <v>0</v>
      </c>
      <c r="AG2061" s="118">
        <v>2220300</v>
      </c>
      <c r="AH2061" s="118">
        <v>0</v>
      </c>
      <c r="AI2061" s="118">
        <v>0</v>
      </c>
      <c r="AJ2061" s="118">
        <v>0</v>
      </c>
      <c r="AK2061" s="118">
        <v>0</v>
      </c>
      <c r="AL2061" s="118">
        <v>0</v>
      </c>
      <c r="AM2061" s="118">
        <v>0</v>
      </c>
      <c r="AN2061" s="118">
        <v>0</v>
      </c>
      <c r="AO2061" s="118">
        <v>0</v>
      </c>
      <c r="AP2061" s="118">
        <v>0</v>
      </c>
      <c r="AQ2061" s="118">
        <v>0</v>
      </c>
      <c r="AR2061" s="118">
        <f t="shared" si="96"/>
        <v>0</v>
      </c>
      <c r="AS2061" s="118">
        <f t="shared" si="97"/>
        <v>2220300</v>
      </c>
      <c r="AT2061" s="118">
        <f t="shared" si="98"/>
        <v>2220300</v>
      </c>
      <c r="AU2061" s="145"/>
    </row>
    <row r="2062" spans="1:47" ht="15" customHeight="1" x14ac:dyDescent="0.3">
      <c r="A2062" s="116" t="s">
        <v>4525</v>
      </c>
      <c r="B2062" s="116" t="s">
        <v>2439</v>
      </c>
      <c r="C2062" s="116">
        <v>1</v>
      </c>
      <c r="D2062" s="116" t="s">
        <v>0</v>
      </c>
      <c r="E2062" s="116" t="s">
        <v>2</v>
      </c>
      <c r="F2062" s="116" t="s">
        <v>1393</v>
      </c>
      <c r="G2062" s="116" t="s">
        <v>557</v>
      </c>
      <c r="H2062" s="116" t="s">
        <v>1402</v>
      </c>
      <c r="I2062" s="116" t="s">
        <v>1403</v>
      </c>
      <c r="J2062" s="116" t="s">
        <v>1404</v>
      </c>
      <c r="K2062" s="116" t="s">
        <v>557</v>
      </c>
      <c r="L2062" s="116" t="s">
        <v>1398</v>
      </c>
      <c r="M2062" s="116" t="s">
        <v>1405</v>
      </c>
      <c r="N2062" s="116">
        <v>1</v>
      </c>
      <c r="O2062" s="116">
        <v>1</v>
      </c>
      <c r="P2062" s="116">
        <v>1</v>
      </c>
      <c r="Q2062" s="116">
        <v>0</v>
      </c>
      <c r="R2062" s="116">
        <v>0</v>
      </c>
      <c r="S2062" s="116">
        <v>1</v>
      </c>
      <c r="T2062" s="116">
        <v>1</v>
      </c>
      <c r="U2062" s="116">
        <v>1</v>
      </c>
      <c r="V2062" s="116">
        <v>0</v>
      </c>
      <c r="W2062" s="84">
        <v>26000000</v>
      </c>
      <c r="X2062" s="117">
        <v>45924</v>
      </c>
      <c r="Y2062" s="117">
        <v>47566</v>
      </c>
      <c r="Z2062" s="84">
        <v>26000000</v>
      </c>
      <c r="AA2062" s="116" t="s">
        <v>1406</v>
      </c>
      <c r="AB2062" s="116" t="s">
        <v>1407</v>
      </c>
      <c r="AC2062" s="118">
        <v>0</v>
      </c>
      <c r="AD2062" s="118">
        <v>0</v>
      </c>
      <c r="AE2062" s="118">
        <v>0</v>
      </c>
      <c r="AF2062" s="118">
        <v>0</v>
      </c>
      <c r="AG2062" s="118">
        <v>26000000</v>
      </c>
      <c r="AH2062" s="118">
        <v>0</v>
      </c>
      <c r="AI2062" s="118">
        <v>0</v>
      </c>
      <c r="AJ2062" s="118">
        <v>0</v>
      </c>
      <c r="AK2062" s="118">
        <v>0</v>
      </c>
      <c r="AL2062" s="118">
        <v>0</v>
      </c>
      <c r="AM2062" s="118">
        <v>0</v>
      </c>
      <c r="AN2062" s="118">
        <v>0</v>
      </c>
      <c r="AO2062" s="118">
        <v>0</v>
      </c>
      <c r="AP2062" s="118">
        <v>0</v>
      </c>
      <c r="AQ2062" s="118">
        <v>0</v>
      </c>
      <c r="AR2062" s="118">
        <f t="shared" si="96"/>
        <v>0</v>
      </c>
      <c r="AS2062" s="118">
        <f t="shared" si="97"/>
        <v>26000000</v>
      </c>
      <c r="AT2062" s="118">
        <f t="shared" si="98"/>
        <v>26000000</v>
      </c>
      <c r="AU2062" s="145"/>
    </row>
    <row r="2063" spans="1:47" ht="15" customHeight="1" x14ac:dyDescent="0.3">
      <c r="A2063" s="116" t="s">
        <v>4526</v>
      </c>
      <c r="B2063" s="116" t="s">
        <v>2440</v>
      </c>
      <c r="C2063" s="116">
        <v>1</v>
      </c>
      <c r="D2063" s="116" t="s">
        <v>0</v>
      </c>
      <c r="E2063" s="116" t="s">
        <v>2</v>
      </c>
      <c r="F2063" s="116" t="s">
        <v>1393</v>
      </c>
      <c r="G2063" s="116" t="s">
        <v>1408</v>
      </c>
      <c r="H2063" s="116" t="s">
        <v>1409</v>
      </c>
      <c r="I2063" s="116" t="s">
        <v>1410</v>
      </c>
      <c r="J2063" s="116" t="s">
        <v>4601</v>
      </c>
      <c r="K2063" s="116" t="s">
        <v>611</v>
      </c>
      <c r="L2063" s="116" t="s">
        <v>1398</v>
      </c>
      <c r="M2063" s="116" t="s">
        <v>1405</v>
      </c>
      <c r="N2063" s="116">
        <v>1</v>
      </c>
      <c r="O2063" s="116">
        <v>1</v>
      </c>
      <c r="P2063" s="116">
        <v>1</v>
      </c>
      <c r="Q2063" s="116">
        <v>1</v>
      </c>
      <c r="R2063" s="116">
        <v>1</v>
      </c>
      <c r="S2063" s="116">
        <v>1</v>
      </c>
      <c r="T2063" s="116">
        <v>0</v>
      </c>
      <c r="U2063" s="116">
        <v>0</v>
      </c>
      <c r="V2063" s="116">
        <v>0</v>
      </c>
      <c r="W2063" s="84">
        <v>1522080</v>
      </c>
      <c r="X2063" s="117">
        <v>45901</v>
      </c>
      <c r="Y2063" s="117">
        <v>47727</v>
      </c>
      <c r="Z2063" s="84">
        <v>1522080</v>
      </c>
      <c r="AA2063" s="116" t="s">
        <v>1406</v>
      </c>
      <c r="AB2063" s="116" t="s">
        <v>1407</v>
      </c>
      <c r="AC2063" s="118">
        <v>0</v>
      </c>
      <c r="AD2063" s="118">
        <v>0</v>
      </c>
      <c r="AE2063" s="118">
        <v>0</v>
      </c>
      <c r="AF2063" s="118">
        <v>0</v>
      </c>
      <c r="AG2063" s="118">
        <v>1522080</v>
      </c>
      <c r="AH2063" s="118">
        <v>0</v>
      </c>
      <c r="AI2063" s="118">
        <v>0</v>
      </c>
      <c r="AJ2063" s="118">
        <v>0</v>
      </c>
      <c r="AK2063" s="118">
        <v>0</v>
      </c>
      <c r="AL2063" s="118">
        <v>0</v>
      </c>
      <c r="AM2063" s="118">
        <v>0</v>
      </c>
      <c r="AN2063" s="118">
        <v>0</v>
      </c>
      <c r="AO2063" s="118">
        <v>0</v>
      </c>
      <c r="AP2063" s="118">
        <v>0</v>
      </c>
      <c r="AQ2063" s="118">
        <v>0</v>
      </c>
      <c r="AR2063" s="118">
        <f t="shared" si="96"/>
        <v>0</v>
      </c>
      <c r="AS2063" s="118">
        <f t="shared" si="97"/>
        <v>1522080</v>
      </c>
      <c r="AT2063" s="118">
        <f t="shared" si="98"/>
        <v>1522080</v>
      </c>
      <c r="AU2063" s="145"/>
    </row>
    <row r="2064" spans="1:47" ht="15" customHeight="1" x14ac:dyDescent="0.3">
      <c r="A2064" s="116" t="s">
        <v>4527</v>
      </c>
      <c r="B2064" s="116" t="s">
        <v>2441</v>
      </c>
      <c r="C2064" s="116">
        <v>1</v>
      </c>
      <c r="D2064" s="116" t="s">
        <v>0</v>
      </c>
      <c r="E2064" s="116" t="s">
        <v>2</v>
      </c>
      <c r="F2064" s="116" t="s">
        <v>1393</v>
      </c>
      <c r="G2064" s="116" t="s">
        <v>561</v>
      </c>
      <c r="H2064" s="116" t="s">
        <v>1402</v>
      </c>
      <c r="I2064" s="116" t="s">
        <v>1396</v>
      </c>
      <c r="J2064" s="116" t="s">
        <v>1404</v>
      </c>
      <c r="K2064" s="116" t="s">
        <v>561</v>
      </c>
      <c r="L2064" s="116" t="s">
        <v>1398</v>
      </c>
      <c r="M2064" s="116" t="s">
        <v>1405</v>
      </c>
      <c r="N2064" s="116">
        <v>1</v>
      </c>
      <c r="O2064" s="116">
        <v>1</v>
      </c>
      <c r="P2064" s="116">
        <v>1</v>
      </c>
      <c r="Q2064" s="116">
        <v>0</v>
      </c>
      <c r="R2064" s="116">
        <v>1</v>
      </c>
      <c r="S2064" s="116">
        <v>1</v>
      </c>
      <c r="T2064" s="116">
        <v>1</v>
      </c>
      <c r="U2064" s="116">
        <v>0</v>
      </c>
      <c r="V2064" s="116">
        <v>0</v>
      </c>
      <c r="W2064" s="84">
        <v>61000000</v>
      </c>
      <c r="X2064" s="117">
        <v>45799</v>
      </c>
      <c r="Y2064" s="117">
        <v>46164</v>
      </c>
      <c r="Z2064" s="84">
        <v>61000000</v>
      </c>
      <c r="AA2064" s="116" t="s">
        <v>1406</v>
      </c>
      <c r="AB2064" s="116" t="s">
        <v>1407</v>
      </c>
      <c r="AC2064" s="118">
        <v>61000000</v>
      </c>
      <c r="AD2064" s="118">
        <v>0</v>
      </c>
      <c r="AE2064" s="118">
        <v>0</v>
      </c>
      <c r="AF2064" s="118">
        <v>0</v>
      </c>
      <c r="AG2064" s="118">
        <v>0</v>
      </c>
      <c r="AH2064" s="118">
        <v>0</v>
      </c>
      <c r="AI2064" s="118">
        <v>0</v>
      </c>
      <c r="AJ2064" s="118">
        <v>0</v>
      </c>
      <c r="AK2064" s="118">
        <v>0</v>
      </c>
      <c r="AL2064" s="118">
        <v>0</v>
      </c>
      <c r="AM2064" s="118">
        <v>0</v>
      </c>
      <c r="AN2064" s="118">
        <v>0</v>
      </c>
      <c r="AO2064" s="118">
        <v>0</v>
      </c>
      <c r="AP2064" s="118">
        <v>0</v>
      </c>
      <c r="AQ2064" s="118">
        <v>0</v>
      </c>
      <c r="AR2064" s="118">
        <f t="shared" si="96"/>
        <v>61000000</v>
      </c>
      <c r="AS2064" s="118">
        <f t="shared" si="97"/>
        <v>0</v>
      </c>
      <c r="AT2064" s="118">
        <f t="shared" si="98"/>
        <v>61000000</v>
      </c>
      <c r="AU2064" s="145"/>
    </row>
    <row r="2065" spans="1:47" ht="15" customHeight="1" x14ac:dyDescent="0.3">
      <c r="A2065" s="116" t="s">
        <v>4528</v>
      </c>
      <c r="B2065" s="116" t="s">
        <v>4544</v>
      </c>
      <c r="C2065" s="116">
        <v>1</v>
      </c>
      <c r="D2065" s="116" t="s">
        <v>0</v>
      </c>
      <c r="E2065" s="116" t="s">
        <v>2</v>
      </c>
      <c r="F2065" s="116" t="s">
        <v>1393</v>
      </c>
      <c r="G2065" s="116" t="s">
        <v>1408</v>
      </c>
      <c r="H2065" s="116" t="s">
        <v>1409</v>
      </c>
      <c r="I2065" s="116" t="s">
        <v>1410</v>
      </c>
      <c r="J2065" s="116" t="s">
        <v>4601</v>
      </c>
      <c r="K2065" s="116" t="s">
        <v>611</v>
      </c>
      <c r="L2065" s="116" t="s">
        <v>1398</v>
      </c>
      <c r="M2065" s="116" t="s">
        <v>1405</v>
      </c>
      <c r="N2065" s="116">
        <v>1</v>
      </c>
      <c r="O2065" s="116">
        <v>1</v>
      </c>
      <c r="P2065" s="116">
        <v>1</v>
      </c>
      <c r="Q2065" s="116">
        <v>1</v>
      </c>
      <c r="R2065" s="116">
        <v>1</v>
      </c>
      <c r="S2065" s="116">
        <v>1</v>
      </c>
      <c r="T2065" s="116">
        <v>0</v>
      </c>
      <c r="U2065" s="116">
        <v>0</v>
      </c>
      <c r="V2065" s="116">
        <v>0</v>
      </c>
      <c r="W2065" s="84">
        <v>2377669.44</v>
      </c>
      <c r="X2065" s="117">
        <v>45901</v>
      </c>
      <c r="Y2065" s="117">
        <v>47727</v>
      </c>
      <c r="Z2065" s="84">
        <v>2377669.44</v>
      </c>
      <c r="AA2065" s="116" t="s">
        <v>1406</v>
      </c>
      <c r="AB2065" s="116" t="s">
        <v>1407</v>
      </c>
      <c r="AC2065" s="118">
        <v>0</v>
      </c>
      <c r="AD2065" s="118">
        <v>0</v>
      </c>
      <c r="AE2065" s="118">
        <v>0</v>
      </c>
      <c r="AF2065" s="118">
        <v>0</v>
      </c>
      <c r="AG2065" s="118">
        <v>2377669.44</v>
      </c>
      <c r="AH2065" s="118">
        <v>0</v>
      </c>
      <c r="AI2065" s="118">
        <v>0</v>
      </c>
      <c r="AJ2065" s="118">
        <v>0</v>
      </c>
      <c r="AK2065" s="118">
        <v>0</v>
      </c>
      <c r="AL2065" s="118">
        <v>0</v>
      </c>
      <c r="AM2065" s="118">
        <v>0</v>
      </c>
      <c r="AN2065" s="118">
        <v>0</v>
      </c>
      <c r="AO2065" s="118">
        <v>0</v>
      </c>
      <c r="AP2065" s="118">
        <v>0</v>
      </c>
      <c r="AQ2065" s="118">
        <v>0</v>
      </c>
      <c r="AR2065" s="118">
        <f t="shared" si="96"/>
        <v>0</v>
      </c>
      <c r="AS2065" s="118">
        <f t="shared" si="97"/>
        <v>2377669.44</v>
      </c>
      <c r="AT2065" s="118">
        <f t="shared" si="98"/>
        <v>2377669.44</v>
      </c>
      <c r="AU2065" s="145"/>
    </row>
    <row r="2066" spans="1:47" ht="15" customHeight="1" x14ac:dyDescent="0.3">
      <c r="A2066" s="116" t="s">
        <v>4529</v>
      </c>
      <c r="B2066" s="116" t="s">
        <v>4545</v>
      </c>
      <c r="C2066" s="116">
        <v>1</v>
      </c>
      <c r="D2066" s="116" t="s">
        <v>0</v>
      </c>
      <c r="E2066" s="116" t="s">
        <v>2</v>
      </c>
      <c r="F2066" s="116" t="s">
        <v>1393</v>
      </c>
      <c r="G2066" s="116" t="s">
        <v>1408</v>
      </c>
      <c r="H2066" s="116" t="s">
        <v>1409</v>
      </c>
      <c r="I2066" s="116" t="s">
        <v>1410</v>
      </c>
      <c r="J2066" s="116" t="s">
        <v>4601</v>
      </c>
      <c r="K2066" s="116" t="s">
        <v>611</v>
      </c>
      <c r="L2066" s="116" t="s">
        <v>1398</v>
      </c>
      <c r="M2066" s="116" t="s">
        <v>1405</v>
      </c>
      <c r="N2066" s="116">
        <v>1</v>
      </c>
      <c r="O2066" s="116">
        <v>1</v>
      </c>
      <c r="P2066" s="116">
        <v>1</v>
      </c>
      <c r="Q2066" s="116">
        <v>1</v>
      </c>
      <c r="R2066" s="116">
        <v>1</v>
      </c>
      <c r="S2066" s="116">
        <v>1</v>
      </c>
      <c r="T2066" s="116">
        <v>0</v>
      </c>
      <c r="U2066" s="116">
        <v>0</v>
      </c>
      <c r="V2066" s="116">
        <v>0</v>
      </c>
      <c r="W2066" s="84">
        <v>50000000</v>
      </c>
      <c r="X2066" s="117">
        <v>45799</v>
      </c>
      <c r="Y2066" s="117">
        <v>46895</v>
      </c>
      <c r="Z2066" s="84">
        <v>50000000</v>
      </c>
      <c r="AA2066" s="116" t="s">
        <v>1406</v>
      </c>
      <c r="AB2066" s="116" t="s">
        <v>1407</v>
      </c>
      <c r="AC2066" s="118">
        <v>0</v>
      </c>
      <c r="AD2066" s="118">
        <v>0</v>
      </c>
      <c r="AE2066" s="118">
        <v>50000000</v>
      </c>
      <c r="AF2066" s="118">
        <v>0</v>
      </c>
      <c r="AG2066" s="118">
        <v>0</v>
      </c>
      <c r="AH2066" s="118">
        <v>0</v>
      </c>
      <c r="AI2066" s="118">
        <v>0</v>
      </c>
      <c r="AJ2066" s="118">
        <v>0</v>
      </c>
      <c r="AK2066" s="118">
        <v>0</v>
      </c>
      <c r="AL2066" s="118">
        <v>0</v>
      </c>
      <c r="AM2066" s="118">
        <v>0</v>
      </c>
      <c r="AN2066" s="118">
        <v>0</v>
      </c>
      <c r="AO2066" s="118">
        <v>0</v>
      </c>
      <c r="AP2066" s="118">
        <v>0</v>
      </c>
      <c r="AQ2066" s="118">
        <v>0</v>
      </c>
      <c r="AR2066" s="118">
        <f t="shared" si="96"/>
        <v>0</v>
      </c>
      <c r="AS2066" s="118">
        <f t="shared" si="97"/>
        <v>50000000</v>
      </c>
      <c r="AT2066" s="118">
        <f t="shared" si="98"/>
        <v>50000000</v>
      </c>
      <c r="AU2066" s="145"/>
    </row>
    <row r="2067" spans="1:47" ht="15" customHeight="1" x14ac:dyDescent="0.3">
      <c r="A2067" s="116" t="s">
        <v>4530</v>
      </c>
      <c r="B2067" s="116" t="s">
        <v>4546</v>
      </c>
      <c r="C2067" s="116">
        <v>1</v>
      </c>
      <c r="D2067" s="116" t="s">
        <v>0</v>
      </c>
      <c r="E2067" s="116" t="s">
        <v>2</v>
      </c>
      <c r="F2067" s="116" t="s">
        <v>1393</v>
      </c>
      <c r="G2067" s="116" t="s">
        <v>1408</v>
      </c>
      <c r="H2067" s="116" t="s">
        <v>1409</v>
      </c>
      <c r="I2067" s="116" t="s">
        <v>1410</v>
      </c>
      <c r="J2067" s="116" t="s">
        <v>4601</v>
      </c>
      <c r="K2067" s="116" t="s">
        <v>611</v>
      </c>
      <c r="L2067" s="116" t="s">
        <v>1398</v>
      </c>
      <c r="M2067" s="116" t="s">
        <v>1405</v>
      </c>
      <c r="N2067" s="116">
        <v>1</v>
      </c>
      <c r="O2067" s="116">
        <v>1</v>
      </c>
      <c r="P2067" s="116">
        <v>1</v>
      </c>
      <c r="Q2067" s="116">
        <v>1</v>
      </c>
      <c r="R2067" s="116">
        <v>1</v>
      </c>
      <c r="S2067" s="116">
        <v>1</v>
      </c>
      <c r="T2067" s="116">
        <v>0</v>
      </c>
      <c r="U2067" s="116">
        <v>0</v>
      </c>
      <c r="V2067" s="116">
        <v>0</v>
      </c>
      <c r="W2067" s="84">
        <v>50000000</v>
      </c>
      <c r="X2067" s="117">
        <v>45799</v>
      </c>
      <c r="Y2067" s="117">
        <v>46895</v>
      </c>
      <c r="Z2067" s="84">
        <v>50000000</v>
      </c>
      <c r="AA2067" s="116" t="s">
        <v>1406</v>
      </c>
      <c r="AB2067" s="116" t="s">
        <v>1407</v>
      </c>
      <c r="AC2067" s="118">
        <v>0</v>
      </c>
      <c r="AD2067" s="118">
        <v>0</v>
      </c>
      <c r="AE2067" s="118">
        <v>50000000</v>
      </c>
      <c r="AF2067" s="118">
        <v>0</v>
      </c>
      <c r="AG2067" s="118">
        <v>0</v>
      </c>
      <c r="AH2067" s="118">
        <v>0</v>
      </c>
      <c r="AI2067" s="118">
        <v>0</v>
      </c>
      <c r="AJ2067" s="118">
        <v>0</v>
      </c>
      <c r="AK2067" s="118">
        <v>0</v>
      </c>
      <c r="AL2067" s="118">
        <v>0</v>
      </c>
      <c r="AM2067" s="118">
        <v>0</v>
      </c>
      <c r="AN2067" s="118">
        <v>0</v>
      </c>
      <c r="AO2067" s="118">
        <v>0</v>
      </c>
      <c r="AP2067" s="118">
        <v>0</v>
      </c>
      <c r="AQ2067" s="118">
        <v>0</v>
      </c>
      <c r="AR2067" s="118">
        <f t="shared" si="96"/>
        <v>0</v>
      </c>
      <c r="AS2067" s="118">
        <f t="shared" si="97"/>
        <v>50000000</v>
      </c>
      <c r="AT2067" s="118">
        <f t="shared" si="98"/>
        <v>50000000</v>
      </c>
      <c r="AU2067" s="145"/>
    </row>
    <row r="2068" spans="1:47" ht="15" customHeight="1" x14ac:dyDescent="0.3">
      <c r="A2068" s="116" t="s">
        <v>4531</v>
      </c>
      <c r="B2068" s="116" t="s">
        <v>4547</v>
      </c>
      <c r="C2068" s="116">
        <v>1</v>
      </c>
      <c r="D2068" s="116" t="s">
        <v>0</v>
      </c>
      <c r="E2068" s="116" t="s">
        <v>2</v>
      </c>
      <c r="F2068" s="116" t="s">
        <v>1393</v>
      </c>
      <c r="G2068" s="116" t="s">
        <v>1408</v>
      </c>
      <c r="H2068" s="116" t="s">
        <v>1409</v>
      </c>
      <c r="I2068" s="116" t="s">
        <v>1410</v>
      </c>
      <c r="J2068" s="116" t="s">
        <v>4601</v>
      </c>
      <c r="K2068" s="116" t="s">
        <v>611</v>
      </c>
      <c r="L2068" s="116" t="s">
        <v>1398</v>
      </c>
      <c r="M2068" s="116" t="s">
        <v>1405</v>
      </c>
      <c r="N2068" s="116">
        <v>1</v>
      </c>
      <c r="O2068" s="116">
        <v>1</v>
      </c>
      <c r="P2068" s="116">
        <v>1</v>
      </c>
      <c r="Q2068" s="116">
        <v>1</v>
      </c>
      <c r="R2068" s="116">
        <v>1</v>
      </c>
      <c r="S2068" s="116">
        <v>1</v>
      </c>
      <c r="T2068" s="116">
        <v>0</v>
      </c>
      <c r="U2068" s="116">
        <v>0</v>
      </c>
      <c r="V2068" s="116">
        <v>0</v>
      </c>
      <c r="W2068" s="84">
        <v>5000000</v>
      </c>
      <c r="X2068" s="117">
        <v>45751</v>
      </c>
      <c r="Y2068" s="117">
        <v>46847</v>
      </c>
      <c r="Z2068" s="84">
        <v>5000000</v>
      </c>
      <c r="AA2068" s="116" t="s">
        <v>1406</v>
      </c>
      <c r="AB2068" s="116" t="s">
        <v>1407</v>
      </c>
      <c r="AC2068" s="118">
        <v>0</v>
      </c>
      <c r="AD2068" s="118">
        <v>0</v>
      </c>
      <c r="AE2068" s="118">
        <v>5000000</v>
      </c>
      <c r="AF2068" s="118">
        <v>0</v>
      </c>
      <c r="AG2068" s="118">
        <v>0</v>
      </c>
      <c r="AH2068" s="118">
        <v>0</v>
      </c>
      <c r="AI2068" s="118">
        <v>0</v>
      </c>
      <c r="AJ2068" s="118">
        <v>0</v>
      </c>
      <c r="AK2068" s="118">
        <v>0</v>
      </c>
      <c r="AL2068" s="118">
        <v>0</v>
      </c>
      <c r="AM2068" s="118">
        <v>0</v>
      </c>
      <c r="AN2068" s="118">
        <v>0</v>
      </c>
      <c r="AO2068" s="118">
        <v>0</v>
      </c>
      <c r="AP2068" s="118">
        <v>0</v>
      </c>
      <c r="AQ2068" s="118">
        <v>0</v>
      </c>
      <c r="AR2068" s="118">
        <f t="shared" si="96"/>
        <v>0</v>
      </c>
      <c r="AS2068" s="118">
        <f t="shared" si="97"/>
        <v>5000000</v>
      </c>
      <c r="AT2068" s="118">
        <f t="shared" si="98"/>
        <v>5000000</v>
      </c>
      <c r="AU2068" s="145"/>
    </row>
    <row r="2069" spans="1:47" ht="15" customHeight="1" x14ac:dyDescent="0.3">
      <c r="A2069" s="116" t="s">
        <v>4532</v>
      </c>
      <c r="B2069" s="116" t="s">
        <v>4548</v>
      </c>
      <c r="C2069" s="116">
        <v>1</v>
      </c>
      <c r="D2069" s="116" t="s">
        <v>0</v>
      </c>
      <c r="E2069" s="116" t="s">
        <v>2</v>
      </c>
      <c r="F2069" s="116" t="s">
        <v>1393</v>
      </c>
      <c r="G2069" s="116" t="s">
        <v>1408</v>
      </c>
      <c r="H2069" s="116" t="s">
        <v>1409</v>
      </c>
      <c r="I2069" s="116" t="s">
        <v>1410</v>
      </c>
      <c r="J2069" s="116" t="s">
        <v>4601</v>
      </c>
      <c r="K2069" s="116" t="s">
        <v>611</v>
      </c>
      <c r="L2069" s="116" t="s">
        <v>1398</v>
      </c>
      <c r="M2069" s="116" t="s">
        <v>1405</v>
      </c>
      <c r="N2069" s="116">
        <v>1</v>
      </c>
      <c r="O2069" s="116">
        <v>1</v>
      </c>
      <c r="P2069" s="116">
        <v>1</v>
      </c>
      <c r="Q2069" s="116">
        <v>1</v>
      </c>
      <c r="R2069" s="116">
        <v>1</v>
      </c>
      <c r="S2069" s="116">
        <v>1</v>
      </c>
      <c r="T2069" s="116">
        <v>0</v>
      </c>
      <c r="U2069" s="116">
        <v>0</v>
      </c>
      <c r="V2069" s="116">
        <v>0</v>
      </c>
      <c r="W2069" s="84">
        <v>6000000</v>
      </c>
      <c r="X2069" s="117">
        <v>45799</v>
      </c>
      <c r="Y2069" s="117">
        <v>46895</v>
      </c>
      <c r="Z2069" s="84">
        <v>6000000</v>
      </c>
      <c r="AA2069" s="116" t="s">
        <v>1406</v>
      </c>
      <c r="AB2069" s="116" t="s">
        <v>1407</v>
      </c>
      <c r="AC2069" s="118">
        <v>0</v>
      </c>
      <c r="AD2069" s="118">
        <v>0</v>
      </c>
      <c r="AE2069" s="118">
        <v>6000000</v>
      </c>
      <c r="AF2069" s="118">
        <v>0</v>
      </c>
      <c r="AG2069" s="118">
        <v>0</v>
      </c>
      <c r="AH2069" s="118">
        <v>0</v>
      </c>
      <c r="AI2069" s="118">
        <v>0</v>
      </c>
      <c r="AJ2069" s="118">
        <v>0</v>
      </c>
      <c r="AK2069" s="118">
        <v>0</v>
      </c>
      <c r="AL2069" s="118">
        <v>0</v>
      </c>
      <c r="AM2069" s="118">
        <v>0</v>
      </c>
      <c r="AN2069" s="118">
        <v>0</v>
      </c>
      <c r="AO2069" s="118">
        <v>0</v>
      </c>
      <c r="AP2069" s="118">
        <v>0</v>
      </c>
      <c r="AQ2069" s="118">
        <v>0</v>
      </c>
      <c r="AR2069" s="118">
        <f t="shared" si="96"/>
        <v>0</v>
      </c>
      <c r="AS2069" s="118">
        <f t="shared" si="97"/>
        <v>6000000</v>
      </c>
      <c r="AT2069" s="118">
        <f t="shared" si="98"/>
        <v>6000000</v>
      </c>
      <c r="AU2069" s="145"/>
    </row>
    <row r="2070" spans="1:47" ht="15" customHeight="1" x14ac:dyDescent="0.3">
      <c r="A2070" s="116" t="s">
        <v>4533</v>
      </c>
      <c r="B2070" s="116" t="s">
        <v>4549</v>
      </c>
      <c r="C2070" s="116">
        <v>1</v>
      </c>
      <c r="D2070" s="116" t="s">
        <v>0</v>
      </c>
      <c r="E2070" s="116" t="s">
        <v>2</v>
      </c>
      <c r="F2070" s="116" t="s">
        <v>1393</v>
      </c>
      <c r="G2070" s="116" t="s">
        <v>1408</v>
      </c>
      <c r="H2070" s="116" t="s">
        <v>1409</v>
      </c>
      <c r="I2070" s="116" t="s">
        <v>1410</v>
      </c>
      <c r="J2070" s="116" t="s">
        <v>4601</v>
      </c>
      <c r="K2070" s="116" t="s">
        <v>611</v>
      </c>
      <c r="L2070" s="116" t="s">
        <v>1398</v>
      </c>
      <c r="M2070" s="116" t="s">
        <v>1405</v>
      </c>
      <c r="N2070" s="116">
        <v>1</v>
      </c>
      <c r="O2070" s="116">
        <v>1</v>
      </c>
      <c r="P2070" s="116">
        <v>1</v>
      </c>
      <c r="Q2070" s="116">
        <v>1</v>
      </c>
      <c r="R2070" s="116">
        <v>1</v>
      </c>
      <c r="S2070" s="116">
        <v>1</v>
      </c>
      <c r="T2070" s="116">
        <v>0</v>
      </c>
      <c r="U2070" s="116">
        <v>0</v>
      </c>
      <c r="V2070" s="116">
        <v>0</v>
      </c>
      <c r="W2070" s="84">
        <v>6000000</v>
      </c>
      <c r="X2070" s="117">
        <v>45835</v>
      </c>
      <c r="Y2070" s="117">
        <v>46931</v>
      </c>
      <c r="Z2070" s="84">
        <v>6000000</v>
      </c>
      <c r="AA2070" s="116" t="s">
        <v>1406</v>
      </c>
      <c r="AB2070" s="116" t="s">
        <v>1407</v>
      </c>
      <c r="AC2070" s="118">
        <v>0</v>
      </c>
      <c r="AD2070" s="118">
        <v>0</v>
      </c>
      <c r="AE2070" s="118">
        <v>6000000</v>
      </c>
      <c r="AF2070" s="118">
        <v>0</v>
      </c>
      <c r="AG2070" s="118">
        <v>0</v>
      </c>
      <c r="AH2070" s="118">
        <v>0</v>
      </c>
      <c r="AI2070" s="118">
        <v>0</v>
      </c>
      <c r="AJ2070" s="118">
        <v>0</v>
      </c>
      <c r="AK2070" s="118">
        <v>0</v>
      </c>
      <c r="AL2070" s="118">
        <v>0</v>
      </c>
      <c r="AM2070" s="118">
        <v>0</v>
      </c>
      <c r="AN2070" s="118">
        <v>0</v>
      </c>
      <c r="AO2070" s="118">
        <v>0</v>
      </c>
      <c r="AP2070" s="118">
        <v>0</v>
      </c>
      <c r="AQ2070" s="118">
        <v>0</v>
      </c>
      <c r="AR2070" s="118">
        <f t="shared" si="96"/>
        <v>0</v>
      </c>
      <c r="AS2070" s="118">
        <f t="shared" si="97"/>
        <v>6000000</v>
      </c>
      <c r="AT2070" s="118">
        <f t="shared" si="98"/>
        <v>6000000</v>
      </c>
      <c r="AU2070" s="145"/>
    </row>
    <row r="2071" spans="1:47" ht="15" customHeight="1" x14ac:dyDescent="0.3">
      <c r="A2071" s="116" t="s">
        <v>4534</v>
      </c>
      <c r="B2071" s="116" t="s">
        <v>4550</v>
      </c>
      <c r="C2071" s="116">
        <v>1</v>
      </c>
      <c r="D2071" s="116" t="s">
        <v>0</v>
      </c>
      <c r="E2071" s="116" t="s">
        <v>2</v>
      </c>
      <c r="F2071" s="116" t="s">
        <v>1393</v>
      </c>
      <c r="G2071" s="116" t="s">
        <v>1408</v>
      </c>
      <c r="H2071" s="116" t="s">
        <v>1409</v>
      </c>
      <c r="I2071" s="116" t="s">
        <v>1410</v>
      </c>
      <c r="J2071" s="116" t="s">
        <v>4601</v>
      </c>
      <c r="K2071" s="116" t="s">
        <v>611</v>
      </c>
      <c r="L2071" s="116" t="s">
        <v>1398</v>
      </c>
      <c r="M2071" s="116" t="s">
        <v>1405</v>
      </c>
      <c r="N2071" s="116">
        <v>1</v>
      </c>
      <c r="O2071" s="116">
        <v>1</v>
      </c>
      <c r="P2071" s="116">
        <v>1</v>
      </c>
      <c r="Q2071" s="116">
        <v>1</v>
      </c>
      <c r="R2071" s="116">
        <v>1</v>
      </c>
      <c r="S2071" s="116">
        <v>1</v>
      </c>
      <c r="T2071" s="116">
        <v>0</v>
      </c>
      <c r="U2071" s="116">
        <v>0</v>
      </c>
      <c r="V2071" s="116">
        <v>0</v>
      </c>
      <c r="W2071" s="84">
        <v>60350000</v>
      </c>
      <c r="X2071" s="117">
        <v>46037</v>
      </c>
      <c r="Y2071" s="117">
        <v>46402</v>
      </c>
      <c r="Z2071" s="84">
        <v>60350000</v>
      </c>
      <c r="AA2071" s="116" t="s">
        <v>1406</v>
      </c>
      <c r="AB2071" s="116" t="s">
        <v>1407</v>
      </c>
      <c r="AC2071" s="118">
        <v>0</v>
      </c>
      <c r="AD2071" s="118">
        <v>60350000</v>
      </c>
      <c r="AE2071" s="118">
        <v>0</v>
      </c>
      <c r="AF2071" s="118">
        <v>0</v>
      </c>
      <c r="AG2071" s="118">
        <v>0</v>
      </c>
      <c r="AH2071" s="118">
        <v>0</v>
      </c>
      <c r="AI2071" s="118">
        <v>0</v>
      </c>
      <c r="AJ2071" s="118">
        <v>0</v>
      </c>
      <c r="AK2071" s="118">
        <v>0</v>
      </c>
      <c r="AL2071" s="118">
        <v>0</v>
      </c>
      <c r="AM2071" s="118">
        <v>0</v>
      </c>
      <c r="AN2071" s="118">
        <v>0</v>
      </c>
      <c r="AO2071" s="118">
        <v>0</v>
      </c>
      <c r="AP2071" s="118">
        <v>0</v>
      </c>
      <c r="AQ2071" s="118">
        <v>0</v>
      </c>
      <c r="AR2071" s="118">
        <f t="shared" si="96"/>
        <v>60350000</v>
      </c>
      <c r="AS2071" s="118">
        <f t="shared" si="97"/>
        <v>0</v>
      </c>
      <c r="AT2071" s="118">
        <f t="shared" si="98"/>
        <v>60350000</v>
      </c>
      <c r="AU2071" s="145"/>
    </row>
    <row r="2072" spans="1:47" ht="15" customHeight="1" x14ac:dyDescent="0.3">
      <c r="A2072" s="116" t="s">
        <v>4535</v>
      </c>
      <c r="B2072" s="116" t="s">
        <v>4551</v>
      </c>
      <c r="C2072" s="116">
        <v>1</v>
      </c>
      <c r="D2072" s="116" t="s">
        <v>0</v>
      </c>
      <c r="E2072" s="116" t="s">
        <v>2</v>
      </c>
      <c r="F2072" s="116" t="s">
        <v>1393</v>
      </c>
      <c r="G2072" s="116" t="s">
        <v>1408</v>
      </c>
      <c r="H2072" s="116" t="s">
        <v>1409</v>
      </c>
      <c r="I2072" s="116" t="s">
        <v>1410</v>
      </c>
      <c r="J2072" s="116" t="s">
        <v>4601</v>
      </c>
      <c r="K2072" s="116" t="s">
        <v>611</v>
      </c>
      <c r="L2072" s="116" t="s">
        <v>1398</v>
      </c>
      <c r="M2072" s="116" t="s">
        <v>1405</v>
      </c>
      <c r="N2072" s="116">
        <v>1</v>
      </c>
      <c r="O2072" s="116">
        <v>1</v>
      </c>
      <c r="P2072" s="116">
        <v>1</v>
      </c>
      <c r="Q2072" s="116">
        <v>1</v>
      </c>
      <c r="R2072" s="116">
        <v>1</v>
      </c>
      <c r="S2072" s="116">
        <v>1</v>
      </c>
      <c r="T2072" s="116">
        <v>0</v>
      </c>
      <c r="U2072" s="116">
        <v>0</v>
      </c>
      <c r="V2072" s="116">
        <v>0</v>
      </c>
      <c r="W2072" s="84">
        <v>60350000</v>
      </c>
      <c r="X2072" s="117">
        <v>46037</v>
      </c>
      <c r="Y2072" s="117">
        <v>46402</v>
      </c>
      <c r="Z2072" s="84">
        <v>60350000</v>
      </c>
      <c r="AA2072" s="116" t="s">
        <v>1406</v>
      </c>
      <c r="AB2072" s="116" t="s">
        <v>1407</v>
      </c>
      <c r="AC2072" s="118">
        <v>0</v>
      </c>
      <c r="AD2072" s="118">
        <v>60350000</v>
      </c>
      <c r="AE2072" s="118">
        <v>0</v>
      </c>
      <c r="AF2072" s="118">
        <v>0</v>
      </c>
      <c r="AG2072" s="118">
        <v>0</v>
      </c>
      <c r="AH2072" s="118">
        <v>0</v>
      </c>
      <c r="AI2072" s="118">
        <v>0</v>
      </c>
      <c r="AJ2072" s="118">
        <v>0</v>
      </c>
      <c r="AK2072" s="118">
        <v>0</v>
      </c>
      <c r="AL2072" s="118">
        <v>0</v>
      </c>
      <c r="AM2072" s="118">
        <v>0</v>
      </c>
      <c r="AN2072" s="118">
        <v>0</v>
      </c>
      <c r="AO2072" s="118">
        <v>0</v>
      </c>
      <c r="AP2072" s="118">
        <v>0</v>
      </c>
      <c r="AQ2072" s="118">
        <v>0</v>
      </c>
      <c r="AR2072" s="118">
        <f t="shared" si="96"/>
        <v>60350000</v>
      </c>
      <c r="AS2072" s="118">
        <f t="shared" si="97"/>
        <v>0</v>
      </c>
      <c r="AT2072" s="118">
        <f t="shared" si="98"/>
        <v>60350000</v>
      </c>
      <c r="AU2072" s="145"/>
    </row>
    <row r="2073" spans="1:47" ht="15" customHeight="1" x14ac:dyDescent="0.3">
      <c r="A2073" s="116" t="s">
        <v>4536</v>
      </c>
      <c r="B2073" s="116" t="s">
        <v>4552</v>
      </c>
      <c r="C2073" s="116">
        <v>1</v>
      </c>
      <c r="D2073" s="116" t="s">
        <v>0</v>
      </c>
      <c r="E2073" s="116" t="s">
        <v>2</v>
      </c>
      <c r="F2073" s="116" t="s">
        <v>1393</v>
      </c>
      <c r="G2073" s="116" t="s">
        <v>561</v>
      </c>
      <c r="H2073" s="116" t="s">
        <v>1402</v>
      </c>
      <c r="I2073" s="116" t="s">
        <v>1403</v>
      </c>
      <c r="J2073" s="116" t="s">
        <v>1404</v>
      </c>
      <c r="K2073" s="116" t="s">
        <v>561</v>
      </c>
      <c r="L2073" s="116" t="s">
        <v>1398</v>
      </c>
      <c r="M2073" s="116" t="s">
        <v>1405</v>
      </c>
      <c r="N2073" s="116">
        <v>1</v>
      </c>
      <c r="O2073" s="116">
        <v>1</v>
      </c>
      <c r="P2073" s="116">
        <v>1</v>
      </c>
      <c r="Q2073" s="116">
        <v>0</v>
      </c>
      <c r="R2073" s="116">
        <v>1</v>
      </c>
      <c r="S2073" s="116">
        <v>1</v>
      </c>
      <c r="T2073" s="116">
        <v>1</v>
      </c>
      <c r="U2073" s="116">
        <v>0</v>
      </c>
      <c r="V2073" s="116">
        <v>0</v>
      </c>
      <c r="W2073" s="84">
        <v>95899248.780000001</v>
      </c>
      <c r="X2073" s="117">
        <v>45799</v>
      </c>
      <c r="Y2073" s="117">
        <v>46164</v>
      </c>
      <c r="Z2073" s="84">
        <v>95899248.780000001</v>
      </c>
      <c r="AA2073" s="116" t="s">
        <v>1406</v>
      </c>
      <c r="AB2073" s="116" t="s">
        <v>1407</v>
      </c>
      <c r="AC2073" s="118">
        <v>95899248.780000001</v>
      </c>
      <c r="AD2073" s="118">
        <v>0</v>
      </c>
      <c r="AE2073" s="118">
        <v>0</v>
      </c>
      <c r="AF2073" s="118">
        <v>0</v>
      </c>
      <c r="AG2073" s="118">
        <v>0</v>
      </c>
      <c r="AH2073" s="118">
        <v>0</v>
      </c>
      <c r="AI2073" s="118">
        <v>0</v>
      </c>
      <c r="AJ2073" s="118">
        <v>0</v>
      </c>
      <c r="AK2073" s="118">
        <v>0</v>
      </c>
      <c r="AL2073" s="118">
        <v>0</v>
      </c>
      <c r="AM2073" s="118">
        <v>0</v>
      </c>
      <c r="AN2073" s="118">
        <v>0</v>
      </c>
      <c r="AO2073" s="118">
        <v>0</v>
      </c>
      <c r="AP2073" s="118">
        <v>0</v>
      </c>
      <c r="AQ2073" s="118">
        <v>0</v>
      </c>
      <c r="AR2073" s="118">
        <f t="shared" si="96"/>
        <v>95899248.780000001</v>
      </c>
      <c r="AS2073" s="118">
        <f t="shared" si="97"/>
        <v>0</v>
      </c>
      <c r="AT2073" s="118">
        <f t="shared" si="98"/>
        <v>95899248.780000001</v>
      </c>
      <c r="AU2073" s="145"/>
    </row>
    <row r="2074" spans="1:47" ht="15" customHeight="1" x14ac:dyDescent="0.3">
      <c r="A2074" s="116" t="s">
        <v>4537</v>
      </c>
      <c r="B2074" s="116" t="s">
        <v>4553</v>
      </c>
      <c r="C2074" s="116">
        <v>1</v>
      </c>
      <c r="D2074" s="116" t="s">
        <v>0</v>
      </c>
      <c r="E2074" s="116" t="s">
        <v>2</v>
      </c>
      <c r="F2074" s="116" t="s">
        <v>1393</v>
      </c>
      <c r="G2074" s="116" t="s">
        <v>1408</v>
      </c>
      <c r="H2074" s="116" t="s">
        <v>1409</v>
      </c>
      <c r="I2074" s="116" t="s">
        <v>1410</v>
      </c>
      <c r="J2074" s="116" t="s">
        <v>4601</v>
      </c>
      <c r="K2074" s="116" t="s">
        <v>611</v>
      </c>
      <c r="L2074" s="116" t="s">
        <v>1398</v>
      </c>
      <c r="M2074" s="116" t="s">
        <v>1405</v>
      </c>
      <c r="N2074" s="116">
        <v>1</v>
      </c>
      <c r="O2074" s="116">
        <v>1</v>
      </c>
      <c r="P2074" s="116">
        <v>1</v>
      </c>
      <c r="Q2074" s="116">
        <v>1</v>
      </c>
      <c r="R2074" s="116">
        <v>1</v>
      </c>
      <c r="S2074" s="116">
        <v>1</v>
      </c>
      <c r="T2074" s="116">
        <v>0</v>
      </c>
      <c r="U2074" s="116">
        <v>0</v>
      </c>
      <c r="V2074" s="116">
        <v>0</v>
      </c>
      <c r="W2074" s="84">
        <v>1500000</v>
      </c>
      <c r="X2074" s="117">
        <v>45751</v>
      </c>
      <c r="Y2074" s="117">
        <v>46847</v>
      </c>
      <c r="Z2074" s="84">
        <v>1500000</v>
      </c>
      <c r="AA2074" s="116" t="s">
        <v>1406</v>
      </c>
      <c r="AB2074" s="116" t="s">
        <v>1407</v>
      </c>
      <c r="AC2074" s="118">
        <v>0</v>
      </c>
      <c r="AD2074" s="118">
        <v>0</v>
      </c>
      <c r="AE2074" s="118">
        <v>1500000</v>
      </c>
      <c r="AF2074" s="118">
        <v>0</v>
      </c>
      <c r="AG2074" s="118">
        <v>0</v>
      </c>
      <c r="AH2074" s="118">
        <v>0</v>
      </c>
      <c r="AI2074" s="118">
        <v>0</v>
      </c>
      <c r="AJ2074" s="118">
        <v>0</v>
      </c>
      <c r="AK2074" s="118">
        <v>0</v>
      </c>
      <c r="AL2074" s="118">
        <v>0</v>
      </c>
      <c r="AM2074" s="118">
        <v>0</v>
      </c>
      <c r="AN2074" s="118">
        <v>0</v>
      </c>
      <c r="AO2074" s="118">
        <v>0</v>
      </c>
      <c r="AP2074" s="118">
        <v>0</v>
      </c>
      <c r="AQ2074" s="118">
        <v>0</v>
      </c>
      <c r="AR2074" s="118">
        <f t="shared" si="96"/>
        <v>0</v>
      </c>
      <c r="AS2074" s="118">
        <f t="shared" si="97"/>
        <v>1500000</v>
      </c>
      <c r="AT2074" s="118">
        <f t="shared" si="98"/>
        <v>1500000</v>
      </c>
      <c r="AU2074" s="145"/>
    </row>
    <row r="2075" spans="1:47" ht="15" customHeight="1" x14ac:dyDescent="0.3">
      <c r="A2075" s="116" t="s">
        <v>4538</v>
      </c>
      <c r="B2075" s="116" t="s">
        <v>4554</v>
      </c>
      <c r="C2075" s="116">
        <v>1</v>
      </c>
      <c r="D2075" s="116" t="s">
        <v>0</v>
      </c>
      <c r="E2075" s="116" t="s">
        <v>2</v>
      </c>
      <c r="F2075" s="116" t="s">
        <v>1393</v>
      </c>
      <c r="G2075" s="116" t="s">
        <v>1408</v>
      </c>
      <c r="H2075" s="116" t="s">
        <v>1409</v>
      </c>
      <c r="I2075" s="116" t="s">
        <v>1410</v>
      </c>
      <c r="J2075" s="116" t="s">
        <v>4601</v>
      </c>
      <c r="K2075" s="116" t="s">
        <v>611</v>
      </c>
      <c r="L2075" s="116" t="s">
        <v>1398</v>
      </c>
      <c r="M2075" s="116" t="s">
        <v>1405</v>
      </c>
      <c r="N2075" s="116">
        <v>1</v>
      </c>
      <c r="O2075" s="116">
        <v>1</v>
      </c>
      <c r="P2075" s="116">
        <v>1</v>
      </c>
      <c r="Q2075" s="116">
        <v>1</v>
      </c>
      <c r="R2075" s="116">
        <v>1</v>
      </c>
      <c r="S2075" s="116">
        <v>1</v>
      </c>
      <c r="T2075" s="116">
        <v>0</v>
      </c>
      <c r="U2075" s="116">
        <v>0</v>
      </c>
      <c r="V2075" s="116">
        <v>0</v>
      </c>
      <c r="W2075" s="84">
        <v>5000000</v>
      </c>
      <c r="X2075" s="117">
        <v>45835</v>
      </c>
      <c r="Y2075" s="117">
        <v>46931</v>
      </c>
      <c r="Z2075" s="84">
        <v>5000000</v>
      </c>
      <c r="AA2075" s="116" t="s">
        <v>1406</v>
      </c>
      <c r="AB2075" s="116" t="s">
        <v>1407</v>
      </c>
      <c r="AC2075" s="118">
        <v>0</v>
      </c>
      <c r="AD2075" s="118">
        <v>0</v>
      </c>
      <c r="AE2075" s="118">
        <v>5000000</v>
      </c>
      <c r="AF2075" s="118">
        <v>0</v>
      </c>
      <c r="AG2075" s="118">
        <v>0</v>
      </c>
      <c r="AH2075" s="118">
        <v>0</v>
      </c>
      <c r="AI2075" s="118">
        <v>0</v>
      </c>
      <c r="AJ2075" s="118">
        <v>0</v>
      </c>
      <c r="AK2075" s="118">
        <v>0</v>
      </c>
      <c r="AL2075" s="118">
        <v>0</v>
      </c>
      <c r="AM2075" s="118">
        <v>0</v>
      </c>
      <c r="AN2075" s="118">
        <v>0</v>
      </c>
      <c r="AO2075" s="118">
        <v>0</v>
      </c>
      <c r="AP2075" s="118">
        <v>0</v>
      </c>
      <c r="AQ2075" s="118">
        <v>0</v>
      </c>
      <c r="AR2075" s="118">
        <f t="shared" si="96"/>
        <v>0</v>
      </c>
      <c r="AS2075" s="118">
        <f t="shared" si="97"/>
        <v>5000000</v>
      </c>
      <c r="AT2075" s="118">
        <f t="shared" si="98"/>
        <v>5000000</v>
      </c>
      <c r="AU2075" s="145"/>
    </row>
    <row r="2076" spans="1:47" ht="15" customHeight="1" x14ac:dyDescent="0.3">
      <c r="A2076" s="116" t="s">
        <v>4539</v>
      </c>
      <c r="B2076" s="116" t="s">
        <v>4555</v>
      </c>
      <c r="C2076" s="116">
        <v>1</v>
      </c>
      <c r="D2076" s="116" t="s">
        <v>0</v>
      </c>
      <c r="E2076" s="116" t="s">
        <v>2</v>
      </c>
      <c r="F2076" s="116" t="s">
        <v>1393</v>
      </c>
      <c r="G2076" s="116" t="s">
        <v>1408</v>
      </c>
      <c r="H2076" s="116" t="s">
        <v>1409</v>
      </c>
      <c r="I2076" s="116" t="s">
        <v>1410</v>
      </c>
      <c r="J2076" s="116" t="s">
        <v>4601</v>
      </c>
      <c r="K2076" s="116" t="s">
        <v>611</v>
      </c>
      <c r="L2076" s="116" t="s">
        <v>1398</v>
      </c>
      <c r="M2076" s="116" t="s">
        <v>1405</v>
      </c>
      <c r="N2076" s="116">
        <v>1</v>
      </c>
      <c r="O2076" s="116">
        <v>1</v>
      </c>
      <c r="P2076" s="116">
        <v>1</v>
      </c>
      <c r="Q2076" s="116">
        <v>1</v>
      </c>
      <c r="R2076" s="116">
        <v>1</v>
      </c>
      <c r="S2076" s="116">
        <v>1</v>
      </c>
      <c r="T2076" s="116">
        <v>0</v>
      </c>
      <c r="U2076" s="116">
        <v>0</v>
      </c>
      <c r="V2076" s="116">
        <v>0</v>
      </c>
      <c r="W2076" s="84">
        <v>5000000</v>
      </c>
      <c r="X2076" s="117">
        <v>45911</v>
      </c>
      <c r="Y2076" s="117">
        <v>47007</v>
      </c>
      <c r="Z2076" s="84">
        <v>5000000</v>
      </c>
      <c r="AA2076" s="116" t="s">
        <v>1406</v>
      </c>
      <c r="AB2076" s="116" t="s">
        <v>1407</v>
      </c>
      <c r="AC2076" s="118">
        <v>0</v>
      </c>
      <c r="AD2076" s="118">
        <v>0</v>
      </c>
      <c r="AE2076" s="118">
        <v>5000000</v>
      </c>
      <c r="AF2076" s="118">
        <v>0</v>
      </c>
      <c r="AG2076" s="118">
        <v>0</v>
      </c>
      <c r="AH2076" s="118">
        <v>0</v>
      </c>
      <c r="AI2076" s="118">
        <v>0</v>
      </c>
      <c r="AJ2076" s="118">
        <v>0</v>
      </c>
      <c r="AK2076" s="118">
        <v>0</v>
      </c>
      <c r="AL2076" s="118">
        <v>0</v>
      </c>
      <c r="AM2076" s="118">
        <v>0</v>
      </c>
      <c r="AN2076" s="118">
        <v>0</v>
      </c>
      <c r="AO2076" s="118">
        <v>0</v>
      </c>
      <c r="AP2076" s="118">
        <v>0</v>
      </c>
      <c r="AQ2076" s="118">
        <v>0</v>
      </c>
      <c r="AR2076" s="118">
        <f t="shared" si="96"/>
        <v>0</v>
      </c>
      <c r="AS2076" s="118">
        <f t="shared" si="97"/>
        <v>5000000</v>
      </c>
      <c r="AT2076" s="118">
        <f t="shared" si="98"/>
        <v>5000000</v>
      </c>
      <c r="AU2076" s="145"/>
    </row>
    <row r="2077" spans="1:47" ht="15" customHeight="1" x14ac:dyDescent="0.3">
      <c r="A2077" s="116" t="s">
        <v>4540</v>
      </c>
      <c r="B2077" s="116" t="s">
        <v>4556</v>
      </c>
      <c r="C2077" s="116">
        <v>1</v>
      </c>
      <c r="D2077" s="116" t="s">
        <v>0</v>
      </c>
      <c r="E2077" s="116" t="s">
        <v>2</v>
      </c>
      <c r="F2077" s="116" t="s">
        <v>1393</v>
      </c>
      <c r="G2077" s="116" t="s">
        <v>1408</v>
      </c>
      <c r="H2077" s="116" t="s">
        <v>1409</v>
      </c>
      <c r="I2077" s="116" t="s">
        <v>1410</v>
      </c>
      <c r="J2077" s="116" t="s">
        <v>4601</v>
      </c>
      <c r="K2077" s="116" t="s">
        <v>611</v>
      </c>
      <c r="L2077" s="116" t="s">
        <v>1398</v>
      </c>
      <c r="M2077" s="116" t="s">
        <v>1405</v>
      </c>
      <c r="N2077" s="116">
        <v>1</v>
      </c>
      <c r="O2077" s="116">
        <v>1</v>
      </c>
      <c r="P2077" s="116">
        <v>1</v>
      </c>
      <c r="Q2077" s="116">
        <v>1</v>
      </c>
      <c r="R2077" s="116">
        <v>1</v>
      </c>
      <c r="S2077" s="116">
        <v>1</v>
      </c>
      <c r="T2077" s="116">
        <v>0</v>
      </c>
      <c r="U2077" s="116">
        <v>0</v>
      </c>
      <c r="V2077" s="116">
        <v>0</v>
      </c>
      <c r="W2077" s="84">
        <v>5000000</v>
      </c>
      <c r="X2077" s="117">
        <v>45945</v>
      </c>
      <c r="Y2077" s="117">
        <v>47041</v>
      </c>
      <c r="Z2077" s="84">
        <v>5000000</v>
      </c>
      <c r="AA2077" s="116" t="s">
        <v>1406</v>
      </c>
      <c r="AB2077" s="116" t="s">
        <v>1407</v>
      </c>
      <c r="AC2077" s="118">
        <v>0</v>
      </c>
      <c r="AD2077" s="118">
        <v>0</v>
      </c>
      <c r="AE2077" s="118">
        <v>5000000</v>
      </c>
      <c r="AF2077" s="118">
        <v>0</v>
      </c>
      <c r="AG2077" s="118">
        <v>0</v>
      </c>
      <c r="AH2077" s="118">
        <v>0</v>
      </c>
      <c r="AI2077" s="118">
        <v>0</v>
      </c>
      <c r="AJ2077" s="118">
        <v>0</v>
      </c>
      <c r="AK2077" s="118">
        <v>0</v>
      </c>
      <c r="AL2077" s="118">
        <v>0</v>
      </c>
      <c r="AM2077" s="118">
        <v>0</v>
      </c>
      <c r="AN2077" s="118">
        <v>0</v>
      </c>
      <c r="AO2077" s="118">
        <v>0</v>
      </c>
      <c r="AP2077" s="118">
        <v>0</v>
      </c>
      <c r="AQ2077" s="118">
        <v>0</v>
      </c>
      <c r="AR2077" s="118">
        <f t="shared" si="96"/>
        <v>0</v>
      </c>
      <c r="AS2077" s="118">
        <f t="shared" si="97"/>
        <v>5000000</v>
      </c>
      <c r="AT2077" s="118">
        <f t="shared" si="98"/>
        <v>5000000</v>
      </c>
      <c r="AU2077" s="145"/>
    </row>
    <row r="2078" spans="1:47" ht="15" customHeight="1" x14ac:dyDescent="0.3">
      <c r="A2078" s="116" t="s">
        <v>4541</v>
      </c>
      <c r="B2078" s="116" t="s">
        <v>4557</v>
      </c>
      <c r="C2078" s="116">
        <v>1</v>
      </c>
      <c r="D2078" s="116" t="s">
        <v>0</v>
      </c>
      <c r="E2078" s="116" t="s">
        <v>2</v>
      </c>
      <c r="F2078" s="116" t="s">
        <v>1393</v>
      </c>
      <c r="G2078" s="116" t="s">
        <v>1408</v>
      </c>
      <c r="H2078" s="116" t="s">
        <v>1409</v>
      </c>
      <c r="I2078" s="116" t="s">
        <v>1410</v>
      </c>
      <c r="J2078" s="116" t="s">
        <v>4601</v>
      </c>
      <c r="K2078" s="116" t="s">
        <v>611</v>
      </c>
      <c r="L2078" s="116" t="s">
        <v>1398</v>
      </c>
      <c r="M2078" s="116" t="s">
        <v>1405</v>
      </c>
      <c r="N2078" s="116">
        <v>1</v>
      </c>
      <c r="O2078" s="116">
        <v>1</v>
      </c>
      <c r="P2078" s="116">
        <v>1</v>
      </c>
      <c r="Q2078" s="116">
        <v>1</v>
      </c>
      <c r="R2078" s="116">
        <v>1</v>
      </c>
      <c r="S2078" s="116">
        <v>1</v>
      </c>
      <c r="T2078" s="116">
        <v>0</v>
      </c>
      <c r="U2078" s="116">
        <v>0</v>
      </c>
      <c r="V2078" s="116">
        <v>0</v>
      </c>
      <c r="W2078" s="84">
        <v>1500000</v>
      </c>
      <c r="X2078" s="117">
        <v>45751</v>
      </c>
      <c r="Y2078" s="117">
        <v>46847</v>
      </c>
      <c r="Z2078" s="84">
        <v>1500000</v>
      </c>
      <c r="AA2078" s="116" t="s">
        <v>1406</v>
      </c>
      <c r="AB2078" s="116" t="s">
        <v>1407</v>
      </c>
      <c r="AC2078" s="118">
        <v>0</v>
      </c>
      <c r="AD2078" s="118">
        <v>0</v>
      </c>
      <c r="AE2078" s="118">
        <v>1500000</v>
      </c>
      <c r="AF2078" s="118">
        <v>0</v>
      </c>
      <c r="AG2078" s="118">
        <v>0</v>
      </c>
      <c r="AH2078" s="118">
        <v>0</v>
      </c>
      <c r="AI2078" s="118">
        <v>0</v>
      </c>
      <c r="AJ2078" s="118">
        <v>0</v>
      </c>
      <c r="AK2078" s="118">
        <v>0</v>
      </c>
      <c r="AL2078" s="118">
        <v>0</v>
      </c>
      <c r="AM2078" s="118">
        <v>0</v>
      </c>
      <c r="AN2078" s="118">
        <v>0</v>
      </c>
      <c r="AO2078" s="118">
        <v>0</v>
      </c>
      <c r="AP2078" s="118">
        <v>0</v>
      </c>
      <c r="AQ2078" s="118">
        <v>0</v>
      </c>
      <c r="AR2078" s="118">
        <f t="shared" si="96"/>
        <v>0</v>
      </c>
      <c r="AS2078" s="118">
        <f t="shared" si="97"/>
        <v>1500000</v>
      </c>
      <c r="AT2078" s="118">
        <f t="shared" si="98"/>
        <v>1500000</v>
      </c>
      <c r="AU2078" s="145"/>
    </row>
    <row r="2079" spans="1:47" ht="15" customHeight="1" x14ac:dyDescent="0.3">
      <c r="A2079" s="116" t="s">
        <v>4542</v>
      </c>
      <c r="B2079" s="116" t="s">
        <v>4558</v>
      </c>
      <c r="C2079" s="116">
        <v>1</v>
      </c>
      <c r="D2079" s="116" t="s">
        <v>0</v>
      </c>
      <c r="E2079" s="116" t="s">
        <v>2</v>
      </c>
      <c r="F2079" s="116" t="s">
        <v>1393</v>
      </c>
      <c r="G2079" s="116" t="s">
        <v>1408</v>
      </c>
      <c r="H2079" s="116" t="s">
        <v>1409</v>
      </c>
      <c r="I2079" s="116" t="s">
        <v>1410</v>
      </c>
      <c r="J2079" s="116" t="s">
        <v>4601</v>
      </c>
      <c r="K2079" s="116" t="s">
        <v>611</v>
      </c>
      <c r="L2079" s="116" t="s">
        <v>1398</v>
      </c>
      <c r="M2079" s="116" t="s">
        <v>1405</v>
      </c>
      <c r="N2079" s="116">
        <v>1</v>
      </c>
      <c r="O2079" s="116">
        <v>1</v>
      </c>
      <c r="P2079" s="116">
        <v>1</v>
      </c>
      <c r="Q2079" s="116">
        <v>1</v>
      </c>
      <c r="R2079" s="116">
        <v>1</v>
      </c>
      <c r="S2079" s="116">
        <v>1</v>
      </c>
      <c r="T2079" s="116">
        <v>0</v>
      </c>
      <c r="U2079" s="116">
        <v>0</v>
      </c>
      <c r="V2079" s="116">
        <v>0</v>
      </c>
      <c r="W2079" s="84">
        <v>1000000</v>
      </c>
      <c r="X2079" s="117">
        <v>45751</v>
      </c>
      <c r="Y2079" s="117">
        <v>46847</v>
      </c>
      <c r="Z2079" s="84">
        <v>1000000</v>
      </c>
      <c r="AA2079" s="116" t="s">
        <v>1406</v>
      </c>
      <c r="AB2079" s="116" t="s">
        <v>1407</v>
      </c>
      <c r="AC2079" s="118">
        <v>0</v>
      </c>
      <c r="AD2079" s="118">
        <v>0</v>
      </c>
      <c r="AE2079" s="118">
        <v>1000000</v>
      </c>
      <c r="AF2079" s="118">
        <v>0</v>
      </c>
      <c r="AG2079" s="118">
        <v>0</v>
      </c>
      <c r="AH2079" s="118">
        <v>0</v>
      </c>
      <c r="AI2079" s="118">
        <v>0</v>
      </c>
      <c r="AJ2079" s="118">
        <v>0</v>
      </c>
      <c r="AK2079" s="118">
        <v>0</v>
      </c>
      <c r="AL2079" s="118">
        <v>0</v>
      </c>
      <c r="AM2079" s="118">
        <v>0</v>
      </c>
      <c r="AN2079" s="118">
        <v>0</v>
      </c>
      <c r="AO2079" s="118">
        <v>0</v>
      </c>
      <c r="AP2079" s="118">
        <v>0</v>
      </c>
      <c r="AQ2079" s="118">
        <v>0</v>
      </c>
      <c r="AR2079" s="118">
        <f t="shared" si="96"/>
        <v>0</v>
      </c>
      <c r="AS2079" s="118">
        <f t="shared" si="97"/>
        <v>1000000</v>
      </c>
      <c r="AT2079" s="118">
        <f t="shared" si="98"/>
        <v>1000000</v>
      </c>
      <c r="AU2079" s="145"/>
    </row>
    <row r="2080" spans="1:47" ht="15" customHeight="1" x14ac:dyDescent="0.3">
      <c r="A2080" s="116" t="s">
        <v>4543</v>
      </c>
      <c r="B2080" s="116" t="s">
        <v>4559</v>
      </c>
      <c r="C2080" s="116">
        <v>1</v>
      </c>
      <c r="D2080" s="116" t="s">
        <v>0</v>
      </c>
      <c r="E2080" s="116" t="s">
        <v>2</v>
      </c>
      <c r="F2080" s="116" t="s">
        <v>1393</v>
      </c>
      <c r="G2080" s="116" t="s">
        <v>1408</v>
      </c>
      <c r="H2080" s="116" t="s">
        <v>1409</v>
      </c>
      <c r="I2080" s="116" t="s">
        <v>1410</v>
      </c>
      <c r="J2080" s="116" t="s">
        <v>4601</v>
      </c>
      <c r="K2080" s="116" t="s">
        <v>611</v>
      </c>
      <c r="L2080" s="116" t="s">
        <v>1398</v>
      </c>
      <c r="M2080" s="116" t="s">
        <v>1405</v>
      </c>
      <c r="N2080" s="116">
        <v>1</v>
      </c>
      <c r="O2080" s="116">
        <v>1</v>
      </c>
      <c r="P2080" s="116">
        <v>1</v>
      </c>
      <c r="Q2080" s="116">
        <v>1</v>
      </c>
      <c r="R2080" s="116">
        <v>1</v>
      </c>
      <c r="S2080" s="116">
        <v>1</v>
      </c>
      <c r="T2080" s="116">
        <v>0</v>
      </c>
      <c r="U2080" s="116">
        <v>0</v>
      </c>
      <c r="V2080" s="116">
        <v>0</v>
      </c>
      <c r="W2080" s="84">
        <v>2638920</v>
      </c>
      <c r="X2080" s="117">
        <v>45751</v>
      </c>
      <c r="Y2080" s="117">
        <v>46847</v>
      </c>
      <c r="Z2080" s="84">
        <v>2638920</v>
      </c>
      <c r="AA2080" s="116" t="s">
        <v>1406</v>
      </c>
      <c r="AB2080" s="116" t="s">
        <v>1407</v>
      </c>
      <c r="AC2080" s="118">
        <v>0</v>
      </c>
      <c r="AD2080" s="118">
        <v>0</v>
      </c>
      <c r="AE2080" s="118">
        <v>2638920</v>
      </c>
      <c r="AF2080" s="118">
        <v>0</v>
      </c>
      <c r="AG2080" s="118">
        <v>0</v>
      </c>
      <c r="AH2080" s="118">
        <v>0</v>
      </c>
      <c r="AI2080" s="118">
        <v>0</v>
      </c>
      <c r="AJ2080" s="118">
        <v>0</v>
      </c>
      <c r="AK2080" s="118">
        <v>0</v>
      </c>
      <c r="AL2080" s="118">
        <v>0</v>
      </c>
      <c r="AM2080" s="118">
        <v>0</v>
      </c>
      <c r="AN2080" s="118">
        <v>0</v>
      </c>
      <c r="AO2080" s="118">
        <v>0</v>
      </c>
      <c r="AP2080" s="118">
        <v>0</v>
      </c>
      <c r="AQ2080" s="118">
        <v>0</v>
      </c>
      <c r="AR2080" s="118">
        <f t="shared" si="96"/>
        <v>0</v>
      </c>
      <c r="AS2080" s="118">
        <f t="shared" si="97"/>
        <v>2638920</v>
      </c>
      <c r="AT2080" s="118">
        <f t="shared" si="98"/>
        <v>2638920</v>
      </c>
      <c r="AU2080" s="145"/>
    </row>
    <row r="2081" spans="1:47" ht="15" customHeight="1" x14ac:dyDescent="0.3">
      <c r="A2081" s="116" t="s">
        <v>4575</v>
      </c>
      <c r="B2081" s="116" t="s">
        <v>4560</v>
      </c>
      <c r="C2081" s="116">
        <v>1</v>
      </c>
      <c r="D2081" s="116" t="s">
        <v>0</v>
      </c>
      <c r="E2081" s="116" t="s">
        <v>2</v>
      </c>
      <c r="F2081" s="116" t="s">
        <v>1393</v>
      </c>
      <c r="G2081" s="116" t="s">
        <v>1408</v>
      </c>
      <c r="H2081" s="116" t="s">
        <v>1409</v>
      </c>
      <c r="I2081" s="116" t="s">
        <v>1410</v>
      </c>
      <c r="J2081" s="116" t="s">
        <v>4601</v>
      </c>
      <c r="K2081" s="116" t="s">
        <v>611</v>
      </c>
      <c r="L2081" s="116" t="s">
        <v>1398</v>
      </c>
      <c r="M2081" s="116" t="s">
        <v>1405</v>
      </c>
      <c r="N2081" s="116">
        <v>1</v>
      </c>
      <c r="O2081" s="116">
        <v>1</v>
      </c>
      <c r="P2081" s="116">
        <v>1</v>
      </c>
      <c r="Q2081" s="116">
        <v>1</v>
      </c>
      <c r="R2081" s="116">
        <v>1</v>
      </c>
      <c r="S2081" s="116">
        <v>1</v>
      </c>
      <c r="T2081" s="116">
        <v>0</v>
      </c>
      <c r="U2081" s="116">
        <v>0</v>
      </c>
      <c r="V2081" s="116">
        <v>0</v>
      </c>
      <c r="W2081" s="84">
        <v>3012869.73</v>
      </c>
      <c r="X2081" s="117">
        <v>46058</v>
      </c>
      <c r="Y2081" s="117">
        <v>47154</v>
      </c>
      <c r="Z2081" s="84">
        <v>3012869.73</v>
      </c>
      <c r="AA2081" s="116" t="s">
        <v>1406</v>
      </c>
      <c r="AB2081" s="116" t="s">
        <v>1407</v>
      </c>
      <c r="AC2081" s="118">
        <v>0</v>
      </c>
      <c r="AD2081" s="118">
        <v>0</v>
      </c>
      <c r="AE2081" s="118">
        <v>0</v>
      </c>
      <c r="AF2081" s="118">
        <v>3012869.73</v>
      </c>
      <c r="AG2081" s="118">
        <v>0</v>
      </c>
      <c r="AH2081" s="118">
        <v>0</v>
      </c>
      <c r="AI2081" s="118">
        <v>0</v>
      </c>
      <c r="AJ2081" s="118">
        <v>0</v>
      </c>
      <c r="AK2081" s="118">
        <v>0</v>
      </c>
      <c r="AL2081" s="118">
        <v>0</v>
      </c>
      <c r="AM2081" s="118">
        <v>0</v>
      </c>
      <c r="AN2081" s="118">
        <v>0</v>
      </c>
      <c r="AO2081" s="118">
        <v>0</v>
      </c>
      <c r="AP2081" s="118">
        <v>0</v>
      </c>
      <c r="AQ2081" s="118">
        <v>0</v>
      </c>
      <c r="AR2081" s="118">
        <f t="shared" si="96"/>
        <v>0</v>
      </c>
      <c r="AS2081" s="118">
        <f t="shared" si="97"/>
        <v>3012869.73</v>
      </c>
      <c r="AT2081" s="118">
        <f t="shared" si="98"/>
        <v>3012869.73</v>
      </c>
      <c r="AU2081" s="145"/>
    </row>
    <row r="2082" spans="1:47" ht="15" customHeight="1" x14ac:dyDescent="0.3">
      <c r="A2082" s="116" t="s">
        <v>4576</v>
      </c>
      <c r="B2082" s="116" t="s">
        <v>4561</v>
      </c>
      <c r="C2082" s="116">
        <v>1</v>
      </c>
      <c r="D2082" s="116" t="s">
        <v>0</v>
      </c>
      <c r="E2082" s="116" t="s">
        <v>2</v>
      </c>
      <c r="F2082" s="116" t="s">
        <v>1393</v>
      </c>
      <c r="G2082" s="116" t="s">
        <v>1408</v>
      </c>
      <c r="H2082" s="116" t="s">
        <v>1409</v>
      </c>
      <c r="I2082" s="116" t="s">
        <v>1410</v>
      </c>
      <c r="J2082" s="116" t="s">
        <v>4601</v>
      </c>
      <c r="K2082" s="116" t="s">
        <v>611</v>
      </c>
      <c r="L2082" s="116" t="s">
        <v>1398</v>
      </c>
      <c r="M2082" s="116" t="s">
        <v>1405</v>
      </c>
      <c r="N2082" s="116">
        <v>1</v>
      </c>
      <c r="O2082" s="116">
        <v>1</v>
      </c>
      <c r="P2082" s="116">
        <v>1</v>
      </c>
      <c r="Q2082" s="116">
        <v>1</v>
      </c>
      <c r="R2082" s="116">
        <v>1</v>
      </c>
      <c r="S2082" s="116">
        <v>1</v>
      </c>
      <c r="T2082" s="116">
        <v>0</v>
      </c>
      <c r="U2082" s="116">
        <v>0</v>
      </c>
      <c r="V2082" s="116">
        <v>0</v>
      </c>
      <c r="W2082" s="84">
        <v>4015635.77</v>
      </c>
      <c r="X2082" s="117">
        <v>45985</v>
      </c>
      <c r="Y2082" s="117">
        <v>47081</v>
      </c>
      <c r="Z2082" s="84">
        <v>4015635.77</v>
      </c>
      <c r="AA2082" s="116" t="s">
        <v>1406</v>
      </c>
      <c r="AB2082" s="116" t="s">
        <v>1407</v>
      </c>
      <c r="AC2082" s="118">
        <v>0</v>
      </c>
      <c r="AD2082" s="118">
        <v>0</v>
      </c>
      <c r="AE2082" s="118">
        <v>4015635.77</v>
      </c>
      <c r="AF2082" s="118">
        <v>0</v>
      </c>
      <c r="AG2082" s="118">
        <v>0</v>
      </c>
      <c r="AH2082" s="118">
        <v>0</v>
      </c>
      <c r="AI2082" s="118">
        <v>0</v>
      </c>
      <c r="AJ2082" s="118">
        <v>0</v>
      </c>
      <c r="AK2082" s="118">
        <v>0</v>
      </c>
      <c r="AL2082" s="118">
        <v>0</v>
      </c>
      <c r="AM2082" s="118">
        <v>0</v>
      </c>
      <c r="AN2082" s="118">
        <v>0</v>
      </c>
      <c r="AO2082" s="118">
        <v>0</v>
      </c>
      <c r="AP2082" s="118">
        <v>0</v>
      </c>
      <c r="AQ2082" s="118">
        <v>0</v>
      </c>
      <c r="AR2082" s="118">
        <f t="shared" si="96"/>
        <v>0</v>
      </c>
      <c r="AS2082" s="118">
        <f t="shared" si="97"/>
        <v>4015635.77</v>
      </c>
      <c r="AT2082" s="118">
        <f t="shared" si="98"/>
        <v>4015635.77</v>
      </c>
      <c r="AU2082" s="145"/>
    </row>
    <row r="2083" spans="1:47" ht="15" customHeight="1" x14ac:dyDescent="0.3">
      <c r="A2083" s="116" t="s">
        <v>4577</v>
      </c>
      <c r="B2083" s="116" t="s">
        <v>4562</v>
      </c>
      <c r="C2083" s="116">
        <v>1</v>
      </c>
      <c r="D2083" s="116" t="s">
        <v>0</v>
      </c>
      <c r="E2083" s="116" t="s">
        <v>2</v>
      </c>
      <c r="F2083" s="116" t="s">
        <v>1393</v>
      </c>
      <c r="G2083" s="116" t="s">
        <v>1408</v>
      </c>
      <c r="H2083" s="116" t="s">
        <v>1409</v>
      </c>
      <c r="I2083" s="116" t="s">
        <v>1410</v>
      </c>
      <c r="J2083" s="116" t="s">
        <v>4601</v>
      </c>
      <c r="K2083" s="116" t="s">
        <v>611</v>
      </c>
      <c r="L2083" s="116" t="s">
        <v>1398</v>
      </c>
      <c r="M2083" s="116" t="s">
        <v>1405</v>
      </c>
      <c r="N2083" s="116">
        <v>1</v>
      </c>
      <c r="O2083" s="116">
        <v>1</v>
      </c>
      <c r="P2083" s="116">
        <v>1</v>
      </c>
      <c r="Q2083" s="116">
        <v>1</v>
      </c>
      <c r="R2083" s="116">
        <v>1</v>
      </c>
      <c r="S2083" s="116">
        <v>1</v>
      </c>
      <c r="T2083" s="116">
        <v>0</v>
      </c>
      <c r="U2083" s="116">
        <v>0</v>
      </c>
      <c r="V2083" s="116">
        <v>0</v>
      </c>
      <c r="W2083" s="84">
        <v>13000000</v>
      </c>
      <c r="X2083" s="117">
        <v>46071</v>
      </c>
      <c r="Y2083" s="117">
        <v>46436</v>
      </c>
      <c r="Z2083" s="84">
        <v>13000000</v>
      </c>
      <c r="AA2083" s="116" t="s">
        <v>1406</v>
      </c>
      <c r="AB2083" s="116" t="s">
        <v>1407</v>
      </c>
      <c r="AC2083" s="118">
        <v>0</v>
      </c>
      <c r="AD2083" s="118">
        <v>13000000</v>
      </c>
      <c r="AE2083" s="118">
        <v>0</v>
      </c>
      <c r="AF2083" s="118">
        <v>0</v>
      </c>
      <c r="AG2083" s="118">
        <v>0</v>
      </c>
      <c r="AH2083" s="118">
        <v>0</v>
      </c>
      <c r="AI2083" s="118">
        <v>0</v>
      </c>
      <c r="AJ2083" s="118">
        <v>0</v>
      </c>
      <c r="AK2083" s="118">
        <v>0</v>
      </c>
      <c r="AL2083" s="118">
        <v>0</v>
      </c>
      <c r="AM2083" s="118">
        <v>0</v>
      </c>
      <c r="AN2083" s="118">
        <v>0</v>
      </c>
      <c r="AO2083" s="118">
        <v>0</v>
      </c>
      <c r="AP2083" s="118">
        <v>0</v>
      </c>
      <c r="AQ2083" s="118">
        <v>0</v>
      </c>
      <c r="AR2083" s="118">
        <f t="shared" si="96"/>
        <v>13000000</v>
      </c>
      <c r="AS2083" s="118">
        <f t="shared" si="97"/>
        <v>0</v>
      </c>
      <c r="AT2083" s="118">
        <f t="shared" si="98"/>
        <v>13000000</v>
      </c>
      <c r="AU2083" s="145"/>
    </row>
    <row r="2084" spans="1:47" ht="15" customHeight="1" x14ac:dyDescent="0.3">
      <c r="A2084" s="116" t="s">
        <v>4578</v>
      </c>
      <c r="B2084" s="116" t="s">
        <v>4563</v>
      </c>
      <c r="C2084" s="116">
        <v>1</v>
      </c>
      <c r="D2084" s="116" t="s">
        <v>0</v>
      </c>
      <c r="E2084" s="116" t="s">
        <v>2</v>
      </c>
      <c r="F2084" s="116" t="s">
        <v>1393</v>
      </c>
      <c r="G2084" s="116" t="s">
        <v>1408</v>
      </c>
      <c r="H2084" s="116" t="s">
        <v>1409</v>
      </c>
      <c r="I2084" s="116" t="s">
        <v>1410</v>
      </c>
      <c r="J2084" s="116" t="s">
        <v>4601</v>
      </c>
      <c r="K2084" s="116" t="s">
        <v>611</v>
      </c>
      <c r="L2084" s="116" t="s">
        <v>1398</v>
      </c>
      <c r="M2084" s="116" t="s">
        <v>1405</v>
      </c>
      <c r="N2084" s="116">
        <v>1</v>
      </c>
      <c r="O2084" s="116">
        <v>1</v>
      </c>
      <c r="P2084" s="116">
        <v>1</v>
      </c>
      <c r="Q2084" s="116">
        <v>1</v>
      </c>
      <c r="R2084" s="116">
        <v>1</v>
      </c>
      <c r="S2084" s="116">
        <v>1</v>
      </c>
      <c r="T2084" s="116">
        <v>0</v>
      </c>
      <c r="U2084" s="116">
        <v>0</v>
      </c>
      <c r="V2084" s="116">
        <v>0</v>
      </c>
      <c r="W2084" s="84">
        <v>12000000</v>
      </c>
      <c r="X2084" s="117">
        <v>46071</v>
      </c>
      <c r="Y2084" s="117">
        <v>46436</v>
      </c>
      <c r="Z2084" s="84">
        <v>12000000</v>
      </c>
      <c r="AA2084" s="116" t="s">
        <v>1406</v>
      </c>
      <c r="AB2084" s="116" t="s">
        <v>1407</v>
      </c>
      <c r="AC2084" s="118">
        <v>0</v>
      </c>
      <c r="AD2084" s="118">
        <v>12000000</v>
      </c>
      <c r="AE2084" s="118">
        <v>0</v>
      </c>
      <c r="AF2084" s="118">
        <v>0</v>
      </c>
      <c r="AG2084" s="118">
        <v>0</v>
      </c>
      <c r="AH2084" s="118">
        <v>0</v>
      </c>
      <c r="AI2084" s="118">
        <v>0</v>
      </c>
      <c r="AJ2084" s="118">
        <v>0</v>
      </c>
      <c r="AK2084" s="118">
        <v>0</v>
      </c>
      <c r="AL2084" s="118">
        <v>0</v>
      </c>
      <c r="AM2084" s="118">
        <v>0</v>
      </c>
      <c r="AN2084" s="118">
        <v>0</v>
      </c>
      <c r="AO2084" s="118">
        <v>0</v>
      </c>
      <c r="AP2084" s="118">
        <v>0</v>
      </c>
      <c r="AQ2084" s="118">
        <v>0</v>
      </c>
      <c r="AR2084" s="118">
        <f t="shared" si="96"/>
        <v>12000000</v>
      </c>
      <c r="AS2084" s="118">
        <f t="shared" si="97"/>
        <v>0</v>
      </c>
      <c r="AT2084" s="118">
        <f t="shared" si="98"/>
        <v>12000000</v>
      </c>
      <c r="AU2084" s="145"/>
    </row>
    <row r="2085" spans="1:47" ht="15" customHeight="1" x14ac:dyDescent="0.3">
      <c r="A2085" s="116" t="s">
        <v>4579</v>
      </c>
      <c r="B2085" s="116" t="s">
        <v>4564</v>
      </c>
      <c r="C2085" s="116">
        <v>1</v>
      </c>
      <c r="D2085" s="116" t="s">
        <v>0</v>
      </c>
      <c r="E2085" s="116" t="s">
        <v>2</v>
      </c>
      <c r="F2085" s="116" t="s">
        <v>1393</v>
      </c>
      <c r="G2085" s="116" t="s">
        <v>1408</v>
      </c>
      <c r="H2085" s="116" t="s">
        <v>1409</v>
      </c>
      <c r="I2085" s="116" t="s">
        <v>1410</v>
      </c>
      <c r="J2085" s="116" t="s">
        <v>4601</v>
      </c>
      <c r="K2085" s="116" t="s">
        <v>611</v>
      </c>
      <c r="L2085" s="116" t="s">
        <v>1398</v>
      </c>
      <c r="M2085" s="116" t="s">
        <v>1405</v>
      </c>
      <c r="N2085" s="116">
        <v>1</v>
      </c>
      <c r="O2085" s="116">
        <v>1</v>
      </c>
      <c r="P2085" s="116">
        <v>1</v>
      </c>
      <c r="Q2085" s="116">
        <v>1</v>
      </c>
      <c r="R2085" s="116">
        <v>1</v>
      </c>
      <c r="S2085" s="116">
        <v>1</v>
      </c>
      <c r="T2085" s="116">
        <v>0</v>
      </c>
      <c r="U2085" s="116">
        <v>0</v>
      </c>
      <c r="V2085" s="116">
        <v>0</v>
      </c>
      <c r="W2085" s="84">
        <v>10000000</v>
      </c>
      <c r="X2085" s="117">
        <v>46071</v>
      </c>
      <c r="Y2085" s="117">
        <v>46436</v>
      </c>
      <c r="Z2085" s="84">
        <v>10000000</v>
      </c>
      <c r="AA2085" s="116" t="s">
        <v>1406</v>
      </c>
      <c r="AB2085" s="116" t="s">
        <v>1407</v>
      </c>
      <c r="AC2085" s="118">
        <v>0</v>
      </c>
      <c r="AD2085" s="118">
        <v>10000000</v>
      </c>
      <c r="AE2085" s="118">
        <v>0</v>
      </c>
      <c r="AF2085" s="118">
        <v>0</v>
      </c>
      <c r="AG2085" s="118">
        <v>0</v>
      </c>
      <c r="AH2085" s="118">
        <v>0</v>
      </c>
      <c r="AI2085" s="118">
        <v>0</v>
      </c>
      <c r="AJ2085" s="118">
        <v>0</v>
      </c>
      <c r="AK2085" s="118">
        <v>0</v>
      </c>
      <c r="AL2085" s="118">
        <v>0</v>
      </c>
      <c r="AM2085" s="118">
        <v>0</v>
      </c>
      <c r="AN2085" s="118">
        <v>0</v>
      </c>
      <c r="AO2085" s="118">
        <v>0</v>
      </c>
      <c r="AP2085" s="118">
        <v>0</v>
      </c>
      <c r="AQ2085" s="118">
        <v>0</v>
      </c>
      <c r="AR2085" s="118">
        <f t="shared" si="96"/>
        <v>10000000</v>
      </c>
      <c r="AS2085" s="118">
        <f t="shared" si="97"/>
        <v>0</v>
      </c>
      <c r="AT2085" s="118">
        <f t="shared" si="98"/>
        <v>10000000</v>
      </c>
      <c r="AU2085" s="145"/>
    </row>
    <row r="2086" spans="1:47" ht="15" customHeight="1" x14ac:dyDescent="0.3">
      <c r="A2086" s="116" t="s">
        <v>4580</v>
      </c>
      <c r="B2086" s="116" t="s">
        <v>4565</v>
      </c>
      <c r="C2086" s="116">
        <v>1</v>
      </c>
      <c r="D2086" s="116" t="s">
        <v>0</v>
      </c>
      <c r="E2086" s="116" t="s">
        <v>2</v>
      </c>
      <c r="F2086" s="116" t="s">
        <v>1393</v>
      </c>
      <c r="G2086" s="116" t="s">
        <v>323</v>
      </c>
      <c r="H2086" s="116" t="s">
        <v>1402</v>
      </c>
      <c r="I2086" s="116" t="s">
        <v>1403</v>
      </c>
      <c r="J2086" s="116" t="s">
        <v>1404</v>
      </c>
      <c r="K2086" s="116" t="s">
        <v>549</v>
      </c>
      <c r="L2086" s="116" t="s">
        <v>1398</v>
      </c>
      <c r="M2086" s="116" t="s">
        <v>1405</v>
      </c>
      <c r="N2086" s="116">
        <v>1</v>
      </c>
      <c r="O2086" s="116">
        <v>1</v>
      </c>
      <c r="P2086" s="116">
        <v>1</v>
      </c>
      <c r="Q2086" s="116">
        <v>0</v>
      </c>
      <c r="R2086" s="116">
        <v>0</v>
      </c>
      <c r="S2086" s="116">
        <v>1</v>
      </c>
      <c r="T2086" s="116">
        <v>1</v>
      </c>
      <c r="U2086" s="116">
        <v>1</v>
      </c>
      <c r="V2086" s="116">
        <v>0</v>
      </c>
      <c r="W2086" s="84">
        <v>200000000</v>
      </c>
      <c r="X2086" s="117">
        <v>46071</v>
      </c>
      <c r="Y2086" s="117">
        <v>47167</v>
      </c>
      <c r="Z2086" s="84">
        <v>200000000</v>
      </c>
      <c r="AA2086" s="116" t="s">
        <v>1406</v>
      </c>
      <c r="AB2086" s="116" t="s">
        <v>1407</v>
      </c>
      <c r="AC2086" s="118">
        <v>0</v>
      </c>
      <c r="AD2086" s="118">
        <v>66666666.670000002</v>
      </c>
      <c r="AE2086" s="118">
        <v>66666666.670000002</v>
      </c>
      <c r="AF2086" s="118">
        <v>66666666.660000011</v>
      </c>
      <c r="AG2086" s="118">
        <v>0</v>
      </c>
      <c r="AH2086" s="118">
        <v>0</v>
      </c>
      <c r="AI2086" s="118">
        <v>0</v>
      </c>
      <c r="AJ2086" s="118">
        <v>0</v>
      </c>
      <c r="AK2086" s="118">
        <v>0</v>
      </c>
      <c r="AL2086" s="118">
        <v>0</v>
      </c>
      <c r="AM2086" s="118">
        <v>0</v>
      </c>
      <c r="AN2086" s="118">
        <v>0</v>
      </c>
      <c r="AO2086" s="118">
        <v>0</v>
      </c>
      <c r="AP2086" s="118">
        <v>0</v>
      </c>
      <c r="AQ2086" s="118">
        <v>0</v>
      </c>
      <c r="AR2086" s="118">
        <f t="shared" si="96"/>
        <v>66666666.670000002</v>
      </c>
      <c r="AS2086" s="118">
        <f t="shared" si="97"/>
        <v>133333333.33000001</v>
      </c>
      <c r="AT2086" s="118">
        <f t="shared" si="98"/>
        <v>200000000</v>
      </c>
      <c r="AU2086" s="145"/>
    </row>
    <row r="2087" spans="1:47" ht="15" customHeight="1" x14ac:dyDescent="0.3">
      <c r="A2087" s="116" t="s">
        <v>4581</v>
      </c>
      <c r="B2087" s="116" t="s">
        <v>4566</v>
      </c>
      <c r="C2087" s="116">
        <v>1</v>
      </c>
      <c r="D2087" s="116" t="s">
        <v>0</v>
      </c>
      <c r="E2087" s="116" t="s">
        <v>2</v>
      </c>
      <c r="F2087" s="116" t="s">
        <v>1393</v>
      </c>
      <c r="G2087" s="116" t="s">
        <v>1408</v>
      </c>
      <c r="H2087" s="116" t="s">
        <v>1409</v>
      </c>
      <c r="I2087" s="116" t="s">
        <v>1410</v>
      </c>
      <c r="J2087" s="116" t="s">
        <v>4601</v>
      </c>
      <c r="K2087" s="116" t="s">
        <v>611</v>
      </c>
      <c r="L2087" s="116" t="s">
        <v>1398</v>
      </c>
      <c r="M2087" s="116" t="s">
        <v>1405</v>
      </c>
      <c r="N2087" s="116">
        <v>1</v>
      </c>
      <c r="O2087" s="116">
        <v>1</v>
      </c>
      <c r="P2087" s="116">
        <v>1</v>
      </c>
      <c r="Q2087" s="116">
        <v>1</v>
      </c>
      <c r="R2087" s="116">
        <v>1</v>
      </c>
      <c r="S2087" s="116">
        <v>1</v>
      </c>
      <c r="T2087" s="116">
        <v>0</v>
      </c>
      <c r="U2087" s="116">
        <v>0</v>
      </c>
      <c r="V2087" s="116">
        <v>0</v>
      </c>
      <c r="W2087" s="84">
        <v>30000000</v>
      </c>
      <c r="X2087" s="117">
        <v>46071</v>
      </c>
      <c r="Y2087" s="117">
        <v>47167</v>
      </c>
      <c r="Z2087" s="84">
        <v>30000000</v>
      </c>
      <c r="AA2087" s="116" t="s">
        <v>1406</v>
      </c>
      <c r="AB2087" s="116" t="s">
        <v>1407</v>
      </c>
      <c r="AC2087" s="118">
        <v>0</v>
      </c>
      <c r="AD2087" s="118">
        <v>10000000</v>
      </c>
      <c r="AE2087" s="118">
        <v>10000000</v>
      </c>
      <c r="AF2087" s="118">
        <v>10000000</v>
      </c>
      <c r="AG2087" s="118">
        <v>0</v>
      </c>
      <c r="AH2087" s="118">
        <v>0</v>
      </c>
      <c r="AI2087" s="118">
        <v>0</v>
      </c>
      <c r="AJ2087" s="118">
        <v>0</v>
      </c>
      <c r="AK2087" s="118">
        <v>0</v>
      </c>
      <c r="AL2087" s="118">
        <v>0</v>
      </c>
      <c r="AM2087" s="118">
        <v>0</v>
      </c>
      <c r="AN2087" s="118">
        <v>0</v>
      </c>
      <c r="AO2087" s="118">
        <v>0</v>
      </c>
      <c r="AP2087" s="118">
        <v>0</v>
      </c>
      <c r="AQ2087" s="118">
        <v>0</v>
      </c>
      <c r="AR2087" s="118">
        <f t="shared" si="96"/>
        <v>10000000</v>
      </c>
      <c r="AS2087" s="118">
        <f t="shared" si="97"/>
        <v>20000000</v>
      </c>
      <c r="AT2087" s="118">
        <f t="shared" si="98"/>
        <v>30000000</v>
      </c>
      <c r="AU2087" s="145"/>
    </row>
    <row r="2088" spans="1:47" ht="15" customHeight="1" x14ac:dyDescent="0.3">
      <c r="A2088" s="116" t="s">
        <v>4582</v>
      </c>
      <c r="B2088" s="116" t="s">
        <v>4567</v>
      </c>
      <c r="C2088" s="116">
        <v>1</v>
      </c>
      <c r="D2088" s="116" t="s">
        <v>0</v>
      </c>
      <c r="E2088" s="116" t="s">
        <v>2</v>
      </c>
      <c r="F2088" s="116" t="s">
        <v>1393</v>
      </c>
      <c r="G2088" s="116" t="s">
        <v>1408</v>
      </c>
      <c r="H2088" s="116" t="s">
        <v>1409</v>
      </c>
      <c r="I2088" s="116" t="s">
        <v>1410</v>
      </c>
      <c r="J2088" s="116" t="s">
        <v>4601</v>
      </c>
      <c r="K2088" s="116" t="s">
        <v>611</v>
      </c>
      <c r="L2088" s="116" t="s">
        <v>1398</v>
      </c>
      <c r="M2088" s="116" t="s">
        <v>1405</v>
      </c>
      <c r="N2088" s="116">
        <v>1</v>
      </c>
      <c r="O2088" s="116">
        <v>1</v>
      </c>
      <c r="P2088" s="116">
        <v>1</v>
      </c>
      <c r="Q2088" s="116">
        <v>1</v>
      </c>
      <c r="R2088" s="116">
        <v>1</v>
      </c>
      <c r="S2088" s="116">
        <v>1</v>
      </c>
      <c r="T2088" s="116">
        <v>0</v>
      </c>
      <c r="U2088" s="116">
        <v>0</v>
      </c>
      <c r="V2088" s="116">
        <v>0</v>
      </c>
      <c r="W2088" s="84">
        <v>5000000</v>
      </c>
      <c r="X2088" s="117">
        <v>46071</v>
      </c>
      <c r="Y2088" s="117">
        <v>47167</v>
      </c>
      <c r="Z2088" s="84">
        <v>5000000</v>
      </c>
      <c r="AA2088" s="116" t="s">
        <v>1406</v>
      </c>
      <c r="AB2088" s="116" t="s">
        <v>1407</v>
      </c>
      <c r="AC2088" s="118">
        <v>0</v>
      </c>
      <c r="AD2088" s="118">
        <v>1666666.67</v>
      </c>
      <c r="AE2088" s="118">
        <v>1666666.67</v>
      </c>
      <c r="AF2088" s="118">
        <v>1666666.6600000008</v>
      </c>
      <c r="AG2088" s="118">
        <v>0</v>
      </c>
      <c r="AH2088" s="118">
        <v>0</v>
      </c>
      <c r="AI2088" s="118">
        <v>0</v>
      </c>
      <c r="AJ2088" s="118">
        <v>0</v>
      </c>
      <c r="AK2088" s="118">
        <v>0</v>
      </c>
      <c r="AL2088" s="118">
        <v>0</v>
      </c>
      <c r="AM2088" s="118">
        <v>0</v>
      </c>
      <c r="AN2088" s="118">
        <v>0</v>
      </c>
      <c r="AO2088" s="118">
        <v>0</v>
      </c>
      <c r="AP2088" s="118">
        <v>0</v>
      </c>
      <c r="AQ2088" s="118">
        <v>0</v>
      </c>
      <c r="AR2088" s="118">
        <f t="shared" si="96"/>
        <v>1666666.67</v>
      </c>
      <c r="AS2088" s="118">
        <f t="shared" si="97"/>
        <v>3333333.330000001</v>
      </c>
      <c r="AT2088" s="118">
        <f t="shared" si="98"/>
        <v>5000000.0000000009</v>
      </c>
      <c r="AU2088" s="145"/>
    </row>
    <row r="2089" spans="1:47" ht="15" customHeight="1" x14ac:dyDescent="0.3">
      <c r="A2089" s="116" t="s">
        <v>4583</v>
      </c>
      <c r="B2089" s="116" t="s">
        <v>4568</v>
      </c>
      <c r="C2089" s="116">
        <v>1</v>
      </c>
      <c r="D2089" s="116" t="s">
        <v>0</v>
      </c>
      <c r="E2089" s="116" t="s">
        <v>2</v>
      </c>
      <c r="F2089" s="116" t="s">
        <v>1393</v>
      </c>
      <c r="G2089" s="116" t="s">
        <v>1408</v>
      </c>
      <c r="H2089" s="116" t="s">
        <v>1409</v>
      </c>
      <c r="I2089" s="116" t="s">
        <v>1410</v>
      </c>
      <c r="J2089" s="116" t="s">
        <v>4601</v>
      </c>
      <c r="K2089" s="116" t="s">
        <v>611</v>
      </c>
      <c r="L2089" s="116" t="s">
        <v>1398</v>
      </c>
      <c r="M2089" s="116" t="s">
        <v>1405</v>
      </c>
      <c r="N2089" s="116">
        <v>1</v>
      </c>
      <c r="O2089" s="116">
        <v>1</v>
      </c>
      <c r="P2089" s="116">
        <v>1</v>
      </c>
      <c r="Q2089" s="116">
        <v>1</v>
      </c>
      <c r="R2089" s="116">
        <v>1</v>
      </c>
      <c r="S2089" s="116">
        <v>1</v>
      </c>
      <c r="T2089" s="116">
        <v>0</v>
      </c>
      <c r="U2089" s="116">
        <v>0</v>
      </c>
      <c r="V2089" s="116">
        <v>0</v>
      </c>
      <c r="W2089" s="84">
        <v>2100000</v>
      </c>
      <c r="X2089" s="117">
        <v>46076</v>
      </c>
      <c r="Y2089" s="117">
        <v>47902</v>
      </c>
      <c r="Z2089" s="84">
        <v>2100000</v>
      </c>
      <c r="AA2089" s="116" t="s">
        <v>1406</v>
      </c>
      <c r="AB2089" s="116" t="s">
        <v>1407</v>
      </c>
      <c r="AC2089" s="118">
        <v>0</v>
      </c>
      <c r="AD2089" s="118">
        <v>0</v>
      </c>
      <c r="AE2089" s="118">
        <v>0</v>
      </c>
      <c r="AF2089" s="118">
        <v>0</v>
      </c>
      <c r="AG2089" s="118">
        <v>0</v>
      </c>
      <c r="AH2089" s="118">
        <v>2100000</v>
      </c>
      <c r="AI2089" s="118">
        <v>0</v>
      </c>
      <c r="AJ2089" s="118">
        <v>0</v>
      </c>
      <c r="AK2089" s="118">
        <v>0</v>
      </c>
      <c r="AL2089" s="118">
        <v>0</v>
      </c>
      <c r="AM2089" s="118">
        <v>0</v>
      </c>
      <c r="AN2089" s="118">
        <v>0</v>
      </c>
      <c r="AO2089" s="118">
        <v>0</v>
      </c>
      <c r="AP2089" s="118">
        <v>0</v>
      </c>
      <c r="AQ2089" s="118">
        <v>0</v>
      </c>
      <c r="AR2089" s="118">
        <f t="shared" si="96"/>
        <v>0</v>
      </c>
      <c r="AS2089" s="118">
        <f t="shared" si="97"/>
        <v>2100000</v>
      </c>
      <c r="AT2089" s="118">
        <f t="shared" si="98"/>
        <v>2100000</v>
      </c>
      <c r="AU2089" s="145"/>
    </row>
    <row r="2090" spans="1:47" ht="15" customHeight="1" x14ac:dyDescent="0.3">
      <c r="A2090" s="116" t="s">
        <v>4584</v>
      </c>
      <c r="B2090" s="116" t="s">
        <v>4569</v>
      </c>
      <c r="C2090" s="116">
        <v>1</v>
      </c>
      <c r="D2090" s="116" t="s">
        <v>0</v>
      </c>
      <c r="E2090" s="116" t="s">
        <v>2</v>
      </c>
      <c r="F2090" s="116" t="s">
        <v>1393</v>
      </c>
      <c r="G2090" s="116" t="s">
        <v>1408</v>
      </c>
      <c r="H2090" s="116" t="s">
        <v>1409</v>
      </c>
      <c r="I2090" s="116" t="s">
        <v>1410</v>
      </c>
      <c r="J2090" s="116" t="s">
        <v>4601</v>
      </c>
      <c r="K2090" s="116" t="s">
        <v>611</v>
      </c>
      <c r="L2090" s="116" t="s">
        <v>1398</v>
      </c>
      <c r="M2090" s="116" t="s">
        <v>1405</v>
      </c>
      <c r="N2090" s="116">
        <v>1</v>
      </c>
      <c r="O2090" s="116">
        <v>1</v>
      </c>
      <c r="P2090" s="116">
        <v>1</v>
      </c>
      <c r="Q2090" s="116">
        <v>1</v>
      </c>
      <c r="R2090" s="116">
        <v>1</v>
      </c>
      <c r="S2090" s="116">
        <v>1</v>
      </c>
      <c r="T2090" s="116">
        <v>0</v>
      </c>
      <c r="U2090" s="116">
        <v>0</v>
      </c>
      <c r="V2090" s="116">
        <v>0</v>
      </c>
      <c r="W2090" s="84">
        <v>5000000</v>
      </c>
      <c r="X2090" s="117">
        <v>46071</v>
      </c>
      <c r="Y2090" s="117">
        <v>46436</v>
      </c>
      <c r="Z2090" s="84">
        <v>5000000</v>
      </c>
      <c r="AA2090" s="116" t="s">
        <v>1406</v>
      </c>
      <c r="AB2090" s="116" t="s">
        <v>1407</v>
      </c>
      <c r="AC2090" s="118">
        <v>0</v>
      </c>
      <c r="AD2090" s="118">
        <v>5000000</v>
      </c>
      <c r="AE2090" s="118">
        <v>0</v>
      </c>
      <c r="AF2090" s="118">
        <v>0</v>
      </c>
      <c r="AG2090" s="118">
        <v>0</v>
      </c>
      <c r="AH2090" s="118">
        <v>0</v>
      </c>
      <c r="AI2090" s="118">
        <v>0</v>
      </c>
      <c r="AJ2090" s="118">
        <v>0</v>
      </c>
      <c r="AK2090" s="118">
        <v>0</v>
      </c>
      <c r="AL2090" s="118">
        <v>0</v>
      </c>
      <c r="AM2090" s="118">
        <v>0</v>
      </c>
      <c r="AN2090" s="118">
        <v>0</v>
      </c>
      <c r="AO2090" s="118">
        <v>0</v>
      </c>
      <c r="AP2090" s="118">
        <v>0</v>
      </c>
      <c r="AQ2090" s="118">
        <v>0</v>
      </c>
      <c r="AR2090" s="118">
        <f t="shared" si="96"/>
        <v>5000000</v>
      </c>
      <c r="AS2090" s="118">
        <f t="shared" si="97"/>
        <v>0</v>
      </c>
      <c r="AT2090" s="118">
        <f t="shared" si="98"/>
        <v>5000000</v>
      </c>
      <c r="AU2090" s="145"/>
    </row>
    <row r="2091" spans="1:47" ht="15" customHeight="1" x14ac:dyDescent="0.3">
      <c r="A2091" s="116" t="s">
        <v>4585</v>
      </c>
      <c r="B2091" s="116" t="s">
        <v>4570</v>
      </c>
      <c r="C2091" s="116">
        <v>1</v>
      </c>
      <c r="D2091" s="116" t="s">
        <v>0</v>
      </c>
      <c r="E2091" s="116" t="s">
        <v>2</v>
      </c>
      <c r="F2091" s="116" t="s">
        <v>1393</v>
      </c>
      <c r="G2091" s="116" t="s">
        <v>1408</v>
      </c>
      <c r="H2091" s="116" t="s">
        <v>1409</v>
      </c>
      <c r="I2091" s="116" t="s">
        <v>1410</v>
      </c>
      <c r="J2091" s="116" t="s">
        <v>4601</v>
      </c>
      <c r="K2091" s="116" t="s">
        <v>611</v>
      </c>
      <c r="L2091" s="116" t="s">
        <v>1398</v>
      </c>
      <c r="M2091" s="116" t="s">
        <v>1405</v>
      </c>
      <c r="N2091" s="116">
        <v>1</v>
      </c>
      <c r="O2091" s="116">
        <v>1</v>
      </c>
      <c r="P2091" s="116">
        <v>1</v>
      </c>
      <c r="Q2091" s="116">
        <v>1</v>
      </c>
      <c r="R2091" s="116">
        <v>1</v>
      </c>
      <c r="S2091" s="116">
        <v>1</v>
      </c>
      <c r="T2091" s="116">
        <v>0</v>
      </c>
      <c r="U2091" s="116">
        <v>0</v>
      </c>
      <c r="V2091" s="116">
        <v>0</v>
      </c>
      <c r="W2091" s="84">
        <v>3500000</v>
      </c>
      <c r="X2091" s="117">
        <v>46071</v>
      </c>
      <c r="Y2091" s="117">
        <v>47167</v>
      </c>
      <c r="Z2091" s="84">
        <v>3500000</v>
      </c>
      <c r="AA2091" s="116" t="s">
        <v>1406</v>
      </c>
      <c r="AB2091" s="116" t="s">
        <v>1407</v>
      </c>
      <c r="AC2091" s="118">
        <v>0</v>
      </c>
      <c r="AD2091" s="118">
        <v>1166666.67</v>
      </c>
      <c r="AE2091" s="118">
        <v>1166666.67</v>
      </c>
      <c r="AF2091" s="118">
        <v>1166666.6600000008</v>
      </c>
      <c r="AG2091" s="118">
        <v>0</v>
      </c>
      <c r="AH2091" s="118">
        <v>0</v>
      </c>
      <c r="AI2091" s="118">
        <v>0</v>
      </c>
      <c r="AJ2091" s="118">
        <v>0</v>
      </c>
      <c r="AK2091" s="118">
        <v>0</v>
      </c>
      <c r="AL2091" s="118">
        <v>0</v>
      </c>
      <c r="AM2091" s="118">
        <v>0</v>
      </c>
      <c r="AN2091" s="118">
        <v>0</v>
      </c>
      <c r="AO2091" s="118">
        <v>0</v>
      </c>
      <c r="AP2091" s="118">
        <v>0</v>
      </c>
      <c r="AQ2091" s="118">
        <v>0</v>
      </c>
      <c r="AR2091" s="118">
        <f t="shared" si="96"/>
        <v>1166666.67</v>
      </c>
      <c r="AS2091" s="118">
        <f t="shared" si="97"/>
        <v>2333333.330000001</v>
      </c>
      <c r="AT2091" s="118">
        <f t="shared" si="98"/>
        <v>3500000.0000000009</v>
      </c>
      <c r="AU2091" s="145"/>
    </row>
    <row r="2092" spans="1:47" ht="15" customHeight="1" x14ac:dyDescent="0.3">
      <c r="A2092" s="116" t="s">
        <v>4586</v>
      </c>
      <c r="B2092" s="116" t="s">
        <v>4571</v>
      </c>
      <c r="C2092" s="116">
        <v>1</v>
      </c>
      <c r="D2092" s="116" t="s">
        <v>0</v>
      </c>
      <c r="E2092" s="116" t="s">
        <v>2</v>
      </c>
      <c r="F2092" s="116" t="s">
        <v>1393</v>
      </c>
      <c r="G2092" s="116" t="s">
        <v>1408</v>
      </c>
      <c r="H2092" s="116" t="s">
        <v>1409</v>
      </c>
      <c r="I2092" s="116" t="s">
        <v>1410</v>
      </c>
      <c r="J2092" s="116" t="s">
        <v>4601</v>
      </c>
      <c r="K2092" s="116" t="s">
        <v>611</v>
      </c>
      <c r="L2092" s="116" t="s">
        <v>1398</v>
      </c>
      <c r="M2092" s="116" t="s">
        <v>1405</v>
      </c>
      <c r="N2092" s="116">
        <v>1</v>
      </c>
      <c r="O2092" s="116">
        <v>1</v>
      </c>
      <c r="P2092" s="116">
        <v>1</v>
      </c>
      <c r="Q2092" s="116">
        <v>1</v>
      </c>
      <c r="R2092" s="116">
        <v>1</v>
      </c>
      <c r="S2092" s="116">
        <v>1</v>
      </c>
      <c r="T2092" s="116">
        <v>0</v>
      </c>
      <c r="U2092" s="116">
        <v>0</v>
      </c>
      <c r="V2092" s="116">
        <v>0</v>
      </c>
      <c r="W2092" s="84">
        <v>6250000</v>
      </c>
      <c r="X2092" s="117">
        <v>46071</v>
      </c>
      <c r="Y2092" s="117">
        <v>47167</v>
      </c>
      <c r="Z2092" s="84">
        <v>6250000</v>
      </c>
      <c r="AA2092" s="116" t="s">
        <v>1406</v>
      </c>
      <c r="AB2092" s="116" t="s">
        <v>1407</v>
      </c>
      <c r="AC2092" s="118">
        <v>0</v>
      </c>
      <c r="AD2092" s="118">
        <v>2083333.33</v>
      </c>
      <c r="AE2092" s="118">
        <v>2083333.33</v>
      </c>
      <c r="AF2092" s="118">
        <v>2083333.3399999992</v>
      </c>
      <c r="AG2092" s="118">
        <v>0</v>
      </c>
      <c r="AH2092" s="118">
        <v>0</v>
      </c>
      <c r="AI2092" s="118">
        <v>0</v>
      </c>
      <c r="AJ2092" s="118">
        <v>0</v>
      </c>
      <c r="AK2092" s="118">
        <v>0</v>
      </c>
      <c r="AL2092" s="118">
        <v>0</v>
      </c>
      <c r="AM2092" s="118">
        <v>0</v>
      </c>
      <c r="AN2092" s="118">
        <v>0</v>
      </c>
      <c r="AO2092" s="118">
        <v>0</v>
      </c>
      <c r="AP2092" s="118">
        <v>0</v>
      </c>
      <c r="AQ2092" s="118">
        <v>0</v>
      </c>
      <c r="AR2092" s="118">
        <f t="shared" si="96"/>
        <v>2083333.33</v>
      </c>
      <c r="AS2092" s="118">
        <f t="shared" si="97"/>
        <v>4166666.669999999</v>
      </c>
      <c r="AT2092" s="118">
        <f t="shared" si="98"/>
        <v>6249999.9999999991</v>
      </c>
      <c r="AU2092" s="145"/>
    </row>
    <row r="2093" spans="1:47" ht="15" customHeight="1" x14ac:dyDescent="0.3">
      <c r="A2093" s="116" t="s">
        <v>4587</v>
      </c>
      <c r="B2093" s="116" t="s">
        <v>4572</v>
      </c>
      <c r="C2093" s="116">
        <v>1</v>
      </c>
      <c r="D2093" s="116" t="s">
        <v>0</v>
      </c>
      <c r="E2093" s="116" t="s">
        <v>2</v>
      </c>
      <c r="F2093" s="116" t="s">
        <v>1393</v>
      </c>
      <c r="G2093" s="116" t="s">
        <v>1408</v>
      </c>
      <c r="H2093" s="116" t="s">
        <v>1409</v>
      </c>
      <c r="I2093" s="116" t="s">
        <v>1410</v>
      </c>
      <c r="J2093" s="116" t="s">
        <v>4601</v>
      </c>
      <c r="K2093" s="116" t="s">
        <v>611</v>
      </c>
      <c r="L2093" s="116" t="s">
        <v>1398</v>
      </c>
      <c r="M2093" s="116" t="s">
        <v>1405</v>
      </c>
      <c r="N2093" s="116">
        <v>1</v>
      </c>
      <c r="O2093" s="116">
        <v>1</v>
      </c>
      <c r="P2093" s="116">
        <v>1</v>
      </c>
      <c r="Q2093" s="116">
        <v>1</v>
      </c>
      <c r="R2093" s="116">
        <v>1</v>
      </c>
      <c r="S2093" s="116">
        <v>1</v>
      </c>
      <c r="T2093" s="116">
        <v>0</v>
      </c>
      <c r="U2093" s="116">
        <v>0</v>
      </c>
      <c r="V2093" s="116">
        <v>0</v>
      </c>
      <c r="W2093" s="84">
        <v>10000000</v>
      </c>
      <c r="X2093" s="117">
        <v>46071</v>
      </c>
      <c r="Y2093" s="117">
        <v>47167</v>
      </c>
      <c r="Z2093" s="84">
        <v>10000000</v>
      </c>
      <c r="AA2093" s="116" t="s">
        <v>1406</v>
      </c>
      <c r="AB2093" s="116" t="s">
        <v>1407</v>
      </c>
      <c r="AC2093" s="118">
        <v>0</v>
      </c>
      <c r="AD2093" s="118">
        <v>3333333.33</v>
      </c>
      <c r="AE2093" s="118">
        <v>3333333.33</v>
      </c>
      <c r="AF2093" s="118">
        <v>3333333.3399999989</v>
      </c>
      <c r="AG2093" s="118">
        <v>0</v>
      </c>
      <c r="AH2093" s="118">
        <v>0</v>
      </c>
      <c r="AI2093" s="118">
        <v>0</v>
      </c>
      <c r="AJ2093" s="118">
        <v>0</v>
      </c>
      <c r="AK2093" s="118">
        <v>0</v>
      </c>
      <c r="AL2093" s="118">
        <v>0</v>
      </c>
      <c r="AM2093" s="118">
        <v>0</v>
      </c>
      <c r="AN2093" s="118">
        <v>0</v>
      </c>
      <c r="AO2093" s="118">
        <v>0</v>
      </c>
      <c r="AP2093" s="118">
        <v>0</v>
      </c>
      <c r="AQ2093" s="118">
        <v>0</v>
      </c>
      <c r="AR2093" s="118">
        <f t="shared" si="96"/>
        <v>3333333.33</v>
      </c>
      <c r="AS2093" s="118">
        <f t="shared" si="97"/>
        <v>6666666.669999999</v>
      </c>
      <c r="AT2093" s="118">
        <f t="shared" si="98"/>
        <v>10000000</v>
      </c>
      <c r="AU2093" s="145"/>
    </row>
    <row r="2094" spans="1:47" ht="15" customHeight="1" x14ac:dyDescent="0.3">
      <c r="A2094" s="116" t="s">
        <v>4588</v>
      </c>
      <c r="B2094" s="116" t="s">
        <v>4573</v>
      </c>
      <c r="C2094" s="116">
        <v>1</v>
      </c>
      <c r="D2094" s="116" t="s">
        <v>0</v>
      </c>
      <c r="E2094" s="116" t="s">
        <v>2</v>
      </c>
      <c r="F2094" s="116" t="s">
        <v>1393</v>
      </c>
      <c r="G2094" s="116" t="s">
        <v>323</v>
      </c>
      <c r="H2094" s="116" t="s">
        <v>1402</v>
      </c>
      <c r="I2094" s="116" t="s">
        <v>1403</v>
      </c>
      <c r="J2094" s="116" t="s">
        <v>1404</v>
      </c>
      <c r="K2094" s="116" t="s">
        <v>549</v>
      </c>
      <c r="L2094" s="116" t="s">
        <v>1398</v>
      </c>
      <c r="M2094" s="116" t="s">
        <v>1405</v>
      </c>
      <c r="N2094" s="116">
        <v>1</v>
      </c>
      <c r="O2094" s="116">
        <v>1</v>
      </c>
      <c r="P2094" s="116">
        <v>1</v>
      </c>
      <c r="Q2094" s="116">
        <v>0</v>
      </c>
      <c r="R2094" s="116">
        <v>0</v>
      </c>
      <c r="S2094" s="116">
        <v>1</v>
      </c>
      <c r="T2094" s="116">
        <v>1</v>
      </c>
      <c r="U2094" s="116">
        <v>1</v>
      </c>
      <c r="V2094" s="116">
        <v>0</v>
      </c>
      <c r="W2094" s="84">
        <v>100000000</v>
      </c>
      <c r="X2094" s="117">
        <v>46071</v>
      </c>
      <c r="Y2094" s="117">
        <v>47167</v>
      </c>
      <c r="Z2094" s="84">
        <v>100000000</v>
      </c>
      <c r="AA2094" s="116" t="s">
        <v>1406</v>
      </c>
      <c r="AB2094" s="116" t="s">
        <v>1407</v>
      </c>
      <c r="AC2094" s="118">
        <v>0</v>
      </c>
      <c r="AD2094" s="118">
        <v>33333333.329999998</v>
      </c>
      <c r="AE2094" s="118">
        <v>33333333.329999998</v>
      </c>
      <c r="AF2094" s="118">
        <v>33333333.340000022</v>
      </c>
      <c r="AG2094" s="118">
        <v>0</v>
      </c>
      <c r="AH2094" s="118">
        <v>0</v>
      </c>
      <c r="AI2094" s="118">
        <v>0</v>
      </c>
      <c r="AJ2094" s="118">
        <v>0</v>
      </c>
      <c r="AK2094" s="118">
        <v>0</v>
      </c>
      <c r="AL2094" s="118">
        <v>0</v>
      </c>
      <c r="AM2094" s="118">
        <v>0</v>
      </c>
      <c r="AN2094" s="118">
        <v>0</v>
      </c>
      <c r="AO2094" s="118">
        <v>0</v>
      </c>
      <c r="AP2094" s="118">
        <v>0</v>
      </c>
      <c r="AQ2094" s="118">
        <v>0</v>
      </c>
      <c r="AR2094" s="118">
        <f t="shared" si="96"/>
        <v>33333333.329999998</v>
      </c>
      <c r="AS2094" s="118">
        <f t="shared" si="97"/>
        <v>66666666.670000017</v>
      </c>
      <c r="AT2094" s="118">
        <f t="shared" si="98"/>
        <v>100000000.00000001</v>
      </c>
      <c r="AU2094" s="145"/>
    </row>
    <row r="2095" spans="1:47" ht="15" customHeight="1" x14ac:dyDescent="0.3">
      <c r="A2095" s="116" t="s">
        <v>4589</v>
      </c>
      <c r="B2095" s="116" t="s">
        <v>4574</v>
      </c>
      <c r="C2095" s="116">
        <v>1</v>
      </c>
      <c r="D2095" s="116" t="s">
        <v>0</v>
      </c>
      <c r="E2095" s="116" t="s">
        <v>2</v>
      </c>
      <c r="F2095" s="116" t="s">
        <v>1393</v>
      </c>
      <c r="G2095" s="116" t="s">
        <v>1408</v>
      </c>
      <c r="H2095" s="116" t="s">
        <v>1409</v>
      </c>
      <c r="I2095" s="116" t="s">
        <v>1410</v>
      </c>
      <c r="J2095" s="116" t="s">
        <v>4601</v>
      </c>
      <c r="K2095" s="116" t="s">
        <v>611</v>
      </c>
      <c r="L2095" s="116" t="s">
        <v>1398</v>
      </c>
      <c r="M2095" s="116" t="s">
        <v>1405</v>
      </c>
      <c r="N2095" s="116">
        <v>1</v>
      </c>
      <c r="O2095" s="116">
        <v>1</v>
      </c>
      <c r="P2095" s="116">
        <v>1</v>
      </c>
      <c r="Q2095" s="116">
        <v>1</v>
      </c>
      <c r="R2095" s="116">
        <v>1</v>
      </c>
      <c r="S2095" s="116">
        <v>1</v>
      </c>
      <c r="T2095" s="116">
        <v>0</v>
      </c>
      <c r="U2095" s="116">
        <v>0</v>
      </c>
      <c r="V2095" s="116">
        <v>0</v>
      </c>
      <c r="W2095" s="84">
        <v>380000</v>
      </c>
      <c r="X2095" s="117">
        <v>46071</v>
      </c>
      <c r="Y2095" s="117">
        <v>47167</v>
      </c>
      <c r="Z2095" s="84">
        <v>380000</v>
      </c>
      <c r="AA2095" s="116" t="s">
        <v>1406</v>
      </c>
      <c r="AB2095" s="116" t="s">
        <v>1407</v>
      </c>
      <c r="AC2095" s="118">
        <v>0</v>
      </c>
      <c r="AD2095" s="118">
        <v>126666.67</v>
      </c>
      <c r="AE2095" s="118">
        <v>126666.67</v>
      </c>
      <c r="AF2095" s="118">
        <v>126666.65999999996</v>
      </c>
      <c r="AG2095" s="118">
        <v>0</v>
      </c>
      <c r="AH2095" s="118">
        <v>0</v>
      </c>
      <c r="AI2095" s="118">
        <v>0</v>
      </c>
      <c r="AJ2095" s="118">
        <v>0</v>
      </c>
      <c r="AK2095" s="118">
        <v>0</v>
      </c>
      <c r="AL2095" s="118">
        <v>0</v>
      </c>
      <c r="AM2095" s="118">
        <v>0</v>
      </c>
      <c r="AN2095" s="118">
        <v>0</v>
      </c>
      <c r="AO2095" s="118">
        <v>0</v>
      </c>
      <c r="AP2095" s="118">
        <v>0</v>
      </c>
      <c r="AQ2095" s="118">
        <v>0</v>
      </c>
      <c r="AR2095" s="118">
        <f t="shared" si="96"/>
        <v>126666.67</v>
      </c>
      <c r="AS2095" s="118">
        <f t="shared" si="97"/>
        <v>253333.32999999996</v>
      </c>
      <c r="AT2095" s="118">
        <f t="shared" si="98"/>
        <v>379999.99999999994</v>
      </c>
      <c r="AU2095" s="145"/>
    </row>
    <row r="2096" spans="1:47" ht="15" customHeight="1" x14ac:dyDescent="0.3">
      <c r="A2096" s="116" t="s">
        <v>3441</v>
      </c>
      <c r="B2096" s="116" t="s">
        <v>1017</v>
      </c>
      <c r="C2096" s="116">
        <v>1</v>
      </c>
      <c r="D2096" s="116" t="s">
        <v>0</v>
      </c>
      <c r="E2096" s="116" t="s">
        <v>2</v>
      </c>
      <c r="F2096" s="116" t="s">
        <v>1393</v>
      </c>
      <c r="G2096" s="116" t="s">
        <v>1418</v>
      </c>
      <c r="H2096" s="116" t="s">
        <v>1418</v>
      </c>
      <c r="I2096" s="116" t="s">
        <v>1396</v>
      </c>
      <c r="J2096" s="116" t="s">
        <v>4603</v>
      </c>
      <c r="K2096" s="116" t="s">
        <v>1419</v>
      </c>
      <c r="L2096" s="116" t="s">
        <v>1398</v>
      </c>
      <c r="M2096" s="116" t="s">
        <v>1420</v>
      </c>
      <c r="N2096" s="116">
        <v>1</v>
      </c>
      <c r="O2096" s="116">
        <v>1</v>
      </c>
      <c r="P2096" s="116">
        <v>1</v>
      </c>
      <c r="Q2096" s="116">
        <v>0</v>
      </c>
      <c r="R2096" s="116">
        <v>1</v>
      </c>
      <c r="S2096" s="116">
        <v>1</v>
      </c>
      <c r="T2096" s="116">
        <v>1</v>
      </c>
      <c r="U2096" s="116">
        <v>0</v>
      </c>
      <c r="V2096" s="116">
        <v>0</v>
      </c>
      <c r="W2096" s="84">
        <v>2631385026.0300002</v>
      </c>
      <c r="X2096" s="117">
        <v>45296</v>
      </c>
      <c r="Y2096" s="117">
        <v>51322</v>
      </c>
      <c r="Z2096" s="84">
        <v>2957066124.1100001</v>
      </c>
      <c r="AA2096" s="116" t="s">
        <v>1400</v>
      </c>
      <c r="AB2096" s="116" t="s">
        <v>1419</v>
      </c>
      <c r="AC2096" s="118">
        <v>82747640.023000002</v>
      </c>
      <c r="AD2096" s="118">
        <v>167112355.111</v>
      </c>
      <c r="AE2096" s="118">
        <v>169291876.22600001</v>
      </c>
      <c r="AF2096" s="118">
        <v>171499823.20100001</v>
      </c>
      <c r="AG2096" s="118">
        <v>173736566.77000001</v>
      </c>
      <c r="AH2096" s="118">
        <v>176002482.50799999</v>
      </c>
      <c r="AI2096" s="118">
        <v>178297950.88499999</v>
      </c>
      <c r="AJ2096" s="118">
        <v>180623357.33500001</v>
      </c>
      <c r="AK2096" s="118">
        <v>182979092.31799999</v>
      </c>
      <c r="AL2096" s="118">
        <v>185365551.38499999</v>
      </c>
      <c r="AM2096" s="118">
        <v>187783135.241</v>
      </c>
      <c r="AN2096" s="118">
        <v>190232249.84299999</v>
      </c>
      <c r="AO2096" s="118">
        <v>192713306.403</v>
      </c>
      <c r="AP2096" s="118">
        <v>195226721.523</v>
      </c>
      <c r="AQ2096" s="118">
        <v>197772917.25799999</v>
      </c>
      <c r="AR2096" s="118">
        <f t="shared" si="96"/>
        <v>249859995.134</v>
      </c>
      <c r="AS2096" s="118">
        <f t="shared" si="97"/>
        <v>2381525030.8959994</v>
      </c>
      <c r="AT2096" s="118">
        <f t="shared" si="98"/>
        <v>2631385026.0299993</v>
      </c>
      <c r="AU2096" s="145"/>
    </row>
    <row r="2097" spans="1:47" ht="15" customHeight="1" x14ac:dyDescent="0.3">
      <c r="A2097" s="116" t="s">
        <v>3442</v>
      </c>
      <c r="B2097" s="116" t="s">
        <v>1018</v>
      </c>
      <c r="C2097" s="116">
        <v>1</v>
      </c>
      <c r="D2097" s="116" t="s">
        <v>0</v>
      </c>
      <c r="E2097" s="116" t="s">
        <v>2</v>
      </c>
      <c r="F2097" s="116" t="s">
        <v>1393</v>
      </c>
      <c r="G2097" s="116" t="s">
        <v>1421</v>
      </c>
      <c r="H2097" s="116" t="s">
        <v>1421</v>
      </c>
      <c r="I2097" s="116" t="s">
        <v>1396</v>
      </c>
      <c r="J2097" s="116" t="s">
        <v>1422</v>
      </c>
      <c r="K2097" s="116" t="s">
        <v>341</v>
      </c>
      <c r="L2097" s="116" t="s">
        <v>1398</v>
      </c>
      <c r="M2097" s="116" t="s">
        <v>1399</v>
      </c>
      <c r="N2097" s="116">
        <v>1</v>
      </c>
      <c r="O2097" s="116">
        <v>1</v>
      </c>
      <c r="P2097" s="116">
        <v>1</v>
      </c>
      <c r="Q2097" s="116">
        <v>0</v>
      </c>
      <c r="R2097" s="116">
        <v>1</v>
      </c>
      <c r="S2097" s="116">
        <v>1</v>
      </c>
      <c r="T2097" s="116">
        <v>1</v>
      </c>
      <c r="U2097" s="116">
        <v>0</v>
      </c>
      <c r="V2097" s="116">
        <v>0</v>
      </c>
      <c r="W2097" s="84">
        <v>71189075</v>
      </c>
      <c r="X2097" s="117">
        <v>45296</v>
      </c>
      <c r="Y2097" s="117">
        <v>51322</v>
      </c>
      <c r="Z2097" s="84">
        <v>80000000</v>
      </c>
      <c r="AA2097" s="116" t="s">
        <v>1400</v>
      </c>
      <c r="AB2097" s="116" t="s">
        <v>341</v>
      </c>
      <c r="AC2097" s="118">
        <v>2238641.5869999998</v>
      </c>
      <c r="AD2097" s="118">
        <v>4521031.26</v>
      </c>
      <c r="AE2097" s="118">
        <v>4579995.68</v>
      </c>
      <c r="AF2097" s="118">
        <v>4639729.1359999999</v>
      </c>
      <c r="AG2097" s="118">
        <v>4700241.6399999997</v>
      </c>
      <c r="AH2097" s="118">
        <v>4761543.3600000003</v>
      </c>
      <c r="AI2097" s="118">
        <v>4823644.6090000002</v>
      </c>
      <c r="AJ2097" s="118">
        <v>4886555.7879999997</v>
      </c>
      <c r="AK2097" s="118">
        <v>4950287.4670000002</v>
      </c>
      <c r="AL2097" s="118">
        <v>5014850.3509999998</v>
      </c>
      <c r="AM2097" s="118">
        <v>5080255.2889999999</v>
      </c>
      <c r="AN2097" s="118">
        <v>5146513.2520000003</v>
      </c>
      <c r="AO2097" s="118">
        <v>5213635.37</v>
      </c>
      <c r="AP2097" s="118">
        <v>5281632.9400000004</v>
      </c>
      <c r="AQ2097" s="118">
        <v>5350517.27100001</v>
      </c>
      <c r="AR2097" s="118">
        <f t="shared" si="96"/>
        <v>6759672.8469999991</v>
      </c>
      <c r="AS2097" s="118">
        <f t="shared" si="97"/>
        <v>64429402.153000005</v>
      </c>
      <c r="AT2097" s="118">
        <f t="shared" si="98"/>
        <v>71189075</v>
      </c>
      <c r="AU2097" s="145"/>
    </row>
    <row r="2098" spans="1:47" x14ac:dyDescent="0.3">
      <c r="A2098" s="52"/>
      <c r="B2098" s="52"/>
      <c r="C2098" s="52"/>
      <c r="D2098" s="52"/>
      <c r="E2098" s="61"/>
      <c r="F2098" s="52"/>
      <c r="G2098" s="52"/>
      <c r="H2098" s="52"/>
      <c r="I2098" s="52"/>
      <c r="J2098" s="52"/>
      <c r="K2098" s="52"/>
      <c r="L2098" s="52"/>
      <c r="M2098" s="52"/>
      <c r="N2098" s="52" t="s">
        <v>489</v>
      </c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52"/>
      <c r="AA2098" s="52"/>
      <c r="AB2098" s="52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45"/>
    </row>
    <row r="2099" spans="1:47" x14ac:dyDescent="0.3">
      <c r="A2099" s="52"/>
      <c r="B2099" s="52"/>
      <c r="C2099" s="52"/>
      <c r="D2099" s="52"/>
      <c r="E2099" s="52"/>
      <c r="F2099" s="52"/>
      <c r="G2099" s="52"/>
      <c r="H2099" s="52"/>
      <c r="I2099" s="52"/>
      <c r="J2099" s="52"/>
      <c r="K2099" s="52"/>
      <c r="L2099" s="52"/>
      <c r="M2099" s="52"/>
      <c r="N2099" s="52" t="s">
        <v>489</v>
      </c>
      <c r="O2099" s="52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52"/>
      <c r="AA2099" s="52"/>
      <c r="AB2099" s="52"/>
      <c r="AC2099" s="113">
        <f>+SUM(AC3:AC2097)</f>
        <v>4506117889.9050007</v>
      </c>
      <c r="AD2099" s="113">
        <f t="shared" ref="AD2099:AT2099" si="99">+SUM(AD3:AD2097)</f>
        <v>2750465858.1460004</v>
      </c>
      <c r="AE2099" s="113">
        <f t="shared" si="99"/>
        <v>3069393563.3259997</v>
      </c>
      <c r="AF2099" s="113">
        <f t="shared" si="99"/>
        <v>2917948875.9870005</v>
      </c>
      <c r="AG2099" s="113">
        <f t="shared" si="99"/>
        <v>2453182617.5949998</v>
      </c>
      <c r="AH2099" s="113">
        <f t="shared" si="99"/>
        <v>2387444845.5930004</v>
      </c>
      <c r="AI2099" s="113">
        <f t="shared" si="99"/>
        <v>2524856077.1390009</v>
      </c>
      <c r="AJ2099" s="113">
        <f t="shared" si="99"/>
        <v>1892698784.898</v>
      </c>
      <c r="AK2099" s="113">
        <f t="shared" si="99"/>
        <v>374095053.29500002</v>
      </c>
      <c r="AL2099" s="113">
        <f t="shared" si="99"/>
        <v>694857347.95599997</v>
      </c>
      <c r="AM2099" s="113">
        <f t="shared" si="99"/>
        <v>193024223.84999999</v>
      </c>
      <c r="AN2099" s="113">
        <f t="shared" si="99"/>
        <v>195447596.41499999</v>
      </c>
      <c r="AO2099" s="113">
        <f t="shared" si="99"/>
        <v>197968275.29300001</v>
      </c>
      <c r="AP2099" s="113">
        <f t="shared" si="99"/>
        <v>200508354.463</v>
      </c>
      <c r="AQ2099" s="113">
        <f t="shared" si="99"/>
        <v>203123434.81899998</v>
      </c>
      <c r="AR2099" s="113">
        <f t="shared" si="99"/>
        <v>7256583748.0510015</v>
      </c>
      <c r="AS2099" s="113">
        <f t="shared" si="99"/>
        <v>17304549050.629005</v>
      </c>
      <c r="AT2099" s="113">
        <f t="shared" si="99"/>
        <v>24561132798.679993</v>
      </c>
    </row>
  </sheetData>
  <autoFilter ref="A2:BB2" xr:uid="{D4E1DCE5-DDD1-4F37-BE75-FE4809CA3274}"/>
  <conditionalFormatting sqref="AV2016:XFD2025">
    <cfRule type="duplicateValues" dxfId="112" priority="1276"/>
    <cfRule type="duplicateValues" dxfId="111" priority="1277"/>
    <cfRule type="duplicateValues" dxfId="110" priority="1278"/>
  </conditionalFormatting>
  <conditionalFormatting sqref="A3:A2097">
    <cfRule type="duplicateValues" dxfId="109" priority="1453"/>
  </conditionalFormatting>
  <conditionalFormatting sqref="A3:A2097">
    <cfRule type="duplicateValues" dxfId="108" priority="1454"/>
    <cfRule type="duplicateValues" dxfId="107" priority="1455"/>
    <cfRule type="duplicateValues" dxfId="106" priority="1456"/>
    <cfRule type="duplicateValues" dxfId="105" priority="1457"/>
    <cfRule type="duplicateValues" dxfId="104" priority="1458"/>
    <cfRule type="duplicateValues" dxfId="103" priority="1459"/>
    <cfRule type="duplicateValues" dxfId="102" priority="1460"/>
  </conditionalFormatting>
  <hyperlinks>
    <hyperlink ref="A1" location="INDICE!A1" display="Menú Principal" xr:uid="{00000000-0004-0000-13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58C57-BE34-4121-BDCA-3FFF28C8E5C0}">
  <sheetPr>
    <tabColor rgb="FF87176A"/>
  </sheetPr>
  <dimension ref="A1:AN291"/>
  <sheetViews>
    <sheetView showGridLines="0" topLeftCell="C277" workbookViewId="0">
      <selection activeCell="D280" sqref="D280"/>
    </sheetView>
  </sheetViews>
  <sheetFormatPr baseColWidth="10" defaultColWidth="11.44140625" defaultRowHeight="14.4" x14ac:dyDescent="0.3"/>
  <cols>
    <col min="1" max="1" width="16" customWidth="1"/>
    <col min="2" max="2" width="18.5546875" customWidth="1"/>
    <col min="3" max="3" width="36.5546875" bestFit="1" customWidth="1"/>
    <col min="4" max="11" width="11.88671875" bestFit="1" customWidth="1"/>
    <col min="12" max="18" width="10.6640625" bestFit="1" customWidth="1"/>
    <col min="19" max="19" width="11.88671875" bestFit="1" customWidth="1"/>
    <col min="20" max="21" width="12.6640625" bestFit="1" customWidth="1"/>
    <col min="22" max="22" width="13.88671875" bestFit="1" customWidth="1"/>
    <col min="23" max="36" width="5.33203125" customWidth="1"/>
    <col min="37" max="37" width="12.44140625" bestFit="1" customWidth="1"/>
    <col min="38" max="40" width="13.33203125" customWidth="1"/>
  </cols>
  <sheetData>
    <row r="1" spans="1:21" ht="25.8" x14ac:dyDescent="0.5">
      <c r="A1" s="135" t="s">
        <v>1902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6"/>
    </row>
    <row r="2" spans="1:21" x14ac:dyDescent="0.3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21" x14ac:dyDescent="0.3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</row>
    <row r="4" spans="1:21" ht="23.4" x14ac:dyDescent="0.4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</row>
    <row r="5" spans="1:21" x14ac:dyDescent="0.3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</row>
    <row r="6" spans="1:21" x14ac:dyDescent="0.3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1:21" x14ac:dyDescent="0.3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1:21" x14ac:dyDescent="0.3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</row>
    <row r="9" spans="1:21" x14ac:dyDescent="0.3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</row>
    <row r="10" spans="1:21" x14ac:dyDescent="0.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21" x14ac:dyDescent="0.3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</row>
    <row r="12" spans="1:21" x14ac:dyDescent="0.3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</row>
    <row r="14" spans="1:21" x14ac:dyDescent="0.3">
      <c r="A14" s="42" t="s">
        <v>1916</v>
      </c>
    </row>
    <row r="16" spans="1:21" ht="28.8" x14ac:dyDescent="0.3">
      <c r="C16" s="63" t="s">
        <v>508</v>
      </c>
      <c r="D16" s="64" t="s">
        <v>490</v>
      </c>
      <c r="E16" s="64" t="s">
        <v>491</v>
      </c>
      <c r="F16" s="64" t="s">
        <v>492</v>
      </c>
      <c r="G16" s="64" t="s">
        <v>493</v>
      </c>
      <c r="H16" s="64" t="s">
        <v>494</v>
      </c>
      <c r="I16" s="64" t="s">
        <v>495</v>
      </c>
      <c r="J16" s="64" t="s">
        <v>496</v>
      </c>
      <c r="K16" s="64" t="s">
        <v>497</v>
      </c>
      <c r="L16" s="64" t="s">
        <v>498</v>
      </c>
      <c r="M16" s="64" t="s">
        <v>499</v>
      </c>
      <c r="N16" s="64" t="s">
        <v>509</v>
      </c>
      <c r="O16" s="64" t="s">
        <v>510</v>
      </c>
      <c r="P16" s="64" t="s">
        <v>511</v>
      </c>
      <c r="Q16" s="64" t="s">
        <v>512</v>
      </c>
      <c r="R16" s="64" t="s">
        <v>513</v>
      </c>
      <c r="S16" s="71" t="s">
        <v>2446</v>
      </c>
      <c r="T16" s="71" t="s">
        <v>2447</v>
      </c>
      <c r="U16" s="71" t="s">
        <v>2448</v>
      </c>
    </row>
    <row r="17" spans="3:21" x14ac:dyDescent="0.3">
      <c r="C17" s="1" t="s">
        <v>1410</v>
      </c>
      <c r="D17" s="3">
        <v>674951366.10999978</v>
      </c>
      <c r="E17" s="3">
        <v>657238182.55000007</v>
      </c>
      <c r="F17" s="3">
        <v>724131181.09999955</v>
      </c>
      <c r="G17" s="3">
        <v>89404630.400000006</v>
      </c>
      <c r="H17" s="3">
        <v>237895032.96000001</v>
      </c>
      <c r="I17" s="3">
        <v>2394733.3199999998</v>
      </c>
      <c r="J17" s="3">
        <v>4591893.8100000005</v>
      </c>
      <c r="K17" s="3">
        <v>2035992.4300000002</v>
      </c>
      <c r="L17" s="3">
        <v>294733.32</v>
      </c>
      <c r="M17" s="3">
        <v>127233.32</v>
      </c>
      <c r="N17" s="3">
        <v>78333.320000000007</v>
      </c>
      <c r="O17" s="3">
        <v>41333.320000000007</v>
      </c>
      <c r="P17" s="3">
        <v>41333.519999999815</v>
      </c>
      <c r="Q17" s="3">
        <v>0</v>
      </c>
      <c r="R17" s="3">
        <v>0.04</v>
      </c>
      <c r="S17" s="3">
        <v>1332189548.6599998</v>
      </c>
      <c r="T17" s="3">
        <v>1061036430.8599999</v>
      </c>
      <c r="U17" s="3">
        <v>2393225979.52</v>
      </c>
    </row>
    <row r="18" spans="3:21" x14ac:dyDescent="0.3">
      <c r="C18" s="67" t="s">
        <v>611</v>
      </c>
      <c r="D18" s="3">
        <v>674951366.10999978</v>
      </c>
      <c r="E18" s="3">
        <v>657238182.55000007</v>
      </c>
      <c r="F18" s="3">
        <v>724131181.09999955</v>
      </c>
      <c r="G18" s="3">
        <v>89404630.400000006</v>
      </c>
      <c r="H18" s="3">
        <v>237895032.96000001</v>
      </c>
      <c r="I18" s="3">
        <v>2394733.3199999998</v>
      </c>
      <c r="J18" s="3">
        <v>4591893.8100000005</v>
      </c>
      <c r="K18" s="3">
        <v>2035992.4300000002</v>
      </c>
      <c r="L18" s="3">
        <v>294733.32</v>
      </c>
      <c r="M18" s="3">
        <v>127233.32</v>
      </c>
      <c r="N18" s="3">
        <v>78333.320000000007</v>
      </c>
      <c r="O18" s="3">
        <v>41333.320000000007</v>
      </c>
      <c r="P18" s="3">
        <v>41333.519999999815</v>
      </c>
      <c r="Q18" s="3">
        <v>0</v>
      </c>
      <c r="R18" s="3">
        <v>0.04</v>
      </c>
      <c r="S18" s="3">
        <v>1332189548.6599998</v>
      </c>
      <c r="T18" s="3">
        <v>1061036430.8599999</v>
      </c>
      <c r="U18" s="3">
        <v>2393225979.52</v>
      </c>
    </row>
    <row r="19" spans="3:21" x14ac:dyDescent="0.3">
      <c r="C19" s="1" t="s">
        <v>1412</v>
      </c>
      <c r="D19" s="3">
        <v>137717057.16500002</v>
      </c>
      <c r="E19" s="3">
        <v>157689394.94499999</v>
      </c>
      <c r="F19" s="3">
        <v>173663167.25999999</v>
      </c>
      <c r="G19" s="3">
        <v>183040947.66000003</v>
      </c>
      <c r="H19" s="3">
        <v>102985688.22499999</v>
      </c>
      <c r="I19" s="3">
        <v>29320794.855</v>
      </c>
      <c r="J19" s="3">
        <v>13250431.395</v>
      </c>
      <c r="K19" s="3">
        <v>3863864.4850000003</v>
      </c>
      <c r="L19" s="3">
        <v>763386.21999999986</v>
      </c>
      <c r="M19" s="3">
        <v>60770</v>
      </c>
      <c r="N19" s="3">
        <v>0</v>
      </c>
      <c r="O19" s="3">
        <v>0</v>
      </c>
      <c r="P19" s="3">
        <v>0</v>
      </c>
      <c r="Q19" s="3">
        <v>0</v>
      </c>
      <c r="R19" s="3">
        <v>0.3</v>
      </c>
      <c r="S19" s="3">
        <v>295406452.11000007</v>
      </c>
      <c r="T19" s="3">
        <v>506949050.39999998</v>
      </c>
      <c r="U19" s="3">
        <v>802355502.50999999</v>
      </c>
    </row>
    <row r="20" spans="3:21" x14ac:dyDescent="0.3">
      <c r="C20" s="67" t="s">
        <v>628</v>
      </c>
      <c r="D20" s="3">
        <v>137717057.16500002</v>
      </c>
      <c r="E20" s="3">
        <v>157689394.94499999</v>
      </c>
      <c r="F20" s="3">
        <v>173663167.25999999</v>
      </c>
      <c r="G20" s="3">
        <v>183040947.66000003</v>
      </c>
      <c r="H20" s="3">
        <v>102985688.22499999</v>
      </c>
      <c r="I20" s="3">
        <v>29320794.855</v>
      </c>
      <c r="J20" s="3">
        <v>13250431.395</v>
      </c>
      <c r="K20" s="3">
        <v>3863864.4850000003</v>
      </c>
      <c r="L20" s="3">
        <v>763386.21999999986</v>
      </c>
      <c r="M20" s="3">
        <v>60770</v>
      </c>
      <c r="N20" s="3">
        <v>0</v>
      </c>
      <c r="O20" s="3">
        <v>0</v>
      </c>
      <c r="P20" s="3">
        <v>0</v>
      </c>
      <c r="Q20" s="3">
        <v>0</v>
      </c>
      <c r="R20" s="3">
        <v>0.3</v>
      </c>
      <c r="S20" s="3">
        <v>295406452.11000007</v>
      </c>
      <c r="T20" s="3">
        <v>506949050.39999998</v>
      </c>
      <c r="U20" s="3">
        <v>802355502.50999999</v>
      </c>
    </row>
    <row r="21" spans="3:21" x14ac:dyDescent="0.3">
      <c r="C21" s="1" t="s">
        <v>1414</v>
      </c>
      <c r="D21" s="3">
        <v>18373086.570000004</v>
      </c>
      <c r="E21" s="3">
        <v>4943113.7699999996</v>
      </c>
      <c r="F21" s="3">
        <v>4896968.82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23316200.34</v>
      </c>
      <c r="T21" s="3">
        <v>4896968.82</v>
      </c>
      <c r="U21" s="3">
        <v>28213169.16</v>
      </c>
    </row>
    <row r="22" spans="3:21" x14ac:dyDescent="0.3">
      <c r="C22" s="67" t="s">
        <v>803</v>
      </c>
      <c r="D22" s="3">
        <v>134728.43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134728.43</v>
      </c>
      <c r="T22" s="3">
        <v>0</v>
      </c>
      <c r="U22" s="3">
        <v>134728.43</v>
      </c>
    </row>
    <row r="23" spans="3:21" x14ac:dyDescent="0.3">
      <c r="C23" s="67" t="s">
        <v>813</v>
      </c>
      <c r="D23" s="3">
        <v>640629.77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640629.77</v>
      </c>
      <c r="T23" s="3">
        <v>0</v>
      </c>
      <c r="U23" s="3">
        <v>640629.77</v>
      </c>
    </row>
    <row r="24" spans="3:21" x14ac:dyDescent="0.3">
      <c r="C24" s="67" t="s">
        <v>793</v>
      </c>
      <c r="D24" s="3">
        <v>5180246.33</v>
      </c>
      <c r="E24" s="3">
        <v>4943113.7699999996</v>
      </c>
      <c r="F24" s="3">
        <v>4896968.82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10123360.1</v>
      </c>
      <c r="T24" s="3">
        <v>4896968.82</v>
      </c>
      <c r="U24" s="3">
        <v>15020328.92</v>
      </c>
    </row>
    <row r="25" spans="3:21" x14ac:dyDescent="0.3">
      <c r="C25" s="67" t="s">
        <v>799</v>
      </c>
      <c r="D25" s="3">
        <v>483442.86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483442.86</v>
      </c>
      <c r="T25" s="3">
        <v>0</v>
      </c>
      <c r="U25" s="3">
        <v>483442.86</v>
      </c>
    </row>
    <row r="26" spans="3:21" x14ac:dyDescent="0.3">
      <c r="C26" s="67" t="s">
        <v>797</v>
      </c>
      <c r="D26" s="3">
        <v>225665.15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225665.15</v>
      </c>
      <c r="T26" s="3">
        <v>0</v>
      </c>
      <c r="U26" s="3">
        <v>225665.15</v>
      </c>
    </row>
    <row r="27" spans="3:21" x14ac:dyDescent="0.3">
      <c r="C27" s="67" t="s">
        <v>801</v>
      </c>
      <c r="D27" s="3">
        <v>2916155.9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2916155.9</v>
      </c>
      <c r="T27" s="3">
        <v>0</v>
      </c>
      <c r="U27" s="3">
        <v>2916155.9</v>
      </c>
    </row>
    <row r="28" spans="3:21" x14ac:dyDescent="0.3">
      <c r="C28" s="67" t="s">
        <v>795</v>
      </c>
      <c r="D28" s="3">
        <v>368430.1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368430.1</v>
      </c>
      <c r="T28" s="3">
        <v>0</v>
      </c>
      <c r="U28" s="3">
        <v>368430.1</v>
      </c>
    </row>
    <row r="29" spans="3:21" x14ac:dyDescent="0.3">
      <c r="C29" s="67" t="s">
        <v>805</v>
      </c>
      <c r="D29" s="3">
        <v>2054758.88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2054758.88</v>
      </c>
      <c r="T29" s="3">
        <v>0</v>
      </c>
      <c r="U29" s="3">
        <v>2054758.88</v>
      </c>
    </row>
    <row r="30" spans="3:21" x14ac:dyDescent="0.3">
      <c r="C30" s="67" t="s">
        <v>791</v>
      </c>
      <c r="D30" s="3">
        <v>631820.51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631820.51</v>
      </c>
      <c r="T30" s="3">
        <v>0</v>
      </c>
      <c r="U30" s="3">
        <v>631820.51</v>
      </c>
    </row>
    <row r="31" spans="3:21" x14ac:dyDescent="0.3">
      <c r="C31" s="67" t="s">
        <v>807</v>
      </c>
      <c r="D31" s="3">
        <v>523524.21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523524.21</v>
      </c>
      <c r="T31" s="3">
        <v>0</v>
      </c>
      <c r="U31" s="3">
        <v>523524.21</v>
      </c>
    </row>
    <row r="32" spans="3:21" x14ac:dyDescent="0.3">
      <c r="C32" s="67" t="s">
        <v>789</v>
      </c>
      <c r="D32" s="3">
        <v>2585731.2200000002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2585731.2200000002</v>
      </c>
      <c r="T32" s="3">
        <v>0</v>
      </c>
      <c r="U32" s="3">
        <v>2585731.2200000002</v>
      </c>
    </row>
    <row r="33" spans="3:21" x14ac:dyDescent="0.3">
      <c r="C33" s="67" t="s">
        <v>815</v>
      </c>
      <c r="D33" s="3">
        <v>192177.27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192177.27</v>
      </c>
      <c r="T33" s="3">
        <v>0</v>
      </c>
      <c r="U33" s="3">
        <v>192177.27</v>
      </c>
    </row>
    <row r="34" spans="3:21" x14ac:dyDescent="0.3">
      <c r="C34" s="67" t="s">
        <v>840</v>
      </c>
      <c r="D34" s="3">
        <v>2435775.94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2435775.94</v>
      </c>
      <c r="T34" s="3">
        <v>0</v>
      </c>
      <c r="U34" s="3">
        <v>2435775.94</v>
      </c>
    </row>
    <row r="35" spans="3:21" x14ac:dyDescent="0.3">
      <c r="C35" s="1" t="s">
        <v>1416</v>
      </c>
      <c r="D35" s="3">
        <v>0</v>
      </c>
      <c r="E35" s="3">
        <v>0</v>
      </c>
      <c r="F35" s="3">
        <v>5120329.3899999997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1284789.3400000001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6405118.7299999995</v>
      </c>
      <c r="U35" s="3">
        <v>6405118.7299999995</v>
      </c>
    </row>
    <row r="36" spans="3:21" x14ac:dyDescent="0.3">
      <c r="C36" s="67" t="s">
        <v>1415</v>
      </c>
      <c r="D36" s="3">
        <v>0</v>
      </c>
      <c r="E36" s="3">
        <v>0</v>
      </c>
      <c r="F36" s="3">
        <v>5120329.3899999997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1284789.3400000001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6405118.7299999995</v>
      </c>
      <c r="U36" s="3">
        <v>6405118.7299999995</v>
      </c>
    </row>
    <row r="37" spans="3:21" x14ac:dyDescent="0.3">
      <c r="C37" s="1" t="s">
        <v>1396</v>
      </c>
      <c r="D37" s="3">
        <v>1780929321.6499999</v>
      </c>
      <c r="E37" s="3">
        <v>704061081.671</v>
      </c>
      <c r="F37" s="3">
        <v>190527075.396</v>
      </c>
      <c r="G37" s="3">
        <v>376374552.33700001</v>
      </c>
      <c r="H37" s="3">
        <v>178671808.41</v>
      </c>
      <c r="I37" s="3">
        <v>180999025.868</v>
      </c>
      <c r="J37" s="3">
        <v>183356595.49399999</v>
      </c>
      <c r="K37" s="3">
        <v>185744913.123</v>
      </c>
      <c r="L37" s="3">
        <v>188129379.785</v>
      </c>
      <c r="M37" s="3">
        <v>190512901.736</v>
      </c>
      <c r="N37" s="3">
        <v>192945890.53</v>
      </c>
      <c r="O37" s="3">
        <v>195406263.095</v>
      </c>
      <c r="P37" s="3">
        <v>197926941.773</v>
      </c>
      <c r="Q37" s="3">
        <v>200508354.463</v>
      </c>
      <c r="R37" s="3">
        <v>203123434.52899998</v>
      </c>
      <c r="S37" s="3">
        <v>2484990403.3210001</v>
      </c>
      <c r="T37" s="3">
        <v>2664227136.5389996</v>
      </c>
      <c r="U37" s="3">
        <v>5149217539.8599987</v>
      </c>
    </row>
    <row r="38" spans="3:21" x14ac:dyDescent="0.3">
      <c r="C38" s="67" t="s">
        <v>1419</v>
      </c>
      <c r="D38" s="3">
        <v>82747640.023000002</v>
      </c>
      <c r="E38" s="3">
        <v>167112355.111</v>
      </c>
      <c r="F38" s="3">
        <v>169291876.22600001</v>
      </c>
      <c r="G38" s="3">
        <v>171499823.20100001</v>
      </c>
      <c r="H38" s="3">
        <v>173736566.77000001</v>
      </c>
      <c r="I38" s="3">
        <v>176002482.50799999</v>
      </c>
      <c r="J38" s="3">
        <v>178297950.88499999</v>
      </c>
      <c r="K38" s="3">
        <v>180623357.33500001</v>
      </c>
      <c r="L38" s="3">
        <v>182979092.31799999</v>
      </c>
      <c r="M38" s="3">
        <v>185365551.38499999</v>
      </c>
      <c r="N38" s="3">
        <v>187783135.241</v>
      </c>
      <c r="O38" s="3">
        <v>190232249.84299999</v>
      </c>
      <c r="P38" s="3">
        <v>192713306.403</v>
      </c>
      <c r="Q38" s="3">
        <v>195226721.523</v>
      </c>
      <c r="R38" s="3">
        <v>197772917.25799999</v>
      </c>
      <c r="S38" s="3">
        <v>249859995.134</v>
      </c>
      <c r="T38" s="3">
        <v>2381525030.8959994</v>
      </c>
      <c r="U38" s="3">
        <v>2631385026.0299993</v>
      </c>
    </row>
    <row r="39" spans="3:21" x14ac:dyDescent="0.3">
      <c r="C39" s="67" t="s">
        <v>330</v>
      </c>
      <c r="D39" s="3">
        <v>79277383.469999999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79277383.469999999</v>
      </c>
      <c r="T39" s="3">
        <v>0</v>
      </c>
      <c r="U39" s="3">
        <v>79277383.469999999</v>
      </c>
    </row>
    <row r="40" spans="3:21" x14ac:dyDescent="0.3">
      <c r="C40" s="67" t="s">
        <v>341</v>
      </c>
      <c r="D40" s="3">
        <v>752536596.12699997</v>
      </c>
      <c r="E40" s="3">
        <v>154873985.79999998</v>
      </c>
      <c r="F40" s="3">
        <v>4960450.25</v>
      </c>
      <c r="G40" s="3">
        <v>204874729.13600001</v>
      </c>
      <c r="H40" s="3">
        <v>4935241.6399999997</v>
      </c>
      <c r="I40" s="3">
        <v>4996543.3600000003</v>
      </c>
      <c r="J40" s="3">
        <v>5058644.6090000002</v>
      </c>
      <c r="K40" s="3">
        <v>5121555.7879999997</v>
      </c>
      <c r="L40" s="3">
        <v>5150287.4670000002</v>
      </c>
      <c r="M40" s="3">
        <v>5147350.3509999998</v>
      </c>
      <c r="N40" s="3">
        <v>5162755.2889999999</v>
      </c>
      <c r="O40" s="3">
        <v>5174013.2520000003</v>
      </c>
      <c r="P40" s="3">
        <v>5213635.37</v>
      </c>
      <c r="Q40" s="3">
        <v>5281632.9400000004</v>
      </c>
      <c r="R40" s="3">
        <v>5350517.27100001</v>
      </c>
      <c r="S40" s="3">
        <v>907410581.92699993</v>
      </c>
      <c r="T40" s="3">
        <v>266427356.72299999</v>
      </c>
      <c r="U40" s="3">
        <v>1173837938.6500001</v>
      </c>
    </row>
    <row r="41" spans="3:21" x14ac:dyDescent="0.3">
      <c r="C41" s="67" t="s">
        <v>343</v>
      </c>
      <c r="D41" s="3">
        <v>8000000</v>
      </c>
      <c r="E41" s="3">
        <v>7996194.6799999997</v>
      </c>
      <c r="F41" s="3">
        <v>7000000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15996194.68</v>
      </c>
      <c r="T41" s="3">
        <v>7000000</v>
      </c>
      <c r="U41" s="3">
        <v>22996194.68</v>
      </c>
    </row>
    <row r="42" spans="3:21" x14ac:dyDescent="0.3">
      <c r="C42" s="67" t="s">
        <v>561</v>
      </c>
      <c r="D42" s="3">
        <v>717913392.43999994</v>
      </c>
      <c r="E42" s="3">
        <v>374078546.08000004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1091991938.52</v>
      </c>
      <c r="T42" s="3">
        <v>0</v>
      </c>
      <c r="U42" s="3">
        <v>1091991938.52</v>
      </c>
    </row>
    <row r="43" spans="3:21" x14ac:dyDescent="0.3">
      <c r="C43" s="67" t="s">
        <v>1397</v>
      </c>
      <c r="D43" s="3">
        <v>20454309.59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20454309.59</v>
      </c>
      <c r="T43" s="3">
        <v>0</v>
      </c>
      <c r="U43" s="3">
        <v>20454309.59</v>
      </c>
    </row>
    <row r="44" spans="3:21" x14ac:dyDescent="0.3">
      <c r="C44" s="67" t="s">
        <v>350</v>
      </c>
      <c r="D44" s="3">
        <v>120000000</v>
      </c>
      <c r="E44" s="3">
        <v>0</v>
      </c>
      <c r="F44" s="3">
        <v>9274748.9199999999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120000000</v>
      </c>
      <c r="T44" s="3">
        <v>9274748.9199999999</v>
      </c>
      <c r="U44" s="3">
        <v>129274748.92</v>
      </c>
    </row>
    <row r="45" spans="3:21" x14ac:dyDescent="0.3">
      <c r="C45" s="1" t="s">
        <v>1403</v>
      </c>
      <c r="D45" s="3">
        <v>1894147058.4100003</v>
      </c>
      <c r="E45" s="3">
        <v>1226534085.2100003</v>
      </c>
      <c r="F45" s="3">
        <v>1971054841.3599994</v>
      </c>
      <c r="G45" s="3">
        <v>2269128745.5900002</v>
      </c>
      <c r="H45" s="3">
        <v>1933630088</v>
      </c>
      <c r="I45" s="3">
        <v>2174730291.5500011</v>
      </c>
      <c r="J45" s="3">
        <v>2323657156.4400001</v>
      </c>
      <c r="K45" s="3">
        <v>1701054014.8600001</v>
      </c>
      <c r="L45" s="3">
        <v>183622764.63</v>
      </c>
      <c r="M45" s="3">
        <v>504156442.89999998</v>
      </c>
      <c r="N45" s="3">
        <v>0</v>
      </c>
      <c r="O45" s="3">
        <v>0</v>
      </c>
      <c r="P45" s="3">
        <v>0</v>
      </c>
      <c r="Q45" s="3">
        <v>0</v>
      </c>
      <c r="R45" s="3">
        <v>-5.000000260770316E-2</v>
      </c>
      <c r="S45" s="3">
        <v>3120681143.6199989</v>
      </c>
      <c r="T45" s="3">
        <v>13061034345.280006</v>
      </c>
      <c r="U45" s="3">
        <v>16181715488.900017</v>
      </c>
    </row>
    <row r="46" spans="3:21" x14ac:dyDescent="0.3">
      <c r="C46" s="67" t="s">
        <v>549</v>
      </c>
      <c r="D46" s="3">
        <v>1167005082.9100001</v>
      </c>
      <c r="E46" s="3">
        <v>748395062.90999997</v>
      </c>
      <c r="F46" s="3">
        <v>1447937500</v>
      </c>
      <c r="G46" s="3">
        <v>2132875000</v>
      </c>
      <c r="H46" s="3">
        <v>1484911258.6500001</v>
      </c>
      <c r="I46" s="3">
        <v>2082616632.1700001</v>
      </c>
      <c r="J46" s="3">
        <v>2296676237.3600001</v>
      </c>
      <c r="K46" s="3">
        <v>1656600000</v>
      </c>
      <c r="L46" s="3">
        <v>175000000</v>
      </c>
      <c r="M46" s="3">
        <v>504092126.88</v>
      </c>
      <c r="N46" s="3">
        <v>0</v>
      </c>
      <c r="O46" s="3">
        <v>0</v>
      </c>
      <c r="P46" s="3">
        <v>0</v>
      </c>
      <c r="Q46" s="3">
        <v>0</v>
      </c>
      <c r="R46" s="3">
        <v>-2.0000001415610261E-2</v>
      </c>
      <c r="S46" s="3">
        <v>1915400145.8200002</v>
      </c>
      <c r="T46" s="3">
        <v>11780708755.040001</v>
      </c>
      <c r="U46" s="3">
        <v>13696108900.860001</v>
      </c>
    </row>
    <row r="47" spans="3:21" x14ac:dyDescent="0.3">
      <c r="C47" s="67" t="s">
        <v>785</v>
      </c>
      <c r="D47" s="3">
        <v>0</v>
      </c>
      <c r="E47" s="3">
        <v>1523963.52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1523963.52</v>
      </c>
      <c r="T47" s="3">
        <v>0</v>
      </c>
      <c r="U47" s="3">
        <v>1523963.52</v>
      </c>
    </row>
    <row r="48" spans="3:21" x14ac:dyDescent="0.3">
      <c r="C48" s="67" t="s">
        <v>1424</v>
      </c>
      <c r="D48" s="3">
        <v>17258061.77</v>
      </c>
      <c r="E48" s="3">
        <v>11742103.120000001</v>
      </c>
      <c r="F48" s="3">
        <v>10953696.57</v>
      </c>
      <c r="G48" s="3">
        <v>4149013.47</v>
      </c>
      <c r="H48" s="3">
        <v>5850000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29000164.890000001</v>
      </c>
      <c r="T48" s="3">
        <v>20952710.039999999</v>
      </c>
      <c r="U48" s="3">
        <v>49952874.930000007</v>
      </c>
    </row>
    <row r="49" spans="3:21" x14ac:dyDescent="0.3">
      <c r="C49" s="67" t="s">
        <v>353</v>
      </c>
      <c r="D49" s="3">
        <v>4298570.13</v>
      </c>
      <c r="E49" s="3">
        <v>2590775.2200000002</v>
      </c>
      <c r="F49" s="3">
        <v>6881769.3500000006</v>
      </c>
      <c r="G49" s="3">
        <v>1292675.72</v>
      </c>
      <c r="H49" s="3">
        <v>6136537.5700000003</v>
      </c>
      <c r="I49" s="3">
        <v>306584.77</v>
      </c>
      <c r="J49" s="3">
        <v>279491.14</v>
      </c>
      <c r="K49" s="3">
        <v>6460.2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6889345.3499999996</v>
      </c>
      <c r="T49" s="3">
        <v>14903518.75</v>
      </c>
      <c r="U49" s="3">
        <v>21792864.100000001</v>
      </c>
    </row>
    <row r="50" spans="3:21" x14ac:dyDescent="0.3">
      <c r="C50" s="67" t="s">
        <v>944</v>
      </c>
      <c r="D50" s="3">
        <v>639337.13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639337.13</v>
      </c>
      <c r="T50" s="3">
        <v>0</v>
      </c>
      <c r="U50" s="3">
        <v>639337.13</v>
      </c>
    </row>
    <row r="51" spans="3:21" x14ac:dyDescent="0.3">
      <c r="C51" s="67" t="s">
        <v>748</v>
      </c>
      <c r="D51" s="3">
        <v>10954738.850000001</v>
      </c>
      <c r="E51" s="3">
        <v>734569.2</v>
      </c>
      <c r="F51" s="3">
        <v>792367.17</v>
      </c>
      <c r="G51" s="3">
        <v>337914.19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11689308.050000001</v>
      </c>
      <c r="T51" s="3">
        <v>1130281.3600000001</v>
      </c>
      <c r="U51" s="3">
        <v>12819589.41</v>
      </c>
    </row>
    <row r="52" spans="3:21" x14ac:dyDescent="0.3">
      <c r="C52" s="67" t="s">
        <v>561</v>
      </c>
      <c r="D52" s="3">
        <v>95899248.780000001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95899248.780000001</v>
      </c>
      <c r="T52" s="3">
        <v>0</v>
      </c>
      <c r="U52" s="3">
        <v>95899248.780000001</v>
      </c>
    </row>
    <row r="53" spans="3:21" x14ac:dyDescent="0.3">
      <c r="C53" s="67" t="s">
        <v>344</v>
      </c>
      <c r="D53" s="3">
        <v>60272959.910000004</v>
      </c>
      <c r="E53" s="3">
        <v>104840395.84</v>
      </c>
      <c r="F53" s="3">
        <v>60309414.880000003</v>
      </c>
      <c r="G53" s="3">
        <v>0</v>
      </c>
      <c r="H53" s="3">
        <v>20173576.34</v>
      </c>
      <c r="I53" s="3">
        <v>0</v>
      </c>
      <c r="J53" s="3">
        <v>0</v>
      </c>
      <c r="K53" s="3">
        <v>31120469.350000001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165113355.75</v>
      </c>
      <c r="T53" s="3">
        <v>111603460.56999999</v>
      </c>
      <c r="U53" s="3">
        <v>276716816.31999999</v>
      </c>
    </row>
    <row r="54" spans="3:21" x14ac:dyDescent="0.3">
      <c r="C54" s="67" t="s">
        <v>776</v>
      </c>
      <c r="D54" s="3">
        <v>5036646.5</v>
      </c>
      <c r="E54" s="3">
        <v>2712598.82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7749245.3200000003</v>
      </c>
      <c r="T54" s="3">
        <v>0</v>
      </c>
      <c r="U54" s="3">
        <v>7749245.3200000003</v>
      </c>
    </row>
    <row r="55" spans="3:21" x14ac:dyDescent="0.3">
      <c r="C55" s="67" t="s">
        <v>598</v>
      </c>
      <c r="D55" s="3">
        <v>1324171.46</v>
      </c>
      <c r="E55" s="3">
        <v>310343.08</v>
      </c>
      <c r="F55" s="3">
        <v>278330.71000000002</v>
      </c>
      <c r="G55" s="3">
        <v>282308.27</v>
      </c>
      <c r="H55" s="3">
        <v>307048.14</v>
      </c>
      <c r="I55" s="3">
        <v>176495.76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1634514.54</v>
      </c>
      <c r="T55" s="3">
        <v>1044182.88</v>
      </c>
      <c r="U55" s="3">
        <v>2678697.42</v>
      </c>
    </row>
    <row r="56" spans="3:21" x14ac:dyDescent="0.3">
      <c r="C56" s="67" t="s">
        <v>1423</v>
      </c>
      <c r="D56" s="3">
        <v>8277834.9100000001</v>
      </c>
      <c r="E56" s="3">
        <v>236955.73</v>
      </c>
      <c r="F56" s="3">
        <v>1068816.1200000001</v>
      </c>
      <c r="G56" s="3">
        <v>232930.5</v>
      </c>
      <c r="H56" s="3">
        <v>789024.18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8514790.6400000006</v>
      </c>
      <c r="T56" s="3">
        <v>2090770.8000000003</v>
      </c>
      <c r="U56" s="3">
        <v>10605561.439999999</v>
      </c>
    </row>
    <row r="57" spans="3:21" x14ac:dyDescent="0.3">
      <c r="C57" s="67" t="s">
        <v>592</v>
      </c>
      <c r="D57" s="3">
        <v>5735146.1299999999</v>
      </c>
      <c r="E57" s="3">
        <v>102537.50999999998</v>
      </c>
      <c r="F57" s="3">
        <v>2158681.62</v>
      </c>
      <c r="G57" s="3">
        <v>113113.35</v>
      </c>
      <c r="H57" s="3">
        <v>2178458.77</v>
      </c>
      <c r="I57" s="3">
        <v>134694.92000000001</v>
      </c>
      <c r="J57" s="3">
        <v>159821.78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5837683.6400000006</v>
      </c>
      <c r="T57" s="3">
        <v>4744770.4399999995</v>
      </c>
      <c r="U57" s="3">
        <v>10582454.08</v>
      </c>
    </row>
    <row r="58" spans="3:21" x14ac:dyDescent="0.3">
      <c r="C58" s="67" t="s">
        <v>1037</v>
      </c>
      <c r="D58" s="3">
        <v>5974288.2300000004</v>
      </c>
      <c r="E58" s="3">
        <v>405180.51</v>
      </c>
      <c r="F58" s="3">
        <v>1396521.6</v>
      </c>
      <c r="G58" s="3">
        <v>0</v>
      </c>
      <c r="H58" s="3">
        <v>12005518.690000001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6379468.7400000002</v>
      </c>
      <c r="T58" s="3">
        <v>13402040.290000001</v>
      </c>
      <c r="U58" s="3">
        <v>19781509.030000001</v>
      </c>
    </row>
    <row r="59" spans="3:21" x14ac:dyDescent="0.3">
      <c r="C59" s="67" t="s">
        <v>1417</v>
      </c>
      <c r="D59" s="3">
        <v>10565764.380000001</v>
      </c>
      <c r="E59" s="3">
        <v>3438387.66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14004152.040000001</v>
      </c>
      <c r="T59" s="3">
        <v>0</v>
      </c>
      <c r="U59" s="3">
        <v>14004152.040000001</v>
      </c>
    </row>
    <row r="60" spans="3:21" x14ac:dyDescent="0.3">
      <c r="C60" s="67" t="s">
        <v>1033</v>
      </c>
      <c r="D60" s="3">
        <v>2007601.7799999998</v>
      </c>
      <c r="E60" s="3">
        <v>3907676.38</v>
      </c>
      <c r="F60" s="3">
        <v>8536999.7300000004</v>
      </c>
      <c r="G60" s="3">
        <v>1143753.6499999999</v>
      </c>
      <c r="H60" s="3">
        <v>8789564.6600000001</v>
      </c>
      <c r="I60" s="3">
        <v>1208110.68</v>
      </c>
      <c r="J60" s="3">
        <v>1008186.71</v>
      </c>
      <c r="K60" s="3">
        <v>1125679.8600000001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5915278.1600000001</v>
      </c>
      <c r="T60" s="3">
        <v>21812295.290000003</v>
      </c>
      <c r="U60" s="3">
        <v>27727573.450000003</v>
      </c>
    </row>
    <row r="61" spans="3:21" x14ac:dyDescent="0.3">
      <c r="C61" s="67" t="s">
        <v>567</v>
      </c>
      <c r="D61" s="3">
        <v>1249360.17</v>
      </c>
      <c r="E61" s="3">
        <v>1587351.6600000001</v>
      </c>
      <c r="F61" s="3">
        <v>2873657.6799999997</v>
      </c>
      <c r="G61" s="3">
        <v>1547244.1</v>
      </c>
      <c r="H61" s="3">
        <v>311158.26999999973</v>
      </c>
      <c r="I61" s="3">
        <v>1146677.23</v>
      </c>
      <c r="J61" s="3">
        <v>306477.13</v>
      </c>
      <c r="K61" s="3">
        <v>26659.93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2836711.83</v>
      </c>
      <c r="T61" s="3">
        <v>6211874.3399999999</v>
      </c>
      <c r="U61" s="3">
        <v>9048586.1699999999</v>
      </c>
    </row>
    <row r="62" spans="3:21" x14ac:dyDescent="0.3">
      <c r="C62" s="67" t="s">
        <v>1439</v>
      </c>
      <c r="D62" s="3">
        <v>0</v>
      </c>
      <c r="E62" s="3">
        <v>758472.39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758472.39</v>
      </c>
      <c r="T62" s="3">
        <v>0</v>
      </c>
      <c r="U62" s="3">
        <v>758472.39</v>
      </c>
    </row>
    <row r="63" spans="3:21" x14ac:dyDescent="0.3">
      <c r="C63" s="67" t="s">
        <v>1447</v>
      </c>
      <c r="D63" s="3">
        <v>0</v>
      </c>
      <c r="E63" s="3">
        <v>176856.6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176856.6</v>
      </c>
      <c r="T63" s="3">
        <v>0</v>
      </c>
      <c r="U63" s="3">
        <v>176856.6</v>
      </c>
    </row>
    <row r="64" spans="3:21" x14ac:dyDescent="0.3">
      <c r="C64" s="67" t="s">
        <v>1433</v>
      </c>
      <c r="D64" s="3">
        <v>1113810.49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1113810.49</v>
      </c>
      <c r="T64" s="3">
        <v>0</v>
      </c>
      <c r="U64" s="3">
        <v>1113810.49</v>
      </c>
    </row>
    <row r="65" spans="3:21" x14ac:dyDescent="0.3">
      <c r="C65" s="67" t="s">
        <v>1443</v>
      </c>
      <c r="D65" s="3">
        <v>0</v>
      </c>
      <c r="E65" s="3">
        <v>351016.28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351016.28</v>
      </c>
      <c r="T65" s="3">
        <v>0</v>
      </c>
      <c r="U65" s="3">
        <v>351016.28</v>
      </c>
    </row>
    <row r="66" spans="3:21" x14ac:dyDescent="0.3">
      <c r="C66" s="67" t="s">
        <v>1448</v>
      </c>
      <c r="D66" s="3">
        <v>0</v>
      </c>
      <c r="E66" s="3">
        <v>572989.93999999994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572989.93999999994</v>
      </c>
      <c r="T66" s="3">
        <v>0</v>
      </c>
      <c r="U66" s="3">
        <v>572989.93999999994</v>
      </c>
    </row>
    <row r="67" spans="3:21" x14ac:dyDescent="0.3">
      <c r="C67" s="67" t="s">
        <v>1430</v>
      </c>
      <c r="D67" s="3">
        <v>8574160.6400000006</v>
      </c>
      <c r="E67" s="3">
        <v>246397.20000000004</v>
      </c>
      <c r="F67" s="3">
        <v>246397.2</v>
      </c>
      <c r="G67" s="3">
        <v>246397.2</v>
      </c>
      <c r="H67" s="3">
        <v>246397.2</v>
      </c>
      <c r="I67" s="3">
        <v>102665.43000000047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8820557.8399999999</v>
      </c>
      <c r="T67" s="3">
        <v>841857.03000000061</v>
      </c>
      <c r="U67" s="3">
        <v>9662414.870000001</v>
      </c>
    </row>
    <row r="68" spans="3:21" x14ac:dyDescent="0.3">
      <c r="C68" s="67" t="s">
        <v>1446</v>
      </c>
      <c r="D68" s="3">
        <v>0</v>
      </c>
      <c r="E68" s="3">
        <v>1754764.59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1754764.59</v>
      </c>
      <c r="T68" s="3">
        <v>0</v>
      </c>
      <c r="U68" s="3">
        <v>1754764.59</v>
      </c>
    </row>
    <row r="69" spans="3:21" x14ac:dyDescent="0.3">
      <c r="C69" s="67" t="s">
        <v>1458</v>
      </c>
      <c r="D69" s="3">
        <v>0</v>
      </c>
      <c r="E69" s="3">
        <v>28980299.300000001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28980299.300000001</v>
      </c>
      <c r="T69" s="3">
        <v>0</v>
      </c>
      <c r="U69" s="3">
        <v>28980299.300000001</v>
      </c>
    </row>
    <row r="70" spans="3:21" x14ac:dyDescent="0.3">
      <c r="C70" s="67" t="s">
        <v>1432</v>
      </c>
      <c r="D70" s="3">
        <v>3886656.82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3886656.82</v>
      </c>
      <c r="T70" s="3">
        <v>0</v>
      </c>
      <c r="U70" s="3">
        <v>3886656.82</v>
      </c>
    </row>
    <row r="71" spans="3:21" x14ac:dyDescent="0.3">
      <c r="C71" s="67" t="s">
        <v>1431</v>
      </c>
      <c r="D71" s="3">
        <v>22595766.530000001</v>
      </c>
      <c r="E71" s="3">
        <v>23284458.739999998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45880225.269999996</v>
      </c>
      <c r="T71" s="3">
        <v>0</v>
      </c>
      <c r="U71" s="3">
        <v>45880225.269999996</v>
      </c>
    </row>
    <row r="72" spans="3:21" x14ac:dyDescent="0.3">
      <c r="C72" s="67" t="s">
        <v>1437</v>
      </c>
      <c r="D72" s="3">
        <v>0</v>
      </c>
      <c r="E72" s="3">
        <v>720959.79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720959.79</v>
      </c>
      <c r="T72" s="3">
        <v>0</v>
      </c>
      <c r="U72" s="3">
        <v>720959.79</v>
      </c>
    </row>
    <row r="73" spans="3:21" x14ac:dyDescent="0.3">
      <c r="C73" s="67" t="s">
        <v>1441</v>
      </c>
      <c r="D73" s="3">
        <v>0</v>
      </c>
      <c r="E73" s="3">
        <v>1763796.18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1763796.18</v>
      </c>
      <c r="T73" s="3">
        <v>0</v>
      </c>
      <c r="U73" s="3">
        <v>1763796.18</v>
      </c>
    </row>
    <row r="74" spans="3:21" x14ac:dyDescent="0.3">
      <c r="C74" s="67" t="s">
        <v>1452</v>
      </c>
      <c r="D74" s="3">
        <v>266436.2</v>
      </c>
      <c r="E74" s="3">
        <v>319723.44</v>
      </c>
      <c r="F74" s="3">
        <v>319723.44</v>
      </c>
      <c r="G74" s="3">
        <v>319723.44</v>
      </c>
      <c r="H74" s="3">
        <v>319723.44</v>
      </c>
      <c r="I74" s="3">
        <v>319723.44</v>
      </c>
      <c r="J74" s="3">
        <v>319723.44</v>
      </c>
      <c r="K74" s="3">
        <v>319723.44</v>
      </c>
      <c r="L74" s="3">
        <v>186505.14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586159.64</v>
      </c>
      <c r="T74" s="3">
        <v>2104845.7799999998</v>
      </c>
      <c r="U74" s="3">
        <v>2691005.42</v>
      </c>
    </row>
    <row r="75" spans="3:21" x14ac:dyDescent="0.3">
      <c r="C75" s="67" t="s">
        <v>1451</v>
      </c>
      <c r="D75" s="3">
        <v>666364.69999999984</v>
      </c>
      <c r="E75" s="3">
        <v>466455.3199999996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1132820.0199999996</v>
      </c>
      <c r="T75" s="3">
        <v>0</v>
      </c>
      <c r="U75" s="3">
        <v>1132820.0199999996</v>
      </c>
    </row>
    <row r="76" spans="3:21" x14ac:dyDescent="0.3">
      <c r="C76" s="67" t="s">
        <v>1456</v>
      </c>
      <c r="D76" s="3">
        <v>0</v>
      </c>
      <c r="E76" s="3">
        <v>682048.12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682048.12</v>
      </c>
      <c r="T76" s="3">
        <v>0</v>
      </c>
      <c r="U76" s="3">
        <v>682048.12</v>
      </c>
    </row>
    <row r="77" spans="3:21" x14ac:dyDescent="0.3">
      <c r="C77" s="67" t="s">
        <v>1444</v>
      </c>
      <c r="D77" s="3">
        <v>0</v>
      </c>
      <c r="E77" s="3">
        <v>1445659.71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1445659.71</v>
      </c>
      <c r="T77" s="3">
        <v>0</v>
      </c>
      <c r="U77" s="3">
        <v>1445659.71</v>
      </c>
    </row>
    <row r="78" spans="3:21" x14ac:dyDescent="0.3">
      <c r="C78" s="67" t="s">
        <v>1454</v>
      </c>
      <c r="D78" s="3">
        <v>276537.39999999997</v>
      </c>
      <c r="E78" s="3">
        <v>331844.87999999995</v>
      </c>
      <c r="F78" s="3">
        <v>331844.88</v>
      </c>
      <c r="G78" s="3">
        <v>331844.88</v>
      </c>
      <c r="H78" s="3">
        <v>331844.88</v>
      </c>
      <c r="I78" s="3">
        <v>331844.88</v>
      </c>
      <c r="J78" s="3">
        <v>331844.88</v>
      </c>
      <c r="K78" s="3">
        <v>331844.88</v>
      </c>
      <c r="L78" s="3">
        <v>193576.5400000003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608382.27999999991</v>
      </c>
      <c r="T78" s="3">
        <v>2184645.8200000003</v>
      </c>
      <c r="U78" s="3">
        <v>2793028.1</v>
      </c>
    </row>
    <row r="79" spans="3:21" x14ac:dyDescent="0.3">
      <c r="C79" s="67" t="s">
        <v>1316</v>
      </c>
      <c r="D79" s="3">
        <v>0</v>
      </c>
      <c r="E79" s="3">
        <v>1942691.4</v>
      </c>
      <c r="F79" s="3">
        <v>244507.06</v>
      </c>
      <c r="G79" s="3">
        <v>0</v>
      </c>
      <c r="H79" s="3">
        <v>1221946.53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1942691.4</v>
      </c>
      <c r="T79" s="3">
        <v>1466453.5899999999</v>
      </c>
      <c r="U79" s="3">
        <v>3409144.9899999998</v>
      </c>
    </row>
    <row r="80" spans="3:21" x14ac:dyDescent="0.3">
      <c r="C80" s="67" t="s">
        <v>1445</v>
      </c>
      <c r="D80" s="3">
        <v>0</v>
      </c>
      <c r="E80" s="3">
        <v>1078927.69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1078927.69</v>
      </c>
      <c r="T80" s="3">
        <v>0</v>
      </c>
      <c r="U80" s="3">
        <v>1078927.69</v>
      </c>
    </row>
    <row r="81" spans="3:21" x14ac:dyDescent="0.3">
      <c r="C81" s="67" t="s">
        <v>1442</v>
      </c>
      <c r="D81" s="3">
        <v>0</v>
      </c>
      <c r="E81" s="3">
        <v>2373776.2999999998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2373776.2999999998</v>
      </c>
      <c r="T81" s="3">
        <v>0</v>
      </c>
      <c r="U81" s="3">
        <v>2373776.2999999998</v>
      </c>
    </row>
    <row r="82" spans="3:21" x14ac:dyDescent="0.3">
      <c r="C82" s="67" t="s">
        <v>1455</v>
      </c>
      <c r="D82" s="3">
        <v>0</v>
      </c>
      <c r="E82" s="3">
        <v>744761.35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744761.35</v>
      </c>
      <c r="T82" s="3">
        <v>0</v>
      </c>
      <c r="U82" s="3">
        <v>744761.35</v>
      </c>
    </row>
    <row r="83" spans="3:21" x14ac:dyDescent="0.3">
      <c r="C83" s="67" t="s">
        <v>1429</v>
      </c>
      <c r="D83" s="3">
        <v>6718186.1900000004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6718186.1900000004</v>
      </c>
      <c r="T83" s="3">
        <v>0</v>
      </c>
      <c r="U83" s="3">
        <v>6718186.1900000004</v>
      </c>
    </row>
    <row r="84" spans="3:21" x14ac:dyDescent="0.3">
      <c r="C84" s="67" t="s">
        <v>1440</v>
      </c>
      <c r="D84" s="3">
        <v>0</v>
      </c>
      <c r="E84" s="3">
        <v>1307638.31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1307638.31</v>
      </c>
      <c r="T84" s="3">
        <v>0</v>
      </c>
      <c r="U84" s="3">
        <v>1307638.31</v>
      </c>
    </row>
    <row r="85" spans="3:21" x14ac:dyDescent="0.3">
      <c r="C85" s="67" t="s">
        <v>1438</v>
      </c>
      <c r="D85" s="3">
        <v>0</v>
      </c>
      <c r="E85" s="3">
        <v>577901.26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577901.26</v>
      </c>
      <c r="T85" s="3">
        <v>0</v>
      </c>
      <c r="U85" s="3">
        <v>577901.26</v>
      </c>
    </row>
    <row r="86" spans="3:21" x14ac:dyDescent="0.3">
      <c r="C86" s="67" t="s">
        <v>1453</v>
      </c>
      <c r="D86" s="3">
        <v>76699.499999999985</v>
      </c>
      <c r="E86" s="3">
        <v>92039.39999999998</v>
      </c>
      <c r="F86" s="3">
        <v>15339.72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168738.89999999997</v>
      </c>
      <c r="T86" s="3">
        <v>15339.72</v>
      </c>
      <c r="U86" s="3">
        <v>184078.61999999997</v>
      </c>
    </row>
    <row r="87" spans="3:21" x14ac:dyDescent="0.3">
      <c r="C87" s="67" t="s">
        <v>1436</v>
      </c>
      <c r="D87" s="3">
        <v>0</v>
      </c>
      <c r="E87" s="3">
        <v>686665.55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686665.55</v>
      </c>
      <c r="T87" s="3">
        <v>0</v>
      </c>
      <c r="U87" s="3">
        <v>686665.55</v>
      </c>
    </row>
    <row r="88" spans="3:21" x14ac:dyDescent="0.3">
      <c r="C88" s="67" t="s">
        <v>1457</v>
      </c>
      <c r="D88" s="3">
        <v>0</v>
      </c>
      <c r="E88" s="3">
        <v>1209796.04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1209796.04</v>
      </c>
      <c r="T88" s="3">
        <v>0</v>
      </c>
      <c r="U88" s="3">
        <v>1209796.04</v>
      </c>
    </row>
    <row r="89" spans="3:21" x14ac:dyDescent="0.3">
      <c r="C89" s="67" t="s">
        <v>1434</v>
      </c>
      <c r="D89" s="3">
        <v>0</v>
      </c>
      <c r="E89" s="3">
        <v>3594977.23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3594977.23</v>
      </c>
      <c r="T89" s="3">
        <v>0</v>
      </c>
      <c r="U89" s="3">
        <v>3594977.23</v>
      </c>
    </row>
    <row r="90" spans="3:21" x14ac:dyDescent="0.3">
      <c r="C90" s="67" t="s">
        <v>1045</v>
      </c>
      <c r="D90" s="3">
        <v>1795482.57</v>
      </c>
      <c r="E90" s="3">
        <v>2604817.7799999998</v>
      </c>
      <c r="F90" s="3">
        <v>1482982.56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4400300.3499999996</v>
      </c>
      <c r="T90" s="3">
        <v>1482982.56</v>
      </c>
      <c r="U90" s="3">
        <v>5883282.9100000001</v>
      </c>
    </row>
    <row r="91" spans="3:21" x14ac:dyDescent="0.3">
      <c r="C91" s="67" t="s">
        <v>570</v>
      </c>
      <c r="D91" s="3">
        <v>5923425.1399999997</v>
      </c>
      <c r="E91" s="3">
        <v>0</v>
      </c>
      <c r="F91" s="3">
        <v>434522.01</v>
      </c>
      <c r="G91" s="3">
        <v>0</v>
      </c>
      <c r="H91" s="3">
        <v>434522.02</v>
      </c>
      <c r="I91" s="3">
        <v>2888776.29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5923425.1399999997</v>
      </c>
      <c r="T91" s="3">
        <v>3757820.3200000003</v>
      </c>
      <c r="U91" s="3">
        <v>9681245.459999999</v>
      </c>
    </row>
    <row r="92" spans="3:21" x14ac:dyDescent="0.3">
      <c r="C92" s="67" t="s">
        <v>1426</v>
      </c>
      <c r="D92" s="3">
        <v>7124261.3300000001</v>
      </c>
      <c r="E92" s="3">
        <v>879639.24000000011</v>
      </c>
      <c r="F92" s="3">
        <v>879639.24</v>
      </c>
      <c r="G92" s="3">
        <v>879639.24</v>
      </c>
      <c r="H92" s="3">
        <v>879639.24</v>
      </c>
      <c r="I92" s="3">
        <v>879639.24</v>
      </c>
      <c r="J92" s="3">
        <v>879639.24</v>
      </c>
      <c r="K92" s="3">
        <v>366516.47999999911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8003900.5700000003</v>
      </c>
      <c r="T92" s="3">
        <v>4764712.68</v>
      </c>
      <c r="U92" s="3">
        <v>12768613.25</v>
      </c>
    </row>
    <row r="93" spans="3:21" x14ac:dyDescent="0.3">
      <c r="C93" s="67" t="s">
        <v>1427</v>
      </c>
      <c r="D93" s="3">
        <v>4646056.34</v>
      </c>
      <c r="E93" s="3">
        <v>4368725.49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9014781.8300000001</v>
      </c>
      <c r="T93" s="3">
        <v>0</v>
      </c>
      <c r="U93" s="3">
        <v>9014781.8300000001</v>
      </c>
    </row>
    <row r="94" spans="3:21" x14ac:dyDescent="0.3">
      <c r="C94" s="67" t="s">
        <v>1428</v>
      </c>
      <c r="D94" s="3">
        <v>6166648.9900000002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6166648.9900000002</v>
      </c>
      <c r="T94" s="3">
        <v>0</v>
      </c>
      <c r="U94" s="3">
        <v>6166648.9900000002</v>
      </c>
    </row>
    <row r="95" spans="3:21" x14ac:dyDescent="0.3">
      <c r="C95" s="67" t="s">
        <v>1449</v>
      </c>
      <c r="D95" s="3">
        <v>0</v>
      </c>
      <c r="E95" s="3">
        <v>2937151.34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2937151.34</v>
      </c>
      <c r="T95" s="3">
        <v>0</v>
      </c>
      <c r="U95" s="3">
        <v>2937151.34</v>
      </c>
    </row>
    <row r="96" spans="3:21" x14ac:dyDescent="0.3">
      <c r="C96" s="67" t="s">
        <v>1450</v>
      </c>
      <c r="D96" s="3">
        <v>0</v>
      </c>
      <c r="E96" s="3">
        <v>1067430.07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1067430.07</v>
      </c>
      <c r="T96" s="3">
        <v>0</v>
      </c>
      <c r="U96" s="3">
        <v>1067430.07</v>
      </c>
    </row>
    <row r="97" spans="3:21" x14ac:dyDescent="0.3">
      <c r="C97" s="67" t="s">
        <v>1435</v>
      </c>
      <c r="D97" s="3">
        <v>45045</v>
      </c>
      <c r="E97" s="3">
        <v>7827766.4699999997</v>
      </c>
      <c r="F97" s="3">
        <v>54054</v>
      </c>
      <c r="G97" s="3">
        <v>54054</v>
      </c>
      <c r="H97" s="3">
        <v>54054</v>
      </c>
      <c r="I97" s="3">
        <v>54054</v>
      </c>
      <c r="J97" s="3">
        <v>54054</v>
      </c>
      <c r="K97" s="3">
        <v>31532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7872811.4699999997</v>
      </c>
      <c r="T97" s="3">
        <v>301802</v>
      </c>
      <c r="U97" s="3">
        <v>8174613.4699999997</v>
      </c>
    </row>
    <row r="98" spans="3:21" x14ac:dyDescent="0.3">
      <c r="C98" s="67" t="s">
        <v>1027</v>
      </c>
      <c r="D98" s="3">
        <v>1425042.2299999997</v>
      </c>
      <c r="E98" s="3">
        <v>1374469.1700000002</v>
      </c>
      <c r="F98" s="3">
        <v>152982.67000000001</v>
      </c>
      <c r="G98" s="3">
        <v>0</v>
      </c>
      <c r="H98" s="3">
        <v>152982.68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2799511.4</v>
      </c>
      <c r="T98" s="3">
        <v>305965.34999999998</v>
      </c>
      <c r="U98" s="3">
        <v>3105476.75</v>
      </c>
    </row>
    <row r="99" spans="3:21" x14ac:dyDescent="0.3">
      <c r="C99" s="67" t="s">
        <v>1425</v>
      </c>
      <c r="D99" s="3">
        <v>751302</v>
      </c>
      <c r="E99" s="3">
        <v>1058684.77</v>
      </c>
      <c r="F99" s="3">
        <v>1066519.8799999999</v>
      </c>
      <c r="G99" s="3">
        <v>546846.26</v>
      </c>
      <c r="H99" s="3">
        <v>536608.4</v>
      </c>
      <c r="I99" s="3">
        <v>583581.65</v>
      </c>
      <c r="J99" s="3">
        <v>417166.71999999986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1809986.77</v>
      </c>
      <c r="T99" s="3">
        <v>3150722.9099999997</v>
      </c>
      <c r="U99" s="3">
        <v>4960709.68</v>
      </c>
    </row>
    <row r="100" spans="3:21" x14ac:dyDescent="0.3">
      <c r="C100" s="67" t="s">
        <v>606</v>
      </c>
      <c r="D100" s="3">
        <v>186132555.35999998</v>
      </c>
      <c r="E100" s="3">
        <v>71352570.610000014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-3.0000001192092899E-2</v>
      </c>
      <c r="S100" s="3">
        <v>257485125.97</v>
      </c>
      <c r="T100" s="3">
        <v>-3.0000001192092899E-2</v>
      </c>
      <c r="U100" s="3">
        <v>257485125.94000003</v>
      </c>
    </row>
    <row r="101" spans="3:21" x14ac:dyDescent="0.3">
      <c r="C101" s="67" t="s">
        <v>557</v>
      </c>
      <c r="D101" s="3">
        <v>21498769.640000001</v>
      </c>
      <c r="E101" s="3">
        <v>34571368.609999999</v>
      </c>
      <c r="F101" s="3">
        <v>14173820.699999999</v>
      </c>
      <c r="G101" s="3">
        <v>0</v>
      </c>
      <c r="H101" s="3">
        <v>26000000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56070138.249999993</v>
      </c>
      <c r="T101" s="3">
        <v>40173820.700000003</v>
      </c>
      <c r="U101" s="3">
        <v>96243958.950000003</v>
      </c>
    </row>
    <row r="102" spans="3:21" x14ac:dyDescent="0.3">
      <c r="C102" s="67" t="s">
        <v>555</v>
      </c>
      <c r="D102" s="3">
        <v>34804545.439999998</v>
      </c>
      <c r="E102" s="3">
        <v>38107575.739999995</v>
      </c>
      <c r="F102" s="3">
        <v>139809328.25</v>
      </c>
      <c r="G102" s="3">
        <v>53497598.5</v>
      </c>
      <c r="H102" s="3">
        <v>106484296.23</v>
      </c>
      <c r="I102" s="3">
        <v>49765111.509999998</v>
      </c>
      <c r="J102" s="3">
        <v>10850000</v>
      </c>
      <c r="K102" s="3">
        <v>10850000</v>
      </c>
      <c r="L102" s="3">
        <v>7225000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72912121.179999992</v>
      </c>
      <c r="T102" s="3">
        <v>378481334.49000001</v>
      </c>
      <c r="U102" s="3">
        <v>451393455.67000002</v>
      </c>
    </row>
    <row r="103" spans="3:21" x14ac:dyDescent="0.3">
      <c r="C103" s="67" t="s">
        <v>338</v>
      </c>
      <c r="D103" s="3">
        <v>488262.74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488262.74</v>
      </c>
      <c r="T103" s="3">
        <v>0</v>
      </c>
      <c r="U103" s="3">
        <v>488262.74</v>
      </c>
    </row>
    <row r="104" spans="3:21" x14ac:dyDescent="0.3">
      <c r="C104" s="67" t="s">
        <v>319</v>
      </c>
      <c r="D104" s="3">
        <v>1504797.21</v>
      </c>
      <c r="E104" s="3">
        <v>0</v>
      </c>
      <c r="F104" s="3">
        <v>1504797.21</v>
      </c>
      <c r="G104" s="3">
        <v>0</v>
      </c>
      <c r="H104" s="3">
        <v>6220103.7999999998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1504797.21</v>
      </c>
      <c r="T104" s="3">
        <v>7724901.0099999998</v>
      </c>
      <c r="U104" s="3">
        <v>9229698.2199999988</v>
      </c>
    </row>
    <row r="105" spans="3:21" x14ac:dyDescent="0.3">
      <c r="C105" s="67" t="s">
        <v>327</v>
      </c>
      <c r="D105" s="3">
        <v>58792410.730000004</v>
      </c>
      <c r="E105" s="3">
        <v>23548489.539999999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82340900.270000011</v>
      </c>
      <c r="T105" s="3">
        <v>0</v>
      </c>
      <c r="U105" s="3">
        <v>82340900.270000011</v>
      </c>
    </row>
    <row r="106" spans="3:21" x14ac:dyDescent="0.3">
      <c r="C106" s="67" t="s">
        <v>348</v>
      </c>
      <c r="D106" s="3">
        <v>1959359.06</v>
      </c>
      <c r="E106" s="3">
        <v>0</v>
      </c>
      <c r="F106" s="3">
        <v>0</v>
      </c>
      <c r="G106" s="3">
        <v>0</v>
      </c>
      <c r="H106" s="3">
        <v>1942488.11</v>
      </c>
      <c r="I106" s="3">
        <v>0</v>
      </c>
      <c r="J106" s="3">
        <v>2289901.69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1959359.06</v>
      </c>
      <c r="T106" s="3">
        <v>4232389.8</v>
      </c>
      <c r="U106" s="3">
        <v>6191748.8599999994</v>
      </c>
    </row>
    <row r="107" spans="3:21" x14ac:dyDescent="0.3">
      <c r="C107" s="67" t="s">
        <v>384</v>
      </c>
      <c r="D107" s="3">
        <v>12209738.33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12209738.33</v>
      </c>
      <c r="T107" s="3">
        <v>0</v>
      </c>
      <c r="U107" s="3">
        <v>12209738.33</v>
      </c>
    </row>
    <row r="108" spans="3:21" x14ac:dyDescent="0.3">
      <c r="C108" s="67" t="s">
        <v>334</v>
      </c>
      <c r="D108" s="3">
        <v>1331147.97</v>
      </c>
      <c r="E108" s="3">
        <v>0</v>
      </c>
      <c r="F108" s="3">
        <v>0</v>
      </c>
      <c r="G108" s="3">
        <v>0</v>
      </c>
      <c r="H108" s="3">
        <v>7617403.6799999997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1331147.97</v>
      </c>
      <c r="T108" s="3">
        <v>7617403.6799999997</v>
      </c>
      <c r="U108" s="3">
        <v>8948551.6500000004</v>
      </c>
    </row>
    <row r="109" spans="3:21" x14ac:dyDescent="0.3">
      <c r="C109" s="67" t="s">
        <v>933</v>
      </c>
      <c r="D109" s="3">
        <v>3795113.71</v>
      </c>
      <c r="E109" s="3">
        <v>0</v>
      </c>
      <c r="F109" s="3">
        <v>416981.17</v>
      </c>
      <c r="G109" s="3">
        <v>0</v>
      </c>
      <c r="H109" s="3">
        <v>4959991.0200000005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3795113.71</v>
      </c>
      <c r="T109" s="3">
        <v>5376972.1900000004</v>
      </c>
      <c r="U109" s="3">
        <v>9172085.9000000004</v>
      </c>
    </row>
    <row r="110" spans="3:21" x14ac:dyDescent="0.3">
      <c r="C110" s="67" t="s">
        <v>848</v>
      </c>
      <c r="D110" s="3">
        <v>2113698.91</v>
      </c>
      <c r="E110" s="3">
        <v>0</v>
      </c>
      <c r="F110" s="3">
        <v>683736.81</v>
      </c>
      <c r="G110" s="3">
        <v>0</v>
      </c>
      <c r="H110" s="3">
        <v>683736.82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2113698.91</v>
      </c>
      <c r="T110" s="3">
        <v>1367473.63</v>
      </c>
      <c r="U110" s="3">
        <v>3481172.54</v>
      </c>
    </row>
    <row r="111" spans="3:21" x14ac:dyDescent="0.3">
      <c r="C111" s="67" t="s">
        <v>904</v>
      </c>
      <c r="D111" s="3">
        <v>1356000.6800000002</v>
      </c>
      <c r="E111" s="3">
        <v>554706.75</v>
      </c>
      <c r="F111" s="3">
        <v>495701.75</v>
      </c>
      <c r="G111" s="3">
        <v>586050.93999999994</v>
      </c>
      <c r="H111" s="3">
        <v>591080.92000000004</v>
      </c>
      <c r="I111" s="3">
        <v>643581.52</v>
      </c>
      <c r="J111" s="3">
        <v>248526.76</v>
      </c>
      <c r="K111" s="3">
        <v>177830.52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1910707.4300000002</v>
      </c>
      <c r="T111" s="3">
        <v>2742772.4099999997</v>
      </c>
      <c r="U111" s="3">
        <v>4653479.84</v>
      </c>
    </row>
    <row r="112" spans="3:21" x14ac:dyDescent="0.3">
      <c r="C112" s="67" t="s">
        <v>778</v>
      </c>
      <c r="D112" s="3">
        <v>0</v>
      </c>
      <c r="E112" s="3">
        <v>0</v>
      </c>
      <c r="F112" s="3">
        <v>2932245.79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2932245.79</v>
      </c>
      <c r="U112" s="3">
        <v>2932245.79</v>
      </c>
    </row>
    <row r="113" spans="3:21" x14ac:dyDescent="0.3">
      <c r="C113" s="67" t="s">
        <v>819</v>
      </c>
      <c r="D113" s="3">
        <v>2745706.54</v>
      </c>
      <c r="E113" s="3">
        <v>0</v>
      </c>
      <c r="F113" s="3">
        <v>3300004.06</v>
      </c>
      <c r="G113" s="3">
        <v>0</v>
      </c>
      <c r="H113" s="3">
        <v>3300004.0700000003</v>
      </c>
      <c r="I113" s="3">
        <v>0</v>
      </c>
      <c r="J113" s="3">
        <v>1883177.94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2745706.54</v>
      </c>
      <c r="T113" s="3">
        <v>8483186.0700000003</v>
      </c>
      <c r="U113" s="3">
        <v>11228892.609999999</v>
      </c>
    </row>
    <row r="114" spans="3:21" x14ac:dyDescent="0.3">
      <c r="C114" s="67" t="s">
        <v>781</v>
      </c>
      <c r="D114" s="3">
        <v>1167596.73</v>
      </c>
      <c r="E114" s="3">
        <v>0</v>
      </c>
      <c r="F114" s="3">
        <v>1306780.49</v>
      </c>
      <c r="G114" s="3">
        <v>0</v>
      </c>
      <c r="H114" s="3">
        <v>4870271.09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1167596.73</v>
      </c>
      <c r="T114" s="3">
        <v>6177051.5800000001</v>
      </c>
      <c r="U114" s="3">
        <v>7344648.3100000005</v>
      </c>
    </row>
    <row r="115" spans="3:21" x14ac:dyDescent="0.3">
      <c r="C115" s="67" t="s">
        <v>942</v>
      </c>
      <c r="D115" s="3">
        <v>1334068.54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1334068.54</v>
      </c>
      <c r="T115" s="3">
        <v>0</v>
      </c>
      <c r="U115" s="3">
        <v>1334068.54</v>
      </c>
    </row>
    <row r="116" spans="3:21" x14ac:dyDescent="0.3">
      <c r="C116" s="67" t="s">
        <v>833</v>
      </c>
      <c r="D116" s="3">
        <v>353107.51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353107.51</v>
      </c>
      <c r="T116" s="3">
        <v>0</v>
      </c>
      <c r="U116" s="3">
        <v>353107.51</v>
      </c>
    </row>
    <row r="117" spans="3:21" x14ac:dyDescent="0.3">
      <c r="C117" s="67" t="s">
        <v>779</v>
      </c>
      <c r="D117" s="3">
        <v>696190.5</v>
      </c>
      <c r="E117" s="3">
        <v>0</v>
      </c>
      <c r="F117" s="3">
        <v>136919.35</v>
      </c>
      <c r="G117" s="3">
        <v>0</v>
      </c>
      <c r="H117" s="3">
        <v>136919.35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696190.5</v>
      </c>
      <c r="T117" s="3">
        <v>273838.7</v>
      </c>
      <c r="U117" s="3">
        <v>970029.20000000007</v>
      </c>
    </row>
    <row r="118" spans="3:21" x14ac:dyDescent="0.3">
      <c r="C118" s="67" t="s">
        <v>780</v>
      </c>
      <c r="D118" s="3">
        <v>828028.51</v>
      </c>
      <c r="E118" s="3">
        <v>0</v>
      </c>
      <c r="F118" s="3">
        <v>828028.51</v>
      </c>
      <c r="G118" s="3">
        <v>0</v>
      </c>
      <c r="H118" s="3">
        <v>828028.5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828028.51</v>
      </c>
      <c r="T118" s="3">
        <v>1656057.01</v>
      </c>
      <c r="U118" s="3">
        <v>2484085.52</v>
      </c>
    </row>
    <row r="119" spans="3:21" x14ac:dyDescent="0.3">
      <c r="C119" s="67" t="s">
        <v>836</v>
      </c>
      <c r="D119" s="3">
        <v>513270.53</v>
      </c>
      <c r="E119" s="3">
        <v>0</v>
      </c>
      <c r="F119" s="3">
        <v>0</v>
      </c>
      <c r="G119" s="3">
        <v>0</v>
      </c>
      <c r="H119" s="3">
        <v>3680612.47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513270.53</v>
      </c>
      <c r="T119" s="3">
        <v>3680612.47</v>
      </c>
      <c r="U119" s="3">
        <v>4193883</v>
      </c>
    </row>
    <row r="120" spans="3:21" x14ac:dyDescent="0.3">
      <c r="C120" s="67" t="s">
        <v>777</v>
      </c>
      <c r="D120" s="3">
        <v>2928579.63</v>
      </c>
      <c r="E120" s="3">
        <v>0</v>
      </c>
      <c r="F120" s="3">
        <v>705934.83</v>
      </c>
      <c r="G120" s="3">
        <v>0</v>
      </c>
      <c r="H120" s="3">
        <v>705934.83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2928579.63</v>
      </c>
      <c r="T120" s="3">
        <v>1411869.66</v>
      </c>
      <c r="U120" s="3">
        <v>4340449.29</v>
      </c>
    </row>
    <row r="121" spans="3:21" x14ac:dyDescent="0.3">
      <c r="C121" s="67" t="s">
        <v>861</v>
      </c>
      <c r="D121" s="3">
        <v>1025317.35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1025317.35</v>
      </c>
      <c r="T121" s="3">
        <v>0</v>
      </c>
      <c r="U121" s="3">
        <v>1025317.35</v>
      </c>
    </row>
    <row r="122" spans="3:21" x14ac:dyDescent="0.3">
      <c r="C122" s="67" t="s">
        <v>823</v>
      </c>
      <c r="D122" s="3">
        <v>5091524.9800000004</v>
      </c>
      <c r="E122" s="3">
        <v>812995.79999999993</v>
      </c>
      <c r="F122" s="3">
        <v>1409733.3199999998</v>
      </c>
      <c r="G122" s="3">
        <v>749249.98</v>
      </c>
      <c r="H122" s="3">
        <v>1068609.76</v>
      </c>
      <c r="I122" s="3">
        <v>563530.54</v>
      </c>
      <c r="J122" s="3">
        <v>2263121.58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5904520.7799999993</v>
      </c>
      <c r="T122" s="3">
        <v>6054245.1799999997</v>
      </c>
      <c r="U122" s="3">
        <v>11958765.959999999</v>
      </c>
    </row>
    <row r="123" spans="3:21" x14ac:dyDescent="0.3">
      <c r="C123" s="67" t="s">
        <v>937</v>
      </c>
      <c r="D123" s="3">
        <v>1937058.33</v>
      </c>
      <c r="E123" s="3">
        <v>502656.62</v>
      </c>
      <c r="F123" s="3">
        <v>547487.63</v>
      </c>
      <c r="G123" s="3">
        <v>242289.82000000021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2439714.9500000002</v>
      </c>
      <c r="T123" s="3">
        <v>789777.45000000019</v>
      </c>
      <c r="U123" s="3">
        <v>3229492.4000000004</v>
      </c>
    </row>
    <row r="124" spans="3:21" x14ac:dyDescent="0.3">
      <c r="C124" s="67" t="s">
        <v>787</v>
      </c>
      <c r="D124" s="3">
        <v>17889445.32</v>
      </c>
      <c r="E124" s="3">
        <v>73717554.140000001</v>
      </c>
      <c r="F124" s="3">
        <v>0</v>
      </c>
      <c r="G124" s="3">
        <v>66977108.469999999</v>
      </c>
      <c r="H124" s="3">
        <v>21933788.399999999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91606999.459999993</v>
      </c>
      <c r="T124" s="3">
        <v>88910896.870000005</v>
      </c>
      <c r="U124" s="3">
        <v>180517896.33000001</v>
      </c>
    </row>
    <row r="125" spans="3:21" x14ac:dyDescent="0.3">
      <c r="C125" s="67" t="s">
        <v>563</v>
      </c>
      <c r="D125" s="3">
        <v>0</v>
      </c>
      <c r="E125" s="3">
        <v>0</v>
      </c>
      <c r="F125" s="3">
        <v>10512085.449999999</v>
      </c>
      <c r="G125" s="3">
        <v>0</v>
      </c>
      <c r="H125" s="3">
        <v>1571481.19</v>
      </c>
      <c r="I125" s="3">
        <v>6363049.2300000004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18446615.869999997</v>
      </c>
      <c r="U125" s="3">
        <v>18446615.869999997</v>
      </c>
    </row>
    <row r="126" spans="3:21" x14ac:dyDescent="0.3">
      <c r="C126" s="67" t="s">
        <v>565</v>
      </c>
      <c r="D126" s="3">
        <v>77830.259999999995</v>
      </c>
      <c r="E126" s="3">
        <v>0</v>
      </c>
      <c r="F126" s="3">
        <v>365227.84</v>
      </c>
      <c r="G126" s="3">
        <v>0</v>
      </c>
      <c r="H126" s="3">
        <v>2320485.75</v>
      </c>
      <c r="I126" s="3">
        <v>1244366.82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77830.259999999995</v>
      </c>
      <c r="T126" s="3">
        <v>3930080.41</v>
      </c>
      <c r="U126" s="3">
        <v>4007910.67</v>
      </c>
    </row>
    <row r="127" spans="3:21" x14ac:dyDescent="0.3">
      <c r="C127" s="67" t="s">
        <v>1384</v>
      </c>
      <c r="D127" s="3">
        <v>0</v>
      </c>
      <c r="E127" s="3">
        <v>0</v>
      </c>
      <c r="F127" s="3">
        <v>777900.07</v>
      </c>
      <c r="G127" s="3">
        <v>0</v>
      </c>
      <c r="H127" s="3">
        <v>777900.07</v>
      </c>
      <c r="I127" s="3">
        <v>1598041.94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3153842.0799999996</v>
      </c>
      <c r="U127" s="3">
        <v>3153842.0799999996</v>
      </c>
    </row>
    <row r="128" spans="3:21" x14ac:dyDescent="0.3">
      <c r="C128" s="67" t="s">
        <v>572</v>
      </c>
      <c r="D128" s="3">
        <v>0</v>
      </c>
      <c r="E128" s="3">
        <v>0</v>
      </c>
      <c r="F128" s="3">
        <v>1614721.02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946288.8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2561009.8200000003</v>
      </c>
      <c r="U128" s="3">
        <v>2561009.8200000003</v>
      </c>
    </row>
    <row r="129" spans="3:40" x14ac:dyDescent="0.3">
      <c r="C129" s="67" t="s">
        <v>574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453568.36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453568.36</v>
      </c>
      <c r="U129" s="3">
        <v>453568.36</v>
      </c>
    </row>
    <row r="130" spans="3:40" x14ac:dyDescent="0.3">
      <c r="C130" s="67" t="s">
        <v>576</v>
      </c>
      <c r="D130" s="3">
        <v>1618595.34</v>
      </c>
      <c r="E130" s="3">
        <v>0</v>
      </c>
      <c r="F130" s="3">
        <v>0</v>
      </c>
      <c r="G130" s="3">
        <v>0</v>
      </c>
      <c r="H130" s="3">
        <v>0</v>
      </c>
      <c r="I130" s="3">
        <v>2398248.75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1618595.34</v>
      </c>
      <c r="T130" s="3">
        <v>2398248.75</v>
      </c>
      <c r="U130" s="3">
        <v>4016844.09</v>
      </c>
    </row>
    <row r="131" spans="3:40" x14ac:dyDescent="0.3">
      <c r="C131" s="67" t="s">
        <v>578</v>
      </c>
      <c r="D131" s="3">
        <v>498461.94</v>
      </c>
      <c r="E131" s="3">
        <v>0</v>
      </c>
      <c r="F131" s="3">
        <v>2052175.91</v>
      </c>
      <c r="G131" s="3">
        <v>0</v>
      </c>
      <c r="H131" s="3">
        <v>2052175.9</v>
      </c>
      <c r="I131" s="3">
        <v>1896427.15</v>
      </c>
      <c r="J131" s="3">
        <v>1785862.91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498461.94</v>
      </c>
      <c r="T131" s="3">
        <v>7786641.8700000001</v>
      </c>
      <c r="U131" s="3">
        <v>8285103.8099999996</v>
      </c>
    </row>
    <row r="132" spans="3:40" x14ac:dyDescent="0.3">
      <c r="C132" s="67" t="s">
        <v>580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425412.64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425412.64</v>
      </c>
      <c r="U132" s="3">
        <v>425412.64</v>
      </c>
    </row>
    <row r="133" spans="3:40" x14ac:dyDescent="0.3">
      <c r="C133" s="67" t="s">
        <v>582</v>
      </c>
      <c r="D133" s="3">
        <v>372914.46</v>
      </c>
      <c r="E133" s="3">
        <v>0</v>
      </c>
      <c r="F133" s="3">
        <v>372914.46</v>
      </c>
      <c r="G133" s="3">
        <v>0</v>
      </c>
      <c r="H133" s="3">
        <v>372914.47</v>
      </c>
      <c r="I133" s="3">
        <v>1302030.05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372914.46</v>
      </c>
      <c r="T133" s="3">
        <v>2047858.98</v>
      </c>
      <c r="U133" s="3">
        <v>2420773.44</v>
      </c>
    </row>
    <row r="134" spans="3:40" x14ac:dyDescent="0.3">
      <c r="C134" s="67" t="s">
        <v>584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1399235.53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1399235.53</v>
      </c>
      <c r="U134" s="3">
        <v>1399235.53</v>
      </c>
    </row>
    <row r="135" spans="3:40" x14ac:dyDescent="0.3">
      <c r="C135" s="67" t="s">
        <v>586</v>
      </c>
      <c r="D135" s="3">
        <v>0</v>
      </c>
      <c r="E135" s="3">
        <v>0</v>
      </c>
      <c r="F135" s="3">
        <v>619663.1</v>
      </c>
      <c r="G135" s="3">
        <v>0</v>
      </c>
      <c r="H135" s="3">
        <v>619663.1</v>
      </c>
      <c r="I135" s="3">
        <v>2128570.4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3367896.6</v>
      </c>
      <c r="U135" s="3">
        <v>3367896.6</v>
      </c>
    </row>
    <row r="136" spans="3:40" x14ac:dyDescent="0.3">
      <c r="C136" s="67" t="s">
        <v>588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579521.18999999994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579521.18999999994</v>
      </c>
      <c r="U136" s="3">
        <v>579521.18999999994</v>
      </c>
    </row>
    <row r="137" spans="3:40" x14ac:dyDescent="0.3">
      <c r="C137" s="67" t="s">
        <v>590</v>
      </c>
      <c r="D137" s="3">
        <v>0</v>
      </c>
      <c r="E137" s="3">
        <v>0</v>
      </c>
      <c r="F137" s="3">
        <v>1106361.17</v>
      </c>
      <c r="G137" s="3">
        <v>0</v>
      </c>
      <c r="H137" s="3">
        <v>1106361.17</v>
      </c>
      <c r="I137" s="3">
        <v>1207065.28</v>
      </c>
      <c r="J137" s="3">
        <v>1020944.82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4440732.4400000004</v>
      </c>
      <c r="U137" s="3">
        <v>4440732.4400000004</v>
      </c>
    </row>
    <row r="138" spans="3:40" x14ac:dyDescent="0.3">
      <c r="C138" s="67" t="s">
        <v>1385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477863.58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477863.58</v>
      </c>
      <c r="U138" s="3">
        <v>477863.58</v>
      </c>
    </row>
    <row r="139" spans="3:40" x14ac:dyDescent="0.3">
      <c r="C139" s="67" t="s">
        <v>1386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4374835.57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4374835.57</v>
      </c>
      <c r="U139" s="3">
        <v>4374835.57</v>
      </c>
      <c r="AN139" s="3"/>
    </row>
    <row r="140" spans="3:40" x14ac:dyDescent="0.3">
      <c r="C140" s="67" t="s">
        <v>1387</v>
      </c>
      <c r="D140" s="3">
        <v>500240.94</v>
      </c>
      <c r="E140" s="3">
        <v>0</v>
      </c>
      <c r="F140" s="3">
        <v>500240.94</v>
      </c>
      <c r="G140" s="3">
        <v>0</v>
      </c>
      <c r="H140" s="3">
        <v>5578374.1200000001</v>
      </c>
      <c r="I140" s="3">
        <v>2201188.2000000002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500240.94</v>
      </c>
      <c r="T140" s="3">
        <v>8279803.2599999998</v>
      </c>
      <c r="U140" s="3">
        <v>8780044.1999999993</v>
      </c>
      <c r="AN140" s="3"/>
    </row>
    <row r="141" spans="3:40" x14ac:dyDescent="0.3">
      <c r="C141" s="67" t="s">
        <v>596</v>
      </c>
      <c r="D141" s="3">
        <v>216904.99</v>
      </c>
      <c r="E141" s="3">
        <v>0</v>
      </c>
      <c r="F141" s="3">
        <v>216904.99</v>
      </c>
      <c r="G141" s="3">
        <v>0</v>
      </c>
      <c r="H141" s="3">
        <v>216905</v>
      </c>
      <c r="I141" s="3">
        <v>563185.93999999994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216904.99</v>
      </c>
      <c r="T141" s="3">
        <v>996995.92999999993</v>
      </c>
      <c r="U141" s="3">
        <v>1213900.92</v>
      </c>
      <c r="AN141" s="3"/>
    </row>
    <row r="142" spans="3:40" x14ac:dyDescent="0.3">
      <c r="C142" s="67" t="s">
        <v>1388</v>
      </c>
      <c r="D142" s="3">
        <v>0</v>
      </c>
      <c r="E142" s="3">
        <v>0</v>
      </c>
      <c r="F142" s="3">
        <v>2309767.36</v>
      </c>
      <c r="G142" s="3">
        <v>0</v>
      </c>
      <c r="H142" s="3">
        <v>2309767.36</v>
      </c>
      <c r="I142" s="3">
        <v>619496.68000000005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5239031.4000000004</v>
      </c>
      <c r="U142" s="3">
        <v>5239031.4000000004</v>
      </c>
    </row>
    <row r="143" spans="3:40" x14ac:dyDescent="0.3">
      <c r="C143" s="67" t="s">
        <v>600</v>
      </c>
      <c r="D143" s="3">
        <v>0</v>
      </c>
      <c r="E143" s="3">
        <v>0</v>
      </c>
      <c r="F143" s="3">
        <v>958984.78</v>
      </c>
      <c r="G143" s="3">
        <v>0</v>
      </c>
      <c r="H143" s="3">
        <v>0</v>
      </c>
      <c r="I143" s="3">
        <v>454230.63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1413215.4100000001</v>
      </c>
      <c r="U143" s="3">
        <v>1413215.4100000001</v>
      </c>
    </row>
    <row r="144" spans="3:40" x14ac:dyDescent="0.3">
      <c r="C144" s="67" t="s">
        <v>1389</v>
      </c>
      <c r="D144" s="3">
        <v>0</v>
      </c>
      <c r="E144" s="3">
        <v>0</v>
      </c>
      <c r="F144" s="3">
        <v>0</v>
      </c>
      <c r="G144" s="3">
        <v>0</v>
      </c>
      <c r="H144" s="3">
        <v>10390947.850000001</v>
      </c>
      <c r="I144" s="3">
        <v>2065011.29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12455959.140000001</v>
      </c>
      <c r="U144" s="3">
        <v>12455959.140000001</v>
      </c>
    </row>
    <row r="145" spans="3:39" x14ac:dyDescent="0.3">
      <c r="C145" s="67" t="s">
        <v>604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417763.9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417763.9</v>
      </c>
      <c r="U145" s="3">
        <v>417763.9</v>
      </c>
    </row>
    <row r="146" spans="3:39" x14ac:dyDescent="0.3">
      <c r="C146" s="67" t="s">
        <v>1031</v>
      </c>
      <c r="D146" s="3">
        <v>1835446.44</v>
      </c>
      <c r="E146" s="3">
        <v>0</v>
      </c>
      <c r="F146" s="3">
        <v>3480643.24</v>
      </c>
      <c r="G146" s="3">
        <v>0</v>
      </c>
      <c r="H146" s="3">
        <v>3480643.23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1835446.44</v>
      </c>
      <c r="T146" s="3">
        <v>6961286.4699999997</v>
      </c>
      <c r="U146" s="3">
        <v>8796732.9100000001</v>
      </c>
    </row>
    <row r="147" spans="3:39" x14ac:dyDescent="0.3">
      <c r="C147" s="67" t="s">
        <v>1523</v>
      </c>
      <c r="D147" s="3">
        <v>844405.73</v>
      </c>
      <c r="E147" s="3">
        <v>0</v>
      </c>
      <c r="F147" s="3">
        <v>844405.73</v>
      </c>
      <c r="G147" s="3">
        <v>0</v>
      </c>
      <c r="H147" s="3">
        <v>1965104.2</v>
      </c>
      <c r="I147" s="3">
        <v>0</v>
      </c>
      <c r="J147" s="3">
        <v>1339546.77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844405.73</v>
      </c>
      <c r="T147" s="3">
        <v>4149056.6999999997</v>
      </c>
      <c r="U147" s="3">
        <v>4993462.43</v>
      </c>
    </row>
    <row r="148" spans="3:39" x14ac:dyDescent="0.3">
      <c r="C148" s="67" t="s">
        <v>1332</v>
      </c>
      <c r="D148" s="3">
        <v>371837.68</v>
      </c>
      <c r="E148" s="3">
        <v>0</v>
      </c>
      <c r="F148" s="3">
        <v>371837.68</v>
      </c>
      <c r="G148" s="3">
        <v>0</v>
      </c>
      <c r="H148" s="3">
        <v>371837.68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371837.68</v>
      </c>
      <c r="T148" s="3">
        <v>743675.36</v>
      </c>
      <c r="U148" s="3">
        <v>1115513.04</v>
      </c>
    </row>
    <row r="149" spans="3:39" x14ac:dyDescent="0.3">
      <c r="C149" s="67" t="s">
        <v>1337</v>
      </c>
      <c r="D149" s="3">
        <v>293598.49</v>
      </c>
      <c r="E149" s="3">
        <v>0</v>
      </c>
      <c r="F149" s="3">
        <v>2995010.3899999997</v>
      </c>
      <c r="G149" s="3">
        <v>0</v>
      </c>
      <c r="H149" s="3">
        <v>293598.5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293598.49</v>
      </c>
      <c r="T149" s="3">
        <v>3288608.8899999997</v>
      </c>
      <c r="U149" s="3">
        <v>3582207.38</v>
      </c>
    </row>
    <row r="150" spans="3:39" x14ac:dyDescent="0.3">
      <c r="C150" s="67" t="s">
        <v>1533</v>
      </c>
      <c r="D150" s="3">
        <v>235248.59</v>
      </c>
      <c r="E150" s="3">
        <v>0</v>
      </c>
      <c r="F150" s="3">
        <v>235248.59</v>
      </c>
      <c r="G150" s="3">
        <v>0</v>
      </c>
      <c r="H150" s="3">
        <v>4017651.1100000003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235248.59</v>
      </c>
      <c r="T150" s="3">
        <v>4252899.7</v>
      </c>
      <c r="U150" s="3">
        <v>4488148.29</v>
      </c>
    </row>
    <row r="151" spans="3:39" x14ac:dyDescent="0.3">
      <c r="C151" s="67" t="s">
        <v>1537</v>
      </c>
      <c r="D151" s="3">
        <v>184812.68</v>
      </c>
      <c r="E151" s="3">
        <v>0</v>
      </c>
      <c r="F151" s="3">
        <v>184812.68</v>
      </c>
      <c r="G151" s="3">
        <v>0</v>
      </c>
      <c r="H151" s="3">
        <v>184812.68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184812.68</v>
      </c>
      <c r="T151" s="3">
        <v>369625.36</v>
      </c>
      <c r="U151" s="3">
        <v>554438.04</v>
      </c>
    </row>
    <row r="152" spans="3:39" x14ac:dyDescent="0.3">
      <c r="C152" s="67" t="s">
        <v>1541</v>
      </c>
      <c r="D152" s="3">
        <v>150021.72</v>
      </c>
      <c r="E152" s="3">
        <v>0</v>
      </c>
      <c r="F152" s="3">
        <v>1227542.82</v>
      </c>
      <c r="G152" s="3">
        <v>0</v>
      </c>
      <c r="H152" s="3">
        <v>150021.71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150021.72</v>
      </c>
      <c r="T152" s="3">
        <v>1377564.53</v>
      </c>
      <c r="U152" s="3">
        <v>1527586.25</v>
      </c>
    </row>
    <row r="153" spans="3:39" x14ac:dyDescent="0.3">
      <c r="C153" s="67" t="s">
        <v>1545</v>
      </c>
      <c r="D153" s="3">
        <v>2410742.35</v>
      </c>
      <c r="E153" s="3">
        <v>0</v>
      </c>
      <c r="F153" s="3">
        <v>2410742.35</v>
      </c>
      <c r="G153" s="3">
        <v>0</v>
      </c>
      <c r="H153" s="3">
        <v>2410742.34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2410742.35</v>
      </c>
      <c r="T153" s="3">
        <v>4821484.6899999995</v>
      </c>
      <c r="U153" s="3">
        <v>7232227.0399999991</v>
      </c>
    </row>
    <row r="154" spans="3:39" x14ac:dyDescent="0.3">
      <c r="C154" s="67" t="s">
        <v>1549</v>
      </c>
      <c r="D154" s="3">
        <v>215035.62</v>
      </c>
      <c r="E154" s="3">
        <v>0</v>
      </c>
      <c r="F154" s="3">
        <v>215035.62</v>
      </c>
      <c r="G154" s="3">
        <v>0</v>
      </c>
      <c r="H154" s="3">
        <v>215035.61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215035.62</v>
      </c>
      <c r="T154" s="3">
        <v>430071.23</v>
      </c>
      <c r="U154" s="3">
        <v>645106.85</v>
      </c>
    </row>
    <row r="155" spans="3:39" x14ac:dyDescent="0.3">
      <c r="C155" s="67" t="s">
        <v>1556</v>
      </c>
      <c r="D155" s="3">
        <v>189852.62</v>
      </c>
      <c r="E155" s="3">
        <v>0</v>
      </c>
      <c r="F155" s="3">
        <v>1972087.9500000002</v>
      </c>
      <c r="G155" s="3">
        <v>0</v>
      </c>
      <c r="H155" s="3">
        <v>189852.63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189852.62</v>
      </c>
      <c r="T155" s="3">
        <v>2161940.58</v>
      </c>
      <c r="U155" s="3">
        <v>2351793.2000000002</v>
      </c>
    </row>
    <row r="156" spans="3:39" x14ac:dyDescent="0.3">
      <c r="C156" s="67" t="s">
        <v>1566</v>
      </c>
      <c r="D156" s="3">
        <v>158178.47</v>
      </c>
      <c r="E156" s="3">
        <v>0</v>
      </c>
      <c r="F156" s="3">
        <v>158178.47</v>
      </c>
      <c r="G156" s="3">
        <v>0</v>
      </c>
      <c r="H156" s="3">
        <v>158178.47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158178.47</v>
      </c>
      <c r="T156" s="3">
        <v>316356.94</v>
      </c>
      <c r="U156" s="3">
        <v>474535.41000000003</v>
      </c>
    </row>
    <row r="157" spans="3:39" x14ac:dyDescent="0.3">
      <c r="C157" s="67" t="s">
        <v>1570</v>
      </c>
      <c r="D157" s="3">
        <v>1129261.0900000001</v>
      </c>
      <c r="E157" s="3">
        <v>0</v>
      </c>
      <c r="F157" s="3">
        <v>1129261.0900000001</v>
      </c>
      <c r="G157" s="3">
        <v>0</v>
      </c>
      <c r="H157" s="3">
        <v>1129261.0900000001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1129261.0900000001</v>
      </c>
      <c r="T157" s="3">
        <v>2258522.1800000002</v>
      </c>
      <c r="U157" s="3">
        <v>3387783.2700000005</v>
      </c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3:39" x14ac:dyDescent="0.3">
      <c r="C158" s="67" t="s">
        <v>1308</v>
      </c>
      <c r="D158" s="3">
        <v>243658.74</v>
      </c>
      <c r="E158" s="3">
        <v>0</v>
      </c>
      <c r="F158" s="3">
        <v>243658.74</v>
      </c>
      <c r="G158" s="3">
        <v>0</v>
      </c>
      <c r="H158" s="3">
        <v>2205410.85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243658.74</v>
      </c>
      <c r="T158" s="3">
        <v>2449069.59</v>
      </c>
      <c r="U158" s="3">
        <v>2692728.33</v>
      </c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3:39" x14ac:dyDescent="0.3">
      <c r="C159" s="67" t="s">
        <v>1047</v>
      </c>
      <c r="D159" s="3">
        <v>37804975</v>
      </c>
      <c r="E159" s="3">
        <v>0</v>
      </c>
      <c r="F159" s="3">
        <v>105718395.42</v>
      </c>
      <c r="G159" s="3">
        <v>0</v>
      </c>
      <c r="H159" s="3">
        <v>61146070.849999994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37804975</v>
      </c>
      <c r="T159" s="3">
        <v>166864466.26999998</v>
      </c>
      <c r="U159" s="3">
        <v>204669441.27000001</v>
      </c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3:39" x14ac:dyDescent="0.3">
      <c r="C160" s="67" t="s">
        <v>1589</v>
      </c>
      <c r="D160" s="3">
        <v>157715.91</v>
      </c>
      <c r="E160" s="3">
        <v>0</v>
      </c>
      <c r="F160" s="3">
        <v>157715.91</v>
      </c>
      <c r="G160" s="3">
        <v>0</v>
      </c>
      <c r="H160" s="3">
        <v>157715.9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157715.91</v>
      </c>
      <c r="T160" s="3">
        <v>315431.81</v>
      </c>
      <c r="U160" s="3">
        <v>473147.72</v>
      </c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3:39" x14ac:dyDescent="0.3">
      <c r="C161" s="67" t="s">
        <v>1593</v>
      </c>
      <c r="D161" s="3">
        <v>322206.73</v>
      </c>
      <c r="E161" s="3">
        <v>0</v>
      </c>
      <c r="F161" s="3">
        <v>322206.73</v>
      </c>
      <c r="G161" s="3">
        <v>0</v>
      </c>
      <c r="H161" s="3">
        <v>322206.73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322206.73</v>
      </c>
      <c r="T161" s="3">
        <v>644413.46</v>
      </c>
      <c r="U161" s="3">
        <v>966620.19</v>
      </c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3:39" x14ac:dyDescent="0.3">
      <c r="C162" s="67" t="s">
        <v>1597</v>
      </c>
      <c r="D162" s="3">
        <v>573117.64</v>
      </c>
      <c r="E162" s="3">
        <v>0</v>
      </c>
      <c r="F162" s="3">
        <v>3110722.0100000002</v>
      </c>
      <c r="G162" s="3">
        <v>0</v>
      </c>
      <c r="H162" s="3">
        <v>573117.63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573117.64</v>
      </c>
      <c r="T162" s="3">
        <v>3683839.64</v>
      </c>
      <c r="U162" s="3">
        <v>4256957.28</v>
      </c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</row>
    <row r="163" spans="3:39" x14ac:dyDescent="0.3">
      <c r="C163" s="67" t="s">
        <v>1314</v>
      </c>
      <c r="D163" s="3">
        <v>298266.13</v>
      </c>
      <c r="E163" s="3">
        <v>0</v>
      </c>
      <c r="F163" s="3">
        <v>298266.13</v>
      </c>
      <c r="G163" s="3">
        <v>0</v>
      </c>
      <c r="H163" s="3">
        <v>298266.12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298266.13</v>
      </c>
      <c r="T163" s="3">
        <v>596532.25</v>
      </c>
      <c r="U163" s="3">
        <v>894798.38</v>
      </c>
    </row>
    <row r="164" spans="3:39" x14ac:dyDescent="0.3">
      <c r="C164" s="67" t="s">
        <v>1604</v>
      </c>
      <c r="D164" s="3">
        <v>155087.21</v>
      </c>
      <c r="E164" s="3">
        <v>0</v>
      </c>
      <c r="F164" s="3">
        <v>155087.21</v>
      </c>
      <c r="G164" s="3">
        <v>0</v>
      </c>
      <c r="H164" s="3">
        <v>155087.21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155087.21</v>
      </c>
      <c r="T164" s="3">
        <v>310174.42</v>
      </c>
      <c r="U164" s="3">
        <v>465261.63</v>
      </c>
    </row>
    <row r="165" spans="3:39" x14ac:dyDescent="0.3">
      <c r="C165" s="67" t="s">
        <v>1306</v>
      </c>
      <c r="D165" s="3">
        <v>266693.28999999998</v>
      </c>
      <c r="E165" s="3">
        <v>0</v>
      </c>
      <c r="F165" s="3">
        <v>266693.28999999998</v>
      </c>
      <c r="G165" s="3">
        <v>0</v>
      </c>
      <c r="H165" s="3">
        <v>1807964.78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266693.28999999998</v>
      </c>
      <c r="T165" s="3">
        <v>2074658.07</v>
      </c>
      <c r="U165" s="3">
        <v>2341351.36</v>
      </c>
    </row>
    <row r="166" spans="3:39" x14ac:dyDescent="0.3">
      <c r="C166" s="67" t="s">
        <v>1611</v>
      </c>
      <c r="D166" s="3">
        <v>738418.33</v>
      </c>
      <c r="E166" s="3">
        <v>0</v>
      </c>
      <c r="F166" s="3">
        <v>738418.33</v>
      </c>
      <c r="G166" s="3">
        <v>0</v>
      </c>
      <c r="H166" s="3">
        <v>738418.34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738418.33</v>
      </c>
      <c r="T166" s="3">
        <v>1476836.67</v>
      </c>
      <c r="U166" s="3">
        <v>2215255</v>
      </c>
    </row>
    <row r="167" spans="3:39" x14ac:dyDescent="0.3">
      <c r="C167" s="67" t="s">
        <v>1621</v>
      </c>
      <c r="D167" s="3">
        <v>160699.85999999999</v>
      </c>
      <c r="E167" s="3">
        <v>0</v>
      </c>
      <c r="F167" s="3">
        <v>160699.85999999999</v>
      </c>
      <c r="G167" s="3">
        <v>0</v>
      </c>
      <c r="H167" s="3">
        <v>160699.87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160699.85999999999</v>
      </c>
      <c r="T167" s="3">
        <v>321399.73</v>
      </c>
      <c r="U167" s="3">
        <v>482099.58999999997</v>
      </c>
    </row>
    <row r="168" spans="3:39" x14ac:dyDescent="0.3">
      <c r="C168" s="67" t="s">
        <v>1111</v>
      </c>
      <c r="D168" s="3">
        <v>645900.54</v>
      </c>
      <c r="E168" s="3">
        <v>0</v>
      </c>
      <c r="F168" s="3">
        <v>645900.54</v>
      </c>
      <c r="G168" s="3">
        <v>0</v>
      </c>
      <c r="H168" s="3">
        <v>4419107.96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645900.54</v>
      </c>
      <c r="T168" s="3">
        <v>5065008.5</v>
      </c>
      <c r="U168" s="3">
        <v>5710909.04</v>
      </c>
    </row>
    <row r="169" spans="3:39" x14ac:dyDescent="0.3">
      <c r="C169" s="67" t="s">
        <v>1628</v>
      </c>
      <c r="D169" s="3">
        <v>714904.86</v>
      </c>
      <c r="E169" s="3">
        <v>0</v>
      </c>
      <c r="F169" s="3">
        <v>714904.86</v>
      </c>
      <c r="G169" s="3">
        <v>0</v>
      </c>
      <c r="H169" s="3">
        <v>714904.85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714904.86</v>
      </c>
      <c r="T169" s="3">
        <v>1429809.71</v>
      </c>
      <c r="U169" s="3">
        <v>2144714.5699999998</v>
      </c>
    </row>
    <row r="170" spans="3:39" x14ac:dyDescent="0.3">
      <c r="C170" s="67" t="s">
        <v>1632</v>
      </c>
      <c r="D170" s="3">
        <v>152248.13</v>
      </c>
      <c r="E170" s="3">
        <v>0</v>
      </c>
      <c r="F170" s="3">
        <v>152248.13</v>
      </c>
      <c r="G170" s="3">
        <v>0</v>
      </c>
      <c r="H170" s="3">
        <v>152248.14000000001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152248.13</v>
      </c>
      <c r="T170" s="3">
        <v>304496.27</v>
      </c>
      <c r="U170" s="3">
        <v>456744.4</v>
      </c>
    </row>
    <row r="171" spans="3:39" x14ac:dyDescent="0.3">
      <c r="C171" s="67" t="s">
        <v>1645</v>
      </c>
      <c r="D171" s="3">
        <v>768890.73</v>
      </c>
      <c r="E171" s="3">
        <v>0</v>
      </c>
      <c r="F171" s="3">
        <v>3346942.62</v>
      </c>
      <c r="G171" s="3">
        <v>0</v>
      </c>
      <c r="H171" s="3">
        <v>768890.73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768890.73</v>
      </c>
      <c r="T171" s="3">
        <v>4115833.35</v>
      </c>
      <c r="U171" s="3">
        <v>4884724.08</v>
      </c>
    </row>
    <row r="172" spans="3:39" x14ac:dyDescent="0.3">
      <c r="C172" s="67" t="s">
        <v>1649</v>
      </c>
      <c r="D172" s="3">
        <v>380572.36</v>
      </c>
      <c r="E172" s="3">
        <v>0</v>
      </c>
      <c r="F172" s="3">
        <v>380572.36</v>
      </c>
      <c r="G172" s="3">
        <v>0</v>
      </c>
      <c r="H172" s="3">
        <v>380572.36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380572.36</v>
      </c>
      <c r="T172" s="3">
        <v>761144.72</v>
      </c>
      <c r="U172" s="3">
        <v>1141717.08</v>
      </c>
    </row>
    <row r="173" spans="3:39" x14ac:dyDescent="0.3">
      <c r="C173" s="67" t="s">
        <v>1653</v>
      </c>
      <c r="D173" s="3">
        <v>0</v>
      </c>
      <c r="E173" s="3">
        <v>0</v>
      </c>
      <c r="F173" s="3">
        <v>5036646.5</v>
      </c>
      <c r="G173" s="3">
        <v>0</v>
      </c>
      <c r="H173" s="3">
        <v>5036646.49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10073292.99</v>
      </c>
      <c r="U173" s="3">
        <v>10073292.99</v>
      </c>
    </row>
    <row r="174" spans="3:39" x14ac:dyDescent="0.3">
      <c r="C174" s="67" t="s">
        <v>1098</v>
      </c>
      <c r="D174" s="3">
        <v>475191.31</v>
      </c>
      <c r="E174" s="3">
        <v>0</v>
      </c>
      <c r="F174" s="3">
        <v>475191.31</v>
      </c>
      <c r="G174" s="3">
        <v>0</v>
      </c>
      <c r="H174" s="3">
        <v>475191.3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475191.31</v>
      </c>
      <c r="T174" s="3">
        <v>950382.61</v>
      </c>
      <c r="U174" s="3">
        <v>1425573.92</v>
      </c>
    </row>
    <row r="175" spans="3:39" x14ac:dyDescent="0.3">
      <c r="C175" s="67" t="s">
        <v>1663</v>
      </c>
      <c r="D175" s="3">
        <v>256947.05</v>
      </c>
      <c r="E175" s="3">
        <v>0</v>
      </c>
      <c r="F175" s="3">
        <v>256947.05</v>
      </c>
      <c r="G175" s="3">
        <v>0</v>
      </c>
      <c r="H175" s="3">
        <v>256947.06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256947.05</v>
      </c>
      <c r="T175" s="3">
        <v>513894.11</v>
      </c>
      <c r="U175" s="3">
        <v>770841.15999999992</v>
      </c>
    </row>
    <row r="176" spans="3:39" x14ac:dyDescent="0.3">
      <c r="C176" s="67" t="s">
        <v>1330</v>
      </c>
      <c r="D176" s="3">
        <v>145553.99</v>
      </c>
      <c r="E176" s="3">
        <v>0</v>
      </c>
      <c r="F176" s="3">
        <v>145553.99</v>
      </c>
      <c r="G176" s="3">
        <v>0</v>
      </c>
      <c r="H176" s="3">
        <v>145553.99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145553.99</v>
      </c>
      <c r="T176" s="3">
        <v>291107.98</v>
      </c>
      <c r="U176" s="3">
        <v>436661.97</v>
      </c>
    </row>
    <row r="177" spans="3:21" x14ac:dyDescent="0.3">
      <c r="C177" s="67" t="s">
        <v>602</v>
      </c>
      <c r="D177" s="3">
        <v>542338.69999999995</v>
      </c>
      <c r="E177" s="3">
        <v>0</v>
      </c>
      <c r="F177" s="3">
        <v>542338.69999999995</v>
      </c>
      <c r="G177" s="3">
        <v>0</v>
      </c>
      <c r="H177" s="3">
        <v>542338.68999999994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542338.69999999995</v>
      </c>
      <c r="T177" s="3">
        <v>1084677.3899999999</v>
      </c>
      <c r="U177" s="3">
        <v>1627016.0899999999</v>
      </c>
    </row>
    <row r="178" spans="3:21" x14ac:dyDescent="0.3">
      <c r="C178" s="67" t="s">
        <v>1117</v>
      </c>
      <c r="D178" s="3">
        <v>0</v>
      </c>
      <c r="E178" s="3">
        <v>0</v>
      </c>
      <c r="F178" s="3">
        <v>696712.42</v>
      </c>
      <c r="G178" s="3">
        <v>0</v>
      </c>
      <c r="H178" s="3">
        <v>1552302.88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2249015.2999999998</v>
      </c>
      <c r="U178" s="3">
        <v>2249015.2999999998</v>
      </c>
    </row>
    <row r="179" spans="3:21" x14ac:dyDescent="0.3">
      <c r="C179" s="67" t="s">
        <v>1675</v>
      </c>
      <c r="D179" s="3">
        <v>0</v>
      </c>
      <c r="E179" s="3">
        <v>0</v>
      </c>
      <c r="F179" s="3">
        <v>563495.18999999994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563495.18999999994</v>
      </c>
      <c r="U179" s="3">
        <v>563495.18999999994</v>
      </c>
    </row>
    <row r="180" spans="3:21" x14ac:dyDescent="0.3">
      <c r="C180" s="67" t="s">
        <v>1312</v>
      </c>
      <c r="D180" s="3">
        <v>412528.46</v>
      </c>
      <c r="E180" s="3">
        <v>0</v>
      </c>
      <c r="F180" s="3">
        <v>2667545.89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412528.46</v>
      </c>
      <c r="T180" s="3">
        <v>2667545.89</v>
      </c>
      <c r="U180" s="3">
        <v>3080074.35</v>
      </c>
    </row>
    <row r="181" spans="3:21" x14ac:dyDescent="0.3">
      <c r="C181" s="67" t="s">
        <v>1686</v>
      </c>
      <c r="D181" s="3">
        <v>213663.59</v>
      </c>
      <c r="E181" s="3">
        <v>0</v>
      </c>
      <c r="F181" s="3">
        <v>213663.59</v>
      </c>
      <c r="G181" s="3">
        <v>0</v>
      </c>
      <c r="H181" s="3">
        <v>213663.58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213663.59</v>
      </c>
      <c r="T181" s="3">
        <v>427327.17</v>
      </c>
      <c r="U181" s="3">
        <v>640990.76</v>
      </c>
    </row>
    <row r="182" spans="3:21" x14ac:dyDescent="0.3">
      <c r="C182" s="67" t="s">
        <v>1810</v>
      </c>
      <c r="D182" s="3">
        <v>133333.32999999999</v>
      </c>
      <c r="E182" s="3">
        <v>0</v>
      </c>
      <c r="F182" s="3">
        <v>3033047.58</v>
      </c>
      <c r="G182" s="3">
        <v>0</v>
      </c>
      <c r="H182" s="3">
        <v>454019.68999999994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133333.32999999999</v>
      </c>
      <c r="T182" s="3">
        <v>3487067.27</v>
      </c>
      <c r="U182" s="3">
        <v>3620400.5999999996</v>
      </c>
    </row>
    <row r="183" spans="3:21" x14ac:dyDescent="0.3">
      <c r="C183" s="67" t="s">
        <v>1814</v>
      </c>
      <c r="D183" s="3">
        <v>160553.72</v>
      </c>
      <c r="E183" s="3">
        <v>0</v>
      </c>
      <c r="F183" s="3">
        <v>1728741.95</v>
      </c>
      <c r="G183" s="3">
        <v>0</v>
      </c>
      <c r="H183" s="3">
        <v>160553.73000000001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160553.72</v>
      </c>
      <c r="T183" s="3">
        <v>1889295.68</v>
      </c>
      <c r="U183" s="3">
        <v>2049849.4</v>
      </c>
    </row>
    <row r="184" spans="3:21" x14ac:dyDescent="0.3">
      <c r="C184" s="67" t="s">
        <v>1818</v>
      </c>
      <c r="D184" s="3">
        <v>181326.47</v>
      </c>
      <c r="E184" s="3">
        <v>0</v>
      </c>
      <c r="F184" s="3">
        <v>3240046.33</v>
      </c>
      <c r="G184" s="3">
        <v>0</v>
      </c>
      <c r="H184" s="3">
        <v>576162.01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181326.47</v>
      </c>
      <c r="T184" s="3">
        <v>3816208.34</v>
      </c>
      <c r="U184" s="3">
        <v>3997534.81</v>
      </c>
    </row>
    <row r="185" spans="3:21" x14ac:dyDescent="0.3">
      <c r="C185" s="67" t="s">
        <v>1828</v>
      </c>
      <c r="D185" s="3">
        <v>237970.43</v>
      </c>
      <c r="E185" s="3">
        <v>0</v>
      </c>
      <c r="F185" s="3">
        <v>2954166.43</v>
      </c>
      <c r="G185" s="3">
        <v>0</v>
      </c>
      <c r="H185" s="3">
        <v>237970.43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237970.43</v>
      </c>
      <c r="T185" s="3">
        <v>3192136.86</v>
      </c>
      <c r="U185" s="3">
        <v>3430107.29</v>
      </c>
    </row>
    <row r="186" spans="3:21" x14ac:dyDescent="0.3">
      <c r="C186" s="67" t="s">
        <v>1836</v>
      </c>
      <c r="D186" s="3">
        <v>0</v>
      </c>
      <c r="E186" s="3">
        <v>0</v>
      </c>
      <c r="F186" s="3">
        <v>559271.15</v>
      </c>
      <c r="G186" s="3">
        <v>0</v>
      </c>
      <c r="H186" s="3">
        <v>559271.16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1118542.31</v>
      </c>
      <c r="U186" s="3">
        <v>1118542.31</v>
      </c>
    </row>
    <row r="187" spans="3:21" x14ac:dyDescent="0.3">
      <c r="C187" s="67" t="s">
        <v>1839</v>
      </c>
      <c r="D187" s="3">
        <v>217447.53</v>
      </c>
      <c r="E187" s="3">
        <v>0</v>
      </c>
      <c r="F187" s="3">
        <v>217447.53</v>
      </c>
      <c r="G187" s="3">
        <v>0</v>
      </c>
      <c r="H187" s="3">
        <v>217447.52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217447.53</v>
      </c>
      <c r="T187" s="3">
        <v>434895.05</v>
      </c>
      <c r="U187" s="3">
        <v>652342.57999999996</v>
      </c>
    </row>
    <row r="188" spans="3:21" x14ac:dyDescent="0.3">
      <c r="C188" s="67" t="s">
        <v>1321</v>
      </c>
      <c r="D188" s="3">
        <v>0</v>
      </c>
      <c r="E188" s="3">
        <v>0</v>
      </c>
      <c r="F188" s="3">
        <v>3319568.8000000003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3319568.8000000003</v>
      </c>
      <c r="U188" s="3">
        <v>3319568.8000000003</v>
      </c>
    </row>
    <row r="189" spans="3:21" x14ac:dyDescent="0.3">
      <c r="C189" s="67" t="s">
        <v>1845</v>
      </c>
      <c r="D189" s="3">
        <v>768346.79</v>
      </c>
      <c r="E189" s="3">
        <v>0</v>
      </c>
      <c r="F189" s="3">
        <v>768346.79</v>
      </c>
      <c r="G189" s="3">
        <v>0</v>
      </c>
      <c r="H189" s="3">
        <v>768346.79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768346.79</v>
      </c>
      <c r="T189" s="3">
        <v>1536693.58</v>
      </c>
      <c r="U189" s="3">
        <v>2305040.37</v>
      </c>
    </row>
    <row r="190" spans="3:21" x14ac:dyDescent="0.3">
      <c r="C190" s="67" t="s">
        <v>1852</v>
      </c>
      <c r="D190" s="3">
        <v>1858429.85</v>
      </c>
      <c r="E190" s="3">
        <v>0</v>
      </c>
      <c r="F190" s="3">
        <v>1858429.85</v>
      </c>
      <c r="G190" s="3">
        <v>0</v>
      </c>
      <c r="H190" s="3">
        <v>1858429.85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1858429.85</v>
      </c>
      <c r="T190" s="3">
        <v>3716859.7</v>
      </c>
      <c r="U190" s="3">
        <v>5575289.5500000007</v>
      </c>
    </row>
    <row r="191" spans="3:21" x14ac:dyDescent="0.3">
      <c r="C191" s="67" t="s">
        <v>2021</v>
      </c>
      <c r="D191" s="3">
        <v>181456.3</v>
      </c>
      <c r="E191" s="3">
        <v>254156.40999999997</v>
      </c>
      <c r="F191" s="3">
        <v>244249.77</v>
      </c>
      <c r="G191" s="3">
        <v>148259.54999999999</v>
      </c>
      <c r="H191" s="3">
        <v>78156.05</v>
      </c>
      <c r="I191" s="3">
        <v>76823.710000000006</v>
      </c>
      <c r="J191" s="3">
        <v>46581.970000000016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435612.70999999996</v>
      </c>
      <c r="T191" s="3">
        <v>594071.04999999993</v>
      </c>
      <c r="U191" s="3">
        <v>1029683.7599999999</v>
      </c>
    </row>
    <row r="192" spans="3:21" x14ac:dyDescent="0.3">
      <c r="C192" s="67" t="s">
        <v>2024</v>
      </c>
      <c r="D192" s="3">
        <v>76022.92</v>
      </c>
      <c r="E192" s="3">
        <v>76409.47</v>
      </c>
      <c r="F192" s="3">
        <v>49051.57</v>
      </c>
      <c r="G192" s="3">
        <v>46322.93</v>
      </c>
      <c r="H192" s="3">
        <v>568492.01</v>
      </c>
      <c r="I192" s="3">
        <v>54917.48</v>
      </c>
      <c r="J192" s="3">
        <v>65011.9</v>
      </c>
      <c r="K192" s="3">
        <v>65570.02</v>
      </c>
      <c r="L192" s="3">
        <v>71394.149999999994</v>
      </c>
      <c r="M192" s="3">
        <v>64316.019999999909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152432.39000000001</v>
      </c>
      <c r="T192" s="3">
        <v>985076.08</v>
      </c>
      <c r="U192" s="3">
        <v>1137508.47</v>
      </c>
    </row>
    <row r="193" spans="3:24" x14ac:dyDescent="0.3">
      <c r="C193" s="67" t="s">
        <v>2026</v>
      </c>
      <c r="D193" s="3">
        <v>52297.02</v>
      </c>
      <c r="E193" s="3">
        <v>61513.8</v>
      </c>
      <c r="F193" s="3">
        <v>66540.05</v>
      </c>
      <c r="G193" s="3">
        <v>71976.98</v>
      </c>
      <c r="H193" s="3">
        <v>447162.01</v>
      </c>
      <c r="I193" s="3">
        <v>91541.35</v>
      </c>
      <c r="J193" s="3">
        <v>91699.65</v>
      </c>
      <c r="K193" s="3">
        <v>7971.7400000000143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113810.82</v>
      </c>
      <c r="T193" s="3">
        <v>776891.78</v>
      </c>
      <c r="U193" s="3">
        <v>890702.60000000009</v>
      </c>
    </row>
    <row r="194" spans="3:24" x14ac:dyDescent="0.3">
      <c r="C194" s="67" t="s">
        <v>1109</v>
      </c>
      <c r="D194" s="3">
        <v>484788.53</v>
      </c>
      <c r="E194" s="3">
        <v>573551.53999999992</v>
      </c>
      <c r="F194" s="3">
        <v>624186.37</v>
      </c>
      <c r="G194" s="3">
        <v>276071.42</v>
      </c>
      <c r="H194" s="3">
        <v>4260846.6399999997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1058340.0699999998</v>
      </c>
      <c r="T194" s="3">
        <v>5161104.43</v>
      </c>
      <c r="U194" s="3">
        <v>6219444.5</v>
      </c>
    </row>
    <row r="195" spans="3:24" x14ac:dyDescent="0.3">
      <c r="C195" s="67" t="s">
        <v>2029</v>
      </c>
      <c r="D195" s="3">
        <v>0</v>
      </c>
      <c r="E195" s="3">
        <v>0</v>
      </c>
      <c r="F195" s="3">
        <v>1189849.02</v>
      </c>
      <c r="G195" s="3">
        <v>0</v>
      </c>
      <c r="H195" s="3">
        <v>1189849.02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2379698.04</v>
      </c>
      <c r="U195" s="3">
        <v>2379698.04</v>
      </c>
    </row>
    <row r="196" spans="3:24" x14ac:dyDescent="0.3">
      <c r="C196" s="67" t="s">
        <v>2034</v>
      </c>
      <c r="D196" s="3">
        <v>0</v>
      </c>
      <c r="E196" s="3">
        <v>0</v>
      </c>
      <c r="F196" s="3">
        <v>1354461.46</v>
      </c>
      <c r="G196" s="3">
        <v>0</v>
      </c>
      <c r="H196" s="3">
        <v>1354461.47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2708922.9299999997</v>
      </c>
      <c r="U196" s="3">
        <v>2708922.9299999997</v>
      </c>
    </row>
    <row r="197" spans="3:24" x14ac:dyDescent="0.3">
      <c r="C197" s="67" t="s">
        <v>2037</v>
      </c>
      <c r="D197" s="3">
        <v>0</v>
      </c>
      <c r="E197" s="3">
        <v>0</v>
      </c>
      <c r="F197" s="3">
        <v>2255886.7199999997</v>
      </c>
      <c r="G197" s="3">
        <v>0</v>
      </c>
      <c r="H197" s="3">
        <v>534687.98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2790574.6999999997</v>
      </c>
      <c r="U197" s="3">
        <v>2790574.6999999997</v>
      </c>
      <c r="W197" s="3"/>
      <c r="X197" s="3"/>
    </row>
    <row r="198" spans="3:24" x14ac:dyDescent="0.3">
      <c r="C198" s="67" t="s">
        <v>2041</v>
      </c>
      <c r="D198" s="3">
        <v>70335.26999999999</v>
      </c>
      <c r="E198" s="3">
        <v>66568.28</v>
      </c>
      <c r="F198" s="3">
        <v>733174.72</v>
      </c>
      <c r="G198" s="3">
        <v>0</v>
      </c>
      <c r="H198" s="3">
        <v>108461.75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136903.54999999999</v>
      </c>
      <c r="T198" s="3">
        <v>841636.47</v>
      </c>
      <c r="U198" s="3">
        <v>978540.02</v>
      </c>
      <c r="W198" s="3"/>
      <c r="X198" s="3"/>
    </row>
    <row r="199" spans="3:24" x14ac:dyDescent="0.3">
      <c r="C199" s="67" t="s">
        <v>2045</v>
      </c>
      <c r="D199" s="3">
        <v>314782.24999999994</v>
      </c>
      <c r="E199" s="3">
        <v>336277.9</v>
      </c>
      <c r="F199" s="3">
        <v>397886.09</v>
      </c>
      <c r="G199" s="3">
        <v>273291.90999999997</v>
      </c>
      <c r="H199" s="3">
        <v>30739.74</v>
      </c>
      <c r="I199" s="3">
        <v>33456.879999999997</v>
      </c>
      <c r="J199" s="3">
        <v>36414.14</v>
      </c>
      <c r="K199" s="3">
        <v>16106.720000000294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651060.14999999991</v>
      </c>
      <c r="T199" s="3">
        <v>787895.48000000033</v>
      </c>
      <c r="U199" s="3">
        <v>1438955.6300000004</v>
      </c>
    </row>
    <row r="200" spans="3:24" x14ac:dyDescent="0.3">
      <c r="C200" s="67" t="s">
        <v>2049</v>
      </c>
      <c r="D200" s="3">
        <v>122742.27</v>
      </c>
      <c r="E200" s="3">
        <v>77465.42</v>
      </c>
      <c r="F200" s="3">
        <v>1538071.13</v>
      </c>
      <c r="G200" s="3">
        <v>99344.74</v>
      </c>
      <c r="H200" s="3">
        <v>99939.1</v>
      </c>
      <c r="I200" s="3">
        <v>108546.2</v>
      </c>
      <c r="J200" s="3">
        <v>87466.37</v>
      </c>
      <c r="K200" s="3">
        <v>7649.7200000000767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200207.69</v>
      </c>
      <c r="T200" s="3">
        <v>1941017.26</v>
      </c>
      <c r="U200" s="3">
        <v>2141224.9500000002</v>
      </c>
    </row>
    <row r="201" spans="3:24" x14ac:dyDescent="0.3">
      <c r="C201" s="67" t="s">
        <v>2058</v>
      </c>
      <c r="D201" s="3">
        <v>0</v>
      </c>
      <c r="E201" s="3">
        <v>0</v>
      </c>
      <c r="F201" s="3">
        <v>210141.24</v>
      </c>
      <c r="G201" s="3">
        <v>0</v>
      </c>
      <c r="H201" s="3">
        <v>210141.24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420282.48</v>
      </c>
      <c r="U201" s="3">
        <v>420282.48</v>
      </c>
    </row>
    <row r="202" spans="3:24" x14ac:dyDescent="0.3">
      <c r="C202" s="67" t="s">
        <v>2063</v>
      </c>
      <c r="D202" s="3">
        <v>0</v>
      </c>
      <c r="E202" s="3">
        <v>0</v>
      </c>
      <c r="F202" s="3">
        <v>1721502.3800000001</v>
      </c>
      <c r="G202" s="3">
        <v>0</v>
      </c>
      <c r="H202" s="3">
        <v>246466.06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1967968.44</v>
      </c>
      <c r="U202" s="3">
        <v>1967968.44</v>
      </c>
    </row>
    <row r="203" spans="3:24" x14ac:dyDescent="0.3">
      <c r="C203" s="67" t="s">
        <v>2068</v>
      </c>
      <c r="D203" s="3">
        <v>0</v>
      </c>
      <c r="E203" s="3">
        <v>0</v>
      </c>
      <c r="F203" s="3">
        <v>2341445.1</v>
      </c>
      <c r="G203" s="3">
        <v>0</v>
      </c>
      <c r="H203" s="3">
        <v>413490.1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2754935.2</v>
      </c>
      <c r="U203" s="3">
        <v>2754935.2</v>
      </c>
    </row>
    <row r="204" spans="3:24" x14ac:dyDescent="0.3">
      <c r="C204" s="67" t="s">
        <v>2071</v>
      </c>
      <c r="D204" s="3">
        <v>0</v>
      </c>
      <c r="E204" s="3">
        <v>0</v>
      </c>
      <c r="F204" s="3">
        <v>1715333.5299999998</v>
      </c>
      <c r="G204" s="3">
        <v>0</v>
      </c>
      <c r="H204" s="3">
        <v>325917.89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2041251.42</v>
      </c>
      <c r="U204" s="3">
        <v>2041251.42</v>
      </c>
    </row>
    <row r="205" spans="3:24" x14ac:dyDescent="0.3">
      <c r="C205" s="67" t="s">
        <v>2074</v>
      </c>
      <c r="D205" s="3">
        <v>0</v>
      </c>
      <c r="E205" s="3">
        <v>0</v>
      </c>
      <c r="F205" s="3">
        <v>338352.17</v>
      </c>
      <c r="G205" s="3">
        <v>0</v>
      </c>
      <c r="H205" s="3">
        <v>719949.27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1058301.4399999999</v>
      </c>
      <c r="U205" s="3">
        <v>1058301.4399999999</v>
      </c>
    </row>
    <row r="206" spans="3:24" x14ac:dyDescent="0.3">
      <c r="C206" s="67" t="s">
        <v>2077</v>
      </c>
      <c r="D206" s="3">
        <v>0</v>
      </c>
      <c r="E206" s="3">
        <v>0</v>
      </c>
      <c r="F206" s="3">
        <v>208128.9</v>
      </c>
      <c r="G206" s="3">
        <v>0</v>
      </c>
      <c r="H206" s="3">
        <v>208128.91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416257.81</v>
      </c>
      <c r="U206" s="3">
        <v>416257.81</v>
      </c>
    </row>
    <row r="207" spans="3:24" x14ac:dyDescent="0.3">
      <c r="C207" s="67" t="s">
        <v>1115</v>
      </c>
      <c r="D207" s="3">
        <v>0</v>
      </c>
      <c r="E207" s="3">
        <v>0</v>
      </c>
      <c r="F207" s="3">
        <v>3614467.14</v>
      </c>
      <c r="G207" s="3">
        <v>0</v>
      </c>
      <c r="H207" s="3">
        <v>2398209.63</v>
      </c>
      <c r="I207" s="3">
        <v>0</v>
      </c>
      <c r="J207" s="3">
        <v>1216257.54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7228934.3100000005</v>
      </c>
      <c r="U207" s="3">
        <v>7228934.3100000005</v>
      </c>
    </row>
    <row r="208" spans="3:24" x14ac:dyDescent="0.3">
      <c r="C208" s="67" t="s">
        <v>2084</v>
      </c>
      <c r="D208" s="3">
        <v>0</v>
      </c>
      <c r="E208" s="3">
        <v>0</v>
      </c>
      <c r="F208" s="3">
        <v>236458.54</v>
      </c>
      <c r="G208" s="3">
        <v>0</v>
      </c>
      <c r="H208" s="3">
        <v>725303.02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961761.56</v>
      </c>
      <c r="U208" s="3">
        <v>961761.56</v>
      </c>
    </row>
    <row r="209" spans="3:21" x14ac:dyDescent="0.3">
      <c r="C209" s="67" t="s">
        <v>2087</v>
      </c>
      <c r="D209" s="3">
        <v>0</v>
      </c>
      <c r="E209" s="3">
        <v>0</v>
      </c>
      <c r="F209" s="3">
        <v>990693.69</v>
      </c>
      <c r="G209" s="3">
        <v>0</v>
      </c>
      <c r="H209" s="3">
        <v>2476853.2400000002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3467546.9299999997</v>
      </c>
      <c r="U209" s="3">
        <v>3467546.9299999997</v>
      </c>
    </row>
    <row r="210" spans="3:21" x14ac:dyDescent="0.3">
      <c r="C210" s="67" t="s">
        <v>2090</v>
      </c>
      <c r="D210" s="3">
        <v>0</v>
      </c>
      <c r="E210" s="3">
        <v>0</v>
      </c>
      <c r="F210" s="3">
        <v>258865.98</v>
      </c>
      <c r="G210" s="3">
        <v>0</v>
      </c>
      <c r="H210" s="3">
        <v>823805.39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1082671.3700000001</v>
      </c>
      <c r="U210" s="3">
        <v>1082671.3700000001</v>
      </c>
    </row>
    <row r="211" spans="3:21" x14ac:dyDescent="0.3">
      <c r="C211" s="67" t="s">
        <v>1088</v>
      </c>
      <c r="D211" s="3">
        <v>0</v>
      </c>
      <c r="E211" s="3">
        <v>0</v>
      </c>
      <c r="F211" s="3">
        <v>3150803.99</v>
      </c>
      <c r="G211" s="3">
        <v>0</v>
      </c>
      <c r="H211" s="3">
        <v>3150804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6301607.9900000002</v>
      </c>
      <c r="U211" s="3">
        <v>6301607.9900000002</v>
      </c>
    </row>
    <row r="212" spans="3:21" x14ac:dyDescent="0.3">
      <c r="C212" s="67" t="s">
        <v>1054</v>
      </c>
      <c r="D212" s="3">
        <v>0</v>
      </c>
      <c r="E212" s="3">
        <v>0</v>
      </c>
      <c r="F212" s="3">
        <v>1198116.72</v>
      </c>
      <c r="G212" s="3">
        <v>0</v>
      </c>
      <c r="H212" s="3">
        <v>1198116.72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2396233.44</v>
      </c>
      <c r="U212" s="3">
        <v>2396233.44</v>
      </c>
    </row>
    <row r="213" spans="3:21" x14ac:dyDescent="0.3">
      <c r="C213" s="67" t="s">
        <v>1100</v>
      </c>
      <c r="D213" s="3">
        <v>558891.60000000021</v>
      </c>
      <c r="E213" s="3">
        <v>670669.92000000027</v>
      </c>
      <c r="F213" s="3">
        <v>7165935.2400000002</v>
      </c>
      <c r="G213" s="3">
        <v>670669.92000000004</v>
      </c>
      <c r="H213" s="3">
        <v>7110045.919999999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1229561.5200000005</v>
      </c>
      <c r="T213" s="3">
        <v>14946651.08</v>
      </c>
      <c r="U213" s="3">
        <v>16176212.6</v>
      </c>
    </row>
    <row r="214" spans="3:21" x14ac:dyDescent="0.3">
      <c r="C214" s="67" t="s">
        <v>1091</v>
      </c>
      <c r="D214" s="3">
        <v>0</v>
      </c>
      <c r="E214" s="3">
        <v>0</v>
      </c>
      <c r="F214" s="3">
        <v>1504310.46</v>
      </c>
      <c r="G214" s="3">
        <v>0</v>
      </c>
      <c r="H214" s="3">
        <v>1504310.46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3008620.92</v>
      </c>
      <c r="U214" s="3">
        <v>3008620.92</v>
      </c>
    </row>
    <row r="215" spans="3:21" x14ac:dyDescent="0.3">
      <c r="C215" s="67" t="s">
        <v>1103</v>
      </c>
      <c r="D215" s="3">
        <v>0</v>
      </c>
      <c r="E215" s="3">
        <v>0</v>
      </c>
      <c r="F215" s="3">
        <v>3489790.1</v>
      </c>
      <c r="G215" s="3">
        <v>0</v>
      </c>
      <c r="H215" s="3">
        <v>3489790.11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6979580.21</v>
      </c>
      <c r="U215" s="3">
        <v>6979580.21</v>
      </c>
    </row>
    <row r="216" spans="3:21" x14ac:dyDescent="0.3">
      <c r="C216" s="67" t="s">
        <v>1299</v>
      </c>
      <c r="D216" s="3">
        <v>0</v>
      </c>
      <c r="E216" s="3">
        <v>0</v>
      </c>
      <c r="F216" s="3">
        <v>1060700.98</v>
      </c>
      <c r="G216" s="3">
        <v>0</v>
      </c>
      <c r="H216" s="3">
        <v>1060700.98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2121401.96</v>
      </c>
      <c r="U216" s="3">
        <v>2121401.96</v>
      </c>
    </row>
    <row r="217" spans="3:21" x14ac:dyDescent="0.3">
      <c r="C217" s="67" t="s">
        <v>2115</v>
      </c>
      <c r="D217" s="3">
        <v>0</v>
      </c>
      <c r="E217" s="3">
        <v>0</v>
      </c>
      <c r="F217" s="3">
        <v>898324.87</v>
      </c>
      <c r="G217" s="3">
        <v>0</v>
      </c>
      <c r="H217" s="3">
        <v>898324.87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1796649.74</v>
      </c>
      <c r="U217" s="3">
        <v>1796649.74</v>
      </c>
    </row>
    <row r="218" spans="3:21" x14ac:dyDescent="0.3">
      <c r="C218" s="67" t="s">
        <v>2120</v>
      </c>
      <c r="D218" s="3">
        <v>0</v>
      </c>
      <c r="E218" s="3">
        <v>0</v>
      </c>
      <c r="F218" s="3">
        <v>1516083.27</v>
      </c>
      <c r="G218" s="3">
        <v>0</v>
      </c>
      <c r="H218" s="3">
        <v>1516083.27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3032166.54</v>
      </c>
      <c r="U218" s="3">
        <v>3032166.54</v>
      </c>
    </row>
    <row r="219" spans="3:21" x14ac:dyDescent="0.3">
      <c r="C219" s="67" t="s">
        <v>337</v>
      </c>
      <c r="D219" s="3">
        <v>0</v>
      </c>
      <c r="E219" s="3">
        <v>0</v>
      </c>
      <c r="F219" s="3">
        <v>2261290.7799999998</v>
      </c>
      <c r="G219" s="3">
        <v>0</v>
      </c>
      <c r="H219" s="3">
        <v>2261290.79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4522581.57</v>
      </c>
      <c r="U219" s="3">
        <v>4522581.57</v>
      </c>
    </row>
    <row r="220" spans="3:21" x14ac:dyDescent="0.3">
      <c r="C220" s="67" t="s">
        <v>2125</v>
      </c>
      <c r="D220" s="3">
        <v>0</v>
      </c>
      <c r="E220" s="3">
        <v>0</v>
      </c>
      <c r="F220" s="3">
        <v>1287228.77</v>
      </c>
      <c r="G220" s="3">
        <v>0</v>
      </c>
      <c r="H220" s="3">
        <v>1287228.78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2574457.5499999998</v>
      </c>
      <c r="U220" s="3">
        <v>2574457.5499999998</v>
      </c>
    </row>
    <row r="221" spans="3:21" x14ac:dyDescent="0.3">
      <c r="C221" s="67" t="s">
        <v>2184</v>
      </c>
      <c r="D221" s="3">
        <v>0</v>
      </c>
      <c r="E221" s="3">
        <v>0</v>
      </c>
      <c r="F221" s="3">
        <v>823808.51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823808.51</v>
      </c>
      <c r="U221" s="3">
        <v>823808.51</v>
      </c>
    </row>
    <row r="222" spans="3:21" x14ac:dyDescent="0.3">
      <c r="C222" s="67" t="s">
        <v>1319</v>
      </c>
      <c r="D222" s="3">
        <v>0</v>
      </c>
      <c r="E222" s="3">
        <v>0</v>
      </c>
      <c r="F222" s="3">
        <v>566107.73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566107.73</v>
      </c>
      <c r="U222" s="3">
        <v>566107.73</v>
      </c>
    </row>
    <row r="223" spans="3:21" x14ac:dyDescent="0.3">
      <c r="C223" s="67" t="s">
        <v>2191</v>
      </c>
      <c r="D223" s="3">
        <v>0</v>
      </c>
      <c r="E223" s="3">
        <v>0</v>
      </c>
      <c r="F223" s="3">
        <v>1589954.04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1589954.04</v>
      </c>
      <c r="U223" s="3">
        <v>1589954.04</v>
      </c>
    </row>
    <row r="224" spans="3:21" x14ac:dyDescent="0.3">
      <c r="C224" s="67" t="s">
        <v>1113</v>
      </c>
      <c r="D224" s="3">
        <v>0</v>
      </c>
      <c r="E224" s="3">
        <v>0</v>
      </c>
      <c r="F224" s="3">
        <v>1193931.5900000001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1193931.5900000001</v>
      </c>
      <c r="U224" s="3">
        <v>1193931.5900000001</v>
      </c>
    </row>
    <row r="225" spans="3:21" x14ac:dyDescent="0.3">
      <c r="C225" s="67" t="s">
        <v>2202</v>
      </c>
      <c r="D225" s="3">
        <v>0</v>
      </c>
      <c r="E225" s="3">
        <v>0</v>
      </c>
      <c r="F225" s="3">
        <v>1523417.03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1523417.03</v>
      </c>
      <c r="U225" s="3">
        <v>1523417.03</v>
      </c>
    </row>
    <row r="226" spans="3:21" x14ac:dyDescent="0.3">
      <c r="C226" s="67" t="s">
        <v>2204</v>
      </c>
      <c r="D226" s="3">
        <v>0</v>
      </c>
      <c r="E226" s="3">
        <v>0</v>
      </c>
      <c r="F226" s="3">
        <v>423277.97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423277.97</v>
      </c>
      <c r="U226" s="3">
        <v>423277.97</v>
      </c>
    </row>
    <row r="227" spans="3:21" x14ac:dyDescent="0.3">
      <c r="C227" s="67" t="s">
        <v>2206</v>
      </c>
      <c r="D227" s="3">
        <v>0</v>
      </c>
      <c r="E227" s="3">
        <v>0</v>
      </c>
      <c r="F227" s="3">
        <v>1884966.52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1884966.52</v>
      </c>
      <c r="U227" s="3">
        <v>1884966.52</v>
      </c>
    </row>
    <row r="228" spans="3:21" x14ac:dyDescent="0.3">
      <c r="C228" s="67" t="s">
        <v>2209</v>
      </c>
      <c r="D228" s="3">
        <v>0</v>
      </c>
      <c r="E228" s="3">
        <v>0</v>
      </c>
      <c r="F228" s="3">
        <v>435683.54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435683.54</v>
      </c>
      <c r="U228" s="3">
        <v>435683.54</v>
      </c>
    </row>
    <row r="229" spans="3:21" x14ac:dyDescent="0.3">
      <c r="C229" s="67" t="s">
        <v>2168</v>
      </c>
      <c r="D229" s="3">
        <v>0</v>
      </c>
      <c r="E229" s="3">
        <v>0</v>
      </c>
      <c r="F229" s="3">
        <v>2225553.27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2225553.27</v>
      </c>
      <c r="U229" s="3">
        <v>2225553.27</v>
      </c>
    </row>
    <row r="230" spans="3:21" x14ac:dyDescent="0.3">
      <c r="C230" s="67" t="s">
        <v>2212</v>
      </c>
      <c r="D230" s="3">
        <v>0</v>
      </c>
      <c r="E230" s="3">
        <v>0</v>
      </c>
      <c r="F230" s="3">
        <v>1207676.78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1207676.78</v>
      </c>
      <c r="U230" s="3">
        <v>1207676.78</v>
      </c>
    </row>
    <row r="231" spans="3:21" x14ac:dyDescent="0.3">
      <c r="C231" s="67" t="s">
        <v>2218</v>
      </c>
      <c r="D231" s="3">
        <v>0</v>
      </c>
      <c r="E231" s="3">
        <v>0</v>
      </c>
      <c r="F231" s="3">
        <v>897198.21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897198.21</v>
      </c>
      <c r="U231" s="3">
        <v>897198.21</v>
      </c>
    </row>
    <row r="232" spans="3:21" x14ac:dyDescent="0.3">
      <c r="C232" s="67" t="s">
        <v>2221</v>
      </c>
      <c r="D232" s="3">
        <v>0</v>
      </c>
      <c r="E232" s="3">
        <v>0</v>
      </c>
      <c r="F232" s="3">
        <v>1980851.9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1980851.9</v>
      </c>
      <c r="U232" s="3">
        <v>1980851.9</v>
      </c>
    </row>
    <row r="233" spans="3:21" x14ac:dyDescent="0.3">
      <c r="C233" s="67" t="s">
        <v>2169</v>
      </c>
      <c r="D233" s="3">
        <v>0</v>
      </c>
      <c r="E233" s="3">
        <v>0</v>
      </c>
      <c r="F233" s="3">
        <v>1013675.4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1013675.4</v>
      </c>
      <c r="U233" s="3">
        <v>1013675.4</v>
      </c>
    </row>
    <row r="234" spans="3:21" x14ac:dyDescent="0.3">
      <c r="C234" s="67" t="s">
        <v>2225</v>
      </c>
      <c r="D234" s="3">
        <v>0</v>
      </c>
      <c r="E234" s="3">
        <v>0</v>
      </c>
      <c r="F234" s="3">
        <v>946243.01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946243.01</v>
      </c>
      <c r="U234" s="3">
        <v>946243.01</v>
      </c>
    </row>
    <row r="235" spans="3:21" x14ac:dyDescent="0.3">
      <c r="C235" s="67" t="s">
        <v>2231</v>
      </c>
      <c r="D235" s="3">
        <v>0</v>
      </c>
      <c r="E235" s="3">
        <v>0</v>
      </c>
      <c r="F235" s="3">
        <v>407850.71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407850.71</v>
      </c>
      <c r="U235" s="3">
        <v>407850.71</v>
      </c>
    </row>
    <row r="236" spans="3:21" x14ac:dyDescent="0.3">
      <c r="C236" s="67" t="s">
        <v>2233</v>
      </c>
      <c r="D236" s="3">
        <v>0</v>
      </c>
      <c r="E236" s="3">
        <v>0</v>
      </c>
      <c r="F236" s="3">
        <v>452762.57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452762.57</v>
      </c>
      <c r="U236" s="3">
        <v>452762.57</v>
      </c>
    </row>
    <row r="237" spans="3:21" x14ac:dyDescent="0.3">
      <c r="C237" s="67" t="s">
        <v>2237</v>
      </c>
      <c r="D237" s="3">
        <v>0</v>
      </c>
      <c r="E237" s="3">
        <v>0</v>
      </c>
      <c r="F237" s="3">
        <v>505349.95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505349.95</v>
      </c>
      <c r="U237" s="3">
        <v>505349.95</v>
      </c>
    </row>
    <row r="238" spans="3:21" x14ac:dyDescent="0.3">
      <c r="C238" s="67" t="s">
        <v>2239</v>
      </c>
      <c r="D238" s="3">
        <v>0</v>
      </c>
      <c r="E238" s="3">
        <v>0</v>
      </c>
      <c r="F238" s="3">
        <v>289749.32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289749.32</v>
      </c>
      <c r="U238" s="3">
        <v>289749.32</v>
      </c>
    </row>
    <row r="239" spans="3:21" x14ac:dyDescent="0.3">
      <c r="C239" s="67" t="s">
        <v>2242</v>
      </c>
      <c r="D239" s="3">
        <v>0</v>
      </c>
      <c r="E239" s="3">
        <v>0</v>
      </c>
      <c r="F239" s="3">
        <v>1173289.5900000001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1173289.5900000001</v>
      </c>
      <c r="U239" s="3">
        <v>1173289.5900000001</v>
      </c>
    </row>
    <row r="240" spans="3:21" x14ac:dyDescent="0.3">
      <c r="C240" s="67" t="s">
        <v>2244</v>
      </c>
      <c r="D240" s="3">
        <v>0</v>
      </c>
      <c r="E240" s="3">
        <v>0</v>
      </c>
      <c r="F240" s="3">
        <v>652644.31999999995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652644.31999999995</v>
      </c>
      <c r="U240" s="3">
        <v>652644.31999999995</v>
      </c>
    </row>
    <row r="241" spans="3:21" x14ac:dyDescent="0.3">
      <c r="C241" s="67" t="s">
        <v>2250</v>
      </c>
      <c r="D241" s="3">
        <v>0</v>
      </c>
      <c r="E241" s="3">
        <v>0</v>
      </c>
      <c r="F241" s="3">
        <v>728594.35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728594.35</v>
      </c>
      <c r="U241" s="3">
        <v>728594.35</v>
      </c>
    </row>
    <row r="242" spans="3:21" x14ac:dyDescent="0.3">
      <c r="C242" s="67" t="s">
        <v>2252</v>
      </c>
      <c r="D242" s="3">
        <v>0</v>
      </c>
      <c r="E242" s="3">
        <v>0</v>
      </c>
      <c r="F242" s="3">
        <v>1503992.28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1503992.28</v>
      </c>
      <c r="U242" s="3">
        <v>1503992.28</v>
      </c>
    </row>
    <row r="243" spans="3:21" x14ac:dyDescent="0.3">
      <c r="C243" s="67" t="s">
        <v>2254</v>
      </c>
      <c r="D243" s="3">
        <v>0</v>
      </c>
      <c r="E243" s="3">
        <v>0</v>
      </c>
      <c r="F243" s="3">
        <v>1156370.3600000001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1156370.3600000001</v>
      </c>
      <c r="U243" s="3">
        <v>1156370.3600000001</v>
      </c>
    </row>
    <row r="244" spans="3:21" x14ac:dyDescent="0.3">
      <c r="C244" s="67" t="s">
        <v>2259</v>
      </c>
      <c r="D244" s="3">
        <v>0</v>
      </c>
      <c r="E244" s="3">
        <v>0</v>
      </c>
      <c r="F244" s="3">
        <v>780687.65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780687.65</v>
      </c>
      <c r="U244" s="3">
        <v>780687.65</v>
      </c>
    </row>
    <row r="245" spans="3:21" x14ac:dyDescent="0.3">
      <c r="C245" s="67" t="s">
        <v>2261</v>
      </c>
      <c r="D245" s="3">
        <v>0</v>
      </c>
      <c r="E245" s="3">
        <v>0</v>
      </c>
      <c r="F245" s="3">
        <v>341684.73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341684.73</v>
      </c>
      <c r="U245" s="3">
        <v>341684.73</v>
      </c>
    </row>
    <row r="246" spans="3:21" x14ac:dyDescent="0.3">
      <c r="C246" s="67" t="s">
        <v>1052</v>
      </c>
      <c r="D246" s="3">
        <v>0</v>
      </c>
      <c r="E246" s="3">
        <v>0</v>
      </c>
      <c r="F246" s="3">
        <v>0</v>
      </c>
      <c r="G246" s="3">
        <v>0</v>
      </c>
      <c r="H246" s="3">
        <v>6927971.5700000003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6927971.5700000003</v>
      </c>
      <c r="U246" s="3">
        <v>6927971.5700000003</v>
      </c>
    </row>
    <row r="247" spans="3:21" x14ac:dyDescent="0.3">
      <c r="C247" s="67" t="s">
        <v>2266</v>
      </c>
      <c r="D247" s="3">
        <v>0</v>
      </c>
      <c r="E247" s="3">
        <v>0</v>
      </c>
      <c r="F247" s="3">
        <v>337588.98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337588.98</v>
      </c>
      <c r="U247" s="3">
        <v>337588.98</v>
      </c>
    </row>
    <row r="248" spans="3:21" x14ac:dyDescent="0.3">
      <c r="C248" s="67" t="s">
        <v>2269</v>
      </c>
      <c r="D248" s="3">
        <v>0</v>
      </c>
      <c r="E248" s="3">
        <v>0</v>
      </c>
      <c r="F248" s="3">
        <v>699012.97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699012.97</v>
      </c>
      <c r="U248" s="3">
        <v>699012.97</v>
      </c>
    </row>
    <row r="249" spans="3:21" x14ac:dyDescent="0.3">
      <c r="C249" s="67" t="s">
        <v>2271</v>
      </c>
      <c r="D249" s="3">
        <v>0</v>
      </c>
      <c r="E249" s="3">
        <v>0</v>
      </c>
      <c r="F249" s="3">
        <v>724989.33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724989.33</v>
      </c>
      <c r="U249" s="3">
        <v>724989.33</v>
      </c>
    </row>
    <row r="250" spans="3:21" x14ac:dyDescent="0.3">
      <c r="C250" s="67" t="s">
        <v>2277</v>
      </c>
      <c r="D250" s="3">
        <v>0</v>
      </c>
      <c r="E250" s="3">
        <v>0</v>
      </c>
      <c r="F250" s="3">
        <v>865733.02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865733.02</v>
      </c>
      <c r="U250" s="3">
        <v>865733.02</v>
      </c>
    </row>
    <row r="251" spans="3:21" x14ac:dyDescent="0.3">
      <c r="C251" s="67" t="s">
        <v>2279</v>
      </c>
      <c r="D251" s="3">
        <v>0</v>
      </c>
      <c r="E251" s="3">
        <v>0</v>
      </c>
      <c r="F251" s="3">
        <v>973697.97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973697.97</v>
      </c>
      <c r="U251" s="3">
        <v>973697.97</v>
      </c>
    </row>
    <row r="252" spans="3:21" x14ac:dyDescent="0.3">
      <c r="C252" s="67" t="s">
        <v>2386</v>
      </c>
      <c r="D252" s="3">
        <v>0</v>
      </c>
      <c r="E252" s="3">
        <v>0</v>
      </c>
      <c r="F252" s="3">
        <v>0</v>
      </c>
      <c r="G252" s="3">
        <v>0</v>
      </c>
      <c r="H252" s="3">
        <v>217978.35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217978.35</v>
      </c>
      <c r="U252" s="3">
        <v>217978.35</v>
      </c>
    </row>
    <row r="253" spans="3:21" x14ac:dyDescent="0.3">
      <c r="C253" s="67" t="s">
        <v>2387</v>
      </c>
      <c r="D253" s="3">
        <v>0</v>
      </c>
      <c r="E253" s="3">
        <v>0</v>
      </c>
      <c r="F253" s="3">
        <v>0</v>
      </c>
      <c r="G253" s="3">
        <v>0</v>
      </c>
      <c r="H253" s="3">
        <v>100099.74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100099.74</v>
      </c>
      <c r="U253" s="3">
        <v>100099.74</v>
      </c>
    </row>
    <row r="254" spans="3:21" x14ac:dyDescent="0.3">
      <c r="C254" s="67" t="s">
        <v>2388</v>
      </c>
      <c r="D254" s="3">
        <v>0</v>
      </c>
      <c r="E254" s="3">
        <v>0</v>
      </c>
      <c r="F254" s="3">
        <v>0</v>
      </c>
      <c r="G254" s="3">
        <v>0</v>
      </c>
      <c r="H254" s="3">
        <v>511972.76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511972.76</v>
      </c>
      <c r="U254" s="3">
        <v>511972.76</v>
      </c>
    </row>
    <row r="255" spans="3:21" x14ac:dyDescent="0.3">
      <c r="C255" s="67" t="s">
        <v>2389</v>
      </c>
      <c r="D255" s="3">
        <v>0</v>
      </c>
      <c r="E255" s="3">
        <v>0</v>
      </c>
      <c r="F255" s="3">
        <v>0</v>
      </c>
      <c r="G255" s="3">
        <v>0</v>
      </c>
      <c r="H255" s="3">
        <v>349194.89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349194.89</v>
      </c>
      <c r="U255" s="3">
        <v>349194.89</v>
      </c>
    </row>
    <row r="256" spans="3:21" x14ac:dyDescent="0.3">
      <c r="C256" s="67" t="s">
        <v>2390</v>
      </c>
      <c r="D256" s="3">
        <v>0</v>
      </c>
      <c r="E256" s="3">
        <v>0</v>
      </c>
      <c r="F256" s="3">
        <v>0</v>
      </c>
      <c r="G256" s="3">
        <v>0</v>
      </c>
      <c r="H256" s="3">
        <v>97981.07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97981.07</v>
      </c>
      <c r="U256" s="3">
        <v>97981.07</v>
      </c>
    </row>
    <row r="257" spans="3:21" x14ac:dyDescent="0.3">
      <c r="C257" s="67" t="s">
        <v>2391</v>
      </c>
      <c r="D257" s="3">
        <v>0</v>
      </c>
      <c r="E257" s="3">
        <v>0</v>
      </c>
      <c r="F257" s="3">
        <v>0</v>
      </c>
      <c r="G257" s="3">
        <v>0</v>
      </c>
      <c r="H257" s="3">
        <v>191290.22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191290.22</v>
      </c>
      <c r="U257" s="3">
        <v>191290.22</v>
      </c>
    </row>
    <row r="258" spans="3:21" x14ac:dyDescent="0.3">
      <c r="C258" s="67" t="s">
        <v>2392</v>
      </c>
      <c r="D258" s="3">
        <v>0</v>
      </c>
      <c r="E258" s="3">
        <v>0</v>
      </c>
      <c r="F258" s="3">
        <v>0</v>
      </c>
      <c r="G258" s="3">
        <v>0</v>
      </c>
      <c r="H258" s="3">
        <v>282123.14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282123.14</v>
      </c>
      <c r="U258" s="3">
        <v>282123.14</v>
      </c>
    </row>
    <row r="259" spans="3:21" x14ac:dyDescent="0.3">
      <c r="C259" s="67" t="s">
        <v>2393</v>
      </c>
      <c r="D259" s="3">
        <v>0</v>
      </c>
      <c r="E259" s="3">
        <v>0</v>
      </c>
      <c r="F259" s="3">
        <v>0</v>
      </c>
      <c r="G259" s="3">
        <v>0</v>
      </c>
      <c r="H259" s="3">
        <v>350728.4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350728.4</v>
      </c>
      <c r="U259" s="3">
        <v>350728.4</v>
      </c>
    </row>
    <row r="260" spans="3:21" x14ac:dyDescent="0.3">
      <c r="C260" s="67" t="s">
        <v>349</v>
      </c>
      <c r="D260" s="3">
        <v>0</v>
      </c>
      <c r="E260" s="3">
        <v>0</v>
      </c>
      <c r="F260" s="3">
        <v>0</v>
      </c>
      <c r="G260" s="3">
        <v>0</v>
      </c>
      <c r="H260" s="3">
        <v>2334128.54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2334128.54</v>
      </c>
      <c r="U260" s="3">
        <v>2334128.54</v>
      </c>
    </row>
    <row r="261" spans="3:21" x14ac:dyDescent="0.3">
      <c r="C261" s="67" t="s">
        <v>2394</v>
      </c>
      <c r="D261" s="3">
        <v>0</v>
      </c>
      <c r="E261" s="3">
        <v>0</v>
      </c>
      <c r="F261" s="3">
        <v>0</v>
      </c>
      <c r="G261" s="3">
        <v>0</v>
      </c>
      <c r="H261" s="3">
        <v>162414.32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162414.32</v>
      </c>
      <c r="U261" s="3">
        <v>162414.32</v>
      </c>
    </row>
    <row r="262" spans="3:21" x14ac:dyDescent="0.3">
      <c r="C262" s="67" t="s">
        <v>1116</v>
      </c>
      <c r="D262" s="3">
        <v>0</v>
      </c>
      <c r="E262" s="3">
        <v>0</v>
      </c>
      <c r="F262" s="3">
        <v>0</v>
      </c>
      <c r="G262" s="3">
        <v>0</v>
      </c>
      <c r="H262" s="3">
        <v>647227.4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647227.4</v>
      </c>
      <c r="U262" s="3">
        <v>647227.4</v>
      </c>
    </row>
    <row r="263" spans="3:21" x14ac:dyDescent="0.3">
      <c r="C263" s="67" t="s">
        <v>2395</v>
      </c>
      <c r="D263" s="3">
        <v>0</v>
      </c>
      <c r="E263" s="3">
        <v>0</v>
      </c>
      <c r="F263" s="3">
        <v>0</v>
      </c>
      <c r="G263" s="3">
        <v>0</v>
      </c>
      <c r="H263" s="3">
        <v>277889.8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277889.8</v>
      </c>
      <c r="U263" s="3">
        <v>277889.8</v>
      </c>
    </row>
    <row r="264" spans="3:21" x14ac:dyDescent="0.3">
      <c r="C264" s="67" t="s">
        <v>2396</v>
      </c>
      <c r="D264" s="3">
        <v>0</v>
      </c>
      <c r="E264" s="3">
        <v>0</v>
      </c>
      <c r="F264" s="3">
        <v>0</v>
      </c>
      <c r="G264" s="3">
        <v>0</v>
      </c>
      <c r="H264" s="3">
        <v>133684.53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133684.53</v>
      </c>
      <c r="U264" s="3">
        <v>133684.53</v>
      </c>
    </row>
    <row r="265" spans="3:21" x14ac:dyDescent="0.3">
      <c r="C265" s="67" t="s">
        <v>2397</v>
      </c>
      <c r="D265" s="3">
        <v>0</v>
      </c>
      <c r="E265" s="3">
        <v>0</v>
      </c>
      <c r="F265" s="3">
        <v>0</v>
      </c>
      <c r="G265" s="3">
        <v>0</v>
      </c>
      <c r="H265" s="3">
        <v>633906.66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633906.66</v>
      </c>
      <c r="U265" s="3">
        <v>633906.66</v>
      </c>
    </row>
    <row r="266" spans="3:21" x14ac:dyDescent="0.3">
      <c r="C266" s="67" t="s">
        <v>2398</v>
      </c>
      <c r="D266" s="3">
        <v>0</v>
      </c>
      <c r="E266" s="3">
        <v>0</v>
      </c>
      <c r="F266" s="3">
        <v>0</v>
      </c>
      <c r="G266" s="3">
        <v>0</v>
      </c>
      <c r="H266" s="3">
        <v>196028.54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196028.54</v>
      </c>
      <c r="U266" s="3">
        <v>196028.54</v>
      </c>
    </row>
    <row r="267" spans="3:21" x14ac:dyDescent="0.3">
      <c r="C267" s="67" t="s">
        <v>2399</v>
      </c>
      <c r="D267" s="3">
        <v>0</v>
      </c>
      <c r="E267" s="3">
        <v>0</v>
      </c>
      <c r="F267" s="3">
        <v>0</v>
      </c>
      <c r="G267" s="3">
        <v>0</v>
      </c>
      <c r="H267" s="3">
        <v>198004.16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198004.16</v>
      </c>
      <c r="U267" s="3">
        <v>198004.16</v>
      </c>
    </row>
    <row r="268" spans="3:21" x14ac:dyDescent="0.3">
      <c r="C268" s="67" t="s">
        <v>2400</v>
      </c>
      <c r="D268" s="3">
        <v>0</v>
      </c>
      <c r="E268" s="3">
        <v>0</v>
      </c>
      <c r="F268" s="3">
        <v>0</v>
      </c>
      <c r="G268" s="3">
        <v>0</v>
      </c>
      <c r="H268" s="3">
        <v>351426.85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351426.85</v>
      </c>
      <c r="U268" s="3">
        <v>351426.85</v>
      </c>
    </row>
    <row r="269" spans="3:21" x14ac:dyDescent="0.3">
      <c r="C269" s="67" t="s">
        <v>2401</v>
      </c>
      <c r="D269" s="3">
        <v>0</v>
      </c>
      <c r="E269" s="3">
        <v>0</v>
      </c>
      <c r="F269" s="3">
        <v>0</v>
      </c>
      <c r="G269" s="3">
        <v>0</v>
      </c>
      <c r="H269" s="3">
        <v>281156.27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281156.27</v>
      </c>
      <c r="U269" s="3">
        <v>281156.27</v>
      </c>
    </row>
    <row r="270" spans="3:21" x14ac:dyDescent="0.3">
      <c r="C270" s="67" t="s">
        <v>2402</v>
      </c>
      <c r="D270" s="3">
        <v>0</v>
      </c>
      <c r="E270" s="3">
        <v>0</v>
      </c>
      <c r="F270" s="3">
        <v>0</v>
      </c>
      <c r="G270" s="3">
        <v>0</v>
      </c>
      <c r="H270" s="3">
        <v>359195.4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359195.4</v>
      </c>
      <c r="U270" s="3">
        <v>359195.4</v>
      </c>
    </row>
    <row r="271" spans="3:21" x14ac:dyDescent="0.3">
      <c r="C271" s="67" t="s">
        <v>2403</v>
      </c>
      <c r="D271" s="3">
        <v>0</v>
      </c>
      <c r="E271" s="3">
        <v>0</v>
      </c>
      <c r="F271" s="3">
        <v>0</v>
      </c>
      <c r="G271" s="3">
        <v>0</v>
      </c>
      <c r="H271" s="3">
        <v>179219.36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179219.36</v>
      </c>
      <c r="U271" s="3">
        <v>179219.36</v>
      </c>
    </row>
    <row r="272" spans="3:21" x14ac:dyDescent="0.3">
      <c r="C272" s="67" t="s">
        <v>2404</v>
      </c>
      <c r="D272" s="3">
        <v>0</v>
      </c>
      <c r="E272" s="3">
        <v>0</v>
      </c>
      <c r="F272" s="3">
        <v>0</v>
      </c>
      <c r="G272" s="3">
        <v>0</v>
      </c>
      <c r="H272" s="3">
        <v>567784.07999999996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567784.07999999996</v>
      </c>
      <c r="U272" s="3">
        <v>567784.07999999996</v>
      </c>
    </row>
    <row r="273" spans="2:22" x14ac:dyDescent="0.3">
      <c r="C273" s="67" t="s">
        <v>2405</v>
      </c>
      <c r="D273" s="3">
        <v>0</v>
      </c>
      <c r="E273" s="3">
        <v>0</v>
      </c>
      <c r="F273" s="3">
        <v>0</v>
      </c>
      <c r="G273" s="3">
        <v>0</v>
      </c>
      <c r="H273" s="3">
        <v>1461301.02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1461301.02</v>
      </c>
      <c r="U273" s="3">
        <v>1461301.02</v>
      </c>
    </row>
    <row r="274" spans="2:22" x14ac:dyDescent="0.3">
      <c r="C274" s="67" t="s">
        <v>2406</v>
      </c>
      <c r="D274" s="3">
        <v>0</v>
      </c>
      <c r="E274" s="3">
        <v>0</v>
      </c>
      <c r="F274" s="3">
        <v>0</v>
      </c>
      <c r="G274" s="3">
        <v>0</v>
      </c>
      <c r="H274" s="3">
        <v>308470.99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308470.99</v>
      </c>
      <c r="U274" s="3">
        <v>308470.99</v>
      </c>
    </row>
    <row r="275" spans="2:22" x14ac:dyDescent="0.3">
      <c r="C275" s="67" t="s">
        <v>2407</v>
      </c>
      <c r="D275" s="3">
        <v>0</v>
      </c>
      <c r="E275" s="3">
        <v>0</v>
      </c>
      <c r="F275" s="3">
        <v>0</v>
      </c>
      <c r="G275" s="3">
        <v>0</v>
      </c>
      <c r="H275" s="3">
        <v>197806.9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197806.9</v>
      </c>
      <c r="U275" s="3">
        <v>197806.9</v>
      </c>
    </row>
    <row r="276" spans="2:22" x14ac:dyDescent="0.3">
      <c r="C276" s="67" t="s">
        <v>2408</v>
      </c>
      <c r="D276" s="3">
        <v>0</v>
      </c>
      <c r="E276" s="3">
        <v>0</v>
      </c>
      <c r="F276" s="3">
        <v>0</v>
      </c>
      <c r="G276" s="3">
        <v>0</v>
      </c>
      <c r="H276" s="3">
        <v>1427510.93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1427510.93</v>
      </c>
      <c r="U276" s="3">
        <v>1427510.93</v>
      </c>
    </row>
    <row r="277" spans="2:22" x14ac:dyDescent="0.3">
      <c r="C277" s="67" t="s">
        <v>2409</v>
      </c>
      <c r="D277" s="3">
        <v>0</v>
      </c>
      <c r="E277" s="3">
        <v>0</v>
      </c>
      <c r="F277" s="3">
        <v>0</v>
      </c>
      <c r="G277" s="3">
        <v>0</v>
      </c>
      <c r="H277" s="3">
        <v>166186.07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166186.07</v>
      </c>
      <c r="U277" s="3">
        <v>166186.07</v>
      </c>
    </row>
    <row r="278" spans="2:22" x14ac:dyDescent="0.3">
      <c r="C278" s="67" t="s">
        <v>2410</v>
      </c>
      <c r="D278" s="3">
        <v>0</v>
      </c>
      <c r="E278" s="3">
        <v>0</v>
      </c>
      <c r="F278" s="3">
        <v>0</v>
      </c>
      <c r="G278" s="3">
        <v>0</v>
      </c>
      <c r="H278" s="3">
        <v>2352100.7000000002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2352100.7000000002</v>
      </c>
      <c r="U278" s="3">
        <v>2352100.7000000002</v>
      </c>
    </row>
    <row r="279" spans="2:22" x14ac:dyDescent="0.3">
      <c r="C279" s="67" t="s">
        <v>2411</v>
      </c>
      <c r="D279" s="3">
        <v>0</v>
      </c>
      <c r="E279" s="3">
        <v>0</v>
      </c>
      <c r="F279" s="3">
        <v>0</v>
      </c>
      <c r="G279" s="3">
        <v>0</v>
      </c>
      <c r="H279" s="3">
        <v>497547.46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497547.46</v>
      </c>
      <c r="U279" s="3">
        <v>497547.46</v>
      </c>
    </row>
    <row r="280" spans="2:22" x14ac:dyDescent="0.3">
      <c r="C280" s="67" t="s">
        <v>2412</v>
      </c>
      <c r="D280" s="3">
        <v>0</v>
      </c>
      <c r="E280" s="3">
        <v>0</v>
      </c>
      <c r="F280" s="3">
        <v>0</v>
      </c>
      <c r="G280" s="3">
        <v>0</v>
      </c>
      <c r="H280" s="3">
        <v>344784.86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344784.86</v>
      </c>
      <c r="U280" s="3">
        <v>344784.86</v>
      </c>
    </row>
    <row r="281" spans="2:22" x14ac:dyDescent="0.3">
      <c r="C281" s="67" t="s">
        <v>1039</v>
      </c>
      <c r="D281" s="3">
        <v>0</v>
      </c>
      <c r="E281" s="3">
        <v>0</v>
      </c>
      <c r="F281" s="3">
        <v>0</v>
      </c>
      <c r="G281" s="3">
        <v>0</v>
      </c>
      <c r="H281" s="3">
        <v>4094789.01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4094789.01</v>
      </c>
      <c r="U281" s="3">
        <v>4094789.01</v>
      </c>
    </row>
    <row r="282" spans="2:22" x14ac:dyDescent="0.3">
      <c r="C282" s="67" t="s">
        <v>4602</v>
      </c>
      <c r="D282" s="3">
        <v>948376.79999999981</v>
      </c>
      <c r="E282" s="3">
        <v>1138052.1599999997</v>
      </c>
      <c r="F282" s="3">
        <v>1138052.1599999999</v>
      </c>
      <c r="G282" s="3">
        <v>1138052.1599999999</v>
      </c>
      <c r="H282" s="3">
        <v>1138052.1599999999</v>
      </c>
      <c r="I282" s="3">
        <v>474188.7700000006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2086428.9599999995</v>
      </c>
      <c r="T282" s="3">
        <v>3888345.25</v>
      </c>
      <c r="U282" s="3">
        <v>5974774.209999999</v>
      </c>
    </row>
    <row r="283" spans="2:22" x14ac:dyDescent="0.3">
      <c r="C283" s="1" t="s">
        <v>488</v>
      </c>
      <c r="D283" s="3">
        <v>4506117889.9050007</v>
      </c>
      <c r="E283" s="3">
        <v>2750465858.1460009</v>
      </c>
      <c r="F283" s="3">
        <v>3069393563.3259993</v>
      </c>
      <c r="G283" s="3">
        <v>2917948875.9869995</v>
      </c>
      <c r="H283" s="3">
        <v>2453182617.5950003</v>
      </c>
      <c r="I283" s="3">
        <v>2387444845.5930014</v>
      </c>
      <c r="J283" s="3">
        <v>2524856077.1389999</v>
      </c>
      <c r="K283" s="3">
        <v>1892698784.8980002</v>
      </c>
      <c r="L283" s="3">
        <v>374095053.29499996</v>
      </c>
      <c r="M283" s="3">
        <v>694857347.95599997</v>
      </c>
      <c r="N283" s="3">
        <v>193024223.84999999</v>
      </c>
      <c r="O283" s="3">
        <v>195447596.41499999</v>
      </c>
      <c r="P283" s="3">
        <v>197968275.29300001</v>
      </c>
      <c r="Q283" s="3">
        <v>200508354.463</v>
      </c>
      <c r="R283" s="3">
        <v>203123434.81899998</v>
      </c>
      <c r="S283" s="3">
        <v>7256583748.0510025</v>
      </c>
      <c r="T283" s="3">
        <v>17304549050.629013</v>
      </c>
      <c r="U283" s="3">
        <v>24561132798.680012</v>
      </c>
    </row>
    <row r="284" spans="2:22" x14ac:dyDescent="0.3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</row>
    <row r="285" spans="2:22" x14ac:dyDescent="0.3">
      <c r="B285" s="7"/>
      <c r="C285" s="102" t="s">
        <v>1410</v>
      </c>
      <c r="D285" s="102">
        <f>D17</f>
        <v>674951366.10999978</v>
      </c>
      <c r="E285" s="102">
        <f t="shared" ref="E285:R285" si="0">E17</f>
        <v>657238182.55000007</v>
      </c>
      <c r="F285" s="102">
        <f t="shared" si="0"/>
        <v>724131181.09999955</v>
      </c>
      <c r="G285" s="102">
        <f t="shared" si="0"/>
        <v>89404630.400000006</v>
      </c>
      <c r="H285" s="102">
        <f t="shared" si="0"/>
        <v>237895032.96000001</v>
      </c>
      <c r="I285" s="102">
        <f t="shared" si="0"/>
        <v>2394733.3199999998</v>
      </c>
      <c r="J285" s="102">
        <f t="shared" si="0"/>
        <v>4591893.8100000005</v>
      </c>
      <c r="K285" s="102">
        <f t="shared" si="0"/>
        <v>2035992.4300000002</v>
      </c>
      <c r="L285" s="102">
        <f t="shared" si="0"/>
        <v>294733.32</v>
      </c>
      <c r="M285" s="102">
        <f t="shared" si="0"/>
        <v>127233.32</v>
      </c>
      <c r="N285" s="102">
        <f t="shared" si="0"/>
        <v>78333.320000000007</v>
      </c>
      <c r="O285" s="102">
        <f t="shared" si="0"/>
        <v>41333.320000000007</v>
      </c>
      <c r="P285" s="102">
        <f t="shared" si="0"/>
        <v>41333.519999999815</v>
      </c>
      <c r="Q285" s="102">
        <f t="shared" si="0"/>
        <v>0</v>
      </c>
      <c r="R285" s="102">
        <f t="shared" si="0"/>
        <v>0.04</v>
      </c>
      <c r="S285" s="102"/>
      <c r="T285" s="7"/>
    </row>
    <row r="286" spans="2:22" x14ac:dyDescent="0.3">
      <c r="B286" s="7"/>
      <c r="C286" s="102" t="s">
        <v>1412</v>
      </c>
      <c r="D286" s="102">
        <f>D19</f>
        <v>137717057.16500002</v>
      </c>
      <c r="E286" s="102">
        <f t="shared" ref="E286:R286" si="1">E19</f>
        <v>157689394.94499999</v>
      </c>
      <c r="F286" s="102">
        <f t="shared" si="1"/>
        <v>173663167.25999999</v>
      </c>
      <c r="G286" s="102">
        <f t="shared" si="1"/>
        <v>183040947.66000003</v>
      </c>
      <c r="H286" s="102">
        <f t="shared" si="1"/>
        <v>102985688.22499999</v>
      </c>
      <c r="I286" s="102">
        <f t="shared" si="1"/>
        <v>29320794.855</v>
      </c>
      <c r="J286" s="102">
        <f t="shared" si="1"/>
        <v>13250431.395</v>
      </c>
      <c r="K286" s="102">
        <f t="shared" si="1"/>
        <v>3863864.4850000003</v>
      </c>
      <c r="L286" s="102">
        <f t="shared" si="1"/>
        <v>763386.21999999986</v>
      </c>
      <c r="M286" s="102">
        <f t="shared" si="1"/>
        <v>60770</v>
      </c>
      <c r="N286" s="102">
        <f t="shared" si="1"/>
        <v>0</v>
      </c>
      <c r="O286" s="102">
        <f t="shared" si="1"/>
        <v>0</v>
      </c>
      <c r="P286" s="102">
        <f t="shared" si="1"/>
        <v>0</v>
      </c>
      <c r="Q286" s="102">
        <f t="shared" si="1"/>
        <v>0</v>
      </c>
      <c r="R286" s="102">
        <f t="shared" si="1"/>
        <v>0.3</v>
      </c>
      <c r="S286" s="102"/>
      <c r="T286" s="7"/>
    </row>
    <row r="287" spans="2:22" x14ac:dyDescent="0.3">
      <c r="B287" s="7"/>
      <c r="C287" s="102" t="s">
        <v>1416</v>
      </c>
      <c r="D287" s="102">
        <f>D35</f>
        <v>0</v>
      </c>
      <c r="E287" s="102">
        <f t="shared" ref="E287:R287" si="2">E35</f>
        <v>0</v>
      </c>
      <c r="F287" s="102">
        <f t="shared" si="2"/>
        <v>5120329.3899999997</v>
      </c>
      <c r="G287" s="102">
        <f t="shared" si="2"/>
        <v>0</v>
      </c>
      <c r="H287" s="102">
        <f t="shared" si="2"/>
        <v>0</v>
      </c>
      <c r="I287" s="102">
        <f t="shared" si="2"/>
        <v>0</v>
      </c>
      <c r="J287" s="102">
        <f t="shared" si="2"/>
        <v>0</v>
      </c>
      <c r="K287" s="102">
        <f t="shared" si="2"/>
        <v>0</v>
      </c>
      <c r="L287" s="102">
        <f t="shared" si="2"/>
        <v>1284789.3400000001</v>
      </c>
      <c r="M287" s="102">
        <f t="shared" si="2"/>
        <v>0</v>
      </c>
      <c r="N287" s="102">
        <f t="shared" si="2"/>
        <v>0</v>
      </c>
      <c r="O287" s="102">
        <f t="shared" si="2"/>
        <v>0</v>
      </c>
      <c r="P287" s="102">
        <f t="shared" si="2"/>
        <v>0</v>
      </c>
      <c r="Q287" s="102">
        <f t="shared" si="2"/>
        <v>0</v>
      </c>
      <c r="R287" s="102">
        <f t="shared" si="2"/>
        <v>0</v>
      </c>
      <c r="S287" s="7"/>
      <c r="T287" s="7"/>
    </row>
    <row r="288" spans="2:22" x14ac:dyDescent="0.3">
      <c r="B288" s="7"/>
      <c r="C288" s="102" t="s">
        <v>1396</v>
      </c>
      <c r="D288" s="102">
        <f>D37</f>
        <v>1780929321.6499999</v>
      </c>
      <c r="E288" s="102">
        <f t="shared" ref="E288:R288" si="3">E37</f>
        <v>704061081.671</v>
      </c>
      <c r="F288" s="102">
        <f t="shared" si="3"/>
        <v>190527075.396</v>
      </c>
      <c r="G288" s="102">
        <f t="shared" si="3"/>
        <v>376374552.33700001</v>
      </c>
      <c r="H288" s="102">
        <f t="shared" si="3"/>
        <v>178671808.41</v>
      </c>
      <c r="I288" s="102">
        <f t="shared" si="3"/>
        <v>180999025.868</v>
      </c>
      <c r="J288" s="102">
        <f t="shared" si="3"/>
        <v>183356595.49399999</v>
      </c>
      <c r="K288" s="102">
        <f t="shared" si="3"/>
        <v>185744913.123</v>
      </c>
      <c r="L288" s="102">
        <f t="shared" si="3"/>
        <v>188129379.785</v>
      </c>
      <c r="M288" s="102">
        <f t="shared" si="3"/>
        <v>190512901.736</v>
      </c>
      <c r="N288" s="102">
        <f t="shared" si="3"/>
        <v>192945890.53</v>
      </c>
      <c r="O288" s="102">
        <f t="shared" si="3"/>
        <v>195406263.095</v>
      </c>
      <c r="P288" s="102">
        <f t="shared" si="3"/>
        <v>197926941.773</v>
      </c>
      <c r="Q288" s="102">
        <f t="shared" si="3"/>
        <v>200508354.463</v>
      </c>
      <c r="R288" s="102">
        <f t="shared" si="3"/>
        <v>203123434.52899998</v>
      </c>
      <c r="S288" s="7"/>
      <c r="T288" s="7"/>
      <c r="V288" s="3"/>
    </row>
    <row r="289" spans="2:22" x14ac:dyDescent="0.3">
      <c r="B289" s="7"/>
      <c r="C289" s="103" t="s">
        <v>1403</v>
      </c>
      <c r="D289" s="103">
        <f>D45</f>
        <v>1894147058.4100003</v>
      </c>
      <c r="E289" s="103">
        <f t="shared" ref="E289:R289" si="4">E45</f>
        <v>1226534085.2100003</v>
      </c>
      <c r="F289" s="103">
        <f t="shared" si="4"/>
        <v>1971054841.3599994</v>
      </c>
      <c r="G289" s="103">
        <f t="shared" si="4"/>
        <v>2269128745.5900002</v>
      </c>
      <c r="H289" s="103">
        <f t="shared" si="4"/>
        <v>1933630088</v>
      </c>
      <c r="I289" s="103">
        <f t="shared" si="4"/>
        <v>2174730291.5500011</v>
      </c>
      <c r="J289" s="103">
        <f t="shared" si="4"/>
        <v>2323657156.4400001</v>
      </c>
      <c r="K289" s="103">
        <f t="shared" si="4"/>
        <v>1701054014.8600001</v>
      </c>
      <c r="L289" s="103">
        <f t="shared" si="4"/>
        <v>183622764.63</v>
      </c>
      <c r="M289" s="103">
        <f t="shared" si="4"/>
        <v>504156442.89999998</v>
      </c>
      <c r="N289" s="103">
        <f t="shared" si="4"/>
        <v>0</v>
      </c>
      <c r="O289" s="103">
        <f t="shared" si="4"/>
        <v>0</v>
      </c>
      <c r="P289" s="103">
        <f t="shared" si="4"/>
        <v>0</v>
      </c>
      <c r="Q289" s="103">
        <f t="shared" si="4"/>
        <v>0</v>
      </c>
      <c r="R289" s="103">
        <f t="shared" si="4"/>
        <v>-5.000000260770316E-2</v>
      </c>
      <c r="S289" s="103"/>
      <c r="T289" s="103"/>
      <c r="U289" s="3"/>
      <c r="V289" s="3"/>
    </row>
    <row r="290" spans="2:22" x14ac:dyDescent="0.3">
      <c r="B290" s="7"/>
      <c r="C290" s="7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2"/>
    </row>
    <row r="291" spans="2:22" x14ac:dyDescent="0.3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</row>
  </sheetData>
  <mergeCells count="1">
    <mergeCell ref="A1:L1"/>
  </mergeCells>
  <hyperlinks>
    <hyperlink ref="A14" location="INDICE!A1" display="Menú Principal" xr:uid="{6BD0C8E5-64B9-4CCB-96EF-D330C486A4A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7466D-5067-4566-A9EE-34CAA34B429E}">
  <sheetPr>
    <tabColor rgb="FF87176A"/>
  </sheetPr>
  <dimension ref="A1:AN23"/>
  <sheetViews>
    <sheetView showGridLines="0" workbookViewId="0">
      <selection activeCell="B16" sqref="B16"/>
    </sheetView>
  </sheetViews>
  <sheetFormatPr baseColWidth="10" defaultColWidth="11.44140625" defaultRowHeight="14.4" x14ac:dyDescent="0.3"/>
  <cols>
    <col min="1" max="1" width="35.5546875" bestFit="1" customWidth="1"/>
    <col min="2" max="2" width="31.5546875" bestFit="1" customWidth="1"/>
    <col min="3" max="3" width="13.88671875" customWidth="1"/>
    <col min="4" max="11" width="13" bestFit="1" customWidth="1"/>
    <col min="12" max="17" width="12.5546875" customWidth="1"/>
    <col min="18" max="18" width="13" bestFit="1" customWidth="1"/>
    <col min="19" max="19" width="13.88671875" bestFit="1" customWidth="1"/>
    <col min="20" max="20" width="13.6640625" customWidth="1"/>
    <col min="21" max="21" width="14.88671875" customWidth="1"/>
    <col min="22" max="33" width="8.5546875" customWidth="1"/>
    <col min="34" max="35" width="10.44140625" bestFit="1" customWidth="1"/>
    <col min="36" max="37" width="15.44140625" bestFit="1" customWidth="1"/>
    <col min="38" max="39" width="13.33203125" bestFit="1" customWidth="1"/>
    <col min="40" max="40" width="46.5546875" customWidth="1"/>
  </cols>
  <sheetData>
    <row r="1" spans="1:20" ht="23.4" x14ac:dyDescent="0.45">
      <c r="A1" s="136" t="s">
        <v>1900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</row>
    <row r="2" spans="1:20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20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</row>
    <row r="4" spans="1:20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</row>
    <row r="5" spans="1:20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</row>
    <row r="6" spans="1:20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20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</row>
    <row r="8" spans="1:20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</row>
    <row r="9" spans="1:20" x14ac:dyDescent="0.3">
      <c r="A9" s="42" t="s">
        <v>1916</v>
      </c>
      <c r="B9" s="6"/>
      <c r="C9" s="6"/>
      <c r="D9" s="6"/>
      <c r="E9" s="6"/>
      <c r="F9" s="6"/>
      <c r="G9" s="6"/>
      <c r="H9" s="6"/>
      <c r="I9" s="6"/>
      <c r="J9" s="6"/>
      <c r="K9" s="6"/>
    </row>
    <row r="11" spans="1:20" ht="28.8" x14ac:dyDescent="0.3">
      <c r="A11" s="72" t="s">
        <v>1459</v>
      </c>
      <c r="B11" s="72" t="s">
        <v>1873</v>
      </c>
      <c r="C11" s="15" t="s">
        <v>490</v>
      </c>
      <c r="D11" s="15" t="s">
        <v>491</v>
      </c>
      <c r="E11" s="15" t="s">
        <v>492</v>
      </c>
      <c r="F11" s="15" t="s">
        <v>493</v>
      </c>
      <c r="G11" s="15" t="s">
        <v>494</v>
      </c>
      <c r="H11" s="15" t="s">
        <v>495</v>
      </c>
      <c r="I11" s="15" t="s">
        <v>496</v>
      </c>
      <c r="J11" s="15" t="s">
        <v>497</v>
      </c>
      <c r="K11" s="15" t="s">
        <v>498</v>
      </c>
      <c r="L11" s="15" t="s">
        <v>499</v>
      </c>
      <c r="M11" s="15" t="s">
        <v>509</v>
      </c>
      <c r="N11" s="15" t="s">
        <v>510</v>
      </c>
      <c r="O11" s="15" t="s">
        <v>511</v>
      </c>
      <c r="P11" s="15" t="s">
        <v>512</v>
      </c>
      <c r="Q11" s="15" t="s">
        <v>513</v>
      </c>
      <c r="R11" s="64" t="s">
        <v>2446</v>
      </c>
      <c r="S11" s="64" t="s">
        <v>2447</v>
      </c>
      <c r="T11" s="64" t="s">
        <v>2448</v>
      </c>
    </row>
    <row r="12" spans="1:20" x14ac:dyDescent="0.3">
      <c r="A12" t="s">
        <v>1400</v>
      </c>
      <c r="B12" t="s">
        <v>1419</v>
      </c>
      <c r="C12" s="3">
        <v>82747640.023000002</v>
      </c>
      <c r="D12" s="3">
        <v>167112355.111</v>
      </c>
      <c r="E12" s="3">
        <v>169291876.22600001</v>
      </c>
      <c r="F12" s="3">
        <v>171499823.20100001</v>
      </c>
      <c r="G12" s="3">
        <v>173736566.77000001</v>
      </c>
      <c r="H12" s="3">
        <v>176002482.50799999</v>
      </c>
      <c r="I12" s="3">
        <v>178297950.88499999</v>
      </c>
      <c r="J12" s="3">
        <v>180623357.33500001</v>
      </c>
      <c r="K12" s="3">
        <v>182979092.31799999</v>
      </c>
      <c r="L12" s="3">
        <v>185365551.38499999</v>
      </c>
      <c r="M12" s="3">
        <v>187783135.241</v>
      </c>
      <c r="N12" s="3">
        <v>190232249.84299999</v>
      </c>
      <c r="O12" s="3">
        <v>192713306.403</v>
      </c>
      <c r="P12" s="3">
        <v>195226721.523</v>
      </c>
      <c r="Q12" s="3">
        <v>197772917.25799999</v>
      </c>
      <c r="R12" s="3">
        <v>249859995.134</v>
      </c>
      <c r="S12" s="3">
        <v>2381525030.8959994</v>
      </c>
      <c r="T12" s="3">
        <v>2631385026.0299993</v>
      </c>
    </row>
    <row r="13" spans="1:20" x14ac:dyDescent="0.3">
      <c r="B13" t="s">
        <v>330</v>
      </c>
      <c r="C13" s="3">
        <v>20454309.59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20454309.59</v>
      </c>
      <c r="S13" s="3">
        <v>0</v>
      </c>
      <c r="T13" s="3">
        <v>20454309.59</v>
      </c>
    </row>
    <row r="14" spans="1:20" x14ac:dyDescent="0.3">
      <c r="B14" t="s">
        <v>341</v>
      </c>
      <c r="C14" s="3">
        <v>502238641.58700001</v>
      </c>
      <c r="D14" s="3">
        <v>4521031.26</v>
      </c>
      <c r="E14" s="3">
        <v>4579995.68</v>
      </c>
      <c r="F14" s="3">
        <v>4639729.1359999999</v>
      </c>
      <c r="G14" s="3">
        <v>4700241.6399999997</v>
      </c>
      <c r="H14" s="3">
        <v>4761543.3600000003</v>
      </c>
      <c r="I14" s="3">
        <v>4823644.6090000002</v>
      </c>
      <c r="J14" s="3">
        <v>4886555.7879999997</v>
      </c>
      <c r="K14" s="3">
        <v>4950287.4670000002</v>
      </c>
      <c r="L14" s="3">
        <v>5014850.3509999998</v>
      </c>
      <c r="M14" s="3">
        <v>5080255.2889999999</v>
      </c>
      <c r="N14" s="3">
        <v>5146513.2520000003</v>
      </c>
      <c r="O14" s="3">
        <v>5213635.37</v>
      </c>
      <c r="P14" s="3">
        <v>5281632.9400000004</v>
      </c>
      <c r="Q14" s="3">
        <v>5350517.27100001</v>
      </c>
      <c r="R14" s="3">
        <v>506759672.847</v>
      </c>
      <c r="S14" s="3">
        <v>64429402.153000005</v>
      </c>
      <c r="T14" s="3">
        <v>571189075</v>
      </c>
    </row>
    <row r="15" spans="1:20" x14ac:dyDescent="0.3">
      <c r="A15" t="s">
        <v>1460</v>
      </c>
      <c r="C15" s="3">
        <v>605440591.20000005</v>
      </c>
      <c r="D15" s="3">
        <v>171633386.37099999</v>
      </c>
      <c r="E15" s="3">
        <v>173871871.90600002</v>
      </c>
      <c r="F15" s="3">
        <v>176139552.33700001</v>
      </c>
      <c r="G15" s="3">
        <v>178436808.41</v>
      </c>
      <c r="H15" s="3">
        <v>180764025.868</v>
      </c>
      <c r="I15" s="3">
        <v>183121595.49399999</v>
      </c>
      <c r="J15" s="3">
        <v>185509913.123</v>
      </c>
      <c r="K15" s="3">
        <v>187929379.785</v>
      </c>
      <c r="L15" s="3">
        <v>190380401.736</v>
      </c>
      <c r="M15" s="3">
        <v>192863390.53</v>
      </c>
      <c r="N15" s="3">
        <v>195378763.095</v>
      </c>
      <c r="O15" s="3">
        <v>197926941.773</v>
      </c>
      <c r="P15" s="3">
        <v>200508354.463</v>
      </c>
      <c r="Q15" s="3">
        <v>203123434.52899998</v>
      </c>
      <c r="R15" s="3">
        <v>777073977.57099998</v>
      </c>
      <c r="S15" s="3">
        <v>2445954433.0489993</v>
      </c>
      <c r="T15" s="3">
        <v>3223028410.6199994</v>
      </c>
    </row>
    <row r="16" spans="1:20" x14ac:dyDescent="0.3">
      <c r="A16" t="s">
        <v>1406</v>
      </c>
      <c r="B16" t="s">
        <v>1407</v>
      </c>
      <c r="C16" s="3">
        <v>3900677298.7050004</v>
      </c>
      <c r="D16" s="3">
        <v>2578832471.7750001</v>
      </c>
      <c r="E16" s="3">
        <v>2895521691.4200001</v>
      </c>
      <c r="F16" s="3">
        <v>2741809323.6500001</v>
      </c>
      <c r="G16" s="3">
        <v>2274745809.1849999</v>
      </c>
      <c r="H16" s="3">
        <v>2206680819.7250004</v>
      </c>
      <c r="I16" s="3">
        <v>2341734481.6450005</v>
      </c>
      <c r="J16" s="3">
        <v>1707188871.7749999</v>
      </c>
      <c r="K16" s="3">
        <v>186165673.51000002</v>
      </c>
      <c r="L16" s="3">
        <v>504476946.21999997</v>
      </c>
      <c r="M16" s="3">
        <v>160833.32</v>
      </c>
      <c r="N16" s="3">
        <v>68833.320000000007</v>
      </c>
      <c r="O16" s="3">
        <v>41333.519999999815</v>
      </c>
      <c r="P16" s="3">
        <v>0</v>
      </c>
      <c r="Q16" s="3">
        <v>0.28999999739229682</v>
      </c>
      <c r="R16" s="3">
        <v>6479509770.4799995</v>
      </c>
      <c r="S16" s="3">
        <v>14858594617.580006</v>
      </c>
      <c r="T16" s="3">
        <v>21338104388.059986</v>
      </c>
    </row>
    <row r="17" spans="1:40" x14ac:dyDescent="0.3">
      <c r="A17" t="s">
        <v>1461</v>
      </c>
      <c r="C17" s="3">
        <v>3900677298.7050004</v>
      </c>
      <c r="D17" s="3">
        <v>2578832471.7750001</v>
      </c>
      <c r="E17" s="3">
        <v>2895521691.4200001</v>
      </c>
      <c r="F17" s="3">
        <v>2741809323.6500001</v>
      </c>
      <c r="G17" s="3">
        <v>2274745809.1849999</v>
      </c>
      <c r="H17" s="3">
        <v>2206680819.7250004</v>
      </c>
      <c r="I17" s="3">
        <v>2341734481.6450005</v>
      </c>
      <c r="J17" s="3">
        <v>1707188871.7749999</v>
      </c>
      <c r="K17" s="3">
        <v>186165673.51000002</v>
      </c>
      <c r="L17" s="3">
        <v>504476946.21999997</v>
      </c>
      <c r="M17" s="3">
        <v>160833.32</v>
      </c>
      <c r="N17" s="3">
        <v>68833.320000000007</v>
      </c>
      <c r="O17" s="3">
        <v>41333.519999999815</v>
      </c>
      <c r="P17" s="3">
        <v>0</v>
      </c>
      <c r="Q17" s="3">
        <v>0.28999999739229682</v>
      </c>
      <c r="R17" s="3">
        <v>6479509770.4799995</v>
      </c>
      <c r="S17" s="3">
        <v>14858594617.580006</v>
      </c>
      <c r="T17" s="3">
        <v>21338104388.059986</v>
      </c>
    </row>
    <row r="18" spans="1:40" x14ac:dyDescent="0.3">
      <c r="A18" t="s">
        <v>507</v>
      </c>
      <c r="C18" s="3">
        <v>4506117889.9050007</v>
      </c>
      <c r="D18" s="3">
        <v>2750465858.1459999</v>
      </c>
      <c r="E18" s="3">
        <v>3069393563.3260002</v>
      </c>
      <c r="F18" s="3">
        <v>2917948875.987</v>
      </c>
      <c r="G18" s="3">
        <v>2453182617.5949998</v>
      </c>
      <c r="H18" s="3">
        <v>2387444845.5930004</v>
      </c>
      <c r="I18" s="3">
        <v>2524856077.1390004</v>
      </c>
      <c r="J18" s="3">
        <v>1892698784.8979998</v>
      </c>
      <c r="K18" s="3">
        <v>374095053.29500002</v>
      </c>
      <c r="L18" s="3">
        <v>694857347.95599997</v>
      </c>
      <c r="M18" s="3">
        <v>193024223.84999999</v>
      </c>
      <c r="N18" s="3">
        <v>195447596.41499999</v>
      </c>
      <c r="O18" s="3">
        <v>197968275.29300001</v>
      </c>
      <c r="P18" s="3">
        <v>200508354.463</v>
      </c>
      <c r="Q18" s="3">
        <v>203123434.81899998</v>
      </c>
      <c r="R18" s="3">
        <v>7256583748.0509996</v>
      </c>
      <c r="S18" s="3">
        <v>17304549050.629005</v>
      </c>
      <c r="T18" s="3">
        <v>24561132798.679985</v>
      </c>
    </row>
    <row r="20" spans="1:40" x14ac:dyDescent="0.3"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40" x14ac:dyDescent="0.3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x14ac:dyDescent="0.3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40" x14ac:dyDescent="0.3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</sheetData>
  <mergeCells count="1">
    <mergeCell ref="A1:K1"/>
  </mergeCells>
  <hyperlinks>
    <hyperlink ref="A9" location="INDICE!A1" display="Menú Principal" xr:uid="{127EC892-F561-4FC9-BFA9-57A84B65C4B3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5B075-CC97-4EE7-B282-D0DC08BE6128}">
  <sheetPr filterMode="1">
    <tabColor rgb="FF00B0F0"/>
  </sheetPr>
  <dimension ref="A1:BC2106"/>
  <sheetViews>
    <sheetView showGridLines="0" topLeftCell="AU2065" workbookViewId="0">
      <selection activeCell="BJ2095" sqref="BJ2095"/>
    </sheetView>
  </sheetViews>
  <sheetFormatPr baseColWidth="10" defaultRowHeight="14.4" x14ac:dyDescent="0.3"/>
  <cols>
    <col min="1" max="1" width="13.44140625" customWidth="1"/>
    <col min="2" max="2" width="11.5546875" customWidth="1"/>
    <col min="3" max="3" width="8.88671875" customWidth="1"/>
    <col min="4" max="4" width="9.88671875" customWidth="1"/>
    <col min="6" max="6" width="30.6640625" bestFit="1" customWidth="1"/>
    <col min="7" max="7" width="33.109375" customWidth="1"/>
    <col min="8" max="8" width="25.109375" customWidth="1"/>
    <col min="9" max="9" width="24.5546875" customWidth="1"/>
    <col min="10" max="10" width="43.88671875" customWidth="1"/>
    <col min="11" max="11" width="26.5546875" customWidth="1"/>
    <col min="13" max="13" width="22" customWidth="1"/>
    <col min="14" max="14" width="12.88671875" customWidth="1"/>
    <col min="15" max="15" width="14" customWidth="1"/>
    <col min="16" max="16" width="12.33203125" customWidth="1"/>
    <col min="17" max="17" width="14.5546875" customWidth="1"/>
    <col min="18" max="18" width="15.6640625" customWidth="1"/>
    <col min="19" max="19" width="14.88671875" customWidth="1"/>
    <col min="20" max="22" width="11.6640625" customWidth="1"/>
    <col min="23" max="23" width="15.109375" customWidth="1"/>
    <col min="24" max="24" width="14" customWidth="1"/>
    <col min="25" max="25" width="16.5546875" customWidth="1"/>
    <col min="26" max="27" width="11.5546875" customWidth="1"/>
    <col min="28" max="28" width="13.5546875" customWidth="1"/>
    <col min="29" max="29" width="11.5546875" customWidth="1"/>
    <col min="30" max="30" width="15" customWidth="1"/>
    <col min="31" max="31" width="15.109375" customWidth="1"/>
    <col min="32" max="32" width="11.5546875" customWidth="1"/>
    <col min="33" max="33" width="16.5546875" customWidth="1"/>
    <col min="34" max="34" width="13.88671875" customWidth="1"/>
    <col min="35" max="35" width="17.109375" customWidth="1"/>
    <col min="36" max="36" width="25.88671875" customWidth="1"/>
    <col min="37" max="37" width="12.6640625" customWidth="1"/>
    <col min="38" max="39" width="13.109375" customWidth="1"/>
    <col min="40" max="44" width="13" customWidth="1"/>
    <col min="45" max="51" width="11.6640625" customWidth="1"/>
    <col min="52" max="52" width="13.44140625" customWidth="1"/>
    <col min="53" max="53" width="15.33203125" customWidth="1"/>
    <col min="54" max="54" width="14.88671875" customWidth="1"/>
  </cols>
  <sheetData>
    <row r="1" spans="1:55" x14ac:dyDescent="0.3">
      <c r="A1" s="105" t="s">
        <v>1916</v>
      </c>
    </row>
    <row r="2" spans="1:55" ht="45" customHeight="1" x14ac:dyDescent="0.3">
      <c r="A2" s="37" t="s">
        <v>605</v>
      </c>
      <c r="B2" s="46" t="s">
        <v>1942</v>
      </c>
      <c r="C2" s="46" t="s">
        <v>1919</v>
      </c>
      <c r="D2" s="46" t="s">
        <v>1920</v>
      </c>
      <c r="E2" s="46" t="s">
        <v>1921</v>
      </c>
      <c r="F2" s="46" t="s">
        <v>1922</v>
      </c>
      <c r="G2" s="46" t="s">
        <v>1923</v>
      </c>
      <c r="H2" s="46" t="s">
        <v>1871</v>
      </c>
      <c r="I2" s="46" t="s">
        <v>1925</v>
      </c>
      <c r="J2" s="46" t="s">
        <v>1943</v>
      </c>
      <c r="K2" s="46" t="s">
        <v>543</v>
      </c>
      <c r="L2" s="46" t="s">
        <v>1927</v>
      </c>
      <c r="M2" s="47" t="s">
        <v>1928</v>
      </c>
      <c r="N2" s="46" t="s">
        <v>1929</v>
      </c>
      <c r="O2" s="46" t="s">
        <v>1930</v>
      </c>
      <c r="P2" s="46" t="s">
        <v>1931</v>
      </c>
      <c r="Q2" s="46" t="s">
        <v>1932</v>
      </c>
      <c r="R2" s="46" t="s">
        <v>1933</v>
      </c>
      <c r="S2" s="46" t="s">
        <v>1934</v>
      </c>
      <c r="T2" s="46" t="s">
        <v>1935</v>
      </c>
      <c r="U2" s="46" t="s">
        <v>1944</v>
      </c>
      <c r="V2" s="46" t="s">
        <v>1945</v>
      </c>
      <c r="W2" s="30" t="s">
        <v>4591</v>
      </c>
      <c r="X2" s="48" t="s">
        <v>1913</v>
      </c>
      <c r="Y2" s="48" t="s">
        <v>1914</v>
      </c>
      <c r="Z2" s="48" t="s">
        <v>1915</v>
      </c>
      <c r="AA2" s="48" t="s">
        <v>302</v>
      </c>
      <c r="AB2" s="49" t="s">
        <v>1938</v>
      </c>
      <c r="AC2" s="49" t="s">
        <v>303</v>
      </c>
      <c r="AD2" s="30" t="s">
        <v>1753</v>
      </c>
      <c r="AE2" s="30" t="s">
        <v>4592</v>
      </c>
      <c r="AF2" s="30" t="s">
        <v>1939</v>
      </c>
      <c r="AG2" s="30" t="s">
        <v>1946</v>
      </c>
      <c r="AH2" s="30" t="s">
        <v>1754</v>
      </c>
      <c r="AI2" s="30" t="s">
        <v>1391</v>
      </c>
      <c r="AJ2" s="30" t="s">
        <v>1392</v>
      </c>
      <c r="AK2" s="30">
        <v>2026</v>
      </c>
      <c r="AL2" s="30">
        <v>2027</v>
      </c>
      <c r="AM2" s="30">
        <v>2028</v>
      </c>
      <c r="AN2" s="30">
        <v>2029</v>
      </c>
      <c r="AO2" s="30">
        <v>2030</v>
      </c>
      <c r="AP2" s="30">
        <v>2031</v>
      </c>
      <c r="AQ2" s="30">
        <v>2032</v>
      </c>
      <c r="AR2" s="30">
        <v>2033</v>
      </c>
      <c r="AS2" s="30">
        <v>2034</v>
      </c>
      <c r="AT2" s="30">
        <v>2035</v>
      </c>
      <c r="AU2" s="30">
        <v>2036</v>
      </c>
      <c r="AV2" s="30">
        <v>2037</v>
      </c>
      <c r="AW2" s="30">
        <v>2038</v>
      </c>
      <c r="AX2" s="30">
        <v>2039</v>
      </c>
      <c r="AY2" s="30">
        <v>2040</v>
      </c>
      <c r="AZ2" s="30" t="s">
        <v>2449</v>
      </c>
      <c r="BA2" s="30" t="s">
        <v>2442</v>
      </c>
      <c r="BB2" s="30" t="s">
        <v>2443</v>
      </c>
      <c r="BC2" s="106">
        <v>46022</v>
      </c>
    </row>
    <row r="3" spans="1:55" ht="15" hidden="1" customHeight="1" x14ac:dyDescent="0.3">
      <c r="A3" t="s">
        <v>2473</v>
      </c>
      <c r="B3" t="s">
        <v>4598</v>
      </c>
      <c r="C3">
        <v>1</v>
      </c>
      <c r="D3" t="s">
        <v>0</v>
      </c>
      <c r="E3" t="s">
        <v>2</v>
      </c>
      <c r="F3" t="s">
        <v>1393</v>
      </c>
      <c r="G3" t="s">
        <v>1394</v>
      </c>
      <c r="H3" t="s">
        <v>1395</v>
      </c>
      <c r="I3" t="s">
        <v>1396</v>
      </c>
      <c r="J3" t="s">
        <v>4599</v>
      </c>
      <c r="K3" t="s">
        <v>1397</v>
      </c>
      <c r="L3" t="s">
        <v>1398</v>
      </c>
      <c r="M3" t="s">
        <v>1399</v>
      </c>
      <c r="N3">
        <v>1</v>
      </c>
      <c r="O3">
        <v>1</v>
      </c>
      <c r="P3">
        <v>1</v>
      </c>
      <c r="Q3">
        <v>0</v>
      </c>
      <c r="R3">
        <v>1</v>
      </c>
      <c r="S3">
        <v>1</v>
      </c>
      <c r="T3">
        <v>1</v>
      </c>
      <c r="U3">
        <v>0</v>
      </c>
      <c r="V3">
        <v>0</v>
      </c>
      <c r="W3" s="107">
        <v>20454309.59</v>
      </c>
      <c r="X3" s="108">
        <v>0</v>
      </c>
      <c r="Y3" s="108">
        <v>0</v>
      </c>
      <c r="Z3" s="108">
        <v>0</v>
      </c>
      <c r="AA3" s="108">
        <v>0</v>
      </c>
      <c r="AB3" s="108">
        <v>0</v>
      </c>
      <c r="AC3" s="108">
        <v>0</v>
      </c>
      <c r="AD3" s="108">
        <v>0</v>
      </c>
      <c r="AE3" s="108">
        <v>20454309.59</v>
      </c>
      <c r="AF3" s="104">
        <v>43424</v>
      </c>
      <c r="AG3" s="104">
        <v>46304</v>
      </c>
      <c r="AH3" s="108">
        <v>163634476.66999999</v>
      </c>
      <c r="AI3" t="s">
        <v>1400</v>
      </c>
      <c r="AJ3" t="s">
        <v>330</v>
      </c>
      <c r="AK3" s="3">
        <v>613629.29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f>SUM(AK3:AL3)</f>
        <v>613629.29</v>
      </c>
      <c r="BA3" s="3">
        <f>SUM(AM3:AY3)</f>
        <v>0</v>
      </c>
      <c r="BB3" s="3">
        <f>AZ3+BA3</f>
        <v>613629.29</v>
      </c>
      <c r="BC3" s="2"/>
    </row>
    <row r="4" spans="1:55" ht="15" hidden="1" customHeight="1" x14ac:dyDescent="0.3">
      <c r="A4" t="s">
        <v>2474</v>
      </c>
      <c r="B4" t="s">
        <v>4600</v>
      </c>
      <c r="C4">
        <v>1</v>
      </c>
      <c r="D4" t="s">
        <v>0</v>
      </c>
      <c r="E4" t="s">
        <v>2</v>
      </c>
      <c r="F4" t="s">
        <v>1393</v>
      </c>
      <c r="G4" t="s">
        <v>341</v>
      </c>
      <c r="H4" t="s">
        <v>2293</v>
      </c>
      <c r="I4" t="s">
        <v>1396</v>
      </c>
      <c r="J4" t="s">
        <v>1422</v>
      </c>
      <c r="K4" t="s">
        <v>341</v>
      </c>
      <c r="L4" t="s">
        <v>1398</v>
      </c>
      <c r="M4" t="s">
        <v>1405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1</v>
      </c>
      <c r="U4">
        <v>0</v>
      </c>
      <c r="V4">
        <v>0</v>
      </c>
      <c r="W4" s="107">
        <v>500000000</v>
      </c>
      <c r="X4" s="108">
        <v>0</v>
      </c>
      <c r="Y4" s="108">
        <v>0</v>
      </c>
      <c r="Z4" s="108">
        <v>0</v>
      </c>
      <c r="AA4" s="108">
        <v>0</v>
      </c>
      <c r="AB4" s="108">
        <v>0</v>
      </c>
      <c r="AC4" s="108">
        <v>0</v>
      </c>
      <c r="AD4" s="108"/>
      <c r="AE4" s="108">
        <v>500000000</v>
      </c>
      <c r="AF4" s="104">
        <v>45954</v>
      </c>
      <c r="AG4" s="104">
        <v>46136</v>
      </c>
      <c r="AH4" s="108">
        <v>500000000</v>
      </c>
      <c r="AI4" t="s">
        <v>1400</v>
      </c>
      <c r="AJ4" t="s">
        <v>341</v>
      </c>
      <c r="AK4" s="3">
        <v>17500000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f t="shared" ref="AZ4:AZ67" si="0">SUM(AK4:AL4)</f>
        <v>17500000</v>
      </c>
      <c r="BA4" s="3">
        <f t="shared" ref="BA4:BA67" si="1">SUM(AM4:AY4)</f>
        <v>0</v>
      </c>
      <c r="BB4" s="3">
        <f t="shared" ref="BB4:BB67" si="2">AZ4+BA4</f>
        <v>17500000</v>
      </c>
      <c r="BC4" s="2"/>
    </row>
    <row r="5" spans="1:55" ht="15" hidden="1" customHeight="1" x14ac:dyDescent="0.3">
      <c r="A5" t="s">
        <v>2986</v>
      </c>
      <c r="B5" t="s">
        <v>607</v>
      </c>
      <c r="C5">
        <v>11</v>
      </c>
      <c r="D5" t="s">
        <v>0</v>
      </c>
      <c r="E5" t="s">
        <v>2</v>
      </c>
      <c r="F5" t="s">
        <v>1393</v>
      </c>
      <c r="G5" t="s">
        <v>555</v>
      </c>
      <c r="H5" t="s">
        <v>1402</v>
      </c>
      <c r="I5" t="s">
        <v>1403</v>
      </c>
      <c r="J5" t="s">
        <v>1404</v>
      </c>
      <c r="K5" t="s">
        <v>555</v>
      </c>
      <c r="L5" t="s">
        <v>1398</v>
      </c>
      <c r="M5" t="s">
        <v>1405</v>
      </c>
      <c r="N5">
        <v>1</v>
      </c>
      <c r="O5">
        <v>1</v>
      </c>
      <c r="P5">
        <v>1</v>
      </c>
      <c r="Q5">
        <v>0</v>
      </c>
      <c r="R5">
        <v>0</v>
      </c>
      <c r="S5">
        <v>1</v>
      </c>
      <c r="T5">
        <v>1</v>
      </c>
      <c r="U5">
        <v>1</v>
      </c>
      <c r="V5">
        <v>0</v>
      </c>
      <c r="W5" s="107">
        <v>6818181.8399999999</v>
      </c>
      <c r="X5" s="108">
        <v>0</v>
      </c>
      <c r="Y5" s="108">
        <v>0</v>
      </c>
      <c r="Z5" s="108">
        <v>0</v>
      </c>
      <c r="AA5" s="108">
        <v>0</v>
      </c>
      <c r="AB5" s="108">
        <v>0</v>
      </c>
      <c r="AC5" s="108">
        <v>0</v>
      </c>
      <c r="AD5" s="108">
        <v>0</v>
      </c>
      <c r="AE5" s="108">
        <v>6818181.8399999999</v>
      </c>
      <c r="AF5" s="104">
        <v>41389</v>
      </c>
      <c r="AG5" s="104">
        <v>46868</v>
      </c>
      <c r="AH5" s="108">
        <v>15000000</v>
      </c>
      <c r="AI5" t="s">
        <v>1406</v>
      </c>
      <c r="AJ5" t="s">
        <v>1407</v>
      </c>
      <c r="AK5" s="3">
        <v>475568.19</v>
      </c>
      <c r="AL5" s="3">
        <v>264204.55000000005</v>
      </c>
      <c r="AM5" s="3">
        <v>52840.91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f t="shared" si="0"/>
        <v>739772.74</v>
      </c>
      <c r="BA5" s="3">
        <f t="shared" si="1"/>
        <v>52840.91</v>
      </c>
      <c r="BB5" s="3">
        <f t="shared" si="2"/>
        <v>792613.65</v>
      </c>
      <c r="BC5" s="2"/>
    </row>
    <row r="6" spans="1:55" ht="15" customHeight="1" x14ac:dyDescent="0.3">
      <c r="A6" t="s">
        <v>2475</v>
      </c>
      <c r="B6" t="s">
        <v>607</v>
      </c>
      <c r="C6">
        <v>12</v>
      </c>
      <c r="D6" t="s">
        <v>0</v>
      </c>
      <c r="E6" t="s">
        <v>2</v>
      </c>
      <c r="F6" t="s">
        <v>1393</v>
      </c>
      <c r="G6" t="s">
        <v>1408</v>
      </c>
      <c r="H6" t="s">
        <v>1409</v>
      </c>
      <c r="I6" t="s">
        <v>1410</v>
      </c>
      <c r="J6" t="s">
        <v>4601</v>
      </c>
      <c r="K6" t="s">
        <v>611</v>
      </c>
      <c r="L6" t="s">
        <v>1398</v>
      </c>
      <c r="M6" t="s">
        <v>1405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0</v>
      </c>
      <c r="U6">
        <v>0</v>
      </c>
      <c r="V6">
        <v>0</v>
      </c>
      <c r="W6" s="107">
        <v>463636.38</v>
      </c>
      <c r="X6" s="108">
        <v>0</v>
      </c>
      <c r="Y6" s="108">
        <v>0</v>
      </c>
      <c r="Z6" s="108">
        <v>0</v>
      </c>
      <c r="AA6" s="108">
        <v>0</v>
      </c>
      <c r="AB6" s="108">
        <v>0</v>
      </c>
      <c r="AC6" s="108">
        <v>0</v>
      </c>
      <c r="AD6" s="108"/>
      <c r="AE6" s="108">
        <v>463636.38</v>
      </c>
      <c r="AF6" s="104">
        <v>41404</v>
      </c>
      <c r="AG6" s="104">
        <v>46883</v>
      </c>
      <c r="AH6" s="108">
        <v>1020000</v>
      </c>
      <c r="AI6" t="s">
        <v>1406</v>
      </c>
      <c r="AJ6" t="s">
        <v>1407</v>
      </c>
      <c r="AK6" s="3">
        <v>32338.639999999999</v>
      </c>
      <c r="AL6" s="3">
        <v>17965.91</v>
      </c>
      <c r="AM6" s="3">
        <v>3593.18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f t="shared" si="0"/>
        <v>50304.55</v>
      </c>
      <c r="BA6" s="3">
        <f t="shared" si="1"/>
        <v>3593.18</v>
      </c>
      <c r="BB6" s="3">
        <f t="shared" si="2"/>
        <v>53897.73</v>
      </c>
      <c r="BC6" s="2"/>
    </row>
    <row r="7" spans="1:55" ht="15" customHeight="1" x14ac:dyDescent="0.3">
      <c r="A7" t="s">
        <v>2476</v>
      </c>
      <c r="B7" t="s">
        <v>607</v>
      </c>
      <c r="C7">
        <v>13</v>
      </c>
      <c r="D7" t="s">
        <v>0</v>
      </c>
      <c r="E7" t="s">
        <v>2</v>
      </c>
      <c r="F7" t="s">
        <v>1393</v>
      </c>
      <c r="G7" t="s">
        <v>1408</v>
      </c>
      <c r="H7" t="s">
        <v>1409</v>
      </c>
      <c r="I7" t="s">
        <v>1410</v>
      </c>
      <c r="J7" t="s">
        <v>4601</v>
      </c>
      <c r="K7" t="s">
        <v>611</v>
      </c>
      <c r="L7" t="s">
        <v>1398</v>
      </c>
      <c r="M7" t="s">
        <v>1405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0</v>
      </c>
      <c r="U7">
        <v>0</v>
      </c>
      <c r="V7">
        <v>0</v>
      </c>
      <c r="W7" s="107">
        <v>50000</v>
      </c>
      <c r="X7" s="108">
        <v>0</v>
      </c>
      <c r="Y7" s="108">
        <v>0</v>
      </c>
      <c r="Z7" s="108">
        <v>0</v>
      </c>
      <c r="AA7" s="108">
        <v>0</v>
      </c>
      <c r="AB7" s="108">
        <v>0</v>
      </c>
      <c r="AC7" s="108">
        <v>0</v>
      </c>
      <c r="AD7" s="108"/>
      <c r="AE7" s="108">
        <v>50000</v>
      </c>
      <c r="AF7" s="104">
        <v>41408</v>
      </c>
      <c r="AG7" s="104">
        <v>46887</v>
      </c>
      <c r="AH7" s="108">
        <v>110000</v>
      </c>
      <c r="AI7" t="s">
        <v>1406</v>
      </c>
      <c r="AJ7" t="s">
        <v>1407</v>
      </c>
      <c r="AK7" s="3">
        <v>3487.5</v>
      </c>
      <c r="AL7" s="3">
        <v>1937.5</v>
      </c>
      <c r="AM7" s="3">
        <v>387.5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f t="shared" si="0"/>
        <v>5425</v>
      </c>
      <c r="BA7" s="3">
        <f t="shared" si="1"/>
        <v>387.5</v>
      </c>
      <c r="BB7" s="3">
        <f t="shared" si="2"/>
        <v>5812.5</v>
      </c>
      <c r="BC7" s="2"/>
    </row>
    <row r="8" spans="1:55" ht="15" customHeight="1" x14ac:dyDescent="0.3">
      <c r="A8" t="s">
        <v>2477</v>
      </c>
      <c r="B8" t="s">
        <v>607</v>
      </c>
      <c r="C8">
        <v>17</v>
      </c>
      <c r="D8" t="s">
        <v>0</v>
      </c>
      <c r="E8" t="s">
        <v>2</v>
      </c>
      <c r="F8" t="s">
        <v>1393</v>
      </c>
      <c r="G8" t="s">
        <v>1408</v>
      </c>
      <c r="H8" t="s">
        <v>1409</v>
      </c>
      <c r="I8" t="s">
        <v>1410</v>
      </c>
      <c r="J8" t="s">
        <v>4601</v>
      </c>
      <c r="K8" t="s">
        <v>611</v>
      </c>
      <c r="L8" t="s">
        <v>1398</v>
      </c>
      <c r="M8" t="s">
        <v>1405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0</v>
      </c>
      <c r="W8" s="107">
        <v>340909.08</v>
      </c>
      <c r="X8" s="108">
        <v>0</v>
      </c>
      <c r="Y8" s="108">
        <v>0</v>
      </c>
      <c r="Z8" s="108">
        <v>0</v>
      </c>
      <c r="AA8" s="108">
        <v>0</v>
      </c>
      <c r="AB8" s="108">
        <v>0</v>
      </c>
      <c r="AC8" s="108">
        <v>0</v>
      </c>
      <c r="AD8" s="108"/>
      <c r="AE8" s="108">
        <v>340909.08</v>
      </c>
      <c r="AF8" s="104">
        <v>41424</v>
      </c>
      <c r="AG8" s="104">
        <v>46903</v>
      </c>
      <c r="AH8" s="108">
        <v>750000</v>
      </c>
      <c r="AI8" t="s">
        <v>1406</v>
      </c>
      <c r="AJ8" t="s">
        <v>1407</v>
      </c>
      <c r="AK8" s="3">
        <v>23778.41</v>
      </c>
      <c r="AL8" s="3">
        <v>13210.23</v>
      </c>
      <c r="AM8" s="3">
        <v>2642.04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f t="shared" si="0"/>
        <v>36988.639999999999</v>
      </c>
      <c r="BA8" s="3">
        <f t="shared" si="1"/>
        <v>2642.04</v>
      </c>
      <c r="BB8" s="3">
        <f t="shared" si="2"/>
        <v>39630.68</v>
      </c>
      <c r="BC8" s="2"/>
    </row>
    <row r="9" spans="1:55" ht="15" hidden="1" customHeight="1" x14ac:dyDescent="0.3">
      <c r="A9" t="s">
        <v>2987</v>
      </c>
      <c r="B9" t="s">
        <v>607</v>
      </c>
      <c r="C9">
        <v>22</v>
      </c>
      <c r="D9" t="s">
        <v>0</v>
      </c>
      <c r="E9" t="s">
        <v>2</v>
      </c>
      <c r="F9" t="s">
        <v>1393</v>
      </c>
      <c r="G9" t="s">
        <v>555</v>
      </c>
      <c r="H9" t="s">
        <v>1402</v>
      </c>
      <c r="I9" t="s">
        <v>1403</v>
      </c>
      <c r="J9" t="s">
        <v>1404</v>
      </c>
      <c r="K9" t="s">
        <v>555</v>
      </c>
      <c r="L9" t="s">
        <v>1398</v>
      </c>
      <c r="M9" t="s">
        <v>1405</v>
      </c>
      <c r="N9">
        <v>1</v>
      </c>
      <c r="O9">
        <v>1</v>
      </c>
      <c r="P9">
        <v>1</v>
      </c>
      <c r="Q9">
        <v>0</v>
      </c>
      <c r="R9">
        <v>0</v>
      </c>
      <c r="S9">
        <v>1</v>
      </c>
      <c r="T9">
        <v>1</v>
      </c>
      <c r="U9">
        <v>1</v>
      </c>
      <c r="V9">
        <v>0</v>
      </c>
      <c r="W9" s="107">
        <v>8181818.1600000001</v>
      </c>
      <c r="X9" s="108">
        <v>0</v>
      </c>
      <c r="Y9" s="108">
        <v>0</v>
      </c>
      <c r="Z9" s="108">
        <v>0</v>
      </c>
      <c r="AA9" s="108">
        <v>0</v>
      </c>
      <c r="AB9" s="108">
        <v>0</v>
      </c>
      <c r="AC9" s="108">
        <v>0</v>
      </c>
      <c r="AD9" s="108"/>
      <c r="AE9" s="108">
        <v>8181818.1600000001</v>
      </c>
      <c r="AF9" s="104">
        <v>41450</v>
      </c>
      <c r="AG9" s="104">
        <v>46929</v>
      </c>
      <c r="AH9" s="108">
        <v>18000000</v>
      </c>
      <c r="AI9" t="s">
        <v>1406</v>
      </c>
      <c r="AJ9" t="s">
        <v>1407</v>
      </c>
      <c r="AK9" s="3">
        <v>570681.81000000006</v>
      </c>
      <c r="AL9" s="3">
        <v>317045.44999999995</v>
      </c>
      <c r="AM9" s="3">
        <v>63409.09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f t="shared" si="0"/>
        <v>887727.26</v>
      </c>
      <c r="BA9" s="3">
        <f t="shared" si="1"/>
        <v>63409.09</v>
      </c>
      <c r="BB9" s="3">
        <f t="shared" si="2"/>
        <v>951136.35</v>
      </c>
      <c r="BC9" s="2"/>
    </row>
    <row r="10" spans="1:55" ht="15" hidden="1" customHeight="1" x14ac:dyDescent="0.3">
      <c r="A10" t="s">
        <v>2988</v>
      </c>
      <c r="B10" t="s">
        <v>607</v>
      </c>
      <c r="C10">
        <v>25</v>
      </c>
      <c r="D10" t="s">
        <v>0</v>
      </c>
      <c r="E10" t="s">
        <v>2</v>
      </c>
      <c r="F10" t="s">
        <v>1393</v>
      </c>
      <c r="G10" t="s">
        <v>555</v>
      </c>
      <c r="H10" t="s">
        <v>1402</v>
      </c>
      <c r="I10" t="s">
        <v>1403</v>
      </c>
      <c r="J10" t="s">
        <v>1404</v>
      </c>
      <c r="K10" t="s">
        <v>555</v>
      </c>
      <c r="L10" t="s">
        <v>1398</v>
      </c>
      <c r="M10" t="s">
        <v>1405</v>
      </c>
      <c r="N10">
        <v>1</v>
      </c>
      <c r="O10">
        <v>1</v>
      </c>
      <c r="P10">
        <v>1</v>
      </c>
      <c r="Q10">
        <v>0</v>
      </c>
      <c r="R10">
        <v>0</v>
      </c>
      <c r="S10">
        <v>1</v>
      </c>
      <c r="T10">
        <v>1</v>
      </c>
      <c r="U10">
        <v>1</v>
      </c>
      <c r="V10">
        <v>0</v>
      </c>
      <c r="W10" s="107">
        <v>2272727.2999999998</v>
      </c>
      <c r="X10" s="108">
        <v>0</v>
      </c>
      <c r="Y10" s="108">
        <v>0</v>
      </c>
      <c r="Z10" s="108">
        <v>0</v>
      </c>
      <c r="AA10" s="108">
        <v>0</v>
      </c>
      <c r="AB10" s="108">
        <v>0</v>
      </c>
      <c r="AC10" s="108">
        <v>0</v>
      </c>
      <c r="AD10" s="108"/>
      <c r="AE10" s="108">
        <v>2272727.2999999998</v>
      </c>
      <c r="AF10" s="104">
        <v>41479</v>
      </c>
      <c r="AG10" s="104">
        <v>46958</v>
      </c>
      <c r="AH10" s="108">
        <v>5000000</v>
      </c>
      <c r="AI10" t="s">
        <v>1406</v>
      </c>
      <c r="AJ10" t="s">
        <v>1407</v>
      </c>
      <c r="AK10" s="3">
        <v>88068.18</v>
      </c>
      <c r="AL10" s="3">
        <v>123295.46</v>
      </c>
      <c r="AM10" s="3">
        <v>52840.91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f t="shared" si="0"/>
        <v>211363.64</v>
      </c>
      <c r="BA10" s="3">
        <f t="shared" si="1"/>
        <v>52840.91</v>
      </c>
      <c r="BB10" s="3">
        <f t="shared" si="2"/>
        <v>264204.55000000005</v>
      </c>
      <c r="BC10" s="2"/>
    </row>
    <row r="11" spans="1:55" ht="15" hidden="1" customHeight="1" x14ac:dyDescent="0.3">
      <c r="A11" t="s">
        <v>2984</v>
      </c>
      <c r="B11" t="s">
        <v>607</v>
      </c>
      <c r="C11">
        <v>26</v>
      </c>
      <c r="D11" t="s">
        <v>0</v>
      </c>
      <c r="E11" t="s">
        <v>2</v>
      </c>
      <c r="F11" t="s">
        <v>1393</v>
      </c>
      <c r="G11" t="s">
        <v>1415</v>
      </c>
      <c r="H11" t="s">
        <v>1402</v>
      </c>
      <c r="I11" t="s">
        <v>1416</v>
      </c>
      <c r="J11" t="s">
        <v>1404</v>
      </c>
      <c r="K11" t="s">
        <v>1415</v>
      </c>
      <c r="L11" t="s">
        <v>1398</v>
      </c>
      <c r="M11" t="s">
        <v>1405</v>
      </c>
      <c r="N11">
        <v>1</v>
      </c>
      <c r="O11">
        <v>1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0</v>
      </c>
      <c r="W11" s="107">
        <v>5120329.3899999997</v>
      </c>
      <c r="X11" s="108">
        <v>0</v>
      </c>
      <c r="Y11" s="108">
        <v>0</v>
      </c>
      <c r="Z11" s="108">
        <v>192012.35</v>
      </c>
      <c r="AA11" s="108">
        <v>0</v>
      </c>
      <c r="AB11" s="108">
        <v>0</v>
      </c>
      <c r="AC11" s="108">
        <v>0</v>
      </c>
      <c r="AD11" s="108"/>
      <c r="AE11" s="108">
        <v>5120329.3899999997</v>
      </c>
      <c r="AF11" s="104">
        <v>41486</v>
      </c>
      <c r="AG11" s="104">
        <v>46965</v>
      </c>
      <c r="AH11" s="108">
        <v>5120329.3899999997</v>
      </c>
      <c r="AI11" t="s">
        <v>1406</v>
      </c>
      <c r="AJ11" t="s">
        <v>1407</v>
      </c>
      <c r="AK11" s="3">
        <v>192012.35</v>
      </c>
      <c r="AL11" s="3">
        <v>384024.7</v>
      </c>
      <c r="AM11" s="3">
        <v>384024.7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f t="shared" si="0"/>
        <v>576037.05000000005</v>
      </c>
      <c r="BA11" s="3">
        <f t="shared" si="1"/>
        <v>384024.7</v>
      </c>
      <c r="BB11" s="3">
        <f t="shared" si="2"/>
        <v>960061.75</v>
      </c>
      <c r="BC11" s="2"/>
    </row>
    <row r="12" spans="1:55" ht="15" hidden="1" customHeight="1" x14ac:dyDescent="0.3">
      <c r="A12" t="s">
        <v>2989</v>
      </c>
      <c r="B12" t="s">
        <v>607</v>
      </c>
      <c r="C12">
        <v>33</v>
      </c>
      <c r="D12" t="s">
        <v>0</v>
      </c>
      <c r="E12" t="s">
        <v>2</v>
      </c>
      <c r="F12" t="s">
        <v>1393</v>
      </c>
      <c r="G12" t="s">
        <v>555</v>
      </c>
      <c r="H12" t="s">
        <v>1402</v>
      </c>
      <c r="I12" t="s">
        <v>1403</v>
      </c>
      <c r="J12" t="s">
        <v>1404</v>
      </c>
      <c r="K12" t="s">
        <v>555</v>
      </c>
      <c r="L12" t="s">
        <v>1398</v>
      </c>
      <c r="M12" t="s">
        <v>1405</v>
      </c>
      <c r="N12">
        <v>1</v>
      </c>
      <c r="O12">
        <v>1</v>
      </c>
      <c r="P12">
        <v>1</v>
      </c>
      <c r="Q12">
        <v>0</v>
      </c>
      <c r="R12">
        <v>0</v>
      </c>
      <c r="S12">
        <v>1</v>
      </c>
      <c r="T12">
        <v>1</v>
      </c>
      <c r="U12">
        <v>1</v>
      </c>
      <c r="V12">
        <v>0</v>
      </c>
      <c r="W12" s="107">
        <v>4090909.1</v>
      </c>
      <c r="X12" s="108">
        <v>0</v>
      </c>
      <c r="Y12" s="108">
        <v>681818.18</v>
      </c>
      <c r="Z12" s="108">
        <v>158522.73000000001</v>
      </c>
      <c r="AA12" s="108">
        <v>0</v>
      </c>
      <c r="AB12" s="108">
        <v>0</v>
      </c>
      <c r="AC12" s="108">
        <v>0</v>
      </c>
      <c r="AD12" s="108"/>
      <c r="AE12" s="108">
        <v>3409090.92</v>
      </c>
      <c r="AF12" s="104">
        <v>41487</v>
      </c>
      <c r="AG12" s="104">
        <v>46966</v>
      </c>
      <c r="AH12" s="108">
        <v>7500000</v>
      </c>
      <c r="AI12" t="s">
        <v>1406</v>
      </c>
      <c r="AJ12" t="s">
        <v>1407</v>
      </c>
      <c r="AK12" s="3">
        <v>132102.26999999999</v>
      </c>
      <c r="AL12" s="3">
        <v>184943.18</v>
      </c>
      <c r="AM12" s="3">
        <v>79261.37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f t="shared" si="0"/>
        <v>317045.44999999995</v>
      </c>
      <c r="BA12" s="3">
        <f t="shared" si="1"/>
        <v>79261.37</v>
      </c>
      <c r="BB12" s="3">
        <f t="shared" si="2"/>
        <v>396306.81999999995</v>
      </c>
      <c r="BC12" s="2"/>
    </row>
    <row r="13" spans="1:55" ht="15" hidden="1" customHeight="1" x14ac:dyDescent="0.3">
      <c r="A13" t="s">
        <v>2990</v>
      </c>
      <c r="B13" t="s">
        <v>607</v>
      </c>
      <c r="C13">
        <v>41</v>
      </c>
      <c r="D13" t="s">
        <v>0</v>
      </c>
      <c r="E13" t="s">
        <v>2</v>
      </c>
      <c r="F13" t="s">
        <v>1393</v>
      </c>
      <c r="G13" t="s">
        <v>555</v>
      </c>
      <c r="H13" t="s">
        <v>1402</v>
      </c>
      <c r="I13" t="s">
        <v>1403</v>
      </c>
      <c r="J13" t="s">
        <v>1404</v>
      </c>
      <c r="K13" t="s">
        <v>555</v>
      </c>
      <c r="L13" t="s">
        <v>1398</v>
      </c>
      <c r="M13" t="s">
        <v>1405</v>
      </c>
      <c r="N13">
        <v>1</v>
      </c>
      <c r="O13">
        <v>1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0</v>
      </c>
      <c r="W13" s="107">
        <v>7090909.0999999996</v>
      </c>
      <c r="X13" s="108">
        <v>0</v>
      </c>
      <c r="Y13" s="108">
        <v>0</v>
      </c>
      <c r="Z13" s="108">
        <v>0</v>
      </c>
      <c r="AA13" s="108">
        <v>0</v>
      </c>
      <c r="AB13" s="108">
        <v>0</v>
      </c>
      <c r="AC13" s="108">
        <v>0</v>
      </c>
      <c r="AD13" s="108"/>
      <c r="AE13" s="108">
        <v>7090909.0999999996</v>
      </c>
      <c r="AF13" s="104">
        <v>41528</v>
      </c>
      <c r="AG13" s="104">
        <v>47007</v>
      </c>
      <c r="AH13" s="108">
        <v>13000000</v>
      </c>
      <c r="AI13" t="s">
        <v>1406</v>
      </c>
      <c r="AJ13" t="s">
        <v>1407</v>
      </c>
      <c r="AK13" s="3">
        <v>503750</v>
      </c>
      <c r="AL13" s="3">
        <v>320568.18</v>
      </c>
      <c r="AM13" s="3">
        <v>137386.37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f t="shared" si="0"/>
        <v>824318.17999999993</v>
      </c>
      <c r="BA13" s="3">
        <f t="shared" si="1"/>
        <v>137386.37</v>
      </c>
      <c r="BB13" s="3">
        <f t="shared" si="2"/>
        <v>961704.54999999993</v>
      </c>
      <c r="BC13" s="2"/>
    </row>
    <row r="14" spans="1:55" ht="15" hidden="1" customHeight="1" x14ac:dyDescent="0.3">
      <c r="A14" t="s">
        <v>2991</v>
      </c>
      <c r="B14" t="s">
        <v>608</v>
      </c>
      <c r="C14">
        <v>2</v>
      </c>
      <c r="D14" t="s">
        <v>0</v>
      </c>
      <c r="E14" t="s">
        <v>2</v>
      </c>
      <c r="F14" t="s">
        <v>1393</v>
      </c>
      <c r="G14" t="s">
        <v>555</v>
      </c>
      <c r="H14" t="s">
        <v>1402</v>
      </c>
      <c r="I14" t="s">
        <v>1403</v>
      </c>
      <c r="J14" t="s">
        <v>1404</v>
      </c>
      <c r="K14" t="s">
        <v>555</v>
      </c>
      <c r="L14" t="s">
        <v>1398</v>
      </c>
      <c r="M14" t="s">
        <v>1405</v>
      </c>
      <c r="N14">
        <v>1</v>
      </c>
      <c r="O14">
        <v>1</v>
      </c>
      <c r="P14">
        <v>1</v>
      </c>
      <c r="Q14">
        <v>0</v>
      </c>
      <c r="R14">
        <v>0</v>
      </c>
      <c r="S14">
        <v>1</v>
      </c>
      <c r="T14">
        <v>1</v>
      </c>
      <c r="U14">
        <v>1</v>
      </c>
      <c r="V14">
        <v>0</v>
      </c>
      <c r="W14" s="107">
        <v>13636363.65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/>
      <c r="AE14" s="108">
        <v>13636363.65</v>
      </c>
      <c r="AF14" s="104">
        <v>41570</v>
      </c>
      <c r="AG14" s="104">
        <v>47049</v>
      </c>
      <c r="AH14" s="108">
        <v>25000000</v>
      </c>
      <c r="AI14" t="s">
        <v>1406</v>
      </c>
      <c r="AJ14" t="s">
        <v>1407</v>
      </c>
      <c r="AK14" s="3">
        <v>968750</v>
      </c>
      <c r="AL14" s="3">
        <v>616477.28</v>
      </c>
      <c r="AM14" s="3">
        <v>264204.53999999998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f t="shared" si="0"/>
        <v>1585227.28</v>
      </c>
      <c r="BA14" s="3">
        <f t="shared" si="1"/>
        <v>264204.53999999998</v>
      </c>
      <c r="BB14" s="3">
        <f t="shared" si="2"/>
        <v>1849431.82</v>
      </c>
      <c r="BC14" s="2"/>
    </row>
    <row r="15" spans="1:55" ht="15" hidden="1" customHeight="1" x14ac:dyDescent="0.3">
      <c r="A15" t="s">
        <v>2992</v>
      </c>
      <c r="B15" t="s">
        <v>608</v>
      </c>
      <c r="C15">
        <v>4</v>
      </c>
      <c r="D15" t="s">
        <v>0</v>
      </c>
      <c r="E15" t="s">
        <v>2</v>
      </c>
      <c r="F15" t="s">
        <v>1393</v>
      </c>
      <c r="G15" t="s">
        <v>555</v>
      </c>
      <c r="H15" t="s">
        <v>1402</v>
      </c>
      <c r="I15" t="s">
        <v>1403</v>
      </c>
      <c r="J15" t="s">
        <v>1404</v>
      </c>
      <c r="K15" t="s">
        <v>555</v>
      </c>
      <c r="L15" t="s">
        <v>1398</v>
      </c>
      <c r="M15" t="s">
        <v>1405</v>
      </c>
      <c r="N15">
        <v>1</v>
      </c>
      <c r="O15">
        <v>1</v>
      </c>
      <c r="P15">
        <v>1</v>
      </c>
      <c r="Q15">
        <v>0</v>
      </c>
      <c r="R15">
        <v>0</v>
      </c>
      <c r="S15">
        <v>1</v>
      </c>
      <c r="T15">
        <v>1</v>
      </c>
      <c r="U15">
        <v>1</v>
      </c>
      <c r="V15">
        <v>0</v>
      </c>
      <c r="W15" s="107">
        <v>6818181.7999999998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/>
      <c r="AE15" s="108">
        <v>6818181.7999999998</v>
      </c>
      <c r="AF15" s="104">
        <v>41585</v>
      </c>
      <c r="AG15" s="104">
        <v>47064</v>
      </c>
      <c r="AH15" s="108">
        <v>12500000</v>
      </c>
      <c r="AI15" t="s">
        <v>1406</v>
      </c>
      <c r="AJ15" t="s">
        <v>1407</v>
      </c>
      <c r="AK15" s="3">
        <v>484374.99</v>
      </c>
      <c r="AL15" s="3">
        <v>308238.63</v>
      </c>
      <c r="AM15" s="3">
        <v>132102.26999999999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f t="shared" si="0"/>
        <v>792613.62</v>
      </c>
      <c r="BA15" s="3">
        <f t="shared" si="1"/>
        <v>132102.26999999999</v>
      </c>
      <c r="BB15" s="3">
        <f t="shared" si="2"/>
        <v>924715.89</v>
      </c>
      <c r="BC15" s="2"/>
    </row>
    <row r="16" spans="1:55" ht="15" hidden="1" customHeight="1" x14ac:dyDescent="0.3">
      <c r="A16" t="s">
        <v>2993</v>
      </c>
      <c r="B16" t="s">
        <v>608</v>
      </c>
      <c r="C16">
        <v>5</v>
      </c>
      <c r="D16" t="s">
        <v>0</v>
      </c>
      <c r="E16" t="s">
        <v>2</v>
      </c>
      <c r="F16" t="s">
        <v>1393</v>
      </c>
      <c r="G16" t="s">
        <v>555</v>
      </c>
      <c r="H16" t="s">
        <v>1402</v>
      </c>
      <c r="I16" t="s">
        <v>1403</v>
      </c>
      <c r="J16" t="s">
        <v>1404</v>
      </c>
      <c r="K16" t="s">
        <v>555</v>
      </c>
      <c r="L16" t="s">
        <v>1398</v>
      </c>
      <c r="M16" t="s">
        <v>1405</v>
      </c>
      <c r="N16">
        <v>1</v>
      </c>
      <c r="O16">
        <v>1</v>
      </c>
      <c r="P16">
        <v>1</v>
      </c>
      <c r="Q16">
        <v>0</v>
      </c>
      <c r="R16">
        <v>0</v>
      </c>
      <c r="S16">
        <v>1</v>
      </c>
      <c r="T16">
        <v>1</v>
      </c>
      <c r="U16">
        <v>1</v>
      </c>
      <c r="V16">
        <v>0</v>
      </c>
      <c r="W16" s="107">
        <v>6818181.7999999998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/>
      <c r="AE16" s="108">
        <v>6818181.7999999998</v>
      </c>
      <c r="AF16" s="104">
        <v>41586</v>
      </c>
      <c r="AG16" s="104">
        <v>47065</v>
      </c>
      <c r="AH16" s="108">
        <v>12500000</v>
      </c>
      <c r="AI16" t="s">
        <v>1406</v>
      </c>
      <c r="AJ16" t="s">
        <v>1407</v>
      </c>
      <c r="AK16" s="3">
        <v>484374.99</v>
      </c>
      <c r="AL16" s="3">
        <v>308238.63</v>
      </c>
      <c r="AM16" s="3">
        <v>132102.26999999999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f t="shared" si="0"/>
        <v>792613.62</v>
      </c>
      <c r="BA16" s="3">
        <f t="shared" si="1"/>
        <v>132102.26999999999</v>
      </c>
      <c r="BB16" s="3">
        <f t="shared" si="2"/>
        <v>924715.89</v>
      </c>
      <c r="BC16" s="2"/>
    </row>
    <row r="17" spans="1:55" ht="15" customHeight="1" x14ac:dyDescent="0.3">
      <c r="A17" t="s">
        <v>2478</v>
      </c>
      <c r="B17" t="s">
        <v>608</v>
      </c>
      <c r="C17">
        <v>7</v>
      </c>
      <c r="D17" t="s">
        <v>0</v>
      </c>
      <c r="E17" t="s">
        <v>2</v>
      </c>
      <c r="F17" t="s">
        <v>1393</v>
      </c>
      <c r="G17" t="s">
        <v>1408</v>
      </c>
      <c r="H17" t="s">
        <v>1409</v>
      </c>
      <c r="I17" t="s">
        <v>1410</v>
      </c>
      <c r="J17" t="s">
        <v>4601</v>
      </c>
      <c r="K17" t="s">
        <v>611</v>
      </c>
      <c r="L17" t="s">
        <v>1398</v>
      </c>
      <c r="M17" t="s">
        <v>1405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0</v>
      </c>
      <c r="U17">
        <v>0</v>
      </c>
      <c r="V17">
        <v>0</v>
      </c>
      <c r="W17" s="107">
        <v>38181.800000000003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/>
      <c r="AE17" s="108">
        <v>38181.800000000003</v>
      </c>
      <c r="AF17" s="104">
        <v>41604</v>
      </c>
      <c r="AG17" s="104">
        <v>47083</v>
      </c>
      <c r="AH17" s="108">
        <v>70000</v>
      </c>
      <c r="AI17" t="s">
        <v>1406</v>
      </c>
      <c r="AJ17" t="s">
        <v>1407</v>
      </c>
      <c r="AK17" s="3">
        <v>2712.49</v>
      </c>
      <c r="AL17" s="3">
        <v>1726.13</v>
      </c>
      <c r="AM17" s="3">
        <v>739.77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f t="shared" si="0"/>
        <v>4438.62</v>
      </c>
      <c r="BA17" s="3">
        <f t="shared" si="1"/>
        <v>739.77</v>
      </c>
      <c r="BB17" s="3">
        <f t="shared" si="2"/>
        <v>5178.3899999999994</v>
      </c>
      <c r="BC17" s="2"/>
    </row>
    <row r="18" spans="1:55" ht="15" customHeight="1" x14ac:dyDescent="0.3">
      <c r="A18" t="s">
        <v>2479</v>
      </c>
      <c r="B18" t="s">
        <v>608</v>
      </c>
      <c r="C18">
        <v>8</v>
      </c>
      <c r="D18" t="s">
        <v>0</v>
      </c>
      <c r="E18" t="s">
        <v>2</v>
      </c>
      <c r="F18" t="s">
        <v>1393</v>
      </c>
      <c r="G18" t="s">
        <v>1408</v>
      </c>
      <c r="H18" t="s">
        <v>1409</v>
      </c>
      <c r="I18" t="s">
        <v>1410</v>
      </c>
      <c r="J18" t="s">
        <v>4601</v>
      </c>
      <c r="K18" t="s">
        <v>611</v>
      </c>
      <c r="L18" t="s">
        <v>1398</v>
      </c>
      <c r="M18" t="s">
        <v>1405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0</v>
      </c>
      <c r="U18">
        <v>0</v>
      </c>
      <c r="V18">
        <v>0</v>
      </c>
      <c r="W18" s="107">
        <v>54545.45</v>
      </c>
      <c r="X18" s="108">
        <v>0</v>
      </c>
      <c r="Y18" s="108">
        <v>0</v>
      </c>
      <c r="Z18" s="108">
        <v>0</v>
      </c>
      <c r="AA18" s="108">
        <v>0</v>
      </c>
      <c r="AB18" s="108">
        <v>0</v>
      </c>
      <c r="AC18" s="108">
        <v>0</v>
      </c>
      <c r="AD18" s="108"/>
      <c r="AE18" s="108">
        <v>54545.45</v>
      </c>
      <c r="AF18" s="104">
        <v>41600</v>
      </c>
      <c r="AG18" s="104">
        <v>47079</v>
      </c>
      <c r="AH18" s="108">
        <v>100000</v>
      </c>
      <c r="AI18" t="s">
        <v>1406</v>
      </c>
      <c r="AJ18" t="s">
        <v>1407</v>
      </c>
      <c r="AK18" s="3">
        <v>3875</v>
      </c>
      <c r="AL18" s="3">
        <v>2465.91</v>
      </c>
      <c r="AM18" s="3">
        <v>1056.82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f t="shared" si="0"/>
        <v>6340.91</v>
      </c>
      <c r="BA18" s="3">
        <f t="shared" si="1"/>
        <v>1056.82</v>
      </c>
      <c r="BB18" s="3">
        <f t="shared" si="2"/>
        <v>7397.73</v>
      </c>
      <c r="BC18" s="2"/>
    </row>
    <row r="19" spans="1:55" ht="15" customHeight="1" x14ac:dyDescent="0.3">
      <c r="A19" t="s">
        <v>2480</v>
      </c>
      <c r="B19" t="s">
        <v>608</v>
      </c>
      <c r="C19">
        <v>9</v>
      </c>
      <c r="D19" t="s">
        <v>0</v>
      </c>
      <c r="E19" t="s">
        <v>2</v>
      </c>
      <c r="F19" t="s">
        <v>1393</v>
      </c>
      <c r="G19" t="s">
        <v>1408</v>
      </c>
      <c r="H19" t="s">
        <v>1409</v>
      </c>
      <c r="I19" t="s">
        <v>1410</v>
      </c>
      <c r="J19" t="s">
        <v>4601</v>
      </c>
      <c r="K19" t="s">
        <v>611</v>
      </c>
      <c r="L19" t="s">
        <v>1398</v>
      </c>
      <c r="M19" t="s">
        <v>1405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0</v>
      </c>
      <c r="U19">
        <v>0</v>
      </c>
      <c r="V19">
        <v>0</v>
      </c>
      <c r="W19" s="107">
        <v>218181.8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/>
      <c r="AE19" s="108">
        <v>218181.8</v>
      </c>
      <c r="AF19" s="104">
        <v>41613</v>
      </c>
      <c r="AG19" s="104">
        <v>47092</v>
      </c>
      <c r="AH19" s="108">
        <v>400000</v>
      </c>
      <c r="AI19" t="s">
        <v>1406</v>
      </c>
      <c r="AJ19" t="s">
        <v>1407</v>
      </c>
      <c r="AK19" s="3">
        <v>15499.990000000002</v>
      </c>
      <c r="AL19" s="3">
        <v>9863.630000000001</v>
      </c>
      <c r="AM19" s="3">
        <v>4227.2700000000004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f t="shared" si="0"/>
        <v>25363.620000000003</v>
      </c>
      <c r="BA19" s="3">
        <f t="shared" si="1"/>
        <v>4227.2700000000004</v>
      </c>
      <c r="BB19" s="3">
        <f t="shared" si="2"/>
        <v>29590.890000000003</v>
      </c>
      <c r="BC19" s="2"/>
    </row>
    <row r="20" spans="1:55" ht="15" customHeight="1" x14ac:dyDescent="0.3">
      <c r="A20" t="s">
        <v>2481</v>
      </c>
      <c r="B20" t="s">
        <v>608</v>
      </c>
      <c r="C20">
        <v>10</v>
      </c>
      <c r="D20" t="s">
        <v>0</v>
      </c>
      <c r="E20" t="s">
        <v>2</v>
      </c>
      <c r="F20" t="s">
        <v>1393</v>
      </c>
      <c r="G20" t="s">
        <v>1408</v>
      </c>
      <c r="H20" t="s">
        <v>1409</v>
      </c>
      <c r="I20" t="s">
        <v>1410</v>
      </c>
      <c r="J20" t="s">
        <v>4601</v>
      </c>
      <c r="K20" t="s">
        <v>611</v>
      </c>
      <c r="L20" t="s">
        <v>1398</v>
      </c>
      <c r="M20" t="s">
        <v>1405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0</v>
      </c>
      <c r="U20">
        <v>0</v>
      </c>
      <c r="V20">
        <v>0</v>
      </c>
      <c r="W20" s="107">
        <v>54545.45</v>
      </c>
      <c r="X20" s="108">
        <v>0</v>
      </c>
      <c r="Y20" s="108">
        <v>0</v>
      </c>
      <c r="Z20" s="108">
        <v>0</v>
      </c>
      <c r="AA20" s="108">
        <v>0</v>
      </c>
      <c r="AB20" s="108">
        <v>0</v>
      </c>
      <c r="AC20" s="108">
        <v>0</v>
      </c>
      <c r="AD20" s="108"/>
      <c r="AE20" s="108">
        <v>54545.45</v>
      </c>
      <c r="AF20" s="104">
        <v>41620</v>
      </c>
      <c r="AG20" s="104">
        <v>47099</v>
      </c>
      <c r="AH20" s="108">
        <v>100000</v>
      </c>
      <c r="AI20" t="s">
        <v>1406</v>
      </c>
      <c r="AJ20" t="s">
        <v>1407</v>
      </c>
      <c r="AK20" s="3">
        <v>3875</v>
      </c>
      <c r="AL20" s="3">
        <v>2465.91</v>
      </c>
      <c r="AM20" s="3">
        <v>1056.82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f t="shared" si="0"/>
        <v>6340.91</v>
      </c>
      <c r="BA20" s="3">
        <f t="shared" si="1"/>
        <v>1056.82</v>
      </c>
      <c r="BB20" s="3">
        <f t="shared" si="2"/>
        <v>7397.73</v>
      </c>
      <c r="BC20" s="2"/>
    </row>
    <row r="21" spans="1:55" ht="15" hidden="1" customHeight="1" x14ac:dyDescent="0.3">
      <c r="A21" t="s">
        <v>2994</v>
      </c>
      <c r="B21" t="s">
        <v>608</v>
      </c>
      <c r="C21">
        <v>11</v>
      </c>
      <c r="D21" t="s">
        <v>0</v>
      </c>
      <c r="E21" t="s">
        <v>2</v>
      </c>
      <c r="F21" t="s">
        <v>1393</v>
      </c>
      <c r="G21" t="s">
        <v>555</v>
      </c>
      <c r="H21" t="s">
        <v>1402</v>
      </c>
      <c r="I21" t="s">
        <v>1403</v>
      </c>
      <c r="J21" t="s">
        <v>1404</v>
      </c>
      <c r="K21" t="s">
        <v>555</v>
      </c>
      <c r="L21" t="s">
        <v>1398</v>
      </c>
      <c r="M21" t="s">
        <v>1405</v>
      </c>
      <c r="N21">
        <v>1</v>
      </c>
      <c r="O21">
        <v>1</v>
      </c>
      <c r="P21">
        <v>1</v>
      </c>
      <c r="Q21">
        <v>0</v>
      </c>
      <c r="R21">
        <v>0</v>
      </c>
      <c r="S21">
        <v>1</v>
      </c>
      <c r="T21">
        <v>1</v>
      </c>
      <c r="U21">
        <v>1</v>
      </c>
      <c r="V21">
        <v>0</v>
      </c>
      <c r="W21" s="107">
        <v>7090909.0999999996</v>
      </c>
      <c r="X21" s="108">
        <v>0</v>
      </c>
      <c r="Y21" s="108">
        <v>0</v>
      </c>
      <c r="Z21" s="108">
        <v>0</v>
      </c>
      <c r="AA21" s="108">
        <v>0</v>
      </c>
      <c r="AB21" s="108">
        <v>0</v>
      </c>
      <c r="AC21" s="108">
        <v>0</v>
      </c>
      <c r="AD21" s="108"/>
      <c r="AE21" s="108">
        <v>7090909.0999999996</v>
      </c>
      <c r="AF21" s="104">
        <v>41627</v>
      </c>
      <c r="AG21" s="104">
        <v>47106</v>
      </c>
      <c r="AH21" s="108">
        <v>13000000</v>
      </c>
      <c r="AI21" t="s">
        <v>1406</v>
      </c>
      <c r="AJ21" t="s">
        <v>1407</v>
      </c>
      <c r="AK21" s="3">
        <v>503750</v>
      </c>
      <c r="AL21" s="3">
        <v>320568.18</v>
      </c>
      <c r="AM21" s="3">
        <v>137386.37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f t="shared" si="0"/>
        <v>824318.17999999993</v>
      </c>
      <c r="BA21" s="3">
        <f t="shared" si="1"/>
        <v>137386.37</v>
      </c>
      <c r="BB21" s="3">
        <f t="shared" si="2"/>
        <v>961704.54999999993</v>
      </c>
      <c r="BC21" s="2"/>
    </row>
    <row r="22" spans="1:55" ht="15" hidden="1" customHeight="1" x14ac:dyDescent="0.3">
      <c r="A22" t="s">
        <v>2958</v>
      </c>
      <c r="B22" t="s">
        <v>609</v>
      </c>
      <c r="C22">
        <v>1</v>
      </c>
      <c r="D22" t="s">
        <v>0</v>
      </c>
      <c r="E22" t="s">
        <v>2</v>
      </c>
      <c r="F22" t="s">
        <v>1393</v>
      </c>
      <c r="G22" t="s">
        <v>341</v>
      </c>
      <c r="H22" t="s">
        <v>1402</v>
      </c>
      <c r="I22" t="s">
        <v>1396</v>
      </c>
      <c r="J22" t="s">
        <v>1404</v>
      </c>
      <c r="K22" t="s">
        <v>341</v>
      </c>
      <c r="L22" t="s">
        <v>1398</v>
      </c>
      <c r="M22" t="s">
        <v>1405</v>
      </c>
      <c r="N22">
        <v>1</v>
      </c>
      <c r="O22">
        <v>1</v>
      </c>
      <c r="P22">
        <v>1</v>
      </c>
      <c r="Q22">
        <v>0</v>
      </c>
      <c r="R22">
        <v>1</v>
      </c>
      <c r="S22">
        <v>1</v>
      </c>
      <c r="T22">
        <v>1</v>
      </c>
      <c r="U22">
        <v>0</v>
      </c>
      <c r="V22">
        <v>0</v>
      </c>
      <c r="W22" s="107">
        <v>436363.65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/>
      <c r="AE22" s="108">
        <v>436363.65</v>
      </c>
      <c r="AF22" s="104">
        <v>41598</v>
      </c>
      <c r="AG22" s="104">
        <v>47077</v>
      </c>
      <c r="AH22" s="108">
        <v>800000</v>
      </c>
      <c r="AI22" t="s">
        <v>1406</v>
      </c>
      <c r="AJ22" t="s">
        <v>1407</v>
      </c>
      <c r="AK22" s="3">
        <v>31000</v>
      </c>
      <c r="AL22" s="3">
        <v>19727.28</v>
      </c>
      <c r="AM22" s="3">
        <v>8454.5400000000009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f t="shared" si="0"/>
        <v>50727.28</v>
      </c>
      <c r="BA22" s="3">
        <f t="shared" si="1"/>
        <v>8454.5400000000009</v>
      </c>
      <c r="BB22" s="3">
        <f t="shared" si="2"/>
        <v>59181.82</v>
      </c>
      <c r="BC22" s="2"/>
    </row>
    <row r="23" spans="1:55" ht="15" customHeight="1" x14ac:dyDescent="0.3">
      <c r="A23" t="s">
        <v>4404</v>
      </c>
      <c r="B23" t="s">
        <v>610</v>
      </c>
      <c r="C23">
        <v>2</v>
      </c>
      <c r="D23" t="s">
        <v>0</v>
      </c>
      <c r="E23" t="s">
        <v>2</v>
      </c>
      <c r="F23" t="s">
        <v>1393</v>
      </c>
      <c r="G23" t="s">
        <v>1408</v>
      </c>
      <c r="H23" t="s">
        <v>1409</v>
      </c>
      <c r="I23" t="s">
        <v>1410</v>
      </c>
      <c r="J23" t="s">
        <v>4601</v>
      </c>
      <c r="K23" t="s">
        <v>611</v>
      </c>
      <c r="L23" t="s">
        <v>1398</v>
      </c>
      <c r="M23" t="s">
        <v>1405</v>
      </c>
      <c r="N23">
        <v>1</v>
      </c>
      <c r="O23">
        <v>1</v>
      </c>
      <c r="P23">
        <v>1</v>
      </c>
      <c r="Q23">
        <v>1</v>
      </c>
      <c r="R23">
        <v>1</v>
      </c>
      <c r="S23">
        <v>1</v>
      </c>
      <c r="T23">
        <v>0</v>
      </c>
      <c r="U23">
        <v>0</v>
      </c>
      <c r="V23">
        <v>0</v>
      </c>
      <c r="W23" s="107">
        <v>0.04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/>
      <c r="AE23" s="108">
        <v>0.04</v>
      </c>
      <c r="AF23" s="104">
        <v>41649</v>
      </c>
      <c r="AG23" s="104">
        <v>49302</v>
      </c>
      <c r="AH23" s="108">
        <v>1997774768.6800001</v>
      </c>
      <c r="AI23" t="s">
        <v>1406</v>
      </c>
      <c r="AJ23" t="s">
        <v>1407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f t="shared" si="0"/>
        <v>0</v>
      </c>
      <c r="BA23" s="3">
        <f t="shared" si="1"/>
        <v>0</v>
      </c>
      <c r="BB23" s="3">
        <f t="shared" si="2"/>
        <v>0</v>
      </c>
      <c r="BC23" s="2"/>
    </row>
    <row r="24" spans="1:55" ht="15" hidden="1" customHeight="1" x14ac:dyDescent="0.3">
      <c r="A24" t="s">
        <v>2930</v>
      </c>
      <c r="B24" t="s">
        <v>610</v>
      </c>
      <c r="C24">
        <v>3</v>
      </c>
      <c r="D24" t="s">
        <v>0</v>
      </c>
      <c r="E24" t="s">
        <v>2</v>
      </c>
      <c r="F24" t="s">
        <v>1393</v>
      </c>
      <c r="G24" t="s">
        <v>323</v>
      </c>
      <c r="H24" t="s">
        <v>1402</v>
      </c>
      <c r="I24" t="s">
        <v>1403</v>
      </c>
      <c r="J24" t="s">
        <v>1404</v>
      </c>
      <c r="K24" t="s">
        <v>549</v>
      </c>
      <c r="L24" t="s">
        <v>1398</v>
      </c>
      <c r="M24" t="s">
        <v>1405</v>
      </c>
      <c r="N24">
        <v>1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0</v>
      </c>
      <c r="W24" s="107">
        <v>9090909.0999999996</v>
      </c>
      <c r="X24" s="108">
        <v>0</v>
      </c>
      <c r="Y24" s="108">
        <v>9090909.0899999999</v>
      </c>
      <c r="Z24" s="108">
        <v>340909.09</v>
      </c>
      <c r="AA24" s="108">
        <v>0</v>
      </c>
      <c r="AB24" s="108">
        <v>0</v>
      </c>
      <c r="AC24" s="108">
        <v>0</v>
      </c>
      <c r="AD24" s="108"/>
      <c r="AE24" s="108">
        <v>9.9999997764825804E-3</v>
      </c>
      <c r="AF24" s="104">
        <v>41674</v>
      </c>
      <c r="AG24" s="104">
        <v>46057</v>
      </c>
      <c r="AH24" s="108">
        <v>100000000</v>
      </c>
      <c r="AI24" t="s">
        <v>1406</v>
      </c>
      <c r="AJ24" t="s">
        <v>1407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f t="shared" si="0"/>
        <v>0</v>
      </c>
      <c r="BA24" s="3">
        <f t="shared" si="1"/>
        <v>0</v>
      </c>
      <c r="BB24" s="3">
        <f t="shared" si="2"/>
        <v>0</v>
      </c>
      <c r="BC24" s="2"/>
    </row>
    <row r="25" spans="1:55" ht="15" hidden="1" customHeight="1" x14ac:dyDescent="0.3">
      <c r="A25" t="s">
        <v>2931</v>
      </c>
      <c r="B25" t="s">
        <v>610</v>
      </c>
      <c r="C25">
        <v>4</v>
      </c>
      <c r="D25" t="s">
        <v>0</v>
      </c>
      <c r="E25" t="s">
        <v>2</v>
      </c>
      <c r="F25" t="s">
        <v>1393</v>
      </c>
      <c r="G25" t="s">
        <v>323</v>
      </c>
      <c r="H25" t="s">
        <v>1402</v>
      </c>
      <c r="I25" t="s">
        <v>1403</v>
      </c>
      <c r="J25" t="s">
        <v>1404</v>
      </c>
      <c r="K25" t="s">
        <v>549</v>
      </c>
      <c r="L25" t="s">
        <v>1398</v>
      </c>
      <c r="M25" t="s">
        <v>1405</v>
      </c>
      <c r="N25">
        <v>1</v>
      </c>
      <c r="O25">
        <v>1</v>
      </c>
      <c r="P25">
        <v>1</v>
      </c>
      <c r="Q25">
        <v>0</v>
      </c>
      <c r="R25">
        <v>0</v>
      </c>
      <c r="S25">
        <v>1</v>
      </c>
      <c r="T25">
        <v>1</v>
      </c>
      <c r="U25">
        <v>1</v>
      </c>
      <c r="V25">
        <v>0</v>
      </c>
      <c r="W25" s="107">
        <v>9090909.0999999996</v>
      </c>
      <c r="X25" s="108">
        <v>0</v>
      </c>
      <c r="Y25" s="108">
        <v>9090909.0899999999</v>
      </c>
      <c r="Z25" s="108">
        <v>340909.09</v>
      </c>
      <c r="AA25" s="108">
        <v>0</v>
      </c>
      <c r="AB25" s="108">
        <v>0</v>
      </c>
      <c r="AC25" s="108">
        <v>0</v>
      </c>
      <c r="AD25" s="108"/>
      <c r="AE25" s="108">
        <v>9.9999997764825804E-3</v>
      </c>
      <c r="AF25" s="104">
        <v>41675</v>
      </c>
      <c r="AG25" s="104">
        <v>46058</v>
      </c>
      <c r="AH25" s="108">
        <v>100000000</v>
      </c>
      <c r="AI25" t="s">
        <v>1406</v>
      </c>
      <c r="AJ25" t="s">
        <v>1407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f t="shared" si="0"/>
        <v>0</v>
      </c>
      <c r="BA25" s="3">
        <f t="shared" si="1"/>
        <v>0</v>
      </c>
      <c r="BB25" s="3">
        <f t="shared" si="2"/>
        <v>0</v>
      </c>
      <c r="BC25" s="2"/>
    </row>
    <row r="26" spans="1:55" ht="15" hidden="1" customHeight="1" x14ac:dyDescent="0.3">
      <c r="A26" t="s">
        <v>2932</v>
      </c>
      <c r="B26" t="s">
        <v>610</v>
      </c>
      <c r="C26">
        <v>5</v>
      </c>
      <c r="D26" t="s">
        <v>0</v>
      </c>
      <c r="E26" t="s">
        <v>2</v>
      </c>
      <c r="F26" t="s">
        <v>1393</v>
      </c>
      <c r="G26" t="s">
        <v>323</v>
      </c>
      <c r="H26" t="s">
        <v>1402</v>
      </c>
      <c r="I26" t="s">
        <v>1403</v>
      </c>
      <c r="J26" t="s">
        <v>1404</v>
      </c>
      <c r="K26" t="s">
        <v>549</v>
      </c>
      <c r="L26" t="s">
        <v>1398</v>
      </c>
      <c r="M26" t="s">
        <v>1405</v>
      </c>
      <c r="N26">
        <v>1</v>
      </c>
      <c r="O26">
        <v>1</v>
      </c>
      <c r="P26">
        <v>1</v>
      </c>
      <c r="Q26">
        <v>0</v>
      </c>
      <c r="R26">
        <v>0</v>
      </c>
      <c r="S26">
        <v>1</v>
      </c>
      <c r="T26">
        <v>1</v>
      </c>
      <c r="U26">
        <v>1</v>
      </c>
      <c r="V26">
        <v>0</v>
      </c>
      <c r="W26" s="107">
        <v>13636363.6</v>
      </c>
      <c r="X26" s="108">
        <v>0</v>
      </c>
      <c r="Y26" s="108">
        <v>13636363.640000001</v>
      </c>
      <c r="Z26" s="108">
        <v>511363.64</v>
      </c>
      <c r="AA26" s="108">
        <v>0</v>
      </c>
      <c r="AB26" s="108">
        <v>0</v>
      </c>
      <c r="AC26" s="108">
        <v>0</v>
      </c>
      <c r="AD26" s="108"/>
      <c r="AE26" s="108">
        <v>-4.0000000968575498E-2</v>
      </c>
      <c r="AF26" s="104">
        <v>41676</v>
      </c>
      <c r="AG26" s="104">
        <v>46059</v>
      </c>
      <c r="AH26" s="108">
        <v>150000000</v>
      </c>
      <c r="AI26" t="s">
        <v>1406</v>
      </c>
      <c r="AJ26" t="s">
        <v>1407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f t="shared" si="0"/>
        <v>0</v>
      </c>
      <c r="BA26" s="3">
        <f t="shared" si="1"/>
        <v>0</v>
      </c>
      <c r="BB26" s="3">
        <f t="shared" si="2"/>
        <v>0</v>
      </c>
      <c r="BC26" s="2"/>
    </row>
    <row r="27" spans="1:55" ht="15" hidden="1" customHeight="1" x14ac:dyDescent="0.3">
      <c r="A27" t="s">
        <v>2995</v>
      </c>
      <c r="B27" t="s">
        <v>610</v>
      </c>
      <c r="C27">
        <v>6</v>
      </c>
      <c r="D27" t="s">
        <v>0</v>
      </c>
      <c r="E27" t="s">
        <v>2</v>
      </c>
      <c r="F27" t="s">
        <v>1393</v>
      </c>
      <c r="G27" t="s">
        <v>555</v>
      </c>
      <c r="H27" t="s">
        <v>1402</v>
      </c>
      <c r="I27" t="s">
        <v>1403</v>
      </c>
      <c r="J27" t="s">
        <v>1404</v>
      </c>
      <c r="K27" t="s">
        <v>555</v>
      </c>
      <c r="L27" t="s">
        <v>1398</v>
      </c>
      <c r="M27" t="s">
        <v>1405</v>
      </c>
      <c r="N27">
        <v>1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 s="107">
        <v>8500000</v>
      </c>
      <c r="X27" s="108">
        <v>0</v>
      </c>
      <c r="Y27" s="108">
        <v>500000</v>
      </c>
      <c r="Z27" s="108">
        <v>359125</v>
      </c>
      <c r="AA27" s="108">
        <v>0</v>
      </c>
      <c r="AB27" s="108">
        <v>0</v>
      </c>
      <c r="AC27" s="108">
        <v>0</v>
      </c>
      <c r="AD27" s="108"/>
      <c r="AE27" s="108">
        <v>8000000</v>
      </c>
      <c r="AF27" s="104">
        <v>41676</v>
      </c>
      <c r="AG27" s="104">
        <v>48981</v>
      </c>
      <c r="AH27" s="108">
        <v>10000000</v>
      </c>
      <c r="AI27" t="s">
        <v>1406</v>
      </c>
      <c r="AJ27" t="s">
        <v>1407</v>
      </c>
      <c r="AK27" s="3">
        <v>338000</v>
      </c>
      <c r="AL27" s="3">
        <v>612625</v>
      </c>
      <c r="AM27" s="3">
        <v>528125</v>
      </c>
      <c r="AN27" s="3">
        <v>443625</v>
      </c>
      <c r="AO27" s="3">
        <v>359125</v>
      </c>
      <c r="AP27" s="3">
        <v>274625</v>
      </c>
      <c r="AQ27" s="3">
        <v>190125</v>
      </c>
      <c r="AR27" s="3">
        <v>105625</v>
      </c>
      <c r="AS27" s="3">
        <v>21125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f t="shared" si="0"/>
        <v>950625</v>
      </c>
      <c r="BA27" s="3">
        <f t="shared" si="1"/>
        <v>1922375</v>
      </c>
      <c r="BB27" s="3">
        <f t="shared" si="2"/>
        <v>2873000</v>
      </c>
      <c r="BC27" s="2"/>
    </row>
    <row r="28" spans="1:55" ht="15" hidden="1" customHeight="1" x14ac:dyDescent="0.3">
      <c r="A28" t="s">
        <v>2972</v>
      </c>
      <c r="B28" t="s">
        <v>610</v>
      </c>
      <c r="C28">
        <v>9</v>
      </c>
      <c r="D28" t="s">
        <v>0</v>
      </c>
      <c r="E28" t="s">
        <v>2</v>
      </c>
      <c r="F28" t="s">
        <v>1393</v>
      </c>
      <c r="G28" t="s">
        <v>323</v>
      </c>
      <c r="H28" t="s">
        <v>1402</v>
      </c>
      <c r="I28" t="s">
        <v>1403</v>
      </c>
      <c r="J28" t="s">
        <v>1404</v>
      </c>
      <c r="K28" t="s">
        <v>606</v>
      </c>
      <c r="L28" t="s">
        <v>1398</v>
      </c>
      <c r="M28" t="s">
        <v>1405</v>
      </c>
      <c r="N28">
        <v>1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1</v>
      </c>
      <c r="V28">
        <v>0</v>
      </c>
      <c r="W28" s="107">
        <v>12233940.6</v>
      </c>
      <c r="X28" s="108">
        <v>0</v>
      </c>
      <c r="Y28" s="108">
        <v>12233940.630000001</v>
      </c>
      <c r="Z28" s="108">
        <v>458772.77</v>
      </c>
      <c r="AA28" s="108">
        <v>0</v>
      </c>
      <c r="AB28" s="108">
        <v>0</v>
      </c>
      <c r="AC28" s="108">
        <v>0</v>
      </c>
      <c r="AD28" s="108"/>
      <c r="AE28" s="108">
        <v>-3.0000001192092899E-2</v>
      </c>
      <c r="AF28" s="104">
        <v>41684</v>
      </c>
      <c r="AG28" s="104">
        <v>46067</v>
      </c>
      <c r="AH28" s="108">
        <v>73403643.75</v>
      </c>
      <c r="AI28" t="s">
        <v>1406</v>
      </c>
      <c r="AJ28" t="s">
        <v>1407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f t="shared" si="0"/>
        <v>0</v>
      </c>
      <c r="BA28" s="3">
        <f t="shared" si="1"/>
        <v>0</v>
      </c>
      <c r="BB28" s="3">
        <f t="shared" si="2"/>
        <v>0</v>
      </c>
      <c r="BC28" s="2"/>
    </row>
    <row r="29" spans="1:55" ht="15" hidden="1" customHeight="1" x14ac:dyDescent="0.3">
      <c r="A29" t="s">
        <v>2973</v>
      </c>
      <c r="B29" t="s">
        <v>610</v>
      </c>
      <c r="C29">
        <v>13</v>
      </c>
      <c r="D29" t="s">
        <v>0</v>
      </c>
      <c r="E29" t="s">
        <v>2</v>
      </c>
      <c r="F29" t="s">
        <v>1393</v>
      </c>
      <c r="G29" t="s">
        <v>323</v>
      </c>
      <c r="H29" t="s">
        <v>1402</v>
      </c>
      <c r="I29" t="s">
        <v>1403</v>
      </c>
      <c r="J29" t="s">
        <v>1404</v>
      </c>
      <c r="K29" t="s">
        <v>606</v>
      </c>
      <c r="L29" t="s">
        <v>1398</v>
      </c>
      <c r="M29" t="s">
        <v>1405</v>
      </c>
      <c r="N29">
        <v>1</v>
      </c>
      <c r="O29">
        <v>1</v>
      </c>
      <c r="P29">
        <v>1</v>
      </c>
      <c r="Q29">
        <v>0</v>
      </c>
      <c r="R29">
        <v>0</v>
      </c>
      <c r="S29">
        <v>1</v>
      </c>
      <c r="T29">
        <v>1</v>
      </c>
      <c r="U29">
        <v>1</v>
      </c>
      <c r="V29">
        <v>0</v>
      </c>
      <c r="W29" s="107">
        <v>12371828.060000001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/>
      <c r="AE29" s="108">
        <v>12371828.060000001</v>
      </c>
      <c r="AF29" s="104">
        <v>41712</v>
      </c>
      <c r="AG29" s="104">
        <v>46095</v>
      </c>
      <c r="AH29" s="108">
        <v>74230968.409999996</v>
      </c>
      <c r="AI29" t="s">
        <v>1406</v>
      </c>
      <c r="AJ29" t="s">
        <v>1407</v>
      </c>
      <c r="AK29" s="3">
        <v>463943.55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f t="shared" si="0"/>
        <v>463943.55</v>
      </c>
      <c r="BA29" s="3">
        <f t="shared" si="1"/>
        <v>0</v>
      </c>
      <c r="BB29" s="3">
        <f t="shared" si="2"/>
        <v>463943.55</v>
      </c>
      <c r="BC29" s="2"/>
    </row>
    <row r="30" spans="1:55" ht="15" hidden="1" customHeight="1" x14ac:dyDescent="0.3">
      <c r="A30" t="s">
        <v>2933</v>
      </c>
      <c r="B30" t="s">
        <v>610</v>
      </c>
      <c r="C30">
        <v>14</v>
      </c>
      <c r="D30" t="s">
        <v>0</v>
      </c>
      <c r="E30" t="s">
        <v>2</v>
      </c>
      <c r="F30" t="s">
        <v>1393</v>
      </c>
      <c r="G30" t="s">
        <v>323</v>
      </c>
      <c r="H30" t="s">
        <v>1402</v>
      </c>
      <c r="I30" t="s">
        <v>1403</v>
      </c>
      <c r="J30" t="s">
        <v>1404</v>
      </c>
      <c r="K30" t="s">
        <v>549</v>
      </c>
      <c r="L30" t="s">
        <v>1398</v>
      </c>
      <c r="M30" t="s">
        <v>1405</v>
      </c>
      <c r="N30">
        <v>1</v>
      </c>
      <c r="O30">
        <v>1</v>
      </c>
      <c r="P30">
        <v>1</v>
      </c>
      <c r="Q30">
        <v>0</v>
      </c>
      <c r="R30">
        <v>0</v>
      </c>
      <c r="S30">
        <v>1</v>
      </c>
      <c r="T30">
        <v>1</v>
      </c>
      <c r="U30">
        <v>1</v>
      </c>
      <c r="V30">
        <v>0</v>
      </c>
      <c r="W30" s="107">
        <v>13636363.6</v>
      </c>
      <c r="X30" s="108">
        <v>0</v>
      </c>
      <c r="Y30" s="108">
        <v>0</v>
      </c>
      <c r="Z30" s="108">
        <v>0</v>
      </c>
      <c r="AA30" s="108">
        <v>0</v>
      </c>
      <c r="AB30" s="108">
        <v>0</v>
      </c>
      <c r="AC30" s="108">
        <v>0</v>
      </c>
      <c r="AD30" s="108"/>
      <c r="AE30" s="108">
        <v>13636363.6</v>
      </c>
      <c r="AF30" s="104">
        <v>41712</v>
      </c>
      <c r="AG30" s="104">
        <v>46095</v>
      </c>
      <c r="AH30" s="108">
        <v>150000000</v>
      </c>
      <c r="AI30" t="s">
        <v>1406</v>
      </c>
      <c r="AJ30" t="s">
        <v>1407</v>
      </c>
      <c r="AK30" s="3">
        <v>511363.64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f t="shared" si="0"/>
        <v>511363.64</v>
      </c>
      <c r="BA30" s="3">
        <f t="shared" si="1"/>
        <v>0</v>
      </c>
      <c r="BB30" s="3">
        <f t="shared" si="2"/>
        <v>511363.64</v>
      </c>
      <c r="BC30" s="2"/>
    </row>
    <row r="31" spans="1:55" ht="15" hidden="1" customHeight="1" x14ac:dyDescent="0.3">
      <c r="A31" t="s">
        <v>2996</v>
      </c>
      <c r="B31" t="s">
        <v>610</v>
      </c>
      <c r="C31">
        <v>17</v>
      </c>
      <c r="D31" t="s">
        <v>0</v>
      </c>
      <c r="E31" t="s">
        <v>2</v>
      </c>
      <c r="F31" t="s">
        <v>1393</v>
      </c>
      <c r="G31" t="s">
        <v>555</v>
      </c>
      <c r="H31" t="s">
        <v>1402</v>
      </c>
      <c r="I31" t="s">
        <v>1403</v>
      </c>
      <c r="J31" t="s">
        <v>1404</v>
      </c>
      <c r="K31" t="s">
        <v>555</v>
      </c>
      <c r="L31" t="s">
        <v>1398</v>
      </c>
      <c r="M31" t="s">
        <v>1405</v>
      </c>
      <c r="N31">
        <v>1</v>
      </c>
      <c r="O31">
        <v>1</v>
      </c>
      <c r="P31">
        <v>1</v>
      </c>
      <c r="Q31">
        <v>0</v>
      </c>
      <c r="R31">
        <v>0</v>
      </c>
      <c r="S31">
        <v>1</v>
      </c>
      <c r="T31">
        <v>1</v>
      </c>
      <c r="U31">
        <v>1</v>
      </c>
      <c r="V31">
        <v>0</v>
      </c>
      <c r="W31" s="107">
        <v>17000000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/>
      <c r="AE31" s="108">
        <v>17000000</v>
      </c>
      <c r="AF31" s="104">
        <v>41717</v>
      </c>
      <c r="AG31" s="104">
        <v>49022</v>
      </c>
      <c r="AH31" s="108">
        <v>20000000</v>
      </c>
      <c r="AI31" t="s">
        <v>1406</v>
      </c>
      <c r="AJ31" t="s">
        <v>1407</v>
      </c>
      <c r="AK31" s="3">
        <v>1394250</v>
      </c>
      <c r="AL31" s="3">
        <v>1225250</v>
      </c>
      <c r="AM31" s="3">
        <v>1056250</v>
      </c>
      <c r="AN31" s="3">
        <v>887250</v>
      </c>
      <c r="AO31" s="3">
        <v>718250</v>
      </c>
      <c r="AP31" s="3">
        <v>549250</v>
      </c>
      <c r="AQ31" s="3">
        <v>380250</v>
      </c>
      <c r="AR31" s="3">
        <v>211250</v>
      </c>
      <c r="AS31" s="3">
        <v>42250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f t="shared" si="0"/>
        <v>2619500</v>
      </c>
      <c r="BA31" s="3">
        <f t="shared" si="1"/>
        <v>3844750</v>
      </c>
      <c r="BB31" s="3">
        <f t="shared" si="2"/>
        <v>6464250</v>
      </c>
      <c r="BC31" s="2"/>
    </row>
    <row r="32" spans="1:55" ht="15" hidden="1" customHeight="1" x14ac:dyDescent="0.3">
      <c r="A32" t="s">
        <v>2997</v>
      </c>
      <c r="B32" t="s">
        <v>610</v>
      </c>
      <c r="C32">
        <v>22</v>
      </c>
      <c r="D32" t="s">
        <v>0</v>
      </c>
      <c r="E32" t="s">
        <v>2</v>
      </c>
      <c r="F32" t="s">
        <v>1393</v>
      </c>
      <c r="G32" t="s">
        <v>555</v>
      </c>
      <c r="H32" t="s">
        <v>1402</v>
      </c>
      <c r="I32" t="s">
        <v>1403</v>
      </c>
      <c r="J32" t="s">
        <v>1404</v>
      </c>
      <c r="K32" t="s">
        <v>555</v>
      </c>
      <c r="L32" t="s">
        <v>1398</v>
      </c>
      <c r="M32" t="s">
        <v>1405</v>
      </c>
      <c r="N32">
        <v>1</v>
      </c>
      <c r="O32">
        <v>1</v>
      </c>
      <c r="P32">
        <v>1</v>
      </c>
      <c r="Q32">
        <v>0</v>
      </c>
      <c r="R32">
        <v>0</v>
      </c>
      <c r="S32">
        <v>1</v>
      </c>
      <c r="T32">
        <v>1</v>
      </c>
      <c r="U32">
        <v>1</v>
      </c>
      <c r="V32">
        <v>0</v>
      </c>
      <c r="W32" s="107">
        <v>17000000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/>
      <c r="AE32" s="108">
        <v>17000000</v>
      </c>
      <c r="AF32" s="104">
        <v>41731</v>
      </c>
      <c r="AG32" s="104">
        <v>49036</v>
      </c>
      <c r="AH32" s="108">
        <v>20000000</v>
      </c>
      <c r="AI32" t="s">
        <v>1406</v>
      </c>
      <c r="AJ32" t="s">
        <v>1407</v>
      </c>
      <c r="AK32" s="3">
        <v>1394250</v>
      </c>
      <c r="AL32" s="3">
        <v>1225250</v>
      </c>
      <c r="AM32" s="3">
        <v>1056250</v>
      </c>
      <c r="AN32" s="3">
        <v>887250</v>
      </c>
      <c r="AO32" s="3">
        <v>718250</v>
      </c>
      <c r="AP32" s="3">
        <v>549250</v>
      </c>
      <c r="AQ32" s="3">
        <v>380250</v>
      </c>
      <c r="AR32" s="3">
        <v>211250</v>
      </c>
      <c r="AS32" s="3">
        <v>42250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f t="shared" si="0"/>
        <v>2619500</v>
      </c>
      <c r="BA32" s="3">
        <f t="shared" si="1"/>
        <v>3844750</v>
      </c>
      <c r="BB32" s="3">
        <f t="shared" si="2"/>
        <v>6464250</v>
      </c>
      <c r="BC32" s="2"/>
    </row>
    <row r="33" spans="1:55" ht="15" hidden="1" customHeight="1" x14ac:dyDescent="0.3">
      <c r="A33" t="s">
        <v>2974</v>
      </c>
      <c r="B33" t="s">
        <v>610</v>
      </c>
      <c r="C33">
        <v>25</v>
      </c>
      <c r="D33" t="s">
        <v>0</v>
      </c>
      <c r="E33" t="s">
        <v>2</v>
      </c>
      <c r="F33" t="s">
        <v>1393</v>
      </c>
      <c r="G33" t="s">
        <v>323</v>
      </c>
      <c r="H33" t="s">
        <v>1402</v>
      </c>
      <c r="I33" t="s">
        <v>1403</v>
      </c>
      <c r="J33" t="s">
        <v>1404</v>
      </c>
      <c r="K33" t="s">
        <v>606</v>
      </c>
      <c r="L33" t="s">
        <v>1398</v>
      </c>
      <c r="M33" t="s">
        <v>1405</v>
      </c>
      <c r="N33">
        <v>1</v>
      </c>
      <c r="O33">
        <v>1</v>
      </c>
      <c r="P33">
        <v>1</v>
      </c>
      <c r="Q33">
        <v>0</v>
      </c>
      <c r="R33">
        <v>0</v>
      </c>
      <c r="S33">
        <v>1</v>
      </c>
      <c r="T33">
        <v>1</v>
      </c>
      <c r="U33">
        <v>1</v>
      </c>
      <c r="V33">
        <v>0</v>
      </c>
      <c r="W33" s="107">
        <v>15205109.050000001</v>
      </c>
      <c r="X33" s="108">
        <v>0</v>
      </c>
      <c r="Y33" s="108">
        <v>0</v>
      </c>
      <c r="Z33" s="108">
        <v>0</v>
      </c>
      <c r="AA33" s="108">
        <v>0</v>
      </c>
      <c r="AB33" s="108">
        <v>0</v>
      </c>
      <c r="AC33" s="108">
        <v>0</v>
      </c>
      <c r="AD33" s="108"/>
      <c r="AE33" s="108">
        <v>15205109.050000001</v>
      </c>
      <c r="AF33" s="104">
        <v>41744</v>
      </c>
      <c r="AG33" s="104">
        <v>46127</v>
      </c>
      <c r="AH33" s="108">
        <v>91230654.299999997</v>
      </c>
      <c r="AI33" t="s">
        <v>1406</v>
      </c>
      <c r="AJ33" t="s">
        <v>1407</v>
      </c>
      <c r="AK33" s="3">
        <v>570191.59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f t="shared" si="0"/>
        <v>570191.59</v>
      </c>
      <c r="BA33" s="3">
        <f t="shared" si="1"/>
        <v>0</v>
      </c>
      <c r="BB33" s="3">
        <f t="shared" si="2"/>
        <v>570191.59</v>
      </c>
      <c r="BC33" s="2"/>
    </row>
    <row r="34" spans="1:55" ht="15" hidden="1" customHeight="1" x14ac:dyDescent="0.3">
      <c r="A34" t="s">
        <v>2985</v>
      </c>
      <c r="B34" t="s">
        <v>610</v>
      </c>
      <c r="C34">
        <v>28</v>
      </c>
      <c r="D34" t="s">
        <v>0</v>
      </c>
      <c r="E34" t="s">
        <v>2</v>
      </c>
      <c r="F34" t="s">
        <v>1393</v>
      </c>
      <c r="G34" t="s">
        <v>1415</v>
      </c>
      <c r="H34" t="s">
        <v>1402</v>
      </c>
      <c r="I34" t="s">
        <v>1416</v>
      </c>
      <c r="J34" t="s">
        <v>1404</v>
      </c>
      <c r="K34" t="s">
        <v>1415</v>
      </c>
      <c r="L34" t="s">
        <v>1398</v>
      </c>
      <c r="M34" t="s">
        <v>1405</v>
      </c>
      <c r="N34">
        <v>1</v>
      </c>
      <c r="O34">
        <v>1</v>
      </c>
      <c r="P34">
        <v>1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 s="107">
        <v>1284789.3400000001</v>
      </c>
      <c r="X34" s="108">
        <v>0</v>
      </c>
      <c r="Y34" s="108">
        <v>0</v>
      </c>
      <c r="Z34" s="108">
        <v>0</v>
      </c>
      <c r="AA34" s="108">
        <v>0</v>
      </c>
      <c r="AB34" s="108">
        <v>0</v>
      </c>
      <c r="AC34" s="108">
        <v>0</v>
      </c>
      <c r="AD34" s="108"/>
      <c r="AE34" s="108">
        <v>1284789.3400000001</v>
      </c>
      <c r="AF34" s="104">
        <v>41751</v>
      </c>
      <c r="AG34" s="104">
        <v>49056</v>
      </c>
      <c r="AH34" s="108">
        <v>1284789.3400000001</v>
      </c>
      <c r="AI34" t="s">
        <v>1406</v>
      </c>
      <c r="AJ34" t="s">
        <v>1407</v>
      </c>
      <c r="AK34" s="3">
        <v>9635.92</v>
      </c>
      <c r="AL34" s="3">
        <v>9635.92</v>
      </c>
      <c r="AM34" s="3">
        <v>9635.92</v>
      </c>
      <c r="AN34" s="3">
        <v>9635.92</v>
      </c>
      <c r="AO34" s="3">
        <v>9635.92</v>
      </c>
      <c r="AP34" s="3">
        <v>9635.92</v>
      </c>
      <c r="AQ34" s="3">
        <v>9635.92</v>
      </c>
      <c r="AR34" s="3">
        <v>9635.92</v>
      </c>
      <c r="AS34" s="3">
        <v>9635.92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f t="shared" si="0"/>
        <v>19271.84</v>
      </c>
      <c r="BA34" s="3">
        <f t="shared" si="1"/>
        <v>67451.44</v>
      </c>
      <c r="BB34" s="3">
        <f t="shared" si="2"/>
        <v>86723.28</v>
      </c>
      <c r="BC34" s="2"/>
    </row>
    <row r="35" spans="1:55" ht="15" hidden="1" customHeight="1" x14ac:dyDescent="0.3">
      <c r="A35" t="s">
        <v>2975</v>
      </c>
      <c r="B35" t="s">
        <v>610</v>
      </c>
      <c r="C35">
        <v>36</v>
      </c>
      <c r="D35" t="s">
        <v>0</v>
      </c>
      <c r="E35" t="s">
        <v>2</v>
      </c>
      <c r="F35" t="s">
        <v>1393</v>
      </c>
      <c r="G35" t="s">
        <v>323</v>
      </c>
      <c r="H35" t="s">
        <v>1402</v>
      </c>
      <c r="I35" t="s">
        <v>1403</v>
      </c>
      <c r="J35" t="s">
        <v>1404</v>
      </c>
      <c r="K35" t="s">
        <v>606</v>
      </c>
      <c r="L35" t="s">
        <v>1398</v>
      </c>
      <c r="M35" t="s">
        <v>1405</v>
      </c>
      <c r="N35">
        <v>1</v>
      </c>
      <c r="O35">
        <v>1</v>
      </c>
      <c r="P35">
        <v>1</v>
      </c>
      <c r="Q35">
        <v>0</v>
      </c>
      <c r="R35">
        <v>0</v>
      </c>
      <c r="S35">
        <v>1</v>
      </c>
      <c r="T35">
        <v>1</v>
      </c>
      <c r="U35">
        <v>1</v>
      </c>
      <c r="V35">
        <v>0</v>
      </c>
      <c r="W35" s="107">
        <v>12541242.27</v>
      </c>
      <c r="X35" s="108">
        <v>0</v>
      </c>
      <c r="Y35" s="108">
        <v>0</v>
      </c>
      <c r="Z35" s="108">
        <v>0</v>
      </c>
      <c r="AA35" s="108">
        <v>0</v>
      </c>
      <c r="AB35" s="108">
        <v>0</v>
      </c>
      <c r="AC35" s="108">
        <v>0</v>
      </c>
      <c r="AD35" s="108"/>
      <c r="AE35" s="108">
        <v>12541242.27</v>
      </c>
      <c r="AF35" s="104">
        <v>41774</v>
      </c>
      <c r="AG35" s="104">
        <v>46157</v>
      </c>
      <c r="AH35" s="108">
        <v>75247453.769999996</v>
      </c>
      <c r="AI35" t="s">
        <v>1406</v>
      </c>
      <c r="AJ35" t="s">
        <v>1407</v>
      </c>
      <c r="AK35" s="3">
        <v>470296.59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f t="shared" si="0"/>
        <v>470296.59</v>
      </c>
      <c r="BA35" s="3">
        <f t="shared" si="1"/>
        <v>0</v>
      </c>
      <c r="BB35" s="3">
        <f t="shared" si="2"/>
        <v>470296.59</v>
      </c>
      <c r="BC35" s="2"/>
    </row>
    <row r="36" spans="1:55" ht="15" customHeight="1" x14ac:dyDescent="0.3">
      <c r="A36" t="s">
        <v>2482</v>
      </c>
      <c r="B36" t="s">
        <v>610</v>
      </c>
      <c r="C36">
        <v>40</v>
      </c>
      <c r="D36" t="s">
        <v>0</v>
      </c>
      <c r="E36" t="s">
        <v>2</v>
      </c>
      <c r="F36" t="s">
        <v>1393</v>
      </c>
      <c r="G36" t="s">
        <v>1408</v>
      </c>
      <c r="H36" t="s">
        <v>1409</v>
      </c>
      <c r="I36" t="s">
        <v>1410</v>
      </c>
      <c r="J36" t="s">
        <v>4601</v>
      </c>
      <c r="K36" t="s">
        <v>611</v>
      </c>
      <c r="L36" t="s">
        <v>1398</v>
      </c>
      <c r="M36" t="s">
        <v>1405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0</v>
      </c>
      <c r="U36">
        <v>0</v>
      </c>
      <c r="V36">
        <v>0</v>
      </c>
      <c r="W36" s="107">
        <v>28583.35</v>
      </c>
      <c r="X36" s="108">
        <v>0</v>
      </c>
      <c r="Y36" s="108">
        <v>0</v>
      </c>
      <c r="Z36" s="108">
        <v>0</v>
      </c>
      <c r="AA36" s="108">
        <v>0</v>
      </c>
      <c r="AB36" s="108">
        <v>0</v>
      </c>
      <c r="AC36" s="108">
        <v>0</v>
      </c>
      <c r="AD36" s="108"/>
      <c r="AE36" s="108">
        <v>28583.35</v>
      </c>
      <c r="AF36" s="104">
        <v>41780</v>
      </c>
      <c r="AG36" s="104">
        <v>47259</v>
      </c>
      <c r="AH36" s="108">
        <v>49000</v>
      </c>
      <c r="AI36" t="s">
        <v>1406</v>
      </c>
      <c r="AJ36" t="s">
        <v>1407</v>
      </c>
      <c r="AK36" s="3">
        <v>2043.71</v>
      </c>
      <c r="AL36" s="3">
        <v>1414.87</v>
      </c>
      <c r="AM36" s="3">
        <v>786.05</v>
      </c>
      <c r="AN36" s="3">
        <v>157.21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f t="shared" si="0"/>
        <v>3458.58</v>
      </c>
      <c r="BA36" s="3">
        <f t="shared" si="1"/>
        <v>943.26</v>
      </c>
      <c r="BB36" s="3">
        <f t="shared" si="2"/>
        <v>4401.84</v>
      </c>
      <c r="BC36" s="2"/>
    </row>
    <row r="37" spans="1:55" ht="15" customHeight="1" x14ac:dyDescent="0.3">
      <c r="A37" t="s">
        <v>2483</v>
      </c>
      <c r="B37" t="s">
        <v>610</v>
      </c>
      <c r="C37">
        <v>41</v>
      </c>
      <c r="D37" t="s">
        <v>0</v>
      </c>
      <c r="E37" t="s">
        <v>2</v>
      </c>
      <c r="F37" t="s">
        <v>1393</v>
      </c>
      <c r="G37" t="s">
        <v>1408</v>
      </c>
      <c r="H37" t="s">
        <v>1409</v>
      </c>
      <c r="I37" t="s">
        <v>1410</v>
      </c>
      <c r="J37" t="s">
        <v>4601</v>
      </c>
      <c r="K37" t="s">
        <v>611</v>
      </c>
      <c r="L37" t="s">
        <v>1398</v>
      </c>
      <c r="M37" t="s">
        <v>1405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0</v>
      </c>
      <c r="U37">
        <v>0</v>
      </c>
      <c r="V37">
        <v>0</v>
      </c>
      <c r="W37" s="107">
        <v>72333.350000000006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/>
      <c r="AE37" s="108">
        <v>72333.350000000006</v>
      </c>
      <c r="AF37" s="104">
        <v>41781</v>
      </c>
      <c r="AG37" s="104">
        <v>47260</v>
      </c>
      <c r="AH37" s="108">
        <v>124000</v>
      </c>
      <c r="AI37" t="s">
        <v>1406</v>
      </c>
      <c r="AJ37" t="s">
        <v>1407</v>
      </c>
      <c r="AK37" s="3">
        <v>5171.83</v>
      </c>
      <c r="AL37" s="3">
        <v>3580.5</v>
      </c>
      <c r="AM37" s="3">
        <v>1989.17</v>
      </c>
      <c r="AN37" s="3">
        <v>397.83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f t="shared" si="0"/>
        <v>8752.33</v>
      </c>
      <c r="BA37" s="3">
        <f t="shared" si="1"/>
        <v>2387</v>
      </c>
      <c r="BB37" s="3">
        <f t="shared" si="2"/>
        <v>11139.33</v>
      </c>
      <c r="BC37" s="2"/>
    </row>
    <row r="38" spans="1:55" ht="15" hidden="1" customHeight="1" x14ac:dyDescent="0.3">
      <c r="A38" t="s">
        <v>2934</v>
      </c>
      <c r="B38" t="s">
        <v>610</v>
      </c>
      <c r="C38">
        <v>46</v>
      </c>
      <c r="D38" t="s">
        <v>0</v>
      </c>
      <c r="E38" t="s">
        <v>2</v>
      </c>
      <c r="F38" t="s">
        <v>1393</v>
      </c>
      <c r="G38" t="s">
        <v>323</v>
      </c>
      <c r="H38" t="s">
        <v>1402</v>
      </c>
      <c r="I38" t="s">
        <v>1403</v>
      </c>
      <c r="J38" t="s">
        <v>1404</v>
      </c>
      <c r="K38" t="s">
        <v>549</v>
      </c>
      <c r="L38" t="s">
        <v>1398</v>
      </c>
      <c r="M38" t="s">
        <v>1405</v>
      </c>
      <c r="N38">
        <v>1</v>
      </c>
      <c r="O38">
        <v>1</v>
      </c>
      <c r="P38">
        <v>1</v>
      </c>
      <c r="Q38">
        <v>0</v>
      </c>
      <c r="R38">
        <v>0</v>
      </c>
      <c r="S38">
        <v>1</v>
      </c>
      <c r="T38">
        <v>1</v>
      </c>
      <c r="U38">
        <v>1</v>
      </c>
      <c r="V38">
        <v>0</v>
      </c>
      <c r="W38" s="107">
        <v>9090909.0999999996</v>
      </c>
      <c r="X38" s="108">
        <v>0</v>
      </c>
      <c r="Y38" s="108">
        <v>0</v>
      </c>
      <c r="Z38" s="108">
        <v>0</v>
      </c>
      <c r="AA38" s="108">
        <v>0</v>
      </c>
      <c r="AB38" s="108">
        <v>0</v>
      </c>
      <c r="AC38" s="108">
        <v>0</v>
      </c>
      <c r="AD38" s="108"/>
      <c r="AE38" s="108">
        <v>9090909.0999999996</v>
      </c>
      <c r="AF38" s="104">
        <v>41789</v>
      </c>
      <c r="AG38" s="104">
        <v>46172</v>
      </c>
      <c r="AH38" s="108">
        <v>100000000</v>
      </c>
      <c r="AI38" t="s">
        <v>1406</v>
      </c>
      <c r="AJ38" t="s">
        <v>1407</v>
      </c>
      <c r="AK38" s="3">
        <v>340909.09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f t="shared" si="0"/>
        <v>340909.09</v>
      </c>
      <c r="BA38" s="3">
        <f t="shared" si="1"/>
        <v>0</v>
      </c>
      <c r="BB38" s="3">
        <f t="shared" si="2"/>
        <v>340909.09</v>
      </c>
      <c r="BC38" s="2"/>
    </row>
    <row r="39" spans="1:55" ht="15" customHeight="1" x14ac:dyDescent="0.3">
      <c r="A39" t="s">
        <v>2484</v>
      </c>
      <c r="B39" t="s">
        <v>610</v>
      </c>
      <c r="C39">
        <v>47</v>
      </c>
      <c r="D39" t="s">
        <v>0</v>
      </c>
      <c r="E39" t="s">
        <v>2</v>
      </c>
      <c r="F39" t="s">
        <v>1393</v>
      </c>
      <c r="G39" t="s">
        <v>1408</v>
      </c>
      <c r="H39" t="s">
        <v>1409</v>
      </c>
      <c r="I39" t="s">
        <v>1410</v>
      </c>
      <c r="J39" t="s">
        <v>4601</v>
      </c>
      <c r="K39" t="s">
        <v>611</v>
      </c>
      <c r="L39" t="s">
        <v>1398</v>
      </c>
      <c r="M39" t="s">
        <v>1405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0</v>
      </c>
      <c r="W39" s="107">
        <v>2916.65</v>
      </c>
      <c r="X39" s="108">
        <v>0</v>
      </c>
      <c r="Y39" s="108">
        <v>0</v>
      </c>
      <c r="Z39" s="108">
        <v>0</v>
      </c>
      <c r="AA39" s="108">
        <v>0</v>
      </c>
      <c r="AB39" s="108">
        <v>0</v>
      </c>
      <c r="AC39" s="108">
        <v>0</v>
      </c>
      <c r="AD39" s="108"/>
      <c r="AE39" s="108">
        <v>2916.65</v>
      </c>
      <c r="AF39" s="104">
        <v>41789</v>
      </c>
      <c r="AG39" s="104">
        <v>47268</v>
      </c>
      <c r="AH39" s="108">
        <v>5000</v>
      </c>
      <c r="AI39" t="s">
        <v>1406</v>
      </c>
      <c r="AJ39" t="s">
        <v>1407</v>
      </c>
      <c r="AK39" s="3">
        <v>208.54000000000002</v>
      </c>
      <c r="AL39" s="3">
        <v>144.38</v>
      </c>
      <c r="AM39" s="3">
        <v>80.2</v>
      </c>
      <c r="AN39" s="3">
        <v>16.04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f t="shared" si="0"/>
        <v>352.92</v>
      </c>
      <c r="BA39" s="3">
        <f t="shared" si="1"/>
        <v>96.240000000000009</v>
      </c>
      <c r="BB39" s="3">
        <f t="shared" si="2"/>
        <v>449.16</v>
      </c>
      <c r="BC39" s="2"/>
    </row>
    <row r="40" spans="1:55" ht="15" hidden="1" customHeight="1" x14ac:dyDescent="0.3">
      <c r="A40" t="s">
        <v>2998</v>
      </c>
      <c r="B40" t="s">
        <v>610</v>
      </c>
      <c r="C40">
        <v>48</v>
      </c>
      <c r="D40" t="s">
        <v>0</v>
      </c>
      <c r="E40" t="s">
        <v>2</v>
      </c>
      <c r="F40" t="s">
        <v>1393</v>
      </c>
      <c r="G40" t="s">
        <v>555</v>
      </c>
      <c r="H40" t="s">
        <v>1402</v>
      </c>
      <c r="I40" t="s">
        <v>1403</v>
      </c>
      <c r="J40" t="s">
        <v>1404</v>
      </c>
      <c r="K40" t="s">
        <v>555</v>
      </c>
      <c r="L40" t="s">
        <v>1398</v>
      </c>
      <c r="M40" t="s">
        <v>1405</v>
      </c>
      <c r="N40">
        <v>1</v>
      </c>
      <c r="O40">
        <v>1</v>
      </c>
      <c r="P40">
        <v>1</v>
      </c>
      <c r="Q40">
        <v>0</v>
      </c>
      <c r="R40">
        <v>0</v>
      </c>
      <c r="S40">
        <v>1</v>
      </c>
      <c r="T40">
        <v>1</v>
      </c>
      <c r="U40">
        <v>1</v>
      </c>
      <c r="V40">
        <v>0</v>
      </c>
      <c r="W40" s="107">
        <v>6800000</v>
      </c>
      <c r="X40" s="108">
        <v>0</v>
      </c>
      <c r="Y40" s="108">
        <v>0</v>
      </c>
      <c r="Z40" s="108">
        <v>0</v>
      </c>
      <c r="AA40" s="108">
        <v>0</v>
      </c>
      <c r="AB40" s="108">
        <v>0</v>
      </c>
      <c r="AC40" s="108">
        <v>0</v>
      </c>
      <c r="AD40" s="108"/>
      <c r="AE40" s="108">
        <v>6800000</v>
      </c>
      <c r="AF40" s="104">
        <v>41789</v>
      </c>
      <c r="AG40" s="104">
        <v>49094</v>
      </c>
      <c r="AH40" s="108">
        <v>8000000</v>
      </c>
      <c r="AI40" t="s">
        <v>1406</v>
      </c>
      <c r="AJ40" t="s">
        <v>1407</v>
      </c>
      <c r="AK40" s="3">
        <v>557700</v>
      </c>
      <c r="AL40" s="3">
        <v>490100</v>
      </c>
      <c r="AM40" s="3">
        <v>422500</v>
      </c>
      <c r="AN40" s="3">
        <v>354900</v>
      </c>
      <c r="AO40" s="3">
        <v>287300</v>
      </c>
      <c r="AP40" s="3">
        <v>219700</v>
      </c>
      <c r="AQ40" s="3">
        <v>152100</v>
      </c>
      <c r="AR40" s="3">
        <v>84500</v>
      </c>
      <c r="AS40" s="3">
        <v>16900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f t="shared" si="0"/>
        <v>1047800</v>
      </c>
      <c r="BA40" s="3">
        <f t="shared" si="1"/>
        <v>1537900</v>
      </c>
      <c r="BB40" s="3">
        <f t="shared" si="2"/>
        <v>2585700</v>
      </c>
      <c r="BC40" s="2"/>
    </row>
    <row r="41" spans="1:55" ht="15" customHeight="1" x14ac:dyDescent="0.3">
      <c r="A41" t="s">
        <v>2485</v>
      </c>
      <c r="B41" t="s">
        <v>610</v>
      </c>
      <c r="C41">
        <v>50</v>
      </c>
      <c r="D41" t="s">
        <v>0</v>
      </c>
      <c r="E41" t="s">
        <v>2</v>
      </c>
      <c r="F41" t="s">
        <v>1393</v>
      </c>
      <c r="G41" t="s">
        <v>1408</v>
      </c>
      <c r="H41" t="s">
        <v>1409</v>
      </c>
      <c r="I41" t="s">
        <v>1410</v>
      </c>
      <c r="J41" t="s">
        <v>4601</v>
      </c>
      <c r="K41" t="s">
        <v>611</v>
      </c>
      <c r="L41" t="s">
        <v>1398</v>
      </c>
      <c r="M41" t="s">
        <v>1405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0</v>
      </c>
      <c r="U41">
        <v>0</v>
      </c>
      <c r="V41">
        <v>0</v>
      </c>
      <c r="W41" s="107">
        <v>15750</v>
      </c>
      <c r="X41" s="108">
        <v>0</v>
      </c>
      <c r="Y41" s="108">
        <v>0</v>
      </c>
      <c r="Z41" s="108">
        <v>0</v>
      </c>
      <c r="AA41" s="108">
        <v>0</v>
      </c>
      <c r="AB41" s="108">
        <v>0</v>
      </c>
      <c r="AC41" s="108">
        <v>0</v>
      </c>
      <c r="AD41" s="108"/>
      <c r="AE41" s="108">
        <v>15750</v>
      </c>
      <c r="AF41" s="104">
        <v>41795</v>
      </c>
      <c r="AG41" s="104">
        <v>47274</v>
      </c>
      <c r="AH41" s="108">
        <v>27000</v>
      </c>
      <c r="AI41" t="s">
        <v>1406</v>
      </c>
      <c r="AJ41" t="s">
        <v>1407</v>
      </c>
      <c r="AK41" s="3">
        <v>1126.1300000000001</v>
      </c>
      <c r="AL41" s="3">
        <v>779.63</v>
      </c>
      <c r="AM41" s="3">
        <v>433.13</v>
      </c>
      <c r="AN41" s="3">
        <v>86.63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f t="shared" si="0"/>
        <v>1905.7600000000002</v>
      </c>
      <c r="BA41" s="3">
        <f t="shared" si="1"/>
        <v>519.76</v>
      </c>
      <c r="BB41" s="3">
        <f t="shared" si="2"/>
        <v>2425.5200000000004</v>
      </c>
      <c r="BC41" s="2"/>
    </row>
    <row r="42" spans="1:55" ht="15" customHeight="1" x14ac:dyDescent="0.3">
      <c r="A42" t="s">
        <v>2486</v>
      </c>
      <c r="B42" t="s">
        <v>610</v>
      </c>
      <c r="C42">
        <v>56</v>
      </c>
      <c r="D42" t="s">
        <v>0</v>
      </c>
      <c r="E42" t="s">
        <v>2</v>
      </c>
      <c r="F42" t="s">
        <v>1393</v>
      </c>
      <c r="G42" t="s">
        <v>1408</v>
      </c>
      <c r="H42" t="s">
        <v>1409</v>
      </c>
      <c r="I42" t="s">
        <v>1410</v>
      </c>
      <c r="J42" t="s">
        <v>4601</v>
      </c>
      <c r="K42" t="s">
        <v>611</v>
      </c>
      <c r="L42" t="s">
        <v>1398</v>
      </c>
      <c r="M42" t="s">
        <v>1405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0</v>
      </c>
      <c r="U42">
        <v>0</v>
      </c>
      <c r="V42">
        <v>0</v>
      </c>
      <c r="W42" s="107">
        <v>11666.65</v>
      </c>
      <c r="X42" s="108">
        <v>0</v>
      </c>
      <c r="Y42" s="108">
        <v>0</v>
      </c>
      <c r="Z42" s="108">
        <v>0</v>
      </c>
      <c r="AA42" s="108">
        <v>0</v>
      </c>
      <c r="AB42" s="108">
        <v>0</v>
      </c>
      <c r="AC42" s="108">
        <v>0</v>
      </c>
      <c r="AD42" s="108"/>
      <c r="AE42" s="108">
        <v>11666.65</v>
      </c>
      <c r="AF42" s="104">
        <v>41814</v>
      </c>
      <c r="AG42" s="104">
        <v>47293</v>
      </c>
      <c r="AH42" s="108">
        <v>20000</v>
      </c>
      <c r="AI42" t="s">
        <v>1406</v>
      </c>
      <c r="AJ42" t="s">
        <v>1407</v>
      </c>
      <c r="AK42" s="3">
        <v>834.17000000000007</v>
      </c>
      <c r="AL42" s="3">
        <v>577.5</v>
      </c>
      <c r="AM42" s="3">
        <v>320.83</v>
      </c>
      <c r="AN42" s="3">
        <v>64.17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f t="shared" si="0"/>
        <v>1411.67</v>
      </c>
      <c r="BA42" s="3">
        <f t="shared" si="1"/>
        <v>385</v>
      </c>
      <c r="BB42" s="3">
        <f t="shared" si="2"/>
        <v>1796.67</v>
      </c>
      <c r="BC42" s="2"/>
    </row>
    <row r="43" spans="1:55" ht="15" hidden="1" customHeight="1" x14ac:dyDescent="0.3">
      <c r="A43" t="s">
        <v>2959</v>
      </c>
      <c r="B43" t="s">
        <v>610</v>
      </c>
      <c r="C43">
        <v>57</v>
      </c>
      <c r="D43" t="s">
        <v>0</v>
      </c>
      <c r="E43" t="s">
        <v>2</v>
      </c>
      <c r="F43" t="s">
        <v>1393</v>
      </c>
      <c r="G43" t="s">
        <v>341</v>
      </c>
      <c r="H43" t="s">
        <v>1402</v>
      </c>
      <c r="I43" t="s">
        <v>1396</v>
      </c>
      <c r="J43" t="s">
        <v>1404</v>
      </c>
      <c r="K43" t="s">
        <v>341</v>
      </c>
      <c r="L43" t="s">
        <v>1398</v>
      </c>
      <c r="M43" t="s">
        <v>1405</v>
      </c>
      <c r="N43">
        <v>1</v>
      </c>
      <c r="O43">
        <v>1</v>
      </c>
      <c r="P43">
        <v>1</v>
      </c>
      <c r="Q43">
        <v>0</v>
      </c>
      <c r="R43">
        <v>1</v>
      </c>
      <c r="S43">
        <v>1</v>
      </c>
      <c r="T43">
        <v>1</v>
      </c>
      <c r="U43">
        <v>0</v>
      </c>
      <c r="V43">
        <v>0</v>
      </c>
      <c r="W43" s="107">
        <v>595000</v>
      </c>
      <c r="X43" s="108">
        <v>0</v>
      </c>
      <c r="Y43" s="108">
        <v>0</v>
      </c>
      <c r="Z43" s="108">
        <v>0</v>
      </c>
      <c r="AA43" s="108">
        <v>0</v>
      </c>
      <c r="AB43" s="108">
        <v>0</v>
      </c>
      <c r="AC43" s="108">
        <v>0</v>
      </c>
      <c r="AD43" s="108"/>
      <c r="AE43" s="108">
        <v>595000</v>
      </c>
      <c r="AF43" s="104">
        <v>41815</v>
      </c>
      <c r="AG43" s="104">
        <v>49120</v>
      </c>
      <c r="AH43" s="108">
        <v>700000</v>
      </c>
      <c r="AI43" t="s">
        <v>1406</v>
      </c>
      <c r="AJ43" t="s">
        <v>1407</v>
      </c>
      <c r="AK43" s="3">
        <v>48798.75</v>
      </c>
      <c r="AL43" s="3">
        <v>42883.75</v>
      </c>
      <c r="AM43" s="3">
        <v>36968.75</v>
      </c>
      <c r="AN43" s="3">
        <v>31053.75</v>
      </c>
      <c r="AO43" s="3">
        <v>25138.75</v>
      </c>
      <c r="AP43" s="3">
        <v>19223.75</v>
      </c>
      <c r="AQ43" s="3">
        <v>13308.75</v>
      </c>
      <c r="AR43" s="3">
        <v>7393.75</v>
      </c>
      <c r="AS43" s="3">
        <v>1478.75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f t="shared" si="0"/>
        <v>91682.5</v>
      </c>
      <c r="BA43" s="3">
        <f t="shared" si="1"/>
        <v>134566.25</v>
      </c>
      <c r="BB43" s="3">
        <f t="shared" si="2"/>
        <v>226248.75</v>
      </c>
      <c r="BC43" s="2"/>
    </row>
    <row r="44" spans="1:55" ht="15" customHeight="1" x14ac:dyDescent="0.3">
      <c r="A44" t="s">
        <v>2487</v>
      </c>
      <c r="B44" t="s">
        <v>610</v>
      </c>
      <c r="C44">
        <v>64</v>
      </c>
      <c r="D44" t="s">
        <v>0</v>
      </c>
      <c r="E44" t="s">
        <v>2</v>
      </c>
      <c r="F44" t="s">
        <v>1393</v>
      </c>
      <c r="G44" t="s">
        <v>1408</v>
      </c>
      <c r="H44" t="s">
        <v>1409</v>
      </c>
      <c r="I44" t="s">
        <v>1410</v>
      </c>
      <c r="J44" t="s">
        <v>4601</v>
      </c>
      <c r="K44" t="s">
        <v>611</v>
      </c>
      <c r="L44" t="s">
        <v>1398</v>
      </c>
      <c r="M44" t="s">
        <v>1405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0</v>
      </c>
      <c r="U44">
        <v>0</v>
      </c>
      <c r="V44">
        <v>0</v>
      </c>
      <c r="W44" s="107">
        <v>58500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/>
      <c r="AE44" s="108">
        <v>58500</v>
      </c>
      <c r="AF44" s="104">
        <v>41963</v>
      </c>
      <c r="AG44" s="104">
        <v>49268</v>
      </c>
      <c r="AH44" s="108">
        <v>65000</v>
      </c>
      <c r="AI44" t="s">
        <v>1406</v>
      </c>
      <c r="AJ44" t="s">
        <v>1407</v>
      </c>
      <c r="AK44" s="3">
        <v>4805.9400000000005</v>
      </c>
      <c r="AL44" s="3">
        <v>4256.6900000000005</v>
      </c>
      <c r="AM44" s="3">
        <v>3707.44</v>
      </c>
      <c r="AN44" s="3">
        <v>3158.19</v>
      </c>
      <c r="AO44" s="3">
        <v>2608.94</v>
      </c>
      <c r="AP44" s="3">
        <v>2059.69</v>
      </c>
      <c r="AQ44" s="3">
        <v>1510.44</v>
      </c>
      <c r="AR44" s="3">
        <v>961.19</v>
      </c>
      <c r="AS44" s="3">
        <v>411.94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f t="shared" si="0"/>
        <v>9062.630000000001</v>
      </c>
      <c r="BA44" s="3">
        <f t="shared" si="1"/>
        <v>14417.830000000002</v>
      </c>
      <c r="BB44" s="3">
        <f t="shared" si="2"/>
        <v>23480.460000000003</v>
      </c>
      <c r="BC44" s="2"/>
    </row>
    <row r="45" spans="1:55" ht="15" customHeight="1" x14ac:dyDescent="0.3">
      <c r="A45" t="s">
        <v>2488</v>
      </c>
      <c r="B45" t="s">
        <v>610</v>
      </c>
      <c r="C45">
        <v>65</v>
      </c>
      <c r="D45" t="s">
        <v>0</v>
      </c>
      <c r="E45" t="s">
        <v>2</v>
      </c>
      <c r="F45" t="s">
        <v>1393</v>
      </c>
      <c r="G45" t="s">
        <v>1408</v>
      </c>
      <c r="H45" t="s">
        <v>1409</v>
      </c>
      <c r="I45" t="s">
        <v>1410</v>
      </c>
      <c r="J45" t="s">
        <v>4601</v>
      </c>
      <c r="K45" t="s">
        <v>611</v>
      </c>
      <c r="L45" t="s">
        <v>1398</v>
      </c>
      <c r="M45" t="s">
        <v>1405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0</v>
      </c>
      <c r="U45">
        <v>0</v>
      </c>
      <c r="V45">
        <v>0</v>
      </c>
      <c r="W45" s="107">
        <v>108000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/>
      <c r="AE45" s="108">
        <v>108000</v>
      </c>
      <c r="AF45" s="104">
        <v>41967</v>
      </c>
      <c r="AG45" s="104">
        <v>49272</v>
      </c>
      <c r="AH45" s="108">
        <v>120000</v>
      </c>
      <c r="AI45" t="s">
        <v>1406</v>
      </c>
      <c r="AJ45" t="s">
        <v>1407</v>
      </c>
      <c r="AK45" s="3">
        <v>8872.5</v>
      </c>
      <c r="AL45" s="3">
        <v>7858.5</v>
      </c>
      <c r="AM45" s="3">
        <v>6844.5</v>
      </c>
      <c r="AN45" s="3">
        <v>5830.5</v>
      </c>
      <c r="AO45" s="3">
        <v>4816.5</v>
      </c>
      <c r="AP45" s="3">
        <v>3802.5</v>
      </c>
      <c r="AQ45" s="3">
        <v>2788.5</v>
      </c>
      <c r="AR45" s="3">
        <v>1774.5</v>
      </c>
      <c r="AS45" s="3">
        <v>760.5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f t="shared" si="0"/>
        <v>16731</v>
      </c>
      <c r="BA45" s="3">
        <f t="shared" si="1"/>
        <v>26617.5</v>
      </c>
      <c r="BB45" s="3">
        <f t="shared" si="2"/>
        <v>43348.5</v>
      </c>
      <c r="BC45" s="2"/>
    </row>
    <row r="46" spans="1:55" ht="15" customHeight="1" x14ac:dyDescent="0.3">
      <c r="A46" t="s">
        <v>2489</v>
      </c>
      <c r="B46" t="s">
        <v>610</v>
      </c>
      <c r="C46">
        <v>66</v>
      </c>
      <c r="D46" t="s">
        <v>0</v>
      </c>
      <c r="E46" t="s">
        <v>2</v>
      </c>
      <c r="F46" t="s">
        <v>1393</v>
      </c>
      <c r="G46" t="s">
        <v>1408</v>
      </c>
      <c r="H46" t="s">
        <v>1409</v>
      </c>
      <c r="I46" t="s">
        <v>1410</v>
      </c>
      <c r="J46" t="s">
        <v>4601</v>
      </c>
      <c r="K46" t="s">
        <v>611</v>
      </c>
      <c r="L46" t="s">
        <v>1398</v>
      </c>
      <c r="M46" t="s">
        <v>1405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0</v>
      </c>
      <c r="U46">
        <v>0</v>
      </c>
      <c r="V46">
        <v>0</v>
      </c>
      <c r="W46" s="107">
        <v>13500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/>
      <c r="AE46" s="108">
        <v>13500</v>
      </c>
      <c r="AF46" s="104">
        <v>41970</v>
      </c>
      <c r="AG46" s="104">
        <v>49275</v>
      </c>
      <c r="AH46" s="108">
        <v>15000</v>
      </c>
      <c r="AI46" t="s">
        <v>1406</v>
      </c>
      <c r="AJ46" t="s">
        <v>1407</v>
      </c>
      <c r="AK46" s="3">
        <v>1109.0700000000002</v>
      </c>
      <c r="AL46" s="3">
        <v>982.31</v>
      </c>
      <c r="AM46" s="3">
        <v>855.57</v>
      </c>
      <c r="AN46" s="3">
        <v>728.81</v>
      </c>
      <c r="AO46" s="3">
        <v>602.07000000000005</v>
      </c>
      <c r="AP46" s="3">
        <v>475.31</v>
      </c>
      <c r="AQ46" s="3">
        <v>348.57</v>
      </c>
      <c r="AR46" s="3">
        <v>221.81</v>
      </c>
      <c r="AS46" s="3">
        <v>95.07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f t="shared" si="0"/>
        <v>2091.38</v>
      </c>
      <c r="BA46" s="3">
        <f t="shared" si="1"/>
        <v>3327.2100000000005</v>
      </c>
      <c r="BB46" s="3">
        <f t="shared" si="2"/>
        <v>5418.59</v>
      </c>
      <c r="BC46" s="2"/>
    </row>
    <row r="47" spans="1:55" ht="15" customHeight="1" x14ac:dyDescent="0.3">
      <c r="A47" t="s">
        <v>2490</v>
      </c>
      <c r="B47" t="s">
        <v>610</v>
      </c>
      <c r="C47">
        <v>70</v>
      </c>
      <c r="D47" t="s">
        <v>0</v>
      </c>
      <c r="E47" t="s">
        <v>2</v>
      </c>
      <c r="F47" t="s">
        <v>1393</v>
      </c>
      <c r="G47" t="s">
        <v>1408</v>
      </c>
      <c r="H47" t="s">
        <v>1409</v>
      </c>
      <c r="I47" t="s">
        <v>1410</v>
      </c>
      <c r="J47" t="s">
        <v>4601</v>
      </c>
      <c r="K47" t="s">
        <v>611</v>
      </c>
      <c r="L47" t="s">
        <v>1398</v>
      </c>
      <c r="M47" t="s">
        <v>1405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0</v>
      </c>
      <c r="U47">
        <v>0</v>
      </c>
      <c r="V47">
        <v>0</v>
      </c>
      <c r="W47" s="107">
        <v>45000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/>
      <c r="AE47" s="108">
        <v>45000</v>
      </c>
      <c r="AF47" s="104">
        <v>41997</v>
      </c>
      <c r="AG47" s="104">
        <v>49302</v>
      </c>
      <c r="AH47" s="108">
        <v>50000</v>
      </c>
      <c r="AI47" t="s">
        <v>1406</v>
      </c>
      <c r="AJ47" t="s">
        <v>1407</v>
      </c>
      <c r="AK47" s="3">
        <v>3696.88</v>
      </c>
      <c r="AL47" s="3">
        <v>3274.38</v>
      </c>
      <c r="AM47" s="3">
        <v>2851.88</v>
      </c>
      <c r="AN47" s="3">
        <v>2429.38</v>
      </c>
      <c r="AO47" s="3">
        <v>2006.88</v>
      </c>
      <c r="AP47" s="3">
        <v>1584.38</v>
      </c>
      <c r="AQ47" s="3">
        <v>1161.8800000000001</v>
      </c>
      <c r="AR47" s="3">
        <v>739.38</v>
      </c>
      <c r="AS47" s="3">
        <v>316.88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f t="shared" si="0"/>
        <v>6971.26</v>
      </c>
      <c r="BA47" s="3">
        <f t="shared" si="1"/>
        <v>11090.66</v>
      </c>
      <c r="BB47" s="3">
        <f t="shared" si="2"/>
        <v>18061.919999999998</v>
      </c>
      <c r="BC47" s="2"/>
    </row>
    <row r="48" spans="1:55" ht="15" hidden="1" customHeight="1" x14ac:dyDescent="0.3">
      <c r="A48" t="s">
        <v>2999</v>
      </c>
      <c r="B48" t="s">
        <v>612</v>
      </c>
      <c r="C48">
        <v>4</v>
      </c>
      <c r="D48" t="s">
        <v>0</v>
      </c>
      <c r="E48" t="s">
        <v>2</v>
      </c>
      <c r="F48" t="s">
        <v>1393</v>
      </c>
      <c r="G48" t="s">
        <v>555</v>
      </c>
      <c r="H48" t="s">
        <v>1402</v>
      </c>
      <c r="I48" t="s">
        <v>1403</v>
      </c>
      <c r="J48" t="s">
        <v>1404</v>
      </c>
      <c r="K48" t="s">
        <v>555</v>
      </c>
      <c r="L48" t="s">
        <v>1398</v>
      </c>
      <c r="M48" t="s">
        <v>1405</v>
      </c>
      <c r="N48">
        <v>1</v>
      </c>
      <c r="O48">
        <v>1</v>
      </c>
      <c r="P48">
        <v>1</v>
      </c>
      <c r="Q48">
        <v>0</v>
      </c>
      <c r="R48">
        <v>0</v>
      </c>
      <c r="S48">
        <v>1</v>
      </c>
      <c r="T48">
        <v>1</v>
      </c>
      <c r="U48">
        <v>1</v>
      </c>
      <c r="V48">
        <v>0</v>
      </c>
      <c r="W48" s="107">
        <v>5833333.3499999996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/>
      <c r="AE48" s="108">
        <v>5833333.3499999996</v>
      </c>
      <c r="AF48" s="104">
        <v>41801</v>
      </c>
      <c r="AG48" s="104">
        <v>47280</v>
      </c>
      <c r="AH48" s="108">
        <v>10000000</v>
      </c>
      <c r="AI48" t="s">
        <v>1406</v>
      </c>
      <c r="AJ48" t="s">
        <v>1407</v>
      </c>
      <c r="AK48" s="3">
        <v>417083.32999999996</v>
      </c>
      <c r="AL48" s="3">
        <v>288750</v>
      </c>
      <c r="AM48" s="3">
        <v>160416.67000000001</v>
      </c>
      <c r="AN48" s="3">
        <v>32083.33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f t="shared" si="0"/>
        <v>705833.33</v>
      </c>
      <c r="BA48" s="3">
        <f t="shared" si="1"/>
        <v>192500</v>
      </c>
      <c r="BB48" s="3">
        <f t="shared" si="2"/>
        <v>898333.33</v>
      </c>
      <c r="BC48" s="2"/>
    </row>
    <row r="49" spans="1:55" ht="15" hidden="1" customHeight="1" x14ac:dyDescent="0.3">
      <c r="A49" t="s">
        <v>3000</v>
      </c>
      <c r="B49" t="s">
        <v>612</v>
      </c>
      <c r="C49">
        <v>5</v>
      </c>
      <c r="D49" t="s">
        <v>0</v>
      </c>
      <c r="E49" t="s">
        <v>2</v>
      </c>
      <c r="F49" t="s">
        <v>1393</v>
      </c>
      <c r="G49" t="s">
        <v>555</v>
      </c>
      <c r="H49" t="s">
        <v>1402</v>
      </c>
      <c r="I49" t="s">
        <v>1403</v>
      </c>
      <c r="J49" t="s">
        <v>1404</v>
      </c>
      <c r="K49" t="s">
        <v>555</v>
      </c>
      <c r="L49" t="s">
        <v>1398</v>
      </c>
      <c r="M49" t="s">
        <v>1405</v>
      </c>
      <c r="N49">
        <v>1</v>
      </c>
      <c r="O49">
        <v>1</v>
      </c>
      <c r="P49">
        <v>1</v>
      </c>
      <c r="Q49">
        <v>0</v>
      </c>
      <c r="R49">
        <v>0</v>
      </c>
      <c r="S49">
        <v>1</v>
      </c>
      <c r="T49">
        <v>1</v>
      </c>
      <c r="U49">
        <v>1</v>
      </c>
      <c r="V49">
        <v>0</v>
      </c>
      <c r="W49" s="107">
        <v>8500000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/>
      <c r="AE49" s="108">
        <v>8500000</v>
      </c>
      <c r="AF49" s="104">
        <v>41801</v>
      </c>
      <c r="AG49" s="104">
        <v>49106</v>
      </c>
      <c r="AH49" s="108">
        <v>10000000</v>
      </c>
      <c r="AI49" t="s">
        <v>1406</v>
      </c>
      <c r="AJ49" t="s">
        <v>1407</v>
      </c>
      <c r="AK49" s="3">
        <v>697125</v>
      </c>
      <c r="AL49" s="3">
        <v>612625</v>
      </c>
      <c r="AM49" s="3">
        <v>528125</v>
      </c>
      <c r="AN49" s="3">
        <v>443625</v>
      </c>
      <c r="AO49" s="3">
        <v>359125</v>
      </c>
      <c r="AP49" s="3">
        <v>274625</v>
      </c>
      <c r="AQ49" s="3">
        <v>190125</v>
      </c>
      <c r="AR49" s="3">
        <v>105625</v>
      </c>
      <c r="AS49" s="3">
        <v>21125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f t="shared" si="0"/>
        <v>1309750</v>
      </c>
      <c r="BA49" s="3">
        <f t="shared" si="1"/>
        <v>1922375</v>
      </c>
      <c r="BB49" s="3">
        <f t="shared" si="2"/>
        <v>3232125</v>
      </c>
      <c r="BC49" s="2"/>
    </row>
    <row r="50" spans="1:55" ht="15" hidden="1" customHeight="1" x14ac:dyDescent="0.3">
      <c r="A50" t="s">
        <v>3001</v>
      </c>
      <c r="B50" t="s">
        <v>612</v>
      </c>
      <c r="C50">
        <v>7</v>
      </c>
      <c r="D50" t="s">
        <v>0</v>
      </c>
      <c r="E50" t="s">
        <v>2</v>
      </c>
      <c r="F50" t="s">
        <v>1393</v>
      </c>
      <c r="G50" t="s">
        <v>555</v>
      </c>
      <c r="H50" t="s">
        <v>1402</v>
      </c>
      <c r="I50" t="s">
        <v>1403</v>
      </c>
      <c r="J50" t="s">
        <v>1404</v>
      </c>
      <c r="K50" t="s">
        <v>555</v>
      </c>
      <c r="L50" t="s">
        <v>1398</v>
      </c>
      <c r="M50" t="s">
        <v>1405</v>
      </c>
      <c r="N50">
        <v>1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1</v>
      </c>
      <c r="V50">
        <v>0</v>
      </c>
      <c r="W50" s="107">
        <v>2916666.65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/>
      <c r="AE50" s="108">
        <v>2916666.65</v>
      </c>
      <c r="AF50" s="104">
        <v>41802</v>
      </c>
      <c r="AG50" s="104">
        <v>47281</v>
      </c>
      <c r="AH50" s="108">
        <v>5000000</v>
      </c>
      <c r="AI50" t="s">
        <v>1406</v>
      </c>
      <c r="AJ50" t="s">
        <v>1407</v>
      </c>
      <c r="AK50" s="3">
        <v>208541.66999999998</v>
      </c>
      <c r="AL50" s="3">
        <v>144375</v>
      </c>
      <c r="AM50" s="3">
        <v>80208.33</v>
      </c>
      <c r="AN50" s="3">
        <v>16041.67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f t="shared" si="0"/>
        <v>352916.67</v>
      </c>
      <c r="BA50" s="3">
        <f t="shared" si="1"/>
        <v>96250</v>
      </c>
      <c r="BB50" s="3">
        <f t="shared" si="2"/>
        <v>449166.67</v>
      </c>
      <c r="BC50" s="2"/>
    </row>
    <row r="51" spans="1:55" ht="15" hidden="1" customHeight="1" x14ac:dyDescent="0.3">
      <c r="A51" t="s">
        <v>3002</v>
      </c>
      <c r="B51" t="s">
        <v>612</v>
      </c>
      <c r="C51">
        <v>8</v>
      </c>
      <c r="D51" t="s">
        <v>0</v>
      </c>
      <c r="E51" t="s">
        <v>2</v>
      </c>
      <c r="F51" t="s">
        <v>1393</v>
      </c>
      <c r="G51" t="s">
        <v>555</v>
      </c>
      <c r="H51" t="s">
        <v>1402</v>
      </c>
      <c r="I51" t="s">
        <v>1403</v>
      </c>
      <c r="J51" t="s">
        <v>1404</v>
      </c>
      <c r="K51" t="s">
        <v>555</v>
      </c>
      <c r="L51" t="s">
        <v>1398</v>
      </c>
      <c r="M51" t="s">
        <v>1405</v>
      </c>
      <c r="N51">
        <v>1</v>
      </c>
      <c r="O51">
        <v>1</v>
      </c>
      <c r="P51">
        <v>1</v>
      </c>
      <c r="Q51">
        <v>0</v>
      </c>
      <c r="R51">
        <v>0</v>
      </c>
      <c r="S51">
        <v>1</v>
      </c>
      <c r="T51">
        <v>1</v>
      </c>
      <c r="U51">
        <v>1</v>
      </c>
      <c r="V51">
        <v>0</v>
      </c>
      <c r="W51" s="107">
        <v>3825000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/>
      <c r="AE51" s="108">
        <v>3825000</v>
      </c>
      <c r="AF51" s="104">
        <v>41802</v>
      </c>
      <c r="AG51" s="104">
        <v>49107</v>
      </c>
      <c r="AH51" s="108">
        <v>4500000</v>
      </c>
      <c r="AI51" t="s">
        <v>1406</v>
      </c>
      <c r="AJ51" t="s">
        <v>1407</v>
      </c>
      <c r="AK51" s="3">
        <v>313706.25</v>
      </c>
      <c r="AL51" s="3">
        <v>275681.25</v>
      </c>
      <c r="AM51" s="3">
        <v>237656.25</v>
      </c>
      <c r="AN51" s="3">
        <v>199631.25</v>
      </c>
      <c r="AO51" s="3">
        <v>161606.25</v>
      </c>
      <c r="AP51" s="3">
        <v>123581.25</v>
      </c>
      <c r="AQ51" s="3">
        <v>85556.25</v>
      </c>
      <c r="AR51" s="3">
        <v>47531.25</v>
      </c>
      <c r="AS51" s="3">
        <v>9506.25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f t="shared" si="0"/>
        <v>589387.5</v>
      </c>
      <c r="BA51" s="3">
        <f t="shared" si="1"/>
        <v>865068.75</v>
      </c>
      <c r="BB51" s="3">
        <f t="shared" si="2"/>
        <v>1454456.25</v>
      </c>
      <c r="BC51" s="2"/>
    </row>
    <row r="52" spans="1:55" ht="15" hidden="1" customHeight="1" x14ac:dyDescent="0.3">
      <c r="A52" t="s">
        <v>2976</v>
      </c>
      <c r="B52" t="s">
        <v>612</v>
      </c>
      <c r="C52">
        <v>9</v>
      </c>
      <c r="D52" t="s">
        <v>0</v>
      </c>
      <c r="E52" t="s">
        <v>2</v>
      </c>
      <c r="F52" t="s">
        <v>1393</v>
      </c>
      <c r="G52" t="s">
        <v>323</v>
      </c>
      <c r="H52" t="s">
        <v>1402</v>
      </c>
      <c r="I52" t="s">
        <v>1403</v>
      </c>
      <c r="J52" t="s">
        <v>1404</v>
      </c>
      <c r="K52" t="s">
        <v>606</v>
      </c>
      <c r="L52" t="s">
        <v>1398</v>
      </c>
      <c r="M52" t="s">
        <v>1405</v>
      </c>
      <c r="N52">
        <v>1</v>
      </c>
      <c r="O52">
        <v>1</v>
      </c>
      <c r="P52">
        <v>1</v>
      </c>
      <c r="Q52">
        <v>0</v>
      </c>
      <c r="R52">
        <v>0</v>
      </c>
      <c r="S52">
        <v>1</v>
      </c>
      <c r="T52">
        <v>1</v>
      </c>
      <c r="U52">
        <v>1</v>
      </c>
      <c r="V52">
        <v>0</v>
      </c>
      <c r="W52" s="107">
        <v>9735543.1099999994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/>
      <c r="AE52" s="108">
        <v>9735543.1099999994</v>
      </c>
      <c r="AF52" s="104">
        <v>41803</v>
      </c>
      <c r="AG52" s="104">
        <v>46186</v>
      </c>
      <c r="AH52" s="108">
        <v>58413258.609999999</v>
      </c>
      <c r="AI52" t="s">
        <v>1406</v>
      </c>
      <c r="AJ52" t="s">
        <v>1407</v>
      </c>
      <c r="AK52" s="3">
        <v>365082.87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f t="shared" si="0"/>
        <v>365082.87</v>
      </c>
      <c r="BA52" s="3">
        <f t="shared" si="1"/>
        <v>0</v>
      </c>
      <c r="BB52" s="3">
        <f t="shared" si="2"/>
        <v>365082.87</v>
      </c>
      <c r="BC52" s="2"/>
    </row>
    <row r="53" spans="1:55" ht="15" hidden="1" customHeight="1" x14ac:dyDescent="0.3">
      <c r="A53" t="s">
        <v>3003</v>
      </c>
      <c r="B53" t="s">
        <v>612</v>
      </c>
      <c r="C53">
        <v>13</v>
      </c>
      <c r="D53" t="s">
        <v>0</v>
      </c>
      <c r="E53" t="s">
        <v>2</v>
      </c>
      <c r="F53" t="s">
        <v>1393</v>
      </c>
      <c r="G53" t="s">
        <v>555</v>
      </c>
      <c r="H53" t="s">
        <v>1402</v>
      </c>
      <c r="I53" t="s">
        <v>1403</v>
      </c>
      <c r="J53" t="s">
        <v>1404</v>
      </c>
      <c r="K53" t="s">
        <v>555</v>
      </c>
      <c r="L53" t="s">
        <v>1398</v>
      </c>
      <c r="M53" t="s">
        <v>1405</v>
      </c>
      <c r="N53">
        <v>1</v>
      </c>
      <c r="O53">
        <v>1</v>
      </c>
      <c r="P53">
        <v>1</v>
      </c>
      <c r="Q53">
        <v>0</v>
      </c>
      <c r="R53">
        <v>0</v>
      </c>
      <c r="S53">
        <v>1</v>
      </c>
      <c r="T53">
        <v>1</v>
      </c>
      <c r="U53">
        <v>1</v>
      </c>
      <c r="V53">
        <v>0</v>
      </c>
      <c r="W53" s="107">
        <v>2916666.65</v>
      </c>
      <c r="X53" s="108">
        <v>0</v>
      </c>
      <c r="Y53" s="108">
        <v>0</v>
      </c>
      <c r="Z53" s="108">
        <v>0</v>
      </c>
      <c r="AA53" s="108">
        <v>0</v>
      </c>
      <c r="AB53" s="108">
        <v>0</v>
      </c>
      <c r="AC53" s="108">
        <v>0</v>
      </c>
      <c r="AD53" s="108"/>
      <c r="AE53" s="108">
        <v>2916666.65</v>
      </c>
      <c r="AF53" s="104">
        <v>41821</v>
      </c>
      <c r="AG53" s="104">
        <v>47300</v>
      </c>
      <c r="AH53" s="108">
        <v>5000000</v>
      </c>
      <c r="AI53" t="s">
        <v>1406</v>
      </c>
      <c r="AJ53" t="s">
        <v>1407</v>
      </c>
      <c r="AK53" s="3">
        <v>112291.67</v>
      </c>
      <c r="AL53" s="3">
        <v>176458.33000000002</v>
      </c>
      <c r="AM53" s="3">
        <v>112291.67</v>
      </c>
      <c r="AN53" s="3">
        <v>48125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f t="shared" si="0"/>
        <v>288750</v>
      </c>
      <c r="BA53" s="3">
        <f t="shared" si="1"/>
        <v>160416.66999999998</v>
      </c>
      <c r="BB53" s="3">
        <f t="shared" si="2"/>
        <v>449166.67</v>
      </c>
      <c r="BC53" s="2"/>
    </row>
    <row r="54" spans="1:55" ht="15" hidden="1" customHeight="1" x14ac:dyDescent="0.3">
      <c r="A54" t="s">
        <v>3004</v>
      </c>
      <c r="B54" t="s">
        <v>612</v>
      </c>
      <c r="C54">
        <v>14</v>
      </c>
      <c r="D54" t="s">
        <v>0</v>
      </c>
      <c r="E54" t="s">
        <v>2</v>
      </c>
      <c r="F54" t="s">
        <v>1393</v>
      </c>
      <c r="G54" t="s">
        <v>555</v>
      </c>
      <c r="H54" t="s">
        <v>1402</v>
      </c>
      <c r="I54" t="s">
        <v>1403</v>
      </c>
      <c r="J54" t="s">
        <v>1404</v>
      </c>
      <c r="K54" t="s">
        <v>555</v>
      </c>
      <c r="L54" t="s">
        <v>1398</v>
      </c>
      <c r="M54" t="s">
        <v>1405</v>
      </c>
      <c r="N54">
        <v>1</v>
      </c>
      <c r="O54">
        <v>1</v>
      </c>
      <c r="P54">
        <v>1</v>
      </c>
      <c r="Q54">
        <v>0</v>
      </c>
      <c r="R54">
        <v>0</v>
      </c>
      <c r="S54">
        <v>1</v>
      </c>
      <c r="T54">
        <v>1</v>
      </c>
      <c r="U54">
        <v>1</v>
      </c>
      <c r="V54">
        <v>0</v>
      </c>
      <c r="W54" s="107">
        <v>12750000</v>
      </c>
      <c r="X54" s="108">
        <v>0</v>
      </c>
      <c r="Y54" s="108">
        <v>0</v>
      </c>
      <c r="Z54" s="108">
        <v>0</v>
      </c>
      <c r="AA54" s="108">
        <v>0</v>
      </c>
      <c r="AB54" s="108">
        <v>0</v>
      </c>
      <c r="AC54" s="108">
        <v>0</v>
      </c>
      <c r="AD54" s="108"/>
      <c r="AE54" s="108">
        <v>12750000</v>
      </c>
      <c r="AF54" s="104">
        <v>41821</v>
      </c>
      <c r="AG54" s="104">
        <v>49126</v>
      </c>
      <c r="AH54" s="108">
        <v>15000000</v>
      </c>
      <c r="AI54" t="s">
        <v>1406</v>
      </c>
      <c r="AJ54" t="s">
        <v>1407</v>
      </c>
      <c r="AK54" s="3">
        <v>538687.5</v>
      </c>
      <c r="AL54" s="3">
        <v>982312.5</v>
      </c>
      <c r="AM54" s="3">
        <v>855562.5</v>
      </c>
      <c r="AN54" s="3">
        <v>728812.5</v>
      </c>
      <c r="AO54" s="3">
        <v>602062.5</v>
      </c>
      <c r="AP54" s="3">
        <v>475312.5</v>
      </c>
      <c r="AQ54" s="3">
        <v>348562.5</v>
      </c>
      <c r="AR54" s="3">
        <v>221812.5</v>
      </c>
      <c r="AS54" s="3">
        <v>95062.5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f t="shared" si="0"/>
        <v>1521000</v>
      </c>
      <c r="BA54" s="3">
        <f t="shared" si="1"/>
        <v>3327187.5</v>
      </c>
      <c r="BB54" s="3">
        <f t="shared" si="2"/>
        <v>4848187.5</v>
      </c>
      <c r="BC54" s="2"/>
    </row>
    <row r="55" spans="1:55" ht="15" hidden="1" customHeight="1" x14ac:dyDescent="0.3">
      <c r="A55" t="s">
        <v>2977</v>
      </c>
      <c r="B55" t="s">
        <v>612</v>
      </c>
      <c r="C55">
        <v>17</v>
      </c>
      <c r="D55" t="s">
        <v>0</v>
      </c>
      <c r="E55" t="s">
        <v>2</v>
      </c>
      <c r="F55" t="s">
        <v>1393</v>
      </c>
      <c r="G55" t="s">
        <v>323</v>
      </c>
      <c r="H55" t="s">
        <v>1402</v>
      </c>
      <c r="I55" t="s">
        <v>1403</v>
      </c>
      <c r="J55" t="s">
        <v>1404</v>
      </c>
      <c r="K55" t="s">
        <v>606</v>
      </c>
      <c r="L55" t="s">
        <v>1398</v>
      </c>
      <c r="M55" t="s">
        <v>1405</v>
      </c>
      <c r="N55">
        <v>1</v>
      </c>
      <c r="O55">
        <v>1</v>
      </c>
      <c r="P55">
        <v>1</v>
      </c>
      <c r="Q55">
        <v>0</v>
      </c>
      <c r="R55">
        <v>0</v>
      </c>
      <c r="S55">
        <v>1</v>
      </c>
      <c r="T55">
        <v>1</v>
      </c>
      <c r="U55">
        <v>1</v>
      </c>
      <c r="V55">
        <v>0</v>
      </c>
      <c r="W55" s="107">
        <v>12564333.390000001</v>
      </c>
      <c r="X55" s="108">
        <v>0</v>
      </c>
      <c r="Y55" s="108">
        <v>0</v>
      </c>
      <c r="Z55" s="108">
        <v>0</v>
      </c>
      <c r="AA55" s="108">
        <v>0</v>
      </c>
      <c r="AB55" s="108">
        <v>0</v>
      </c>
      <c r="AC55" s="108">
        <v>0</v>
      </c>
      <c r="AD55" s="108"/>
      <c r="AE55" s="108">
        <v>12564333.390000001</v>
      </c>
      <c r="AF55" s="104">
        <v>41835</v>
      </c>
      <c r="AG55" s="104">
        <v>46218</v>
      </c>
      <c r="AH55" s="108">
        <v>75386000.239999995</v>
      </c>
      <c r="AI55" t="s">
        <v>1406</v>
      </c>
      <c r="AJ55" t="s">
        <v>1407</v>
      </c>
      <c r="AK55" s="3">
        <v>471162.5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f t="shared" si="0"/>
        <v>471162.5</v>
      </c>
      <c r="BA55" s="3">
        <f t="shared" si="1"/>
        <v>0</v>
      </c>
      <c r="BB55" s="3">
        <f t="shared" si="2"/>
        <v>471162.5</v>
      </c>
      <c r="BC55" s="2"/>
    </row>
    <row r="56" spans="1:55" ht="15" hidden="1" customHeight="1" x14ac:dyDescent="0.3">
      <c r="A56" t="s">
        <v>3005</v>
      </c>
      <c r="B56" t="s">
        <v>612</v>
      </c>
      <c r="C56">
        <v>18</v>
      </c>
      <c r="D56" t="s">
        <v>0</v>
      </c>
      <c r="E56" t="s">
        <v>2</v>
      </c>
      <c r="F56" t="s">
        <v>1393</v>
      </c>
      <c r="G56" t="s">
        <v>555</v>
      </c>
      <c r="H56" t="s">
        <v>1402</v>
      </c>
      <c r="I56" t="s">
        <v>1403</v>
      </c>
      <c r="J56" t="s">
        <v>1404</v>
      </c>
      <c r="K56" t="s">
        <v>555</v>
      </c>
      <c r="L56" t="s">
        <v>1398</v>
      </c>
      <c r="M56" t="s">
        <v>1405</v>
      </c>
      <c r="N56">
        <v>1</v>
      </c>
      <c r="O56">
        <v>1</v>
      </c>
      <c r="P56">
        <v>1</v>
      </c>
      <c r="Q56">
        <v>0</v>
      </c>
      <c r="R56">
        <v>0</v>
      </c>
      <c r="S56">
        <v>1</v>
      </c>
      <c r="T56">
        <v>1</v>
      </c>
      <c r="U56">
        <v>1</v>
      </c>
      <c r="V56">
        <v>0</v>
      </c>
      <c r="W56" s="107">
        <v>8500000</v>
      </c>
      <c r="X56" s="108">
        <v>0</v>
      </c>
      <c r="Y56" s="108">
        <v>0</v>
      </c>
      <c r="Z56" s="108">
        <v>0</v>
      </c>
      <c r="AA56" s="108">
        <v>0</v>
      </c>
      <c r="AB56" s="108">
        <v>0</v>
      </c>
      <c r="AC56" s="108">
        <v>0</v>
      </c>
      <c r="AD56" s="108"/>
      <c r="AE56" s="108">
        <v>8500000</v>
      </c>
      <c r="AF56" s="104">
        <v>41837</v>
      </c>
      <c r="AG56" s="104">
        <v>49142</v>
      </c>
      <c r="AH56" s="108">
        <v>10000000</v>
      </c>
      <c r="AI56" t="s">
        <v>1406</v>
      </c>
      <c r="AJ56" t="s">
        <v>1407</v>
      </c>
      <c r="AK56" s="3">
        <v>359125</v>
      </c>
      <c r="AL56" s="3">
        <v>654875</v>
      </c>
      <c r="AM56" s="3">
        <v>570375</v>
      </c>
      <c r="AN56" s="3">
        <v>485875</v>
      </c>
      <c r="AO56" s="3">
        <v>401375</v>
      </c>
      <c r="AP56" s="3">
        <v>316875</v>
      </c>
      <c r="AQ56" s="3">
        <v>232375</v>
      </c>
      <c r="AR56" s="3">
        <v>147875</v>
      </c>
      <c r="AS56" s="3">
        <v>59854.17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f t="shared" si="0"/>
        <v>1014000</v>
      </c>
      <c r="BA56" s="3">
        <f t="shared" si="1"/>
        <v>2214604.17</v>
      </c>
      <c r="BB56" s="3">
        <f t="shared" si="2"/>
        <v>3228604.17</v>
      </c>
      <c r="BC56" s="2"/>
    </row>
    <row r="57" spans="1:55" ht="15" hidden="1" customHeight="1" x14ac:dyDescent="0.3">
      <c r="A57" t="s">
        <v>2935</v>
      </c>
      <c r="B57" t="s">
        <v>612</v>
      </c>
      <c r="C57">
        <v>28</v>
      </c>
      <c r="D57" t="s">
        <v>0</v>
      </c>
      <c r="E57" t="s">
        <v>2</v>
      </c>
      <c r="F57" t="s">
        <v>1393</v>
      </c>
      <c r="G57" t="s">
        <v>323</v>
      </c>
      <c r="H57" t="s">
        <v>1402</v>
      </c>
      <c r="I57" t="s">
        <v>1403</v>
      </c>
      <c r="J57" t="s">
        <v>1404</v>
      </c>
      <c r="K57" t="s">
        <v>549</v>
      </c>
      <c r="L57" t="s">
        <v>1398</v>
      </c>
      <c r="M57" t="s">
        <v>1405</v>
      </c>
      <c r="N57">
        <v>1</v>
      </c>
      <c r="O57">
        <v>1</v>
      </c>
      <c r="P57">
        <v>1</v>
      </c>
      <c r="Q57">
        <v>0</v>
      </c>
      <c r="R57">
        <v>0</v>
      </c>
      <c r="S57">
        <v>1</v>
      </c>
      <c r="T57">
        <v>1</v>
      </c>
      <c r="U57">
        <v>1</v>
      </c>
      <c r="V57">
        <v>0</v>
      </c>
      <c r="W57" s="107">
        <v>26666666.68</v>
      </c>
      <c r="X57" s="108">
        <v>0</v>
      </c>
      <c r="Y57" s="108">
        <v>13333333.33</v>
      </c>
      <c r="Z57" s="108">
        <v>1000000</v>
      </c>
      <c r="AA57" s="108">
        <v>0</v>
      </c>
      <c r="AB57" s="108">
        <v>0</v>
      </c>
      <c r="AC57" s="108">
        <v>0</v>
      </c>
      <c r="AD57" s="108"/>
      <c r="AE57" s="108">
        <v>13333333.35</v>
      </c>
      <c r="AF57" s="104">
        <v>41873</v>
      </c>
      <c r="AG57" s="104">
        <v>46256</v>
      </c>
      <c r="AH57" s="108">
        <v>80000000</v>
      </c>
      <c r="AI57" t="s">
        <v>1406</v>
      </c>
      <c r="AJ57" t="s">
        <v>1407</v>
      </c>
      <c r="AK57" s="3">
        <v>500000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f t="shared" si="0"/>
        <v>500000</v>
      </c>
      <c r="BA57" s="3">
        <f t="shared" si="1"/>
        <v>0</v>
      </c>
      <c r="BB57" s="3">
        <f t="shared" si="2"/>
        <v>500000</v>
      </c>
      <c r="BC57" s="2"/>
    </row>
    <row r="58" spans="1:55" ht="15" hidden="1" customHeight="1" x14ac:dyDescent="0.3">
      <c r="A58" t="s">
        <v>3006</v>
      </c>
      <c r="B58" t="s">
        <v>612</v>
      </c>
      <c r="C58">
        <v>31</v>
      </c>
      <c r="D58" t="s">
        <v>0</v>
      </c>
      <c r="E58" t="s">
        <v>2</v>
      </c>
      <c r="F58" t="s">
        <v>1393</v>
      </c>
      <c r="G58" t="s">
        <v>555</v>
      </c>
      <c r="H58" t="s">
        <v>1402</v>
      </c>
      <c r="I58" t="s">
        <v>1403</v>
      </c>
      <c r="J58" t="s">
        <v>1404</v>
      </c>
      <c r="K58" t="s">
        <v>555</v>
      </c>
      <c r="L58" t="s">
        <v>1398</v>
      </c>
      <c r="M58" t="s">
        <v>1405</v>
      </c>
      <c r="N58">
        <v>1</v>
      </c>
      <c r="O58">
        <v>1</v>
      </c>
      <c r="P58">
        <v>1</v>
      </c>
      <c r="Q58">
        <v>0</v>
      </c>
      <c r="R58">
        <v>0</v>
      </c>
      <c r="S58">
        <v>1</v>
      </c>
      <c r="T58">
        <v>1</v>
      </c>
      <c r="U58">
        <v>1</v>
      </c>
      <c r="V58">
        <v>0</v>
      </c>
      <c r="W58" s="107">
        <v>4666666.68</v>
      </c>
      <c r="X58" s="108">
        <v>0</v>
      </c>
      <c r="Y58" s="108">
        <v>0</v>
      </c>
      <c r="Z58" s="108">
        <v>0</v>
      </c>
      <c r="AA58" s="108">
        <v>0</v>
      </c>
      <c r="AB58" s="108">
        <v>0</v>
      </c>
      <c r="AC58" s="108">
        <v>0</v>
      </c>
      <c r="AD58" s="108"/>
      <c r="AE58" s="108">
        <v>4666666.68</v>
      </c>
      <c r="AF58" s="104">
        <v>41892</v>
      </c>
      <c r="AG58" s="104">
        <v>47371</v>
      </c>
      <c r="AH58" s="108">
        <v>7000000</v>
      </c>
      <c r="AI58" t="s">
        <v>1406</v>
      </c>
      <c r="AJ58" t="s">
        <v>1407</v>
      </c>
      <c r="AK58" s="3">
        <v>336875</v>
      </c>
      <c r="AL58" s="3">
        <v>247041.66999999998</v>
      </c>
      <c r="AM58" s="3">
        <v>157208.32999999999</v>
      </c>
      <c r="AN58" s="3">
        <v>67375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f t="shared" si="0"/>
        <v>583916.66999999993</v>
      </c>
      <c r="BA58" s="3">
        <f t="shared" si="1"/>
        <v>224583.33</v>
      </c>
      <c r="BB58" s="3">
        <f t="shared" si="2"/>
        <v>808499.99999999988</v>
      </c>
      <c r="BC58" s="2"/>
    </row>
    <row r="59" spans="1:55" ht="15" hidden="1" customHeight="1" x14ac:dyDescent="0.3">
      <c r="A59" t="s">
        <v>3007</v>
      </c>
      <c r="B59" t="s">
        <v>612</v>
      </c>
      <c r="C59">
        <v>32</v>
      </c>
      <c r="D59" t="s">
        <v>0</v>
      </c>
      <c r="E59" t="s">
        <v>2</v>
      </c>
      <c r="F59" t="s">
        <v>1393</v>
      </c>
      <c r="G59" t="s">
        <v>555</v>
      </c>
      <c r="H59" t="s">
        <v>1402</v>
      </c>
      <c r="I59" t="s">
        <v>1403</v>
      </c>
      <c r="J59" t="s">
        <v>1404</v>
      </c>
      <c r="K59" t="s">
        <v>555</v>
      </c>
      <c r="L59" t="s">
        <v>1398</v>
      </c>
      <c r="M59" t="s">
        <v>1405</v>
      </c>
      <c r="N59">
        <v>1</v>
      </c>
      <c r="O59">
        <v>1</v>
      </c>
      <c r="P59">
        <v>1</v>
      </c>
      <c r="Q59">
        <v>0</v>
      </c>
      <c r="R59">
        <v>0</v>
      </c>
      <c r="S59">
        <v>1</v>
      </c>
      <c r="T59">
        <v>1</v>
      </c>
      <c r="U59">
        <v>1</v>
      </c>
      <c r="V59">
        <v>0</v>
      </c>
      <c r="W59" s="107">
        <v>6300000</v>
      </c>
      <c r="X59" s="108">
        <v>0</v>
      </c>
      <c r="Y59" s="108">
        <v>0</v>
      </c>
      <c r="Z59" s="108">
        <v>0</v>
      </c>
      <c r="AA59" s="108">
        <v>0</v>
      </c>
      <c r="AB59" s="108">
        <v>0</v>
      </c>
      <c r="AC59" s="108">
        <v>0</v>
      </c>
      <c r="AD59" s="108"/>
      <c r="AE59" s="108">
        <v>6300000</v>
      </c>
      <c r="AF59" s="104">
        <v>41892</v>
      </c>
      <c r="AG59" s="104">
        <v>49197</v>
      </c>
      <c r="AH59" s="108">
        <v>7000000</v>
      </c>
      <c r="AI59" t="s">
        <v>1406</v>
      </c>
      <c r="AJ59" t="s">
        <v>1407</v>
      </c>
      <c r="AK59" s="3">
        <v>517562.5</v>
      </c>
      <c r="AL59" s="3">
        <v>458412.5</v>
      </c>
      <c r="AM59" s="3">
        <v>399262.5</v>
      </c>
      <c r="AN59" s="3">
        <v>340112.5</v>
      </c>
      <c r="AO59" s="3">
        <v>280962.5</v>
      </c>
      <c r="AP59" s="3">
        <v>221812.5</v>
      </c>
      <c r="AQ59" s="3">
        <v>162662.5</v>
      </c>
      <c r="AR59" s="3">
        <v>103512.5</v>
      </c>
      <c r="AS59" s="3">
        <v>44362.5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f t="shared" si="0"/>
        <v>975975</v>
      </c>
      <c r="BA59" s="3">
        <f t="shared" si="1"/>
        <v>1552687.5</v>
      </c>
      <c r="BB59" s="3">
        <f t="shared" si="2"/>
        <v>2528662.5</v>
      </c>
      <c r="BC59" s="2"/>
    </row>
    <row r="60" spans="1:55" ht="15" hidden="1" customHeight="1" x14ac:dyDescent="0.3">
      <c r="A60" t="s">
        <v>2936</v>
      </c>
      <c r="B60" t="s">
        <v>612</v>
      </c>
      <c r="C60">
        <v>33</v>
      </c>
      <c r="D60" t="s">
        <v>0</v>
      </c>
      <c r="E60" t="s">
        <v>2</v>
      </c>
      <c r="F60" t="s">
        <v>1393</v>
      </c>
      <c r="G60" t="s">
        <v>323</v>
      </c>
      <c r="H60" t="s">
        <v>1402</v>
      </c>
      <c r="I60" t="s">
        <v>1403</v>
      </c>
      <c r="J60" t="s">
        <v>1404</v>
      </c>
      <c r="K60" t="s">
        <v>549</v>
      </c>
      <c r="L60" t="s">
        <v>1398</v>
      </c>
      <c r="M60" t="s">
        <v>1405</v>
      </c>
      <c r="N60">
        <v>1</v>
      </c>
      <c r="O60">
        <v>1</v>
      </c>
      <c r="P60">
        <v>1</v>
      </c>
      <c r="Q60">
        <v>0</v>
      </c>
      <c r="R60">
        <v>0</v>
      </c>
      <c r="S60">
        <v>1</v>
      </c>
      <c r="T60">
        <v>1</v>
      </c>
      <c r="U60">
        <v>1</v>
      </c>
      <c r="V60">
        <v>0</v>
      </c>
      <c r="W60" s="107">
        <v>32666666.68</v>
      </c>
      <c r="X60" s="108">
        <v>0</v>
      </c>
      <c r="Y60" s="108">
        <v>0</v>
      </c>
      <c r="Z60" s="108">
        <v>0</v>
      </c>
      <c r="AA60" s="108">
        <v>0</v>
      </c>
      <c r="AB60" s="108">
        <v>0</v>
      </c>
      <c r="AC60" s="108">
        <v>0</v>
      </c>
      <c r="AD60" s="108"/>
      <c r="AE60" s="108">
        <v>32666666.68</v>
      </c>
      <c r="AF60" s="104">
        <v>41900</v>
      </c>
      <c r="AG60" s="104">
        <v>46283</v>
      </c>
      <c r="AH60" s="108">
        <v>98000000</v>
      </c>
      <c r="AI60" t="s">
        <v>1406</v>
      </c>
      <c r="AJ60" t="s">
        <v>1407</v>
      </c>
      <c r="AK60" s="3">
        <v>1837500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f t="shared" si="0"/>
        <v>1837500</v>
      </c>
      <c r="BA60" s="3">
        <f t="shared" si="1"/>
        <v>0</v>
      </c>
      <c r="BB60" s="3">
        <f t="shared" si="2"/>
        <v>1837500</v>
      </c>
      <c r="BC60" s="2"/>
    </row>
    <row r="61" spans="1:55" ht="15" hidden="1" customHeight="1" x14ac:dyDescent="0.3">
      <c r="A61" t="s">
        <v>3008</v>
      </c>
      <c r="B61" t="s">
        <v>612</v>
      </c>
      <c r="C61">
        <v>34</v>
      </c>
      <c r="D61" t="s">
        <v>0</v>
      </c>
      <c r="E61" t="s">
        <v>2</v>
      </c>
      <c r="F61" t="s">
        <v>1393</v>
      </c>
      <c r="G61" t="s">
        <v>555</v>
      </c>
      <c r="H61" t="s">
        <v>1402</v>
      </c>
      <c r="I61" t="s">
        <v>1403</v>
      </c>
      <c r="J61" t="s">
        <v>1404</v>
      </c>
      <c r="K61" t="s">
        <v>555</v>
      </c>
      <c r="L61" t="s">
        <v>1398</v>
      </c>
      <c r="M61" t="s">
        <v>1405</v>
      </c>
      <c r="N61">
        <v>1</v>
      </c>
      <c r="O61">
        <v>1</v>
      </c>
      <c r="P61">
        <v>1</v>
      </c>
      <c r="Q61">
        <v>0</v>
      </c>
      <c r="R61">
        <v>0</v>
      </c>
      <c r="S61">
        <v>1</v>
      </c>
      <c r="T61">
        <v>1</v>
      </c>
      <c r="U61">
        <v>1</v>
      </c>
      <c r="V61">
        <v>0</v>
      </c>
      <c r="W61" s="107">
        <v>2666666.6800000002</v>
      </c>
      <c r="X61" s="108">
        <v>0</v>
      </c>
      <c r="Y61" s="108">
        <v>0</v>
      </c>
      <c r="Z61" s="108">
        <v>0</v>
      </c>
      <c r="AA61" s="108">
        <v>0</v>
      </c>
      <c r="AB61" s="108">
        <v>0</v>
      </c>
      <c r="AC61" s="108">
        <v>0</v>
      </c>
      <c r="AD61" s="108"/>
      <c r="AE61" s="108">
        <v>2666666.6800000002</v>
      </c>
      <c r="AF61" s="104">
        <v>41912</v>
      </c>
      <c r="AG61" s="104">
        <v>47391</v>
      </c>
      <c r="AH61" s="108">
        <v>4000000</v>
      </c>
      <c r="AI61" t="s">
        <v>1406</v>
      </c>
      <c r="AJ61" t="s">
        <v>1407</v>
      </c>
      <c r="AK61" s="3">
        <v>192500</v>
      </c>
      <c r="AL61" s="3">
        <v>141166.66999999998</v>
      </c>
      <c r="AM61" s="3">
        <v>89833.33</v>
      </c>
      <c r="AN61" s="3">
        <v>38500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f t="shared" si="0"/>
        <v>333666.67</v>
      </c>
      <c r="BA61" s="3">
        <f t="shared" si="1"/>
        <v>128333.33</v>
      </c>
      <c r="BB61" s="3">
        <f t="shared" si="2"/>
        <v>462000</v>
      </c>
      <c r="BC61" s="2"/>
    </row>
    <row r="62" spans="1:55" ht="15" hidden="1" customHeight="1" x14ac:dyDescent="0.3">
      <c r="A62" t="s">
        <v>3009</v>
      </c>
      <c r="B62" t="s">
        <v>612</v>
      </c>
      <c r="C62">
        <v>35</v>
      </c>
      <c r="D62" t="s">
        <v>0</v>
      </c>
      <c r="E62" t="s">
        <v>2</v>
      </c>
      <c r="F62" t="s">
        <v>1393</v>
      </c>
      <c r="G62" t="s">
        <v>555</v>
      </c>
      <c r="H62" t="s">
        <v>1402</v>
      </c>
      <c r="I62" t="s">
        <v>1403</v>
      </c>
      <c r="J62" t="s">
        <v>1404</v>
      </c>
      <c r="K62" t="s">
        <v>555</v>
      </c>
      <c r="L62" t="s">
        <v>1398</v>
      </c>
      <c r="M62" t="s">
        <v>1405</v>
      </c>
      <c r="N62">
        <v>1</v>
      </c>
      <c r="O62">
        <v>1</v>
      </c>
      <c r="P62">
        <v>1</v>
      </c>
      <c r="Q62">
        <v>0</v>
      </c>
      <c r="R62">
        <v>0</v>
      </c>
      <c r="S62">
        <v>1</v>
      </c>
      <c r="T62">
        <v>1</v>
      </c>
      <c r="U62">
        <v>1</v>
      </c>
      <c r="V62">
        <v>0</v>
      </c>
      <c r="W62" s="107">
        <v>3600000</v>
      </c>
      <c r="X62" s="108">
        <v>0</v>
      </c>
      <c r="Y62" s="108">
        <v>0</v>
      </c>
      <c r="Z62" s="108">
        <v>0</v>
      </c>
      <c r="AA62" s="108">
        <v>0</v>
      </c>
      <c r="AB62" s="108">
        <v>0</v>
      </c>
      <c r="AC62" s="108">
        <v>0</v>
      </c>
      <c r="AD62" s="108"/>
      <c r="AE62" s="108">
        <v>3600000</v>
      </c>
      <c r="AF62" s="104">
        <v>41912</v>
      </c>
      <c r="AG62" s="104">
        <v>49217</v>
      </c>
      <c r="AH62" s="108">
        <v>4000000</v>
      </c>
      <c r="AI62" t="s">
        <v>1406</v>
      </c>
      <c r="AJ62" t="s">
        <v>1407</v>
      </c>
      <c r="AK62" s="3">
        <v>295750</v>
      </c>
      <c r="AL62" s="3">
        <v>261950</v>
      </c>
      <c r="AM62" s="3">
        <v>228150</v>
      </c>
      <c r="AN62" s="3">
        <v>194350</v>
      </c>
      <c r="AO62" s="3">
        <v>160550</v>
      </c>
      <c r="AP62" s="3">
        <v>126750</v>
      </c>
      <c r="AQ62" s="3">
        <v>92950</v>
      </c>
      <c r="AR62" s="3">
        <v>59150</v>
      </c>
      <c r="AS62" s="3">
        <v>25350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f t="shared" si="0"/>
        <v>557700</v>
      </c>
      <c r="BA62" s="3">
        <f t="shared" si="1"/>
        <v>887250</v>
      </c>
      <c r="BB62" s="3">
        <f t="shared" si="2"/>
        <v>1444950</v>
      </c>
      <c r="BC62" s="2"/>
    </row>
    <row r="63" spans="1:55" ht="15" hidden="1" customHeight="1" x14ac:dyDescent="0.3">
      <c r="A63" t="s">
        <v>2937</v>
      </c>
      <c r="B63" t="s">
        <v>612</v>
      </c>
      <c r="C63">
        <v>47</v>
      </c>
      <c r="D63" t="s">
        <v>0</v>
      </c>
      <c r="E63" t="s">
        <v>2</v>
      </c>
      <c r="F63" t="s">
        <v>1393</v>
      </c>
      <c r="G63" t="s">
        <v>323</v>
      </c>
      <c r="H63" t="s">
        <v>1402</v>
      </c>
      <c r="I63" t="s">
        <v>1403</v>
      </c>
      <c r="J63" t="s">
        <v>1404</v>
      </c>
      <c r="K63" t="s">
        <v>549</v>
      </c>
      <c r="L63" t="s">
        <v>1398</v>
      </c>
      <c r="M63" t="s">
        <v>1405</v>
      </c>
      <c r="N63">
        <v>1</v>
      </c>
      <c r="O63">
        <v>1</v>
      </c>
      <c r="P63">
        <v>1</v>
      </c>
      <c r="Q63">
        <v>0</v>
      </c>
      <c r="R63">
        <v>0</v>
      </c>
      <c r="S63">
        <v>1</v>
      </c>
      <c r="T63">
        <v>1</v>
      </c>
      <c r="U63">
        <v>1</v>
      </c>
      <c r="V63">
        <v>0</v>
      </c>
      <c r="W63" s="107">
        <v>19687500</v>
      </c>
      <c r="X63" s="108">
        <v>0</v>
      </c>
      <c r="Y63" s="108">
        <v>0</v>
      </c>
      <c r="Z63" s="108">
        <v>0</v>
      </c>
      <c r="AA63" s="108">
        <v>0</v>
      </c>
      <c r="AB63" s="108">
        <v>0</v>
      </c>
      <c r="AC63" s="108">
        <v>0</v>
      </c>
      <c r="AD63" s="108"/>
      <c r="AE63" s="108">
        <v>19687500</v>
      </c>
      <c r="AF63" s="104">
        <v>41984</v>
      </c>
      <c r="AG63" s="104">
        <v>47463</v>
      </c>
      <c r="AH63" s="108">
        <v>31500000</v>
      </c>
      <c r="AI63" t="s">
        <v>1406</v>
      </c>
      <c r="AJ63" t="s">
        <v>1407</v>
      </c>
      <c r="AK63" s="3">
        <v>1453646.25</v>
      </c>
      <c r="AL63" s="3">
        <v>1130613.75</v>
      </c>
      <c r="AM63" s="3">
        <v>807581.25</v>
      </c>
      <c r="AN63" s="3">
        <v>484548.75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f t="shared" si="0"/>
        <v>2584260</v>
      </c>
      <c r="BA63" s="3">
        <f t="shared" si="1"/>
        <v>1292130</v>
      </c>
      <c r="BB63" s="3">
        <f t="shared" si="2"/>
        <v>3876390</v>
      </c>
      <c r="BC63" s="2"/>
    </row>
    <row r="64" spans="1:55" ht="15" customHeight="1" x14ac:dyDescent="0.3">
      <c r="A64" t="s">
        <v>2491</v>
      </c>
      <c r="B64" t="s">
        <v>612</v>
      </c>
      <c r="C64">
        <v>50</v>
      </c>
      <c r="D64" t="s">
        <v>0</v>
      </c>
      <c r="E64" t="s">
        <v>2</v>
      </c>
      <c r="F64" t="s">
        <v>1393</v>
      </c>
      <c r="G64" t="s">
        <v>1408</v>
      </c>
      <c r="H64" t="s">
        <v>1409</v>
      </c>
      <c r="I64" t="s">
        <v>1410</v>
      </c>
      <c r="J64" t="s">
        <v>4601</v>
      </c>
      <c r="K64" t="s">
        <v>611</v>
      </c>
      <c r="L64" t="s">
        <v>1398</v>
      </c>
      <c r="M64" t="s">
        <v>1405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0</v>
      </c>
      <c r="U64">
        <v>0</v>
      </c>
      <c r="V64">
        <v>0</v>
      </c>
      <c r="W64" s="107">
        <v>1282500</v>
      </c>
      <c r="X64" s="108">
        <v>0</v>
      </c>
      <c r="Y64" s="108">
        <v>0</v>
      </c>
      <c r="Z64" s="108">
        <v>0</v>
      </c>
      <c r="AA64" s="108">
        <v>0</v>
      </c>
      <c r="AB64" s="108">
        <v>0</v>
      </c>
      <c r="AC64" s="108">
        <v>0</v>
      </c>
      <c r="AD64" s="108"/>
      <c r="AE64" s="108">
        <v>1282500</v>
      </c>
      <c r="AF64" s="104">
        <v>41992</v>
      </c>
      <c r="AG64" s="104">
        <v>49297</v>
      </c>
      <c r="AH64" s="108">
        <v>1425000</v>
      </c>
      <c r="AI64" t="s">
        <v>1406</v>
      </c>
      <c r="AJ64" t="s">
        <v>1407</v>
      </c>
      <c r="AK64" s="3">
        <v>105360.94</v>
      </c>
      <c r="AL64" s="3">
        <v>93319.69</v>
      </c>
      <c r="AM64" s="3">
        <v>81278.44</v>
      </c>
      <c r="AN64" s="3">
        <v>69237.19</v>
      </c>
      <c r="AO64" s="3">
        <v>57195.94</v>
      </c>
      <c r="AP64" s="3">
        <v>45154.69</v>
      </c>
      <c r="AQ64" s="3">
        <v>33113.440000000002</v>
      </c>
      <c r="AR64" s="3">
        <v>21072.19</v>
      </c>
      <c r="AS64" s="3">
        <v>9030.94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f t="shared" si="0"/>
        <v>198680.63</v>
      </c>
      <c r="BA64" s="3">
        <f t="shared" si="1"/>
        <v>316082.83</v>
      </c>
      <c r="BB64" s="3">
        <f t="shared" si="2"/>
        <v>514763.46</v>
      </c>
      <c r="BC64" s="2"/>
    </row>
    <row r="65" spans="1:55" ht="15" hidden="1" customHeight="1" x14ac:dyDescent="0.3">
      <c r="A65" t="s">
        <v>2978</v>
      </c>
      <c r="B65" t="s">
        <v>613</v>
      </c>
      <c r="C65">
        <v>4</v>
      </c>
      <c r="D65" t="s">
        <v>0</v>
      </c>
      <c r="E65" t="s">
        <v>2</v>
      </c>
      <c r="F65" t="s">
        <v>1393</v>
      </c>
      <c r="G65" t="s">
        <v>323</v>
      </c>
      <c r="H65" t="s">
        <v>1402</v>
      </c>
      <c r="I65" t="s">
        <v>1403</v>
      </c>
      <c r="J65" t="s">
        <v>1404</v>
      </c>
      <c r="K65" t="s">
        <v>606</v>
      </c>
      <c r="L65" t="s">
        <v>1398</v>
      </c>
      <c r="M65" t="s">
        <v>1405</v>
      </c>
      <c r="N65">
        <v>1</v>
      </c>
      <c r="O65">
        <v>1</v>
      </c>
      <c r="P65">
        <v>1</v>
      </c>
      <c r="Q65">
        <v>0</v>
      </c>
      <c r="R65">
        <v>0</v>
      </c>
      <c r="S65">
        <v>1</v>
      </c>
      <c r="T65">
        <v>1</v>
      </c>
      <c r="U65">
        <v>1</v>
      </c>
      <c r="V65">
        <v>0</v>
      </c>
      <c r="W65" s="107">
        <v>26193832.809999999</v>
      </c>
      <c r="X65" s="108">
        <v>0</v>
      </c>
      <c r="Y65" s="108">
        <v>0</v>
      </c>
      <c r="Z65" s="108">
        <v>0</v>
      </c>
      <c r="AA65" s="108">
        <v>0</v>
      </c>
      <c r="AB65" s="108">
        <v>0</v>
      </c>
      <c r="AC65" s="108">
        <v>0</v>
      </c>
      <c r="AD65" s="108"/>
      <c r="AE65" s="108">
        <v>26193832.809999999</v>
      </c>
      <c r="AF65" s="104">
        <v>41957</v>
      </c>
      <c r="AG65" s="104">
        <v>46340</v>
      </c>
      <c r="AH65" s="108">
        <v>78581498.409999996</v>
      </c>
      <c r="AI65" t="s">
        <v>1406</v>
      </c>
      <c r="AJ65" t="s">
        <v>1407</v>
      </c>
      <c r="AK65" s="3">
        <v>1473403.1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f t="shared" si="0"/>
        <v>1473403.1</v>
      </c>
      <c r="BA65" s="3">
        <f t="shared" si="1"/>
        <v>0</v>
      </c>
      <c r="BB65" s="3">
        <f t="shared" si="2"/>
        <v>1473403.1</v>
      </c>
      <c r="BC65" s="2"/>
    </row>
    <row r="66" spans="1:55" ht="15" hidden="1" customHeight="1" x14ac:dyDescent="0.3">
      <c r="A66" t="s">
        <v>2938</v>
      </c>
      <c r="B66" t="s">
        <v>613</v>
      </c>
      <c r="C66">
        <v>7</v>
      </c>
      <c r="D66" t="s">
        <v>0</v>
      </c>
      <c r="E66" t="s">
        <v>2</v>
      </c>
      <c r="F66" t="s">
        <v>1393</v>
      </c>
      <c r="G66" t="s">
        <v>323</v>
      </c>
      <c r="H66" t="s">
        <v>1402</v>
      </c>
      <c r="I66" t="s">
        <v>1403</v>
      </c>
      <c r="J66" t="s">
        <v>1404</v>
      </c>
      <c r="K66" t="s">
        <v>549</v>
      </c>
      <c r="L66" t="s">
        <v>1398</v>
      </c>
      <c r="M66" t="s">
        <v>1405</v>
      </c>
      <c r="N66">
        <v>1</v>
      </c>
      <c r="O66">
        <v>1</v>
      </c>
      <c r="P66">
        <v>1</v>
      </c>
      <c r="Q66">
        <v>0</v>
      </c>
      <c r="R66">
        <v>0</v>
      </c>
      <c r="S66">
        <v>1</v>
      </c>
      <c r="T66">
        <v>1</v>
      </c>
      <c r="U66">
        <v>1</v>
      </c>
      <c r="V66">
        <v>0</v>
      </c>
      <c r="W66" s="107">
        <v>14000000</v>
      </c>
      <c r="X66" s="108">
        <v>0</v>
      </c>
      <c r="Y66" s="108">
        <v>0</v>
      </c>
      <c r="Z66" s="108">
        <v>0</v>
      </c>
      <c r="AA66" s="108">
        <v>0</v>
      </c>
      <c r="AB66" s="108">
        <v>0</v>
      </c>
      <c r="AC66" s="108">
        <v>0</v>
      </c>
      <c r="AD66" s="108"/>
      <c r="AE66" s="108">
        <v>14000000</v>
      </c>
      <c r="AF66" s="104">
        <v>41984</v>
      </c>
      <c r="AG66" s="104">
        <v>46367</v>
      </c>
      <c r="AH66" s="108">
        <v>42000000</v>
      </c>
      <c r="AI66" t="s">
        <v>1406</v>
      </c>
      <c r="AJ66" t="s">
        <v>1407</v>
      </c>
      <c r="AK66" s="3">
        <v>787500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f t="shared" si="0"/>
        <v>787500</v>
      </c>
      <c r="BA66" s="3">
        <f t="shared" si="1"/>
        <v>0</v>
      </c>
      <c r="BB66" s="3">
        <f t="shared" si="2"/>
        <v>787500</v>
      </c>
      <c r="BC66" s="2"/>
    </row>
    <row r="67" spans="1:55" ht="15" hidden="1" customHeight="1" x14ac:dyDescent="0.3">
      <c r="A67" t="s">
        <v>2979</v>
      </c>
      <c r="B67" t="s">
        <v>613</v>
      </c>
      <c r="C67">
        <v>8</v>
      </c>
      <c r="D67" t="s">
        <v>0</v>
      </c>
      <c r="E67" t="s">
        <v>2</v>
      </c>
      <c r="F67" t="s">
        <v>1393</v>
      </c>
      <c r="G67" t="s">
        <v>323</v>
      </c>
      <c r="H67" t="s">
        <v>1402</v>
      </c>
      <c r="I67" t="s">
        <v>1403</v>
      </c>
      <c r="J67" t="s">
        <v>1404</v>
      </c>
      <c r="K67" t="s">
        <v>606</v>
      </c>
      <c r="L67" t="s">
        <v>1398</v>
      </c>
      <c r="M67" t="s">
        <v>1405</v>
      </c>
      <c r="N67">
        <v>1</v>
      </c>
      <c r="O67">
        <v>1</v>
      </c>
      <c r="P67">
        <v>1</v>
      </c>
      <c r="Q67">
        <v>0</v>
      </c>
      <c r="R67">
        <v>0</v>
      </c>
      <c r="S67">
        <v>1</v>
      </c>
      <c r="T67">
        <v>1</v>
      </c>
      <c r="U67">
        <v>1</v>
      </c>
      <c r="V67">
        <v>0</v>
      </c>
      <c r="W67" s="107">
        <v>26168096.07</v>
      </c>
      <c r="X67" s="108">
        <v>0</v>
      </c>
      <c r="Y67" s="108">
        <v>0</v>
      </c>
      <c r="Z67" s="108">
        <v>0</v>
      </c>
      <c r="AA67" s="108">
        <v>0</v>
      </c>
      <c r="AB67" s="108">
        <v>0</v>
      </c>
      <c r="AC67" s="108">
        <v>0</v>
      </c>
      <c r="AD67" s="108"/>
      <c r="AE67" s="108">
        <v>26168096.07</v>
      </c>
      <c r="AF67" s="104">
        <v>41988</v>
      </c>
      <c r="AG67" s="104">
        <v>46371</v>
      </c>
      <c r="AH67" s="108">
        <v>78504288.269999996</v>
      </c>
      <c r="AI67" t="s">
        <v>1406</v>
      </c>
      <c r="AJ67" t="s">
        <v>1407</v>
      </c>
      <c r="AK67" s="3">
        <v>1471955.4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f t="shared" si="0"/>
        <v>1471955.4</v>
      </c>
      <c r="BA67" s="3">
        <f t="shared" si="1"/>
        <v>0</v>
      </c>
      <c r="BB67" s="3">
        <f t="shared" si="2"/>
        <v>1471955.4</v>
      </c>
      <c r="BC67" s="2"/>
    </row>
    <row r="68" spans="1:55" ht="15" hidden="1" customHeight="1" x14ac:dyDescent="0.3">
      <c r="A68" t="s">
        <v>2939</v>
      </c>
      <c r="B68" t="s">
        <v>613</v>
      </c>
      <c r="C68">
        <v>16</v>
      </c>
      <c r="D68" t="s">
        <v>0</v>
      </c>
      <c r="E68" t="s">
        <v>2</v>
      </c>
      <c r="F68" t="s">
        <v>1393</v>
      </c>
      <c r="G68" t="s">
        <v>323</v>
      </c>
      <c r="H68" t="s">
        <v>1402</v>
      </c>
      <c r="I68" t="s">
        <v>1403</v>
      </c>
      <c r="J68" t="s">
        <v>1404</v>
      </c>
      <c r="K68" t="s">
        <v>549</v>
      </c>
      <c r="L68" t="s">
        <v>1398</v>
      </c>
      <c r="M68" t="s">
        <v>1405</v>
      </c>
      <c r="N68">
        <v>1</v>
      </c>
      <c r="O68">
        <v>1</v>
      </c>
      <c r="P68">
        <v>1</v>
      </c>
      <c r="Q68">
        <v>0</v>
      </c>
      <c r="R68">
        <v>0</v>
      </c>
      <c r="S68">
        <v>1</v>
      </c>
      <c r="T68">
        <v>1</v>
      </c>
      <c r="U68">
        <v>1</v>
      </c>
      <c r="V68">
        <v>0</v>
      </c>
      <c r="W68" s="107">
        <v>46000000</v>
      </c>
      <c r="X68" s="108">
        <v>0</v>
      </c>
      <c r="Y68" s="108">
        <v>0</v>
      </c>
      <c r="Z68" s="108">
        <v>0</v>
      </c>
      <c r="AA68" s="108">
        <v>0</v>
      </c>
      <c r="AB68" s="108">
        <v>0</v>
      </c>
      <c r="AC68" s="108">
        <v>0</v>
      </c>
      <c r="AD68" s="108"/>
      <c r="AE68" s="108">
        <v>46000000</v>
      </c>
      <c r="AF68" s="104">
        <v>41995</v>
      </c>
      <c r="AG68" s="104">
        <v>47474</v>
      </c>
      <c r="AH68" s="108">
        <v>115000000</v>
      </c>
      <c r="AI68" t="s">
        <v>1406</v>
      </c>
      <c r="AJ68" t="s">
        <v>1407</v>
      </c>
      <c r="AK68" s="3">
        <v>3536250</v>
      </c>
      <c r="AL68" s="3">
        <v>2593250</v>
      </c>
      <c r="AM68" s="3">
        <v>1650250</v>
      </c>
      <c r="AN68" s="3">
        <v>707250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f t="shared" ref="AZ68:AZ131" si="3">SUM(AK68:AL68)</f>
        <v>6129500</v>
      </c>
      <c r="BA68" s="3">
        <f t="shared" ref="BA68:BA131" si="4">SUM(AM68:AY68)</f>
        <v>2357500</v>
      </c>
      <c r="BB68" s="3">
        <f t="shared" ref="BB68:BB131" si="5">AZ68+BA68</f>
        <v>8487000</v>
      </c>
      <c r="BC68" s="2"/>
    </row>
    <row r="69" spans="1:55" ht="15" hidden="1" customHeight="1" x14ac:dyDescent="0.3">
      <c r="A69" t="s">
        <v>2940</v>
      </c>
      <c r="B69" t="s">
        <v>613</v>
      </c>
      <c r="C69">
        <v>17</v>
      </c>
      <c r="D69" t="s">
        <v>0</v>
      </c>
      <c r="E69" t="s">
        <v>2</v>
      </c>
      <c r="F69" t="s">
        <v>1393</v>
      </c>
      <c r="G69" t="s">
        <v>323</v>
      </c>
      <c r="H69" t="s">
        <v>1402</v>
      </c>
      <c r="I69" t="s">
        <v>1403</v>
      </c>
      <c r="J69" t="s">
        <v>1404</v>
      </c>
      <c r="K69" t="s">
        <v>549</v>
      </c>
      <c r="L69" t="s">
        <v>1398</v>
      </c>
      <c r="M69" t="s">
        <v>1405</v>
      </c>
      <c r="N69">
        <v>1</v>
      </c>
      <c r="O69">
        <v>1</v>
      </c>
      <c r="P69">
        <v>1</v>
      </c>
      <c r="Q69">
        <v>0</v>
      </c>
      <c r="R69">
        <v>0</v>
      </c>
      <c r="S69">
        <v>1</v>
      </c>
      <c r="T69">
        <v>1</v>
      </c>
      <c r="U69">
        <v>1</v>
      </c>
      <c r="V69">
        <v>0</v>
      </c>
      <c r="W69" s="107">
        <v>44000000</v>
      </c>
      <c r="X69" s="108">
        <v>0</v>
      </c>
      <c r="Y69" s="108">
        <v>0</v>
      </c>
      <c r="Z69" s="108">
        <v>0</v>
      </c>
      <c r="AA69" s="108">
        <v>0</v>
      </c>
      <c r="AB69" s="108">
        <v>0</v>
      </c>
      <c r="AC69" s="108">
        <v>0</v>
      </c>
      <c r="AD69" s="108"/>
      <c r="AE69" s="108">
        <v>44000000</v>
      </c>
      <c r="AF69" s="104">
        <v>41996</v>
      </c>
      <c r="AG69" s="104">
        <v>47475</v>
      </c>
      <c r="AH69" s="108">
        <v>110000000</v>
      </c>
      <c r="AI69" t="s">
        <v>1406</v>
      </c>
      <c r="AJ69" t="s">
        <v>1407</v>
      </c>
      <c r="AK69" s="3">
        <v>3382500</v>
      </c>
      <c r="AL69" s="3">
        <v>2480500</v>
      </c>
      <c r="AM69" s="3">
        <v>1578500</v>
      </c>
      <c r="AN69" s="3">
        <v>676500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f t="shared" si="3"/>
        <v>5863000</v>
      </c>
      <c r="BA69" s="3">
        <f t="shared" si="4"/>
        <v>2255000</v>
      </c>
      <c r="BB69" s="3">
        <f t="shared" si="5"/>
        <v>8118000</v>
      </c>
      <c r="BC69" s="2"/>
    </row>
    <row r="70" spans="1:55" ht="15" hidden="1" customHeight="1" x14ac:dyDescent="0.3">
      <c r="A70" t="s">
        <v>2980</v>
      </c>
      <c r="B70" t="s">
        <v>613</v>
      </c>
      <c r="C70">
        <v>18</v>
      </c>
      <c r="D70" t="s">
        <v>0</v>
      </c>
      <c r="E70" t="s">
        <v>2</v>
      </c>
      <c r="F70" t="s">
        <v>1393</v>
      </c>
      <c r="G70" t="s">
        <v>323</v>
      </c>
      <c r="H70" t="s">
        <v>1402</v>
      </c>
      <c r="I70" t="s">
        <v>1403</v>
      </c>
      <c r="J70" t="s">
        <v>1404</v>
      </c>
      <c r="K70" t="s">
        <v>606</v>
      </c>
      <c r="L70" t="s">
        <v>1398</v>
      </c>
      <c r="M70" t="s">
        <v>1405</v>
      </c>
      <c r="N70">
        <v>1</v>
      </c>
      <c r="O70">
        <v>1</v>
      </c>
      <c r="P70">
        <v>1</v>
      </c>
      <c r="Q70">
        <v>0</v>
      </c>
      <c r="R70">
        <v>0</v>
      </c>
      <c r="S70">
        <v>1</v>
      </c>
      <c r="T70">
        <v>1</v>
      </c>
      <c r="U70">
        <v>1</v>
      </c>
      <c r="V70">
        <v>0</v>
      </c>
      <c r="W70" s="107">
        <v>50564092.310000002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/>
      <c r="AE70" s="108">
        <v>50564092.310000002</v>
      </c>
      <c r="AF70" s="104">
        <v>42019</v>
      </c>
      <c r="AG70" s="104">
        <v>46402</v>
      </c>
      <c r="AH70" s="108">
        <v>151692276.91</v>
      </c>
      <c r="AI70" t="s">
        <v>1406</v>
      </c>
      <c r="AJ70" t="s">
        <v>1407</v>
      </c>
      <c r="AK70" s="3">
        <v>1896153.46</v>
      </c>
      <c r="AL70" s="3">
        <v>948076.73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f t="shared" si="3"/>
        <v>2844230.19</v>
      </c>
      <c r="BA70" s="3">
        <f t="shared" si="4"/>
        <v>0</v>
      </c>
      <c r="BB70" s="3">
        <f t="shared" si="5"/>
        <v>2844230.19</v>
      </c>
      <c r="BC70" s="2"/>
    </row>
    <row r="71" spans="1:55" ht="15" hidden="1" customHeight="1" x14ac:dyDescent="0.3">
      <c r="A71" t="s">
        <v>2981</v>
      </c>
      <c r="B71" t="s">
        <v>614</v>
      </c>
      <c r="C71">
        <v>7</v>
      </c>
      <c r="D71" t="s">
        <v>0</v>
      </c>
      <c r="E71" t="s">
        <v>2</v>
      </c>
      <c r="F71" t="s">
        <v>1393</v>
      </c>
      <c r="G71" t="s">
        <v>323</v>
      </c>
      <c r="H71" t="s">
        <v>1402</v>
      </c>
      <c r="I71" t="s">
        <v>1403</v>
      </c>
      <c r="J71" t="s">
        <v>1404</v>
      </c>
      <c r="K71" t="s">
        <v>606</v>
      </c>
      <c r="L71" t="s">
        <v>1398</v>
      </c>
      <c r="M71" t="s">
        <v>1405</v>
      </c>
      <c r="N71">
        <v>1</v>
      </c>
      <c r="O71">
        <v>1</v>
      </c>
      <c r="P71">
        <v>1</v>
      </c>
      <c r="Q71">
        <v>0</v>
      </c>
      <c r="R71">
        <v>0</v>
      </c>
      <c r="S71">
        <v>1</v>
      </c>
      <c r="T71">
        <v>1</v>
      </c>
      <c r="U71">
        <v>1</v>
      </c>
      <c r="V71">
        <v>0</v>
      </c>
      <c r="W71" s="107">
        <v>28518178.210000001</v>
      </c>
      <c r="X71" s="108">
        <v>0</v>
      </c>
      <c r="Y71" s="108">
        <v>0</v>
      </c>
      <c r="Z71" s="108">
        <v>0</v>
      </c>
      <c r="AA71" s="108">
        <v>0</v>
      </c>
      <c r="AB71" s="108">
        <v>0</v>
      </c>
      <c r="AC71" s="108">
        <v>0</v>
      </c>
      <c r="AD71" s="108"/>
      <c r="AE71" s="108">
        <v>28518178.210000001</v>
      </c>
      <c r="AF71" s="104">
        <v>42088</v>
      </c>
      <c r="AG71" s="104">
        <v>46471</v>
      </c>
      <c r="AH71" s="108">
        <v>85554534.609999999</v>
      </c>
      <c r="AI71" t="s">
        <v>1406</v>
      </c>
      <c r="AJ71" t="s">
        <v>1407</v>
      </c>
      <c r="AK71" s="3">
        <v>2138863.36</v>
      </c>
      <c r="AL71" s="3">
        <v>534715.84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f t="shared" si="3"/>
        <v>2673579.1999999997</v>
      </c>
      <c r="BA71" s="3">
        <f t="shared" si="4"/>
        <v>0</v>
      </c>
      <c r="BB71" s="3">
        <f t="shared" si="5"/>
        <v>2673579.1999999997</v>
      </c>
      <c r="BC71" s="2"/>
    </row>
    <row r="72" spans="1:55" ht="15" hidden="1" customHeight="1" x14ac:dyDescent="0.3">
      <c r="A72" t="s">
        <v>2982</v>
      </c>
      <c r="B72" t="s">
        <v>614</v>
      </c>
      <c r="C72">
        <v>8</v>
      </c>
      <c r="D72" t="s">
        <v>0</v>
      </c>
      <c r="E72" t="s">
        <v>2</v>
      </c>
      <c r="F72" t="s">
        <v>1393</v>
      </c>
      <c r="G72" t="s">
        <v>323</v>
      </c>
      <c r="H72" t="s">
        <v>1402</v>
      </c>
      <c r="I72" t="s">
        <v>1403</v>
      </c>
      <c r="J72" t="s">
        <v>1404</v>
      </c>
      <c r="K72" t="s">
        <v>606</v>
      </c>
      <c r="L72" t="s">
        <v>1398</v>
      </c>
      <c r="M72" t="s">
        <v>1405</v>
      </c>
      <c r="N72">
        <v>1</v>
      </c>
      <c r="O72">
        <v>1</v>
      </c>
      <c r="P72">
        <v>1</v>
      </c>
      <c r="Q72">
        <v>0</v>
      </c>
      <c r="R72">
        <v>0</v>
      </c>
      <c r="S72">
        <v>1</v>
      </c>
      <c r="T72">
        <v>1</v>
      </c>
      <c r="U72">
        <v>1</v>
      </c>
      <c r="V72">
        <v>0</v>
      </c>
      <c r="W72" s="107">
        <v>28468236.649999999</v>
      </c>
      <c r="X72" s="108">
        <v>0</v>
      </c>
      <c r="Y72" s="108">
        <v>0</v>
      </c>
      <c r="Z72" s="108">
        <v>0</v>
      </c>
      <c r="AA72" s="108">
        <v>0</v>
      </c>
      <c r="AB72" s="108">
        <v>0</v>
      </c>
      <c r="AC72" s="108">
        <v>0</v>
      </c>
      <c r="AD72" s="108"/>
      <c r="AE72" s="108">
        <v>28468236.649999999</v>
      </c>
      <c r="AF72" s="104">
        <v>42088</v>
      </c>
      <c r="AG72" s="104">
        <v>46471</v>
      </c>
      <c r="AH72" s="108">
        <v>85404710.010000005</v>
      </c>
      <c r="AI72" t="s">
        <v>1406</v>
      </c>
      <c r="AJ72" t="s">
        <v>1407</v>
      </c>
      <c r="AK72" s="3">
        <v>2135117.7400000002</v>
      </c>
      <c r="AL72" s="3">
        <v>533779.43999999994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f t="shared" si="3"/>
        <v>2668897.1800000002</v>
      </c>
      <c r="BA72" s="3">
        <f t="shared" si="4"/>
        <v>0</v>
      </c>
      <c r="BB72" s="3">
        <f t="shared" si="5"/>
        <v>2668897.1800000002</v>
      </c>
      <c r="BC72" s="2"/>
    </row>
    <row r="73" spans="1:55" ht="15" hidden="1" customHeight="1" x14ac:dyDescent="0.3">
      <c r="A73" t="s">
        <v>2960</v>
      </c>
      <c r="B73" t="s">
        <v>614</v>
      </c>
      <c r="C73">
        <v>9</v>
      </c>
      <c r="D73" t="s">
        <v>0</v>
      </c>
      <c r="E73" t="s">
        <v>2</v>
      </c>
      <c r="F73" t="s">
        <v>1393</v>
      </c>
      <c r="G73" t="s">
        <v>341</v>
      </c>
      <c r="H73" t="s">
        <v>1402</v>
      </c>
      <c r="I73" t="s">
        <v>1396</v>
      </c>
      <c r="J73" t="s">
        <v>1404</v>
      </c>
      <c r="K73" t="s">
        <v>341</v>
      </c>
      <c r="L73" t="s">
        <v>1398</v>
      </c>
      <c r="M73" t="s">
        <v>1405</v>
      </c>
      <c r="N73">
        <v>1</v>
      </c>
      <c r="O73">
        <v>1</v>
      </c>
      <c r="P73">
        <v>1</v>
      </c>
      <c r="Q73">
        <v>0</v>
      </c>
      <c r="R73">
        <v>1</v>
      </c>
      <c r="S73">
        <v>1</v>
      </c>
      <c r="T73">
        <v>1</v>
      </c>
      <c r="U73">
        <v>0</v>
      </c>
      <c r="V73">
        <v>0</v>
      </c>
      <c r="W73" s="107">
        <v>285000</v>
      </c>
      <c r="X73" s="108">
        <v>0</v>
      </c>
      <c r="Y73" s="108">
        <v>0</v>
      </c>
      <c r="Z73" s="108">
        <v>0</v>
      </c>
      <c r="AA73" s="108">
        <v>0</v>
      </c>
      <c r="AB73" s="108">
        <v>0</v>
      </c>
      <c r="AC73" s="108">
        <v>0</v>
      </c>
      <c r="AD73" s="108"/>
      <c r="AE73" s="108">
        <v>285000</v>
      </c>
      <c r="AF73" s="104">
        <v>42090</v>
      </c>
      <c r="AG73" s="104">
        <v>49395</v>
      </c>
      <c r="AH73" s="108">
        <v>300000</v>
      </c>
      <c r="AI73" t="s">
        <v>1406</v>
      </c>
      <c r="AJ73" t="s">
        <v>1407</v>
      </c>
      <c r="AK73" s="3">
        <v>23448.75</v>
      </c>
      <c r="AL73" s="3">
        <v>20913.75</v>
      </c>
      <c r="AM73" s="3">
        <v>18378.75</v>
      </c>
      <c r="AN73" s="3">
        <v>15843.75</v>
      </c>
      <c r="AO73" s="3">
        <v>13308.75</v>
      </c>
      <c r="AP73" s="3">
        <v>10773.75</v>
      </c>
      <c r="AQ73" s="3">
        <v>8238.75</v>
      </c>
      <c r="AR73" s="3">
        <v>5703.75</v>
      </c>
      <c r="AS73" s="3">
        <v>3168.75</v>
      </c>
      <c r="AT73" s="3">
        <v>633.75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f t="shared" si="3"/>
        <v>44362.5</v>
      </c>
      <c r="BA73" s="3">
        <f t="shared" si="4"/>
        <v>76050</v>
      </c>
      <c r="BB73" s="3">
        <f t="shared" si="5"/>
        <v>120412.5</v>
      </c>
      <c r="BC73" s="2"/>
    </row>
    <row r="74" spans="1:55" ht="15" hidden="1" customHeight="1" x14ac:dyDescent="0.3">
      <c r="A74" t="s">
        <v>2983</v>
      </c>
      <c r="B74" t="s">
        <v>614</v>
      </c>
      <c r="C74">
        <v>15</v>
      </c>
      <c r="D74" t="s">
        <v>0</v>
      </c>
      <c r="E74" t="s">
        <v>2</v>
      </c>
      <c r="F74" t="s">
        <v>1393</v>
      </c>
      <c r="G74" t="s">
        <v>323</v>
      </c>
      <c r="H74" t="s">
        <v>1402</v>
      </c>
      <c r="I74" t="s">
        <v>1403</v>
      </c>
      <c r="J74" t="s">
        <v>1404</v>
      </c>
      <c r="K74" t="s">
        <v>606</v>
      </c>
      <c r="L74" t="s">
        <v>1398</v>
      </c>
      <c r="M74" t="s">
        <v>1405</v>
      </c>
      <c r="N74">
        <v>1</v>
      </c>
      <c r="O74">
        <v>1</v>
      </c>
      <c r="P74">
        <v>1</v>
      </c>
      <c r="Q74">
        <v>0</v>
      </c>
      <c r="R74">
        <v>0</v>
      </c>
      <c r="S74">
        <v>1</v>
      </c>
      <c r="T74">
        <v>1</v>
      </c>
      <c r="U74">
        <v>1</v>
      </c>
      <c r="V74">
        <v>0</v>
      </c>
      <c r="W74" s="107">
        <v>35154634.039999999</v>
      </c>
      <c r="X74" s="108">
        <v>0</v>
      </c>
      <c r="Y74" s="108">
        <v>0</v>
      </c>
      <c r="Z74" s="108">
        <v>0</v>
      </c>
      <c r="AA74" s="108">
        <v>0</v>
      </c>
      <c r="AB74" s="108">
        <v>0</v>
      </c>
      <c r="AC74" s="108">
        <v>0</v>
      </c>
      <c r="AD74" s="108"/>
      <c r="AE74" s="108">
        <v>35154634.039999999</v>
      </c>
      <c r="AF74" s="104">
        <v>42109</v>
      </c>
      <c r="AG74" s="104">
        <v>46492</v>
      </c>
      <c r="AH74" s="108">
        <v>105463902.08</v>
      </c>
      <c r="AI74" t="s">
        <v>1406</v>
      </c>
      <c r="AJ74" t="s">
        <v>1407</v>
      </c>
      <c r="AK74" s="3">
        <v>2636597.56</v>
      </c>
      <c r="AL74" s="3">
        <v>659149.39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f t="shared" si="3"/>
        <v>3295746.95</v>
      </c>
      <c r="BA74" s="3">
        <f t="shared" si="4"/>
        <v>0</v>
      </c>
      <c r="BB74" s="3">
        <f t="shared" si="5"/>
        <v>3295746.95</v>
      </c>
      <c r="BC74" s="2"/>
    </row>
    <row r="75" spans="1:55" ht="15" hidden="1" customHeight="1" x14ac:dyDescent="0.3">
      <c r="A75" t="s">
        <v>2961</v>
      </c>
      <c r="B75" t="s">
        <v>614</v>
      </c>
      <c r="C75">
        <v>16</v>
      </c>
      <c r="D75" t="s">
        <v>0</v>
      </c>
      <c r="E75" t="s">
        <v>2</v>
      </c>
      <c r="F75" t="s">
        <v>1393</v>
      </c>
      <c r="G75" t="s">
        <v>341</v>
      </c>
      <c r="H75" t="s">
        <v>1402</v>
      </c>
      <c r="I75" t="s">
        <v>1396</v>
      </c>
      <c r="J75" t="s">
        <v>1404</v>
      </c>
      <c r="K75" t="s">
        <v>341</v>
      </c>
      <c r="L75" t="s">
        <v>1398</v>
      </c>
      <c r="M75" t="s">
        <v>1405</v>
      </c>
      <c r="N75">
        <v>1</v>
      </c>
      <c r="O75">
        <v>1</v>
      </c>
      <c r="P75">
        <v>1</v>
      </c>
      <c r="Q75">
        <v>0</v>
      </c>
      <c r="R75">
        <v>1</v>
      </c>
      <c r="S75">
        <v>1</v>
      </c>
      <c r="T75">
        <v>1</v>
      </c>
      <c r="U75">
        <v>0</v>
      </c>
      <c r="V75">
        <v>0</v>
      </c>
      <c r="W75" s="107">
        <v>332500</v>
      </c>
      <c r="X75" s="108">
        <v>0</v>
      </c>
      <c r="Y75" s="108">
        <v>0</v>
      </c>
      <c r="Z75" s="108">
        <v>0</v>
      </c>
      <c r="AA75" s="108">
        <v>0</v>
      </c>
      <c r="AB75" s="108">
        <v>0</v>
      </c>
      <c r="AC75" s="108">
        <v>0</v>
      </c>
      <c r="AD75" s="108"/>
      <c r="AE75" s="108">
        <v>332500</v>
      </c>
      <c r="AF75" s="104">
        <v>42124</v>
      </c>
      <c r="AG75" s="104">
        <v>49429</v>
      </c>
      <c r="AH75" s="108">
        <v>350000</v>
      </c>
      <c r="AI75" t="s">
        <v>1406</v>
      </c>
      <c r="AJ75" t="s">
        <v>1407</v>
      </c>
      <c r="AK75" s="3">
        <v>27356.879999999997</v>
      </c>
      <c r="AL75" s="3">
        <v>24399.379999999997</v>
      </c>
      <c r="AM75" s="3">
        <v>21441.88</v>
      </c>
      <c r="AN75" s="3">
        <v>18484.38</v>
      </c>
      <c r="AO75" s="3">
        <v>15526.88</v>
      </c>
      <c r="AP75" s="3">
        <v>12569.38</v>
      </c>
      <c r="AQ75" s="3">
        <v>9611.8799999999992</v>
      </c>
      <c r="AR75" s="3">
        <v>6654.38</v>
      </c>
      <c r="AS75" s="3">
        <v>3696.88</v>
      </c>
      <c r="AT75" s="3">
        <v>739.38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f t="shared" si="3"/>
        <v>51756.259999999995</v>
      </c>
      <c r="BA75" s="3">
        <f t="shared" si="4"/>
        <v>88725.040000000023</v>
      </c>
      <c r="BB75" s="3">
        <f t="shared" si="5"/>
        <v>140481.30000000002</v>
      </c>
      <c r="BC75" s="2"/>
    </row>
    <row r="76" spans="1:55" ht="15" customHeight="1" x14ac:dyDescent="0.3">
      <c r="A76" t="s">
        <v>2492</v>
      </c>
      <c r="B76" t="s">
        <v>614</v>
      </c>
      <c r="C76">
        <v>19</v>
      </c>
      <c r="D76" t="s">
        <v>0</v>
      </c>
      <c r="E76" t="s">
        <v>2</v>
      </c>
      <c r="F76" t="s">
        <v>1393</v>
      </c>
      <c r="G76" t="s">
        <v>1408</v>
      </c>
      <c r="H76" t="s">
        <v>1409</v>
      </c>
      <c r="I76" t="s">
        <v>1410</v>
      </c>
      <c r="J76" t="s">
        <v>4601</v>
      </c>
      <c r="K76" t="s">
        <v>611</v>
      </c>
      <c r="L76" t="s">
        <v>1398</v>
      </c>
      <c r="M76" t="s">
        <v>1405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0</v>
      </c>
      <c r="U76">
        <v>0</v>
      </c>
      <c r="V76">
        <v>0</v>
      </c>
      <c r="W76" s="107">
        <v>286900</v>
      </c>
      <c r="X76" s="108">
        <v>0</v>
      </c>
      <c r="Y76" s="108">
        <v>0</v>
      </c>
      <c r="Z76" s="108">
        <v>0</v>
      </c>
      <c r="AA76" s="108">
        <v>0</v>
      </c>
      <c r="AB76" s="108">
        <v>0</v>
      </c>
      <c r="AC76" s="108">
        <v>0</v>
      </c>
      <c r="AD76" s="108"/>
      <c r="AE76" s="108">
        <v>286900</v>
      </c>
      <c r="AF76" s="104">
        <v>42215</v>
      </c>
      <c r="AG76" s="104">
        <v>49520</v>
      </c>
      <c r="AH76" s="108">
        <v>302000</v>
      </c>
      <c r="AI76" t="s">
        <v>1406</v>
      </c>
      <c r="AJ76" t="s">
        <v>1407</v>
      </c>
      <c r="AK76" s="3">
        <v>12121.53</v>
      </c>
      <c r="AL76" s="3">
        <v>22329.129999999997</v>
      </c>
      <c r="AM76" s="3">
        <v>19777.23</v>
      </c>
      <c r="AN76" s="3">
        <v>17225.330000000002</v>
      </c>
      <c r="AO76" s="3">
        <v>14673.43</v>
      </c>
      <c r="AP76" s="3">
        <v>12121.53</v>
      </c>
      <c r="AQ76" s="3">
        <v>9569.6299999999992</v>
      </c>
      <c r="AR76" s="3">
        <v>7017.73</v>
      </c>
      <c r="AS76" s="3">
        <v>4465.83</v>
      </c>
      <c r="AT76" s="3">
        <v>1913.93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f t="shared" si="3"/>
        <v>34450.659999999996</v>
      </c>
      <c r="BA76" s="3">
        <f t="shared" si="4"/>
        <v>86764.639999999985</v>
      </c>
      <c r="BB76" s="3">
        <f t="shared" si="5"/>
        <v>121215.29999999999</v>
      </c>
      <c r="BC76" s="2"/>
    </row>
    <row r="77" spans="1:55" ht="15" customHeight="1" x14ac:dyDescent="0.3">
      <c r="A77" t="s">
        <v>2493</v>
      </c>
      <c r="B77" t="s">
        <v>614</v>
      </c>
      <c r="C77">
        <v>30</v>
      </c>
      <c r="D77" t="s">
        <v>0</v>
      </c>
      <c r="E77" t="s">
        <v>2</v>
      </c>
      <c r="F77" t="s">
        <v>1393</v>
      </c>
      <c r="G77" t="s">
        <v>1408</v>
      </c>
      <c r="H77" t="s">
        <v>1409</v>
      </c>
      <c r="I77" t="s">
        <v>1410</v>
      </c>
      <c r="J77" t="s">
        <v>4601</v>
      </c>
      <c r="K77" t="s">
        <v>611</v>
      </c>
      <c r="L77" t="s">
        <v>1398</v>
      </c>
      <c r="M77" t="s">
        <v>1405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0</v>
      </c>
      <c r="U77">
        <v>0</v>
      </c>
      <c r="V77">
        <v>0</v>
      </c>
      <c r="W77" s="107">
        <v>160000</v>
      </c>
      <c r="X77" s="108">
        <v>0</v>
      </c>
      <c r="Y77" s="108">
        <v>0</v>
      </c>
      <c r="Z77" s="108">
        <v>0</v>
      </c>
      <c r="AA77" s="108">
        <v>0</v>
      </c>
      <c r="AB77" s="108">
        <v>0</v>
      </c>
      <c r="AC77" s="108">
        <v>0</v>
      </c>
      <c r="AD77" s="108"/>
      <c r="AE77" s="108">
        <v>160000</v>
      </c>
      <c r="AF77" s="104">
        <v>42332</v>
      </c>
      <c r="AG77" s="104">
        <v>49637</v>
      </c>
      <c r="AH77" s="108">
        <v>160000</v>
      </c>
      <c r="AI77" t="s">
        <v>1406</v>
      </c>
      <c r="AJ77" t="s">
        <v>1407</v>
      </c>
      <c r="AK77" s="3">
        <v>13182</v>
      </c>
      <c r="AL77" s="3">
        <v>11830</v>
      </c>
      <c r="AM77" s="3">
        <v>10478</v>
      </c>
      <c r="AN77" s="3">
        <v>9126</v>
      </c>
      <c r="AO77" s="3">
        <v>7774</v>
      </c>
      <c r="AP77" s="3">
        <v>6422</v>
      </c>
      <c r="AQ77" s="3">
        <v>5070</v>
      </c>
      <c r="AR77" s="3">
        <v>3718</v>
      </c>
      <c r="AS77" s="3">
        <v>2366</v>
      </c>
      <c r="AT77" s="3">
        <v>1014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f t="shared" si="3"/>
        <v>25012</v>
      </c>
      <c r="BA77" s="3">
        <f t="shared" si="4"/>
        <v>45968</v>
      </c>
      <c r="BB77" s="3">
        <f t="shared" si="5"/>
        <v>70980</v>
      </c>
      <c r="BC77" s="2"/>
    </row>
    <row r="78" spans="1:55" ht="15" customHeight="1" x14ac:dyDescent="0.3">
      <c r="A78" t="s">
        <v>2494</v>
      </c>
      <c r="B78" t="s">
        <v>614</v>
      </c>
      <c r="C78">
        <v>32</v>
      </c>
      <c r="D78" t="s">
        <v>0</v>
      </c>
      <c r="E78" t="s">
        <v>2</v>
      </c>
      <c r="F78" t="s">
        <v>1393</v>
      </c>
      <c r="G78" t="s">
        <v>1408</v>
      </c>
      <c r="H78" t="s">
        <v>1409</v>
      </c>
      <c r="I78" t="s">
        <v>1410</v>
      </c>
      <c r="J78" t="s">
        <v>4601</v>
      </c>
      <c r="K78" t="s">
        <v>611</v>
      </c>
      <c r="L78" t="s">
        <v>1398</v>
      </c>
      <c r="M78" t="s">
        <v>1405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0</v>
      </c>
      <c r="U78">
        <v>0</v>
      </c>
      <c r="V78">
        <v>0</v>
      </c>
      <c r="W78" s="107">
        <v>27000</v>
      </c>
      <c r="X78" s="108">
        <v>0</v>
      </c>
      <c r="Y78" s="108">
        <v>0</v>
      </c>
      <c r="Z78" s="108">
        <v>0</v>
      </c>
      <c r="AA78" s="108">
        <v>0</v>
      </c>
      <c r="AB78" s="108">
        <v>0</v>
      </c>
      <c r="AC78" s="108">
        <v>0</v>
      </c>
      <c r="AD78" s="108"/>
      <c r="AE78" s="108">
        <v>27000</v>
      </c>
      <c r="AF78" s="104">
        <v>42338</v>
      </c>
      <c r="AG78" s="104">
        <v>49643</v>
      </c>
      <c r="AH78" s="108">
        <v>27000</v>
      </c>
      <c r="AI78" t="s">
        <v>1406</v>
      </c>
      <c r="AJ78" t="s">
        <v>1407</v>
      </c>
      <c r="AK78" s="3">
        <v>2224.46</v>
      </c>
      <c r="AL78" s="3">
        <v>1996.3200000000002</v>
      </c>
      <c r="AM78" s="3">
        <v>1768.16</v>
      </c>
      <c r="AN78" s="3">
        <v>1540.02</v>
      </c>
      <c r="AO78" s="3">
        <v>1311.86</v>
      </c>
      <c r="AP78" s="3">
        <v>1083.72</v>
      </c>
      <c r="AQ78" s="3">
        <v>855.56</v>
      </c>
      <c r="AR78" s="3">
        <v>627.41999999999996</v>
      </c>
      <c r="AS78" s="3">
        <v>399.26</v>
      </c>
      <c r="AT78" s="3">
        <v>171.12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f t="shared" si="3"/>
        <v>4220.7800000000007</v>
      </c>
      <c r="BA78" s="3">
        <f t="shared" si="4"/>
        <v>7757.12</v>
      </c>
      <c r="BB78" s="3">
        <f t="shared" si="5"/>
        <v>11977.900000000001</v>
      </c>
      <c r="BC78" s="2"/>
    </row>
    <row r="79" spans="1:55" ht="15" hidden="1" customHeight="1" x14ac:dyDescent="0.3">
      <c r="A79" t="s">
        <v>2962</v>
      </c>
      <c r="B79" t="s">
        <v>615</v>
      </c>
      <c r="C79">
        <v>13</v>
      </c>
      <c r="D79" t="s">
        <v>0</v>
      </c>
      <c r="E79" t="s">
        <v>2</v>
      </c>
      <c r="F79" t="s">
        <v>1393</v>
      </c>
      <c r="G79" t="s">
        <v>341</v>
      </c>
      <c r="H79" t="s">
        <v>1402</v>
      </c>
      <c r="I79" t="s">
        <v>1396</v>
      </c>
      <c r="J79" t="s">
        <v>1404</v>
      </c>
      <c r="K79" t="s">
        <v>341</v>
      </c>
      <c r="L79" t="s">
        <v>1398</v>
      </c>
      <c r="M79" t="s">
        <v>1405</v>
      </c>
      <c r="N79">
        <v>1</v>
      </c>
      <c r="O79">
        <v>1</v>
      </c>
      <c r="P79">
        <v>1</v>
      </c>
      <c r="Q79">
        <v>0</v>
      </c>
      <c r="R79">
        <v>1</v>
      </c>
      <c r="S79">
        <v>1</v>
      </c>
      <c r="T79">
        <v>1</v>
      </c>
      <c r="U79">
        <v>0</v>
      </c>
      <c r="V79">
        <v>0</v>
      </c>
      <c r="W79" s="107">
        <v>350000</v>
      </c>
      <c r="X79" s="108">
        <v>0</v>
      </c>
      <c r="Y79" s="108">
        <v>0</v>
      </c>
      <c r="Z79" s="108">
        <v>0</v>
      </c>
      <c r="AA79" s="108">
        <v>0</v>
      </c>
      <c r="AB79" s="108">
        <v>0</v>
      </c>
      <c r="AC79" s="108">
        <v>0</v>
      </c>
      <c r="AD79" s="108"/>
      <c r="AE79" s="108">
        <v>350000</v>
      </c>
      <c r="AF79" s="104">
        <v>42522</v>
      </c>
      <c r="AG79" s="104">
        <v>49827</v>
      </c>
      <c r="AH79" s="108">
        <v>350000</v>
      </c>
      <c r="AI79" t="s">
        <v>1406</v>
      </c>
      <c r="AJ79" t="s">
        <v>1407</v>
      </c>
      <c r="AK79" s="3">
        <v>29575</v>
      </c>
      <c r="AL79" s="3">
        <v>27356.879999999997</v>
      </c>
      <c r="AM79" s="3">
        <v>24399.38</v>
      </c>
      <c r="AN79" s="3">
        <v>21441.88</v>
      </c>
      <c r="AO79" s="3">
        <v>18484.38</v>
      </c>
      <c r="AP79" s="3">
        <v>15526.88</v>
      </c>
      <c r="AQ79" s="3">
        <v>12569.38</v>
      </c>
      <c r="AR79" s="3">
        <v>9611.8799999999992</v>
      </c>
      <c r="AS79" s="3">
        <v>6654.38</v>
      </c>
      <c r="AT79" s="3">
        <v>3696.88</v>
      </c>
      <c r="AU79" s="3">
        <v>739.38</v>
      </c>
      <c r="AV79" s="3">
        <v>0</v>
      </c>
      <c r="AW79" s="3">
        <v>0</v>
      </c>
      <c r="AX79" s="3">
        <v>0</v>
      </c>
      <c r="AY79" s="3">
        <v>0</v>
      </c>
      <c r="AZ79" s="3">
        <f t="shared" si="3"/>
        <v>56931.88</v>
      </c>
      <c r="BA79" s="3">
        <f t="shared" si="4"/>
        <v>113124.42000000003</v>
      </c>
      <c r="BB79" s="3">
        <f t="shared" si="5"/>
        <v>170056.30000000002</v>
      </c>
      <c r="BC79" s="2"/>
    </row>
    <row r="80" spans="1:55" ht="15" hidden="1" customHeight="1" x14ac:dyDescent="0.3">
      <c r="A80" t="s">
        <v>2963</v>
      </c>
      <c r="B80" t="s">
        <v>615</v>
      </c>
      <c r="C80">
        <v>22</v>
      </c>
      <c r="D80" t="s">
        <v>0</v>
      </c>
      <c r="E80" t="s">
        <v>2</v>
      </c>
      <c r="F80" t="s">
        <v>1393</v>
      </c>
      <c r="G80" t="s">
        <v>341</v>
      </c>
      <c r="H80" t="s">
        <v>1402</v>
      </c>
      <c r="I80" t="s">
        <v>1396</v>
      </c>
      <c r="J80" t="s">
        <v>1404</v>
      </c>
      <c r="K80" t="s">
        <v>341</v>
      </c>
      <c r="L80" t="s">
        <v>1398</v>
      </c>
      <c r="M80" t="s">
        <v>1405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0</v>
      </c>
      <c r="W80" s="107">
        <v>200000</v>
      </c>
      <c r="X80" s="108">
        <v>0</v>
      </c>
      <c r="Y80" s="108">
        <v>0</v>
      </c>
      <c r="Z80" s="108">
        <v>4225</v>
      </c>
      <c r="AA80" s="108">
        <v>0</v>
      </c>
      <c r="AB80" s="108">
        <v>0</v>
      </c>
      <c r="AC80" s="108">
        <v>0</v>
      </c>
      <c r="AD80" s="108"/>
      <c r="AE80" s="108">
        <v>200000</v>
      </c>
      <c r="AF80" s="104">
        <v>42598</v>
      </c>
      <c r="AG80" s="104">
        <v>49903</v>
      </c>
      <c r="AH80" s="108">
        <v>200000</v>
      </c>
      <c r="AI80" t="s">
        <v>1406</v>
      </c>
      <c r="AJ80" t="s">
        <v>1407</v>
      </c>
      <c r="AK80" s="3">
        <v>12675</v>
      </c>
      <c r="AL80" s="3">
        <v>16477.5</v>
      </c>
      <c r="AM80" s="3">
        <v>14787.5</v>
      </c>
      <c r="AN80" s="3">
        <v>13097.5</v>
      </c>
      <c r="AO80" s="3">
        <v>11407.5</v>
      </c>
      <c r="AP80" s="3">
        <v>9717.5</v>
      </c>
      <c r="AQ80" s="3">
        <v>8027.5</v>
      </c>
      <c r="AR80" s="3">
        <v>6337.5</v>
      </c>
      <c r="AS80" s="3">
        <v>4647.5</v>
      </c>
      <c r="AT80" s="3">
        <v>2957.5</v>
      </c>
      <c r="AU80" s="3">
        <v>1267.5</v>
      </c>
      <c r="AV80" s="3">
        <v>0</v>
      </c>
      <c r="AW80" s="3">
        <v>0</v>
      </c>
      <c r="AX80" s="3">
        <v>0</v>
      </c>
      <c r="AY80" s="3">
        <v>0</v>
      </c>
      <c r="AZ80" s="3">
        <f t="shared" si="3"/>
        <v>29152.5</v>
      </c>
      <c r="BA80" s="3">
        <f t="shared" si="4"/>
        <v>72247.5</v>
      </c>
      <c r="BB80" s="3">
        <f t="shared" si="5"/>
        <v>101400</v>
      </c>
      <c r="BC80" s="2"/>
    </row>
    <row r="81" spans="1:55" ht="15" hidden="1" customHeight="1" x14ac:dyDescent="0.3">
      <c r="A81" t="s">
        <v>2964</v>
      </c>
      <c r="B81" t="s">
        <v>615</v>
      </c>
      <c r="C81">
        <v>32</v>
      </c>
      <c r="D81" t="s">
        <v>0</v>
      </c>
      <c r="E81" t="s">
        <v>2</v>
      </c>
      <c r="F81" t="s">
        <v>1393</v>
      </c>
      <c r="G81" t="s">
        <v>341</v>
      </c>
      <c r="H81" t="s">
        <v>1402</v>
      </c>
      <c r="I81" t="s">
        <v>1396</v>
      </c>
      <c r="J81" t="s">
        <v>1404</v>
      </c>
      <c r="K81" t="s">
        <v>341</v>
      </c>
      <c r="L81" t="s">
        <v>1398</v>
      </c>
      <c r="M81" t="s">
        <v>1405</v>
      </c>
      <c r="N81">
        <v>1</v>
      </c>
      <c r="O81">
        <v>1</v>
      </c>
      <c r="P81">
        <v>1</v>
      </c>
      <c r="Q81">
        <v>0</v>
      </c>
      <c r="R81">
        <v>1</v>
      </c>
      <c r="S81">
        <v>1</v>
      </c>
      <c r="T81">
        <v>1</v>
      </c>
      <c r="U81">
        <v>0</v>
      </c>
      <c r="V81">
        <v>0</v>
      </c>
      <c r="W81" s="107">
        <v>100000</v>
      </c>
      <c r="X81" s="108">
        <v>0</v>
      </c>
      <c r="Y81" s="108">
        <v>0</v>
      </c>
      <c r="Z81" s="108">
        <v>0</v>
      </c>
      <c r="AA81" s="108">
        <v>0</v>
      </c>
      <c r="AB81" s="108">
        <v>0</v>
      </c>
      <c r="AC81" s="108">
        <v>0</v>
      </c>
      <c r="AD81" s="108"/>
      <c r="AE81" s="108">
        <v>100000</v>
      </c>
      <c r="AF81" s="104">
        <v>42754</v>
      </c>
      <c r="AG81" s="104">
        <v>50059</v>
      </c>
      <c r="AH81" s="108">
        <v>100000</v>
      </c>
      <c r="AI81" t="s">
        <v>1406</v>
      </c>
      <c r="AJ81" t="s">
        <v>1407</v>
      </c>
      <c r="AK81" s="3">
        <v>4225</v>
      </c>
      <c r="AL81" s="3">
        <v>8450</v>
      </c>
      <c r="AM81" s="3">
        <v>8027.5</v>
      </c>
      <c r="AN81" s="3">
        <v>7182.5</v>
      </c>
      <c r="AO81" s="3">
        <v>6337.5</v>
      </c>
      <c r="AP81" s="3">
        <v>5492.5</v>
      </c>
      <c r="AQ81" s="3">
        <v>4647.5</v>
      </c>
      <c r="AR81" s="3">
        <v>3802.5</v>
      </c>
      <c r="AS81" s="3">
        <v>2957.5</v>
      </c>
      <c r="AT81" s="3">
        <v>2112.5</v>
      </c>
      <c r="AU81" s="3">
        <v>1267.5</v>
      </c>
      <c r="AV81" s="3">
        <v>422.5</v>
      </c>
      <c r="AW81" s="3">
        <v>0</v>
      </c>
      <c r="AX81" s="3">
        <v>0</v>
      </c>
      <c r="AY81" s="3">
        <v>0</v>
      </c>
      <c r="AZ81" s="3">
        <f t="shared" si="3"/>
        <v>12675</v>
      </c>
      <c r="BA81" s="3">
        <f t="shared" si="4"/>
        <v>42250</v>
      </c>
      <c r="BB81" s="3">
        <f t="shared" si="5"/>
        <v>54925</v>
      </c>
      <c r="BC81" s="2"/>
    </row>
    <row r="82" spans="1:55" ht="15" customHeight="1" x14ac:dyDescent="0.3">
      <c r="A82" t="s">
        <v>2495</v>
      </c>
      <c r="B82" t="s">
        <v>616</v>
      </c>
      <c r="C82">
        <v>38</v>
      </c>
      <c r="D82" t="s">
        <v>0</v>
      </c>
      <c r="E82" t="s">
        <v>2</v>
      </c>
      <c r="F82" t="s">
        <v>1393</v>
      </c>
      <c r="G82" t="s">
        <v>1408</v>
      </c>
      <c r="H82" t="s">
        <v>1409</v>
      </c>
      <c r="I82" t="s">
        <v>1410</v>
      </c>
      <c r="J82" t="s">
        <v>4601</v>
      </c>
      <c r="K82" t="s">
        <v>611</v>
      </c>
      <c r="L82" t="s">
        <v>1398</v>
      </c>
      <c r="M82" t="s">
        <v>1405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0</v>
      </c>
      <c r="U82">
        <v>0</v>
      </c>
      <c r="V82">
        <v>0</v>
      </c>
      <c r="W82" s="107">
        <v>185000</v>
      </c>
      <c r="X82" s="108">
        <v>0</v>
      </c>
      <c r="Y82" s="108">
        <v>0</v>
      </c>
      <c r="Z82" s="108">
        <v>7816.25</v>
      </c>
      <c r="AA82" s="108">
        <v>0</v>
      </c>
      <c r="AB82" s="108">
        <v>0</v>
      </c>
      <c r="AC82" s="108">
        <v>0</v>
      </c>
      <c r="AD82" s="108"/>
      <c r="AE82" s="108">
        <v>185000</v>
      </c>
      <c r="AF82" s="104">
        <v>42606</v>
      </c>
      <c r="AG82" s="104">
        <v>49911</v>
      </c>
      <c r="AH82" s="108">
        <v>70000</v>
      </c>
      <c r="AI82" t="s">
        <v>1406</v>
      </c>
      <c r="AJ82" t="s">
        <v>1407</v>
      </c>
      <c r="AK82" s="3">
        <v>7816.25</v>
      </c>
      <c r="AL82" s="3">
        <v>15241.689999999999</v>
      </c>
      <c r="AM82" s="3">
        <v>13678.44</v>
      </c>
      <c r="AN82" s="3">
        <v>12115.19</v>
      </c>
      <c r="AO82" s="3">
        <v>10551.94</v>
      </c>
      <c r="AP82" s="3">
        <v>8988.69</v>
      </c>
      <c r="AQ82" s="3">
        <v>7425.44</v>
      </c>
      <c r="AR82" s="3">
        <v>5862.19</v>
      </c>
      <c r="AS82" s="3">
        <v>4298.9399999999996</v>
      </c>
      <c r="AT82" s="3">
        <v>2735.69</v>
      </c>
      <c r="AU82" s="3">
        <v>1172.44</v>
      </c>
      <c r="AV82" s="3">
        <v>0</v>
      </c>
      <c r="AW82" s="3">
        <v>0</v>
      </c>
      <c r="AX82" s="3">
        <v>0</v>
      </c>
      <c r="AY82" s="3">
        <v>0</v>
      </c>
      <c r="AZ82" s="3">
        <f t="shared" si="3"/>
        <v>23057.94</v>
      </c>
      <c r="BA82" s="3">
        <f t="shared" si="4"/>
        <v>66828.960000000006</v>
      </c>
      <c r="BB82" s="3">
        <f t="shared" si="5"/>
        <v>89886.900000000009</v>
      </c>
      <c r="BC82" s="2"/>
    </row>
    <row r="83" spans="1:55" ht="15" customHeight="1" x14ac:dyDescent="0.3">
      <c r="A83" t="s">
        <v>2496</v>
      </c>
      <c r="B83" t="s">
        <v>616</v>
      </c>
      <c r="C83">
        <v>39</v>
      </c>
      <c r="D83" t="s">
        <v>0</v>
      </c>
      <c r="E83" t="s">
        <v>2</v>
      </c>
      <c r="F83" t="s">
        <v>1393</v>
      </c>
      <c r="G83" t="s">
        <v>1408</v>
      </c>
      <c r="H83" t="s">
        <v>1409</v>
      </c>
      <c r="I83" t="s">
        <v>1410</v>
      </c>
      <c r="J83" t="s">
        <v>4601</v>
      </c>
      <c r="K83" t="s">
        <v>611</v>
      </c>
      <c r="L83" t="s">
        <v>1398</v>
      </c>
      <c r="M83" t="s">
        <v>1405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0</v>
      </c>
      <c r="U83">
        <v>0</v>
      </c>
      <c r="V83">
        <v>0</v>
      </c>
      <c r="W83" s="107">
        <v>185000</v>
      </c>
      <c r="X83" s="108">
        <v>0</v>
      </c>
      <c r="Y83" s="108">
        <v>0</v>
      </c>
      <c r="Z83" s="108">
        <v>7816.25</v>
      </c>
      <c r="AA83" s="108">
        <v>0</v>
      </c>
      <c r="AB83" s="108">
        <v>0</v>
      </c>
      <c r="AC83" s="108">
        <v>0</v>
      </c>
      <c r="AD83" s="108"/>
      <c r="AE83" s="108">
        <v>185000</v>
      </c>
      <c r="AF83" s="104">
        <v>42607</v>
      </c>
      <c r="AG83" s="104">
        <v>49912</v>
      </c>
      <c r="AH83" s="108">
        <v>185000</v>
      </c>
      <c r="AI83" t="s">
        <v>1406</v>
      </c>
      <c r="AJ83" t="s">
        <v>1407</v>
      </c>
      <c r="AK83" s="3">
        <v>7816.25</v>
      </c>
      <c r="AL83" s="3">
        <v>15241.689999999999</v>
      </c>
      <c r="AM83" s="3">
        <v>13678.44</v>
      </c>
      <c r="AN83" s="3">
        <v>12115.19</v>
      </c>
      <c r="AO83" s="3">
        <v>10551.94</v>
      </c>
      <c r="AP83" s="3">
        <v>8988.69</v>
      </c>
      <c r="AQ83" s="3">
        <v>7425.44</v>
      </c>
      <c r="AR83" s="3">
        <v>5862.19</v>
      </c>
      <c r="AS83" s="3">
        <v>4298.9399999999996</v>
      </c>
      <c r="AT83" s="3">
        <v>2735.69</v>
      </c>
      <c r="AU83" s="3">
        <v>1172.44</v>
      </c>
      <c r="AV83" s="3">
        <v>0</v>
      </c>
      <c r="AW83" s="3">
        <v>0</v>
      </c>
      <c r="AX83" s="3">
        <v>0</v>
      </c>
      <c r="AY83" s="3">
        <v>0</v>
      </c>
      <c r="AZ83" s="3">
        <f t="shared" si="3"/>
        <v>23057.94</v>
      </c>
      <c r="BA83" s="3">
        <f t="shared" si="4"/>
        <v>66828.960000000006</v>
      </c>
      <c r="BB83" s="3">
        <f t="shared" si="5"/>
        <v>89886.900000000009</v>
      </c>
      <c r="BC83" s="2"/>
    </row>
    <row r="84" spans="1:55" ht="15" customHeight="1" x14ac:dyDescent="0.3">
      <c r="A84" t="s">
        <v>2497</v>
      </c>
      <c r="B84" t="s">
        <v>616</v>
      </c>
      <c r="C84">
        <v>59</v>
      </c>
      <c r="D84" t="s">
        <v>0</v>
      </c>
      <c r="E84" t="s">
        <v>2</v>
      </c>
      <c r="F84" t="s">
        <v>1393</v>
      </c>
      <c r="G84" t="s">
        <v>1408</v>
      </c>
      <c r="H84" t="s">
        <v>1409</v>
      </c>
      <c r="I84" t="s">
        <v>1410</v>
      </c>
      <c r="J84" t="s">
        <v>4601</v>
      </c>
      <c r="K84" t="s">
        <v>611</v>
      </c>
      <c r="L84" t="s">
        <v>1398</v>
      </c>
      <c r="M84" t="s">
        <v>1405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0</v>
      </c>
      <c r="U84">
        <v>0</v>
      </c>
      <c r="V84">
        <v>0</v>
      </c>
      <c r="W84" s="107">
        <v>340000</v>
      </c>
      <c r="X84" s="108">
        <v>0</v>
      </c>
      <c r="Y84" s="108">
        <v>85000</v>
      </c>
      <c r="Z84" s="108">
        <v>10880</v>
      </c>
      <c r="AA84" s="108">
        <v>0</v>
      </c>
      <c r="AB84" s="108">
        <v>0</v>
      </c>
      <c r="AC84" s="108">
        <v>0</v>
      </c>
      <c r="AD84" s="108"/>
      <c r="AE84" s="108">
        <v>255000</v>
      </c>
      <c r="AF84" s="104">
        <v>42955</v>
      </c>
      <c r="AG84" s="104">
        <v>46607</v>
      </c>
      <c r="AH84" s="108">
        <v>85000</v>
      </c>
      <c r="AI84" t="s">
        <v>1406</v>
      </c>
      <c r="AJ84" t="s">
        <v>1407</v>
      </c>
      <c r="AK84" s="3">
        <v>8160</v>
      </c>
      <c r="AL84" s="3">
        <v>8160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f t="shared" si="3"/>
        <v>16320</v>
      </c>
      <c r="BA84" s="3">
        <f t="shared" si="4"/>
        <v>0</v>
      </c>
      <c r="BB84" s="3">
        <f t="shared" si="5"/>
        <v>16320</v>
      </c>
      <c r="BC84" s="2"/>
    </row>
    <row r="85" spans="1:55" ht="15" customHeight="1" x14ac:dyDescent="0.3">
      <c r="A85" t="s">
        <v>2498</v>
      </c>
      <c r="B85" t="s">
        <v>616</v>
      </c>
      <c r="C85">
        <v>60</v>
      </c>
      <c r="D85" t="s">
        <v>0</v>
      </c>
      <c r="E85" t="s">
        <v>2</v>
      </c>
      <c r="F85" t="s">
        <v>1393</v>
      </c>
      <c r="G85" t="s">
        <v>1408</v>
      </c>
      <c r="H85" t="s">
        <v>1409</v>
      </c>
      <c r="I85" t="s">
        <v>1410</v>
      </c>
      <c r="J85" t="s">
        <v>4601</v>
      </c>
      <c r="K85" t="s">
        <v>611</v>
      </c>
      <c r="L85" t="s">
        <v>1398</v>
      </c>
      <c r="M85" t="s">
        <v>1405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0</v>
      </c>
      <c r="U85">
        <v>0</v>
      </c>
      <c r="V85">
        <v>0</v>
      </c>
      <c r="W85" s="107">
        <v>72000</v>
      </c>
      <c r="X85" s="108">
        <v>0</v>
      </c>
      <c r="Y85" s="108">
        <v>0</v>
      </c>
      <c r="Z85" s="108">
        <v>0</v>
      </c>
      <c r="AA85" s="108">
        <v>0</v>
      </c>
      <c r="AB85" s="108">
        <v>0</v>
      </c>
      <c r="AC85" s="108">
        <v>0</v>
      </c>
      <c r="AD85" s="108"/>
      <c r="AE85" s="108">
        <v>72000</v>
      </c>
      <c r="AF85" s="104">
        <v>43097</v>
      </c>
      <c r="AG85" s="104">
        <v>46749</v>
      </c>
      <c r="AH85" s="108">
        <v>125000</v>
      </c>
      <c r="AI85" t="s">
        <v>1406</v>
      </c>
      <c r="AJ85" t="s">
        <v>1407</v>
      </c>
      <c r="AK85" s="3">
        <v>4032</v>
      </c>
      <c r="AL85" s="3">
        <v>1728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f t="shared" si="3"/>
        <v>5760</v>
      </c>
      <c r="BA85" s="3">
        <f t="shared" si="4"/>
        <v>0</v>
      </c>
      <c r="BB85" s="3">
        <f t="shared" si="5"/>
        <v>5760</v>
      </c>
      <c r="BC85" s="2"/>
    </row>
    <row r="86" spans="1:55" ht="15" hidden="1" customHeight="1" x14ac:dyDescent="0.3">
      <c r="A86" t="s">
        <v>3010</v>
      </c>
      <c r="B86" t="s">
        <v>617</v>
      </c>
      <c r="C86">
        <v>13</v>
      </c>
      <c r="D86" t="s">
        <v>0</v>
      </c>
      <c r="E86" t="s">
        <v>2</v>
      </c>
      <c r="F86" t="s">
        <v>1393</v>
      </c>
      <c r="G86" t="s">
        <v>787</v>
      </c>
      <c r="H86" t="s">
        <v>1402</v>
      </c>
      <c r="I86" t="s">
        <v>1403</v>
      </c>
      <c r="J86" t="s">
        <v>1404</v>
      </c>
      <c r="K86" t="s">
        <v>787</v>
      </c>
      <c r="L86" t="s">
        <v>1398</v>
      </c>
      <c r="M86" t="s">
        <v>1405</v>
      </c>
      <c r="N86">
        <v>1</v>
      </c>
      <c r="O86">
        <v>1</v>
      </c>
      <c r="P86">
        <v>1</v>
      </c>
      <c r="Q86">
        <v>0</v>
      </c>
      <c r="R86">
        <v>0</v>
      </c>
      <c r="S86">
        <v>1</v>
      </c>
      <c r="T86">
        <v>1</v>
      </c>
      <c r="U86">
        <v>1</v>
      </c>
      <c r="V86">
        <v>0</v>
      </c>
      <c r="W86" s="107">
        <v>26834167.989999998</v>
      </c>
      <c r="X86" s="108">
        <v>0</v>
      </c>
      <c r="Y86" s="108">
        <v>0</v>
      </c>
      <c r="Z86" s="108">
        <v>0</v>
      </c>
      <c r="AA86" s="108">
        <v>0</v>
      </c>
      <c r="AB86" s="108">
        <v>0</v>
      </c>
      <c r="AC86" s="108">
        <v>0</v>
      </c>
      <c r="AD86" s="108"/>
      <c r="AE86" s="108">
        <v>26834167.989999998</v>
      </c>
      <c r="AF86" s="104">
        <v>42802</v>
      </c>
      <c r="AG86" s="104">
        <v>46454</v>
      </c>
      <c r="AH86" s="108">
        <v>89447226.609999999</v>
      </c>
      <c r="AI86" t="s">
        <v>1406</v>
      </c>
      <c r="AJ86" t="s">
        <v>1407</v>
      </c>
      <c r="AK86" s="3">
        <v>1431155.63</v>
      </c>
      <c r="AL86" s="3">
        <v>286231.13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f t="shared" si="3"/>
        <v>1717386.7599999998</v>
      </c>
      <c r="BA86" s="3">
        <f t="shared" si="4"/>
        <v>0</v>
      </c>
      <c r="BB86" s="3">
        <f t="shared" si="5"/>
        <v>1717386.7599999998</v>
      </c>
      <c r="BC86" s="2"/>
    </row>
    <row r="87" spans="1:55" ht="15" hidden="1" customHeight="1" x14ac:dyDescent="0.3">
      <c r="A87" t="s">
        <v>2965</v>
      </c>
      <c r="B87" t="s">
        <v>617</v>
      </c>
      <c r="C87">
        <v>23</v>
      </c>
      <c r="D87" t="s">
        <v>0</v>
      </c>
      <c r="E87" t="s">
        <v>2</v>
      </c>
      <c r="F87" t="s">
        <v>1393</v>
      </c>
      <c r="G87" t="s">
        <v>341</v>
      </c>
      <c r="H87" t="s">
        <v>1402</v>
      </c>
      <c r="I87" t="s">
        <v>1396</v>
      </c>
      <c r="J87" t="s">
        <v>1404</v>
      </c>
      <c r="K87" t="s">
        <v>341</v>
      </c>
      <c r="L87" t="s">
        <v>1398</v>
      </c>
      <c r="M87" t="s">
        <v>1405</v>
      </c>
      <c r="N87">
        <v>1</v>
      </c>
      <c r="O87">
        <v>1</v>
      </c>
      <c r="P87">
        <v>1</v>
      </c>
      <c r="Q87">
        <v>0</v>
      </c>
      <c r="R87">
        <v>1</v>
      </c>
      <c r="S87">
        <v>1</v>
      </c>
      <c r="T87">
        <v>1</v>
      </c>
      <c r="U87">
        <v>0</v>
      </c>
      <c r="V87">
        <v>0</v>
      </c>
      <c r="W87" s="107">
        <v>350000</v>
      </c>
      <c r="X87" s="108">
        <v>0</v>
      </c>
      <c r="Y87" s="108">
        <v>0</v>
      </c>
      <c r="Z87" s="108">
        <v>7393.75</v>
      </c>
      <c r="AA87" s="108">
        <v>0</v>
      </c>
      <c r="AB87" s="108">
        <v>0</v>
      </c>
      <c r="AC87" s="108">
        <v>0</v>
      </c>
      <c r="AD87" s="108"/>
      <c r="AE87" s="108">
        <v>350000</v>
      </c>
      <c r="AF87" s="104">
        <v>42866</v>
      </c>
      <c r="AG87" s="104">
        <v>50171</v>
      </c>
      <c r="AH87" s="108">
        <v>350000</v>
      </c>
      <c r="AI87" t="s">
        <v>1406</v>
      </c>
      <c r="AJ87" t="s">
        <v>1407</v>
      </c>
      <c r="AK87" s="3">
        <v>22181.25</v>
      </c>
      <c r="AL87" s="3">
        <v>29575</v>
      </c>
      <c r="AM87" s="3">
        <v>27356.880000000001</v>
      </c>
      <c r="AN87" s="3">
        <v>24399.38</v>
      </c>
      <c r="AO87" s="3">
        <v>21441.88</v>
      </c>
      <c r="AP87" s="3">
        <v>18484.38</v>
      </c>
      <c r="AQ87" s="3">
        <v>15526.88</v>
      </c>
      <c r="AR87" s="3">
        <v>12569.38</v>
      </c>
      <c r="AS87" s="3">
        <v>9611.8799999999992</v>
      </c>
      <c r="AT87" s="3">
        <v>6654.38</v>
      </c>
      <c r="AU87" s="3">
        <v>3696.88</v>
      </c>
      <c r="AV87" s="3">
        <v>739.38</v>
      </c>
      <c r="AW87" s="3">
        <v>0</v>
      </c>
      <c r="AX87" s="3">
        <v>0</v>
      </c>
      <c r="AY87" s="3">
        <v>0</v>
      </c>
      <c r="AZ87" s="3">
        <f t="shared" si="3"/>
        <v>51756.25</v>
      </c>
      <c r="BA87" s="3">
        <f t="shared" si="4"/>
        <v>140481.30000000002</v>
      </c>
      <c r="BB87" s="3">
        <f t="shared" si="5"/>
        <v>192237.55000000002</v>
      </c>
      <c r="BC87" s="2"/>
    </row>
    <row r="88" spans="1:55" ht="15" customHeight="1" x14ac:dyDescent="0.3">
      <c r="A88" t="s">
        <v>2499</v>
      </c>
      <c r="B88" t="s">
        <v>618</v>
      </c>
      <c r="C88">
        <v>1</v>
      </c>
      <c r="D88" t="s">
        <v>0</v>
      </c>
      <c r="E88" t="s">
        <v>2</v>
      </c>
      <c r="F88" t="s">
        <v>1393</v>
      </c>
      <c r="G88" t="s">
        <v>1408</v>
      </c>
      <c r="H88" t="s">
        <v>1409</v>
      </c>
      <c r="I88" t="s">
        <v>1410</v>
      </c>
      <c r="J88" t="s">
        <v>4601</v>
      </c>
      <c r="K88" t="s">
        <v>611</v>
      </c>
      <c r="L88" t="s">
        <v>1398</v>
      </c>
      <c r="M88" t="s">
        <v>1405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0</v>
      </c>
      <c r="U88">
        <v>0</v>
      </c>
      <c r="V88">
        <v>0</v>
      </c>
      <c r="W88" s="107">
        <v>476666.68</v>
      </c>
      <c r="X88" s="108">
        <v>0</v>
      </c>
      <c r="Y88" s="108">
        <v>0</v>
      </c>
      <c r="Z88" s="108">
        <v>0</v>
      </c>
      <c r="AA88" s="108">
        <v>0</v>
      </c>
      <c r="AB88" s="108">
        <v>0</v>
      </c>
      <c r="AC88" s="108">
        <v>0</v>
      </c>
      <c r="AD88" s="108"/>
      <c r="AE88" s="108">
        <v>476666.68</v>
      </c>
      <c r="AF88" s="104">
        <v>43404</v>
      </c>
      <c r="AG88" s="104">
        <v>50709</v>
      </c>
      <c r="AH88" s="108">
        <v>550000</v>
      </c>
      <c r="AI88" t="s">
        <v>1406</v>
      </c>
      <c r="AJ88" t="s">
        <v>1407</v>
      </c>
      <c r="AK88" s="3">
        <v>35062.5</v>
      </c>
      <c r="AL88" s="3">
        <v>32312.5</v>
      </c>
      <c r="AM88" s="3">
        <v>29562.5</v>
      </c>
      <c r="AN88" s="3">
        <v>26812.5</v>
      </c>
      <c r="AO88" s="3">
        <v>24062.5</v>
      </c>
      <c r="AP88" s="3">
        <v>21312.5</v>
      </c>
      <c r="AQ88" s="3">
        <v>18562.5</v>
      </c>
      <c r="AR88" s="3">
        <v>15812.5</v>
      </c>
      <c r="AS88" s="3">
        <v>13062.5</v>
      </c>
      <c r="AT88" s="3">
        <v>10312.5</v>
      </c>
      <c r="AU88" s="3">
        <v>7562.5</v>
      </c>
      <c r="AV88" s="3">
        <v>4812.5</v>
      </c>
      <c r="AW88" s="3">
        <v>2062.5</v>
      </c>
      <c r="AX88" s="3">
        <v>0</v>
      </c>
      <c r="AY88" s="3">
        <v>0</v>
      </c>
      <c r="AZ88" s="3">
        <f t="shared" si="3"/>
        <v>67375</v>
      </c>
      <c r="BA88" s="3">
        <f t="shared" si="4"/>
        <v>173937.5</v>
      </c>
      <c r="BB88" s="3">
        <f t="shared" si="5"/>
        <v>241312.5</v>
      </c>
      <c r="BC88" s="2"/>
    </row>
    <row r="89" spans="1:55" ht="15" customHeight="1" x14ac:dyDescent="0.3">
      <c r="A89" t="s">
        <v>2500</v>
      </c>
      <c r="B89" t="s">
        <v>619</v>
      </c>
      <c r="C89">
        <v>1</v>
      </c>
      <c r="D89" t="s">
        <v>0</v>
      </c>
      <c r="E89" t="s">
        <v>2</v>
      </c>
      <c r="F89" t="s">
        <v>1393</v>
      </c>
      <c r="G89" t="s">
        <v>1408</v>
      </c>
      <c r="H89" t="s">
        <v>1409</v>
      </c>
      <c r="I89" t="s">
        <v>1410</v>
      </c>
      <c r="J89" t="s">
        <v>4601</v>
      </c>
      <c r="K89" t="s">
        <v>611</v>
      </c>
      <c r="L89" t="s">
        <v>1398</v>
      </c>
      <c r="M89" t="s">
        <v>1405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0</v>
      </c>
      <c r="U89">
        <v>0</v>
      </c>
      <c r="V89">
        <v>0</v>
      </c>
      <c r="W89" s="107">
        <v>60666.68</v>
      </c>
      <c r="X89" s="108">
        <v>0</v>
      </c>
      <c r="Y89" s="108">
        <v>0</v>
      </c>
      <c r="Z89" s="108">
        <v>0</v>
      </c>
      <c r="AA89" s="108">
        <v>0</v>
      </c>
      <c r="AB89" s="108">
        <v>0</v>
      </c>
      <c r="AC89" s="108">
        <v>0</v>
      </c>
      <c r="AD89" s="108"/>
      <c r="AE89" s="108">
        <v>60666.68</v>
      </c>
      <c r="AF89" s="104">
        <v>43404</v>
      </c>
      <c r="AG89" s="104">
        <v>50709</v>
      </c>
      <c r="AH89" s="108">
        <v>70000</v>
      </c>
      <c r="AI89" t="s">
        <v>1406</v>
      </c>
      <c r="AJ89" t="s">
        <v>1407</v>
      </c>
      <c r="AK89" s="3">
        <v>4462.5</v>
      </c>
      <c r="AL89" s="3">
        <v>4112.5</v>
      </c>
      <c r="AM89" s="3">
        <v>3762.5</v>
      </c>
      <c r="AN89" s="3">
        <v>3412.5</v>
      </c>
      <c r="AO89" s="3">
        <v>3062.5</v>
      </c>
      <c r="AP89" s="3">
        <v>2712.5</v>
      </c>
      <c r="AQ89" s="3">
        <v>2362.5</v>
      </c>
      <c r="AR89" s="3">
        <v>2012.5</v>
      </c>
      <c r="AS89" s="3">
        <v>1662.5</v>
      </c>
      <c r="AT89" s="3">
        <v>1312.5</v>
      </c>
      <c r="AU89" s="3">
        <v>962.5</v>
      </c>
      <c r="AV89" s="3">
        <v>612.5</v>
      </c>
      <c r="AW89" s="3">
        <v>262.5</v>
      </c>
      <c r="AX89" s="3">
        <v>0</v>
      </c>
      <c r="AY89" s="3">
        <v>0</v>
      </c>
      <c r="AZ89" s="3">
        <f t="shared" si="3"/>
        <v>8575</v>
      </c>
      <c r="BA89" s="3">
        <f t="shared" si="4"/>
        <v>22137.5</v>
      </c>
      <c r="BB89" s="3">
        <f t="shared" si="5"/>
        <v>30712.5</v>
      </c>
      <c r="BC89" s="2"/>
    </row>
    <row r="90" spans="1:55" ht="15" customHeight="1" x14ac:dyDescent="0.3">
      <c r="A90" t="s">
        <v>2501</v>
      </c>
      <c r="B90" t="s">
        <v>620</v>
      </c>
      <c r="C90">
        <v>1</v>
      </c>
      <c r="D90" t="s">
        <v>0</v>
      </c>
      <c r="E90" t="s">
        <v>2</v>
      </c>
      <c r="F90" t="s">
        <v>1393</v>
      </c>
      <c r="G90" t="s">
        <v>1408</v>
      </c>
      <c r="H90" t="s">
        <v>1409</v>
      </c>
      <c r="I90" t="s">
        <v>1410</v>
      </c>
      <c r="J90" t="s">
        <v>4601</v>
      </c>
      <c r="K90" t="s">
        <v>611</v>
      </c>
      <c r="L90" t="s">
        <v>1398</v>
      </c>
      <c r="M90" t="s">
        <v>1405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 s="107">
        <v>33000</v>
      </c>
      <c r="X90" s="108">
        <v>0</v>
      </c>
      <c r="Y90" s="108">
        <v>0</v>
      </c>
      <c r="Z90" s="108">
        <v>0</v>
      </c>
      <c r="AA90" s="108">
        <v>0</v>
      </c>
      <c r="AB90" s="108">
        <v>0</v>
      </c>
      <c r="AC90" s="108">
        <v>0</v>
      </c>
      <c r="AD90" s="108"/>
      <c r="AE90" s="108">
        <v>33000</v>
      </c>
      <c r="AF90" s="104">
        <v>43460</v>
      </c>
      <c r="AG90" s="104">
        <v>47113</v>
      </c>
      <c r="AH90" s="108">
        <v>55000</v>
      </c>
      <c r="AI90" t="s">
        <v>1406</v>
      </c>
      <c r="AJ90" t="s">
        <v>1407</v>
      </c>
      <c r="AK90" s="3">
        <v>1833.15</v>
      </c>
      <c r="AL90" s="3">
        <v>1166.55</v>
      </c>
      <c r="AM90" s="3">
        <v>499.95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f t="shared" si="3"/>
        <v>2999.7</v>
      </c>
      <c r="BA90" s="3">
        <f t="shared" si="4"/>
        <v>499.95</v>
      </c>
      <c r="BB90" s="3">
        <f t="shared" si="5"/>
        <v>3499.6499999999996</v>
      </c>
      <c r="BC90" s="2"/>
    </row>
    <row r="91" spans="1:55" ht="15" customHeight="1" x14ac:dyDescent="0.3">
      <c r="A91" t="s">
        <v>2502</v>
      </c>
      <c r="B91" t="s">
        <v>621</v>
      </c>
      <c r="C91">
        <v>1</v>
      </c>
      <c r="D91" t="s">
        <v>0</v>
      </c>
      <c r="E91" t="s">
        <v>2</v>
      </c>
      <c r="F91" t="s">
        <v>1393</v>
      </c>
      <c r="G91" t="s">
        <v>1408</v>
      </c>
      <c r="H91" t="s">
        <v>1409</v>
      </c>
      <c r="I91" t="s">
        <v>1410</v>
      </c>
      <c r="J91" t="s">
        <v>4601</v>
      </c>
      <c r="K91" t="s">
        <v>611</v>
      </c>
      <c r="L91" t="s">
        <v>1398</v>
      </c>
      <c r="M91" t="s">
        <v>1405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0</v>
      </c>
      <c r="U91">
        <v>0</v>
      </c>
      <c r="V91">
        <v>0</v>
      </c>
      <c r="W91" s="107">
        <v>135000</v>
      </c>
      <c r="X91" s="108">
        <v>0</v>
      </c>
      <c r="Y91" s="108">
        <v>0</v>
      </c>
      <c r="Z91" s="108">
        <v>0</v>
      </c>
      <c r="AA91" s="108">
        <v>0</v>
      </c>
      <c r="AB91" s="108">
        <v>0</v>
      </c>
      <c r="AC91" s="108">
        <v>0</v>
      </c>
      <c r="AD91" s="108"/>
      <c r="AE91" s="108">
        <v>135000</v>
      </c>
      <c r="AF91" s="104">
        <v>43460</v>
      </c>
      <c r="AG91" s="104">
        <v>47113</v>
      </c>
      <c r="AH91" s="108">
        <v>225000</v>
      </c>
      <c r="AI91" t="s">
        <v>1406</v>
      </c>
      <c r="AJ91" t="s">
        <v>1407</v>
      </c>
      <c r="AK91" s="3">
        <v>7499.25</v>
      </c>
      <c r="AL91" s="3">
        <v>4772.25</v>
      </c>
      <c r="AM91" s="3">
        <v>2045.25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f t="shared" si="3"/>
        <v>12271.5</v>
      </c>
      <c r="BA91" s="3">
        <f t="shared" si="4"/>
        <v>2045.25</v>
      </c>
      <c r="BB91" s="3">
        <f t="shared" si="5"/>
        <v>14316.75</v>
      </c>
      <c r="BC91" s="2"/>
    </row>
    <row r="92" spans="1:55" ht="15" customHeight="1" x14ac:dyDescent="0.3">
      <c r="A92" t="s">
        <v>2503</v>
      </c>
      <c r="B92" t="s">
        <v>622</v>
      </c>
      <c r="C92">
        <v>1</v>
      </c>
      <c r="D92" t="s">
        <v>0</v>
      </c>
      <c r="E92" t="s">
        <v>2</v>
      </c>
      <c r="F92" t="s">
        <v>1393</v>
      </c>
      <c r="G92" t="s">
        <v>1408</v>
      </c>
      <c r="H92" t="s">
        <v>1409</v>
      </c>
      <c r="I92" t="s">
        <v>1410</v>
      </c>
      <c r="J92" t="s">
        <v>4601</v>
      </c>
      <c r="K92" t="s">
        <v>611</v>
      </c>
      <c r="L92" t="s">
        <v>1398</v>
      </c>
      <c r="M92" t="s">
        <v>1405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0</v>
      </c>
      <c r="U92">
        <v>0</v>
      </c>
      <c r="V92">
        <v>0</v>
      </c>
      <c r="W92" s="107">
        <v>8470</v>
      </c>
      <c r="X92" s="108">
        <v>0</v>
      </c>
      <c r="Y92" s="108">
        <v>1210</v>
      </c>
      <c r="Z92" s="108">
        <v>256.64</v>
      </c>
      <c r="AA92" s="108">
        <v>0</v>
      </c>
      <c r="AB92" s="108">
        <v>0</v>
      </c>
      <c r="AC92" s="108">
        <v>0</v>
      </c>
      <c r="AD92" s="108"/>
      <c r="AE92" s="108">
        <v>7260</v>
      </c>
      <c r="AF92" s="104">
        <v>43518</v>
      </c>
      <c r="AG92" s="104">
        <v>47171</v>
      </c>
      <c r="AH92" s="108">
        <v>12100</v>
      </c>
      <c r="AI92" t="s">
        <v>1406</v>
      </c>
      <c r="AJ92" t="s">
        <v>1407</v>
      </c>
      <c r="AK92" s="3">
        <v>219.98</v>
      </c>
      <c r="AL92" s="3">
        <v>329.97</v>
      </c>
      <c r="AM92" s="3">
        <v>183.32</v>
      </c>
      <c r="AN92" s="3">
        <v>36.659999999999997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f t="shared" si="3"/>
        <v>549.95000000000005</v>
      </c>
      <c r="BA92" s="3">
        <f t="shared" si="4"/>
        <v>219.98</v>
      </c>
      <c r="BB92" s="3">
        <f t="shared" si="5"/>
        <v>769.93000000000006</v>
      </c>
      <c r="BC92" s="2"/>
    </row>
    <row r="93" spans="1:55" ht="15" customHeight="1" x14ac:dyDescent="0.3">
      <c r="A93" t="s">
        <v>2504</v>
      </c>
      <c r="B93" t="s">
        <v>623</v>
      </c>
      <c r="C93">
        <v>1</v>
      </c>
      <c r="D93" t="s">
        <v>0</v>
      </c>
      <c r="E93" t="s">
        <v>2</v>
      </c>
      <c r="F93" t="s">
        <v>1393</v>
      </c>
      <c r="G93" t="s">
        <v>1408</v>
      </c>
      <c r="H93" t="s">
        <v>1409</v>
      </c>
      <c r="I93" t="s">
        <v>1410</v>
      </c>
      <c r="J93" t="s">
        <v>4601</v>
      </c>
      <c r="K93" t="s">
        <v>611</v>
      </c>
      <c r="L93" t="s">
        <v>1398</v>
      </c>
      <c r="M93" t="s">
        <v>1405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0</v>
      </c>
      <c r="U93">
        <v>0</v>
      </c>
      <c r="V93">
        <v>0</v>
      </c>
      <c r="W93" s="107">
        <v>40530</v>
      </c>
      <c r="X93" s="108">
        <v>0</v>
      </c>
      <c r="Y93" s="108">
        <v>5790</v>
      </c>
      <c r="Z93" s="108">
        <v>1228.06</v>
      </c>
      <c r="AA93" s="108">
        <v>0</v>
      </c>
      <c r="AB93" s="108">
        <v>0</v>
      </c>
      <c r="AC93" s="108">
        <v>0</v>
      </c>
      <c r="AD93" s="108"/>
      <c r="AE93" s="108">
        <v>34740</v>
      </c>
      <c r="AF93" s="104">
        <v>43518</v>
      </c>
      <c r="AG93" s="104">
        <v>47171</v>
      </c>
      <c r="AH93" s="108">
        <v>57900</v>
      </c>
      <c r="AI93" t="s">
        <v>1406</v>
      </c>
      <c r="AJ93" t="s">
        <v>1407</v>
      </c>
      <c r="AK93" s="3">
        <v>1052.6199999999999</v>
      </c>
      <c r="AL93" s="3">
        <v>1578.94</v>
      </c>
      <c r="AM93" s="3">
        <v>877.18</v>
      </c>
      <c r="AN93" s="3">
        <v>175.44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f t="shared" si="3"/>
        <v>2631.56</v>
      </c>
      <c r="BA93" s="3">
        <f t="shared" si="4"/>
        <v>1052.6199999999999</v>
      </c>
      <c r="BB93" s="3">
        <f t="shared" si="5"/>
        <v>3684.18</v>
      </c>
      <c r="BC93" s="2"/>
    </row>
    <row r="94" spans="1:55" ht="15" customHeight="1" x14ac:dyDescent="0.3">
      <c r="A94" t="s">
        <v>2505</v>
      </c>
      <c r="B94" t="s">
        <v>624</v>
      </c>
      <c r="C94">
        <v>1</v>
      </c>
      <c r="D94" t="s">
        <v>0</v>
      </c>
      <c r="E94" t="s">
        <v>2</v>
      </c>
      <c r="F94" t="s">
        <v>1393</v>
      </c>
      <c r="G94" t="s">
        <v>1408</v>
      </c>
      <c r="H94" t="s">
        <v>1409</v>
      </c>
      <c r="I94" t="s">
        <v>1410</v>
      </c>
      <c r="J94" t="s">
        <v>4601</v>
      </c>
      <c r="K94" t="s">
        <v>611</v>
      </c>
      <c r="L94" t="s">
        <v>1398</v>
      </c>
      <c r="M94" t="s">
        <v>1405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 s="107">
        <v>105000</v>
      </c>
      <c r="X94" s="108">
        <v>0</v>
      </c>
      <c r="Y94" s="108">
        <v>0</v>
      </c>
      <c r="Z94" s="108">
        <v>0</v>
      </c>
      <c r="AA94" s="108">
        <v>0</v>
      </c>
      <c r="AB94" s="108">
        <v>0</v>
      </c>
      <c r="AC94" s="108">
        <v>0</v>
      </c>
      <c r="AD94" s="108"/>
      <c r="AE94" s="108">
        <v>105000</v>
      </c>
      <c r="AF94" s="104">
        <v>43606</v>
      </c>
      <c r="AG94" s="104">
        <v>47259</v>
      </c>
      <c r="AH94" s="108">
        <v>150000</v>
      </c>
      <c r="AI94" t="s">
        <v>1406</v>
      </c>
      <c r="AJ94" t="s">
        <v>1407</v>
      </c>
      <c r="AK94" s="3">
        <v>5908.5</v>
      </c>
      <c r="AL94" s="3">
        <v>4090.5</v>
      </c>
      <c r="AM94" s="3">
        <v>2272.5</v>
      </c>
      <c r="AN94" s="3">
        <v>454.5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f t="shared" si="3"/>
        <v>9999</v>
      </c>
      <c r="BA94" s="3">
        <f t="shared" si="4"/>
        <v>2727</v>
      </c>
      <c r="BB94" s="3">
        <f t="shared" si="5"/>
        <v>12726</v>
      </c>
      <c r="BC94" s="2"/>
    </row>
    <row r="95" spans="1:55" ht="15" customHeight="1" x14ac:dyDescent="0.3">
      <c r="A95" t="s">
        <v>2506</v>
      </c>
      <c r="B95" t="s">
        <v>625</v>
      </c>
      <c r="C95">
        <v>1</v>
      </c>
      <c r="D95" t="s">
        <v>0</v>
      </c>
      <c r="E95" t="s">
        <v>2</v>
      </c>
      <c r="F95" t="s">
        <v>1393</v>
      </c>
      <c r="G95" t="s">
        <v>1408</v>
      </c>
      <c r="H95" t="s">
        <v>1409</v>
      </c>
      <c r="I95" t="s">
        <v>1410</v>
      </c>
      <c r="J95" t="s">
        <v>4601</v>
      </c>
      <c r="K95" t="s">
        <v>611</v>
      </c>
      <c r="L95" t="s">
        <v>1398</v>
      </c>
      <c r="M95" t="s">
        <v>1405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0</v>
      </c>
      <c r="U95">
        <v>0</v>
      </c>
      <c r="V95">
        <v>0</v>
      </c>
      <c r="W95" s="107">
        <v>549500</v>
      </c>
      <c r="X95" s="108">
        <v>0</v>
      </c>
      <c r="Y95" s="108">
        <v>0</v>
      </c>
      <c r="Z95" s="108">
        <v>0</v>
      </c>
      <c r="AA95" s="108">
        <v>0</v>
      </c>
      <c r="AB95" s="108">
        <v>0</v>
      </c>
      <c r="AC95" s="108">
        <v>0</v>
      </c>
      <c r="AD95" s="108"/>
      <c r="AE95" s="108">
        <v>549500</v>
      </c>
      <c r="AF95" s="104">
        <v>43606</v>
      </c>
      <c r="AG95" s="104">
        <v>47259</v>
      </c>
      <c r="AH95" s="108">
        <v>785000</v>
      </c>
      <c r="AI95" t="s">
        <v>1406</v>
      </c>
      <c r="AJ95" t="s">
        <v>1407</v>
      </c>
      <c r="AK95" s="3">
        <v>30921.149999999998</v>
      </c>
      <c r="AL95" s="3">
        <v>21406.95</v>
      </c>
      <c r="AM95" s="3">
        <v>11892.75</v>
      </c>
      <c r="AN95" s="3">
        <v>2378.5500000000002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f t="shared" si="3"/>
        <v>52328.1</v>
      </c>
      <c r="BA95" s="3">
        <f t="shared" si="4"/>
        <v>14271.3</v>
      </c>
      <c r="BB95" s="3">
        <f t="shared" si="5"/>
        <v>66599.399999999994</v>
      </c>
      <c r="BC95" s="2"/>
    </row>
    <row r="96" spans="1:55" ht="15" customHeight="1" x14ac:dyDescent="0.3">
      <c r="A96" t="s">
        <v>2507</v>
      </c>
      <c r="B96" t="s">
        <v>626</v>
      </c>
      <c r="C96">
        <v>1</v>
      </c>
      <c r="D96" t="s">
        <v>0</v>
      </c>
      <c r="E96" t="s">
        <v>2</v>
      </c>
      <c r="F96" t="s">
        <v>1393</v>
      </c>
      <c r="G96" t="s">
        <v>1408</v>
      </c>
      <c r="H96" t="s">
        <v>1409</v>
      </c>
      <c r="I96" t="s">
        <v>1410</v>
      </c>
      <c r="J96" t="s">
        <v>4601</v>
      </c>
      <c r="K96" t="s">
        <v>611</v>
      </c>
      <c r="L96" t="s">
        <v>1398</v>
      </c>
      <c r="M96" t="s">
        <v>1405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0</v>
      </c>
      <c r="W96" s="107">
        <v>66500</v>
      </c>
      <c r="X96" s="108">
        <v>0</v>
      </c>
      <c r="Y96" s="108">
        <v>0</v>
      </c>
      <c r="Z96" s="108">
        <v>0</v>
      </c>
      <c r="AA96" s="108">
        <v>0</v>
      </c>
      <c r="AB96" s="108">
        <v>0</v>
      </c>
      <c r="AC96" s="108">
        <v>0</v>
      </c>
      <c r="AD96" s="108"/>
      <c r="AE96" s="108">
        <v>66500</v>
      </c>
      <c r="AF96" s="104">
        <v>43637</v>
      </c>
      <c r="AG96" s="104">
        <v>47290</v>
      </c>
      <c r="AH96" s="108">
        <v>95000</v>
      </c>
      <c r="AI96" t="s">
        <v>1406</v>
      </c>
      <c r="AJ96" t="s">
        <v>1407</v>
      </c>
      <c r="AK96" s="3">
        <v>3742.05</v>
      </c>
      <c r="AL96" s="3">
        <v>2590.65</v>
      </c>
      <c r="AM96" s="3">
        <v>1439.25</v>
      </c>
      <c r="AN96" s="3">
        <v>287.85000000000002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f t="shared" si="3"/>
        <v>6332.7000000000007</v>
      </c>
      <c r="BA96" s="3">
        <f t="shared" si="4"/>
        <v>1727.1</v>
      </c>
      <c r="BB96" s="3">
        <f t="shared" si="5"/>
        <v>8059.8000000000011</v>
      </c>
      <c r="BC96" s="2"/>
    </row>
    <row r="97" spans="1:55" ht="15" hidden="1" customHeight="1" x14ac:dyDescent="0.3">
      <c r="A97" t="s">
        <v>2598</v>
      </c>
      <c r="B97" t="s">
        <v>627</v>
      </c>
      <c r="C97">
        <v>7</v>
      </c>
      <c r="D97" t="s">
        <v>0</v>
      </c>
      <c r="E97" t="s">
        <v>2</v>
      </c>
      <c r="F97" t="s">
        <v>1393</v>
      </c>
      <c r="G97" t="s">
        <v>1411</v>
      </c>
      <c r="H97" t="s">
        <v>1409</v>
      </c>
      <c r="I97" t="s">
        <v>1412</v>
      </c>
      <c r="J97" t="s">
        <v>4601</v>
      </c>
      <c r="K97" t="s">
        <v>628</v>
      </c>
      <c r="L97" t="s">
        <v>1398</v>
      </c>
      <c r="M97" t="s">
        <v>1405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 s="107">
        <v>2232633.75</v>
      </c>
      <c r="X97" s="108">
        <v>0</v>
      </c>
      <c r="Y97" s="108">
        <v>0</v>
      </c>
      <c r="Z97" s="108">
        <v>10493.38</v>
      </c>
      <c r="AA97" s="108">
        <v>0</v>
      </c>
      <c r="AB97" s="108">
        <v>0</v>
      </c>
      <c r="AC97" s="108">
        <v>0</v>
      </c>
      <c r="AD97" s="108"/>
      <c r="AE97" s="108">
        <v>2232633.75</v>
      </c>
      <c r="AF97" s="104">
        <v>43677</v>
      </c>
      <c r="AG97" s="104">
        <v>46234</v>
      </c>
      <c r="AH97" s="108">
        <v>4465267.5</v>
      </c>
      <c r="AI97" t="s">
        <v>1406</v>
      </c>
      <c r="AJ97" t="s">
        <v>1407</v>
      </c>
      <c r="AK97" s="3">
        <v>52466.899999999994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f t="shared" si="3"/>
        <v>52466.899999999994</v>
      </c>
      <c r="BA97" s="3">
        <f t="shared" si="4"/>
        <v>0</v>
      </c>
      <c r="BB97" s="3">
        <f t="shared" si="5"/>
        <v>52466.899999999994</v>
      </c>
      <c r="BC97" s="2"/>
    </row>
    <row r="98" spans="1:55" ht="15" hidden="1" customHeight="1" x14ac:dyDescent="0.3">
      <c r="A98" t="s">
        <v>2599</v>
      </c>
      <c r="B98" t="s">
        <v>627</v>
      </c>
      <c r="C98">
        <v>8</v>
      </c>
      <c r="D98" t="s">
        <v>0</v>
      </c>
      <c r="E98" t="s">
        <v>2</v>
      </c>
      <c r="F98" t="s">
        <v>1393</v>
      </c>
      <c r="G98" t="s">
        <v>1411</v>
      </c>
      <c r="H98" t="s">
        <v>1409</v>
      </c>
      <c r="I98" t="s">
        <v>1412</v>
      </c>
      <c r="J98" t="s">
        <v>4601</v>
      </c>
      <c r="K98" t="s">
        <v>628</v>
      </c>
      <c r="L98" t="s">
        <v>1398</v>
      </c>
      <c r="M98" t="s">
        <v>1405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0</v>
      </c>
      <c r="W98" s="107">
        <v>1022961.67</v>
      </c>
      <c r="X98" s="108">
        <v>0</v>
      </c>
      <c r="Y98" s="108">
        <v>0</v>
      </c>
      <c r="Z98" s="108">
        <v>5055.1400000000003</v>
      </c>
      <c r="AA98" s="108">
        <v>0</v>
      </c>
      <c r="AB98" s="108">
        <v>0</v>
      </c>
      <c r="AC98" s="108">
        <v>0</v>
      </c>
      <c r="AD98" s="108"/>
      <c r="AE98" s="108">
        <v>1022961.67</v>
      </c>
      <c r="AF98" s="104">
        <v>43677</v>
      </c>
      <c r="AG98" s="104">
        <v>46599</v>
      </c>
      <c r="AH98" s="108">
        <v>1534442.5</v>
      </c>
      <c r="AI98" t="s">
        <v>1406</v>
      </c>
      <c r="AJ98" t="s">
        <v>1407</v>
      </c>
      <c r="AK98" s="3">
        <v>37913.550000000003</v>
      </c>
      <c r="AL98" s="3">
        <v>17692.990000000002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f t="shared" si="3"/>
        <v>55606.540000000008</v>
      </c>
      <c r="BA98" s="3">
        <f t="shared" si="4"/>
        <v>0</v>
      </c>
      <c r="BB98" s="3">
        <f t="shared" si="5"/>
        <v>55606.540000000008</v>
      </c>
      <c r="BC98" s="2"/>
    </row>
    <row r="99" spans="1:55" ht="15" hidden="1" customHeight="1" x14ac:dyDescent="0.3">
      <c r="A99" t="s">
        <v>2600</v>
      </c>
      <c r="B99" t="s">
        <v>627</v>
      </c>
      <c r="C99">
        <v>9</v>
      </c>
      <c r="D99" t="s">
        <v>0</v>
      </c>
      <c r="E99" t="s">
        <v>2</v>
      </c>
      <c r="F99" t="s">
        <v>1393</v>
      </c>
      <c r="G99" t="s">
        <v>1411</v>
      </c>
      <c r="H99" t="s">
        <v>1409</v>
      </c>
      <c r="I99" t="s">
        <v>1412</v>
      </c>
      <c r="J99" t="s">
        <v>4601</v>
      </c>
      <c r="K99" t="s">
        <v>628</v>
      </c>
      <c r="L99" t="s">
        <v>1398</v>
      </c>
      <c r="M99" t="s">
        <v>1405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0</v>
      </c>
      <c r="U99">
        <v>0</v>
      </c>
      <c r="V99">
        <v>0</v>
      </c>
      <c r="W99" s="107">
        <v>79650</v>
      </c>
      <c r="X99" s="108">
        <v>0</v>
      </c>
      <c r="Y99" s="108">
        <v>0</v>
      </c>
      <c r="Z99" s="108">
        <v>412.19</v>
      </c>
      <c r="AA99" s="108">
        <v>0</v>
      </c>
      <c r="AB99" s="108">
        <v>0</v>
      </c>
      <c r="AC99" s="108">
        <v>0</v>
      </c>
      <c r="AD99" s="108"/>
      <c r="AE99" s="108">
        <v>79650</v>
      </c>
      <c r="AF99" s="104">
        <v>43677</v>
      </c>
      <c r="AG99" s="104">
        <v>46965</v>
      </c>
      <c r="AH99" s="108">
        <v>106200</v>
      </c>
      <c r="AI99" t="s">
        <v>1406</v>
      </c>
      <c r="AJ99" t="s">
        <v>1407</v>
      </c>
      <c r="AK99" s="3">
        <v>3434.8999999999996</v>
      </c>
      <c r="AL99" s="3">
        <v>2610.5300000000002</v>
      </c>
      <c r="AM99" s="3">
        <v>961.8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f t="shared" si="3"/>
        <v>6045.43</v>
      </c>
      <c r="BA99" s="3">
        <f t="shared" si="4"/>
        <v>961.8</v>
      </c>
      <c r="BB99" s="3">
        <f t="shared" si="5"/>
        <v>7007.2300000000005</v>
      </c>
      <c r="BC99" s="2"/>
    </row>
    <row r="100" spans="1:55" ht="15" hidden="1" customHeight="1" x14ac:dyDescent="0.3">
      <c r="A100" t="s">
        <v>2601</v>
      </c>
      <c r="B100" t="s">
        <v>629</v>
      </c>
      <c r="C100">
        <v>6</v>
      </c>
      <c r="D100" t="s">
        <v>0</v>
      </c>
      <c r="E100" t="s">
        <v>2</v>
      </c>
      <c r="F100" t="s">
        <v>1393</v>
      </c>
      <c r="G100" t="s">
        <v>1411</v>
      </c>
      <c r="H100" t="s">
        <v>1409</v>
      </c>
      <c r="I100" t="s">
        <v>1412</v>
      </c>
      <c r="J100" t="s">
        <v>4601</v>
      </c>
      <c r="K100" t="s">
        <v>628</v>
      </c>
      <c r="L100" t="s">
        <v>1398</v>
      </c>
      <c r="M100" t="s">
        <v>1405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0</v>
      </c>
      <c r="V100">
        <v>0</v>
      </c>
      <c r="W100" s="107">
        <v>888761.25</v>
      </c>
      <c r="X100" s="108">
        <v>0</v>
      </c>
      <c r="Y100" s="108">
        <v>0</v>
      </c>
      <c r="Z100" s="108">
        <v>4177.18</v>
      </c>
      <c r="AA100" s="108">
        <v>0</v>
      </c>
      <c r="AB100" s="108">
        <v>0</v>
      </c>
      <c r="AC100" s="108">
        <v>0</v>
      </c>
      <c r="AD100" s="108"/>
      <c r="AE100" s="108">
        <v>888761.25</v>
      </c>
      <c r="AF100" s="104">
        <v>43678</v>
      </c>
      <c r="AG100" s="104">
        <v>46235</v>
      </c>
      <c r="AH100" s="108">
        <v>1777522.5</v>
      </c>
      <c r="AI100" t="s">
        <v>1406</v>
      </c>
      <c r="AJ100" t="s">
        <v>1407</v>
      </c>
      <c r="AK100" s="3">
        <v>25063.08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f t="shared" si="3"/>
        <v>25063.08</v>
      </c>
      <c r="BA100" s="3">
        <f t="shared" si="4"/>
        <v>0</v>
      </c>
      <c r="BB100" s="3">
        <f t="shared" si="5"/>
        <v>25063.08</v>
      </c>
      <c r="BC100" s="2"/>
    </row>
    <row r="101" spans="1:55" ht="15" hidden="1" customHeight="1" x14ac:dyDescent="0.3">
      <c r="A101" t="s">
        <v>2602</v>
      </c>
      <c r="B101" t="s">
        <v>629</v>
      </c>
      <c r="C101">
        <v>7</v>
      </c>
      <c r="D101" t="s">
        <v>0</v>
      </c>
      <c r="E101" t="s">
        <v>2</v>
      </c>
      <c r="F101" t="s">
        <v>1393</v>
      </c>
      <c r="G101" t="s">
        <v>1411</v>
      </c>
      <c r="H101" t="s">
        <v>1409</v>
      </c>
      <c r="I101" t="s">
        <v>1412</v>
      </c>
      <c r="J101" t="s">
        <v>4601</v>
      </c>
      <c r="K101" t="s">
        <v>628</v>
      </c>
      <c r="L101" t="s">
        <v>1398</v>
      </c>
      <c r="M101" t="s">
        <v>1405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0</v>
      </c>
      <c r="U101">
        <v>0</v>
      </c>
      <c r="V101">
        <v>0</v>
      </c>
      <c r="W101" s="107">
        <v>498845</v>
      </c>
      <c r="X101" s="108">
        <v>0</v>
      </c>
      <c r="Y101" s="108">
        <v>0</v>
      </c>
      <c r="Z101" s="108">
        <v>2465.13</v>
      </c>
      <c r="AA101" s="108">
        <v>0</v>
      </c>
      <c r="AB101" s="108">
        <v>0</v>
      </c>
      <c r="AC101" s="108">
        <v>0</v>
      </c>
      <c r="AD101" s="108"/>
      <c r="AE101" s="108">
        <v>498845</v>
      </c>
      <c r="AF101" s="104">
        <v>43678</v>
      </c>
      <c r="AG101" s="104">
        <v>46600</v>
      </c>
      <c r="AH101" s="108">
        <v>748267.5</v>
      </c>
      <c r="AI101" t="s">
        <v>1406</v>
      </c>
      <c r="AJ101" t="s">
        <v>1407</v>
      </c>
      <c r="AK101" s="3">
        <v>19721.020000000004</v>
      </c>
      <c r="AL101" s="3">
        <v>9860.4799999999977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f t="shared" si="3"/>
        <v>29581.5</v>
      </c>
      <c r="BA101" s="3">
        <f t="shared" si="4"/>
        <v>0</v>
      </c>
      <c r="BB101" s="3">
        <f t="shared" si="5"/>
        <v>29581.5</v>
      </c>
      <c r="BC101" s="2"/>
    </row>
    <row r="102" spans="1:55" ht="15" hidden="1" customHeight="1" x14ac:dyDescent="0.3">
      <c r="A102" t="s">
        <v>2603</v>
      </c>
      <c r="B102" t="s">
        <v>629</v>
      </c>
      <c r="C102">
        <v>8</v>
      </c>
      <c r="D102" t="s">
        <v>0</v>
      </c>
      <c r="E102" t="s">
        <v>2</v>
      </c>
      <c r="F102" t="s">
        <v>1393</v>
      </c>
      <c r="G102" t="s">
        <v>1411</v>
      </c>
      <c r="H102" t="s">
        <v>1409</v>
      </c>
      <c r="I102" t="s">
        <v>1412</v>
      </c>
      <c r="J102" t="s">
        <v>4601</v>
      </c>
      <c r="K102" t="s">
        <v>628</v>
      </c>
      <c r="L102" t="s">
        <v>1398</v>
      </c>
      <c r="M102" t="s">
        <v>1405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0</v>
      </c>
      <c r="U102">
        <v>0</v>
      </c>
      <c r="V102">
        <v>0</v>
      </c>
      <c r="W102" s="107">
        <v>79650</v>
      </c>
      <c r="X102" s="108">
        <v>0</v>
      </c>
      <c r="Y102" s="108">
        <v>0</v>
      </c>
      <c r="Z102" s="108">
        <v>412.19</v>
      </c>
      <c r="AA102" s="108">
        <v>0</v>
      </c>
      <c r="AB102" s="108">
        <v>0</v>
      </c>
      <c r="AC102" s="108">
        <v>0</v>
      </c>
      <c r="AD102" s="108"/>
      <c r="AE102" s="108">
        <v>79650</v>
      </c>
      <c r="AF102" s="104">
        <v>43678</v>
      </c>
      <c r="AG102" s="104">
        <v>46966</v>
      </c>
      <c r="AH102" s="108">
        <v>106200</v>
      </c>
      <c r="AI102" t="s">
        <v>1406</v>
      </c>
      <c r="AJ102" t="s">
        <v>1407</v>
      </c>
      <c r="AK102" s="3">
        <v>3572.2999999999997</v>
      </c>
      <c r="AL102" s="3">
        <v>2747.9200000000005</v>
      </c>
      <c r="AM102" s="3">
        <v>1099.2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f t="shared" si="3"/>
        <v>6320.22</v>
      </c>
      <c r="BA102" s="3">
        <f t="shared" si="4"/>
        <v>1099.2</v>
      </c>
      <c r="BB102" s="3">
        <f t="shared" si="5"/>
        <v>7419.42</v>
      </c>
      <c r="BC102" s="2"/>
    </row>
    <row r="103" spans="1:55" ht="15" hidden="1" customHeight="1" x14ac:dyDescent="0.3">
      <c r="A103" t="s">
        <v>2604</v>
      </c>
      <c r="B103" t="s">
        <v>630</v>
      </c>
      <c r="C103">
        <v>7</v>
      </c>
      <c r="D103" t="s">
        <v>0</v>
      </c>
      <c r="E103" t="s">
        <v>2</v>
      </c>
      <c r="F103" t="s">
        <v>1393</v>
      </c>
      <c r="G103" t="s">
        <v>1411</v>
      </c>
      <c r="H103" t="s">
        <v>1409</v>
      </c>
      <c r="I103" t="s">
        <v>1412</v>
      </c>
      <c r="J103" t="s">
        <v>4601</v>
      </c>
      <c r="K103" t="s">
        <v>628</v>
      </c>
      <c r="L103" t="s">
        <v>1398</v>
      </c>
      <c r="M103" t="s">
        <v>1405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0</v>
      </c>
      <c r="U103">
        <v>0</v>
      </c>
      <c r="V103">
        <v>0</v>
      </c>
      <c r="W103" s="107">
        <v>704681.25</v>
      </c>
      <c r="X103" s="108">
        <v>0</v>
      </c>
      <c r="Y103" s="108">
        <v>0</v>
      </c>
      <c r="Z103" s="108">
        <v>3312</v>
      </c>
      <c r="AA103" s="108">
        <v>0</v>
      </c>
      <c r="AB103" s="108">
        <v>0</v>
      </c>
      <c r="AC103" s="108">
        <v>0</v>
      </c>
      <c r="AD103" s="108"/>
      <c r="AE103" s="108">
        <v>704681.25</v>
      </c>
      <c r="AF103" s="104">
        <v>43679</v>
      </c>
      <c r="AG103" s="104">
        <v>46236</v>
      </c>
      <c r="AH103" s="108">
        <v>1409362.5</v>
      </c>
      <c r="AI103" t="s">
        <v>1406</v>
      </c>
      <c r="AJ103" t="s">
        <v>1407</v>
      </c>
      <c r="AK103" s="3">
        <v>19872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f t="shared" si="3"/>
        <v>19872</v>
      </c>
      <c r="BA103" s="3">
        <f t="shared" si="4"/>
        <v>0</v>
      </c>
      <c r="BB103" s="3">
        <f t="shared" si="5"/>
        <v>19872</v>
      </c>
      <c r="BC103" s="2"/>
    </row>
    <row r="104" spans="1:55" ht="15" hidden="1" customHeight="1" x14ac:dyDescent="0.3">
      <c r="A104" t="s">
        <v>2605</v>
      </c>
      <c r="B104" t="s">
        <v>630</v>
      </c>
      <c r="C104">
        <v>8</v>
      </c>
      <c r="D104" t="s">
        <v>0</v>
      </c>
      <c r="E104" t="s">
        <v>2</v>
      </c>
      <c r="F104" t="s">
        <v>1393</v>
      </c>
      <c r="G104" t="s">
        <v>1411</v>
      </c>
      <c r="H104" t="s">
        <v>1409</v>
      </c>
      <c r="I104" t="s">
        <v>1412</v>
      </c>
      <c r="J104" t="s">
        <v>4601</v>
      </c>
      <c r="K104" t="s">
        <v>628</v>
      </c>
      <c r="L104" t="s">
        <v>1398</v>
      </c>
      <c r="M104" t="s">
        <v>1405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0</v>
      </c>
      <c r="U104">
        <v>0</v>
      </c>
      <c r="V104">
        <v>0</v>
      </c>
      <c r="W104" s="107">
        <v>277496.67</v>
      </c>
      <c r="X104" s="108">
        <v>0</v>
      </c>
      <c r="Y104" s="108">
        <v>0</v>
      </c>
      <c r="Z104" s="108">
        <v>1371.3</v>
      </c>
      <c r="AA104" s="108">
        <v>0</v>
      </c>
      <c r="AB104" s="108">
        <v>0</v>
      </c>
      <c r="AC104" s="108">
        <v>0</v>
      </c>
      <c r="AD104" s="108"/>
      <c r="AE104" s="108">
        <v>277496.67</v>
      </c>
      <c r="AF104" s="104">
        <v>43679</v>
      </c>
      <c r="AG104" s="104">
        <v>46601</v>
      </c>
      <c r="AH104" s="108">
        <v>416245</v>
      </c>
      <c r="AI104" t="s">
        <v>1406</v>
      </c>
      <c r="AJ104" t="s">
        <v>1407</v>
      </c>
      <c r="AK104" s="3">
        <v>10970.399999999998</v>
      </c>
      <c r="AL104" s="3">
        <v>5485.1999999999989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f t="shared" si="3"/>
        <v>16455.599999999999</v>
      </c>
      <c r="BA104" s="3">
        <f t="shared" si="4"/>
        <v>0</v>
      </c>
      <c r="BB104" s="3">
        <f t="shared" si="5"/>
        <v>16455.599999999999</v>
      </c>
      <c r="BC104" s="2"/>
    </row>
    <row r="105" spans="1:55" ht="15" hidden="1" customHeight="1" x14ac:dyDescent="0.3">
      <c r="A105" t="s">
        <v>2606</v>
      </c>
      <c r="B105" t="s">
        <v>631</v>
      </c>
      <c r="C105">
        <v>6</v>
      </c>
      <c r="D105" t="s">
        <v>0</v>
      </c>
      <c r="E105" t="s">
        <v>2</v>
      </c>
      <c r="F105" t="s">
        <v>1393</v>
      </c>
      <c r="G105" t="s">
        <v>1411</v>
      </c>
      <c r="H105" t="s">
        <v>1409</v>
      </c>
      <c r="I105" t="s">
        <v>1412</v>
      </c>
      <c r="J105" t="s">
        <v>4601</v>
      </c>
      <c r="K105" t="s">
        <v>628</v>
      </c>
      <c r="L105" t="s">
        <v>1398</v>
      </c>
      <c r="M105" t="s">
        <v>1405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0</v>
      </c>
      <c r="U105">
        <v>0</v>
      </c>
      <c r="V105">
        <v>0</v>
      </c>
      <c r="W105" s="107">
        <v>414401.25</v>
      </c>
      <c r="X105" s="108">
        <v>0</v>
      </c>
      <c r="Y105" s="108">
        <v>0</v>
      </c>
      <c r="Z105" s="108">
        <v>1947.69</v>
      </c>
      <c r="AA105" s="108">
        <v>0</v>
      </c>
      <c r="AB105" s="108">
        <v>0</v>
      </c>
      <c r="AC105" s="108">
        <v>0</v>
      </c>
      <c r="AD105" s="108"/>
      <c r="AE105" s="108">
        <v>414401.25</v>
      </c>
      <c r="AF105" s="104">
        <v>43679</v>
      </c>
      <c r="AG105" s="104">
        <v>46236</v>
      </c>
      <c r="AH105" s="108">
        <v>828802.5</v>
      </c>
      <c r="AI105" t="s">
        <v>1406</v>
      </c>
      <c r="AJ105" t="s">
        <v>1407</v>
      </c>
      <c r="AK105" s="3">
        <v>11686.140000000001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f t="shared" si="3"/>
        <v>11686.140000000001</v>
      </c>
      <c r="BA105" s="3">
        <f t="shared" si="4"/>
        <v>0</v>
      </c>
      <c r="BB105" s="3">
        <f t="shared" si="5"/>
        <v>11686.140000000001</v>
      </c>
      <c r="BC105" s="2"/>
    </row>
    <row r="106" spans="1:55" ht="15" hidden="1" customHeight="1" x14ac:dyDescent="0.3">
      <c r="A106" t="s">
        <v>2607</v>
      </c>
      <c r="B106" t="s">
        <v>631</v>
      </c>
      <c r="C106">
        <v>7</v>
      </c>
      <c r="D106" t="s">
        <v>0</v>
      </c>
      <c r="E106" t="s">
        <v>2</v>
      </c>
      <c r="F106" t="s">
        <v>1393</v>
      </c>
      <c r="G106" t="s">
        <v>1411</v>
      </c>
      <c r="H106" t="s">
        <v>1409</v>
      </c>
      <c r="I106" t="s">
        <v>1412</v>
      </c>
      <c r="J106" t="s">
        <v>4601</v>
      </c>
      <c r="K106" t="s">
        <v>628</v>
      </c>
      <c r="L106" t="s">
        <v>1398</v>
      </c>
      <c r="M106" t="s">
        <v>1405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0</v>
      </c>
      <c r="U106">
        <v>0</v>
      </c>
      <c r="V106">
        <v>0</v>
      </c>
      <c r="W106" s="107">
        <v>207975</v>
      </c>
      <c r="X106" s="108">
        <v>0</v>
      </c>
      <c r="Y106" s="108">
        <v>0</v>
      </c>
      <c r="Z106" s="108">
        <v>1027.74</v>
      </c>
      <c r="AA106" s="108">
        <v>0</v>
      </c>
      <c r="AB106" s="108">
        <v>0</v>
      </c>
      <c r="AC106" s="108">
        <v>0</v>
      </c>
      <c r="AD106" s="108"/>
      <c r="AE106" s="108">
        <v>207975</v>
      </c>
      <c r="AF106" s="104">
        <v>43679</v>
      </c>
      <c r="AG106" s="104">
        <v>46601</v>
      </c>
      <c r="AH106" s="108">
        <v>311962.5</v>
      </c>
      <c r="AI106" t="s">
        <v>1406</v>
      </c>
      <c r="AJ106" t="s">
        <v>1407</v>
      </c>
      <c r="AK106" s="3">
        <v>8221.92</v>
      </c>
      <c r="AL106" s="3">
        <v>4110.96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f t="shared" si="3"/>
        <v>12332.880000000001</v>
      </c>
      <c r="BA106" s="3">
        <f t="shared" si="4"/>
        <v>0</v>
      </c>
      <c r="BB106" s="3">
        <f t="shared" si="5"/>
        <v>12332.880000000001</v>
      </c>
      <c r="BC106" s="2"/>
    </row>
    <row r="107" spans="1:55" ht="15" hidden="1" customHeight="1" x14ac:dyDescent="0.3">
      <c r="A107" t="s">
        <v>2608</v>
      </c>
      <c r="B107" t="s">
        <v>632</v>
      </c>
      <c r="C107">
        <v>6</v>
      </c>
      <c r="D107" t="s">
        <v>0</v>
      </c>
      <c r="E107" t="s">
        <v>2</v>
      </c>
      <c r="F107" t="s">
        <v>1393</v>
      </c>
      <c r="G107" t="s">
        <v>1411</v>
      </c>
      <c r="H107" t="s">
        <v>1409</v>
      </c>
      <c r="I107" t="s">
        <v>1412</v>
      </c>
      <c r="J107" t="s">
        <v>4601</v>
      </c>
      <c r="K107" t="s">
        <v>628</v>
      </c>
      <c r="L107" t="s">
        <v>1398</v>
      </c>
      <c r="M107" t="s">
        <v>1405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0</v>
      </c>
      <c r="U107">
        <v>0</v>
      </c>
      <c r="V107">
        <v>0</v>
      </c>
      <c r="W107" s="107">
        <v>477236.25</v>
      </c>
      <c r="X107" s="108">
        <v>0</v>
      </c>
      <c r="Y107" s="108">
        <v>0</v>
      </c>
      <c r="Z107" s="108">
        <v>2243.0100000000002</v>
      </c>
      <c r="AA107" s="108">
        <v>0</v>
      </c>
      <c r="AB107" s="108">
        <v>0</v>
      </c>
      <c r="AC107" s="108">
        <v>0</v>
      </c>
      <c r="AD107" s="108"/>
      <c r="AE107" s="108">
        <v>477236.25</v>
      </c>
      <c r="AF107" s="104">
        <v>43682</v>
      </c>
      <c r="AG107" s="104">
        <v>46239</v>
      </c>
      <c r="AH107" s="108">
        <v>954472.5</v>
      </c>
      <c r="AI107" t="s">
        <v>1406</v>
      </c>
      <c r="AJ107" t="s">
        <v>1407</v>
      </c>
      <c r="AK107" s="3">
        <v>13458.060000000001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f t="shared" si="3"/>
        <v>13458.060000000001</v>
      </c>
      <c r="BA107" s="3">
        <f t="shared" si="4"/>
        <v>0</v>
      </c>
      <c r="BB107" s="3">
        <f t="shared" si="5"/>
        <v>13458.060000000001</v>
      </c>
      <c r="BC107" s="2"/>
    </row>
    <row r="108" spans="1:55" ht="15" hidden="1" customHeight="1" x14ac:dyDescent="0.3">
      <c r="A108" t="s">
        <v>2609</v>
      </c>
      <c r="B108" t="s">
        <v>632</v>
      </c>
      <c r="C108">
        <v>7</v>
      </c>
      <c r="D108" t="s">
        <v>0</v>
      </c>
      <c r="E108" t="s">
        <v>2</v>
      </c>
      <c r="F108" t="s">
        <v>1393</v>
      </c>
      <c r="G108" t="s">
        <v>1411</v>
      </c>
      <c r="H108" t="s">
        <v>1409</v>
      </c>
      <c r="I108" t="s">
        <v>1412</v>
      </c>
      <c r="J108" t="s">
        <v>4601</v>
      </c>
      <c r="K108" t="s">
        <v>628</v>
      </c>
      <c r="L108" t="s">
        <v>1398</v>
      </c>
      <c r="M108" t="s">
        <v>1405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 s="107">
        <v>207975</v>
      </c>
      <c r="X108" s="108">
        <v>0</v>
      </c>
      <c r="Y108" s="108">
        <v>0</v>
      </c>
      <c r="Z108" s="108">
        <v>1027.74</v>
      </c>
      <c r="AA108" s="108">
        <v>0</v>
      </c>
      <c r="AB108" s="108">
        <v>0</v>
      </c>
      <c r="AC108" s="108">
        <v>0</v>
      </c>
      <c r="AD108" s="108"/>
      <c r="AE108" s="108">
        <v>207975</v>
      </c>
      <c r="AF108" s="104">
        <v>43682</v>
      </c>
      <c r="AG108" s="104">
        <v>46604</v>
      </c>
      <c r="AH108" s="108">
        <v>311962.5</v>
      </c>
      <c r="AI108" t="s">
        <v>1406</v>
      </c>
      <c r="AJ108" t="s">
        <v>1407</v>
      </c>
      <c r="AK108" s="3">
        <v>8221.92</v>
      </c>
      <c r="AL108" s="3">
        <v>4110.96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f t="shared" si="3"/>
        <v>12332.880000000001</v>
      </c>
      <c r="BA108" s="3">
        <f t="shared" si="4"/>
        <v>0</v>
      </c>
      <c r="BB108" s="3">
        <f t="shared" si="5"/>
        <v>12332.880000000001</v>
      </c>
      <c r="BC108" s="2"/>
    </row>
    <row r="109" spans="1:55" ht="15" hidden="1" customHeight="1" x14ac:dyDescent="0.3">
      <c r="A109" t="s">
        <v>2610</v>
      </c>
      <c r="B109" t="s">
        <v>633</v>
      </c>
      <c r="C109">
        <v>7</v>
      </c>
      <c r="D109" t="s">
        <v>0</v>
      </c>
      <c r="E109" t="s">
        <v>2</v>
      </c>
      <c r="F109" t="s">
        <v>1393</v>
      </c>
      <c r="G109" t="s">
        <v>1411</v>
      </c>
      <c r="H109" t="s">
        <v>1409</v>
      </c>
      <c r="I109" t="s">
        <v>1412</v>
      </c>
      <c r="J109" t="s">
        <v>4601</v>
      </c>
      <c r="K109" t="s">
        <v>628</v>
      </c>
      <c r="L109" t="s">
        <v>1398</v>
      </c>
      <c r="M109" t="s">
        <v>1405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0</v>
      </c>
      <c r="U109">
        <v>0</v>
      </c>
      <c r="V109">
        <v>0</v>
      </c>
      <c r="W109" s="107">
        <v>409681.25</v>
      </c>
      <c r="X109" s="108">
        <v>0</v>
      </c>
      <c r="Y109" s="108">
        <v>0</v>
      </c>
      <c r="Z109" s="108">
        <v>1925.5</v>
      </c>
      <c r="AA109" s="108">
        <v>0</v>
      </c>
      <c r="AB109" s="108">
        <v>0</v>
      </c>
      <c r="AC109" s="108">
        <v>0</v>
      </c>
      <c r="AD109" s="108"/>
      <c r="AE109" s="108">
        <v>409681.25</v>
      </c>
      <c r="AF109" s="104">
        <v>43683</v>
      </c>
      <c r="AG109" s="104">
        <v>46240</v>
      </c>
      <c r="AH109" s="108">
        <v>819362.5</v>
      </c>
      <c r="AI109" t="s">
        <v>1406</v>
      </c>
      <c r="AJ109" t="s">
        <v>1407</v>
      </c>
      <c r="AK109" s="3">
        <v>11553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f t="shared" si="3"/>
        <v>11553</v>
      </c>
      <c r="BA109" s="3">
        <f t="shared" si="4"/>
        <v>0</v>
      </c>
      <c r="BB109" s="3">
        <f t="shared" si="5"/>
        <v>11553</v>
      </c>
      <c r="BC109" s="2"/>
    </row>
    <row r="110" spans="1:55" ht="15" hidden="1" customHeight="1" x14ac:dyDescent="0.3">
      <c r="A110" t="s">
        <v>2611</v>
      </c>
      <c r="B110" t="s">
        <v>633</v>
      </c>
      <c r="C110">
        <v>8</v>
      </c>
      <c r="D110" t="s">
        <v>0</v>
      </c>
      <c r="E110" t="s">
        <v>2</v>
      </c>
      <c r="F110" t="s">
        <v>1393</v>
      </c>
      <c r="G110" t="s">
        <v>1411</v>
      </c>
      <c r="H110" t="s">
        <v>1409</v>
      </c>
      <c r="I110" t="s">
        <v>1412</v>
      </c>
      <c r="J110" t="s">
        <v>4601</v>
      </c>
      <c r="K110" t="s">
        <v>628</v>
      </c>
      <c r="L110" t="s">
        <v>1398</v>
      </c>
      <c r="M110" t="s">
        <v>1405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0</v>
      </c>
      <c r="U110">
        <v>0</v>
      </c>
      <c r="V110">
        <v>0</v>
      </c>
      <c r="W110" s="107">
        <v>203058.34</v>
      </c>
      <c r="X110" s="108">
        <v>0</v>
      </c>
      <c r="Y110" s="108">
        <v>0</v>
      </c>
      <c r="Z110" s="108">
        <v>1003.45</v>
      </c>
      <c r="AA110" s="108">
        <v>0</v>
      </c>
      <c r="AB110" s="108">
        <v>0</v>
      </c>
      <c r="AC110" s="108">
        <v>0</v>
      </c>
      <c r="AD110" s="108"/>
      <c r="AE110" s="108">
        <v>203058.34</v>
      </c>
      <c r="AF110" s="104">
        <v>43683</v>
      </c>
      <c r="AG110" s="104">
        <v>46605</v>
      </c>
      <c r="AH110" s="108">
        <v>304587.5</v>
      </c>
      <c r="AI110" t="s">
        <v>1406</v>
      </c>
      <c r="AJ110" t="s">
        <v>1407</v>
      </c>
      <c r="AK110" s="3">
        <v>8027.5800000000008</v>
      </c>
      <c r="AL110" s="3">
        <v>4013.7600000000011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f t="shared" si="3"/>
        <v>12041.340000000002</v>
      </c>
      <c r="BA110" s="3">
        <f t="shared" si="4"/>
        <v>0</v>
      </c>
      <c r="BB110" s="3">
        <f t="shared" si="5"/>
        <v>12041.340000000002</v>
      </c>
      <c r="BC110" s="2"/>
    </row>
    <row r="111" spans="1:55" ht="15" hidden="1" customHeight="1" x14ac:dyDescent="0.3">
      <c r="A111" t="s">
        <v>2612</v>
      </c>
      <c r="B111" t="s">
        <v>633</v>
      </c>
      <c r="C111">
        <v>9</v>
      </c>
      <c r="D111" t="s">
        <v>0</v>
      </c>
      <c r="E111" t="s">
        <v>2</v>
      </c>
      <c r="F111" t="s">
        <v>1393</v>
      </c>
      <c r="G111" t="s">
        <v>1411</v>
      </c>
      <c r="H111" t="s">
        <v>1409</v>
      </c>
      <c r="I111" t="s">
        <v>1412</v>
      </c>
      <c r="J111" t="s">
        <v>4601</v>
      </c>
      <c r="K111" t="s">
        <v>628</v>
      </c>
      <c r="L111" t="s">
        <v>1398</v>
      </c>
      <c r="M111" t="s">
        <v>1405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0</v>
      </c>
      <c r="U111">
        <v>0</v>
      </c>
      <c r="V111">
        <v>0</v>
      </c>
      <c r="W111" s="107">
        <v>42480</v>
      </c>
      <c r="X111" s="108">
        <v>0</v>
      </c>
      <c r="Y111" s="108">
        <v>0</v>
      </c>
      <c r="Z111" s="108">
        <v>230.1</v>
      </c>
      <c r="AA111" s="108">
        <v>0</v>
      </c>
      <c r="AB111" s="108">
        <v>0</v>
      </c>
      <c r="AC111" s="108">
        <v>0</v>
      </c>
      <c r="AD111" s="108"/>
      <c r="AE111" s="108">
        <v>42480</v>
      </c>
      <c r="AF111" s="104">
        <v>43683</v>
      </c>
      <c r="AG111" s="104">
        <v>47336</v>
      </c>
      <c r="AH111" s="108">
        <v>53100</v>
      </c>
      <c r="AI111" t="s">
        <v>1406</v>
      </c>
      <c r="AJ111" t="s">
        <v>1407</v>
      </c>
      <c r="AK111" s="3">
        <v>2070.8799999999997</v>
      </c>
      <c r="AL111" s="3">
        <v>1840.7599999999995</v>
      </c>
      <c r="AM111" s="3">
        <v>1150.48</v>
      </c>
      <c r="AN111" s="3">
        <v>460.16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f t="shared" si="3"/>
        <v>3911.6399999999994</v>
      </c>
      <c r="BA111" s="3">
        <f t="shared" si="4"/>
        <v>1610.64</v>
      </c>
      <c r="BB111" s="3">
        <f t="shared" si="5"/>
        <v>5522.28</v>
      </c>
      <c r="BC111" s="2"/>
    </row>
    <row r="112" spans="1:55" ht="15" hidden="1" customHeight="1" x14ac:dyDescent="0.3">
      <c r="A112" t="s">
        <v>2613</v>
      </c>
      <c r="B112" t="s">
        <v>634</v>
      </c>
      <c r="C112">
        <v>6</v>
      </c>
      <c r="D112" t="s">
        <v>0</v>
      </c>
      <c r="E112" t="s">
        <v>2</v>
      </c>
      <c r="F112" t="s">
        <v>1393</v>
      </c>
      <c r="G112" t="s">
        <v>1411</v>
      </c>
      <c r="H112" t="s">
        <v>1409</v>
      </c>
      <c r="I112" t="s">
        <v>1412</v>
      </c>
      <c r="J112" t="s">
        <v>4601</v>
      </c>
      <c r="K112" t="s">
        <v>628</v>
      </c>
      <c r="L112" t="s">
        <v>1398</v>
      </c>
      <c r="M112" t="s">
        <v>1405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0</v>
      </c>
      <c r="U112">
        <v>0</v>
      </c>
      <c r="V112">
        <v>0</v>
      </c>
      <c r="W112" s="107">
        <v>538743.75</v>
      </c>
      <c r="X112" s="108">
        <v>0</v>
      </c>
      <c r="Y112" s="108">
        <v>0</v>
      </c>
      <c r="Z112" s="108">
        <v>2532.1</v>
      </c>
      <c r="AA112" s="108">
        <v>0</v>
      </c>
      <c r="AB112" s="108">
        <v>0</v>
      </c>
      <c r="AC112" s="108">
        <v>0</v>
      </c>
      <c r="AD112" s="108"/>
      <c r="AE112" s="108">
        <v>538743.75</v>
      </c>
      <c r="AF112" s="104">
        <v>43683</v>
      </c>
      <c r="AG112" s="104">
        <v>46240</v>
      </c>
      <c r="AH112" s="108">
        <v>1077487.5</v>
      </c>
      <c r="AI112" t="s">
        <v>1406</v>
      </c>
      <c r="AJ112" t="s">
        <v>1407</v>
      </c>
      <c r="AK112" s="3">
        <v>15192.6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f t="shared" si="3"/>
        <v>15192.6</v>
      </c>
      <c r="BA112" s="3">
        <f t="shared" si="4"/>
        <v>0</v>
      </c>
      <c r="BB112" s="3">
        <f t="shared" si="5"/>
        <v>15192.6</v>
      </c>
      <c r="BC112" s="2"/>
    </row>
    <row r="113" spans="1:55" ht="15" hidden="1" customHeight="1" x14ac:dyDescent="0.3">
      <c r="A113" t="s">
        <v>2614</v>
      </c>
      <c r="B113" t="s">
        <v>634</v>
      </c>
      <c r="C113">
        <v>7</v>
      </c>
      <c r="D113" t="s">
        <v>0</v>
      </c>
      <c r="E113" t="s">
        <v>2</v>
      </c>
      <c r="F113" t="s">
        <v>1393</v>
      </c>
      <c r="G113" t="s">
        <v>1411</v>
      </c>
      <c r="H113" t="s">
        <v>1409</v>
      </c>
      <c r="I113" t="s">
        <v>1412</v>
      </c>
      <c r="J113" t="s">
        <v>4601</v>
      </c>
      <c r="K113" t="s">
        <v>628</v>
      </c>
      <c r="L113" t="s">
        <v>1398</v>
      </c>
      <c r="M113" t="s">
        <v>1405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0</v>
      </c>
      <c r="U113">
        <v>0</v>
      </c>
      <c r="V113">
        <v>0</v>
      </c>
      <c r="W113" s="107">
        <v>277595</v>
      </c>
      <c r="X113" s="108">
        <v>0</v>
      </c>
      <c r="Y113" s="108">
        <v>0</v>
      </c>
      <c r="Z113" s="108">
        <v>1371.78</v>
      </c>
      <c r="AA113" s="108">
        <v>0</v>
      </c>
      <c r="AB113" s="108">
        <v>0</v>
      </c>
      <c r="AC113" s="108">
        <v>0</v>
      </c>
      <c r="AD113" s="108"/>
      <c r="AE113" s="108">
        <v>277595</v>
      </c>
      <c r="AF113" s="104">
        <v>43683</v>
      </c>
      <c r="AG113" s="104">
        <v>46605</v>
      </c>
      <c r="AH113" s="108">
        <v>416392.5</v>
      </c>
      <c r="AI113" t="s">
        <v>1406</v>
      </c>
      <c r="AJ113" t="s">
        <v>1407</v>
      </c>
      <c r="AK113" s="3">
        <v>10974.239999999998</v>
      </c>
      <c r="AL113" s="3">
        <v>5487.1200000000008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f t="shared" si="3"/>
        <v>16461.36</v>
      </c>
      <c r="BA113" s="3">
        <f t="shared" si="4"/>
        <v>0</v>
      </c>
      <c r="BB113" s="3">
        <f t="shared" si="5"/>
        <v>16461.36</v>
      </c>
      <c r="BC113" s="2"/>
    </row>
    <row r="114" spans="1:55" ht="15" hidden="1" customHeight="1" x14ac:dyDescent="0.3">
      <c r="A114" t="s">
        <v>2615</v>
      </c>
      <c r="B114" t="s">
        <v>635</v>
      </c>
      <c r="C114">
        <v>7</v>
      </c>
      <c r="D114" t="s">
        <v>0</v>
      </c>
      <c r="E114" t="s">
        <v>2</v>
      </c>
      <c r="F114" t="s">
        <v>1393</v>
      </c>
      <c r="G114" t="s">
        <v>1411</v>
      </c>
      <c r="H114" t="s">
        <v>1409</v>
      </c>
      <c r="I114" t="s">
        <v>1412</v>
      </c>
      <c r="J114" t="s">
        <v>4601</v>
      </c>
      <c r="K114" t="s">
        <v>628</v>
      </c>
      <c r="L114" t="s">
        <v>1398</v>
      </c>
      <c r="M114" t="s">
        <v>1405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0</v>
      </c>
      <c r="U114">
        <v>0</v>
      </c>
      <c r="V114">
        <v>0</v>
      </c>
      <c r="W114" s="107">
        <v>522076.25</v>
      </c>
      <c r="X114" s="108">
        <v>0</v>
      </c>
      <c r="Y114" s="108">
        <v>0</v>
      </c>
      <c r="Z114" s="108">
        <v>2453.7600000000002</v>
      </c>
      <c r="AA114" s="108">
        <v>0</v>
      </c>
      <c r="AB114" s="108">
        <v>0</v>
      </c>
      <c r="AC114" s="108">
        <v>0</v>
      </c>
      <c r="AD114" s="108"/>
      <c r="AE114" s="108">
        <v>522076.25</v>
      </c>
      <c r="AF114" s="104">
        <v>43684</v>
      </c>
      <c r="AG114" s="104">
        <v>46241</v>
      </c>
      <c r="AH114" s="108">
        <v>1044152.5</v>
      </c>
      <c r="AI114" t="s">
        <v>1406</v>
      </c>
      <c r="AJ114" t="s">
        <v>1407</v>
      </c>
      <c r="AK114" s="3">
        <v>14722.560000000001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f t="shared" si="3"/>
        <v>14722.560000000001</v>
      </c>
      <c r="BA114" s="3">
        <f t="shared" si="4"/>
        <v>0</v>
      </c>
      <c r="BB114" s="3">
        <f t="shared" si="5"/>
        <v>14722.560000000001</v>
      </c>
      <c r="BC114" s="2"/>
    </row>
    <row r="115" spans="1:55" ht="15" hidden="1" customHeight="1" x14ac:dyDescent="0.3">
      <c r="A115" t="s">
        <v>2616</v>
      </c>
      <c r="B115" t="s">
        <v>635</v>
      </c>
      <c r="C115">
        <v>8</v>
      </c>
      <c r="D115" t="s">
        <v>0</v>
      </c>
      <c r="E115" t="s">
        <v>2</v>
      </c>
      <c r="F115" t="s">
        <v>1393</v>
      </c>
      <c r="G115" t="s">
        <v>1411</v>
      </c>
      <c r="H115" t="s">
        <v>1409</v>
      </c>
      <c r="I115" t="s">
        <v>1412</v>
      </c>
      <c r="J115" t="s">
        <v>4601</v>
      </c>
      <c r="K115" t="s">
        <v>628</v>
      </c>
      <c r="L115" t="s">
        <v>1398</v>
      </c>
      <c r="M115" t="s">
        <v>1405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0</v>
      </c>
      <c r="W115" s="107">
        <v>206008.34</v>
      </c>
      <c r="X115" s="108">
        <v>0</v>
      </c>
      <c r="Y115" s="108">
        <v>0</v>
      </c>
      <c r="Z115" s="108">
        <v>1018.02</v>
      </c>
      <c r="AA115" s="108">
        <v>0</v>
      </c>
      <c r="AB115" s="108">
        <v>0</v>
      </c>
      <c r="AC115" s="108">
        <v>0</v>
      </c>
      <c r="AD115" s="108"/>
      <c r="AE115" s="108">
        <v>206008.34</v>
      </c>
      <c r="AF115" s="104">
        <v>43684</v>
      </c>
      <c r="AG115" s="104">
        <v>46606</v>
      </c>
      <c r="AH115" s="108">
        <v>309012.5</v>
      </c>
      <c r="AI115" t="s">
        <v>1406</v>
      </c>
      <c r="AJ115" t="s">
        <v>1407</v>
      </c>
      <c r="AK115" s="3">
        <v>8144.1600000000017</v>
      </c>
      <c r="AL115" s="3">
        <v>4072.0800000000008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f t="shared" si="3"/>
        <v>12216.240000000002</v>
      </c>
      <c r="BA115" s="3">
        <f t="shared" si="4"/>
        <v>0</v>
      </c>
      <c r="BB115" s="3">
        <f t="shared" si="5"/>
        <v>12216.240000000002</v>
      </c>
      <c r="BC115" s="2"/>
    </row>
    <row r="116" spans="1:55" ht="15" hidden="1" customHeight="1" x14ac:dyDescent="0.3">
      <c r="A116" t="s">
        <v>2617</v>
      </c>
      <c r="B116" t="s">
        <v>635</v>
      </c>
      <c r="C116">
        <v>9</v>
      </c>
      <c r="D116" t="s">
        <v>0</v>
      </c>
      <c r="E116" t="s">
        <v>2</v>
      </c>
      <c r="F116" t="s">
        <v>1393</v>
      </c>
      <c r="G116" t="s">
        <v>1411</v>
      </c>
      <c r="H116" t="s">
        <v>1409</v>
      </c>
      <c r="I116" t="s">
        <v>1412</v>
      </c>
      <c r="J116" t="s">
        <v>4601</v>
      </c>
      <c r="K116" t="s">
        <v>628</v>
      </c>
      <c r="L116" t="s">
        <v>1398</v>
      </c>
      <c r="M116" t="s">
        <v>1405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0</v>
      </c>
      <c r="U116">
        <v>0</v>
      </c>
      <c r="V116">
        <v>0</v>
      </c>
      <c r="W116" s="107">
        <v>79650</v>
      </c>
      <c r="X116" s="108">
        <v>0</v>
      </c>
      <c r="Y116" s="108">
        <v>0</v>
      </c>
      <c r="Z116" s="108">
        <v>412.19</v>
      </c>
      <c r="AA116" s="108">
        <v>0</v>
      </c>
      <c r="AB116" s="108">
        <v>0</v>
      </c>
      <c r="AC116" s="108">
        <v>0</v>
      </c>
      <c r="AD116" s="108"/>
      <c r="AE116" s="108">
        <v>79650</v>
      </c>
      <c r="AF116" s="104">
        <v>43684</v>
      </c>
      <c r="AG116" s="104">
        <v>46972</v>
      </c>
      <c r="AH116" s="108">
        <v>106200</v>
      </c>
      <c r="AI116" t="s">
        <v>1406</v>
      </c>
      <c r="AJ116" t="s">
        <v>1407</v>
      </c>
      <c r="AK116" s="3">
        <v>3572.2999999999997</v>
      </c>
      <c r="AL116" s="3">
        <v>2747.9200000000005</v>
      </c>
      <c r="AM116" s="3">
        <v>1099.2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f t="shared" si="3"/>
        <v>6320.22</v>
      </c>
      <c r="BA116" s="3">
        <f t="shared" si="4"/>
        <v>1099.2</v>
      </c>
      <c r="BB116" s="3">
        <f t="shared" si="5"/>
        <v>7419.42</v>
      </c>
      <c r="BC116" s="2"/>
    </row>
    <row r="117" spans="1:55" ht="15" hidden="1" customHeight="1" x14ac:dyDescent="0.3">
      <c r="A117" t="s">
        <v>2618</v>
      </c>
      <c r="B117" t="s">
        <v>636</v>
      </c>
      <c r="C117">
        <v>4</v>
      </c>
      <c r="D117" t="s">
        <v>0</v>
      </c>
      <c r="E117" t="s">
        <v>2</v>
      </c>
      <c r="F117" t="s">
        <v>1393</v>
      </c>
      <c r="G117" t="s">
        <v>1411</v>
      </c>
      <c r="H117" t="s">
        <v>1409</v>
      </c>
      <c r="I117" t="s">
        <v>1412</v>
      </c>
      <c r="J117" t="s">
        <v>4601</v>
      </c>
      <c r="K117" t="s">
        <v>628</v>
      </c>
      <c r="L117" t="s">
        <v>1398</v>
      </c>
      <c r="M117" t="s">
        <v>1405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0</v>
      </c>
      <c r="U117">
        <v>0</v>
      </c>
      <c r="V117">
        <v>0</v>
      </c>
      <c r="W117" s="107">
        <v>431290</v>
      </c>
      <c r="X117" s="108">
        <v>0</v>
      </c>
      <c r="Y117" s="108">
        <v>0</v>
      </c>
      <c r="Z117" s="108">
        <v>2027.06</v>
      </c>
      <c r="AA117" s="108">
        <v>0</v>
      </c>
      <c r="AB117" s="108">
        <v>0</v>
      </c>
      <c r="AC117" s="108">
        <v>0</v>
      </c>
      <c r="AD117" s="108"/>
      <c r="AE117" s="108">
        <v>431290</v>
      </c>
      <c r="AF117" s="104">
        <v>43685</v>
      </c>
      <c r="AG117" s="104">
        <v>46242</v>
      </c>
      <c r="AH117" s="108">
        <v>862580</v>
      </c>
      <c r="AI117" t="s">
        <v>1406</v>
      </c>
      <c r="AJ117" t="s">
        <v>1407</v>
      </c>
      <c r="AK117" s="3">
        <v>12162.359999999999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f t="shared" si="3"/>
        <v>12162.359999999999</v>
      </c>
      <c r="BA117" s="3">
        <f t="shared" si="4"/>
        <v>0</v>
      </c>
      <c r="BB117" s="3">
        <f t="shared" si="5"/>
        <v>12162.359999999999</v>
      </c>
      <c r="BC117" s="2"/>
    </row>
    <row r="118" spans="1:55" ht="15" hidden="1" customHeight="1" x14ac:dyDescent="0.3">
      <c r="A118" t="s">
        <v>2619</v>
      </c>
      <c r="B118" t="s">
        <v>636</v>
      </c>
      <c r="C118">
        <v>5</v>
      </c>
      <c r="D118" t="s">
        <v>0</v>
      </c>
      <c r="E118" t="s">
        <v>2</v>
      </c>
      <c r="F118" t="s">
        <v>1393</v>
      </c>
      <c r="G118" t="s">
        <v>1411</v>
      </c>
      <c r="H118" t="s">
        <v>1409</v>
      </c>
      <c r="I118" t="s">
        <v>1412</v>
      </c>
      <c r="J118" t="s">
        <v>4601</v>
      </c>
      <c r="K118" t="s">
        <v>628</v>
      </c>
      <c r="L118" t="s">
        <v>1398</v>
      </c>
      <c r="M118" t="s">
        <v>1405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0</v>
      </c>
      <c r="W118" s="107">
        <v>313585</v>
      </c>
      <c r="X118" s="108">
        <v>0</v>
      </c>
      <c r="Y118" s="108">
        <v>0</v>
      </c>
      <c r="Z118" s="108">
        <v>1549.63</v>
      </c>
      <c r="AA118" s="108">
        <v>0</v>
      </c>
      <c r="AB118" s="108">
        <v>0</v>
      </c>
      <c r="AC118" s="108">
        <v>0</v>
      </c>
      <c r="AD118" s="108"/>
      <c r="AE118" s="108">
        <v>313585</v>
      </c>
      <c r="AF118" s="104">
        <v>43685</v>
      </c>
      <c r="AG118" s="104">
        <v>46607</v>
      </c>
      <c r="AH118" s="108">
        <v>470377.5</v>
      </c>
      <c r="AI118" t="s">
        <v>1406</v>
      </c>
      <c r="AJ118" t="s">
        <v>1407</v>
      </c>
      <c r="AK118" s="3">
        <v>12397.06</v>
      </c>
      <c r="AL118" s="3">
        <v>6198.5599999999995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f t="shared" si="3"/>
        <v>18595.62</v>
      </c>
      <c r="BA118" s="3">
        <f t="shared" si="4"/>
        <v>0</v>
      </c>
      <c r="BB118" s="3">
        <f t="shared" si="5"/>
        <v>18595.62</v>
      </c>
      <c r="BC118" s="2"/>
    </row>
    <row r="119" spans="1:55" ht="15" hidden="1" customHeight="1" x14ac:dyDescent="0.3">
      <c r="A119" t="s">
        <v>2620</v>
      </c>
      <c r="B119" t="s">
        <v>637</v>
      </c>
      <c r="C119">
        <v>7</v>
      </c>
      <c r="D119" t="s">
        <v>0</v>
      </c>
      <c r="E119" t="s">
        <v>2</v>
      </c>
      <c r="F119" t="s">
        <v>1393</v>
      </c>
      <c r="G119" t="s">
        <v>1411</v>
      </c>
      <c r="H119" t="s">
        <v>1409</v>
      </c>
      <c r="I119" t="s">
        <v>1412</v>
      </c>
      <c r="J119" t="s">
        <v>4601</v>
      </c>
      <c r="K119" t="s">
        <v>628</v>
      </c>
      <c r="L119" t="s">
        <v>1398</v>
      </c>
      <c r="M119" t="s">
        <v>1405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</v>
      </c>
      <c r="U119">
        <v>0</v>
      </c>
      <c r="V119">
        <v>0</v>
      </c>
      <c r="W119" s="107">
        <v>624146.25</v>
      </c>
      <c r="X119" s="108">
        <v>0</v>
      </c>
      <c r="Y119" s="108">
        <v>0</v>
      </c>
      <c r="Z119" s="108">
        <v>2933.49</v>
      </c>
      <c r="AA119" s="108">
        <v>0</v>
      </c>
      <c r="AB119" s="108">
        <v>0</v>
      </c>
      <c r="AC119" s="108">
        <v>0</v>
      </c>
      <c r="AD119" s="108"/>
      <c r="AE119" s="108">
        <v>624146.25</v>
      </c>
      <c r="AF119" s="104">
        <v>43689</v>
      </c>
      <c r="AG119" s="104">
        <v>46246</v>
      </c>
      <c r="AH119" s="108">
        <v>1248292.5</v>
      </c>
      <c r="AI119" t="s">
        <v>1406</v>
      </c>
      <c r="AJ119" t="s">
        <v>1407</v>
      </c>
      <c r="AK119" s="3">
        <v>17600.939999999999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f t="shared" si="3"/>
        <v>17600.939999999999</v>
      </c>
      <c r="BA119" s="3">
        <f t="shared" si="4"/>
        <v>0</v>
      </c>
      <c r="BB119" s="3">
        <f t="shared" si="5"/>
        <v>17600.939999999999</v>
      </c>
      <c r="BC119" s="2"/>
    </row>
    <row r="120" spans="1:55" ht="15" hidden="1" customHeight="1" x14ac:dyDescent="0.3">
      <c r="A120" t="s">
        <v>2621</v>
      </c>
      <c r="B120" t="s">
        <v>637</v>
      </c>
      <c r="C120">
        <v>8</v>
      </c>
      <c r="D120" t="s">
        <v>0</v>
      </c>
      <c r="E120" t="s">
        <v>2</v>
      </c>
      <c r="F120" t="s">
        <v>1393</v>
      </c>
      <c r="G120" t="s">
        <v>1411</v>
      </c>
      <c r="H120" t="s">
        <v>1409</v>
      </c>
      <c r="I120" t="s">
        <v>1412</v>
      </c>
      <c r="J120" t="s">
        <v>4601</v>
      </c>
      <c r="K120" t="s">
        <v>628</v>
      </c>
      <c r="L120" t="s">
        <v>1398</v>
      </c>
      <c r="M120" t="s">
        <v>1405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0</v>
      </c>
      <c r="W120" s="107">
        <v>348001.67</v>
      </c>
      <c r="X120" s="108">
        <v>0</v>
      </c>
      <c r="Y120" s="108">
        <v>0</v>
      </c>
      <c r="Z120" s="108">
        <v>1719.71</v>
      </c>
      <c r="AA120" s="108">
        <v>0</v>
      </c>
      <c r="AB120" s="108">
        <v>0</v>
      </c>
      <c r="AC120" s="108">
        <v>0</v>
      </c>
      <c r="AD120" s="108"/>
      <c r="AE120" s="108">
        <v>348001.67</v>
      </c>
      <c r="AF120" s="104">
        <v>43689</v>
      </c>
      <c r="AG120" s="104">
        <v>46611</v>
      </c>
      <c r="AH120" s="108">
        <v>522002.5</v>
      </c>
      <c r="AI120" t="s">
        <v>1406</v>
      </c>
      <c r="AJ120" t="s">
        <v>1407</v>
      </c>
      <c r="AK120" s="3">
        <v>13757.66</v>
      </c>
      <c r="AL120" s="3">
        <v>6878.8000000000011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f t="shared" si="3"/>
        <v>20636.46</v>
      </c>
      <c r="BA120" s="3">
        <f t="shared" si="4"/>
        <v>0</v>
      </c>
      <c r="BB120" s="3">
        <f t="shared" si="5"/>
        <v>20636.46</v>
      </c>
      <c r="BC120" s="2"/>
    </row>
    <row r="121" spans="1:55" ht="15" hidden="1" customHeight="1" x14ac:dyDescent="0.3">
      <c r="A121" t="s">
        <v>2622</v>
      </c>
      <c r="B121" t="s">
        <v>638</v>
      </c>
      <c r="C121">
        <v>5</v>
      </c>
      <c r="D121" t="s">
        <v>0</v>
      </c>
      <c r="E121" t="s">
        <v>2</v>
      </c>
      <c r="F121" t="s">
        <v>1393</v>
      </c>
      <c r="G121" t="s">
        <v>1411</v>
      </c>
      <c r="H121" t="s">
        <v>1409</v>
      </c>
      <c r="I121" t="s">
        <v>1412</v>
      </c>
      <c r="J121" t="s">
        <v>4601</v>
      </c>
      <c r="K121" t="s">
        <v>628</v>
      </c>
      <c r="L121" t="s">
        <v>1398</v>
      </c>
      <c r="M121" t="s">
        <v>1405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0</v>
      </c>
      <c r="U121">
        <v>0</v>
      </c>
      <c r="V121">
        <v>0</v>
      </c>
      <c r="W121" s="107">
        <v>933158.75</v>
      </c>
      <c r="X121" s="108">
        <v>0</v>
      </c>
      <c r="Y121" s="108">
        <v>0</v>
      </c>
      <c r="Z121" s="108">
        <v>4385.8500000000004</v>
      </c>
      <c r="AA121" s="108">
        <v>0</v>
      </c>
      <c r="AB121" s="108">
        <v>0</v>
      </c>
      <c r="AC121" s="108">
        <v>0</v>
      </c>
      <c r="AD121" s="108"/>
      <c r="AE121" s="108">
        <v>933158.75</v>
      </c>
      <c r="AF121" s="104">
        <v>43690</v>
      </c>
      <c r="AG121" s="104">
        <v>46247</v>
      </c>
      <c r="AH121" s="108">
        <v>1866317.5</v>
      </c>
      <c r="AI121" t="s">
        <v>1406</v>
      </c>
      <c r="AJ121" t="s">
        <v>1407</v>
      </c>
      <c r="AK121" s="3">
        <v>26315.1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f t="shared" si="3"/>
        <v>26315.1</v>
      </c>
      <c r="BA121" s="3">
        <f t="shared" si="4"/>
        <v>0</v>
      </c>
      <c r="BB121" s="3">
        <f t="shared" si="5"/>
        <v>26315.1</v>
      </c>
      <c r="BC121" s="2"/>
    </row>
    <row r="122" spans="1:55" ht="15" hidden="1" customHeight="1" x14ac:dyDescent="0.3">
      <c r="A122" t="s">
        <v>2623</v>
      </c>
      <c r="B122" t="s">
        <v>638</v>
      </c>
      <c r="C122">
        <v>6</v>
      </c>
      <c r="D122" t="s">
        <v>0</v>
      </c>
      <c r="E122" t="s">
        <v>2</v>
      </c>
      <c r="F122" t="s">
        <v>1393</v>
      </c>
      <c r="G122" t="s">
        <v>1411</v>
      </c>
      <c r="H122" t="s">
        <v>1409</v>
      </c>
      <c r="I122" t="s">
        <v>1412</v>
      </c>
      <c r="J122" t="s">
        <v>4601</v>
      </c>
      <c r="K122" t="s">
        <v>628</v>
      </c>
      <c r="L122" t="s">
        <v>1398</v>
      </c>
      <c r="M122" t="s">
        <v>1405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0</v>
      </c>
      <c r="U122">
        <v>0</v>
      </c>
      <c r="V122">
        <v>0</v>
      </c>
      <c r="W122" s="107">
        <v>469935</v>
      </c>
      <c r="X122" s="108">
        <v>0</v>
      </c>
      <c r="Y122" s="108">
        <v>0</v>
      </c>
      <c r="Z122" s="108">
        <v>2322.2600000000002</v>
      </c>
      <c r="AA122" s="108">
        <v>0</v>
      </c>
      <c r="AB122" s="108">
        <v>0</v>
      </c>
      <c r="AC122" s="108">
        <v>0</v>
      </c>
      <c r="AD122" s="108"/>
      <c r="AE122" s="108">
        <v>469935</v>
      </c>
      <c r="AF122" s="104">
        <v>43690</v>
      </c>
      <c r="AG122" s="104">
        <v>46612</v>
      </c>
      <c r="AH122" s="108">
        <v>704902.5</v>
      </c>
      <c r="AI122" t="s">
        <v>1406</v>
      </c>
      <c r="AJ122" t="s">
        <v>1407</v>
      </c>
      <c r="AK122" s="3">
        <v>18578.080000000005</v>
      </c>
      <c r="AL122" s="3">
        <v>9289.0400000000009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f t="shared" si="3"/>
        <v>27867.120000000006</v>
      </c>
      <c r="BA122" s="3">
        <f t="shared" si="4"/>
        <v>0</v>
      </c>
      <c r="BB122" s="3">
        <f t="shared" si="5"/>
        <v>27867.120000000006</v>
      </c>
      <c r="BC122" s="2"/>
    </row>
    <row r="123" spans="1:55" ht="15" hidden="1" customHeight="1" x14ac:dyDescent="0.3">
      <c r="A123" t="s">
        <v>2624</v>
      </c>
      <c r="B123" t="s">
        <v>638</v>
      </c>
      <c r="C123">
        <v>7</v>
      </c>
      <c r="D123" t="s">
        <v>0</v>
      </c>
      <c r="E123" t="s">
        <v>2</v>
      </c>
      <c r="F123" t="s">
        <v>1393</v>
      </c>
      <c r="G123" t="s">
        <v>1411</v>
      </c>
      <c r="H123" t="s">
        <v>1409</v>
      </c>
      <c r="I123" t="s">
        <v>1412</v>
      </c>
      <c r="J123" t="s">
        <v>4601</v>
      </c>
      <c r="K123" t="s">
        <v>628</v>
      </c>
      <c r="L123" t="s">
        <v>1398</v>
      </c>
      <c r="M123" t="s">
        <v>1405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0</v>
      </c>
      <c r="U123">
        <v>0</v>
      </c>
      <c r="V123">
        <v>0</v>
      </c>
      <c r="W123" s="107">
        <v>38940</v>
      </c>
      <c r="X123" s="108">
        <v>0</v>
      </c>
      <c r="Y123" s="108">
        <v>0</v>
      </c>
      <c r="Z123" s="108">
        <v>201.51</v>
      </c>
      <c r="AA123" s="108">
        <v>0</v>
      </c>
      <c r="AB123" s="108">
        <v>0</v>
      </c>
      <c r="AC123" s="108">
        <v>0</v>
      </c>
      <c r="AD123" s="108"/>
      <c r="AE123" s="108">
        <v>38940</v>
      </c>
      <c r="AF123" s="104">
        <v>43690</v>
      </c>
      <c r="AG123" s="104">
        <v>46978</v>
      </c>
      <c r="AH123" s="108">
        <v>51920</v>
      </c>
      <c r="AI123" t="s">
        <v>1406</v>
      </c>
      <c r="AJ123" t="s">
        <v>1407</v>
      </c>
      <c r="AK123" s="3">
        <v>1746.4199999999996</v>
      </c>
      <c r="AL123" s="3">
        <v>1343.4000000000003</v>
      </c>
      <c r="AM123" s="3">
        <v>537.36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f t="shared" si="3"/>
        <v>3089.8199999999997</v>
      </c>
      <c r="BA123" s="3">
        <f t="shared" si="4"/>
        <v>537.36</v>
      </c>
      <c r="BB123" s="3">
        <f t="shared" si="5"/>
        <v>3627.18</v>
      </c>
      <c r="BC123" s="2"/>
    </row>
    <row r="124" spans="1:55" ht="15" hidden="1" customHeight="1" x14ac:dyDescent="0.3">
      <c r="A124" t="s">
        <v>2625</v>
      </c>
      <c r="B124" t="s">
        <v>639</v>
      </c>
      <c r="C124">
        <v>6</v>
      </c>
      <c r="D124" t="s">
        <v>0</v>
      </c>
      <c r="E124" t="s">
        <v>2</v>
      </c>
      <c r="F124" t="s">
        <v>1393</v>
      </c>
      <c r="G124" t="s">
        <v>1411</v>
      </c>
      <c r="H124" t="s">
        <v>1409</v>
      </c>
      <c r="I124" t="s">
        <v>1412</v>
      </c>
      <c r="J124" t="s">
        <v>4601</v>
      </c>
      <c r="K124" t="s">
        <v>628</v>
      </c>
      <c r="L124" t="s">
        <v>1398</v>
      </c>
      <c r="M124" t="s">
        <v>1405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0</v>
      </c>
      <c r="U124">
        <v>0</v>
      </c>
      <c r="V124">
        <v>0</v>
      </c>
      <c r="W124" s="107">
        <v>373765</v>
      </c>
      <c r="X124" s="108">
        <v>0</v>
      </c>
      <c r="Y124" s="108">
        <v>0</v>
      </c>
      <c r="Z124" s="108">
        <v>1756.7</v>
      </c>
      <c r="AA124" s="108">
        <v>0</v>
      </c>
      <c r="AB124" s="108">
        <v>0</v>
      </c>
      <c r="AC124" s="108">
        <v>0</v>
      </c>
      <c r="AD124" s="108"/>
      <c r="AE124" s="108">
        <v>373765</v>
      </c>
      <c r="AF124" s="104">
        <v>43691</v>
      </c>
      <c r="AG124" s="104">
        <v>46248</v>
      </c>
      <c r="AH124" s="108">
        <v>747530</v>
      </c>
      <c r="AI124" t="s">
        <v>1406</v>
      </c>
      <c r="AJ124" t="s">
        <v>1407</v>
      </c>
      <c r="AK124" s="3">
        <v>10540.2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f t="shared" si="3"/>
        <v>10540.2</v>
      </c>
      <c r="BA124" s="3">
        <f t="shared" si="4"/>
        <v>0</v>
      </c>
      <c r="BB124" s="3">
        <f t="shared" si="5"/>
        <v>10540.2</v>
      </c>
      <c r="BC124" s="2"/>
    </row>
    <row r="125" spans="1:55" ht="15" hidden="1" customHeight="1" x14ac:dyDescent="0.3">
      <c r="A125" t="s">
        <v>2626</v>
      </c>
      <c r="B125" t="s">
        <v>639</v>
      </c>
      <c r="C125">
        <v>7</v>
      </c>
      <c r="D125" t="s">
        <v>0</v>
      </c>
      <c r="E125" t="s">
        <v>2</v>
      </c>
      <c r="F125" t="s">
        <v>1393</v>
      </c>
      <c r="G125" t="s">
        <v>1411</v>
      </c>
      <c r="H125" t="s">
        <v>1409</v>
      </c>
      <c r="I125" t="s">
        <v>1412</v>
      </c>
      <c r="J125" t="s">
        <v>4601</v>
      </c>
      <c r="K125" t="s">
        <v>628</v>
      </c>
      <c r="L125" t="s">
        <v>1398</v>
      </c>
      <c r="M125" t="s">
        <v>1405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0</v>
      </c>
      <c r="U125">
        <v>0</v>
      </c>
      <c r="V125">
        <v>0</v>
      </c>
      <c r="W125" s="107">
        <v>277988.33</v>
      </c>
      <c r="X125" s="108">
        <v>0</v>
      </c>
      <c r="Y125" s="108">
        <v>0</v>
      </c>
      <c r="Z125" s="108">
        <v>1373.73</v>
      </c>
      <c r="AA125" s="108">
        <v>0</v>
      </c>
      <c r="AB125" s="108">
        <v>0</v>
      </c>
      <c r="AC125" s="108">
        <v>0</v>
      </c>
      <c r="AD125" s="108"/>
      <c r="AE125" s="108">
        <v>277988.33</v>
      </c>
      <c r="AF125" s="104">
        <v>43691</v>
      </c>
      <c r="AG125" s="104">
        <v>46613</v>
      </c>
      <c r="AH125" s="108">
        <v>416982.5</v>
      </c>
      <c r="AI125" t="s">
        <v>1406</v>
      </c>
      <c r="AJ125" t="s">
        <v>1407</v>
      </c>
      <c r="AK125" s="3">
        <v>10989.820000000002</v>
      </c>
      <c r="AL125" s="3">
        <v>5494.8799999999992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f t="shared" si="3"/>
        <v>16484.7</v>
      </c>
      <c r="BA125" s="3">
        <f t="shared" si="4"/>
        <v>0</v>
      </c>
      <c r="BB125" s="3">
        <f t="shared" si="5"/>
        <v>16484.7</v>
      </c>
      <c r="BC125" s="2"/>
    </row>
    <row r="126" spans="1:55" ht="15" hidden="1" customHeight="1" x14ac:dyDescent="0.3">
      <c r="A126" t="s">
        <v>2627</v>
      </c>
      <c r="B126" t="s">
        <v>639</v>
      </c>
      <c r="C126">
        <v>8</v>
      </c>
      <c r="D126" t="s">
        <v>0</v>
      </c>
      <c r="E126" t="s">
        <v>2</v>
      </c>
      <c r="F126" t="s">
        <v>1393</v>
      </c>
      <c r="G126" t="s">
        <v>1411</v>
      </c>
      <c r="H126" t="s">
        <v>1409</v>
      </c>
      <c r="I126" t="s">
        <v>1412</v>
      </c>
      <c r="J126" t="s">
        <v>4601</v>
      </c>
      <c r="K126" t="s">
        <v>628</v>
      </c>
      <c r="L126" t="s">
        <v>1398</v>
      </c>
      <c r="M126" t="s">
        <v>1405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0</v>
      </c>
      <c r="U126">
        <v>0</v>
      </c>
      <c r="V126">
        <v>0</v>
      </c>
      <c r="W126" s="107">
        <v>39825</v>
      </c>
      <c r="X126" s="108">
        <v>0</v>
      </c>
      <c r="Y126" s="108">
        <v>0</v>
      </c>
      <c r="Z126" s="108">
        <v>206.09</v>
      </c>
      <c r="AA126" s="108">
        <v>0</v>
      </c>
      <c r="AB126" s="108">
        <v>0</v>
      </c>
      <c r="AC126" s="108">
        <v>0</v>
      </c>
      <c r="AD126" s="108"/>
      <c r="AE126" s="108">
        <v>39825</v>
      </c>
      <c r="AF126" s="104">
        <v>43691</v>
      </c>
      <c r="AG126" s="104">
        <v>46979</v>
      </c>
      <c r="AH126" s="108">
        <v>53100</v>
      </c>
      <c r="AI126" t="s">
        <v>1406</v>
      </c>
      <c r="AJ126" t="s">
        <v>1407</v>
      </c>
      <c r="AK126" s="3">
        <v>1786.1400000000003</v>
      </c>
      <c r="AL126" s="3">
        <v>1374.0000000000002</v>
      </c>
      <c r="AM126" s="3">
        <v>549.6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f t="shared" si="3"/>
        <v>3160.1400000000003</v>
      </c>
      <c r="BA126" s="3">
        <f t="shared" si="4"/>
        <v>549.6</v>
      </c>
      <c r="BB126" s="3">
        <f t="shared" si="5"/>
        <v>3709.7400000000002</v>
      </c>
      <c r="BC126" s="2"/>
    </row>
    <row r="127" spans="1:55" ht="15" hidden="1" customHeight="1" x14ac:dyDescent="0.3">
      <c r="A127" t="s">
        <v>2628</v>
      </c>
      <c r="B127" t="s">
        <v>640</v>
      </c>
      <c r="C127">
        <v>6</v>
      </c>
      <c r="D127" t="s">
        <v>0</v>
      </c>
      <c r="E127" t="s">
        <v>2</v>
      </c>
      <c r="F127" t="s">
        <v>1393</v>
      </c>
      <c r="G127" t="s">
        <v>1411</v>
      </c>
      <c r="H127" t="s">
        <v>1409</v>
      </c>
      <c r="I127" t="s">
        <v>1412</v>
      </c>
      <c r="J127" t="s">
        <v>4601</v>
      </c>
      <c r="K127" t="s">
        <v>628</v>
      </c>
      <c r="L127" t="s">
        <v>1398</v>
      </c>
      <c r="M127" t="s">
        <v>1405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0</v>
      </c>
      <c r="U127">
        <v>0</v>
      </c>
      <c r="V127">
        <v>0</v>
      </c>
      <c r="W127" s="107">
        <v>753208.75</v>
      </c>
      <c r="X127" s="108">
        <v>0</v>
      </c>
      <c r="Y127" s="108">
        <v>0</v>
      </c>
      <c r="Z127" s="108">
        <v>3540.08</v>
      </c>
      <c r="AA127" s="108">
        <v>0</v>
      </c>
      <c r="AB127" s="108">
        <v>0</v>
      </c>
      <c r="AC127" s="108">
        <v>0</v>
      </c>
      <c r="AD127" s="108"/>
      <c r="AE127" s="108">
        <v>753208.75</v>
      </c>
      <c r="AF127" s="104">
        <v>43691</v>
      </c>
      <c r="AG127" s="104">
        <v>46248</v>
      </c>
      <c r="AH127" s="108">
        <v>1506417.5</v>
      </c>
      <c r="AI127" t="s">
        <v>1406</v>
      </c>
      <c r="AJ127" t="s">
        <v>1407</v>
      </c>
      <c r="AK127" s="3">
        <v>21240.480000000003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f t="shared" si="3"/>
        <v>21240.480000000003</v>
      </c>
      <c r="BA127" s="3">
        <f t="shared" si="4"/>
        <v>0</v>
      </c>
      <c r="BB127" s="3">
        <f t="shared" si="5"/>
        <v>21240.480000000003</v>
      </c>
      <c r="BC127" s="2"/>
    </row>
    <row r="128" spans="1:55" ht="15" hidden="1" customHeight="1" x14ac:dyDescent="0.3">
      <c r="A128" t="s">
        <v>2629</v>
      </c>
      <c r="B128" t="s">
        <v>640</v>
      </c>
      <c r="C128">
        <v>7</v>
      </c>
      <c r="D128" t="s">
        <v>0</v>
      </c>
      <c r="E128" t="s">
        <v>2</v>
      </c>
      <c r="F128" t="s">
        <v>1393</v>
      </c>
      <c r="G128" t="s">
        <v>1411</v>
      </c>
      <c r="H128" t="s">
        <v>1409</v>
      </c>
      <c r="I128" t="s">
        <v>1412</v>
      </c>
      <c r="J128" t="s">
        <v>4601</v>
      </c>
      <c r="K128" t="s">
        <v>628</v>
      </c>
      <c r="L128" t="s">
        <v>1398</v>
      </c>
      <c r="M128" t="s">
        <v>1405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0</v>
      </c>
      <c r="U128">
        <v>0</v>
      </c>
      <c r="V128">
        <v>0</v>
      </c>
      <c r="W128" s="107">
        <v>268843.34000000003</v>
      </c>
      <c r="X128" s="108">
        <v>0</v>
      </c>
      <c r="Y128" s="108">
        <v>0</v>
      </c>
      <c r="Z128" s="108">
        <v>1328.53</v>
      </c>
      <c r="AA128" s="108">
        <v>0</v>
      </c>
      <c r="AB128" s="108">
        <v>0</v>
      </c>
      <c r="AC128" s="108">
        <v>0</v>
      </c>
      <c r="AD128" s="108"/>
      <c r="AE128" s="108">
        <v>268843.34000000003</v>
      </c>
      <c r="AF128" s="104">
        <v>43691</v>
      </c>
      <c r="AG128" s="104">
        <v>46613</v>
      </c>
      <c r="AH128" s="108">
        <v>403265</v>
      </c>
      <c r="AI128" t="s">
        <v>1406</v>
      </c>
      <c r="AJ128" t="s">
        <v>1407</v>
      </c>
      <c r="AK128" s="3">
        <v>10628.26</v>
      </c>
      <c r="AL128" s="3">
        <v>5314.16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f t="shared" si="3"/>
        <v>15942.42</v>
      </c>
      <c r="BA128" s="3">
        <f t="shared" si="4"/>
        <v>0</v>
      </c>
      <c r="BB128" s="3">
        <f t="shared" si="5"/>
        <v>15942.42</v>
      </c>
      <c r="BC128" s="2"/>
    </row>
    <row r="129" spans="1:55" ht="15" hidden="1" customHeight="1" x14ac:dyDescent="0.3">
      <c r="A129" t="s">
        <v>2630</v>
      </c>
      <c r="B129" t="s">
        <v>640</v>
      </c>
      <c r="C129">
        <v>8</v>
      </c>
      <c r="D129" t="s">
        <v>0</v>
      </c>
      <c r="E129" t="s">
        <v>2</v>
      </c>
      <c r="F129" t="s">
        <v>1393</v>
      </c>
      <c r="G129" t="s">
        <v>1411</v>
      </c>
      <c r="H129" t="s">
        <v>1409</v>
      </c>
      <c r="I129" t="s">
        <v>1412</v>
      </c>
      <c r="J129" t="s">
        <v>4601</v>
      </c>
      <c r="K129" t="s">
        <v>628</v>
      </c>
      <c r="L129" t="s">
        <v>1398</v>
      </c>
      <c r="M129" t="s">
        <v>1405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0</v>
      </c>
      <c r="U129">
        <v>0</v>
      </c>
      <c r="V129">
        <v>0</v>
      </c>
      <c r="W129" s="107">
        <v>39825</v>
      </c>
      <c r="X129" s="108">
        <v>0</v>
      </c>
      <c r="Y129" s="108">
        <v>0</v>
      </c>
      <c r="Z129" s="108">
        <v>206.09</v>
      </c>
      <c r="AA129" s="108">
        <v>0</v>
      </c>
      <c r="AB129" s="108">
        <v>0</v>
      </c>
      <c r="AC129" s="108">
        <v>0</v>
      </c>
      <c r="AD129" s="108"/>
      <c r="AE129" s="108">
        <v>39825</v>
      </c>
      <c r="AF129" s="104">
        <v>43691</v>
      </c>
      <c r="AG129" s="104">
        <v>46979</v>
      </c>
      <c r="AH129" s="108">
        <v>53100</v>
      </c>
      <c r="AI129" t="s">
        <v>1406</v>
      </c>
      <c r="AJ129" t="s">
        <v>1407</v>
      </c>
      <c r="AK129" s="3">
        <v>1786.1400000000003</v>
      </c>
      <c r="AL129" s="3">
        <v>1374.0000000000002</v>
      </c>
      <c r="AM129" s="3">
        <v>549.6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f t="shared" si="3"/>
        <v>3160.1400000000003</v>
      </c>
      <c r="BA129" s="3">
        <f t="shared" si="4"/>
        <v>549.6</v>
      </c>
      <c r="BB129" s="3">
        <f t="shared" si="5"/>
        <v>3709.7400000000002</v>
      </c>
      <c r="BC129" s="2"/>
    </row>
    <row r="130" spans="1:55" ht="15" hidden="1" customHeight="1" x14ac:dyDescent="0.3">
      <c r="A130" t="s">
        <v>2631</v>
      </c>
      <c r="B130" t="s">
        <v>641</v>
      </c>
      <c r="C130">
        <v>5</v>
      </c>
      <c r="D130" t="s">
        <v>0</v>
      </c>
      <c r="E130" t="s">
        <v>2</v>
      </c>
      <c r="F130" t="s">
        <v>1393</v>
      </c>
      <c r="G130" t="s">
        <v>1411</v>
      </c>
      <c r="H130" t="s">
        <v>1409</v>
      </c>
      <c r="I130" t="s">
        <v>1412</v>
      </c>
      <c r="J130" t="s">
        <v>4601</v>
      </c>
      <c r="K130" t="s">
        <v>628</v>
      </c>
      <c r="L130" t="s">
        <v>1398</v>
      </c>
      <c r="M130" t="s">
        <v>1405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0</v>
      </c>
      <c r="W130" s="107">
        <v>645976.25</v>
      </c>
      <c r="X130" s="108">
        <v>0</v>
      </c>
      <c r="Y130" s="108">
        <v>0</v>
      </c>
      <c r="Z130" s="108">
        <v>3036.09</v>
      </c>
      <c r="AA130" s="108">
        <v>0</v>
      </c>
      <c r="AB130" s="108">
        <v>0</v>
      </c>
      <c r="AC130" s="108">
        <v>0</v>
      </c>
      <c r="AD130" s="108"/>
      <c r="AE130" s="108">
        <v>645976.25</v>
      </c>
      <c r="AF130" s="104">
        <v>43693</v>
      </c>
      <c r="AG130" s="104">
        <v>46250</v>
      </c>
      <c r="AH130" s="108">
        <v>1291952.5</v>
      </c>
      <c r="AI130" t="s">
        <v>1406</v>
      </c>
      <c r="AJ130" t="s">
        <v>1407</v>
      </c>
      <c r="AK130" s="3">
        <v>18216.54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f t="shared" si="3"/>
        <v>18216.54</v>
      </c>
      <c r="BA130" s="3">
        <f t="shared" si="4"/>
        <v>0</v>
      </c>
      <c r="BB130" s="3">
        <f t="shared" si="5"/>
        <v>18216.54</v>
      </c>
      <c r="BC130" s="2"/>
    </row>
    <row r="131" spans="1:55" ht="15" hidden="1" customHeight="1" x14ac:dyDescent="0.3">
      <c r="A131" t="s">
        <v>2632</v>
      </c>
      <c r="B131" t="s">
        <v>641</v>
      </c>
      <c r="C131">
        <v>6</v>
      </c>
      <c r="D131" t="s">
        <v>0</v>
      </c>
      <c r="E131" t="s">
        <v>2</v>
      </c>
      <c r="F131" t="s">
        <v>1393</v>
      </c>
      <c r="G131" t="s">
        <v>1411</v>
      </c>
      <c r="H131" t="s">
        <v>1409</v>
      </c>
      <c r="I131" t="s">
        <v>1412</v>
      </c>
      <c r="J131" t="s">
        <v>4601</v>
      </c>
      <c r="K131" t="s">
        <v>628</v>
      </c>
      <c r="L131" t="s">
        <v>1398</v>
      </c>
      <c r="M131" t="s">
        <v>1405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0</v>
      </c>
      <c r="U131">
        <v>0</v>
      </c>
      <c r="V131">
        <v>0</v>
      </c>
      <c r="W131" s="107">
        <v>415655</v>
      </c>
      <c r="X131" s="108">
        <v>0</v>
      </c>
      <c r="Y131" s="108">
        <v>0</v>
      </c>
      <c r="Z131" s="108">
        <v>2054.0300000000002</v>
      </c>
      <c r="AA131" s="108">
        <v>0</v>
      </c>
      <c r="AB131" s="108">
        <v>0</v>
      </c>
      <c r="AC131" s="108">
        <v>0</v>
      </c>
      <c r="AD131" s="108"/>
      <c r="AE131" s="108">
        <v>415655</v>
      </c>
      <c r="AF131" s="104">
        <v>43693</v>
      </c>
      <c r="AG131" s="104">
        <v>46615</v>
      </c>
      <c r="AH131" s="108">
        <v>623482.5</v>
      </c>
      <c r="AI131" t="s">
        <v>1406</v>
      </c>
      <c r="AJ131" t="s">
        <v>1407</v>
      </c>
      <c r="AK131" s="3">
        <v>16432.22</v>
      </c>
      <c r="AL131" s="3">
        <v>8216.08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f t="shared" si="3"/>
        <v>24648.300000000003</v>
      </c>
      <c r="BA131" s="3">
        <f t="shared" si="4"/>
        <v>0</v>
      </c>
      <c r="BB131" s="3">
        <f t="shared" si="5"/>
        <v>24648.300000000003</v>
      </c>
      <c r="BC131" s="2"/>
    </row>
    <row r="132" spans="1:55" ht="15" hidden="1" customHeight="1" x14ac:dyDescent="0.3">
      <c r="A132" t="s">
        <v>2633</v>
      </c>
      <c r="B132" t="s">
        <v>642</v>
      </c>
      <c r="C132">
        <v>7</v>
      </c>
      <c r="D132" t="s">
        <v>0</v>
      </c>
      <c r="E132" t="s">
        <v>2</v>
      </c>
      <c r="F132" t="s">
        <v>1393</v>
      </c>
      <c r="G132" t="s">
        <v>1411</v>
      </c>
      <c r="H132" t="s">
        <v>1409</v>
      </c>
      <c r="I132" t="s">
        <v>1412</v>
      </c>
      <c r="J132" t="s">
        <v>4601</v>
      </c>
      <c r="K132" t="s">
        <v>628</v>
      </c>
      <c r="L132" t="s">
        <v>1398</v>
      </c>
      <c r="M132" t="s">
        <v>1405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0</v>
      </c>
      <c r="V132">
        <v>0</v>
      </c>
      <c r="W132" s="107">
        <v>518388.75</v>
      </c>
      <c r="X132" s="108">
        <v>0</v>
      </c>
      <c r="Y132" s="108">
        <v>0</v>
      </c>
      <c r="Z132" s="108">
        <v>2436.4299999999998</v>
      </c>
      <c r="AA132" s="108">
        <v>0</v>
      </c>
      <c r="AB132" s="108">
        <v>0</v>
      </c>
      <c r="AC132" s="108">
        <v>0</v>
      </c>
      <c r="AD132" s="108"/>
      <c r="AE132" s="108">
        <v>518388.75</v>
      </c>
      <c r="AF132" s="104">
        <v>43696</v>
      </c>
      <c r="AG132" s="104">
        <v>46253</v>
      </c>
      <c r="AH132" s="108">
        <v>1036777.5</v>
      </c>
      <c r="AI132" t="s">
        <v>1406</v>
      </c>
      <c r="AJ132" t="s">
        <v>1407</v>
      </c>
      <c r="AK132" s="3">
        <v>14618.58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f t="shared" ref="AZ132:AZ195" si="6">SUM(AK132:AL132)</f>
        <v>14618.58</v>
      </c>
      <c r="BA132" s="3">
        <f t="shared" ref="BA132:BA195" si="7">SUM(AM132:AY132)</f>
        <v>0</v>
      </c>
      <c r="BB132" s="3">
        <f t="shared" ref="BB132:BB195" si="8">AZ132+BA132</f>
        <v>14618.58</v>
      </c>
      <c r="BC132" s="2"/>
    </row>
    <row r="133" spans="1:55" ht="15" hidden="1" customHeight="1" x14ac:dyDescent="0.3">
      <c r="A133" t="s">
        <v>2634</v>
      </c>
      <c r="B133" t="s">
        <v>642</v>
      </c>
      <c r="C133">
        <v>8</v>
      </c>
      <c r="D133" t="s">
        <v>0</v>
      </c>
      <c r="E133" t="s">
        <v>2</v>
      </c>
      <c r="F133" t="s">
        <v>1393</v>
      </c>
      <c r="G133" t="s">
        <v>1411</v>
      </c>
      <c r="H133" t="s">
        <v>1409</v>
      </c>
      <c r="I133" t="s">
        <v>1412</v>
      </c>
      <c r="J133" t="s">
        <v>4601</v>
      </c>
      <c r="K133" t="s">
        <v>628</v>
      </c>
      <c r="L133" t="s">
        <v>1398</v>
      </c>
      <c r="M133" t="s">
        <v>1405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0</v>
      </c>
      <c r="U133">
        <v>0</v>
      </c>
      <c r="V133">
        <v>0</v>
      </c>
      <c r="W133" s="107">
        <v>105216.67</v>
      </c>
      <c r="X133" s="108">
        <v>0</v>
      </c>
      <c r="Y133" s="108">
        <v>0</v>
      </c>
      <c r="Z133" s="108">
        <v>519.95000000000005</v>
      </c>
      <c r="AA133" s="108">
        <v>0</v>
      </c>
      <c r="AB133" s="108">
        <v>0</v>
      </c>
      <c r="AC133" s="108">
        <v>0</v>
      </c>
      <c r="AD133" s="108"/>
      <c r="AE133" s="108">
        <v>105216.67</v>
      </c>
      <c r="AF133" s="104">
        <v>43696</v>
      </c>
      <c r="AG133" s="104">
        <v>46618</v>
      </c>
      <c r="AH133" s="108">
        <v>157825</v>
      </c>
      <c r="AI133" t="s">
        <v>1406</v>
      </c>
      <c r="AJ133" t="s">
        <v>1407</v>
      </c>
      <c r="AK133" s="3">
        <v>4159.5800000000008</v>
      </c>
      <c r="AL133" s="3">
        <v>2079.7600000000002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f t="shared" si="6"/>
        <v>6239.3400000000011</v>
      </c>
      <c r="BA133" s="3">
        <f t="shared" si="7"/>
        <v>0</v>
      </c>
      <c r="BB133" s="3">
        <f t="shared" si="8"/>
        <v>6239.3400000000011</v>
      </c>
      <c r="BC133" s="2"/>
    </row>
    <row r="134" spans="1:55" ht="15" hidden="1" customHeight="1" x14ac:dyDescent="0.3">
      <c r="A134" t="s">
        <v>2635</v>
      </c>
      <c r="B134" t="s">
        <v>643</v>
      </c>
      <c r="C134">
        <v>7</v>
      </c>
      <c r="D134" t="s">
        <v>0</v>
      </c>
      <c r="E134" t="s">
        <v>2</v>
      </c>
      <c r="F134" t="s">
        <v>1393</v>
      </c>
      <c r="G134" t="s">
        <v>1411</v>
      </c>
      <c r="H134" t="s">
        <v>1409</v>
      </c>
      <c r="I134" t="s">
        <v>1412</v>
      </c>
      <c r="J134" t="s">
        <v>4601</v>
      </c>
      <c r="K134" t="s">
        <v>628</v>
      </c>
      <c r="L134" t="s">
        <v>1398</v>
      </c>
      <c r="M134" t="s">
        <v>1405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0</v>
      </c>
      <c r="W134" s="107">
        <v>540735</v>
      </c>
      <c r="X134" s="108">
        <v>0</v>
      </c>
      <c r="Y134" s="108">
        <v>0</v>
      </c>
      <c r="Z134" s="108">
        <v>2541.4499999999998</v>
      </c>
      <c r="AA134" s="108">
        <v>0</v>
      </c>
      <c r="AB134" s="108">
        <v>0</v>
      </c>
      <c r="AC134" s="108">
        <v>0</v>
      </c>
      <c r="AD134" s="108"/>
      <c r="AE134" s="108">
        <v>540735</v>
      </c>
      <c r="AF134" s="104">
        <v>43697</v>
      </c>
      <c r="AG134" s="104">
        <v>46254</v>
      </c>
      <c r="AH134" s="108">
        <v>1081470</v>
      </c>
      <c r="AI134" t="s">
        <v>1406</v>
      </c>
      <c r="AJ134" t="s">
        <v>1407</v>
      </c>
      <c r="AK134" s="3">
        <v>15248.7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f t="shared" si="6"/>
        <v>15248.7</v>
      </c>
      <c r="BA134" s="3">
        <f t="shared" si="7"/>
        <v>0</v>
      </c>
      <c r="BB134" s="3">
        <f t="shared" si="8"/>
        <v>15248.7</v>
      </c>
      <c r="BC134" s="2"/>
    </row>
    <row r="135" spans="1:55" ht="15" hidden="1" customHeight="1" x14ac:dyDescent="0.3">
      <c r="A135" t="s">
        <v>2636</v>
      </c>
      <c r="B135" t="s">
        <v>643</v>
      </c>
      <c r="C135">
        <v>8</v>
      </c>
      <c r="D135" t="s">
        <v>0</v>
      </c>
      <c r="E135" t="s">
        <v>2</v>
      </c>
      <c r="F135" t="s">
        <v>1393</v>
      </c>
      <c r="G135" t="s">
        <v>1411</v>
      </c>
      <c r="H135" t="s">
        <v>1409</v>
      </c>
      <c r="I135" t="s">
        <v>1412</v>
      </c>
      <c r="J135" t="s">
        <v>4601</v>
      </c>
      <c r="K135" t="s">
        <v>628</v>
      </c>
      <c r="L135" t="s">
        <v>1398</v>
      </c>
      <c r="M135" t="s">
        <v>1405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0</v>
      </c>
      <c r="U135">
        <v>0</v>
      </c>
      <c r="V135">
        <v>0</v>
      </c>
      <c r="W135" s="107">
        <v>210335</v>
      </c>
      <c r="X135" s="108">
        <v>0</v>
      </c>
      <c r="Y135" s="108">
        <v>0</v>
      </c>
      <c r="Z135" s="108">
        <v>1039.4100000000001</v>
      </c>
      <c r="AA135" s="108">
        <v>0</v>
      </c>
      <c r="AB135" s="108">
        <v>0</v>
      </c>
      <c r="AC135" s="108">
        <v>0</v>
      </c>
      <c r="AD135" s="108"/>
      <c r="AE135" s="108">
        <v>210335</v>
      </c>
      <c r="AF135" s="104">
        <v>43697</v>
      </c>
      <c r="AG135" s="104">
        <v>46619</v>
      </c>
      <c r="AH135" s="108">
        <v>315502.5</v>
      </c>
      <c r="AI135" t="s">
        <v>1406</v>
      </c>
      <c r="AJ135" t="s">
        <v>1407</v>
      </c>
      <c r="AK135" s="3">
        <v>8315.26</v>
      </c>
      <c r="AL135" s="3">
        <v>4157.5999999999995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f t="shared" si="6"/>
        <v>12472.86</v>
      </c>
      <c r="BA135" s="3">
        <f t="shared" si="7"/>
        <v>0</v>
      </c>
      <c r="BB135" s="3">
        <f t="shared" si="8"/>
        <v>12472.86</v>
      </c>
      <c r="BC135" s="2"/>
    </row>
    <row r="136" spans="1:55" ht="15" hidden="1" customHeight="1" x14ac:dyDescent="0.3">
      <c r="A136" t="s">
        <v>2637</v>
      </c>
      <c r="B136" t="s">
        <v>643</v>
      </c>
      <c r="C136">
        <v>9</v>
      </c>
      <c r="D136" t="s">
        <v>0</v>
      </c>
      <c r="E136" t="s">
        <v>2</v>
      </c>
      <c r="F136" t="s">
        <v>1393</v>
      </c>
      <c r="G136" t="s">
        <v>1411</v>
      </c>
      <c r="H136" t="s">
        <v>1409</v>
      </c>
      <c r="I136" t="s">
        <v>1412</v>
      </c>
      <c r="J136" t="s">
        <v>4601</v>
      </c>
      <c r="K136" t="s">
        <v>628</v>
      </c>
      <c r="L136" t="s">
        <v>1398</v>
      </c>
      <c r="M136" t="s">
        <v>1405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0</v>
      </c>
      <c r="U136">
        <v>0</v>
      </c>
      <c r="V136">
        <v>0</v>
      </c>
      <c r="W136" s="107">
        <v>42480</v>
      </c>
      <c r="X136" s="108">
        <v>0</v>
      </c>
      <c r="Y136" s="108">
        <v>0</v>
      </c>
      <c r="Z136" s="108">
        <v>230.1</v>
      </c>
      <c r="AA136" s="108">
        <v>0</v>
      </c>
      <c r="AB136" s="108">
        <v>0</v>
      </c>
      <c r="AC136" s="108">
        <v>0</v>
      </c>
      <c r="AD136" s="108"/>
      <c r="AE136" s="108">
        <v>42480</v>
      </c>
      <c r="AF136" s="104">
        <v>43697</v>
      </c>
      <c r="AG136" s="104">
        <v>47350</v>
      </c>
      <c r="AH136" s="108">
        <v>53100</v>
      </c>
      <c r="AI136" t="s">
        <v>1406</v>
      </c>
      <c r="AJ136" t="s">
        <v>1407</v>
      </c>
      <c r="AK136" s="3">
        <v>2070.8799999999997</v>
      </c>
      <c r="AL136" s="3">
        <v>1840.7599999999995</v>
      </c>
      <c r="AM136" s="3">
        <v>1150.48</v>
      </c>
      <c r="AN136" s="3">
        <v>460.16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f t="shared" si="6"/>
        <v>3911.6399999999994</v>
      </c>
      <c r="BA136" s="3">
        <f t="shared" si="7"/>
        <v>1610.64</v>
      </c>
      <c r="BB136" s="3">
        <f t="shared" si="8"/>
        <v>5522.28</v>
      </c>
      <c r="BC136" s="2"/>
    </row>
    <row r="137" spans="1:55" ht="15" hidden="1" customHeight="1" x14ac:dyDescent="0.3">
      <c r="A137" t="s">
        <v>2638</v>
      </c>
      <c r="B137" t="s">
        <v>644</v>
      </c>
      <c r="C137">
        <v>6</v>
      </c>
      <c r="D137" t="s">
        <v>0</v>
      </c>
      <c r="E137" t="s">
        <v>2</v>
      </c>
      <c r="F137" t="s">
        <v>1393</v>
      </c>
      <c r="G137" t="s">
        <v>1411</v>
      </c>
      <c r="H137" t="s">
        <v>1409</v>
      </c>
      <c r="I137" t="s">
        <v>1412</v>
      </c>
      <c r="J137" t="s">
        <v>4601</v>
      </c>
      <c r="K137" t="s">
        <v>628</v>
      </c>
      <c r="L137" t="s">
        <v>1398</v>
      </c>
      <c r="M137" t="s">
        <v>1405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0</v>
      </c>
      <c r="U137">
        <v>0</v>
      </c>
      <c r="V137">
        <v>0</v>
      </c>
      <c r="W137" s="107">
        <v>733886.25</v>
      </c>
      <c r="X137" s="108">
        <v>0</v>
      </c>
      <c r="Y137" s="108">
        <v>0</v>
      </c>
      <c r="Z137" s="108">
        <v>3449.27</v>
      </c>
      <c r="AA137" s="108">
        <v>0</v>
      </c>
      <c r="AB137" s="108">
        <v>0</v>
      </c>
      <c r="AC137" s="108">
        <v>0</v>
      </c>
      <c r="AD137" s="108"/>
      <c r="AE137" s="108">
        <v>733886.25</v>
      </c>
      <c r="AF137" s="104">
        <v>43698</v>
      </c>
      <c r="AG137" s="104">
        <v>46255</v>
      </c>
      <c r="AH137" s="108">
        <v>1467772.5</v>
      </c>
      <c r="AI137" t="s">
        <v>1406</v>
      </c>
      <c r="AJ137" t="s">
        <v>1407</v>
      </c>
      <c r="AK137" s="3">
        <v>20695.62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f t="shared" si="6"/>
        <v>20695.62</v>
      </c>
      <c r="BA137" s="3">
        <f t="shared" si="7"/>
        <v>0</v>
      </c>
      <c r="BB137" s="3">
        <f t="shared" si="8"/>
        <v>20695.62</v>
      </c>
      <c r="BC137" s="2"/>
    </row>
    <row r="138" spans="1:55" ht="15" hidden="1" customHeight="1" x14ac:dyDescent="0.3">
      <c r="A138" t="s">
        <v>2639</v>
      </c>
      <c r="B138" t="s">
        <v>644</v>
      </c>
      <c r="C138">
        <v>7</v>
      </c>
      <c r="D138" t="s">
        <v>0</v>
      </c>
      <c r="E138" t="s">
        <v>2</v>
      </c>
      <c r="F138" t="s">
        <v>1393</v>
      </c>
      <c r="G138" t="s">
        <v>1411</v>
      </c>
      <c r="H138" t="s">
        <v>1409</v>
      </c>
      <c r="I138" t="s">
        <v>1412</v>
      </c>
      <c r="J138" t="s">
        <v>4601</v>
      </c>
      <c r="K138" t="s">
        <v>628</v>
      </c>
      <c r="L138" t="s">
        <v>1398</v>
      </c>
      <c r="M138" t="s">
        <v>1405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0</v>
      </c>
      <c r="U138">
        <v>0</v>
      </c>
      <c r="V138">
        <v>0</v>
      </c>
      <c r="W138" s="107">
        <v>210433.34</v>
      </c>
      <c r="X138" s="108">
        <v>0</v>
      </c>
      <c r="Y138" s="108">
        <v>0</v>
      </c>
      <c r="Z138" s="108">
        <v>1039.8900000000001</v>
      </c>
      <c r="AA138" s="108">
        <v>0</v>
      </c>
      <c r="AB138" s="108">
        <v>0</v>
      </c>
      <c r="AC138" s="108">
        <v>0</v>
      </c>
      <c r="AD138" s="108"/>
      <c r="AE138" s="108">
        <v>210433.34</v>
      </c>
      <c r="AF138" s="104">
        <v>43698</v>
      </c>
      <c r="AG138" s="104">
        <v>46620</v>
      </c>
      <c r="AH138" s="108">
        <v>315650</v>
      </c>
      <c r="AI138" t="s">
        <v>1406</v>
      </c>
      <c r="AJ138" t="s">
        <v>1407</v>
      </c>
      <c r="AK138" s="3">
        <v>8319.1400000000012</v>
      </c>
      <c r="AL138" s="3">
        <v>4159.5999999999995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f t="shared" si="6"/>
        <v>12478.740000000002</v>
      </c>
      <c r="BA138" s="3">
        <f t="shared" si="7"/>
        <v>0</v>
      </c>
      <c r="BB138" s="3">
        <f t="shared" si="8"/>
        <v>12478.740000000002</v>
      </c>
      <c r="BC138" s="2"/>
    </row>
    <row r="139" spans="1:55" ht="15" hidden="1" customHeight="1" x14ac:dyDescent="0.3">
      <c r="A139" t="s">
        <v>2640</v>
      </c>
      <c r="B139" t="s">
        <v>644</v>
      </c>
      <c r="C139">
        <v>8</v>
      </c>
      <c r="D139" t="s">
        <v>0</v>
      </c>
      <c r="E139" t="s">
        <v>2</v>
      </c>
      <c r="F139" t="s">
        <v>1393</v>
      </c>
      <c r="G139" t="s">
        <v>1411</v>
      </c>
      <c r="H139" t="s">
        <v>1409</v>
      </c>
      <c r="I139" t="s">
        <v>1412</v>
      </c>
      <c r="J139" t="s">
        <v>4601</v>
      </c>
      <c r="K139" t="s">
        <v>628</v>
      </c>
      <c r="L139" t="s">
        <v>1398</v>
      </c>
      <c r="M139" t="s">
        <v>1405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0</v>
      </c>
      <c r="U139">
        <v>0</v>
      </c>
      <c r="V139">
        <v>0</v>
      </c>
      <c r="W139" s="107">
        <v>79650</v>
      </c>
      <c r="X139" s="108">
        <v>0</v>
      </c>
      <c r="Y139" s="108">
        <v>0</v>
      </c>
      <c r="Z139" s="108">
        <v>412.19</v>
      </c>
      <c r="AA139" s="108">
        <v>0</v>
      </c>
      <c r="AB139" s="108">
        <v>0</v>
      </c>
      <c r="AC139" s="108">
        <v>0</v>
      </c>
      <c r="AD139" s="108"/>
      <c r="AE139" s="108">
        <v>79650</v>
      </c>
      <c r="AF139" s="104">
        <v>43698</v>
      </c>
      <c r="AG139" s="104">
        <v>46986</v>
      </c>
      <c r="AH139" s="108">
        <v>106200</v>
      </c>
      <c r="AI139" t="s">
        <v>1406</v>
      </c>
      <c r="AJ139" t="s">
        <v>1407</v>
      </c>
      <c r="AK139" s="3">
        <v>3572.2999999999997</v>
      </c>
      <c r="AL139" s="3">
        <v>2747.9200000000005</v>
      </c>
      <c r="AM139" s="3">
        <v>1099.2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f t="shared" si="6"/>
        <v>6320.22</v>
      </c>
      <c r="BA139" s="3">
        <f t="shared" si="7"/>
        <v>1099.2</v>
      </c>
      <c r="BB139" s="3">
        <f t="shared" si="8"/>
        <v>7419.42</v>
      </c>
      <c r="BC139" s="2"/>
    </row>
    <row r="140" spans="1:55" ht="15" hidden="1" customHeight="1" x14ac:dyDescent="0.3">
      <c r="A140" t="s">
        <v>2641</v>
      </c>
      <c r="B140" t="s">
        <v>644</v>
      </c>
      <c r="C140">
        <v>9</v>
      </c>
      <c r="D140" t="s">
        <v>0</v>
      </c>
      <c r="E140" t="s">
        <v>2</v>
      </c>
      <c r="F140" t="s">
        <v>1393</v>
      </c>
      <c r="G140" t="s">
        <v>1411</v>
      </c>
      <c r="H140" t="s">
        <v>1409</v>
      </c>
      <c r="I140" t="s">
        <v>1412</v>
      </c>
      <c r="J140" t="s">
        <v>4601</v>
      </c>
      <c r="K140" t="s">
        <v>628</v>
      </c>
      <c r="L140" t="s">
        <v>1398</v>
      </c>
      <c r="M140" t="s">
        <v>1405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0</v>
      </c>
      <c r="U140">
        <v>0</v>
      </c>
      <c r="V140">
        <v>0</v>
      </c>
      <c r="W140" s="107">
        <v>42480</v>
      </c>
      <c r="X140" s="108">
        <v>0</v>
      </c>
      <c r="Y140" s="108">
        <v>0</v>
      </c>
      <c r="Z140" s="108">
        <v>230.1</v>
      </c>
      <c r="AA140" s="108">
        <v>0</v>
      </c>
      <c r="AB140" s="108">
        <v>0</v>
      </c>
      <c r="AC140" s="108">
        <v>0</v>
      </c>
      <c r="AD140" s="108"/>
      <c r="AE140" s="108">
        <v>42480</v>
      </c>
      <c r="AF140" s="104">
        <v>43698</v>
      </c>
      <c r="AG140" s="104">
        <v>47351</v>
      </c>
      <c r="AH140" s="108">
        <v>53100</v>
      </c>
      <c r="AI140" t="s">
        <v>1406</v>
      </c>
      <c r="AJ140" t="s">
        <v>1407</v>
      </c>
      <c r="AK140" s="3">
        <v>2070.8799999999997</v>
      </c>
      <c r="AL140" s="3">
        <v>1840.7599999999995</v>
      </c>
      <c r="AM140" s="3">
        <v>1150.48</v>
      </c>
      <c r="AN140" s="3">
        <v>460.16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f t="shared" si="6"/>
        <v>3911.6399999999994</v>
      </c>
      <c r="BA140" s="3">
        <f t="shared" si="7"/>
        <v>1610.64</v>
      </c>
      <c r="BB140" s="3">
        <f t="shared" si="8"/>
        <v>5522.28</v>
      </c>
      <c r="BC140" s="2"/>
    </row>
    <row r="141" spans="1:55" ht="15" hidden="1" customHeight="1" x14ac:dyDescent="0.3">
      <c r="A141" t="s">
        <v>2642</v>
      </c>
      <c r="B141" t="s">
        <v>645</v>
      </c>
      <c r="C141">
        <v>7</v>
      </c>
      <c r="D141" t="s">
        <v>0</v>
      </c>
      <c r="E141" t="s">
        <v>2</v>
      </c>
      <c r="F141" t="s">
        <v>1393</v>
      </c>
      <c r="G141" t="s">
        <v>1411</v>
      </c>
      <c r="H141" t="s">
        <v>1409</v>
      </c>
      <c r="I141" t="s">
        <v>1412</v>
      </c>
      <c r="J141" t="s">
        <v>4601</v>
      </c>
      <c r="K141" t="s">
        <v>628</v>
      </c>
      <c r="L141" t="s">
        <v>1398</v>
      </c>
      <c r="M141" t="s">
        <v>1405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0</v>
      </c>
      <c r="U141">
        <v>0</v>
      </c>
      <c r="V141">
        <v>0</v>
      </c>
      <c r="W141" s="107">
        <v>770318.75</v>
      </c>
      <c r="X141" s="108">
        <v>0</v>
      </c>
      <c r="Y141" s="108">
        <v>0</v>
      </c>
      <c r="Z141" s="108">
        <v>3620.5</v>
      </c>
      <c r="AA141" s="108">
        <v>0</v>
      </c>
      <c r="AB141" s="108">
        <v>0</v>
      </c>
      <c r="AC141" s="108">
        <v>0</v>
      </c>
      <c r="AD141" s="108"/>
      <c r="AE141" s="108">
        <v>770318.75</v>
      </c>
      <c r="AF141" s="104">
        <v>43699</v>
      </c>
      <c r="AG141" s="104">
        <v>46256</v>
      </c>
      <c r="AH141" s="108">
        <v>1540637.5</v>
      </c>
      <c r="AI141" t="s">
        <v>1406</v>
      </c>
      <c r="AJ141" t="s">
        <v>1407</v>
      </c>
      <c r="AK141" s="3">
        <v>21723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f t="shared" si="6"/>
        <v>21723</v>
      </c>
      <c r="BA141" s="3">
        <f t="shared" si="7"/>
        <v>0</v>
      </c>
      <c r="BB141" s="3">
        <f t="shared" si="8"/>
        <v>21723</v>
      </c>
      <c r="BC141" s="2"/>
    </row>
    <row r="142" spans="1:55" ht="15" hidden="1" customHeight="1" x14ac:dyDescent="0.3">
      <c r="A142" t="s">
        <v>2643</v>
      </c>
      <c r="B142" t="s">
        <v>645</v>
      </c>
      <c r="C142">
        <v>8</v>
      </c>
      <c r="D142" t="s">
        <v>0</v>
      </c>
      <c r="E142" t="s">
        <v>2</v>
      </c>
      <c r="F142" t="s">
        <v>1393</v>
      </c>
      <c r="G142" t="s">
        <v>1411</v>
      </c>
      <c r="H142" t="s">
        <v>1409</v>
      </c>
      <c r="I142" t="s">
        <v>1412</v>
      </c>
      <c r="J142" t="s">
        <v>4601</v>
      </c>
      <c r="K142" t="s">
        <v>628</v>
      </c>
      <c r="L142" t="s">
        <v>1398</v>
      </c>
      <c r="M142" t="s">
        <v>1405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0</v>
      </c>
      <c r="U142">
        <v>0</v>
      </c>
      <c r="V142">
        <v>0</v>
      </c>
      <c r="W142" s="107">
        <v>256060</v>
      </c>
      <c r="X142" s="108">
        <v>0</v>
      </c>
      <c r="Y142" s="108">
        <v>0</v>
      </c>
      <c r="Z142" s="108">
        <v>1265.3599999999999</v>
      </c>
      <c r="AA142" s="108">
        <v>0</v>
      </c>
      <c r="AB142" s="108">
        <v>0</v>
      </c>
      <c r="AC142" s="108">
        <v>0</v>
      </c>
      <c r="AD142" s="108"/>
      <c r="AE142" s="108">
        <v>256060</v>
      </c>
      <c r="AF142" s="104">
        <v>43699</v>
      </c>
      <c r="AG142" s="104">
        <v>46621</v>
      </c>
      <c r="AH142" s="108">
        <v>384090</v>
      </c>
      <c r="AI142" t="s">
        <v>1406</v>
      </c>
      <c r="AJ142" t="s">
        <v>1407</v>
      </c>
      <c r="AK142" s="3">
        <v>10122.879999999999</v>
      </c>
      <c r="AL142" s="3">
        <v>5061.4399999999996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f t="shared" si="6"/>
        <v>15184.32</v>
      </c>
      <c r="BA142" s="3">
        <f t="shared" si="7"/>
        <v>0</v>
      </c>
      <c r="BB142" s="3">
        <f t="shared" si="8"/>
        <v>15184.32</v>
      </c>
      <c r="BC142" s="2"/>
    </row>
    <row r="143" spans="1:55" ht="15" hidden="1" customHeight="1" x14ac:dyDescent="0.3">
      <c r="A143" t="s">
        <v>2644</v>
      </c>
      <c r="B143" t="s">
        <v>645</v>
      </c>
      <c r="C143">
        <v>9</v>
      </c>
      <c r="D143" t="s">
        <v>0</v>
      </c>
      <c r="E143" t="s">
        <v>2</v>
      </c>
      <c r="F143" t="s">
        <v>1393</v>
      </c>
      <c r="G143" t="s">
        <v>1411</v>
      </c>
      <c r="H143" t="s">
        <v>1409</v>
      </c>
      <c r="I143" t="s">
        <v>1412</v>
      </c>
      <c r="J143" t="s">
        <v>4601</v>
      </c>
      <c r="K143" t="s">
        <v>628</v>
      </c>
      <c r="L143" t="s">
        <v>1398</v>
      </c>
      <c r="M143" t="s">
        <v>1405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0</v>
      </c>
      <c r="U143">
        <v>0</v>
      </c>
      <c r="V143">
        <v>0</v>
      </c>
      <c r="W143" s="107">
        <v>39825</v>
      </c>
      <c r="X143" s="108">
        <v>0</v>
      </c>
      <c r="Y143" s="108">
        <v>0</v>
      </c>
      <c r="Z143" s="108">
        <v>206.09</v>
      </c>
      <c r="AA143" s="108">
        <v>0</v>
      </c>
      <c r="AB143" s="108">
        <v>0</v>
      </c>
      <c r="AC143" s="108">
        <v>0</v>
      </c>
      <c r="AD143" s="108"/>
      <c r="AE143" s="108">
        <v>39825</v>
      </c>
      <c r="AF143" s="104">
        <v>43699</v>
      </c>
      <c r="AG143" s="104">
        <v>46987</v>
      </c>
      <c r="AH143" s="108">
        <v>53100</v>
      </c>
      <c r="AI143" t="s">
        <v>1406</v>
      </c>
      <c r="AJ143" t="s">
        <v>1407</v>
      </c>
      <c r="AK143" s="3">
        <v>1786.1400000000003</v>
      </c>
      <c r="AL143" s="3">
        <v>1374.0000000000002</v>
      </c>
      <c r="AM143" s="3">
        <v>549.6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f t="shared" si="6"/>
        <v>3160.1400000000003</v>
      </c>
      <c r="BA143" s="3">
        <f t="shared" si="7"/>
        <v>549.6</v>
      </c>
      <c r="BB143" s="3">
        <f t="shared" si="8"/>
        <v>3709.7400000000002</v>
      </c>
      <c r="BC143" s="2"/>
    </row>
    <row r="144" spans="1:55" ht="15" hidden="1" customHeight="1" x14ac:dyDescent="0.3">
      <c r="A144" t="s">
        <v>2645</v>
      </c>
      <c r="B144" t="s">
        <v>646</v>
      </c>
      <c r="C144">
        <v>5</v>
      </c>
      <c r="D144" t="s">
        <v>0</v>
      </c>
      <c r="E144" t="s">
        <v>2</v>
      </c>
      <c r="F144" t="s">
        <v>1393</v>
      </c>
      <c r="G144" t="s">
        <v>1411</v>
      </c>
      <c r="H144" t="s">
        <v>1409</v>
      </c>
      <c r="I144" t="s">
        <v>1412</v>
      </c>
      <c r="J144" t="s">
        <v>4601</v>
      </c>
      <c r="K144" t="s">
        <v>628</v>
      </c>
      <c r="L144" t="s">
        <v>1398</v>
      </c>
      <c r="M144" t="s">
        <v>1405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0</v>
      </c>
      <c r="V144">
        <v>0</v>
      </c>
      <c r="W144" s="107">
        <v>545750</v>
      </c>
      <c r="X144" s="108">
        <v>0</v>
      </c>
      <c r="Y144" s="108">
        <v>0</v>
      </c>
      <c r="Z144" s="108">
        <v>2565.02</v>
      </c>
      <c r="AA144" s="108">
        <v>0</v>
      </c>
      <c r="AB144" s="108">
        <v>0</v>
      </c>
      <c r="AC144" s="108">
        <v>0</v>
      </c>
      <c r="AD144" s="108"/>
      <c r="AE144" s="108">
        <v>545750</v>
      </c>
      <c r="AF144" s="104">
        <v>43700</v>
      </c>
      <c r="AG144" s="104">
        <v>46257</v>
      </c>
      <c r="AH144" s="108">
        <v>1091500</v>
      </c>
      <c r="AI144" t="s">
        <v>1406</v>
      </c>
      <c r="AJ144" t="s">
        <v>1407</v>
      </c>
      <c r="AK144" s="3">
        <v>15390.12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f t="shared" si="6"/>
        <v>15390.12</v>
      </c>
      <c r="BA144" s="3">
        <f t="shared" si="7"/>
        <v>0</v>
      </c>
      <c r="BB144" s="3">
        <f t="shared" si="8"/>
        <v>15390.12</v>
      </c>
      <c r="BC144" s="2"/>
    </row>
    <row r="145" spans="1:55" ht="15" hidden="1" customHeight="1" x14ac:dyDescent="0.3">
      <c r="A145" t="s">
        <v>2646</v>
      </c>
      <c r="B145" t="s">
        <v>646</v>
      </c>
      <c r="C145">
        <v>6</v>
      </c>
      <c r="D145" t="s">
        <v>0</v>
      </c>
      <c r="E145" t="s">
        <v>2</v>
      </c>
      <c r="F145" t="s">
        <v>1393</v>
      </c>
      <c r="G145" t="s">
        <v>1411</v>
      </c>
      <c r="H145" t="s">
        <v>1409</v>
      </c>
      <c r="I145" t="s">
        <v>1412</v>
      </c>
      <c r="J145" t="s">
        <v>4601</v>
      </c>
      <c r="K145" t="s">
        <v>628</v>
      </c>
      <c r="L145" t="s">
        <v>1398</v>
      </c>
      <c r="M145" t="s">
        <v>1405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0</v>
      </c>
      <c r="U145">
        <v>0</v>
      </c>
      <c r="V145">
        <v>0</v>
      </c>
      <c r="W145" s="107">
        <v>278971.67</v>
      </c>
      <c r="X145" s="108">
        <v>0</v>
      </c>
      <c r="Y145" s="108">
        <v>0</v>
      </c>
      <c r="Z145" s="108">
        <v>1378.59</v>
      </c>
      <c r="AA145" s="108">
        <v>0</v>
      </c>
      <c r="AB145" s="108">
        <v>0</v>
      </c>
      <c r="AC145" s="108">
        <v>0</v>
      </c>
      <c r="AD145" s="108"/>
      <c r="AE145" s="108">
        <v>278971.67</v>
      </c>
      <c r="AF145" s="104">
        <v>43700</v>
      </c>
      <c r="AG145" s="104">
        <v>46622</v>
      </c>
      <c r="AH145" s="108">
        <v>418457.5</v>
      </c>
      <c r="AI145" t="s">
        <v>1406</v>
      </c>
      <c r="AJ145" t="s">
        <v>1407</v>
      </c>
      <c r="AK145" s="3">
        <v>11028.7</v>
      </c>
      <c r="AL145" s="3">
        <v>5514.32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f t="shared" si="6"/>
        <v>16543.02</v>
      </c>
      <c r="BA145" s="3">
        <f t="shared" si="7"/>
        <v>0</v>
      </c>
      <c r="BB145" s="3">
        <f t="shared" si="8"/>
        <v>16543.02</v>
      </c>
      <c r="BC145" s="2"/>
    </row>
    <row r="146" spans="1:55" ht="15" hidden="1" customHeight="1" x14ac:dyDescent="0.3">
      <c r="A146" t="s">
        <v>2647</v>
      </c>
      <c r="B146" t="s">
        <v>647</v>
      </c>
      <c r="C146">
        <v>6</v>
      </c>
      <c r="D146" t="s">
        <v>0</v>
      </c>
      <c r="E146" t="s">
        <v>2</v>
      </c>
      <c r="F146" t="s">
        <v>1393</v>
      </c>
      <c r="G146" t="s">
        <v>1411</v>
      </c>
      <c r="H146" t="s">
        <v>1409</v>
      </c>
      <c r="I146" t="s">
        <v>1412</v>
      </c>
      <c r="J146" t="s">
        <v>4601</v>
      </c>
      <c r="K146" t="s">
        <v>628</v>
      </c>
      <c r="L146" t="s">
        <v>1398</v>
      </c>
      <c r="M146" t="s">
        <v>1405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0</v>
      </c>
      <c r="U146">
        <v>0</v>
      </c>
      <c r="V146">
        <v>0</v>
      </c>
      <c r="W146" s="107">
        <v>808447.5</v>
      </c>
      <c r="X146" s="108">
        <v>0</v>
      </c>
      <c r="Y146" s="108">
        <v>0</v>
      </c>
      <c r="Z146" s="108">
        <v>3799.7</v>
      </c>
      <c r="AA146" s="108">
        <v>0</v>
      </c>
      <c r="AB146" s="108">
        <v>0</v>
      </c>
      <c r="AC146" s="108">
        <v>0</v>
      </c>
      <c r="AD146" s="108"/>
      <c r="AE146" s="108">
        <v>808447.5</v>
      </c>
      <c r="AF146" s="104">
        <v>43703</v>
      </c>
      <c r="AG146" s="104">
        <v>46260</v>
      </c>
      <c r="AH146" s="108">
        <v>1616895</v>
      </c>
      <c r="AI146" t="s">
        <v>1406</v>
      </c>
      <c r="AJ146" t="s">
        <v>1407</v>
      </c>
      <c r="AK146" s="3">
        <v>22798.2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f t="shared" si="6"/>
        <v>22798.2</v>
      </c>
      <c r="BA146" s="3">
        <f t="shared" si="7"/>
        <v>0</v>
      </c>
      <c r="BB146" s="3">
        <f t="shared" si="8"/>
        <v>22798.2</v>
      </c>
      <c r="BC146" s="2"/>
    </row>
    <row r="147" spans="1:55" ht="15" hidden="1" customHeight="1" x14ac:dyDescent="0.3">
      <c r="A147" t="s">
        <v>2648</v>
      </c>
      <c r="B147" t="s">
        <v>647</v>
      </c>
      <c r="C147">
        <v>7</v>
      </c>
      <c r="D147" t="s">
        <v>0</v>
      </c>
      <c r="E147" t="s">
        <v>2</v>
      </c>
      <c r="F147" t="s">
        <v>1393</v>
      </c>
      <c r="G147" t="s">
        <v>1411</v>
      </c>
      <c r="H147" t="s">
        <v>1409</v>
      </c>
      <c r="I147" t="s">
        <v>1412</v>
      </c>
      <c r="J147" t="s">
        <v>4601</v>
      </c>
      <c r="K147" t="s">
        <v>628</v>
      </c>
      <c r="L147" t="s">
        <v>1398</v>
      </c>
      <c r="M147" t="s">
        <v>1405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0</v>
      </c>
      <c r="W147" s="107">
        <v>472983.34</v>
      </c>
      <c r="X147" s="108">
        <v>0</v>
      </c>
      <c r="Y147" s="108">
        <v>0</v>
      </c>
      <c r="Z147" s="108">
        <v>2337.33</v>
      </c>
      <c r="AA147" s="108">
        <v>0</v>
      </c>
      <c r="AB147" s="108">
        <v>0</v>
      </c>
      <c r="AC147" s="108">
        <v>0</v>
      </c>
      <c r="AD147" s="108"/>
      <c r="AE147" s="108">
        <v>472983.34</v>
      </c>
      <c r="AF147" s="104">
        <v>43703</v>
      </c>
      <c r="AG147" s="104">
        <v>46625</v>
      </c>
      <c r="AH147" s="108">
        <v>709475</v>
      </c>
      <c r="AI147" t="s">
        <v>1406</v>
      </c>
      <c r="AJ147" t="s">
        <v>1407</v>
      </c>
      <c r="AK147" s="3">
        <v>18698.62</v>
      </c>
      <c r="AL147" s="3">
        <v>9349.2800000000007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f t="shared" si="6"/>
        <v>28047.9</v>
      </c>
      <c r="BA147" s="3">
        <f t="shared" si="7"/>
        <v>0</v>
      </c>
      <c r="BB147" s="3">
        <f t="shared" si="8"/>
        <v>28047.9</v>
      </c>
      <c r="BC147" s="2"/>
    </row>
    <row r="148" spans="1:55" ht="15" hidden="1" customHeight="1" x14ac:dyDescent="0.3">
      <c r="A148" t="s">
        <v>2649</v>
      </c>
      <c r="B148" t="s">
        <v>648</v>
      </c>
      <c r="C148">
        <v>7</v>
      </c>
      <c r="D148" t="s">
        <v>0</v>
      </c>
      <c r="E148" t="s">
        <v>2</v>
      </c>
      <c r="F148" t="s">
        <v>1393</v>
      </c>
      <c r="G148" t="s">
        <v>1411</v>
      </c>
      <c r="H148" t="s">
        <v>1409</v>
      </c>
      <c r="I148" t="s">
        <v>1412</v>
      </c>
      <c r="J148" t="s">
        <v>4601</v>
      </c>
      <c r="K148" t="s">
        <v>628</v>
      </c>
      <c r="L148" t="s">
        <v>1398</v>
      </c>
      <c r="M148" t="s">
        <v>1405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0</v>
      </c>
      <c r="U148">
        <v>0</v>
      </c>
      <c r="V148">
        <v>0</v>
      </c>
      <c r="W148" s="107">
        <v>812503.75</v>
      </c>
      <c r="X148" s="108">
        <v>0</v>
      </c>
      <c r="Y148" s="108">
        <v>0</v>
      </c>
      <c r="Z148" s="108">
        <v>3818.77</v>
      </c>
      <c r="AA148" s="108">
        <v>0</v>
      </c>
      <c r="AB148" s="108">
        <v>0</v>
      </c>
      <c r="AC148" s="108">
        <v>0</v>
      </c>
      <c r="AD148" s="108"/>
      <c r="AE148" s="108">
        <v>812503.75</v>
      </c>
      <c r="AF148" s="104">
        <v>43704</v>
      </c>
      <c r="AG148" s="104">
        <v>46261</v>
      </c>
      <c r="AH148" s="108">
        <v>1625007.5</v>
      </c>
      <c r="AI148" t="s">
        <v>1406</v>
      </c>
      <c r="AJ148" t="s">
        <v>1407</v>
      </c>
      <c r="AK148" s="3">
        <v>22912.62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f t="shared" si="6"/>
        <v>22912.62</v>
      </c>
      <c r="BA148" s="3">
        <f t="shared" si="7"/>
        <v>0</v>
      </c>
      <c r="BB148" s="3">
        <f t="shared" si="8"/>
        <v>22912.62</v>
      </c>
      <c r="BC148" s="2"/>
    </row>
    <row r="149" spans="1:55" ht="15" hidden="1" customHeight="1" x14ac:dyDescent="0.3">
      <c r="A149" t="s">
        <v>2650</v>
      </c>
      <c r="B149" t="s">
        <v>648</v>
      </c>
      <c r="C149">
        <v>8</v>
      </c>
      <c r="D149" t="s">
        <v>0</v>
      </c>
      <c r="E149" t="s">
        <v>2</v>
      </c>
      <c r="F149" t="s">
        <v>1393</v>
      </c>
      <c r="G149" t="s">
        <v>1411</v>
      </c>
      <c r="H149" t="s">
        <v>1409</v>
      </c>
      <c r="I149" t="s">
        <v>1412</v>
      </c>
      <c r="J149" t="s">
        <v>4601</v>
      </c>
      <c r="K149" t="s">
        <v>628</v>
      </c>
      <c r="L149" t="s">
        <v>1398</v>
      </c>
      <c r="M149" t="s">
        <v>1405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0</v>
      </c>
      <c r="U149">
        <v>0</v>
      </c>
      <c r="V149">
        <v>0</v>
      </c>
      <c r="W149" s="107">
        <v>637200</v>
      </c>
      <c r="X149" s="108">
        <v>0</v>
      </c>
      <c r="Y149" s="108">
        <v>0</v>
      </c>
      <c r="Z149" s="108">
        <v>3148.83</v>
      </c>
      <c r="AA149" s="108">
        <v>0</v>
      </c>
      <c r="AB149" s="108">
        <v>0</v>
      </c>
      <c r="AC149" s="108">
        <v>0</v>
      </c>
      <c r="AD149" s="108"/>
      <c r="AE149" s="108">
        <v>637200</v>
      </c>
      <c r="AF149" s="104">
        <v>43704</v>
      </c>
      <c r="AG149" s="104">
        <v>46626</v>
      </c>
      <c r="AH149" s="108">
        <v>955800</v>
      </c>
      <c r="AI149" t="s">
        <v>1406</v>
      </c>
      <c r="AJ149" t="s">
        <v>1407</v>
      </c>
      <c r="AK149" s="3">
        <v>25190.62</v>
      </c>
      <c r="AL149" s="3">
        <v>12595.28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f t="shared" si="6"/>
        <v>37785.9</v>
      </c>
      <c r="BA149" s="3">
        <f t="shared" si="7"/>
        <v>0</v>
      </c>
      <c r="BB149" s="3">
        <f t="shared" si="8"/>
        <v>37785.9</v>
      </c>
      <c r="BC149" s="2"/>
    </row>
    <row r="150" spans="1:55" ht="15" hidden="1" customHeight="1" x14ac:dyDescent="0.3">
      <c r="A150" t="s">
        <v>2651</v>
      </c>
      <c r="B150" t="s">
        <v>649</v>
      </c>
      <c r="C150">
        <v>7</v>
      </c>
      <c r="D150" t="s">
        <v>0</v>
      </c>
      <c r="E150" t="s">
        <v>2</v>
      </c>
      <c r="F150" t="s">
        <v>1393</v>
      </c>
      <c r="G150" t="s">
        <v>1411</v>
      </c>
      <c r="H150" t="s">
        <v>1409</v>
      </c>
      <c r="I150" t="s">
        <v>1412</v>
      </c>
      <c r="J150" t="s">
        <v>4601</v>
      </c>
      <c r="K150" t="s">
        <v>628</v>
      </c>
      <c r="L150" t="s">
        <v>1398</v>
      </c>
      <c r="M150" t="s">
        <v>1405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0</v>
      </c>
      <c r="U150">
        <v>0</v>
      </c>
      <c r="V150">
        <v>0</v>
      </c>
      <c r="W150" s="107">
        <v>602906.25</v>
      </c>
      <c r="X150" s="108">
        <v>0</v>
      </c>
      <c r="Y150" s="108">
        <v>0</v>
      </c>
      <c r="Z150" s="108">
        <v>0</v>
      </c>
      <c r="AA150" s="108">
        <v>0</v>
      </c>
      <c r="AB150" s="108">
        <v>0</v>
      </c>
      <c r="AC150" s="108">
        <v>0</v>
      </c>
      <c r="AD150" s="108"/>
      <c r="AE150" s="108">
        <v>602906.25</v>
      </c>
      <c r="AF150" s="104">
        <v>43705</v>
      </c>
      <c r="AG150" s="104">
        <v>46262</v>
      </c>
      <c r="AH150" s="108">
        <v>1205812.5</v>
      </c>
      <c r="AI150" t="s">
        <v>1406</v>
      </c>
      <c r="AJ150" t="s">
        <v>1407</v>
      </c>
      <c r="AK150" s="3">
        <v>17001.96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f t="shared" si="6"/>
        <v>17001.96</v>
      </c>
      <c r="BA150" s="3">
        <f t="shared" si="7"/>
        <v>0</v>
      </c>
      <c r="BB150" s="3">
        <f t="shared" si="8"/>
        <v>17001.96</v>
      </c>
      <c r="BC150" s="2"/>
    </row>
    <row r="151" spans="1:55" ht="15" hidden="1" customHeight="1" x14ac:dyDescent="0.3">
      <c r="A151" t="s">
        <v>2652</v>
      </c>
      <c r="B151" t="s">
        <v>649</v>
      </c>
      <c r="C151">
        <v>8</v>
      </c>
      <c r="D151" t="s">
        <v>0</v>
      </c>
      <c r="E151" t="s">
        <v>2</v>
      </c>
      <c r="F151" t="s">
        <v>1393</v>
      </c>
      <c r="G151" t="s">
        <v>1411</v>
      </c>
      <c r="H151" t="s">
        <v>1409</v>
      </c>
      <c r="I151" t="s">
        <v>1412</v>
      </c>
      <c r="J151" t="s">
        <v>4601</v>
      </c>
      <c r="K151" t="s">
        <v>628</v>
      </c>
      <c r="L151" t="s">
        <v>1398</v>
      </c>
      <c r="M151" t="s">
        <v>1405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0</v>
      </c>
      <c r="U151">
        <v>0</v>
      </c>
      <c r="V151">
        <v>0</v>
      </c>
      <c r="W151" s="107">
        <v>281823.34000000003</v>
      </c>
      <c r="X151" s="108">
        <v>0</v>
      </c>
      <c r="Y151" s="108">
        <v>0</v>
      </c>
      <c r="Z151" s="108">
        <v>0</v>
      </c>
      <c r="AA151" s="108">
        <v>0</v>
      </c>
      <c r="AB151" s="108">
        <v>0</v>
      </c>
      <c r="AC151" s="108">
        <v>0</v>
      </c>
      <c r="AD151" s="108"/>
      <c r="AE151" s="108">
        <v>281823.34000000003</v>
      </c>
      <c r="AF151" s="104">
        <v>43705</v>
      </c>
      <c r="AG151" s="104">
        <v>46627</v>
      </c>
      <c r="AH151" s="108">
        <v>422735</v>
      </c>
      <c r="AI151" t="s">
        <v>1406</v>
      </c>
      <c r="AJ151" t="s">
        <v>1407</v>
      </c>
      <c r="AK151" s="3">
        <v>11141.44</v>
      </c>
      <c r="AL151" s="3">
        <v>5570.72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f t="shared" si="6"/>
        <v>16712.16</v>
      </c>
      <c r="BA151" s="3">
        <f t="shared" si="7"/>
        <v>0</v>
      </c>
      <c r="BB151" s="3">
        <f t="shared" si="8"/>
        <v>16712.16</v>
      </c>
      <c r="BC151" s="2"/>
    </row>
    <row r="152" spans="1:55" ht="15" hidden="1" customHeight="1" x14ac:dyDescent="0.3">
      <c r="A152" t="s">
        <v>2653</v>
      </c>
      <c r="B152" t="s">
        <v>649</v>
      </c>
      <c r="C152">
        <v>9</v>
      </c>
      <c r="D152" t="s">
        <v>0</v>
      </c>
      <c r="E152" t="s">
        <v>2</v>
      </c>
      <c r="F152" t="s">
        <v>1393</v>
      </c>
      <c r="G152" t="s">
        <v>1411</v>
      </c>
      <c r="H152" t="s">
        <v>1409</v>
      </c>
      <c r="I152" t="s">
        <v>1412</v>
      </c>
      <c r="J152" t="s">
        <v>4601</v>
      </c>
      <c r="K152" t="s">
        <v>628</v>
      </c>
      <c r="L152" t="s">
        <v>1398</v>
      </c>
      <c r="M152" t="s">
        <v>1405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0</v>
      </c>
      <c r="U152">
        <v>0</v>
      </c>
      <c r="V152">
        <v>0</v>
      </c>
      <c r="W152" s="107">
        <v>39825</v>
      </c>
      <c r="X152" s="108">
        <v>0</v>
      </c>
      <c r="Y152" s="108">
        <v>0</v>
      </c>
      <c r="Z152" s="108">
        <v>0</v>
      </c>
      <c r="AA152" s="108">
        <v>0</v>
      </c>
      <c r="AB152" s="108">
        <v>0</v>
      </c>
      <c r="AC152" s="108">
        <v>0</v>
      </c>
      <c r="AD152" s="108"/>
      <c r="AE152" s="108">
        <v>39825</v>
      </c>
      <c r="AF152" s="104">
        <v>43705</v>
      </c>
      <c r="AG152" s="104">
        <v>46993</v>
      </c>
      <c r="AH152" s="108">
        <v>53100</v>
      </c>
      <c r="AI152" t="s">
        <v>1406</v>
      </c>
      <c r="AJ152" t="s">
        <v>1407</v>
      </c>
      <c r="AK152" s="3">
        <v>1786.1400000000003</v>
      </c>
      <c r="AL152" s="3">
        <v>1374.0000000000002</v>
      </c>
      <c r="AM152" s="3">
        <v>549.6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f t="shared" si="6"/>
        <v>3160.1400000000003</v>
      </c>
      <c r="BA152" s="3">
        <f t="shared" si="7"/>
        <v>549.6</v>
      </c>
      <c r="BB152" s="3">
        <f t="shared" si="8"/>
        <v>3709.7400000000002</v>
      </c>
      <c r="BC152" s="2"/>
    </row>
    <row r="153" spans="1:55" ht="15" hidden="1" customHeight="1" x14ac:dyDescent="0.3">
      <c r="A153" t="s">
        <v>1862</v>
      </c>
      <c r="B153" t="s">
        <v>650</v>
      </c>
      <c r="C153">
        <v>7</v>
      </c>
      <c r="D153" t="s">
        <v>0</v>
      </c>
      <c r="E153" t="s">
        <v>2</v>
      </c>
      <c r="F153" t="s">
        <v>1393</v>
      </c>
      <c r="G153" t="s">
        <v>1411</v>
      </c>
      <c r="H153" t="s">
        <v>1409</v>
      </c>
      <c r="I153" t="s">
        <v>1412</v>
      </c>
      <c r="J153" t="s">
        <v>4601</v>
      </c>
      <c r="K153" t="s">
        <v>628</v>
      </c>
      <c r="L153" t="s">
        <v>1398</v>
      </c>
      <c r="M153" t="s">
        <v>1405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0</v>
      </c>
      <c r="W153" s="107">
        <v>563376.25</v>
      </c>
      <c r="X153" s="108">
        <v>0</v>
      </c>
      <c r="Y153" s="108">
        <v>0</v>
      </c>
      <c r="Z153" s="108">
        <v>0</v>
      </c>
      <c r="AA153" s="108">
        <v>0</v>
      </c>
      <c r="AB153" s="108">
        <v>0</v>
      </c>
      <c r="AC153" s="108">
        <v>0</v>
      </c>
      <c r="AD153" s="108"/>
      <c r="AE153" s="108">
        <v>563376.25</v>
      </c>
      <c r="AF153" s="104">
        <v>43706</v>
      </c>
      <c r="AG153" s="104">
        <v>46263</v>
      </c>
      <c r="AH153" s="108">
        <v>1126752.5</v>
      </c>
      <c r="AI153" t="s">
        <v>1406</v>
      </c>
      <c r="AJ153" t="s">
        <v>1407</v>
      </c>
      <c r="AK153" s="3">
        <v>15887.219999999998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f t="shared" si="6"/>
        <v>15887.219999999998</v>
      </c>
      <c r="BA153" s="3">
        <f t="shared" si="7"/>
        <v>0</v>
      </c>
      <c r="BB153" s="3">
        <f t="shared" si="8"/>
        <v>15887.219999999998</v>
      </c>
      <c r="BC153" s="2"/>
    </row>
    <row r="154" spans="1:55" ht="15" hidden="1" customHeight="1" x14ac:dyDescent="0.3">
      <c r="A154" t="s">
        <v>1863</v>
      </c>
      <c r="B154" t="s">
        <v>650</v>
      </c>
      <c r="C154">
        <v>8</v>
      </c>
      <c r="D154" t="s">
        <v>0</v>
      </c>
      <c r="E154" t="s">
        <v>2</v>
      </c>
      <c r="F154" t="s">
        <v>1393</v>
      </c>
      <c r="G154" t="s">
        <v>1411</v>
      </c>
      <c r="H154" t="s">
        <v>1409</v>
      </c>
      <c r="I154" t="s">
        <v>1412</v>
      </c>
      <c r="J154" t="s">
        <v>4601</v>
      </c>
      <c r="K154" t="s">
        <v>628</v>
      </c>
      <c r="L154" t="s">
        <v>1398</v>
      </c>
      <c r="M154" t="s">
        <v>1405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0</v>
      </c>
      <c r="U154">
        <v>0</v>
      </c>
      <c r="V154">
        <v>0</v>
      </c>
      <c r="W154" s="107">
        <v>208663.34</v>
      </c>
      <c r="X154" s="108">
        <v>0</v>
      </c>
      <c r="Y154" s="108">
        <v>0</v>
      </c>
      <c r="Z154" s="108">
        <v>0</v>
      </c>
      <c r="AA154" s="108">
        <v>0</v>
      </c>
      <c r="AB154" s="108">
        <v>0</v>
      </c>
      <c r="AC154" s="108">
        <v>0</v>
      </c>
      <c r="AD154" s="108"/>
      <c r="AE154" s="108">
        <v>208663.34</v>
      </c>
      <c r="AF154" s="104">
        <v>43706</v>
      </c>
      <c r="AG154" s="104">
        <v>46628</v>
      </c>
      <c r="AH154" s="108">
        <v>312995</v>
      </c>
      <c r="AI154" t="s">
        <v>1406</v>
      </c>
      <c r="AJ154" t="s">
        <v>1407</v>
      </c>
      <c r="AK154" s="3">
        <v>8249.1200000000008</v>
      </c>
      <c r="AL154" s="3">
        <v>4124.5600000000004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f t="shared" si="6"/>
        <v>12373.68</v>
      </c>
      <c r="BA154" s="3">
        <f t="shared" si="7"/>
        <v>0</v>
      </c>
      <c r="BB154" s="3">
        <f t="shared" si="8"/>
        <v>12373.68</v>
      </c>
      <c r="BC154" s="2"/>
    </row>
    <row r="155" spans="1:55" ht="15" hidden="1" customHeight="1" x14ac:dyDescent="0.3">
      <c r="A155" t="s">
        <v>1864</v>
      </c>
      <c r="B155" t="s">
        <v>650</v>
      </c>
      <c r="C155">
        <v>9</v>
      </c>
      <c r="D155" t="s">
        <v>0</v>
      </c>
      <c r="E155" t="s">
        <v>2</v>
      </c>
      <c r="F155" t="s">
        <v>1393</v>
      </c>
      <c r="G155" t="s">
        <v>1411</v>
      </c>
      <c r="H155" t="s">
        <v>1409</v>
      </c>
      <c r="I155" t="s">
        <v>1412</v>
      </c>
      <c r="J155" t="s">
        <v>4601</v>
      </c>
      <c r="K155" t="s">
        <v>628</v>
      </c>
      <c r="L155" t="s">
        <v>1398</v>
      </c>
      <c r="M155" t="s">
        <v>1405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0</v>
      </c>
      <c r="U155">
        <v>0</v>
      </c>
      <c r="V155">
        <v>0</v>
      </c>
      <c r="W155" s="107">
        <v>34404.379999999997</v>
      </c>
      <c r="X155" s="108">
        <v>0</v>
      </c>
      <c r="Y155" s="108">
        <v>0</v>
      </c>
      <c r="Z155" s="108">
        <v>0</v>
      </c>
      <c r="AA155" s="108">
        <v>0</v>
      </c>
      <c r="AB155" s="108">
        <v>0</v>
      </c>
      <c r="AC155" s="108">
        <v>0</v>
      </c>
      <c r="AD155" s="108"/>
      <c r="AE155" s="108">
        <v>34404.379999999997</v>
      </c>
      <c r="AF155" s="104">
        <v>43706</v>
      </c>
      <c r="AG155" s="104">
        <v>46994</v>
      </c>
      <c r="AH155" s="108">
        <v>45872.5</v>
      </c>
      <c r="AI155" t="s">
        <v>1406</v>
      </c>
      <c r="AJ155" t="s">
        <v>1407</v>
      </c>
      <c r="AK155" s="3">
        <v>1543.0400000000002</v>
      </c>
      <c r="AL155" s="3">
        <v>1187</v>
      </c>
      <c r="AM155" s="3">
        <v>474.8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f t="shared" si="6"/>
        <v>2730.04</v>
      </c>
      <c r="BA155" s="3">
        <f t="shared" si="7"/>
        <v>474.8</v>
      </c>
      <c r="BB155" s="3">
        <f t="shared" si="8"/>
        <v>3204.84</v>
      </c>
      <c r="BC155" s="2"/>
    </row>
    <row r="156" spans="1:55" ht="15" hidden="1" customHeight="1" x14ac:dyDescent="0.3">
      <c r="A156" t="s">
        <v>2654</v>
      </c>
      <c r="B156" t="s">
        <v>651</v>
      </c>
      <c r="C156">
        <v>5</v>
      </c>
      <c r="D156" t="s">
        <v>0</v>
      </c>
      <c r="E156" t="s">
        <v>2</v>
      </c>
      <c r="F156" t="s">
        <v>1393</v>
      </c>
      <c r="G156" t="s">
        <v>1411</v>
      </c>
      <c r="H156" t="s">
        <v>1409</v>
      </c>
      <c r="I156" t="s">
        <v>1412</v>
      </c>
      <c r="J156" t="s">
        <v>4601</v>
      </c>
      <c r="K156" t="s">
        <v>628</v>
      </c>
      <c r="L156" t="s">
        <v>1398</v>
      </c>
      <c r="M156" t="s">
        <v>1405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0</v>
      </c>
      <c r="U156">
        <v>0</v>
      </c>
      <c r="V156">
        <v>0</v>
      </c>
      <c r="W156" s="107">
        <v>555116.25</v>
      </c>
      <c r="X156" s="108">
        <v>0</v>
      </c>
      <c r="Y156" s="108">
        <v>0</v>
      </c>
      <c r="Z156" s="108">
        <v>0</v>
      </c>
      <c r="AA156" s="108">
        <v>0</v>
      </c>
      <c r="AB156" s="108">
        <v>0</v>
      </c>
      <c r="AC156" s="108">
        <v>0</v>
      </c>
      <c r="AD156" s="108"/>
      <c r="AE156" s="108">
        <v>555116.25</v>
      </c>
      <c r="AF156" s="104">
        <v>43707</v>
      </c>
      <c r="AG156" s="104">
        <v>46264</v>
      </c>
      <c r="AH156" s="108">
        <v>1110232.5</v>
      </c>
      <c r="AI156" t="s">
        <v>1406</v>
      </c>
      <c r="AJ156" t="s">
        <v>1407</v>
      </c>
      <c r="AK156" s="3">
        <v>15654.3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f t="shared" si="6"/>
        <v>15654.3</v>
      </c>
      <c r="BA156" s="3">
        <f t="shared" si="7"/>
        <v>0</v>
      </c>
      <c r="BB156" s="3">
        <f t="shared" si="8"/>
        <v>15654.3</v>
      </c>
      <c r="BC156" s="2"/>
    </row>
    <row r="157" spans="1:55" ht="15" hidden="1" customHeight="1" x14ac:dyDescent="0.3">
      <c r="A157" t="s">
        <v>2655</v>
      </c>
      <c r="B157" t="s">
        <v>651</v>
      </c>
      <c r="C157">
        <v>6</v>
      </c>
      <c r="D157" t="s">
        <v>0</v>
      </c>
      <c r="E157" t="s">
        <v>2</v>
      </c>
      <c r="F157" t="s">
        <v>1393</v>
      </c>
      <c r="G157" t="s">
        <v>1411</v>
      </c>
      <c r="H157" t="s">
        <v>1409</v>
      </c>
      <c r="I157" t="s">
        <v>1412</v>
      </c>
      <c r="J157" t="s">
        <v>4601</v>
      </c>
      <c r="K157" t="s">
        <v>628</v>
      </c>
      <c r="L157" t="s">
        <v>1398</v>
      </c>
      <c r="M157" t="s">
        <v>1405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0</v>
      </c>
      <c r="U157">
        <v>0</v>
      </c>
      <c r="V157">
        <v>0</v>
      </c>
      <c r="W157" s="107">
        <v>243080</v>
      </c>
      <c r="X157" s="108">
        <v>0</v>
      </c>
      <c r="Y157" s="108">
        <v>0</v>
      </c>
      <c r="Z157" s="108">
        <v>0</v>
      </c>
      <c r="AA157" s="108">
        <v>0</v>
      </c>
      <c r="AB157" s="108">
        <v>0</v>
      </c>
      <c r="AC157" s="108">
        <v>0</v>
      </c>
      <c r="AD157" s="108"/>
      <c r="AE157" s="108">
        <v>243080</v>
      </c>
      <c r="AF157" s="104">
        <v>43707</v>
      </c>
      <c r="AG157" s="104">
        <v>46629</v>
      </c>
      <c r="AH157" s="108">
        <v>364620</v>
      </c>
      <c r="AI157" t="s">
        <v>1406</v>
      </c>
      <c r="AJ157" t="s">
        <v>1407</v>
      </c>
      <c r="AK157" s="3">
        <v>9609.760000000002</v>
      </c>
      <c r="AL157" s="3">
        <v>4804.88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f t="shared" si="6"/>
        <v>14414.640000000003</v>
      </c>
      <c r="BA157" s="3">
        <f t="shared" si="7"/>
        <v>0</v>
      </c>
      <c r="BB157" s="3">
        <f t="shared" si="8"/>
        <v>14414.640000000003</v>
      </c>
      <c r="BC157" s="2"/>
    </row>
    <row r="158" spans="1:55" ht="15" hidden="1" customHeight="1" x14ac:dyDescent="0.3">
      <c r="A158" t="s">
        <v>2656</v>
      </c>
      <c r="B158" t="s">
        <v>651</v>
      </c>
      <c r="C158">
        <v>7</v>
      </c>
      <c r="D158" t="s">
        <v>0</v>
      </c>
      <c r="E158" t="s">
        <v>2</v>
      </c>
      <c r="F158" t="s">
        <v>1393</v>
      </c>
      <c r="G158" t="s">
        <v>1411</v>
      </c>
      <c r="H158" t="s">
        <v>1409</v>
      </c>
      <c r="I158" t="s">
        <v>1412</v>
      </c>
      <c r="J158" t="s">
        <v>4601</v>
      </c>
      <c r="K158" t="s">
        <v>628</v>
      </c>
      <c r="L158" t="s">
        <v>1398</v>
      </c>
      <c r="M158" t="s">
        <v>1405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0</v>
      </c>
      <c r="U158">
        <v>0</v>
      </c>
      <c r="V158">
        <v>0</v>
      </c>
      <c r="W158" s="107">
        <v>39825</v>
      </c>
      <c r="X158" s="108">
        <v>0</v>
      </c>
      <c r="Y158" s="108">
        <v>0</v>
      </c>
      <c r="Z158" s="108">
        <v>0</v>
      </c>
      <c r="AA158" s="108">
        <v>0</v>
      </c>
      <c r="AB158" s="108">
        <v>0</v>
      </c>
      <c r="AC158" s="108">
        <v>0</v>
      </c>
      <c r="AD158" s="108"/>
      <c r="AE158" s="108">
        <v>39825</v>
      </c>
      <c r="AF158" s="104">
        <v>43707</v>
      </c>
      <c r="AG158" s="104">
        <v>46995</v>
      </c>
      <c r="AH158" s="108">
        <v>53100</v>
      </c>
      <c r="AI158" t="s">
        <v>1406</v>
      </c>
      <c r="AJ158" t="s">
        <v>1407</v>
      </c>
      <c r="AK158" s="3">
        <v>1786.1400000000003</v>
      </c>
      <c r="AL158" s="3">
        <v>1374.0000000000002</v>
      </c>
      <c r="AM158" s="3">
        <v>549.6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f t="shared" si="6"/>
        <v>3160.1400000000003</v>
      </c>
      <c r="BA158" s="3">
        <f t="shared" si="7"/>
        <v>549.6</v>
      </c>
      <c r="BB158" s="3">
        <f t="shared" si="8"/>
        <v>3709.7400000000002</v>
      </c>
      <c r="BC158" s="2"/>
    </row>
    <row r="159" spans="1:55" ht="15" hidden="1" customHeight="1" x14ac:dyDescent="0.3">
      <c r="A159" t="s">
        <v>2657</v>
      </c>
      <c r="B159" t="s">
        <v>652</v>
      </c>
      <c r="C159">
        <v>7</v>
      </c>
      <c r="D159" t="s">
        <v>0</v>
      </c>
      <c r="E159" t="s">
        <v>2</v>
      </c>
      <c r="F159" t="s">
        <v>1393</v>
      </c>
      <c r="G159" t="s">
        <v>1411</v>
      </c>
      <c r="H159" t="s">
        <v>1409</v>
      </c>
      <c r="I159" t="s">
        <v>1412</v>
      </c>
      <c r="J159" t="s">
        <v>4601</v>
      </c>
      <c r="K159" t="s">
        <v>628</v>
      </c>
      <c r="L159" t="s">
        <v>1398</v>
      </c>
      <c r="M159" t="s">
        <v>1405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0</v>
      </c>
      <c r="U159">
        <v>0</v>
      </c>
      <c r="V159">
        <v>0</v>
      </c>
      <c r="W159" s="107">
        <v>1968018.75</v>
      </c>
      <c r="X159" s="108">
        <v>0</v>
      </c>
      <c r="Y159" s="108">
        <v>0</v>
      </c>
      <c r="Z159" s="108">
        <v>9249.69</v>
      </c>
      <c r="AA159" s="108">
        <v>0</v>
      </c>
      <c r="AB159" s="108">
        <v>0</v>
      </c>
      <c r="AC159" s="108">
        <v>0</v>
      </c>
      <c r="AD159" s="108"/>
      <c r="AE159" s="108">
        <v>1968018.75</v>
      </c>
      <c r="AF159" s="104">
        <v>43714</v>
      </c>
      <c r="AG159" s="104">
        <v>46271</v>
      </c>
      <c r="AH159" s="108">
        <v>3936037.5</v>
      </c>
      <c r="AI159" t="s">
        <v>1406</v>
      </c>
      <c r="AJ159" t="s">
        <v>1407</v>
      </c>
      <c r="AK159" s="3">
        <v>64747.830000000009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f t="shared" si="6"/>
        <v>64747.830000000009</v>
      </c>
      <c r="BA159" s="3">
        <f t="shared" si="7"/>
        <v>0</v>
      </c>
      <c r="BB159" s="3">
        <f t="shared" si="8"/>
        <v>64747.830000000009</v>
      </c>
      <c r="BC159" s="2"/>
    </row>
    <row r="160" spans="1:55" ht="15" hidden="1" customHeight="1" x14ac:dyDescent="0.3">
      <c r="A160" t="s">
        <v>2658</v>
      </c>
      <c r="B160" t="s">
        <v>652</v>
      </c>
      <c r="C160">
        <v>8</v>
      </c>
      <c r="D160" t="s">
        <v>0</v>
      </c>
      <c r="E160" t="s">
        <v>2</v>
      </c>
      <c r="F160" t="s">
        <v>1393</v>
      </c>
      <c r="G160" t="s">
        <v>1411</v>
      </c>
      <c r="H160" t="s">
        <v>1409</v>
      </c>
      <c r="I160" t="s">
        <v>1412</v>
      </c>
      <c r="J160" t="s">
        <v>4601</v>
      </c>
      <c r="K160" t="s">
        <v>628</v>
      </c>
      <c r="L160" t="s">
        <v>1398</v>
      </c>
      <c r="M160" t="s">
        <v>1405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0</v>
      </c>
      <c r="U160">
        <v>0</v>
      </c>
      <c r="V160">
        <v>0</v>
      </c>
      <c r="W160" s="107">
        <v>1645903.34</v>
      </c>
      <c r="X160" s="108">
        <v>0</v>
      </c>
      <c r="Y160" s="108">
        <v>0</v>
      </c>
      <c r="Z160" s="108">
        <v>8133.51</v>
      </c>
      <c r="AA160" s="108">
        <v>0</v>
      </c>
      <c r="AB160" s="108">
        <v>0</v>
      </c>
      <c r="AC160" s="108">
        <v>0</v>
      </c>
      <c r="AD160" s="108"/>
      <c r="AE160" s="108">
        <v>1645903.34</v>
      </c>
      <c r="AF160" s="104">
        <v>43714</v>
      </c>
      <c r="AG160" s="104">
        <v>46636</v>
      </c>
      <c r="AH160" s="108">
        <v>2468855</v>
      </c>
      <c r="AI160" t="s">
        <v>1406</v>
      </c>
      <c r="AJ160" t="s">
        <v>1407</v>
      </c>
      <c r="AK160" s="3">
        <v>69134.820000000007</v>
      </c>
      <c r="AL160" s="3">
        <v>36600.75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f t="shared" si="6"/>
        <v>105735.57</v>
      </c>
      <c r="BA160" s="3">
        <f t="shared" si="7"/>
        <v>0</v>
      </c>
      <c r="BB160" s="3">
        <f t="shared" si="8"/>
        <v>105735.57</v>
      </c>
      <c r="BC160" s="2"/>
    </row>
    <row r="161" spans="1:55" ht="15" hidden="1" customHeight="1" x14ac:dyDescent="0.3">
      <c r="A161" t="s">
        <v>2659</v>
      </c>
      <c r="B161" t="s">
        <v>652</v>
      </c>
      <c r="C161">
        <v>9</v>
      </c>
      <c r="D161" t="s">
        <v>0</v>
      </c>
      <c r="E161" t="s">
        <v>2</v>
      </c>
      <c r="F161" t="s">
        <v>1393</v>
      </c>
      <c r="G161" t="s">
        <v>1411</v>
      </c>
      <c r="H161" t="s">
        <v>1409</v>
      </c>
      <c r="I161" t="s">
        <v>1412</v>
      </c>
      <c r="J161" t="s">
        <v>4601</v>
      </c>
      <c r="K161" t="s">
        <v>628</v>
      </c>
      <c r="L161" t="s">
        <v>1398</v>
      </c>
      <c r="M161" t="s">
        <v>1405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0</v>
      </c>
      <c r="U161">
        <v>0</v>
      </c>
      <c r="V161">
        <v>0</v>
      </c>
      <c r="W161" s="107">
        <v>199125</v>
      </c>
      <c r="X161" s="108">
        <v>0</v>
      </c>
      <c r="Y161" s="108">
        <v>0</v>
      </c>
      <c r="Z161" s="108">
        <v>1030.47</v>
      </c>
      <c r="AA161" s="108">
        <v>0</v>
      </c>
      <c r="AB161" s="108">
        <v>0</v>
      </c>
      <c r="AC161" s="108">
        <v>0</v>
      </c>
      <c r="AD161" s="108"/>
      <c r="AE161" s="108">
        <v>199125</v>
      </c>
      <c r="AF161" s="104">
        <v>43714</v>
      </c>
      <c r="AG161" s="104">
        <v>47002</v>
      </c>
      <c r="AH161" s="108">
        <v>265500</v>
      </c>
      <c r="AI161" t="s">
        <v>1406</v>
      </c>
      <c r="AJ161" t="s">
        <v>1407</v>
      </c>
      <c r="AK161" s="3">
        <v>9274.23</v>
      </c>
      <c r="AL161" s="3">
        <v>7213.2899999999991</v>
      </c>
      <c r="AM161" s="3">
        <v>3091.41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f t="shared" si="6"/>
        <v>16487.519999999997</v>
      </c>
      <c r="BA161" s="3">
        <f t="shared" si="7"/>
        <v>3091.41</v>
      </c>
      <c r="BB161" s="3">
        <f t="shared" si="8"/>
        <v>19578.929999999997</v>
      </c>
      <c r="BC161" s="2"/>
    </row>
    <row r="162" spans="1:55" ht="15" hidden="1" customHeight="1" x14ac:dyDescent="0.3">
      <c r="A162" t="s">
        <v>2660</v>
      </c>
      <c r="B162" t="s">
        <v>653</v>
      </c>
      <c r="C162">
        <v>3</v>
      </c>
      <c r="D162" t="s">
        <v>0</v>
      </c>
      <c r="E162" t="s">
        <v>2</v>
      </c>
      <c r="F162" t="s">
        <v>1393</v>
      </c>
      <c r="G162" t="s">
        <v>1411</v>
      </c>
      <c r="H162" t="s">
        <v>1409</v>
      </c>
      <c r="I162" t="s">
        <v>1412</v>
      </c>
      <c r="J162" t="s">
        <v>4601</v>
      </c>
      <c r="K162" t="s">
        <v>628</v>
      </c>
      <c r="L162" t="s">
        <v>1398</v>
      </c>
      <c r="M162" t="s">
        <v>1405</v>
      </c>
      <c r="N162">
        <v>1</v>
      </c>
      <c r="O162">
        <v>1</v>
      </c>
      <c r="P162">
        <v>1</v>
      </c>
      <c r="Q162">
        <v>1</v>
      </c>
      <c r="R162">
        <v>1</v>
      </c>
      <c r="S162">
        <v>1</v>
      </c>
      <c r="T162">
        <v>0</v>
      </c>
      <c r="U162">
        <v>0</v>
      </c>
      <c r="V162">
        <v>0</v>
      </c>
      <c r="W162" s="107">
        <v>35400</v>
      </c>
      <c r="X162" s="108">
        <v>0</v>
      </c>
      <c r="Y162" s="108">
        <v>0</v>
      </c>
      <c r="Z162" s="108">
        <v>174.93</v>
      </c>
      <c r="AA162" s="108">
        <v>0</v>
      </c>
      <c r="AB162" s="108">
        <v>0</v>
      </c>
      <c r="AC162" s="108">
        <v>0</v>
      </c>
      <c r="AD162" s="108"/>
      <c r="AE162" s="108">
        <v>35400</v>
      </c>
      <c r="AF162" s="104">
        <v>43714</v>
      </c>
      <c r="AG162" s="104">
        <v>46636</v>
      </c>
      <c r="AH162" s="108">
        <v>53100</v>
      </c>
      <c r="AI162" t="s">
        <v>1406</v>
      </c>
      <c r="AJ162" t="s">
        <v>1407</v>
      </c>
      <c r="AK162" s="3">
        <v>1486.9200000000003</v>
      </c>
      <c r="AL162" s="3">
        <v>787.23000000000013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f t="shared" si="6"/>
        <v>2274.1500000000005</v>
      </c>
      <c r="BA162" s="3">
        <f t="shared" si="7"/>
        <v>0</v>
      </c>
      <c r="BB162" s="3">
        <f t="shared" si="8"/>
        <v>2274.1500000000005</v>
      </c>
      <c r="BC162" s="2"/>
    </row>
    <row r="163" spans="1:55" ht="15" hidden="1" customHeight="1" x14ac:dyDescent="0.3">
      <c r="A163" t="s">
        <v>2661</v>
      </c>
      <c r="B163" t="s">
        <v>654</v>
      </c>
      <c r="C163">
        <v>7</v>
      </c>
      <c r="D163" t="s">
        <v>0</v>
      </c>
      <c r="E163" t="s">
        <v>2</v>
      </c>
      <c r="F163" t="s">
        <v>1393</v>
      </c>
      <c r="G163" t="s">
        <v>1411</v>
      </c>
      <c r="H163" t="s">
        <v>1409</v>
      </c>
      <c r="I163" t="s">
        <v>1412</v>
      </c>
      <c r="J163" t="s">
        <v>4601</v>
      </c>
      <c r="K163" t="s">
        <v>628</v>
      </c>
      <c r="L163" t="s">
        <v>1398</v>
      </c>
      <c r="M163" t="s">
        <v>1405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0</v>
      </c>
      <c r="U163">
        <v>0</v>
      </c>
      <c r="V163">
        <v>0</v>
      </c>
      <c r="W163" s="107">
        <v>4379201.25</v>
      </c>
      <c r="X163" s="108">
        <v>0</v>
      </c>
      <c r="Y163" s="108">
        <v>0</v>
      </c>
      <c r="Z163" s="108">
        <v>20582.25</v>
      </c>
      <c r="AA163" s="108">
        <v>0</v>
      </c>
      <c r="AB163" s="108">
        <v>0</v>
      </c>
      <c r="AC163" s="108">
        <v>0</v>
      </c>
      <c r="AD163" s="108"/>
      <c r="AE163" s="108">
        <v>4379201.25</v>
      </c>
      <c r="AF163" s="104">
        <v>43721</v>
      </c>
      <c r="AG163" s="104">
        <v>46278</v>
      </c>
      <c r="AH163" s="108">
        <v>8758402.5</v>
      </c>
      <c r="AI163" t="s">
        <v>1406</v>
      </c>
      <c r="AJ163" t="s">
        <v>1407</v>
      </c>
      <c r="AK163" s="3">
        <v>144075.75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f t="shared" si="6"/>
        <v>144075.75</v>
      </c>
      <c r="BA163" s="3">
        <f t="shared" si="7"/>
        <v>0</v>
      </c>
      <c r="BB163" s="3">
        <f t="shared" si="8"/>
        <v>144075.75</v>
      </c>
      <c r="BC163" s="2"/>
    </row>
    <row r="164" spans="1:55" ht="15" hidden="1" customHeight="1" x14ac:dyDescent="0.3">
      <c r="A164" t="s">
        <v>2662</v>
      </c>
      <c r="B164" t="s">
        <v>654</v>
      </c>
      <c r="C164">
        <v>8</v>
      </c>
      <c r="D164" t="s">
        <v>0</v>
      </c>
      <c r="E164" t="s">
        <v>2</v>
      </c>
      <c r="F164" t="s">
        <v>1393</v>
      </c>
      <c r="G164" t="s">
        <v>1411</v>
      </c>
      <c r="H164" t="s">
        <v>1409</v>
      </c>
      <c r="I164" t="s">
        <v>1412</v>
      </c>
      <c r="J164" t="s">
        <v>4601</v>
      </c>
      <c r="K164" t="s">
        <v>628</v>
      </c>
      <c r="L164" t="s">
        <v>1398</v>
      </c>
      <c r="M164" t="s">
        <v>1405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0</v>
      </c>
      <c r="U164">
        <v>0</v>
      </c>
      <c r="V164">
        <v>0</v>
      </c>
      <c r="W164" s="107">
        <v>2316635</v>
      </c>
      <c r="X164" s="108">
        <v>0</v>
      </c>
      <c r="Y164" s="108">
        <v>0</v>
      </c>
      <c r="Z164" s="108">
        <v>11448.04</v>
      </c>
      <c r="AA164" s="108">
        <v>0</v>
      </c>
      <c r="AB164" s="108">
        <v>0</v>
      </c>
      <c r="AC164" s="108">
        <v>0</v>
      </c>
      <c r="AD164" s="108"/>
      <c r="AE164" s="108">
        <v>2316635</v>
      </c>
      <c r="AF164" s="104">
        <v>43721</v>
      </c>
      <c r="AG164" s="104">
        <v>46643</v>
      </c>
      <c r="AH164" s="108">
        <v>3474952.5</v>
      </c>
      <c r="AI164" t="s">
        <v>1406</v>
      </c>
      <c r="AJ164" t="s">
        <v>1407</v>
      </c>
      <c r="AK164" s="3">
        <v>97308.340000000011</v>
      </c>
      <c r="AL164" s="3">
        <v>51516.180000000008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f t="shared" si="6"/>
        <v>148824.52000000002</v>
      </c>
      <c r="BA164" s="3">
        <f t="shared" si="7"/>
        <v>0</v>
      </c>
      <c r="BB164" s="3">
        <f t="shared" si="8"/>
        <v>148824.52000000002</v>
      </c>
      <c r="BC164" s="2"/>
    </row>
    <row r="165" spans="1:55" ht="15" hidden="1" customHeight="1" x14ac:dyDescent="0.3">
      <c r="A165" t="s">
        <v>2663</v>
      </c>
      <c r="B165" t="s">
        <v>654</v>
      </c>
      <c r="C165">
        <v>9</v>
      </c>
      <c r="D165" t="s">
        <v>0</v>
      </c>
      <c r="E165" t="s">
        <v>2</v>
      </c>
      <c r="F165" t="s">
        <v>1393</v>
      </c>
      <c r="G165" t="s">
        <v>1411</v>
      </c>
      <c r="H165" t="s">
        <v>1409</v>
      </c>
      <c r="I165" t="s">
        <v>1412</v>
      </c>
      <c r="J165" t="s">
        <v>4601</v>
      </c>
      <c r="K165" t="s">
        <v>628</v>
      </c>
      <c r="L165" t="s">
        <v>1398</v>
      </c>
      <c r="M165" t="s">
        <v>1405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0</v>
      </c>
      <c r="U165">
        <v>0</v>
      </c>
      <c r="V165">
        <v>0</v>
      </c>
      <c r="W165" s="107">
        <v>199125</v>
      </c>
      <c r="X165" s="108">
        <v>0</v>
      </c>
      <c r="Y165" s="108">
        <v>0</v>
      </c>
      <c r="Z165" s="108">
        <v>1030.47</v>
      </c>
      <c r="AA165" s="108">
        <v>0</v>
      </c>
      <c r="AB165" s="108">
        <v>0</v>
      </c>
      <c r="AC165" s="108">
        <v>0</v>
      </c>
      <c r="AD165" s="108"/>
      <c r="AE165" s="108">
        <v>199125</v>
      </c>
      <c r="AF165" s="104">
        <v>43721</v>
      </c>
      <c r="AG165" s="104">
        <v>47009</v>
      </c>
      <c r="AH165" s="108">
        <v>265500</v>
      </c>
      <c r="AI165" t="s">
        <v>1406</v>
      </c>
      <c r="AJ165" t="s">
        <v>1407</v>
      </c>
      <c r="AK165" s="3">
        <v>9274.23</v>
      </c>
      <c r="AL165" s="3">
        <v>7213.2899999999991</v>
      </c>
      <c r="AM165" s="3">
        <v>3091.41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f t="shared" si="6"/>
        <v>16487.519999999997</v>
      </c>
      <c r="BA165" s="3">
        <f t="shared" si="7"/>
        <v>3091.41</v>
      </c>
      <c r="BB165" s="3">
        <f t="shared" si="8"/>
        <v>19578.929999999997</v>
      </c>
      <c r="BC165" s="2"/>
    </row>
    <row r="166" spans="1:55" ht="15" hidden="1" customHeight="1" x14ac:dyDescent="0.3">
      <c r="A166" t="s">
        <v>2664</v>
      </c>
      <c r="B166" t="s">
        <v>654</v>
      </c>
      <c r="C166">
        <v>10</v>
      </c>
      <c r="D166" t="s">
        <v>0</v>
      </c>
      <c r="E166" t="s">
        <v>2</v>
      </c>
      <c r="F166" t="s">
        <v>1393</v>
      </c>
      <c r="G166" t="s">
        <v>1411</v>
      </c>
      <c r="H166" t="s">
        <v>1409</v>
      </c>
      <c r="I166" t="s">
        <v>1412</v>
      </c>
      <c r="J166" t="s">
        <v>4601</v>
      </c>
      <c r="K166" t="s">
        <v>628</v>
      </c>
      <c r="L166" t="s">
        <v>1398</v>
      </c>
      <c r="M166" t="s">
        <v>1405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 s="107">
        <v>38350</v>
      </c>
      <c r="X166" s="108">
        <v>0</v>
      </c>
      <c r="Y166" s="108">
        <v>0</v>
      </c>
      <c r="Z166" s="108">
        <v>207.73</v>
      </c>
      <c r="AA166" s="108">
        <v>0</v>
      </c>
      <c r="AB166" s="108">
        <v>0</v>
      </c>
      <c r="AC166" s="108">
        <v>0</v>
      </c>
      <c r="AD166" s="108"/>
      <c r="AE166" s="108">
        <v>38350</v>
      </c>
      <c r="AF166" s="104">
        <v>43721</v>
      </c>
      <c r="AG166" s="104">
        <v>47374</v>
      </c>
      <c r="AH166" s="108">
        <v>47937.5</v>
      </c>
      <c r="AI166" t="s">
        <v>1406</v>
      </c>
      <c r="AJ166" t="s">
        <v>1407</v>
      </c>
      <c r="AK166" s="3">
        <v>1921.5099999999998</v>
      </c>
      <c r="AL166" s="3">
        <v>1713.7799999999995</v>
      </c>
      <c r="AM166" s="3">
        <v>1090.53</v>
      </c>
      <c r="AN166" s="3">
        <v>467.37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f t="shared" si="6"/>
        <v>3635.2899999999991</v>
      </c>
      <c r="BA166" s="3">
        <f t="shared" si="7"/>
        <v>1557.9</v>
      </c>
      <c r="BB166" s="3">
        <f t="shared" si="8"/>
        <v>5193.1899999999987</v>
      </c>
      <c r="BC166" s="2"/>
    </row>
    <row r="167" spans="1:55" ht="15" hidden="1" customHeight="1" x14ac:dyDescent="0.3">
      <c r="A167" t="s">
        <v>2665</v>
      </c>
      <c r="B167" t="s">
        <v>655</v>
      </c>
      <c r="C167">
        <v>7</v>
      </c>
      <c r="D167" t="s">
        <v>0</v>
      </c>
      <c r="E167" t="s">
        <v>2</v>
      </c>
      <c r="F167" t="s">
        <v>1393</v>
      </c>
      <c r="G167" t="s">
        <v>1411</v>
      </c>
      <c r="H167" t="s">
        <v>1409</v>
      </c>
      <c r="I167" t="s">
        <v>1412</v>
      </c>
      <c r="J167" t="s">
        <v>4601</v>
      </c>
      <c r="K167" t="s">
        <v>628</v>
      </c>
      <c r="L167" t="s">
        <v>1398</v>
      </c>
      <c r="M167" t="s">
        <v>1405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0</v>
      </c>
      <c r="U167">
        <v>0</v>
      </c>
      <c r="V167">
        <v>0</v>
      </c>
      <c r="W167" s="107">
        <v>53100</v>
      </c>
      <c r="X167" s="108">
        <v>0</v>
      </c>
      <c r="Y167" s="108">
        <v>0</v>
      </c>
      <c r="Z167" s="108">
        <v>249.57</v>
      </c>
      <c r="AA167" s="108">
        <v>0</v>
      </c>
      <c r="AB167" s="108">
        <v>0</v>
      </c>
      <c r="AC167" s="108">
        <v>0</v>
      </c>
      <c r="AD167" s="108"/>
      <c r="AE167" s="108">
        <v>53100</v>
      </c>
      <c r="AF167" s="104">
        <v>43725</v>
      </c>
      <c r="AG167" s="104">
        <v>46282</v>
      </c>
      <c r="AH167" s="108">
        <v>106200</v>
      </c>
      <c r="AI167" t="s">
        <v>1406</v>
      </c>
      <c r="AJ167" t="s">
        <v>1407</v>
      </c>
      <c r="AK167" s="3">
        <v>1746.9899999999998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f t="shared" si="6"/>
        <v>1746.9899999999998</v>
      </c>
      <c r="BA167" s="3">
        <f t="shared" si="7"/>
        <v>0</v>
      </c>
      <c r="BB167" s="3">
        <f t="shared" si="8"/>
        <v>1746.9899999999998</v>
      </c>
      <c r="BC167" s="2"/>
    </row>
    <row r="168" spans="1:55" ht="15" hidden="1" customHeight="1" x14ac:dyDescent="0.3">
      <c r="A168" t="s">
        <v>2666</v>
      </c>
      <c r="B168" t="s">
        <v>655</v>
      </c>
      <c r="C168">
        <v>8</v>
      </c>
      <c r="D168" t="s">
        <v>0</v>
      </c>
      <c r="E168" t="s">
        <v>2</v>
      </c>
      <c r="F168" t="s">
        <v>1393</v>
      </c>
      <c r="G168" t="s">
        <v>1411</v>
      </c>
      <c r="H168" t="s">
        <v>1409</v>
      </c>
      <c r="I168" t="s">
        <v>1412</v>
      </c>
      <c r="J168" t="s">
        <v>4601</v>
      </c>
      <c r="K168" t="s">
        <v>628</v>
      </c>
      <c r="L168" t="s">
        <v>1398</v>
      </c>
      <c r="M168" t="s">
        <v>1405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0</v>
      </c>
      <c r="W168" s="107">
        <v>89581.67</v>
      </c>
      <c r="X168" s="108">
        <v>0</v>
      </c>
      <c r="Y168" s="108">
        <v>0</v>
      </c>
      <c r="Z168" s="108">
        <v>442.68</v>
      </c>
      <c r="AA168" s="108">
        <v>0</v>
      </c>
      <c r="AB168" s="108">
        <v>0</v>
      </c>
      <c r="AC168" s="108">
        <v>0</v>
      </c>
      <c r="AD168" s="108"/>
      <c r="AE168" s="108">
        <v>89581.67</v>
      </c>
      <c r="AF168" s="104">
        <v>43725</v>
      </c>
      <c r="AG168" s="104">
        <v>46647</v>
      </c>
      <c r="AH168" s="108">
        <v>134372.5</v>
      </c>
      <c r="AI168" t="s">
        <v>1406</v>
      </c>
      <c r="AJ168" t="s">
        <v>1407</v>
      </c>
      <c r="AK168" s="3">
        <v>3762.78</v>
      </c>
      <c r="AL168" s="3">
        <v>1992.0599999999997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f t="shared" si="6"/>
        <v>5754.84</v>
      </c>
      <c r="BA168" s="3">
        <f t="shared" si="7"/>
        <v>0</v>
      </c>
      <c r="BB168" s="3">
        <f t="shared" si="8"/>
        <v>5754.84</v>
      </c>
      <c r="BC168" s="2"/>
    </row>
    <row r="169" spans="1:55" ht="15" hidden="1" customHeight="1" x14ac:dyDescent="0.3">
      <c r="A169" t="s">
        <v>2667</v>
      </c>
      <c r="B169" t="s">
        <v>655</v>
      </c>
      <c r="C169">
        <v>9</v>
      </c>
      <c r="D169" t="s">
        <v>0</v>
      </c>
      <c r="E169" t="s">
        <v>2</v>
      </c>
      <c r="F169" t="s">
        <v>1393</v>
      </c>
      <c r="G169" t="s">
        <v>1411</v>
      </c>
      <c r="H169" t="s">
        <v>1409</v>
      </c>
      <c r="I169" t="s">
        <v>1412</v>
      </c>
      <c r="J169" t="s">
        <v>4601</v>
      </c>
      <c r="K169" t="s">
        <v>628</v>
      </c>
      <c r="L169" t="s">
        <v>1398</v>
      </c>
      <c r="M169" t="s">
        <v>1405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0</v>
      </c>
      <c r="U169">
        <v>0</v>
      </c>
      <c r="V169">
        <v>0</v>
      </c>
      <c r="W169" s="107">
        <v>39825</v>
      </c>
      <c r="X169" s="108">
        <v>0</v>
      </c>
      <c r="Y169" s="108">
        <v>0</v>
      </c>
      <c r="Z169" s="108">
        <v>206.09</v>
      </c>
      <c r="AA169" s="108">
        <v>0</v>
      </c>
      <c r="AB169" s="108">
        <v>0</v>
      </c>
      <c r="AC169" s="108">
        <v>0</v>
      </c>
      <c r="AD169" s="108"/>
      <c r="AE169" s="108">
        <v>39825</v>
      </c>
      <c r="AF169" s="104">
        <v>43725</v>
      </c>
      <c r="AG169" s="104">
        <v>47013</v>
      </c>
      <c r="AH169" s="108">
        <v>53100</v>
      </c>
      <c r="AI169" t="s">
        <v>1406</v>
      </c>
      <c r="AJ169" t="s">
        <v>1407</v>
      </c>
      <c r="AK169" s="3">
        <v>1854.8300000000002</v>
      </c>
      <c r="AL169" s="3">
        <v>1442.7000000000003</v>
      </c>
      <c r="AM169" s="3">
        <v>618.29999999999995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f t="shared" si="6"/>
        <v>3297.5300000000007</v>
      </c>
      <c r="BA169" s="3">
        <f t="shared" si="7"/>
        <v>618.29999999999995</v>
      </c>
      <c r="BB169" s="3">
        <f t="shared" si="8"/>
        <v>3915.8300000000008</v>
      </c>
      <c r="BC169" s="2"/>
    </row>
    <row r="170" spans="1:55" ht="15" hidden="1" customHeight="1" x14ac:dyDescent="0.3">
      <c r="A170" t="s">
        <v>2668</v>
      </c>
      <c r="B170" t="s">
        <v>656</v>
      </c>
      <c r="C170">
        <v>7</v>
      </c>
      <c r="D170" t="s">
        <v>0</v>
      </c>
      <c r="E170" t="s">
        <v>2</v>
      </c>
      <c r="F170" t="s">
        <v>1393</v>
      </c>
      <c r="G170" t="s">
        <v>1411</v>
      </c>
      <c r="H170" t="s">
        <v>1409</v>
      </c>
      <c r="I170" t="s">
        <v>1412</v>
      </c>
      <c r="J170" t="s">
        <v>4601</v>
      </c>
      <c r="K170" t="s">
        <v>628</v>
      </c>
      <c r="L170" t="s">
        <v>1398</v>
      </c>
      <c r="M170" t="s">
        <v>1405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0</v>
      </c>
      <c r="U170">
        <v>0</v>
      </c>
      <c r="V170">
        <v>0</v>
      </c>
      <c r="W170" s="107">
        <v>3784628.75</v>
      </c>
      <c r="X170" s="108">
        <v>0</v>
      </c>
      <c r="Y170" s="108">
        <v>0</v>
      </c>
      <c r="Z170" s="108">
        <v>17787.759999999998</v>
      </c>
      <c r="AA170" s="108">
        <v>0</v>
      </c>
      <c r="AB170" s="108">
        <v>0</v>
      </c>
      <c r="AC170" s="108">
        <v>0</v>
      </c>
      <c r="AD170" s="108"/>
      <c r="AE170" s="108">
        <v>3784628.75</v>
      </c>
      <c r="AF170" s="104">
        <v>43728</v>
      </c>
      <c r="AG170" s="104">
        <v>46285</v>
      </c>
      <c r="AH170" s="108">
        <v>7569257.5</v>
      </c>
      <c r="AI170" t="s">
        <v>1406</v>
      </c>
      <c r="AJ170" t="s">
        <v>1407</v>
      </c>
      <c r="AK170" s="3">
        <v>124514.31999999998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f t="shared" si="6"/>
        <v>124514.31999999998</v>
      </c>
      <c r="BA170" s="3">
        <f t="shared" si="7"/>
        <v>0</v>
      </c>
      <c r="BB170" s="3">
        <f t="shared" si="8"/>
        <v>124514.31999999998</v>
      </c>
      <c r="BC170" s="2"/>
    </row>
    <row r="171" spans="1:55" ht="15" hidden="1" customHeight="1" x14ac:dyDescent="0.3">
      <c r="A171" t="s">
        <v>2669</v>
      </c>
      <c r="B171" t="s">
        <v>656</v>
      </c>
      <c r="C171">
        <v>8</v>
      </c>
      <c r="D171" t="s">
        <v>0</v>
      </c>
      <c r="E171" t="s">
        <v>2</v>
      </c>
      <c r="F171" t="s">
        <v>1393</v>
      </c>
      <c r="G171" t="s">
        <v>1411</v>
      </c>
      <c r="H171" t="s">
        <v>1409</v>
      </c>
      <c r="I171" t="s">
        <v>1412</v>
      </c>
      <c r="J171" t="s">
        <v>4601</v>
      </c>
      <c r="K171" t="s">
        <v>628</v>
      </c>
      <c r="L171" t="s">
        <v>1398</v>
      </c>
      <c r="M171" t="s">
        <v>1405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0</v>
      </c>
      <c r="U171">
        <v>0</v>
      </c>
      <c r="V171">
        <v>0</v>
      </c>
      <c r="W171" s="107">
        <v>2603571.67</v>
      </c>
      <c r="X171" s="108">
        <v>0</v>
      </c>
      <c r="Y171" s="108">
        <v>0</v>
      </c>
      <c r="Z171" s="108">
        <v>12865.98</v>
      </c>
      <c r="AA171" s="108">
        <v>0</v>
      </c>
      <c r="AB171" s="108">
        <v>0</v>
      </c>
      <c r="AC171" s="108">
        <v>0</v>
      </c>
      <c r="AD171" s="108"/>
      <c r="AE171" s="108">
        <v>2603571.67</v>
      </c>
      <c r="AF171" s="104">
        <v>43728</v>
      </c>
      <c r="AG171" s="104">
        <v>46650</v>
      </c>
      <c r="AH171" s="108">
        <v>3905357.5</v>
      </c>
      <c r="AI171" t="s">
        <v>1406</v>
      </c>
      <c r="AJ171" t="s">
        <v>1407</v>
      </c>
      <c r="AK171" s="3">
        <v>109360.83</v>
      </c>
      <c r="AL171" s="3">
        <v>57896.909999999989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f t="shared" si="6"/>
        <v>167257.74</v>
      </c>
      <c r="BA171" s="3">
        <f t="shared" si="7"/>
        <v>0</v>
      </c>
      <c r="BB171" s="3">
        <f t="shared" si="8"/>
        <v>167257.74</v>
      </c>
      <c r="BC171" s="2"/>
    </row>
    <row r="172" spans="1:55" ht="15" hidden="1" customHeight="1" x14ac:dyDescent="0.3">
      <c r="A172" t="s">
        <v>2670</v>
      </c>
      <c r="B172" t="s">
        <v>656</v>
      </c>
      <c r="C172">
        <v>9</v>
      </c>
      <c r="D172" t="s">
        <v>0</v>
      </c>
      <c r="E172" t="s">
        <v>2</v>
      </c>
      <c r="F172" t="s">
        <v>1393</v>
      </c>
      <c r="G172" t="s">
        <v>1411</v>
      </c>
      <c r="H172" t="s">
        <v>1409</v>
      </c>
      <c r="I172" t="s">
        <v>1412</v>
      </c>
      <c r="J172" t="s">
        <v>4601</v>
      </c>
      <c r="K172" t="s">
        <v>628</v>
      </c>
      <c r="L172" t="s">
        <v>1398</v>
      </c>
      <c r="M172" t="s">
        <v>1405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0</v>
      </c>
      <c r="U172">
        <v>0</v>
      </c>
      <c r="V172">
        <v>0</v>
      </c>
      <c r="W172" s="107">
        <v>149786.25</v>
      </c>
      <c r="X172" s="108">
        <v>0</v>
      </c>
      <c r="Y172" s="108">
        <v>0</v>
      </c>
      <c r="Z172" s="108">
        <v>775.14</v>
      </c>
      <c r="AA172" s="108">
        <v>0</v>
      </c>
      <c r="AB172" s="108">
        <v>0</v>
      </c>
      <c r="AC172" s="108">
        <v>0</v>
      </c>
      <c r="AD172" s="108"/>
      <c r="AE172" s="108">
        <v>149786.25</v>
      </c>
      <c r="AF172" s="104">
        <v>43728</v>
      </c>
      <c r="AG172" s="104">
        <v>47016</v>
      </c>
      <c r="AH172" s="108">
        <v>199715</v>
      </c>
      <c r="AI172" t="s">
        <v>1406</v>
      </c>
      <c r="AJ172" t="s">
        <v>1407</v>
      </c>
      <c r="AK172" s="3">
        <v>6976.2600000000011</v>
      </c>
      <c r="AL172" s="3">
        <v>5425.9800000000014</v>
      </c>
      <c r="AM172" s="3">
        <v>2325.42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f t="shared" si="6"/>
        <v>12402.240000000002</v>
      </c>
      <c r="BA172" s="3">
        <f t="shared" si="7"/>
        <v>2325.42</v>
      </c>
      <c r="BB172" s="3">
        <f t="shared" si="8"/>
        <v>14727.660000000002</v>
      </c>
      <c r="BC172" s="2"/>
    </row>
    <row r="173" spans="1:55" ht="15" hidden="1" customHeight="1" x14ac:dyDescent="0.3">
      <c r="A173" t="s">
        <v>2671</v>
      </c>
      <c r="B173" t="s">
        <v>656</v>
      </c>
      <c r="C173">
        <v>10</v>
      </c>
      <c r="D173" t="s">
        <v>0</v>
      </c>
      <c r="E173" t="s">
        <v>2</v>
      </c>
      <c r="F173" t="s">
        <v>1393</v>
      </c>
      <c r="G173" t="s">
        <v>1411</v>
      </c>
      <c r="H173" t="s">
        <v>1409</v>
      </c>
      <c r="I173" t="s">
        <v>1412</v>
      </c>
      <c r="J173" t="s">
        <v>4601</v>
      </c>
      <c r="K173" t="s">
        <v>628</v>
      </c>
      <c r="L173" t="s">
        <v>1398</v>
      </c>
      <c r="M173" t="s">
        <v>1405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0</v>
      </c>
      <c r="U173">
        <v>0</v>
      </c>
      <c r="V173">
        <v>0</v>
      </c>
      <c r="W173" s="107">
        <v>42480</v>
      </c>
      <c r="X173" s="108">
        <v>0</v>
      </c>
      <c r="Y173" s="108">
        <v>0</v>
      </c>
      <c r="Z173" s="108">
        <v>230.1</v>
      </c>
      <c r="AA173" s="108">
        <v>0</v>
      </c>
      <c r="AB173" s="108">
        <v>0</v>
      </c>
      <c r="AC173" s="108">
        <v>0</v>
      </c>
      <c r="AD173" s="108"/>
      <c r="AE173" s="108">
        <v>42480</v>
      </c>
      <c r="AF173" s="104">
        <v>43728</v>
      </c>
      <c r="AG173" s="104">
        <v>47381</v>
      </c>
      <c r="AH173" s="108">
        <v>53100</v>
      </c>
      <c r="AI173" t="s">
        <v>1406</v>
      </c>
      <c r="AJ173" t="s">
        <v>1407</v>
      </c>
      <c r="AK173" s="3">
        <v>2128.41</v>
      </c>
      <c r="AL173" s="3">
        <v>1898.2799999999995</v>
      </c>
      <c r="AM173" s="3">
        <v>1208.01</v>
      </c>
      <c r="AN173" s="3">
        <v>517.67999999999995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f t="shared" si="6"/>
        <v>4026.6899999999996</v>
      </c>
      <c r="BA173" s="3">
        <f t="shared" si="7"/>
        <v>1725.69</v>
      </c>
      <c r="BB173" s="3">
        <f t="shared" si="8"/>
        <v>5752.3799999999992</v>
      </c>
      <c r="BC173" s="2"/>
    </row>
    <row r="174" spans="1:55" ht="15" hidden="1" customHeight="1" x14ac:dyDescent="0.3">
      <c r="A174" t="s">
        <v>1970</v>
      </c>
      <c r="B174" t="s">
        <v>657</v>
      </c>
      <c r="C174">
        <v>2</v>
      </c>
      <c r="D174" t="s">
        <v>0</v>
      </c>
      <c r="E174" t="s">
        <v>2</v>
      </c>
      <c r="F174" t="s">
        <v>1393</v>
      </c>
      <c r="G174" t="s">
        <v>1411</v>
      </c>
      <c r="H174" t="s">
        <v>1409</v>
      </c>
      <c r="I174" t="s">
        <v>1412</v>
      </c>
      <c r="J174" t="s">
        <v>4601</v>
      </c>
      <c r="K174" t="s">
        <v>628</v>
      </c>
      <c r="L174" t="s">
        <v>1398</v>
      </c>
      <c r="M174" t="s">
        <v>1405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0</v>
      </c>
      <c r="W174" s="107">
        <v>26550</v>
      </c>
      <c r="X174" s="108">
        <v>0</v>
      </c>
      <c r="Y174" s="108">
        <v>0</v>
      </c>
      <c r="Z174" s="108">
        <v>124.79</v>
      </c>
      <c r="AA174" s="108">
        <v>0</v>
      </c>
      <c r="AB174" s="108">
        <v>0</v>
      </c>
      <c r="AC174" s="108">
        <v>0</v>
      </c>
      <c r="AD174" s="108"/>
      <c r="AE174" s="108">
        <v>26550</v>
      </c>
      <c r="AF174" s="104">
        <v>43728</v>
      </c>
      <c r="AG174" s="104">
        <v>46285</v>
      </c>
      <c r="AH174" s="108">
        <v>53100</v>
      </c>
      <c r="AI174" t="s">
        <v>1406</v>
      </c>
      <c r="AJ174" t="s">
        <v>1407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f t="shared" si="6"/>
        <v>0</v>
      </c>
      <c r="BA174" s="3">
        <f t="shared" si="7"/>
        <v>0</v>
      </c>
      <c r="BB174" s="3">
        <f t="shared" si="8"/>
        <v>0</v>
      </c>
      <c r="BC174" s="2"/>
    </row>
    <row r="175" spans="1:55" ht="15" hidden="1" customHeight="1" x14ac:dyDescent="0.3">
      <c r="A175" t="s">
        <v>1971</v>
      </c>
      <c r="B175" t="s">
        <v>657</v>
      </c>
      <c r="C175">
        <v>3</v>
      </c>
      <c r="D175" t="s">
        <v>0</v>
      </c>
      <c r="E175" t="s">
        <v>2</v>
      </c>
      <c r="F175" t="s">
        <v>1393</v>
      </c>
      <c r="G175" t="s">
        <v>1411</v>
      </c>
      <c r="H175" t="s">
        <v>1409</v>
      </c>
      <c r="I175" t="s">
        <v>1412</v>
      </c>
      <c r="J175" t="s">
        <v>4601</v>
      </c>
      <c r="K175" t="s">
        <v>628</v>
      </c>
      <c r="L175" t="s">
        <v>1398</v>
      </c>
      <c r="M175" t="s">
        <v>1405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0</v>
      </c>
      <c r="U175">
        <v>0</v>
      </c>
      <c r="V175">
        <v>0</v>
      </c>
      <c r="W175" s="107">
        <v>104036.67</v>
      </c>
      <c r="X175" s="108">
        <v>0</v>
      </c>
      <c r="Y175" s="108">
        <v>0</v>
      </c>
      <c r="Z175" s="108">
        <v>514.11</v>
      </c>
      <c r="AA175" s="108">
        <v>0</v>
      </c>
      <c r="AB175" s="108">
        <v>0</v>
      </c>
      <c r="AC175" s="108">
        <v>0</v>
      </c>
      <c r="AD175" s="108"/>
      <c r="AE175" s="108">
        <v>104036.67</v>
      </c>
      <c r="AF175" s="104">
        <v>43728</v>
      </c>
      <c r="AG175" s="104">
        <v>46650</v>
      </c>
      <c r="AH175" s="108">
        <v>156055</v>
      </c>
      <c r="AI175" t="s">
        <v>1406</v>
      </c>
      <c r="AJ175" t="s">
        <v>1407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f t="shared" si="6"/>
        <v>0</v>
      </c>
      <c r="BA175" s="3">
        <f t="shared" si="7"/>
        <v>0</v>
      </c>
      <c r="BB175" s="3">
        <f t="shared" si="8"/>
        <v>0</v>
      </c>
      <c r="BC175" s="2"/>
    </row>
    <row r="176" spans="1:55" ht="15" hidden="1" customHeight="1" x14ac:dyDescent="0.3">
      <c r="A176" t="s">
        <v>2672</v>
      </c>
      <c r="B176" t="s">
        <v>658</v>
      </c>
      <c r="C176">
        <v>1</v>
      </c>
      <c r="D176" t="s">
        <v>0</v>
      </c>
      <c r="E176" t="s">
        <v>2</v>
      </c>
      <c r="F176" t="s">
        <v>1393</v>
      </c>
      <c r="G176" t="s">
        <v>1411</v>
      </c>
      <c r="H176" t="s">
        <v>1409</v>
      </c>
      <c r="I176" t="s">
        <v>1412</v>
      </c>
      <c r="J176" t="s">
        <v>4601</v>
      </c>
      <c r="K176" t="s">
        <v>628</v>
      </c>
      <c r="L176" t="s">
        <v>1398</v>
      </c>
      <c r="M176" t="s">
        <v>1405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0</v>
      </c>
      <c r="U176">
        <v>0</v>
      </c>
      <c r="V176">
        <v>0</v>
      </c>
      <c r="W176" s="107">
        <v>69718.34</v>
      </c>
      <c r="X176" s="108">
        <v>0</v>
      </c>
      <c r="Y176" s="108">
        <v>0</v>
      </c>
      <c r="Z176" s="108">
        <v>344.52</v>
      </c>
      <c r="AA176" s="108">
        <v>0</v>
      </c>
      <c r="AB176" s="108">
        <v>0</v>
      </c>
      <c r="AC176" s="108">
        <v>0</v>
      </c>
      <c r="AD176" s="108"/>
      <c r="AE176" s="108">
        <v>69718.34</v>
      </c>
      <c r="AF176" s="104">
        <v>43735</v>
      </c>
      <c r="AG176" s="104">
        <v>46657</v>
      </c>
      <c r="AH176" s="108">
        <v>104577.5</v>
      </c>
      <c r="AI176" t="s">
        <v>1406</v>
      </c>
      <c r="AJ176" t="s">
        <v>1407</v>
      </c>
      <c r="AK176" s="3">
        <v>2928.42</v>
      </c>
      <c r="AL176" s="3">
        <v>1550.34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f t="shared" si="6"/>
        <v>4478.76</v>
      </c>
      <c r="BA176" s="3">
        <f t="shared" si="7"/>
        <v>0</v>
      </c>
      <c r="BB176" s="3">
        <f t="shared" si="8"/>
        <v>4478.76</v>
      </c>
      <c r="BC176" s="2"/>
    </row>
    <row r="177" spans="1:55" ht="15" hidden="1" customHeight="1" x14ac:dyDescent="0.3">
      <c r="A177" t="s">
        <v>2673</v>
      </c>
      <c r="B177" t="s">
        <v>659</v>
      </c>
      <c r="C177">
        <v>7</v>
      </c>
      <c r="D177" t="s">
        <v>0</v>
      </c>
      <c r="E177" t="s">
        <v>2</v>
      </c>
      <c r="F177" t="s">
        <v>1393</v>
      </c>
      <c r="G177" t="s">
        <v>1411</v>
      </c>
      <c r="H177" t="s">
        <v>1409</v>
      </c>
      <c r="I177" t="s">
        <v>1412</v>
      </c>
      <c r="J177" t="s">
        <v>4601</v>
      </c>
      <c r="K177" t="s">
        <v>628</v>
      </c>
      <c r="L177" t="s">
        <v>1398</v>
      </c>
      <c r="M177" t="s">
        <v>1405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0</v>
      </c>
      <c r="U177">
        <v>0</v>
      </c>
      <c r="V177">
        <v>0</v>
      </c>
      <c r="W177" s="107">
        <v>1553765</v>
      </c>
      <c r="X177" s="108">
        <v>0</v>
      </c>
      <c r="Y177" s="108">
        <v>0</v>
      </c>
      <c r="Z177" s="108">
        <v>7302.7</v>
      </c>
      <c r="AA177" s="108">
        <v>0</v>
      </c>
      <c r="AB177" s="108">
        <v>0</v>
      </c>
      <c r="AC177" s="108">
        <v>0</v>
      </c>
      <c r="AD177" s="108"/>
      <c r="AE177" s="108">
        <v>1553765</v>
      </c>
      <c r="AF177" s="104">
        <v>43735</v>
      </c>
      <c r="AG177" s="104">
        <v>46292</v>
      </c>
      <c r="AH177" s="108">
        <v>3107530</v>
      </c>
      <c r="AI177" t="s">
        <v>1406</v>
      </c>
      <c r="AJ177" t="s">
        <v>1407</v>
      </c>
      <c r="AK177" s="3">
        <v>51118.899999999994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f t="shared" si="6"/>
        <v>51118.899999999994</v>
      </c>
      <c r="BA177" s="3">
        <f t="shared" si="7"/>
        <v>0</v>
      </c>
      <c r="BB177" s="3">
        <f t="shared" si="8"/>
        <v>51118.899999999994</v>
      </c>
      <c r="BC177" s="2"/>
    </row>
    <row r="178" spans="1:55" ht="15" hidden="1" customHeight="1" x14ac:dyDescent="0.3">
      <c r="A178" t="s">
        <v>2674</v>
      </c>
      <c r="B178" t="s">
        <v>659</v>
      </c>
      <c r="C178">
        <v>8</v>
      </c>
      <c r="D178" t="s">
        <v>0</v>
      </c>
      <c r="E178" t="s">
        <v>2</v>
      </c>
      <c r="F178" t="s">
        <v>1393</v>
      </c>
      <c r="G178" t="s">
        <v>1411</v>
      </c>
      <c r="H178" t="s">
        <v>1409</v>
      </c>
      <c r="I178" t="s">
        <v>1412</v>
      </c>
      <c r="J178" t="s">
        <v>4601</v>
      </c>
      <c r="K178" t="s">
        <v>628</v>
      </c>
      <c r="L178" t="s">
        <v>1398</v>
      </c>
      <c r="M178" t="s">
        <v>1405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0</v>
      </c>
      <c r="U178">
        <v>0</v>
      </c>
      <c r="V178">
        <v>0</v>
      </c>
      <c r="W178" s="107">
        <v>840750</v>
      </c>
      <c r="X178" s="108">
        <v>0</v>
      </c>
      <c r="Y178" s="108">
        <v>0</v>
      </c>
      <c r="Z178" s="108">
        <v>4154.71</v>
      </c>
      <c r="AA178" s="108">
        <v>0</v>
      </c>
      <c r="AB178" s="108">
        <v>0</v>
      </c>
      <c r="AC178" s="108">
        <v>0</v>
      </c>
      <c r="AD178" s="108"/>
      <c r="AE178" s="108">
        <v>840750</v>
      </c>
      <c r="AF178" s="104">
        <v>43735</v>
      </c>
      <c r="AG178" s="104">
        <v>46657</v>
      </c>
      <c r="AH178" s="108">
        <v>1261125</v>
      </c>
      <c r="AI178" t="s">
        <v>1406</v>
      </c>
      <c r="AJ178" t="s">
        <v>1407</v>
      </c>
      <c r="AK178" s="3">
        <v>35315.019999999997</v>
      </c>
      <c r="AL178" s="3">
        <v>18696.149999999998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f t="shared" si="6"/>
        <v>54011.17</v>
      </c>
      <c r="BA178" s="3">
        <f t="shared" si="7"/>
        <v>0</v>
      </c>
      <c r="BB178" s="3">
        <f t="shared" si="8"/>
        <v>54011.17</v>
      </c>
      <c r="BC178" s="2"/>
    </row>
    <row r="179" spans="1:55" ht="15" hidden="1" customHeight="1" x14ac:dyDescent="0.3">
      <c r="A179" t="s">
        <v>2675</v>
      </c>
      <c r="B179" t="s">
        <v>659</v>
      </c>
      <c r="C179">
        <v>9</v>
      </c>
      <c r="D179" t="s">
        <v>0</v>
      </c>
      <c r="E179" t="s">
        <v>2</v>
      </c>
      <c r="F179" t="s">
        <v>1393</v>
      </c>
      <c r="G179" t="s">
        <v>1411</v>
      </c>
      <c r="H179" t="s">
        <v>1409</v>
      </c>
      <c r="I179" t="s">
        <v>1412</v>
      </c>
      <c r="J179" t="s">
        <v>4601</v>
      </c>
      <c r="K179" t="s">
        <v>628</v>
      </c>
      <c r="L179" t="s">
        <v>1398</v>
      </c>
      <c r="M179" t="s">
        <v>1405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0</v>
      </c>
      <c r="U179">
        <v>0</v>
      </c>
      <c r="V179">
        <v>0</v>
      </c>
      <c r="W179" s="107">
        <v>119475</v>
      </c>
      <c r="X179" s="108">
        <v>0</v>
      </c>
      <c r="Y179" s="108">
        <v>0</v>
      </c>
      <c r="Z179" s="108">
        <v>618.28</v>
      </c>
      <c r="AA179" s="108">
        <v>0</v>
      </c>
      <c r="AB179" s="108">
        <v>0</v>
      </c>
      <c r="AC179" s="108">
        <v>0</v>
      </c>
      <c r="AD179" s="108"/>
      <c r="AE179" s="108">
        <v>119475</v>
      </c>
      <c r="AF179" s="104">
        <v>43735</v>
      </c>
      <c r="AG179" s="104">
        <v>47023</v>
      </c>
      <c r="AH179" s="108">
        <v>159300</v>
      </c>
      <c r="AI179" t="s">
        <v>1406</v>
      </c>
      <c r="AJ179" t="s">
        <v>1407</v>
      </c>
      <c r="AK179" s="3">
        <v>5564.5299999999979</v>
      </c>
      <c r="AL179" s="3">
        <v>4327.9800000000005</v>
      </c>
      <c r="AM179" s="3">
        <v>1854.81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f t="shared" si="6"/>
        <v>9892.5099999999984</v>
      </c>
      <c r="BA179" s="3">
        <f t="shared" si="7"/>
        <v>1854.81</v>
      </c>
      <c r="BB179" s="3">
        <f t="shared" si="8"/>
        <v>11747.319999999998</v>
      </c>
      <c r="BC179" s="2"/>
    </row>
    <row r="180" spans="1:55" ht="15" hidden="1" customHeight="1" x14ac:dyDescent="0.3">
      <c r="A180" t="s">
        <v>2676</v>
      </c>
      <c r="B180" t="s">
        <v>660</v>
      </c>
      <c r="C180">
        <v>7</v>
      </c>
      <c r="D180" t="s">
        <v>0</v>
      </c>
      <c r="E180" t="s">
        <v>2</v>
      </c>
      <c r="F180" t="s">
        <v>1393</v>
      </c>
      <c r="G180" t="s">
        <v>1411</v>
      </c>
      <c r="H180" t="s">
        <v>1409</v>
      </c>
      <c r="I180" t="s">
        <v>1412</v>
      </c>
      <c r="J180" t="s">
        <v>4601</v>
      </c>
      <c r="K180" t="s">
        <v>628</v>
      </c>
      <c r="L180" t="s">
        <v>1398</v>
      </c>
      <c r="M180" t="s">
        <v>1405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0</v>
      </c>
      <c r="U180">
        <v>0</v>
      </c>
      <c r="V180">
        <v>0</v>
      </c>
      <c r="W180" s="107">
        <v>1373372.5</v>
      </c>
      <c r="X180" s="108">
        <v>0</v>
      </c>
      <c r="Y180" s="108">
        <v>0</v>
      </c>
      <c r="Z180" s="108">
        <v>6454.85</v>
      </c>
      <c r="AA180" s="108">
        <v>0</v>
      </c>
      <c r="AB180" s="108">
        <v>0</v>
      </c>
      <c r="AC180" s="108">
        <v>0</v>
      </c>
      <c r="AD180" s="108"/>
      <c r="AE180" s="108">
        <v>1373372.5</v>
      </c>
      <c r="AF180" s="104">
        <v>43742</v>
      </c>
      <c r="AG180" s="104">
        <v>46299</v>
      </c>
      <c r="AH180" s="108">
        <v>2746745</v>
      </c>
      <c r="AI180" t="s">
        <v>1406</v>
      </c>
      <c r="AJ180" t="s">
        <v>1407</v>
      </c>
      <c r="AK180" s="3">
        <v>51638.799999999996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f t="shared" si="6"/>
        <v>51638.799999999996</v>
      </c>
      <c r="BA180" s="3">
        <f t="shared" si="7"/>
        <v>0</v>
      </c>
      <c r="BB180" s="3">
        <f t="shared" si="8"/>
        <v>51638.799999999996</v>
      </c>
      <c r="BC180" s="2"/>
    </row>
    <row r="181" spans="1:55" ht="15" hidden="1" customHeight="1" x14ac:dyDescent="0.3">
      <c r="A181" t="s">
        <v>2677</v>
      </c>
      <c r="B181" t="s">
        <v>660</v>
      </c>
      <c r="C181">
        <v>8</v>
      </c>
      <c r="D181" t="s">
        <v>0</v>
      </c>
      <c r="E181" t="s">
        <v>2</v>
      </c>
      <c r="F181" t="s">
        <v>1393</v>
      </c>
      <c r="G181" t="s">
        <v>1411</v>
      </c>
      <c r="H181" t="s">
        <v>1409</v>
      </c>
      <c r="I181" t="s">
        <v>1412</v>
      </c>
      <c r="J181" t="s">
        <v>4601</v>
      </c>
      <c r="K181" t="s">
        <v>628</v>
      </c>
      <c r="L181" t="s">
        <v>1398</v>
      </c>
      <c r="M181" t="s">
        <v>1405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0</v>
      </c>
      <c r="U181">
        <v>0</v>
      </c>
      <c r="V181">
        <v>0</v>
      </c>
      <c r="W181" s="107">
        <v>1009490</v>
      </c>
      <c r="X181" s="108">
        <v>0</v>
      </c>
      <c r="Y181" s="108">
        <v>0</v>
      </c>
      <c r="Z181" s="108">
        <v>4988.5600000000004</v>
      </c>
      <c r="AA181" s="108">
        <v>0</v>
      </c>
      <c r="AB181" s="108">
        <v>0</v>
      </c>
      <c r="AC181" s="108">
        <v>0</v>
      </c>
      <c r="AD181" s="108"/>
      <c r="AE181" s="108">
        <v>1009490</v>
      </c>
      <c r="AF181" s="104">
        <v>43742</v>
      </c>
      <c r="AG181" s="104">
        <v>46664</v>
      </c>
      <c r="AH181" s="108">
        <v>1514235</v>
      </c>
      <c r="AI181" t="s">
        <v>1406</v>
      </c>
      <c r="AJ181" t="s">
        <v>1407</v>
      </c>
      <c r="AK181" s="3">
        <v>44897.04</v>
      </c>
      <c r="AL181" s="3">
        <v>24942.799999999999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f t="shared" si="6"/>
        <v>69839.839999999997</v>
      </c>
      <c r="BA181" s="3">
        <f t="shared" si="7"/>
        <v>0</v>
      </c>
      <c r="BB181" s="3">
        <f t="shared" si="8"/>
        <v>69839.839999999997</v>
      </c>
      <c r="BC181" s="2"/>
    </row>
    <row r="182" spans="1:55" ht="15" hidden="1" customHeight="1" x14ac:dyDescent="0.3">
      <c r="A182" t="s">
        <v>2678</v>
      </c>
      <c r="B182" t="s">
        <v>660</v>
      </c>
      <c r="C182">
        <v>9</v>
      </c>
      <c r="D182" t="s">
        <v>0</v>
      </c>
      <c r="E182" t="s">
        <v>2</v>
      </c>
      <c r="F182" t="s">
        <v>1393</v>
      </c>
      <c r="G182" t="s">
        <v>1411</v>
      </c>
      <c r="H182" t="s">
        <v>1409</v>
      </c>
      <c r="I182" t="s">
        <v>1412</v>
      </c>
      <c r="J182" t="s">
        <v>4601</v>
      </c>
      <c r="K182" t="s">
        <v>628</v>
      </c>
      <c r="L182" t="s">
        <v>1398</v>
      </c>
      <c r="M182" t="s">
        <v>1405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0</v>
      </c>
      <c r="U182">
        <v>0</v>
      </c>
      <c r="V182">
        <v>0</v>
      </c>
      <c r="W182" s="107">
        <v>42480</v>
      </c>
      <c r="X182" s="108">
        <v>0</v>
      </c>
      <c r="Y182" s="108">
        <v>0</v>
      </c>
      <c r="Z182" s="108">
        <v>230.1</v>
      </c>
      <c r="AA182" s="108">
        <v>0</v>
      </c>
      <c r="AB182" s="108">
        <v>0</v>
      </c>
      <c r="AC182" s="108">
        <v>0</v>
      </c>
      <c r="AD182" s="108"/>
      <c r="AE182" s="108">
        <v>42480</v>
      </c>
      <c r="AF182" s="104">
        <v>43742</v>
      </c>
      <c r="AG182" s="104">
        <v>47395</v>
      </c>
      <c r="AH182" s="108">
        <v>53100</v>
      </c>
      <c r="AI182" t="s">
        <v>1406</v>
      </c>
      <c r="AJ182" t="s">
        <v>1407</v>
      </c>
      <c r="AK182" s="3">
        <v>2185.9399999999996</v>
      </c>
      <c r="AL182" s="3">
        <v>1955.7999999999995</v>
      </c>
      <c r="AM182" s="3">
        <v>1265.54</v>
      </c>
      <c r="AN182" s="3">
        <v>575.20000000000005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f t="shared" si="6"/>
        <v>4141.7399999999989</v>
      </c>
      <c r="BA182" s="3">
        <f t="shared" si="7"/>
        <v>1840.74</v>
      </c>
      <c r="BB182" s="3">
        <f t="shared" si="8"/>
        <v>5982.4799999999987</v>
      </c>
      <c r="BC182" s="2"/>
    </row>
    <row r="183" spans="1:55" ht="15" hidden="1" customHeight="1" x14ac:dyDescent="0.3">
      <c r="A183" t="s">
        <v>2679</v>
      </c>
      <c r="B183" t="s">
        <v>661</v>
      </c>
      <c r="C183">
        <v>7</v>
      </c>
      <c r="D183" t="s">
        <v>0</v>
      </c>
      <c r="E183" t="s">
        <v>2</v>
      </c>
      <c r="F183" t="s">
        <v>1393</v>
      </c>
      <c r="G183" t="s">
        <v>1411</v>
      </c>
      <c r="H183" t="s">
        <v>1409</v>
      </c>
      <c r="I183" t="s">
        <v>1412</v>
      </c>
      <c r="J183" t="s">
        <v>4601</v>
      </c>
      <c r="K183" t="s">
        <v>628</v>
      </c>
      <c r="L183" t="s">
        <v>1398</v>
      </c>
      <c r="M183" t="s">
        <v>1405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0</v>
      </c>
      <c r="U183">
        <v>0</v>
      </c>
      <c r="V183">
        <v>0</v>
      </c>
      <c r="W183" s="107">
        <v>1447417.5</v>
      </c>
      <c r="X183" s="108">
        <v>0</v>
      </c>
      <c r="Y183" s="108">
        <v>0</v>
      </c>
      <c r="Z183" s="108">
        <v>6802.86</v>
      </c>
      <c r="AA183" s="108">
        <v>0</v>
      </c>
      <c r="AB183" s="108">
        <v>0</v>
      </c>
      <c r="AC183" s="108">
        <v>0</v>
      </c>
      <c r="AD183" s="108"/>
      <c r="AE183" s="108">
        <v>1447417.5</v>
      </c>
      <c r="AF183" s="104">
        <v>43753</v>
      </c>
      <c r="AG183" s="104">
        <v>46310</v>
      </c>
      <c r="AH183" s="108">
        <v>2894835</v>
      </c>
      <c r="AI183" t="s">
        <v>1406</v>
      </c>
      <c r="AJ183" t="s">
        <v>1407</v>
      </c>
      <c r="AK183" s="3">
        <v>54422.879999999997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f t="shared" si="6"/>
        <v>54422.879999999997</v>
      </c>
      <c r="BA183" s="3">
        <f t="shared" si="7"/>
        <v>0</v>
      </c>
      <c r="BB183" s="3">
        <f t="shared" si="8"/>
        <v>54422.879999999997</v>
      </c>
      <c r="BC183" s="2"/>
    </row>
    <row r="184" spans="1:55" ht="15" hidden="1" customHeight="1" x14ac:dyDescent="0.3">
      <c r="A184" t="s">
        <v>2680</v>
      </c>
      <c r="B184" t="s">
        <v>661</v>
      </c>
      <c r="C184">
        <v>8</v>
      </c>
      <c r="D184" t="s">
        <v>0</v>
      </c>
      <c r="E184" t="s">
        <v>2</v>
      </c>
      <c r="F184" t="s">
        <v>1393</v>
      </c>
      <c r="G184" t="s">
        <v>1411</v>
      </c>
      <c r="H184" t="s">
        <v>1409</v>
      </c>
      <c r="I184" t="s">
        <v>1412</v>
      </c>
      <c r="J184" t="s">
        <v>4601</v>
      </c>
      <c r="K184" t="s">
        <v>628</v>
      </c>
      <c r="L184" t="s">
        <v>1398</v>
      </c>
      <c r="M184" t="s">
        <v>1405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0</v>
      </c>
      <c r="U184">
        <v>0</v>
      </c>
      <c r="V184">
        <v>0</v>
      </c>
      <c r="W184" s="107">
        <v>1056395</v>
      </c>
      <c r="X184" s="108">
        <v>0</v>
      </c>
      <c r="Y184" s="108">
        <v>0</v>
      </c>
      <c r="Z184" s="108">
        <v>5220.3500000000004</v>
      </c>
      <c r="AA184" s="108">
        <v>0</v>
      </c>
      <c r="AB184" s="108">
        <v>0</v>
      </c>
      <c r="AC184" s="108">
        <v>0</v>
      </c>
      <c r="AD184" s="108"/>
      <c r="AE184" s="108">
        <v>1056395</v>
      </c>
      <c r="AF184" s="104">
        <v>43753</v>
      </c>
      <c r="AG184" s="104">
        <v>46675</v>
      </c>
      <c r="AH184" s="108">
        <v>1584592.5</v>
      </c>
      <c r="AI184" t="s">
        <v>1406</v>
      </c>
      <c r="AJ184" t="s">
        <v>1407</v>
      </c>
      <c r="AK184" s="3">
        <v>46983.159999999996</v>
      </c>
      <c r="AL184" s="3">
        <v>26101.8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f t="shared" si="6"/>
        <v>73084.959999999992</v>
      </c>
      <c r="BA184" s="3">
        <f t="shared" si="7"/>
        <v>0</v>
      </c>
      <c r="BB184" s="3">
        <f t="shared" si="8"/>
        <v>73084.959999999992</v>
      </c>
      <c r="BC184" s="2"/>
    </row>
    <row r="185" spans="1:55" ht="15" hidden="1" customHeight="1" x14ac:dyDescent="0.3">
      <c r="A185" t="s">
        <v>2681</v>
      </c>
      <c r="B185" t="s">
        <v>661</v>
      </c>
      <c r="C185">
        <v>9</v>
      </c>
      <c r="D185" t="s">
        <v>0</v>
      </c>
      <c r="E185" t="s">
        <v>2</v>
      </c>
      <c r="F185" t="s">
        <v>1393</v>
      </c>
      <c r="G185" t="s">
        <v>1411</v>
      </c>
      <c r="H185" t="s">
        <v>1409</v>
      </c>
      <c r="I185" t="s">
        <v>1412</v>
      </c>
      <c r="J185" t="s">
        <v>4601</v>
      </c>
      <c r="K185" t="s">
        <v>628</v>
      </c>
      <c r="L185" t="s">
        <v>1398</v>
      </c>
      <c r="M185" t="s">
        <v>1405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0</v>
      </c>
      <c r="U185">
        <v>0</v>
      </c>
      <c r="V185">
        <v>0</v>
      </c>
      <c r="W185" s="107">
        <v>39825</v>
      </c>
      <c r="X185" s="108">
        <v>0</v>
      </c>
      <c r="Y185" s="108">
        <v>0</v>
      </c>
      <c r="Z185" s="108">
        <v>206.09</v>
      </c>
      <c r="AA185" s="108">
        <v>0</v>
      </c>
      <c r="AB185" s="108">
        <v>0</v>
      </c>
      <c r="AC185" s="108">
        <v>0</v>
      </c>
      <c r="AD185" s="108"/>
      <c r="AE185" s="108">
        <v>39825</v>
      </c>
      <c r="AF185" s="104">
        <v>43753</v>
      </c>
      <c r="AG185" s="104">
        <v>47041</v>
      </c>
      <c r="AH185" s="108">
        <v>53100</v>
      </c>
      <c r="AI185" t="s">
        <v>1406</v>
      </c>
      <c r="AJ185" t="s">
        <v>1407</v>
      </c>
      <c r="AK185" s="3">
        <v>1923.52</v>
      </c>
      <c r="AL185" s="3">
        <v>1511.4000000000003</v>
      </c>
      <c r="AM185" s="3">
        <v>687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f t="shared" si="6"/>
        <v>3434.92</v>
      </c>
      <c r="BA185" s="3">
        <f t="shared" si="7"/>
        <v>687</v>
      </c>
      <c r="BB185" s="3">
        <f t="shared" si="8"/>
        <v>4121.92</v>
      </c>
      <c r="BC185" s="2"/>
    </row>
    <row r="186" spans="1:55" ht="15" hidden="1" customHeight="1" x14ac:dyDescent="0.3">
      <c r="A186" t="s">
        <v>2682</v>
      </c>
      <c r="B186" t="s">
        <v>662</v>
      </c>
      <c r="C186">
        <v>6</v>
      </c>
      <c r="D186" t="s">
        <v>0</v>
      </c>
      <c r="E186" t="s">
        <v>2</v>
      </c>
      <c r="F186" t="s">
        <v>1393</v>
      </c>
      <c r="G186" t="s">
        <v>1411</v>
      </c>
      <c r="H186" t="s">
        <v>1409</v>
      </c>
      <c r="I186" t="s">
        <v>1412</v>
      </c>
      <c r="J186" t="s">
        <v>4601</v>
      </c>
      <c r="K186" t="s">
        <v>628</v>
      </c>
      <c r="L186" t="s">
        <v>1398</v>
      </c>
      <c r="M186" t="s">
        <v>1405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0</v>
      </c>
      <c r="U186">
        <v>0</v>
      </c>
      <c r="V186">
        <v>0</v>
      </c>
      <c r="W186" s="107">
        <v>678573.75</v>
      </c>
      <c r="X186" s="108">
        <v>0</v>
      </c>
      <c r="Y186" s="108">
        <v>0</v>
      </c>
      <c r="Z186" s="108">
        <v>3189.3</v>
      </c>
      <c r="AA186" s="108">
        <v>0</v>
      </c>
      <c r="AB186" s="108">
        <v>0</v>
      </c>
      <c r="AC186" s="108">
        <v>0</v>
      </c>
      <c r="AD186" s="108"/>
      <c r="AE186" s="108">
        <v>678573.75</v>
      </c>
      <c r="AF186" s="104">
        <v>43759</v>
      </c>
      <c r="AG186" s="104">
        <v>46316</v>
      </c>
      <c r="AH186" s="108">
        <v>1357147.5</v>
      </c>
      <c r="AI186" t="s">
        <v>1406</v>
      </c>
      <c r="AJ186" t="s">
        <v>1407</v>
      </c>
      <c r="AK186" s="3">
        <v>25514.399999999998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f t="shared" si="6"/>
        <v>25514.399999999998</v>
      </c>
      <c r="BA186" s="3">
        <f t="shared" si="7"/>
        <v>0</v>
      </c>
      <c r="BB186" s="3">
        <f t="shared" si="8"/>
        <v>25514.399999999998</v>
      </c>
      <c r="BC186" s="2"/>
    </row>
    <row r="187" spans="1:55" ht="15" hidden="1" customHeight="1" x14ac:dyDescent="0.3">
      <c r="A187" t="s">
        <v>2683</v>
      </c>
      <c r="B187" t="s">
        <v>662</v>
      </c>
      <c r="C187">
        <v>7</v>
      </c>
      <c r="D187" t="s">
        <v>0</v>
      </c>
      <c r="E187" t="s">
        <v>2</v>
      </c>
      <c r="F187" t="s">
        <v>1393</v>
      </c>
      <c r="G187" t="s">
        <v>1411</v>
      </c>
      <c r="H187" t="s">
        <v>1409</v>
      </c>
      <c r="I187" t="s">
        <v>1412</v>
      </c>
      <c r="J187" t="s">
        <v>4601</v>
      </c>
      <c r="K187" t="s">
        <v>628</v>
      </c>
      <c r="L187" t="s">
        <v>1398</v>
      </c>
      <c r="M187" t="s">
        <v>1405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0</v>
      </c>
      <c r="U187">
        <v>0</v>
      </c>
      <c r="V187">
        <v>0</v>
      </c>
      <c r="W187" s="107">
        <v>465510</v>
      </c>
      <c r="X187" s="108">
        <v>0</v>
      </c>
      <c r="Y187" s="108">
        <v>0</v>
      </c>
      <c r="Z187" s="108">
        <v>2300.4</v>
      </c>
      <c r="AA187" s="108">
        <v>0</v>
      </c>
      <c r="AB187" s="108">
        <v>0</v>
      </c>
      <c r="AC187" s="108">
        <v>0</v>
      </c>
      <c r="AD187" s="108"/>
      <c r="AE187" s="108">
        <v>465510</v>
      </c>
      <c r="AF187" s="104">
        <v>43759</v>
      </c>
      <c r="AG187" s="104">
        <v>46681</v>
      </c>
      <c r="AH187" s="108">
        <v>698265</v>
      </c>
      <c r="AI187" t="s">
        <v>1406</v>
      </c>
      <c r="AJ187" t="s">
        <v>1407</v>
      </c>
      <c r="AK187" s="3">
        <v>20703.600000000002</v>
      </c>
      <c r="AL187" s="3">
        <v>11502.000000000002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f t="shared" si="6"/>
        <v>32205.600000000006</v>
      </c>
      <c r="BA187" s="3">
        <f t="shared" si="7"/>
        <v>0</v>
      </c>
      <c r="BB187" s="3">
        <f t="shared" si="8"/>
        <v>32205.600000000006</v>
      </c>
      <c r="BC187" s="2"/>
    </row>
    <row r="188" spans="1:55" ht="15" hidden="1" customHeight="1" x14ac:dyDescent="0.3">
      <c r="A188" t="s">
        <v>2684</v>
      </c>
      <c r="B188" t="s">
        <v>662</v>
      </c>
      <c r="C188">
        <v>8</v>
      </c>
      <c r="D188" t="s">
        <v>0</v>
      </c>
      <c r="E188" t="s">
        <v>2</v>
      </c>
      <c r="F188" t="s">
        <v>1393</v>
      </c>
      <c r="G188" t="s">
        <v>1411</v>
      </c>
      <c r="H188" t="s">
        <v>1409</v>
      </c>
      <c r="I188" t="s">
        <v>1412</v>
      </c>
      <c r="J188" t="s">
        <v>4601</v>
      </c>
      <c r="K188" t="s">
        <v>628</v>
      </c>
      <c r="L188" t="s">
        <v>1398</v>
      </c>
      <c r="M188" t="s">
        <v>1405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0</v>
      </c>
      <c r="U188">
        <v>0</v>
      </c>
      <c r="V188">
        <v>0</v>
      </c>
      <c r="W188" s="107">
        <v>39825</v>
      </c>
      <c r="X188" s="108">
        <v>0</v>
      </c>
      <c r="Y188" s="108">
        <v>0</v>
      </c>
      <c r="Z188" s="108">
        <v>206.09</v>
      </c>
      <c r="AA188" s="108">
        <v>0</v>
      </c>
      <c r="AB188" s="108">
        <v>0</v>
      </c>
      <c r="AC188" s="108">
        <v>0</v>
      </c>
      <c r="AD188" s="108"/>
      <c r="AE188" s="108">
        <v>39825</v>
      </c>
      <c r="AF188" s="104">
        <v>43759</v>
      </c>
      <c r="AG188" s="104">
        <v>47047</v>
      </c>
      <c r="AH188" s="108">
        <v>53100</v>
      </c>
      <c r="AI188" t="s">
        <v>1406</v>
      </c>
      <c r="AJ188" t="s">
        <v>1407</v>
      </c>
      <c r="AK188" s="3">
        <v>1923.52</v>
      </c>
      <c r="AL188" s="3">
        <v>1511.4000000000003</v>
      </c>
      <c r="AM188" s="3">
        <v>687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f t="shared" si="6"/>
        <v>3434.92</v>
      </c>
      <c r="BA188" s="3">
        <f t="shared" si="7"/>
        <v>687</v>
      </c>
      <c r="BB188" s="3">
        <f t="shared" si="8"/>
        <v>4121.92</v>
      </c>
      <c r="BC188" s="2"/>
    </row>
    <row r="189" spans="1:55" ht="15" hidden="1" customHeight="1" x14ac:dyDescent="0.3">
      <c r="A189" t="s">
        <v>2685</v>
      </c>
      <c r="B189" t="s">
        <v>663</v>
      </c>
      <c r="C189">
        <v>4</v>
      </c>
      <c r="D189" t="s">
        <v>0</v>
      </c>
      <c r="E189" t="s">
        <v>2</v>
      </c>
      <c r="F189" t="s">
        <v>1393</v>
      </c>
      <c r="G189" t="s">
        <v>1411</v>
      </c>
      <c r="H189" t="s">
        <v>1409</v>
      </c>
      <c r="I189" t="s">
        <v>1412</v>
      </c>
      <c r="J189" t="s">
        <v>4601</v>
      </c>
      <c r="K189" t="s">
        <v>628</v>
      </c>
      <c r="L189" t="s">
        <v>1398</v>
      </c>
      <c r="M189" t="s">
        <v>1405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0</v>
      </c>
      <c r="W189" s="107">
        <v>116598.75</v>
      </c>
      <c r="X189" s="108">
        <v>0</v>
      </c>
      <c r="Y189" s="108">
        <v>0</v>
      </c>
      <c r="Z189" s="108">
        <v>0</v>
      </c>
      <c r="AA189" s="108">
        <v>0</v>
      </c>
      <c r="AB189" s="108">
        <v>0</v>
      </c>
      <c r="AC189" s="108">
        <v>0</v>
      </c>
      <c r="AD189" s="108"/>
      <c r="AE189" s="108">
        <v>116598.75</v>
      </c>
      <c r="AF189" s="104">
        <v>43766</v>
      </c>
      <c r="AG189" s="104">
        <v>47054</v>
      </c>
      <c r="AH189" s="108">
        <v>155465</v>
      </c>
      <c r="AI189" t="s">
        <v>1406</v>
      </c>
      <c r="AJ189" t="s">
        <v>1407</v>
      </c>
      <c r="AK189" s="3">
        <v>5631.74</v>
      </c>
      <c r="AL189" s="3">
        <v>4424.96</v>
      </c>
      <c r="AM189" s="3">
        <v>2011.3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f t="shared" si="6"/>
        <v>10056.700000000001</v>
      </c>
      <c r="BA189" s="3">
        <f t="shared" si="7"/>
        <v>2011.3</v>
      </c>
      <c r="BB189" s="3">
        <f t="shared" si="8"/>
        <v>12068</v>
      </c>
      <c r="BC189" s="2"/>
    </row>
    <row r="190" spans="1:55" ht="15" hidden="1" customHeight="1" x14ac:dyDescent="0.3">
      <c r="A190" t="s">
        <v>2686</v>
      </c>
      <c r="B190" t="s">
        <v>663</v>
      </c>
      <c r="C190">
        <v>5</v>
      </c>
      <c r="D190" t="s">
        <v>0</v>
      </c>
      <c r="E190" t="s">
        <v>2</v>
      </c>
      <c r="F190" t="s">
        <v>1393</v>
      </c>
      <c r="G190" t="s">
        <v>1411</v>
      </c>
      <c r="H190" t="s">
        <v>1409</v>
      </c>
      <c r="I190" t="s">
        <v>1412</v>
      </c>
      <c r="J190" t="s">
        <v>4601</v>
      </c>
      <c r="K190" t="s">
        <v>628</v>
      </c>
      <c r="L190" t="s">
        <v>1398</v>
      </c>
      <c r="M190" t="s">
        <v>1405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0</v>
      </c>
      <c r="U190">
        <v>0</v>
      </c>
      <c r="V190">
        <v>0</v>
      </c>
      <c r="W190" s="107">
        <v>34692</v>
      </c>
      <c r="X190" s="108">
        <v>0</v>
      </c>
      <c r="Y190" s="108">
        <v>0</v>
      </c>
      <c r="Z190" s="108">
        <v>0</v>
      </c>
      <c r="AA190" s="108">
        <v>0</v>
      </c>
      <c r="AB190" s="108">
        <v>0</v>
      </c>
      <c r="AC190" s="108">
        <v>0</v>
      </c>
      <c r="AD190" s="108"/>
      <c r="AE190" s="108">
        <v>34692</v>
      </c>
      <c r="AF190" s="104">
        <v>43766</v>
      </c>
      <c r="AG190" s="104">
        <v>47419</v>
      </c>
      <c r="AH190" s="108">
        <v>43365</v>
      </c>
      <c r="AI190" t="s">
        <v>1406</v>
      </c>
      <c r="AJ190" t="s">
        <v>1407</v>
      </c>
      <c r="AK190" s="3">
        <v>1785.1600000000003</v>
      </c>
      <c r="AL190" s="3">
        <v>1597.3200000000004</v>
      </c>
      <c r="AM190" s="3">
        <v>1033.56</v>
      </c>
      <c r="AN190" s="3">
        <v>469.8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f t="shared" si="6"/>
        <v>3382.4800000000005</v>
      </c>
      <c r="BA190" s="3">
        <f t="shared" si="7"/>
        <v>1503.36</v>
      </c>
      <c r="BB190" s="3">
        <f t="shared" si="8"/>
        <v>4885.84</v>
      </c>
      <c r="BC190" s="2"/>
    </row>
    <row r="191" spans="1:55" ht="15" hidden="1" customHeight="1" x14ac:dyDescent="0.3">
      <c r="A191" t="s">
        <v>2687</v>
      </c>
      <c r="B191" t="s">
        <v>664</v>
      </c>
      <c r="C191">
        <v>7</v>
      </c>
      <c r="D191" t="s">
        <v>0</v>
      </c>
      <c r="E191" t="s">
        <v>2</v>
      </c>
      <c r="F191" t="s">
        <v>1393</v>
      </c>
      <c r="G191" t="s">
        <v>1411</v>
      </c>
      <c r="H191" t="s">
        <v>1409</v>
      </c>
      <c r="I191" t="s">
        <v>1412</v>
      </c>
      <c r="J191" t="s">
        <v>4601</v>
      </c>
      <c r="K191" t="s">
        <v>628</v>
      </c>
      <c r="L191" t="s">
        <v>1398</v>
      </c>
      <c r="M191" t="s">
        <v>1405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0</v>
      </c>
      <c r="U191">
        <v>0</v>
      </c>
      <c r="V191">
        <v>0</v>
      </c>
      <c r="W191" s="107">
        <v>853877.5</v>
      </c>
      <c r="X191" s="108">
        <v>0</v>
      </c>
      <c r="Y191" s="108">
        <v>0</v>
      </c>
      <c r="Z191" s="108">
        <v>0</v>
      </c>
      <c r="AA191" s="108">
        <v>0</v>
      </c>
      <c r="AB191" s="108">
        <v>0</v>
      </c>
      <c r="AC191" s="108">
        <v>0</v>
      </c>
      <c r="AD191" s="108"/>
      <c r="AE191" s="108">
        <v>853877.5</v>
      </c>
      <c r="AF191" s="104">
        <v>43766</v>
      </c>
      <c r="AG191" s="104">
        <v>46323</v>
      </c>
      <c r="AH191" s="108">
        <v>1707755</v>
      </c>
      <c r="AI191" t="s">
        <v>1406</v>
      </c>
      <c r="AJ191" t="s">
        <v>1407</v>
      </c>
      <c r="AK191" s="3">
        <v>32105.760000000002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f t="shared" si="6"/>
        <v>32105.760000000002</v>
      </c>
      <c r="BA191" s="3">
        <f t="shared" si="7"/>
        <v>0</v>
      </c>
      <c r="BB191" s="3">
        <f t="shared" si="8"/>
        <v>32105.760000000002</v>
      </c>
      <c r="BC191" s="2"/>
    </row>
    <row r="192" spans="1:55" ht="15" hidden="1" customHeight="1" x14ac:dyDescent="0.3">
      <c r="A192" t="s">
        <v>2688</v>
      </c>
      <c r="B192" t="s">
        <v>664</v>
      </c>
      <c r="C192">
        <v>8</v>
      </c>
      <c r="D192" t="s">
        <v>0</v>
      </c>
      <c r="E192" t="s">
        <v>2</v>
      </c>
      <c r="F192" t="s">
        <v>1393</v>
      </c>
      <c r="G192" t="s">
        <v>1411</v>
      </c>
      <c r="H192" t="s">
        <v>1409</v>
      </c>
      <c r="I192" t="s">
        <v>1412</v>
      </c>
      <c r="J192" t="s">
        <v>4601</v>
      </c>
      <c r="K192" t="s">
        <v>628</v>
      </c>
      <c r="L192" t="s">
        <v>1398</v>
      </c>
      <c r="M192" t="s">
        <v>1405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0</v>
      </c>
      <c r="U192">
        <v>0</v>
      </c>
      <c r="V192">
        <v>0</v>
      </c>
      <c r="W192" s="107">
        <v>719996.67</v>
      </c>
      <c r="X192" s="108">
        <v>0</v>
      </c>
      <c r="Y192" s="108">
        <v>0</v>
      </c>
      <c r="Z192" s="108">
        <v>0</v>
      </c>
      <c r="AA192" s="108">
        <v>0</v>
      </c>
      <c r="AB192" s="108">
        <v>0</v>
      </c>
      <c r="AC192" s="108">
        <v>0</v>
      </c>
      <c r="AD192" s="108"/>
      <c r="AE192" s="108">
        <v>719996.67</v>
      </c>
      <c r="AF192" s="104">
        <v>43766</v>
      </c>
      <c r="AG192" s="104">
        <v>46688</v>
      </c>
      <c r="AH192" s="108">
        <v>1079995</v>
      </c>
      <c r="AI192" t="s">
        <v>1406</v>
      </c>
      <c r="AJ192" t="s">
        <v>1407</v>
      </c>
      <c r="AK192" s="3">
        <v>32021.820000000003</v>
      </c>
      <c r="AL192" s="3">
        <v>17789.900000000001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f t="shared" si="6"/>
        <v>49811.72</v>
      </c>
      <c r="BA192" s="3">
        <f t="shared" si="7"/>
        <v>0</v>
      </c>
      <c r="BB192" s="3">
        <f t="shared" si="8"/>
        <v>49811.72</v>
      </c>
      <c r="BC192" s="2"/>
    </row>
    <row r="193" spans="1:55" ht="15" hidden="1" customHeight="1" x14ac:dyDescent="0.3">
      <c r="A193" t="s">
        <v>2689</v>
      </c>
      <c r="B193" t="s">
        <v>664</v>
      </c>
      <c r="C193">
        <v>9</v>
      </c>
      <c r="D193" t="s">
        <v>0</v>
      </c>
      <c r="E193" t="s">
        <v>2</v>
      </c>
      <c r="F193" t="s">
        <v>1393</v>
      </c>
      <c r="G193" t="s">
        <v>1411</v>
      </c>
      <c r="H193" t="s">
        <v>1409</v>
      </c>
      <c r="I193" t="s">
        <v>1412</v>
      </c>
      <c r="J193" t="s">
        <v>4601</v>
      </c>
      <c r="K193" t="s">
        <v>628</v>
      </c>
      <c r="L193" t="s">
        <v>1398</v>
      </c>
      <c r="M193" t="s">
        <v>1405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0</v>
      </c>
      <c r="U193">
        <v>0</v>
      </c>
      <c r="V193">
        <v>0</v>
      </c>
      <c r="W193" s="107">
        <v>79650</v>
      </c>
      <c r="X193" s="108">
        <v>0</v>
      </c>
      <c r="Y193" s="108">
        <v>0</v>
      </c>
      <c r="Z193" s="108">
        <v>0</v>
      </c>
      <c r="AA193" s="108">
        <v>0</v>
      </c>
      <c r="AB193" s="108">
        <v>0</v>
      </c>
      <c r="AC193" s="108">
        <v>0</v>
      </c>
      <c r="AD193" s="108"/>
      <c r="AE193" s="108">
        <v>79650</v>
      </c>
      <c r="AF193" s="104">
        <v>43766</v>
      </c>
      <c r="AG193" s="104">
        <v>47054</v>
      </c>
      <c r="AH193" s="108">
        <v>106200</v>
      </c>
      <c r="AI193" t="s">
        <v>1406</v>
      </c>
      <c r="AJ193" t="s">
        <v>1407</v>
      </c>
      <c r="AK193" s="3">
        <v>3847.1</v>
      </c>
      <c r="AL193" s="3">
        <v>3022.7000000000003</v>
      </c>
      <c r="AM193" s="3">
        <v>1374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f t="shared" si="6"/>
        <v>6869.8</v>
      </c>
      <c r="BA193" s="3">
        <f t="shared" si="7"/>
        <v>1374</v>
      </c>
      <c r="BB193" s="3">
        <f t="shared" si="8"/>
        <v>8243.7999999999993</v>
      </c>
      <c r="BC193" s="2"/>
    </row>
    <row r="194" spans="1:55" ht="15" hidden="1" customHeight="1" x14ac:dyDescent="0.3">
      <c r="A194" t="s">
        <v>2941</v>
      </c>
      <c r="B194" t="s">
        <v>665</v>
      </c>
      <c r="C194">
        <v>3</v>
      </c>
      <c r="D194" t="s">
        <v>0</v>
      </c>
      <c r="E194" t="s">
        <v>2</v>
      </c>
      <c r="F194" t="s">
        <v>1393</v>
      </c>
      <c r="G194" t="s">
        <v>323</v>
      </c>
      <c r="H194" t="s">
        <v>1402</v>
      </c>
      <c r="I194" t="s">
        <v>1403</v>
      </c>
      <c r="J194" t="s">
        <v>1404</v>
      </c>
      <c r="K194" t="s">
        <v>549</v>
      </c>
      <c r="L194" t="s">
        <v>1398</v>
      </c>
      <c r="M194" t="s">
        <v>1405</v>
      </c>
      <c r="N194">
        <v>1</v>
      </c>
      <c r="O194">
        <v>1</v>
      </c>
      <c r="P194">
        <v>1</v>
      </c>
      <c r="Q194">
        <v>0</v>
      </c>
      <c r="R194">
        <v>0</v>
      </c>
      <c r="S194">
        <v>1</v>
      </c>
      <c r="T194">
        <v>1</v>
      </c>
      <c r="U194">
        <v>1</v>
      </c>
      <c r="V194">
        <v>0</v>
      </c>
      <c r="W194" s="107">
        <v>90000000</v>
      </c>
      <c r="X194" s="108">
        <v>0</v>
      </c>
      <c r="Y194" s="108">
        <v>0</v>
      </c>
      <c r="Z194" s="108">
        <v>0</v>
      </c>
      <c r="AA194" s="108">
        <v>0</v>
      </c>
      <c r="AB194" s="108">
        <v>0</v>
      </c>
      <c r="AC194" s="108">
        <v>0</v>
      </c>
      <c r="AD194" s="108"/>
      <c r="AE194" s="108">
        <v>90000000</v>
      </c>
      <c r="AF194" s="104">
        <v>43769</v>
      </c>
      <c r="AG194" s="104">
        <v>47422</v>
      </c>
      <c r="AH194" s="108">
        <v>220000000</v>
      </c>
      <c r="AI194" t="s">
        <v>1406</v>
      </c>
      <c r="AJ194" t="s">
        <v>1407</v>
      </c>
      <c r="AK194" s="3">
        <v>6435000</v>
      </c>
      <c r="AL194" s="3">
        <v>4826250</v>
      </c>
      <c r="AM194" s="3">
        <v>3217500</v>
      </c>
      <c r="AN194" s="3">
        <v>1608750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f t="shared" si="6"/>
        <v>11261250</v>
      </c>
      <c r="BA194" s="3">
        <f t="shared" si="7"/>
        <v>4826250</v>
      </c>
      <c r="BB194" s="3">
        <f t="shared" si="8"/>
        <v>16087500</v>
      </c>
      <c r="BC194" s="2"/>
    </row>
    <row r="195" spans="1:55" ht="15" hidden="1" customHeight="1" x14ac:dyDescent="0.3">
      <c r="A195" t="s">
        <v>2690</v>
      </c>
      <c r="B195" t="s">
        <v>666</v>
      </c>
      <c r="C195">
        <v>6</v>
      </c>
      <c r="D195" t="s">
        <v>0</v>
      </c>
      <c r="E195" t="s">
        <v>2</v>
      </c>
      <c r="F195" t="s">
        <v>1393</v>
      </c>
      <c r="G195" t="s">
        <v>1411</v>
      </c>
      <c r="H195" t="s">
        <v>1409</v>
      </c>
      <c r="I195" t="s">
        <v>1412</v>
      </c>
      <c r="J195" t="s">
        <v>4601</v>
      </c>
      <c r="K195" t="s">
        <v>628</v>
      </c>
      <c r="L195" t="s">
        <v>1398</v>
      </c>
      <c r="M195" t="s">
        <v>1405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0</v>
      </c>
      <c r="U195">
        <v>0</v>
      </c>
      <c r="V195">
        <v>0</v>
      </c>
      <c r="W195" s="107">
        <v>520453.75</v>
      </c>
      <c r="X195" s="108">
        <v>0</v>
      </c>
      <c r="Y195" s="108">
        <v>0</v>
      </c>
      <c r="Z195" s="108">
        <v>2446.13</v>
      </c>
      <c r="AA195" s="108">
        <v>0</v>
      </c>
      <c r="AB195" s="108">
        <v>0</v>
      </c>
      <c r="AC195" s="108">
        <v>0</v>
      </c>
      <c r="AD195" s="108"/>
      <c r="AE195" s="108">
        <v>520453.75</v>
      </c>
      <c r="AF195" s="104">
        <v>43776</v>
      </c>
      <c r="AG195" s="104">
        <v>46333</v>
      </c>
      <c r="AH195" s="108">
        <v>1040907.5</v>
      </c>
      <c r="AI195" t="s">
        <v>1406</v>
      </c>
      <c r="AJ195" t="s">
        <v>1407</v>
      </c>
      <c r="AK195" s="3">
        <v>22015.170000000006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f t="shared" si="6"/>
        <v>22015.170000000006</v>
      </c>
      <c r="BA195" s="3">
        <f t="shared" si="7"/>
        <v>0</v>
      </c>
      <c r="BB195" s="3">
        <f t="shared" si="8"/>
        <v>22015.170000000006</v>
      </c>
      <c r="BC195" s="2"/>
    </row>
    <row r="196" spans="1:55" ht="15" hidden="1" customHeight="1" x14ac:dyDescent="0.3">
      <c r="A196" t="s">
        <v>2691</v>
      </c>
      <c r="B196" t="s">
        <v>666</v>
      </c>
      <c r="C196">
        <v>7</v>
      </c>
      <c r="D196" t="s">
        <v>0</v>
      </c>
      <c r="E196" t="s">
        <v>2</v>
      </c>
      <c r="F196" t="s">
        <v>1393</v>
      </c>
      <c r="G196" t="s">
        <v>1411</v>
      </c>
      <c r="H196" t="s">
        <v>1409</v>
      </c>
      <c r="I196" t="s">
        <v>1412</v>
      </c>
      <c r="J196" t="s">
        <v>4601</v>
      </c>
      <c r="K196" t="s">
        <v>628</v>
      </c>
      <c r="L196" t="s">
        <v>1398</v>
      </c>
      <c r="M196" t="s">
        <v>1405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0</v>
      </c>
      <c r="U196">
        <v>0</v>
      </c>
      <c r="V196">
        <v>0</v>
      </c>
      <c r="W196" s="107">
        <v>332563.34000000003</v>
      </c>
      <c r="X196" s="108">
        <v>0</v>
      </c>
      <c r="Y196" s="108">
        <v>0</v>
      </c>
      <c r="Z196" s="108">
        <v>1643.42</v>
      </c>
      <c r="AA196" s="108">
        <v>0</v>
      </c>
      <c r="AB196" s="108">
        <v>0</v>
      </c>
      <c r="AC196" s="108">
        <v>0</v>
      </c>
      <c r="AD196" s="108"/>
      <c r="AE196" s="108">
        <v>332563.34000000003</v>
      </c>
      <c r="AF196" s="104">
        <v>43776</v>
      </c>
      <c r="AG196" s="104">
        <v>46698</v>
      </c>
      <c r="AH196" s="108">
        <v>498845</v>
      </c>
      <c r="AI196" t="s">
        <v>1406</v>
      </c>
      <c r="AJ196" t="s">
        <v>1407</v>
      </c>
      <c r="AK196" s="3">
        <v>15612.490000000002</v>
      </c>
      <c r="AL196" s="3">
        <v>9038.8100000000013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f t="shared" ref="AZ196:AZ259" si="9">SUM(AK196:AL196)</f>
        <v>24651.300000000003</v>
      </c>
      <c r="BA196" s="3">
        <f t="shared" ref="BA196:BA259" si="10">SUM(AM196:AY196)</f>
        <v>0</v>
      </c>
      <c r="BB196" s="3">
        <f t="shared" ref="BB196:BB259" si="11">AZ196+BA196</f>
        <v>24651.300000000003</v>
      </c>
      <c r="BC196" s="2"/>
    </row>
    <row r="197" spans="1:55" ht="15" hidden="1" customHeight="1" x14ac:dyDescent="0.3">
      <c r="A197" t="s">
        <v>2692</v>
      </c>
      <c r="B197" t="s">
        <v>666</v>
      </c>
      <c r="C197">
        <v>8</v>
      </c>
      <c r="D197" t="s">
        <v>0</v>
      </c>
      <c r="E197" t="s">
        <v>2</v>
      </c>
      <c r="F197" t="s">
        <v>1393</v>
      </c>
      <c r="G197" t="s">
        <v>1411</v>
      </c>
      <c r="H197" t="s">
        <v>1409</v>
      </c>
      <c r="I197" t="s">
        <v>1412</v>
      </c>
      <c r="J197" t="s">
        <v>4601</v>
      </c>
      <c r="K197" t="s">
        <v>628</v>
      </c>
      <c r="L197" t="s">
        <v>1398</v>
      </c>
      <c r="M197" t="s">
        <v>1405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0</v>
      </c>
      <c r="U197">
        <v>0</v>
      </c>
      <c r="V197">
        <v>0</v>
      </c>
      <c r="W197" s="107">
        <v>42480</v>
      </c>
      <c r="X197" s="108">
        <v>0</v>
      </c>
      <c r="Y197" s="108">
        <v>0</v>
      </c>
      <c r="Z197" s="108">
        <v>230.1</v>
      </c>
      <c r="AA197" s="108">
        <v>0</v>
      </c>
      <c r="AB197" s="108">
        <v>0</v>
      </c>
      <c r="AC197" s="108">
        <v>0</v>
      </c>
      <c r="AD197" s="108"/>
      <c r="AE197" s="108">
        <v>42480</v>
      </c>
      <c r="AF197" s="104">
        <v>43776</v>
      </c>
      <c r="AG197" s="104">
        <v>47429</v>
      </c>
      <c r="AH197" s="108">
        <v>53100</v>
      </c>
      <c r="AI197" t="s">
        <v>1406</v>
      </c>
      <c r="AJ197" t="s">
        <v>1407</v>
      </c>
      <c r="AK197" s="3">
        <v>2243.4699999999998</v>
      </c>
      <c r="AL197" s="3">
        <v>2013.3199999999995</v>
      </c>
      <c r="AM197" s="3">
        <v>1323.07</v>
      </c>
      <c r="AN197" s="3">
        <v>632.72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f t="shared" si="9"/>
        <v>4256.7899999999991</v>
      </c>
      <c r="BA197" s="3">
        <f t="shared" si="10"/>
        <v>1955.79</v>
      </c>
      <c r="BB197" s="3">
        <f t="shared" si="11"/>
        <v>6212.579999999999</v>
      </c>
      <c r="BC197" s="2"/>
    </row>
    <row r="198" spans="1:55" ht="15" hidden="1" customHeight="1" x14ac:dyDescent="0.3">
      <c r="A198" t="s">
        <v>2693</v>
      </c>
      <c r="B198" t="s">
        <v>667</v>
      </c>
      <c r="C198">
        <v>5</v>
      </c>
      <c r="D198" t="s">
        <v>0</v>
      </c>
      <c r="E198" t="s">
        <v>2</v>
      </c>
      <c r="F198" t="s">
        <v>1393</v>
      </c>
      <c r="G198" t="s">
        <v>1411</v>
      </c>
      <c r="H198" t="s">
        <v>1409</v>
      </c>
      <c r="I198" t="s">
        <v>1412</v>
      </c>
      <c r="J198" t="s">
        <v>4601</v>
      </c>
      <c r="K198" t="s">
        <v>628</v>
      </c>
      <c r="L198" t="s">
        <v>1398</v>
      </c>
      <c r="M198" t="s">
        <v>1405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0</v>
      </c>
      <c r="U198">
        <v>0</v>
      </c>
      <c r="V198">
        <v>0</v>
      </c>
      <c r="W198" s="107">
        <v>181941.25</v>
      </c>
      <c r="X198" s="108">
        <v>0</v>
      </c>
      <c r="Y198" s="108">
        <v>0</v>
      </c>
      <c r="Z198" s="108">
        <v>855.12</v>
      </c>
      <c r="AA198" s="108">
        <v>0</v>
      </c>
      <c r="AB198" s="108">
        <v>0</v>
      </c>
      <c r="AC198" s="108">
        <v>0</v>
      </c>
      <c r="AD198" s="108"/>
      <c r="AE198" s="108">
        <v>181941.25</v>
      </c>
      <c r="AF198" s="104">
        <v>43780</v>
      </c>
      <c r="AG198" s="104">
        <v>46337</v>
      </c>
      <c r="AH198" s="108">
        <v>363882.5</v>
      </c>
      <c r="AI198" t="s">
        <v>1406</v>
      </c>
      <c r="AJ198" t="s">
        <v>1407</v>
      </c>
      <c r="AK198" s="3">
        <v>7696.08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f t="shared" si="9"/>
        <v>7696.08</v>
      </c>
      <c r="BA198" s="3">
        <f t="shared" si="10"/>
        <v>0</v>
      </c>
      <c r="BB198" s="3">
        <f t="shared" si="11"/>
        <v>7696.08</v>
      </c>
      <c r="BC198" s="2"/>
    </row>
    <row r="199" spans="1:55" ht="15" hidden="1" customHeight="1" x14ac:dyDescent="0.3">
      <c r="A199" t="s">
        <v>2694</v>
      </c>
      <c r="B199" t="s">
        <v>667</v>
      </c>
      <c r="C199">
        <v>6</v>
      </c>
      <c r="D199" t="s">
        <v>0</v>
      </c>
      <c r="E199" t="s">
        <v>2</v>
      </c>
      <c r="F199" t="s">
        <v>1393</v>
      </c>
      <c r="G199" t="s">
        <v>1411</v>
      </c>
      <c r="H199" t="s">
        <v>1409</v>
      </c>
      <c r="I199" t="s">
        <v>1412</v>
      </c>
      <c r="J199" t="s">
        <v>4601</v>
      </c>
      <c r="K199" t="s">
        <v>628</v>
      </c>
      <c r="L199" t="s">
        <v>1398</v>
      </c>
      <c r="M199" t="s">
        <v>1405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0</v>
      </c>
      <c r="U199">
        <v>0</v>
      </c>
      <c r="V199">
        <v>0</v>
      </c>
      <c r="W199" s="107">
        <v>525985</v>
      </c>
      <c r="X199" s="108">
        <v>0</v>
      </c>
      <c r="Y199" s="108">
        <v>0</v>
      </c>
      <c r="Z199" s="108">
        <v>2599.2399999999998</v>
      </c>
      <c r="AA199" s="108">
        <v>0</v>
      </c>
      <c r="AB199" s="108">
        <v>0</v>
      </c>
      <c r="AC199" s="108">
        <v>0</v>
      </c>
      <c r="AD199" s="108"/>
      <c r="AE199" s="108">
        <v>525985</v>
      </c>
      <c r="AF199" s="104">
        <v>43780</v>
      </c>
      <c r="AG199" s="104">
        <v>46702</v>
      </c>
      <c r="AH199" s="108">
        <v>788977.5</v>
      </c>
      <c r="AI199" t="s">
        <v>1406</v>
      </c>
      <c r="AJ199" t="s">
        <v>1407</v>
      </c>
      <c r="AK199" s="3">
        <v>24692.779999999995</v>
      </c>
      <c r="AL199" s="3">
        <v>14295.819999999996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f t="shared" si="9"/>
        <v>38988.599999999991</v>
      </c>
      <c r="BA199" s="3">
        <f t="shared" si="10"/>
        <v>0</v>
      </c>
      <c r="BB199" s="3">
        <f t="shared" si="11"/>
        <v>38988.599999999991</v>
      </c>
      <c r="BC199" s="2"/>
    </row>
    <row r="200" spans="1:55" ht="15" hidden="1" customHeight="1" x14ac:dyDescent="0.3">
      <c r="A200" t="s">
        <v>2695</v>
      </c>
      <c r="B200" t="s">
        <v>667</v>
      </c>
      <c r="C200">
        <v>7</v>
      </c>
      <c r="D200" t="s">
        <v>0</v>
      </c>
      <c r="E200" t="s">
        <v>2</v>
      </c>
      <c r="F200" t="s">
        <v>1393</v>
      </c>
      <c r="G200" t="s">
        <v>1411</v>
      </c>
      <c r="H200" t="s">
        <v>1409</v>
      </c>
      <c r="I200" t="s">
        <v>1412</v>
      </c>
      <c r="J200" t="s">
        <v>4601</v>
      </c>
      <c r="K200" t="s">
        <v>628</v>
      </c>
      <c r="L200" t="s">
        <v>1398</v>
      </c>
      <c r="M200" t="s">
        <v>1405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 s="107">
        <v>278775</v>
      </c>
      <c r="X200" s="108">
        <v>0</v>
      </c>
      <c r="Y200" s="108">
        <v>0</v>
      </c>
      <c r="Z200" s="108">
        <v>1442.66</v>
      </c>
      <c r="AA200" s="108">
        <v>0</v>
      </c>
      <c r="AB200" s="108">
        <v>0</v>
      </c>
      <c r="AC200" s="108">
        <v>0</v>
      </c>
      <c r="AD200" s="108"/>
      <c r="AE200" s="108">
        <v>278775</v>
      </c>
      <c r="AF200" s="104">
        <v>43780</v>
      </c>
      <c r="AG200" s="104">
        <v>47068</v>
      </c>
      <c r="AH200" s="108">
        <v>371700</v>
      </c>
      <c r="AI200" t="s">
        <v>1406</v>
      </c>
      <c r="AJ200" t="s">
        <v>1407</v>
      </c>
      <c r="AK200" s="3">
        <v>13945.710000000001</v>
      </c>
      <c r="AL200" s="3">
        <v>11060.360000000002</v>
      </c>
      <c r="AM200" s="3">
        <v>5289.79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f t="shared" si="9"/>
        <v>25006.070000000003</v>
      </c>
      <c r="BA200" s="3">
        <f t="shared" si="10"/>
        <v>5289.79</v>
      </c>
      <c r="BB200" s="3">
        <f t="shared" si="11"/>
        <v>30295.860000000004</v>
      </c>
      <c r="BC200" s="2"/>
    </row>
    <row r="201" spans="1:55" ht="15" hidden="1" customHeight="1" x14ac:dyDescent="0.3">
      <c r="A201" t="s">
        <v>2696</v>
      </c>
      <c r="B201" t="s">
        <v>667</v>
      </c>
      <c r="C201">
        <v>8</v>
      </c>
      <c r="D201" t="s">
        <v>0</v>
      </c>
      <c r="E201" t="s">
        <v>2</v>
      </c>
      <c r="F201" t="s">
        <v>1393</v>
      </c>
      <c r="G201" t="s">
        <v>1411</v>
      </c>
      <c r="H201" t="s">
        <v>1409</v>
      </c>
      <c r="I201" t="s">
        <v>1412</v>
      </c>
      <c r="J201" t="s">
        <v>4601</v>
      </c>
      <c r="K201" t="s">
        <v>628</v>
      </c>
      <c r="L201" t="s">
        <v>1398</v>
      </c>
      <c r="M201" t="s">
        <v>1405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 s="107">
        <v>339840</v>
      </c>
      <c r="X201" s="108">
        <v>0</v>
      </c>
      <c r="Y201" s="108">
        <v>0</v>
      </c>
      <c r="Z201" s="108">
        <v>1840.8</v>
      </c>
      <c r="AA201" s="108">
        <v>0</v>
      </c>
      <c r="AB201" s="108">
        <v>0</v>
      </c>
      <c r="AC201" s="108">
        <v>0</v>
      </c>
      <c r="AD201" s="108"/>
      <c r="AE201" s="108">
        <v>339840</v>
      </c>
      <c r="AF201" s="104">
        <v>43780</v>
      </c>
      <c r="AG201" s="104">
        <v>47433</v>
      </c>
      <c r="AH201" s="108">
        <v>424800</v>
      </c>
      <c r="AI201" t="s">
        <v>1406</v>
      </c>
      <c r="AJ201" t="s">
        <v>1407</v>
      </c>
      <c r="AK201" s="3">
        <v>17947.799999999996</v>
      </c>
      <c r="AL201" s="3">
        <v>16107.000000000002</v>
      </c>
      <c r="AM201" s="3">
        <v>10584.6</v>
      </c>
      <c r="AN201" s="3">
        <v>5062.2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f t="shared" si="9"/>
        <v>34054.799999999996</v>
      </c>
      <c r="BA201" s="3">
        <f t="shared" si="10"/>
        <v>15646.8</v>
      </c>
      <c r="BB201" s="3">
        <f t="shared" si="11"/>
        <v>49701.599999999991</v>
      </c>
      <c r="BC201" s="2"/>
    </row>
    <row r="202" spans="1:55" ht="15" hidden="1" customHeight="1" x14ac:dyDescent="0.3">
      <c r="A202" t="s">
        <v>2697</v>
      </c>
      <c r="B202" t="s">
        <v>668</v>
      </c>
      <c r="C202">
        <v>6</v>
      </c>
      <c r="D202" t="s">
        <v>0</v>
      </c>
      <c r="E202" t="s">
        <v>2</v>
      </c>
      <c r="F202" t="s">
        <v>1393</v>
      </c>
      <c r="G202" t="s">
        <v>1411</v>
      </c>
      <c r="H202" t="s">
        <v>1409</v>
      </c>
      <c r="I202" t="s">
        <v>1412</v>
      </c>
      <c r="J202" t="s">
        <v>4601</v>
      </c>
      <c r="K202" t="s">
        <v>628</v>
      </c>
      <c r="L202" t="s">
        <v>1398</v>
      </c>
      <c r="M202" t="s">
        <v>1405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 s="107">
        <v>73381.25</v>
      </c>
      <c r="X202" s="108">
        <v>0</v>
      </c>
      <c r="Y202" s="108">
        <v>0</v>
      </c>
      <c r="Z202" s="108">
        <v>344.89</v>
      </c>
      <c r="AA202" s="108">
        <v>0</v>
      </c>
      <c r="AB202" s="108">
        <v>0</v>
      </c>
      <c r="AC202" s="108">
        <v>0</v>
      </c>
      <c r="AD202" s="108"/>
      <c r="AE202" s="108">
        <v>73381.25</v>
      </c>
      <c r="AF202" s="104">
        <v>43784</v>
      </c>
      <c r="AG202" s="104">
        <v>46341</v>
      </c>
      <c r="AH202" s="108">
        <v>146762.5</v>
      </c>
      <c r="AI202" t="s">
        <v>1406</v>
      </c>
      <c r="AJ202" t="s">
        <v>1407</v>
      </c>
      <c r="AK202" s="3">
        <v>3104.0099999999993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f t="shared" si="9"/>
        <v>3104.0099999999993</v>
      </c>
      <c r="BA202" s="3">
        <f t="shared" si="10"/>
        <v>0</v>
      </c>
      <c r="BB202" s="3">
        <f t="shared" si="11"/>
        <v>3104.0099999999993</v>
      </c>
      <c r="BC202" s="2"/>
    </row>
    <row r="203" spans="1:55" ht="15" hidden="1" customHeight="1" x14ac:dyDescent="0.3">
      <c r="A203" t="s">
        <v>2698</v>
      </c>
      <c r="B203" t="s">
        <v>668</v>
      </c>
      <c r="C203">
        <v>7</v>
      </c>
      <c r="D203" t="s">
        <v>0</v>
      </c>
      <c r="E203" t="s">
        <v>2</v>
      </c>
      <c r="F203" t="s">
        <v>1393</v>
      </c>
      <c r="G203" t="s">
        <v>1411</v>
      </c>
      <c r="H203" t="s">
        <v>1409</v>
      </c>
      <c r="I203" t="s">
        <v>1412</v>
      </c>
      <c r="J203" t="s">
        <v>4601</v>
      </c>
      <c r="K203" t="s">
        <v>628</v>
      </c>
      <c r="L203" t="s">
        <v>1398</v>
      </c>
      <c r="M203" t="s">
        <v>1405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 s="107">
        <v>95678.34</v>
      </c>
      <c r="X203" s="108">
        <v>0</v>
      </c>
      <c r="Y203" s="108">
        <v>0</v>
      </c>
      <c r="Z203" s="108">
        <v>472.81</v>
      </c>
      <c r="AA203" s="108">
        <v>0</v>
      </c>
      <c r="AB203" s="108">
        <v>0</v>
      </c>
      <c r="AC203" s="108">
        <v>0</v>
      </c>
      <c r="AD203" s="108"/>
      <c r="AE203" s="108">
        <v>95678.34</v>
      </c>
      <c r="AF203" s="104">
        <v>43784</v>
      </c>
      <c r="AG203" s="104">
        <v>46706</v>
      </c>
      <c r="AH203" s="108">
        <v>143517.5</v>
      </c>
      <c r="AI203" t="s">
        <v>1406</v>
      </c>
      <c r="AJ203" t="s">
        <v>1407</v>
      </c>
      <c r="AK203" s="3">
        <v>4491.7</v>
      </c>
      <c r="AL203" s="3">
        <v>2600.5099999999998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f t="shared" si="9"/>
        <v>7092.2099999999991</v>
      </c>
      <c r="BA203" s="3">
        <f t="shared" si="10"/>
        <v>0</v>
      </c>
      <c r="BB203" s="3">
        <f t="shared" si="11"/>
        <v>7092.2099999999991</v>
      </c>
      <c r="BC203" s="2"/>
    </row>
    <row r="204" spans="1:55" ht="15" hidden="1" customHeight="1" x14ac:dyDescent="0.3">
      <c r="A204" t="s">
        <v>2699</v>
      </c>
      <c r="B204" t="s">
        <v>668</v>
      </c>
      <c r="C204">
        <v>8</v>
      </c>
      <c r="D204" t="s">
        <v>0</v>
      </c>
      <c r="E204" t="s">
        <v>2</v>
      </c>
      <c r="F204" t="s">
        <v>1393</v>
      </c>
      <c r="G204" t="s">
        <v>1411</v>
      </c>
      <c r="H204" t="s">
        <v>1409</v>
      </c>
      <c r="I204" t="s">
        <v>1412</v>
      </c>
      <c r="J204" t="s">
        <v>4601</v>
      </c>
      <c r="K204" t="s">
        <v>628</v>
      </c>
      <c r="L204" t="s">
        <v>1398</v>
      </c>
      <c r="M204" t="s">
        <v>1405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 s="107">
        <v>141268.13</v>
      </c>
      <c r="X204" s="108">
        <v>0</v>
      </c>
      <c r="Y204" s="108">
        <v>0</v>
      </c>
      <c r="Z204" s="108">
        <v>731.06</v>
      </c>
      <c r="AA204" s="108">
        <v>0</v>
      </c>
      <c r="AB204" s="108">
        <v>0</v>
      </c>
      <c r="AC204" s="108">
        <v>0</v>
      </c>
      <c r="AD204" s="108"/>
      <c r="AE204" s="108">
        <v>141268.13</v>
      </c>
      <c r="AF204" s="104">
        <v>43784</v>
      </c>
      <c r="AG204" s="104">
        <v>47072</v>
      </c>
      <c r="AH204" s="108">
        <v>188357.5</v>
      </c>
      <c r="AI204" t="s">
        <v>1406</v>
      </c>
      <c r="AJ204" t="s">
        <v>1407</v>
      </c>
      <c r="AK204" s="3">
        <v>7066.9199999999992</v>
      </c>
      <c r="AL204" s="3">
        <v>5604.87</v>
      </c>
      <c r="AM204" s="3">
        <v>2680.59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f t="shared" si="9"/>
        <v>12671.789999999999</v>
      </c>
      <c r="BA204" s="3">
        <f t="shared" si="10"/>
        <v>2680.59</v>
      </c>
      <c r="BB204" s="3">
        <f t="shared" si="11"/>
        <v>15352.38</v>
      </c>
      <c r="BC204" s="2"/>
    </row>
    <row r="205" spans="1:55" ht="15" hidden="1" customHeight="1" x14ac:dyDescent="0.3">
      <c r="A205" t="s">
        <v>2700</v>
      </c>
      <c r="B205" t="s">
        <v>668</v>
      </c>
      <c r="C205">
        <v>9</v>
      </c>
      <c r="D205" t="s">
        <v>0</v>
      </c>
      <c r="E205" t="s">
        <v>2</v>
      </c>
      <c r="F205" t="s">
        <v>1393</v>
      </c>
      <c r="G205" t="s">
        <v>1411</v>
      </c>
      <c r="H205" t="s">
        <v>1409</v>
      </c>
      <c r="I205" t="s">
        <v>1412</v>
      </c>
      <c r="J205" t="s">
        <v>4601</v>
      </c>
      <c r="K205" t="s">
        <v>628</v>
      </c>
      <c r="L205" t="s">
        <v>1398</v>
      </c>
      <c r="M205" t="s">
        <v>1405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 s="107">
        <v>84960</v>
      </c>
      <c r="X205" s="108">
        <v>0</v>
      </c>
      <c r="Y205" s="108">
        <v>0</v>
      </c>
      <c r="Z205" s="108">
        <v>460.2</v>
      </c>
      <c r="AA205" s="108">
        <v>0</v>
      </c>
      <c r="AB205" s="108">
        <v>0</v>
      </c>
      <c r="AC205" s="108">
        <v>0</v>
      </c>
      <c r="AD205" s="108"/>
      <c r="AE205" s="108">
        <v>84960</v>
      </c>
      <c r="AF205" s="104">
        <v>43784</v>
      </c>
      <c r="AG205" s="104">
        <v>47437</v>
      </c>
      <c r="AH205" s="108">
        <v>106200</v>
      </c>
      <c r="AI205" t="s">
        <v>1406</v>
      </c>
      <c r="AJ205" t="s">
        <v>1407</v>
      </c>
      <c r="AK205" s="3">
        <v>4486.9499999999989</v>
      </c>
      <c r="AL205" s="3">
        <v>4026.7500000000005</v>
      </c>
      <c r="AM205" s="3">
        <v>2646.15</v>
      </c>
      <c r="AN205" s="3">
        <v>1265.55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f t="shared" si="9"/>
        <v>8513.6999999999989</v>
      </c>
      <c r="BA205" s="3">
        <f t="shared" si="10"/>
        <v>3911.7</v>
      </c>
      <c r="BB205" s="3">
        <f t="shared" si="11"/>
        <v>12425.399999999998</v>
      </c>
      <c r="BC205" s="2"/>
    </row>
    <row r="206" spans="1:55" ht="15" hidden="1" customHeight="1" x14ac:dyDescent="0.3">
      <c r="A206" t="s">
        <v>2701</v>
      </c>
      <c r="B206" t="s">
        <v>669</v>
      </c>
      <c r="C206">
        <v>3</v>
      </c>
      <c r="D206" t="s">
        <v>0</v>
      </c>
      <c r="E206" t="s">
        <v>2</v>
      </c>
      <c r="F206" t="s">
        <v>1393</v>
      </c>
      <c r="G206" t="s">
        <v>1411</v>
      </c>
      <c r="H206" t="s">
        <v>1409</v>
      </c>
      <c r="I206" t="s">
        <v>1412</v>
      </c>
      <c r="J206" t="s">
        <v>4601</v>
      </c>
      <c r="K206" t="s">
        <v>628</v>
      </c>
      <c r="L206" t="s">
        <v>1398</v>
      </c>
      <c r="M206" t="s">
        <v>1405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 s="107">
        <v>77732.5</v>
      </c>
      <c r="X206" s="108">
        <v>0</v>
      </c>
      <c r="Y206" s="108">
        <v>0</v>
      </c>
      <c r="Z206" s="108">
        <v>365.34</v>
      </c>
      <c r="AA206" s="108">
        <v>0</v>
      </c>
      <c r="AB206" s="108">
        <v>0</v>
      </c>
      <c r="AC206" s="108">
        <v>0</v>
      </c>
      <c r="AD206" s="108"/>
      <c r="AE206" s="108">
        <v>77732.5</v>
      </c>
      <c r="AF206" s="104">
        <v>43790</v>
      </c>
      <c r="AG206" s="104">
        <v>46347</v>
      </c>
      <c r="AH206" s="108">
        <v>155465</v>
      </c>
      <c r="AI206" t="s">
        <v>1406</v>
      </c>
      <c r="AJ206" t="s">
        <v>1407</v>
      </c>
      <c r="AK206" s="3">
        <v>3288.0600000000004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f t="shared" si="9"/>
        <v>3288.0600000000004</v>
      </c>
      <c r="BA206" s="3">
        <f t="shared" si="10"/>
        <v>0</v>
      </c>
      <c r="BB206" s="3">
        <f t="shared" si="11"/>
        <v>3288.0600000000004</v>
      </c>
      <c r="BC206" s="2"/>
    </row>
    <row r="207" spans="1:55" ht="15" hidden="1" customHeight="1" x14ac:dyDescent="0.3">
      <c r="A207" t="s">
        <v>2702</v>
      </c>
      <c r="B207" t="s">
        <v>669</v>
      </c>
      <c r="C207">
        <v>4</v>
      </c>
      <c r="D207" t="s">
        <v>0</v>
      </c>
      <c r="E207" t="s">
        <v>2</v>
      </c>
      <c r="F207" t="s">
        <v>1393</v>
      </c>
      <c r="G207" t="s">
        <v>1411</v>
      </c>
      <c r="H207" t="s">
        <v>1409</v>
      </c>
      <c r="I207" t="s">
        <v>1412</v>
      </c>
      <c r="J207" t="s">
        <v>4601</v>
      </c>
      <c r="K207" t="s">
        <v>628</v>
      </c>
      <c r="L207" t="s">
        <v>1398</v>
      </c>
      <c r="M207" t="s">
        <v>1405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 s="107">
        <v>137863.34</v>
      </c>
      <c r="X207" s="108">
        <v>0</v>
      </c>
      <c r="Y207" s="108">
        <v>0</v>
      </c>
      <c r="Z207" s="108">
        <v>681.27</v>
      </c>
      <c r="AA207" s="108">
        <v>0</v>
      </c>
      <c r="AB207" s="108">
        <v>0</v>
      </c>
      <c r="AC207" s="108">
        <v>0</v>
      </c>
      <c r="AD207" s="108"/>
      <c r="AE207" s="108">
        <v>137863.34</v>
      </c>
      <c r="AF207" s="104">
        <v>43790</v>
      </c>
      <c r="AG207" s="104">
        <v>46712</v>
      </c>
      <c r="AH207" s="108">
        <v>206795</v>
      </c>
      <c r="AI207" t="s">
        <v>1406</v>
      </c>
      <c r="AJ207" t="s">
        <v>1407</v>
      </c>
      <c r="AK207" s="3">
        <v>6472.0700000000006</v>
      </c>
      <c r="AL207" s="3">
        <v>3747.0399999999991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f t="shared" si="9"/>
        <v>10219.11</v>
      </c>
      <c r="BA207" s="3">
        <f t="shared" si="10"/>
        <v>0</v>
      </c>
      <c r="BB207" s="3">
        <f t="shared" si="11"/>
        <v>10219.11</v>
      </c>
      <c r="BC207" s="2"/>
    </row>
    <row r="208" spans="1:55" ht="15" hidden="1" customHeight="1" x14ac:dyDescent="0.3">
      <c r="A208" t="s">
        <v>2703</v>
      </c>
      <c r="B208" t="s">
        <v>669</v>
      </c>
      <c r="C208">
        <v>5</v>
      </c>
      <c r="D208" t="s">
        <v>0</v>
      </c>
      <c r="E208" t="s">
        <v>2</v>
      </c>
      <c r="F208" t="s">
        <v>1393</v>
      </c>
      <c r="G208" t="s">
        <v>1411</v>
      </c>
      <c r="H208" t="s">
        <v>1409</v>
      </c>
      <c r="I208" t="s">
        <v>1412</v>
      </c>
      <c r="J208" t="s">
        <v>4601</v>
      </c>
      <c r="K208" t="s">
        <v>628</v>
      </c>
      <c r="L208" t="s">
        <v>1398</v>
      </c>
      <c r="M208" t="s">
        <v>1405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0</v>
      </c>
      <c r="U208">
        <v>0</v>
      </c>
      <c r="V208">
        <v>0</v>
      </c>
      <c r="W208" s="107">
        <v>129320.63</v>
      </c>
      <c r="X208" s="108">
        <v>0</v>
      </c>
      <c r="Y208" s="108">
        <v>0</v>
      </c>
      <c r="Z208" s="108">
        <v>669.23</v>
      </c>
      <c r="AA208" s="108">
        <v>0</v>
      </c>
      <c r="AB208" s="108">
        <v>0</v>
      </c>
      <c r="AC208" s="108">
        <v>0</v>
      </c>
      <c r="AD208" s="108"/>
      <c r="AE208" s="108">
        <v>129320.63</v>
      </c>
      <c r="AF208" s="104">
        <v>43790</v>
      </c>
      <c r="AG208" s="104">
        <v>47078</v>
      </c>
      <c r="AH208" s="108">
        <v>172427.5</v>
      </c>
      <c r="AI208" t="s">
        <v>1406</v>
      </c>
      <c r="AJ208" t="s">
        <v>1407</v>
      </c>
      <c r="AK208" s="3">
        <v>6469.23</v>
      </c>
      <c r="AL208" s="3">
        <v>5130.8399999999992</v>
      </c>
      <c r="AM208" s="3">
        <v>2453.88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f t="shared" si="9"/>
        <v>11600.07</v>
      </c>
      <c r="BA208" s="3">
        <f t="shared" si="10"/>
        <v>2453.88</v>
      </c>
      <c r="BB208" s="3">
        <f t="shared" si="11"/>
        <v>14053.95</v>
      </c>
      <c r="BC208" s="2"/>
    </row>
    <row r="209" spans="1:55" ht="15" hidden="1" customHeight="1" x14ac:dyDescent="0.3">
      <c r="A209" t="s">
        <v>2704</v>
      </c>
      <c r="B209" t="s">
        <v>669</v>
      </c>
      <c r="C209">
        <v>6</v>
      </c>
      <c r="D209" t="s">
        <v>0</v>
      </c>
      <c r="E209" t="s">
        <v>2</v>
      </c>
      <c r="F209" t="s">
        <v>1393</v>
      </c>
      <c r="G209" t="s">
        <v>1411</v>
      </c>
      <c r="H209" t="s">
        <v>1409</v>
      </c>
      <c r="I209" t="s">
        <v>1412</v>
      </c>
      <c r="J209" t="s">
        <v>4601</v>
      </c>
      <c r="K209" t="s">
        <v>628</v>
      </c>
      <c r="L209" t="s">
        <v>1398</v>
      </c>
      <c r="M209" t="s">
        <v>1405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0</v>
      </c>
      <c r="U209">
        <v>0</v>
      </c>
      <c r="V209">
        <v>0</v>
      </c>
      <c r="W209" s="107">
        <v>42480</v>
      </c>
      <c r="X209" s="108">
        <v>0</v>
      </c>
      <c r="Y209" s="108">
        <v>0</v>
      </c>
      <c r="Z209" s="108">
        <v>230.1</v>
      </c>
      <c r="AA209" s="108">
        <v>0</v>
      </c>
      <c r="AB209" s="108">
        <v>0</v>
      </c>
      <c r="AC209" s="108">
        <v>0</v>
      </c>
      <c r="AD209" s="108"/>
      <c r="AE209" s="108">
        <v>42480</v>
      </c>
      <c r="AF209" s="104">
        <v>43790</v>
      </c>
      <c r="AG209" s="104">
        <v>47443</v>
      </c>
      <c r="AH209" s="108">
        <v>53100</v>
      </c>
      <c r="AI209" t="s">
        <v>1406</v>
      </c>
      <c r="AJ209" t="s">
        <v>1407</v>
      </c>
      <c r="AK209" s="3">
        <v>2243.4699999999998</v>
      </c>
      <c r="AL209" s="3">
        <v>2013.3199999999995</v>
      </c>
      <c r="AM209" s="3">
        <v>1323.07</v>
      </c>
      <c r="AN209" s="3">
        <v>632.72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f t="shared" si="9"/>
        <v>4256.7899999999991</v>
      </c>
      <c r="BA209" s="3">
        <f t="shared" si="10"/>
        <v>1955.79</v>
      </c>
      <c r="BB209" s="3">
        <f t="shared" si="11"/>
        <v>6212.579999999999</v>
      </c>
      <c r="BC209" s="2"/>
    </row>
    <row r="210" spans="1:55" ht="15" hidden="1" customHeight="1" x14ac:dyDescent="0.3">
      <c r="A210" t="s">
        <v>2705</v>
      </c>
      <c r="B210" t="s">
        <v>670</v>
      </c>
      <c r="C210">
        <v>2</v>
      </c>
      <c r="D210" t="s">
        <v>0</v>
      </c>
      <c r="E210" t="s">
        <v>2</v>
      </c>
      <c r="F210" t="s">
        <v>1393</v>
      </c>
      <c r="G210" t="s">
        <v>1411</v>
      </c>
      <c r="H210" t="s">
        <v>1409</v>
      </c>
      <c r="I210" t="s">
        <v>1412</v>
      </c>
      <c r="J210" t="s">
        <v>4601</v>
      </c>
      <c r="K210" t="s">
        <v>628</v>
      </c>
      <c r="L210" t="s">
        <v>1398</v>
      </c>
      <c r="M210" t="s">
        <v>1405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0</v>
      </c>
      <c r="U210">
        <v>0</v>
      </c>
      <c r="V210">
        <v>0</v>
      </c>
      <c r="W210" s="107">
        <v>26550</v>
      </c>
      <c r="X210" s="108">
        <v>0</v>
      </c>
      <c r="Y210" s="108">
        <v>0</v>
      </c>
      <c r="Z210" s="108">
        <v>124.78</v>
      </c>
      <c r="AA210" s="108">
        <v>0</v>
      </c>
      <c r="AB210" s="108">
        <v>0</v>
      </c>
      <c r="AC210" s="108">
        <v>0</v>
      </c>
      <c r="AD210" s="108"/>
      <c r="AE210" s="108">
        <v>26550</v>
      </c>
      <c r="AF210" s="104">
        <v>43803</v>
      </c>
      <c r="AG210" s="104">
        <v>46360</v>
      </c>
      <c r="AH210" s="108">
        <v>53100</v>
      </c>
      <c r="AI210" t="s">
        <v>1406</v>
      </c>
      <c r="AJ210" t="s">
        <v>1407</v>
      </c>
      <c r="AK210" s="3">
        <v>1247.8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f t="shared" si="9"/>
        <v>1247.8</v>
      </c>
      <c r="BA210" s="3">
        <f t="shared" si="10"/>
        <v>0</v>
      </c>
      <c r="BB210" s="3">
        <f t="shared" si="11"/>
        <v>1247.8</v>
      </c>
      <c r="BC210" s="2"/>
    </row>
    <row r="211" spans="1:55" ht="15" hidden="1" customHeight="1" x14ac:dyDescent="0.3">
      <c r="A211" t="s">
        <v>2706</v>
      </c>
      <c r="B211" t="s">
        <v>670</v>
      </c>
      <c r="C211">
        <v>3</v>
      </c>
      <c r="D211" t="s">
        <v>0</v>
      </c>
      <c r="E211" t="s">
        <v>2</v>
      </c>
      <c r="F211" t="s">
        <v>1393</v>
      </c>
      <c r="G211" t="s">
        <v>1411</v>
      </c>
      <c r="H211" t="s">
        <v>1409</v>
      </c>
      <c r="I211" t="s">
        <v>1412</v>
      </c>
      <c r="J211" t="s">
        <v>4601</v>
      </c>
      <c r="K211" t="s">
        <v>628</v>
      </c>
      <c r="L211" t="s">
        <v>1398</v>
      </c>
      <c r="M211" t="s">
        <v>1405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0</v>
      </c>
      <c r="U211">
        <v>0</v>
      </c>
      <c r="V211">
        <v>0</v>
      </c>
      <c r="W211" s="107">
        <v>33236.67</v>
      </c>
      <c r="X211" s="108">
        <v>0</v>
      </c>
      <c r="Y211" s="108">
        <v>0</v>
      </c>
      <c r="Z211" s="108">
        <v>164.24</v>
      </c>
      <c r="AA211" s="108">
        <v>0</v>
      </c>
      <c r="AB211" s="108">
        <v>0</v>
      </c>
      <c r="AC211" s="108">
        <v>0</v>
      </c>
      <c r="AD211" s="108"/>
      <c r="AE211" s="108">
        <v>33236.67</v>
      </c>
      <c r="AF211" s="104">
        <v>43803</v>
      </c>
      <c r="AG211" s="104">
        <v>46725</v>
      </c>
      <c r="AH211" s="108">
        <v>49855</v>
      </c>
      <c r="AI211" t="s">
        <v>1406</v>
      </c>
      <c r="AJ211" t="s">
        <v>1407</v>
      </c>
      <c r="AK211" s="3">
        <v>1642.4</v>
      </c>
      <c r="AL211" s="3">
        <v>985.44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f t="shared" si="9"/>
        <v>2627.84</v>
      </c>
      <c r="BA211" s="3">
        <f t="shared" si="10"/>
        <v>0</v>
      </c>
      <c r="BB211" s="3">
        <f t="shared" si="11"/>
        <v>2627.84</v>
      </c>
      <c r="BC211" s="2"/>
    </row>
    <row r="212" spans="1:55" ht="15" hidden="1" customHeight="1" x14ac:dyDescent="0.3">
      <c r="A212" t="s">
        <v>2707</v>
      </c>
      <c r="B212" t="s">
        <v>671</v>
      </c>
      <c r="C212">
        <v>4</v>
      </c>
      <c r="D212" t="s">
        <v>0</v>
      </c>
      <c r="E212" t="s">
        <v>2</v>
      </c>
      <c r="F212" t="s">
        <v>1393</v>
      </c>
      <c r="G212" t="s">
        <v>1411</v>
      </c>
      <c r="H212" t="s">
        <v>1409</v>
      </c>
      <c r="I212" t="s">
        <v>1412</v>
      </c>
      <c r="J212" t="s">
        <v>4601</v>
      </c>
      <c r="K212" t="s">
        <v>628</v>
      </c>
      <c r="L212" t="s">
        <v>1398</v>
      </c>
      <c r="M212" t="s">
        <v>1405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0</v>
      </c>
      <c r="U212">
        <v>0</v>
      </c>
      <c r="V212">
        <v>0</v>
      </c>
      <c r="W212" s="107">
        <v>71832.5</v>
      </c>
      <c r="X212" s="108">
        <v>0</v>
      </c>
      <c r="Y212" s="108">
        <v>0</v>
      </c>
      <c r="Z212" s="108">
        <v>337.61</v>
      </c>
      <c r="AA212" s="108">
        <v>0</v>
      </c>
      <c r="AB212" s="108">
        <v>0</v>
      </c>
      <c r="AC212" s="108">
        <v>0</v>
      </c>
      <c r="AD212" s="108"/>
      <c r="AE212" s="108">
        <v>71832.5</v>
      </c>
      <c r="AF212" s="104">
        <v>43803</v>
      </c>
      <c r="AG212" s="104">
        <v>46360</v>
      </c>
      <c r="AH212" s="108">
        <v>143665</v>
      </c>
      <c r="AI212" t="s">
        <v>1406</v>
      </c>
      <c r="AJ212" t="s">
        <v>1407</v>
      </c>
      <c r="AK212" s="3">
        <v>3376.1000000000008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f t="shared" si="9"/>
        <v>3376.1000000000008</v>
      </c>
      <c r="BA212" s="3">
        <f t="shared" si="10"/>
        <v>0</v>
      </c>
      <c r="BB212" s="3">
        <f t="shared" si="11"/>
        <v>3376.1000000000008</v>
      </c>
      <c r="BC212" s="2"/>
    </row>
    <row r="213" spans="1:55" ht="15" hidden="1" customHeight="1" x14ac:dyDescent="0.3">
      <c r="A213" t="s">
        <v>2708</v>
      </c>
      <c r="B213" t="s">
        <v>671</v>
      </c>
      <c r="C213">
        <v>5</v>
      </c>
      <c r="D213" t="s">
        <v>0</v>
      </c>
      <c r="E213" t="s">
        <v>2</v>
      </c>
      <c r="F213" t="s">
        <v>1393</v>
      </c>
      <c r="G213" t="s">
        <v>1411</v>
      </c>
      <c r="H213" t="s">
        <v>1409</v>
      </c>
      <c r="I213" t="s">
        <v>1412</v>
      </c>
      <c r="J213" t="s">
        <v>4601</v>
      </c>
      <c r="K213" t="s">
        <v>628</v>
      </c>
      <c r="L213" t="s">
        <v>1398</v>
      </c>
      <c r="M213" t="s">
        <v>1405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0</v>
      </c>
      <c r="U213">
        <v>0</v>
      </c>
      <c r="V213">
        <v>0</v>
      </c>
      <c r="W213" s="107">
        <v>66866.66</v>
      </c>
      <c r="X213" s="108">
        <v>0</v>
      </c>
      <c r="Y213" s="108">
        <v>0</v>
      </c>
      <c r="Z213" s="108">
        <v>330.43</v>
      </c>
      <c r="AA213" s="108">
        <v>0</v>
      </c>
      <c r="AB213" s="108">
        <v>0</v>
      </c>
      <c r="AC213" s="108">
        <v>0</v>
      </c>
      <c r="AD213" s="108"/>
      <c r="AE213" s="108">
        <v>66866.66</v>
      </c>
      <c r="AF213" s="104">
        <v>43803</v>
      </c>
      <c r="AG213" s="104">
        <v>46725</v>
      </c>
      <c r="AH213" s="108">
        <v>100300</v>
      </c>
      <c r="AI213" t="s">
        <v>1406</v>
      </c>
      <c r="AJ213" t="s">
        <v>1407</v>
      </c>
      <c r="AK213" s="3">
        <v>3304.2999999999997</v>
      </c>
      <c r="AL213" s="3">
        <v>1982.64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f t="shared" si="9"/>
        <v>5286.94</v>
      </c>
      <c r="BA213" s="3">
        <f t="shared" si="10"/>
        <v>0</v>
      </c>
      <c r="BB213" s="3">
        <f t="shared" si="11"/>
        <v>5286.94</v>
      </c>
      <c r="BC213" s="2"/>
    </row>
    <row r="214" spans="1:55" ht="15" hidden="1" customHeight="1" x14ac:dyDescent="0.3">
      <c r="A214" t="s">
        <v>2709</v>
      </c>
      <c r="B214" t="s">
        <v>672</v>
      </c>
      <c r="C214">
        <v>2</v>
      </c>
      <c r="D214" t="s">
        <v>0</v>
      </c>
      <c r="E214" t="s">
        <v>2</v>
      </c>
      <c r="F214" t="s">
        <v>1393</v>
      </c>
      <c r="G214" t="s">
        <v>1411</v>
      </c>
      <c r="H214" t="s">
        <v>1409</v>
      </c>
      <c r="I214" t="s">
        <v>1412</v>
      </c>
      <c r="J214" t="s">
        <v>4601</v>
      </c>
      <c r="K214" t="s">
        <v>628</v>
      </c>
      <c r="L214" t="s">
        <v>1398</v>
      </c>
      <c r="M214" t="s">
        <v>1405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0</v>
      </c>
      <c r="U214">
        <v>0</v>
      </c>
      <c r="V214">
        <v>0</v>
      </c>
      <c r="W214" s="107">
        <v>35400</v>
      </c>
      <c r="X214" s="108">
        <v>0</v>
      </c>
      <c r="Y214" s="108">
        <v>0</v>
      </c>
      <c r="Z214" s="108">
        <v>174.93</v>
      </c>
      <c r="AA214" s="108">
        <v>0</v>
      </c>
      <c r="AB214" s="108">
        <v>0</v>
      </c>
      <c r="AC214" s="108">
        <v>0</v>
      </c>
      <c r="AD214" s="108"/>
      <c r="AE214" s="108">
        <v>35400</v>
      </c>
      <c r="AF214" s="104">
        <v>43803</v>
      </c>
      <c r="AG214" s="104">
        <v>46725</v>
      </c>
      <c r="AH214" s="108">
        <v>53100</v>
      </c>
      <c r="AI214" t="s">
        <v>1406</v>
      </c>
      <c r="AJ214" t="s">
        <v>1407</v>
      </c>
      <c r="AK214" s="3">
        <v>1749.3000000000004</v>
      </c>
      <c r="AL214" s="3">
        <v>1049.6400000000001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f t="shared" si="9"/>
        <v>2798.9400000000005</v>
      </c>
      <c r="BA214" s="3">
        <f t="shared" si="10"/>
        <v>0</v>
      </c>
      <c r="BB214" s="3">
        <f t="shared" si="11"/>
        <v>2798.9400000000005</v>
      </c>
      <c r="BC214" s="2"/>
    </row>
    <row r="215" spans="1:55" ht="15" hidden="1" customHeight="1" x14ac:dyDescent="0.3">
      <c r="A215" t="s">
        <v>2710</v>
      </c>
      <c r="B215" t="s">
        <v>672</v>
      </c>
      <c r="C215">
        <v>3</v>
      </c>
      <c r="D215" t="s">
        <v>0</v>
      </c>
      <c r="E215" t="s">
        <v>2</v>
      </c>
      <c r="F215" t="s">
        <v>1393</v>
      </c>
      <c r="G215" t="s">
        <v>1411</v>
      </c>
      <c r="H215" t="s">
        <v>1409</v>
      </c>
      <c r="I215" t="s">
        <v>1412</v>
      </c>
      <c r="J215" t="s">
        <v>4601</v>
      </c>
      <c r="K215" t="s">
        <v>628</v>
      </c>
      <c r="L215" t="s">
        <v>1398</v>
      </c>
      <c r="M215" t="s">
        <v>1405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0</v>
      </c>
      <c r="U215">
        <v>0</v>
      </c>
      <c r="V215">
        <v>0</v>
      </c>
      <c r="W215" s="107">
        <v>176889.37</v>
      </c>
      <c r="X215" s="108">
        <v>0</v>
      </c>
      <c r="Y215" s="108">
        <v>0</v>
      </c>
      <c r="Z215" s="108">
        <v>915.4</v>
      </c>
      <c r="AA215" s="108">
        <v>0</v>
      </c>
      <c r="AB215" s="108">
        <v>0</v>
      </c>
      <c r="AC215" s="108">
        <v>0</v>
      </c>
      <c r="AD215" s="108"/>
      <c r="AE215" s="108">
        <v>176889.37</v>
      </c>
      <c r="AF215" s="104">
        <v>43803</v>
      </c>
      <c r="AG215" s="104">
        <v>47091</v>
      </c>
      <c r="AH215" s="108">
        <v>235852.5</v>
      </c>
      <c r="AI215" t="s">
        <v>1406</v>
      </c>
      <c r="AJ215" t="s">
        <v>1407</v>
      </c>
      <c r="AK215" s="3">
        <v>9153.9999999999982</v>
      </c>
      <c r="AL215" s="3">
        <v>7323.2400000000016</v>
      </c>
      <c r="AM215" s="3">
        <v>3661.56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f t="shared" si="9"/>
        <v>16477.239999999998</v>
      </c>
      <c r="BA215" s="3">
        <f t="shared" si="10"/>
        <v>3661.56</v>
      </c>
      <c r="BB215" s="3">
        <f t="shared" si="11"/>
        <v>20138.8</v>
      </c>
      <c r="BC215" s="2"/>
    </row>
    <row r="216" spans="1:55" ht="15" hidden="1" customHeight="1" x14ac:dyDescent="0.3">
      <c r="A216" t="s">
        <v>2711</v>
      </c>
      <c r="B216" t="s">
        <v>673</v>
      </c>
      <c r="C216">
        <v>6</v>
      </c>
      <c r="D216" t="s">
        <v>0</v>
      </c>
      <c r="E216" t="s">
        <v>2</v>
      </c>
      <c r="F216" t="s">
        <v>1393</v>
      </c>
      <c r="G216" t="s">
        <v>1411</v>
      </c>
      <c r="H216" t="s">
        <v>1409</v>
      </c>
      <c r="I216" t="s">
        <v>1412</v>
      </c>
      <c r="J216" t="s">
        <v>4601</v>
      </c>
      <c r="K216" t="s">
        <v>628</v>
      </c>
      <c r="L216" t="s">
        <v>1398</v>
      </c>
      <c r="M216" t="s">
        <v>1405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0</v>
      </c>
      <c r="U216">
        <v>0</v>
      </c>
      <c r="V216">
        <v>0</v>
      </c>
      <c r="W216" s="107">
        <v>152883.75</v>
      </c>
      <c r="X216" s="108">
        <v>0</v>
      </c>
      <c r="Y216" s="108">
        <v>0</v>
      </c>
      <c r="Z216" s="108">
        <v>718.55</v>
      </c>
      <c r="AA216" s="108">
        <v>0</v>
      </c>
      <c r="AB216" s="108">
        <v>0</v>
      </c>
      <c r="AC216" s="108">
        <v>0</v>
      </c>
      <c r="AD216" s="108"/>
      <c r="AE216" s="108">
        <v>152883.75</v>
      </c>
      <c r="AF216" s="104">
        <v>43803</v>
      </c>
      <c r="AG216" s="104">
        <v>46360</v>
      </c>
      <c r="AH216" s="108">
        <v>305767.5</v>
      </c>
      <c r="AI216" t="s">
        <v>1406</v>
      </c>
      <c r="AJ216" t="s">
        <v>1407</v>
      </c>
      <c r="AK216" s="3">
        <v>7185.5000000000009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f t="shared" si="9"/>
        <v>7185.5000000000009</v>
      </c>
      <c r="BA216" s="3">
        <f t="shared" si="10"/>
        <v>0</v>
      </c>
      <c r="BB216" s="3">
        <f t="shared" si="11"/>
        <v>7185.5000000000009</v>
      </c>
      <c r="BC216" s="2"/>
    </row>
    <row r="217" spans="1:55" ht="15" hidden="1" customHeight="1" x14ac:dyDescent="0.3">
      <c r="A217" t="s">
        <v>2712</v>
      </c>
      <c r="B217" t="s">
        <v>673</v>
      </c>
      <c r="C217">
        <v>7</v>
      </c>
      <c r="D217" t="s">
        <v>0</v>
      </c>
      <c r="E217" t="s">
        <v>2</v>
      </c>
      <c r="F217" t="s">
        <v>1393</v>
      </c>
      <c r="G217" t="s">
        <v>1411</v>
      </c>
      <c r="H217" t="s">
        <v>1409</v>
      </c>
      <c r="I217" t="s">
        <v>1412</v>
      </c>
      <c r="J217" t="s">
        <v>4601</v>
      </c>
      <c r="K217" t="s">
        <v>628</v>
      </c>
      <c r="L217" t="s">
        <v>1398</v>
      </c>
      <c r="M217" t="s">
        <v>1405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0</v>
      </c>
      <c r="U217">
        <v>0</v>
      </c>
      <c r="V217">
        <v>0</v>
      </c>
      <c r="W217" s="107">
        <v>171690</v>
      </c>
      <c r="X217" s="108">
        <v>0</v>
      </c>
      <c r="Y217" s="108">
        <v>0</v>
      </c>
      <c r="Z217" s="108">
        <v>848.43</v>
      </c>
      <c r="AA217" s="108">
        <v>0</v>
      </c>
      <c r="AB217" s="108">
        <v>0</v>
      </c>
      <c r="AC217" s="108">
        <v>0</v>
      </c>
      <c r="AD217" s="108"/>
      <c r="AE217" s="108">
        <v>171690</v>
      </c>
      <c r="AF217" s="104">
        <v>43803</v>
      </c>
      <c r="AG217" s="104">
        <v>46725</v>
      </c>
      <c r="AH217" s="108">
        <v>257535</v>
      </c>
      <c r="AI217" t="s">
        <v>1406</v>
      </c>
      <c r="AJ217" t="s">
        <v>1407</v>
      </c>
      <c r="AK217" s="3">
        <v>8484.3000000000011</v>
      </c>
      <c r="AL217" s="3">
        <v>5090.6400000000021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f t="shared" si="9"/>
        <v>13574.940000000002</v>
      </c>
      <c r="BA217" s="3">
        <f t="shared" si="10"/>
        <v>0</v>
      </c>
      <c r="BB217" s="3">
        <f t="shared" si="11"/>
        <v>13574.940000000002</v>
      </c>
      <c r="BC217" s="2"/>
    </row>
    <row r="218" spans="1:55" ht="15" hidden="1" customHeight="1" x14ac:dyDescent="0.3">
      <c r="A218" t="s">
        <v>2713</v>
      </c>
      <c r="B218" t="s">
        <v>673</v>
      </c>
      <c r="C218">
        <v>8</v>
      </c>
      <c r="D218" t="s">
        <v>0</v>
      </c>
      <c r="E218" t="s">
        <v>2</v>
      </c>
      <c r="F218" t="s">
        <v>1393</v>
      </c>
      <c r="G218" t="s">
        <v>1411</v>
      </c>
      <c r="H218" t="s">
        <v>1409</v>
      </c>
      <c r="I218" t="s">
        <v>1412</v>
      </c>
      <c r="J218" t="s">
        <v>4601</v>
      </c>
      <c r="K218" t="s">
        <v>628</v>
      </c>
      <c r="L218" t="s">
        <v>1398</v>
      </c>
      <c r="M218" t="s">
        <v>1405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0</v>
      </c>
      <c r="U218">
        <v>0</v>
      </c>
      <c r="V218">
        <v>0</v>
      </c>
      <c r="W218" s="107">
        <v>39825</v>
      </c>
      <c r="X218" s="108">
        <v>0</v>
      </c>
      <c r="Y218" s="108">
        <v>0</v>
      </c>
      <c r="Z218" s="108">
        <v>206.09</v>
      </c>
      <c r="AA218" s="108">
        <v>0</v>
      </c>
      <c r="AB218" s="108">
        <v>0</v>
      </c>
      <c r="AC218" s="108">
        <v>0</v>
      </c>
      <c r="AD218" s="108"/>
      <c r="AE218" s="108">
        <v>39825</v>
      </c>
      <c r="AF218" s="104">
        <v>43803</v>
      </c>
      <c r="AG218" s="104">
        <v>47091</v>
      </c>
      <c r="AH218" s="108">
        <v>53100</v>
      </c>
      <c r="AI218" t="s">
        <v>1406</v>
      </c>
      <c r="AJ218" t="s">
        <v>1407</v>
      </c>
      <c r="AK218" s="3">
        <v>2060.8999999999996</v>
      </c>
      <c r="AL218" s="3">
        <v>1648.8000000000004</v>
      </c>
      <c r="AM218" s="3">
        <v>824.4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f t="shared" si="9"/>
        <v>3709.7</v>
      </c>
      <c r="BA218" s="3">
        <f t="shared" si="10"/>
        <v>824.4</v>
      </c>
      <c r="BB218" s="3">
        <f t="shared" si="11"/>
        <v>4534.0999999999995</v>
      </c>
      <c r="BC218" s="2"/>
    </row>
    <row r="219" spans="1:55" ht="15" hidden="1" customHeight="1" x14ac:dyDescent="0.3">
      <c r="A219" t="s">
        <v>2714</v>
      </c>
      <c r="B219" t="s">
        <v>674</v>
      </c>
      <c r="C219">
        <v>3</v>
      </c>
      <c r="D219" t="s">
        <v>0</v>
      </c>
      <c r="E219" t="s">
        <v>2</v>
      </c>
      <c r="F219" t="s">
        <v>1393</v>
      </c>
      <c r="G219" t="s">
        <v>1411</v>
      </c>
      <c r="H219" t="s">
        <v>1409</v>
      </c>
      <c r="I219" t="s">
        <v>1412</v>
      </c>
      <c r="J219" t="s">
        <v>4601</v>
      </c>
      <c r="K219" t="s">
        <v>628</v>
      </c>
      <c r="L219" t="s">
        <v>1398</v>
      </c>
      <c r="M219" t="s">
        <v>1405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0</v>
      </c>
      <c r="U219">
        <v>0</v>
      </c>
      <c r="V219">
        <v>0</v>
      </c>
      <c r="W219" s="107">
        <v>129873.75</v>
      </c>
      <c r="X219" s="108">
        <v>0</v>
      </c>
      <c r="Y219" s="108">
        <v>0</v>
      </c>
      <c r="Z219" s="108">
        <v>610.41</v>
      </c>
      <c r="AA219" s="108">
        <v>0</v>
      </c>
      <c r="AB219" s="108">
        <v>0</v>
      </c>
      <c r="AC219" s="108">
        <v>0</v>
      </c>
      <c r="AD219" s="108"/>
      <c r="AE219" s="108">
        <v>129873.75</v>
      </c>
      <c r="AF219" s="104">
        <v>43803</v>
      </c>
      <c r="AG219" s="104">
        <v>46360</v>
      </c>
      <c r="AH219" s="108">
        <v>259747.5</v>
      </c>
      <c r="AI219" t="s">
        <v>1406</v>
      </c>
      <c r="AJ219" t="s">
        <v>1407</v>
      </c>
      <c r="AK219" s="3">
        <v>6104.0999999999995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f t="shared" si="9"/>
        <v>6104.0999999999995</v>
      </c>
      <c r="BA219" s="3">
        <f t="shared" si="10"/>
        <v>0</v>
      </c>
      <c r="BB219" s="3">
        <f t="shared" si="11"/>
        <v>6104.0999999999995</v>
      </c>
      <c r="BC219" s="2"/>
    </row>
    <row r="220" spans="1:55" ht="15" hidden="1" customHeight="1" x14ac:dyDescent="0.3">
      <c r="A220" t="s">
        <v>2715</v>
      </c>
      <c r="B220" t="s">
        <v>674</v>
      </c>
      <c r="C220">
        <v>4</v>
      </c>
      <c r="D220" t="s">
        <v>0</v>
      </c>
      <c r="E220" t="s">
        <v>2</v>
      </c>
      <c r="F220" t="s">
        <v>1393</v>
      </c>
      <c r="G220" t="s">
        <v>1411</v>
      </c>
      <c r="H220" t="s">
        <v>1409</v>
      </c>
      <c r="I220" t="s">
        <v>1412</v>
      </c>
      <c r="J220" t="s">
        <v>4601</v>
      </c>
      <c r="K220" t="s">
        <v>628</v>
      </c>
      <c r="L220" t="s">
        <v>1398</v>
      </c>
      <c r="M220" t="s">
        <v>1405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0</v>
      </c>
      <c r="U220">
        <v>0</v>
      </c>
      <c r="V220">
        <v>0</v>
      </c>
      <c r="W220" s="107">
        <v>65490</v>
      </c>
      <c r="X220" s="108">
        <v>0</v>
      </c>
      <c r="Y220" s="108">
        <v>0</v>
      </c>
      <c r="Z220" s="108">
        <v>323.63</v>
      </c>
      <c r="AA220" s="108">
        <v>0</v>
      </c>
      <c r="AB220" s="108">
        <v>0</v>
      </c>
      <c r="AC220" s="108">
        <v>0</v>
      </c>
      <c r="AD220" s="108"/>
      <c r="AE220" s="108">
        <v>65490</v>
      </c>
      <c r="AF220" s="104">
        <v>43803</v>
      </c>
      <c r="AG220" s="104">
        <v>46725</v>
      </c>
      <c r="AH220" s="108">
        <v>98235</v>
      </c>
      <c r="AI220" t="s">
        <v>1406</v>
      </c>
      <c r="AJ220" t="s">
        <v>1407</v>
      </c>
      <c r="AK220" s="3">
        <v>3236.3000000000006</v>
      </c>
      <c r="AL220" s="3">
        <v>1941.7199999999996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f t="shared" si="9"/>
        <v>5178.0200000000004</v>
      </c>
      <c r="BA220" s="3">
        <f t="shared" si="10"/>
        <v>0</v>
      </c>
      <c r="BB220" s="3">
        <f t="shared" si="11"/>
        <v>5178.0200000000004</v>
      </c>
      <c r="BC220" s="2"/>
    </row>
    <row r="221" spans="1:55" ht="15" hidden="1" customHeight="1" x14ac:dyDescent="0.3">
      <c r="A221" t="s">
        <v>2716</v>
      </c>
      <c r="B221" t="s">
        <v>674</v>
      </c>
      <c r="C221">
        <v>5</v>
      </c>
      <c r="D221" t="s">
        <v>0</v>
      </c>
      <c r="E221" t="s">
        <v>2</v>
      </c>
      <c r="F221" t="s">
        <v>1393</v>
      </c>
      <c r="G221" t="s">
        <v>1411</v>
      </c>
      <c r="H221" t="s">
        <v>1409</v>
      </c>
      <c r="I221" t="s">
        <v>1412</v>
      </c>
      <c r="J221" t="s">
        <v>4601</v>
      </c>
      <c r="K221" t="s">
        <v>628</v>
      </c>
      <c r="L221" t="s">
        <v>1398</v>
      </c>
      <c r="M221" t="s">
        <v>1405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0</v>
      </c>
      <c r="U221">
        <v>0</v>
      </c>
      <c r="V221">
        <v>0</v>
      </c>
      <c r="W221" s="107">
        <v>39825</v>
      </c>
      <c r="X221" s="108">
        <v>0</v>
      </c>
      <c r="Y221" s="108">
        <v>0</v>
      </c>
      <c r="Z221" s="108">
        <v>206.09</v>
      </c>
      <c r="AA221" s="108">
        <v>0</v>
      </c>
      <c r="AB221" s="108">
        <v>0</v>
      </c>
      <c r="AC221" s="108">
        <v>0</v>
      </c>
      <c r="AD221" s="108"/>
      <c r="AE221" s="108">
        <v>39825</v>
      </c>
      <c r="AF221" s="104">
        <v>43803</v>
      </c>
      <c r="AG221" s="104">
        <v>47091</v>
      </c>
      <c r="AH221" s="108">
        <v>53100</v>
      </c>
      <c r="AI221" t="s">
        <v>1406</v>
      </c>
      <c r="AJ221" t="s">
        <v>1407</v>
      </c>
      <c r="AK221" s="3">
        <v>2060.8999999999996</v>
      </c>
      <c r="AL221" s="3">
        <v>1648.8000000000004</v>
      </c>
      <c r="AM221" s="3">
        <v>824.4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f t="shared" si="9"/>
        <v>3709.7</v>
      </c>
      <c r="BA221" s="3">
        <f t="shared" si="10"/>
        <v>824.4</v>
      </c>
      <c r="BB221" s="3">
        <f t="shared" si="11"/>
        <v>4534.0999999999995</v>
      </c>
      <c r="BC221" s="2"/>
    </row>
    <row r="222" spans="1:55" ht="15" hidden="1" customHeight="1" x14ac:dyDescent="0.3">
      <c r="A222" t="s">
        <v>2717</v>
      </c>
      <c r="B222" t="s">
        <v>674</v>
      </c>
      <c r="C222">
        <v>6</v>
      </c>
      <c r="D222" t="s">
        <v>0</v>
      </c>
      <c r="E222" t="s">
        <v>2</v>
      </c>
      <c r="F222" t="s">
        <v>1393</v>
      </c>
      <c r="G222" t="s">
        <v>1411</v>
      </c>
      <c r="H222" t="s">
        <v>1409</v>
      </c>
      <c r="I222" t="s">
        <v>1412</v>
      </c>
      <c r="J222" t="s">
        <v>4601</v>
      </c>
      <c r="K222" t="s">
        <v>628</v>
      </c>
      <c r="L222" t="s">
        <v>1398</v>
      </c>
      <c r="M222" t="s">
        <v>1405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0</v>
      </c>
      <c r="U222">
        <v>0</v>
      </c>
      <c r="V222">
        <v>0</v>
      </c>
      <c r="W222" s="107">
        <v>42480</v>
      </c>
      <c r="X222" s="108">
        <v>0</v>
      </c>
      <c r="Y222" s="108">
        <v>0</v>
      </c>
      <c r="Z222" s="108">
        <v>230.1</v>
      </c>
      <c r="AA222" s="108">
        <v>0</v>
      </c>
      <c r="AB222" s="108">
        <v>0</v>
      </c>
      <c r="AC222" s="108">
        <v>0</v>
      </c>
      <c r="AD222" s="108">
        <v>11551.64</v>
      </c>
      <c r="AE222" s="108">
        <v>42480</v>
      </c>
      <c r="AF222" s="104">
        <v>43803</v>
      </c>
      <c r="AG222" s="104">
        <v>47456</v>
      </c>
      <c r="AH222" s="108">
        <v>53100</v>
      </c>
      <c r="AI222" t="s">
        <v>1406</v>
      </c>
      <c r="AJ222" t="s">
        <v>1407</v>
      </c>
      <c r="AK222" s="3">
        <v>2300.9999999999995</v>
      </c>
      <c r="AL222" s="3">
        <v>2070.8399999999997</v>
      </c>
      <c r="AM222" s="3">
        <v>1380.6</v>
      </c>
      <c r="AN222" s="3">
        <v>690.24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f t="shared" si="9"/>
        <v>4371.8399999999992</v>
      </c>
      <c r="BA222" s="3">
        <f t="shared" si="10"/>
        <v>2070.84</v>
      </c>
      <c r="BB222" s="3">
        <f t="shared" si="11"/>
        <v>6442.6799999999994</v>
      </c>
      <c r="BC222" s="2"/>
    </row>
    <row r="223" spans="1:55" ht="15" hidden="1" customHeight="1" x14ac:dyDescent="0.3">
      <c r="A223" t="s">
        <v>2718</v>
      </c>
      <c r="B223" t="s">
        <v>675</v>
      </c>
      <c r="C223">
        <v>1</v>
      </c>
      <c r="D223" t="s">
        <v>0</v>
      </c>
      <c r="E223" t="s">
        <v>2</v>
      </c>
      <c r="F223" t="s">
        <v>1393</v>
      </c>
      <c r="G223" t="s">
        <v>1411</v>
      </c>
      <c r="H223" t="s">
        <v>1409</v>
      </c>
      <c r="I223" t="s">
        <v>1412</v>
      </c>
      <c r="J223" t="s">
        <v>4601</v>
      </c>
      <c r="K223" t="s">
        <v>628</v>
      </c>
      <c r="L223" t="s">
        <v>1398</v>
      </c>
      <c r="M223" t="s">
        <v>1405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0</v>
      </c>
      <c r="U223">
        <v>0</v>
      </c>
      <c r="V223">
        <v>0</v>
      </c>
      <c r="W223" s="107">
        <v>34515</v>
      </c>
      <c r="X223" s="108">
        <v>0</v>
      </c>
      <c r="Y223" s="108">
        <v>0</v>
      </c>
      <c r="Z223" s="108">
        <v>170.56</v>
      </c>
      <c r="AA223" s="108">
        <v>0</v>
      </c>
      <c r="AB223" s="108">
        <v>0</v>
      </c>
      <c r="AC223" s="108">
        <v>0</v>
      </c>
      <c r="AD223" s="108"/>
      <c r="AE223" s="108">
        <v>34515</v>
      </c>
      <c r="AF223" s="104">
        <v>43803</v>
      </c>
      <c r="AG223" s="104">
        <v>46725</v>
      </c>
      <c r="AH223" s="108">
        <v>51772.5</v>
      </c>
      <c r="AI223" t="s">
        <v>1406</v>
      </c>
      <c r="AJ223" t="s">
        <v>1407</v>
      </c>
      <c r="AK223" s="3">
        <v>1705.5999999999997</v>
      </c>
      <c r="AL223" s="3">
        <v>1023.3599999999998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f t="shared" si="9"/>
        <v>2728.9599999999996</v>
      </c>
      <c r="BA223" s="3">
        <f t="shared" si="10"/>
        <v>0</v>
      </c>
      <c r="BB223" s="3">
        <f t="shared" si="11"/>
        <v>2728.9599999999996</v>
      </c>
      <c r="BC223" s="2"/>
    </row>
    <row r="224" spans="1:55" ht="15" hidden="1" customHeight="1" x14ac:dyDescent="0.3">
      <c r="A224" t="s">
        <v>2719</v>
      </c>
      <c r="B224" t="s">
        <v>675</v>
      </c>
      <c r="C224">
        <v>2</v>
      </c>
      <c r="D224" t="s">
        <v>0</v>
      </c>
      <c r="E224" t="s">
        <v>2</v>
      </c>
      <c r="F224" t="s">
        <v>1393</v>
      </c>
      <c r="G224" t="s">
        <v>1411</v>
      </c>
      <c r="H224" t="s">
        <v>1409</v>
      </c>
      <c r="I224" t="s">
        <v>1412</v>
      </c>
      <c r="J224" t="s">
        <v>4601</v>
      </c>
      <c r="K224" t="s">
        <v>628</v>
      </c>
      <c r="L224" t="s">
        <v>1398</v>
      </c>
      <c r="M224" t="s">
        <v>1405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0</v>
      </c>
      <c r="U224">
        <v>0</v>
      </c>
      <c r="V224">
        <v>0</v>
      </c>
      <c r="W224" s="107">
        <v>39825</v>
      </c>
      <c r="X224" s="108">
        <v>0</v>
      </c>
      <c r="Y224" s="108">
        <v>0</v>
      </c>
      <c r="Z224" s="108">
        <v>206.09</v>
      </c>
      <c r="AA224" s="108">
        <v>0</v>
      </c>
      <c r="AB224" s="108">
        <v>0</v>
      </c>
      <c r="AC224" s="108">
        <v>0</v>
      </c>
      <c r="AD224" s="108"/>
      <c r="AE224" s="108">
        <v>39825</v>
      </c>
      <c r="AF224" s="104">
        <v>43803</v>
      </c>
      <c r="AG224" s="104">
        <v>47091</v>
      </c>
      <c r="AH224" s="108">
        <v>53100</v>
      </c>
      <c r="AI224" t="s">
        <v>1406</v>
      </c>
      <c r="AJ224" t="s">
        <v>1407</v>
      </c>
      <c r="AK224" s="3">
        <v>2060.8999999999996</v>
      </c>
      <c r="AL224" s="3">
        <v>1648.8000000000004</v>
      </c>
      <c r="AM224" s="3">
        <v>824.4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f t="shared" si="9"/>
        <v>3709.7</v>
      </c>
      <c r="BA224" s="3">
        <f t="shared" si="10"/>
        <v>824.4</v>
      </c>
      <c r="BB224" s="3">
        <f t="shared" si="11"/>
        <v>4534.0999999999995</v>
      </c>
      <c r="BC224" s="2"/>
    </row>
    <row r="225" spans="1:55" ht="15" hidden="1" customHeight="1" x14ac:dyDescent="0.3">
      <c r="A225" t="s">
        <v>2720</v>
      </c>
      <c r="B225" t="s">
        <v>676</v>
      </c>
      <c r="C225">
        <v>2</v>
      </c>
      <c r="D225" t="s">
        <v>0</v>
      </c>
      <c r="E225" t="s">
        <v>2</v>
      </c>
      <c r="F225" t="s">
        <v>1393</v>
      </c>
      <c r="G225" t="s">
        <v>1411</v>
      </c>
      <c r="H225" t="s">
        <v>1409</v>
      </c>
      <c r="I225" t="s">
        <v>1412</v>
      </c>
      <c r="J225" t="s">
        <v>4601</v>
      </c>
      <c r="K225" t="s">
        <v>628</v>
      </c>
      <c r="L225" t="s">
        <v>1398</v>
      </c>
      <c r="M225" t="s">
        <v>1405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0</v>
      </c>
      <c r="U225">
        <v>0</v>
      </c>
      <c r="V225">
        <v>0</v>
      </c>
      <c r="W225" s="107">
        <v>70800</v>
      </c>
      <c r="X225" s="108">
        <v>0</v>
      </c>
      <c r="Y225" s="108">
        <v>0</v>
      </c>
      <c r="Z225" s="108">
        <v>349.87</v>
      </c>
      <c r="AA225" s="108">
        <v>0</v>
      </c>
      <c r="AB225" s="108">
        <v>0</v>
      </c>
      <c r="AC225" s="108">
        <v>0</v>
      </c>
      <c r="AD225" s="108"/>
      <c r="AE225" s="108">
        <v>70800</v>
      </c>
      <c r="AF225" s="104">
        <v>43804</v>
      </c>
      <c r="AG225" s="104">
        <v>46726</v>
      </c>
      <c r="AH225" s="108">
        <v>106200</v>
      </c>
      <c r="AI225" t="s">
        <v>1406</v>
      </c>
      <c r="AJ225" t="s">
        <v>1407</v>
      </c>
      <c r="AK225" s="3">
        <v>3498.6999999999994</v>
      </c>
      <c r="AL225" s="3">
        <v>2099.1600000000003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f t="shared" si="9"/>
        <v>5597.86</v>
      </c>
      <c r="BA225" s="3">
        <f t="shared" si="10"/>
        <v>0</v>
      </c>
      <c r="BB225" s="3">
        <f t="shared" si="11"/>
        <v>5597.86</v>
      </c>
      <c r="BC225" s="2"/>
    </row>
    <row r="226" spans="1:55" ht="15" hidden="1" customHeight="1" x14ac:dyDescent="0.3">
      <c r="A226" t="s">
        <v>2721</v>
      </c>
      <c r="B226" t="s">
        <v>676</v>
      </c>
      <c r="C226">
        <v>3</v>
      </c>
      <c r="D226" t="s">
        <v>0</v>
      </c>
      <c r="E226" t="s">
        <v>2</v>
      </c>
      <c r="F226" t="s">
        <v>1393</v>
      </c>
      <c r="G226" t="s">
        <v>1411</v>
      </c>
      <c r="H226" t="s">
        <v>1409</v>
      </c>
      <c r="I226" t="s">
        <v>1412</v>
      </c>
      <c r="J226" t="s">
        <v>4601</v>
      </c>
      <c r="K226" t="s">
        <v>628</v>
      </c>
      <c r="L226" t="s">
        <v>1398</v>
      </c>
      <c r="M226" t="s">
        <v>1405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0</v>
      </c>
      <c r="U226">
        <v>0</v>
      </c>
      <c r="V226">
        <v>0</v>
      </c>
      <c r="W226" s="107">
        <v>75225</v>
      </c>
      <c r="X226" s="108">
        <v>0</v>
      </c>
      <c r="Y226" s="108">
        <v>0</v>
      </c>
      <c r="Z226" s="108">
        <v>389.29</v>
      </c>
      <c r="AA226" s="108">
        <v>0</v>
      </c>
      <c r="AB226" s="108">
        <v>0</v>
      </c>
      <c r="AC226" s="108">
        <v>0</v>
      </c>
      <c r="AD226" s="108"/>
      <c r="AE226" s="108">
        <v>75225</v>
      </c>
      <c r="AF226" s="104">
        <v>43804</v>
      </c>
      <c r="AG226" s="104">
        <v>47092</v>
      </c>
      <c r="AH226" s="108">
        <v>100300</v>
      </c>
      <c r="AI226" t="s">
        <v>1406</v>
      </c>
      <c r="AJ226" t="s">
        <v>1407</v>
      </c>
      <c r="AK226" s="3">
        <v>3892.9</v>
      </c>
      <c r="AL226" s="3">
        <v>3114.3599999999988</v>
      </c>
      <c r="AM226" s="3">
        <v>1557.12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f t="shared" si="9"/>
        <v>7007.2599999999984</v>
      </c>
      <c r="BA226" s="3">
        <f t="shared" si="10"/>
        <v>1557.12</v>
      </c>
      <c r="BB226" s="3">
        <f t="shared" si="11"/>
        <v>8564.3799999999974</v>
      </c>
      <c r="BC226" s="2"/>
    </row>
    <row r="227" spans="1:55" ht="15" hidden="1" customHeight="1" x14ac:dyDescent="0.3">
      <c r="A227" t="s">
        <v>2722</v>
      </c>
      <c r="B227" t="s">
        <v>677</v>
      </c>
      <c r="C227">
        <v>6</v>
      </c>
      <c r="D227" t="s">
        <v>0</v>
      </c>
      <c r="E227" t="s">
        <v>2</v>
      </c>
      <c r="F227" t="s">
        <v>1393</v>
      </c>
      <c r="G227" t="s">
        <v>1411</v>
      </c>
      <c r="H227" t="s">
        <v>1409</v>
      </c>
      <c r="I227" t="s">
        <v>1412</v>
      </c>
      <c r="J227" t="s">
        <v>4601</v>
      </c>
      <c r="K227" t="s">
        <v>628</v>
      </c>
      <c r="L227" t="s">
        <v>1398</v>
      </c>
      <c r="M227" t="s">
        <v>1405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0</v>
      </c>
      <c r="U227">
        <v>0</v>
      </c>
      <c r="V227">
        <v>0</v>
      </c>
      <c r="W227" s="107">
        <v>125670</v>
      </c>
      <c r="X227" s="108">
        <v>0</v>
      </c>
      <c r="Y227" s="108">
        <v>0</v>
      </c>
      <c r="Z227" s="108">
        <v>590.65</v>
      </c>
      <c r="AA227" s="108">
        <v>0</v>
      </c>
      <c r="AB227" s="108">
        <v>0</v>
      </c>
      <c r="AC227" s="108">
        <v>0</v>
      </c>
      <c r="AD227" s="108"/>
      <c r="AE227" s="108">
        <v>125670</v>
      </c>
      <c r="AF227" s="104">
        <v>43804</v>
      </c>
      <c r="AG227" s="104">
        <v>46361</v>
      </c>
      <c r="AH227" s="108">
        <v>251340</v>
      </c>
      <c r="AI227" t="s">
        <v>1406</v>
      </c>
      <c r="AJ227" t="s">
        <v>1407</v>
      </c>
      <c r="AK227" s="3">
        <v>5906.4999999999991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f t="shared" si="9"/>
        <v>5906.4999999999991</v>
      </c>
      <c r="BA227" s="3">
        <f t="shared" si="10"/>
        <v>0</v>
      </c>
      <c r="BB227" s="3">
        <f t="shared" si="11"/>
        <v>5906.4999999999991</v>
      </c>
      <c r="BC227" s="2"/>
    </row>
    <row r="228" spans="1:55" ht="15" hidden="1" customHeight="1" x14ac:dyDescent="0.3">
      <c r="A228" t="s">
        <v>2723</v>
      </c>
      <c r="B228" t="s">
        <v>677</v>
      </c>
      <c r="C228">
        <v>7</v>
      </c>
      <c r="D228" t="s">
        <v>0</v>
      </c>
      <c r="E228" t="s">
        <v>2</v>
      </c>
      <c r="F228" t="s">
        <v>1393</v>
      </c>
      <c r="G228" t="s">
        <v>1411</v>
      </c>
      <c r="H228" t="s">
        <v>1409</v>
      </c>
      <c r="I228" t="s">
        <v>1412</v>
      </c>
      <c r="J228" t="s">
        <v>4601</v>
      </c>
      <c r="K228" t="s">
        <v>628</v>
      </c>
      <c r="L228" t="s">
        <v>1398</v>
      </c>
      <c r="M228" t="s">
        <v>1405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0</v>
      </c>
      <c r="U228">
        <v>0</v>
      </c>
      <c r="V228">
        <v>0</v>
      </c>
      <c r="W228" s="107">
        <v>343871.66</v>
      </c>
      <c r="X228" s="108">
        <v>0</v>
      </c>
      <c r="Y228" s="108">
        <v>0</v>
      </c>
      <c r="Z228" s="108">
        <v>1699.3</v>
      </c>
      <c r="AA228" s="108">
        <v>0</v>
      </c>
      <c r="AB228" s="108">
        <v>0</v>
      </c>
      <c r="AC228" s="108">
        <v>0</v>
      </c>
      <c r="AD228" s="108"/>
      <c r="AE228" s="108">
        <v>343871.66</v>
      </c>
      <c r="AF228" s="104">
        <v>43804</v>
      </c>
      <c r="AG228" s="104">
        <v>46726</v>
      </c>
      <c r="AH228" s="108">
        <v>515807.5</v>
      </c>
      <c r="AI228" t="s">
        <v>1406</v>
      </c>
      <c r="AJ228" t="s">
        <v>1407</v>
      </c>
      <c r="AK228" s="3">
        <v>16992.999999999996</v>
      </c>
      <c r="AL228" s="3">
        <v>10195.799999999997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f t="shared" si="9"/>
        <v>27188.799999999996</v>
      </c>
      <c r="BA228" s="3">
        <f t="shared" si="10"/>
        <v>0</v>
      </c>
      <c r="BB228" s="3">
        <f t="shared" si="11"/>
        <v>27188.799999999996</v>
      </c>
      <c r="BC228" s="2"/>
    </row>
    <row r="229" spans="1:55" ht="15" hidden="1" customHeight="1" x14ac:dyDescent="0.3">
      <c r="A229" t="s">
        <v>2724</v>
      </c>
      <c r="B229" t="s">
        <v>677</v>
      </c>
      <c r="C229">
        <v>8</v>
      </c>
      <c r="D229" t="s">
        <v>0</v>
      </c>
      <c r="E229" t="s">
        <v>2</v>
      </c>
      <c r="F229" t="s">
        <v>1393</v>
      </c>
      <c r="G229" t="s">
        <v>1411</v>
      </c>
      <c r="H229" t="s">
        <v>1409</v>
      </c>
      <c r="I229" t="s">
        <v>1412</v>
      </c>
      <c r="J229" t="s">
        <v>4601</v>
      </c>
      <c r="K229" t="s">
        <v>628</v>
      </c>
      <c r="L229" t="s">
        <v>1398</v>
      </c>
      <c r="M229" t="s">
        <v>1405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0</v>
      </c>
      <c r="V229">
        <v>0</v>
      </c>
      <c r="W229" s="107">
        <v>195695.62</v>
      </c>
      <c r="X229" s="108">
        <v>0</v>
      </c>
      <c r="Y229" s="108">
        <v>0</v>
      </c>
      <c r="Z229" s="108">
        <v>1012.72</v>
      </c>
      <c r="AA229" s="108">
        <v>0</v>
      </c>
      <c r="AB229" s="108">
        <v>0</v>
      </c>
      <c r="AC229" s="108">
        <v>0</v>
      </c>
      <c r="AD229" s="108"/>
      <c r="AE229" s="108">
        <v>195695.62</v>
      </c>
      <c r="AF229" s="104">
        <v>43804</v>
      </c>
      <c r="AG229" s="104">
        <v>47092</v>
      </c>
      <c r="AH229" s="108">
        <v>260927.5</v>
      </c>
      <c r="AI229" t="s">
        <v>1406</v>
      </c>
      <c r="AJ229" t="s">
        <v>1407</v>
      </c>
      <c r="AK229" s="3">
        <v>10127.200000000001</v>
      </c>
      <c r="AL229" s="3">
        <v>8101.7999999999984</v>
      </c>
      <c r="AM229" s="3">
        <v>4050.84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f t="shared" si="9"/>
        <v>18229</v>
      </c>
      <c r="BA229" s="3">
        <f t="shared" si="10"/>
        <v>4050.84</v>
      </c>
      <c r="BB229" s="3">
        <f t="shared" si="11"/>
        <v>22279.84</v>
      </c>
      <c r="BC229" s="2"/>
    </row>
    <row r="230" spans="1:55" ht="15" hidden="1" customHeight="1" x14ac:dyDescent="0.3">
      <c r="A230" t="s">
        <v>2725</v>
      </c>
      <c r="B230" t="s">
        <v>677</v>
      </c>
      <c r="C230">
        <v>9</v>
      </c>
      <c r="D230" t="s">
        <v>0</v>
      </c>
      <c r="E230" t="s">
        <v>2</v>
      </c>
      <c r="F230" t="s">
        <v>1393</v>
      </c>
      <c r="G230" t="s">
        <v>1411</v>
      </c>
      <c r="H230" t="s">
        <v>1409</v>
      </c>
      <c r="I230" t="s">
        <v>1412</v>
      </c>
      <c r="J230" t="s">
        <v>4601</v>
      </c>
      <c r="K230" t="s">
        <v>628</v>
      </c>
      <c r="L230" t="s">
        <v>1398</v>
      </c>
      <c r="M230" t="s">
        <v>1405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0</v>
      </c>
      <c r="U230">
        <v>0</v>
      </c>
      <c r="V230">
        <v>0</v>
      </c>
      <c r="W230" s="107">
        <v>127440</v>
      </c>
      <c r="X230" s="108">
        <v>0</v>
      </c>
      <c r="Y230" s="108">
        <v>0</v>
      </c>
      <c r="Z230" s="108">
        <v>690.3</v>
      </c>
      <c r="AA230" s="108">
        <v>0</v>
      </c>
      <c r="AB230" s="108">
        <v>0</v>
      </c>
      <c r="AC230" s="108">
        <v>0</v>
      </c>
      <c r="AD230" s="108"/>
      <c r="AE230" s="108">
        <v>127440</v>
      </c>
      <c r="AF230" s="104">
        <v>43804</v>
      </c>
      <c r="AG230" s="104">
        <v>47457</v>
      </c>
      <c r="AH230" s="108">
        <v>159300</v>
      </c>
      <c r="AI230" t="s">
        <v>1406</v>
      </c>
      <c r="AJ230" t="s">
        <v>1407</v>
      </c>
      <c r="AK230" s="3">
        <v>6903.0000000000009</v>
      </c>
      <c r="AL230" s="3">
        <v>6212.6400000000021</v>
      </c>
      <c r="AM230" s="3">
        <v>4141.8</v>
      </c>
      <c r="AN230" s="3">
        <v>2070.84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f t="shared" si="9"/>
        <v>13115.640000000003</v>
      </c>
      <c r="BA230" s="3">
        <f t="shared" si="10"/>
        <v>6212.64</v>
      </c>
      <c r="BB230" s="3">
        <f t="shared" si="11"/>
        <v>19328.280000000002</v>
      </c>
      <c r="BC230" s="2"/>
    </row>
    <row r="231" spans="1:55" ht="15" hidden="1" customHeight="1" x14ac:dyDescent="0.3">
      <c r="A231" t="s">
        <v>2726</v>
      </c>
      <c r="B231" t="s">
        <v>678</v>
      </c>
      <c r="C231">
        <v>6</v>
      </c>
      <c r="D231" t="s">
        <v>0</v>
      </c>
      <c r="E231" t="s">
        <v>2</v>
      </c>
      <c r="F231" t="s">
        <v>1393</v>
      </c>
      <c r="G231" t="s">
        <v>1411</v>
      </c>
      <c r="H231" t="s">
        <v>1409</v>
      </c>
      <c r="I231" t="s">
        <v>1412</v>
      </c>
      <c r="J231" t="s">
        <v>4601</v>
      </c>
      <c r="K231" t="s">
        <v>628</v>
      </c>
      <c r="L231" t="s">
        <v>1398</v>
      </c>
      <c r="M231" t="s">
        <v>1405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0</v>
      </c>
      <c r="U231">
        <v>0</v>
      </c>
      <c r="V231">
        <v>0</v>
      </c>
      <c r="W231" s="107">
        <v>76847.5</v>
      </c>
      <c r="X231" s="108">
        <v>0</v>
      </c>
      <c r="Y231" s="108">
        <v>0</v>
      </c>
      <c r="Z231" s="108">
        <v>361.18</v>
      </c>
      <c r="AA231" s="108">
        <v>0</v>
      </c>
      <c r="AB231" s="108">
        <v>0</v>
      </c>
      <c r="AC231" s="108">
        <v>0</v>
      </c>
      <c r="AD231" s="108">
        <v>9343.33</v>
      </c>
      <c r="AE231" s="108">
        <v>76847.5</v>
      </c>
      <c r="AF231" s="104">
        <v>43808</v>
      </c>
      <c r="AG231" s="104">
        <v>46365</v>
      </c>
      <c r="AH231" s="108">
        <v>153695</v>
      </c>
      <c r="AI231" t="s">
        <v>1406</v>
      </c>
      <c r="AJ231" t="s">
        <v>1407</v>
      </c>
      <c r="AK231" s="3">
        <v>3611.7999999999993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f t="shared" si="9"/>
        <v>3611.7999999999993</v>
      </c>
      <c r="BA231" s="3">
        <f t="shared" si="10"/>
        <v>0</v>
      </c>
      <c r="BB231" s="3">
        <f t="shared" si="11"/>
        <v>3611.7999999999993</v>
      </c>
      <c r="BC231" s="2"/>
    </row>
    <row r="232" spans="1:55" ht="15" hidden="1" customHeight="1" x14ac:dyDescent="0.3">
      <c r="A232" t="s">
        <v>2727</v>
      </c>
      <c r="B232" t="s">
        <v>678</v>
      </c>
      <c r="C232">
        <v>7</v>
      </c>
      <c r="D232" t="s">
        <v>0</v>
      </c>
      <c r="E232" t="s">
        <v>2</v>
      </c>
      <c r="F232" t="s">
        <v>1393</v>
      </c>
      <c r="G232" t="s">
        <v>1411</v>
      </c>
      <c r="H232" t="s">
        <v>1409</v>
      </c>
      <c r="I232" t="s">
        <v>1412</v>
      </c>
      <c r="J232" t="s">
        <v>4601</v>
      </c>
      <c r="K232" t="s">
        <v>628</v>
      </c>
      <c r="L232" t="s">
        <v>1398</v>
      </c>
      <c r="M232" t="s">
        <v>1405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0</v>
      </c>
      <c r="U232">
        <v>0</v>
      </c>
      <c r="V232">
        <v>0</v>
      </c>
      <c r="W232" s="107">
        <v>548306.66</v>
      </c>
      <c r="X232" s="108">
        <v>0</v>
      </c>
      <c r="Y232" s="108">
        <v>0</v>
      </c>
      <c r="Z232" s="108">
        <v>2709.55</v>
      </c>
      <c r="AA232" s="108">
        <v>0</v>
      </c>
      <c r="AB232" s="108">
        <v>0</v>
      </c>
      <c r="AC232" s="108">
        <v>0</v>
      </c>
      <c r="AD232" s="108">
        <v>590.70000000000005</v>
      </c>
      <c r="AE232" s="108">
        <v>548306.66</v>
      </c>
      <c r="AF232" s="104">
        <v>43808</v>
      </c>
      <c r="AG232" s="104">
        <v>46730</v>
      </c>
      <c r="AH232" s="108">
        <v>822460</v>
      </c>
      <c r="AI232" t="s">
        <v>1406</v>
      </c>
      <c r="AJ232" t="s">
        <v>1407</v>
      </c>
      <c r="AK232" s="3">
        <v>27095.499999999996</v>
      </c>
      <c r="AL232" s="3">
        <v>16257.240000000003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f t="shared" si="9"/>
        <v>43352.74</v>
      </c>
      <c r="BA232" s="3">
        <f t="shared" si="10"/>
        <v>0</v>
      </c>
      <c r="BB232" s="3">
        <f t="shared" si="11"/>
        <v>43352.74</v>
      </c>
      <c r="BC232" s="2"/>
    </row>
    <row r="233" spans="1:55" ht="15" hidden="1" customHeight="1" x14ac:dyDescent="0.3">
      <c r="A233" t="s">
        <v>2728</v>
      </c>
      <c r="B233" t="s">
        <v>678</v>
      </c>
      <c r="C233">
        <v>8</v>
      </c>
      <c r="D233" t="s">
        <v>0</v>
      </c>
      <c r="E233" t="s">
        <v>2</v>
      </c>
      <c r="F233" t="s">
        <v>1393</v>
      </c>
      <c r="G233" t="s">
        <v>1411</v>
      </c>
      <c r="H233" t="s">
        <v>1409</v>
      </c>
      <c r="I233" t="s">
        <v>1412</v>
      </c>
      <c r="J233" t="s">
        <v>4601</v>
      </c>
      <c r="K233" t="s">
        <v>628</v>
      </c>
      <c r="L233" t="s">
        <v>1398</v>
      </c>
      <c r="M233" t="s">
        <v>1405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0</v>
      </c>
      <c r="U233">
        <v>0</v>
      </c>
      <c r="V233">
        <v>0</v>
      </c>
      <c r="W233" s="107">
        <v>405772.5</v>
      </c>
      <c r="X233" s="108">
        <v>0</v>
      </c>
      <c r="Y233" s="108">
        <v>0</v>
      </c>
      <c r="Z233" s="108">
        <v>2099.87</v>
      </c>
      <c r="AA233" s="108">
        <v>0</v>
      </c>
      <c r="AB233" s="108">
        <v>0</v>
      </c>
      <c r="AC233" s="108">
        <v>0</v>
      </c>
      <c r="AD233" s="108">
        <v>2257.94</v>
      </c>
      <c r="AE233" s="108">
        <v>405772.5</v>
      </c>
      <c r="AF233" s="104">
        <v>43808</v>
      </c>
      <c r="AG233" s="104">
        <v>47096</v>
      </c>
      <c r="AH233" s="108">
        <v>541030</v>
      </c>
      <c r="AI233" t="s">
        <v>1406</v>
      </c>
      <c r="AJ233" t="s">
        <v>1407</v>
      </c>
      <c r="AK233" s="3">
        <v>20998.699999999993</v>
      </c>
      <c r="AL233" s="3">
        <v>16799.04</v>
      </c>
      <c r="AM233" s="3">
        <v>8399.52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f t="shared" si="9"/>
        <v>37797.739999999991</v>
      </c>
      <c r="BA233" s="3">
        <f t="shared" si="10"/>
        <v>8399.52</v>
      </c>
      <c r="BB233" s="3">
        <f t="shared" si="11"/>
        <v>46197.259999999995</v>
      </c>
      <c r="BC233" s="2"/>
    </row>
    <row r="234" spans="1:55" ht="15" hidden="1" customHeight="1" x14ac:dyDescent="0.3">
      <c r="A234" t="s">
        <v>2729</v>
      </c>
      <c r="B234" t="s">
        <v>678</v>
      </c>
      <c r="C234">
        <v>9</v>
      </c>
      <c r="D234" t="s">
        <v>0</v>
      </c>
      <c r="E234" t="s">
        <v>2</v>
      </c>
      <c r="F234" t="s">
        <v>1393</v>
      </c>
      <c r="G234" t="s">
        <v>1411</v>
      </c>
      <c r="H234" t="s">
        <v>1409</v>
      </c>
      <c r="I234" t="s">
        <v>1412</v>
      </c>
      <c r="J234" t="s">
        <v>4601</v>
      </c>
      <c r="K234" t="s">
        <v>628</v>
      </c>
      <c r="L234" t="s">
        <v>1398</v>
      </c>
      <c r="M234" t="s">
        <v>1405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 s="107">
        <v>202134</v>
      </c>
      <c r="X234" s="108">
        <v>0</v>
      </c>
      <c r="Y234" s="108">
        <v>0</v>
      </c>
      <c r="Z234" s="108">
        <v>1094.8900000000001</v>
      </c>
      <c r="AA234" s="108">
        <v>0</v>
      </c>
      <c r="AB234" s="108">
        <v>0</v>
      </c>
      <c r="AC234" s="108">
        <v>0</v>
      </c>
      <c r="AD234" s="108"/>
      <c r="AE234" s="108">
        <v>202134</v>
      </c>
      <c r="AF234" s="104">
        <v>43808</v>
      </c>
      <c r="AG234" s="104">
        <v>47461</v>
      </c>
      <c r="AH234" s="108">
        <v>252667.5</v>
      </c>
      <c r="AI234" t="s">
        <v>1406</v>
      </c>
      <c r="AJ234" t="s">
        <v>1407</v>
      </c>
      <c r="AK234" s="3">
        <v>10948.9</v>
      </c>
      <c r="AL234" s="3">
        <v>9854.0399999999991</v>
      </c>
      <c r="AM234" s="3">
        <v>6569.4</v>
      </c>
      <c r="AN234" s="3">
        <v>3284.64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f t="shared" si="9"/>
        <v>20802.939999999999</v>
      </c>
      <c r="BA234" s="3">
        <f t="shared" si="10"/>
        <v>9854.0399999999991</v>
      </c>
      <c r="BB234" s="3">
        <f t="shared" si="11"/>
        <v>30656.979999999996</v>
      </c>
      <c r="BC234" s="2"/>
    </row>
    <row r="235" spans="1:55" ht="15" hidden="1" customHeight="1" x14ac:dyDescent="0.3">
      <c r="A235" t="s">
        <v>2730</v>
      </c>
      <c r="B235" t="s">
        <v>679</v>
      </c>
      <c r="C235">
        <v>2</v>
      </c>
      <c r="D235" t="s">
        <v>0</v>
      </c>
      <c r="E235" t="s">
        <v>2</v>
      </c>
      <c r="F235" t="s">
        <v>1393</v>
      </c>
      <c r="G235" t="s">
        <v>1411</v>
      </c>
      <c r="H235" t="s">
        <v>1409</v>
      </c>
      <c r="I235" t="s">
        <v>1412</v>
      </c>
      <c r="J235" t="s">
        <v>4601</v>
      </c>
      <c r="K235" t="s">
        <v>628</v>
      </c>
      <c r="L235" t="s">
        <v>1398</v>
      </c>
      <c r="M235" t="s">
        <v>1405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0</v>
      </c>
      <c r="U235">
        <v>0</v>
      </c>
      <c r="V235">
        <v>0</v>
      </c>
      <c r="W235" s="107">
        <v>26550</v>
      </c>
      <c r="X235" s="108">
        <v>0</v>
      </c>
      <c r="Y235" s="108">
        <v>0</v>
      </c>
      <c r="Z235" s="108">
        <v>124.78</v>
      </c>
      <c r="AA235" s="108">
        <v>0</v>
      </c>
      <c r="AB235" s="108">
        <v>0</v>
      </c>
      <c r="AC235" s="108">
        <v>0</v>
      </c>
      <c r="AD235" s="108"/>
      <c r="AE235" s="108">
        <v>26550</v>
      </c>
      <c r="AF235" s="104">
        <v>43809</v>
      </c>
      <c r="AG235" s="104">
        <v>46366</v>
      </c>
      <c r="AH235" s="108">
        <v>53100</v>
      </c>
      <c r="AI235" t="s">
        <v>1406</v>
      </c>
      <c r="AJ235" t="s">
        <v>1407</v>
      </c>
      <c r="AK235" s="3">
        <v>1247.8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f t="shared" si="9"/>
        <v>1247.8</v>
      </c>
      <c r="BA235" s="3">
        <f t="shared" si="10"/>
        <v>0</v>
      </c>
      <c r="BB235" s="3">
        <f t="shared" si="11"/>
        <v>1247.8</v>
      </c>
      <c r="BC235" s="2"/>
    </row>
    <row r="236" spans="1:55" ht="15" hidden="1" customHeight="1" x14ac:dyDescent="0.3">
      <c r="A236" t="s">
        <v>2731</v>
      </c>
      <c r="B236" t="s">
        <v>679</v>
      </c>
      <c r="C236">
        <v>3</v>
      </c>
      <c r="D236" t="s">
        <v>0</v>
      </c>
      <c r="E236" t="s">
        <v>2</v>
      </c>
      <c r="F236" t="s">
        <v>1393</v>
      </c>
      <c r="G236" t="s">
        <v>1411</v>
      </c>
      <c r="H236" t="s">
        <v>1409</v>
      </c>
      <c r="I236" t="s">
        <v>1412</v>
      </c>
      <c r="J236" t="s">
        <v>4601</v>
      </c>
      <c r="K236" t="s">
        <v>628</v>
      </c>
      <c r="L236" t="s">
        <v>1398</v>
      </c>
      <c r="M236" t="s">
        <v>1405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0</v>
      </c>
      <c r="V236">
        <v>0</v>
      </c>
      <c r="W236" s="107">
        <v>106200</v>
      </c>
      <c r="X236" s="108">
        <v>0</v>
      </c>
      <c r="Y236" s="108">
        <v>0</v>
      </c>
      <c r="Z236" s="108">
        <v>524.79999999999995</v>
      </c>
      <c r="AA236" s="108">
        <v>0</v>
      </c>
      <c r="AB236" s="108">
        <v>0</v>
      </c>
      <c r="AC236" s="108">
        <v>0</v>
      </c>
      <c r="AD236" s="108">
        <v>53993.06</v>
      </c>
      <c r="AE236" s="108">
        <v>106200</v>
      </c>
      <c r="AF236" s="104">
        <v>43809</v>
      </c>
      <c r="AG236" s="104">
        <v>46731</v>
      </c>
      <c r="AH236" s="108">
        <v>159300</v>
      </c>
      <c r="AI236" t="s">
        <v>1406</v>
      </c>
      <c r="AJ236" t="s">
        <v>1407</v>
      </c>
      <c r="AK236" s="3">
        <v>5248.0000000000009</v>
      </c>
      <c r="AL236" s="3">
        <v>3148.8000000000006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f t="shared" si="9"/>
        <v>8396.8000000000011</v>
      </c>
      <c r="BA236" s="3">
        <f t="shared" si="10"/>
        <v>0</v>
      </c>
      <c r="BB236" s="3">
        <f t="shared" si="11"/>
        <v>8396.8000000000011</v>
      </c>
      <c r="BC236" s="2"/>
    </row>
    <row r="237" spans="1:55" ht="15" hidden="1" customHeight="1" x14ac:dyDescent="0.3">
      <c r="A237" t="s">
        <v>2732</v>
      </c>
      <c r="B237" t="s">
        <v>679</v>
      </c>
      <c r="C237">
        <v>4</v>
      </c>
      <c r="D237" t="s">
        <v>0</v>
      </c>
      <c r="E237" t="s">
        <v>2</v>
      </c>
      <c r="F237" t="s">
        <v>1393</v>
      </c>
      <c r="G237" t="s">
        <v>1411</v>
      </c>
      <c r="H237" t="s">
        <v>1409</v>
      </c>
      <c r="I237" t="s">
        <v>1412</v>
      </c>
      <c r="J237" t="s">
        <v>4601</v>
      </c>
      <c r="K237" t="s">
        <v>628</v>
      </c>
      <c r="L237" t="s">
        <v>1398</v>
      </c>
      <c r="M237" t="s">
        <v>1405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0</v>
      </c>
      <c r="V237">
        <v>0</v>
      </c>
      <c r="W237" s="107">
        <v>190717.5</v>
      </c>
      <c r="X237" s="108">
        <v>0</v>
      </c>
      <c r="Y237" s="108">
        <v>0</v>
      </c>
      <c r="Z237" s="108">
        <v>986.96</v>
      </c>
      <c r="AA237" s="108">
        <v>0</v>
      </c>
      <c r="AB237" s="108">
        <v>0</v>
      </c>
      <c r="AC237" s="108">
        <v>0</v>
      </c>
      <c r="AD237" s="108"/>
      <c r="AE237" s="108">
        <v>190717.5</v>
      </c>
      <c r="AF237" s="104">
        <v>43809</v>
      </c>
      <c r="AG237" s="104">
        <v>47097</v>
      </c>
      <c r="AH237" s="108">
        <v>254290</v>
      </c>
      <c r="AI237" t="s">
        <v>1406</v>
      </c>
      <c r="AJ237" t="s">
        <v>1407</v>
      </c>
      <c r="AK237" s="3">
        <v>9869.5999999999985</v>
      </c>
      <c r="AL237" s="3">
        <v>7895.7599999999984</v>
      </c>
      <c r="AM237" s="3">
        <v>3947.88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f t="shared" si="9"/>
        <v>17765.359999999997</v>
      </c>
      <c r="BA237" s="3">
        <f t="shared" si="10"/>
        <v>3947.88</v>
      </c>
      <c r="BB237" s="3">
        <f t="shared" si="11"/>
        <v>21713.239999999998</v>
      </c>
      <c r="BC237" s="2"/>
    </row>
    <row r="238" spans="1:55" ht="15" hidden="1" customHeight="1" x14ac:dyDescent="0.3">
      <c r="A238" t="s">
        <v>2733</v>
      </c>
      <c r="B238" t="s">
        <v>680</v>
      </c>
      <c r="C238">
        <v>3</v>
      </c>
      <c r="D238" t="s">
        <v>0</v>
      </c>
      <c r="E238" t="s">
        <v>2</v>
      </c>
      <c r="F238" t="s">
        <v>1393</v>
      </c>
      <c r="G238" t="s">
        <v>1411</v>
      </c>
      <c r="H238" t="s">
        <v>1409</v>
      </c>
      <c r="I238" t="s">
        <v>1412</v>
      </c>
      <c r="J238" t="s">
        <v>4601</v>
      </c>
      <c r="K238" t="s">
        <v>628</v>
      </c>
      <c r="L238" t="s">
        <v>1398</v>
      </c>
      <c r="M238" t="s">
        <v>1405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0</v>
      </c>
      <c r="U238">
        <v>0</v>
      </c>
      <c r="V238">
        <v>0</v>
      </c>
      <c r="W238" s="107">
        <v>159300</v>
      </c>
      <c r="X238" s="108">
        <v>0</v>
      </c>
      <c r="Y238" s="108">
        <v>0</v>
      </c>
      <c r="Z238" s="108">
        <v>824.38</v>
      </c>
      <c r="AA238" s="108">
        <v>0</v>
      </c>
      <c r="AB238" s="108">
        <v>0</v>
      </c>
      <c r="AC238" s="108">
        <v>0</v>
      </c>
      <c r="AD238" s="108"/>
      <c r="AE238" s="108">
        <v>159300</v>
      </c>
      <c r="AF238" s="104">
        <v>43809</v>
      </c>
      <c r="AG238" s="104">
        <v>47097</v>
      </c>
      <c r="AH238" s="108">
        <v>212400</v>
      </c>
      <c r="AI238" t="s">
        <v>1406</v>
      </c>
      <c r="AJ238" t="s">
        <v>1407</v>
      </c>
      <c r="AK238" s="3">
        <v>8243.7999999999993</v>
      </c>
      <c r="AL238" s="3">
        <v>6594.96</v>
      </c>
      <c r="AM238" s="3">
        <v>3297.48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f t="shared" si="9"/>
        <v>14838.759999999998</v>
      </c>
      <c r="BA238" s="3">
        <f t="shared" si="10"/>
        <v>3297.48</v>
      </c>
      <c r="BB238" s="3">
        <f t="shared" si="11"/>
        <v>18136.239999999998</v>
      </c>
      <c r="BC238" s="2"/>
    </row>
    <row r="239" spans="1:55" ht="15" hidden="1" customHeight="1" x14ac:dyDescent="0.3">
      <c r="A239" t="s">
        <v>2734</v>
      </c>
      <c r="B239" t="s">
        <v>681</v>
      </c>
      <c r="C239">
        <v>2</v>
      </c>
      <c r="D239" t="s">
        <v>0</v>
      </c>
      <c r="E239" t="s">
        <v>2</v>
      </c>
      <c r="F239" t="s">
        <v>1393</v>
      </c>
      <c r="G239" t="s">
        <v>1411</v>
      </c>
      <c r="H239" t="s">
        <v>1409</v>
      </c>
      <c r="I239" t="s">
        <v>1412</v>
      </c>
      <c r="J239" t="s">
        <v>4601</v>
      </c>
      <c r="K239" t="s">
        <v>628</v>
      </c>
      <c r="L239" t="s">
        <v>1398</v>
      </c>
      <c r="M239" t="s">
        <v>1405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0</v>
      </c>
      <c r="U239">
        <v>0</v>
      </c>
      <c r="V239">
        <v>0</v>
      </c>
      <c r="W239" s="107">
        <v>25665</v>
      </c>
      <c r="X239" s="108">
        <v>0</v>
      </c>
      <c r="Y239" s="108">
        <v>0</v>
      </c>
      <c r="Z239" s="108">
        <v>120.63</v>
      </c>
      <c r="AA239" s="108">
        <v>0</v>
      </c>
      <c r="AB239" s="108">
        <v>0</v>
      </c>
      <c r="AC239" s="108">
        <v>0</v>
      </c>
      <c r="AD239" s="108"/>
      <c r="AE239" s="108">
        <v>25665</v>
      </c>
      <c r="AF239" s="104">
        <v>43809</v>
      </c>
      <c r="AG239" s="104">
        <v>46366</v>
      </c>
      <c r="AH239" s="108">
        <v>51330</v>
      </c>
      <c r="AI239" t="s">
        <v>1406</v>
      </c>
      <c r="AJ239" t="s">
        <v>1407</v>
      </c>
      <c r="AK239" s="3">
        <v>1206.3000000000002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f t="shared" si="9"/>
        <v>1206.3000000000002</v>
      </c>
      <c r="BA239" s="3">
        <f t="shared" si="10"/>
        <v>0</v>
      </c>
      <c r="BB239" s="3">
        <f t="shared" si="11"/>
        <v>1206.3000000000002</v>
      </c>
      <c r="BC239" s="2"/>
    </row>
    <row r="240" spans="1:55" ht="15" hidden="1" customHeight="1" x14ac:dyDescent="0.3">
      <c r="A240" t="s">
        <v>2735</v>
      </c>
      <c r="B240" t="s">
        <v>681</v>
      </c>
      <c r="C240">
        <v>3</v>
      </c>
      <c r="D240" t="s">
        <v>0</v>
      </c>
      <c r="E240" t="s">
        <v>2</v>
      </c>
      <c r="F240" t="s">
        <v>1393</v>
      </c>
      <c r="G240" t="s">
        <v>1411</v>
      </c>
      <c r="H240" t="s">
        <v>1409</v>
      </c>
      <c r="I240" t="s">
        <v>1412</v>
      </c>
      <c r="J240" t="s">
        <v>4601</v>
      </c>
      <c r="K240" t="s">
        <v>628</v>
      </c>
      <c r="L240" t="s">
        <v>1398</v>
      </c>
      <c r="M240" t="s">
        <v>1405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0</v>
      </c>
      <c r="U240">
        <v>0</v>
      </c>
      <c r="V240">
        <v>0</v>
      </c>
      <c r="W240" s="107">
        <v>35400</v>
      </c>
      <c r="X240" s="108">
        <v>0</v>
      </c>
      <c r="Y240" s="108">
        <v>0</v>
      </c>
      <c r="Z240" s="108">
        <v>174.93</v>
      </c>
      <c r="AA240" s="108">
        <v>0</v>
      </c>
      <c r="AB240" s="108">
        <v>0</v>
      </c>
      <c r="AC240" s="108">
        <v>0</v>
      </c>
      <c r="AD240" s="108"/>
      <c r="AE240" s="108">
        <v>35400</v>
      </c>
      <c r="AF240" s="104">
        <v>43809</v>
      </c>
      <c r="AG240" s="104">
        <v>46731</v>
      </c>
      <c r="AH240" s="108">
        <v>53100</v>
      </c>
      <c r="AI240" t="s">
        <v>1406</v>
      </c>
      <c r="AJ240" t="s">
        <v>1407</v>
      </c>
      <c r="AK240" s="3">
        <v>1749.3000000000004</v>
      </c>
      <c r="AL240" s="3">
        <v>1049.6400000000001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f t="shared" si="9"/>
        <v>2798.9400000000005</v>
      </c>
      <c r="BA240" s="3">
        <f t="shared" si="10"/>
        <v>0</v>
      </c>
      <c r="BB240" s="3">
        <f t="shared" si="11"/>
        <v>2798.9400000000005</v>
      </c>
      <c r="BC240" s="2"/>
    </row>
    <row r="241" spans="1:55" ht="15" hidden="1" customHeight="1" x14ac:dyDescent="0.3">
      <c r="A241" t="s">
        <v>2736</v>
      </c>
      <c r="B241" t="s">
        <v>681</v>
      </c>
      <c r="C241">
        <v>4</v>
      </c>
      <c r="D241" t="s">
        <v>0</v>
      </c>
      <c r="E241" t="s">
        <v>2</v>
      </c>
      <c r="F241" t="s">
        <v>1393</v>
      </c>
      <c r="G241" t="s">
        <v>1411</v>
      </c>
      <c r="H241" t="s">
        <v>1409</v>
      </c>
      <c r="I241" t="s">
        <v>1412</v>
      </c>
      <c r="J241" t="s">
        <v>4601</v>
      </c>
      <c r="K241" t="s">
        <v>628</v>
      </c>
      <c r="L241" t="s">
        <v>1398</v>
      </c>
      <c r="M241" t="s">
        <v>1405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0</v>
      </c>
      <c r="U241">
        <v>0</v>
      </c>
      <c r="V241">
        <v>0</v>
      </c>
      <c r="W241" s="107">
        <v>84628.12</v>
      </c>
      <c r="X241" s="108">
        <v>0</v>
      </c>
      <c r="Y241" s="108">
        <v>0</v>
      </c>
      <c r="Z241" s="108">
        <v>437.95</v>
      </c>
      <c r="AA241" s="108">
        <v>0</v>
      </c>
      <c r="AB241" s="108">
        <v>0</v>
      </c>
      <c r="AC241" s="108">
        <v>0</v>
      </c>
      <c r="AD241" s="108"/>
      <c r="AE241" s="108">
        <v>84628.12</v>
      </c>
      <c r="AF241" s="104">
        <v>43809</v>
      </c>
      <c r="AG241" s="104">
        <v>47097</v>
      </c>
      <c r="AH241" s="108">
        <v>112837.5</v>
      </c>
      <c r="AI241" t="s">
        <v>1406</v>
      </c>
      <c r="AJ241" t="s">
        <v>1407</v>
      </c>
      <c r="AK241" s="3">
        <v>4379.4999999999991</v>
      </c>
      <c r="AL241" s="3">
        <v>3503.6400000000012</v>
      </c>
      <c r="AM241" s="3">
        <v>1751.76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f t="shared" si="9"/>
        <v>7883.14</v>
      </c>
      <c r="BA241" s="3">
        <f t="shared" si="10"/>
        <v>1751.76</v>
      </c>
      <c r="BB241" s="3">
        <f t="shared" si="11"/>
        <v>9634.9</v>
      </c>
      <c r="BC241" s="2"/>
    </row>
    <row r="242" spans="1:55" ht="15" hidden="1" customHeight="1" x14ac:dyDescent="0.3">
      <c r="A242" t="s">
        <v>2737</v>
      </c>
      <c r="B242" t="s">
        <v>682</v>
      </c>
      <c r="C242">
        <v>6</v>
      </c>
      <c r="D242" t="s">
        <v>0</v>
      </c>
      <c r="E242" t="s">
        <v>2</v>
      </c>
      <c r="F242" t="s">
        <v>1393</v>
      </c>
      <c r="G242" t="s">
        <v>1411</v>
      </c>
      <c r="H242" t="s">
        <v>1409</v>
      </c>
      <c r="I242" t="s">
        <v>1412</v>
      </c>
      <c r="J242" t="s">
        <v>4601</v>
      </c>
      <c r="K242" t="s">
        <v>628</v>
      </c>
      <c r="L242" t="s">
        <v>1398</v>
      </c>
      <c r="M242" t="s">
        <v>1405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 s="107">
        <v>402822.5</v>
      </c>
      <c r="X242" s="108">
        <v>0</v>
      </c>
      <c r="Y242" s="108">
        <v>0</v>
      </c>
      <c r="Z242" s="108">
        <v>1893.27</v>
      </c>
      <c r="AA242" s="108">
        <v>0</v>
      </c>
      <c r="AB242" s="108">
        <v>0</v>
      </c>
      <c r="AC242" s="108">
        <v>0</v>
      </c>
      <c r="AD242" s="108"/>
      <c r="AE242" s="108">
        <v>402822.5</v>
      </c>
      <c r="AF242" s="104">
        <v>43810</v>
      </c>
      <c r="AG242" s="104">
        <v>46367</v>
      </c>
      <c r="AH242" s="108">
        <v>805645</v>
      </c>
      <c r="AI242" t="s">
        <v>1406</v>
      </c>
      <c r="AJ242" t="s">
        <v>1407</v>
      </c>
      <c r="AK242" s="3">
        <v>18932.7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f t="shared" si="9"/>
        <v>18932.7</v>
      </c>
      <c r="BA242" s="3">
        <f t="shared" si="10"/>
        <v>0</v>
      </c>
      <c r="BB242" s="3">
        <f t="shared" si="11"/>
        <v>18932.7</v>
      </c>
      <c r="BC242" s="2"/>
    </row>
    <row r="243" spans="1:55" ht="15" hidden="1" customHeight="1" x14ac:dyDescent="0.3">
      <c r="A243" t="s">
        <v>2738</v>
      </c>
      <c r="B243" t="s">
        <v>682</v>
      </c>
      <c r="C243">
        <v>7</v>
      </c>
      <c r="D243" t="s">
        <v>0</v>
      </c>
      <c r="E243" t="s">
        <v>2</v>
      </c>
      <c r="F243" t="s">
        <v>1393</v>
      </c>
      <c r="G243" t="s">
        <v>1411</v>
      </c>
      <c r="H243" t="s">
        <v>1409</v>
      </c>
      <c r="I243" t="s">
        <v>1412</v>
      </c>
      <c r="J243" t="s">
        <v>4601</v>
      </c>
      <c r="K243" t="s">
        <v>628</v>
      </c>
      <c r="L243" t="s">
        <v>1398</v>
      </c>
      <c r="M243" t="s">
        <v>1405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0</v>
      </c>
      <c r="W243" s="107">
        <v>375043.33</v>
      </c>
      <c r="X243" s="108">
        <v>0</v>
      </c>
      <c r="Y243" s="108">
        <v>0</v>
      </c>
      <c r="Z243" s="108">
        <v>1853.34</v>
      </c>
      <c r="AA243" s="108">
        <v>0</v>
      </c>
      <c r="AB243" s="108">
        <v>0</v>
      </c>
      <c r="AC243" s="108">
        <v>0</v>
      </c>
      <c r="AD243" s="108"/>
      <c r="AE243" s="108">
        <v>375043.33</v>
      </c>
      <c r="AF243" s="104">
        <v>43810</v>
      </c>
      <c r="AG243" s="104">
        <v>46732</v>
      </c>
      <c r="AH243" s="108">
        <v>562565</v>
      </c>
      <c r="AI243" t="s">
        <v>1406</v>
      </c>
      <c r="AJ243" t="s">
        <v>1407</v>
      </c>
      <c r="AK243" s="3">
        <v>18533.399999999998</v>
      </c>
      <c r="AL243" s="3">
        <v>11120.039999999999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f t="shared" si="9"/>
        <v>29653.439999999995</v>
      </c>
      <c r="BA243" s="3">
        <f t="shared" si="10"/>
        <v>0</v>
      </c>
      <c r="BB243" s="3">
        <f t="shared" si="11"/>
        <v>29653.439999999995</v>
      </c>
      <c r="BC243" s="2"/>
    </row>
    <row r="244" spans="1:55" ht="15" hidden="1" customHeight="1" x14ac:dyDescent="0.3">
      <c r="A244" t="s">
        <v>2739</v>
      </c>
      <c r="B244" t="s">
        <v>682</v>
      </c>
      <c r="C244">
        <v>8</v>
      </c>
      <c r="D244" t="s">
        <v>0</v>
      </c>
      <c r="E244" t="s">
        <v>2</v>
      </c>
      <c r="F244" t="s">
        <v>1393</v>
      </c>
      <c r="G244" t="s">
        <v>1411</v>
      </c>
      <c r="H244" t="s">
        <v>1409</v>
      </c>
      <c r="I244" t="s">
        <v>1412</v>
      </c>
      <c r="J244" t="s">
        <v>4601</v>
      </c>
      <c r="K244" t="s">
        <v>628</v>
      </c>
      <c r="L244" t="s">
        <v>1398</v>
      </c>
      <c r="M244" t="s">
        <v>1405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0</v>
      </c>
      <c r="W244" s="107">
        <v>119475</v>
      </c>
      <c r="X244" s="108">
        <v>0</v>
      </c>
      <c r="Y244" s="108">
        <v>0</v>
      </c>
      <c r="Z244" s="108">
        <v>618.28</v>
      </c>
      <c r="AA244" s="108">
        <v>0</v>
      </c>
      <c r="AB244" s="108">
        <v>0</v>
      </c>
      <c r="AC244" s="108">
        <v>0</v>
      </c>
      <c r="AD244" s="108"/>
      <c r="AE244" s="108">
        <v>119475</v>
      </c>
      <c r="AF244" s="104">
        <v>43810</v>
      </c>
      <c r="AG244" s="104">
        <v>47098</v>
      </c>
      <c r="AH244" s="108">
        <v>159300</v>
      </c>
      <c r="AI244" t="s">
        <v>1406</v>
      </c>
      <c r="AJ244" t="s">
        <v>1407</v>
      </c>
      <c r="AK244" s="3">
        <v>6182.7999999999984</v>
      </c>
      <c r="AL244" s="3">
        <v>4946.2799999999988</v>
      </c>
      <c r="AM244" s="3">
        <v>2473.08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f t="shared" si="9"/>
        <v>11129.079999999998</v>
      </c>
      <c r="BA244" s="3">
        <f t="shared" si="10"/>
        <v>2473.08</v>
      </c>
      <c r="BB244" s="3">
        <f t="shared" si="11"/>
        <v>13602.159999999998</v>
      </c>
      <c r="BC244" s="2"/>
    </row>
    <row r="245" spans="1:55" ht="15" hidden="1" customHeight="1" x14ac:dyDescent="0.3">
      <c r="A245" t="s">
        <v>2740</v>
      </c>
      <c r="B245" t="s">
        <v>682</v>
      </c>
      <c r="C245">
        <v>9</v>
      </c>
      <c r="D245" t="s">
        <v>0</v>
      </c>
      <c r="E245" t="s">
        <v>2</v>
      </c>
      <c r="F245" t="s">
        <v>1393</v>
      </c>
      <c r="G245" t="s">
        <v>1411</v>
      </c>
      <c r="H245" t="s">
        <v>1409</v>
      </c>
      <c r="I245" t="s">
        <v>1412</v>
      </c>
      <c r="J245" t="s">
        <v>4601</v>
      </c>
      <c r="K245" t="s">
        <v>628</v>
      </c>
      <c r="L245" t="s">
        <v>1398</v>
      </c>
      <c r="M245" t="s">
        <v>1405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0</v>
      </c>
      <c r="W245" s="107">
        <v>127440</v>
      </c>
      <c r="X245" s="108">
        <v>0</v>
      </c>
      <c r="Y245" s="108">
        <v>0</v>
      </c>
      <c r="Z245" s="108">
        <v>690.3</v>
      </c>
      <c r="AA245" s="108">
        <v>0</v>
      </c>
      <c r="AB245" s="108">
        <v>0</v>
      </c>
      <c r="AC245" s="108">
        <v>0</v>
      </c>
      <c r="AD245" s="108"/>
      <c r="AE245" s="108">
        <v>127440</v>
      </c>
      <c r="AF245" s="104">
        <v>43810</v>
      </c>
      <c r="AG245" s="104">
        <v>47463</v>
      </c>
      <c r="AH245" s="108">
        <v>159300</v>
      </c>
      <c r="AI245" t="s">
        <v>1406</v>
      </c>
      <c r="AJ245" t="s">
        <v>1407</v>
      </c>
      <c r="AK245" s="3">
        <v>6903.0000000000009</v>
      </c>
      <c r="AL245" s="3">
        <v>6212.6400000000021</v>
      </c>
      <c r="AM245" s="3">
        <v>4141.8</v>
      </c>
      <c r="AN245" s="3">
        <v>2070.84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f t="shared" si="9"/>
        <v>13115.640000000003</v>
      </c>
      <c r="BA245" s="3">
        <f t="shared" si="10"/>
        <v>6212.64</v>
      </c>
      <c r="BB245" s="3">
        <f t="shared" si="11"/>
        <v>19328.280000000002</v>
      </c>
      <c r="BC245" s="2"/>
    </row>
    <row r="246" spans="1:55" ht="15" hidden="1" customHeight="1" x14ac:dyDescent="0.3">
      <c r="A246" t="s">
        <v>2741</v>
      </c>
      <c r="B246" t="s">
        <v>683</v>
      </c>
      <c r="C246">
        <v>5</v>
      </c>
      <c r="D246" t="s">
        <v>0</v>
      </c>
      <c r="E246" t="s">
        <v>2</v>
      </c>
      <c r="F246" t="s">
        <v>1393</v>
      </c>
      <c r="G246" t="s">
        <v>1411</v>
      </c>
      <c r="H246" t="s">
        <v>1409</v>
      </c>
      <c r="I246" t="s">
        <v>1412</v>
      </c>
      <c r="J246" t="s">
        <v>4601</v>
      </c>
      <c r="K246" t="s">
        <v>628</v>
      </c>
      <c r="L246" t="s">
        <v>1398</v>
      </c>
      <c r="M246" t="s">
        <v>1405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0</v>
      </c>
      <c r="W246" s="107">
        <v>182383.75</v>
      </c>
      <c r="X246" s="108">
        <v>0</v>
      </c>
      <c r="Y246" s="108">
        <v>0</v>
      </c>
      <c r="Z246" s="108">
        <v>857.2</v>
      </c>
      <c r="AA246" s="108">
        <v>0</v>
      </c>
      <c r="AB246" s="108">
        <v>0</v>
      </c>
      <c r="AC246" s="108">
        <v>0</v>
      </c>
      <c r="AD246" s="108"/>
      <c r="AE246" s="108">
        <v>182383.75</v>
      </c>
      <c r="AF246" s="104">
        <v>43810</v>
      </c>
      <c r="AG246" s="104">
        <v>46367</v>
      </c>
      <c r="AH246" s="108">
        <v>364767.5</v>
      </c>
      <c r="AI246" t="s">
        <v>1406</v>
      </c>
      <c r="AJ246" t="s">
        <v>1407</v>
      </c>
      <c r="AK246" s="3">
        <v>8572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f t="shared" si="9"/>
        <v>8572</v>
      </c>
      <c r="BA246" s="3">
        <f t="shared" si="10"/>
        <v>0</v>
      </c>
      <c r="BB246" s="3">
        <f t="shared" si="11"/>
        <v>8572</v>
      </c>
      <c r="BC246" s="2"/>
    </row>
    <row r="247" spans="1:55" ht="15" hidden="1" customHeight="1" x14ac:dyDescent="0.3">
      <c r="A247" t="s">
        <v>2742</v>
      </c>
      <c r="B247" t="s">
        <v>683</v>
      </c>
      <c r="C247">
        <v>6</v>
      </c>
      <c r="D247" t="s">
        <v>0</v>
      </c>
      <c r="E247" t="s">
        <v>2</v>
      </c>
      <c r="F247" t="s">
        <v>1393</v>
      </c>
      <c r="G247" t="s">
        <v>1411</v>
      </c>
      <c r="H247" t="s">
        <v>1409</v>
      </c>
      <c r="I247" t="s">
        <v>1412</v>
      </c>
      <c r="J247" t="s">
        <v>4601</v>
      </c>
      <c r="K247" t="s">
        <v>628</v>
      </c>
      <c r="L247" t="s">
        <v>1398</v>
      </c>
      <c r="M247" t="s">
        <v>1405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0</v>
      </c>
      <c r="W247" s="107">
        <v>646148.32999999996</v>
      </c>
      <c r="X247" s="108">
        <v>0</v>
      </c>
      <c r="Y247" s="108">
        <v>0</v>
      </c>
      <c r="Z247" s="108">
        <v>3193.05</v>
      </c>
      <c r="AA247" s="108">
        <v>0</v>
      </c>
      <c r="AB247" s="108">
        <v>0</v>
      </c>
      <c r="AC247" s="108">
        <v>0</v>
      </c>
      <c r="AD247" s="108"/>
      <c r="AE247" s="108">
        <v>646148.32999999996</v>
      </c>
      <c r="AF247" s="104">
        <v>43810</v>
      </c>
      <c r="AG247" s="104">
        <v>46732</v>
      </c>
      <c r="AH247" s="108">
        <v>969222.5</v>
      </c>
      <c r="AI247" t="s">
        <v>1406</v>
      </c>
      <c r="AJ247" t="s">
        <v>1407</v>
      </c>
      <c r="AK247" s="3">
        <v>31930.499999999996</v>
      </c>
      <c r="AL247" s="3">
        <v>19158.240000000002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f t="shared" si="9"/>
        <v>51088.74</v>
      </c>
      <c r="BA247" s="3">
        <f t="shared" si="10"/>
        <v>0</v>
      </c>
      <c r="BB247" s="3">
        <f t="shared" si="11"/>
        <v>51088.74</v>
      </c>
      <c r="BC247" s="2"/>
    </row>
    <row r="248" spans="1:55" ht="15" hidden="1" customHeight="1" x14ac:dyDescent="0.3">
      <c r="A248" t="s">
        <v>2743</v>
      </c>
      <c r="B248" t="s">
        <v>683</v>
      </c>
      <c r="C248">
        <v>7</v>
      </c>
      <c r="D248" t="s">
        <v>0</v>
      </c>
      <c r="E248" t="s">
        <v>2</v>
      </c>
      <c r="F248" t="s">
        <v>1393</v>
      </c>
      <c r="G248" t="s">
        <v>1411</v>
      </c>
      <c r="H248" t="s">
        <v>1409</v>
      </c>
      <c r="I248" t="s">
        <v>1412</v>
      </c>
      <c r="J248" t="s">
        <v>4601</v>
      </c>
      <c r="K248" t="s">
        <v>628</v>
      </c>
      <c r="L248" t="s">
        <v>1398</v>
      </c>
      <c r="M248" t="s">
        <v>1405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0</v>
      </c>
      <c r="U248">
        <v>0</v>
      </c>
      <c r="V248">
        <v>0</v>
      </c>
      <c r="W248" s="107">
        <v>1185015</v>
      </c>
      <c r="X248" s="108">
        <v>0</v>
      </c>
      <c r="Y248" s="108">
        <v>0</v>
      </c>
      <c r="Z248" s="108">
        <v>6132.45</v>
      </c>
      <c r="AA248" s="108">
        <v>0</v>
      </c>
      <c r="AB248" s="108">
        <v>0</v>
      </c>
      <c r="AC248" s="108">
        <v>0</v>
      </c>
      <c r="AD248" s="108"/>
      <c r="AE248" s="108">
        <v>1185015</v>
      </c>
      <c r="AF248" s="104">
        <v>43810</v>
      </c>
      <c r="AG248" s="104">
        <v>47098</v>
      </c>
      <c r="AH248" s="108">
        <v>1580020</v>
      </c>
      <c r="AI248" t="s">
        <v>1406</v>
      </c>
      <c r="AJ248" t="s">
        <v>1407</v>
      </c>
      <c r="AK248" s="3">
        <v>61324.499999999985</v>
      </c>
      <c r="AL248" s="3">
        <v>49059.600000000006</v>
      </c>
      <c r="AM248" s="3">
        <v>24529.8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f t="shared" si="9"/>
        <v>110384.09999999999</v>
      </c>
      <c r="BA248" s="3">
        <f t="shared" si="10"/>
        <v>24529.8</v>
      </c>
      <c r="BB248" s="3">
        <f t="shared" si="11"/>
        <v>134913.9</v>
      </c>
      <c r="BC248" s="2"/>
    </row>
    <row r="249" spans="1:55" ht="15" hidden="1" customHeight="1" x14ac:dyDescent="0.3">
      <c r="A249" t="s">
        <v>2744</v>
      </c>
      <c r="B249" t="s">
        <v>683</v>
      </c>
      <c r="C249">
        <v>8</v>
      </c>
      <c r="D249" t="s">
        <v>0</v>
      </c>
      <c r="E249" t="s">
        <v>2</v>
      </c>
      <c r="F249" t="s">
        <v>1393</v>
      </c>
      <c r="G249" t="s">
        <v>1411</v>
      </c>
      <c r="H249" t="s">
        <v>1409</v>
      </c>
      <c r="I249" t="s">
        <v>1412</v>
      </c>
      <c r="J249" t="s">
        <v>4601</v>
      </c>
      <c r="K249" t="s">
        <v>628</v>
      </c>
      <c r="L249" t="s">
        <v>1398</v>
      </c>
      <c r="M249" t="s">
        <v>1405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0</v>
      </c>
      <c r="U249">
        <v>0</v>
      </c>
      <c r="V249">
        <v>0</v>
      </c>
      <c r="W249" s="107">
        <v>254644</v>
      </c>
      <c r="X249" s="108">
        <v>0</v>
      </c>
      <c r="Y249" s="108">
        <v>0</v>
      </c>
      <c r="Z249" s="108">
        <v>1379.32</v>
      </c>
      <c r="AA249" s="108">
        <v>0</v>
      </c>
      <c r="AB249" s="108">
        <v>0</v>
      </c>
      <c r="AC249" s="108">
        <v>0</v>
      </c>
      <c r="AD249" s="108"/>
      <c r="AE249" s="108">
        <v>254644</v>
      </c>
      <c r="AF249" s="104">
        <v>43810</v>
      </c>
      <c r="AG249" s="104">
        <v>47463</v>
      </c>
      <c r="AH249" s="108">
        <v>318305</v>
      </c>
      <c r="AI249" t="s">
        <v>1406</v>
      </c>
      <c r="AJ249" t="s">
        <v>1407</v>
      </c>
      <c r="AK249" s="3">
        <v>13793.199999999999</v>
      </c>
      <c r="AL249" s="3">
        <v>12413.88</v>
      </c>
      <c r="AM249" s="3">
        <v>8275.92</v>
      </c>
      <c r="AN249" s="3">
        <v>4137.96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f t="shared" si="9"/>
        <v>26207.079999999998</v>
      </c>
      <c r="BA249" s="3">
        <f t="shared" si="10"/>
        <v>12413.880000000001</v>
      </c>
      <c r="BB249" s="3">
        <f t="shared" si="11"/>
        <v>38620.959999999999</v>
      </c>
      <c r="BC249" s="2"/>
    </row>
    <row r="250" spans="1:55" ht="15" hidden="1" customHeight="1" x14ac:dyDescent="0.3">
      <c r="A250" t="s">
        <v>2745</v>
      </c>
      <c r="B250" t="s">
        <v>684</v>
      </c>
      <c r="C250">
        <v>1</v>
      </c>
      <c r="D250" t="s">
        <v>0</v>
      </c>
      <c r="E250" t="s">
        <v>2</v>
      </c>
      <c r="F250" t="s">
        <v>1393</v>
      </c>
      <c r="G250" t="s">
        <v>1411</v>
      </c>
      <c r="H250" t="s">
        <v>1409</v>
      </c>
      <c r="I250" t="s">
        <v>1412</v>
      </c>
      <c r="J250" t="s">
        <v>4601</v>
      </c>
      <c r="K250" t="s">
        <v>628</v>
      </c>
      <c r="L250" t="s">
        <v>1398</v>
      </c>
      <c r="M250" t="s">
        <v>1405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0</v>
      </c>
      <c r="U250">
        <v>0</v>
      </c>
      <c r="V250">
        <v>0</v>
      </c>
      <c r="W250" s="107">
        <v>24927.5</v>
      </c>
      <c r="X250" s="108">
        <v>0</v>
      </c>
      <c r="Y250" s="108">
        <v>0</v>
      </c>
      <c r="Z250" s="108">
        <v>117.16</v>
      </c>
      <c r="AA250" s="108">
        <v>0</v>
      </c>
      <c r="AB250" s="108">
        <v>0</v>
      </c>
      <c r="AC250" s="108">
        <v>0</v>
      </c>
      <c r="AD250" s="108"/>
      <c r="AE250" s="108">
        <v>24927.5</v>
      </c>
      <c r="AF250" s="104">
        <v>43810</v>
      </c>
      <c r="AG250" s="104">
        <v>46367</v>
      </c>
      <c r="AH250" s="108">
        <v>49855</v>
      </c>
      <c r="AI250" t="s">
        <v>1406</v>
      </c>
      <c r="AJ250" t="s">
        <v>1407</v>
      </c>
      <c r="AK250" s="3">
        <v>1171.5999999999999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f t="shared" si="9"/>
        <v>1171.5999999999999</v>
      </c>
      <c r="BA250" s="3">
        <f t="shared" si="10"/>
        <v>0</v>
      </c>
      <c r="BB250" s="3">
        <f t="shared" si="11"/>
        <v>1171.5999999999999</v>
      </c>
      <c r="BC250" s="2"/>
    </row>
    <row r="251" spans="1:55" ht="15" hidden="1" customHeight="1" x14ac:dyDescent="0.3">
      <c r="A251" t="s">
        <v>2746</v>
      </c>
      <c r="B251" t="s">
        <v>684</v>
      </c>
      <c r="C251">
        <v>2</v>
      </c>
      <c r="D251" t="s">
        <v>0</v>
      </c>
      <c r="E251" t="s">
        <v>2</v>
      </c>
      <c r="F251" t="s">
        <v>1393</v>
      </c>
      <c r="G251" t="s">
        <v>1411</v>
      </c>
      <c r="H251" t="s">
        <v>1409</v>
      </c>
      <c r="I251" t="s">
        <v>1412</v>
      </c>
      <c r="J251" t="s">
        <v>4601</v>
      </c>
      <c r="K251" t="s">
        <v>628</v>
      </c>
      <c r="L251" t="s">
        <v>1398</v>
      </c>
      <c r="M251" t="s">
        <v>1405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 s="107">
        <v>67751.66</v>
      </c>
      <c r="X251" s="108">
        <v>0</v>
      </c>
      <c r="Y251" s="108">
        <v>0</v>
      </c>
      <c r="Z251" s="108">
        <v>334.81</v>
      </c>
      <c r="AA251" s="108">
        <v>0</v>
      </c>
      <c r="AB251" s="108">
        <v>0</v>
      </c>
      <c r="AC251" s="108">
        <v>0</v>
      </c>
      <c r="AD251" s="108"/>
      <c r="AE251" s="108">
        <v>67751.66</v>
      </c>
      <c r="AF251" s="104">
        <v>43810</v>
      </c>
      <c r="AG251" s="104">
        <v>46732</v>
      </c>
      <c r="AH251" s="108">
        <v>101627.5</v>
      </c>
      <c r="AI251" t="s">
        <v>1406</v>
      </c>
      <c r="AJ251" t="s">
        <v>1407</v>
      </c>
      <c r="AK251" s="3">
        <v>3348.1</v>
      </c>
      <c r="AL251" s="3">
        <v>2008.8000000000004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f t="shared" si="9"/>
        <v>5356.9000000000005</v>
      </c>
      <c r="BA251" s="3">
        <f t="shared" si="10"/>
        <v>0</v>
      </c>
      <c r="BB251" s="3">
        <f t="shared" si="11"/>
        <v>5356.9000000000005</v>
      </c>
      <c r="BC251" s="2"/>
    </row>
    <row r="252" spans="1:55" ht="15" hidden="1" customHeight="1" x14ac:dyDescent="0.3">
      <c r="A252" t="s">
        <v>2747</v>
      </c>
      <c r="B252" t="s">
        <v>684</v>
      </c>
      <c r="C252">
        <v>3</v>
      </c>
      <c r="D252" t="s">
        <v>0</v>
      </c>
      <c r="E252" t="s">
        <v>2</v>
      </c>
      <c r="F252" t="s">
        <v>1393</v>
      </c>
      <c r="G252" t="s">
        <v>1411</v>
      </c>
      <c r="H252" t="s">
        <v>1409</v>
      </c>
      <c r="I252" t="s">
        <v>1412</v>
      </c>
      <c r="J252" t="s">
        <v>4601</v>
      </c>
      <c r="K252" t="s">
        <v>628</v>
      </c>
      <c r="L252" t="s">
        <v>1398</v>
      </c>
      <c r="M252" t="s">
        <v>1405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0</v>
      </c>
      <c r="U252">
        <v>0</v>
      </c>
      <c r="V252">
        <v>0</v>
      </c>
      <c r="W252" s="107">
        <v>36506.25</v>
      </c>
      <c r="X252" s="108">
        <v>0</v>
      </c>
      <c r="Y252" s="108">
        <v>0</v>
      </c>
      <c r="Z252" s="108">
        <v>188.92</v>
      </c>
      <c r="AA252" s="108">
        <v>0</v>
      </c>
      <c r="AB252" s="108">
        <v>0</v>
      </c>
      <c r="AC252" s="108">
        <v>0</v>
      </c>
      <c r="AD252" s="108"/>
      <c r="AE252" s="108">
        <v>36506.25</v>
      </c>
      <c r="AF252" s="104">
        <v>43810</v>
      </c>
      <c r="AG252" s="104">
        <v>47098</v>
      </c>
      <c r="AH252" s="108">
        <v>48675</v>
      </c>
      <c r="AI252" t="s">
        <v>1406</v>
      </c>
      <c r="AJ252" t="s">
        <v>1407</v>
      </c>
      <c r="AK252" s="3">
        <v>1889.2000000000003</v>
      </c>
      <c r="AL252" s="3">
        <v>1511.4000000000003</v>
      </c>
      <c r="AM252" s="3">
        <v>755.64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f t="shared" si="9"/>
        <v>3400.6000000000004</v>
      </c>
      <c r="BA252" s="3">
        <f t="shared" si="10"/>
        <v>755.64</v>
      </c>
      <c r="BB252" s="3">
        <f t="shared" si="11"/>
        <v>4156.2400000000007</v>
      </c>
      <c r="BC252" s="2"/>
    </row>
    <row r="253" spans="1:55" ht="15" hidden="1" customHeight="1" x14ac:dyDescent="0.3">
      <c r="A253" t="s">
        <v>2748</v>
      </c>
      <c r="B253" t="s">
        <v>684</v>
      </c>
      <c r="C253">
        <v>4</v>
      </c>
      <c r="D253" t="s">
        <v>0</v>
      </c>
      <c r="E253" t="s">
        <v>2</v>
      </c>
      <c r="F253" t="s">
        <v>1393</v>
      </c>
      <c r="G253" t="s">
        <v>1411</v>
      </c>
      <c r="H253" t="s">
        <v>1409</v>
      </c>
      <c r="I253" t="s">
        <v>1412</v>
      </c>
      <c r="J253" t="s">
        <v>4601</v>
      </c>
      <c r="K253" t="s">
        <v>628</v>
      </c>
      <c r="L253" t="s">
        <v>1398</v>
      </c>
      <c r="M253" t="s">
        <v>1405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0</v>
      </c>
      <c r="U253">
        <v>0</v>
      </c>
      <c r="V253">
        <v>0</v>
      </c>
      <c r="W253" s="107">
        <v>41536</v>
      </c>
      <c r="X253" s="108">
        <v>0</v>
      </c>
      <c r="Y253" s="108">
        <v>0</v>
      </c>
      <c r="Z253" s="108">
        <v>224.99</v>
      </c>
      <c r="AA253" s="108">
        <v>0</v>
      </c>
      <c r="AB253" s="108">
        <v>0</v>
      </c>
      <c r="AC253" s="108">
        <v>0</v>
      </c>
      <c r="AD253" s="108"/>
      <c r="AE253" s="108">
        <v>41536</v>
      </c>
      <c r="AF253" s="104">
        <v>43810</v>
      </c>
      <c r="AG253" s="104">
        <v>47463</v>
      </c>
      <c r="AH253" s="108">
        <v>51920</v>
      </c>
      <c r="AI253" t="s">
        <v>1406</v>
      </c>
      <c r="AJ253" t="s">
        <v>1407</v>
      </c>
      <c r="AK253" s="3">
        <v>2249.9</v>
      </c>
      <c r="AL253" s="3">
        <v>2024.88</v>
      </c>
      <c r="AM253" s="3">
        <v>1349.88</v>
      </c>
      <c r="AN253" s="3">
        <v>675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f t="shared" si="9"/>
        <v>4274.7800000000007</v>
      </c>
      <c r="BA253" s="3">
        <f t="shared" si="10"/>
        <v>2024.88</v>
      </c>
      <c r="BB253" s="3">
        <f t="shared" si="11"/>
        <v>6299.6600000000008</v>
      </c>
      <c r="BC253" s="2"/>
    </row>
    <row r="254" spans="1:55" ht="15" hidden="1" customHeight="1" x14ac:dyDescent="0.3">
      <c r="A254" t="s">
        <v>2749</v>
      </c>
      <c r="B254" t="s">
        <v>685</v>
      </c>
      <c r="C254">
        <v>1</v>
      </c>
      <c r="D254" t="s">
        <v>0</v>
      </c>
      <c r="E254" t="s">
        <v>2</v>
      </c>
      <c r="F254" t="s">
        <v>1393</v>
      </c>
      <c r="G254" t="s">
        <v>1411</v>
      </c>
      <c r="H254" t="s">
        <v>1409</v>
      </c>
      <c r="I254" t="s">
        <v>1412</v>
      </c>
      <c r="J254" t="s">
        <v>4601</v>
      </c>
      <c r="K254" t="s">
        <v>628</v>
      </c>
      <c r="L254" t="s">
        <v>1398</v>
      </c>
      <c r="M254" t="s">
        <v>1405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0</v>
      </c>
      <c r="U254">
        <v>0</v>
      </c>
      <c r="V254">
        <v>0</v>
      </c>
      <c r="W254" s="107">
        <v>12980</v>
      </c>
      <c r="X254" s="108">
        <v>0</v>
      </c>
      <c r="Y254" s="108">
        <v>0</v>
      </c>
      <c r="Z254" s="108">
        <v>61.01</v>
      </c>
      <c r="AA254" s="108">
        <v>0</v>
      </c>
      <c r="AB254" s="108">
        <v>0</v>
      </c>
      <c r="AC254" s="108">
        <v>0</v>
      </c>
      <c r="AD254" s="108"/>
      <c r="AE254" s="108">
        <v>12980</v>
      </c>
      <c r="AF254" s="104">
        <v>43810</v>
      </c>
      <c r="AG254" s="104">
        <v>46367</v>
      </c>
      <c r="AH254" s="108">
        <v>25960</v>
      </c>
      <c r="AI254" t="s">
        <v>1406</v>
      </c>
      <c r="AJ254" t="s">
        <v>1407</v>
      </c>
      <c r="AK254" s="3">
        <v>610.1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f t="shared" si="9"/>
        <v>610.1</v>
      </c>
      <c r="BA254" s="3">
        <f t="shared" si="10"/>
        <v>0</v>
      </c>
      <c r="BB254" s="3">
        <f t="shared" si="11"/>
        <v>610.1</v>
      </c>
      <c r="BC254" s="2"/>
    </row>
    <row r="255" spans="1:55" ht="15" hidden="1" customHeight="1" x14ac:dyDescent="0.3">
      <c r="A255" t="s">
        <v>2750</v>
      </c>
      <c r="B255" t="s">
        <v>686</v>
      </c>
      <c r="C255">
        <v>4</v>
      </c>
      <c r="D255" t="s">
        <v>0</v>
      </c>
      <c r="E255" t="s">
        <v>2</v>
      </c>
      <c r="F255" t="s">
        <v>1393</v>
      </c>
      <c r="G255" t="s">
        <v>1411</v>
      </c>
      <c r="H255" t="s">
        <v>1409</v>
      </c>
      <c r="I255" t="s">
        <v>1412</v>
      </c>
      <c r="J255" t="s">
        <v>4601</v>
      </c>
      <c r="K255" t="s">
        <v>628</v>
      </c>
      <c r="L255" t="s">
        <v>1398</v>
      </c>
      <c r="M255" t="s">
        <v>1405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0</v>
      </c>
      <c r="U255">
        <v>0</v>
      </c>
      <c r="V255">
        <v>0</v>
      </c>
      <c r="W255" s="107">
        <v>127882.5</v>
      </c>
      <c r="X255" s="108">
        <v>0</v>
      </c>
      <c r="Y255" s="108">
        <v>0</v>
      </c>
      <c r="Z255" s="108">
        <v>601.04999999999995</v>
      </c>
      <c r="AA255" s="108">
        <v>0</v>
      </c>
      <c r="AB255" s="108">
        <v>0</v>
      </c>
      <c r="AC255" s="108">
        <v>0</v>
      </c>
      <c r="AD255" s="108"/>
      <c r="AE255" s="108">
        <v>127882.5</v>
      </c>
      <c r="AF255" s="104">
        <v>43810</v>
      </c>
      <c r="AG255" s="104">
        <v>46367</v>
      </c>
      <c r="AH255" s="108">
        <v>255765</v>
      </c>
      <c r="AI255" t="s">
        <v>1406</v>
      </c>
      <c r="AJ255" t="s">
        <v>1407</v>
      </c>
      <c r="AK255" s="3">
        <v>6010.5000000000009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f t="shared" si="9"/>
        <v>6010.5000000000009</v>
      </c>
      <c r="BA255" s="3">
        <f t="shared" si="10"/>
        <v>0</v>
      </c>
      <c r="BB255" s="3">
        <f t="shared" si="11"/>
        <v>6010.5000000000009</v>
      </c>
      <c r="BC255" s="2"/>
    </row>
    <row r="256" spans="1:55" ht="15" hidden="1" customHeight="1" x14ac:dyDescent="0.3">
      <c r="A256" t="s">
        <v>2751</v>
      </c>
      <c r="B256" t="s">
        <v>686</v>
      </c>
      <c r="C256">
        <v>5</v>
      </c>
      <c r="D256" t="s">
        <v>0</v>
      </c>
      <c r="E256" t="s">
        <v>2</v>
      </c>
      <c r="F256" t="s">
        <v>1393</v>
      </c>
      <c r="G256" t="s">
        <v>1411</v>
      </c>
      <c r="H256" t="s">
        <v>1409</v>
      </c>
      <c r="I256" t="s">
        <v>1412</v>
      </c>
      <c r="J256" t="s">
        <v>4601</v>
      </c>
      <c r="K256" t="s">
        <v>628</v>
      </c>
      <c r="L256" t="s">
        <v>1398</v>
      </c>
      <c r="M256" t="s">
        <v>1405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0</v>
      </c>
      <c r="W256" s="107">
        <v>70800</v>
      </c>
      <c r="X256" s="108">
        <v>0</v>
      </c>
      <c r="Y256" s="108">
        <v>0</v>
      </c>
      <c r="Z256" s="108">
        <v>349.87</v>
      </c>
      <c r="AA256" s="108">
        <v>0</v>
      </c>
      <c r="AB256" s="108">
        <v>0</v>
      </c>
      <c r="AC256" s="108">
        <v>0</v>
      </c>
      <c r="AD256" s="108"/>
      <c r="AE256" s="108">
        <v>70800</v>
      </c>
      <c r="AF256" s="104">
        <v>43810</v>
      </c>
      <c r="AG256" s="104">
        <v>46732</v>
      </c>
      <c r="AH256" s="108">
        <v>106200</v>
      </c>
      <c r="AI256" t="s">
        <v>1406</v>
      </c>
      <c r="AJ256" t="s">
        <v>1407</v>
      </c>
      <c r="AK256" s="3">
        <v>3498.6999999999994</v>
      </c>
      <c r="AL256" s="3">
        <v>2099.1600000000003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f t="shared" si="9"/>
        <v>5597.86</v>
      </c>
      <c r="BA256" s="3">
        <f t="shared" si="10"/>
        <v>0</v>
      </c>
      <c r="BB256" s="3">
        <f t="shared" si="11"/>
        <v>5597.86</v>
      </c>
      <c r="BC256" s="2"/>
    </row>
    <row r="257" spans="1:55" ht="15" hidden="1" customHeight="1" x14ac:dyDescent="0.3">
      <c r="A257" t="s">
        <v>2752</v>
      </c>
      <c r="B257" t="s">
        <v>687</v>
      </c>
      <c r="C257">
        <v>1</v>
      </c>
      <c r="D257" t="s">
        <v>0</v>
      </c>
      <c r="E257" t="s">
        <v>2</v>
      </c>
      <c r="F257" t="s">
        <v>1393</v>
      </c>
      <c r="G257" t="s">
        <v>1411</v>
      </c>
      <c r="H257" t="s">
        <v>1409</v>
      </c>
      <c r="I257" t="s">
        <v>1412</v>
      </c>
      <c r="J257" t="s">
        <v>4601</v>
      </c>
      <c r="K257" t="s">
        <v>628</v>
      </c>
      <c r="L257" t="s">
        <v>1398</v>
      </c>
      <c r="M257" t="s">
        <v>1405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0</v>
      </c>
      <c r="W257" s="107">
        <v>27730</v>
      </c>
      <c r="X257" s="108">
        <v>0</v>
      </c>
      <c r="Y257" s="108">
        <v>0</v>
      </c>
      <c r="Z257" s="108">
        <v>137.03</v>
      </c>
      <c r="AA257" s="108">
        <v>0</v>
      </c>
      <c r="AB257" s="108">
        <v>0</v>
      </c>
      <c r="AC257" s="108">
        <v>0</v>
      </c>
      <c r="AD257" s="108"/>
      <c r="AE257" s="108">
        <v>27730</v>
      </c>
      <c r="AF257" s="104">
        <v>43811</v>
      </c>
      <c r="AG257" s="104">
        <v>46733</v>
      </c>
      <c r="AH257" s="108">
        <v>41595</v>
      </c>
      <c r="AI257" t="s">
        <v>1406</v>
      </c>
      <c r="AJ257" t="s">
        <v>1407</v>
      </c>
      <c r="AK257" s="3">
        <v>1370.3</v>
      </c>
      <c r="AL257" s="3">
        <v>822.2399999999999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f t="shared" si="9"/>
        <v>2192.54</v>
      </c>
      <c r="BA257" s="3">
        <f t="shared" si="10"/>
        <v>0</v>
      </c>
      <c r="BB257" s="3">
        <f t="shared" si="11"/>
        <v>2192.54</v>
      </c>
      <c r="BC257" s="2"/>
    </row>
    <row r="258" spans="1:55" ht="15" hidden="1" customHeight="1" x14ac:dyDescent="0.3">
      <c r="A258" t="s">
        <v>2753</v>
      </c>
      <c r="B258" t="s">
        <v>687</v>
      </c>
      <c r="C258">
        <v>2</v>
      </c>
      <c r="D258" t="s">
        <v>0</v>
      </c>
      <c r="E258" t="s">
        <v>2</v>
      </c>
      <c r="F258" t="s">
        <v>1393</v>
      </c>
      <c r="G258" t="s">
        <v>1411</v>
      </c>
      <c r="H258" t="s">
        <v>1409</v>
      </c>
      <c r="I258" t="s">
        <v>1412</v>
      </c>
      <c r="J258" t="s">
        <v>4601</v>
      </c>
      <c r="K258" t="s">
        <v>628</v>
      </c>
      <c r="L258" t="s">
        <v>1398</v>
      </c>
      <c r="M258" t="s">
        <v>1405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0</v>
      </c>
      <c r="U258">
        <v>0</v>
      </c>
      <c r="V258">
        <v>0</v>
      </c>
      <c r="W258" s="107">
        <v>3761.25</v>
      </c>
      <c r="X258" s="108">
        <v>0</v>
      </c>
      <c r="Y258" s="108">
        <v>0</v>
      </c>
      <c r="Z258" s="108">
        <v>19.46</v>
      </c>
      <c r="AA258" s="108">
        <v>0</v>
      </c>
      <c r="AB258" s="108">
        <v>0</v>
      </c>
      <c r="AC258" s="108">
        <v>0</v>
      </c>
      <c r="AD258" s="108"/>
      <c r="AE258" s="108">
        <v>3761.25</v>
      </c>
      <c r="AF258" s="104">
        <v>43811</v>
      </c>
      <c r="AG258" s="104">
        <v>47099</v>
      </c>
      <c r="AH258" s="108">
        <v>5015</v>
      </c>
      <c r="AI258" t="s">
        <v>1406</v>
      </c>
      <c r="AJ258" t="s">
        <v>1407</v>
      </c>
      <c r="AK258" s="3">
        <v>194.60000000000005</v>
      </c>
      <c r="AL258" s="3">
        <v>155.76</v>
      </c>
      <c r="AM258" s="3">
        <v>77.88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f t="shared" si="9"/>
        <v>350.36</v>
      </c>
      <c r="BA258" s="3">
        <f t="shared" si="10"/>
        <v>77.88</v>
      </c>
      <c r="BB258" s="3">
        <f t="shared" si="11"/>
        <v>428.24</v>
      </c>
      <c r="BC258" s="2"/>
    </row>
    <row r="259" spans="1:55" ht="15" hidden="1" customHeight="1" x14ac:dyDescent="0.3">
      <c r="A259" t="s">
        <v>2754</v>
      </c>
      <c r="B259" t="s">
        <v>688</v>
      </c>
      <c r="C259">
        <v>5</v>
      </c>
      <c r="D259" t="s">
        <v>0</v>
      </c>
      <c r="E259" t="s">
        <v>2</v>
      </c>
      <c r="F259" t="s">
        <v>1393</v>
      </c>
      <c r="G259" t="s">
        <v>1411</v>
      </c>
      <c r="H259" t="s">
        <v>1409</v>
      </c>
      <c r="I259" t="s">
        <v>1412</v>
      </c>
      <c r="J259" t="s">
        <v>4601</v>
      </c>
      <c r="K259" t="s">
        <v>628</v>
      </c>
      <c r="L259" t="s">
        <v>1398</v>
      </c>
      <c r="M259" t="s">
        <v>1405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0</v>
      </c>
      <c r="U259">
        <v>0</v>
      </c>
      <c r="V259">
        <v>0</v>
      </c>
      <c r="W259" s="107">
        <v>129357.5</v>
      </c>
      <c r="X259" s="108">
        <v>0</v>
      </c>
      <c r="Y259" s="108">
        <v>0</v>
      </c>
      <c r="Z259" s="108">
        <v>607.98</v>
      </c>
      <c r="AA259" s="108">
        <v>0</v>
      </c>
      <c r="AB259" s="108">
        <v>0</v>
      </c>
      <c r="AC259" s="108">
        <v>0</v>
      </c>
      <c r="AD259" s="108"/>
      <c r="AE259" s="108">
        <v>129357.5</v>
      </c>
      <c r="AF259" s="104">
        <v>43811</v>
      </c>
      <c r="AG259" s="104">
        <v>46368</v>
      </c>
      <c r="AH259" s="108">
        <v>258715</v>
      </c>
      <c r="AI259" t="s">
        <v>1406</v>
      </c>
      <c r="AJ259" t="s">
        <v>1407</v>
      </c>
      <c r="AK259" s="3">
        <v>6079.7999999999993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f t="shared" si="9"/>
        <v>6079.7999999999993</v>
      </c>
      <c r="BA259" s="3">
        <f t="shared" si="10"/>
        <v>0</v>
      </c>
      <c r="BB259" s="3">
        <f t="shared" si="11"/>
        <v>6079.7999999999993</v>
      </c>
      <c r="BC259" s="2"/>
    </row>
    <row r="260" spans="1:55" ht="15" hidden="1" customHeight="1" x14ac:dyDescent="0.3">
      <c r="A260" t="s">
        <v>2755</v>
      </c>
      <c r="B260" t="s">
        <v>688</v>
      </c>
      <c r="C260">
        <v>6</v>
      </c>
      <c r="D260" t="s">
        <v>0</v>
      </c>
      <c r="E260" t="s">
        <v>2</v>
      </c>
      <c r="F260" t="s">
        <v>1393</v>
      </c>
      <c r="G260" t="s">
        <v>1411</v>
      </c>
      <c r="H260" t="s">
        <v>1409</v>
      </c>
      <c r="I260" t="s">
        <v>1412</v>
      </c>
      <c r="J260" t="s">
        <v>4601</v>
      </c>
      <c r="K260" t="s">
        <v>628</v>
      </c>
      <c r="L260" t="s">
        <v>1398</v>
      </c>
      <c r="M260" t="s">
        <v>1405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0</v>
      </c>
      <c r="U260">
        <v>0</v>
      </c>
      <c r="V260">
        <v>0</v>
      </c>
      <c r="W260" s="107">
        <v>220266.66</v>
      </c>
      <c r="X260" s="108">
        <v>0</v>
      </c>
      <c r="Y260" s="108">
        <v>0</v>
      </c>
      <c r="Z260" s="108">
        <v>1088.48</v>
      </c>
      <c r="AA260" s="108">
        <v>0</v>
      </c>
      <c r="AB260" s="108">
        <v>0</v>
      </c>
      <c r="AC260" s="108">
        <v>0</v>
      </c>
      <c r="AD260" s="108"/>
      <c r="AE260" s="108">
        <v>220266.66</v>
      </c>
      <c r="AF260" s="104">
        <v>43811</v>
      </c>
      <c r="AG260" s="104">
        <v>46733</v>
      </c>
      <c r="AH260" s="108">
        <v>330400</v>
      </c>
      <c r="AI260" t="s">
        <v>1406</v>
      </c>
      <c r="AJ260" t="s">
        <v>1407</v>
      </c>
      <c r="AK260" s="3">
        <v>10884.799999999997</v>
      </c>
      <c r="AL260" s="3">
        <v>6530.8799999999983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f t="shared" ref="AZ260:AZ323" si="12">SUM(AK260:AL260)</f>
        <v>17415.679999999997</v>
      </c>
      <c r="BA260" s="3">
        <f t="shared" ref="BA260:BA323" si="13">SUM(AM260:AY260)</f>
        <v>0</v>
      </c>
      <c r="BB260" s="3">
        <f t="shared" ref="BB260:BB323" si="14">AZ260+BA260</f>
        <v>17415.679999999997</v>
      </c>
      <c r="BC260" s="2"/>
    </row>
    <row r="261" spans="1:55" ht="15" hidden="1" customHeight="1" x14ac:dyDescent="0.3">
      <c r="A261" t="s">
        <v>2756</v>
      </c>
      <c r="B261" t="s">
        <v>688</v>
      </c>
      <c r="C261">
        <v>7</v>
      </c>
      <c r="D261" t="s">
        <v>0</v>
      </c>
      <c r="E261" t="s">
        <v>2</v>
      </c>
      <c r="F261" t="s">
        <v>1393</v>
      </c>
      <c r="G261" t="s">
        <v>1411</v>
      </c>
      <c r="H261" t="s">
        <v>1409</v>
      </c>
      <c r="I261" t="s">
        <v>1412</v>
      </c>
      <c r="J261" t="s">
        <v>4601</v>
      </c>
      <c r="K261" t="s">
        <v>628</v>
      </c>
      <c r="L261" t="s">
        <v>1398</v>
      </c>
      <c r="M261" t="s">
        <v>1405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0</v>
      </c>
      <c r="U261">
        <v>0</v>
      </c>
      <c r="V261">
        <v>0</v>
      </c>
      <c r="W261" s="107">
        <v>407210.62</v>
      </c>
      <c r="X261" s="108">
        <v>0</v>
      </c>
      <c r="Y261" s="108">
        <v>0</v>
      </c>
      <c r="Z261" s="108">
        <v>2107.31</v>
      </c>
      <c r="AA261" s="108">
        <v>0</v>
      </c>
      <c r="AB261" s="108">
        <v>0</v>
      </c>
      <c r="AC261" s="108">
        <v>0</v>
      </c>
      <c r="AD261" s="108"/>
      <c r="AE261" s="108">
        <v>407210.62</v>
      </c>
      <c r="AF261" s="104">
        <v>43811</v>
      </c>
      <c r="AG261" s="104">
        <v>47099</v>
      </c>
      <c r="AH261" s="108">
        <v>542947.5</v>
      </c>
      <c r="AI261" t="s">
        <v>1406</v>
      </c>
      <c r="AJ261" t="s">
        <v>1407</v>
      </c>
      <c r="AK261" s="3">
        <v>21073.100000000002</v>
      </c>
      <c r="AL261" s="3">
        <v>16858.560000000005</v>
      </c>
      <c r="AM261" s="3">
        <v>8429.2800000000007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f t="shared" si="12"/>
        <v>37931.660000000003</v>
      </c>
      <c r="BA261" s="3">
        <f t="shared" si="13"/>
        <v>8429.2800000000007</v>
      </c>
      <c r="BB261" s="3">
        <f t="shared" si="14"/>
        <v>46360.94</v>
      </c>
      <c r="BC261" s="2"/>
    </row>
    <row r="262" spans="1:55" ht="15" hidden="1" customHeight="1" x14ac:dyDescent="0.3">
      <c r="A262" t="s">
        <v>2757</v>
      </c>
      <c r="B262" t="s">
        <v>688</v>
      </c>
      <c r="C262">
        <v>8</v>
      </c>
      <c r="D262" t="s">
        <v>0</v>
      </c>
      <c r="E262" t="s">
        <v>2</v>
      </c>
      <c r="F262" t="s">
        <v>1393</v>
      </c>
      <c r="G262" t="s">
        <v>1411</v>
      </c>
      <c r="H262" t="s">
        <v>1409</v>
      </c>
      <c r="I262" t="s">
        <v>1412</v>
      </c>
      <c r="J262" t="s">
        <v>4601</v>
      </c>
      <c r="K262" t="s">
        <v>628</v>
      </c>
      <c r="L262" t="s">
        <v>1398</v>
      </c>
      <c r="M262" t="s">
        <v>1405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0</v>
      </c>
      <c r="U262">
        <v>0</v>
      </c>
      <c r="V262">
        <v>0</v>
      </c>
      <c r="W262" s="107">
        <v>127440</v>
      </c>
      <c r="X262" s="108">
        <v>0</v>
      </c>
      <c r="Y262" s="108">
        <v>0</v>
      </c>
      <c r="Z262" s="108">
        <v>690.3</v>
      </c>
      <c r="AA262" s="108">
        <v>0</v>
      </c>
      <c r="AB262" s="108">
        <v>0</v>
      </c>
      <c r="AC262" s="108">
        <v>0</v>
      </c>
      <c r="AD262" s="108"/>
      <c r="AE262" s="108">
        <v>127440</v>
      </c>
      <c r="AF262" s="104">
        <v>43811</v>
      </c>
      <c r="AG262" s="104">
        <v>47464</v>
      </c>
      <c r="AH262" s="108">
        <v>159300</v>
      </c>
      <c r="AI262" t="s">
        <v>1406</v>
      </c>
      <c r="AJ262" t="s">
        <v>1407</v>
      </c>
      <c r="AK262" s="3">
        <v>6903.0000000000009</v>
      </c>
      <c r="AL262" s="3">
        <v>6212.6400000000021</v>
      </c>
      <c r="AM262" s="3">
        <v>4141.8</v>
      </c>
      <c r="AN262" s="3">
        <v>2070.84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f t="shared" si="12"/>
        <v>13115.640000000003</v>
      </c>
      <c r="BA262" s="3">
        <f t="shared" si="13"/>
        <v>6212.64</v>
      </c>
      <c r="BB262" s="3">
        <f t="shared" si="14"/>
        <v>19328.280000000002</v>
      </c>
      <c r="BC262" s="2"/>
    </row>
    <row r="263" spans="1:55" ht="15" hidden="1" customHeight="1" x14ac:dyDescent="0.3">
      <c r="A263" t="s">
        <v>2758</v>
      </c>
      <c r="B263" t="s">
        <v>689</v>
      </c>
      <c r="C263">
        <v>5</v>
      </c>
      <c r="D263" t="s">
        <v>0</v>
      </c>
      <c r="E263" t="s">
        <v>2</v>
      </c>
      <c r="F263" t="s">
        <v>1393</v>
      </c>
      <c r="G263" t="s">
        <v>1411</v>
      </c>
      <c r="H263" t="s">
        <v>1409</v>
      </c>
      <c r="I263" t="s">
        <v>1412</v>
      </c>
      <c r="J263" t="s">
        <v>4601</v>
      </c>
      <c r="K263" t="s">
        <v>628</v>
      </c>
      <c r="L263" t="s">
        <v>1398</v>
      </c>
      <c r="M263" t="s">
        <v>1405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0</v>
      </c>
      <c r="U263">
        <v>0</v>
      </c>
      <c r="V263">
        <v>0</v>
      </c>
      <c r="W263" s="107">
        <v>49707.5</v>
      </c>
      <c r="X263" s="108">
        <v>0</v>
      </c>
      <c r="Y263" s="108">
        <v>0</v>
      </c>
      <c r="Z263" s="108">
        <v>233.63</v>
      </c>
      <c r="AA263" s="108">
        <v>0</v>
      </c>
      <c r="AB263" s="108">
        <v>0</v>
      </c>
      <c r="AC263" s="108">
        <v>0</v>
      </c>
      <c r="AD263" s="108"/>
      <c r="AE263" s="108">
        <v>49707.5</v>
      </c>
      <c r="AF263" s="104">
        <v>43815</v>
      </c>
      <c r="AG263" s="104">
        <v>46372</v>
      </c>
      <c r="AH263" s="108">
        <v>99415</v>
      </c>
      <c r="AI263" t="s">
        <v>1406</v>
      </c>
      <c r="AJ263" t="s">
        <v>1407</v>
      </c>
      <c r="AK263" s="3">
        <v>2336.3000000000006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f t="shared" si="12"/>
        <v>2336.3000000000006</v>
      </c>
      <c r="BA263" s="3">
        <f t="shared" si="13"/>
        <v>0</v>
      </c>
      <c r="BB263" s="3">
        <f t="shared" si="14"/>
        <v>2336.3000000000006</v>
      </c>
      <c r="BC263" s="2"/>
    </row>
    <row r="264" spans="1:55" ht="15" hidden="1" customHeight="1" x14ac:dyDescent="0.3">
      <c r="A264" t="s">
        <v>2759</v>
      </c>
      <c r="B264" t="s">
        <v>689</v>
      </c>
      <c r="C264">
        <v>6</v>
      </c>
      <c r="D264" t="s">
        <v>0</v>
      </c>
      <c r="E264" t="s">
        <v>2</v>
      </c>
      <c r="F264" t="s">
        <v>1393</v>
      </c>
      <c r="G264" t="s">
        <v>1411</v>
      </c>
      <c r="H264" t="s">
        <v>1409</v>
      </c>
      <c r="I264" t="s">
        <v>1412</v>
      </c>
      <c r="J264" t="s">
        <v>4601</v>
      </c>
      <c r="K264" t="s">
        <v>628</v>
      </c>
      <c r="L264" t="s">
        <v>1398</v>
      </c>
      <c r="M264" t="s">
        <v>1405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0</v>
      </c>
      <c r="U264">
        <v>0</v>
      </c>
      <c r="V264">
        <v>0</v>
      </c>
      <c r="W264" s="107">
        <v>136978.32999999999</v>
      </c>
      <c r="X264" s="108">
        <v>0</v>
      </c>
      <c r="Y264" s="108">
        <v>0</v>
      </c>
      <c r="Z264" s="108">
        <v>676.9</v>
      </c>
      <c r="AA264" s="108">
        <v>0</v>
      </c>
      <c r="AB264" s="108">
        <v>0</v>
      </c>
      <c r="AC264" s="108">
        <v>0</v>
      </c>
      <c r="AD264" s="108"/>
      <c r="AE264" s="108">
        <v>136978.32999999999</v>
      </c>
      <c r="AF264" s="104">
        <v>43815</v>
      </c>
      <c r="AG264" s="104">
        <v>46737</v>
      </c>
      <c r="AH264" s="108">
        <v>205467.5</v>
      </c>
      <c r="AI264" t="s">
        <v>1406</v>
      </c>
      <c r="AJ264" t="s">
        <v>1407</v>
      </c>
      <c r="AK264" s="3">
        <v>6768.9999999999991</v>
      </c>
      <c r="AL264" s="3">
        <v>4061.3999999999992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f t="shared" si="12"/>
        <v>10830.399999999998</v>
      </c>
      <c r="BA264" s="3">
        <f t="shared" si="13"/>
        <v>0</v>
      </c>
      <c r="BB264" s="3">
        <f t="shared" si="14"/>
        <v>10830.399999999998</v>
      </c>
      <c r="BC264" s="2"/>
    </row>
    <row r="265" spans="1:55" ht="15" hidden="1" customHeight="1" x14ac:dyDescent="0.3">
      <c r="A265" t="s">
        <v>2760</v>
      </c>
      <c r="B265" t="s">
        <v>689</v>
      </c>
      <c r="C265">
        <v>7</v>
      </c>
      <c r="D265" t="s">
        <v>0</v>
      </c>
      <c r="E265" t="s">
        <v>2</v>
      </c>
      <c r="F265" t="s">
        <v>1393</v>
      </c>
      <c r="G265" t="s">
        <v>1411</v>
      </c>
      <c r="H265" t="s">
        <v>1409</v>
      </c>
      <c r="I265" t="s">
        <v>1412</v>
      </c>
      <c r="J265" t="s">
        <v>4601</v>
      </c>
      <c r="K265" t="s">
        <v>628</v>
      </c>
      <c r="L265" t="s">
        <v>1398</v>
      </c>
      <c r="M265" t="s">
        <v>1405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0</v>
      </c>
      <c r="U265">
        <v>0</v>
      </c>
      <c r="V265">
        <v>0</v>
      </c>
      <c r="W265" s="107">
        <v>159300</v>
      </c>
      <c r="X265" s="108">
        <v>0</v>
      </c>
      <c r="Y265" s="108">
        <v>0</v>
      </c>
      <c r="Z265" s="108">
        <v>824.38</v>
      </c>
      <c r="AA265" s="108">
        <v>0</v>
      </c>
      <c r="AB265" s="108">
        <v>0</v>
      </c>
      <c r="AC265" s="108">
        <v>0</v>
      </c>
      <c r="AD265" s="108"/>
      <c r="AE265" s="108">
        <v>159300</v>
      </c>
      <c r="AF265" s="104">
        <v>43815</v>
      </c>
      <c r="AG265" s="104">
        <v>47103</v>
      </c>
      <c r="AH265" s="108">
        <v>212400</v>
      </c>
      <c r="AI265" t="s">
        <v>1406</v>
      </c>
      <c r="AJ265" t="s">
        <v>1407</v>
      </c>
      <c r="AK265" s="3">
        <v>8243.7999999999993</v>
      </c>
      <c r="AL265" s="3">
        <v>6594.96</v>
      </c>
      <c r="AM265" s="3">
        <v>3297.48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f t="shared" si="12"/>
        <v>14838.759999999998</v>
      </c>
      <c r="BA265" s="3">
        <f t="shared" si="13"/>
        <v>3297.48</v>
      </c>
      <c r="BB265" s="3">
        <f t="shared" si="14"/>
        <v>18136.239999999998</v>
      </c>
      <c r="BC265" s="2"/>
    </row>
    <row r="266" spans="1:55" ht="15" hidden="1" customHeight="1" x14ac:dyDescent="0.3">
      <c r="A266" t="s">
        <v>2761</v>
      </c>
      <c r="B266" t="s">
        <v>689</v>
      </c>
      <c r="C266">
        <v>8</v>
      </c>
      <c r="D266" t="s">
        <v>0</v>
      </c>
      <c r="E266" t="s">
        <v>2</v>
      </c>
      <c r="F266" t="s">
        <v>1393</v>
      </c>
      <c r="G266" t="s">
        <v>1411</v>
      </c>
      <c r="H266" t="s">
        <v>1409</v>
      </c>
      <c r="I266" t="s">
        <v>1412</v>
      </c>
      <c r="J266" t="s">
        <v>4601</v>
      </c>
      <c r="K266" t="s">
        <v>628</v>
      </c>
      <c r="L266" t="s">
        <v>1398</v>
      </c>
      <c r="M266" t="s">
        <v>1405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0</v>
      </c>
      <c r="U266">
        <v>0</v>
      </c>
      <c r="V266">
        <v>0</v>
      </c>
      <c r="W266" s="107">
        <v>182900</v>
      </c>
      <c r="X266" s="108">
        <v>0</v>
      </c>
      <c r="Y266" s="108">
        <v>0</v>
      </c>
      <c r="Z266" s="108">
        <v>990.71</v>
      </c>
      <c r="AA266" s="108">
        <v>0</v>
      </c>
      <c r="AB266" s="108">
        <v>0</v>
      </c>
      <c r="AC266" s="108">
        <v>0</v>
      </c>
      <c r="AD266" s="108"/>
      <c r="AE266" s="108">
        <v>182900</v>
      </c>
      <c r="AF266" s="104">
        <v>43815</v>
      </c>
      <c r="AG266" s="104">
        <v>47468</v>
      </c>
      <c r="AH266" s="108">
        <v>228625</v>
      </c>
      <c r="AI266" t="s">
        <v>1406</v>
      </c>
      <c r="AJ266" t="s">
        <v>1407</v>
      </c>
      <c r="AK266" s="3">
        <v>9907.0999999999985</v>
      </c>
      <c r="AL266" s="3">
        <v>8916.3599999999988</v>
      </c>
      <c r="AM266" s="3">
        <v>5944.2</v>
      </c>
      <c r="AN266" s="3">
        <v>2972.16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f t="shared" si="12"/>
        <v>18823.46</v>
      </c>
      <c r="BA266" s="3">
        <f t="shared" si="13"/>
        <v>8916.36</v>
      </c>
      <c r="BB266" s="3">
        <f t="shared" si="14"/>
        <v>27739.82</v>
      </c>
      <c r="BC266" s="2"/>
    </row>
    <row r="267" spans="1:55" ht="15" hidden="1" customHeight="1" x14ac:dyDescent="0.3">
      <c r="A267" t="s">
        <v>2762</v>
      </c>
      <c r="B267" t="s">
        <v>690</v>
      </c>
      <c r="C267">
        <v>3</v>
      </c>
      <c r="D267" t="s">
        <v>0</v>
      </c>
      <c r="E267" t="s">
        <v>2</v>
      </c>
      <c r="F267" t="s">
        <v>1393</v>
      </c>
      <c r="G267" t="s">
        <v>1411</v>
      </c>
      <c r="H267" t="s">
        <v>1409</v>
      </c>
      <c r="I267" t="s">
        <v>1412</v>
      </c>
      <c r="J267" t="s">
        <v>4601</v>
      </c>
      <c r="K267" t="s">
        <v>628</v>
      </c>
      <c r="L267" t="s">
        <v>1398</v>
      </c>
      <c r="M267" t="s">
        <v>1405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0</v>
      </c>
      <c r="U267">
        <v>0</v>
      </c>
      <c r="V267">
        <v>0</v>
      </c>
      <c r="W267" s="107">
        <v>23157.5</v>
      </c>
      <c r="X267" s="108">
        <v>0</v>
      </c>
      <c r="Y267" s="108">
        <v>0</v>
      </c>
      <c r="Z267" s="108">
        <v>108.84</v>
      </c>
      <c r="AA267" s="108">
        <v>0</v>
      </c>
      <c r="AB267" s="108">
        <v>0</v>
      </c>
      <c r="AC267" s="108">
        <v>0</v>
      </c>
      <c r="AD267" s="108"/>
      <c r="AE267" s="108">
        <v>23157.5</v>
      </c>
      <c r="AF267" s="104">
        <v>43815</v>
      </c>
      <c r="AG267" s="104">
        <v>46372</v>
      </c>
      <c r="AH267" s="108">
        <v>46315</v>
      </c>
      <c r="AI267" t="s">
        <v>1406</v>
      </c>
      <c r="AJ267" t="s">
        <v>1407</v>
      </c>
      <c r="AK267" s="3">
        <v>1088.4000000000001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f t="shared" si="12"/>
        <v>1088.4000000000001</v>
      </c>
      <c r="BA267" s="3">
        <f t="shared" si="13"/>
        <v>0</v>
      </c>
      <c r="BB267" s="3">
        <f t="shared" si="14"/>
        <v>1088.4000000000001</v>
      </c>
      <c r="BC267" s="2"/>
    </row>
    <row r="268" spans="1:55" ht="15" hidden="1" customHeight="1" x14ac:dyDescent="0.3">
      <c r="A268" t="s">
        <v>2763</v>
      </c>
      <c r="B268" t="s">
        <v>690</v>
      </c>
      <c r="C268">
        <v>4</v>
      </c>
      <c r="D268" t="s">
        <v>0</v>
      </c>
      <c r="E268" t="s">
        <v>2</v>
      </c>
      <c r="F268" t="s">
        <v>1393</v>
      </c>
      <c r="G268" t="s">
        <v>1411</v>
      </c>
      <c r="H268" t="s">
        <v>1409</v>
      </c>
      <c r="I268" t="s">
        <v>1412</v>
      </c>
      <c r="J268" t="s">
        <v>4601</v>
      </c>
      <c r="K268" t="s">
        <v>628</v>
      </c>
      <c r="L268" t="s">
        <v>1398</v>
      </c>
      <c r="M268" t="s">
        <v>1405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0</v>
      </c>
      <c r="U268">
        <v>0</v>
      </c>
      <c r="V268">
        <v>0</v>
      </c>
      <c r="W268" s="107">
        <v>100890</v>
      </c>
      <c r="X268" s="108">
        <v>0</v>
      </c>
      <c r="Y268" s="108">
        <v>0</v>
      </c>
      <c r="Z268" s="108">
        <v>498.56</v>
      </c>
      <c r="AA268" s="108">
        <v>0</v>
      </c>
      <c r="AB268" s="108">
        <v>0</v>
      </c>
      <c r="AC268" s="108">
        <v>0</v>
      </c>
      <c r="AD268" s="108"/>
      <c r="AE268" s="108">
        <v>100890</v>
      </c>
      <c r="AF268" s="104">
        <v>43815</v>
      </c>
      <c r="AG268" s="104">
        <v>46737</v>
      </c>
      <c r="AH268" s="108">
        <v>151335</v>
      </c>
      <c r="AI268" t="s">
        <v>1406</v>
      </c>
      <c r="AJ268" t="s">
        <v>1407</v>
      </c>
      <c r="AK268" s="3">
        <v>4985.6000000000004</v>
      </c>
      <c r="AL268" s="3">
        <v>2991.3600000000006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f t="shared" si="12"/>
        <v>7976.9600000000009</v>
      </c>
      <c r="BA268" s="3">
        <f t="shared" si="13"/>
        <v>0</v>
      </c>
      <c r="BB268" s="3">
        <f t="shared" si="14"/>
        <v>7976.9600000000009</v>
      </c>
      <c r="BC268" s="2"/>
    </row>
    <row r="269" spans="1:55" ht="15" hidden="1" customHeight="1" x14ac:dyDescent="0.3">
      <c r="A269" t="s">
        <v>2764</v>
      </c>
      <c r="B269" t="s">
        <v>690</v>
      </c>
      <c r="C269">
        <v>5</v>
      </c>
      <c r="D269" t="s">
        <v>0</v>
      </c>
      <c r="E269" t="s">
        <v>2</v>
      </c>
      <c r="F269" t="s">
        <v>1393</v>
      </c>
      <c r="G269" t="s">
        <v>1411</v>
      </c>
      <c r="H269" t="s">
        <v>1409</v>
      </c>
      <c r="I269" t="s">
        <v>1412</v>
      </c>
      <c r="J269" t="s">
        <v>4601</v>
      </c>
      <c r="K269" t="s">
        <v>628</v>
      </c>
      <c r="L269" t="s">
        <v>1398</v>
      </c>
      <c r="M269" t="s">
        <v>1405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0</v>
      </c>
      <c r="U269">
        <v>0</v>
      </c>
      <c r="V269">
        <v>0</v>
      </c>
      <c r="W269" s="107">
        <v>74782.5</v>
      </c>
      <c r="X269" s="108">
        <v>0</v>
      </c>
      <c r="Y269" s="108">
        <v>0</v>
      </c>
      <c r="Z269" s="108">
        <v>387</v>
      </c>
      <c r="AA269" s="108">
        <v>0</v>
      </c>
      <c r="AB269" s="108">
        <v>0</v>
      </c>
      <c r="AC269" s="108">
        <v>0</v>
      </c>
      <c r="AD269" s="108"/>
      <c r="AE269" s="108">
        <v>74782.5</v>
      </c>
      <c r="AF269" s="104">
        <v>43815</v>
      </c>
      <c r="AG269" s="104">
        <v>47103</v>
      </c>
      <c r="AH269" s="108">
        <v>99710</v>
      </c>
      <c r="AI269" t="s">
        <v>1406</v>
      </c>
      <c r="AJ269" t="s">
        <v>1407</v>
      </c>
      <c r="AK269" s="3">
        <v>3870</v>
      </c>
      <c r="AL269" s="3">
        <v>3096</v>
      </c>
      <c r="AM269" s="3">
        <v>1548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f t="shared" si="12"/>
        <v>6966</v>
      </c>
      <c r="BA269" s="3">
        <f t="shared" si="13"/>
        <v>1548</v>
      </c>
      <c r="BB269" s="3">
        <f t="shared" si="14"/>
        <v>8514</v>
      </c>
      <c r="BC269" s="2"/>
    </row>
    <row r="270" spans="1:55" ht="15" hidden="1" customHeight="1" x14ac:dyDescent="0.3">
      <c r="A270" t="s">
        <v>2765</v>
      </c>
      <c r="B270" t="s">
        <v>691</v>
      </c>
      <c r="C270">
        <v>5</v>
      </c>
      <c r="D270" t="s">
        <v>0</v>
      </c>
      <c r="E270" t="s">
        <v>2</v>
      </c>
      <c r="F270" t="s">
        <v>1393</v>
      </c>
      <c r="G270" t="s">
        <v>1411</v>
      </c>
      <c r="H270" t="s">
        <v>1409</v>
      </c>
      <c r="I270" t="s">
        <v>1412</v>
      </c>
      <c r="J270" t="s">
        <v>4601</v>
      </c>
      <c r="K270" t="s">
        <v>628</v>
      </c>
      <c r="L270" t="s">
        <v>1398</v>
      </c>
      <c r="M270" t="s">
        <v>1405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0</v>
      </c>
      <c r="U270">
        <v>0</v>
      </c>
      <c r="V270">
        <v>0</v>
      </c>
      <c r="W270" s="107">
        <v>26550</v>
      </c>
      <c r="X270" s="108">
        <v>0</v>
      </c>
      <c r="Y270" s="108">
        <v>0</v>
      </c>
      <c r="Z270" s="108">
        <v>124.78</v>
      </c>
      <c r="AA270" s="108">
        <v>0</v>
      </c>
      <c r="AB270" s="108">
        <v>0</v>
      </c>
      <c r="AC270" s="108">
        <v>0</v>
      </c>
      <c r="AD270" s="108"/>
      <c r="AE270" s="108">
        <v>26550</v>
      </c>
      <c r="AF270" s="104">
        <v>43815</v>
      </c>
      <c r="AG270" s="104">
        <v>46372</v>
      </c>
      <c r="AH270" s="108">
        <v>53100</v>
      </c>
      <c r="AI270" t="s">
        <v>1406</v>
      </c>
      <c r="AJ270" t="s">
        <v>1407</v>
      </c>
      <c r="AK270" s="3">
        <v>1247.8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f t="shared" si="12"/>
        <v>1247.8</v>
      </c>
      <c r="BA270" s="3">
        <f t="shared" si="13"/>
        <v>0</v>
      </c>
      <c r="BB270" s="3">
        <f t="shared" si="14"/>
        <v>1247.8</v>
      </c>
      <c r="BC270" s="2"/>
    </row>
    <row r="271" spans="1:55" ht="15" hidden="1" customHeight="1" x14ac:dyDescent="0.3">
      <c r="A271" t="s">
        <v>2766</v>
      </c>
      <c r="B271" t="s">
        <v>691</v>
      </c>
      <c r="C271">
        <v>6</v>
      </c>
      <c r="D271" t="s">
        <v>0</v>
      </c>
      <c r="E271" t="s">
        <v>2</v>
      </c>
      <c r="F271" t="s">
        <v>1393</v>
      </c>
      <c r="G271" t="s">
        <v>1411</v>
      </c>
      <c r="H271" t="s">
        <v>1409</v>
      </c>
      <c r="I271" t="s">
        <v>1412</v>
      </c>
      <c r="J271" t="s">
        <v>4601</v>
      </c>
      <c r="K271" t="s">
        <v>628</v>
      </c>
      <c r="L271" t="s">
        <v>1398</v>
      </c>
      <c r="M271" t="s">
        <v>1405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0</v>
      </c>
      <c r="U271">
        <v>0</v>
      </c>
      <c r="V271">
        <v>0</v>
      </c>
      <c r="W271" s="107">
        <v>34515</v>
      </c>
      <c r="X271" s="108">
        <v>0</v>
      </c>
      <c r="Y271" s="108">
        <v>0</v>
      </c>
      <c r="Z271" s="108">
        <v>170.56</v>
      </c>
      <c r="AA271" s="108">
        <v>0</v>
      </c>
      <c r="AB271" s="108">
        <v>0</v>
      </c>
      <c r="AC271" s="108">
        <v>0</v>
      </c>
      <c r="AD271" s="108"/>
      <c r="AE271" s="108">
        <v>34515</v>
      </c>
      <c r="AF271" s="104">
        <v>43815</v>
      </c>
      <c r="AG271" s="104">
        <v>46737</v>
      </c>
      <c r="AH271" s="108">
        <v>51772.5</v>
      </c>
      <c r="AI271" t="s">
        <v>1406</v>
      </c>
      <c r="AJ271" t="s">
        <v>1407</v>
      </c>
      <c r="AK271" s="3">
        <v>1705.5999999999997</v>
      </c>
      <c r="AL271" s="3">
        <v>1023.3599999999998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f t="shared" si="12"/>
        <v>2728.9599999999996</v>
      </c>
      <c r="BA271" s="3">
        <f t="shared" si="13"/>
        <v>0</v>
      </c>
      <c r="BB271" s="3">
        <f t="shared" si="14"/>
        <v>2728.9599999999996</v>
      </c>
      <c r="BC271" s="2"/>
    </row>
    <row r="272" spans="1:55" ht="15" hidden="1" customHeight="1" x14ac:dyDescent="0.3">
      <c r="A272" t="s">
        <v>2767</v>
      </c>
      <c r="B272" t="s">
        <v>692</v>
      </c>
      <c r="C272">
        <v>3</v>
      </c>
      <c r="D272" t="s">
        <v>0</v>
      </c>
      <c r="E272" t="s">
        <v>2</v>
      </c>
      <c r="F272" t="s">
        <v>1393</v>
      </c>
      <c r="G272" t="s">
        <v>1411</v>
      </c>
      <c r="H272" t="s">
        <v>1409</v>
      </c>
      <c r="I272" t="s">
        <v>1412</v>
      </c>
      <c r="J272" t="s">
        <v>4601</v>
      </c>
      <c r="K272" t="s">
        <v>628</v>
      </c>
      <c r="L272" t="s">
        <v>1398</v>
      </c>
      <c r="M272" t="s">
        <v>1405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0</v>
      </c>
      <c r="U272">
        <v>0</v>
      </c>
      <c r="V272">
        <v>0</v>
      </c>
      <c r="W272" s="107">
        <v>42480</v>
      </c>
      <c r="X272" s="108">
        <v>0</v>
      </c>
      <c r="Y272" s="108">
        <v>0</v>
      </c>
      <c r="Z272" s="108">
        <v>230.1</v>
      </c>
      <c r="AA272" s="108">
        <v>0</v>
      </c>
      <c r="AB272" s="108">
        <v>0</v>
      </c>
      <c r="AC272" s="108">
        <v>0</v>
      </c>
      <c r="AD272" s="108"/>
      <c r="AE272" s="108">
        <v>42480</v>
      </c>
      <c r="AF272" s="104">
        <v>43816</v>
      </c>
      <c r="AG272" s="104">
        <v>47469</v>
      </c>
      <c r="AH272" s="108">
        <v>53100</v>
      </c>
      <c r="AI272" t="s">
        <v>1406</v>
      </c>
      <c r="AJ272" t="s">
        <v>1407</v>
      </c>
      <c r="AK272" s="3">
        <v>2300.9999999999995</v>
      </c>
      <c r="AL272" s="3">
        <v>2070.8399999999997</v>
      </c>
      <c r="AM272" s="3">
        <v>1380.6</v>
      </c>
      <c r="AN272" s="3">
        <v>690.24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f t="shared" si="12"/>
        <v>4371.8399999999992</v>
      </c>
      <c r="BA272" s="3">
        <f t="shared" si="13"/>
        <v>2070.84</v>
      </c>
      <c r="BB272" s="3">
        <f t="shared" si="14"/>
        <v>6442.6799999999994</v>
      </c>
      <c r="BC272" s="2"/>
    </row>
    <row r="273" spans="1:55" ht="15" hidden="1" customHeight="1" x14ac:dyDescent="0.3">
      <c r="A273" t="s">
        <v>2768</v>
      </c>
      <c r="B273" t="s">
        <v>693</v>
      </c>
      <c r="C273">
        <v>6</v>
      </c>
      <c r="D273" t="s">
        <v>0</v>
      </c>
      <c r="E273" t="s">
        <v>2</v>
      </c>
      <c r="F273" t="s">
        <v>1393</v>
      </c>
      <c r="G273" t="s">
        <v>1411</v>
      </c>
      <c r="H273" t="s">
        <v>1409</v>
      </c>
      <c r="I273" t="s">
        <v>1412</v>
      </c>
      <c r="J273" t="s">
        <v>4601</v>
      </c>
      <c r="K273" t="s">
        <v>628</v>
      </c>
      <c r="L273" t="s">
        <v>1398</v>
      </c>
      <c r="M273" t="s">
        <v>1405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0</v>
      </c>
      <c r="U273">
        <v>0</v>
      </c>
      <c r="V273">
        <v>0</v>
      </c>
      <c r="W273" s="107">
        <v>224273.75</v>
      </c>
      <c r="X273" s="108">
        <v>0</v>
      </c>
      <c r="Y273" s="108">
        <v>0</v>
      </c>
      <c r="Z273" s="108">
        <v>1054.0899999999999</v>
      </c>
      <c r="AA273" s="108">
        <v>0</v>
      </c>
      <c r="AB273" s="108">
        <v>0</v>
      </c>
      <c r="AC273" s="108">
        <v>0</v>
      </c>
      <c r="AD273" s="108"/>
      <c r="AE273" s="108">
        <v>224273.75</v>
      </c>
      <c r="AF273" s="104">
        <v>43816</v>
      </c>
      <c r="AG273" s="104">
        <v>46373</v>
      </c>
      <c r="AH273" s="108">
        <v>448547.5</v>
      </c>
      <c r="AI273" t="s">
        <v>1406</v>
      </c>
      <c r="AJ273" t="s">
        <v>1407</v>
      </c>
      <c r="AK273" s="3">
        <v>10540.9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f t="shared" si="12"/>
        <v>10540.9</v>
      </c>
      <c r="BA273" s="3">
        <f t="shared" si="13"/>
        <v>0</v>
      </c>
      <c r="BB273" s="3">
        <f t="shared" si="14"/>
        <v>10540.9</v>
      </c>
      <c r="BC273" s="2"/>
    </row>
    <row r="274" spans="1:55" ht="15" hidden="1" customHeight="1" x14ac:dyDescent="0.3">
      <c r="A274" t="s">
        <v>2769</v>
      </c>
      <c r="B274" t="s">
        <v>693</v>
      </c>
      <c r="C274">
        <v>7</v>
      </c>
      <c r="D274" t="s">
        <v>0</v>
      </c>
      <c r="E274" t="s">
        <v>2</v>
      </c>
      <c r="F274" t="s">
        <v>1393</v>
      </c>
      <c r="G274" t="s">
        <v>1411</v>
      </c>
      <c r="H274" t="s">
        <v>1409</v>
      </c>
      <c r="I274" t="s">
        <v>1412</v>
      </c>
      <c r="J274" t="s">
        <v>4601</v>
      </c>
      <c r="K274" t="s">
        <v>628</v>
      </c>
      <c r="L274" t="s">
        <v>1398</v>
      </c>
      <c r="M274" t="s">
        <v>1405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0</v>
      </c>
      <c r="U274">
        <v>0</v>
      </c>
      <c r="V274">
        <v>0</v>
      </c>
      <c r="W274" s="107">
        <v>136978.32999999999</v>
      </c>
      <c r="X274" s="108">
        <v>0</v>
      </c>
      <c r="Y274" s="108">
        <v>0</v>
      </c>
      <c r="Z274" s="108">
        <v>676.9</v>
      </c>
      <c r="AA274" s="108">
        <v>0</v>
      </c>
      <c r="AB274" s="108">
        <v>0</v>
      </c>
      <c r="AC274" s="108">
        <v>0</v>
      </c>
      <c r="AD274" s="108"/>
      <c r="AE274" s="108">
        <v>136978.32999999999</v>
      </c>
      <c r="AF274" s="104">
        <v>43816</v>
      </c>
      <c r="AG274" s="104">
        <v>46738</v>
      </c>
      <c r="AH274" s="108">
        <v>205467.5</v>
      </c>
      <c r="AI274" t="s">
        <v>1406</v>
      </c>
      <c r="AJ274" t="s">
        <v>1407</v>
      </c>
      <c r="AK274" s="3">
        <v>6768.9999999999991</v>
      </c>
      <c r="AL274" s="3">
        <v>4061.3999999999992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f t="shared" si="12"/>
        <v>10830.399999999998</v>
      </c>
      <c r="BA274" s="3">
        <f t="shared" si="13"/>
        <v>0</v>
      </c>
      <c r="BB274" s="3">
        <f t="shared" si="14"/>
        <v>10830.399999999998</v>
      </c>
      <c r="BC274" s="2"/>
    </row>
    <row r="275" spans="1:55" ht="15" hidden="1" customHeight="1" x14ac:dyDescent="0.3">
      <c r="A275" t="s">
        <v>2770</v>
      </c>
      <c r="B275" t="s">
        <v>693</v>
      </c>
      <c r="C275">
        <v>8</v>
      </c>
      <c r="D275" t="s">
        <v>0</v>
      </c>
      <c r="E275" t="s">
        <v>2</v>
      </c>
      <c r="F275" t="s">
        <v>1393</v>
      </c>
      <c r="G275" t="s">
        <v>1411</v>
      </c>
      <c r="H275" t="s">
        <v>1409</v>
      </c>
      <c r="I275" t="s">
        <v>1412</v>
      </c>
      <c r="J275" t="s">
        <v>4601</v>
      </c>
      <c r="K275" t="s">
        <v>628</v>
      </c>
      <c r="L275" t="s">
        <v>1398</v>
      </c>
      <c r="M275" t="s">
        <v>1405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0</v>
      </c>
      <c r="U275">
        <v>0</v>
      </c>
      <c r="V275">
        <v>0</v>
      </c>
      <c r="W275" s="107">
        <v>159300</v>
      </c>
      <c r="X275" s="108">
        <v>0</v>
      </c>
      <c r="Y275" s="108">
        <v>0</v>
      </c>
      <c r="Z275" s="108">
        <v>824.38</v>
      </c>
      <c r="AA275" s="108">
        <v>0</v>
      </c>
      <c r="AB275" s="108">
        <v>0</v>
      </c>
      <c r="AC275" s="108">
        <v>0</v>
      </c>
      <c r="AD275" s="108"/>
      <c r="AE275" s="108">
        <v>159300</v>
      </c>
      <c r="AF275" s="104">
        <v>43816</v>
      </c>
      <c r="AG275" s="104">
        <v>47104</v>
      </c>
      <c r="AH275" s="108">
        <v>212400</v>
      </c>
      <c r="AI275" t="s">
        <v>1406</v>
      </c>
      <c r="AJ275" t="s">
        <v>1407</v>
      </c>
      <c r="AK275" s="3">
        <v>8243.7999999999993</v>
      </c>
      <c r="AL275" s="3">
        <v>6594.96</v>
      </c>
      <c r="AM275" s="3">
        <v>3297.48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f t="shared" si="12"/>
        <v>14838.759999999998</v>
      </c>
      <c r="BA275" s="3">
        <f t="shared" si="13"/>
        <v>3297.48</v>
      </c>
      <c r="BB275" s="3">
        <f t="shared" si="14"/>
        <v>18136.239999999998</v>
      </c>
      <c r="BC275" s="2"/>
    </row>
    <row r="276" spans="1:55" ht="15" hidden="1" customHeight="1" x14ac:dyDescent="0.3">
      <c r="A276" t="s">
        <v>2771</v>
      </c>
      <c r="B276" t="s">
        <v>694</v>
      </c>
      <c r="C276">
        <v>1</v>
      </c>
      <c r="D276" t="s">
        <v>0</v>
      </c>
      <c r="E276" t="s">
        <v>2</v>
      </c>
      <c r="F276" t="s">
        <v>1393</v>
      </c>
      <c r="G276" t="s">
        <v>1411</v>
      </c>
      <c r="H276" t="s">
        <v>1409</v>
      </c>
      <c r="I276" t="s">
        <v>1412</v>
      </c>
      <c r="J276" t="s">
        <v>4601</v>
      </c>
      <c r="K276" t="s">
        <v>628</v>
      </c>
      <c r="L276" t="s">
        <v>1398</v>
      </c>
      <c r="M276" t="s">
        <v>1405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0</v>
      </c>
      <c r="U276">
        <v>0</v>
      </c>
      <c r="V276">
        <v>0</v>
      </c>
      <c r="W276" s="107">
        <v>26550</v>
      </c>
      <c r="X276" s="108">
        <v>0</v>
      </c>
      <c r="Y276" s="108">
        <v>0</v>
      </c>
      <c r="Z276" s="108">
        <v>124.78</v>
      </c>
      <c r="AA276" s="108">
        <v>0</v>
      </c>
      <c r="AB276" s="108">
        <v>0</v>
      </c>
      <c r="AC276" s="108">
        <v>0</v>
      </c>
      <c r="AD276" s="108"/>
      <c r="AE276" s="108">
        <v>26550</v>
      </c>
      <c r="AF276" s="104">
        <v>43817</v>
      </c>
      <c r="AG276" s="104">
        <v>46374</v>
      </c>
      <c r="AH276" s="108">
        <v>53100</v>
      </c>
      <c r="AI276" t="s">
        <v>1406</v>
      </c>
      <c r="AJ276" t="s">
        <v>1407</v>
      </c>
      <c r="AK276" s="3">
        <v>1247.8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f t="shared" si="12"/>
        <v>1247.8</v>
      </c>
      <c r="BA276" s="3">
        <f t="shared" si="13"/>
        <v>0</v>
      </c>
      <c r="BB276" s="3">
        <f t="shared" si="14"/>
        <v>1247.8</v>
      </c>
      <c r="BC276" s="2"/>
    </row>
    <row r="277" spans="1:55" ht="15" hidden="1" customHeight="1" x14ac:dyDescent="0.3">
      <c r="A277" t="s">
        <v>2772</v>
      </c>
      <c r="B277" t="s">
        <v>695</v>
      </c>
      <c r="C277">
        <v>4</v>
      </c>
      <c r="D277" t="s">
        <v>0</v>
      </c>
      <c r="E277" t="s">
        <v>2</v>
      </c>
      <c r="F277" t="s">
        <v>1393</v>
      </c>
      <c r="G277" t="s">
        <v>1411</v>
      </c>
      <c r="H277" t="s">
        <v>1409</v>
      </c>
      <c r="I277" t="s">
        <v>1412</v>
      </c>
      <c r="J277" t="s">
        <v>4601</v>
      </c>
      <c r="K277" t="s">
        <v>628</v>
      </c>
      <c r="L277" t="s">
        <v>1398</v>
      </c>
      <c r="M277" t="s">
        <v>1405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0</v>
      </c>
      <c r="U277">
        <v>0</v>
      </c>
      <c r="V277">
        <v>0</v>
      </c>
      <c r="W277" s="107">
        <v>49117.5</v>
      </c>
      <c r="X277" s="108">
        <v>0</v>
      </c>
      <c r="Y277" s="108">
        <v>0</v>
      </c>
      <c r="Z277" s="108">
        <v>230.85</v>
      </c>
      <c r="AA277" s="108">
        <v>0</v>
      </c>
      <c r="AB277" s="108">
        <v>0</v>
      </c>
      <c r="AC277" s="108">
        <v>0</v>
      </c>
      <c r="AD277" s="108"/>
      <c r="AE277" s="108">
        <v>49117.5</v>
      </c>
      <c r="AF277" s="104">
        <v>43817</v>
      </c>
      <c r="AG277" s="104">
        <v>46374</v>
      </c>
      <c r="AH277" s="108">
        <v>98235</v>
      </c>
      <c r="AI277" t="s">
        <v>1406</v>
      </c>
      <c r="AJ277" t="s">
        <v>1407</v>
      </c>
      <c r="AK277" s="3">
        <v>2308.4999999999995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f t="shared" si="12"/>
        <v>2308.4999999999995</v>
      </c>
      <c r="BA277" s="3">
        <f t="shared" si="13"/>
        <v>0</v>
      </c>
      <c r="BB277" s="3">
        <f t="shared" si="14"/>
        <v>2308.4999999999995</v>
      </c>
      <c r="BC277" s="2"/>
    </row>
    <row r="278" spans="1:55" ht="15" hidden="1" customHeight="1" x14ac:dyDescent="0.3">
      <c r="A278" t="s">
        <v>2773</v>
      </c>
      <c r="B278" t="s">
        <v>695</v>
      </c>
      <c r="C278">
        <v>5</v>
      </c>
      <c r="D278" t="s">
        <v>0</v>
      </c>
      <c r="E278" t="s">
        <v>2</v>
      </c>
      <c r="F278" t="s">
        <v>1393</v>
      </c>
      <c r="G278" t="s">
        <v>1411</v>
      </c>
      <c r="H278" t="s">
        <v>1409</v>
      </c>
      <c r="I278" t="s">
        <v>1412</v>
      </c>
      <c r="J278" t="s">
        <v>4601</v>
      </c>
      <c r="K278" t="s">
        <v>628</v>
      </c>
      <c r="L278" t="s">
        <v>1398</v>
      </c>
      <c r="M278" t="s">
        <v>1405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0</v>
      </c>
      <c r="U278">
        <v>0</v>
      </c>
      <c r="V278">
        <v>0</v>
      </c>
      <c r="W278" s="107">
        <v>35400</v>
      </c>
      <c r="X278" s="108">
        <v>0</v>
      </c>
      <c r="Y278" s="108">
        <v>0</v>
      </c>
      <c r="Z278" s="108">
        <v>174.93</v>
      </c>
      <c r="AA278" s="108">
        <v>0</v>
      </c>
      <c r="AB278" s="108">
        <v>0</v>
      </c>
      <c r="AC278" s="108">
        <v>0</v>
      </c>
      <c r="AD278" s="108"/>
      <c r="AE278" s="108">
        <v>35400</v>
      </c>
      <c r="AF278" s="104">
        <v>43817</v>
      </c>
      <c r="AG278" s="104">
        <v>46739</v>
      </c>
      <c r="AH278" s="108">
        <v>53100</v>
      </c>
      <c r="AI278" t="s">
        <v>1406</v>
      </c>
      <c r="AJ278" t="s">
        <v>1407</v>
      </c>
      <c r="AK278" s="3">
        <v>1749.3000000000004</v>
      </c>
      <c r="AL278" s="3">
        <v>1049.6400000000001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f t="shared" si="12"/>
        <v>2798.9400000000005</v>
      </c>
      <c r="BA278" s="3">
        <f t="shared" si="13"/>
        <v>0</v>
      </c>
      <c r="BB278" s="3">
        <f t="shared" si="14"/>
        <v>2798.9400000000005</v>
      </c>
      <c r="BC278" s="2"/>
    </row>
    <row r="279" spans="1:55" ht="15" hidden="1" customHeight="1" x14ac:dyDescent="0.3">
      <c r="A279" t="s">
        <v>2774</v>
      </c>
      <c r="B279" t="s">
        <v>695</v>
      </c>
      <c r="C279">
        <v>6</v>
      </c>
      <c r="D279" t="s">
        <v>0</v>
      </c>
      <c r="E279" t="s">
        <v>2</v>
      </c>
      <c r="F279" t="s">
        <v>1393</v>
      </c>
      <c r="G279" t="s">
        <v>1411</v>
      </c>
      <c r="H279" t="s">
        <v>1409</v>
      </c>
      <c r="I279" t="s">
        <v>1412</v>
      </c>
      <c r="J279" t="s">
        <v>4601</v>
      </c>
      <c r="K279" t="s">
        <v>628</v>
      </c>
      <c r="L279" t="s">
        <v>1398</v>
      </c>
      <c r="M279" t="s">
        <v>1405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0</v>
      </c>
      <c r="U279">
        <v>0</v>
      </c>
      <c r="V279">
        <v>0</v>
      </c>
      <c r="W279" s="107">
        <v>39603.75</v>
      </c>
      <c r="X279" s="108">
        <v>0</v>
      </c>
      <c r="Y279" s="108">
        <v>0</v>
      </c>
      <c r="Z279" s="108">
        <v>204.95</v>
      </c>
      <c r="AA279" s="108">
        <v>0</v>
      </c>
      <c r="AB279" s="108">
        <v>0</v>
      </c>
      <c r="AC279" s="108">
        <v>0</v>
      </c>
      <c r="AD279" s="108"/>
      <c r="AE279" s="108">
        <v>39603.75</v>
      </c>
      <c r="AF279" s="104">
        <v>43817</v>
      </c>
      <c r="AG279" s="104">
        <v>47105</v>
      </c>
      <c r="AH279" s="108">
        <v>52805</v>
      </c>
      <c r="AI279" t="s">
        <v>1406</v>
      </c>
      <c r="AJ279" t="s">
        <v>1407</v>
      </c>
      <c r="AK279" s="3">
        <v>2049.5</v>
      </c>
      <c r="AL279" s="3">
        <v>1639.5600000000004</v>
      </c>
      <c r="AM279" s="3">
        <v>819.84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f t="shared" si="12"/>
        <v>3689.0600000000004</v>
      </c>
      <c r="BA279" s="3">
        <f t="shared" si="13"/>
        <v>819.84</v>
      </c>
      <c r="BB279" s="3">
        <f t="shared" si="14"/>
        <v>4508.9000000000005</v>
      </c>
      <c r="BC279" s="2"/>
    </row>
    <row r="280" spans="1:55" ht="15" hidden="1" customHeight="1" x14ac:dyDescent="0.3">
      <c r="A280" t="s">
        <v>2775</v>
      </c>
      <c r="B280" t="s">
        <v>696</v>
      </c>
      <c r="C280">
        <v>4</v>
      </c>
      <c r="D280" t="s">
        <v>0</v>
      </c>
      <c r="E280" t="s">
        <v>2</v>
      </c>
      <c r="F280" t="s">
        <v>1393</v>
      </c>
      <c r="G280" t="s">
        <v>1411</v>
      </c>
      <c r="H280" t="s">
        <v>1409</v>
      </c>
      <c r="I280" t="s">
        <v>1412</v>
      </c>
      <c r="J280" t="s">
        <v>4601</v>
      </c>
      <c r="K280" t="s">
        <v>628</v>
      </c>
      <c r="L280" t="s">
        <v>1398</v>
      </c>
      <c r="M280" t="s">
        <v>1405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0</v>
      </c>
      <c r="U280">
        <v>0</v>
      </c>
      <c r="V280">
        <v>0</v>
      </c>
      <c r="W280" s="107">
        <v>234598.75</v>
      </c>
      <c r="X280" s="108">
        <v>0</v>
      </c>
      <c r="Y280" s="108">
        <v>0</v>
      </c>
      <c r="Z280" s="108">
        <v>1102.6099999999999</v>
      </c>
      <c r="AA280" s="108">
        <v>0</v>
      </c>
      <c r="AB280" s="108">
        <v>0</v>
      </c>
      <c r="AC280" s="108">
        <v>0</v>
      </c>
      <c r="AD280" s="108"/>
      <c r="AE280" s="108">
        <v>234598.75</v>
      </c>
      <c r="AF280" s="104">
        <v>43817</v>
      </c>
      <c r="AG280" s="104">
        <v>46374</v>
      </c>
      <c r="AH280" s="108">
        <v>469197.5</v>
      </c>
      <c r="AI280" t="s">
        <v>1406</v>
      </c>
      <c r="AJ280" t="s">
        <v>1407</v>
      </c>
      <c r="AK280" s="3">
        <v>11026.1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f t="shared" si="12"/>
        <v>11026.1</v>
      </c>
      <c r="BA280" s="3">
        <f t="shared" si="13"/>
        <v>0</v>
      </c>
      <c r="BB280" s="3">
        <f t="shared" si="14"/>
        <v>11026.1</v>
      </c>
      <c r="BC280" s="2"/>
    </row>
    <row r="281" spans="1:55" ht="15" hidden="1" customHeight="1" x14ac:dyDescent="0.3">
      <c r="A281" t="s">
        <v>2776</v>
      </c>
      <c r="B281" t="s">
        <v>696</v>
      </c>
      <c r="C281">
        <v>5</v>
      </c>
      <c r="D281" t="s">
        <v>0</v>
      </c>
      <c r="E281" t="s">
        <v>2</v>
      </c>
      <c r="F281" t="s">
        <v>1393</v>
      </c>
      <c r="G281" t="s">
        <v>1411</v>
      </c>
      <c r="H281" t="s">
        <v>1409</v>
      </c>
      <c r="I281" t="s">
        <v>1412</v>
      </c>
      <c r="J281" t="s">
        <v>4601</v>
      </c>
      <c r="K281" t="s">
        <v>628</v>
      </c>
      <c r="L281" t="s">
        <v>1398</v>
      </c>
      <c r="M281" t="s">
        <v>1405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0</v>
      </c>
      <c r="U281">
        <v>0</v>
      </c>
      <c r="V281">
        <v>0</v>
      </c>
      <c r="W281" s="107">
        <v>389400</v>
      </c>
      <c r="X281" s="108">
        <v>0</v>
      </c>
      <c r="Y281" s="108">
        <v>0</v>
      </c>
      <c r="Z281" s="108">
        <v>1924.28</v>
      </c>
      <c r="AA281" s="108">
        <v>0</v>
      </c>
      <c r="AB281" s="108">
        <v>0</v>
      </c>
      <c r="AC281" s="108">
        <v>0</v>
      </c>
      <c r="AD281" s="108"/>
      <c r="AE281" s="108">
        <v>389400</v>
      </c>
      <c r="AF281" s="104">
        <v>43817</v>
      </c>
      <c r="AG281" s="104">
        <v>46739</v>
      </c>
      <c r="AH281" s="108">
        <v>584100</v>
      </c>
      <c r="AI281" t="s">
        <v>1406</v>
      </c>
      <c r="AJ281" t="s">
        <v>1407</v>
      </c>
      <c r="AK281" s="3">
        <v>19242.8</v>
      </c>
      <c r="AL281" s="3">
        <v>11545.679999999998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f t="shared" si="12"/>
        <v>30788.479999999996</v>
      </c>
      <c r="BA281" s="3">
        <f t="shared" si="13"/>
        <v>0</v>
      </c>
      <c r="BB281" s="3">
        <f t="shared" si="14"/>
        <v>30788.479999999996</v>
      </c>
      <c r="BC281" s="2"/>
    </row>
    <row r="282" spans="1:55" ht="15" hidden="1" customHeight="1" x14ac:dyDescent="0.3">
      <c r="A282" t="s">
        <v>2777</v>
      </c>
      <c r="B282" t="s">
        <v>696</v>
      </c>
      <c r="C282">
        <v>6</v>
      </c>
      <c r="D282" t="s">
        <v>0</v>
      </c>
      <c r="E282" t="s">
        <v>2</v>
      </c>
      <c r="F282" t="s">
        <v>1393</v>
      </c>
      <c r="G282" t="s">
        <v>1411</v>
      </c>
      <c r="H282" t="s">
        <v>1409</v>
      </c>
      <c r="I282" t="s">
        <v>1412</v>
      </c>
      <c r="J282" t="s">
        <v>4601</v>
      </c>
      <c r="K282" t="s">
        <v>628</v>
      </c>
      <c r="L282" t="s">
        <v>1398</v>
      </c>
      <c r="M282" t="s">
        <v>1405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0</v>
      </c>
      <c r="U282">
        <v>0</v>
      </c>
      <c r="V282">
        <v>0</v>
      </c>
      <c r="W282" s="107">
        <v>429446.25</v>
      </c>
      <c r="X282" s="108">
        <v>0</v>
      </c>
      <c r="Y282" s="108">
        <v>0</v>
      </c>
      <c r="Z282" s="108">
        <v>2222.38</v>
      </c>
      <c r="AA282" s="108">
        <v>0</v>
      </c>
      <c r="AB282" s="108">
        <v>0</v>
      </c>
      <c r="AC282" s="108">
        <v>0</v>
      </c>
      <c r="AD282" s="108"/>
      <c r="AE282" s="108">
        <v>429446.25</v>
      </c>
      <c r="AF282" s="104">
        <v>43817</v>
      </c>
      <c r="AG282" s="104">
        <v>47105</v>
      </c>
      <c r="AH282" s="108">
        <v>572595</v>
      </c>
      <c r="AI282" t="s">
        <v>1406</v>
      </c>
      <c r="AJ282" t="s">
        <v>1407</v>
      </c>
      <c r="AK282" s="3">
        <v>22223.800000000007</v>
      </c>
      <c r="AL282" s="3">
        <v>17779.079999999998</v>
      </c>
      <c r="AM282" s="3">
        <v>8889.48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f t="shared" si="12"/>
        <v>40002.880000000005</v>
      </c>
      <c r="BA282" s="3">
        <f t="shared" si="13"/>
        <v>8889.48</v>
      </c>
      <c r="BB282" s="3">
        <f t="shared" si="14"/>
        <v>48892.36</v>
      </c>
      <c r="BC282" s="2"/>
    </row>
    <row r="283" spans="1:55" ht="15" hidden="1" customHeight="1" x14ac:dyDescent="0.3">
      <c r="A283" t="s">
        <v>2778</v>
      </c>
      <c r="B283" t="s">
        <v>696</v>
      </c>
      <c r="C283">
        <v>7</v>
      </c>
      <c r="D283" t="s">
        <v>0</v>
      </c>
      <c r="E283" t="s">
        <v>2</v>
      </c>
      <c r="F283" t="s">
        <v>1393</v>
      </c>
      <c r="G283" t="s">
        <v>1411</v>
      </c>
      <c r="H283" t="s">
        <v>1409</v>
      </c>
      <c r="I283" t="s">
        <v>1412</v>
      </c>
      <c r="J283" t="s">
        <v>4601</v>
      </c>
      <c r="K283" t="s">
        <v>628</v>
      </c>
      <c r="L283" t="s">
        <v>1398</v>
      </c>
      <c r="M283" t="s">
        <v>1405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 s="107">
        <v>339604</v>
      </c>
      <c r="X283" s="108">
        <v>0</v>
      </c>
      <c r="Y283" s="108">
        <v>0</v>
      </c>
      <c r="Z283" s="108">
        <v>1839.52</v>
      </c>
      <c r="AA283" s="108">
        <v>0</v>
      </c>
      <c r="AB283" s="108">
        <v>0</v>
      </c>
      <c r="AC283" s="108">
        <v>0</v>
      </c>
      <c r="AD283" s="108"/>
      <c r="AE283" s="108">
        <v>339604</v>
      </c>
      <c r="AF283" s="104">
        <v>43817</v>
      </c>
      <c r="AG283" s="104">
        <v>47470</v>
      </c>
      <c r="AH283" s="108">
        <v>424505</v>
      </c>
      <c r="AI283" t="s">
        <v>1406</v>
      </c>
      <c r="AJ283" t="s">
        <v>1407</v>
      </c>
      <c r="AK283" s="3">
        <v>18395.2</v>
      </c>
      <c r="AL283" s="3">
        <v>16555.679999999997</v>
      </c>
      <c r="AM283" s="3">
        <v>11037.12</v>
      </c>
      <c r="AN283" s="3">
        <v>5518.56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f t="shared" si="12"/>
        <v>34950.879999999997</v>
      </c>
      <c r="BA283" s="3">
        <f t="shared" si="13"/>
        <v>16555.68</v>
      </c>
      <c r="BB283" s="3">
        <f t="shared" si="14"/>
        <v>51506.559999999998</v>
      </c>
      <c r="BC283" s="2"/>
    </row>
    <row r="284" spans="1:55" ht="15" hidden="1" customHeight="1" x14ac:dyDescent="0.3">
      <c r="A284" t="s">
        <v>2779</v>
      </c>
      <c r="B284" t="s">
        <v>697</v>
      </c>
      <c r="C284">
        <v>2</v>
      </c>
      <c r="D284" t="s">
        <v>0</v>
      </c>
      <c r="E284" t="s">
        <v>2</v>
      </c>
      <c r="F284" t="s">
        <v>1393</v>
      </c>
      <c r="G284" t="s">
        <v>1411</v>
      </c>
      <c r="H284" t="s">
        <v>1409</v>
      </c>
      <c r="I284" t="s">
        <v>1412</v>
      </c>
      <c r="J284" t="s">
        <v>4601</v>
      </c>
      <c r="K284" t="s">
        <v>628</v>
      </c>
      <c r="L284" t="s">
        <v>1398</v>
      </c>
      <c r="M284" t="s">
        <v>1405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0</v>
      </c>
      <c r="U284">
        <v>0</v>
      </c>
      <c r="V284">
        <v>0</v>
      </c>
      <c r="W284" s="107">
        <v>52362.5</v>
      </c>
      <c r="X284" s="108">
        <v>0</v>
      </c>
      <c r="Y284" s="108">
        <v>0</v>
      </c>
      <c r="Z284" s="108">
        <v>246.1</v>
      </c>
      <c r="AA284" s="108">
        <v>0</v>
      </c>
      <c r="AB284" s="108">
        <v>0</v>
      </c>
      <c r="AC284" s="108">
        <v>0</v>
      </c>
      <c r="AD284" s="108"/>
      <c r="AE284" s="108">
        <v>52362.5</v>
      </c>
      <c r="AF284" s="104">
        <v>43817</v>
      </c>
      <c r="AG284" s="104">
        <v>46374</v>
      </c>
      <c r="AH284" s="108">
        <v>104725</v>
      </c>
      <c r="AI284" t="s">
        <v>1406</v>
      </c>
      <c r="AJ284" t="s">
        <v>1407</v>
      </c>
      <c r="AK284" s="3">
        <v>2460.9999999999995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f t="shared" si="12"/>
        <v>2460.9999999999995</v>
      </c>
      <c r="BA284" s="3">
        <f t="shared" si="13"/>
        <v>0</v>
      </c>
      <c r="BB284" s="3">
        <f t="shared" si="14"/>
        <v>2460.9999999999995</v>
      </c>
      <c r="BC284" s="2"/>
    </row>
    <row r="285" spans="1:55" ht="15" hidden="1" customHeight="1" x14ac:dyDescent="0.3">
      <c r="A285" t="s">
        <v>2780</v>
      </c>
      <c r="B285" t="s">
        <v>697</v>
      </c>
      <c r="C285">
        <v>3</v>
      </c>
      <c r="D285" t="s">
        <v>0</v>
      </c>
      <c r="E285" t="s">
        <v>2</v>
      </c>
      <c r="F285" t="s">
        <v>1393</v>
      </c>
      <c r="G285" t="s">
        <v>1411</v>
      </c>
      <c r="H285" t="s">
        <v>1409</v>
      </c>
      <c r="I285" t="s">
        <v>1412</v>
      </c>
      <c r="J285" t="s">
        <v>4601</v>
      </c>
      <c r="K285" t="s">
        <v>628</v>
      </c>
      <c r="L285" t="s">
        <v>1398</v>
      </c>
      <c r="M285" t="s">
        <v>1405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0</v>
      </c>
      <c r="U285">
        <v>0</v>
      </c>
      <c r="V285">
        <v>0</v>
      </c>
      <c r="W285" s="107">
        <v>29205</v>
      </c>
      <c r="X285" s="108">
        <v>0</v>
      </c>
      <c r="Y285" s="108">
        <v>0</v>
      </c>
      <c r="Z285" s="108">
        <v>151.13999999999999</v>
      </c>
      <c r="AA285" s="108">
        <v>0</v>
      </c>
      <c r="AB285" s="108">
        <v>0</v>
      </c>
      <c r="AC285" s="108">
        <v>0</v>
      </c>
      <c r="AD285" s="108"/>
      <c r="AE285" s="108">
        <v>29205</v>
      </c>
      <c r="AF285" s="104">
        <v>43817</v>
      </c>
      <c r="AG285" s="104">
        <v>47105</v>
      </c>
      <c r="AH285" s="108">
        <v>38940</v>
      </c>
      <c r="AI285" t="s">
        <v>1406</v>
      </c>
      <c r="AJ285" t="s">
        <v>1407</v>
      </c>
      <c r="AK285" s="3">
        <v>1511.3999999999996</v>
      </c>
      <c r="AL285" s="3">
        <v>1209.1200000000001</v>
      </c>
      <c r="AM285" s="3">
        <v>604.55999999999995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f t="shared" si="12"/>
        <v>2720.5199999999995</v>
      </c>
      <c r="BA285" s="3">
        <f t="shared" si="13"/>
        <v>604.55999999999995</v>
      </c>
      <c r="BB285" s="3">
        <f t="shared" si="14"/>
        <v>3325.0799999999995</v>
      </c>
      <c r="BC285" s="2"/>
    </row>
    <row r="286" spans="1:55" ht="15" hidden="1" customHeight="1" x14ac:dyDescent="0.3">
      <c r="A286" t="s">
        <v>2781</v>
      </c>
      <c r="B286" t="s">
        <v>698</v>
      </c>
      <c r="C286">
        <v>2</v>
      </c>
      <c r="D286" t="s">
        <v>0</v>
      </c>
      <c r="E286" t="s">
        <v>2</v>
      </c>
      <c r="F286" t="s">
        <v>1393</v>
      </c>
      <c r="G286" t="s">
        <v>1411</v>
      </c>
      <c r="H286" t="s">
        <v>1409</v>
      </c>
      <c r="I286" t="s">
        <v>1412</v>
      </c>
      <c r="J286" t="s">
        <v>4601</v>
      </c>
      <c r="K286" t="s">
        <v>628</v>
      </c>
      <c r="L286" t="s">
        <v>1398</v>
      </c>
      <c r="M286" t="s">
        <v>1405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0</v>
      </c>
      <c r="U286">
        <v>0</v>
      </c>
      <c r="V286">
        <v>0</v>
      </c>
      <c r="W286" s="107">
        <v>35400</v>
      </c>
      <c r="X286" s="108">
        <v>0</v>
      </c>
      <c r="Y286" s="108">
        <v>0</v>
      </c>
      <c r="Z286" s="108">
        <v>174.93</v>
      </c>
      <c r="AA286" s="108">
        <v>0</v>
      </c>
      <c r="AB286" s="108">
        <v>0</v>
      </c>
      <c r="AC286" s="108">
        <v>0</v>
      </c>
      <c r="AD286" s="108"/>
      <c r="AE286" s="108">
        <v>35400</v>
      </c>
      <c r="AF286" s="104">
        <v>43817</v>
      </c>
      <c r="AG286" s="104">
        <v>46739</v>
      </c>
      <c r="AH286" s="108">
        <v>53100</v>
      </c>
      <c r="AI286" t="s">
        <v>1406</v>
      </c>
      <c r="AJ286" t="s">
        <v>1407</v>
      </c>
      <c r="AK286" s="3">
        <v>1749.3000000000004</v>
      </c>
      <c r="AL286" s="3">
        <v>1049.6400000000001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f t="shared" si="12"/>
        <v>2798.9400000000005</v>
      </c>
      <c r="BA286" s="3">
        <f t="shared" si="13"/>
        <v>0</v>
      </c>
      <c r="BB286" s="3">
        <f t="shared" si="14"/>
        <v>2798.9400000000005</v>
      </c>
      <c r="BC286" s="2"/>
    </row>
    <row r="287" spans="1:55" ht="15" hidden="1" customHeight="1" x14ac:dyDescent="0.3">
      <c r="A287" t="s">
        <v>2782</v>
      </c>
      <c r="B287" t="s">
        <v>699</v>
      </c>
      <c r="C287">
        <v>7</v>
      </c>
      <c r="D287" t="s">
        <v>0</v>
      </c>
      <c r="E287" t="s">
        <v>2</v>
      </c>
      <c r="F287" t="s">
        <v>1393</v>
      </c>
      <c r="G287" t="s">
        <v>1411</v>
      </c>
      <c r="H287" t="s">
        <v>1409</v>
      </c>
      <c r="I287" t="s">
        <v>1412</v>
      </c>
      <c r="J287" t="s">
        <v>4601</v>
      </c>
      <c r="K287" t="s">
        <v>628</v>
      </c>
      <c r="L287" t="s">
        <v>1398</v>
      </c>
      <c r="M287" t="s">
        <v>1405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0</v>
      </c>
      <c r="U287">
        <v>0</v>
      </c>
      <c r="V287">
        <v>0</v>
      </c>
      <c r="W287" s="107">
        <v>1373593.75</v>
      </c>
      <c r="X287" s="108">
        <v>0</v>
      </c>
      <c r="Y287" s="108">
        <v>0</v>
      </c>
      <c r="Z287" s="108">
        <v>6455.89</v>
      </c>
      <c r="AA287" s="108">
        <v>0</v>
      </c>
      <c r="AB287" s="108">
        <v>0</v>
      </c>
      <c r="AC287" s="108">
        <v>0</v>
      </c>
      <c r="AD287" s="108"/>
      <c r="AE287" s="108">
        <v>1373593.75</v>
      </c>
      <c r="AF287" s="104">
        <v>43817</v>
      </c>
      <c r="AG287" s="104">
        <v>46374</v>
      </c>
      <c r="AH287" s="108">
        <v>2747187.5</v>
      </c>
      <c r="AI287" t="s">
        <v>1406</v>
      </c>
      <c r="AJ287" t="s">
        <v>1407</v>
      </c>
      <c r="AK287" s="3">
        <v>64558.9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f t="shared" si="12"/>
        <v>64558.9</v>
      </c>
      <c r="BA287" s="3">
        <f t="shared" si="13"/>
        <v>0</v>
      </c>
      <c r="BB287" s="3">
        <f t="shared" si="14"/>
        <v>64558.9</v>
      </c>
      <c r="BC287" s="2"/>
    </row>
    <row r="288" spans="1:55" ht="15" hidden="1" customHeight="1" x14ac:dyDescent="0.3">
      <c r="A288" t="s">
        <v>2783</v>
      </c>
      <c r="B288" t="s">
        <v>699</v>
      </c>
      <c r="C288">
        <v>8</v>
      </c>
      <c r="D288" t="s">
        <v>0</v>
      </c>
      <c r="E288" t="s">
        <v>2</v>
      </c>
      <c r="F288" t="s">
        <v>1393</v>
      </c>
      <c r="G288" t="s">
        <v>1411</v>
      </c>
      <c r="H288" t="s">
        <v>1409</v>
      </c>
      <c r="I288" t="s">
        <v>1412</v>
      </c>
      <c r="J288" t="s">
        <v>4601</v>
      </c>
      <c r="K288" t="s">
        <v>628</v>
      </c>
      <c r="L288" t="s">
        <v>1398</v>
      </c>
      <c r="M288" t="s">
        <v>1405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0</v>
      </c>
      <c r="U288">
        <v>0</v>
      </c>
      <c r="V288">
        <v>0</v>
      </c>
      <c r="W288" s="107">
        <v>1181376.6599999999</v>
      </c>
      <c r="X288" s="108">
        <v>0</v>
      </c>
      <c r="Y288" s="108">
        <v>0</v>
      </c>
      <c r="Z288" s="108">
        <v>5837.97</v>
      </c>
      <c r="AA288" s="108">
        <v>0</v>
      </c>
      <c r="AB288" s="108">
        <v>0</v>
      </c>
      <c r="AC288" s="108">
        <v>0</v>
      </c>
      <c r="AD288" s="108"/>
      <c r="AE288" s="108">
        <v>1181376.6599999999</v>
      </c>
      <c r="AF288" s="104">
        <v>43817</v>
      </c>
      <c r="AG288" s="104">
        <v>46739</v>
      </c>
      <c r="AH288" s="108">
        <v>1772065</v>
      </c>
      <c r="AI288" t="s">
        <v>1406</v>
      </c>
      <c r="AJ288" t="s">
        <v>1407</v>
      </c>
      <c r="AK288" s="3">
        <v>58379.700000000004</v>
      </c>
      <c r="AL288" s="3">
        <v>35027.760000000002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f t="shared" si="12"/>
        <v>93407.46</v>
      </c>
      <c r="BA288" s="3">
        <f t="shared" si="13"/>
        <v>0</v>
      </c>
      <c r="BB288" s="3">
        <f t="shared" si="14"/>
        <v>93407.46</v>
      </c>
      <c r="BC288" s="2"/>
    </row>
    <row r="289" spans="1:55" ht="15" hidden="1" customHeight="1" x14ac:dyDescent="0.3">
      <c r="A289" t="s">
        <v>2784</v>
      </c>
      <c r="B289" t="s">
        <v>699</v>
      </c>
      <c r="C289">
        <v>9</v>
      </c>
      <c r="D289" t="s">
        <v>0</v>
      </c>
      <c r="E289" t="s">
        <v>2</v>
      </c>
      <c r="F289" t="s">
        <v>1393</v>
      </c>
      <c r="G289" t="s">
        <v>1411</v>
      </c>
      <c r="H289" t="s">
        <v>1409</v>
      </c>
      <c r="I289" t="s">
        <v>1412</v>
      </c>
      <c r="J289" t="s">
        <v>4601</v>
      </c>
      <c r="K289" t="s">
        <v>628</v>
      </c>
      <c r="L289" t="s">
        <v>1398</v>
      </c>
      <c r="M289" t="s">
        <v>1405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0</v>
      </c>
      <c r="U289">
        <v>0</v>
      </c>
      <c r="V289">
        <v>0</v>
      </c>
      <c r="W289" s="107">
        <v>1591230</v>
      </c>
      <c r="X289" s="108">
        <v>0</v>
      </c>
      <c r="Y289" s="108">
        <v>0</v>
      </c>
      <c r="Z289" s="108">
        <v>8234.6200000000008</v>
      </c>
      <c r="AA289" s="108">
        <v>0</v>
      </c>
      <c r="AB289" s="108">
        <v>0</v>
      </c>
      <c r="AC289" s="108">
        <v>0</v>
      </c>
      <c r="AD289" s="108"/>
      <c r="AE289" s="108">
        <v>1591230</v>
      </c>
      <c r="AF289" s="104">
        <v>43817</v>
      </c>
      <c r="AG289" s="104">
        <v>47105</v>
      </c>
      <c r="AH289" s="108">
        <v>2121640</v>
      </c>
      <c r="AI289" t="s">
        <v>1406</v>
      </c>
      <c r="AJ289" t="s">
        <v>1407</v>
      </c>
      <c r="AK289" s="3">
        <v>82346.2</v>
      </c>
      <c r="AL289" s="3">
        <v>65876.87999999999</v>
      </c>
      <c r="AM289" s="3">
        <v>32938.44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f t="shared" si="12"/>
        <v>148223.07999999999</v>
      </c>
      <c r="BA289" s="3">
        <f t="shared" si="13"/>
        <v>32938.44</v>
      </c>
      <c r="BB289" s="3">
        <f t="shared" si="14"/>
        <v>181161.52</v>
      </c>
      <c r="BC289" s="2"/>
    </row>
    <row r="290" spans="1:55" ht="15" hidden="1" customHeight="1" x14ac:dyDescent="0.3">
      <c r="A290" t="s">
        <v>2785</v>
      </c>
      <c r="B290" t="s">
        <v>699</v>
      </c>
      <c r="C290">
        <v>10</v>
      </c>
      <c r="D290" t="s">
        <v>0</v>
      </c>
      <c r="E290" t="s">
        <v>2</v>
      </c>
      <c r="F290" t="s">
        <v>1393</v>
      </c>
      <c r="G290" t="s">
        <v>1411</v>
      </c>
      <c r="H290" t="s">
        <v>1409</v>
      </c>
      <c r="I290" t="s">
        <v>1412</v>
      </c>
      <c r="J290" t="s">
        <v>4601</v>
      </c>
      <c r="K290" t="s">
        <v>628</v>
      </c>
      <c r="L290" t="s">
        <v>1398</v>
      </c>
      <c r="M290" t="s">
        <v>1405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0</v>
      </c>
      <c r="W290" s="107">
        <v>710124</v>
      </c>
      <c r="X290" s="108">
        <v>0</v>
      </c>
      <c r="Y290" s="108">
        <v>0</v>
      </c>
      <c r="Z290" s="108">
        <v>3846.5</v>
      </c>
      <c r="AA290" s="108">
        <v>0</v>
      </c>
      <c r="AB290" s="108">
        <v>0</v>
      </c>
      <c r="AC290" s="108">
        <v>0</v>
      </c>
      <c r="AD290" s="108"/>
      <c r="AE290" s="108">
        <v>710124</v>
      </c>
      <c r="AF290" s="104">
        <v>43817</v>
      </c>
      <c r="AG290" s="104">
        <v>47470</v>
      </c>
      <c r="AH290" s="108">
        <v>887655</v>
      </c>
      <c r="AI290" t="s">
        <v>1406</v>
      </c>
      <c r="AJ290" t="s">
        <v>1407</v>
      </c>
      <c r="AK290" s="3">
        <v>38465</v>
      </c>
      <c r="AL290" s="3">
        <v>34618.560000000005</v>
      </c>
      <c r="AM290" s="3">
        <v>23079</v>
      </c>
      <c r="AN290" s="3">
        <v>11539.56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f t="shared" si="12"/>
        <v>73083.56</v>
      </c>
      <c r="BA290" s="3">
        <f t="shared" si="13"/>
        <v>34618.559999999998</v>
      </c>
      <c r="BB290" s="3">
        <f t="shared" si="14"/>
        <v>107702.12</v>
      </c>
      <c r="BC290" s="2"/>
    </row>
    <row r="291" spans="1:55" ht="15" hidden="1" customHeight="1" x14ac:dyDescent="0.3">
      <c r="A291" t="s">
        <v>2786</v>
      </c>
      <c r="B291" t="s">
        <v>700</v>
      </c>
      <c r="C291">
        <v>3</v>
      </c>
      <c r="D291" t="s">
        <v>0</v>
      </c>
      <c r="E291" t="s">
        <v>2</v>
      </c>
      <c r="F291" t="s">
        <v>1393</v>
      </c>
      <c r="G291" t="s">
        <v>1411</v>
      </c>
      <c r="H291" t="s">
        <v>1409</v>
      </c>
      <c r="I291" t="s">
        <v>1412</v>
      </c>
      <c r="J291" t="s">
        <v>4601</v>
      </c>
      <c r="K291" t="s">
        <v>628</v>
      </c>
      <c r="L291" t="s">
        <v>1398</v>
      </c>
      <c r="M291" t="s">
        <v>1405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0</v>
      </c>
      <c r="U291">
        <v>0</v>
      </c>
      <c r="V291">
        <v>0</v>
      </c>
      <c r="W291" s="107">
        <v>26550</v>
      </c>
      <c r="X291" s="108">
        <v>0</v>
      </c>
      <c r="Y291" s="108">
        <v>0</v>
      </c>
      <c r="Z291" s="108">
        <v>124.78</v>
      </c>
      <c r="AA291" s="108">
        <v>0</v>
      </c>
      <c r="AB291" s="108">
        <v>0</v>
      </c>
      <c r="AC291" s="108">
        <v>0</v>
      </c>
      <c r="AD291" s="108"/>
      <c r="AE291" s="108">
        <v>26550</v>
      </c>
      <c r="AF291" s="104">
        <v>43819</v>
      </c>
      <c r="AG291" s="104">
        <v>46376</v>
      </c>
      <c r="AH291" s="108">
        <v>53100</v>
      </c>
      <c r="AI291" t="s">
        <v>1406</v>
      </c>
      <c r="AJ291" t="s">
        <v>1407</v>
      </c>
      <c r="AK291" s="3">
        <v>1247.8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f t="shared" si="12"/>
        <v>1247.8</v>
      </c>
      <c r="BA291" s="3">
        <f t="shared" si="13"/>
        <v>0</v>
      </c>
      <c r="BB291" s="3">
        <f t="shared" si="14"/>
        <v>1247.8</v>
      </c>
      <c r="BC291" s="2"/>
    </row>
    <row r="292" spans="1:55" ht="15" hidden="1" customHeight="1" x14ac:dyDescent="0.3">
      <c r="A292" t="s">
        <v>2787</v>
      </c>
      <c r="B292" t="s">
        <v>701</v>
      </c>
      <c r="C292">
        <v>2</v>
      </c>
      <c r="D292" t="s">
        <v>0</v>
      </c>
      <c r="E292" t="s">
        <v>2</v>
      </c>
      <c r="F292" t="s">
        <v>1393</v>
      </c>
      <c r="G292" t="s">
        <v>1411</v>
      </c>
      <c r="H292" t="s">
        <v>1409</v>
      </c>
      <c r="I292" t="s">
        <v>1412</v>
      </c>
      <c r="J292" t="s">
        <v>4601</v>
      </c>
      <c r="K292" t="s">
        <v>628</v>
      </c>
      <c r="L292" t="s">
        <v>1398</v>
      </c>
      <c r="M292" t="s">
        <v>1405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0</v>
      </c>
      <c r="U292">
        <v>0</v>
      </c>
      <c r="V292">
        <v>0</v>
      </c>
      <c r="W292" s="107">
        <v>19912.5</v>
      </c>
      <c r="X292" s="108">
        <v>0</v>
      </c>
      <c r="Y292" s="108">
        <v>0</v>
      </c>
      <c r="Z292" s="108">
        <v>93.59</v>
      </c>
      <c r="AA292" s="108">
        <v>0</v>
      </c>
      <c r="AB292" s="108">
        <v>0</v>
      </c>
      <c r="AC292" s="108">
        <v>0</v>
      </c>
      <c r="AD292" s="108"/>
      <c r="AE292" s="108">
        <v>19912.5</v>
      </c>
      <c r="AF292" s="104">
        <v>43819</v>
      </c>
      <c r="AG292" s="104">
        <v>46376</v>
      </c>
      <c r="AH292" s="108">
        <v>39825</v>
      </c>
      <c r="AI292" t="s">
        <v>1406</v>
      </c>
      <c r="AJ292" t="s">
        <v>1407</v>
      </c>
      <c r="AK292" s="3">
        <v>935.9000000000002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f t="shared" si="12"/>
        <v>935.9000000000002</v>
      </c>
      <c r="BA292" s="3">
        <f t="shared" si="13"/>
        <v>0</v>
      </c>
      <c r="BB292" s="3">
        <f t="shared" si="14"/>
        <v>935.9000000000002</v>
      </c>
      <c r="BC292" s="2"/>
    </row>
    <row r="293" spans="1:55" ht="15" hidden="1" customHeight="1" x14ac:dyDescent="0.3">
      <c r="A293" t="s">
        <v>2788</v>
      </c>
      <c r="B293" t="s">
        <v>701</v>
      </c>
      <c r="C293">
        <v>3</v>
      </c>
      <c r="D293" t="s">
        <v>0</v>
      </c>
      <c r="E293" t="s">
        <v>2</v>
      </c>
      <c r="F293" t="s">
        <v>1393</v>
      </c>
      <c r="G293" t="s">
        <v>1411</v>
      </c>
      <c r="H293" t="s">
        <v>1409</v>
      </c>
      <c r="I293" t="s">
        <v>1412</v>
      </c>
      <c r="J293" t="s">
        <v>4601</v>
      </c>
      <c r="K293" t="s">
        <v>628</v>
      </c>
      <c r="L293" t="s">
        <v>1398</v>
      </c>
      <c r="M293" t="s">
        <v>1405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0</v>
      </c>
      <c r="U293">
        <v>0</v>
      </c>
      <c r="V293">
        <v>0</v>
      </c>
      <c r="W293" s="107">
        <v>70800</v>
      </c>
      <c r="X293" s="108">
        <v>0</v>
      </c>
      <c r="Y293" s="108">
        <v>0</v>
      </c>
      <c r="Z293" s="108">
        <v>349.87</v>
      </c>
      <c r="AA293" s="108">
        <v>0</v>
      </c>
      <c r="AB293" s="108">
        <v>0</v>
      </c>
      <c r="AC293" s="108">
        <v>0</v>
      </c>
      <c r="AD293" s="108"/>
      <c r="AE293" s="108">
        <v>70800</v>
      </c>
      <c r="AF293" s="104">
        <v>43819</v>
      </c>
      <c r="AG293" s="104">
        <v>46741</v>
      </c>
      <c r="AH293" s="108">
        <v>106200</v>
      </c>
      <c r="AI293" t="s">
        <v>1406</v>
      </c>
      <c r="AJ293" t="s">
        <v>1407</v>
      </c>
      <c r="AK293" s="3">
        <v>3498.6999999999994</v>
      </c>
      <c r="AL293" s="3">
        <v>2099.1600000000003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f t="shared" si="12"/>
        <v>5597.86</v>
      </c>
      <c r="BA293" s="3">
        <f t="shared" si="13"/>
        <v>0</v>
      </c>
      <c r="BB293" s="3">
        <f t="shared" si="14"/>
        <v>5597.86</v>
      </c>
      <c r="BC293" s="2"/>
    </row>
    <row r="294" spans="1:55" ht="15" hidden="1" customHeight="1" x14ac:dyDescent="0.3">
      <c r="A294" t="s">
        <v>2789</v>
      </c>
      <c r="B294" t="s">
        <v>702</v>
      </c>
      <c r="C294">
        <v>3</v>
      </c>
      <c r="D294" t="s">
        <v>0</v>
      </c>
      <c r="E294" t="s">
        <v>2</v>
      </c>
      <c r="F294" t="s">
        <v>1393</v>
      </c>
      <c r="G294" t="s">
        <v>1411</v>
      </c>
      <c r="H294" t="s">
        <v>1409</v>
      </c>
      <c r="I294" t="s">
        <v>1412</v>
      </c>
      <c r="J294" t="s">
        <v>4601</v>
      </c>
      <c r="K294" t="s">
        <v>628</v>
      </c>
      <c r="L294" t="s">
        <v>1398</v>
      </c>
      <c r="M294" t="s">
        <v>1405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0</v>
      </c>
      <c r="U294">
        <v>0</v>
      </c>
      <c r="V294">
        <v>0</v>
      </c>
      <c r="W294" s="107">
        <v>34736.25</v>
      </c>
      <c r="X294" s="108">
        <v>0</v>
      </c>
      <c r="Y294" s="108">
        <v>0</v>
      </c>
      <c r="Z294" s="108">
        <v>163.26</v>
      </c>
      <c r="AA294" s="108">
        <v>0</v>
      </c>
      <c r="AB294" s="108">
        <v>0</v>
      </c>
      <c r="AC294" s="108">
        <v>0</v>
      </c>
      <c r="AD294" s="108"/>
      <c r="AE294" s="108">
        <v>34736.25</v>
      </c>
      <c r="AF294" s="104">
        <v>43819</v>
      </c>
      <c r="AG294" s="104">
        <v>46376</v>
      </c>
      <c r="AH294" s="108">
        <v>69472.5</v>
      </c>
      <c r="AI294" t="s">
        <v>1406</v>
      </c>
      <c r="AJ294" t="s">
        <v>1407</v>
      </c>
      <c r="AK294" s="3">
        <v>1632.6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f t="shared" si="12"/>
        <v>1632.6</v>
      </c>
      <c r="BA294" s="3">
        <f t="shared" si="13"/>
        <v>0</v>
      </c>
      <c r="BB294" s="3">
        <f t="shared" si="14"/>
        <v>1632.6</v>
      </c>
      <c r="BC294" s="2"/>
    </row>
    <row r="295" spans="1:55" ht="15" hidden="1" customHeight="1" x14ac:dyDescent="0.3">
      <c r="A295" t="s">
        <v>2790</v>
      </c>
      <c r="B295" t="s">
        <v>702</v>
      </c>
      <c r="C295">
        <v>4</v>
      </c>
      <c r="D295" t="s">
        <v>0</v>
      </c>
      <c r="E295" t="s">
        <v>2</v>
      </c>
      <c r="F295" t="s">
        <v>1393</v>
      </c>
      <c r="G295" t="s">
        <v>1411</v>
      </c>
      <c r="H295" t="s">
        <v>1409</v>
      </c>
      <c r="I295" t="s">
        <v>1412</v>
      </c>
      <c r="J295" t="s">
        <v>4601</v>
      </c>
      <c r="K295" t="s">
        <v>628</v>
      </c>
      <c r="L295" t="s">
        <v>1398</v>
      </c>
      <c r="M295" t="s">
        <v>1405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0</v>
      </c>
      <c r="U295">
        <v>0</v>
      </c>
      <c r="V295">
        <v>0</v>
      </c>
      <c r="W295" s="107">
        <v>39825</v>
      </c>
      <c r="X295" s="108">
        <v>0</v>
      </c>
      <c r="Y295" s="108">
        <v>0</v>
      </c>
      <c r="Z295" s="108">
        <v>206.09</v>
      </c>
      <c r="AA295" s="108">
        <v>0</v>
      </c>
      <c r="AB295" s="108">
        <v>0</v>
      </c>
      <c r="AC295" s="108">
        <v>0</v>
      </c>
      <c r="AD295" s="108"/>
      <c r="AE295" s="108">
        <v>39825</v>
      </c>
      <c r="AF295" s="104">
        <v>43819</v>
      </c>
      <c r="AG295" s="104">
        <v>47107</v>
      </c>
      <c r="AH295" s="108">
        <v>53100</v>
      </c>
      <c r="AI295" t="s">
        <v>1406</v>
      </c>
      <c r="AJ295" t="s">
        <v>1407</v>
      </c>
      <c r="AK295" s="3">
        <v>2060.8999999999996</v>
      </c>
      <c r="AL295" s="3">
        <v>1648.8000000000004</v>
      </c>
      <c r="AM295" s="3">
        <v>824.4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f t="shared" si="12"/>
        <v>3709.7</v>
      </c>
      <c r="BA295" s="3">
        <f t="shared" si="13"/>
        <v>824.4</v>
      </c>
      <c r="BB295" s="3">
        <f t="shared" si="14"/>
        <v>4534.0999999999995</v>
      </c>
      <c r="BC295" s="2"/>
    </row>
    <row r="296" spans="1:55" ht="15" hidden="1" customHeight="1" x14ac:dyDescent="0.3">
      <c r="A296" t="s">
        <v>2791</v>
      </c>
      <c r="B296" t="s">
        <v>703</v>
      </c>
      <c r="C296">
        <v>2</v>
      </c>
      <c r="D296" t="s">
        <v>0</v>
      </c>
      <c r="E296" t="s">
        <v>2</v>
      </c>
      <c r="F296" t="s">
        <v>1393</v>
      </c>
      <c r="G296" t="s">
        <v>1411</v>
      </c>
      <c r="H296" t="s">
        <v>1409</v>
      </c>
      <c r="I296" t="s">
        <v>1412</v>
      </c>
      <c r="J296" t="s">
        <v>4601</v>
      </c>
      <c r="K296" t="s">
        <v>628</v>
      </c>
      <c r="L296" t="s">
        <v>1398</v>
      </c>
      <c r="M296" t="s">
        <v>1405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0</v>
      </c>
      <c r="U296">
        <v>0</v>
      </c>
      <c r="V296">
        <v>0</v>
      </c>
      <c r="W296" s="107">
        <v>35400</v>
      </c>
      <c r="X296" s="108">
        <v>0</v>
      </c>
      <c r="Y296" s="108">
        <v>0</v>
      </c>
      <c r="Z296" s="108">
        <v>174.93</v>
      </c>
      <c r="AA296" s="108">
        <v>0</v>
      </c>
      <c r="AB296" s="108">
        <v>0</v>
      </c>
      <c r="AC296" s="108">
        <v>0</v>
      </c>
      <c r="AD296" s="108"/>
      <c r="AE296" s="108">
        <v>35400</v>
      </c>
      <c r="AF296" s="104">
        <v>43823</v>
      </c>
      <c r="AG296" s="104">
        <v>46745</v>
      </c>
      <c r="AH296" s="108">
        <v>53100</v>
      </c>
      <c r="AI296" t="s">
        <v>1406</v>
      </c>
      <c r="AJ296" t="s">
        <v>1407</v>
      </c>
      <c r="AK296" s="3">
        <v>1749.3000000000004</v>
      </c>
      <c r="AL296" s="3">
        <v>1049.6400000000001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f t="shared" si="12"/>
        <v>2798.9400000000005</v>
      </c>
      <c r="BA296" s="3">
        <f t="shared" si="13"/>
        <v>0</v>
      </c>
      <c r="BB296" s="3">
        <f t="shared" si="14"/>
        <v>2798.9400000000005</v>
      </c>
      <c r="BC296" s="2"/>
    </row>
    <row r="297" spans="1:55" ht="15" hidden="1" customHeight="1" x14ac:dyDescent="0.3">
      <c r="A297" t="s">
        <v>2792</v>
      </c>
      <c r="B297" t="s">
        <v>703</v>
      </c>
      <c r="C297">
        <v>3</v>
      </c>
      <c r="D297" t="s">
        <v>0</v>
      </c>
      <c r="E297" t="s">
        <v>2</v>
      </c>
      <c r="F297" t="s">
        <v>1393</v>
      </c>
      <c r="G297" t="s">
        <v>1411</v>
      </c>
      <c r="H297" t="s">
        <v>1409</v>
      </c>
      <c r="I297" t="s">
        <v>1412</v>
      </c>
      <c r="J297" t="s">
        <v>4601</v>
      </c>
      <c r="K297" t="s">
        <v>628</v>
      </c>
      <c r="L297" t="s">
        <v>1398</v>
      </c>
      <c r="M297" t="s">
        <v>1405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0</v>
      </c>
      <c r="U297">
        <v>0</v>
      </c>
      <c r="V297">
        <v>0</v>
      </c>
      <c r="W297" s="107">
        <v>39825</v>
      </c>
      <c r="X297" s="108">
        <v>0</v>
      </c>
      <c r="Y297" s="108">
        <v>0</v>
      </c>
      <c r="Z297" s="108">
        <v>206.09</v>
      </c>
      <c r="AA297" s="108">
        <v>0</v>
      </c>
      <c r="AB297" s="108">
        <v>0</v>
      </c>
      <c r="AC297" s="108">
        <v>0</v>
      </c>
      <c r="AD297" s="108"/>
      <c r="AE297" s="108">
        <v>39825</v>
      </c>
      <c r="AF297" s="104">
        <v>43823</v>
      </c>
      <c r="AG297" s="104">
        <v>47111</v>
      </c>
      <c r="AH297" s="108">
        <v>53100</v>
      </c>
      <c r="AI297" t="s">
        <v>1406</v>
      </c>
      <c r="AJ297" t="s">
        <v>1407</v>
      </c>
      <c r="AK297" s="3">
        <v>2060.8999999999996</v>
      </c>
      <c r="AL297" s="3">
        <v>1648.8000000000004</v>
      </c>
      <c r="AM297" s="3">
        <v>824.4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f t="shared" si="12"/>
        <v>3709.7</v>
      </c>
      <c r="BA297" s="3">
        <f t="shared" si="13"/>
        <v>824.4</v>
      </c>
      <c r="BB297" s="3">
        <f t="shared" si="14"/>
        <v>4534.0999999999995</v>
      </c>
      <c r="BC297" s="2"/>
    </row>
    <row r="298" spans="1:55" ht="15" hidden="1" customHeight="1" x14ac:dyDescent="0.3">
      <c r="A298" t="s">
        <v>2793</v>
      </c>
      <c r="B298" t="s">
        <v>704</v>
      </c>
      <c r="C298">
        <v>2</v>
      </c>
      <c r="D298" t="s">
        <v>0</v>
      </c>
      <c r="E298" t="s">
        <v>2</v>
      </c>
      <c r="F298" t="s">
        <v>1393</v>
      </c>
      <c r="G298" t="s">
        <v>1411</v>
      </c>
      <c r="H298" t="s">
        <v>1409</v>
      </c>
      <c r="I298" t="s">
        <v>1412</v>
      </c>
      <c r="J298" t="s">
        <v>4601</v>
      </c>
      <c r="K298" t="s">
        <v>628</v>
      </c>
      <c r="L298" t="s">
        <v>1398</v>
      </c>
      <c r="M298" t="s">
        <v>1405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0</v>
      </c>
      <c r="U298">
        <v>0</v>
      </c>
      <c r="V298">
        <v>0</v>
      </c>
      <c r="W298" s="107">
        <v>89237.5</v>
      </c>
      <c r="X298" s="108">
        <v>0</v>
      </c>
      <c r="Y298" s="108">
        <v>0</v>
      </c>
      <c r="Z298" s="108">
        <v>419.42</v>
      </c>
      <c r="AA298" s="108">
        <v>0</v>
      </c>
      <c r="AB298" s="108">
        <v>0</v>
      </c>
      <c r="AC298" s="108">
        <v>0</v>
      </c>
      <c r="AD298" s="108"/>
      <c r="AE298" s="108">
        <v>89237.5</v>
      </c>
      <c r="AF298" s="104">
        <v>43823</v>
      </c>
      <c r="AG298" s="104">
        <v>46380</v>
      </c>
      <c r="AH298" s="108">
        <v>178475</v>
      </c>
      <c r="AI298" t="s">
        <v>1406</v>
      </c>
      <c r="AJ298" t="s">
        <v>1407</v>
      </c>
      <c r="AK298" s="3">
        <v>4194.2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f t="shared" si="12"/>
        <v>4194.2</v>
      </c>
      <c r="BA298" s="3">
        <f t="shared" si="13"/>
        <v>0</v>
      </c>
      <c r="BB298" s="3">
        <f t="shared" si="14"/>
        <v>4194.2</v>
      </c>
      <c r="BC298" s="2"/>
    </row>
    <row r="299" spans="1:55" ht="15" hidden="1" customHeight="1" x14ac:dyDescent="0.3">
      <c r="A299" t="s">
        <v>2794</v>
      </c>
      <c r="B299" t="s">
        <v>704</v>
      </c>
      <c r="C299">
        <v>3</v>
      </c>
      <c r="D299" t="s">
        <v>0</v>
      </c>
      <c r="E299" t="s">
        <v>2</v>
      </c>
      <c r="F299" t="s">
        <v>1393</v>
      </c>
      <c r="G299" t="s">
        <v>1411</v>
      </c>
      <c r="H299" t="s">
        <v>1409</v>
      </c>
      <c r="I299" t="s">
        <v>1412</v>
      </c>
      <c r="J299" t="s">
        <v>4601</v>
      </c>
      <c r="K299" t="s">
        <v>628</v>
      </c>
      <c r="L299" t="s">
        <v>1398</v>
      </c>
      <c r="M299" t="s">
        <v>1405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0</v>
      </c>
      <c r="U299">
        <v>0</v>
      </c>
      <c r="V299">
        <v>0</v>
      </c>
      <c r="W299" s="107">
        <v>35400</v>
      </c>
      <c r="X299" s="108">
        <v>0</v>
      </c>
      <c r="Y299" s="108">
        <v>0</v>
      </c>
      <c r="Z299" s="108">
        <v>174.93</v>
      </c>
      <c r="AA299" s="108">
        <v>0</v>
      </c>
      <c r="AB299" s="108">
        <v>0</v>
      </c>
      <c r="AC299" s="108">
        <v>0</v>
      </c>
      <c r="AD299" s="108"/>
      <c r="AE299" s="108">
        <v>35400</v>
      </c>
      <c r="AF299" s="104">
        <v>43823</v>
      </c>
      <c r="AG299" s="104">
        <v>46745</v>
      </c>
      <c r="AH299" s="108">
        <v>53100</v>
      </c>
      <c r="AI299" t="s">
        <v>1406</v>
      </c>
      <c r="AJ299" t="s">
        <v>1407</v>
      </c>
      <c r="AK299" s="3">
        <v>1749.3000000000004</v>
      </c>
      <c r="AL299" s="3">
        <v>1049.6400000000001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f t="shared" si="12"/>
        <v>2798.9400000000005</v>
      </c>
      <c r="BA299" s="3">
        <f t="shared" si="13"/>
        <v>0</v>
      </c>
      <c r="BB299" s="3">
        <f t="shared" si="14"/>
        <v>2798.9400000000005</v>
      </c>
      <c r="BC299" s="2"/>
    </row>
    <row r="300" spans="1:55" ht="15" hidden="1" customHeight="1" x14ac:dyDescent="0.3">
      <c r="A300" t="s">
        <v>2795</v>
      </c>
      <c r="B300" t="s">
        <v>705</v>
      </c>
      <c r="C300">
        <v>3</v>
      </c>
      <c r="D300" t="s">
        <v>0</v>
      </c>
      <c r="E300" t="s">
        <v>2</v>
      </c>
      <c r="F300" t="s">
        <v>1393</v>
      </c>
      <c r="G300" t="s">
        <v>1411</v>
      </c>
      <c r="H300" t="s">
        <v>1409</v>
      </c>
      <c r="I300" t="s">
        <v>1412</v>
      </c>
      <c r="J300" t="s">
        <v>4601</v>
      </c>
      <c r="K300" t="s">
        <v>628</v>
      </c>
      <c r="L300" t="s">
        <v>1398</v>
      </c>
      <c r="M300" t="s">
        <v>1405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1</v>
      </c>
      <c r="T300">
        <v>0</v>
      </c>
      <c r="U300">
        <v>0</v>
      </c>
      <c r="V300">
        <v>0</v>
      </c>
      <c r="W300" s="107">
        <v>53100</v>
      </c>
      <c r="X300" s="108">
        <v>0</v>
      </c>
      <c r="Y300" s="108">
        <v>0</v>
      </c>
      <c r="Z300" s="108">
        <v>249.57</v>
      </c>
      <c r="AA300" s="108">
        <v>0</v>
      </c>
      <c r="AB300" s="108">
        <v>0</v>
      </c>
      <c r="AC300" s="108">
        <v>0</v>
      </c>
      <c r="AD300" s="108"/>
      <c r="AE300" s="108">
        <v>53100</v>
      </c>
      <c r="AF300" s="104">
        <v>43823</v>
      </c>
      <c r="AG300" s="104">
        <v>46380</v>
      </c>
      <c r="AH300" s="108">
        <v>106200</v>
      </c>
      <c r="AI300" t="s">
        <v>1406</v>
      </c>
      <c r="AJ300" t="s">
        <v>1407</v>
      </c>
      <c r="AK300" s="3">
        <v>2495.6999999999998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f t="shared" si="12"/>
        <v>2495.6999999999998</v>
      </c>
      <c r="BA300" s="3">
        <f t="shared" si="13"/>
        <v>0</v>
      </c>
      <c r="BB300" s="3">
        <f t="shared" si="14"/>
        <v>2495.6999999999998</v>
      </c>
      <c r="BC300" s="2"/>
    </row>
    <row r="301" spans="1:55" ht="15" hidden="1" customHeight="1" x14ac:dyDescent="0.3">
      <c r="A301" t="s">
        <v>2796</v>
      </c>
      <c r="B301" t="s">
        <v>705</v>
      </c>
      <c r="C301">
        <v>4</v>
      </c>
      <c r="D301" t="s">
        <v>0</v>
      </c>
      <c r="E301" t="s">
        <v>2</v>
      </c>
      <c r="F301" t="s">
        <v>1393</v>
      </c>
      <c r="G301" t="s">
        <v>1411</v>
      </c>
      <c r="H301" t="s">
        <v>1409</v>
      </c>
      <c r="I301" t="s">
        <v>1412</v>
      </c>
      <c r="J301" t="s">
        <v>4601</v>
      </c>
      <c r="K301" t="s">
        <v>628</v>
      </c>
      <c r="L301" t="s">
        <v>1398</v>
      </c>
      <c r="M301" t="s">
        <v>1405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0</v>
      </c>
      <c r="U301">
        <v>0</v>
      </c>
      <c r="V301">
        <v>0</v>
      </c>
      <c r="W301" s="107">
        <v>54476.66</v>
      </c>
      <c r="X301" s="108">
        <v>0</v>
      </c>
      <c r="Y301" s="108">
        <v>0</v>
      </c>
      <c r="Z301" s="108">
        <v>269.20999999999998</v>
      </c>
      <c r="AA301" s="108">
        <v>0</v>
      </c>
      <c r="AB301" s="108">
        <v>0</v>
      </c>
      <c r="AC301" s="108">
        <v>0</v>
      </c>
      <c r="AD301" s="108"/>
      <c r="AE301" s="108">
        <v>54476.66</v>
      </c>
      <c r="AF301" s="104">
        <v>43823</v>
      </c>
      <c r="AG301" s="104">
        <v>46745</v>
      </c>
      <c r="AH301" s="108">
        <v>81715</v>
      </c>
      <c r="AI301" t="s">
        <v>1406</v>
      </c>
      <c r="AJ301" t="s">
        <v>1407</v>
      </c>
      <c r="AK301" s="3">
        <v>2692.1</v>
      </c>
      <c r="AL301" s="3">
        <v>1615.1999999999996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f t="shared" si="12"/>
        <v>4307.2999999999993</v>
      </c>
      <c r="BA301" s="3">
        <f t="shared" si="13"/>
        <v>0</v>
      </c>
      <c r="BB301" s="3">
        <f t="shared" si="14"/>
        <v>4307.2999999999993</v>
      </c>
      <c r="BC301" s="2"/>
    </row>
    <row r="302" spans="1:55" ht="15" hidden="1" customHeight="1" x14ac:dyDescent="0.3">
      <c r="A302" t="s">
        <v>2797</v>
      </c>
      <c r="B302" t="s">
        <v>706</v>
      </c>
      <c r="C302">
        <v>1</v>
      </c>
      <c r="D302" t="s">
        <v>0</v>
      </c>
      <c r="E302" t="s">
        <v>2</v>
      </c>
      <c r="F302" t="s">
        <v>1393</v>
      </c>
      <c r="G302" t="s">
        <v>1411</v>
      </c>
      <c r="H302" t="s">
        <v>1409</v>
      </c>
      <c r="I302" t="s">
        <v>1412</v>
      </c>
      <c r="J302" t="s">
        <v>4601</v>
      </c>
      <c r="K302" t="s">
        <v>628</v>
      </c>
      <c r="L302" t="s">
        <v>1398</v>
      </c>
      <c r="M302" t="s">
        <v>1405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0</v>
      </c>
      <c r="U302">
        <v>0</v>
      </c>
      <c r="V302">
        <v>0</v>
      </c>
      <c r="W302" s="107">
        <v>35400</v>
      </c>
      <c r="X302" s="108">
        <v>0</v>
      </c>
      <c r="Y302" s="108">
        <v>0</v>
      </c>
      <c r="Z302" s="108">
        <v>174.93</v>
      </c>
      <c r="AA302" s="108">
        <v>0</v>
      </c>
      <c r="AB302" s="108">
        <v>0</v>
      </c>
      <c r="AC302" s="108">
        <v>0</v>
      </c>
      <c r="AD302" s="108"/>
      <c r="AE302" s="108">
        <v>35400</v>
      </c>
      <c r="AF302" s="104">
        <v>43825</v>
      </c>
      <c r="AG302" s="104">
        <v>46747</v>
      </c>
      <c r="AH302" s="108">
        <v>53100</v>
      </c>
      <c r="AI302" t="s">
        <v>1406</v>
      </c>
      <c r="AJ302" t="s">
        <v>1407</v>
      </c>
      <c r="AK302" s="3">
        <v>1749.3000000000004</v>
      </c>
      <c r="AL302" s="3">
        <v>1049.6400000000001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f t="shared" si="12"/>
        <v>2798.9400000000005</v>
      </c>
      <c r="BA302" s="3">
        <f t="shared" si="13"/>
        <v>0</v>
      </c>
      <c r="BB302" s="3">
        <f t="shared" si="14"/>
        <v>2798.9400000000005</v>
      </c>
      <c r="BC302" s="2"/>
    </row>
    <row r="303" spans="1:55" ht="15" hidden="1" customHeight="1" x14ac:dyDescent="0.3">
      <c r="A303" t="s">
        <v>2798</v>
      </c>
      <c r="B303" t="s">
        <v>707</v>
      </c>
      <c r="C303">
        <v>7</v>
      </c>
      <c r="D303" t="s">
        <v>0</v>
      </c>
      <c r="E303" t="s">
        <v>2</v>
      </c>
      <c r="F303" t="s">
        <v>1393</v>
      </c>
      <c r="G303" t="s">
        <v>1411</v>
      </c>
      <c r="H303" t="s">
        <v>1409</v>
      </c>
      <c r="I303" t="s">
        <v>1412</v>
      </c>
      <c r="J303" t="s">
        <v>4601</v>
      </c>
      <c r="K303" t="s">
        <v>628</v>
      </c>
      <c r="L303" t="s">
        <v>1398</v>
      </c>
      <c r="M303" t="s">
        <v>1405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1</v>
      </c>
      <c r="T303">
        <v>0</v>
      </c>
      <c r="U303">
        <v>0</v>
      </c>
      <c r="V303">
        <v>0</v>
      </c>
      <c r="W303" s="107">
        <v>259747.5</v>
      </c>
      <c r="X303" s="108">
        <v>0</v>
      </c>
      <c r="Y303" s="108">
        <v>0</v>
      </c>
      <c r="Z303" s="108">
        <v>1220.81</v>
      </c>
      <c r="AA303" s="108">
        <v>0</v>
      </c>
      <c r="AB303" s="108">
        <v>0</v>
      </c>
      <c r="AC303" s="108">
        <v>0</v>
      </c>
      <c r="AD303" s="108"/>
      <c r="AE303" s="108">
        <v>259747.5</v>
      </c>
      <c r="AF303" s="104">
        <v>43825</v>
      </c>
      <c r="AG303" s="104">
        <v>46382</v>
      </c>
      <c r="AH303" s="108">
        <v>519495</v>
      </c>
      <c r="AI303" t="s">
        <v>1406</v>
      </c>
      <c r="AJ303" t="s">
        <v>1407</v>
      </c>
      <c r="AK303" s="3">
        <v>12208.099999999997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f t="shared" si="12"/>
        <v>12208.099999999997</v>
      </c>
      <c r="BA303" s="3">
        <f t="shared" si="13"/>
        <v>0</v>
      </c>
      <c r="BB303" s="3">
        <f t="shared" si="14"/>
        <v>12208.099999999997</v>
      </c>
      <c r="BC303" s="2"/>
    </row>
    <row r="304" spans="1:55" ht="15" hidden="1" customHeight="1" x14ac:dyDescent="0.3">
      <c r="A304" t="s">
        <v>2799</v>
      </c>
      <c r="B304" t="s">
        <v>707</v>
      </c>
      <c r="C304">
        <v>8</v>
      </c>
      <c r="D304" t="s">
        <v>0</v>
      </c>
      <c r="E304" t="s">
        <v>2</v>
      </c>
      <c r="F304" t="s">
        <v>1393</v>
      </c>
      <c r="G304" t="s">
        <v>1411</v>
      </c>
      <c r="H304" t="s">
        <v>1409</v>
      </c>
      <c r="I304" t="s">
        <v>1412</v>
      </c>
      <c r="J304" t="s">
        <v>4601</v>
      </c>
      <c r="K304" t="s">
        <v>628</v>
      </c>
      <c r="L304" t="s">
        <v>1398</v>
      </c>
      <c r="M304" t="s">
        <v>1405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0</v>
      </c>
      <c r="U304">
        <v>0</v>
      </c>
      <c r="V304">
        <v>0</v>
      </c>
      <c r="W304" s="107">
        <v>31270</v>
      </c>
      <c r="X304" s="108">
        <v>0</v>
      </c>
      <c r="Y304" s="108">
        <v>0</v>
      </c>
      <c r="Z304" s="108">
        <v>154.53</v>
      </c>
      <c r="AA304" s="108">
        <v>0</v>
      </c>
      <c r="AB304" s="108">
        <v>0</v>
      </c>
      <c r="AC304" s="108">
        <v>0</v>
      </c>
      <c r="AD304" s="108"/>
      <c r="AE304" s="108">
        <v>31270</v>
      </c>
      <c r="AF304" s="104">
        <v>43825</v>
      </c>
      <c r="AG304" s="104">
        <v>46747</v>
      </c>
      <c r="AH304" s="108">
        <v>46905</v>
      </c>
      <c r="AI304" t="s">
        <v>1406</v>
      </c>
      <c r="AJ304" t="s">
        <v>1407</v>
      </c>
      <c r="AK304" s="3">
        <v>1545.3</v>
      </c>
      <c r="AL304" s="3">
        <v>927.12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f t="shared" si="12"/>
        <v>2472.42</v>
      </c>
      <c r="BA304" s="3">
        <f t="shared" si="13"/>
        <v>0</v>
      </c>
      <c r="BB304" s="3">
        <f t="shared" si="14"/>
        <v>2472.42</v>
      </c>
      <c r="BC304" s="2"/>
    </row>
    <row r="305" spans="1:55" ht="15" hidden="1" customHeight="1" x14ac:dyDescent="0.3">
      <c r="A305" t="s">
        <v>2800</v>
      </c>
      <c r="B305" t="s">
        <v>707</v>
      </c>
      <c r="C305">
        <v>9</v>
      </c>
      <c r="D305" t="s">
        <v>0</v>
      </c>
      <c r="E305" t="s">
        <v>2</v>
      </c>
      <c r="F305" t="s">
        <v>1393</v>
      </c>
      <c r="G305" t="s">
        <v>1411</v>
      </c>
      <c r="H305" t="s">
        <v>1409</v>
      </c>
      <c r="I305" t="s">
        <v>1412</v>
      </c>
      <c r="J305" t="s">
        <v>4601</v>
      </c>
      <c r="K305" t="s">
        <v>628</v>
      </c>
      <c r="L305" t="s">
        <v>1398</v>
      </c>
      <c r="M305" t="s">
        <v>1405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0</v>
      </c>
      <c r="U305">
        <v>0</v>
      </c>
      <c r="V305">
        <v>0</v>
      </c>
      <c r="W305" s="107">
        <v>154875</v>
      </c>
      <c r="X305" s="108">
        <v>0</v>
      </c>
      <c r="Y305" s="108">
        <v>0</v>
      </c>
      <c r="Z305" s="108">
        <v>801.48</v>
      </c>
      <c r="AA305" s="108">
        <v>0</v>
      </c>
      <c r="AB305" s="108">
        <v>0</v>
      </c>
      <c r="AC305" s="108">
        <v>0</v>
      </c>
      <c r="AD305" s="108"/>
      <c r="AE305" s="108">
        <v>154875</v>
      </c>
      <c r="AF305" s="104">
        <v>43825</v>
      </c>
      <c r="AG305" s="104">
        <v>47113</v>
      </c>
      <c r="AH305" s="108">
        <v>206500</v>
      </c>
      <c r="AI305" t="s">
        <v>1406</v>
      </c>
      <c r="AJ305" t="s">
        <v>1407</v>
      </c>
      <c r="AK305" s="3">
        <v>8014.7999999999993</v>
      </c>
      <c r="AL305" s="3">
        <v>6411.8399999999992</v>
      </c>
      <c r="AM305" s="3">
        <v>3205.92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f t="shared" si="12"/>
        <v>14426.64</v>
      </c>
      <c r="BA305" s="3">
        <f t="shared" si="13"/>
        <v>3205.92</v>
      </c>
      <c r="BB305" s="3">
        <f t="shared" si="14"/>
        <v>17632.559999999998</v>
      </c>
      <c r="BC305" s="2"/>
    </row>
    <row r="306" spans="1:55" ht="15" hidden="1" customHeight="1" x14ac:dyDescent="0.3">
      <c r="A306" t="s">
        <v>2801</v>
      </c>
      <c r="B306" t="s">
        <v>708</v>
      </c>
      <c r="C306">
        <v>1</v>
      </c>
      <c r="D306" t="s">
        <v>0</v>
      </c>
      <c r="E306" t="s">
        <v>2</v>
      </c>
      <c r="F306" t="s">
        <v>1393</v>
      </c>
      <c r="G306" t="s">
        <v>1411</v>
      </c>
      <c r="H306" t="s">
        <v>1409</v>
      </c>
      <c r="I306" t="s">
        <v>1412</v>
      </c>
      <c r="J306" t="s">
        <v>4601</v>
      </c>
      <c r="K306" t="s">
        <v>628</v>
      </c>
      <c r="L306" t="s">
        <v>1398</v>
      </c>
      <c r="M306" t="s">
        <v>1405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0</v>
      </c>
      <c r="U306">
        <v>0</v>
      </c>
      <c r="V306">
        <v>0</v>
      </c>
      <c r="W306" s="107">
        <v>26550</v>
      </c>
      <c r="X306" s="108">
        <v>0</v>
      </c>
      <c r="Y306" s="108">
        <v>0</v>
      </c>
      <c r="Z306" s="108">
        <v>124.78</v>
      </c>
      <c r="AA306" s="108">
        <v>0</v>
      </c>
      <c r="AB306" s="108">
        <v>0</v>
      </c>
      <c r="AC306" s="108">
        <v>0</v>
      </c>
      <c r="AD306" s="108"/>
      <c r="AE306" s="108">
        <v>26550</v>
      </c>
      <c r="AF306" s="104">
        <v>43825</v>
      </c>
      <c r="AG306" s="104">
        <v>46382</v>
      </c>
      <c r="AH306" s="108">
        <v>53100</v>
      </c>
      <c r="AI306" t="s">
        <v>1406</v>
      </c>
      <c r="AJ306" t="s">
        <v>1407</v>
      </c>
      <c r="AK306" s="3">
        <v>1247.8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f t="shared" si="12"/>
        <v>1247.8</v>
      </c>
      <c r="BA306" s="3">
        <f t="shared" si="13"/>
        <v>0</v>
      </c>
      <c r="BB306" s="3">
        <f t="shared" si="14"/>
        <v>1247.8</v>
      </c>
      <c r="BC306" s="2"/>
    </row>
    <row r="307" spans="1:55" ht="15" hidden="1" customHeight="1" x14ac:dyDescent="0.3">
      <c r="A307" t="s">
        <v>2802</v>
      </c>
      <c r="B307" t="s">
        <v>709</v>
      </c>
      <c r="C307">
        <v>2</v>
      </c>
      <c r="D307" t="s">
        <v>0</v>
      </c>
      <c r="E307" t="s">
        <v>2</v>
      </c>
      <c r="F307" t="s">
        <v>1393</v>
      </c>
      <c r="G307" t="s">
        <v>1411</v>
      </c>
      <c r="H307" t="s">
        <v>1409</v>
      </c>
      <c r="I307" t="s">
        <v>1412</v>
      </c>
      <c r="J307" t="s">
        <v>4601</v>
      </c>
      <c r="K307" t="s">
        <v>628</v>
      </c>
      <c r="L307" t="s">
        <v>1398</v>
      </c>
      <c r="M307" t="s">
        <v>1405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0</v>
      </c>
      <c r="U307">
        <v>0</v>
      </c>
      <c r="V307">
        <v>0</v>
      </c>
      <c r="W307" s="107">
        <v>23010</v>
      </c>
      <c r="X307" s="108">
        <v>0</v>
      </c>
      <c r="Y307" s="108">
        <v>0</v>
      </c>
      <c r="Z307" s="108">
        <v>108.15</v>
      </c>
      <c r="AA307" s="108">
        <v>0</v>
      </c>
      <c r="AB307" s="108">
        <v>0</v>
      </c>
      <c r="AC307" s="108">
        <v>0</v>
      </c>
      <c r="AD307" s="108"/>
      <c r="AE307" s="108">
        <v>23010</v>
      </c>
      <c r="AF307" s="104">
        <v>43825</v>
      </c>
      <c r="AG307" s="104">
        <v>46382</v>
      </c>
      <c r="AH307" s="108">
        <v>46020</v>
      </c>
      <c r="AI307" t="s">
        <v>1406</v>
      </c>
      <c r="AJ307" t="s">
        <v>1407</v>
      </c>
      <c r="AK307" s="3">
        <v>1081.5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f t="shared" si="12"/>
        <v>1081.5</v>
      </c>
      <c r="BA307" s="3">
        <f t="shared" si="13"/>
        <v>0</v>
      </c>
      <c r="BB307" s="3">
        <f t="shared" si="14"/>
        <v>1081.5</v>
      </c>
      <c r="BC307" s="2"/>
    </row>
    <row r="308" spans="1:55" ht="15" hidden="1" customHeight="1" x14ac:dyDescent="0.3">
      <c r="A308" t="s">
        <v>2803</v>
      </c>
      <c r="B308" t="s">
        <v>709</v>
      </c>
      <c r="C308">
        <v>3</v>
      </c>
      <c r="D308" t="s">
        <v>0</v>
      </c>
      <c r="E308" t="s">
        <v>2</v>
      </c>
      <c r="F308" t="s">
        <v>1393</v>
      </c>
      <c r="G308" t="s">
        <v>1411</v>
      </c>
      <c r="H308" t="s">
        <v>1409</v>
      </c>
      <c r="I308" t="s">
        <v>1412</v>
      </c>
      <c r="J308" t="s">
        <v>4601</v>
      </c>
      <c r="K308" t="s">
        <v>628</v>
      </c>
      <c r="L308" t="s">
        <v>1398</v>
      </c>
      <c r="M308" t="s">
        <v>1405</v>
      </c>
      <c r="N308">
        <v>1</v>
      </c>
      <c r="O308">
        <v>1</v>
      </c>
      <c r="P308">
        <v>1</v>
      </c>
      <c r="Q308">
        <v>1</v>
      </c>
      <c r="R308">
        <v>1</v>
      </c>
      <c r="S308">
        <v>1</v>
      </c>
      <c r="T308">
        <v>0</v>
      </c>
      <c r="U308">
        <v>0</v>
      </c>
      <c r="V308">
        <v>0</v>
      </c>
      <c r="W308" s="107">
        <v>28516.66</v>
      </c>
      <c r="X308" s="108">
        <v>0</v>
      </c>
      <c r="Y308" s="108">
        <v>0</v>
      </c>
      <c r="Z308" s="108">
        <v>140.91999999999999</v>
      </c>
      <c r="AA308" s="108">
        <v>0</v>
      </c>
      <c r="AB308" s="108">
        <v>0</v>
      </c>
      <c r="AC308" s="108">
        <v>0</v>
      </c>
      <c r="AD308" s="108"/>
      <c r="AE308" s="108">
        <v>28516.66</v>
      </c>
      <c r="AF308" s="104">
        <v>43825</v>
      </c>
      <c r="AG308" s="104">
        <v>46747</v>
      </c>
      <c r="AH308" s="108">
        <v>42775</v>
      </c>
      <c r="AI308" t="s">
        <v>1406</v>
      </c>
      <c r="AJ308" t="s">
        <v>1407</v>
      </c>
      <c r="AK308" s="3">
        <v>1409.2</v>
      </c>
      <c r="AL308" s="3">
        <v>845.5200000000001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f t="shared" si="12"/>
        <v>2254.7200000000003</v>
      </c>
      <c r="BA308" s="3">
        <f t="shared" si="13"/>
        <v>0</v>
      </c>
      <c r="BB308" s="3">
        <f t="shared" si="14"/>
        <v>2254.7200000000003</v>
      </c>
      <c r="BC308" s="2"/>
    </row>
    <row r="309" spans="1:55" ht="15" hidden="1" customHeight="1" x14ac:dyDescent="0.3">
      <c r="A309" t="s">
        <v>2804</v>
      </c>
      <c r="B309" t="s">
        <v>709</v>
      </c>
      <c r="C309">
        <v>4</v>
      </c>
      <c r="D309" t="s">
        <v>0</v>
      </c>
      <c r="E309" t="s">
        <v>2</v>
      </c>
      <c r="F309" t="s">
        <v>1393</v>
      </c>
      <c r="G309" t="s">
        <v>1411</v>
      </c>
      <c r="H309" t="s">
        <v>1409</v>
      </c>
      <c r="I309" t="s">
        <v>1412</v>
      </c>
      <c r="J309" t="s">
        <v>4601</v>
      </c>
      <c r="K309" t="s">
        <v>628</v>
      </c>
      <c r="L309" t="s">
        <v>1398</v>
      </c>
      <c r="M309" t="s">
        <v>1405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0</v>
      </c>
      <c r="W309" s="107">
        <v>61065</v>
      </c>
      <c r="X309" s="108">
        <v>0</v>
      </c>
      <c r="Y309" s="108">
        <v>0</v>
      </c>
      <c r="Z309" s="108">
        <v>316.01</v>
      </c>
      <c r="AA309" s="108">
        <v>0</v>
      </c>
      <c r="AB309" s="108">
        <v>0</v>
      </c>
      <c r="AC309" s="108">
        <v>0</v>
      </c>
      <c r="AD309" s="108"/>
      <c r="AE309" s="108">
        <v>61065</v>
      </c>
      <c r="AF309" s="104">
        <v>43825</v>
      </c>
      <c r="AG309" s="104">
        <v>47113</v>
      </c>
      <c r="AH309" s="108">
        <v>81420</v>
      </c>
      <c r="AI309" t="s">
        <v>1406</v>
      </c>
      <c r="AJ309" t="s">
        <v>1407</v>
      </c>
      <c r="AK309" s="3">
        <v>3160.1000000000004</v>
      </c>
      <c r="AL309" s="3">
        <v>2528.0400000000004</v>
      </c>
      <c r="AM309" s="3">
        <v>1264.08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f t="shared" si="12"/>
        <v>5688.1400000000012</v>
      </c>
      <c r="BA309" s="3">
        <f t="shared" si="13"/>
        <v>1264.08</v>
      </c>
      <c r="BB309" s="3">
        <f t="shared" si="14"/>
        <v>6952.2200000000012</v>
      </c>
      <c r="BC309" s="2"/>
    </row>
    <row r="310" spans="1:55" ht="15" customHeight="1" x14ac:dyDescent="0.3">
      <c r="A310" t="s">
        <v>2508</v>
      </c>
      <c r="B310" t="s">
        <v>710</v>
      </c>
      <c r="C310">
        <v>1</v>
      </c>
      <c r="D310" t="s">
        <v>0</v>
      </c>
      <c r="E310" t="s">
        <v>2</v>
      </c>
      <c r="F310" t="s">
        <v>1393</v>
      </c>
      <c r="G310" t="s">
        <v>1408</v>
      </c>
      <c r="H310" t="s">
        <v>1409</v>
      </c>
      <c r="I310" t="s">
        <v>1410</v>
      </c>
      <c r="J310" t="s">
        <v>4601</v>
      </c>
      <c r="K310" t="s">
        <v>611</v>
      </c>
      <c r="L310" t="s">
        <v>1398</v>
      </c>
      <c r="M310" t="s">
        <v>1405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0</v>
      </c>
      <c r="U310">
        <v>0</v>
      </c>
      <c r="V310">
        <v>0</v>
      </c>
      <c r="W310" s="107">
        <v>3000000</v>
      </c>
      <c r="X310" s="108">
        <v>0</v>
      </c>
      <c r="Y310" s="108">
        <v>0</v>
      </c>
      <c r="Z310" s="108">
        <v>0</v>
      </c>
      <c r="AA310" s="108">
        <v>0</v>
      </c>
      <c r="AB310" s="108">
        <v>0</v>
      </c>
      <c r="AC310" s="108">
        <v>0</v>
      </c>
      <c r="AD310" s="108"/>
      <c r="AE310" s="108">
        <v>3000000</v>
      </c>
      <c r="AF310" s="104">
        <v>43826</v>
      </c>
      <c r="AG310" s="104">
        <v>46383</v>
      </c>
      <c r="AH310" s="108">
        <v>3000000</v>
      </c>
      <c r="AI310" t="s">
        <v>1406</v>
      </c>
      <c r="AJ310" t="s">
        <v>1407</v>
      </c>
      <c r="AK310" s="3">
        <v>255000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f t="shared" si="12"/>
        <v>255000</v>
      </c>
      <c r="BA310" s="3">
        <f t="shared" si="13"/>
        <v>0</v>
      </c>
      <c r="BB310" s="3">
        <f t="shared" si="14"/>
        <v>255000</v>
      </c>
      <c r="BC310" s="2"/>
    </row>
    <row r="311" spans="1:55" ht="15" customHeight="1" x14ac:dyDescent="0.3">
      <c r="A311" t="s">
        <v>2509</v>
      </c>
      <c r="B311" t="s">
        <v>711</v>
      </c>
      <c r="C311">
        <v>1</v>
      </c>
      <c r="D311" t="s">
        <v>0</v>
      </c>
      <c r="E311" t="s">
        <v>2</v>
      </c>
      <c r="F311" t="s">
        <v>1393</v>
      </c>
      <c r="G311" t="s">
        <v>1408</v>
      </c>
      <c r="H311" t="s">
        <v>1409</v>
      </c>
      <c r="I311" t="s">
        <v>1410</v>
      </c>
      <c r="J311" t="s">
        <v>4601</v>
      </c>
      <c r="K311" t="s">
        <v>611</v>
      </c>
      <c r="L311" t="s">
        <v>1398</v>
      </c>
      <c r="M311" t="s">
        <v>1405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0</v>
      </c>
      <c r="U311">
        <v>0</v>
      </c>
      <c r="V311">
        <v>0</v>
      </c>
      <c r="W311" s="107">
        <v>1500000</v>
      </c>
      <c r="X311" s="108">
        <v>0</v>
      </c>
      <c r="Y311" s="108">
        <v>0</v>
      </c>
      <c r="Z311" s="108">
        <v>0</v>
      </c>
      <c r="AA311" s="108">
        <v>0</v>
      </c>
      <c r="AB311" s="108">
        <v>0</v>
      </c>
      <c r="AC311" s="108">
        <v>0</v>
      </c>
      <c r="AD311" s="108"/>
      <c r="AE311" s="108">
        <v>1500000</v>
      </c>
      <c r="AF311" s="104">
        <v>43826</v>
      </c>
      <c r="AG311" s="104">
        <v>46383</v>
      </c>
      <c r="AH311" s="108">
        <v>1500000</v>
      </c>
      <c r="AI311" t="s">
        <v>1406</v>
      </c>
      <c r="AJ311" t="s">
        <v>1407</v>
      </c>
      <c r="AK311" s="3">
        <v>127500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f t="shared" si="12"/>
        <v>127500</v>
      </c>
      <c r="BA311" s="3">
        <f t="shared" si="13"/>
        <v>0</v>
      </c>
      <c r="BB311" s="3">
        <f t="shared" si="14"/>
        <v>127500</v>
      </c>
      <c r="BC311" s="2"/>
    </row>
    <row r="312" spans="1:55" ht="15" customHeight="1" x14ac:dyDescent="0.3">
      <c r="A312" t="s">
        <v>2510</v>
      </c>
      <c r="B312" t="s">
        <v>712</v>
      </c>
      <c r="C312">
        <v>1</v>
      </c>
      <c r="D312" t="s">
        <v>0</v>
      </c>
      <c r="E312" t="s">
        <v>2</v>
      </c>
      <c r="F312" t="s">
        <v>1393</v>
      </c>
      <c r="G312" t="s">
        <v>1408</v>
      </c>
      <c r="H312" t="s">
        <v>1409</v>
      </c>
      <c r="I312" t="s">
        <v>1410</v>
      </c>
      <c r="J312" t="s">
        <v>4601</v>
      </c>
      <c r="K312" t="s">
        <v>611</v>
      </c>
      <c r="L312" t="s">
        <v>1398</v>
      </c>
      <c r="M312" t="s">
        <v>1405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0</v>
      </c>
      <c r="U312">
        <v>0</v>
      </c>
      <c r="V312">
        <v>0</v>
      </c>
      <c r="W312" s="107">
        <v>1000000</v>
      </c>
      <c r="X312" s="108">
        <v>0</v>
      </c>
      <c r="Y312" s="108">
        <v>0</v>
      </c>
      <c r="Z312" s="108">
        <v>0</v>
      </c>
      <c r="AA312" s="108">
        <v>0</v>
      </c>
      <c r="AB312" s="108">
        <v>0</v>
      </c>
      <c r="AC312" s="108">
        <v>0</v>
      </c>
      <c r="AD312" s="108"/>
      <c r="AE312" s="108">
        <v>1000000</v>
      </c>
      <c r="AF312" s="104">
        <v>43826</v>
      </c>
      <c r="AG312" s="104">
        <v>46383</v>
      </c>
      <c r="AH312" s="108">
        <v>1000000</v>
      </c>
      <c r="AI312" t="s">
        <v>1406</v>
      </c>
      <c r="AJ312" t="s">
        <v>1407</v>
      </c>
      <c r="AK312" s="3">
        <v>85000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f t="shared" si="12"/>
        <v>85000</v>
      </c>
      <c r="BA312" s="3">
        <f t="shared" si="13"/>
        <v>0</v>
      </c>
      <c r="BB312" s="3">
        <f t="shared" si="14"/>
        <v>85000</v>
      </c>
      <c r="BC312" s="2"/>
    </row>
    <row r="313" spans="1:55" ht="15" customHeight="1" x14ac:dyDescent="0.3">
      <c r="A313" t="s">
        <v>2511</v>
      </c>
      <c r="B313" t="s">
        <v>713</v>
      </c>
      <c r="C313">
        <v>1</v>
      </c>
      <c r="D313" t="s">
        <v>0</v>
      </c>
      <c r="E313" t="s">
        <v>2</v>
      </c>
      <c r="F313" t="s">
        <v>1393</v>
      </c>
      <c r="G313" t="s">
        <v>1408</v>
      </c>
      <c r="H313" t="s">
        <v>1409</v>
      </c>
      <c r="I313" t="s">
        <v>1410</v>
      </c>
      <c r="J313" t="s">
        <v>4601</v>
      </c>
      <c r="K313" t="s">
        <v>611</v>
      </c>
      <c r="L313" t="s">
        <v>1398</v>
      </c>
      <c r="M313" t="s">
        <v>1405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0</v>
      </c>
      <c r="U313">
        <v>0</v>
      </c>
      <c r="V313">
        <v>0</v>
      </c>
      <c r="W313" s="107">
        <v>1000000</v>
      </c>
      <c r="X313" s="108">
        <v>0</v>
      </c>
      <c r="Y313" s="108">
        <v>0</v>
      </c>
      <c r="Z313" s="108">
        <v>0</v>
      </c>
      <c r="AA313" s="108">
        <v>0</v>
      </c>
      <c r="AB313" s="108">
        <v>0</v>
      </c>
      <c r="AC313" s="108">
        <v>0</v>
      </c>
      <c r="AD313" s="108"/>
      <c r="AE313" s="108">
        <v>1000000</v>
      </c>
      <c r="AF313" s="104">
        <v>43826</v>
      </c>
      <c r="AG313" s="104">
        <v>46383</v>
      </c>
      <c r="AH313" s="108">
        <v>1000000</v>
      </c>
      <c r="AI313" t="s">
        <v>1406</v>
      </c>
      <c r="AJ313" t="s">
        <v>1407</v>
      </c>
      <c r="AK313" s="3">
        <v>85000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f t="shared" si="12"/>
        <v>85000</v>
      </c>
      <c r="BA313" s="3">
        <f t="shared" si="13"/>
        <v>0</v>
      </c>
      <c r="BB313" s="3">
        <f t="shared" si="14"/>
        <v>85000</v>
      </c>
      <c r="BC313" s="2"/>
    </row>
    <row r="314" spans="1:55" ht="15" hidden="1" customHeight="1" x14ac:dyDescent="0.3">
      <c r="A314" t="s">
        <v>2805</v>
      </c>
      <c r="B314" t="s">
        <v>714</v>
      </c>
      <c r="C314">
        <v>7</v>
      </c>
      <c r="D314" t="s">
        <v>0</v>
      </c>
      <c r="E314" t="s">
        <v>2</v>
      </c>
      <c r="F314" t="s">
        <v>1393</v>
      </c>
      <c r="G314" t="s">
        <v>1411</v>
      </c>
      <c r="H314" t="s">
        <v>1409</v>
      </c>
      <c r="I314" t="s">
        <v>1412</v>
      </c>
      <c r="J314" t="s">
        <v>4601</v>
      </c>
      <c r="K314" t="s">
        <v>628</v>
      </c>
      <c r="L314" t="s">
        <v>1398</v>
      </c>
      <c r="M314" t="s">
        <v>1405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0</v>
      </c>
      <c r="U314">
        <v>0</v>
      </c>
      <c r="V314">
        <v>0</v>
      </c>
      <c r="W314" s="107">
        <v>1227642.5</v>
      </c>
      <c r="X314" s="108">
        <v>0</v>
      </c>
      <c r="Y314" s="108">
        <v>0</v>
      </c>
      <c r="Z314" s="108">
        <v>5769.92</v>
      </c>
      <c r="AA314" s="108">
        <v>0</v>
      </c>
      <c r="AB314" s="108">
        <v>0</v>
      </c>
      <c r="AC314" s="108">
        <v>0</v>
      </c>
      <c r="AD314" s="108"/>
      <c r="AE314" s="108">
        <v>1227642.5</v>
      </c>
      <c r="AF314" s="104">
        <v>43826</v>
      </c>
      <c r="AG314" s="104">
        <v>46383</v>
      </c>
      <c r="AH314" s="108">
        <v>2455285</v>
      </c>
      <c r="AI314" t="s">
        <v>1406</v>
      </c>
      <c r="AJ314" t="s">
        <v>1407</v>
      </c>
      <c r="AK314" s="3">
        <v>57699.19999999999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f t="shared" si="12"/>
        <v>57699.19999999999</v>
      </c>
      <c r="BA314" s="3">
        <f t="shared" si="13"/>
        <v>0</v>
      </c>
      <c r="BB314" s="3">
        <f t="shared" si="14"/>
        <v>57699.19999999999</v>
      </c>
      <c r="BC314" s="2"/>
    </row>
    <row r="315" spans="1:55" ht="15" hidden="1" customHeight="1" x14ac:dyDescent="0.3">
      <c r="A315" t="s">
        <v>2806</v>
      </c>
      <c r="B315" t="s">
        <v>714</v>
      </c>
      <c r="C315">
        <v>8</v>
      </c>
      <c r="D315" t="s">
        <v>0</v>
      </c>
      <c r="E315" t="s">
        <v>2</v>
      </c>
      <c r="F315" t="s">
        <v>1393</v>
      </c>
      <c r="G315" t="s">
        <v>1411</v>
      </c>
      <c r="H315" t="s">
        <v>1409</v>
      </c>
      <c r="I315" t="s">
        <v>1412</v>
      </c>
      <c r="J315" t="s">
        <v>4601</v>
      </c>
      <c r="K315" t="s">
        <v>628</v>
      </c>
      <c r="L315" t="s">
        <v>1398</v>
      </c>
      <c r="M315" t="s">
        <v>1405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0</v>
      </c>
      <c r="U315">
        <v>0</v>
      </c>
      <c r="V315">
        <v>0</v>
      </c>
      <c r="W315" s="107">
        <v>723143.33</v>
      </c>
      <c r="X315" s="108">
        <v>0</v>
      </c>
      <c r="Y315" s="108">
        <v>0</v>
      </c>
      <c r="Z315" s="108">
        <v>3573.53</v>
      </c>
      <c r="AA315" s="108">
        <v>0</v>
      </c>
      <c r="AB315" s="108">
        <v>0</v>
      </c>
      <c r="AC315" s="108">
        <v>0</v>
      </c>
      <c r="AD315" s="108"/>
      <c r="AE315" s="108">
        <v>723143.33</v>
      </c>
      <c r="AF315" s="104">
        <v>43826</v>
      </c>
      <c r="AG315" s="104">
        <v>46748</v>
      </c>
      <c r="AH315" s="108">
        <v>1084715</v>
      </c>
      <c r="AI315" t="s">
        <v>1406</v>
      </c>
      <c r="AJ315" t="s">
        <v>1407</v>
      </c>
      <c r="AK315" s="3">
        <v>35735.299999999996</v>
      </c>
      <c r="AL315" s="3">
        <v>21441.24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f t="shared" si="12"/>
        <v>57176.539999999994</v>
      </c>
      <c r="BA315" s="3">
        <f t="shared" si="13"/>
        <v>0</v>
      </c>
      <c r="BB315" s="3">
        <f t="shared" si="14"/>
        <v>57176.539999999994</v>
      </c>
      <c r="BC315" s="2"/>
    </row>
    <row r="316" spans="1:55" ht="15" hidden="1" customHeight="1" x14ac:dyDescent="0.3">
      <c r="A316" t="s">
        <v>2807</v>
      </c>
      <c r="B316" t="s">
        <v>714</v>
      </c>
      <c r="C316">
        <v>9</v>
      </c>
      <c r="D316" t="s">
        <v>0</v>
      </c>
      <c r="E316" t="s">
        <v>2</v>
      </c>
      <c r="F316" t="s">
        <v>1393</v>
      </c>
      <c r="G316" t="s">
        <v>1411</v>
      </c>
      <c r="H316" t="s">
        <v>1409</v>
      </c>
      <c r="I316" t="s">
        <v>1412</v>
      </c>
      <c r="J316" t="s">
        <v>4601</v>
      </c>
      <c r="K316" t="s">
        <v>628</v>
      </c>
      <c r="L316" t="s">
        <v>1398</v>
      </c>
      <c r="M316" t="s">
        <v>1405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0</v>
      </c>
      <c r="U316">
        <v>0</v>
      </c>
      <c r="V316">
        <v>0</v>
      </c>
      <c r="W316" s="107">
        <v>39825</v>
      </c>
      <c r="X316" s="108">
        <v>0</v>
      </c>
      <c r="Y316" s="108">
        <v>0</v>
      </c>
      <c r="Z316" s="108">
        <v>206.09</v>
      </c>
      <c r="AA316" s="108">
        <v>0</v>
      </c>
      <c r="AB316" s="108">
        <v>0</v>
      </c>
      <c r="AC316" s="108">
        <v>0</v>
      </c>
      <c r="AD316" s="108"/>
      <c r="AE316" s="108">
        <v>39825</v>
      </c>
      <c r="AF316" s="104">
        <v>43826</v>
      </c>
      <c r="AG316" s="104">
        <v>47114</v>
      </c>
      <c r="AH316" s="108">
        <v>53100</v>
      </c>
      <c r="AI316" t="s">
        <v>1406</v>
      </c>
      <c r="AJ316" t="s">
        <v>1407</v>
      </c>
      <c r="AK316" s="3">
        <v>2060.8999999999996</v>
      </c>
      <c r="AL316" s="3">
        <v>1648.8000000000004</v>
      </c>
      <c r="AM316" s="3">
        <v>824.4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f t="shared" si="12"/>
        <v>3709.7</v>
      </c>
      <c r="BA316" s="3">
        <f t="shared" si="13"/>
        <v>824.4</v>
      </c>
      <c r="BB316" s="3">
        <f t="shared" si="14"/>
        <v>4534.0999999999995</v>
      </c>
      <c r="BC316" s="2"/>
    </row>
    <row r="317" spans="1:55" ht="15" customHeight="1" x14ac:dyDescent="0.3">
      <c r="A317" t="s">
        <v>2512</v>
      </c>
      <c r="B317" t="s">
        <v>715</v>
      </c>
      <c r="C317">
        <v>1</v>
      </c>
      <c r="D317" t="s">
        <v>0</v>
      </c>
      <c r="E317" t="s">
        <v>2</v>
      </c>
      <c r="F317" t="s">
        <v>1393</v>
      </c>
      <c r="G317" t="s">
        <v>1408</v>
      </c>
      <c r="H317" t="s">
        <v>1409</v>
      </c>
      <c r="I317" t="s">
        <v>1410</v>
      </c>
      <c r="J317" t="s">
        <v>4601</v>
      </c>
      <c r="K317" t="s">
        <v>611</v>
      </c>
      <c r="L317" t="s">
        <v>1398</v>
      </c>
      <c r="M317" t="s">
        <v>1405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0</v>
      </c>
      <c r="U317">
        <v>0</v>
      </c>
      <c r="V317">
        <v>0</v>
      </c>
      <c r="W317" s="107">
        <v>155000</v>
      </c>
      <c r="X317" s="108">
        <v>0</v>
      </c>
      <c r="Y317" s="108">
        <v>0</v>
      </c>
      <c r="Z317" s="108">
        <v>0</v>
      </c>
      <c r="AA317" s="108">
        <v>0</v>
      </c>
      <c r="AB317" s="108">
        <v>0</v>
      </c>
      <c r="AC317" s="108">
        <v>0</v>
      </c>
      <c r="AD317" s="108"/>
      <c r="AE317" s="108">
        <v>155000</v>
      </c>
      <c r="AF317" s="104">
        <v>43826</v>
      </c>
      <c r="AG317" s="104">
        <v>46383</v>
      </c>
      <c r="AH317" s="108">
        <v>155000</v>
      </c>
      <c r="AI317" t="s">
        <v>1406</v>
      </c>
      <c r="AJ317" t="s">
        <v>1407</v>
      </c>
      <c r="AK317" s="3">
        <v>13175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f t="shared" si="12"/>
        <v>13175</v>
      </c>
      <c r="BA317" s="3">
        <f t="shared" si="13"/>
        <v>0</v>
      </c>
      <c r="BB317" s="3">
        <f t="shared" si="14"/>
        <v>13175</v>
      </c>
      <c r="BC317" s="2"/>
    </row>
    <row r="318" spans="1:55" ht="15" customHeight="1" x14ac:dyDescent="0.3">
      <c r="A318" t="s">
        <v>2513</v>
      </c>
      <c r="B318" t="s">
        <v>716</v>
      </c>
      <c r="C318">
        <v>1</v>
      </c>
      <c r="D318" t="s">
        <v>0</v>
      </c>
      <c r="E318" t="s">
        <v>2</v>
      </c>
      <c r="F318" t="s">
        <v>1393</v>
      </c>
      <c r="G318" t="s">
        <v>1408</v>
      </c>
      <c r="H318" t="s">
        <v>1409</v>
      </c>
      <c r="I318" t="s">
        <v>1410</v>
      </c>
      <c r="J318" t="s">
        <v>4601</v>
      </c>
      <c r="K318" t="s">
        <v>611</v>
      </c>
      <c r="L318" t="s">
        <v>1398</v>
      </c>
      <c r="M318" t="s">
        <v>1405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0</v>
      </c>
      <c r="U318">
        <v>0</v>
      </c>
      <c r="V318">
        <v>0</v>
      </c>
      <c r="W318" s="107">
        <v>390000</v>
      </c>
      <c r="X318" s="108">
        <v>0</v>
      </c>
      <c r="Y318" s="108">
        <v>0</v>
      </c>
      <c r="Z318" s="108">
        <v>0</v>
      </c>
      <c r="AA318" s="108">
        <v>0</v>
      </c>
      <c r="AB318" s="108">
        <v>0</v>
      </c>
      <c r="AC318" s="108">
        <v>0</v>
      </c>
      <c r="AD318" s="108"/>
      <c r="AE318" s="108">
        <v>390000</v>
      </c>
      <c r="AF318" s="104">
        <v>43826</v>
      </c>
      <c r="AG318" s="104">
        <v>46383</v>
      </c>
      <c r="AH318" s="108">
        <v>390000</v>
      </c>
      <c r="AI318" t="s">
        <v>1406</v>
      </c>
      <c r="AJ318" t="s">
        <v>1407</v>
      </c>
      <c r="AK318" s="3">
        <v>33150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f t="shared" si="12"/>
        <v>33150</v>
      </c>
      <c r="BA318" s="3">
        <f t="shared" si="13"/>
        <v>0</v>
      </c>
      <c r="BB318" s="3">
        <f t="shared" si="14"/>
        <v>33150</v>
      </c>
      <c r="BC318" s="2"/>
    </row>
    <row r="319" spans="1:55" ht="15" customHeight="1" x14ac:dyDescent="0.3">
      <c r="A319" t="s">
        <v>2514</v>
      </c>
      <c r="B319" t="s">
        <v>717</v>
      </c>
      <c r="C319">
        <v>1</v>
      </c>
      <c r="D319" t="s">
        <v>0</v>
      </c>
      <c r="E319" t="s">
        <v>2</v>
      </c>
      <c r="F319" t="s">
        <v>1393</v>
      </c>
      <c r="G319" t="s">
        <v>1408</v>
      </c>
      <c r="H319" t="s">
        <v>1409</v>
      </c>
      <c r="I319" t="s">
        <v>1410</v>
      </c>
      <c r="J319" t="s">
        <v>4601</v>
      </c>
      <c r="K319" t="s">
        <v>611</v>
      </c>
      <c r="L319" t="s">
        <v>1398</v>
      </c>
      <c r="M319" t="s">
        <v>1405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0</v>
      </c>
      <c r="U319">
        <v>0</v>
      </c>
      <c r="V319">
        <v>0</v>
      </c>
      <c r="W319" s="107">
        <v>600500</v>
      </c>
      <c r="X319" s="108">
        <v>0</v>
      </c>
      <c r="Y319" s="108">
        <v>0</v>
      </c>
      <c r="Z319" s="108">
        <v>0</v>
      </c>
      <c r="AA319" s="108">
        <v>0</v>
      </c>
      <c r="AB319" s="108">
        <v>0</v>
      </c>
      <c r="AC319" s="108">
        <v>0</v>
      </c>
      <c r="AD319" s="108"/>
      <c r="AE319" s="108">
        <v>600500</v>
      </c>
      <c r="AF319" s="104">
        <v>43826</v>
      </c>
      <c r="AG319" s="104">
        <v>46383</v>
      </c>
      <c r="AH319" s="108">
        <v>600500</v>
      </c>
      <c r="AI319" t="s">
        <v>1406</v>
      </c>
      <c r="AJ319" t="s">
        <v>1407</v>
      </c>
      <c r="AK319" s="3">
        <v>51042.5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f t="shared" si="12"/>
        <v>51042.5</v>
      </c>
      <c r="BA319" s="3">
        <f t="shared" si="13"/>
        <v>0</v>
      </c>
      <c r="BB319" s="3">
        <f t="shared" si="14"/>
        <v>51042.5</v>
      </c>
      <c r="BC319" s="2"/>
    </row>
    <row r="320" spans="1:55" ht="15" customHeight="1" x14ac:dyDescent="0.3">
      <c r="A320" t="s">
        <v>2515</v>
      </c>
      <c r="B320" t="s">
        <v>718</v>
      </c>
      <c r="C320">
        <v>1</v>
      </c>
      <c r="D320" t="s">
        <v>0</v>
      </c>
      <c r="E320" t="s">
        <v>2</v>
      </c>
      <c r="F320" t="s">
        <v>1393</v>
      </c>
      <c r="G320" t="s">
        <v>1408</v>
      </c>
      <c r="H320" t="s">
        <v>1409</v>
      </c>
      <c r="I320" t="s">
        <v>1410</v>
      </c>
      <c r="J320" t="s">
        <v>4601</v>
      </c>
      <c r="K320" t="s">
        <v>611</v>
      </c>
      <c r="L320" t="s">
        <v>1398</v>
      </c>
      <c r="M320" t="s">
        <v>1405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0</v>
      </c>
      <c r="U320">
        <v>0</v>
      </c>
      <c r="V320">
        <v>0</v>
      </c>
      <c r="W320" s="107">
        <v>3000000</v>
      </c>
      <c r="X320" s="108">
        <v>0</v>
      </c>
      <c r="Y320" s="108">
        <v>0</v>
      </c>
      <c r="Z320" s="108">
        <v>0</v>
      </c>
      <c r="AA320" s="108">
        <v>0</v>
      </c>
      <c r="AB320" s="108">
        <v>0</v>
      </c>
      <c r="AC320" s="108">
        <v>0</v>
      </c>
      <c r="AD320" s="108"/>
      <c r="AE320" s="108">
        <v>3000000</v>
      </c>
      <c r="AF320" s="104">
        <v>43826</v>
      </c>
      <c r="AG320" s="104">
        <v>46383</v>
      </c>
      <c r="AH320" s="108">
        <v>3000000</v>
      </c>
      <c r="AI320" t="s">
        <v>1406</v>
      </c>
      <c r="AJ320" t="s">
        <v>1407</v>
      </c>
      <c r="AK320" s="3">
        <v>255000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f t="shared" si="12"/>
        <v>255000</v>
      </c>
      <c r="BA320" s="3">
        <f t="shared" si="13"/>
        <v>0</v>
      </c>
      <c r="BB320" s="3">
        <f t="shared" si="14"/>
        <v>255000</v>
      </c>
      <c r="BC320" s="2"/>
    </row>
    <row r="321" spans="1:55" ht="15" customHeight="1" x14ac:dyDescent="0.3">
      <c r="A321" t="s">
        <v>2516</v>
      </c>
      <c r="B321" t="s">
        <v>719</v>
      </c>
      <c r="C321">
        <v>1</v>
      </c>
      <c r="D321" t="s">
        <v>0</v>
      </c>
      <c r="E321" t="s">
        <v>2</v>
      </c>
      <c r="F321" t="s">
        <v>1393</v>
      </c>
      <c r="G321" t="s">
        <v>1408</v>
      </c>
      <c r="H321" t="s">
        <v>1409</v>
      </c>
      <c r="I321" t="s">
        <v>1410</v>
      </c>
      <c r="J321" t="s">
        <v>4601</v>
      </c>
      <c r="K321" t="s">
        <v>611</v>
      </c>
      <c r="L321" t="s">
        <v>1398</v>
      </c>
      <c r="M321" t="s">
        <v>1405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0</v>
      </c>
      <c r="U321">
        <v>0</v>
      </c>
      <c r="V321">
        <v>0</v>
      </c>
      <c r="W321" s="107">
        <v>150000</v>
      </c>
      <c r="X321" s="108">
        <v>0</v>
      </c>
      <c r="Y321" s="108">
        <v>0</v>
      </c>
      <c r="Z321" s="108">
        <v>0</v>
      </c>
      <c r="AA321" s="108">
        <v>0</v>
      </c>
      <c r="AB321" s="108">
        <v>0</v>
      </c>
      <c r="AC321" s="108">
        <v>0</v>
      </c>
      <c r="AD321" s="108"/>
      <c r="AE321" s="108">
        <v>150000</v>
      </c>
      <c r="AF321" s="104">
        <v>43826</v>
      </c>
      <c r="AG321" s="104">
        <v>46383</v>
      </c>
      <c r="AH321" s="108">
        <v>150000</v>
      </c>
      <c r="AI321" t="s">
        <v>1406</v>
      </c>
      <c r="AJ321" t="s">
        <v>1407</v>
      </c>
      <c r="AK321" s="3">
        <v>12750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f t="shared" si="12"/>
        <v>12750</v>
      </c>
      <c r="BA321" s="3">
        <f t="shared" si="13"/>
        <v>0</v>
      </c>
      <c r="BB321" s="3">
        <f t="shared" si="14"/>
        <v>12750</v>
      </c>
      <c r="BC321" s="2"/>
    </row>
    <row r="322" spans="1:55" ht="15" hidden="1" customHeight="1" x14ac:dyDescent="0.3">
      <c r="A322" t="s">
        <v>2942</v>
      </c>
      <c r="B322" t="s">
        <v>720</v>
      </c>
      <c r="C322">
        <v>1</v>
      </c>
      <c r="D322" t="s">
        <v>0</v>
      </c>
      <c r="E322" t="s">
        <v>2</v>
      </c>
      <c r="F322" t="s">
        <v>1393</v>
      </c>
      <c r="G322" t="s">
        <v>323</v>
      </c>
      <c r="H322" t="s">
        <v>1402</v>
      </c>
      <c r="I322" t="s">
        <v>1403</v>
      </c>
      <c r="J322" t="s">
        <v>1404</v>
      </c>
      <c r="K322" t="s">
        <v>549</v>
      </c>
      <c r="L322" t="s">
        <v>1398</v>
      </c>
      <c r="M322" t="s">
        <v>1405</v>
      </c>
      <c r="N322">
        <v>1</v>
      </c>
      <c r="O322">
        <v>1</v>
      </c>
      <c r="P322">
        <v>1</v>
      </c>
      <c r="Q322">
        <v>0</v>
      </c>
      <c r="R322">
        <v>0</v>
      </c>
      <c r="S322">
        <v>1</v>
      </c>
      <c r="T322">
        <v>1</v>
      </c>
      <c r="U322">
        <v>1</v>
      </c>
      <c r="V322">
        <v>0</v>
      </c>
      <c r="W322" s="107">
        <v>350000000</v>
      </c>
      <c r="X322" s="108">
        <v>0</v>
      </c>
      <c r="Y322" s="108">
        <v>0</v>
      </c>
      <c r="Z322" s="108">
        <v>0</v>
      </c>
      <c r="AA322" s="108">
        <v>0</v>
      </c>
      <c r="AB322" s="108">
        <v>0</v>
      </c>
      <c r="AC322" s="108">
        <v>0</v>
      </c>
      <c r="AD322" s="108"/>
      <c r="AE322" s="108">
        <v>350000000</v>
      </c>
      <c r="AF322" s="104">
        <v>43826</v>
      </c>
      <c r="AG322" s="104">
        <v>46383</v>
      </c>
      <c r="AH322" s="108">
        <v>350000000</v>
      </c>
      <c r="AI322" t="s">
        <v>1406</v>
      </c>
      <c r="AJ322" t="s">
        <v>1407</v>
      </c>
      <c r="AK322" s="3">
        <v>29750000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f t="shared" si="12"/>
        <v>29750000</v>
      </c>
      <c r="BA322" s="3">
        <f t="shared" si="13"/>
        <v>0</v>
      </c>
      <c r="BB322" s="3">
        <f t="shared" si="14"/>
        <v>29750000</v>
      </c>
      <c r="BC322" s="2"/>
    </row>
    <row r="323" spans="1:55" ht="15" customHeight="1" x14ac:dyDescent="0.3">
      <c r="A323" t="s">
        <v>2517</v>
      </c>
      <c r="B323" t="s">
        <v>721</v>
      </c>
      <c r="C323">
        <v>1</v>
      </c>
      <c r="D323" t="s">
        <v>0</v>
      </c>
      <c r="E323" t="s">
        <v>2</v>
      </c>
      <c r="F323" t="s">
        <v>1393</v>
      </c>
      <c r="G323" t="s">
        <v>1408</v>
      </c>
      <c r="H323" t="s">
        <v>1409</v>
      </c>
      <c r="I323" t="s">
        <v>1410</v>
      </c>
      <c r="J323" t="s">
        <v>4601</v>
      </c>
      <c r="K323" t="s">
        <v>611</v>
      </c>
      <c r="L323" t="s">
        <v>1398</v>
      </c>
      <c r="M323" t="s">
        <v>1405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0</v>
      </c>
      <c r="U323">
        <v>0</v>
      </c>
      <c r="V323">
        <v>0</v>
      </c>
      <c r="W323" s="107">
        <v>3000000</v>
      </c>
      <c r="X323" s="108">
        <v>0</v>
      </c>
      <c r="Y323" s="108">
        <v>0</v>
      </c>
      <c r="Z323" s="108">
        <v>0</v>
      </c>
      <c r="AA323" s="108">
        <v>0</v>
      </c>
      <c r="AB323" s="108">
        <v>0</v>
      </c>
      <c r="AC323" s="108">
        <v>0</v>
      </c>
      <c r="AD323" s="108"/>
      <c r="AE323" s="108">
        <v>3000000</v>
      </c>
      <c r="AF323" s="104">
        <v>43826</v>
      </c>
      <c r="AG323" s="104">
        <v>46383</v>
      </c>
      <c r="AH323" s="108">
        <v>3000000</v>
      </c>
      <c r="AI323" t="s">
        <v>1406</v>
      </c>
      <c r="AJ323" t="s">
        <v>1407</v>
      </c>
      <c r="AK323" s="3">
        <v>255000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f t="shared" si="12"/>
        <v>255000</v>
      </c>
      <c r="BA323" s="3">
        <f t="shared" si="13"/>
        <v>0</v>
      </c>
      <c r="BB323" s="3">
        <f t="shared" si="14"/>
        <v>255000</v>
      </c>
      <c r="BC323" s="2"/>
    </row>
    <row r="324" spans="1:55" ht="15" customHeight="1" x14ac:dyDescent="0.3">
      <c r="A324" t="s">
        <v>2518</v>
      </c>
      <c r="B324" t="s">
        <v>722</v>
      </c>
      <c r="C324">
        <v>1</v>
      </c>
      <c r="D324" t="s">
        <v>0</v>
      </c>
      <c r="E324" t="s">
        <v>2</v>
      </c>
      <c r="F324" t="s">
        <v>1393</v>
      </c>
      <c r="G324" t="s">
        <v>1408</v>
      </c>
      <c r="H324" t="s">
        <v>1409</v>
      </c>
      <c r="I324" t="s">
        <v>1410</v>
      </c>
      <c r="J324" t="s">
        <v>4601</v>
      </c>
      <c r="K324" t="s">
        <v>611</v>
      </c>
      <c r="L324" t="s">
        <v>1398</v>
      </c>
      <c r="M324" t="s">
        <v>1405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0</v>
      </c>
      <c r="U324">
        <v>0</v>
      </c>
      <c r="V324">
        <v>0</v>
      </c>
      <c r="W324" s="107">
        <v>2200000</v>
      </c>
      <c r="X324" s="108">
        <v>0</v>
      </c>
      <c r="Y324" s="108">
        <v>0</v>
      </c>
      <c r="Z324" s="108">
        <v>0</v>
      </c>
      <c r="AA324" s="108">
        <v>0</v>
      </c>
      <c r="AB324" s="108">
        <v>0</v>
      </c>
      <c r="AC324" s="108">
        <v>0</v>
      </c>
      <c r="AD324" s="108"/>
      <c r="AE324" s="108">
        <v>2200000</v>
      </c>
      <c r="AF324" s="104">
        <v>43826</v>
      </c>
      <c r="AG324" s="104">
        <v>46383</v>
      </c>
      <c r="AH324" s="108">
        <v>2200000</v>
      </c>
      <c r="AI324" t="s">
        <v>1406</v>
      </c>
      <c r="AJ324" t="s">
        <v>1407</v>
      </c>
      <c r="AK324" s="3">
        <v>187000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f t="shared" ref="AZ324:AZ387" si="15">SUM(AK324:AL324)</f>
        <v>187000</v>
      </c>
      <c r="BA324" s="3">
        <f t="shared" ref="BA324:BA387" si="16">SUM(AM324:AY324)</f>
        <v>0</v>
      </c>
      <c r="BB324" s="3">
        <f t="shared" ref="BB324:BB387" si="17">AZ324+BA324</f>
        <v>187000</v>
      </c>
      <c r="BC324" s="2"/>
    </row>
    <row r="325" spans="1:55" ht="15" hidden="1" customHeight="1" x14ac:dyDescent="0.3">
      <c r="A325" t="s">
        <v>2808</v>
      </c>
      <c r="B325" t="s">
        <v>723</v>
      </c>
      <c r="C325">
        <v>7</v>
      </c>
      <c r="D325" t="s">
        <v>0</v>
      </c>
      <c r="E325" t="s">
        <v>2</v>
      </c>
      <c r="F325" t="s">
        <v>1393</v>
      </c>
      <c r="G325" t="s">
        <v>1411</v>
      </c>
      <c r="H325" t="s">
        <v>1409</v>
      </c>
      <c r="I325" t="s">
        <v>1412</v>
      </c>
      <c r="J325" t="s">
        <v>4601</v>
      </c>
      <c r="K325" t="s">
        <v>628</v>
      </c>
      <c r="L325" t="s">
        <v>1398</v>
      </c>
      <c r="M325" t="s">
        <v>1405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0</v>
      </c>
      <c r="U325">
        <v>0</v>
      </c>
      <c r="V325">
        <v>0</v>
      </c>
      <c r="W325" s="107">
        <v>1558632.5</v>
      </c>
      <c r="X325" s="108">
        <v>0</v>
      </c>
      <c r="Y325" s="108">
        <v>0</v>
      </c>
      <c r="Z325" s="108">
        <v>7325.57</v>
      </c>
      <c r="AA325" s="108">
        <v>0</v>
      </c>
      <c r="AB325" s="108">
        <v>0</v>
      </c>
      <c r="AC325" s="108">
        <v>0</v>
      </c>
      <c r="AD325" s="108"/>
      <c r="AE325" s="108">
        <v>1558632.5</v>
      </c>
      <c r="AF325" s="104">
        <v>43852</v>
      </c>
      <c r="AG325" s="104">
        <v>46409</v>
      </c>
      <c r="AH325" s="108">
        <v>3117265</v>
      </c>
      <c r="AI325" t="s">
        <v>1406</v>
      </c>
      <c r="AJ325" t="s">
        <v>1407</v>
      </c>
      <c r="AK325" s="3">
        <v>73255.700000000012</v>
      </c>
      <c r="AL325" s="3">
        <v>7325.57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f t="shared" si="15"/>
        <v>80581.270000000019</v>
      </c>
      <c r="BA325" s="3">
        <f t="shared" si="16"/>
        <v>0</v>
      </c>
      <c r="BB325" s="3">
        <f t="shared" si="17"/>
        <v>80581.270000000019</v>
      </c>
      <c r="BC325" s="2"/>
    </row>
    <row r="326" spans="1:55" ht="15" hidden="1" customHeight="1" x14ac:dyDescent="0.3">
      <c r="A326" t="s">
        <v>2809</v>
      </c>
      <c r="B326" t="s">
        <v>723</v>
      </c>
      <c r="C326">
        <v>8</v>
      </c>
      <c r="D326" t="s">
        <v>0</v>
      </c>
      <c r="E326" t="s">
        <v>2</v>
      </c>
      <c r="F326" t="s">
        <v>1393</v>
      </c>
      <c r="G326" t="s">
        <v>1411</v>
      </c>
      <c r="H326" t="s">
        <v>1409</v>
      </c>
      <c r="I326" t="s">
        <v>1412</v>
      </c>
      <c r="J326" t="s">
        <v>4601</v>
      </c>
      <c r="K326" t="s">
        <v>628</v>
      </c>
      <c r="L326" t="s">
        <v>1398</v>
      </c>
      <c r="M326" t="s">
        <v>1405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0</v>
      </c>
      <c r="U326">
        <v>0</v>
      </c>
      <c r="V326">
        <v>0</v>
      </c>
      <c r="W326" s="107">
        <v>455971.66</v>
      </c>
      <c r="X326" s="108">
        <v>0</v>
      </c>
      <c r="Y326" s="108">
        <v>0</v>
      </c>
      <c r="Z326" s="108">
        <v>2253.2600000000002</v>
      </c>
      <c r="AA326" s="108">
        <v>0</v>
      </c>
      <c r="AB326" s="108">
        <v>0</v>
      </c>
      <c r="AC326" s="108">
        <v>0</v>
      </c>
      <c r="AD326" s="108"/>
      <c r="AE326" s="108">
        <v>455971.66</v>
      </c>
      <c r="AF326" s="104">
        <v>43852</v>
      </c>
      <c r="AG326" s="104">
        <v>46774</v>
      </c>
      <c r="AH326" s="108">
        <v>683957.5</v>
      </c>
      <c r="AI326" t="s">
        <v>1406</v>
      </c>
      <c r="AJ326" t="s">
        <v>1407</v>
      </c>
      <c r="AK326" s="3">
        <v>22532.600000000006</v>
      </c>
      <c r="AL326" s="3">
        <v>14646.190000000006</v>
      </c>
      <c r="AM326" s="3">
        <v>1126.6300000000001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f t="shared" si="15"/>
        <v>37178.790000000008</v>
      </c>
      <c r="BA326" s="3">
        <f t="shared" si="16"/>
        <v>1126.6300000000001</v>
      </c>
      <c r="BB326" s="3">
        <f t="shared" si="17"/>
        <v>38305.420000000006</v>
      </c>
      <c r="BC326" s="2"/>
    </row>
    <row r="327" spans="1:55" ht="15" hidden="1" customHeight="1" x14ac:dyDescent="0.3">
      <c r="A327" t="s">
        <v>2810</v>
      </c>
      <c r="B327" t="s">
        <v>723</v>
      </c>
      <c r="C327">
        <v>9</v>
      </c>
      <c r="D327" t="s">
        <v>0</v>
      </c>
      <c r="E327" t="s">
        <v>2</v>
      </c>
      <c r="F327" t="s">
        <v>1393</v>
      </c>
      <c r="G327" t="s">
        <v>1411</v>
      </c>
      <c r="H327" t="s">
        <v>1409</v>
      </c>
      <c r="I327" t="s">
        <v>1412</v>
      </c>
      <c r="J327" t="s">
        <v>4601</v>
      </c>
      <c r="K327" t="s">
        <v>628</v>
      </c>
      <c r="L327" t="s">
        <v>1398</v>
      </c>
      <c r="M327" t="s">
        <v>1405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0</v>
      </c>
      <c r="U327">
        <v>0</v>
      </c>
      <c r="V327">
        <v>0</v>
      </c>
      <c r="W327" s="107">
        <v>79650</v>
      </c>
      <c r="X327" s="108">
        <v>0</v>
      </c>
      <c r="Y327" s="108">
        <v>0</v>
      </c>
      <c r="Z327" s="108">
        <v>412.19</v>
      </c>
      <c r="AA327" s="108">
        <v>0</v>
      </c>
      <c r="AB327" s="108">
        <v>0</v>
      </c>
      <c r="AC327" s="108">
        <v>0</v>
      </c>
      <c r="AD327" s="108"/>
      <c r="AE327" s="108">
        <v>79650</v>
      </c>
      <c r="AF327" s="104">
        <v>43852</v>
      </c>
      <c r="AG327" s="104">
        <v>47140</v>
      </c>
      <c r="AH327" s="108">
        <v>106200</v>
      </c>
      <c r="AI327" t="s">
        <v>1406</v>
      </c>
      <c r="AJ327" t="s">
        <v>1407</v>
      </c>
      <c r="AK327" s="3">
        <v>4121.8999999999996</v>
      </c>
      <c r="AL327" s="3">
        <v>3434.8799999999997</v>
      </c>
      <c r="AM327" s="3">
        <v>1786.19</v>
      </c>
      <c r="AN327" s="3">
        <v>137.4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f t="shared" si="15"/>
        <v>7556.7799999999988</v>
      </c>
      <c r="BA327" s="3">
        <f t="shared" si="16"/>
        <v>1923.5900000000001</v>
      </c>
      <c r="BB327" s="3">
        <f t="shared" si="17"/>
        <v>9480.369999999999</v>
      </c>
      <c r="BC327" s="2"/>
    </row>
    <row r="328" spans="1:55" ht="15" customHeight="1" x14ac:dyDescent="0.3">
      <c r="A328" t="s">
        <v>2519</v>
      </c>
      <c r="B328" t="s">
        <v>724</v>
      </c>
      <c r="C328">
        <v>1</v>
      </c>
      <c r="D328" t="s">
        <v>0</v>
      </c>
      <c r="E328" t="s">
        <v>2</v>
      </c>
      <c r="F328" t="s">
        <v>1393</v>
      </c>
      <c r="G328" t="s">
        <v>1408</v>
      </c>
      <c r="H328" t="s">
        <v>1409</v>
      </c>
      <c r="I328" t="s">
        <v>1410</v>
      </c>
      <c r="J328" t="s">
        <v>4601</v>
      </c>
      <c r="K328" t="s">
        <v>611</v>
      </c>
      <c r="L328" t="s">
        <v>1398</v>
      </c>
      <c r="M328" t="s">
        <v>1405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0</v>
      </c>
      <c r="U328">
        <v>0</v>
      </c>
      <c r="V328">
        <v>0</v>
      </c>
      <c r="W328" s="107">
        <v>600000</v>
      </c>
      <c r="X328" s="108">
        <v>0</v>
      </c>
      <c r="Y328" s="108">
        <v>0</v>
      </c>
      <c r="Z328" s="108">
        <v>0</v>
      </c>
      <c r="AA328" s="108">
        <v>0</v>
      </c>
      <c r="AB328" s="108">
        <v>0</v>
      </c>
      <c r="AC328" s="108">
        <v>0</v>
      </c>
      <c r="AD328" s="108"/>
      <c r="AE328" s="108">
        <v>600000</v>
      </c>
      <c r="AF328" s="104">
        <v>43826</v>
      </c>
      <c r="AG328" s="104">
        <v>46383</v>
      </c>
      <c r="AH328" s="108">
        <v>600000</v>
      </c>
      <c r="AI328" t="s">
        <v>1406</v>
      </c>
      <c r="AJ328" t="s">
        <v>1407</v>
      </c>
      <c r="AK328" s="3">
        <v>51000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f t="shared" si="15"/>
        <v>51000</v>
      </c>
      <c r="BA328" s="3">
        <f t="shared" si="16"/>
        <v>0</v>
      </c>
      <c r="BB328" s="3">
        <f t="shared" si="17"/>
        <v>51000</v>
      </c>
      <c r="BC328" s="2"/>
    </row>
    <row r="329" spans="1:55" ht="15" hidden="1" customHeight="1" x14ac:dyDescent="0.3">
      <c r="A329" t="s">
        <v>2811</v>
      </c>
      <c r="B329" t="s">
        <v>725</v>
      </c>
      <c r="C329">
        <v>7</v>
      </c>
      <c r="D329" t="s">
        <v>0</v>
      </c>
      <c r="E329" t="s">
        <v>2</v>
      </c>
      <c r="F329" t="s">
        <v>1393</v>
      </c>
      <c r="G329" t="s">
        <v>1411</v>
      </c>
      <c r="H329" t="s">
        <v>1409</v>
      </c>
      <c r="I329" t="s">
        <v>1412</v>
      </c>
      <c r="J329" t="s">
        <v>4601</v>
      </c>
      <c r="K329" t="s">
        <v>628</v>
      </c>
      <c r="L329" t="s">
        <v>1398</v>
      </c>
      <c r="M329" t="s">
        <v>1405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0</v>
      </c>
      <c r="U329">
        <v>0</v>
      </c>
      <c r="V329">
        <v>0</v>
      </c>
      <c r="W329" s="107">
        <v>1056247.5</v>
      </c>
      <c r="X329" s="108">
        <v>0</v>
      </c>
      <c r="Y329" s="108">
        <v>0</v>
      </c>
      <c r="Z329" s="108">
        <v>0</v>
      </c>
      <c r="AA329" s="108">
        <v>0</v>
      </c>
      <c r="AB329" s="108">
        <v>0</v>
      </c>
      <c r="AC329" s="108">
        <v>0</v>
      </c>
      <c r="AD329" s="108"/>
      <c r="AE329" s="108">
        <v>1056247.5</v>
      </c>
      <c r="AF329" s="104">
        <v>43858</v>
      </c>
      <c r="AG329" s="104">
        <v>46415</v>
      </c>
      <c r="AH329" s="108">
        <v>2112495</v>
      </c>
      <c r="AI329" t="s">
        <v>1406</v>
      </c>
      <c r="AJ329" t="s">
        <v>1407</v>
      </c>
      <c r="AK329" s="3">
        <v>49643.6</v>
      </c>
      <c r="AL329" s="3">
        <v>4964.3599999999997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f t="shared" si="15"/>
        <v>54607.96</v>
      </c>
      <c r="BA329" s="3">
        <f t="shared" si="16"/>
        <v>0</v>
      </c>
      <c r="BB329" s="3">
        <f t="shared" si="17"/>
        <v>54607.96</v>
      </c>
      <c r="BC329" s="2"/>
    </row>
    <row r="330" spans="1:55" ht="15" hidden="1" customHeight="1" x14ac:dyDescent="0.3">
      <c r="A330" t="s">
        <v>2812</v>
      </c>
      <c r="B330" t="s">
        <v>725</v>
      </c>
      <c r="C330">
        <v>8</v>
      </c>
      <c r="D330" t="s">
        <v>0</v>
      </c>
      <c r="E330" t="s">
        <v>2</v>
      </c>
      <c r="F330" t="s">
        <v>1393</v>
      </c>
      <c r="G330" t="s">
        <v>1411</v>
      </c>
      <c r="H330" t="s">
        <v>1409</v>
      </c>
      <c r="I330" t="s">
        <v>1412</v>
      </c>
      <c r="J330" t="s">
        <v>4601</v>
      </c>
      <c r="K330" t="s">
        <v>628</v>
      </c>
      <c r="L330" t="s">
        <v>1398</v>
      </c>
      <c r="M330" t="s">
        <v>1405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0</v>
      </c>
      <c r="U330">
        <v>0</v>
      </c>
      <c r="V330">
        <v>0</v>
      </c>
      <c r="W330" s="107">
        <v>305620</v>
      </c>
      <c r="X330" s="108">
        <v>0</v>
      </c>
      <c r="Y330" s="108">
        <v>0</v>
      </c>
      <c r="Z330" s="108">
        <v>0</v>
      </c>
      <c r="AA330" s="108">
        <v>0</v>
      </c>
      <c r="AB330" s="108">
        <v>0</v>
      </c>
      <c r="AC330" s="108">
        <v>0</v>
      </c>
      <c r="AD330" s="108"/>
      <c r="AE330" s="108">
        <v>305620</v>
      </c>
      <c r="AF330" s="104">
        <v>43858</v>
      </c>
      <c r="AG330" s="104">
        <v>46780</v>
      </c>
      <c r="AH330" s="108">
        <v>458430</v>
      </c>
      <c r="AI330" t="s">
        <v>1406</v>
      </c>
      <c r="AJ330" t="s">
        <v>1407</v>
      </c>
      <c r="AK330" s="3">
        <v>15102.700000000003</v>
      </c>
      <c r="AL330" s="3">
        <v>9816.81</v>
      </c>
      <c r="AM330" s="3">
        <v>755.14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f t="shared" si="15"/>
        <v>24919.510000000002</v>
      </c>
      <c r="BA330" s="3">
        <f t="shared" si="16"/>
        <v>755.14</v>
      </c>
      <c r="BB330" s="3">
        <f t="shared" si="17"/>
        <v>25674.65</v>
      </c>
      <c r="BC330" s="2"/>
    </row>
    <row r="331" spans="1:55" ht="15" hidden="1" customHeight="1" x14ac:dyDescent="0.3">
      <c r="A331" t="s">
        <v>2813</v>
      </c>
      <c r="B331" t="s">
        <v>725</v>
      </c>
      <c r="C331">
        <v>9</v>
      </c>
      <c r="D331" t="s">
        <v>0</v>
      </c>
      <c r="E331" t="s">
        <v>2</v>
      </c>
      <c r="F331" t="s">
        <v>1393</v>
      </c>
      <c r="G331" t="s">
        <v>1411</v>
      </c>
      <c r="H331" t="s">
        <v>1409</v>
      </c>
      <c r="I331" t="s">
        <v>1412</v>
      </c>
      <c r="J331" t="s">
        <v>4601</v>
      </c>
      <c r="K331" t="s">
        <v>628</v>
      </c>
      <c r="L331" t="s">
        <v>1398</v>
      </c>
      <c r="M331" t="s">
        <v>1405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0</v>
      </c>
      <c r="V331">
        <v>0</v>
      </c>
      <c r="W331" s="107">
        <v>79650</v>
      </c>
      <c r="X331" s="108">
        <v>0</v>
      </c>
      <c r="Y331" s="108">
        <v>0</v>
      </c>
      <c r="Z331" s="108">
        <v>0</v>
      </c>
      <c r="AA331" s="108">
        <v>0</v>
      </c>
      <c r="AB331" s="108">
        <v>0</v>
      </c>
      <c r="AC331" s="108">
        <v>0</v>
      </c>
      <c r="AD331" s="108"/>
      <c r="AE331" s="108">
        <v>79650</v>
      </c>
      <c r="AF331" s="104">
        <v>43858</v>
      </c>
      <c r="AG331" s="104">
        <v>47146</v>
      </c>
      <c r="AH331" s="108">
        <v>106200</v>
      </c>
      <c r="AI331" t="s">
        <v>1406</v>
      </c>
      <c r="AJ331" t="s">
        <v>1407</v>
      </c>
      <c r="AK331" s="3">
        <v>4121.8999999999996</v>
      </c>
      <c r="AL331" s="3">
        <v>3434.8799999999997</v>
      </c>
      <c r="AM331" s="3">
        <v>1786.19</v>
      </c>
      <c r="AN331" s="3">
        <v>137.4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f t="shared" si="15"/>
        <v>7556.7799999999988</v>
      </c>
      <c r="BA331" s="3">
        <f t="shared" si="16"/>
        <v>1923.5900000000001</v>
      </c>
      <c r="BB331" s="3">
        <f t="shared" si="17"/>
        <v>9480.369999999999</v>
      </c>
      <c r="BC331" s="2"/>
    </row>
    <row r="332" spans="1:55" ht="15" hidden="1" customHeight="1" x14ac:dyDescent="0.3">
      <c r="A332" t="s">
        <v>2814</v>
      </c>
      <c r="B332" t="s">
        <v>725</v>
      </c>
      <c r="C332">
        <v>10</v>
      </c>
      <c r="D332" t="s">
        <v>0</v>
      </c>
      <c r="E332" t="s">
        <v>2</v>
      </c>
      <c r="F332" t="s">
        <v>1393</v>
      </c>
      <c r="G332" t="s">
        <v>1411</v>
      </c>
      <c r="H332" t="s">
        <v>1409</v>
      </c>
      <c r="I332" t="s">
        <v>1412</v>
      </c>
      <c r="J332" t="s">
        <v>4601</v>
      </c>
      <c r="K332" t="s">
        <v>628</v>
      </c>
      <c r="L332" t="s">
        <v>1398</v>
      </c>
      <c r="M332" t="s">
        <v>1405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0</v>
      </c>
      <c r="U332">
        <v>0</v>
      </c>
      <c r="V332">
        <v>0</v>
      </c>
      <c r="W332" s="107">
        <v>78470</v>
      </c>
      <c r="X332" s="108">
        <v>0</v>
      </c>
      <c r="Y332" s="108">
        <v>0</v>
      </c>
      <c r="Z332" s="108">
        <v>0</v>
      </c>
      <c r="AA332" s="108">
        <v>0</v>
      </c>
      <c r="AB332" s="108">
        <v>0</v>
      </c>
      <c r="AC332" s="108">
        <v>0</v>
      </c>
      <c r="AD332" s="108"/>
      <c r="AE332" s="108">
        <v>78470</v>
      </c>
      <c r="AF332" s="104">
        <v>43858</v>
      </c>
      <c r="AG332" s="104">
        <v>47511</v>
      </c>
      <c r="AH332" s="108">
        <v>98087.5</v>
      </c>
      <c r="AI332" t="s">
        <v>1406</v>
      </c>
      <c r="AJ332" t="s">
        <v>1407</v>
      </c>
      <c r="AK332" s="3">
        <v>4250.5000000000009</v>
      </c>
      <c r="AL332" s="3">
        <v>3931.6299999999983</v>
      </c>
      <c r="AM332" s="3">
        <v>2656.5</v>
      </c>
      <c r="AN332" s="3">
        <v>1381.38</v>
      </c>
      <c r="AO332" s="3">
        <v>106.26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f t="shared" si="15"/>
        <v>8182.1299999999992</v>
      </c>
      <c r="BA332" s="3">
        <f t="shared" si="16"/>
        <v>4144.1400000000003</v>
      </c>
      <c r="BB332" s="3">
        <f t="shared" si="17"/>
        <v>12326.27</v>
      </c>
      <c r="BC332" s="2"/>
    </row>
    <row r="333" spans="1:55" ht="15" customHeight="1" x14ac:dyDescent="0.3">
      <c r="A333" t="s">
        <v>2520</v>
      </c>
      <c r="B333" t="s">
        <v>726</v>
      </c>
      <c r="C333">
        <v>1</v>
      </c>
      <c r="D333" t="s">
        <v>0</v>
      </c>
      <c r="E333" t="s">
        <v>2</v>
      </c>
      <c r="F333" t="s">
        <v>1393</v>
      </c>
      <c r="G333" t="s">
        <v>1408</v>
      </c>
      <c r="H333" t="s">
        <v>1409</v>
      </c>
      <c r="I333" t="s">
        <v>1410</v>
      </c>
      <c r="J333" t="s">
        <v>4601</v>
      </c>
      <c r="K333" t="s">
        <v>611</v>
      </c>
      <c r="L333" t="s">
        <v>1398</v>
      </c>
      <c r="M333" t="s">
        <v>1405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0</v>
      </c>
      <c r="U333">
        <v>0</v>
      </c>
      <c r="V333">
        <v>0</v>
      </c>
      <c r="W333" s="107">
        <v>1400000</v>
      </c>
      <c r="X333" s="108">
        <v>0</v>
      </c>
      <c r="Y333" s="108">
        <v>0</v>
      </c>
      <c r="Z333" s="108">
        <v>0</v>
      </c>
      <c r="AA333" s="108">
        <v>0</v>
      </c>
      <c r="AB333" s="108">
        <v>0</v>
      </c>
      <c r="AC333" s="108">
        <v>0</v>
      </c>
      <c r="AD333" s="108"/>
      <c r="AE333" s="108">
        <v>1400000</v>
      </c>
      <c r="AF333" s="104">
        <v>43826</v>
      </c>
      <c r="AG333" s="104">
        <v>46383</v>
      </c>
      <c r="AH333" s="108">
        <v>1400000</v>
      </c>
      <c r="AI333" t="s">
        <v>1406</v>
      </c>
      <c r="AJ333" t="s">
        <v>1407</v>
      </c>
      <c r="AK333" s="3">
        <v>119000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f t="shared" si="15"/>
        <v>119000</v>
      </c>
      <c r="BA333" s="3">
        <f t="shared" si="16"/>
        <v>0</v>
      </c>
      <c r="BB333" s="3">
        <f t="shared" si="17"/>
        <v>119000</v>
      </c>
      <c r="BC333" s="2"/>
    </row>
    <row r="334" spans="1:55" ht="15" customHeight="1" x14ac:dyDescent="0.3">
      <c r="A334" t="s">
        <v>2521</v>
      </c>
      <c r="B334" t="s">
        <v>727</v>
      </c>
      <c r="C334">
        <v>1</v>
      </c>
      <c r="D334" t="s">
        <v>0</v>
      </c>
      <c r="E334" t="s">
        <v>2</v>
      </c>
      <c r="F334" t="s">
        <v>1393</v>
      </c>
      <c r="G334" t="s">
        <v>1408</v>
      </c>
      <c r="H334" t="s">
        <v>1409</v>
      </c>
      <c r="I334" t="s">
        <v>1410</v>
      </c>
      <c r="J334" t="s">
        <v>4601</v>
      </c>
      <c r="K334" t="s">
        <v>611</v>
      </c>
      <c r="L334" t="s">
        <v>1398</v>
      </c>
      <c r="M334" t="s">
        <v>1405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0</v>
      </c>
      <c r="W334" s="107">
        <v>5600000</v>
      </c>
      <c r="X334" s="108">
        <v>0</v>
      </c>
      <c r="Y334" s="108">
        <v>0</v>
      </c>
      <c r="Z334" s="108">
        <v>0</v>
      </c>
      <c r="AA334" s="108">
        <v>0</v>
      </c>
      <c r="AB334" s="108">
        <v>0</v>
      </c>
      <c r="AC334" s="108">
        <v>0</v>
      </c>
      <c r="AD334" s="108"/>
      <c r="AE334" s="108">
        <v>5600000</v>
      </c>
      <c r="AF334" s="104">
        <v>43826</v>
      </c>
      <c r="AG334" s="104">
        <v>46383</v>
      </c>
      <c r="AH334" s="108">
        <v>5600000</v>
      </c>
      <c r="AI334" t="s">
        <v>1406</v>
      </c>
      <c r="AJ334" t="s">
        <v>1407</v>
      </c>
      <c r="AK334" s="3">
        <v>476000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f t="shared" si="15"/>
        <v>476000</v>
      </c>
      <c r="BA334" s="3">
        <f t="shared" si="16"/>
        <v>0</v>
      </c>
      <c r="BB334" s="3">
        <f t="shared" si="17"/>
        <v>476000</v>
      </c>
      <c r="BC334" s="2"/>
    </row>
    <row r="335" spans="1:55" ht="15" hidden="1" customHeight="1" x14ac:dyDescent="0.3">
      <c r="A335" t="s">
        <v>2815</v>
      </c>
      <c r="B335" t="s">
        <v>728</v>
      </c>
      <c r="C335">
        <v>6</v>
      </c>
      <c r="D335" t="s">
        <v>0</v>
      </c>
      <c r="E335" t="s">
        <v>2</v>
      </c>
      <c r="F335" t="s">
        <v>1393</v>
      </c>
      <c r="G335" t="s">
        <v>1411</v>
      </c>
      <c r="H335" t="s">
        <v>1409</v>
      </c>
      <c r="I335" t="s">
        <v>1412</v>
      </c>
      <c r="J335" t="s">
        <v>4601</v>
      </c>
      <c r="K335" t="s">
        <v>628</v>
      </c>
      <c r="L335" t="s">
        <v>1398</v>
      </c>
      <c r="M335" t="s">
        <v>1405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0</v>
      </c>
      <c r="U335">
        <v>0</v>
      </c>
      <c r="V335">
        <v>0</v>
      </c>
      <c r="W335" s="107">
        <v>1376838.75</v>
      </c>
      <c r="X335" s="108">
        <v>0</v>
      </c>
      <c r="Y335" s="108">
        <v>1376838.75</v>
      </c>
      <c r="Z335" s="108">
        <v>6149.88</v>
      </c>
      <c r="AA335" s="108">
        <v>0</v>
      </c>
      <c r="AB335" s="108">
        <v>0</v>
      </c>
      <c r="AC335" s="108">
        <v>0</v>
      </c>
      <c r="AD335" s="108"/>
      <c r="AE335" s="108">
        <v>0</v>
      </c>
      <c r="AF335" s="104">
        <v>43866</v>
      </c>
      <c r="AG335" s="104">
        <v>46058</v>
      </c>
      <c r="AH335" s="108">
        <v>2753677.5</v>
      </c>
      <c r="AI335" t="s">
        <v>1406</v>
      </c>
      <c r="AJ335" t="s">
        <v>1407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f t="shared" si="15"/>
        <v>0</v>
      </c>
      <c r="BA335" s="3">
        <f t="shared" si="16"/>
        <v>0</v>
      </c>
      <c r="BB335" s="3">
        <f t="shared" si="17"/>
        <v>0</v>
      </c>
      <c r="BC335" s="2"/>
    </row>
    <row r="336" spans="1:55" ht="15" hidden="1" customHeight="1" x14ac:dyDescent="0.3">
      <c r="A336" t="s">
        <v>2816</v>
      </c>
      <c r="B336" t="s">
        <v>728</v>
      </c>
      <c r="C336">
        <v>7</v>
      </c>
      <c r="D336" t="s">
        <v>0</v>
      </c>
      <c r="E336" t="s">
        <v>2</v>
      </c>
      <c r="F336" t="s">
        <v>1393</v>
      </c>
      <c r="G336" t="s">
        <v>1411</v>
      </c>
      <c r="H336" t="s">
        <v>1409</v>
      </c>
      <c r="I336" t="s">
        <v>1412</v>
      </c>
      <c r="J336" t="s">
        <v>4601</v>
      </c>
      <c r="K336" t="s">
        <v>628</v>
      </c>
      <c r="L336" t="s">
        <v>1398</v>
      </c>
      <c r="M336" t="s">
        <v>1405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0</v>
      </c>
      <c r="V336">
        <v>0</v>
      </c>
      <c r="W336" s="107">
        <v>1250357.5</v>
      </c>
      <c r="X336" s="108">
        <v>0</v>
      </c>
      <c r="Y336" s="108">
        <v>625178.75</v>
      </c>
      <c r="Z336" s="108">
        <v>5876.68</v>
      </c>
      <c r="AA336" s="108">
        <v>0</v>
      </c>
      <c r="AB336" s="108">
        <v>0</v>
      </c>
      <c r="AC336" s="108">
        <v>0</v>
      </c>
      <c r="AD336" s="108"/>
      <c r="AE336" s="108">
        <v>625178.75</v>
      </c>
      <c r="AF336" s="104">
        <v>43866</v>
      </c>
      <c r="AG336" s="104">
        <v>46423</v>
      </c>
      <c r="AH336" s="108">
        <v>1250357.5</v>
      </c>
      <c r="AI336" t="s">
        <v>1406</v>
      </c>
      <c r="AJ336" t="s">
        <v>1407</v>
      </c>
      <c r="AK336" s="3">
        <v>29383.4</v>
      </c>
      <c r="AL336" s="3">
        <v>5876.68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f t="shared" si="15"/>
        <v>35260.080000000002</v>
      </c>
      <c r="BA336" s="3">
        <f t="shared" si="16"/>
        <v>0</v>
      </c>
      <c r="BB336" s="3">
        <f t="shared" si="17"/>
        <v>35260.080000000002</v>
      </c>
      <c r="BC336" s="2"/>
    </row>
    <row r="337" spans="1:55" ht="15" hidden="1" customHeight="1" x14ac:dyDescent="0.3">
      <c r="A337" t="s">
        <v>2817</v>
      </c>
      <c r="B337" t="s">
        <v>728</v>
      </c>
      <c r="C337">
        <v>8</v>
      </c>
      <c r="D337" t="s">
        <v>0</v>
      </c>
      <c r="E337" t="s">
        <v>2</v>
      </c>
      <c r="F337" t="s">
        <v>1393</v>
      </c>
      <c r="G337" t="s">
        <v>1411</v>
      </c>
      <c r="H337" t="s">
        <v>1409</v>
      </c>
      <c r="I337" t="s">
        <v>1412</v>
      </c>
      <c r="J337" t="s">
        <v>4601</v>
      </c>
      <c r="K337" t="s">
        <v>628</v>
      </c>
      <c r="L337" t="s">
        <v>1398</v>
      </c>
      <c r="M337" t="s">
        <v>1405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0</v>
      </c>
      <c r="U337">
        <v>0</v>
      </c>
      <c r="V337">
        <v>0</v>
      </c>
      <c r="W337" s="107">
        <v>106200</v>
      </c>
      <c r="X337" s="108">
        <v>0</v>
      </c>
      <c r="Y337" s="108">
        <v>35400</v>
      </c>
      <c r="Z337" s="108">
        <v>524.79999999999995</v>
      </c>
      <c r="AA337" s="108">
        <v>0</v>
      </c>
      <c r="AB337" s="108">
        <v>0</v>
      </c>
      <c r="AC337" s="108">
        <v>0</v>
      </c>
      <c r="AD337" s="108"/>
      <c r="AE337" s="108">
        <v>70800</v>
      </c>
      <c r="AF337" s="104">
        <v>43866</v>
      </c>
      <c r="AG337" s="104">
        <v>46788</v>
      </c>
      <c r="AH337" s="108">
        <v>106200</v>
      </c>
      <c r="AI337" t="s">
        <v>1406</v>
      </c>
      <c r="AJ337" t="s">
        <v>1407</v>
      </c>
      <c r="AK337" s="3">
        <v>3498.6999999999994</v>
      </c>
      <c r="AL337" s="3">
        <v>2449.04</v>
      </c>
      <c r="AM337" s="3">
        <v>349.86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f t="shared" si="15"/>
        <v>5947.74</v>
      </c>
      <c r="BA337" s="3">
        <f t="shared" si="16"/>
        <v>349.86</v>
      </c>
      <c r="BB337" s="3">
        <f t="shared" si="17"/>
        <v>6297.5999999999995</v>
      </c>
      <c r="BC337" s="2"/>
    </row>
    <row r="338" spans="1:55" ht="15" hidden="1" customHeight="1" x14ac:dyDescent="0.3">
      <c r="A338" t="s">
        <v>2818</v>
      </c>
      <c r="B338" t="s">
        <v>728</v>
      </c>
      <c r="C338">
        <v>9</v>
      </c>
      <c r="D338" t="s">
        <v>0</v>
      </c>
      <c r="E338" t="s">
        <v>2</v>
      </c>
      <c r="F338" t="s">
        <v>1393</v>
      </c>
      <c r="G338" t="s">
        <v>1411</v>
      </c>
      <c r="H338" t="s">
        <v>1409</v>
      </c>
      <c r="I338" t="s">
        <v>1412</v>
      </c>
      <c r="J338" t="s">
        <v>4601</v>
      </c>
      <c r="K338" t="s">
        <v>628</v>
      </c>
      <c r="L338" t="s">
        <v>1398</v>
      </c>
      <c r="M338" t="s">
        <v>1405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0</v>
      </c>
      <c r="U338">
        <v>0</v>
      </c>
      <c r="V338">
        <v>0</v>
      </c>
      <c r="W338" s="107">
        <v>53100</v>
      </c>
      <c r="X338" s="108">
        <v>0</v>
      </c>
      <c r="Y338" s="108">
        <v>10620</v>
      </c>
      <c r="Z338" s="108">
        <v>287.62</v>
      </c>
      <c r="AA338" s="108">
        <v>0</v>
      </c>
      <c r="AB338" s="108">
        <v>0</v>
      </c>
      <c r="AC338" s="108">
        <v>0</v>
      </c>
      <c r="AD338" s="108"/>
      <c r="AE338" s="108">
        <v>42480</v>
      </c>
      <c r="AF338" s="104">
        <v>43866</v>
      </c>
      <c r="AG338" s="104">
        <v>47519</v>
      </c>
      <c r="AH338" s="108">
        <v>53100</v>
      </c>
      <c r="AI338" t="s">
        <v>1406</v>
      </c>
      <c r="AJ338" t="s">
        <v>1407</v>
      </c>
      <c r="AK338" s="3">
        <v>2300.9999999999995</v>
      </c>
      <c r="AL338" s="3">
        <v>2185.8999999999996</v>
      </c>
      <c r="AM338" s="3">
        <v>1495.64</v>
      </c>
      <c r="AN338" s="3">
        <v>805.3</v>
      </c>
      <c r="AO338" s="3">
        <v>115.04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f t="shared" si="15"/>
        <v>4486.8999999999996</v>
      </c>
      <c r="BA338" s="3">
        <f t="shared" si="16"/>
        <v>2415.98</v>
      </c>
      <c r="BB338" s="3">
        <f t="shared" si="17"/>
        <v>6902.8799999999992</v>
      </c>
      <c r="BC338" s="2"/>
    </row>
    <row r="339" spans="1:55" ht="15" customHeight="1" x14ac:dyDescent="0.3">
      <c r="A339" t="s">
        <v>2522</v>
      </c>
      <c r="B339" t="s">
        <v>729</v>
      </c>
      <c r="C339">
        <v>1</v>
      </c>
      <c r="D339" t="s">
        <v>0</v>
      </c>
      <c r="E339" t="s">
        <v>2</v>
      </c>
      <c r="F339" t="s">
        <v>1393</v>
      </c>
      <c r="G339" t="s">
        <v>1408</v>
      </c>
      <c r="H339" t="s">
        <v>1409</v>
      </c>
      <c r="I339" t="s">
        <v>1410</v>
      </c>
      <c r="J339" t="s">
        <v>4601</v>
      </c>
      <c r="K339" t="s">
        <v>611</v>
      </c>
      <c r="L339" t="s">
        <v>1398</v>
      </c>
      <c r="M339" t="s">
        <v>1405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0</v>
      </c>
      <c r="U339">
        <v>0</v>
      </c>
      <c r="V339">
        <v>0</v>
      </c>
      <c r="W339" s="107">
        <v>585831</v>
      </c>
      <c r="X339" s="108">
        <v>0</v>
      </c>
      <c r="Y339" s="108">
        <v>0</v>
      </c>
      <c r="Z339" s="108">
        <v>0</v>
      </c>
      <c r="AA339" s="108">
        <v>0</v>
      </c>
      <c r="AB339" s="108">
        <v>0</v>
      </c>
      <c r="AC339" s="108">
        <v>0</v>
      </c>
      <c r="AD339" s="108"/>
      <c r="AE339" s="108">
        <v>585831</v>
      </c>
      <c r="AF339" s="104">
        <v>43826</v>
      </c>
      <c r="AG339" s="104">
        <v>46383</v>
      </c>
      <c r="AH339" s="108">
        <v>585831</v>
      </c>
      <c r="AI339" t="s">
        <v>1406</v>
      </c>
      <c r="AJ339" t="s">
        <v>1407</v>
      </c>
      <c r="AK339" s="3">
        <v>49795.64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f t="shared" si="15"/>
        <v>49795.64</v>
      </c>
      <c r="BA339" s="3">
        <f t="shared" si="16"/>
        <v>0</v>
      </c>
      <c r="BB339" s="3">
        <f t="shared" si="17"/>
        <v>49795.64</v>
      </c>
      <c r="BC339" s="2"/>
    </row>
    <row r="340" spans="1:55" ht="15" hidden="1" customHeight="1" x14ac:dyDescent="0.3">
      <c r="A340" t="s">
        <v>2819</v>
      </c>
      <c r="B340" t="s">
        <v>730</v>
      </c>
      <c r="C340">
        <v>6</v>
      </c>
      <c r="D340" t="s">
        <v>0</v>
      </c>
      <c r="E340" t="s">
        <v>2</v>
      </c>
      <c r="F340" t="s">
        <v>1393</v>
      </c>
      <c r="G340" t="s">
        <v>1411</v>
      </c>
      <c r="H340" t="s">
        <v>1409</v>
      </c>
      <c r="I340" t="s">
        <v>1412</v>
      </c>
      <c r="J340" t="s">
        <v>4601</v>
      </c>
      <c r="K340" t="s">
        <v>628</v>
      </c>
      <c r="L340" t="s">
        <v>1398</v>
      </c>
      <c r="M340" t="s">
        <v>1405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0</v>
      </c>
      <c r="U340">
        <v>0</v>
      </c>
      <c r="V340">
        <v>0</v>
      </c>
      <c r="W340" s="107">
        <v>1732756.25</v>
      </c>
      <c r="X340" s="108">
        <v>0</v>
      </c>
      <c r="Y340" s="108">
        <v>1732756.25</v>
      </c>
      <c r="Z340" s="108">
        <v>7739.64</v>
      </c>
      <c r="AA340" s="108">
        <v>0</v>
      </c>
      <c r="AB340" s="108">
        <v>0</v>
      </c>
      <c r="AC340" s="108">
        <v>0</v>
      </c>
      <c r="AD340" s="108"/>
      <c r="AE340" s="108">
        <v>0</v>
      </c>
      <c r="AF340" s="104">
        <v>43872</v>
      </c>
      <c r="AG340" s="104">
        <v>46064</v>
      </c>
      <c r="AH340" s="108">
        <v>3465512.5</v>
      </c>
      <c r="AI340" t="s">
        <v>1406</v>
      </c>
      <c r="AJ340" t="s">
        <v>1407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f t="shared" si="15"/>
        <v>0</v>
      </c>
      <c r="BA340" s="3">
        <f t="shared" si="16"/>
        <v>0</v>
      </c>
      <c r="BB340" s="3">
        <f t="shared" si="17"/>
        <v>0</v>
      </c>
      <c r="BC340" s="2"/>
    </row>
    <row r="341" spans="1:55" ht="15" hidden="1" customHeight="1" x14ac:dyDescent="0.3">
      <c r="A341" t="s">
        <v>2820</v>
      </c>
      <c r="B341" t="s">
        <v>730</v>
      </c>
      <c r="C341">
        <v>7</v>
      </c>
      <c r="D341" t="s">
        <v>0</v>
      </c>
      <c r="E341" t="s">
        <v>2</v>
      </c>
      <c r="F341" t="s">
        <v>1393</v>
      </c>
      <c r="G341" t="s">
        <v>1411</v>
      </c>
      <c r="H341" t="s">
        <v>1409</v>
      </c>
      <c r="I341" t="s">
        <v>1412</v>
      </c>
      <c r="J341" t="s">
        <v>4601</v>
      </c>
      <c r="K341" t="s">
        <v>628</v>
      </c>
      <c r="L341" t="s">
        <v>1398</v>
      </c>
      <c r="M341" t="s">
        <v>1405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0</v>
      </c>
      <c r="U341">
        <v>0</v>
      </c>
      <c r="V341">
        <v>0</v>
      </c>
      <c r="W341" s="107">
        <v>3211665</v>
      </c>
      <c r="X341" s="108">
        <v>0</v>
      </c>
      <c r="Y341" s="108">
        <v>1605832.5</v>
      </c>
      <c r="Z341" s="108">
        <v>15094.83</v>
      </c>
      <c r="AA341" s="108">
        <v>0</v>
      </c>
      <c r="AB341" s="108">
        <v>0</v>
      </c>
      <c r="AC341" s="108">
        <v>0</v>
      </c>
      <c r="AD341" s="108"/>
      <c r="AE341" s="108">
        <v>1605832.5</v>
      </c>
      <c r="AF341" s="104">
        <v>43872</v>
      </c>
      <c r="AG341" s="104">
        <v>46429</v>
      </c>
      <c r="AH341" s="108">
        <v>3211665</v>
      </c>
      <c r="AI341" t="s">
        <v>1406</v>
      </c>
      <c r="AJ341" t="s">
        <v>1407</v>
      </c>
      <c r="AK341" s="3">
        <v>75474.10000000002</v>
      </c>
      <c r="AL341" s="3">
        <v>15094.82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f t="shared" si="15"/>
        <v>90568.920000000013</v>
      </c>
      <c r="BA341" s="3">
        <f t="shared" si="16"/>
        <v>0</v>
      </c>
      <c r="BB341" s="3">
        <f t="shared" si="17"/>
        <v>90568.920000000013</v>
      </c>
      <c r="BC341" s="2"/>
    </row>
    <row r="342" spans="1:55" ht="15" hidden="1" customHeight="1" x14ac:dyDescent="0.3">
      <c r="A342" t="s">
        <v>2821</v>
      </c>
      <c r="B342" t="s">
        <v>730</v>
      </c>
      <c r="C342">
        <v>8</v>
      </c>
      <c r="D342" t="s">
        <v>0</v>
      </c>
      <c r="E342" t="s">
        <v>2</v>
      </c>
      <c r="F342" t="s">
        <v>1393</v>
      </c>
      <c r="G342" t="s">
        <v>1411</v>
      </c>
      <c r="H342" t="s">
        <v>1409</v>
      </c>
      <c r="I342" t="s">
        <v>1412</v>
      </c>
      <c r="J342" t="s">
        <v>4601</v>
      </c>
      <c r="K342" t="s">
        <v>628</v>
      </c>
      <c r="L342" t="s">
        <v>1398</v>
      </c>
      <c r="M342" t="s">
        <v>1405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0</v>
      </c>
      <c r="U342">
        <v>0</v>
      </c>
      <c r="V342">
        <v>0</v>
      </c>
      <c r="W342" s="107">
        <v>209302.5</v>
      </c>
      <c r="X342" s="108">
        <v>0</v>
      </c>
      <c r="Y342" s="108">
        <v>69767.5</v>
      </c>
      <c r="Z342" s="108">
        <v>1034.3</v>
      </c>
      <c r="AA342" s="108">
        <v>0</v>
      </c>
      <c r="AB342" s="108">
        <v>0</v>
      </c>
      <c r="AC342" s="108">
        <v>0</v>
      </c>
      <c r="AD342" s="108"/>
      <c r="AE342" s="108">
        <v>139535</v>
      </c>
      <c r="AF342" s="104">
        <v>43872</v>
      </c>
      <c r="AG342" s="104">
        <v>46794</v>
      </c>
      <c r="AH342" s="108">
        <v>209302.5</v>
      </c>
      <c r="AI342" t="s">
        <v>1406</v>
      </c>
      <c r="AJ342" t="s">
        <v>1407</v>
      </c>
      <c r="AK342" s="3">
        <v>6895.4</v>
      </c>
      <c r="AL342" s="3">
        <v>4826.7800000000007</v>
      </c>
      <c r="AM342" s="3">
        <v>689.54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f t="shared" si="15"/>
        <v>11722.18</v>
      </c>
      <c r="BA342" s="3">
        <f t="shared" si="16"/>
        <v>689.54</v>
      </c>
      <c r="BB342" s="3">
        <f t="shared" si="17"/>
        <v>12411.720000000001</v>
      </c>
      <c r="BC342" s="2"/>
    </row>
    <row r="343" spans="1:55" ht="15" hidden="1" customHeight="1" x14ac:dyDescent="0.3">
      <c r="A343" t="s">
        <v>2822</v>
      </c>
      <c r="B343" t="s">
        <v>731</v>
      </c>
      <c r="C343">
        <v>6</v>
      </c>
      <c r="D343" t="s">
        <v>0</v>
      </c>
      <c r="E343" t="s">
        <v>2</v>
      </c>
      <c r="F343" t="s">
        <v>1393</v>
      </c>
      <c r="G343" t="s">
        <v>1411</v>
      </c>
      <c r="H343" t="s">
        <v>1409</v>
      </c>
      <c r="I343" t="s">
        <v>1412</v>
      </c>
      <c r="J343" t="s">
        <v>4601</v>
      </c>
      <c r="K343" t="s">
        <v>628</v>
      </c>
      <c r="L343" t="s">
        <v>1398</v>
      </c>
      <c r="M343" t="s">
        <v>1405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0</v>
      </c>
      <c r="U343">
        <v>0</v>
      </c>
      <c r="V343">
        <v>0</v>
      </c>
      <c r="W343" s="107">
        <v>1297926.25</v>
      </c>
      <c r="X343" s="108">
        <v>0</v>
      </c>
      <c r="Y343" s="108">
        <v>1297926.25</v>
      </c>
      <c r="Z343" s="108">
        <v>5797.4</v>
      </c>
      <c r="AA343" s="108">
        <v>0</v>
      </c>
      <c r="AB343" s="108">
        <v>0</v>
      </c>
      <c r="AC343" s="108">
        <v>0</v>
      </c>
      <c r="AD343" s="108"/>
      <c r="AE343" s="108">
        <v>0</v>
      </c>
      <c r="AF343" s="104">
        <v>43879</v>
      </c>
      <c r="AG343" s="104">
        <v>46071</v>
      </c>
      <c r="AH343" s="108">
        <v>2595852.5</v>
      </c>
      <c r="AI343" t="s">
        <v>1406</v>
      </c>
      <c r="AJ343" t="s">
        <v>1407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f t="shared" si="15"/>
        <v>0</v>
      </c>
      <c r="BA343" s="3">
        <f t="shared" si="16"/>
        <v>0</v>
      </c>
      <c r="BB343" s="3">
        <f t="shared" si="17"/>
        <v>0</v>
      </c>
      <c r="BC343" s="2"/>
    </row>
    <row r="344" spans="1:55" ht="15" hidden="1" customHeight="1" x14ac:dyDescent="0.3">
      <c r="A344" t="s">
        <v>2823</v>
      </c>
      <c r="B344" t="s">
        <v>731</v>
      </c>
      <c r="C344">
        <v>7</v>
      </c>
      <c r="D344" t="s">
        <v>0</v>
      </c>
      <c r="E344" t="s">
        <v>2</v>
      </c>
      <c r="F344" t="s">
        <v>1393</v>
      </c>
      <c r="G344" t="s">
        <v>1411</v>
      </c>
      <c r="H344" t="s">
        <v>1409</v>
      </c>
      <c r="I344" t="s">
        <v>1412</v>
      </c>
      <c r="J344" t="s">
        <v>4601</v>
      </c>
      <c r="K344" t="s">
        <v>628</v>
      </c>
      <c r="L344" t="s">
        <v>1398</v>
      </c>
      <c r="M344" t="s">
        <v>1405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0</v>
      </c>
      <c r="U344">
        <v>0</v>
      </c>
      <c r="V344">
        <v>0</v>
      </c>
      <c r="W344" s="107">
        <v>1675600</v>
      </c>
      <c r="X344" s="108">
        <v>0</v>
      </c>
      <c r="Y344" s="108">
        <v>837800</v>
      </c>
      <c r="Z344" s="108">
        <v>7875.32</v>
      </c>
      <c r="AA344" s="108">
        <v>0</v>
      </c>
      <c r="AB344" s="108">
        <v>0</v>
      </c>
      <c r="AC344" s="108">
        <v>0</v>
      </c>
      <c r="AD344" s="108"/>
      <c r="AE344" s="108">
        <v>837800</v>
      </c>
      <c r="AF344" s="104">
        <v>43879</v>
      </c>
      <c r="AG344" s="104">
        <v>46436</v>
      </c>
      <c r="AH344" s="108">
        <v>1675600</v>
      </c>
      <c r="AI344" t="s">
        <v>1406</v>
      </c>
      <c r="AJ344" t="s">
        <v>1407</v>
      </c>
      <c r="AK344" s="3">
        <v>39376.600000000006</v>
      </c>
      <c r="AL344" s="3">
        <v>7875.32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f t="shared" si="15"/>
        <v>47251.920000000006</v>
      </c>
      <c r="BA344" s="3">
        <f t="shared" si="16"/>
        <v>0</v>
      </c>
      <c r="BB344" s="3">
        <f t="shared" si="17"/>
        <v>47251.920000000006</v>
      </c>
      <c r="BC344" s="2"/>
    </row>
    <row r="345" spans="1:55" ht="15" hidden="1" customHeight="1" x14ac:dyDescent="0.3">
      <c r="A345" t="s">
        <v>2824</v>
      </c>
      <c r="B345" t="s">
        <v>731</v>
      </c>
      <c r="C345">
        <v>8</v>
      </c>
      <c r="D345" t="s">
        <v>0</v>
      </c>
      <c r="E345" t="s">
        <v>2</v>
      </c>
      <c r="F345" t="s">
        <v>1393</v>
      </c>
      <c r="G345" t="s">
        <v>1411</v>
      </c>
      <c r="H345" t="s">
        <v>1409</v>
      </c>
      <c r="I345" t="s">
        <v>1412</v>
      </c>
      <c r="J345" t="s">
        <v>4601</v>
      </c>
      <c r="K345" t="s">
        <v>628</v>
      </c>
      <c r="L345" t="s">
        <v>1398</v>
      </c>
      <c r="M345" t="s">
        <v>1405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1</v>
      </c>
      <c r="T345">
        <v>0</v>
      </c>
      <c r="U345">
        <v>0</v>
      </c>
      <c r="V345">
        <v>0</v>
      </c>
      <c r="W345" s="107">
        <v>206057.5</v>
      </c>
      <c r="X345" s="108">
        <v>0</v>
      </c>
      <c r="Y345" s="108">
        <v>68685.84</v>
      </c>
      <c r="Z345" s="108">
        <v>1018.27</v>
      </c>
      <c r="AA345" s="108">
        <v>0</v>
      </c>
      <c r="AB345" s="108">
        <v>0</v>
      </c>
      <c r="AC345" s="108">
        <v>0</v>
      </c>
      <c r="AD345" s="108"/>
      <c r="AE345" s="108">
        <v>137371.66</v>
      </c>
      <c r="AF345" s="104">
        <v>43879</v>
      </c>
      <c r="AG345" s="104">
        <v>46801</v>
      </c>
      <c r="AH345" s="108">
        <v>206057.5</v>
      </c>
      <c r="AI345" t="s">
        <v>1406</v>
      </c>
      <c r="AJ345" t="s">
        <v>1407</v>
      </c>
      <c r="AK345" s="3">
        <v>6788.4000000000005</v>
      </c>
      <c r="AL345" s="3">
        <v>4751.88</v>
      </c>
      <c r="AM345" s="3">
        <v>678.84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f t="shared" si="15"/>
        <v>11540.28</v>
      </c>
      <c r="BA345" s="3">
        <f t="shared" si="16"/>
        <v>678.84</v>
      </c>
      <c r="BB345" s="3">
        <f t="shared" si="17"/>
        <v>12219.12</v>
      </c>
      <c r="BC345" s="2"/>
    </row>
    <row r="346" spans="1:55" ht="15" hidden="1" customHeight="1" x14ac:dyDescent="0.3">
      <c r="A346" t="s">
        <v>2825</v>
      </c>
      <c r="B346" t="s">
        <v>732</v>
      </c>
      <c r="C346">
        <v>6</v>
      </c>
      <c r="D346" t="s">
        <v>0</v>
      </c>
      <c r="E346" t="s">
        <v>2</v>
      </c>
      <c r="F346" t="s">
        <v>1393</v>
      </c>
      <c r="G346" t="s">
        <v>1411</v>
      </c>
      <c r="H346" t="s">
        <v>1409</v>
      </c>
      <c r="I346" t="s">
        <v>1412</v>
      </c>
      <c r="J346" t="s">
        <v>4601</v>
      </c>
      <c r="K346" t="s">
        <v>628</v>
      </c>
      <c r="L346" t="s">
        <v>1398</v>
      </c>
      <c r="M346" t="s">
        <v>1405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1</v>
      </c>
      <c r="T346">
        <v>0</v>
      </c>
      <c r="U346">
        <v>0</v>
      </c>
      <c r="V346">
        <v>0</v>
      </c>
      <c r="W346" s="107">
        <v>632848.75</v>
      </c>
      <c r="X346" s="108">
        <v>0</v>
      </c>
      <c r="Y346" s="108">
        <v>632848.75</v>
      </c>
      <c r="Z346" s="108">
        <v>2826.72</v>
      </c>
      <c r="AA346" s="108">
        <v>0</v>
      </c>
      <c r="AB346" s="108">
        <v>0</v>
      </c>
      <c r="AC346" s="108">
        <v>0</v>
      </c>
      <c r="AD346" s="108"/>
      <c r="AE346" s="108">
        <v>0</v>
      </c>
      <c r="AF346" s="104">
        <v>43888</v>
      </c>
      <c r="AG346" s="104">
        <v>46080</v>
      </c>
      <c r="AH346" s="108">
        <v>1265697.5</v>
      </c>
      <c r="AI346" t="s">
        <v>1406</v>
      </c>
      <c r="AJ346" t="s">
        <v>1407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f t="shared" si="15"/>
        <v>0</v>
      </c>
      <c r="BA346" s="3">
        <f t="shared" si="16"/>
        <v>0</v>
      </c>
      <c r="BB346" s="3">
        <f t="shared" si="17"/>
        <v>0</v>
      </c>
      <c r="BC346" s="2"/>
    </row>
    <row r="347" spans="1:55" ht="15" hidden="1" customHeight="1" x14ac:dyDescent="0.3">
      <c r="A347" t="s">
        <v>2826</v>
      </c>
      <c r="B347" t="s">
        <v>732</v>
      </c>
      <c r="C347">
        <v>7</v>
      </c>
      <c r="D347" t="s">
        <v>0</v>
      </c>
      <c r="E347" t="s">
        <v>2</v>
      </c>
      <c r="F347" t="s">
        <v>1393</v>
      </c>
      <c r="G347" t="s">
        <v>1411</v>
      </c>
      <c r="H347" t="s">
        <v>1409</v>
      </c>
      <c r="I347" t="s">
        <v>1412</v>
      </c>
      <c r="J347" t="s">
        <v>4601</v>
      </c>
      <c r="K347" t="s">
        <v>628</v>
      </c>
      <c r="L347" t="s">
        <v>1398</v>
      </c>
      <c r="M347" t="s">
        <v>1405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 s="107">
        <v>1359065</v>
      </c>
      <c r="X347" s="108">
        <v>0</v>
      </c>
      <c r="Y347" s="108">
        <v>679532.5</v>
      </c>
      <c r="Z347" s="108">
        <v>6387.61</v>
      </c>
      <c r="AA347" s="108">
        <v>0</v>
      </c>
      <c r="AB347" s="108">
        <v>0</v>
      </c>
      <c r="AC347" s="108">
        <v>0</v>
      </c>
      <c r="AD347" s="108"/>
      <c r="AE347" s="108">
        <v>679532.5</v>
      </c>
      <c r="AF347" s="104">
        <v>43888</v>
      </c>
      <c r="AG347" s="104">
        <v>46445</v>
      </c>
      <c r="AH347" s="108">
        <v>1359065</v>
      </c>
      <c r="AI347" t="s">
        <v>1406</v>
      </c>
      <c r="AJ347" t="s">
        <v>1407</v>
      </c>
      <c r="AK347" s="3">
        <v>31937.999999999996</v>
      </c>
      <c r="AL347" s="3">
        <v>6387.6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f t="shared" si="15"/>
        <v>38325.599999999999</v>
      </c>
      <c r="BA347" s="3">
        <f t="shared" si="16"/>
        <v>0</v>
      </c>
      <c r="BB347" s="3">
        <f t="shared" si="17"/>
        <v>38325.599999999999</v>
      </c>
      <c r="BC347" s="2"/>
    </row>
    <row r="348" spans="1:55" ht="15" hidden="1" customHeight="1" x14ac:dyDescent="0.3">
      <c r="A348" t="s">
        <v>2827</v>
      </c>
      <c r="B348" t="s">
        <v>732</v>
      </c>
      <c r="C348">
        <v>8</v>
      </c>
      <c r="D348" t="s">
        <v>0</v>
      </c>
      <c r="E348" t="s">
        <v>2</v>
      </c>
      <c r="F348" t="s">
        <v>1393</v>
      </c>
      <c r="G348" t="s">
        <v>1411</v>
      </c>
      <c r="H348" t="s">
        <v>1409</v>
      </c>
      <c r="I348" t="s">
        <v>1412</v>
      </c>
      <c r="J348" t="s">
        <v>4601</v>
      </c>
      <c r="K348" t="s">
        <v>628</v>
      </c>
      <c r="L348" t="s">
        <v>1398</v>
      </c>
      <c r="M348" t="s">
        <v>1405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0</v>
      </c>
      <c r="U348">
        <v>0</v>
      </c>
      <c r="V348">
        <v>0</v>
      </c>
      <c r="W348" s="107">
        <v>413737.5</v>
      </c>
      <c r="X348" s="108">
        <v>0</v>
      </c>
      <c r="Y348" s="108">
        <v>137912.5</v>
      </c>
      <c r="Z348" s="108">
        <v>2044.55</v>
      </c>
      <c r="AA348" s="108">
        <v>0</v>
      </c>
      <c r="AB348" s="108">
        <v>0</v>
      </c>
      <c r="AC348" s="108">
        <v>0</v>
      </c>
      <c r="AD348" s="108"/>
      <c r="AE348" s="108">
        <v>275825</v>
      </c>
      <c r="AF348" s="104">
        <v>43888</v>
      </c>
      <c r="AG348" s="104">
        <v>46810</v>
      </c>
      <c r="AH348" s="108">
        <v>413737.5</v>
      </c>
      <c r="AI348" t="s">
        <v>1406</v>
      </c>
      <c r="AJ348" t="s">
        <v>1407</v>
      </c>
      <c r="AK348" s="3">
        <v>13630.400000000001</v>
      </c>
      <c r="AL348" s="3">
        <v>9541.2800000000025</v>
      </c>
      <c r="AM348" s="3">
        <v>1363.04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f t="shared" si="15"/>
        <v>23171.680000000004</v>
      </c>
      <c r="BA348" s="3">
        <f t="shared" si="16"/>
        <v>1363.04</v>
      </c>
      <c r="BB348" s="3">
        <f t="shared" si="17"/>
        <v>24534.720000000005</v>
      </c>
      <c r="BC348" s="2"/>
    </row>
    <row r="349" spans="1:55" ht="15" hidden="1" customHeight="1" x14ac:dyDescent="0.3">
      <c r="A349" t="s">
        <v>2943</v>
      </c>
      <c r="B349" t="s">
        <v>733</v>
      </c>
      <c r="C349">
        <v>1</v>
      </c>
      <c r="D349" t="s">
        <v>0</v>
      </c>
      <c r="E349" t="s">
        <v>2</v>
      </c>
      <c r="F349" t="s">
        <v>1393</v>
      </c>
      <c r="G349" t="s">
        <v>323</v>
      </c>
      <c r="H349" t="s">
        <v>1402</v>
      </c>
      <c r="I349" t="s">
        <v>1403</v>
      </c>
      <c r="J349" t="s">
        <v>1404</v>
      </c>
      <c r="K349" t="s">
        <v>549</v>
      </c>
      <c r="L349" t="s">
        <v>1398</v>
      </c>
      <c r="M349" t="s">
        <v>1405</v>
      </c>
      <c r="N349">
        <v>1</v>
      </c>
      <c r="O349">
        <v>1</v>
      </c>
      <c r="P349">
        <v>1</v>
      </c>
      <c r="Q349">
        <v>0</v>
      </c>
      <c r="R349">
        <v>0</v>
      </c>
      <c r="S349">
        <v>1</v>
      </c>
      <c r="T349">
        <v>1</v>
      </c>
      <c r="U349">
        <v>1</v>
      </c>
      <c r="V349">
        <v>0</v>
      </c>
      <c r="W349" s="107">
        <v>200000000</v>
      </c>
      <c r="X349" s="108">
        <v>0</v>
      </c>
      <c r="Y349" s="108">
        <v>0</v>
      </c>
      <c r="Z349" s="108">
        <v>0</v>
      </c>
      <c r="AA349" s="108">
        <v>0</v>
      </c>
      <c r="AB349" s="108">
        <v>0</v>
      </c>
      <c r="AC349" s="108">
        <v>0</v>
      </c>
      <c r="AD349" s="108">
        <v>0</v>
      </c>
      <c r="AE349" s="108">
        <v>200000000</v>
      </c>
      <c r="AF349" s="104">
        <v>43826</v>
      </c>
      <c r="AG349" s="104">
        <v>46383</v>
      </c>
      <c r="AH349" s="108">
        <v>200000000</v>
      </c>
      <c r="AI349" t="s">
        <v>1406</v>
      </c>
      <c r="AJ349" t="s">
        <v>1407</v>
      </c>
      <c r="AK349" s="3">
        <v>17000000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f t="shared" si="15"/>
        <v>17000000</v>
      </c>
      <c r="BA349" s="3">
        <f t="shared" si="16"/>
        <v>0</v>
      </c>
      <c r="BB349" s="3">
        <f t="shared" si="17"/>
        <v>17000000</v>
      </c>
      <c r="BC349" s="2"/>
    </row>
    <row r="350" spans="1:55" ht="15" customHeight="1" x14ac:dyDescent="0.3">
      <c r="A350" t="s">
        <v>2523</v>
      </c>
      <c r="B350" t="s">
        <v>734</v>
      </c>
      <c r="C350">
        <v>1</v>
      </c>
      <c r="D350" t="s">
        <v>0</v>
      </c>
      <c r="E350" t="s">
        <v>2</v>
      </c>
      <c r="F350" t="s">
        <v>1393</v>
      </c>
      <c r="G350" t="s">
        <v>1408</v>
      </c>
      <c r="H350" t="s">
        <v>1409</v>
      </c>
      <c r="I350" t="s">
        <v>1410</v>
      </c>
      <c r="J350" t="s">
        <v>4601</v>
      </c>
      <c r="K350" t="s">
        <v>611</v>
      </c>
      <c r="L350" t="s">
        <v>1398</v>
      </c>
      <c r="M350" t="s">
        <v>1405</v>
      </c>
      <c r="N350">
        <v>1</v>
      </c>
      <c r="O350">
        <v>1</v>
      </c>
      <c r="P350">
        <v>1</v>
      </c>
      <c r="Q350">
        <v>1</v>
      </c>
      <c r="R350">
        <v>1</v>
      </c>
      <c r="S350">
        <v>1</v>
      </c>
      <c r="T350">
        <v>0</v>
      </c>
      <c r="U350">
        <v>0</v>
      </c>
      <c r="V350">
        <v>0</v>
      </c>
      <c r="W350" s="107">
        <v>1564434.67</v>
      </c>
      <c r="X350" s="108">
        <v>0</v>
      </c>
      <c r="Y350" s="108">
        <v>0</v>
      </c>
      <c r="Z350" s="108">
        <v>0</v>
      </c>
      <c r="AA350" s="108">
        <v>0</v>
      </c>
      <c r="AB350" s="108">
        <v>0</v>
      </c>
      <c r="AC350" s="108">
        <v>0</v>
      </c>
      <c r="AD350" s="108"/>
      <c r="AE350" s="108">
        <v>1564434.67</v>
      </c>
      <c r="AF350" s="104">
        <v>43826</v>
      </c>
      <c r="AG350" s="104">
        <v>46383</v>
      </c>
      <c r="AH350" s="108">
        <v>1564434.67</v>
      </c>
      <c r="AI350" t="s">
        <v>1406</v>
      </c>
      <c r="AJ350" t="s">
        <v>1407</v>
      </c>
      <c r="AK350" s="3">
        <v>132976.94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f t="shared" si="15"/>
        <v>132976.94</v>
      </c>
      <c r="BA350" s="3">
        <f t="shared" si="16"/>
        <v>0</v>
      </c>
      <c r="BB350" s="3">
        <f t="shared" si="17"/>
        <v>132976.94</v>
      </c>
      <c r="BC350" s="2"/>
    </row>
    <row r="351" spans="1:55" ht="15" customHeight="1" x14ac:dyDescent="0.3">
      <c r="A351" t="s">
        <v>2524</v>
      </c>
      <c r="B351" t="s">
        <v>735</v>
      </c>
      <c r="C351">
        <v>1</v>
      </c>
      <c r="D351" t="s">
        <v>0</v>
      </c>
      <c r="E351" t="s">
        <v>2</v>
      </c>
      <c r="F351" t="s">
        <v>1393</v>
      </c>
      <c r="G351" t="s">
        <v>1408</v>
      </c>
      <c r="H351" t="s">
        <v>1409</v>
      </c>
      <c r="I351" t="s">
        <v>1410</v>
      </c>
      <c r="J351" t="s">
        <v>4601</v>
      </c>
      <c r="K351" t="s">
        <v>611</v>
      </c>
      <c r="L351" t="s">
        <v>1398</v>
      </c>
      <c r="M351" t="s">
        <v>1405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0</v>
      </c>
      <c r="U351">
        <v>0</v>
      </c>
      <c r="V351">
        <v>0</v>
      </c>
      <c r="W351" s="107">
        <v>1405686.01</v>
      </c>
      <c r="X351" s="108">
        <v>0</v>
      </c>
      <c r="Y351" s="108">
        <v>0</v>
      </c>
      <c r="Z351" s="108">
        <v>0</v>
      </c>
      <c r="AA351" s="108">
        <v>0</v>
      </c>
      <c r="AB351" s="108">
        <v>0</v>
      </c>
      <c r="AC351" s="108">
        <v>0</v>
      </c>
      <c r="AD351" s="108"/>
      <c r="AE351" s="108">
        <v>1405686.01</v>
      </c>
      <c r="AF351" s="104">
        <v>43826</v>
      </c>
      <c r="AG351" s="104">
        <v>46383</v>
      </c>
      <c r="AH351" s="108">
        <v>1405686.01</v>
      </c>
      <c r="AI351" t="s">
        <v>1406</v>
      </c>
      <c r="AJ351" t="s">
        <v>1407</v>
      </c>
      <c r="AK351" s="3">
        <v>119483.32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f t="shared" si="15"/>
        <v>119483.32</v>
      </c>
      <c r="BA351" s="3">
        <f t="shared" si="16"/>
        <v>0</v>
      </c>
      <c r="BB351" s="3">
        <f t="shared" si="17"/>
        <v>119483.32</v>
      </c>
      <c r="BC351" s="2"/>
    </row>
    <row r="352" spans="1:55" ht="15" customHeight="1" x14ac:dyDescent="0.3">
      <c r="A352" t="s">
        <v>2525</v>
      </c>
      <c r="B352" t="s">
        <v>736</v>
      </c>
      <c r="C352">
        <v>1</v>
      </c>
      <c r="D352" t="s">
        <v>0</v>
      </c>
      <c r="E352" t="s">
        <v>2</v>
      </c>
      <c r="F352" t="s">
        <v>1393</v>
      </c>
      <c r="G352" t="s">
        <v>1408</v>
      </c>
      <c r="H352" t="s">
        <v>1409</v>
      </c>
      <c r="I352" t="s">
        <v>1410</v>
      </c>
      <c r="J352" t="s">
        <v>4601</v>
      </c>
      <c r="K352" t="s">
        <v>611</v>
      </c>
      <c r="L352" t="s">
        <v>1398</v>
      </c>
      <c r="M352" t="s">
        <v>1405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0</v>
      </c>
      <c r="U352">
        <v>0</v>
      </c>
      <c r="V352">
        <v>0</v>
      </c>
      <c r="W352" s="107">
        <v>1204773</v>
      </c>
      <c r="X352" s="108">
        <v>0</v>
      </c>
      <c r="Y352" s="108">
        <v>0</v>
      </c>
      <c r="Z352" s="108">
        <v>0</v>
      </c>
      <c r="AA352" s="108">
        <v>0</v>
      </c>
      <c r="AB352" s="108">
        <v>0</v>
      </c>
      <c r="AC352" s="108">
        <v>0</v>
      </c>
      <c r="AD352" s="108"/>
      <c r="AE352" s="108">
        <v>1204773</v>
      </c>
      <c r="AF352" s="104">
        <v>43826</v>
      </c>
      <c r="AG352" s="104">
        <v>46383</v>
      </c>
      <c r="AH352" s="108">
        <v>1204773</v>
      </c>
      <c r="AI352" t="s">
        <v>1406</v>
      </c>
      <c r="AJ352" t="s">
        <v>1407</v>
      </c>
      <c r="AK352" s="3">
        <v>102405.7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f t="shared" si="15"/>
        <v>102405.7</v>
      </c>
      <c r="BA352" s="3">
        <f t="shared" si="16"/>
        <v>0</v>
      </c>
      <c r="BB352" s="3">
        <f t="shared" si="17"/>
        <v>102405.7</v>
      </c>
      <c r="BC352" s="2"/>
    </row>
    <row r="353" spans="1:55" ht="15" hidden="1" customHeight="1" x14ac:dyDescent="0.3">
      <c r="A353" t="s">
        <v>2828</v>
      </c>
      <c r="B353" t="s">
        <v>737</v>
      </c>
      <c r="C353">
        <v>5</v>
      </c>
      <c r="D353" t="s">
        <v>0</v>
      </c>
      <c r="E353" t="s">
        <v>2</v>
      </c>
      <c r="F353" t="s">
        <v>1393</v>
      </c>
      <c r="G353" t="s">
        <v>1411</v>
      </c>
      <c r="H353" t="s">
        <v>1409</v>
      </c>
      <c r="I353" t="s">
        <v>1412</v>
      </c>
      <c r="J353" t="s">
        <v>4601</v>
      </c>
      <c r="K353" t="s">
        <v>628</v>
      </c>
      <c r="L353" t="s">
        <v>1398</v>
      </c>
      <c r="M353" t="s">
        <v>1405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0</v>
      </c>
      <c r="U353">
        <v>0</v>
      </c>
      <c r="V353">
        <v>0</v>
      </c>
      <c r="W353" s="107">
        <v>1449703.75</v>
      </c>
      <c r="X353" s="108">
        <v>0</v>
      </c>
      <c r="Y353" s="108">
        <v>0</v>
      </c>
      <c r="Z353" s="108">
        <v>6475.34</v>
      </c>
      <c r="AA353" s="108">
        <v>0</v>
      </c>
      <c r="AB353" s="108">
        <v>0</v>
      </c>
      <c r="AC353" s="108">
        <v>0</v>
      </c>
      <c r="AD353" s="108"/>
      <c r="AE353" s="108">
        <v>1449703.75</v>
      </c>
      <c r="AF353" s="104">
        <v>43900</v>
      </c>
      <c r="AG353" s="104">
        <v>46091</v>
      </c>
      <c r="AH353" s="108">
        <v>2899407.5</v>
      </c>
      <c r="AI353" t="s">
        <v>1406</v>
      </c>
      <c r="AJ353" t="s">
        <v>1407</v>
      </c>
      <c r="AK353" s="3">
        <v>6475.34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f t="shared" si="15"/>
        <v>6475.34</v>
      </c>
      <c r="BA353" s="3">
        <f t="shared" si="16"/>
        <v>0</v>
      </c>
      <c r="BB353" s="3">
        <f t="shared" si="17"/>
        <v>6475.34</v>
      </c>
      <c r="BC353" s="2"/>
    </row>
    <row r="354" spans="1:55" ht="15" hidden="1" customHeight="1" x14ac:dyDescent="0.3">
      <c r="A354" t="s">
        <v>2829</v>
      </c>
      <c r="B354" t="s">
        <v>737</v>
      </c>
      <c r="C354">
        <v>6</v>
      </c>
      <c r="D354" t="s">
        <v>0</v>
      </c>
      <c r="E354" t="s">
        <v>2</v>
      </c>
      <c r="F354" t="s">
        <v>1393</v>
      </c>
      <c r="G354" t="s">
        <v>1411</v>
      </c>
      <c r="H354" t="s">
        <v>1409</v>
      </c>
      <c r="I354" t="s">
        <v>1412</v>
      </c>
      <c r="J354" t="s">
        <v>4601</v>
      </c>
      <c r="K354" t="s">
        <v>628</v>
      </c>
      <c r="L354" t="s">
        <v>1398</v>
      </c>
      <c r="M354" t="s">
        <v>1405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0</v>
      </c>
      <c r="U354">
        <v>0</v>
      </c>
      <c r="V354">
        <v>0</v>
      </c>
      <c r="W354" s="107">
        <v>854172.5</v>
      </c>
      <c r="X354" s="108">
        <v>0</v>
      </c>
      <c r="Y354" s="108">
        <v>0</v>
      </c>
      <c r="Z354" s="108">
        <v>4014.61</v>
      </c>
      <c r="AA354" s="108">
        <v>0</v>
      </c>
      <c r="AB354" s="108">
        <v>0</v>
      </c>
      <c r="AC354" s="108">
        <v>0</v>
      </c>
      <c r="AD354" s="108"/>
      <c r="AE354" s="108">
        <v>854172.5</v>
      </c>
      <c r="AF354" s="104">
        <v>43900</v>
      </c>
      <c r="AG354" s="104">
        <v>46456</v>
      </c>
      <c r="AH354" s="108">
        <v>854172.5</v>
      </c>
      <c r="AI354" t="s">
        <v>1406</v>
      </c>
      <c r="AJ354" t="s">
        <v>1407</v>
      </c>
      <c r="AK354" s="3">
        <v>22080.400000000001</v>
      </c>
      <c r="AL354" s="3">
        <v>6021.93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f t="shared" si="15"/>
        <v>28102.33</v>
      </c>
      <c r="BA354" s="3">
        <f t="shared" si="16"/>
        <v>0</v>
      </c>
      <c r="BB354" s="3">
        <f t="shared" si="17"/>
        <v>28102.33</v>
      </c>
      <c r="BC354" s="2"/>
    </row>
    <row r="355" spans="1:55" ht="15" hidden="1" customHeight="1" x14ac:dyDescent="0.3">
      <c r="A355" t="s">
        <v>2830</v>
      </c>
      <c r="B355" t="s">
        <v>737</v>
      </c>
      <c r="C355">
        <v>7</v>
      </c>
      <c r="D355" t="s">
        <v>0</v>
      </c>
      <c r="E355" t="s">
        <v>2</v>
      </c>
      <c r="F355" t="s">
        <v>1393</v>
      </c>
      <c r="G355" t="s">
        <v>1411</v>
      </c>
      <c r="H355" t="s">
        <v>1409</v>
      </c>
      <c r="I355" t="s">
        <v>1412</v>
      </c>
      <c r="J355" t="s">
        <v>4601</v>
      </c>
      <c r="K355" t="s">
        <v>628</v>
      </c>
      <c r="L355" t="s">
        <v>1398</v>
      </c>
      <c r="M355" t="s">
        <v>1405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0</v>
      </c>
      <c r="U355">
        <v>0</v>
      </c>
      <c r="V355">
        <v>0</v>
      </c>
      <c r="W355" s="107">
        <v>50002.5</v>
      </c>
      <c r="X355" s="108">
        <v>0</v>
      </c>
      <c r="Y355" s="108">
        <v>0</v>
      </c>
      <c r="Z355" s="108">
        <v>258.76</v>
      </c>
      <c r="AA355" s="108">
        <v>0</v>
      </c>
      <c r="AB355" s="108">
        <v>0</v>
      </c>
      <c r="AC355" s="108">
        <v>0</v>
      </c>
      <c r="AD355" s="108"/>
      <c r="AE355" s="108">
        <v>50002.5</v>
      </c>
      <c r="AF355" s="104">
        <v>43900</v>
      </c>
      <c r="AG355" s="104">
        <v>47187</v>
      </c>
      <c r="AH355" s="108">
        <v>50002.5</v>
      </c>
      <c r="AI355" t="s">
        <v>1406</v>
      </c>
      <c r="AJ355" t="s">
        <v>1407</v>
      </c>
      <c r="AK355" s="3">
        <v>2005.3899999999996</v>
      </c>
      <c r="AL355" s="3">
        <v>1746.6300000000006</v>
      </c>
      <c r="AM355" s="3">
        <v>970.35</v>
      </c>
      <c r="AN355" s="3">
        <v>194.07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f t="shared" si="15"/>
        <v>3752.0200000000004</v>
      </c>
      <c r="BA355" s="3">
        <f t="shared" si="16"/>
        <v>1164.42</v>
      </c>
      <c r="BB355" s="3">
        <f t="shared" si="17"/>
        <v>4916.4400000000005</v>
      </c>
      <c r="BC355" s="2"/>
    </row>
    <row r="356" spans="1:55" ht="15" customHeight="1" x14ac:dyDescent="0.3">
      <c r="A356" t="s">
        <v>2526</v>
      </c>
      <c r="B356" t="s">
        <v>738</v>
      </c>
      <c r="C356">
        <v>1</v>
      </c>
      <c r="D356" t="s">
        <v>0</v>
      </c>
      <c r="E356" t="s">
        <v>2</v>
      </c>
      <c r="F356" t="s">
        <v>1393</v>
      </c>
      <c r="G356" t="s">
        <v>1408</v>
      </c>
      <c r="H356" t="s">
        <v>1409</v>
      </c>
      <c r="I356" t="s">
        <v>1410</v>
      </c>
      <c r="J356" t="s">
        <v>4601</v>
      </c>
      <c r="K356" t="s">
        <v>611</v>
      </c>
      <c r="L356" t="s">
        <v>1398</v>
      </c>
      <c r="M356" t="s">
        <v>1405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0</v>
      </c>
      <c r="W356" s="107">
        <v>127038.97</v>
      </c>
      <c r="X356" s="108">
        <v>0</v>
      </c>
      <c r="Y356" s="108">
        <v>0</v>
      </c>
      <c r="Z356" s="108">
        <v>0</v>
      </c>
      <c r="AA356" s="108">
        <v>0</v>
      </c>
      <c r="AB356" s="108">
        <v>0</v>
      </c>
      <c r="AC356" s="108">
        <v>0</v>
      </c>
      <c r="AD356" s="108"/>
      <c r="AE356" s="108">
        <v>127038.97</v>
      </c>
      <c r="AF356" s="104">
        <v>43826</v>
      </c>
      <c r="AG356" s="104">
        <v>46383</v>
      </c>
      <c r="AH356" s="108">
        <v>127038.97</v>
      </c>
      <c r="AI356" t="s">
        <v>1406</v>
      </c>
      <c r="AJ356" t="s">
        <v>1407</v>
      </c>
      <c r="AK356" s="3">
        <v>10798.32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f t="shared" si="15"/>
        <v>10798.32</v>
      </c>
      <c r="BA356" s="3">
        <f t="shared" si="16"/>
        <v>0</v>
      </c>
      <c r="BB356" s="3">
        <f t="shared" si="17"/>
        <v>10798.32</v>
      </c>
      <c r="BC356" s="2"/>
    </row>
    <row r="357" spans="1:55" ht="15" customHeight="1" x14ac:dyDescent="0.3">
      <c r="A357" t="s">
        <v>2527</v>
      </c>
      <c r="B357" t="s">
        <v>739</v>
      </c>
      <c r="C357">
        <v>1</v>
      </c>
      <c r="D357" t="s">
        <v>0</v>
      </c>
      <c r="E357" t="s">
        <v>2</v>
      </c>
      <c r="F357" t="s">
        <v>1393</v>
      </c>
      <c r="G357" t="s">
        <v>1408</v>
      </c>
      <c r="H357" t="s">
        <v>1409</v>
      </c>
      <c r="I357" t="s">
        <v>1410</v>
      </c>
      <c r="J357" t="s">
        <v>4601</v>
      </c>
      <c r="K357" t="s">
        <v>611</v>
      </c>
      <c r="L357" t="s">
        <v>1398</v>
      </c>
      <c r="M357" t="s">
        <v>1405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0</v>
      </c>
      <c r="U357">
        <v>0</v>
      </c>
      <c r="V357">
        <v>0</v>
      </c>
      <c r="W357" s="107">
        <v>437542.38</v>
      </c>
      <c r="X357" s="108">
        <v>0</v>
      </c>
      <c r="Y357" s="108">
        <v>0</v>
      </c>
      <c r="Z357" s="108">
        <v>0</v>
      </c>
      <c r="AA357" s="108">
        <v>0</v>
      </c>
      <c r="AB357" s="108">
        <v>0</v>
      </c>
      <c r="AC357" s="108">
        <v>0</v>
      </c>
      <c r="AD357" s="108"/>
      <c r="AE357" s="108">
        <v>437542.38</v>
      </c>
      <c r="AF357" s="104">
        <v>43826</v>
      </c>
      <c r="AG357" s="104">
        <v>46383</v>
      </c>
      <c r="AH357" s="108">
        <v>437542.38</v>
      </c>
      <c r="AI357" t="s">
        <v>1406</v>
      </c>
      <c r="AJ357" t="s">
        <v>1407</v>
      </c>
      <c r="AK357" s="3">
        <v>37191.1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f t="shared" si="15"/>
        <v>37191.1</v>
      </c>
      <c r="BA357" s="3">
        <f t="shared" si="16"/>
        <v>0</v>
      </c>
      <c r="BB357" s="3">
        <f t="shared" si="17"/>
        <v>37191.1</v>
      </c>
      <c r="BC357" s="2"/>
    </row>
    <row r="358" spans="1:55" ht="15" hidden="1" customHeight="1" x14ac:dyDescent="0.3">
      <c r="A358" t="s">
        <v>2831</v>
      </c>
      <c r="B358" t="s">
        <v>740</v>
      </c>
      <c r="C358">
        <v>4</v>
      </c>
      <c r="D358" t="s">
        <v>0</v>
      </c>
      <c r="E358" t="s">
        <v>2</v>
      </c>
      <c r="F358" t="s">
        <v>1393</v>
      </c>
      <c r="G358" t="s">
        <v>1411</v>
      </c>
      <c r="H358" t="s">
        <v>1409</v>
      </c>
      <c r="I358" t="s">
        <v>1412</v>
      </c>
      <c r="J358" t="s">
        <v>4601</v>
      </c>
      <c r="K358" t="s">
        <v>628</v>
      </c>
      <c r="L358" t="s">
        <v>1398</v>
      </c>
      <c r="M358" t="s">
        <v>1405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0</v>
      </c>
      <c r="U358">
        <v>0</v>
      </c>
      <c r="V358">
        <v>0</v>
      </c>
      <c r="W358" s="107">
        <v>1944345</v>
      </c>
      <c r="X358" s="108">
        <v>0</v>
      </c>
      <c r="Y358" s="108">
        <v>0</v>
      </c>
      <c r="Z358" s="108">
        <v>8684.74</v>
      </c>
      <c r="AA358" s="108">
        <v>0</v>
      </c>
      <c r="AB358" s="108">
        <v>0</v>
      </c>
      <c r="AC358" s="108">
        <v>0</v>
      </c>
      <c r="AD358" s="108"/>
      <c r="AE358" s="108">
        <v>1944345</v>
      </c>
      <c r="AF358" s="104">
        <v>43908</v>
      </c>
      <c r="AG358" s="104">
        <v>46099</v>
      </c>
      <c r="AH358" s="108">
        <v>3888690</v>
      </c>
      <c r="AI358" t="s">
        <v>1406</v>
      </c>
      <c r="AJ358" t="s">
        <v>1407</v>
      </c>
      <c r="AK358" s="3">
        <v>8684.74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f t="shared" si="15"/>
        <v>8684.74</v>
      </c>
      <c r="BA358" s="3">
        <f t="shared" si="16"/>
        <v>0</v>
      </c>
      <c r="BB358" s="3">
        <f t="shared" si="17"/>
        <v>8684.74</v>
      </c>
      <c r="BC358" s="2"/>
    </row>
    <row r="359" spans="1:55" ht="15" hidden="1" customHeight="1" x14ac:dyDescent="0.3">
      <c r="A359" t="s">
        <v>2832</v>
      </c>
      <c r="B359" t="s">
        <v>740</v>
      </c>
      <c r="C359">
        <v>5</v>
      </c>
      <c r="D359" t="s">
        <v>0</v>
      </c>
      <c r="E359" t="s">
        <v>2</v>
      </c>
      <c r="F359" t="s">
        <v>1393</v>
      </c>
      <c r="G359" t="s">
        <v>1411</v>
      </c>
      <c r="H359" t="s">
        <v>1409</v>
      </c>
      <c r="I359" t="s">
        <v>1412</v>
      </c>
      <c r="J359" t="s">
        <v>4601</v>
      </c>
      <c r="K359" t="s">
        <v>628</v>
      </c>
      <c r="L359" t="s">
        <v>1398</v>
      </c>
      <c r="M359" t="s">
        <v>1405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0</v>
      </c>
      <c r="U359">
        <v>0</v>
      </c>
      <c r="V359">
        <v>0</v>
      </c>
      <c r="W359" s="107">
        <v>3249425</v>
      </c>
      <c r="X359" s="108">
        <v>0</v>
      </c>
      <c r="Y359" s="108">
        <v>0</v>
      </c>
      <c r="Z359" s="108">
        <v>15272.3</v>
      </c>
      <c r="AA359" s="108">
        <v>0</v>
      </c>
      <c r="AB359" s="108">
        <v>0</v>
      </c>
      <c r="AC359" s="108">
        <v>0</v>
      </c>
      <c r="AD359" s="108"/>
      <c r="AE359" s="108">
        <v>3249425</v>
      </c>
      <c r="AF359" s="104">
        <v>43908</v>
      </c>
      <c r="AG359" s="104">
        <v>46464</v>
      </c>
      <c r="AH359" s="108">
        <v>3249425</v>
      </c>
      <c r="AI359" t="s">
        <v>1406</v>
      </c>
      <c r="AJ359" t="s">
        <v>1407</v>
      </c>
      <c r="AK359" s="3">
        <v>83997.65</v>
      </c>
      <c r="AL359" s="3">
        <v>22908.449999999997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f t="shared" si="15"/>
        <v>106906.09999999999</v>
      </c>
      <c r="BA359" s="3">
        <f t="shared" si="16"/>
        <v>0</v>
      </c>
      <c r="BB359" s="3">
        <f t="shared" si="17"/>
        <v>106906.09999999999</v>
      </c>
      <c r="BC359" s="2"/>
    </row>
    <row r="360" spans="1:55" ht="15" customHeight="1" x14ac:dyDescent="0.3">
      <c r="A360" t="s">
        <v>2528</v>
      </c>
      <c r="B360" t="s">
        <v>741</v>
      </c>
      <c r="C360">
        <v>1</v>
      </c>
      <c r="D360" t="s">
        <v>0</v>
      </c>
      <c r="E360" t="s">
        <v>2</v>
      </c>
      <c r="F360" t="s">
        <v>1393</v>
      </c>
      <c r="G360" t="s">
        <v>1408</v>
      </c>
      <c r="H360" t="s">
        <v>1409</v>
      </c>
      <c r="I360" t="s">
        <v>1410</v>
      </c>
      <c r="J360" t="s">
        <v>4601</v>
      </c>
      <c r="K360" t="s">
        <v>611</v>
      </c>
      <c r="L360" t="s">
        <v>1398</v>
      </c>
      <c r="M360" t="s">
        <v>1405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0</v>
      </c>
      <c r="U360">
        <v>0</v>
      </c>
      <c r="V360">
        <v>0</v>
      </c>
      <c r="W360" s="107">
        <v>2772000</v>
      </c>
      <c r="X360" s="108">
        <v>0</v>
      </c>
      <c r="Y360" s="108">
        <v>0</v>
      </c>
      <c r="Z360" s="108">
        <v>0</v>
      </c>
      <c r="AA360" s="108">
        <v>0</v>
      </c>
      <c r="AB360" s="108">
        <v>0</v>
      </c>
      <c r="AC360" s="108">
        <v>0</v>
      </c>
      <c r="AD360" s="108"/>
      <c r="AE360" s="108">
        <v>2772000</v>
      </c>
      <c r="AF360" s="104">
        <v>43826</v>
      </c>
      <c r="AG360" s="104">
        <v>46383</v>
      </c>
      <c r="AH360" s="108">
        <v>2772000</v>
      </c>
      <c r="AI360" t="s">
        <v>1406</v>
      </c>
      <c r="AJ360" t="s">
        <v>1407</v>
      </c>
      <c r="AK360" s="3">
        <v>235620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f t="shared" si="15"/>
        <v>235620</v>
      </c>
      <c r="BA360" s="3">
        <f t="shared" si="16"/>
        <v>0</v>
      </c>
      <c r="BB360" s="3">
        <f t="shared" si="17"/>
        <v>235620</v>
      </c>
      <c r="BC360" s="2"/>
    </row>
    <row r="361" spans="1:55" ht="15" customHeight="1" x14ac:dyDescent="0.3">
      <c r="A361" t="s">
        <v>2529</v>
      </c>
      <c r="B361" t="s">
        <v>742</v>
      </c>
      <c r="C361">
        <v>1</v>
      </c>
      <c r="D361" t="s">
        <v>0</v>
      </c>
      <c r="E361" t="s">
        <v>2</v>
      </c>
      <c r="F361" t="s">
        <v>1393</v>
      </c>
      <c r="G361" t="s">
        <v>1408</v>
      </c>
      <c r="H361" t="s">
        <v>1409</v>
      </c>
      <c r="I361" t="s">
        <v>1410</v>
      </c>
      <c r="J361" t="s">
        <v>4601</v>
      </c>
      <c r="K361" t="s">
        <v>611</v>
      </c>
      <c r="L361" t="s">
        <v>1398</v>
      </c>
      <c r="M361" t="s">
        <v>1405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0</v>
      </c>
      <c r="U361">
        <v>0</v>
      </c>
      <c r="V361">
        <v>0</v>
      </c>
      <c r="W361" s="107">
        <v>1984519</v>
      </c>
      <c r="X361" s="108">
        <v>0</v>
      </c>
      <c r="Y361" s="108">
        <v>0</v>
      </c>
      <c r="Z361" s="108">
        <v>0</v>
      </c>
      <c r="AA361" s="108">
        <v>0</v>
      </c>
      <c r="AB361" s="108">
        <v>0</v>
      </c>
      <c r="AC361" s="108">
        <v>0</v>
      </c>
      <c r="AD361" s="108"/>
      <c r="AE361" s="108">
        <v>1984519</v>
      </c>
      <c r="AF361" s="104">
        <v>43826</v>
      </c>
      <c r="AG361" s="104">
        <v>46383</v>
      </c>
      <c r="AH361" s="108">
        <v>1984519</v>
      </c>
      <c r="AI361" t="s">
        <v>1406</v>
      </c>
      <c r="AJ361" t="s">
        <v>1407</v>
      </c>
      <c r="AK361" s="3">
        <v>168684.12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f t="shared" si="15"/>
        <v>168684.12</v>
      </c>
      <c r="BA361" s="3">
        <f t="shared" si="16"/>
        <v>0</v>
      </c>
      <c r="BB361" s="3">
        <f t="shared" si="17"/>
        <v>168684.12</v>
      </c>
      <c r="BC361" s="2"/>
    </row>
    <row r="362" spans="1:55" ht="15" customHeight="1" x14ac:dyDescent="0.3">
      <c r="A362" t="s">
        <v>2530</v>
      </c>
      <c r="B362" t="s">
        <v>743</v>
      </c>
      <c r="C362">
        <v>1</v>
      </c>
      <c r="D362" t="s">
        <v>0</v>
      </c>
      <c r="E362" t="s">
        <v>2</v>
      </c>
      <c r="F362" t="s">
        <v>1393</v>
      </c>
      <c r="G362" t="s">
        <v>1408</v>
      </c>
      <c r="H362" t="s">
        <v>1409</v>
      </c>
      <c r="I362" t="s">
        <v>1410</v>
      </c>
      <c r="J362" t="s">
        <v>4601</v>
      </c>
      <c r="K362" t="s">
        <v>611</v>
      </c>
      <c r="L362" t="s">
        <v>1398</v>
      </c>
      <c r="M362" t="s">
        <v>1405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1</v>
      </c>
      <c r="T362">
        <v>0</v>
      </c>
      <c r="U362">
        <v>0</v>
      </c>
      <c r="V362">
        <v>0</v>
      </c>
      <c r="W362" s="107">
        <v>2346357</v>
      </c>
      <c r="X362" s="108">
        <v>0</v>
      </c>
      <c r="Y362" s="108">
        <v>0</v>
      </c>
      <c r="Z362" s="108">
        <v>0</v>
      </c>
      <c r="AA362" s="108">
        <v>0</v>
      </c>
      <c r="AB362" s="108">
        <v>0</v>
      </c>
      <c r="AC362" s="108">
        <v>0</v>
      </c>
      <c r="AD362" s="108"/>
      <c r="AE362" s="108">
        <v>2346357</v>
      </c>
      <c r="AF362" s="104">
        <v>43826</v>
      </c>
      <c r="AG362" s="104">
        <v>46383</v>
      </c>
      <c r="AH362" s="108">
        <v>2346357</v>
      </c>
      <c r="AI362" t="s">
        <v>1406</v>
      </c>
      <c r="AJ362" t="s">
        <v>1407</v>
      </c>
      <c r="AK362" s="3">
        <v>199440.34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f t="shared" si="15"/>
        <v>199440.34</v>
      </c>
      <c r="BA362" s="3">
        <f t="shared" si="16"/>
        <v>0</v>
      </c>
      <c r="BB362" s="3">
        <f t="shared" si="17"/>
        <v>199440.34</v>
      </c>
      <c r="BC362" s="2"/>
    </row>
    <row r="363" spans="1:55" ht="15" customHeight="1" x14ac:dyDescent="0.3">
      <c r="A363" t="s">
        <v>2531</v>
      </c>
      <c r="B363" t="s">
        <v>744</v>
      </c>
      <c r="C363">
        <v>1</v>
      </c>
      <c r="D363" t="s">
        <v>0</v>
      </c>
      <c r="E363" t="s">
        <v>2</v>
      </c>
      <c r="F363" t="s">
        <v>1393</v>
      </c>
      <c r="G363" t="s">
        <v>1408</v>
      </c>
      <c r="H363" t="s">
        <v>1409</v>
      </c>
      <c r="I363" t="s">
        <v>1410</v>
      </c>
      <c r="J363" t="s">
        <v>4601</v>
      </c>
      <c r="K363" t="s">
        <v>611</v>
      </c>
      <c r="L363" t="s">
        <v>1398</v>
      </c>
      <c r="M363" t="s">
        <v>1405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0</v>
      </c>
      <c r="U363">
        <v>0</v>
      </c>
      <c r="V363">
        <v>0</v>
      </c>
      <c r="W363" s="107">
        <v>312000</v>
      </c>
      <c r="X363" s="108">
        <v>0</v>
      </c>
      <c r="Y363" s="108">
        <v>0</v>
      </c>
      <c r="Z363" s="108">
        <v>0</v>
      </c>
      <c r="AA363" s="108">
        <v>0</v>
      </c>
      <c r="AB363" s="108">
        <v>0</v>
      </c>
      <c r="AC363" s="108">
        <v>0</v>
      </c>
      <c r="AD363" s="108"/>
      <c r="AE363" s="108">
        <v>312000</v>
      </c>
      <c r="AF363" s="104">
        <v>43826</v>
      </c>
      <c r="AG363" s="104">
        <v>46383</v>
      </c>
      <c r="AH363" s="108">
        <v>312000</v>
      </c>
      <c r="AI363" t="s">
        <v>1406</v>
      </c>
      <c r="AJ363" t="s">
        <v>1407</v>
      </c>
      <c r="AK363" s="3">
        <v>26520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f t="shared" si="15"/>
        <v>26520</v>
      </c>
      <c r="BA363" s="3">
        <f t="shared" si="16"/>
        <v>0</v>
      </c>
      <c r="BB363" s="3">
        <f t="shared" si="17"/>
        <v>26520</v>
      </c>
      <c r="BC363" s="2"/>
    </row>
    <row r="364" spans="1:55" ht="15" hidden="1" customHeight="1" x14ac:dyDescent="0.3">
      <c r="A364" t="s">
        <v>2833</v>
      </c>
      <c r="B364" t="s">
        <v>745</v>
      </c>
      <c r="C364">
        <v>4</v>
      </c>
      <c r="D364" t="s">
        <v>0</v>
      </c>
      <c r="E364" t="s">
        <v>2</v>
      </c>
      <c r="F364" t="s">
        <v>1393</v>
      </c>
      <c r="G364" t="s">
        <v>1411</v>
      </c>
      <c r="H364" t="s">
        <v>1409</v>
      </c>
      <c r="I364" t="s">
        <v>1412</v>
      </c>
      <c r="J364" t="s">
        <v>4601</v>
      </c>
      <c r="K364" t="s">
        <v>628</v>
      </c>
      <c r="L364" t="s">
        <v>1398</v>
      </c>
      <c r="M364" t="s">
        <v>1405</v>
      </c>
      <c r="N364">
        <v>1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0</v>
      </c>
      <c r="U364">
        <v>0</v>
      </c>
      <c r="V364">
        <v>0</v>
      </c>
      <c r="W364" s="107">
        <v>966641.25</v>
      </c>
      <c r="X364" s="108">
        <v>0</v>
      </c>
      <c r="Y364" s="108">
        <v>0</v>
      </c>
      <c r="Z364" s="108">
        <v>4317.66</v>
      </c>
      <c r="AA364" s="108">
        <v>0</v>
      </c>
      <c r="AB364" s="108">
        <v>0</v>
      </c>
      <c r="AC364" s="108">
        <v>0</v>
      </c>
      <c r="AD364" s="108"/>
      <c r="AE364" s="108">
        <v>966641.25</v>
      </c>
      <c r="AF364" s="104">
        <v>43917</v>
      </c>
      <c r="AG364" s="104">
        <v>46108</v>
      </c>
      <c r="AH364" s="108">
        <v>1933282.5</v>
      </c>
      <c r="AI364" t="s">
        <v>1406</v>
      </c>
      <c r="AJ364" t="s">
        <v>1407</v>
      </c>
      <c r="AK364" s="3">
        <v>4317.66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f t="shared" si="15"/>
        <v>4317.66</v>
      </c>
      <c r="BA364" s="3">
        <f t="shared" si="16"/>
        <v>0</v>
      </c>
      <c r="BB364" s="3">
        <f t="shared" si="17"/>
        <v>4317.66</v>
      </c>
      <c r="BC364" s="2"/>
    </row>
    <row r="365" spans="1:55" ht="15" hidden="1" customHeight="1" x14ac:dyDescent="0.3">
      <c r="A365" t="s">
        <v>2834</v>
      </c>
      <c r="B365" t="s">
        <v>745</v>
      </c>
      <c r="C365">
        <v>5</v>
      </c>
      <c r="D365" t="s">
        <v>0</v>
      </c>
      <c r="E365" t="s">
        <v>2</v>
      </c>
      <c r="F365" t="s">
        <v>1393</v>
      </c>
      <c r="G365" t="s">
        <v>1411</v>
      </c>
      <c r="H365" t="s">
        <v>1409</v>
      </c>
      <c r="I365" t="s">
        <v>1412</v>
      </c>
      <c r="J365" t="s">
        <v>4601</v>
      </c>
      <c r="K365" t="s">
        <v>628</v>
      </c>
      <c r="L365" t="s">
        <v>1398</v>
      </c>
      <c r="M365" t="s">
        <v>1405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0</v>
      </c>
      <c r="U365">
        <v>0</v>
      </c>
      <c r="V365">
        <v>0</v>
      </c>
      <c r="W365" s="107">
        <v>5265012.5</v>
      </c>
      <c r="X365" s="108">
        <v>0</v>
      </c>
      <c r="Y365" s="108">
        <v>0</v>
      </c>
      <c r="Z365" s="108">
        <v>24745.56</v>
      </c>
      <c r="AA365" s="108">
        <v>0</v>
      </c>
      <c r="AB365" s="108">
        <v>0</v>
      </c>
      <c r="AC365" s="108">
        <v>0</v>
      </c>
      <c r="AD365" s="108"/>
      <c r="AE365" s="108">
        <v>5265012.5</v>
      </c>
      <c r="AF365" s="104">
        <v>43917</v>
      </c>
      <c r="AG365" s="104">
        <v>46473</v>
      </c>
      <c r="AH365" s="108">
        <v>5265012.5</v>
      </c>
      <c r="AI365" t="s">
        <v>1406</v>
      </c>
      <c r="AJ365" t="s">
        <v>1407</v>
      </c>
      <c r="AK365" s="3">
        <v>136100.58000000002</v>
      </c>
      <c r="AL365" s="3">
        <v>37118.340000000004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f t="shared" si="15"/>
        <v>173218.92</v>
      </c>
      <c r="BA365" s="3">
        <f t="shared" si="16"/>
        <v>0</v>
      </c>
      <c r="BB365" s="3">
        <f t="shared" si="17"/>
        <v>173218.92</v>
      </c>
      <c r="BC365" s="2"/>
    </row>
    <row r="366" spans="1:55" ht="15" hidden="1" customHeight="1" x14ac:dyDescent="0.3">
      <c r="A366" t="s">
        <v>2835</v>
      </c>
      <c r="B366" t="s">
        <v>745</v>
      </c>
      <c r="C366">
        <v>6</v>
      </c>
      <c r="D366" t="s">
        <v>0</v>
      </c>
      <c r="E366" t="s">
        <v>2</v>
      </c>
      <c r="F366" t="s">
        <v>1393</v>
      </c>
      <c r="G366" t="s">
        <v>1411</v>
      </c>
      <c r="H366" t="s">
        <v>1409</v>
      </c>
      <c r="I366" t="s">
        <v>1412</v>
      </c>
      <c r="J366" t="s">
        <v>4601</v>
      </c>
      <c r="K366" t="s">
        <v>628</v>
      </c>
      <c r="L366" t="s">
        <v>1398</v>
      </c>
      <c r="M366" t="s">
        <v>1405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0</v>
      </c>
      <c r="U366">
        <v>0</v>
      </c>
      <c r="V366">
        <v>0</v>
      </c>
      <c r="W366" s="107">
        <v>1959537.5</v>
      </c>
      <c r="X366" s="108">
        <v>0</v>
      </c>
      <c r="Y366" s="108">
        <v>0</v>
      </c>
      <c r="Z366" s="108">
        <v>9683.3799999999992</v>
      </c>
      <c r="AA366" s="108">
        <v>0</v>
      </c>
      <c r="AB366" s="108">
        <v>0</v>
      </c>
      <c r="AC366" s="108">
        <v>0</v>
      </c>
      <c r="AD366" s="108"/>
      <c r="AE366" s="108">
        <v>1959537.5</v>
      </c>
      <c r="AF366" s="104">
        <v>43917</v>
      </c>
      <c r="AG366" s="104">
        <v>46839</v>
      </c>
      <c r="AH366" s="108">
        <v>1959537.5</v>
      </c>
      <c r="AI366" t="s">
        <v>1406</v>
      </c>
      <c r="AJ366" t="s">
        <v>1407</v>
      </c>
      <c r="AK366" s="3">
        <v>67783.689999999988</v>
      </c>
      <c r="AL366" s="3">
        <v>48416.880000000005</v>
      </c>
      <c r="AM366" s="3">
        <v>9683.3700000000008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f t="shared" si="15"/>
        <v>116200.56999999999</v>
      </c>
      <c r="BA366" s="3">
        <f t="shared" si="16"/>
        <v>9683.3700000000008</v>
      </c>
      <c r="BB366" s="3">
        <f t="shared" si="17"/>
        <v>125883.93999999999</v>
      </c>
      <c r="BC366" s="2"/>
    </row>
    <row r="367" spans="1:55" ht="15" hidden="1" customHeight="1" x14ac:dyDescent="0.3">
      <c r="A367" t="s">
        <v>2836</v>
      </c>
      <c r="B367" t="s">
        <v>745</v>
      </c>
      <c r="C367">
        <v>7</v>
      </c>
      <c r="D367" t="s">
        <v>0</v>
      </c>
      <c r="E367" t="s">
        <v>2</v>
      </c>
      <c r="F367" t="s">
        <v>1393</v>
      </c>
      <c r="G367" t="s">
        <v>1411</v>
      </c>
      <c r="H367" t="s">
        <v>1409</v>
      </c>
      <c r="I367" t="s">
        <v>1412</v>
      </c>
      <c r="J367" t="s">
        <v>4601</v>
      </c>
      <c r="K367" t="s">
        <v>628</v>
      </c>
      <c r="L367" t="s">
        <v>1398</v>
      </c>
      <c r="M367" t="s">
        <v>1405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</v>
      </c>
      <c r="U367">
        <v>0</v>
      </c>
      <c r="V367">
        <v>0</v>
      </c>
      <c r="W367" s="107">
        <v>265500</v>
      </c>
      <c r="X367" s="108">
        <v>0</v>
      </c>
      <c r="Y367" s="108">
        <v>0</v>
      </c>
      <c r="Z367" s="108">
        <v>1373.96</v>
      </c>
      <c r="AA367" s="108">
        <v>0</v>
      </c>
      <c r="AB367" s="108">
        <v>0</v>
      </c>
      <c r="AC367" s="108">
        <v>0</v>
      </c>
      <c r="AD367" s="108"/>
      <c r="AE367" s="108">
        <v>265500</v>
      </c>
      <c r="AF367" s="104">
        <v>43917</v>
      </c>
      <c r="AG367" s="104">
        <v>47204</v>
      </c>
      <c r="AH367" s="108">
        <v>265500</v>
      </c>
      <c r="AI367" t="s">
        <v>1406</v>
      </c>
      <c r="AJ367" t="s">
        <v>1407</v>
      </c>
      <c r="AK367" s="3">
        <v>10648.19</v>
      </c>
      <c r="AL367" s="3">
        <v>9274.2299999999977</v>
      </c>
      <c r="AM367" s="3">
        <v>5152.3500000000004</v>
      </c>
      <c r="AN367" s="3">
        <v>1030.47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f t="shared" si="15"/>
        <v>19922.419999999998</v>
      </c>
      <c r="BA367" s="3">
        <f t="shared" si="16"/>
        <v>6182.8200000000006</v>
      </c>
      <c r="BB367" s="3">
        <f t="shared" si="17"/>
        <v>26105.239999999998</v>
      </c>
      <c r="BC367" s="2"/>
    </row>
    <row r="368" spans="1:55" ht="15" hidden="1" customHeight="1" x14ac:dyDescent="0.3">
      <c r="A368" t="s">
        <v>2837</v>
      </c>
      <c r="B368" t="s">
        <v>745</v>
      </c>
      <c r="C368">
        <v>8</v>
      </c>
      <c r="D368" t="s">
        <v>0</v>
      </c>
      <c r="E368" t="s">
        <v>2</v>
      </c>
      <c r="F368" t="s">
        <v>1393</v>
      </c>
      <c r="G368" t="s">
        <v>1411</v>
      </c>
      <c r="H368" t="s">
        <v>1409</v>
      </c>
      <c r="I368" t="s">
        <v>1412</v>
      </c>
      <c r="J368" t="s">
        <v>4601</v>
      </c>
      <c r="K368" t="s">
        <v>628</v>
      </c>
      <c r="L368" t="s">
        <v>1398</v>
      </c>
      <c r="M368" t="s">
        <v>1405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0</v>
      </c>
      <c r="U368">
        <v>0</v>
      </c>
      <c r="V368">
        <v>0</v>
      </c>
      <c r="W368" s="107">
        <v>92777.5</v>
      </c>
      <c r="X368" s="108">
        <v>0</v>
      </c>
      <c r="Y368" s="108">
        <v>0</v>
      </c>
      <c r="Z368" s="108">
        <v>502.54</v>
      </c>
      <c r="AA368" s="108">
        <v>0</v>
      </c>
      <c r="AB368" s="108">
        <v>0</v>
      </c>
      <c r="AC368" s="108">
        <v>0</v>
      </c>
      <c r="AD368" s="108"/>
      <c r="AE368" s="108">
        <v>92777.5</v>
      </c>
      <c r="AF368" s="104">
        <v>43917</v>
      </c>
      <c r="AG368" s="104">
        <v>47569</v>
      </c>
      <c r="AH368" s="108">
        <v>92777.5</v>
      </c>
      <c r="AI368" t="s">
        <v>1406</v>
      </c>
      <c r="AJ368" t="s">
        <v>1407</v>
      </c>
      <c r="AK368" s="3">
        <v>4120.9000000000005</v>
      </c>
      <c r="AL368" s="3">
        <v>3919.8899999999985</v>
      </c>
      <c r="AM368" s="3">
        <v>2713.77</v>
      </c>
      <c r="AN368" s="3">
        <v>1507.65</v>
      </c>
      <c r="AO368" s="3">
        <v>301.52999999999997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f t="shared" si="15"/>
        <v>8040.7899999999991</v>
      </c>
      <c r="BA368" s="3">
        <f t="shared" si="16"/>
        <v>4522.95</v>
      </c>
      <c r="BB368" s="3">
        <f t="shared" si="17"/>
        <v>12563.739999999998</v>
      </c>
      <c r="BC368" s="2"/>
    </row>
    <row r="369" spans="1:55" ht="15" customHeight="1" x14ac:dyDescent="0.3">
      <c r="A369" t="s">
        <v>2532</v>
      </c>
      <c r="B369" t="s">
        <v>746</v>
      </c>
      <c r="C369">
        <v>1</v>
      </c>
      <c r="D369" t="s">
        <v>0</v>
      </c>
      <c r="E369" t="s">
        <v>2</v>
      </c>
      <c r="F369" t="s">
        <v>1393</v>
      </c>
      <c r="G369" t="s">
        <v>1408</v>
      </c>
      <c r="H369" t="s">
        <v>1409</v>
      </c>
      <c r="I369" t="s">
        <v>1410</v>
      </c>
      <c r="J369" t="s">
        <v>4601</v>
      </c>
      <c r="K369" t="s">
        <v>611</v>
      </c>
      <c r="L369" t="s">
        <v>1398</v>
      </c>
      <c r="M369" t="s">
        <v>1405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0</v>
      </c>
      <c r="U369">
        <v>0</v>
      </c>
      <c r="V369">
        <v>0</v>
      </c>
      <c r="W369" s="107">
        <v>1750702.26</v>
      </c>
      <c r="X369" s="108">
        <v>0</v>
      </c>
      <c r="Y369" s="108">
        <v>0</v>
      </c>
      <c r="Z369" s="108">
        <v>0</v>
      </c>
      <c r="AA369" s="108">
        <v>0</v>
      </c>
      <c r="AB369" s="108">
        <v>0</v>
      </c>
      <c r="AC369" s="108">
        <v>0</v>
      </c>
      <c r="AD369" s="108"/>
      <c r="AE369" s="108">
        <v>1750702.26</v>
      </c>
      <c r="AF369" s="104">
        <v>43826</v>
      </c>
      <c r="AG369" s="104">
        <v>46383</v>
      </c>
      <c r="AH369" s="108">
        <v>1750702.26</v>
      </c>
      <c r="AI369" t="s">
        <v>1406</v>
      </c>
      <c r="AJ369" t="s">
        <v>1407</v>
      </c>
      <c r="AK369" s="3">
        <v>148809.70000000001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f t="shared" si="15"/>
        <v>148809.70000000001</v>
      </c>
      <c r="BA369" s="3">
        <f t="shared" si="16"/>
        <v>0</v>
      </c>
      <c r="BB369" s="3">
        <f t="shared" si="17"/>
        <v>148809.70000000001</v>
      </c>
      <c r="BC369" s="2"/>
    </row>
    <row r="370" spans="1:55" ht="15" hidden="1" customHeight="1" x14ac:dyDescent="0.3">
      <c r="A370" t="s">
        <v>2838</v>
      </c>
      <c r="B370" t="s">
        <v>747</v>
      </c>
      <c r="C370">
        <v>4</v>
      </c>
      <c r="D370" t="s">
        <v>0</v>
      </c>
      <c r="E370" t="s">
        <v>2</v>
      </c>
      <c r="F370" t="s">
        <v>1393</v>
      </c>
      <c r="G370" t="s">
        <v>1411</v>
      </c>
      <c r="H370" t="s">
        <v>1409</v>
      </c>
      <c r="I370" t="s">
        <v>1412</v>
      </c>
      <c r="J370" t="s">
        <v>4601</v>
      </c>
      <c r="K370" t="s">
        <v>628</v>
      </c>
      <c r="L370" t="s">
        <v>1398</v>
      </c>
      <c r="M370" t="s">
        <v>1405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0</v>
      </c>
      <c r="U370">
        <v>0</v>
      </c>
      <c r="V370">
        <v>0</v>
      </c>
      <c r="W370" s="107">
        <v>815306.25</v>
      </c>
      <c r="X370" s="108">
        <v>0</v>
      </c>
      <c r="Y370" s="108">
        <v>0</v>
      </c>
      <c r="Z370" s="108">
        <v>3641.7</v>
      </c>
      <c r="AA370" s="108">
        <v>0</v>
      </c>
      <c r="AB370" s="108">
        <v>0</v>
      </c>
      <c r="AC370" s="108">
        <v>0</v>
      </c>
      <c r="AD370" s="108"/>
      <c r="AE370" s="108">
        <v>815306.25</v>
      </c>
      <c r="AF370" s="104">
        <v>43924</v>
      </c>
      <c r="AG370" s="104">
        <v>46115</v>
      </c>
      <c r="AH370" s="108">
        <v>1630612.5</v>
      </c>
      <c r="AI370" t="s">
        <v>1406</v>
      </c>
      <c r="AJ370" t="s">
        <v>1407</v>
      </c>
      <c r="AK370" s="3">
        <v>7283.4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f t="shared" si="15"/>
        <v>7283.4</v>
      </c>
      <c r="BA370" s="3">
        <f t="shared" si="16"/>
        <v>0</v>
      </c>
      <c r="BB370" s="3">
        <f t="shared" si="17"/>
        <v>7283.4</v>
      </c>
      <c r="BC370" s="2"/>
    </row>
    <row r="371" spans="1:55" ht="15" hidden="1" customHeight="1" x14ac:dyDescent="0.3">
      <c r="A371" t="s">
        <v>2839</v>
      </c>
      <c r="B371" t="s">
        <v>747</v>
      </c>
      <c r="C371">
        <v>5</v>
      </c>
      <c r="D371" t="s">
        <v>0</v>
      </c>
      <c r="E371" t="s">
        <v>2</v>
      </c>
      <c r="F371" t="s">
        <v>1393</v>
      </c>
      <c r="G371" t="s">
        <v>1411</v>
      </c>
      <c r="H371" t="s">
        <v>1409</v>
      </c>
      <c r="I371" t="s">
        <v>1412</v>
      </c>
      <c r="J371" t="s">
        <v>4601</v>
      </c>
      <c r="K371" t="s">
        <v>628</v>
      </c>
      <c r="L371" t="s">
        <v>1398</v>
      </c>
      <c r="M371" t="s">
        <v>1405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0</v>
      </c>
      <c r="U371">
        <v>0</v>
      </c>
      <c r="V371">
        <v>0</v>
      </c>
      <c r="W371" s="107">
        <v>4615422.5</v>
      </c>
      <c r="X371" s="108">
        <v>0</v>
      </c>
      <c r="Y371" s="108">
        <v>0</v>
      </c>
      <c r="Z371" s="108">
        <v>21692.49</v>
      </c>
      <c r="AA371" s="108">
        <v>0</v>
      </c>
      <c r="AB371" s="108">
        <v>0</v>
      </c>
      <c r="AC371" s="108">
        <v>0</v>
      </c>
      <c r="AD371" s="108"/>
      <c r="AE371" s="108">
        <v>4615422.5</v>
      </c>
      <c r="AF371" s="104">
        <v>43924</v>
      </c>
      <c r="AG371" s="104">
        <v>46480</v>
      </c>
      <c r="AH371" s="108">
        <v>4615422.5</v>
      </c>
      <c r="AI371" t="s">
        <v>1406</v>
      </c>
      <c r="AJ371" t="s">
        <v>1407</v>
      </c>
      <c r="AK371" s="3">
        <v>130154.90000000002</v>
      </c>
      <c r="AL371" s="3">
        <v>43384.959999999999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f t="shared" si="15"/>
        <v>173539.86000000002</v>
      </c>
      <c r="BA371" s="3">
        <f t="shared" si="16"/>
        <v>0</v>
      </c>
      <c r="BB371" s="3">
        <f t="shared" si="17"/>
        <v>173539.86000000002</v>
      </c>
      <c r="BC371" s="2"/>
    </row>
    <row r="372" spans="1:55" ht="15" hidden="1" customHeight="1" x14ac:dyDescent="0.3">
      <c r="A372" t="s">
        <v>2840</v>
      </c>
      <c r="B372" t="s">
        <v>747</v>
      </c>
      <c r="C372">
        <v>6</v>
      </c>
      <c r="D372" t="s">
        <v>0</v>
      </c>
      <c r="E372" t="s">
        <v>2</v>
      </c>
      <c r="F372" t="s">
        <v>1393</v>
      </c>
      <c r="G372" t="s">
        <v>1411</v>
      </c>
      <c r="H372" t="s">
        <v>1409</v>
      </c>
      <c r="I372" t="s">
        <v>1412</v>
      </c>
      <c r="J372" t="s">
        <v>4601</v>
      </c>
      <c r="K372" t="s">
        <v>628</v>
      </c>
      <c r="L372" t="s">
        <v>1398</v>
      </c>
      <c r="M372" t="s">
        <v>1405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0</v>
      </c>
      <c r="U372">
        <v>0</v>
      </c>
      <c r="V372">
        <v>0</v>
      </c>
      <c r="W372" s="107">
        <v>2848077.5</v>
      </c>
      <c r="X372" s="108">
        <v>0</v>
      </c>
      <c r="Y372" s="108">
        <v>0</v>
      </c>
      <c r="Z372" s="108">
        <v>14074.25</v>
      </c>
      <c r="AA372" s="108">
        <v>0</v>
      </c>
      <c r="AB372" s="108">
        <v>0</v>
      </c>
      <c r="AC372" s="108">
        <v>0</v>
      </c>
      <c r="AD372" s="108"/>
      <c r="AE372" s="108">
        <v>2848077.5</v>
      </c>
      <c r="AF372" s="104">
        <v>43924</v>
      </c>
      <c r="AG372" s="104">
        <v>46846</v>
      </c>
      <c r="AH372" s="108">
        <v>2848077.5</v>
      </c>
      <c r="AI372" t="s">
        <v>1406</v>
      </c>
      <c r="AJ372" t="s">
        <v>1407</v>
      </c>
      <c r="AK372" s="3">
        <v>103211.14000000001</v>
      </c>
      <c r="AL372" s="3">
        <v>75062.679999999993</v>
      </c>
      <c r="AM372" s="3">
        <v>18765.68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f t="shared" si="15"/>
        <v>178273.82</v>
      </c>
      <c r="BA372" s="3">
        <f t="shared" si="16"/>
        <v>18765.68</v>
      </c>
      <c r="BB372" s="3">
        <f t="shared" si="17"/>
        <v>197039.5</v>
      </c>
      <c r="BC372" s="2"/>
    </row>
    <row r="373" spans="1:55" ht="15" hidden="1" customHeight="1" x14ac:dyDescent="0.3">
      <c r="A373" t="s">
        <v>2841</v>
      </c>
      <c r="B373" t="s">
        <v>747</v>
      </c>
      <c r="C373">
        <v>7</v>
      </c>
      <c r="D373" t="s">
        <v>0</v>
      </c>
      <c r="E373" t="s">
        <v>2</v>
      </c>
      <c r="F373" t="s">
        <v>1393</v>
      </c>
      <c r="G373" t="s">
        <v>1411</v>
      </c>
      <c r="H373" t="s">
        <v>1409</v>
      </c>
      <c r="I373" t="s">
        <v>1412</v>
      </c>
      <c r="J373" t="s">
        <v>4601</v>
      </c>
      <c r="K373" t="s">
        <v>628</v>
      </c>
      <c r="L373" t="s">
        <v>1398</v>
      </c>
      <c r="M373" t="s">
        <v>1405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0</v>
      </c>
      <c r="U373">
        <v>0</v>
      </c>
      <c r="V373">
        <v>0</v>
      </c>
      <c r="W373" s="107">
        <v>265500</v>
      </c>
      <c r="X373" s="108">
        <v>0</v>
      </c>
      <c r="Y373" s="108">
        <v>0</v>
      </c>
      <c r="Z373" s="108">
        <v>1373.96</v>
      </c>
      <c r="AA373" s="108">
        <v>0</v>
      </c>
      <c r="AB373" s="108">
        <v>0</v>
      </c>
      <c r="AC373" s="108">
        <v>0</v>
      </c>
      <c r="AD373" s="108"/>
      <c r="AE373" s="108">
        <v>265500</v>
      </c>
      <c r="AF373" s="104">
        <v>43924</v>
      </c>
      <c r="AG373" s="104">
        <v>47211</v>
      </c>
      <c r="AH373" s="108">
        <v>265500</v>
      </c>
      <c r="AI373" t="s">
        <v>1406</v>
      </c>
      <c r="AJ373" t="s">
        <v>1407</v>
      </c>
      <c r="AK373" s="3">
        <v>10991.68</v>
      </c>
      <c r="AL373" s="3">
        <v>9617.7199999999975</v>
      </c>
      <c r="AM373" s="3">
        <v>5495.84</v>
      </c>
      <c r="AN373" s="3">
        <v>1373.96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f t="shared" si="15"/>
        <v>20609.399999999998</v>
      </c>
      <c r="BA373" s="3">
        <f t="shared" si="16"/>
        <v>6869.8</v>
      </c>
      <c r="BB373" s="3">
        <f t="shared" si="17"/>
        <v>27479.199999999997</v>
      </c>
      <c r="BC373" s="2"/>
    </row>
    <row r="374" spans="1:55" ht="15" hidden="1" customHeight="1" x14ac:dyDescent="0.3">
      <c r="A374" t="s">
        <v>2842</v>
      </c>
      <c r="B374" t="s">
        <v>747</v>
      </c>
      <c r="C374">
        <v>8</v>
      </c>
      <c r="D374" t="s">
        <v>0</v>
      </c>
      <c r="E374" t="s">
        <v>2</v>
      </c>
      <c r="F374" t="s">
        <v>1393</v>
      </c>
      <c r="G374" t="s">
        <v>1411</v>
      </c>
      <c r="H374" t="s">
        <v>1409</v>
      </c>
      <c r="I374" t="s">
        <v>1412</v>
      </c>
      <c r="J374" t="s">
        <v>4601</v>
      </c>
      <c r="K374" t="s">
        <v>628</v>
      </c>
      <c r="L374" t="s">
        <v>1398</v>
      </c>
      <c r="M374" t="s">
        <v>1405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0</v>
      </c>
      <c r="U374">
        <v>0</v>
      </c>
      <c r="V374">
        <v>0</v>
      </c>
      <c r="W374" s="107">
        <v>53100</v>
      </c>
      <c r="X374" s="108">
        <v>0</v>
      </c>
      <c r="Y374" s="108">
        <v>0</v>
      </c>
      <c r="Z374" s="108">
        <v>287.62</v>
      </c>
      <c r="AA374" s="108">
        <v>0</v>
      </c>
      <c r="AB374" s="108">
        <v>0</v>
      </c>
      <c r="AC374" s="108">
        <v>0</v>
      </c>
      <c r="AD374" s="108"/>
      <c r="AE374" s="108">
        <v>53100</v>
      </c>
      <c r="AF374" s="104">
        <v>43924</v>
      </c>
      <c r="AG374" s="104">
        <v>47576</v>
      </c>
      <c r="AH374" s="108">
        <v>53100</v>
      </c>
      <c r="AI374" t="s">
        <v>1406</v>
      </c>
      <c r="AJ374" t="s">
        <v>1407</v>
      </c>
      <c r="AK374" s="3">
        <v>2416.0399999999995</v>
      </c>
      <c r="AL374" s="3">
        <v>2300.96</v>
      </c>
      <c r="AM374" s="3">
        <v>1610.68</v>
      </c>
      <c r="AN374" s="3">
        <v>920.36</v>
      </c>
      <c r="AO374" s="3">
        <v>230.08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f t="shared" si="15"/>
        <v>4717</v>
      </c>
      <c r="BA374" s="3">
        <f t="shared" si="16"/>
        <v>2761.12</v>
      </c>
      <c r="BB374" s="3">
        <f t="shared" si="17"/>
        <v>7478.12</v>
      </c>
      <c r="BC374" s="2"/>
    </row>
    <row r="375" spans="1:55" ht="15" hidden="1" customHeight="1" x14ac:dyDescent="0.3">
      <c r="A375" t="s">
        <v>2967</v>
      </c>
      <c r="B375" t="s">
        <v>749</v>
      </c>
      <c r="C375">
        <v>1</v>
      </c>
      <c r="D375" t="s">
        <v>0</v>
      </c>
      <c r="E375" t="s">
        <v>2</v>
      </c>
      <c r="F375" t="s">
        <v>1393</v>
      </c>
      <c r="G375" t="s">
        <v>1401</v>
      </c>
      <c r="H375" t="s">
        <v>1402</v>
      </c>
      <c r="I375" t="s">
        <v>1403</v>
      </c>
      <c r="J375" t="s">
        <v>1404</v>
      </c>
      <c r="K375" t="s">
        <v>748</v>
      </c>
      <c r="L375" t="s">
        <v>1398</v>
      </c>
      <c r="M375" t="s">
        <v>1405</v>
      </c>
      <c r="N375">
        <v>1</v>
      </c>
      <c r="O375">
        <v>1</v>
      </c>
      <c r="P375">
        <v>1</v>
      </c>
      <c r="Q375">
        <v>0</v>
      </c>
      <c r="R375">
        <v>0</v>
      </c>
      <c r="S375">
        <v>1</v>
      </c>
      <c r="T375">
        <v>1</v>
      </c>
      <c r="U375">
        <v>1</v>
      </c>
      <c r="V375">
        <v>0</v>
      </c>
      <c r="W375" s="107">
        <v>626913.92000000004</v>
      </c>
      <c r="X375" s="108">
        <v>0</v>
      </c>
      <c r="Y375" s="108">
        <v>0</v>
      </c>
      <c r="Z375" s="108">
        <v>0</v>
      </c>
      <c r="AA375" s="108">
        <v>0</v>
      </c>
      <c r="AB375" s="108">
        <v>0</v>
      </c>
      <c r="AC375" s="108">
        <v>0</v>
      </c>
      <c r="AD375" s="108"/>
      <c r="AE375" s="108">
        <v>626913.92000000004</v>
      </c>
      <c r="AF375" s="104">
        <v>43826</v>
      </c>
      <c r="AG375" s="104">
        <v>46383</v>
      </c>
      <c r="AH375" s="108">
        <v>626913.92000000004</v>
      </c>
      <c r="AI375" t="s">
        <v>1406</v>
      </c>
      <c r="AJ375" t="s">
        <v>1407</v>
      </c>
      <c r="AK375" s="3">
        <v>53287.68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f t="shared" si="15"/>
        <v>53287.68</v>
      </c>
      <c r="BA375" s="3">
        <f t="shared" si="16"/>
        <v>0</v>
      </c>
      <c r="BB375" s="3">
        <f t="shared" si="17"/>
        <v>53287.68</v>
      </c>
      <c r="BC375" s="2"/>
    </row>
    <row r="376" spans="1:55" ht="15" customHeight="1" x14ac:dyDescent="0.3">
      <c r="A376" t="s">
        <v>2533</v>
      </c>
      <c r="B376" t="s">
        <v>750</v>
      </c>
      <c r="C376">
        <v>1</v>
      </c>
      <c r="D376" t="s">
        <v>0</v>
      </c>
      <c r="E376" t="s">
        <v>2</v>
      </c>
      <c r="F376" t="s">
        <v>1393</v>
      </c>
      <c r="G376" t="s">
        <v>1408</v>
      </c>
      <c r="H376" t="s">
        <v>1409</v>
      </c>
      <c r="I376" t="s">
        <v>1410</v>
      </c>
      <c r="J376" t="s">
        <v>4601</v>
      </c>
      <c r="K376" t="s">
        <v>611</v>
      </c>
      <c r="L376" t="s">
        <v>1398</v>
      </c>
      <c r="M376" t="s">
        <v>1405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0</v>
      </c>
      <c r="U376">
        <v>0</v>
      </c>
      <c r="V376">
        <v>0</v>
      </c>
      <c r="W376" s="107">
        <v>451019.78</v>
      </c>
      <c r="X376" s="108">
        <v>0</v>
      </c>
      <c r="Y376" s="108">
        <v>0</v>
      </c>
      <c r="Z376" s="108">
        <v>0</v>
      </c>
      <c r="AA376" s="108">
        <v>0</v>
      </c>
      <c r="AB376" s="108">
        <v>0</v>
      </c>
      <c r="AC376" s="108">
        <v>0</v>
      </c>
      <c r="AD376" s="108"/>
      <c r="AE376" s="108">
        <v>451019.78</v>
      </c>
      <c r="AF376" s="104">
        <v>43826</v>
      </c>
      <c r="AG376" s="104">
        <v>46383</v>
      </c>
      <c r="AH376" s="108">
        <v>451019.78</v>
      </c>
      <c r="AI376" t="s">
        <v>1406</v>
      </c>
      <c r="AJ376" t="s">
        <v>1407</v>
      </c>
      <c r="AK376" s="3">
        <v>38336.68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f t="shared" si="15"/>
        <v>38336.68</v>
      </c>
      <c r="BA376" s="3">
        <f t="shared" si="16"/>
        <v>0</v>
      </c>
      <c r="BB376" s="3">
        <f t="shared" si="17"/>
        <v>38336.68</v>
      </c>
      <c r="BC376" s="2"/>
    </row>
    <row r="377" spans="1:55" ht="15" customHeight="1" x14ac:dyDescent="0.3">
      <c r="A377" t="s">
        <v>2534</v>
      </c>
      <c r="B377" t="s">
        <v>751</v>
      </c>
      <c r="C377">
        <v>1</v>
      </c>
      <c r="D377" t="s">
        <v>0</v>
      </c>
      <c r="E377" t="s">
        <v>2</v>
      </c>
      <c r="F377" t="s">
        <v>1393</v>
      </c>
      <c r="G377" t="s">
        <v>1408</v>
      </c>
      <c r="H377" t="s">
        <v>1409</v>
      </c>
      <c r="I377" t="s">
        <v>1410</v>
      </c>
      <c r="J377" t="s">
        <v>4601</v>
      </c>
      <c r="K377" t="s">
        <v>611</v>
      </c>
      <c r="L377" t="s">
        <v>1398</v>
      </c>
      <c r="M377" t="s">
        <v>1405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0</v>
      </c>
      <c r="U377">
        <v>0</v>
      </c>
      <c r="V377">
        <v>0</v>
      </c>
      <c r="W377" s="107">
        <v>1549032.27</v>
      </c>
      <c r="X377" s="108">
        <v>0</v>
      </c>
      <c r="Y377" s="108">
        <v>0</v>
      </c>
      <c r="Z377" s="108">
        <v>0</v>
      </c>
      <c r="AA377" s="108">
        <v>0</v>
      </c>
      <c r="AB377" s="108">
        <v>0</v>
      </c>
      <c r="AC377" s="108">
        <v>0</v>
      </c>
      <c r="AD377" s="108"/>
      <c r="AE377" s="108">
        <v>1549032.27</v>
      </c>
      <c r="AF377" s="104">
        <v>43826</v>
      </c>
      <c r="AG377" s="104">
        <v>46383</v>
      </c>
      <c r="AH377" s="108">
        <v>1549032.27</v>
      </c>
      <c r="AI377" t="s">
        <v>1406</v>
      </c>
      <c r="AJ377" t="s">
        <v>1407</v>
      </c>
      <c r="AK377" s="3">
        <v>131667.74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f t="shared" si="15"/>
        <v>131667.74</v>
      </c>
      <c r="BA377" s="3">
        <f t="shared" si="16"/>
        <v>0</v>
      </c>
      <c r="BB377" s="3">
        <f t="shared" si="17"/>
        <v>131667.74</v>
      </c>
      <c r="BC377" s="2"/>
    </row>
    <row r="378" spans="1:55" ht="15" hidden="1" customHeight="1" x14ac:dyDescent="0.3">
      <c r="A378" t="s">
        <v>2843</v>
      </c>
      <c r="B378" t="s">
        <v>752</v>
      </c>
      <c r="C378">
        <v>5</v>
      </c>
      <c r="D378" t="s">
        <v>0</v>
      </c>
      <c r="E378" t="s">
        <v>2</v>
      </c>
      <c r="F378" t="s">
        <v>1393</v>
      </c>
      <c r="G378" t="s">
        <v>1411</v>
      </c>
      <c r="H378" t="s">
        <v>1409</v>
      </c>
      <c r="I378" t="s">
        <v>1412</v>
      </c>
      <c r="J378" t="s">
        <v>4601</v>
      </c>
      <c r="K378" t="s">
        <v>628</v>
      </c>
      <c r="L378" t="s">
        <v>1398</v>
      </c>
      <c r="M378" t="s">
        <v>1405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0</v>
      </c>
      <c r="U378">
        <v>0</v>
      </c>
      <c r="V378">
        <v>0</v>
      </c>
      <c r="W378" s="107">
        <v>951522.5</v>
      </c>
      <c r="X378" s="108">
        <v>0</v>
      </c>
      <c r="Y378" s="108">
        <v>0</v>
      </c>
      <c r="Z378" s="108">
        <v>4250.13</v>
      </c>
      <c r="AA378" s="108">
        <v>0</v>
      </c>
      <c r="AB378" s="108">
        <v>0</v>
      </c>
      <c r="AC378" s="108">
        <v>0</v>
      </c>
      <c r="AD378" s="108"/>
      <c r="AE378" s="108">
        <v>951522.5</v>
      </c>
      <c r="AF378" s="104">
        <v>43941</v>
      </c>
      <c r="AG378" s="104">
        <v>46132</v>
      </c>
      <c r="AH378" s="108">
        <v>1903045</v>
      </c>
      <c r="AI378" t="s">
        <v>1406</v>
      </c>
      <c r="AJ378" t="s">
        <v>1407</v>
      </c>
      <c r="AK378" s="3">
        <v>8500.26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f t="shared" si="15"/>
        <v>8500.26</v>
      </c>
      <c r="BA378" s="3">
        <f t="shared" si="16"/>
        <v>0</v>
      </c>
      <c r="BB378" s="3">
        <f t="shared" si="17"/>
        <v>8500.26</v>
      </c>
      <c r="BC378" s="2"/>
    </row>
    <row r="379" spans="1:55" ht="15" hidden="1" customHeight="1" x14ac:dyDescent="0.3">
      <c r="A379" t="s">
        <v>2844</v>
      </c>
      <c r="B379" t="s">
        <v>752</v>
      </c>
      <c r="C379">
        <v>6</v>
      </c>
      <c r="D379" t="s">
        <v>0</v>
      </c>
      <c r="E379" t="s">
        <v>2</v>
      </c>
      <c r="F379" t="s">
        <v>1393</v>
      </c>
      <c r="G379" t="s">
        <v>1411</v>
      </c>
      <c r="H379" t="s">
        <v>1409</v>
      </c>
      <c r="I379" t="s">
        <v>1412</v>
      </c>
      <c r="J379" t="s">
        <v>4601</v>
      </c>
      <c r="K379" t="s">
        <v>628</v>
      </c>
      <c r="L379" t="s">
        <v>1398</v>
      </c>
      <c r="M379" t="s">
        <v>1405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0</v>
      </c>
      <c r="U379">
        <v>0</v>
      </c>
      <c r="V379">
        <v>0</v>
      </c>
      <c r="W379" s="107">
        <v>3864500</v>
      </c>
      <c r="X379" s="108">
        <v>0</v>
      </c>
      <c r="Y379" s="108">
        <v>0</v>
      </c>
      <c r="Z379" s="108">
        <v>18163.150000000001</v>
      </c>
      <c r="AA379" s="108">
        <v>0</v>
      </c>
      <c r="AB379" s="108">
        <v>0</v>
      </c>
      <c r="AC379" s="108">
        <v>0</v>
      </c>
      <c r="AD379" s="108"/>
      <c r="AE379" s="108">
        <v>3864500</v>
      </c>
      <c r="AF379" s="104">
        <v>43941</v>
      </c>
      <c r="AG379" s="104">
        <v>46497</v>
      </c>
      <c r="AH379" s="108">
        <v>3864500</v>
      </c>
      <c r="AI379" t="s">
        <v>1406</v>
      </c>
      <c r="AJ379" t="s">
        <v>1407</v>
      </c>
      <c r="AK379" s="3">
        <v>108978.86000000002</v>
      </c>
      <c r="AL379" s="3">
        <v>36326.28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f t="shared" si="15"/>
        <v>145305.14000000001</v>
      </c>
      <c r="BA379" s="3">
        <f t="shared" si="16"/>
        <v>0</v>
      </c>
      <c r="BB379" s="3">
        <f t="shared" si="17"/>
        <v>145305.14000000001</v>
      </c>
      <c r="BC379" s="2"/>
    </row>
    <row r="380" spans="1:55" ht="15" hidden="1" customHeight="1" x14ac:dyDescent="0.3">
      <c r="A380" t="s">
        <v>2845</v>
      </c>
      <c r="B380" t="s">
        <v>752</v>
      </c>
      <c r="C380">
        <v>7</v>
      </c>
      <c r="D380" t="s">
        <v>0</v>
      </c>
      <c r="E380" t="s">
        <v>2</v>
      </c>
      <c r="F380" t="s">
        <v>1393</v>
      </c>
      <c r="G380" t="s">
        <v>1411</v>
      </c>
      <c r="H380" t="s">
        <v>1409</v>
      </c>
      <c r="I380" t="s">
        <v>1412</v>
      </c>
      <c r="J380" t="s">
        <v>4601</v>
      </c>
      <c r="K380" t="s">
        <v>628</v>
      </c>
      <c r="L380" t="s">
        <v>1398</v>
      </c>
      <c r="M380" t="s">
        <v>1405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0</v>
      </c>
      <c r="U380">
        <v>0</v>
      </c>
      <c r="V380">
        <v>0</v>
      </c>
      <c r="W380" s="107">
        <v>2517382.5</v>
      </c>
      <c r="X380" s="108">
        <v>0</v>
      </c>
      <c r="Y380" s="108">
        <v>0</v>
      </c>
      <c r="Z380" s="108">
        <v>12440.07</v>
      </c>
      <c r="AA380" s="108">
        <v>0</v>
      </c>
      <c r="AB380" s="108">
        <v>0</v>
      </c>
      <c r="AC380" s="108">
        <v>0</v>
      </c>
      <c r="AD380" s="108"/>
      <c r="AE380" s="108">
        <v>2517382.5</v>
      </c>
      <c r="AF380" s="104">
        <v>43941</v>
      </c>
      <c r="AG380" s="104">
        <v>46863</v>
      </c>
      <c r="AH380" s="108">
        <v>2517382.5</v>
      </c>
      <c r="AI380" t="s">
        <v>1406</v>
      </c>
      <c r="AJ380" t="s">
        <v>1407</v>
      </c>
      <c r="AK380" s="3">
        <v>91227.180000000008</v>
      </c>
      <c r="AL380" s="3">
        <v>66347.040000000008</v>
      </c>
      <c r="AM380" s="3">
        <v>16586.759999999998</v>
      </c>
      <c r="AN380" s="3">
        <v>0</v>
      </c>
      <c r="AO380" s="3">
        <v>0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f t="shared" si="15"/>
        <v>157574.22000000003</v>
      </c>
      <c r="BA380" s="3">
        <f t="shared" si="16"/>
        <v>16586.759999999998</v>
      </c>
      <c r="BB380" s="3">
        <f t="shared" si="17"/>
        <v>174160.98000000004</v>
      </c>
      <c r="BC380" s="2"/>
    </row>
    <row r="381" spans="1:55" ht="15" hidden="1" customHeight="1" x14ac:dyDescent="0.3">
      <c r="A381" t="s">
        <v>2846</v>
      </c>
      <c r="B381" t="s">
        <v>752</v>
      </c>
      <c r="C381">
        <v>8</v>
      </c>
      <c r="D381" t="s">
        <v>0</v>
      </c>
      <c r="E381" t="s">
        <v>2</v>
      </c>
      <c r="F381" t="s">
        <v>1393</v>
      </c>
      <c r="G381" t="s">
        <v>1411</v>
      </c>
      <c r="H381" t="s">
        <v>1409</v>
      </c>
      <c r="I381" t="s">
        <v>1412</v>
      </c>
      <c r="J381" t="s">
        <v>4601</v>
      </c>
      <c r="K381" t="s">
        <v>628</v>
      </c>
      <c r="L381" t="s">
        <v>1398</v>
      </c>
      <c r="M381" t="s">
        <v>1405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1</v>
      </c>
      <c r="T381">
        <v>0</v>
      </c>
      <c r="U381">
        <v>0</v>
      </c>
      <c r="V381">
        <v>0</v>
      </c>
      <c r="W381" s="107">
        <v>106200</v>
      </c>
      <c r="X381" s="108">
        <v>0</v>
      </c>
      <c r="Y381" s="108">
        <v>0</v>
      </c>
      <c r="Z381" s="108">
        <v>549.58000000000004</v>
      </c>
      <c r="AA381" s="108">
        <v>0</v>
      </c>
      <c r="AB381" s="108">
        <v>0</v>
      </c>
      <c r="AC381" s="108">
        <v>0</v>
      </c>
      <c r="AD381" s="108"/>
      <c r="AE381" s="108">
        <v>106200</v>
      </c>
      <c r="AF381" s="104">
        <v>43941</v>
      </c>
      <c r="AG381" s="104">
        <v>47228</v>
      </c>
      <c r="AH381" s="108">
        <v>106200</v>
      </c>
      <c r="AI381" t="s">
        <v>1406</v>
      </c>
      <c r="AJ381" t="s">
        <v>1407</v>
      </c>
      <c r="AK381" s="3">
        <v>4396.68</v>
      </c>
      <c r="AL381" s="3">
        <v>3847.08</v>
      </c>
      <c r="AM381" s="3">
        <v>2198.36</v>
      </c>
      <c r="AN381" s="3">
        <v>549.6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f t="shared" si="15"/>
        <v>8243.76</v>
      </c>
      <c r="BA381" s="3">
        <f t="shared" si="16"/>
        <v>2747.96</v>
      </c>
      <c r="BB381" s="3">
        <f t="shared" si="17"/>
        <v>10991.720000000001</v>
      </c>
      <c r="BC381" s="2"/>
    </row>
    <row r="382" spans="1:55" ht="15" hidden="1" customHeight="1" x14ac:dyDescent="0.3">
      <c r="A382" t="s">
        <v>2847</v>
      </c>
      <c r="B382" t="s">
        <v>752</v>
      </c>
      <c r="C382">
        <v>9</v>
      </c>
      <c r="D382" t="s">
        <v>0</v>
      </c>
      <c r="E382" t="s">
        <v>2</v>
      </c>
      <c r="F382" t="s">
        <v>1393</v>
      </c>
      <c r="G382" t="s">
        <v>1411</v>
      </c>
      <c r="H382" t="s">
        <v>1409</v>
      </c>
      <c r="I382" t="s">
        <v>1412</v>
      </c>
      <c r="J382" t="s">
        <v>4601</v>
      </c>
      <c r="K382" t="s">
        <v>628</v>
      </c>
      <c r="L382" t="s">
        <v>1398</v>
      </c>
      <c r="M382" t="s">
        <v>1405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0</v>
      </c>
      <c r="U382">
        <v>0</v>
      </c>
      <c r="V382">
        <v>0</v>
      </c>
      <c r="W382" s="107">
        <v>53100</v>
      </c>
      <c r="X382" s="108">
        <v>0</v>
      </c>
      <c r="Y382" s="108">
        <v>0</v>
      </c>
      <c r="Z382" s="108">
        <v>287.62</v>
      </c>
      <c r="AA382" s="108">
        <v>0</v>
      </c>
      <c r="AB382" s="108">
        <v>0</v>
      </c>
      <c r="AC382" s="108">
        <v>0</v>
      </c>
      <c r="AD382" s="108"/>
      <c r="AE382" s="108">
        <v>53100</v>
      </c>
      <c r="AF382" s="104">
        <v>43941</v>
      </c>
      <c r="AG382" s="104">
        <v>47593</v>
      </c>
      <c r="AH382" s="108">
        <v>53100</v>
      </c>
      <c r="AI382" t="s">
        <v>1406</v>
      </c>
      <c r="AJ382" t="s">
        <v>1407</v>
      </c>
      <c r="AK382" s="3">
        <v>2416.0399999999995</v>
      </c>
      <c r="AL382" s="3">
        <v>2300.96</v>
      </c>
      <c r="AM382" s="3">
        <v>1610.68</v>
      </c>
      <c r="AN382" s="3">
        <v>920.36</v>
      </c>
      <c r="AO382" s="3">
        <v>230.08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f t="shared" si="15"/>
        <v>4717</v>
      </c>
      <c r="BA382" s="3">
        <f t="shared" si="16"/>
        <v>2761.12</v>
      </c>
      <c r="BB382" s="3">
        <f t="shared" si="17"/>
        <v>7478.12</v>
      </c>
      <c r="BC382" s="2"/>
    </row>
    <row r="383" spans="1:55" ht="15" customHeight="1" x14ac:dyDescent="0.3">
      <c r="A383" t="s">
        <v>2535</v>
      </c>
      <c r="B383" t="s">
        <v>753</v>
      </c>
      <c r="C383">
        <v>1</v>
      </c>
      <c r="D383" t="s">
        <v>0</v>
      </c>
      <c r="E383" t="s">
        <v>2</v>
      </c>
      <c r="F383" t="s">
        <v>1393</v>
      </c>
      <c r="G383" t="s">
        <v>1408</v>
      </c>
      <c r="H383" t="s">
        <v>1409</v>
      </c>
      <c r="I383" t="s">
        <v>1410</v>
      </c>
      <c r="J383" t="s">
        <v>4601</v>
      </c>
      <c r="K383" t="s">
        <v>611</v>
      </c>
      <c r="L383" t="s">
        <v>1398</v>
      </c>
      <c r="M383" t="s">
        <v>1405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0</v>
      </c>
      <c r="U383">
        <v>0</v>
      </c>
      <c r="V383">
        <v>0</v>
      </c>
      <c r="W383" s="107">
        <v>405350</v>
      </c>
      <c r="X383" s="108">
        <v>0</v>
      </c>
      <c r="Y383" s="108">
        <v>0</v>
      </c>
      <c r="Z383" s="108">
        <v>0</v>
      </c>
      <c r="AA383" s="108">
        <v>0</v>
      </c>
      <c r="AB383" s="108">
        <v>0</v>
      </c>
      <c r="AC383" s="108">
        <v>0</v>
      </c>
      <c r="AD383" s="108"/>
      <c r="AE383" s="108">
        <v>405350</v>
      </c>
      <c r="AF383" s="104">
        <v>43826</v>
      </c>
      <c r="AG383" s="104">
        <v>46383</v>
      </c>
      <c r="AH383" s="108">
        <v>405350</v>
      </c>
      <c r="AI383" t="s">
        <v>1406</v>
      </c>
      <c r="AJ383" t="s">
        <v>1407</v>
      </c>
      <c r="AK383" s="3">
        <v>34454.76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f t="shared" si="15"/>
        <v>34454.76</v>
      </c>
      <c r="BA383" s="3">
        <f t="shared" si="16"/>
        <v>0</v>
      </c>
      <c r="BB383" s="3">
        <f t="shared" si="17"/>
        <v>34454.76</v>
      </c>
      <c r="BC383" s="2"/>
    </row>
    <row r="384" spans="1:55" ht="15" customHeight="1" x14ac:dyDescent="0.3">
      <c r="A384" t="s">
        <v>2536</v>
      </c>
      <c r="B384" t="s">
        <v>754</v>
      </c>
      <c r="C384">
        <v>1</v>
      </c>
      <c r="D384" t="s">
        <v>0</v>
      </c>
      <c r="E384" t="s">
        <v>2</v>
      </c>
      <c r="F384" t="s">
        <v>1393</v>
      </c>
      <c r="G384" t="s">
        <v>1408</v>
      </c>
      <c r="H384" t="s">
        <v>1409</v>
      </c>
      <c r="I384" t="s">
        <v>1410</v>
      </c>
      <c r="J384" t="s">
        <v>4601</v>
      </c>
      <c r="K384" t="s">
        <v>611</v>
      </c>
      <c r="L384" t="s">
        <v>1398</v>
      </c>
      <c r="M384" t="s">
        <v>1405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0</v>
      </c>
      <c r="U384">
        <v>0</v>
      </c>
      <c r="V384">
        <v>0</v>
      </c>
      <c r="W384" s="107">
        <v>401924.85</v>
      </c>
      <c r="X384" s="108">
        <v>0</v>
      </c>
      <c r="Y384" s="108">
        <v>0</v>
      </c>
      <c r="Z384" s="108">
        <v>0</v>
      </c>
      <c r="AA384" s="108">
        <v>0</v>
      </c>
      <c r="AB384" s="108">
        <v>0</v>
      </c>
      <c r="AC384" s="108">
        <v>0</v>
      </c>
      <c r="AD384" s="108"/>
      <c r="AE384" s="108">
        <v>401924.85</v>
      </c>
      <c r="AF384" s="104">
        <v>43826</v>
      </c>
      <c r="AG384" s="104">
        <v>46383</v>
      </c>
      <c r="AH384" s="108">
        <v>401924.85</v>
      </c>
      <c r="AI384" t="s">
        <v>1406</v>
      </c>
      <c r="AJ384" t="s">
        <v>1407</v>
      </c>
      <c r="AK384" s="3">
        <v>34163.620000000003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f t="shared" si="15"/>
        <v>34163.620000000003</v>
      </c>
      <c r="BA384" s="3">
        <f t="shared" si="16"/>
        <v>0</v>
      </c>
      <c r="BB384" s="3">
        <f t="shared" si="17"/>
        <v>34163.620000000003</v>
      </c>
      <c r="BC384" s="2"/>
    </row>
    <row r="385" spans="1:55" ht="15" hidden="1" customHeight="1" x14ac:dyDescent="0.3">
      <c r="A385" t="s">
        <v>2848</v>
      </c>
      <c r="B385" t="s">
        <v>755</v>
      </c>
      <c r="C385">
        <v>5</v>
      </c>
      <c r="D385" t="s">
        <v>0</v>
      </c>
      <c r="E385" t="s">
        <v>2</v>
      </c>
      <c r="F385" t="s">
        <v>1393</v>
      </c>
      <c r="G385" t="s">
        <v>1411</v>
      </c>
      <c r="H385" t="s">
        <v>1409</v>
      </c>
      <c r="I385" t="s">
        <v>1412</v>
      </c>
      <c r="J385" t="s">
        <v>4601</v>
      </c>
      <c r="K385" t="s">
        <v>628</v>
      </c>
      <c r="L385" t="s">
        <v>1398</v>
      </c>
      <c r="M385" t="s">
        <v>1405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</v>
      </c>
      <c r="W385" s="107">
        <v>1014431.25</v>
      </c>
      <c r="X385" s="108">
        <v>0</v>
      </c>
      <c r="Y385" s="108">
        <v>0</v>
      </c>
      <c r="Z385" s="108">
        <v>4531.13</v>
      </c>
      <c r="AA385" s="108">
        <v>0</v>
      </c>
      <c r="AB385" s="108">
        <v>0</v>
      </c>
      <c r="AC385" s="108">
        <v>0</v>
      </c>
      <c r="AD385" s="108"/>
      <c r="AE385" s="108">
        <v>1014431.25</v>
      </c>
      <c r="AF385" s="104">
        <v>43962</v>
      </c>
      <c r="AG385" s="104">
        <v>46153</v>
      </c>
      <c r="AH385" s="108">
        <v>2028862.5</v>
      </c>
      <c r="AI385" t="s">
        <v>1406</v>
      </c>
      <c r="AJ385" t="s">
        <v>1407</v>
      </c>
      <c r="AK385" s="3">
        <v>13593.39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f t="shared" si="15"/>
        <v>13593.39</v>
      </c>
      <c r="BA385" s="3">
        <f t="shared" si="16"/>
        <v>0</v>
      </c>
      <c r="BB385" s="3">
        <f t="shared" si="17"/>
        <v>13593.39</v>
      </c>
      <c r="BC385" s="2"/>
    </row>
    <row r="386" spans="1:55" ht="15" hidden="1" customHeight="1" x14ac:dyDescent="0.3">
      <c r="A386" t="s">
        <v>2849</v>
      </c>
      <c r="B386" t="s">
        <v>755</v>
      </c>
      <c r="C386">
        <v>6</v>
      </c>
      <c r="D386" t="s">
        <v>0</v>
      </c>
      <c r="E386" t="s">
        <v>2</v>
      </c>
      <c r="F386" t="s">
        <v>1393</v>
      </c>
      <c r="G386" t="s">
        <v>1411</v>
      </c>
      <c r="H386" t="s">
        <v>1409</v>
      </c>
      <c r="I386" t="s">
        <v>1412</v>
      </c>
      <c r="J386" t="s">
        <v>4601</v>
      </c>
      <c r="K386" t="s">
        <v>628</v>
      </c>
      <c r="L386" t="s">
        <v>1398</v>
      </c>
      <c r="M386" t="s">
        <v>1405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0</v>
      </c>
      <c r="U386">
        <v>0</v>
      </c>
      <c r="V386">
        <v>0</v>
      </c>
      <c r="W386" s="107">
        <v>3163580</v>
      </c>
      <c r="X386" s="108">
        <v>0</v>
      </c>
      <c r="Y386" s="108">
        <v>0</v>
      </c>
      <c r="Z386" s="108">
        <v>14868.83</v>
      </c>
      <c r="AA386" s="108">
        <v>0</v>
      </c>
      <c r="AB386" s="108">
        <v>0</v>
      </c>
      <c r="AC386" s="108">
        <v>0</v>
      </c>
      <c r="AD386" s="108"/>
      <c r="AE386" s="108">
        <v>3163580</v>
      </c>
      <c r="AF386" s="104">
        <v>43962</v>
      </c>
      <c r="AG386" s="104">
        <v>46518</v>
      </c>
      <c r="AH386" s="108">
        <v>3163580</v>
      </c>
      <c r="AI386" t="s">
        <v>1406</v>
      </c>
      <c r="AJ386" t="s">
        <v>1407</v>
      </c>
      <c r="AK386" s="3">
        <v>96647.360000000015</v>
      </c>
      <c r="AL386" s="3">
        <v>37172.050000000003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f t="shared" si="15"/>
        <v>133819.41000000003</v>
      </c>
      <c r="BA386" s="3">
        <f t="shared" si="16"/>
        <v>0</v>
      </c>
      <c r="BB386" s="3">
        <f t="shared" si="17"/>
        <v>133819.41000000003</v>
      </c>
      <c r="BC386" s="2"/>
    </row>
    <row r="387" spans="1:55" ht="15" hidden="1" customHeight="1" x14ac:dyDescent="0.3">
      <c r="A387" t="s">
        <v>2850</v>
      </c>
      <c r="B387" t="s">
        <v>755</v>
      </c>
      <c r="C387">
        <v>7</v>
      </c>
      <c r="D387" t="s">
        <v>0</v>
      </c>
      <c r="E387" t="s">
        <v>2</v>
      </c>
      <c r="F387" t="s">
        <v>1393</v>
      </c>
      <c r="G387" t="s">
        <v>1411</v>
      </c>
      <c r="H387" t="s">
        <v>1409</v>
      </c>
      <c r="I387" t="s">
        <v>1412</v>
      </c>
      <c r="J387" t="s">
        <v>4601</v>
      </c>
      <c r="K387" t="s">
        <v>628</v>
      </c>
      <c r="L387" t="s">
        <v>1398</v>
      </c>
      <c r="M387" t="s">
        <v>1405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1</v>
      </c>
      <c r="T387">
        <v>0</v>
      </c>
      <c r="U387">
        <v>0</v>
      </c>
      <c r="V387">
        <v>0</v>
      </c>
      <c r="W387" s="107">
        <v>2717687.5</v>
      </c>
      <c r="X387" s="108">
        <v>0</v>
      </c>
      <c r="Y387" s="108">
        <v>0</v>
      </c>
      <c r="Z387" s="108">
        <v>13429.91</v>
      </c>
      <c r="AA387" s="108">
        <v>0</v>
      </c>
      <c r="AB387" s="108">
        <v>0</v>
      </c>
      <c r="AC387" s="108">
        <v>0</v>
      </c>
      <c r="AD387" s="108"/>
      <c r="AE387" s="108">
        <v>2717687.5</v>
      </c>
      <c r="AF387" s="104">
        <v>43962</v>
      </c>
      <c r="AG387" s="104">
        <v>46884</v>
      </c>
      <c r="AH387" s="108">
        <v>2717687.5</v>
      </c>
      <c r="AI387" t="s">
        <v>1406</v>
      </c>
      <c r="AJ387" t="s">
        <v>1407</v>
      </c>
      <c r="AK387" s="3">
        <v>102962.62000000002</v>
      </c>
      <c r="AL387" s="3">
        <v>76102.83</v>
      </c>
      <c r="AM387" s="3">
        <v>22383.200000000001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f t="shared" si="15"/>
        <v>179065.45</v>
      </c>
      <c r="BA387" s="3">
        <f t="shared" si="16"/>
        <v>22383.200000000001</v>
      </c>
      <c r="BB387" s="3">
        <f t="shared" si="17"/>
        <v>201448.65000000002</v>
      </c>
      <c r="BC387" s="2"/>
    </row>
    <row r="388" spans="1:55" ht="15" hidden="1" customHeight="1" x14ac:dyDescent="0.3">
      <c r="A388" t="s">
        <v>2851</v>
      </c>
      <c r="B388" t="s">
        <v>755</v>
      </c>
      <c r="C388">
        <v>8</v>
      </c>
      <c r="D388" t="s">
        <v>0</v>
      </c>
      <c r="E388" t="s">
        <v>2</v>
      </c>
      <c r="F388" t="s">
        <v>1393</v>
      </c>
      <c r="G388" t="s">
        <v>1411</v>
      </c>
      <c r="H388" t="s">
        <v>1409</v>
      </c>
      <c r="I388" t="s">
        <v>1412</v>
      </c>
      <c r="J388" t="s">
        <v>4601</v>
      </c>
      <c r="K388" t="s">
        <v>628</v>
      </c>
      <c r="L388" t="s">
        <v>1398</v>
      </c>
      <c r="M388" t="s">
        <v>1405</v>
      </c>
      <c r="N388">
        <v>1</v>
      </c>
      <c r="O388">
        <v>1</v>
      </c>
      <c r="P388">
        <v>1</v>
      </c>
      <c r="Q388">
        <v>1</v>
      </c>
      <c r="R388">
        <v>1</v>
      </c>
      <c r="S388">
        <v>1</v>
      </c>
      <c r="T388">
        <v>0</v>
      </c>
      <c r="U388">
        <v>0</v>
      </c>
      <c r="V388">
        <v>0</v>
      </c>
      <c r="W388" s="107">
        <v>53100</v>
      </c>
      <c r="X388" s="108">
        <v>0</v>
      </c>
      <c r="Y388" s="108">
        <v>0</v>
      </c>
      <c r="Z388" s="108">
        <v>274.79000000000002</v>
      </c>
      <c r="AA388" s="108">
        <v>0</v>
      </c>
      <c r="AB388" s="108">
        <v>0</v>
      </c>
      <c r="AC388" s="108">
        <v>0</v>
      </c>
      <c r="AD388" s="108"/>
      <c r="AE388" s="108">
        <v>53100</v>
      </c>
      <c r="AF388" s="104">
        <v>43962</v>
      </c>
      <c r="AG388" s="104">
        <v>47249</v>
      </c>
      <c r="AH388" s="108">
        <v>53100</v>
      </c>
      <c r="AI388" t="s">
        <v>1406</v>
      </c>
      <c r="AJ388" t="s">
        <v>1407</v>
      </c>
      <c r="AK388" s="3">
        <v>2267</v>
      </c>
      <c r="AL388" s="3">
        <v>1992.2500000000007</v>
      </c>
      <c r="AM388" s="3">
        <v>1167.9000000000001</v>
      </c>
      <c r="AN388" s="3">
        <v>343.5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f t="shared" ref="AZ388:AZ451" si="18">SUM(AK388:AL388)</f>
        <v>4259.2500000000009</v>
      </c>
      <c r="BA388" s="3">
        <f t="shared" ref="BA388:BA451" si="19">SUM(AM388:AY388)</f>
        <v>1511.4</v>
      </c>
      <c r="BB388" s="3">
        <f t="shared" ref="BB388:BB451" si="20">AZ388+BA388</f>
        <v>5770.6500000000015</v>
      </c>
      <c r="BC388" s="2"/>
    </row>
    <row r="389" spans="1:55" ht="15" customHeight="1" x14ac:dyDescent="0.3">
      <c r="A389" t="s">
        <v>2537</v>
      </c>
      <c r="B389" t="s">
        <v>756</v>
      </c>
      <c r="C389">
        <v>1</v>
      </c>
      <c r="D389" t="s">
        <v>0</v>
      </c>
      <c r="E389" t="s">
        <v>2</v>
      </c>
      <c r="F389" t="s">
        <v>1393</v>
      </c>
      <c r="G389" t="s">
        <v>1408</v>
      </c>
      <c r="H389" t="s">
        <v>1409</v>
      </c>
      <c r="I389" t="s">
        <v>1410</v>
      </c>
      <c r="J389" t="s">
        <v>4601</v>
      </c>
      <c r="K389" t="s">
        <v>611</v>
      </c>
      <c r="L389" t="s">
        <v>1398</v>
      </c>
      <c r="M389" t="s">
        <v>1405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0</v>
      </c>
      <c r="U389">
        <v>0</v>
      </c>
      <c r="V389">
        <v>0</v>
      </c>
      <c r="W389" s="107">
        <v>1039101.67</v>
      </c>
      <c r="X389" s="108">
        <v>0</v>
      </c>
      <c r="Y389" s="108">
        <v>0</v>
      </c>
      <c r="Z389" s="108">
        <v>0</v>
      </c>
      <c r="AA389" s="108">
        <v>0</v>
      </c>
      <c r="AB389" s="108">
        <v>0</v>
      </c>
      <c r="AC389" s="108">
        <v>0</v>
      </c>
      <c r="AD389" s="108"/>
      <c r="AE389" s="108">
        <v>1039101.67</v>
      </c>
      <c r="AF389" s="104">
        <v>43826</v>
      </c>
      <c r="AG389" s="104">
        <v>46383</v>
      </c>
      <c r="AH389" s="108">
        <v>1039101.67</v>
      </c>
      <c r="AI389" t="s">
        <v>1406</v>
      </c>
      <c r="AJ389" t="s">
        <v>1407</v>
      </c>
      <c r="AK389" s="3">
        <v>88323.64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f t="shared" si="18"/>
        <v>88323.64</v>
      </c>
      <c r="BA389" s="3">
        <f t="shared" si="19"/>
        <v>0</v>
      </c>
      <c r="BB389" s="3">
        <f t="shared" si="20"/>
        <v>88323.64</v>
      </c>
      <c r="BC389" s="2"/>
    </row>
    <row r="390" spans="1:55" ht="15" hidden="1" customHeight="1" x14ac:dyDescent="0.3">
      <c r="A390" t="s">
        <v>2944</v>
      </c>
      <c r="B390" t="s">
        <v>757</v>
      </c>
      <c r="C390">
        <v>1</v>
      </c>
      <c r="D390" t="s">
        <v>0</v>
      </c>
      <c r="E390" t="s">
        <v>2</v>
      </c>
      <c r="F390" t="s">
        <v>1393</v>
      </c>
      <c r="G390" t="s">
        <v>323</v>
      </c>
      <c r="H390" t="s">
        <v>1402</v>
      </c>
      <c r="I390" t="s">
        <v>1403</v>
      </c>
      <c r="J390" t="s">
        <v>1404</v>
      </c>
      <c r="K390" t="s">
        <v>549</v>
      </c>
      <c r="L390" t="s">
        <v>1398</v>
      </c>
      <c r="M390" t="s">
        <v>1405</v>
      </c>
      <c r="N390">
        <v>1</v>
      </c>
      <c r="O390">
        <v>1</v>
      </c>
      <c r="P390">
        <v>1</v>
      </c>
      <c r="Q390">
        <v>0</v>
      </c>
      <c r="R390">
        <v>0</v>
      </c>
      <c r="S390">
        <v>1</v>
      </c>
      <c r="T390">
        <v>1</v>
      </c>
      <c r="U390">
        <v>1</v>
      </c>
      <c r="V390">
        <v>0</v>
      </c>
      <c r="W390" s="107">
        <v>90000000</v>
      </c>
      <c r="X390" s="108">
        <v>0</v>
      </c>
      <c r="Y390" s="108">
        <v>0</v>
      </c>
      <c r="Z390" s="108">
        <v>0</v>
      </c>
      <c r="AA390" s="108">
        <v>0</v>
      </c>
      <c r="AB390" s="108">
        <v>0</v>
      </c>
      <c r="AC390" s="108">
        <v>0</v>
      </c>
      <c r="AD390" s="108"/>
      <c r="AE390" s="108">
        <v>90000000</v>
      </c>
      <c r="AF390" s="104">
        <v>43826</v>
      </c>
      <c r="AG390" s="104">
        <v>46383</v>
      </c>
      <c r="AH390" s="108">
        <v>90000000</v>
      </c>
      <c r="AI390" t="s">
        <v>1406</v>
      </c>
      <c r="AJ390" t="s">
        <v>1407</v>
      </c>
      <c r="AK390" s="3">
        <v>7650000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3">
        <f t="shared" si="18"/>
        <v>7650000</v>
      </c>
      <c r="BA390" s="3">
        <f t="shared" si="19"/>
        <v>0</v>
      </c>
      <c r="BB390" s="3">
        <f t="shared" si="20"/>
        <v>7650000</v>
      </c>
      <c r="BC390" s="2"/>
    </row>
    <row r="391" spans="1:55" ht="15" hidden="1" customHeight="1" x14ac:dyDescent="0.3">
      <c r="A391" t="s">
        <v>2945</v>
      </c>
      <c r="B391" t="s">
        <v>758</v>
      </c>
      <c r="C391">
        <v>1</v>
      </c>
      <c r="D391" t="s">
        <v>0</v>
      </c>
      <c r="E391" t="s">
        <v>2</v>
      </c>
      <c r="F391" t="s">
        <v>1393</v>
      </c>
      <c r="G391" t="s">
        <v>323</v>
      </c>
      <c r="H391" t="s">
        <v>1402</v>
      </c>
      <c r="I391" t="s">
        <v>1403</v>
      </c>
      <c r="J391" t="s">
        <v>1404</v>
      </c>
      <c r="K391" t="s">
        <v>549</v>
      </c>
      <c r="L391" t="s">
        <v>1398</v>
      </c>
      <c r="M391" t="s">
        <v>1405</v>
      </c>
      <c r="N391">
        <v>1</v>
      </c>
      <c r="O391">
        <v>1</v>
      </c>
      <c r="P391">
        <v>1</v>
      </c>
      <c r="Q391">
        <v>0</v>
      </c>
      <c r="R391">
        <v>0</v>
      </c>
      <c r="S391">
        <v>1</v>
      </c>
      <c r="T391">
        <v>1</v>
      </c>
      <c r="U391">
        <v>1</v>
      </c>
      <c r="V391">
        <v>0</v>
      </c>
      <c r="W391" s="107">
        <v>90000000</v>
      </c>
      <c r="X391" s="108">
        <v>0</v>
      </c>
      <c r="Y391" s="108">
        <v>0</v>
      </c>
      <c r="Z391" s="108">
        <v>0</v>
      </c>
      <c r="AA391" s="108">
        <v>0</v>
      </c>
      <c r="AB391" s="108">
        <v>0</v>
      </c>
      <c r="AC391" s="108">
        <v>0</v>
      </c>
      <c r="AD391" s="108"/>
      <c r="AE391" s="108">
        <v>90000000</v>
      </c>
      <c r="AF391" s="104">
        <v>43826</v>
      </c>
      <c r="AG391" s="104">
        <v>46383</v>
      </c>
      <c r="AH391" s="108">
        <v>90000000</v>
      </c>
      <c r="AI391" t="s">
        <v>1406</v>
      </c>
      <c r="AJ391" t="s">
        <v>1407</v>
      </c>
      <c r="AK391" s="3">
        <v>7650000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3">
        <f t="shared" si="18"/>
        <v>7650000</v>
      </c>
      <c r="BA391" s="3">
        <f t="shared" si="19"/>
        <v>0</v>
      </c>
      <c r="BB391" s="3">
        <f t="shared" si="20"/>
        <v>7650000</v>
      </c>
      <c r="BC391" s="2"/>
    </row>
    <row r="392" spans="1:55" ht="15" hidden="1" customHeight="1" x14ac:dyDescent="0.3">
      <c r="A392" t="s">
        <v>2946</v>
      </c>
      <c r="B392" t="s">
        <v>759</v>
      </c>
      <c r="C392">
        <v>1</v>
      </c>
      <c r="D392" t="s">
        <v>0</v>
      </c>
      <c r="E392" t="s">
        <v>2</v>
      </c>
      <c r="F392" t="s">
        <v>1393</v>
      </c>
      <c r="G392" t="s">
        <v>323</v>
      </c>
      <c r="H392" t="s">
        <v>1402</v>
      </c>
      <c r="I392" t="s">
        <v>1403</v>
      </c>
      <c r="J392" t="s">
        <v>1404</v>
      </c>
      <c r="K392" t="s">
        <v>549</v>
      </c>
      <c r="L392" t="s">
        <v>1398</v>
      </c>
      <c r="M392" t="s">
        <v>1405</v>
      </c>
      <c r="N392">
        <v>1</v>
      </c>
      <c r="O392">
        <v>1</v>
      </c>
      <c r="P392">
        <v>1</v>
      </c>
      <c r="Q392">
        <v>0</v>
      </c>
      <c r="R392">
        <v>0</v>
      </c>
      <c r="S392">
        <v>1</v>
      </c>
      <c r="T392">
        <v>1</v>
      </c>
      <c r="U392">
        <v>1</v>
      </c>
      <c r="V392">
        <v>0</v>
      </c>
      <c r="W392" s="107">
        <v>89756147.980000004</v>
      </c>
      <c r="X392" s="108">
        <v>0</v>
      </c>
      <c r="Y392" s="108">
        <v>0</v>
      </c>
      <c r="Z392" s="108">
        <v>0</v>
      </c>
      <c r="AA392" s="108">
        <v>0</v>
      </c>
      <c r="AB392" s="108">
        <v>0</v>
      </c>
      <c r="AC392" s="108">
        <v>0</v>
      </c>
      <c r="AD392" s="108"/>
      <c r="AE392" s="108">
        <v>89756147.980000004</v>
      </c>
      <c r="AF392" s="104">
        <v>43826</v>
      </c>
      <c r="AG392" s="104">
        <v>46383</v>
      </c>
      <c r="AH392" s="108">
        <v>89756147.980000004</v>
      </c>
      <c r="AI392" t="s">
        <v>1406</v>
      </c>
      <c r="AJ392" t="s">
        <v>1407</v>
      </c>
      <c r="AK392" s="3">
        <v>7629272.5800000001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f t="shared" si="18"/>
        <v>7629272.5800000001</v>
      </c>
      <c r="BA392" s="3">
        <f t="shared" si="19"/>
        <v>0</v>
      </c>
      <c r="BB392" s="3">
        <f t="shared" si="20"/>
        <v>7629272.5800000001</v>
      </c>
      <c r="BC392" s="2"/>
    </row>
    <row r="393" spans="1:55" ht="15" customHeight="1" x14ac:dyDescent="0.3">
      <c r="A393" t="s">
        <v>2538</v>
      </c>
      <c r="B393" t="s">
        <v>760</v>
      </c>
      <c r="C393">
        <v>1</v>
      </c>
      <c r="D393" t="s">
        <v>0</v>
      </c>
      <c r="E393" t="s">
        <v>2</v>
      </c>
      <c r="F393" t="s">
        <v>1393</v>
      </c>
      <c r="G393" t="s">
        <v>1408</v>
      </c>
      <c r="H393" t="s">
        <v>1409</v>
      </c>
      <c r="I393" t="s">
        <v>1410</v>
      </c>
      <c r="J393" t="s">
        <v>4601</v>
      </c>
      <c r="K393" t="s">
        <v>611</v>
      </c>
      <c r="L393" t="s">
        <v>1398</v>
      </c>
      <c r="M393" t="s">
        <v>1405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0</v>
      </c>
      <c r="U393">
        <v>0</v>
      </c>
      <c r="V393">
        <v>0</v>
      </c>
      <c r="W393" s="107">
        <v>266120.73</v>
      </c>
      <c r="X393" s="108">
        <v>0</v>
      </c>
      <c r="Y393" s="108">
        <v>0</v>
      </c>
      <c r="Z393" s="108">
        <v>0</v>
      </c>
      <c r="AA393" s="108">
        <v>0</v>
      </c>
      <c r="AB393" s="108">
        <v>0</v>
      </c>
      <c r="AC393" s="108">
        <v>0</v>
      </c>
      <c r="AD393" s="108"/>
      <c r="AE393" s="108">
        <v>266120.73</v>
      </c>
      <c r="AF393" s="104">
        <v>43826</v>
      </c>
      <c r="AG393" s="104">
        <v>46383</v>
      </c>
      <c r="AH393" s="108">
        <v>266120.73</v>
      </c>
      <c r="AI393" t="s">
        <v>1406</v>
      </c>
      <c r="AJ393" t="s">
        <v>1407</v>
      </c>
      <c r="AK393" s="3">
        <v>22620.26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f t="shared" si="18"/>
        <v>22620.26</v>
      </c>
      <c r="BA393" s="3">
        <f t="shared" si="19"/>
        <v>0</v>
      </c>
      <c r="BB393" s="3">
        <f t="shared" si="20"/>
        <v>22620.26</v>
      </c>
      <c r="BC393" s="2"/>
    </row>
    <row r="394" spans="1:55" ht="15" hidden="1" customHeight="1" x14ac:dyDescent="0.3">
      <c r="A394" t="s">
        <v>2947</v>
      </c>
      <c r="B394" t="s">
        <v>761</v>
      </c>
      <c r="C394">
        <v>1</v>
      </c>
      <c r="D394" t="s">
        <v>0</v>
      </c>
      <c r="E394" t="s">
        <v>2</v>
      </c>
      <c r="F394" t="s">
        <v>1393</v>
      </c>
      <c r="G394" t="s">
        <v>323</v>
      </c>
      <c r="H394" t="s">
        <v>1402</v>
      </c>
      <c r="I394" t="s">
        <v>1403</v>
      </c>
      <c r="J394" t="s">
        <v>1404</v>
      </c>
      <c r="K394" t="s">
        <v>549</v>
      </c>
      <c r="L394" t="s">
        <v>1398</v>
      </c>
      <c r="M394" t="s">
        <v>1405</v>
      </c>
      <c r="N394">
        <v>1</v>
      </c>
      <c r="O394">
        <v>1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1</v>
      </c>
      <c r="V394">
        <v>0</v>
      </c>
      <c r="W394" s="107">
        <v>88930180.959999993</v>
      </c>
      <c r="X394" s="108">
        <v>0</v>
      </c>
      <c r="Y394" s="108">
        <v>0</v>
      </c>
      <c r="Z394" s="108">
        <v>0</v>
      </c>
      <c r="AA394" s="108">
        <v>0</v>
      </c>
      <c r="AB394" s="108">
        <v>0</v>
      </c>
      <c r="AC394" s="108">
        <v>0</v>
      </c>
      <c r="AD394" s="108"/>
      <c r="AE394" s="108">
        <v>88930180.959999993</v>
      </c>
      <c r="AF394" s="104">
        <v>43826</v>
      </c>
      <c r="AG394" s="104">
        <v>46383</v>
      </c>
      <c r="AH394" s="108">
        <v>88930180.959999993</v>
      </c>
      <c r="AI394" t="s">
        <v>1406</v>
      </c>
      <c r="AJ394" t="s">
        <v>1407</v>
      </c>
      <c r="AK394" s="3">
        <v>7559065.3799999999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f t="shared" si="18"/>
        <v>7559065.3799999999</v>
      </c>
      <c r="BA394" s="3">
        <f t="shared" si="19"/>
        <v>0</v>
      </c>
      <c r="BB394" s="3">
        <f t="shared" si="20"/>
        <v>7559065.3799999999</v>
      </c>
      <c r="BC394" s="2"/>
    </row>
    <row r="395" spans="1:55" ht="15" customHeight="1" x14ac:dyDescent="0.3">
      <c r="A395" t="s">
        <v>2539</v>
      </c>
      <c r="B395" t="s">
        <v>762</v>
      </c>
      <c r="C395">
        <v>1</v>
      </c>
      <c r="D395" t="s">
        <v>0</v>
      </c>
      <c r="E395" t="s">
        <v>2</v>
      </c>
      <c r="F395" t="s">
        <v>1393</v>
      </c>
      <c r="G395" t="s">
        <v>1408</v>
      </c>
      <c r="H395" t="s">
        <v>1409</v>
      </c>
      <c r="I395" t="s">
        <v>1410</v>
      </c>
      <c r="J395" t="s">
        <v>4601</v>
      </c>
      <c r="K395" t="s">
        <v>611</v>
      </c>
      <c r="L395" t="s">
        <v>1398</v>
      </c>
      <c r="M395" t="s">
        <v>1405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0</v>
      </c>
      <c r="U395">
        <v>0</v>
      </c>
      <c r="V395">
        <v>0</v>
      </c>
      <c r="W395" s="107">
        <v>132758.62</v>
      </c>
      <c r="X395" s="108">
        <v>0</v>
      </c>
      <c r="Y395" s="108">
        <v>0</v>
      </c>
      <c r="Z395" s="108">
        <v>0</v>
      </c>
      <c r="AA395" s="108">
        <v>0</v>
      </c>
      <c r="AB395" s="108">
        <v>0</v>
      </c>
      <c r="AC395" s="108">
        <v>0</v>
      </c>
      <c r="AD395" s="108"/>
      <c r="AE395" s="108">
        <v>132758.62</v>
      </c>
      <c r="AF395" s="104">
        <v>43826</v>
      </c>
      <c r="AG395" s="104">
        <v>46383</v>
      </c>
      <c r="AH395" s="108">
        <v>132758.62</v>
      </c>
      <c r="AI395" t="s">
        <v>1406</v>
      </c>
      <c r="AJ395" t="s">
        <v>1407</v>
      </c>
      <c r="AK395" s="3">
        <v>11284.48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f t="shared" si="18"/>
        <v>11284.48</v>
      </c>
      <c r="BA395" s="3">
        <f t="shared" si="19"/>
        <v>0</v>
      </c>
      <c r="BB395" s="3">
        <f t="shared" si="20"/>
        <v>11284.48</v>
      </c>
      <c r="BC395" s="2"/>
    </row>
    <row r="396" spans="1:55" ht="15" customHeight="1" x14ac:dyDescent="0.3">
      <c r="A396" t="s">
        <v>2540</v>
      </c>
      <c r="B396" t="s">
        <v>763</v>
      </c>
      <c r="C396">
        <v>1</v>
      </c>
      <c r="D396" t="s">
        <v>0</v>
      </c>
      <c r="E396" t="s">
        <v>2</v>
      </c>
      <c r="F396" t="s">
        <v>1393</v>
      </c>
      <c r="G396" t="s">
        <v>1408</v>
      </c>
      <c r="H396" t="s">
        <v>1409</v>
      </c>
      <c r="I396" t="s">
        <v>1410</v>
      </c>
      <c r="J396" t="s">
        <v>4601</v>
      </c>
      <c r="K396" t="s">
        <v>611</v>
      </c>
      <c r="L396" t="s">
        <v>1398</v>
      </c>
      <c r="M396" t="s">
        <v>1405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0</v>
      </c>
      <c r="U396">
        <v>0</v>
      </c>
      <c r="V396">
        <v>0</v>
      </c>
      <c r="W396" s="107">
        <v>147000</v>
      </c>
      <c r="X396" s="108">
        <v>0</v>
      </c>
      <c r="Y396" s="108">
        <v>0</v>
      </c>
      <c r="Z396" s="108">
        <v>0</v>
      </c>
      <c r="AA396" s="108">
        <v>0</v>
      </c>
      <c r="AB396" s="108">
        <v>0</v>
      </c>
      <c r="AC396" s="108">
        <v>0</v>
      </c>
      <c r="AD396" s="108"/>
      <c r="AE396" s="108">
        <v>147000</v>
      </c>
      <c r="AF396" s="104">
        <v>43826</v>
      </c>
      <c r="AG396" s="104">
        <v>46383</v>
      </c>
      <c r="AH396" s="108">
        <v>147000</v>
      </c>
      <c r="AI396" t="s">
        <v>1406</v>
      </c>
      <c r="AJ396" t="s">
        <v>1407</v>
      </c>
      <c r="AK396" s="3">
        <v>12495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f t="shared" si="18"/>
        <v>12495</v>
      </c>
      <c r="BA396" s="3">
        <f t="shared" si="19"/>
        <v>0</v>
      </c>
      <c r="BB396" s="3">
        <f t="shared" si="20"/>
        <v>12495</v>
      </c>
      <c r="BC396" s="2"/>
    </row>
    <row r="397" spans="1:55" ht="15" customHeight="1" x14ac:dyDescent="0.3">
      <c r="A397" t="s">
        <v>2541</v>
      </c>
      <c r="B397" t="s">
        <v>764</v>
      </c>
      <c r="C397">
        <v>1</v>
      </c>
      <c r="D397" t="s">
        <v>0</v>
      </c>
      <c r="E397" t="s">
        <v>2</v>
      </c>
      <c r="F397" t="s">
        <v>1393</v>
      </c>
      <c r="G397" t="s">
        <v>1408</v>
      </c>
      <c r="H397" t="s">
        <v>1409</v>
      </c>
      <c r="I397" t="s">
        <v>1410</v>
      </c>
      <c r="J397" t="s">
        <v>4601</v>
      </c>
      <c r="K397" t="s">
        <v>611</v>
      </c>
      <c r="L397" t="s">
        <v>1398</v>
      </c>
      <c r="M397" t="s">
        <v>1405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0</v>
      </c>
      <c r="U397">
        <v>0</v>
      </c>
      <c r="V397">
        <v>0</v>
      </c>
      <c r="W397" s="107">
        <v>1567402.03</v>
      </c>
      <c r="X397" s="108">
        <v>0</v>
      </c>
      <c r="Y397" s="108">
        <v>0</v>
      </c>
      <c r="Z397" s="108">
        <v>0</v>
      </c>
      <c r="AA397" s="108">
        <v>0</v>
      </c>
      <c r="AB397" s="108">
        <v>0</v>
      </c>
      <c r="AC397" s="108">
        <v>0</v>
      </c>
      <c r="AD397" s="108"/>
      <c r="AE397" s="108">
        <v>1567402.03</v>
      </c>
      <c r="AF397" s="104">
        <v>43826</v>
      </c>
      <c r="AG397" s="104">
        <v>46383</v>
      </c>
      <c r="AH397" s="108">
        <v>1567402.03</v>
      </c>
      <c r="AI397" t="s">
        <v>1406</v>
      </c>
      <c r="AJ397" t="s">
        <v>1407</v>
      </c>
      <c r="AK397" s="3">
        <v>133229.18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f t="shared" si="18"/>
        <v>133229.18</v>
      </c>
      <c r="BA397" s="3">
        <f t="shared" si="19"/>
        <v>0</v>
      </c>
      <c r="BB397" s="3">
        <f t="shared" si="20"/>
        <v>133229.18</v>
      </c>
      <c r="BC397" s="2"/>
    </row>
    <row r="398" spans="1:55" ht="15" customHeight="1" x14ac:dyDescent="0.3">
      <c r="A398" t="s">
        <v>2542</v>
      </c>
      <c r="B398" t="s">
        <v>765</v>
      </c>
      <c r="C398">
        <v>1</v>
      </c>
      <c r="D398" t="s">
        <v>0</v>
      </c>
      <c r="E398" t="s">
        <v>2</v>
      </c>
      <c r="F398" t="s">
        <v>1393</v>
      </c>
      <c r="G398" t="s">
        <v>1408</v>
      </c>
      <c r="H398" t="s">
        <v>1409</v>
      </c>
      <c r="I398" t="s">
        <v>1410</v>
      </c>
      <c r="J398" t="s">
        <v>4601</v>
      </c>
      <c r="K398" t="s">
        <v>611</v>
      </c>
      <c r="L398" t="s">
        <v>1398</v>
      </c>
      <c r="M398" t="s">
        <v>1405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0</v>
      </c>
      <c r="U398">
        <v>0</v>
      </c>
      <c r="V398">
        <v>0</v>
      </c>
      <c r="W398" s="107">
        <v>680301.87</v>
      </c>
      <c r="X398" s="108">
        <v>0</v>
      </c>
      <c r="Y398" s="108">
        <v>0</v>
      </c>
      <c r="Z398" s="108">
        <v>0</v>
      </c>
      <c r="AA398" s="108">
        <v>0</v>
      </c>
      <c r="AB398" s="108">
        <v>0</v>
      </c>
      <c r="AC398" s="108">
        <v>0</v>
      </c>
      <c r="AD398" s="108"/>
      <c r="AE398" s="108">
        <v>680301.87</v>
      </c>
      <c r="AF398" s="104">
        <v>43826</v>
      </c>
      <c r="AG398" s="104">
        <v>46383</v>
      </c>
      <c r="AH398" s="108">
        <v>680301.87</v>
      </c>
      <c r="AI398" t="s">
        <v>1406</v>
      </c>
      <c r="AJ398" t="s">
        <v>1407</v>
      </c>
      <c r="AK398" s="3">
        <v>57825.66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f t="shared" si="18"/>
        <v>57825.66</v>
      </c>
      <c r="BA398" s="3">
        <f t="shared" si="19"/>
        <v>0</v>
      </c>
      <c r="BB398" s="3">
        <f t="shared" si="20"/>
        <v>57825.66</v>
      </c>
      <c r="BC398" s="2"/>
    </row>
    <row r="399" spans="1:55" ht="15" hidden="1" customHeight="1" x14ac:dyDescent="0.3">
      <c r="A399" t="s">
        <v>2852</v>
      </c>
      <c r="B399" t="s">
        <v>766</v>
      </c>
      <c r="C399">
        <v>4</v>
      </c>
      <c r="D399" t="s">
        <v>0</v>
      </c>
      <c r="E399" t="s">
        <v>2</v>
      </c>
      <c r="F399" t="s">
        <v>1393</v>
      </c>
      <c r="G399" t="s">
        <v>1411</v>
      </c>
      <c r="H399" t="s">
        <v>1409</v>
      </c>
      <c r="I399" t="s">
        <v>1412</v>
      </c>
      <c r="J399" t="s">
        <v>4601</v>
      </c>
      <c r="K399" t="s">
        <v>628</v>
      </c>
      <c r="L399" t="s">
        <v>1398</v>
      </c>
      <c r="M399" t="s">
        <v>1405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0</v>
      </c>
      <c r="U399">
        <v>0</v>
      </c>
      <c r="V399">
        <v>0</v>
      </c>
      <c r="W399" s="107">
        <v>181498.75</v>
      </c>
      <c r="X399" s="108">
        <v>0</v>
      </c>
      <c r="Y399" s="108">
        <v>0</v>
      </c>
      <c r="Z399" s="108">
        <v>810.69</v>
      </c>
      <c r="AA399" s="108">
        <v>0</v>
      </c>
      <c r="AB399" s="108">
        <v>0</v>
      </c>
      <c r="AC399" s="108">
        <v>0</v>
      </c>
      <c r="AD399" s="108"/>
      <c r="AE399" s="108">
        <v>181498.75</v>
      </c>
      <c r="AF399" s="104">
        <v>44013</v>
      </c>
      <c r="AG399" s="104">
        <v>46204</v>
      </c>
      <c r="AH399" s="108">
        <v>362997.5</v>
      </c>
      <c r="AI399" t="s">
        <v>1406</v>
      </c>
      <c r="AJ399" t="s">
        <v>1407</v>
      </c>
      <c r="AK399" s="3">
        <v>4053.4500000000003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f t="shared" si="18"/>
        <v>4053.4500000000003</v>
      </c>
      <c r="BA399" s="3">
        <f t="shared" si="19"/>
        <v>0</v>
      </c>
      <c r="BB399" s="3">
        <f t="shared" si="20"/>
        <v>4053.4500000000003</v>
      </c>
      <c r="BC399" s="2"/>
    </row>
    <row r="400" spans="1:55" ht="15" hidden="1" customHeight="1" x14ac:dyDescent="0.3">
      <c r="A400" t="s">
        <v>2853</v>
      </c>
      <c r="B400" t="s">
        <v>766</v>
      </c>
      <c r="C400">
        <v>5</v>
      </c>
      <c r="D400" t="s">
        <v>0</v>
      </c>
      <c r="E400" t="s">
        <v>2</v>
      </c>
      <c r="F400" t="s">
        <v>1393</v>
      </c>
      <c r="G400" t="s">
        <v>1411</v>
      </c>
      <c r="H400" t="s">
        <v>1409</v>
      </c>
      <c r="I400" t="s">
        <v>1412</v>
      </c>
      <c r="J400" t="s">
        <v>4601</v>
      </c>
      <c r="K400" t="s">
        <v>628</v>
      </c>
      <c r="L400" t="s">
        <v>1398</v>
      </c>
      <c r="M400" t="s">
        <v>1405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0</v>
      </c>
      <c r="U400">
        <v>0</v>
      </c>
      <c r="V400">
        <v>0</v>
      </c>
      <c r="W400" s="107">
        <v>1695365</v>
      </c>
      <c r="X400" s="108">
        <v>0</v>
      </c>
      <c r="Y400" s="108">
        <v>0</v>
      </c>
      <c r="Z400" s="108">
        <v>7968.22</v>
      </c>
      <c r="AA400" s="108">
        <v>0</v>
      </c>
      <c r="AB400" s="108">
        <v>0</v>
      </c>
      <c r="AC400" s="108">
        <v>0</v>
      </c>
      <c r="AD400" s="108"/>
      <c r="AE400" s="108">
        <v>1695365</v>
      </c>
      <c r="AF400" s="104">
        <v>44013</v>
      </c>
      <c r="AG400" s="104">
        <v>46569</v>
      </c>
      <c r="AH400" s="108">
        <v>1695365</v>
      </c>
      <c r="AI400" t="s">
        <v>1406</v>
      </c>
      <c r="AJ400" t="s">
        <v>1407</v>
      </c>
      <c r="AK400" s="3">
        <v>59761.65</v>
      </c>
      <c r="AL400" s="3">
        <v>27888.77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f t="shared" si="18"/>
        <v>87650.42</v>
      </c>
      <c r="BA400" s="3">
        <f t="shared" si="19"/>
        <v>0</v>
      </c>
      <c r="BB400" s="3">
        <f t="shared" si="20"/>
        <v>87650.42</v>
      </c>
      <c r="BC400" s="2"/>
    </row>
    <row r="401" spans="1:55" ht="15" hidden="1" customHeight="1" x14ac:dyDescent="0.3">
      <c r="A401" t="s">
        <v>2854</v>
      </c>
      <c r="B401" t="s">
        <v>766</v>
      </c>
      <c r="C401">
        <v>6</v>
      </c>
      <c r="D401" t="s">
        <v>0</v>
      </c>
      <c r="E401" t="s">
        <v>2</v>
      </c>
      <c r="F401" t="s">
        <v>1393</v>
      </c>
      <c r="G401" t="s">
        <v>1411</v>
      </c>
      <c r="H401" t="s">
        <v>1409</v>
      </c>
      <c r="I401" t="s">
        <v>1412</v>
      </c>
      <c r="J401" t="s">
        <v>4601</v>
      </c>
      <c r="K401" t="s">
        <v>628</v>
      </c>
      <c r="L401" t="s">
        <v>1398</v>
      </c>
      <c r="M401" t="s">
        <v>1405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0</v>
      </c>
      <c r="U401">
        <v>0</v>
      </c>
      <c r="V401">
        <v>0</v>
      </c>
      <c r="W401" s="107">
        <v>264467.5</v>
      </c>
      <c r="X401" s="108">
        <v>0</v>
      </c>
      <c r="Y401" s="108">
        <v>0</v>
      </c>
      <c r="Z401" s="108">
        <v>1306.9100000000001</v>
      </c>
      <c r="AA401" s="108">
        <v>0</v>
      </c>
      <c r="AB401" s="108">
        <v>0</v>
      </c>
      <c r="AC401" s="108">
        <v>0</v>
      </c>
      <c r="AD401" s="108"/>
      <c r="AE401" s="108">
        <v>264467.5</v>
      </c>
      <c r="AF401" s="104">
        <v>44013</v>
      </c>
      <c r="AG401" s="104">
        <v>46935</v>
      </c>
      <c r="AH401" s="108">
        <v>264467.5</v>
      </c>
      <c r="AI401" t="s">
        <v>1406</v>
      </c>
      <c r="AJ401" t="s">
        <v>1407</v>
      </c>
      <c r="AK401" s="3">
        <v>10890.900000000001</v>
      </c>
      <c r="AL401" s="3">
        <v>8277.090000000002</v>
      </c>
      <c r="AM401" s="3">
        <v>3049.48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f t="shared" si="18"/>
        <v>19167.990000000005</v>
      </c>
      <c r="BA401" s="3">
        <f t="shared" si="19"/>
        <v>3049.48</v>
      </c>
      <c r="BB401" s="3">
        <f t="shared" si="20"/>
        <v>22217.470000000005</v>
      </c>
      <c r="BC401" s="2"/>
    </row>
    <row r="402" spans="1:55" ht="15" customHeight="1" x14ac:dyDescent="0.3">
      <c r="A402" t="s">
        <v>2543</v>
      </c>
      <c r="B402" t="s">
        <v>767</v>
      </c>
      <c r="C402">
        <v>1</v>
      </c>
      <c r="D402" t="s">
        <v>0</v>
      </c>
      <c r="E402" t="s">
        <v>2</v>
      </c>
      <c r="F402" t="s">
        <v>1393</v>
      </c>
      <c r="G402" t="s">
        <v>1408</v>
      </c>
      <c r="H402" t="s">
        <v>1409</v>
      </c>
      <c r="I402" t="s">
        <v>1410</v>
      </c>
      <c r="J402" t="s">
        <v>4601</v>
      </c>
      <c r="K402" t="s">
        <v>611</v>
      </c>
      <c r="L402" t="s">
        <v>1398</v>
      </c>
      <c r="M402" t="s">
        <v>1405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0</v>
      </c>
      <c r="U402">
        <v>0</v>
      </c>
      <c r="V402">
        <v>0</v>
      </c>
      <c r="W402" s="107">
        <v>493040.22</v>
      </c>
      <c r="X402" s="108">
        <v>0</v>
      </c>
      <c r="Y402" s="108">
        <v>0</v>
      </c>
      <c r="Z402" s="108">
        <v>0</v>
      </c>
      <c r="AA402" s="108">
        <v>0</v>
      </c>
      <c r="AB402" s="108">
        <v>0</v>
      </c>
      <c r="AC402" s="108">
        <v>0</v>
      </c>
      <c r="AD402" s="108"/>
      <c r="AE402" s="108">
        <v>493040.22</v>
      </c>
      <c r="AF402" s="104">
        <v>43826</v>
      </c>
      <c r="AG402" s="104">
        <v>46383</v>
      </c>
      <c r="AH402" s="108">
        <v>493040.22</v>
      </c>
      <c r="AI402" t="s">
        <v>1406</v>
      </c>
      <c r="AJ402" t="s">
        <v>1407</v>
      </c>
      <c r="AK402" s="3">
        <v>41908.42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f t="shared" si="18"/>
        <v>41908.42</v>
      </c>
      <c r="BA402" s="3">
        <f t="shared" si="19"/>
        <v>0</v>
      </c>
      <c r="BB402" s="3">
        <f t="shared" si="20"/>
        <v>41908.42</v>
      </c>
      <c r="BC402" s="2"/>
    </row>
    <row r="403" spans="1:55" ht="15" hidden="1" customHeight="1" x14ac:dyDescent="0.3">
      <c r="A403" t="s">
        <v>2855</v>
      </c>
      <c r="B403" t="s">
        <v>768</v>
      </c>
      <c r="C403">
        <v>5</v>
      </c>
      <c r="D403" t="s">
        <v>0</v>
      </c>
      <c r="E403" t="s">
        <v>2</v>
      </c>
      <c r="F403" t="s">
        <v>1393</v>
      </c>
      <c r="G403" t="s">
        <v>1411</v>
      </c>
      <c r="H403" t="s">
        <v>1409</v>
      </c>
      <c r="I403" t="s">
        <v>1412</v>
      </c>
      <c r="J403" t="s">
        <v>4601</v>
      </c>
      <c r="K403" t="s">
        <v>628</v>
      </c>
      <c r="L403" t="s">
        <v>1398</v>
      </c>
      <c r="M403" t="s">
        <v>1405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0</v>
      </c>
      <c r="U403">
        <v>0</v>
      </c>
      <c r="V403">
        <v>0</v>
      </c>
      <c r="W403" s="107">
        <v>487635</v>
      </c>
      <c r="X403" s="108">
        <v>0</v>
      </c>
      <c r="Y403" s="108">
        <v>0</v>
      </c>
      <c r="Z403" s="108">
        <v>2178.1</v>
      </c>
      <c r="AA403" s="108">
        <v>0</v>
      </c>
      <c r="AB403" s="108">
        <v>0</v>
      </c>
      <c r="AC403" s="108">
        <v>0</v>
      </c>
      <c r="AD403" s="108"/>
      <c r="AE403" s="108">
        <v>487635</v>
      </c>
      <c r="AF403" s="104">
        <v>44021</v>
      </c>
      <c r="AG403" s="104">
        <v>46212</v>
      </c>
      <c r="AH403" s="108">
        <v>975270</v>
      </c>
      <c r="AI403" t="s">
        <v>1406</v>
      </c>
      <c r="AJ403" t="s">
        <v>1407</v>
      </c>
      <c r="AK403" s="3">
        <v>10890.5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f t="shared" si="18"/>
        <v>10890.5</v>
      </c>
      <c r="BA403" s="3">
        <f t="shared" si="19"/>
        <v>0</v>
      </c>
      <c r="BB403" s="3">
        <f t="shared" si="20"/>
        <v>10890.5</v>
      </c>
      <c r="BC403" s="2"/>
    </row>
    <row r="404" spans="1:55" ht="15" hidden="1" customHeight="1" x14ac:dyDescent="0.3">
      <c r="A404" t="s">
        <v>2856</v>
      </c>
      <c r="B404" t="s">
        <v>768</v>
      </c>
      <c r="C404">
        <v>6</v>
      </c>
      <c r="D404" t="s">
        <v>0</v>
      </c>
      <c r="E404" t="s">
        <v>2</v>
      </c>
      <c r="F404" t="s">
        <v>1393</v>
      </c>
      <c r="G404" t="s">
        <v>1411</v>
      </c>
      <c r="H404" t="s">
        <v>1409</v>
      </c>
      <c r="I404" t="s">
        <v>1412</v>
      </c>
      <c r="J404" t="s">
        <v>4601</v>
      </c>
      <c r="K404" t="s">
        <v>628</v>
      </c>
      <c r="L404" t="s">
        <v>1398</v>
      </c>
      <c r="M404" t="s">
        <v>1405</v>
      </c>
      <c r="N404">
        <v>1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0</v>
      </c>
      <c r="U404">
        <v>0</v>
      </c>
      <c r="V404">
        <v>0</v>
      </c>
      <c r="W404" s="107">
        <v>314322.5</v>
      </c>
      <c r="X404" s="108">
        <v>0</v>
      </c>
      <c r="Y404" s="108">
        <v>0</v>
      </c>
      <c r="Z404" s="108">
        <v>1477.32</v>
      </c>
      <c r="AA404" s="108">
        <v>0</v>
      </c>
      <c r="AB404" s="108">
        <v>0</v>
      </c>
      <c r="AC404" s="108">
        <v>0</v>
      </c>
      <c r="AD404" s="108"/>
      <c r="AE404" s="108">
        <v>314322.5</v>
      </c>
      <c r="AF404" s="104">
        <v>44021</v>
      </c>
      <c r="AG404" s="104">
        <v>46577</v>
      </c>
      <c r="AH404" s="108">
        <v>314322.5</v>
      </c>
      <c r="AI404" t="s">
        <v>1406</v>
      </c>
      <c r="AJ404" t="s">
        <v>1407</v>
      </c>
      <c r="AK404" s="3">
        <v>11079.9</v>
      </c>
      <c r="AL404" s="3">
        <v>5170.62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3">
        <v>0</v>
      </c>
      <c r="AZ404" s="3">
        <f t="shared" si="18"/>
        <v>16250.52</v>
      </c>
      <c r="BA404" s="3">
        <f t="shared" si="19"/>
        <v>0</v>
      </c>
      <c r="BB404" s="3">
        <f t="shared" si="20"/>
        <v>16250.52</v>
      </c>
      <c r="BC404" s="2"/>
    </row>
    <row r="405" spans="1:55" ht="15" hidden="1" customHeight="1" x14ac:dyDescent="0.3">
      <c r="A405" t="s">
        <v>2857</v>
      </c>
      <c r="B405" t="s">
        <v>768</v>
      </c>
      <c r="C405">
        <v>7</v>
      </c>
      <c r="D405" t="s">
        <v>0</v>
      </c>
      <c r="E405" t="s">
        <v>2</v>
      </c>
      <c r="F405" t="s">
        <v>1393</v>
      </c>
      <c r="G405" t="s">
        <v>1411</v>
      </c>
      <c r="H405" t="s">
        <v>1409</v>
      </c>
      <c r="I405" t="s">
        <v>1412</v>
      </c>
      <c r="J405" t="s">
        <v>4601</v>
      </c>
      <c r="K405" t="s">
        <v>628</v>
      </c>
      <c r="L405" t="s">
        <v>1398</v>
      </c>
      <c r="M405" t="s">
        <v>1405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0</v>
      </c>
      <c r="V405">
        <v>0</v>
      </c>
      <c r="W405" s="107">
        <v>264320</v>
      </c>
      <c r="X405" s="108">
        <v>0</v>
      </c>
      <c r="Y405" s="108">
        <v>0</v>
      </c>
      <c r="Z405" s="108">
        <v>1306.18</v>
      </c>
      <c r="AA405" s="108">
        <v>0</v>
      </c>
      <c r="AB405" s="108">
        <v>0</v>
      </c>
      <c r="AC405" s="108">
        <v>0</v>
      </c>
      <c r="AD405" s="108"/>
      <c r="AE405" s="108">
        <v>264320</v>
      </c>
      <c r="AF405" s="104">
        <v>44021</v>
      </c>
      <c r="AG405" s="104">
        <v>46943</v>
      </c>
      <c r="AH405" s="108">
        <v>264320</v>
      </c>
      <c r="AI405" t="s">
        <v>1406</v>
      </c>
      <c r="AJ405" t="s">
        <v>1407</v>
      </c>
      <c r="AK405" s="3">
        <v>10884.850000000002</v>
      </c>
      <c r="AL405" s="3">
        <v>8272.4800000000014</v>
      </c>
      <c r="AM405" s="3">
        <v>3047.73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f t="shared" si="18"/>
        <v>19157.330000000002</v>
      </c>
      <c r="BA405" s="3">
        <f t="shared" si="19"/>
        <v>3047.73</v>
      </c>
      <c r="BB405" s="3">
        <f t="shared" si="20"/>
        <v>22205.06</v>
      </c>
      <c r="BC405" s="2"/>
    </row>
    <row r="406" spans="1:55" ht="15" hidden="1" customHeight="1" x14ac:dyDescent="0.3">
      <c r="A406" t="s">
        <v>2858</v>
      </c>
      <c r="B406" t="s">
        <v>769</v>
      </c>
      <c r="C406">
        <v>1</v>
      </c>
      <c r="D406" t="s">
        <v>0</v>
      </c>
      <c r="E406" t="s">
        <v>2</v>
      </c>
      <c r="F406" t="s">
        <v>1393</v>
      </c>
      <c r="G406" t="s">
        <v>1411</v>
      </c>
      <c r="H406" t="s">
        <v>1409</v>
      </c>
      <c r="I406" t="s">
        <v>1412</v>
      </c>
      <c r="J406" t="s">
        <v>4601</v>
      </c>
      <c r="K406" t="s">
        <v>628</v>
      </c>
      <c r="L406" t="s">
        <v>1398</v>
      </c>
      <c r="M406" t="s">
        <v>1405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0</v>
      </c>
      <c r="U406">
        <v>0</v>
      </c>
      <c r="V406">
        <v>0</v>
      </c>
      <c r="W406" s="107">
        <v>249201.25</v>
      </c>
      <c r="X406" s="108">
        <v>0</v>
      </c>
      <c r="Y406" s="108">
        <v>0</v>
      </c>
      <c r="Z406" s="108">
        <v>1113.0999999999999</v>
      </c>
      <c r="AA406" s="108">
        <v>0</v>
      </c>
      <c r="AB406" s="108">
        <v>0</v>
      </c>
      <c r="AC406" s="108">
        <v>0</v>
      </c>
      <c r="AD406" s="108"/>
      <c r="AE406" s="108">
        <v>249201.25</v>
      </c>
      <c r="AF406" s="104">
        <v>44029</v>
      </c>
      <c r="AG406" s="104">
        <v>46220</v>
      </c>
      <c r="AH406" s="108">
        <v>498402.5</v>
      </c>
      <c r="AI406" t="s">
        <v>1406</v>
      </c>
      <c r="AJ406" t="s">
        <v>1407</v>
      </c>
      <c r="AK406" s="3">
        <v>5565.5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f t="shared" si="18"/>
        <v>5565.5</v>
      </c>
      <c r="BA406" s="3">
        <f t="shared" si="19"/>
        <v>0</v>
      </c>
      <c r="BB406" s="3">
        <f t="shared" si="20"/>
        <v>5565.5</v>
      </c>
      <c r="BC406" s="2"/>
    </row>
    <row r="407" spans="1:55" ht="15" hidden="1" customHeight="1" x14ac:dyDescent="0.3">
      <c r="A407" t="s">
        <v>2859</v>
      </c>
      <c r="B407" t="s">
        <v>769</v>
      </c>
      <c r="C407">
        <v>2</v>
      </c>
      <c r="D407" t="s">
        <v>0</v>
      </c>
      <c r="E407" t="s">
        <v>2</v>
      </c>
      <c r="F407" t="s">
        <v>1393</v>
      </c>
      <c r="G407" t="s">
        <v>1411</v>
      </c>
      <c r="H407" t="s">
        <v>1409</v>
      </c>
      <c r="I407" t="s">
        <v>1412</v>
      </c>
      <c r="J407" t="s">
        <v>4601</v>
      </c>
      <c r="K407" t="s">
        <v>628</v>
      </c>
      <c r="L407" t="s">
        <v>1398</v>
      </c>
      <c r="M407" t="s">
        <v>1405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0</v>
      </c>
      <c r="U407">
        <v>0</v>
      </c>
      <c r="V407">
        <v>0</v>
      </c>
      <c r="W407" s="107">
        <v>1812480</v>
      </c>
      <c r="X407" s="108">
        <v>0</v>
      </c>
      <c r="Y407" s="108">
        <v>0</v>
      </c>
      <c r="Z407" s="108">
        <v>8518.66</v>
      </c>
      <c r="AA407" s="108">
        <v>0</v>
      </c>
      <c r="AB407" s="108">
        <v>0</v>
      </c>
      <c r="AC407" s="108">
        <v>0</v>
      </c>
      <c r="AD407" s="108"/>
      <c r="AE407" s="108">
        <v>1812480</v>
      </c>
      <c r="AF407" s="104">
        <v>44029</v>
      </c>
      <c r="AG407" s="104">
        <v>46585</v>
      </c>
      <c r="AH407" s="108">
        <v>1812480</v>
      </c>
      <c r="AI407" t="s">
        <v>1406</v>
      </c>
      <c r="AJ407" t="s">
        <v>1407</v>
      </c>
      <c r="AK407" s="3">
        <v>63889.950000000012</v>
      </c>
      <c r="AL407" s="3">
        <v>29815.310000000005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f t="shared" si="18"/>
        <v>93705.260000000009</v>
      </c>
      <c r="BA407" s="3">
        <f t="shared" si="19"/>
        <v>0</v>
      </c>
      <c r="BB407" s="3">
        <f t="shared" si="20"/>
        <v>93705.260000000009</v>
      </c>
      <c r="BC407" s="2"/>
    </row>
    <row r="408" spans="1:55" ht="15" hidden="1" customHeight="1" x14ac:dyDescent="0.3">
      <c r="A408" t="s">
        <v>2860</v>
      </c>
      <c r="B408" t="s">
        <v>769</v>
      </c>
      <c r="C408">
        <v>3</v>
      </c>
      <c r="D408" t="s">
        <v>0</v>
      </c>
      <c r="E408" t="s">
        <v>2</v>
      </c>
      <c r="F408" t="s">
        <v>1393</v>
      </c>
      <c r="G408" t="s">
        <v>1411</v>
      </c>
      <c r="H408" t="s">
        <v>1409</v>
      </c>
      <c r="I408" t="s">
        <v>1412</v>
      </c>
      <c r="J408" t="s">
        <v>4601</v>
      </c>
      <c r="K408" t="s">
        <v>628</v>
      </c>
      <c r="L408" t="s">
        <v>1398</v>
      </c>
      <c r="M408" t="s">
        <v>1405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0</v>
      </c>
      <c r="U408">
        <v>0</v>
      </c>
      <c r="V408">
        <v>0</v>
      </c>
      <c r="W408" s="107">
        <v>156792.5</v>
      </c>
      <c r="X408" s="108">
        <v>0</v>
      </c>
      <c r="Y408" s="108">
        <v>0</v>
      </c>
      <c r="Z408" s="108">
        <v>774.82</v>
      </c>
      <c r="AA408" s="108">
        <v>0</v>
      </c>
      <c r="AB408" s="108">
        <v>0</v>
      </c>
      <c r="AC408" s="108">
        <v>0</v>
      </c>
      <c r="AD408" s="108"/>
      <c r="AE408" s="108">
        <v>156792.5</v>
      </c>
      <c r="AF408" s="104">
        <v>44029</v>
      </c>
      <c r="AG408" s="104">
        <v>46951</v>
      </c>
      <c r="AH408" s="108">
        <v>156792.5</v>
      </c>
      <c r="AI408" t="s">
        <v>1406</v>
      </c>
      <c r="AJ408" t="s">
        <v>1407</v>
      </c>
      <c r="AK408" s="3">
        <v>6456.8</v>
      </c>
      <c r="AL408" s="3">
        <v>4907.130000000001</v>
      </c>
      <c r="AM408" s="3">
        <v>1807.89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f t="shared" si="18"/>
        <v>11363.93</v>
      </c>
      <c r="BA408" s="3">
        <f t="shared" si="19"/>
        <v>1807.89</v>
      </c>
      <c r="BB408" s="3">
        <f t="shared" si="20"/>
        <v>13171.82</v>
      </c>
      <c r="BC408" s="2"/>
    </row>
    <row r="409" spans="1:55" ht="15" customHeight="1" x14ac:dyDescent="0.3">
      <c r="A409" t="s">
        <v>2544</v>
      </c>
      <c r="B409" t="s">
        <v>770</v>
      </c>
      <c r="C409">
        <v>1</v>
      </c>
      <c r="D409" t="s">
        <v>0</v>
      </c>
      <c r="E409" t="s">
        <v>2</v>
      </c>
      <c r="F409" t="s">
        <v>1393</v>
      </c>
      <c r="G409" t="s">
        <v>1408</v>
      </c>
      <c r="H409" t="s">
        <v>1409</v>
      </c>
      <c r="I409" t="s">
        <v>1410</v>
      </c>
      <c r="J409" t="s">
        <v>4601</v>
      </c>
      <c r="K409" t="s">
        <v>611</v>
      </c>
      <c r="L409" t="s">
        <v>1398</v>
      </c>
      <c r="M409" t="s">
        <v>1405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0</v>
      </c>
      <c r="U409">
        <v>0</v>
      </c>
      <c r="V409">
        <v>0</v>
      </c>
      <c r="W409" s="107">
        <v>6587165.75</v>
      </c>
      <c r="X409" s="108">
        <v>0</v>
      </c>
      <c r="Y409" s="108">
        <v>0</v>
      </c>
      <c r="Z409" s="108">
        <v>0</v>
      </c>
      <c r="AA409" s="108">
        <v>0</v>
      </c>
      <c r="AB409" s="108">
        <v>0</v>
      </c>
      <c r="AC409" s="108">
        <v>0</v>
      </c>
      <c r="AD409" s="108"/>
      <c r="AE409" s="108">
        <v>6587165.75</v>
      </c>
      <c r="AF409" s="104">
        <v>43826</v>
      </c>
      <c r="AG409" s="104">
        <v>46383</v>
      </c>
      <c r="AH409" s="108">
        <v>6587165.7480864301</v>
      </c>
      <c r="AI409" t="s">
        <v>1406</v>
      </c>
      <c r="AJ409" t="s">
        <v>1407</v>
      </c>
      <c r="AK409" s="3">
        <v>559909.07999999996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f t="shared" si="18"/>
        <v>559909.07999999996</v>
      </c>
      <c r="BA409" s="3">
        <f t="shared" si="19"/>
        <v>0</v>
      </c>
      <c r="BB409" s="3">
        <f t="shared" si="20"/>
        <v>559909.07999999996</v>
      </c>
      <c r="BC409" s="2"/>
    </row>
    <row r="410" spans="1:55" ht="15" hidden="1" customHeight="1" x14ac:dyDescent="0.3">
      <c r="A410" t="s">
        <v>2861</v>
      </c>
      <c r="B410" t="s">
        <v>771</v>
      </c>
      <c r="C410">
        <v>1</v>
      </c>
      <c r="D410" t="s">
        <v>0</v>
      </c>
      <c r="E410" t="s">
        <v>2</v>
      </c>
      <c r="F410" t="s">
        <v>1393</v>
      </c>
      <c r="G410" t="s">
        <v>1411</v>
      </c>
      <c r="H410" t="s">
        <v>1409</v>
      </c>
      <c r="I410" t="s">
        <v>1412</v>
      </c>
      <c r="J410" t="s">
        <v>4601</v>
      </c>
      <c r="K410" t="s">
        <v>628</v>
      </c>
      <c r="L410" t="s">
        <v>1398</v>
      </c>
      <c r="M410" t="s">
        <v>1405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0</v>
      </c>
      <c r="U410">
        <v>0</v>
      </c>
      <c r="V410">
        <v>0</v>
      </c>
      <c r="W410" s="107">
        <v>241457.5</v>
      </c>
      <c r="X410" s="108">
        <v>0</v>
      </c>
      <c r="Y410" s="108">
        <v>0</v>
      </c>
      <c r="Z410" s="108">
        <v>0</v>
      </c>
      <c r="AA410" s="108">
        <v>0</v>
      </c>
      <c r="AB410" s="108">
        <v>0</v>
      </c>
      <c r="AC410" s="108">
        <v>0</v>
      </c>
      <c r="AD410" s="108"/>
      <c r="AE410" s="108">
        <v>241457.5</v>
      </c>
      <c r="AF410" s="104">
        <v>44040</v>
      </c>
      <c r="AG410" s="104">
        <v>46596</v>
      </c>
      <c r="AH410" s="108">
        <v>241457.5</v>
      </c>
      <c r="AI410" t="s">
        <v>1406</v>
      </c>
      <c r="AJ410" t="s">
        <v>1407</v>
      </c>
      <c r="AK410" s="3">
        <v>8511.4000000000015</v>
      </c>
      <c r="AL410" s="3">
        <v>3972.0099999999993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f t="shared" si="18"/>
        <v>12483.41</v>
      </c>
      <c r="BA410" s="3">
        <f t="shared" si="19"/>
        <v>0</v>
      </c>
      <c r="BB410" s="3">
        <f t="shared" si="20"/>
        <v>12483.41</v>
      </c>
      <c r="BC410" s="2"/>
    </row>
    <row r="411" spans="1:55" ht="15" hidden="1" customHeight="1" x14ac:dyDescent="0.3">
      <c r="A411" t="s">
        <v>2862</v>
      </c>
      <c r="B411" t="s">
        <v>771</v>
      </c>
      <c r="C411">
        <v>2</v>
      </c>
      <c r="D411" t="s">
        <v>0</v>
      </c>
      <c r="E411" t="s">
        <v>2</v>
      </c>
      <c r="F411" t="s">
        <v>1393</v>
      </c>
      <c r="G411" t="s">
        <v>1411</v>
      </c>
      <c r="H411" t="s">
        <v>1409</v>
      </c>
      <c r="I411" t="s">
        <v>1412</v>
      </c>
      <c r="J411" t="s">
        <v>4601</v>
      </c>
      <c r="K411" t="s">
        <v>628</v>
      </c>
      <c r="L411" t="s">
        <v>1398</v>
      </c>
      <c r="M411" t="s">
        <v>1405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0</v>
      </c>
      <c r="U411">
        <v>0</v>
      </c>
      <c r="V411">
        <v>0</v>
      </c>
      <c r="W411" s="107">
        <v>2259257.5</v>
      </c>
      <c r="X411" s="108">
        <v>0</v>
      </c>
      <c r="Y411" s="108">
        <v>0</v>
      </c>
      <c r="Z411" s="108">
        <v>0</v>
      </c>
      <c r="AA411" s="108">
        <v>0</v>
      </c>
      <c r="AB411" s="108">
        <v>0</v>
      </c>
      <c r="AC411" s="108">
        <v>0</v>
      </c>
      <c r="AD411" s="108"/>
      <c r="AE411" s="108">
        <v>2259257.5</v>
      </c>
      <c r="AF411" s="104">
        <v>44040</v>
      </c>
      <c r="AG411" s="104">
        <v>46962</v>
      </c>
      <c r="AH411" s="108">
        <v>2259257.5</v>
      </c>
      <c r="AI411" t="s">
        <v>1406</v>
      </c>
      <c r="AJ411" t="s">
        <v>1407</v>
      </c>
      <c r="AK411" s="3">
        <v>93037.5</v>
      </c>
      <c r="AL411" s="3">
        <v>70708.5</v>
      </c>
      <c r="AM411" s="3">
        <v>26050.5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f t="shared" si="18"/>
        <v>163746</v>
      </c>
      <c r="BA411" s="3">
        <f t="shared" si="19"/>
        <v>26050.5</v>
      </c>
      <c r="BB411" s="3">
        <f t="shared" si="20"/>
        <v>189796.5</v>
      </c>
      <c r="BC411" s="2"/>
    </row>
    <row r="412" spans="1:55" ht="15" hidden="1" customHeight="1" x14ac:dyDescent="0.3">
      <c r="A412" t="s">
        <v>2863</v>
      </c>
      <c r="B412" t="s">
        <v>771</v>
      </c>
      <c r="C412">
        <v>3</v>
      </c>
      <c r="D412" t="s">
        <v>0</v>
      </c>
      <c r="E412" t="s">
        <v>2</v>
      </c>
      <c r="F412" t="s">
        <v>1393</v>
      </c>
      <c r="G412" t="s">
        <v>1411</v>
      </c>
      <c r="H412" t="s">
        <v>1409</v>
      </c>
      <c r="I412" t="s">
        <v>1412</v>
      </c>
      <c r="J412" t="s">
        <v>4601</v>
      </c>
      <c r="K412" t="s">
        <v>628</v>
      </c>
      <c r="L412" t="s">
        <v>1398</v>
      </c>
      <c r="M412" t="s">
        <v>1405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0</v>
      </c>
      <c r="U412">
        <v>0</v>
      </c>
      <c r="V412">
        <v>0</v>
      </c>
      <c r="W412" s="107">
        <v>53100</v>
      </c>
      <c r="X412" s="108">
        <v>0</v>
      </c>
      <c r="Y412" s="108">
        <v>0</v>
      </c>
      <c r="Z412" s="108">
        <v>0</v>
      </c>
      <c r="AA412" s="108">
        <v>0</v>
      </c>
      <c r="AB412" s="108">
        <v>0</v>
      </c>
      <c r="AC412" s="108">
        <v>0</v>
      </c>
      <c r="AD412" s="108"/>
      <c r="AE412" s="108">
        <v>53100</v>
      </c>
      <c r="AF412" s="104">
        <v>44040</v>
      </c>
      <c r="AG412" s="104">
        <v>47327</v>
      </c>
      <c r="AH412" s="108">
        <v>53100</v>
      </c>
      <c r="AI412" t="s">
        <v>1406</v>
      </c>
      <c r="AJ412" t="s">
        <v>1407</v>
      </c>
      <c r="AK412" s="3">
        <v>2404.4</v>
      </c>
      <c r="AL412" s="3">
        <v>2129.63</v>
      </c>
      <c r="AM412" s="3">
        <v>1305.3</v>
      </c>
      <c r="AN412" s="3">
        <v>480.9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f t="shared" si="18"/>
        <v>4534.0300000000007</v>
      </c>
      <c r="BA412" s="3">
        <f t="shared" si="19"/>
        <v>1786.1999999999998</v>
      </c>
      <c r="BB412" s="3">
        <f t="shared" si="20"/>
        <v>6320.2300000000005</v>
      </c>
      <c r="BC412" s="2"/>
    </row>
    <row r="413" spans="1:55" ht="15" customHeight="1" x14ac:dyDescent="0.3">
      <c r="A413" t="s">
        <v>2545</v>
      </c>
      <c r="B413" t="s">
        <v>1123</v>
      </c>
      <c r="C413">
        <v>1</v>
      </c>
      <c r="D413" t="s">
        <v>0</v>
      </c>
      <c r="E413" t="s">
        <v>2</v>
      </c>
      <c r="F413" t="s">
        <v>1393</v>
      </c>
      <c r="G413" t="s">
        <v>1408</v>
      </c>
      <c r="H413" t="s">
        <v>1409</v>
      </c>
      <c r="I413" t="s">
        <v>1410</v>
      </c>
      <c r="J413" t="s">
        <v>4601</v>
      </c>
      <c r="K413" t="s">
        <v>611</v>
      </c>
      <c r="L413" t="s">
        <v>1398</v>
      </c>
      <c r="M413" t="s">
        <v>1405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0</v>
      </c>
      <c r="U413">
        <v>0</v>
      </c>
      <c r="V413">
        <v>0</v>
      </c>
      <c r="W413" s="107">
        <v>1574092.65</v>
      </c>
      <c r="X413" s="108">
        <v>0</v>
      </c>
      <c r="Y413" s="108">
        <v>0</v>
      </c>
      <c r="Z413" s="108">
        <v>59407.83</v>
      </c>
      <c r="AA413" s="108">
        <v>0</v>
      </c>
      <c r="AB413" s="108">
        <v>0</v>
      </c>
      <c r="AC413" s="108">
        <v>0</v>
      </c>
      <c r="AD413" s="108"/>
      <c r="AE413" s="108">
        <v>1574092.65</v>
      </c>
      <c r="AF413" s="104">
        <v>44050</v>
      </c>
      <c r="AG413" s="104">
        <v>46606</v>
      </c>
      <c r="AH413" s="108">
        <v>1574092.65</v>
      </c>
      <c r="AI413" t="s">
        <v>1406</v>
      </c>
      <c r="AJ413" t="s">
        <v>1407</v>
      </c>
      <c r="AK413" s="3">
        <v>59407.83</v>
      </c>
      <c r="AL413" s="3">
        <v>118815.66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f t="shared" si="18"/>
        <v>178223.49</v>
      </c>
      <c r="BA413" s="3">
        <f t="shared" si="19"/>
        <v>0</v>
      </c>
      <c r="BB413" s="3">
        <f t="shared" si="20"/>
        <v>178223.49</v>
      </c>
      <c r="BC413" s="2"/>
    </row>
    <row r="414" spans="1:55" ht="15" hidden="1" customHeight="1" x14ac:dyDescent="0.3">
      <c r="A414" t="s">
        <v>2864</v>
      </c>
      <c r="B414" t="s">
        <v>772</v>
      </c>
      <c r="C414">
        <v>5</v>
      </c>
      <c r="D414" t="s">
        <v>0</v>
      </c>
      <c r="E414" t="s">
        <v>2</v>
      </c>
      <c r="F414" t="s">
        <v>1393</v>
      </c>
      <c r="G414" t="s">
        <v>1411</v>
      </c>
      <c r="H414" t="s">
        <v>1409</v>
      </c>
      <c r="I414" t="s">
        <v>1412</v>
      </c>
      <c r="J414" t="s">
        <v>4601</v>
      </c>
      <c r="K414" t="s">
        <v>628</v>
      </c>
      <c r="L414" t="s">
        <v>1398</v>
      </c>
      <c r="M414" t="s">
        <v>1405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0</v>
      </c>
      <c r="U414">
        <v>0</v>
      </c>
      <c r="V414">
        <v>0</v>
      </c>
      <c r="W414" s="107">
        <v>461675</v>
      </c>
      <c r="X414" s="108">
        <v>0</v>
      </c>
      <c r="Y414" s="108">
        <v>230837.5</v>
      </c>
      <c r="Z414" s="108">
        <v>2062.15</v>
      </c>
      <c r="AA414" s="108">
        <v>0</v>
      </c>
      <c r="AB414" s="108">
        <v>0</v>
      </c>
      <c r="AC414" s="108">
        <v>0</v>
      </c>
      <c r="AD414" s="108"/>
      <c r="AE414" s="108">
        <v>230837.5</v>
      </c>
      <c r="AF414" s="104">
        <v>44050</v>
      </c>
      <c r="AG414" s="104">
        <v>46241</v>
      </c>
      <c r="AH414" s="108">
        <v>461675</v>
      </c>
      <c r="AI414" t="s">
        <v>1406</v>
      </c>
      <c r="AJ414" t="s">
        <v>1407</v>
      </c>
      <c r="AK414" s="3">
        <v>6186.4199999999992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f t="shared" si="18"/>
        <v>6186.4199999999992</v>
      </c>
      <c r="BA414" s="3">
        <f t="shared" si="19"/>
        <v>0</v>
      </c>
      <c r="BB414" s="3">
        <f t="shared" si="20"/>
        <v>6186.4199999999992</v>
      </c>
      <c r="BC414" s="2"/>
    </row>
    <row r="415" spans="1:55" ht="15" hidden="1" customHeight="1" x14ac:dyDescent="0.3">
      <c r="A415" t="s">
        <v>2865</v>
      </c>
      <c r="B415" t="s">
        <v>772</v>
      </c>
      <c r="C415">
        <v>6</v>
      </c>
      <c r="D415" t="s">
        <v>0</v>
      </c>
      <c r="E415" t="s">
        <v>2</v>
      </c>
      <c r="F415" t="s">
        <v>1393</v>
      </c>
      <c r="G415" t="s">
        <v>1411</v>
      </c>
      <c r="H415" t="s">
        <v>1409</v>
      </c>
      <c r="I415" t="s">
        <v>1412</v>
      </c>
      <c r="J415" t="s">
        <v>4601</v>
      </c>
      <c r="K415" t="s">
        <v>628</v>
      </c>
      <c r="L415" t="s">
        <v>1398</v>
      </c>
      <c r="M415" t="s">
        <v>1405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0</v>
      </c>
      <c r="U415">
        <v>0</v>
      </c>
      <c r="V415">
        <v>0</v>
      </c>
      <c r="W415" s="107">
        <v>837210</v>
      </c>
      <c r="X415" s="108">
        <v>0</v>
      </c>
      <c r="Y415" s="108">
        <v>0</v>
      </c>
      <c r="Z415" s="108">
        <v>3934.89</v>
      </c>
      <c r="AA415" s="108">
        <v>0</v>
      </c>
      <c r="AB415" s="108">
        <v>0</v>
      </c>
      <c r="AC415" s="108">
        <v>0</v>
      </c>
      <c r="AD415" s="108"/>
      <c r="AE415" s="108">
        <v>837210</v>
      </c>
      <c r="AF415" s="104">
        <v>44050</v>
      </c>
      <c r="AG415" s="104">
        <v>46606</v>
      </c>
      <c r="AH415" s="108">
        <v>837210</v>
      </c>
      <c r="AI415" t="s">
        <v>1406</v>
      </c>
      <c r="AJ415" t="s">
        <v>1407</v>
      </c>
      <c r="AK415" s="3">
        <v>31479.099999999995</v>
      </c>
      <c r="AL415" s="3">
        <v>15739.520000000002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f t="shared" si="18"/>
        <v>47218.619999999995</v>
      </c>
      <c r="BA415" s="3">
        <f t="shared" si="19"/>
        <v>0</v>
      </c>
      <c r="BB415" s="3">
        <f t="shared" si="20"/>
        <v>47218.619999999995</v>
      </c>
      <c r="BC415" s="2"/>
    </row>
    <row r="416" spans="1:55" ht="15" hidden="1" customHeight="1" x14ac:dyDescent="0.3">
      <c r="A416" t="s">
        <v>2866</v>
      </c>
      <c r="B416" t="s">
        <v>772</v>
      </c>
      <c r="C416">
        <v>7</v>
      </c>
      <c r="D416" t="s">
        <v>0</v>
      </c>
      <c r="E416" t="s">
        <v>2</v>
      </c>
      <c r="F416" t="s">
        <v>1393</v>
      </c>
      <c r="G416" t="s">
        <v>1411</v>
      </c>
      <c r="H416" t="s">
        <v>1409</v>
      </c>
      <c r="I416" t="s">
        <v>1412</v>
      </c>
      <c r="J416" t="s">
        <v>4601</v>
      </c>
      <c r="K416" t="s">
        <v>628</v>
      </c>
      <c r="L416" t="s">
        <v>1398</v>
      </c>
      <c r="M416" t="s">
        <v>1405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0</v>
      </c>
      <c r="U416">
        <v>0</v>
      </c>
      <c r="V416">
        <v>0</v>
      </c>
      <c r="W416" s="107">
        <v>106200</v>
      </c>
      <c r="X416" s="108">
        <v>0</v>
      </c>
      <c r="Y416" s="108">
        <v>0</v>
      </c>
      <c r="Z416" s="108">
        <v>524.79999999999995</v>
      </c>
      <c r="AA416" s="108">
        <v>0</v>
      </c>
      <c r="AB416" s="108">
        <v>0</v>
      </c>
      <c r="AC416" s="108">
        <v>0</v>
      </c>
      <c r="AD416" s="108"/>
      <c r="AE416" s="108">
        <v>106200</v>
      </c>
      <c r="AF416" s="104">
        <v>44050</v>
      </c>
      <c r="AG416" s="104">
        <v>46972</v>
      </c>
      <c r="AH416" s="108">
        <v>106200</v>
      </c>
      <c r="AI416" t="s">
        <v>1406</v>
      </c>
      <c r="AJ416" t="s">
        <v>1407</v>
      </c>
      <c r="AK416" s="3">
        <v>4548.28</v>
      </c>
      <c r="AL416" s="3">
        <v>3498.6799999999989</v>
      </c>
      <c r="AM416" s="3">
        <v>1399.44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f t="shared" si="18"/>
        <v>8046.9599999999991</v>
      </c>
      <c r="BA416" s="3">
        <f t="shared" si="19"/>
        <v>1399.44</v>
      </c>
      <c r="BB416" s="3">
        <f t="shared" si="20"/>
        <v>9446.4</v>
      </c>
      <c r="BC416" s="2"/>
    </row>
    <row r="417" spans="1:55" ht="15" hidden="1" customHeight="1" x14ac:dyDescent="0.3">
      <c r="A417" t="s">
        <v>2867</v>
      </c>
      <c r="B417" t="s">
        <v>772</v>
      </c>
      <c r="C417">
        <v>8</v>
      </c>
      <c r="D417" t="s">
        <v>0</v>
      </c>
      <c r="E417" t="s">
        <v>2</v>
      </c>
      <c r="F417" t="s">
        <v>1393</v>
      </c>
      <c r="G417" t="s">
        <v>1411</v>
      </c>
      <c r="H417" t="s">
        <v>1409</v>
      </c>
      <c r="I417" t="s">
        <v>1412</v>
      </c>
      <c r="J417" t="s">
        <v>4601</v>
      </c>
      <c r="K417" t="s">
        <v>628</v>
      </c>
      <c r="L417" t="s">
        <v>1398</v>
      </c>
      <c r="M417" t="s">
        <v>1405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0</v>
      </c>
      <c r="U417">
        <v>0</v>
      </c>
      <c r="V417">
        <v>0</v>
      </c>
      <c r="W417" s="107">
        <v>53100</v>
      </c>
      <c r="X417" s="108">
        <v>0</v>
      </c>
      <c r="Y417" s="108">
        <v>0</v>
      </c>
      <c r="Z417" s="108">
        <v>274.79000000000002</v>
      </c>
      <c r="AA417" s="108">
        <v>0</v>
      </c>
      <c r="AB417" s="108">
        <v>0</v>
      </c>
      <c r="AC417" s="108">
        <v>0</v>
      </c>
      <c r="AD417" s="108"/>
      <c r="AE417" s="108">
        <v>53100</v>
      </c>
      <c r="AF417" s="104">
        <v>44050</v>
      </c>
      <c r="AG417" s="104">
        <v>47337</v>
      </c>
      <c r="AH417" s="108">
        <v>53100</v>
      </c>
      <c r="AI417" t="s">
        <v>1406</v>
      </c>
      <c r="AJ417" t="s">
        <v>1407</v>
      </c>
      <c r="AK417" s="3">
        <v>2473.1000000000004</v>
      </c>
      <c r="AL417" s="3">
        <v>2198.3200000000002</v>
      </c>
      <c r="AM417" s="3">
        <v>1374</v>
      </c>
      <c r="AN417" s="3">
        <v>549.6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f t="shared" si="18"/>
        <v>4671.42</v>
      </c>
      <c r="BA417" s="3">
        <f t="shared" si="19"/>
        <v>1923.6</v>
      </c>
      <c r="BB417" s="3">
        <f t="shared" si="20"/>
        <v>6595.02</v>
      </c>
      <c r="BC417" s="2"/>
    </row>
    <row r="418" spans="1:55" ht="15" customHeight="1" x14ac:dyDescent="0.3">
      <c r="A418" t="s">
        <v>2546</v>
      </c>
      <c r="B418" t="s">
        <v>1124</v>
      </c>
      <c r="C418">
        <v>1</v>
      </c>
      <c r="D418" t="s">
        <v>0</v>
      </c>
      <c r="E418" t="s">
        <v>2</v>
      </c>
      <c r="F418" t="s">
        <v>1393</v>
      </c>
      <c r="G418" t="s">
        <v>1408</v>
      </c>
      <c r="H418" t="s">
        <v>1409</v>
      </c>
      <c r="I418" t="s">
        <v>1410</v>
      </c>
      <c r="J418" t="s">
        <v>4601</v>
      </c>
      <c r="K418" t="s">
        <v>611</v>
      </c>
      <c r="L418" t="s">
        <v>1398</v>
      </c>
      <c r="M418" t="s">
        <v>1405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0</v>
      </c>
      <c r="W418" s="107">
        <v>502063.34</v>
      </c>
      <c r="X418" s="108">
        <v>0</v>
      </c>
      <c r="Y418" s="108">
        <v>0</v>
      </c>
      <c r="Z418" s="108">
        <v>18948.37</v>
      </c>
      <c r="AA418" s="108">
        <v>0</v>
      </c>
      <c r="AB418" s="108">
        <v>0</v>
      </c>
      <c r="AC418" s="108">
        <v>0</v>
      </c>
      <c r="AD418" s="108"/>
      <c r="AE418" s="108">
        <v>502063.34</v>
      </c>
      <c r="AF418" s="104">
        <v>44050</v>
      </c>
      <c r="AG418" s="104">
        <v>46606</v>
      </c>
      <c r="AH418" s="108">
        <v>502063.34</v>
      </c>
      <c r="AI418" t="s">
        <v>1406</v>
      </c>
      <c r="AJ418" t="s">
        <v>1407</v>
      </c>
      <c r="AK418" s="3">
        <v>18948.37</v>
      </c>
      <c r="AL418" s="3">
        <v>37896.74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3">
        <v>0</v>
      </c>
      <c r="AZ418" s="3">
        <f t="shared" si="18"/>
        <v>56845.11</v>
      </c>
      <c r="BA418" s="3">
        <f t="shared" si="19"/>
        <v>0</v>
      </c>
      <c r="BB418" s="3">
        <f t="shared" si="20"/>
        <v>56845.11</v>
      </c>
      <c r="BC418" s="2"/>
    </row>
    <row r="419" spans="1:55" ht="15" customHeight="1" x14ac:dyDescent="0.3">
      <c r="A419" t="s">
        <v>2547</v>
      </c>
      <c r="B419" t="s">
        <v>1125</v>
      </c>
      <c r="C419">
        <v>1</v>
      </c>
      <c r="D419" t="s">
        <v>0</v>
      </c>
      <c r="E419" t="s">
        <v>2</v>
      </c>
      <c r="F419" t="s">
        <v>1393</v>
      </c>
      <c r="G419" t="s">
        <v>1408</v>
      </c>
      <c r="H419" t="s">
        <v>1409</v>
      </c>
      <c r="I419" t="s">
        <v>1410</v>
      </c>
      <c r="J419" t="s">
        <v>4601</v>
      </c>
      <c r="K419" t="s">
        <v>611</v>
      </c>
      <c r="L419" t="s">
        <v>1398</v>
      </c>
      <c r="M419" t="s">
        <v>1405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0</v>
      </c>
      <c r="U419">
        <v>0</v>
      </c>
      <c r="V419">
        <v>0</v>
      </c>
      <c r="W419" s="107">
        <v>283200.63</v>
      </c>
      <c r="X419" s="108">
        <v>0</v>
      </c>
      <c r="Y419" s="108">
        <v>0</v>
      </c>
      <c r="Z419" s="108">
        <v>10688.27</v>
      </c>
      <c r="AA419" s="108">
        <v>0</v>
      </c>
      <c r="AB419" s="108">
        <v>0</v>
      </c>
      <c r="AC419" s="108">
        <v>0</v>
      </c>
      <c r="AD419" s="108"/>
      <c r="AE419" s="108">
        <v>283200.63</v>
      </c>
      <c r="AF419" s="104">
        <v>44050</v>
      </c>
      <c r="AG419" s="104">
        <v>46606</v>
      </c>
      <c r="AH419" s="108">
        <v>283200.63</v>
      </c>
      <c r="AI419" t="s">
        <v>1406</v>
      </c>
      <c r="AJ419" t="s">
        <v>1407</v>
      </c>
      <c r="AK419" s="3">
        <v>10688.27</v>
      </c>
      <c r="AL419" s="3">
        <v>21376.54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f t="shared" si="18"/>
        <v>32064.81</v>
      </c>
      <c r="BA419" s="3">
        <f t="shared" si="19"/>
        <v>0</v>
      </c>
      <c r="BB419" s="3">
        <f t="shared" si="20"/>
        <v>32064.81</v>
      </c>
      <c r="BC419" s="2"/>
    </row>
    <row r="420" spans="1:55" ht="15" hidden="1" customHeight="1" x14ac:dyDescent="0.3">
      <c r="A420" t="s">
        <v>2868</v>
      </c>
      <c r="B420" t="s">
        <v>773</v>
      </c>
      <c r="C420">
        <v>5</v>
      </c>
      <c r="D420" t="s">
        <v>0</v>
      </c>
      <c r="E420" t="s">
        <v>2</v>
      </c>
      <c r="F420" t="s">
        <v>1393</v>
      </c>
      <c r="G420" t="s">
        <v>1411</v>
      </c>
      <c r="H420" t="s">
        <v>1409</v>
      </c>
      <c r="I420" t="s">
        <v>1412</v>
      </c>
      <c r="J420" t="s">
        <v>4601</v>
      </c>
      <c r="K420" t="s">
        <v>628</v>
      </c>
      <c r="L420" t="s">
        <v>1398</v>
      </c>
      <c r="M420" t="s">
        <v>1405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0</v>
      </c>
      <c r="V420">
        <v>0</v>
      </c>
      <c r="W420" s="107">
        <v>707115</v>
      </c>
      <c r="X420" s="108">
        <v>0</v>
      </c>
      <c r="Y420" s="108">
        <v>353557.5</v>
      </c>
      <c r="Z420" s="108">
        <v>3158.45</v>
      </c>
      <c r="AA420" s="108">
        <v>0</v>
      </c>
      <c r="AB420" s="108">
        <v>0</v>
      </c>
      <c r="AC420" s="108">
        <v>0</v>
      </c>
      <c r="AD420" s="108"/>
      <c r="AE420" s="108">
        <v>353557.5</v>
      </c>
      <c r="AF420" s="104">
        <v>44063</v>
      </c>
      <c r="AG420" s="104">
        <v>46254</v>
      </c>
      <c r="AH420" s="108">
        <v>707115</v>
      </c>
      <c r="AI420" t="s">
        <v>1406</v>
      </c>
      <c r="AJ420" t="s">
        <v>1407</v>
      </c>
      <c r="AK420" s="3">
        <v>9475.32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f t="shared" si="18"/>
        <v>9475.32</v>
      </c>
      <c r="BA420" s="3">
        <f t="shared" si="19"/>
        <v>0</v>
      </c>
      <c r="BB420" s="3">
        <f t="shared" si="20"/>
        <v>9475.32</v>
      </c>
      <c r="BC420" s="2"/>
    </row>
    <row r="421" spans="1:55" ht="15" hidden="1" customHeight="1" x14ac:dyDescent="0.3">
      <c r="A421" t="s">
        <v>2869</v>
      </c>
      <c r="B421" t="s">
        <v>773</v>
      </c>
      <c r="C421">
        <v>6</v>
      </c>
      <c r="D421" t="s">
        <v>0</v>
      </c>
      <c r="E421" t="s">
        <v>2</v>
      </c>
      <c r="F421" t="s">
        <v>1393</v>
      </c>
      <c r="G421" t="s">
        <v>1411</v>
      </c>
      <c r="H421" t="s">
        <v>1409</v>
      </c>
      <c r="I421" t="s">
        <v>1412</v>
      </c>
      <c r="J421" t="s">
        <v>4601</v>
      </c>
      <c r="K421" t="s">
        <v>628</v>
      </c>
      <c r="L421" t="s">
        <v>1398</v>
      </c>
      <c r="M421" t="s">
        <v>1405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0</v>
      </c>
      <c r="U421">
        <v>0</v>
      </c>
      <c r="V421">
        <v>0</v>
      </c>
      <c r="W421" s="107">
        <v>1085010</v>
      </c>
      <c r="X421" s="108">
        <v>0</v>
      </c>
      <c r="Y421" s="108">
        <v>0</v>
      </c>
      <c r="Z421" s="108">
        <v>5099.55</v>
      </c>
      <c r="AA421" s="108">
        <v>0</v>
      </c>
      <c r="AB421" s="108">
        <v>0</v>
      </c>
      <c r="AC421" s="108">
        <v>0</v>
      </c>
      <c r="AD421" s="108"/>
      <c r="AE421" s="108">
        <v>1085010</v>
      </c>
      <c r="AF421" s="104">
        <v>44063</v>
      </c>
      <c r="AG421" s="104">
        <v>46619</v>
      </c>
      <c r="AH421" s="108">
        <v>1085010</v>
      </c>
      <c r="AI421" t="s">
        <v>1406</v>
      </c>
      <c r="AJ421" t="s">
        <v>1407</v>
      </c>
      <c r="AK421" s="3">
        <v>40796.37999999999</v>
      </c>
      <c r="AL421" s="3">
        <v>20398.16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3">
        <v>0</v>
      </c>
      <c r="AY421" s="3">
        <v>0</v>
      </c>
      <c r="AZ421" s="3">
        <f t="shared" si="18"/>
        <v>61194.539999999994</v>
      </c>
      <c r="BA421" s="3">
        <f t="shared" si="19"/>
        <v>0</v>
      </c>
      <c r="BB421" s="3">
        <f t="shared" si="20"/>
        <v>61194.539999999994</v>
      </c>
      <c r="BC421" s="2"/>
    </row>
    <row r="422" spans="1:55" ht="15" hidden="1" customHeight="1" x14ac:dyDescent="0.3">
      <c r="A422" t="s">
        <v>2870</v>
      </c>
      <c r="B422" t="s">
        <v>773</v>
      </c>
      <c r="C422">
        <v>7</v>
      </c>
      <c r="D422" t="s">
        <v>0</v>
      </c>
      <c r="E422" t="s">
        <v>2</v>
      </c>
      <c r="F422" t="s">
        <v>1393</v>
      </c>
      <c r="G422" t="s">
        <v>1411</v>
      </c>
      <c r="H422" t="s">
        <v>1409</v>
      </c>
      <c r="I422" t="s">
        <v>1412</v>
      </c>
      <c r="J422" t="s">
        <v>4601</v>
      </c>
      <c r="K422" t="s">
        <v>628</v>
      </c>
      <c r="L422" t="s">
        <v>1398</v>
      </c>
      <c r="M422" t="s">
        <v>1405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0</v>
      </c>
      <c r="U422">
        <v>0</v>
      </c>
      <c r="V422">
        <v>0</v>
      </c>
      <c r="W422" s="107">
        <v>106200</v>
      </c>
      <c r="X422" s="108">
        <v>0</v>
      </c>
      <c r="Y422" s="108">
        <v>0</v>
      </c>
      <c r="Z422" s="108">
        <v>524.79999999999995</v>
      </c>
      <c r="AA422" s="108">
        <v>0</v>
      </c>
      <c r="AB422" s="108">
        <v>0</v>
      </c>
      <c r="AC422" s="108">
        <v>0</v>
      </c>
      <c r="AD422" s="108"/>
      <c r="AE422" s="108">
        <v>106200</v>
      </c>
      <c r="AF422" s="104">
        <v>44063</v>
      </c>
      <c r="AG422" s="104">
        <v>46985</v>
      </c>
      <c r="AH422" s="108">
        <v>106200</v>
      </c>
      <c r="AI422" t="s">
        <v>1406</v>
      </c>
      <c r="AJ422" t="s">
        <v>1407</v>
      </c>
      <c r="AK422" s="3">
        <v>4548.28</v>
      </c>
      <c r="AL422" s="3">
        <v>3498.6799999999989</v>
      </c>
      <c r="AM422" s="3">
        <v>1399.44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f t="shared" si="18"/>
        <v>8046.9599999999991</v>
      </c>
      <c r="BA422" s="3">
        <f t="shared" si="19"/>
        <v>1399.44</v>
      </c>
      <c r="BB422" s="3">
        <f t="shared" si="20"/>
        <v>9446.4</v>
      </c>
      <c r="BC422" s="2"/>
    </row>
    <row r="423" spans="1:55" ht="15" customHeight="1" x14ac:dyDescent="0.3">
      <c r="A423" t="s">
        <v>2548</v>
      </c>
      <c r="B423" t="s">
        <v>1126</v>
      </c>
      <c r="C423">
        <v>1</v>
      </c>
      <c r="D423" t="s">
        <v>0</v>
      </c>
      <c r="E423" t="s">
        <v>2</v>
      </c>
      <c r="F423" t="s">
        <v>1393</v>
      </c>
      <c r="G423" t="s">
        <v>1408</v>
      </c>
      <c r="H423" t="s">
        <v>1409</v>
      </c>
      <c r="I423" t="s">
        <v>1410</v>
      </c>
      <c r="J423" t="s">
        <v>4601</v>
      </c>
      <c r="K423" t="s">
        <v>611</v>
      </c>
      <c r="L423" t="s">
        <v>1398</v>
      </c>
      <c r="M423" t="s">
        <v>1405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0</v>
      </c>
      <c r="U423">
        <v>0</v>
      </c>
      <c r="V423">
        <v>0</v>
      </c>
      <c r="W423" s="107">
        <v>1842554.11</v>
      </c>
      <c r="X423" s="108">
        <v>0</v>
      </c>
      <c r="Y423" s="108">
        <v>0</v>
      </c>
      <c r="Z423" s="108">
        <v>69539.83</v>
      </c>
      <c r="AA423" s="108">
        <v>0</v>
      </c>
      <c r="AB423" s="108">
        <v>0</v>
      </c>
      <c r="AC423" s="108">
        <v>0</v>
      </c>
      <c r="AD423" s="108"/>
      <c r="AE423" s="108">
        <v>1842554.11</v>
      </c>
      <c r="AF423" s="104">
        <v>44050</v>
      </c>
      <c r="AG423" s="104">
        <v>46606</v>
      </c>
      <c r="AH423" s="108">
        <v>1842554.11</v>
      </c>
      <c r="AI423" t="s">
        <v>1406</v>
      </c>
      <c r="AJ423" t="s">
        <v>1407</v>
      </c>
      <c r="AK423" s="3">
        <v>69539.83</v>
      </c>
      <c r="AL423" s="3">
        <v>139079.66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3">
        <v>0</v>
      </c>
      <c r="AY423" s="3">
        <v>0</v>
      </c>
      <c r="AZ423" s="3">
        <f t="shared" si="18"/>
        <v>208619.49</v>
      </c>
      <c r="BA423" s="3">
        <f t="shared" si="19"/>
        <v>0</v>
      </c>
      <c r="BB423" s="3">
        <f t="shared" si="20"/>
        <v>208619.49</v>
      </c>
      <c r="BC423" s="2"/>
    </row>
    <row r="424" spans="1:55" ht="15" customHeight="1" x14ac:dyDescent="0.3">
      <c r="A424" t="s">
        <v>2549</v>
      </c>
      <c r="B424" t="s">
        <v>1127</v>
      </c>
      <c r="C424">
        <v>1</v>
      </c>
      <c r="D424" t="s">
        <v>0</v>
      </c>
      <c r="E424" t="s">
        <v>2</v>
      </c>
      <c r="F424" t="s">
        <v>1393</v>
      </c>
      <c r="G424" t="s">
        <v>1408</v>
      </c>
      <c r="H424" t="s">
        <v>1409</v>
      </c>
      <c r="I424" t="s">
        <v>1410</v>
      </c>
      <c r="J424" t="s">
        <v>4601</v>
      </c>
      <c r="K424" t="s">
        <v>611</v>
      </c>
      <c r="L424" t="s">
        <v>1398</v>
      </c>
      <c r="M424" t="s">
        <v>1405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0</v>
      </c>
      <c r="U424">
        <v>0</v>
      </c>
      <c r="V424">
        <v>0</v>
      </c>
      <c r="W424" s="107">
        <v>239418.99</v>
      </c>
      <c r="X424" s="108">
        <v>0</v>
      </c>
      <c r="Y424" s="108">
        <v>0</v>
      </c>
      <c r="Z424" s="108">
        <v>9035.91</v>
      </c>
      <c r="AA424" s="108">
        <v>0</v>
      </c>
      <c r="AB424" s="108">
        <v>0</v>
      </c>
      <c r="AC424" s="108">
        <v>0</v>
      </c>
      <c r="AD424" s="108"/>
      <c r="AE424" s="108">
        <v>239418.99</v>
      </c>
      <c r="AF424" s="104">
        <v>44050</v>
      </c>
      <c r="AG424" s="104">
        <v>46606</v>
      </c>
      <c r="AH424" s="108">
        <v>239418.99</v>
      </c>
      <c r="AI424" t="s">
        <v>1406</v>
      </c>
      <c r="AJ424" t="s">
        <v>1407</v>
      </c>
      <c r="AK424" s="3">
        <v>9035.91</v>
      </c>
      <c r="AL424" s="3">
        <v>18071.82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f t="shared" si="18"/>
        <v>27107.73</v>
      </c>
      <c r="BA424" s="3">
        <f t="shared" si="19"/>
        <v>0</v>
      </c>
      <c r="BB424" s="3">
        <f t="shared" si="20"/>
        <v>27107.73</v>
      </c>
      <c r="BC424" s="2"/>
    </row>
    <row r="425" spans="1:55" ht="15" customHeight="1" x14ac:dyDescent="0.3">
      <c r="A425" t="s">
        <v>2550</v>
      </c>
      <c r="B425" t="s">
        <v>1128</v>
      </c>
      <c r="C425">
        <v>1</v>
      </c>
      <c r="D425" t="s">
        <v>0</v>
      </c>
      <c r="E425" t="s">
        <v>2</v>
      </c>
      <c r="F425" t="s">
        <v>1393</v>
      </c>
      <c r="G425" t="s">
        <v>1408</v>
      </c>
      <c r="H425" t="s">
        <v>1409</v>
      </c>
      <c r="I425" t="s">
        <v>1410</v>
      </c>
      <c r="J425" t="s">
        <v>4601</v>
      </c>
      <c r="K425" t="s">
        <v>611</v>
      </c>
      <c r="L425" t="s">
        <v>1398</v>
      </c>
      <c r="M425" t="s">
        <v>1405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0</v>
      </c>
      <c r="U425">
        <v>0</v>
      </c>
      <c r="V425">
        <v>0</v>
      </c>
      <c r="W425" s="107">
        <v>528855.76</v>
      </c>
      <c r="X425" s="108">
        <v>0</v>
      </c>
      <c r="Y425" s="108">
        <v>0</v>
      </c>
      <c r="Z425" s="108">
        <v>19959.55</v>
      </c>
      <c r="AA425" s="108">
        <v>0</v>
      </c>
      <c r="AB425" s="108">
        <v>0</v>
      </c>
      <c r="AC425" s="108">
        <v>0</v>
      </c>
      <c r="AD425" s="108"/>
      <c r="AE425" s="108">
        <v>528855.76</v>
      </c>
      <c r="AF425" s="104">
        <v>44050</v>
      </c>
      <c r="AG425" s="104">
        <v>46606</v>
      </c>
      <c r="AH425" s="108">
        <v>528855.76</v>
      </c>
      <c r="AI425" t="s">
        <v>1406</v>
      </c>
      <c r="AJ425" t="s">
        <v>1407</v>
      </c>
      <c r="AK425" s="3">
        <v>19959.55</v>
      </c>
      <c r="AL425" s="3">
        <v>39919.1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f t="shared" si="18"/>
        <v>59878.649999999994</v>
      </c>
      <c r="BA425" s="3">
        <f t="shared" si="19"/>
        <v>0</v>
      </c>
      <c r="BB425" s="3">
        <f t="shared" si="20"/>
        <v>59878.649999999994</v>
      </c>
      <c r="BC425" s="2"/>
    </row>
    <row r="426" spans="1:55" ht="15" hidden="1" customHeight="1" x14ac:dyDescent="0.3">
      <c r="A426" t="s">
        <v>2871</v>
      </c>
      <c r="B426" t="s">
        <v>774</v>
      </c>
      <c r="C426">
        <v>6</v>
      </c>
      <c r="D426" t="s">
        <v>0</v>
      </c>
      <c r="E426" t="s">
        <v>2</v>
      </c>
      <c r="F426" t="s">
        <v>1393</v>
      </c>
      <c r="G426" t="s">
        <v>1411</v>
      </c>
      <c r="H426" t="s">
        <v>1409</v>
      </c>
      <c r="I426" t="s">
        <v>1412</v>
      </c>
      <c r="J426" t="s">
        <v>4601</v>
      </c>
      <c r="K426" t="s">
        <v>628</v>
      </c>
      <c r="L426" t="s">
        <v>1398</v>
      </c>
      <c r="M426" t="s">
        <v>1405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0</v>
      </c>
      <c r="U426">
        <v>0</v>
      </c>
      <c r="V426">
        <v>0</v>
      </c>
      <c r="W426" s="107">
        <v>354737.5</v>
      </c>
      <c r="X426" s="108">
        <v>0</v>
      </c>
      <c r="Y426" s="108">
        <v>0</v>
      </c>
      <c r="Z426" s="108">
        <v>0</v>
      </c>
      <c r="AA426" s="108">
        <v>0</v>
      </c>
      <c r="AB426" s="108">
        <v>0</v>
      </c>
      <c r="AC426" s="108">
        <v>0</v>
      </c>
      <c r="AD426" s="108"/>
      <c r="AE426" s="108">
        <v>354737.5</v>
      </c>
      <c r="AF426" s="104">
        <v>44071</v>
      </c>
      <c r="AG426" s="104">
        <v>46262</v>
      </c>
      <c r="AH426" s="108">
        <v>354737.5</v>
      </c>
      <c r="AI426" t="s">
        <v>1406</v>
      </c>
      <c r="AJ426" t="s">
        <v>1407</v>
      </c>
      <c r="AK426" s="3">
        <v>4753.5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3">
        <f t="shared" si="18"/>
        <v>4753.5</v>
      </c>
      <c r="BA426" s="3">
        <f t="shared" si="19"/>
        <v>0</v>
      </c>
      <c r="BB426" s="3">
        <f t="shared" si="20"/>
        <v>4753.5</v>
      </c>
      <c r="BC426" s="2"/>
    </row>
    <row r="427" spans="1:55" ht="15" hidden="1" customHeight="1" x14ac:dyDescent="0.3">
      <c r="A427" t="s">
        <v>2872</v>
      </c>
      <c r="B427" t="s">
        <v>774</v>
      </c>
      <c r="C427">
        <v>7</v>
      </c>
      <c r="D427" t="s">
        <v>0</v>
      </c>
      <c r="E427" t="s">
        <v>2</v>
      </c>
      <c r="F427" t="s">
        <v>1393</v>
      </c>
      <c r="G427" t="s">
        <v>1411</v>
      </c>
      <c r="H427" t="s">
        <v>1409</v>
      </c>
      <c r="I427" t="s">
        <v>1412</v>
      </c>
      <c r="J427" t="s">
        <v>4601</v>
      </c>
      <c r="K427" t="s">
        <v>628</v>
      </c>
      <c r="L427" t="s">
        <v>1398</v>
      </c>
      <c r="M427" t="s">
        <v>1405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</v>
      </c>
      <c r="U427">
        <v>0</v>
      </c>
      <c r="V427">
        <v>0</v>
      </c>
      <c r="W427" s="107">
        <v>469935</v>
      </c>
      <c r="X427" s="108">
        <v>0</v>
      </c>
      <c r="Y427" s="108">
        <v>0</v>
      </c>
      <c r="Z427" s="108">
        <v>0</v>
      </c>
      <c r="AA427" s="108">
        <v>0</v>
      </c>
      <c r="AB427" s="108">
        <v>0</v>
      </c>
      <c r="AC427" s="108">
        <v>0</v>
      </c>
      <c r="AD427" s="108"/>
      <c r="AE427" s="108">
        <v>469935</v>
      </c>
      <c r="AF427" s="104">
        <v>44071</v>
      </c>
      <c r="AG427" s="104">
        <v>46627</v>
      </c>
      <c r="AH427" s="108">
        <v>469935</v>
      </c>
      <c r="AI427" t="s">
        <v>1406</v>
      </c>
      <c r="AJ427" t="s">
        <v>1407</v>
      </c>
      <c r="AK427" s="3">
        <v>17669.54</v>
      </c>
      <c r="AL427" s="3">
        <v>8834.8000000000011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f t="shared" si="18"/>
        <v>26504.340000000004</v>
      </c>
      <c r="BA427" s="3">
        <f t="shared" si="19"/>
        <v>0</v>
      </c>
      <c r="BB427" s="3">
        <f t="shared" si="20"/>
        <v>26504.340000000004</v>
      </c>
      <c r="BC427" s="2"/>
    </row>
    <row r="428" spans="1:55" ht="15" hidden="1" customHeight="1" x14ac:dyDescent="0.3">
      <c r="A428" t="s">
        <v>2873</v>
      </c>
      <c r="B428" t="s">
        <v>774</v>
      </c>
      <c r="C428">
        <v>8</v>
      </c>
      <c r="D428" t="s">
        <v>0</v>
      </c>
      <c r="E428" t="s">
        <v>2</v>
      </c>
      <c r="F428" t="s">
        <v>1393</v>
      </c>
      <c r="G428" t="s">
        <v>1411</v>
      </c>
      <c r="H428" t="s">
        <v>1409</v>
      </c>
      <c r="I428" t="s">
        <v>1412</v>
      </c>
      <c r="J428" t="s">
        <v>4601</v>
      </c>
      <c r="K428" t="s">
        <v>628</v>
      </c>
      <c r="L428" t="s">
        <v>1398</v>
      </c>
      <c r="M428" t="s">
        <v>1405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0</v>
      </c>
      <c r="U428">
        <v>0</v>
      </c>
      <c r="V428">
        <v>0</v>
      </c>
      <c r="W428" s="107">
        <v>964502.5</v>
      </c>
      <c r="X428" s="108">
        <v>0</v>
      </c>
      <c r="Y428" s="108">
        <v>0</v>
      </c>
      <c r="Z428" s="108">
        <v>0</v>
      </c>
      <c r="AA428" s="108">
        <v>0</v>
      </c>
      <c r="AB428" s="108">
        <v>0</v>
      </c>
      <c r="AC428" s="108">
        <v>0</v>
      </c>
      <c r="AD428" s="108"/>
      <c r="AE428" s="108">
        <v>964502.5</v>
      </c>
      <c r="AF428" s="104">
        <v>44071</v>
      </c>
      <c r="AG428" s="104">
        <v>46993</v>
      </c>
      <c r="AH428" s="108">
        <v>964502.5</v>
      </c>
      <c r="AI428" t="s">
        <v>1406</v>
      </c>
      <c r="AJ428" t="s">
        <v>1407</v>
      </c>
      <c r="AK428" s="3">
        <v>41307.5</v>
      </c>
      <c r="AL428" s="3">
        <v>31775</v>
      </c>
      <c r="AM428" s="3">
        <v>12710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0</v>
      </c>
      <c r="AZ428" s="3">
        <f t="shared" si="18"/>
        <v>73082.5</v>
      </c>
      <c r="BA428" s="3">
        <f t="shared" si="19"/>
        <v>12710</v>
      </c>
      <c r="BB428" s="3">
        <f t="shared" si="20"/>
        <v>85792.5</v>
      </c>
      <c r="BC428" s="2"/>
    </row>
    <row r="429" spans="1:55" ht="15" hidden="1" customHeight="1" x14ac:dyDescent="0.3">
      <c r="A429" t="s">
        <v>2874</v>
      </c>
      <c r="B429" t="s">
        <v>774</v>
      </c>
      <c r="C429">
        <v>9</v>
      </c>
      <c r="D429" t="s">
        <v>0</v>
      </c>
      <c r="E429" t="s">
        <v>2</v>
      </c>
      <c r="F429" t="s">
        <v>1393</v>
      </c>
      <c r="G429" t="s">
        <v>1411</v>
      </c>
      <c r="H429" t="s">
        <v>1409</v>
      </c>
      <c r="I429" t="s">
        <v>1412</v>
      </c>
      <c r="J429" t="s">
        <v>4601</v>
      </c>
      <c r="K429" t="s">
        <v>628</v>
      </c>
      <c r="L429" t="s">
        <v>1398</v>
      </c>
      <c r="M429" t="s">
        <v>1405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0</v>
      </c>
      <c r="U429">
        <v>0</v>
      </c>
      <c r="V429">
        <v>0</v>
      </c>
      <c r="W429" s="107">
        <v>1102562.5</v>
      </c>
      <c r="X429" s="108">
        <v>0</v>
      </c>
      <c r="Y429" s="108">
        <v>0</v>
      </c>
      <c r="Z429" s="108">
        <v>0</v>
      </c>
      <c r="AA429" s="108">
        <v>0</v>
      </c>
      <c r="AB429" s="108">
        <v>0</v>
      </c>
      <c r="AC429" s="108">
        <v>0</v>
      </c>
      <c r="AD429" s="108"/>
      <c r="AE429" s="108">
        <v>1102562.5</v>
      </c>
      <c r="AF429" s="104">
        <v>44071</v>
      </c>
      <c r="AG429" s="104">
        <v>47358</v>
      </c>
      <c r="AH429" s="108">
        <v>1102562.5</v>
      </c>
      <c r="AI429" t="s">
        <v>1406</v>
      </c>
      <c r="AJ429" t="s">
        <v>1407</v>
      </c>
      <c r="AK429" s="3">
        <v>51351.840000000004</v>
      </c>
      <c r="AL429" s="3">
        <v>45646.079999999987</v>
      </c>
      <c r="AM429" s="3">
        <v>28528.799999999999</v>
      </c>
      <c r="AN429" s="3">
        <v>11411.52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f t="shared" si="18"/>
        <v>96997.919999999984</v>
      </c>
      <c r="BA429" s="3">
        <f t="shared" si="19"/>
        <v>39940.32</v>
      </c>
      <c r="BB429" s="3">
        <f t="shared" si="20"/>
        <v>136938.23999999999</v>
      </c>
      <c r="BC429" s="2"/>
    </row>
    <row r="430" spans="1:55" ht="15" hidden="1" customHeight="1" x14ac:dyDescent="0.3">
      <c r="A430" t="s">
        <v>2875</v>
      </c>
      <c r="B430" t="s">
        <v>774</v>
      </c>
      <c r="C430">
        <v>10</v>
      </c>
      <c r="D430" t="s">
        <v>0</v>
      </c>
      <c r="E430" t="s">
        <v>2</v>
      </c>
      <c r="F430" t="s">
        <v>1393</v>
      </c>
      <c r="G430" t="s">
        <v>1411</v>
      </c>
      <c r="H430" t="s">
        <v>1409</v>
      </c>
      <c r="I430" t="s">
        <v>1412</v>
      </c>
      <c r="J430" t="s">
        <v>4601</v>
      </c>
      <c r="K430" t="s">
        <v>628</v>
      </c>
      <c r="L430" t="s">
        <v>1398</v>
      </c>
      <c r="M430" t="s">
        <v>1405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0</v>
      </c>
      <c r="U430">
        <v>0</v>
      </c>
      <c r="V430">
        <v>0</v>
      </c>
      <c r="W430" s="107">
        <v>265500</v>
      </c>
      <c r="X430" s="108">
        <v>0</v>
      </c>
      <c r="Y430" s="108">
        <v>0</v>
      </c>
      <c r="Z430" s="108">
        <v>0</v>
      </c>
      <c r="AA430" s="108">
        <v>0</v>
      </c>
      <c r="AB430" s="108">
        <v>0</v>
      </c>
      <c r="AC430" s="108">
        <v>0</v>
      </c>
      <c r="AD430" s="108"/>
      <c r="AE430" s="108">
        <v>265500</v>
      </c>
      <c r="AF430" s="104">
        <v>44071</v>
      </c>
      <c r="AG430" s="104">
        <v>47723</v>
      </c>
      <c r="AH430" s="108">
        <v>265500</v>
      </c>
      <c r="AI430" t="s">
        <v>1406</v>
      </c>
      <c r="AJ430" t="s">
        <v>1407</v>
      </c>
      <c r="AK430" s="3">
        <v>13230.72</v>
      </c>
      <c r="AL430" s="3">
        <v>12655.480000000003</v>
      </c>
      <c r="AM430" s="3">
        <v>9203.9599999999991</v>
      </c>
      <c r="AN430" s="3">
        <v>5752.48</v>
      </c>
      <c r="AO430" s="3">
        <v>2300.96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f t="shared" si="18"/>
        <v>25886.200000000004</v>
      </c>
      <c r="BA430" s="3">
        <f t="shared" si="19"/>
        <v>17257.399999999998</v>
      </c>
      <c r="BB430" s="3">
        <f t="shared" si="20"/>
        <v>43143.600000000006</v>
      </c>
      <c r="BC430" s="2"/>
    </row>
    <row r="431" spans="1:55" ht="15" customHeight="1" x14ac:dyDescent="0.3">
      <c r="A431" t="s">
        <v>2551</v>
      </c>
      <c r="B431" t="s">
        <v>1129</v>
      </c>
      <c r="C431">
        <v>1</v>
      </c>
      <c r="D431" t="s">
        <v>0</v>
      </c>
      <c r="E431" t="s">
        <v>2</v>
      </c>
      <c r="F431" t="s">
        <v>1393</v>
      </c>
      <c r="G431" t="s">
        <v>1408</v>
      </c>
      <c r="H431" t="s">
        <v>1409</v>
      </c>
      <c r="I431" t="s">
        <v>1410</v>
      </c>
      <c r="J431" t="s">
        <v>4601</v>
      </c>
      <c r="K431" t="s">
        <v>611</v>
      </c>
      <c r="L431" t="s">
        <v>1398</v>
      </c>
      <c r="M431" t="s">
        <v>1405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 s="107">
        <v>236021.98</v>
      </c>
      <c r="X431" s="108">
        <v>0</v>
      </c>
      <c r="Y431" s="108">
        <v>0</v>
      </c>
      <c r="Z431" s="108">
        <v>8907.7099999999991</v>
      </c>
      <c r="AA431" s="108">
        <v>0</v>
      </c>
      <c r="AB431" s="108">
        <v>0</v>
      </c>
      <c r="AC431" s="108">
        <v>0</v>
      </c>
      <c r="AD431" s="108"/>
      <c r="AE431" s="108">
        <v>236021.98</v>
      </c>
      <c r="AF431" s="104">
        <v>44050</v>
      </c>
      <c r="AG431" s="104">
        <v>46606</v>
      </c>
      <c r="AH431" s="108">
        <v>236021.98</v>
      </c>
      <c r="AI431" t="s">
        <v>1406</v>
      </c>
      <c r="AJ431" t="s">
        <v>1407</v>
      </c>
      <c r="AK431" s="3">
        <v>8907.7099999999991</v>
      </c>
      <c r="AL431" s="3">
        <v>17815.419999999998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0</v>
      </c>
      <c r="AZ431" s="3">
        <f t="shared" si="18"/>
        <v>26723.129999999997</v>
      </c>
      <c r="BA431" s="3">
        <f t="shared" si="19"/>
        <v>0</v>
      </c>
      <c r="BB431" s="3">
        <f t="shared" si="20"/>
        <v>26723.129999999997</v>
      </c>
      <c r="BC431" s="2"/>
    </row>
    <row r="432" spans="1:55" ht="15" customHeight="1" x14ac:dyDescent="0.3">
      <c r="A432" t="s">
        <v>2552</v>
      </c>
      <c r="B432" t="s">
        <v>1130</v>
      </c>
      <c r="C432">
        <v>1</v>
      </c>
      <c r="D432" t="s">
        <v>0</v>
      </c>
      <c r="E432" t="s">
        <v>2</v>
      </c>
      <c r="F432" t="s">
        <v>1393</v>
      </c>
      <c r="G432" t="s">
        <v>1408</v>
      </c>
      <c r="H432" t="s">
        <v>1409</v>
      </c>
      <c r="I432" t="s">
        <v>1410</v>
      </c>
      <c r="J432" t="s">
        <v>4601</v>
      </c>
      <c r="K432" t="s">
        <v>611</v>
      </c>
      <c r="L432" t="s">
        <v>1398</v>
      </c>
      <c r="M432" t="s">
        <v>1405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0</v>
      </c>
      <c r="U432">
        <v>0</v>
      </c>
      <c r="V432">
        <v>0</v>
      </c>
      <c r="W432" s="107">
        <v>50932.43</v>
      </c>
      <c r="X432" s="108">
        <v>0</v>
      </c>
      <c r="Y432" s="108">
        <v>0</v>
      </c>
      <c r="Z432" s="108">
        <v>1922.24</v>
      </c>
      <c r="AA432" s="108">
        <v>0</v>
      </c>
      <c r="AB432" s="108">
        <v>0</v>
      </c>
      <c r="AC432" s="108">
        <v>0</v>
      </c>
      <c r="AD432" s="108"/>
      <c r="AE432" s="108">
        <v>50932.43</v>
      </c>
      <c r="AF432" s="104">
        <v>44050</v>
      </c>
      <c r="AG432" s="104">
        <v>46606</v>
      </c>
      <c r="AH432" s="108">
        <v>50932.43</v>
      </c>
      <c r="AI432" t="s">
        <v>1406</v>
      </c>
      <c r="AJ432" t="s">
        <v>1407</v>
      </c>
      <c r="AK432" s="3">
        <v>1922.24</v>
      </c>
      <c r="AL432" s="3">
        <v>3844.48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0</v>
      </c>
      <c r="AZ432" s="3">
        <f t="shared" si="18"/>
        <v>5766.72</v>
      </c>
      <c r="BA432" s="3">
        <f t="shared" si="19"/>
        <v>0</v>
      </c>
      <c r="BB432" s="3">
        <f t="shared" si="20"/>
        <v>5766.72</v>
      </c>
      <c r="BC432" s="2"/>
    </row>
    <row r="433" spans="1:55" ht="15" customHeight="1" x14ac:dyDescent="0.3">
      <c r="A433" t="s">
        <v>2553</v>
      </c>
      <c r="B433" t="s">
        <v>1131</v>
      </c>
      <c r="C433">
        <v>1</v>
      </c>
      <c r="D433" t="s">
        <v>0</v>
      </c>
      <c r="E433" t="s">
        <v>2</v>
      </c>
      <c r="F433" t="s">
        <v>1393</v>
      </c>
      <c r="G433" t="s">
        <v>1408</v>
      </c>
      <c r="H433" t="s">
        <v>1409</v>
      </c>
      <c r="I433" t="s">
        <v>1410</v>
      </c>
      <c r="J433" t="s">
        <v>4601</v>
      </c>
      <c r="K433" t="s">
        <v>611</v>
      </c>
      <c r="L433" t="s">
        <v>1398</v>
      </c>
      <c r="M433" t="s">
        <v>1405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 s="107">
        <v>29417.18</v>
      </c>
      <c r="X433" s="108">
        <v>0</v>
      </c>
      <c r="Y433" s="108">
        <v>0</v>
      </c>
      <c r="Z433" s="108">
        <v>1110.23</v>
      </c>
      <c r="AA433" s="108">
        <v>0</v>
      </c>
      <c r="AB433" s="108">
        <v>0</v>
      </c>
      <c r="AC433" s="108">
        <v>0</v>
      </c>
      <c r="AD433" s="108"/>
      <c r="AE433" s="108">
        <v>29417.18</v>
      </c>
      <c r="AF433" s="104">
        <v>44050</v>
      </c>
      <c r="AG433" s="104">
        <v>46606</v>
      </c>
      <c r="AH433" s="108">
        <v>29417.18</v>
      </c>
      <c r="AI433" t="s">
        <v>1406</v>
      </c>
      <c r="AJ433" t="s">
        <v>1407</v>
      </c>
      <c r="AK433" s="3">
        <v>1110.23</v>
      </c>
      <c r="AL433" s="3">
        <v>2220.46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0</v>
      </c>
      <c r="AZ433" s="3">
        <f t="shared" si="18"/>
        <v>3330.69</v>
      </c>
      <c r="BA433" s="3">
        <f t="shared" si="19"/>
        <v>0</v>
      </c>
      <c r="BB433" s="3">
        <f t="shared" si="20"/>
        <v>3330.69</v>
      </c>
      <c r="BC433" s="2"/>
    </row>
    <row r="434" spans="1:55" ht="15" customHeight="1" x14ac:dyDescent="0.3">
      <c r="A434" t="s">
        <v>2554</v>
      </c>
      <c r="B434" t="s">
        <v>1132</v>
      </c>
      <c r="C434">
        <v>1</v>
      </c>
      <c r="D434" t="s">
        <v>0</v>
      </c>
      <c r="E434" t="s">
        <v>2</v>
      </c>
      <c r="F434" t="s">
        <v>1393</v>
      </c>
      <c r="G434" t="s">
        <v>1408</v>
      </c>
      <c r="H434" t="s">
        <v>1409</v>
      </c>
      <c r="I434" t="s">
        <v>1410</v>
      </c>
      <c r="J434" t="s">
        <v>4601</v>
      </c>
      <c r="K434" t="s">
        <v>611</v>
      </c>
      <c r="L434" t="s">
        <v>1398</v>
      </c>
      <c r="M434" t="s">
        <v>1405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0</v>
      </c>
      <c r="U434">
        <v>0</v>
      </c>
      <c r="V434">
        <v>0</v>
      </c>
      <c r="W434" s="107">
        <v>35407.93</v>
      </c>
      <c r="X434" s="108">
        <v>0</v>
      </c>
      <c r="Y434" s="108">
        <v>0</v>
      </c>
      <c r="Z434" s="108">
        <v>1336.33</v>
      </c>
      <c r="AA434" s="108">
        <v>0</v>
      </c>
      <c r="AB434" s="108">
        <v>0</v>
      </c>
      <c r="AC434" s="108">
        <v>0</v>
      </c>
      <c r="AD434" s="108"/>
      <c r="AE434" s="108">
        <v>35407.93</v>
      </c>
      <c r="AF434" s="104">
        <v>44050</v>
      </c>
      <c r="AG434" s="104">
        <v>46606</v>
      </c>
      <c r="AH434" s="108">
        <v>35407.93</v>
      </c>
      <c r="AI434" t="s">
        <v>1406</v>
      </c>
      <c r="AJ434" t="s">
        <v>1407</v>
      </c>
      <c r="AK434" s="3">
        <v>1336.33</v>
      </c>
      <c r="AL434" s="3">
        <v>2672.66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f t="shared" si="18"/>
        <v>4008.99</v>
      </c>
      <c r="BA434" s="3">
        <f t="shared" si="19"/>
        <v>0</v>
      </c>
      <c r="BB434" s="3">
        <f t="shared" si="20"/>
        <v>4008.99</v>
      </c>
      <c r="BC434" s="2"/>
    </row>
    <row r="435" spans="1:55" ht="15" customHeight="1" x14ac:dyDescent="0.3">
      <c r="A435" t="s">
        <v>2555</v>
      </c>
      <c r="B435" t="s">
        <v>1133</v>
      </c>
      <c r="C435">
        <v>1</v>
      </c>
      <c r="D435" t="s">
        <v>0</v>
      </c>
      <c r="E435" t="s">
        <v>2</v>
      </c>
      <c r="F435" t="s">
        <v>1393</v>
      </c>
      <c r="G435" t="s">
        <v>1408</v>
      </c>
      <c r="H435" t="s">
        <v>1409</v>
      </c>
      <c r="I435" t="s">
        <v>1410</v>
      </c>
      <c r="J435" t="s">
        <v>4601</v>
      </c>
      <c r="K435" t="s">
        <v>611</v>
      </c>
      <c r="L435" t="s">
        <v>1398</v>
      </c>
      <c r="M435" t="s">
        <v>1405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0</v>
      </c>
      <c r="U435">
        <v>0</v>
      </c>
      <c r="V435">
        <v>0</v>
      </c>
      <c r="W435" s="107">
        <v>216148.06</v>
      </c>
      <c r="X435" s="108">
        <v>0</v>
      </c>
      <c r="Y435" s="108">
        <v>0</v>
      </c>
      <c r="Z435" s="108">
        <v>8157.64</v>
      </c>
      <c r="AA435" s="108">
        <v>0</v>
      </c>
      <c r="AB435" s="108">
        <v>0</v>
      </c>
      <c r="AC435" s="108">
        <v>0</v>
      </c>
      <c r="AD435" s="108"/>
      <c r="AE435" s="108">
        <v>216148.06</v>
      </c>
      <c r="AF435" s="104">
        <v>44050</v>
      </c>
      <c r="AG435" s="104">
        <v>46606</v>
      </c>
      <c r="AH435" s="108">
        <v>216148.06</v>
      </c>
      <c r="AI435" t="s">
        <v>1406</v>
      </c>
      <c r="AJ435" t="s">
        <v>1407</v>
      </c>
      <c r="AK435" s="3">
        <v>8157.64</v>
      </c>
      <c r="AL435" s="3">
        <v>16315.28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f t="shared" si="18"/>
        <v>24472.920000000002</v>
      </c>
      <c r="BA435" s="3">
        <f t="shared" si="19"/>
        <v>0</v>
      </c>
      <c r="BB435" s="3">
        <f t="shared" si="20"/>
        <v>24472.920000000002</v>
      </c>
      <c r="BC435" s="2"/>
    </row>
    <row r="436" spans="1:55" ht="15" hidden="1" customHeight="1" x14ac:dyDescent="0.3">
      <c r="A436" t="s">
        <v>2876</v>
      </c>
      <c r="B436" t="s">
        <v>775</v>
      </c>
      <c r="C436">
        <v>6</v>
      </c>
      <c r="D436" t="s">
        <v>0</v>
      </c>
      <c r="E436" t="s">
        <v>2</v>
      </c>
      <c r="F436" t="s">
        <v>1393</v>
      </c>
      <c r="G436" t="s">
        <v>1411</v>
      </c>
      <c r="H436" t="s">
        <v>1409</v>
      </c>
      <c r="I436" t="s">
        <v>1412</v>
      </c>
      <c r="J436" t="s">
        <v>4601</v>
      </c>
      <c r="K436" t="s">
        <v>628</v>
      </c>
      <c r="L436" t="s">
        <v>1398</v>
      </c>
      <c r="M436" t="s">
        <v>1405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0</v>
      </c>
      <c r="U436">
        <v>0</v>
      </c>
      <c r="V436">
        <v>0</v>
      </c>
      <c r="W436" s="107">
        <v>638675</v>
      </c>
      <c r="X436" s="108">
        <v>0</v>
      </c>
      <c r="Y436" s="108">
        <v>0</v>
      </c>
      <c r="Z436" s="108">
        <v>2852.75</v>
      </c>
      <c r="AA436" s="108">
        <v>0</v>
      </c>
      <c r="AB436" s="108">
        <v>0</v>
      </c>
      <c r="AC436" s="108">
        <v>0</v>
      </c>
      <c r="AD436" s="108"/>
      <c r="AE436" s="108">
        <v>638675</v>
      </c>
      <c r="AF436" s="104">
        <v>44085</v>
      </c>
      <c r="AG436" s="104">
        <v>46276</v>
      </c>
      <c r="AH436" s="108">
        <v>638675</v>
      </c>
      <c r="AI436" t="s">
        <v>1406</v>
      </c>
      <c r="AJ436" t="s">
        <v>1407</v>
      </c>
      <c r="AK436" s="3">
        <v>11410.969999999998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f t="shared" si="18"/>
        <v>11410.969999999998</v>
      </c>
      <c r="BA436" s="3">
        <f t="shared" si="19"/>
        <v>0</v>
      </c>
      <c r="BB436" s="3">
        <f t="shared" si="20"/>
        <v>11410.969999999998</v>
      </c>
      <c r="BC436" s="2"/>
    </row>
    <row r="437" spans="1:55" ht="15" hidden="1" customHeight="1" x14ac:dyDescent="0.3">
      <c r="A437" t="s">
        <v>2877</v>
      </c>
      <c r="B437" t="s">
        <v>775</v>
      </c>
      <c r="C437">
        <v>7</v>
      </c>
      <c r="D437" t="s">
        <v>0</v>
      </c>
      <c r="E437" t="s">
        <v>2</v>
      </c>
      <c r="F437" t="s">
        <v>1393</v>
      </c>
      <c r="G437" t="s">
        <v>1411</v>
      </c>
      <c r="H437" t="s">
        <v>1409</v>
      </c>
      <c r="I437" t="s">
        <v>1412</v>
      </c>
      <c r="J437" t="s">
        <v>4601</v>
      </c>
      <c r="K437" t="s">
        <v>628</v>
      </c>
      <c r="L437" t="s">
        <v>1398</v>
      </c>
      <c r="M437" t="s">
        <v>1405</v>
      </c>
      <c r="N437">
        <v>1</v>
      </c>
      <c r="O437">
        <v>1</v>
      </c>
      <c r="P437">
        <v>1</v>
      </c>
      <c r="Q437">
        <v>1</v>
      </c>
      <c r="R437">
        <v>1</v>
      </c>
      <c r="S437">
        <v>1</v>
      </c>
      <c r="T437">
        <v>0</v>
      </c>
      <c r="U437">
        <v>0</v>
      </c>
      <c r="V437">
        <v>0</v>
      </c>
      <c r="W437" s="107">
        <v>1091500</v>
      </c>
      <c r="X437" s="108">
        <v>0</v>
      </c>
      <c r="Y437" s="108">
        <v>0</v>
      </c>
      <c r="Z437" s="108">
        <v>5130.05</v>
      </c>
      <c r="AA437" s="108">
        <v>0</v>
      </c>
      <c r="AB437" s="108">
        <v>0</v>
      </c>
      <c r="AC437" s="108">
        <v>0</v>
      </c>
      <c r="AD437" s="108"/>
      <c r="AE437" s="108">
        <v>1091500</v>
      </c>
      <c r="AF437" s="104">
        <v>44085</v>
      </c>
      <c r="AG437" s="104">
        <v>46641</v>
      </c>
      <c r="AH437" s="108">
        <v>1091500</v>
      </c>
      <c r="AI437" t="s">
        <v>1406</v>
      </c>
      <c r="AJ437" t="s">
        <v>1407</v>
      </c>
      <c r="AK437" s="3">
        <v>43605.409999999989</v>
      </c>
      <c r="AL437" s="3">
        <v>23085.18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3">
        <v>0</v>
      </c>
      <c r="AZ437" s="3">
        <f t="shared" si="18"/>
        <v>66690.59</v>
      </c>
      <c r="BA437" s="3">
        <f t="shared" si="19"/>
        <v>0</v>
      </c>
      <c r="BB437" s="3">
        <f t="shared" si="20"/>
        <v>66690.59</v>
      </c>
      <c r="BC437" s="2"/>
    </row>
    <row r="438" spans="1:55" ht="15" hidden="1" customHeight="1" x14ac:dyDescent="0.3">
      <c r="A438" t="s">
        <v>2878</v>
      </c>
      <c r="B438" t="s">
        <v>775</v>
      </c>
      <c r="C438">
        <v>8</v>
      </c>
      <c r="D438" t="s">
        <v>0</v>
      </c>
      <c r="E438" t="s">
        <v>2</v>
      </c>
      <c r="F438" t="s">
        <v>1393</v>
      </c>
      <c r="G438" t="s">
        <v>1411</v>
      </c>
      <c r="H438" t="s">
        <v>1409</v>
      </c>
      <c r="I438" t="s">
        <v>1412</v>
      </c>
      <c r="J438" t="s">
        <v>4601</v>
      </c>
      <c r="K438" t="s">
        <v>628</v>
      </c>
      <c r="L438" t="s">
        <v>1398</v>
      </c>
      <c r="M438" t="s">
        <v>1405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0</v>
      </c>
      <c r="U438">
        <v>0</v>
      </c>
      <c r="V438">
        <v>0</v>
      </c>
      <c r="W438" s="107">
        <v>698412.5</v>
      </c>
      <c r="X438" s="108">
        <v>0</v>
      </c>
      <c r="Y438" s="108">
        <v>0</v>
      </c>
      <c r="Z438" s="108">
        <v>3451.32</v>
      </c>
      <c r="AA438" s="108">
        <v>0</v>
      </c>
      <c r="AB438" s="108">
        <v>0</v>
      </c>
      <c r="AC438" s="108">
        <v>0</v>
      </c>
      <c r="AD438" s="108"/>
      <c r="AE438" s="108">
        <v>698412.5</v>
      </c>
      <c r="AF438" s="104">
        <v>44085</v>
      </c>
      <c r="AG438" s="104">
        <v>47007</v>
      </c>
      <c r="AH438" s="108">
        <v>698412.5</v>
      </c>
      <c r="AI438" t="s">
        <v>1406</v>
      </c>
      <c r="AJ438" t="s">
        <v>1407</v>
      </c>
      <c r="AK438" s="3">
        <v>31061.880000000005</v>
      </c>
      <c r="AL438" s="3">
        <v>24159.24</v>
      </c>
      <c r="AM438" s="3">
        <v>10353.959999999999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3">
        <f t="shared" si="18"/>
        <v>55221.12000000001</v>
      </c>
      <c r="BA438" s="3">
        <f t="shared" si="19"/>
        <v>10353.959999999999</v>
      </c>
      <c r="BB438" s="3">
        <f t="shared" si="20"/>
        <v>65575.080000000016</v>
      </c>
      <c r="BC438" s="2"/>
    </row>
    <row r="439" spans="1:55" ht="15" hidden="1" customHeight="1" x14ac:dyDescent="0.3">
      <c r="A439" t="s">
        <v>2879</v>
      </c>
      <c r="B439" t="s">
        <v>775</v>
      </c>
      <c r="C439">
        <v>9</v>
      </c>
      <c r="D439" t="s">
        <v>0</v>
      </c>
      <c r="E439" t="s">
        <v>2</v>
      </c>
      <c r="F439" t="s">
        <v>1393</v>
      </c>
      <c r="G439" t="s">
        <v>1411</v>
      </c>
      <c r="H439" t="s">
        <v>1409</v>
      </c>
      <c r="I439" t="s">
        <v>1412</v>
      </c>
      <c r="J439" t="s">
        <v>4601</v>
      </c>
      <c r="K439" t="s">
        <v>628</v>
      </c>
      <c r="L439" t="s">
        <v>1398</v>
      </c>
      <c r="M439" t="s">
        <v>1405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0</v>
      </c>
      <c r="U439">
        <v>0</v>
      </c>
      <c r="V439">
        <v>0</v>
      </c>
      <c r="W439" s="107">
        <v>1217612.5</v>
      </c>
      <c r="X439" s="108">
        <v>0</v>
      </c>
      <c r="Y439" s="108">
        <v>0</v>
      </c>
      <c r="Z439" s="108">
        <v>6301.14</v>
      </c>
      <c r="AA439" s="108">
        <v>0</v>
      </c>
      <c r="AB439" s="108">
        <v>0</v>
      </c>
      <c r="AC439" s="108">
        <v>0</v>
      </c>
      <c r="AD439" s="108"/>
      <c r="AE439" s="108">
        <v>1217612.5</v>
      </c>
      <c r="AF439" s="104">
        <v>44085</v>
      </c>
      <c r="AG439" s="104">
        <v>47372</v>
      </c>
      <c r="AH439" s="108">
        <v>1217612.5</v>
      </c>
      <c r="AI439" t="s">
        <v>1406</v>
      </c>
      <c r="AJ439" t="s">
        <v>1407</v>
      </c>
      <c r="AK439" s="3">
        <v>58285.560000000005</v>
      </c>
      <c r="AL439" s="3">
        <v>51984.45</v>
      </c>
      <c r="AM439" s="3">
        <v>33081</v>
      </c>
      <c r="AN439" s="3">
        <v>14177.61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0</v>
      </c>
      <c r="AZ439" s="3">
        <f t="shared" si="18"/>
        <v>110270.01000000001</v>
      </c>
      <c r="BA439" s="3">
        <f t="shared" si="19"/>
        <v>47258.61</v>
      </c>
      <c r="BB439" s="3">
        <f t="shared" si="20"/>
        <v>157528.62</v>
      </c>
      <c r="BC439" s="2"/>
    </row>
    <row r="440" spans="1:55" ht="15" hidden="1" customHeight="1" x14ac:dyDescent="0.3">
      <c r="A440" t="s">
        <v>2880</v>
      </c>
      <c r="B440" t="s">
        <v>775</v>
      </c>
      <c r="C440">
        <v>10</v>
      </c>
      <c r="D440" t="s">
        <v>0</v>
      </c>
      <c r="E440" t="s">
        <v>2</v>
      </c>
      <c r="F440" t="s">
        <v>1393</v>
      </c>
      <c r="G440" t="s">
        <v>1411</v>
      </c>
      <c r="H440" t="s">
        <v>1409</v>
      </c>
      <c r="I440" t="s">
        <v>1412</v>
      </c>
      <c r="J440" t="s">
        <v>4601</v>
      </c>
      <c r="K440" t="s">
        <v>628</v>
      </c>
      <c r="L440" t="s">
        <v>1398</v>
      </c>
      <c r="M440" t="s">
        <v>1405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0</v>
      </c>
      <c r="U440">
        <v>0</v>
      </c>
      <c r="V440">
        <v>0</v>
      </c>
      <c r="W440" s="107">
        <v>512562.5</v>
      </c>
      <c r="X440" s="108">
        <v>0</v>
      </c>
      <c r="Y440" s="108">
        <v>0</v>
      </c>
      <c r="Z440" s="108">
        <v>2776.38</v>
      </c>
      <c r="AA440" s="108">
        <v>0</v>
      </c>
      <c r="AB440" s="108">
        <v>0</v>
      </c>
      <c r="AC440" s="108">
        <v>0</v>
      </c>
      <c r="AD440" s="108"/>
      <c r="AE440" s="108">
        <v>512562.5</v>
      </c>
      <c r="AF440" s="104">
        <v>44085</v>
      </c>
      <c r="AG440" s="104">
        <v>47737</v>
      </c>
      <c r="AH440" s="108">
        <v>512562.5</v>
      </c>
      <c r="AI440" t="s">
        <v>1406</v>
      </c>
      <c r="AJ440" t="s">
        <v>1407</v>
      </c>
      <c r="AK440" s="3">
        <v>26097.96</v>
      </c>
      <c r="AL440" s="3">
        <v>24987.39</v>
      </c>
      <c r="AM440" s="3">
        <v>18324.12</v>
      </c>
      <c r="AN440" s="3">
        <v>11660.79</v>
      </c>
      <c r="AO440" s="3">
        <v>4997.5200000000004</v>
      </c>
      <c r="AP440" s="3">
        <v>0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f t="shared" si="18"/>
        <v>51085.35</v>
      </c>
      <c r="BA440" s="3">
        <f t="shared" si="19"/>
        <v>34982.43</v>
      </c>
      <c r="BB440" s="3">
        <f t="shared" si="20"/>
        <v>86067.78</v>
      </c>
      <c r="BC440" s="2"/>
    </row>
    <row r="441" spans="1:55" ht="15" hidden="1" customHeight="1" x14ac:dyDescent="0.3">
      <c r="A441" t="s">
        <v>2971</v>
      </c>
      <c r="B441" t="s">
        <v>1134</v>
      </c>
      <c r="C441">
        <v>1</v>
      </c>
      <c r="D441" t="s">
        <v>0</v>
      </c>
      <c r="E441" t="s">
        <v>2</v>
      </c>
      <c r="F441" t="s">
        <v>1393</v>
      </c>
      <c r="G441" t="s">
        <v>1401</v>
      </c>
      <c r="H441" t="s">
        <v>1402</v>
      </c>
      <c r="I441" t="s">
        <v>1403</v>
      </c>
      <c r="J441" t="s">
        <v>1404</v>
      </c>
      <c r="K441" t="s">
        <v>776</v>
      </c>
      <c r="L441" t="s">
        <v>1398</v>
      </c>
      <c r="M441" t="s">
        <v>1405</v>
      </c>
      <c r="N441">
        <v>1</v>
      </c>
      <c r="O441">
        <v>1</v>
      </c>
      <c r="P441">
        <v>1</v>
      </c>
      <c r="Q441">
        <v>0</v>
      </c>
      <c r="R441">
        <v>0</v>
      </c>
      <c r="S441">
        <v>1</v>
      </c>
      <c r="T441">
        <v>1</v>
      </c>
      <c r="U441">
        <v>1</v>
      </c>
      <c r="V441">
        <v>0</v>
      </c>
      <c r="W441" s="107">
        <v>2712598.82</v>
      </c>
      <c r="X441" s="108">
        <v>0</v>
      </c>
      <c r="Y441" s="108">
        <v>0</v>
      </c>
      <c r="Z441" s="108">
        <v>102376.19</v>
      </c>
      <c r="AA441" s="108">
        <v>0</v>
      </c>
      <c r="AB441" s="108">
        <v>0</v>
      </c>
      <c r="AC441" s="108">
        <v>0</v>
      </c>
      <c r="AD441" s="108"/>
      <c r="AE441" s="108">
        <v>2712598.82</v>
      </c>
      <c r="AF441" s="104">
        <v>44050</v>
      </c>
      <c r="AG441" s="104">
        <v>46606</v>
      </c>
      <c r="AH441" s="108">
        <v>2712598.82</v>
      </c>
      <c r="AI441" t="s">
        <v>1406</v>
      </c>
      <c r="AJ441" t="s">
        <v>1407</v>
      </c>
      <c r="AK441" s="3">
        <v>102376.19</v>
      </c>
      <c r="AL441" s="3">
        <v>204752.38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f t="shared" si="18"/>
        <v>307128.57</v>
      </c>
      <c r="BA441" s="3">
        <f t="shared" si="19"/>
        <v>0</v>
      </c>
      <c r="BB441" s="3">
        <f t="shared" si="20"/>
        <v>307128.57</v>
      </c>
      <c r="BC441" s="2"/>
    </row>
    <row r="442" spans="1:55" ht="15" customHeight="1" x14ac:dyDescent="0.3">
      <c r="A442" t="s">
        <v>2556</v>
      </c>
      <c r="B442" t="s">
        <v>1135</v>
      </c>
      <c r="C442">
        <v>1</v>
      </c>
      <c r="D442" t="s">
        <v>0</v>
      </c>
      <c r="E442" t="s">
        <v>2</v>
      </c>
      <c r="F442" t="s">
        <v>1393</v>
      </c>
      <c r="G442" t="s">
        <v>1408</v>
      </c>
      <c r="H442" t="s">
        <v>1409</v>
      </c>
      <c r="I442" t="s">
        <v>1410</v>
      </c>
      <c r="J442" t="s">
        <v>4601</v>
      </c>
      <c r="K442" t="s">
        <v>611</v>
      </c>
      <c r="L442" t="s">
        <v>1398</v>
      </c>
      <c r="M442" t="s">
        <v>1405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0</v>
      </c>
      <c r="U442">
        <v>0</v>
      </c>
      <c r="V442">
        <v>0</v>
      </c>
      <c r="W442" s="107">
        <v>299827.17</v>
      </c>
      <c r="X442" s="108">
        <v>0</v>
      </c>
      <c r="Y442" s="108">
        <v>0</v>
      </c>
      <c r="Z442" s="108">
        <v>11315.78</v>
      </c>
      <c r="AA442" s="108">
        <v>0</v>
      </c>
      <c r="AB442" s="108">
        <v>0</v>
      </c>
      <c r="AC442" s="108">
        <v>0</v>
      </c>
      <c r="AD442" s="108"/>
      <c r="AE442" s="108">
        <v>299827.17</v>
      </c>
      <c r="AF442" s="104">
        <v>44050</v>
      </c>
      <c r="AG442" s="104">
        <v>46606</v>
      </c>
      <c r="AH442" s="108">
        <v>299827.17</v>
      </c>
      <c r="AI442" t="s">
        <v>1406</v>
      </c>
      <c r="AJ442" t="s">
        <v>1407</v>
      </c>
      <c r="AK442" s="3">
        <v>11315.78</v>
      </c>
      <c r="AL442" s="3">
        <v>22631.56</v>
      </c>
      <c r="AM442" s="3">
        <v>0</v>
      </c>
      <c r="AN442" s="3">
        <v>0</v>
      </c>
      <c r="AO442" s="3">
        <v>0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f t="shared" si="18"/>
        <v>33947.340000000004</v>
      </c>
      <c r="BA442" s="3">
        <f t="shared" si="19"/>
        <v>0</v>
      </c>
      <c r="BB442" s="3">
        <f t="shared" si="20"/>
        <v>33947.340000000004</v>
      </c>
      <c r="BC442" s="2"/>
    </row>
    <row r="443" spans="1:55" ht="15" hidden="1" customHeight="1" x14ac:dyDescent="0.3">
      <c r="A443" t="s">
        <v>2948</v>
      </c>
      <c r="B443" t="s">
        <v>1136</v>
      </c>
      <c r="C443">
        <v>1</v>
      </c>
      <c r="D443" t="s">
        <v>0</v>
      </c>
      <c r="E443" t="s">
        <v>2</v>
      </c>
      <c r="F443" t="s">
        <v>1393</v>
      </c>
      <c r="G443" t="s">
        <v>323</v>
      </c>
      <c r="H443" t="s">
        <v>1402</v>
      </c>
      <c r="I443" t="s">
        <v>1403</v>
      </c>
      <c r="J443" t="s">
        <v>1404</v>
      </c>
      <c r="K443" t="s">
        <v>549</v>
      </c>
      <c r="L443" t="s">
        <v>1398</v>
      </c>
      <c r="M443" t="s">
        <v>1405</v>
      </c>
      <c r="N443">
        <v>1</v>
      </c>
      <c r="O443">
        <v>1</v>
      </c>
      <c r="P443">
        <v>1</v>
      </c>
      <c r="Q443">
        <v>0</v>
      </c>
      <c r="R443">
        <v>0</v>
      </c>
      <c r="S443">
        <v>1</v>
      </c>
      <c r="T443">
        <v>1</v>
      </c>
      <c r="U443">
        <v>1</v>
      </c>
      <c r="V443">
        <v>0</v>
      </c>
      <c r="W443" s="107">
        <v>49457562.909999996</v>
      </c>
      <c r="X443" s="108">
        <v>0</v>
      </c>
      <c r="Y443" s="108">
        <v>0</v>
      </c>
      <c r="Z443" s="108">
        <v>1866577.88</v>
      </c>
      <c r="AA443" s="108">
        <v>0</v>
      </c>
      <c r="AB443" s="108">
        <v>0</v>
      </c>
      <c r="AC443" s="108">
        <v>0</v>
      </c>
      <c r="AD443" s="108"/>
      <c r="AE443" s="108">
        <v>49457562.909999996</v>
      </c>
      <c r="AF443" s="104">
        <v>44050</v>
      </c>
      <c r="AG443" s="104">
        <v>46606</v>
      </c>
      <c r="AH443" s="108">
        <v>49457562.909999996</v>
      </c>
      <c r="AI443" t="s">
        <v>1406</v>
      </c>
      <c r="AJ443" t="s">
        <v>1407</v>
      </c>
      <c r="AK443" s="3">
        <v>1866577.88</v>
      </c>
      <c r="AL443" s="3">
        <v>3733155.76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f t="shared" si="18"/>
        <v>5599733.6399999997</v>
      </c>
      <c r="BA443" s="3">
        <f t="shared" si="19"/>
        <v>0</v>
      </c>
      <c r="BB443" s="3">
        <f t="shared" si="20"/>
        <v>5599733.6399999997</v>
      </c>
      <c r="BC443" s="2"/>
    </row>
    <row r="444" spans="1:55" ht="15" customHeight="1" x14ac:dyDescent="0.3">
      <c r="A444" t="s">
        <v>2557</v>
      </c>
      <c r="B444" t="s">
        <v>1137</v>
      </c>
      <c r="C444">
        <v>1</v>
      </c>
      <c r="D444" t="s">
        <v>0</v>
      </c>
      <c r="E444" t="s">
        <v>2</v>
      </c>
      <c r="F444" t="s">
        <v>1393</v>
      </c>
      <c r="G444" t="s">
        <v>1408</v>
      </c>
      <c r="H444" t="s">
        <v>1409</v>
      </c>
      <c r="I444" t="s">
        <v>1410</v>
      </c>
      <c r="J444" t="s">
        <v>4601</v>
      </c>
      <c r="K444" t="s">
        <v>611</v>
      </c>
      <c r="L444" t="s">
        <v>1398</v>
      </c>
      <c r="M444" t="s">
        <v>1405</v>
      </c>
      <c r="N444">
        <v>1</v>
      </c>
      <c r="O444">
        <v>1</v>
      </c>
      <c r="P444">
        <v>1</v>
      </c>
      <c r="Q444">
        <v>1</v>
      </c>
      <c r="R444">
        <v>1</v>
      </c>
      <c r="S444">
        <v>1</v>
      </c>
      <c r="T444">
        <v>0</v>
      </c>
      <c r="U444">
        <v>0</v>
      </c>
      <c r="V444">
        <v>0</v>
      </c>
      <c r="W444" s="107">
        <v>997719.94</v>
      </c>
      <c r="X444" s="108">
        <v>0</v>
      </c>
      <c r="Y444" s="108">
        <v>0</v>
      </c>
      <c r="Z444" s="108">
        <v>37654.949999999997</v>
      </c>
      <c r="AA444" s="108">
        <v>0</v>
      </c>
      <c r="AB444" s="108">
        <v>0</v>
      </c>
      <c r="AC444" s="108">
        <v>0</v>
      </c>
      <c r="AD444" s="108"/>
      <c r="AE444" s="108">
        <v>997719.94</v>
      </c>
      <c r="AF444" s="104">
        <v>44050</v>
      </c>
      <c r="AG444" s="104">
        <v>46606</v>
      </c>
      <c r="AH444" s="108">
        <v>997719.94</v>
      </c>
      <c r="AI444" t="s">
        <v>1406</v>
      </c>
      <c r="AJ444" t="s">
        <v>1407</v>
      </c>
      <c r="AK444" s="3">
        <v>37654.949999999997</v>
      </c>
      <c r="AL444" s="3">
        <v>75309.899999999994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3">
        <v>0</v>
      </c>
      <c r="AZ444" s="3">
        <f t="shared" si="18"/>
        <v>112964.84999999999</v>
      </c>
      <c r="BA444" s="3">
        <f t="shared" si="19"/>
        <v>0</v>
      </c>
      <c r="BB444" s="3">
        <f t="shared" si="20"/>
        <v>112964.84999999999</v>
      </c>
      <c r="BC444" s="2"/>
    </row>
    <row r="445" spans="1:55" ht="15" customHeight="1" x14ac:dyDescent="0.3">
      <c r="A445" t="s">
        <v>2558</v>
      </c>
      <c r="B445" t="s">
        <v>1138</v>
      </c>
      <c r="C445">
        <v>1</v>
      </c>
      <c r="D445" t="s">
        <v>0</v>
      </c>
      <c r="E445" t="s">
        <v>2</v>
      </c>
      <c r="F445" t="s">
        <v>1393</v>
      </c>
      <c r="G445" t="s">
        <v>1408</v>
      </c>
      <c r="H445" t="s">
        <v>1409</v>
      </c>
      <c r="I445" t="s">
        <v>1410</v>
      </c>
      <c r="J445" t="s">
        <v>4601</v>
      </c>
      <c r="K445" t="s">
        <v>611</v>
      </c>
      <c r="L445" t="s">
        <v>1398</v>
      </c>
      <c r="M445" t="s">
        <v>1405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0</v>
      </c>
      <c r="U445">
        <v>0</v>
      </c>
      <c r="V445">
        <v>0</v>
      </c>
      <c r="W445" s="107">
        <v>511899.23</v>
      </c>
      <c r="X445" s="108">
        <v>0</v>
      </c>
      <c r="Y445" s="108">
        <v>0</v>
      </c>
      <c r="Z445" s="108">
        <v>19319.59</v>
      </c>
      <c r="AA445" s="108">
        <v>0</v>
      </c>
      <c r="AB445" s="108">
        <v>0</v>
      </c>
      <c r="AC445" s="108">
        <v>0</v>
      </c>
      <c r="AD445" s="108"/>
      <c r="AE445" s="108">
        <v>511899.23</v>
      </c>
      <c r="AF445" s="104">
        <v>44050</v>
      </c>
      <c r="AG445" s="104">
        <v>46606</v>
      </c>
      <c r="AH445" s="108">
        <v>511899.23</v>
      </c>
      <c r="AI445" t="s">
        <v>1406</v>
      </c>
      <c r="AJ445" t="s">
        <v>1407</v>
      </c>
      <c r="AK445" s="3">
        <v>19319.59</v>
      </c>
      <c r="AL445" s="3">
        <v>38639.18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0</v>
      </c>
      <c r="AZ445" s="3">
        <f t="shared" si="18"/>
        <v>57958.770000000004</v>
      </c>
      <c r="BA445" s="3">
        <f t="shared" si="19"/>
        <v>0</v>
      </c>
      <c r="BB445" s="3">
        <f t="shared" si="20"/>
        <v>57958.770000000004</v>
      </c>
      <c r="BC445" s="2"/>
    </row>
    <row r="446" spans="1:55" ht="15" customHeight="1" x14ac:dyDescent="0.3">
      <c r="A446" t="s">
        <v>2559</v>
      </c>
      <c r="B446" t="s">
        <v>1139</v>
      </c>
      <c r="C446">
        <v>1</v>
      </c>
      <c r="D446" t="s">
        <v>0</v>
      </c>
      <c r="E446" t="s">
        <v>2</v>
      </c>
      <c r="F446" t="s">
        <v>1393</v>
      </c>
      <c r="G446" t="s">
        <v>1408</v>
      </c>
      <c r="H446" t="s">
        <v>1409</v>
      </c>
      <c r="I446" t="s">
        <v>1410</v>
      </c>
      <c r="J446" t="s">
        <v>4601</v>
      </c>
      <c r="K446" t="s">
        <v>611</v>
      </c>
      <c r="L446" t="s">
        <v>1398</v>
      </c>
      <c r="M446" t="s">
        <v>1405</v>
      </c>
      <c r="N446">
        <v>1</v>
      </c>
      <c r="O446">
        <v>1</v>
      </c>
      <c r="P446">
        <v>1</v>
      </c>
      <c r="Q446">
        <v>1</v>
      </c>
      <c r="R446">
        <v>1</v>
      </c>
      <c r="S446">
        <v>1</v>
      </c>
      <c r="T446">
        <v>0</v>
      </c>
      <c r="U446">
        <v>0</v>
      </c>
      <c r="V446">
        <v>0</v>
      </c>
      <c r="W446" s="107">
        <v>1686321.15</v>
      </c>
      <c r="X446" s="108">
        <v>0</v>
      </c>
      <c r="Y446" s="108">
        <v>0</v>
      </c>
      <c r="Z446" s="108">
        <v>63643.45</v>
      </c>
      <c r="AA446" s="108">
        <v>0</v>
      </c>
      <c r="AB446" s="108">
        <v>0</v>
      </c>
      <c r="AC446" s="108">
        <v>0</v>
      </c>
      <c r="AD446" s="108"/>
      <c r="AE446" s="108">
        <v>1686321.15</v>
      </c>
      <c r="AF446" s="104">
        <v>44050</v>
      </c>
      <c r="AG446" s="104">
        <v>46606</v>
      </c>
      <c r="AH446" s="108">
        <v>1686321.15</v>
      </c>
      <c r="AI446" t="s">
        <v>1406</v>
      </c>
      <c r="AJ446" t="s">
        <v>1407</v>
      </c>
      <c r="AK446" s="3">
        <v>63643.45</v>
      </c>
      <c r="AL446" s="3">
        <v>127286.9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f t="shared" si="18"/>
        <v>190930.34999999998</v>
      </c>
      <c r="BA446" s="3">
        <f t="shared" si="19"/>
        <v>0</v>
      </c>
      <c r="BB446" s="3">
        <f t="shared" si="20"/>
        <v>190930.34999999998</v>
      </c>
      <c r="BC446" s="2"/>
    </row>
    <row r="447" spans="1:55" ht="15" hidden="1" customHeight="1" x14ac:dyDescent="0.3">
      <c r="A447" t="s">
        <v>2949</v>
      </c>
      <c r="B447" t="s">
        <v>1140</v>
      </c>
      <c r="C447">
        <v>1</v>
      </c>
      <c r="D447" t="s">
        <v>0</v>
      </c>
      <c r="E447" t="s">
        <v>2</v>
      </c>
      <c r="F447" t="s">
        <v>1393</v>
      </c>
      <c r="G447" t="s">
        <v>323</v>
      </c>
      <c r="H447" t="s">
        <v>1402</v>
      </c>
      <c r="I447" t="s">
        <v>1403</v>
      </c>
      <c r="J447" t="s">
        <v>1404</v>
      </c>
      <c r="K447" t="s">
        <v>549</v>
      </c>
      <c r="L447" t="s">
        <v>1398</v>
      </c>
      <c r="M447" t="s">
        <v>1405</v>
      </c>
      <c r="N447">
        <v>1</v>
      </c>
      <c r="O447">
        <v>1</v>
      </c>
      <c r="P447">
        <v>1</v>
      </c>
      <c r="Q447">
        <v>0</v>
      </c>
      <c r="R447">
        <v>0</v>
      </c>
      <c r="S447">
        <v>1</v>
      </c>
      <c r="T447">
        <v>1</v>
      </c>
      <c r="U447">
        <v>1</v>
      </c>
      <c r="V447">
        <v>0</v>
      </c>
      <c r="W447" s="107">
        <v>198155650.84999999</v>
      </c>
      <c r="X447" s="108">
        <v>0</v>
      </c>
      <c r="Y447" s="108">
        <v>0</v>
      </c>
      <c r="Z447" s="108">
        <v>0</v>
      </c>
      <c r="AA447" s="108">
        <v>0</v>
      </c>
      <c r="AB447" s="108">
        <v>0</v>
      </c>
      <c r="AC447" s="108">
        <v>0</v>
      </c>
      <c r="AD447" s="108"/>
      <c r="AE447" s="108">
        <v>198155650.84999999</v>
      </c>
      <c r="AF447" s="104">
        <v>44130</v>
      </c>
      <c r="AG447" s="104">
        <v>47782</v>
      </c>
      <c r="AH447" s="108">
        <v>198155650.84999999</v>
      </c>
      <c r="AI447" t="s">
        <v>1406</v>
      </c>
      <c r="AJ447" t="s">
        <v>1407</v>
      </c>
      <c r="AK447" s="3">
        <v>15508255.699999999</v>
      </c>
      <c r="AL447" s="3">
        <v>15508255.699999999</v>
      </c>
      <c r="AM447" s="3">
        <v>15508255.699999999</v>
      </c>
      <c r="AN447" s="3">
        <v>15508255.699999999</v>
      </c>
      <c r="AO447" s="3">
        <v>15508255.699999999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3">
        <f t="shared" si="18"/>
        <v>31016511.399999999</v>
      </c>
      <c r="BA447" s="3">
        <f t="shared" si="19"/>
        <v>46524767.099999994</v>
      </c>
      <c r="BB447" s="3">
        <f t="shared" si="20"/>
        <v>77541278.5</v>
      </c>
      <c r="BC447" s="2"/>
    </row>
    <row r="448" spans="1:55" ht="15" hidden="1" customHeight="1" x14ac:dyDescent="0.3">
      <c r="A448" t="s">
        <v>2950</v>
      </c>
      <c r="B448" t="s">
        <v>1141</v>
      </c>
      <c r="C448">
        <v>1</v>
      </c>
      <c r="D448" t="s">
        <v>0</v>
      </c>
      <c r="E448" t="s">
        <v>2</v>
      </c>
      <c r="F448" t="s">
        <v>1393</v>
      </c>
      <c r="G448" t="s">
        <v>323</v>
      </c>
      <c r="H448" t="s">
        <v>1402</v>
      </c>
      <c r="I448" t="s">
        <v>1403</v>
      </c>
      <c r="J448" t="s">
        <v>1404</v>
      </c>
      <c r="K448" t="s">
        <v>549</v>
      </c>
      <c r="L448" t="s">
        <v>1398</v>
      </c>
      <c r="M448" t="s">
        <v>1405</v>
      </c>
      <c r="N448">
        <v>1</v>
      </c>
      <c r="O448">
        <v>1</v>
      </c>
      <c r="P448">
        <v>1</v>
      </c>
      <c r="Q448">
        <v>0</v>
      </c>
      <c r="R448">
        <v>0</v>
      </c>
      <c r="S448">
        <v>1</v>
      </c>
      <c r="T448">
        <v>1</v>
      </c>
      <c r="U448">
        <v>1</v>
      </c>
      <c r="V448">
        <v>0</v>
      </c>
      <c r="W448" s="107">
        <v>185351572.81999999</v>
      </c>
      <c r="X448" s="108">
        <v>0</v>
      </c>
      <c r="Y448" s="108">
        <v>0</v>
      </c>
      <c r="Z448" s="108">
        <v>0</v>
      </c>
      <c r="AA448" s="108">
        <v>0</v>
      </c>
      <c r="AB448" s="108">
        <v>0</v>
      </c>
      <c r="AC448" s="108">
        <v>0</v>
      </c>
      <c r="AD448" s="108"/>
      <c r="AE448" s="108">
        <v>185351572.81999999</v>
      </c>
      <c r="AF448" s="104">
        <v>44130</v>
      </c>
      <c r="AG448" s="104">
        <v>47782</v>
      </c>
      <c r="AH448" s="108">
        <v>185351572.81999999</v>
      </c>
      <c r="AI448" t="s">
        <v>1406</v>
      </c>
      <c r="AJ448" t="s">
        <v>1407</v>
      </c>
      <c r="AK448" s="3">
        <v>14506170.140000001</v>
      </c>
      <c r="AL448" s="3">
        <v>14506170.140000001</v>
      </c>
      <c r="AM448" s="3">
        <v>14506170.140000001</v>
      </c>
      <c r="AN448" s="3">
        <v>14506170.140000001</v>
      </c>
      <c r="AO448" s="3">
        <v>14506170.140000001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f t="shared" si="18"/>
        <v>29012340.280000001</v>
      </c>
      <c r="BA448" s="3">
        <f t="shared" si="19"/>
        <v>43518510.420000002</v>
      </c>
      <c r="BB448" s="3">
        <f t="shared" si="20"/>
        <v>72530850.700000003</v>
      </c>
      <c r="BC448" s="2"/>
    </row>
    <row r="449" spans="1:55" ht="15" hidden="1" customHeight="1" x14ac:dyDescent="0.3">
      <c r="A449" t="s">
        <v>2951</v>
      </c>
      <c r="B449" t="s">
        <v>1142</v>
      </c>
      <c r="C449">
        <v>1</v>
      </c>
      <c r="D449" t="s">
        <v>0</v>
      </c>
      <c r="E449" t="s">
        <v>2</v>
      </c>
      <c r="F449" t="s">
        <v>1393</v>
      </c>
      <c r="G449" t="s">
        <v>323</v>
      </c>
      <c r="H449" t="s">
        <v>1402</v>
      </c>
      <c r="I449" t="s">
        <v>1403</v>
      </c>
      <c r="J449" t="s">
        <v>1404</v>
      </c>
      <c r="K449" t="s">
        <v>549</v>
      </c>
      <c r="L449" t="s">
        <v>1398</v>
      </c>
      <c r="M449" t="s">
        <v>1405</v>
      </c>
      <c r="N449">
        <v>1</v>
      </c>
      <c r="O449">
        <v>1</v>
      </c>
      <c r="P449">
        <v>1</v>
      </c>
      <c r="Q449">
        <v>0</v>
      </c>
      <c r="R449">
        <v>0</v>
      </c>
      <c r="S449">
        <v>1</v>
      </c>
      <c r="T449">
        <v>1</v>
      </c>
      <c r="U449">
        <v>1</v>
      </c>
      <c r="V449">
        <v>0</v>
      </c>
      <c r="W449" s="107">
        <v>123673164.18000001</v>
      </c>
      <c r="X449" s="108">
        <v>0</v>
      </c>
      <c r="Y449" s="108">
        <v>0</v>
      </c>
      <c r="Z449" s="108">
        <v>0</v>
      </c>
      <c r="AA449" s="108">
        <v>0</v>
      </c>
      <c r="AB449" s="108">
        <v>0</v>
      </c>
      <c r="AC449" s="108">
        <v>0</v>
      </c>
      <c r="AD449" s="108"/>
      <c r="AE449" s="108">
        <v>123673164.18000001</v>
      </c>
      <c r="AF449" s="104">
        <v>44134</v>
      </c>
      <c r="AG449" s="104">
        <v>49612</v>
      </c>
      <c r="AH449" s="108">
        <v>123673164.18000001</v>
      </c>
      <c r="AI449" t="s">
        <v>1406</v>
      </c>
      <c r="AJ449" t="s">
        <v>1407</v>
      </c>
      <c r="AK449" s="3">
        <v>9875054.8200000003</v>
      </c>
      <c r="AL449" s="3">
        <v>9875054.8200000003</v>
      </c>
      <c r="AM449" s="3">
        <v>9875054.8200000003</v>
      </c>
      <c r="AN449" s="3">
        <v>9875054.8200000003</v>
      </c>
      <c r="AO449" s="3">
        <v>9875054.8200000003</v>
      </c>
      <c r="AP449" s="3">
        <v>9875054.8200000003</v>
      </c>
      <c r="AQ449" s="3">
        <v>9875054.8200000003</v>
      </c>
      <c r="AR449" s="3">
        <v>9875054.8200000003</v>
      </c>
      <c r="AS449" s="3">
        <v>9875054.8200000003</v>
      </c>
      <c r="AT449" s="3">
        <v>9875054.8200000003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f t="shared" si="18"/>
        <v>19750109.640000001</v>
      </c>
      <c r="BA449" s="3">
        <f t="shared" si="19"/>
        <v>79000438.560000002</v>
      </c>
      <c r="BB449" s="3">
        <f t="shared" si="20"/>
        <v>98750548.200000003</v>
      </c>
      <c r="BC449" s="2"/>
    </row>
    <row r="450" spans="1:55" ht="15" hidden="1" customHeight="1" x14ac:dyDescent="0.3">
      <c r="A450" t="s">
        <v>2952</v>
      </c>
      <c r="B450" t="s">
        <v>1143</v>
      </c>
      <c r="C450">
        <v>1</v>
      </c>
      <c r="D450" t="s">
        <v>0</v>
      </c>
      <c r="E450" t="s">
        <v>2</v>
      </c>
      <c r="F450" t="s">
        <v>1393</v>
      </c>
      <c r="G450" t="s">
        <v>323</v>
      </c>
      <c r="H450" t="s">
        <v>1402</v>
      </c>
      <c r="I450" t="s">
        <v>1403</v>
      </c>
      <c r="J450" t="s">
        <v>1404</v>
      </c>
      <c r="K450" t="s">
        <v>549</v>
      </c>
      <c r="L450" t="s">
        <v>1398</v>
      </c>
      <c r="M450" t="s">
        <v>1405</v>
      </c>
      <c r="N450">
        <v>1</v>
      </c>
      <c r="O450">
        <v>1</v>
      </c>
      <c r="P450">
        <v>1</v>
      </c>
      <c r="Q450">
        <v>0</v>
      </c>
      <c r="R450">
        <v>0</v>
      </c>
      <c r="S450">
        <v>1</v>
      </c>
      <c r="T450">
        <v>1</v>
      </c>
      <c r="U450">
        <v>1</v>
      </c>
      <c r="V450">
        <v>0</v>
      </c>
      <c r="W450" s="107">
        <v>43259469.170000002</v>
      </c>
      <c r="X450" s="108">
        <v>0</v>
      </c>
      <c r="Y450" s="108">
        <v>0</v>
      </c>
      <c r="Z450" s="108">
        <v>0</v>
      </c>
      <c r="AA450" s="108">
        <v>0</v>
      </c>
      <c r="AB450" s="108">
        <v>0</v>
      </c>
      <c r="AC450" s="108">
        <v>0</v>
      </c>
      <c r="AD450" s="108"/>
      <c r="AE450" s="108">
        <v>43259469.170000002</v>
      </c>
      <c r="AF450" s="104">
        <v>44130</v>
      </c>
      <c r="AG450" s="104">
        <v>47782</v>
      </c>
      <c r="AH450" s="108">
        <v>43259469.170000002</v>
      </c>
      <c r="AI450" t="s">
        <v>1406</v>
      </c>
      <c r="AJ450" t="s">
        <v>1407</v>
      </c>
      <c r="AK450" s="3">
        <v>3385615.84</v>
      </c>
      <c r="AL450" s="3">
        <v>3385615.84</v>
      </c>
      <c r="AM450" s="3">
        <v>3385615.84</v>
      </c>
      <c r="AN450" s="3">
        <v>3385615.84</v>
      </c>
      <c r="AO450" s="3">
        <v>3385615.84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f t="shared" si="18"/>
        <v>6771231.6799999997</v>
      </c>
      <c r="BA450" s="3">
        <f t="shared" si="19"/>
        <v>10156847.52</v>
      </c>
      <c r="BB450" s="3">
        <f t="shared" si="20"/>
        <v>16928079.199999999</v>
      </c>
      <c r="BC450" s="2"/>
    </row>
    <row r="451" spans="1:55" ht="15" customHeight="1" x14ac:dyDescent="0.3">
      <c r="A451" t="s">
        <v>2560</v>
      </c>
      <c r="B451" t="s">
        <v>1144</v>
      </c>
      <c r="C451">
        <v>1</v>
      </c>
      <c r="D451" t="s">
        <v>0</v>
      </c>
      <c r="E451" t="s">
        <v>2</v>
      </c>
      <c r="F451" t="s">
        <v>1393</v>
      </c>
      <c r="G451" t="s">
        <v>1408</v>
      </c>
      <c r="H451" t="s">
        <v>1409</v>
      </c>
      <c r="I451" t="s">
        <v>1410</v>
      </c>
      <c r="J451" t="s">
        <v>4601</v>
      </c>
      <c r="K451" t="s">
        <v>611</v>
      </c>
      <c r="L451" t="s">
        <v>1398</v>
      </c>
      <c r="M451" t="s">
        <v>1405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0</v>
      </c>
      <c r="U451">
        <v>0</v>
      </c>
      <c r="V451">
        <v>0</v>
      </c>
      <c r="W451" s="107">
        <v>348012.24</v>
      </c>
      <c r="X451" s="108">
        <v>0</v>
      </c>
      <c r="Y451" s="108">
        <v>0</v>
      </c>
      <c r="Z451" s="108">
        <v>13134.33</v>
      </c>
      <c r="AA451" s="108">
        <v>0</v>
      </c>
      <c r="AB451" s="108">
        <v>0</v>
      </c>
      <c r="AC451" s="108">
        <v>0</v>
      </c>
      <c r="AD451" s="108"/>
      <c r="AE451" s="108">
        <v>348012.24</v>
      </c>
      <c r="AF451" s="104">
        <v>44050</v>
      </c>
      <c r="AG451" s="104">
        <v>46606</v>
      </c>
      <c r="AH451" s="108">
        <v>348012.24</v>
      </c>
      <c r="AI451" t="s">
        <v>1406</v>
      </c>
      <c r="AJ451" t="s">
        <v>1407</v>
      </c>
      <c r="AK451" s="3">
        <v>13134.33</v>
      </c>
      <c r="AL451" s="3">
        <v>26268.66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f t="shared" si="18"/>
        <v>39402.99</v>
      </c>
      <c r="BA451" s="3">
        <f t="shared" si="19"/>
        <v>0</v>
      </c>
      <c r="BB451" s="3">
        <f t="shared" si="20"/>
        <v>39402.99</v>
      </c>
      <c r="BC451" s="2"/>
    </row>
    <row r="452" spans="1:55" ht="15" hidden="1" customHeight="1" x14ac:dyDescent="0.3">
      <c r="A452" t="s">
        <v>2953</v>
      </c>
      <c r="B452" t="s">
        <v>1145</v>
      </c>
      <c r="C452">
        <v>1</v>
      </c>
      <c r="D452" t="s">
        <v>0</v>
      </c>
      <c r="E452" t="s">
        <v>2</v>
      </c>
      <c r="F452" t="s">
        <v>1393</v>
      </c>
      <c r="G452" t="s">
        <v>323</v>
      </c>
      <c r="H452" t="s">
        <v>1402</v>
      </c>
      <c r="I452" t="s">
        <v>1403</v>
      </c>
      <c r="J452" t="s">
        <v>1404</v>
      </c>
      <c r="K452" t="s">
        <v>549</v>
      </c>
      <c r="L452" t="s">
        <v>1398</v>
      </c>
      <c r="M452" t="s">
        <v>1405</v>
      </c>
      <c r="N452">
        <v>1</v>
      </c>
      <c r="O452">
        <v>1</v>
      </c>
      <c r="P452">
        <v>1</v>
      </c>
      <c r="Q452">
        <v>0</v>
      </c>
      <c r="R452">
        <v>0</v>
      </c>
      <c r="S452">
        <v>1</v>
      </c>
      <c r="T452">
        <v>1</v>
      </c>
      <c r="U452">
        <v>1</v>
      </c>
      <c r="V452">
        <v>0</v>
      </c>
      <c r="W452" s="107">
        <v>184641459.61000001</v>
      </c>
      <c r="X452" s="108">
        <v>0</v>
      </c>
      <c r="Y452" s="108">
        <v>0</v>
      </c>
      <c r="Z452" s="108">
        <v>0</v>
      </c>
      <c r="AA452" s="108">
        <v>0</v>
      </c>
      <c r="AB452" s="108">
        <v>0</v>
      </c>
      <c r="AC452" s="108">
        <v>0</v>
      </c>
      <c r="AD452" s="108"/>
      <c r="AE452" s="108">
        <v>184641459.61000001</v>
      </c>
      <c r="AF452" s="104">
        <v>44130</v>
      </c>
      <c r="AG452" s="104">
        <v>47782</v>
      </c>
      <c r="AH452" s="108">
        <v>184641459.61000001</v>
      </c>
      <c r="AI452" t="s">
        <v>1406</v>
      </c>
      <c r="AJ452" t="s">
        <v>1407</v>
      </c>
      <c r="AK452" s="3">
        <v>14450594.560000001</v>
      </c>
      <c r="AL452" s="3">
        <v>14450594.560000001</v>
      </c>
      <c r="AM452" s="3">
        <v>14450594.560000001</v>
      </c>
      <c r="AN452" s="3">
        <v>14450594.560000001</v>
      </c>
      <c r="AO452" s="3">
        <v>14450594.560000001</v>
      </c>
      <c r="AP452" s="3">
        <v>0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f t="shared" ref="AZ452:AZ515" si="21">SUM(AK452:AL452)</f>
        <v>28901189.120000001</v>
      </c>
      <c r="BA452" s="3">
        <f t="shared" ref="BA452:BA515" si="22">SUM(AM452:AY452)</f>
        <v>43351783.68</v>
      </c>
      <c r="BB452" s="3">
        <f t="shared" ref="BB452:BB515" si="23">AZ452+BA452</f>
        <v>72252972.799999997</v>
      </c>
      <c r="BC452" s="2"/>
    </row>
    <row r="453" spans="1:55" ht="15" hidden="1" customHeight="1" x14ac:dyDescent="0.3">
      <c r="A453" t="s">
        <v>2954</v>
      </c>
      <c r="B453" t="s">
        <v>1146</v>
      </c>
      <c r="C453">
        <v>1</v>
      </c>
      <c r="D453" t="s">
        <v>0</v>
      </c>
      <c r="E453" t="s">
        <v>2</v>
      </c>
      <c r="F453" t="s">
        <v>1393</v>
      </c>
      <c r="G453" t="s">
        <v>323</v>
      </c>
      <c r="H453" t="s">
        <v>1402</v>
      </c>
      <c r="I453" t="s">
        <v>1403</v>
      </c>
      <c r="J453" t="s">
        <v>1404</v>
      </c>
      <c r="K453" t="s">
        <v>549</v>
      </c>
      <c r="L453" t="s">
        <v>1398</v>
      </c>
      <c r="M453" t="s">
        <v>1405</v>
      </c>
      <c r="N453">
        <v>1</v>
      </c>
      <c r="O453">
        <v>1</v>
      </c>
      <c r="P453">
        <v>1</v>
      </c>
      <c r="Q453">
        <v>0</v>
      </c>
      <c r="R453">
        <v>0</v>
      </c>
      <c r="S453">
        <v>1</v>
      </c>
      <c r="T453">
        <v>1</v>
      </c>
      <c r="U453">
        <v>1</v>
      </c>
      <c r="V453">
        <v>0</v>
      </c>
      <c r="W453" s="107">
        <v>123163170.16</v>
      </c>
      <c r="X453" s="108">
        <v>0</v>
      </c>
      <c r="Y453" s="108">
        <v>0</v>
      </c>
      <c r="Z453" s="108">
        <v>0</v>
      </c>
      <c r="AA453" s="108">
        <v>0</v>
      </c>
      <c r="AB453" s="108">
        <v>0</v>
      </c>
      <c r="AC453" s="108">
        <v>0</v>
      </c>
      <c r="AD453" s="108"/>
      <c r="AE453" s="108">
        <v>123163170.16</v>
      </c>
      <c r="AF453" s="104">
        <v>44134</v>
      </c>
      <c r="AG453" s="104">
        <v>49612</v>
      </c>
      <c r="AH453" s="108">
        <v>123163170.16</v>
      </c>
      <c r="AI453" t="s">
        <v>1406</v>
      </c>
      <c r="AJ453" t="s">
        <v>1407</v>
      </c>
      <c r="AK453" s="3">
        <v>9834332.8200000003</v>
      </c>
      <c r="AL453" s="3">
        <v>9834332.8200000003</v>
      </c>
      <c r="AM453" s="3">
        <v>9834332.8200000003</v>
      </c>
      <c r="AN453" s="3">
        <v>9834332.8200000003</v>
      </c>
      <c r="AO453" s="3">
        <v>9834332.8200000003</v>
      </c>
      <c r="AP453" s="3">
        <v>9834332.8200000003</v>
      </c>
      <c r="AQ453" s="3">
        <v>9834332.8200000003</v>
      </c>
      <c r="AR453" s="3">
        <v>9834332.8200000003</v>
      </c>
      <c r="AS453" s="3">
        <v>9834332.8200000003</v>
      </c>
      <c r="AT453" s="3">
        <v>9834332.8200000003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f t="shared" si="21"/>
        <v>19668665.640000001</v>
      </c>
      <c r="BA453" s="3">
        <f t="shared" si="22"/>
        <v>78674662.560000002</v>
      </c>
      <c r="BB453" s="3">
        <f t="shared" si="23"/>
        <v>98343328.200000003</v>
      </c>
      <c r="BC453" s="2"/>
    </row>
    <row r="454" spans="1:55" ht="15" hidden="1" customHeight="1" x14ac:dyDescent="0.3">
      <c r="A454" t="s">
        <v>2881</v>
      </c>
      <c r="B454" t="s">
        <v>782</v>
      </c>
      <c r="C454">
        <v>6</v>
      </c>
      <c r="D454" t="s">
        <v>0</v>
      </c>
      <c r="E454" t="s">
        <v>2</v>
      </c>
      <c r="F454" t="s">
        <v>1393</v>
      </c>
      <c r="G454" t="s">
        <v>1411</v>
      </c>
      <c r="H454" t="s">
        <v>1409</v>
      </c>
      <c r="I454" t="s">
        <v>1412</v>
      </c>
      <c r="J454" t="s">
        <v>4601</v>
      </c>
      <c r="K454" t="s">
        <v>628</v>
      </c>
      <c r="L454" t="s">
        <v>1398</v>
      </c>
      <c r="M454" t="s">
        <v>1405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0</v>
      </c>
      <c r="U454">
        <v>0</v>
      </c>
      <c r="V454">
        <v>0</v>
      </c>
      <c r="W454" s="107">
        <v>621122.5</v>
      </c>
      <c r="X454" s="108">
        <v>0</v>
      </c>
      <c r="Y454" s="108">
        <v>0</v>
      </c>
      <c r="Z454" s="108">
        <v>2774.35</v>
      </c>
      <c r="AA454" s="108">
        <v>0</v>
      </c>
      <c r="AB454" s="108">
        <v>0</v>
      </c>
      <c r="AC454" s="108">
        <v>0</v>
      </c>
      <c r="AD454" s="108"/>
      <c r="AE454" s="108">
        <v>621122.5</v>
      </c>
      <c r="AF454" s="104">
        <v>44159</v>
      </c>
      <c r="AG454" s="104">
        <v>46350</v>
      </c>
      <c r="AH454" s="108">
        <v>621122.5</v>
      </c>
      <c r="AI454" t="s">
        <v>1406</v>
      </c>
      <c r="AJ454" t="s">
        <v>1407</v>
      </c>
      <c r="AK454" s="3">
        <v>16646.07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f t="shared" si="21"/>
        <v>16646.07</v>
      </c>
      <c r="BA454" s="3">
        <f t="shared" si="22"/>
        <v>0</v>
      </c>
      <c r="BB454" s="3">
        <f t="shared" si="23"/>
        <v>16646.07</v>
      </c>
      <c r="BC454" s="2"/>
    </row>
    <row r="455" spans="1:55" ht="15" hidden="1" customHeight="1" x14ac:dyDescent="0.3">
      <c r="A455" t="s">
        <v>2882</v>
      </c>
      <c r="B455" t="s">
        <v>782</v>
      </c>
      <c r="C455">
        <v>7</v>
      </c>
      <c r="D455" t="s">
        <v>0</v>
      </c>
      <c r="E455" t="s">
        <v>2</v>
      </c>
      <c r="F455" t="s">
        <v>1393</v>
      </c>
      <c r="G455" t="s">
        <v>1411</v>
      </c>
      <c r="H455" t="s">
        <v>1409</v>
      </c>
      <c r="I455" t="s">
        <v>1412</v>
      </c>
      <c r="J455" t="s">
        <v>4601</v>
      </c>
      <c r="K455" t="s">
        <v>628</v>
      </c>
      <c r="L455" t="s">
        <v>1398</v>
      </c>
      <c r="M455" t="s">
        <v>1405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0</v>
      </c>
      <c r="U455">
        <v>0</v>
      </c>
      <c r="V455">
        <v>0</v>
      </c>
      <c r="W455" s="107">
        <v>202370</v>
      </c>
      <c r="X455" s="108">
        <v>0</v>
      </c>
      <c r="Y455" s="108">
        <v>0</v>
      </c>
      <c r="Z455" s="108">
        <v>951.14</v>
      </c>
      <c r="AA455" s="108">
        <v>0</v>
      </c>
      <c r="AB455" s="108">
        <v>0</v>
      </c>
      <c r="AC455" s="108">
        <v>0</v>
      </c>
      <c r="AD455" s="108"/>
      <c r="AE455" s="108">
        <v>202370</v>
      </c>
      <c r="AF455" s="104">
        <v>44159</v>
      </c>
      <c r="AG455" s="104">
        <v>46715</v>
      </c>
      <c r="AH455" s="108">
        <v>202370</v>
      </c>
      <c r="AI455" t="s">
        <v>1406</v>
      </c>
      <c r="AJ455" t="s">
        <v>1407</v>
      </c>
      <c r="AK455" s="3">
        <v>9035.83</v>
      </c>
      <c r="AL455" s="3">
        <v>5231.2699999999995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f t="shared" si="21"/>
        <v>14267.099999999999</v>
      </c>
      <c r="BA455" s="3">
        <f t="shared" si="22"/>
        <v>0</v>
      </c>
      <c r="BB455" s="3">
        <f t="shared" si="23"/>
        <v>14267.099999999999</v>
      </c>
      <c r="BC455" s="2"/>
    </row>
    <row r="456" spans="1:55" ht="15" hidden="1" customHeight="1" x14ac:dyDescent="0.3">
      <c r="A456" t="s">
        <v>2883</v>
      </c>
      <c r="B456" t="s">
        <v>782</v>
      </c>
      <c r="C456">
        <v>8</v>
      </c>
      <c r="D456" t="s">
        <v>0</v>
      </c>
      <c r="E456" t="s">
        <v>2</v>
      </c>
      <c r="F456" t="s">
        <v>1393</v>
      </c>
      <c r="G456" t="s">
        <v>1411</v>
      </c>
      <c r="H456" t="s">
        <v>1409</v>
      </c>
      <c r="I456" t="s">
        <v>1412</v>
      </c>
      <c r="J456" t="s">
        <v>4601</v>
      </c>
      <c r="K456" t="s">
        <v>628</v>
      </c>
      <c r="L456" t="s">
        <v>1398</v>
      </c>
      <c r="M456" t="s">
        <v>1405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0</v>
      </c>
      <c r="U456">
        <v>0</v>
      </c>
      <c r="V456">
        <v>0</v>
      </c>
      <c r="W456" s="107">
        <v>318600</v>
      </c>
      <c r="X456" s="108">
        <v>0</v>
      </c>
      <c r="Y456" s="108">
        <v>0</v>
      </c>
      <c r="Z456" s="108">
        <v>1574.41</v>
      </c>
      <c r="AA456" s="108">
        <v>0</v>
      </c>
      <c r="AB456" s="108">
        <v>0</v>
      </c>
      <c r="AC456" s="108">
        <v>0</v>
      </c>
      <c r="AD456" s="108"/>
      <c r="AE456" s="108">
        <v>318600</v>
      </c>
      <c r="AF456" s="104">
        <v>44159</v>
      </c>
      <c r="AG456" s="104">
        <v>47081</v>
      </c>
      <c r="AH456" s="108">
        <v>318600</v>
      </c>
      <c r="AI456" t="s">
        <v>1406</v>
      </c>
      <c r="AJ456" t="s">
        <v>1407</v>
      </c>
      <c r="AK456" s="3">
        <v>15219.300000000001</v>
      </c>
      <c r="AL456" s="3">
        <v>12070.51</v>
      </c>
      <c r="AM456" s="3">
        <v>5772.8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f t="shared" si="21"/>
        <v>27289.81</v>
      </c>
      <c r="BA456" s="3">
        <f t="shared" si="22"/>
        <v>5772.8</v>
      </c>
      <c r="BB456" s="3">
        <f t="shared" si="23"/>
        <v>33062.61</v>
      </c>
      <c r="BC456" s="2"/>
    </row>
    <row r="457" spans="1:55" ht="15" customHeight="1" x14ac:dyDescent="0.3">
      <c r="A457" t="s">
        <v>2561</v>
      </c>
      <c r="B457" t="s">
        <v>1147</v>
      </c>
      <c r="C457">
        <v>1</v>
      </c>
      <c r="D457" t="s">
        <v>0</v>
      </c>
      <c r="E457" t="s">
        <v>2</v>
      </c>
      <c r="F457" t="s">
        <v>1393</v>
      </c>
      <c r="G457" t="s">
        <v>1408</v>
      </c>
      <c r="H457" t="s">
        <v>1409</v>
      </c>
      <c r="I457" t="s">
        <v>1410</v>
      </c>
      <c r="J457" t="s">
        <v>4601</v>
      </c>
      <c r="K457" t="s">
        <v>611</v>
      </c>
      <c r="L457" t="s">
        <v>1398</v>
      </c>
      <c r="M457" t="s">
        <v>1405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0</v>
      </c>
      <c r="U457">
        <v>0</v>
      </c>
      <c r="V457">
        <v>0</v>
      </c>
      <c r="W457" s="107">
        <v>114575</v>
      </c>
      <c r="X457" s="108">
        <v>0</v>
      </c>
      <c r="Y457" s="108">
        <v>0</v>
      </c>
      <c r="Z457" s="108">
        <v>4324.18</v>
      </c>
      <c r="AA457" s="108">
        <v>0</v>
      </c>
      <c r="AB457" s="108">
        <v>0</v>
      </c>
      <c r="AC457" s="108">
        <v>0</v>
      </c>
      <c r="AD457" s="108"/>
      <c r="AE457" s="108">
        <v>114575</v>
      </c>
      <c r="AF457" s="104">
        <v>44050</v>
      </c>
      <c r="AG457" s="104">
        <v>46606</v>
      </c>
      <c r="AH457" s="108">
        <v>114575</v>
      </c>
      <c r="AI457" t="s">
        <v>1406</v>
      </c>
      <c r="AJ457" t="s">
        <v>1407</v>
      </c>
      <c r="AK457" s="3">
        <v>4324.18</v>
      </c>
      <c r="AL457" s="3">
        <v>8648.36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f t="shared" si="21"/>
        <v>12972.54</v>
      </c>
      <c r="BA457" s="3">
        <f t="shared" si="22"/>
        <v>0</v>
      </c>
      <c r="BB457" s="3">
        <f t="shared" si="23"/>
        <v>12972.54</v>
      </c>
      <c r="BC457" s="2"/>
    </row>
    <row r="458" spans="1:55" ht="15" hidden="1" customHeight="1" x14ac:dyDescent="0.3">
      <c r="A458" t="s">
        <v>2884</v>
      </c>
      <c r="B458" t="s">
        <v>783</v>
      </c>
      <c r="C458">
        <v>6</v>
      </c>
      <c r="D458" t="s">
        <v>0</v>
      </c>
      <c r="E458" t="s">
        <v>2</v>
      </c>
      <c r="F458" t="s">
        <v>1393</v>
      </c>
      <c r="G458" t="s">
        <v>1411</v>
      </c>
      <c r="H458" t="s">
        <v>1409</v>
      </c>
      <c r="I458" t="s">
        <v>1412</v>
      </c>
      <c r="J458" t="s">
        <v>4601</v>
      </c>
      <c r="K458" t="s">
        <v>628</v>
      </c>
      <c r="L458" t="s">
        <v>1398</v>
      </c>
      <c r="M458" t="s">
        <v>1405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0</v>
      </c>
      <c r="U458">
        <v>0</v>
      </c>
      <c r="V458">
        <v>0</v>
      </c>
      <c r="W458" s="107">
        <v>1916615</v>
      </c>
      <c r="X458" s="108">
        <v>0</v>
      </c>
      <c r="Y458" s="108">
        <v>0</v>
      </c>
      <c r="Z458" s="108">
        <v>8560.8799999999992</v>
      </c>
      <c r="AA458" s="108">
        <v>0</v>
      </c>
      <c r="AB458" s="108">
        <v>0</v>
      </c>
      <c r="AC458" s="108">
        <v>0</v>
      </c>
      <c r="AD458" s="108"/>
      <c r="AE458" s="108">
        <v>1916615</v>
      </c>
      <c r="AF458" s="104">
        <v>44162</v>
      </c>
      <c r="AG458" s="104">
        <v>46353</v>
      </c>
      <c r="AH458" s="108">
        <v>1916615</v>
      </c>
      <c r="AI458" t="s">
        <v>1406</v>
      </c>
      <c r="AJ458" t="s">
        <v>1407</v>
      </c>
      <c r="AK458" s="3">
        <v>51365.280000000006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f t="shared" si="21"/>
        <v>51365.280000000006</v>
      </c>
      <c r="BA458" s="3">
        <f t="shared" si="22"/>
        <v>0</v>
      </c>
      <c r="BB458" s="3">
        <f t="shared" si="23"/>
        <v>51365.280000000006</v>
      </c>
      <c r="BC458" s="2"/>
    </row>
    <row r="459" spans="1:55" ht="15" hidden="1" customHeight="1" x14ac:dyDescent="0.3">
      <c r="A459" t="s">
        <v>2885</v>
      </c>
      <c r="B459" t="s">
        <v>783</v>
      </c>
      <c r="C459">
        <v>7</v>
      </c>
      <c r="D459" t="s">
        <v>0</v>
      </c>
      <c r="E459" t="s">
        <v>2</v>
      </c>
      <c r="F459" t="s">
        <v>1393</v>
      </c>
      <c r="G459" t="s">
        <v>1411</v>
      </c>
      <c r="H459" t="s">
        <v>1409</v>
      </c>
      <c r="I459" t="s">
        <v>1412</v>
      </c>
      <c r="J459" t="s">
        <v>4601</v>
      </c>
      <c r="K459" t="s">
        <v>628</v>
      </c>
      <c r="L459" t="s">
        <v>1398</v>
      </c>
      <c r="M459" t="s">
        <v>1405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0</v>
      </c>
      <c r="U459">
        <v>0</v>
      </c>
      <c r="V459">
        <v>0</v>
      </c>
      <c r="W459" s="107">
        <v>2099367.5</v>
      </c>
      <c r="X459" s="108">
        <v>0</v>
      </c>
      <c r="Y459" s="108">
        <v>0</v>
      </c>
      <c r="Z459" s="108">
        <v>9867.0300000000007</v>
      </c>
      <c r="AA459" s="108">
        <v>0</v>
      </c>
      <c r="AB459" s="108">
        <v>0</v>
      </c>
      <c r="AC459" s="108">
        <v>0</v>
      </c>
      <c r="AD459" s="108"/>
      <c r="AE459" s="108">
        <v>2099367.5</v>
      </c>
      <c r="AF459" s="104">
        <v>44162</v>
      </c>
      <c r="AG459" s="104">
        <v>46718</v>
      </c>
      <c r="AH459" s="108">
        <v>2099367.5</v>
      </c>
      <c r="AI459" t="s">
        <v>1406</v>
      </c>
      <c r="AJ459" t="s">
        <v>1407</v>
      </c>
      <c r="AK459" s="3">
        <v>93736.78</v>
      </c>
      <c r="AL459" s="3">
        <v>54268.610000000015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f t="shared" si="21"/>
        <v>148005.39000000001</v>
      </c>
      <c r="BA459" s="3">
        <f t="shared" si="22"/>
        <v>0</v>
      </c>
      <c r="BB459" s="3">
        <f t="shared" si="23"/>
        <v>148005.39000000001</v>
      </c>
      <c r="BC459" s="2"/>
    </row>
    <row r="460" spans="1:55" ht="15" hidden="1" customHeight="1" x14ac:dyDescent="0.3">
      <c r="A460" t="s">
        <v>2886</v>
      </c>
      <c r="B460" t="s">
        <v>783</v>
      </c>
      <c r="C460">
        <v>8</v>
      </c>
      <c r="D460" t="s">
        <v>0</v>
      </c>
      <c r="E460" t="s">
        <v>2</v>
      </c>
      <c r="F460" t="s">
        <v>1393</v>
      </c>
      <c r="G460" t="s">
        <v>1411</v>
      </c>
      <c r="H460" t="s">
        <v>1409</v>
      </c>
      <c r="I460" t="s">
        <v>1412</v>
      </c>
      <c r="J460" t="s">
        <v>4601</v>
      </c>
      <c r="K460" t="s">
        <v>628</v>
      </c>
      <c r="L460" t="s">
        <v>1398</v>
      </c>
      <c r="M460" t="s">
        <v>1405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0</v>
      </c>
      <c r="U460">
        <v>0</v>
      </c>
      <c r="V460">
        <v>0</v>
      </c>
      <c r="W460" s="107">
        <v>1105512.5</v>
      </c>
      <c r="X460" s="108">
        <v>0</v>
      </c>
      <c r="Y460" s="108">
        <v>0</v>
      </c>
      <c r="Z460" s="108">
        <v>5463.07</v>
      </c>
      <c r="AA460" s="108">
        <v>0</v>
      </c>
      <c r="AB460" s="108">
        <v>0</v>
      </c>
      <c r="AC460" s="108">
        <v>0</v>
      </c>
      <c r="AD460" s="108"/>
      <c r="AE460" s="108">
        <v>1105512.5</v>
      </c>
      <c r="AF460" s="104">
        <v>44162</v>
      </c>
      <c r="AG460" s="104">
        <v>47084</v>
      </c>
      <c r="AH460" s="108">
        <v>1105512.5</v>
      </c>
      <c r="AI460" t="s">
        <v>1406</v>
      </c>
      <c r="AJ460" t="s">
        <v>1407</v>
      </c>
      <c r="AK460" s="3">
        <v>52809.68</v>
      </c>
      <c r="AL460" s="3">
        <v>41883.57</v>
      </c>
      <c r="AM460" s="3">
        <v>20031.22</v>
      </c>
      <c r="AN460" s="3">
        <v>0</v>
      </c>
      <c r="AO460" s="3">
        <v>0</v>
      </c>
      <c r="AP460" s="3">
        <v>0</v>
      </c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f t="shared" si="21"/>
        <v>94693.25</v>
      </c>
      <c r="BA460" s="3">
        <f t="shared" si="22"/>
        <v>20031.22</v>
      </c>
      <c r="BB460" s="3">
        <f t="shared" si="23"/>
        <v>114724.47</v>
      </c>
      <c r="BC460" s="2"/>
    </row>
    <row r="461" spans="1:55" ht="15" hidden="1" customHeight="1" x14ac:dyDescent="0.3">
      <c r="A461" t="s">
        <v>2887</v>
      </c>
      <c r="B461" t="s">
        <v>784</v>
      </c>
      <c r="C461">
        <v>5</v>
      </c>
      <c r="D461" t="s">
        <v>0</v>
      </c>
      <c r="E461" t="s">
        <v>2</v>
      </c>
      <c r="F461" t="s">
        <v>1393</v>
      </c>
      <c r="G461" t="s">
        <v>1411</v>
      </c>
      <c r="H461" t="s">
        <v>1409</v>
      </c>
      <c r="I461" t="s">
        <v>1412</v>
      </c>
      <c r="J461" t="s">
        <v>4601</v>
      </c>
      <c r="K461" t="s">
        <v>628</v>
      </c>
      <c r="L461" t="s">
        <v>1398</v>
      </c>
      <c r="M461" t="s">
        <v>1405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0</v>
      </c>
      <c r="U461">
        <v>0</v>
      </c>
      <c r="V461">
        <v>0</v>
      </c>
      <c r="W461" s="107">
        <v>362850</v>
      </c>
      <c r="X461" s="108">
        <v>0</v>
      </c>
      <c r="Y461" s="108">
        <v>0</v>
      </c>
      <c r="Z461" s="108">
        <v>1620.73</v>
      </c>
      <c r="AA461" s="108">
        <v>0</v>
      </c>
      <c r="AB461" s="108">
        <v>0</v>
      </c>
      <c r="AC461" s="108">
        <v>0</v>
      </c>
      <c r="AD461" s="108"/>
      <c r="AE461" s="108">
        <v>362850</v>
      </c>
      <c r="AF461" s="104">
        <v>44169</v>
      </c>
      <c r="AG461" s="104">
        <v>46360</v>
      </c>
      <c r="AH461" s="108">
        <v>362850</v>
      </c>
      <c r="AI461" t="s">
        <v>1406</v>
      </c>
      <c r="AJ461" t="s">
        <v>1407</v>
      </c>
      <c r="AK461" s="3">
        <v>11345.080000000002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f t="shared" si="21"/>
        <v>11345.080000000002</v>
      </c>
      <c r="BA461" s="3">
        <f t="shared" si="22"/>
        <v>0</v>
      </c>
      <c r="BB461" s="3">
        <f t="shared" si="23"/>
        <v>11345.080000000002</v>
      </c>
      <c r="BC461" s="2"/>
    </row>
    <row r="462" spans="1:55" ht="15" hidden="1" customHeight="1" x14ac:dyDescent="0.3">
      <c r="A462" t="s">
        <v>2888</v>
      </c>
      <c r="B462" t="s">
        <v>784</v>
      </c>
      <c r="C462">
        <v>6</v>
      </c>
      <c r="D462" t="s">
        <v>0</v>
      </c>
      <c r="E462" t="s">
        <v>2</v>
      </c>
      <c r="F462" t="s">
        <v>1393</v>
      </c>
      <c r="G462" t="s">
        <v>1411</v>
      </c>
      <c r="H462" t="s">
        <v>1409</v>
      </c>
      <c r="I462" t="s">
        <v>1412</v>
      </c>
      <c r="J462" t="s">
        <v>4601</v>
      </c>
      <c r="K462" t="s">
        <v>628</v>
      </c>
      <c r="L462" t="s">
        <v>1398</v>
      </c>
      <c r="M462" t="s">
        <v>1405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0</v>
      </c>
      <c r="U462">
        <v>0</v>
      </c>
      <c r="V462">
        <v>0</v>
      </c>
      <c r="W462" s="107">
        <v>2556027.5</v>
      </c>
      <c r="X462" s="108">
        <v>0</v>
      </c>
      <c r="Y462" s="108">
        <v>0</v>
      </c>
      <c r="Z462" s="108">
        <v>12013.33</v>
      </c>
      <c r="AA462" s="108">
        <v>0</v>
      </c>
      <c r="AB462" s="108">
        <v>0</v>
      </c>
      <c r="AC462" s="108">
        <v>0</v>
      </c>
      <c r="AD462" s="108"/>
      <c r="AE462" s="108">
        <v>2556027.5</v>
      </c>
      <c r="AF462" s="104">
        <v>44169</v>
      </c>
      <c r="AG462" s="104">
        <v>46725</v>
      </c>
      <c r="AH462" s="108">
        <v>2556027.5</v>
      </c>
      <c r="AI462" t="s">
        <v>1406</v>
      </c>
      <c r="AJ462" t="s">
        <v>1407</v>
      </c>
      <c r="AK462" s="3">
        <v>120133.3</v>
      </c>
      <c r="AL462" s="3">
        <v>72079.920000000013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f t="shared" si="21"/>
        <v>192213.22000000003</v>
      </c>
      <c r="BA462" s="3">
        <f t="shared" si="22"/>
        <v>0</v>
      </c>
      <c r="BB462" s="3">
        <f t="shared" si="23"/>
        <v>192213.22000000003</v>
      </c>
      <c r="BC462" s="2"/>
    </row>
    <row r="463" spans="1:55" ht="15" hidden="1" customHeight="1" x14ac:dyDescent="0.3">
      <c r="A463" t="s">
        <v>2889</v>
      </c>
      <c r="B463" t="s">
        <v>784</v>
      </c>
      <c r="C463">
        <v>7</v>
      </c>
      <c r="D463" t="s">
        <v>0</v>
      </c>
      <c r="E463" t="s">
        <v>2</v>
      </c>
      <c r="F463" t="s">
        <v>1393</v>
      </c>
      <c r="G463" t="s">
        <v>1411</v>
      </c>
      <c r="H463" t="s">
        <v>1409</v>
      </c>
      <c r="I463" t="s">
        <v>1412</v>
      </c>
      <c r="J463" t="s">
        <v>4601</v>
      </c>
      <c r="K463" t="s">
        <v>628</v>
      </c>
      <c r="L463" t="s">
        <v>1398</v>
      </c>
      <c r="M463" t="s">
        <v>1405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0</v>
      </c>
      <c r="W463" s="107">
        <v>1548160</v>
      </c>
      <c r="X463" s="108">
        <v>0</v>
      </c>
      <c r="Y463" s="108">
        <v>0</v>
      </c>
      <c r="Z463" s="108">
        <v>7650.49</v>
      </c>
      <c r="AA463" s="108">
        <v>0</v>
      </c>
      <c r="AB463" s="108">
        <v>0</v>
      </c>
      <c r="AC463" s="108">
        <v>0</v>
      </c>
      <c r="AD463" s="108"/>
      <c r="AE463" s="108">
        <v>1548160</v>
      </c>
      <c r="AF463" s="104">
        <v>44169</v>
      </c>
      <c r="AG463" s="104">
        <v>47091</v>
      </c>
      <c r="AH463" s="108">
        <v>1548160</v>
      </c>
      <c r="AI463" t="s">
        <v>1406</v>
      </c>
      <c r="AJ463" t="s">
        <v>1407</v>
      </c>
      <c r="AK463" s="3">
        <v>76504.899999999994</v>
      </c>
      <c r="AL463" s="3">
        <v>61203.960000000014</v>
      </c>
      <c r="AM463" s="3">
        <v>30601.919999999998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f t="shared" si="21"/>
        <v>137708.86000000002</v>
      </c>
      <c r="BA463" s="3">
        <f t="shared" si="22"/>
        <v>30601.919999999998</v>
      </c>
      <c r="BB463" s="3">
        <f t="shared" si="23"/>
        <v>168310.78000000003</v>
      </c>
      <c r="BC463" s="2"/>
    </row>
    <row r="464" spans="1:55" ht="15" hidden="1" customHeight="1" x14ac:dyDescent="0.3">
      <c r="A464" t="s">
        <v>2890</v>
      </c>
      <c r="B464" t="s">
        <v>784</v>
      </c>
      <c r="C464">
        <v>8</v>
      </c>
      <c r="D464" t="s">
        <v>0</v>
      </c>
      <c r="E464" t="s">
        <v>2</v>
      </c>
      <c r="F464" t="s">
        <v>1393</v>
      </c>
      <c r="G464" t="s">
        <v>1411</v>
      </c>
      <c r="H464" t="s">
        <v>1409</v>
      </c>
      <c r="I464" t="s">
        <v>1412</v>
      </c>
      <c r="J464" t="s">
        <v>4601</v>
      </c>
      <c r="K464" t="s">
        <v>628</v>
      </c>
      <c r="L464" t="s">
        <v>1398</v>
      </c>
      <c r="M464" t="s">
        <v>1405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0</v>
      </c>
      <c r="U464">
        <v>0</v>
      </c>
      <c r="V464">
        <v>0</v>
      </c>
      <c r="W464" s="107">
        <v>346772.5</v>
      </c>
      <c r="X464" s="108">
        <v>0</v>
      </c>
      <c r="Y464" s="108">
        <v>0</v>
      </c>
      <c r="Z464" s="108">
        <v>1794.55</v>
      </c>
      <c r="AA464" s="108">
        <v>0</v>
      </c>
      <c r="AB464" s="108">
        <v>0</v>
      </c>
      <c r="AC464" s="108">
        <v>0</v>
      </c>
      <c r="AD464" s="108"/>
      <c r="AE464" s="108">
        <v>346772.5</v>
      </c>
      <c r="AF464" s="104">
        <v>44169</v>
      </c>
      <c r="AG464" s="104">
        <v>47456</v>
      </c>
      <c r="AH464" s="108">
        <v>346772.5</v>
      </c>
      <c r="AI464" t="s">
        <v>1406</v>
      </c>
      <c r="AJ464" t="s">
        <v>1407</v>
      </c>
      <c r="AK464" s="3">
        <v>17945.499999999996</v>
      </c>
      <c r="AL464" s="3">
        <v>16150.92</v>
      </c>
      <c r="AM464" s="3">
        <v>10767.24</v>
      </c>
      <c r="AN464" s="3">
        <v>5383.68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f t="shared" si="21"/>
        <v>34096.42</v>
      </c>
      <c r="BA464" s="3">
        <f t="shared" si="22"/>
        <v>16150.92</v>
      </c>
      <c r="BB464" s="3">
        <f t="shared" si="23"/>
        <v>50247.34</v>
      </c>
      <c r="BC464" s="2"/>
    </row>
    <row r="465" spans="1:55" ht="15" hidden="1" customHeight="1" x14ac:dyDescent="0.3">
      <c r="A465" t="s">
        <v>2891</v>
      </c>
      <c r="B465" t="s">
        <v>784</v>
      </c>
      <c r="C465">
        <v>9</v>
      </c>
      <c r="D465" t="s">
        <v>0</v>
      </c>
      <c r="E465" t="s">
        <v>2</v>
      </c>
      <c r="F465" t="s">
        <v>1393</v>
      </c>
      <c r="G465" t="s">
        <v>1411</v>
      </c>
      <c r="H465" t="s">
        <v>1409</v>
      </c>
      <c r="I465" t="s">
        <v>1412</v>
      </c>
      <c r="J465" t="s">
        <v>4601</v>
      </c>
      <c r="K465" t="s">
        <v>628</v>
      </c>
      <c r="L465" t="s">
        <v>1398</v>
      </c>
      <c r="M465" t="s">
        <v>1405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0</v>
      </c>
      <c r="U465">
        <v>0</v>
      </c>
      <c r="V465">
        <v>0</v>
      </c>
      <c r="W465" s="107">
        <v>92040</v>
      </c>
      <c r="X465" s="108">
        <v>0</v>
      </c>
      <c r="Y465" s="108">
        <v>0</v>
      </c>
      <c r="Z465" s="108">
        <v>498.55</v>
      </c>
      <c r="AA465" s="108">
        <v>0</v>
      </c>
      <c r="AB465" s="108">
        <v>0</v>
      </c>
      <c r="AC465" s="108">
        <v>0</v>
      </c>
      <c r="AD465" s="108"/>
      <c r="AE465" s="108">
        <v>92040</v>
      </c>
      <c r="AF465" s="104">
        <v>44169</v>
      </c>
      <c r="AG465" s="104">
        <v>47821</v>
      </c>
      <c r="AH465" s="108">
        <v>92040</v>
      </c>
      <c r="AI465" t="s">
        <v>1406</v>
      </c>
      <c r="AJ465" t="s">
        <v>1407</v>
      </c>
      <c r="AK465" s="3">
        <v>4985.5000000000009</v>
      </c>
      <c r="AL465" s="3">
        <v>4786.0800000000008</v>
      </c>
      <c r="AM465" s="3">
        <v>3589.56</v>
      </c>
      <c r="AN465" s="3">
        <v>2393.04</v>
      </c>
      <c r="AO465" s="3">
        <v>1196.52</v>
      </c>
      <c r="AP465" s="3">
        <v>0</v>
      </c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0</v>
      </c>
      <c r="AZ465" s="3">
        <f t="shared" si="21"/>
        <v>9771.5800000000017</v>
      </c>
      <c r="BA465" s="3">
        <f t="shared" si="22"/>
        <v>7179.1200000000008</v>
      </c>
      <c r="BB465" s="3">
        <f t="shared" si="23"/>
        <v>16950.700000000004</v>
      </c>
      <c r="BC465" s="2"/>
    </row>
    <row r="466" spans="1:55" ht="15" customHeight="1" x14ac:dyDescent="0.3">
      <c r="A466" t="s">
        <v>2562</v>
      </c>
      <c r="B466" t="s">
        <v>1148</v>
      </c>
      <c r="C466">
        <v>1</v>
      </c>
      <c r="D466" t="s">
        <v>0</v>
      </c>
      <c r="E466" t="s">
        <v>2</v>
      </c>
      <c r="F466" t="s">
        <v>1393</v>
      </c>
      <c r="G466" t="s">
        <v>1408</v>
      </c>
      <c r="H466" t="s">
        <v>1409</v>
      </c>
      <c r="I466" t="s">
        <v>1410</v>
      </c>
      <c r="J466" t="s">
        <v>4601</v>
      </c>
      <c r="K466" t="s">
        <v>611</v>
      </c>
      <c r="L466" t="s">
        <v>1398</v>
      </c>
      <c r="M466" t="s">
        <v>1405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1</v>
      </c>
      <c r="T466">
        <v>0</v>
      </c>
      <c r="U466">
        <v>0</v>
      </c>
      <c r="V466">
        <v>0</v>
      </c>
      <c r="W466" s="107">
        <v>12932.71</v>
      </c>
      <c r="X466" s="108">
        <v>0</v>
      </c>
      <c r="Y466" s="108">
        <v>0</v>
      </c>
      <c r="Z466" s="108">
        <v>488.09</v>
      </c>
      <c r="AA466" s="108">
        <v>0</v>
      </c>
      <c r="AB466" s="108">
        <v>0</v>
      </c>
      <c r="AC466" s="108">
        <v>0</v>
      </c>
      <c r="AD466" s="108"/>
      <c r="AE466" s="108">
        <v>12932.71</v>
      </c>
      <c r="AF466" s="104">
        <v>44050</v>
      </c>
      <c r="AG466" s="104">
        <v>46606</v>
      </c>
      <c r="AH466" s="108">
        <v>12932.71</v>
      </c>
      <c r="AI466" t="s">
        <v>1406</v>
      </c>
      <c r="AJ466" t="s">
        <v>1407</v>
      </c>
      <c r="AK466" s="3">
        <v>488.09</v>
      </c>
      <c r="AL466" s="3">
        <v>976.18</v>
      </c>
      <c r="AM466" s="3">
        <v>0</v>
      </c>
      <c r="AN466" s="3">
        <v>0</v>
      </c>
      <c r="AO466" s="3">
        <v>0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3">
        <f t="shared" si="21"/>
        <v>1464.27</v>
      </c>
      <c r="BA466" s="3">
        <f t="shared" si="22"/>
        <v>0</v>
      </c>
      <c r="BB466" s="3">
        <f t="shared" si="23"/>
        <v>1464.27</v>
      </c>
      <c r="BC466" s="2"/>
    </row>
    <row r="467" spans="1:55" ht="15" customHeight="1" x14ac:dyDescent="0.3">
      <c r="A467" t="s">
        <v>2563</v>
      </c>
      <c r="B467" t="s">
        <v>1149</v>
      </c>
      <c r="C467">
        <v>1</v>
      </c>
      <c r="D467" t="s">
        <v>0</v>
      </c>
      <c r="E467" t="s">
        <v>2</v>
      </c>
      <c r="F467" t="s">
        <v>1393</v>
      </c>
      <c r="G467" t="s">
        <v>1408</v>
      </c>
      <c r="H467" t="s">
        <v>1409</v>
      </c>
      <c r="I467" t="s">
        <v>1410</v>
      </c>
      <c r="J467" t="s">
        <v>4601</v>
      </c>
      <c r="K467" t="s">
        <v>611</v>
      </c>
      <c r="L467" t="s">
        <v>1398</v>
      </c>
      <c r="M467" t="s">
        <v>1405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0</v>
      </c>
      <c r="U467">
        <v>0</v>
      </c>
      <c r="V467">
        <v>0</v>
      </c>
      <c r="W467" s="107">
        <v>787071.04</v>
      </c>
      <c r="X467" s="108">
        <v>0</v>
      </c>
      <c r="Y467" s="108">
        <v>0</v>
      </c>
      <c r="Z467" s="108">
        <v>29704.85</v>
      </c>
      <c r="AA467" s="108">
        <v>0</v>
      </c>
      <c r="AB467" s="108">
        <v>0</v>
      </c>
      <c r="AC467" s="108">
        <v>0</v>
      </c>
      <c r="AD467" s="108"/>
      <c r="AE467" s="108">
        <v>787071.04</v>
      </c>
      <c r="AF467" s="104">
        <v>44050</v>
      </c>
      <c r="AG467" s="104">
        <v>46606</v>
      </c>
      <c r="AH467" s="108">
        <v>787071.04</v>
      </c>
      <c r="AI467" t="s">
        <v>1406</v>
      </c>
      <c r="AJ467" t="s">
        <v>1407</v>
      </c>
      <c r="AK467" s="3">
        <v>29704.85</v>
      </c>
      <c r="AL467" s="3">
        <v>59409.7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3">
        <f t="shared" si="21"/>
        <v>89114.549999999988</v>
      </c>
      <c r="BA467" s="3">
        <f t="shared" si="22"/>
        <v>0</v>
      </c>
      <c r="BB467" s="3">
        <f t="shared" si="23"/>
        <v>89114.549999999988</v>
      </c>
      <c r="BC467" s="2"/>
    </row>
    <row r="468" spans="1:55" ht="15" hidden="1" customHeight="1" x14ac:dyDescent="0.3">
      <c r="A468" t="s">
        <v>2955</v>
      </c>
      <c r="B468" t="s">
        <v>1150</v>
      </c>
      <c r="C468">
        <v>1</v>
      </c>
      <c r="D468" t="s">
        <v>0</v>
      </c>
      <c r="E468" t="s">
        <v>2</v>
      </c>
      <c r="F468" t="s">
        <v>1393</v>
      </c>
      <c r="G468" t="s">
        <v>323</v>
      </c>
      <c r="H468" t="s">
        <v>1402</v>
      </c>
      <c r="I468" t="s">
        <v>1403</v>
      </c>
      <c r="J468" t="s">
        <v>1404</v>
      </c>
      <c r="K468" t="s">
        <v>549</v>
      </c>
      <c r="L468" t="s">
        <v>1398</v>
      </c>
      <c r="M468" t="s">
        <v>1405</v>
      </c>
      <c r="N468">
        <v>1</v>
      </c>
      <c r="O468">
        <v>1</v>
      </c>
      <c r="P468">
        <v>1</v>
      </c>
      <c r="Q468">
        <v>0</v>
      </c>
      <c r="R468">
        <v>0</v>
      </c>
      <c r="S468">
        <v>1</v>
      </c>
      <c r="T468">
        <v>1</v>
      </c>
      <c r="U468">
        <v>1</v>
      </c>
      <c r="V468">
        <v>0</v>
      </c>
      <c r="W468" s="107">
        <v>183503106.19999999</v>
      </c>
      <c r="X468" s="108">
        <v>0</v>
      </c>
      <c r="Y468" s="108">
        <v>0</v>
      </c>
      <c r="Z468" s="108">
        <v>0</v>
      </c>
      <c r="AA468" s="108">
        <v>0</v>
      </c>
      <c r="AB468" s="108">
        <v>0</v>
      </c>
      <c r="AC468" s="108">
        <v>0</v>
      </c>
      <c r="AD468" s="108"/>
      <c r="AE468" s="108">
        <v>183503106.19999999</v>
      </c>
      <c r="AF468" s="104">
        <v>44130</v>
      </c>
      <c r="AG468" s="104">
        <v>47782</v>
      </c>
      <c r="AH468" s="108">
        <v>183503106.19999999</v>
      </c>
      <c r="AI468" t="s">
        <v>1406</v>
      </c>
      <c r="AJ468" t="s">
        <v>1407</v>
      </c>
      <c r="AK468" s="3">
        <v>14361503.6</v>
      </c>
      <c r="AL468" s="3">
        <v>14361503.6</v>
      </c>
      <c r="AM468" s="3">
        <v>14361503.6</v>
      </c>
      <c r="AN468" s="3">
        <v>14361503.6</v>
      </c>
      <c r="AO468" s="3">
        <v>14361503.6</v>
      </c>
      <c r="AP468" s="3">
        <v>0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3">
        <v>0</v>
      </c>
      <c r="AY468" s="3">
        <v>0</v>
      </c>
      <c r="AZ468" s="3">
        <f t="shared" si="21"/>
        <v>28723007.199999999</v>
      </c>
      <c r="BA468" s="3">
        <f t="shared" si="22"/>
        <v>43084510.799999997</v>
      </c>
      <c r="BB468" s="3">
        <f t="shared" si="23"/>
        <v>71807518</v>
      </c>
      <c r="BC468" s="2"/>
    </row>
    <row r="469" spans="1:55" ht="15" customHeight="1" x14ac:dyDescent="0.3">
      <c r="A469" t="s">
        <v>2564</v>
      </c>
      <c r="B469" t="s">
        <v>1151</v>
      </c>
      <c r="C469">
        <v>1</v>
      </c>
      <c r="D469" t="s">
        <v>0</v>
      </c>
      <c r="E469" t="s">
        <v>2</v>
      </c>
      <c r="F469" t="s">
        <v>1393</v>
      </c>
      <c r="G469" t="s">
        <v>1408</v>
      </c>
      <c r="H469" t="s">
        <v>1409</v>
      </c>
      <c r="I469" t="s">
        <v>1410</v>
      </c>
      <c r="J469" t="s">
        <v>4601</v>
      </c>
      <c r="K469" t="s">
        <v>611</v>
      </c>
      <c r="L469" t="s">
        <v>1398</v>
      </c>
      <c r="M469" t="s">
        <v>1405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0</v>
      </c>
      <c r="W469" s="107">
        <v>372254.1</v>
      </c>
      <c r="X469" s="108">
        <v>0</v>
      </c>
      <c r="Y469" s="108">
        <v>0</v>
      </c>
      <c r="Z469" s="108">
        <v>14049.24</v>
      </c>
      <c r="AA469" s="108">
        <v>0</v>
      </c>
      <c r="AB469" s="108">
        <v>0</v>
      </c>
      <c r="AC469" s="108">
        <v>0</v>
      </c>
      <c r="AD469" s="108"/>
      <c r="AE469" s="108">
        <v>372254.1</v>
      </c>
      <c r="AF469" s="104">
        <v>44050</v>
      </c>
      <c r="AG469" s="104">
        <v>46606</v>
      </c>
      <c r="AH469" s="108">
        <v>372254.1</v>
      </c>
      <c r="AI469" t="s">
        <v>1406</v>
      </c>
      <c r="AJ469" t="s">
        <v>1407</v>
      </c>
      <c r="AK469" s="3">
        <v>14049.24</v>
      </c>
      <c r="AL469" s="3">
        <v>28098.48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f t="shared" si="21"/>
        <v>42147.72</v>
      </c>
      <c r="BA469" s="3">
        <f t="shared" si="22"/>
        <v>0</v>
      </c>
      <c r="BB469" s="3">
        <f t="shared" si="23"/>
        <v>42147.72</v>
      </c>
      <c r="BC469" s="2"/>
    </row>
    <row r="470" spans="1:55" ht="15" hidden="1" customHeight="1" x14ac:dyDescent="0.3">
      <c r="A470" t="s">
        <v>2966</v>
      </c>
      <c r="B470" t="s">
        <v>1152</v>
      </c>
      <c r="C470">
        <v>1</v>
      </c>
      <c r="D470" t="s">
        <v>0</v>
      </c>
      <c r="E470" t="s">
        <v>2</v>
      </c>
      <c r="F470" t="s">
        <v>1393</v>
      </c>
      <c r="G470" t="s">
        <v>785</v>
      </c>
      <c r="H470" t="s">
        <v>1402</v>
      </c>
      <c r="I470" t="s">
        <v>1403</v>
      </c>
      <c r="J470" t="s">
        <v>1404</v>
      </c>
      <c r="K470" t="s">
        <v>785</v>
      </c>
      <c r="L470" t="s">
        <v>1398</v>
      </c>
      <c r="M470" t="s">
        <v>1405</v>
      </c>
      <c r="N470">
        <v>1</v>
      </c>
      <c r="O470">
        <v>1</v>
      </c>
      <c r="P470">
        <v>1</v>
      </c>
      <c r="Q470">
        <v>0</v>
      </c>
      <c r="R470">
        <v>0</v>
      </c>
      <c r="S470">
        <v>1</v>
      </c>
      <c r="T470">
        <v>1</v>
      </c>
      <c r="U470">
        <v>1</v>
      </c>
      <c r="V470">
        <v>0</v>
      </c>
      <c r="W470" s="107">
        <v>1523963.52</v>
      </c>
      <c r="X470" s="108">
        <v>0</v>
      </c>
      <c r="Y470" s="108">
        <v>0</v>
      </c>
      <c r="Z470" s="108">
        <v>0</v>
      </c>
      <c r="AA470" s="108">
        <v>0</v>
      </c>
      <c r="AB470" s="108">
        <v>0</v>
      </c>
      <c r="AC470" s="108">
        <v>0</v>
      </c>
      <c r="AD470" s="108"/>
      <c r="AE470" s="108">
        <v>1523963.52</v>
      </c>
      <c r="AF470" s="104">
        <v>44186</v>
      </c>
      <c r="AG470" s="104">
        <v>46742</v>
      </c>
      <c r="AH470" s="108">
        <v>1523963.52</v>
      </c>
      <c r="AI470" t="s">
        <v>1406</v>
      </c>
      <c r="AJ470" t="s">
        <v>1407</v>
      </c>
      <c r="AK470" s="3">
        <v>115031.82</v>
      </c>
      <c r="AL470" s="3">
        <v>115031.82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f t="shared" si="21"/>
        <v>230063.64</v>
      </c>
      <c r="BA470" s="3">
        <f t="shared" si="22"/>
        <v>0</v>
      </c>
      <c r="BB470" s="3">
        <f t="shared" si="23"/>
        <v>230063.64</v>
      </c>
      <c r="BC470" s="2"/>
    </row>
    <row r="471" spans="1:55" ht="15" hidden="1" customHeight="1" x14ac:dyDescent="0.3">
      <c r="A471" t="s">
        <v>2892</v>
      </c>
      <c r="B471" t="s">
        <v>786</v>
      </c>
      <c r="C471">
        <v>6</v>
      </c>
      <c r="D471" t="s">
        <v>0</v>
      </c>
      <c r="E471" t="s">
        <v>2</v>
      </c>
      <c r="F471" t="s">
        <v>1393</v>
      </c>
      <c r="G471" t="s">
        <v>1411</v>
      </c>
      <c r="H471" t="s">
        <v>1409</v>
      </c>
      <c r="I471" t="s">
        <v>1412</v>
      </c>
      <c r="J471" t="s">
        <v>4601</v>
      </c>
      <c r="K471" t="s">
        <v>628</v>
      </c>
      <c r="L471" t="s">
        <v>1398</v>
      </c>
      <c r="M471" t="s">
        <v>1405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1</v>
      </c>
      <c r="T471">
        <v>0</v>
      </c>
      <c r="U471">
        <v>0</v>
      </c>
      <c r="V471">
        <v>0</v>
      </c>
      <c r="W471" s="107">
        <v>2745712.5</v>
      </c>
      <c r="X471" s="108">
        <v>0</v>
      </c>
      <c r="Y471" s="108">
        <v>0</v>
      </c>
      <c r="Z471" s="108">
        <v>12264.18</v>
      </c>
      <c r="AA471" s="108">
        <v>0</v>
      </c>
      <c r="AB471" s="108">
        <v>0</v>
      </c>
      <c r="AC471" s="108">
        <v>0</v>
      </c>
      <c r="AD471" s="108"/>
      <c r="AE471" s="108">
        <v>2745712.5</v>
      </c>
      <c r="AF471" s="104">
        <v>44188</v>
      </c>
      <c r="AG471" s="104">
        <v>46379</v>
      </c>
      <c r="AH471" s="108">
        <v>2745712.5</v>
      </c>
      <c r="AI471" t="s">
        <v>1406</v>
      </c>
      <c r="AJ471" t="s">
        <v>1407</v>
      </c>
      <c r="AK471" s="3">
        <v>85849.25999999998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f t="shared" si="21"/>
        <v>85849.25999999998</v>
      </c>
      <c r="BA471" s="3">
        <f t="shared" si="22"/>
        <v>0</v>
      </c>
      <c r="BB471" s="3">
        <f t="shared" si="23"/>
        <v>85849.25999999998</v>
      </c>
      <c r="BC471" s="2"/>
    </row>
    <row r="472" spans="1:55" ht="15" hidden="1" customHeight="1" x14ac:dyDescent="0.3">
      <c r="A472" t="s">
        <v>2893</v>
      </c>
      <c r="B472" t="s">
        <v>786</v>
      </c>
      <c r="C472">
        <v>7</v>
      </c>
      <c r="D472" t="s">
        <v>0</v>
      </c>
      <c r="E472" t="s">
        <v>2</v>
      </c>
      <c r="F472" t="s">
        <v>1393</v>
      </c>
      <c r="G472" t="s">
        <v>1411</v>
      </c>
      <c r="H472" t="s">
        <v>1409</v>
      </c>
      <c r="I472" t="s">
        <v>1412</v>
      </c>
      <c r="J472" t="s">
        <v>4601</v>
      </c>
      <c r="K472" t="s">
        <v>628</v>
      </c>
      <c r="L472" t="s">
        <v>1398</v>
      </c>
      <c r="M472" t="s">
        <v>1405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0</v>
      </c>
      <c r="U472">
        <v>0</v>
      </c>
      <c r="V472">
        <v>0</v>
      </c>
      <c r="W472" s="107">
        <v>9553280</v>
      </c>
      <c r="X472" s="108">
        <v>0</v>
      </c>
      <c r="Y472" s="108">
        <v>0</v>
      </c>
      <c r="Z472" s="108">
        <v>44900.42</v>
      </c>
      <c r="AA472" s="108">
        <v>0</v>
      </c>
      <c r="AB472" s="108">
        <v>0</v>
      </c>
      <c r="AC472" s="108">
        <v>0</v>
      </c>
      <c r="AD472" s="108"/>
      <c r="AE472" s="108">
        <v>9553280</v>
      </c>
      <c r="AF472" s="104">
        <v>44188</v>
      </c>
      <c r="AG472" s="104">
        <v>46744</v>
      </c>
      <c r="AH472" s="108">
        <v>9553280</v>
      </c>
      <c r="AI472" t="s">
        <v>1406</v>
      </c>
      <c r="AJ472" t="s">
        <v>1407</v>
      </c>
      <c r="AK472" s="3">
        <v>449004.1999999999</v>
      </c>
      <c r="AL472" s="3">
        <v>269402.51999999996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f t="shared" si="21"/>
        <v>718406.71999999986</v>
      </c>
      <c r="BA472" s="3">
        <f t="shared" si="22"/>
        <v>0</v>
      </c>
      <c r="BB472" s="3">
        <f t="shared" si="23"/>
        <v>718406.71999999986</v>
      </c>
      <c r="BC472" s="2"/>
    </row>
    <row r="473" spans="1:55" ht="15" hidden="1" customHeight="1" x14ac:dyDescent="0.3">
      <c r="A473" t="s">
        <v>2894</v>
      </c>
      <c r="B473" t="s">
        <v>786</v>
      </c>
      <c r="C473">
        <v>8</v>
      </c>
      <c r="D473" t="s">
        <v>0</v>
      </c>
      <c r="E473" t="s">
        <v>2</v>
      </c>
      <c r="F473" t="s">
        <v>1393</v>
      </c>
      <c r="G473" t="s">
        <v>1411</v>
      </c>
      <c r="H473" t="s">
        <v>1409</v>
      </c>
      <c r="I473" t="s">
        <v>1412</v>
      </c>
      <c r="J473" t="s">
        <v>4601</v>
      </c>
      <c r="K473" t="s">
        <v>628</v>
      </c>
      <c r="L473" t="s">
        <v>1398</v>
      </c>
      <c r="M473" t="s">
        <v>1405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0</v>
      </c>
      <c r="U473">
        <v>0</v>
      </c>
      <c r="V473">
        <v>0</v>
      </c>
      <c r="W473" s="107">
        <v>4651265</v>
      </c>
      <c r="X473" s="108">
        <v>0</v>
      </c>
      <c r="Y473" s="108">
        <v>0</v>
      </c>
      <c r="Z473" s="108">
        <v>22985</v>
      </c>
      <c r="AA473" s="108">
        <v>0</v>
      </c>
      <c r="AB473" s="108">
        <v>0</v>
      </c>
      <c r="AC473" s="108">
        <v>0</v>
      </c>
      <c r="AD473" s="108"/>
      <c r="AE473" s="108">
        <v>4651265</v>
      </c>
      <c r="AF473" s="104">
        <v>44188</v>
      </c>
      <c r="AG473" s="104">
        <v>47110</v>
      </c>
      <c r="AH473" s="108">
        <v>4651265</v>
      </c>
      <c r="AI473" t="s">
        <v>1406</v>
      </c>
      <c r="AJ473" t="s">
        <v>1407</v>
      </c>
      <c r="AK473" s="3">
        <v>229850</v>
      </c>
      <c r="AL473" s="3">
        <v>183879.95999999996</v>
      </c>
      <c r="AM473" s="3">
        <v>91940.04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f t="shared" si="21"/>
        <v>413729.95999999996</v>
      </c>
      <c r="BA473" s="3">
        <f t="shared" si="22"/>
        <v>91940.04</v>
      </c>
      <c r="BB473" s="3">
        <f t="shared" si="23"/>
        <v>505669.99999999994</v>
      </c>
      <c r="BC473" s="2"/>
    </row>
    <row r="474" spans="1:55" ht="15" hidden="1" customHeight="1" x14ac:dyDescent="0.3">
      <c r="A474" t="s">
        <v>2895</v>
      </c>
      <c r="B474" t="s">
        <v>786</v>
      </c>
      <c r="C474">
        <v>9</v>
      </c>
      <c r="D474" t="s">
        <v>0</v>
      </c>
      <c r="E474" t="s">
        <v>2</v>
      </c>
      <c r="F474" t="s">
        <v>1393</v>
      </c>
      <c r="G474" t="s">
        <v>1411</v>
      </c>
      <c r="H474" t="s">
        <v>1409</v>
      </c>
      <c r="I474" t="s">
        <v>1412</v>
      </c>
      <c r="J474" t="s">
        <v>4601</v>
      </c>
      <c r="K474" t="s">
        <v>628</v>
      </c>
      <c r="L474" t="s">
        <v>1398</v>
      </c>
      <c r="M474" t="s">
        <v>1405</v>
      </c>
      <c r="N474">
        <v>1</v>
      </c>
      <c r="O474">
        <v>1</v>
      </c>
      <c r="P474">
        <v>1</v>
      </c>
      <c r="Q474">
        <v>1</v>
      </c>
      <c r="R474">
        <v>1</v>
      </c>
      <c r="S474">
        <v>1</v>
      </c>
      <c r="T474">
        <v>0</v>
      </c>
      <c r="U474">
        <v>0</v>
      </c>
      <c r="V474">
        <v>0</v>
      </c>
      <c r="W474" s="107">
        <v>53100</v>
      </c>
      <c r="X474" s="108">
        <v>0</v>
      </c>
      <c r="Y474" s="108">
        <v>0</v>
      </c>
      <c r="Z474" s="108">
        <v>274.79000000000002</v>
      </c>
      <c r="AA474" s="108">
        <v>0</v>
      </c>
      <c r="AB474" s="108">
        <v>0</v>
      </c>
      <c r="AC474" s="108">
        <v>0</v>
      </c>
      <c r="AD474" s="108"/>
      <c r="AE474" s="108">
        <v>53100</v>
      </c>
      <c r="AF474" s="104">
        <v>44188</v>
      </c>
      <c r="AG474" s="104">
        <v>47475</v>
      </c>
      <c r="AH474" s="108">
        <v>53100</v>
      </c>
      <c r="AI474" t="s">
        <v>1406</v>
      </c>
      <c r="AJ474" t="s">
        <v>1407</v>
      </c>
      <c r="AK474" s="3">
        <v>2747.9</v>
      </c>
      <c r="AL474" s="3">
        <v>2473.08</v>
      </c>
      <c r="AM474" s="3">
        <v>1648.8</v>
      </c>
      <c r="AN474" s="3">
        <v>824.4</v>
      </c>
      <c r="AO474" s="3">
        <v>0</v>
      </c>
      <c r="AP474" s="3">
        <v>0</v>
      </c>
      <c r="AQ474" s="3">
        <v>0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f t="shared" si="21"/>
        <v>5220.9799999999996</v>
      </c>
      <c r="BA474" s="3">
        <f t="shared" si="22"/>
        <v>2473.1999999999998</v>
      </c>
      <c r="BB474" s="3">
        <f t="shared" si="23"/>
        <v>7694.1799999999994</v>
      </c>
      <c r="BC474" s="2"/>
    </row>
    <row r="475" spans="1:55" ht="15" hidden="1" customHeight="1" x14ac:dyDescent="0.3">
      <c r="A475" t="s">
        <v>2956</v>
      </c>
      <c r="B475" t="s">
        <v>1153</v>
      </c>
      <c r="C475">
        <v>1</v>
      </c>
      <c r="D475" t="s">
        <v>0</v>
      </c>
      <c r="E475" t="s">
        <v>2</v>
      </c>
      <c r="F475" t="s">
        <v>1393</v>
      </c>
      <c r="G475" t="s">
        <v>323</v>
      </c>
      <c r="H475" t="s">
        <v>1402</v>
      </c>
      <c r="I475" t="s">
        <v>1403</v>
      </c>
      <c r="J475" t="s">
        <v>1404</v>
      </c>
      <c r="K475" t="s">
        <v>549</v>
      </c>
      <c r="L475" t="s">
        <v>1398</v>
      </c>
      <c r="M475" t="s">
        <v>1405</v>
      </c>
      <c r="N475">
        <v>1</v>
      </c>
      <c r="O475">
        <v>1</v>
      </c>
      <c r="P475">
        <v>1</v>
      </c>
      <c r="Q475">
        <v>0</v>
      </c>
      <c r="R475">
        <v>0</v>
      </c>
      <c r="S475">
        <v>1</v>
      </c>
      <c r="T475">
        <v>1</v>
      </c>
      <c r="U475">
        <v>1</v>
      </c>
      <c r="V475">
        <v>0</v>
      </c>
      <c r="W475" s="107">
        <v>122255792.54000001</v>
      </c>
      <c r="X475" s="108">
        <v>0</v>
      </c>
      <c r="Y475" s="108">
        <v>0</v>
      </c>
      <c r="Z475" s="108">
        <v>0</v>
      </c>
      <c r="AA475" s="108">
        <v>0</v>
      </c>
      <c r="AB475" s="108">
        <v>0</v>
      </c>
      <c r="AC475" s="108">
        <v>0</v>
      </c>
      <c r="AD475" s="108"/>
      <c r="AE475" s="108">
        <v>122255792.54000001</v>
      </c>
      <c r="AF475" s="104">
        <v>44134</v>
      </c>
      <c r="AG475" s="104">
        <v>49612</v>
      </c>
      <c r="AH475" s="108">
        <v>122255792.54000001</v>
      </c>
      <c r="AI475" t="s">
        <v>1406</v>
      </c>
      <c r="AJ475" t="s">
        <v>1407</v>
      </c>
      <c r="AK475" s="3">
        <v>9761880.5199999996</v>
      </c>
      <c r="AL475" s="3">
        <v>9761880.5199999996</v>
      </c>
      <c r="AM475" s="3">
        <v>9761880.5199999996</v>
      </c>
      <c r="AN475" s="3">
        <v>9761880.5199999996</v>
      </c>
      <c r="AO475" s="3">
        <v>9761880.5199999996</v>
      </c>
      <c r="AP475" s="3">
        <v>9761880.5199999996</v>
      </c>
      <c r="AQ475" s="3">
        <v>9761880.5199999996</v>
      </c>
      <c r="AR475" s="3">
        <v>9761880.5199999996</v>
      </c>
      <c r="AS475" s="3">
        <v>9761880.5199999996</v>
      </c>
      <c r="AT475" s="3">
        <v>9761880.5199999996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f t="shared" si="21"/>
        <v>19523761.039999999</v>
      </c>
      <c r="BA475" s="3">
        <f t="shared" si="22"/>
        <v>78095044.159999982</v>
      </c>
      <c r="BB475" s="3">
        <f t="shared" si="23"/>
        <v>97618805.199999988</v>
      </c>
      <c r="BC475" s="2"/>
    </row>
    <row r="476" spans="1:55" ht="15" hidden="1" customHeight="1" x14ac:dyDescent="0.3">
      <c r="A476" t="s">
        <v>3031</v>
      </c>
      <c r="B476" t="s">
        <v>788</v>
      </c>
      <c r="C476">
        <v>1</v>
      </c>
      <c r="D476" t="s">
        <v>0</v>
      </c>
      <c r="E476" t="s">
        <v>2</v>
      </c>
      <c r="F476" t="s">
        <v>1393</v>
      </c>
      <c r="G476" t="s">
        <v>1413</v>
      </c>
      <c r="H476" t="s">
        <v>1409</v>
      </c>
      <c r="I476" t="s">
        <v>1414</v>
      </c>
      <c r="J476" t="s">
        <v>4601</v>
      </c>
      <c r="K476" t="s">
        <v>789</v>
      </c>
      <c r="L476" t="s">
        <v>1398</v>
      </c>
      <c r="M476" t="s">
        <v>1405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0</v>
      </c>
      <c r="U476">
        <v>1</v>
      </c>
      <c r="V476">
        <v>0</v>
      </c>
      <c r="W476" s="107">
        <v>2585731.2200000002</v>
      </c>
      <c r="X476" s="108">
        <v>0</v>
      </c>
      <c r="Y476" s="108">
        <v>0</v>
      </c>
      <c r="Z476" s="108">
        <v>0</v>
      </c>
      <c r="AA476" s="108">
        <v>0</v>
      </c>
      <c r="AB476" s="108">
        <v>0</v>
      </c>
      <c r="AC476" s="108">
        <v>0</v>
      </c>
      <c r="AD476" s="108"/>
      <c r="AE476" s="108">
        <v>2585731.2200000002</v>
      </c>
      <c r="AF476" s="104">
        <v>44291</v>
      </c>
      <c r="AG476" s="104">
        <v>46117</v>
      </c>
      <c r="AH476" s="108">
        <v>2585731.2200000002</v>
      </c>
      <c r="AI476" t="s">
        <v>1406</v>
      </c>
      <c r="AJ476" t="s">
        <v>1407</v>
      </c>
      <c r="AK476" s="3">
        <v>92174.85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f t="shared" si="21"/>
        <v>92174.85</v>
      </c>
      <c r="BA476" s="3">
        <f t="shared" si="22"/>
        <v>0</v>
      </c>
      <c r="BB476" s="3">
        <f t="shared" si="23"/>
        <v>92174.85</v>
      </c>
      <c r="BC476" s="2"/>
    </row>
    <row r="477" spans="1:55" ht="15" hidden="1" customHeight="1" x14ac:dyDescent="0.3">
      <c r="A477" t="s">
        <v>3029</v>
      </c>
      <c r="B477" t="s">
        <v>790</v>
      </c>
      <c r="C477">
        <v>1</v>
      </c>
      <c r="D477" t="s">
        <v>0</v>
      </c>
      <c r="E477" t="s">
        <v>2</v>
      </c>
      <c r="F477" t="s">
        <v>1393</v>
      </c>
      <c r="G477" t="s">
        <v>1413</v>
      </c>
      <c r="H477" t="s">
        <v>1409</v>
      </c>
      <c r="I477" t="s">
        <v>1414</v>
      </c>
      <c r="J477" t="s">
        <v>4601</v>
      </c>
      <c r="K477" t="s">
        <v>791</v>
      </c>
      <c r="L477" t="s">
        <v>1398</v>
      </c>
      <c r="M477" t="s">
        <v>1405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0</v>
      </c>
      <c r="U477">
        <v>1</v>
      </c>
      <c r="V477">
        <v>0</v>
      </c>
      <c r="W477" s="107">
        <v>631820.51</v>
      </c>
      <c r="X477" s="108">
        <v>0</v>
      </c>
      <c r="Y477" s="108">
        <v>0</v>
      </c>
      <c r="Z477" s="108">
        <v>0</v>
      </c>
      <c r="AA477" s="108">
        <v>0</v>
      </c>
      <c r="AB477" s="108">
        <v>0</v>
      </c>
      <c r="AC477" s="108">
        <v>0</v>
      </c>
      <c r="AD477" s="108"/>
      <c r="AE477" s="108">
        <v>631820.51</v>
      </c>
      <c r="AF477" s="104">
        <v>44291</v>
      </c>
      <c r="AG477" s="104">
        <v>46117</v>
      </c>
      <c r="AH477" s="108">
        <v>631820.51</v>
      </c>
      <c r="AI477" t="s">
        <v>1406</v>
      </c>
      <c r="AJ477" t="s">
        <v>1407</v>
      </c>
      <c r="AK477" s="3">
        <v>22522.82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f t="shared" si="21"/>
        <v>22522.82</v>
      </c>
      <c r="BA477" s="3">
        <f t="shared" si="22"/>
        <v>0</v>
      </c>
      <c r="BB477" s="3">
        <f t="shared" si="23"/>
        <v>22522.82</v>
      </c>
      <c r="BC477" s="2"/>
    </row>
    <row r="478" spans="1:55" ht="15" hidden="1" customHeight="1" x14ac:dyDescent="0.3">
      <c r="A478" t="s">
        <v>3023</v>
      </c>
      <c r="B478" t="s">
        <v>792</v>
      </c>
      <c r="C478">
        <v>1</v>
      </c>
      <c r="D478" t="s">
        <v>0</v>
      </c>
      <c r="E478" t="s">
        <v>2</v>
      </c>
      <c r="F478" t="s">
        <v>1393</v>
      </c>
      <c r="G478" t="s">
        <v>1413</v>
      </c>
      <c r="H478" t="s">
        <v>1409</v>
      </c>
      <c r="I478" t="s">
        <v>1414</v>
      </c>
      <c r="J478" t="s">
        <v>4601</v>
      </c>
      <c r="K478" t="s">
        <v>793</v>
      </c>
      <c r="L478" t="s">
        <v>1398</v>
      </c>
      <c r="M478" t="s">
        <v>1405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0</v>
      </c>
      <c r="U478">
        <v>1</v>
      </c>
      <c r="V478">
        <v>0</v>
      </c>
      <c r="W478" s="107">
        <v>486119.84</v>
      </c>
      <c r="X478" s="108">
        <v>0</v>
      </c>
      <c r="Y478" s="108">
        <v>0</v>
      </c>
      <c r="Z478" s="108">
        <v>0</v>
      </c>
      <c r="AA478" s="108">
        <v>0</v>
      </c>
      <c r="AB478" s="108">
        <v>0</v>
      </c>
      <c r="AC478" s="108">
        <v>0</v>
      </c>
      <c r="AD478" s="108"/>
      <c r="AE478" s="108">
        <v>486119.84</v>
      </c>
      <c r="AF478" s="104">
        <v>44291</v>
      </c>
      <c r="AG478" s="104">
        <v>46117</v>
      </c>
      <c r="AH478" s="108">
        <v>486119.84</v>
      </c>
      <c r="AI478" t="s">
        <v>1406</v>
      </c>
      <c r="AJ478" t="s">
        <v>1407</v>
      </c>
      <c r="AK478" s="3">
        <v>17328.96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f t="shared" si="21"/>
        <v>17328.96</v>
      </c>
      <c r="BA478" s="3">
        <f t="shared" si="22"/>
        <v>0</v>
      </c>
      <c r="BB478" s="3">
        <f t="shared" si="23"/>
        <v>17328.96</v>
      </c>
      <c r="BC478" s="2"/>
    </row>
    <row r="479" spans="1:55" ht="15" hidden="1" customHeight="1" x14ac:dyDescent="0.3">
      <c r="A479" t="s">
        <v>3027</v>
      </c>
      <c r="B479" t="s">
        <v>794</v>
      </c>
      <c r="C479">
        <v>1</v>
      </c>
      <c r="D479" t="s">
        <v>0</v>
      </c>
      <c r="E479" t="s">
        <v>2</v>
      </c>
      <c r="F479" t="s">
        <v>1393</v>
      </c>
      <c r="G479" t="s">
        <v>1413</v>
      </c>
      <c r="H479" t="s">
        <v>1409</v>
      </c>
      <c r="I479" t="s">
        <v>1414</v>
      </c>
      <c r="J479" t="s">
        <v>4601</v>
      </c>
      <c r="K479" t="s">
        <v>795</v>
      </c>
      <c r="L479" t="s">
        <v>1398</v>
      </c>
      <c r="M479" t="s">
        <v>1405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0</v>
      </c>
      <c r="U479">
        <v>1</v>
      </c>
      <c r="V479">
        <v>0</v>
      </c>
      <c r="W479" s="107">
        <v>368430.1</v>
      </c>
      <c r="X479" s="108">
        <v>0</v>
      </c>
      <c r="Y479" s="108">
        <v>0</v>
      </c>
      <c r="Z479" s="108">
        <v>0</v>
      </c>
      <c r="AA479" s="108">
        <v>0</v>
      </c>
      <c r="AB479" s="108">
        <v>0</v>
      </c>
      <c r="AC479" s="108">
        <v>0</v>
      </c>
      <c r="AD479" s="108"/>
      <c r="AE479" s="108">
        <v>368430.1</v>
      </c>
      <c r="AF479" s="104">
        <v>44291</v>
      </c>
      <c r="AG479" s="104">
        <v>46117</v>
      </c>
      <c r="AH479" s="108">
        <v>368430.1</v>
      </c>
      <c r="AI479" t="s">
        <v>1406</v>
      </c>
      <c r="AJ479" t="s">
        <v>1407</v>
      </c>
      <c r="AK479" s="3">
        <v>13133.61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f t="shared" si="21"/>
        <v>13133.61</v>
      </c>
      <c r="BA479" s="3">
        <f t="shared" si="22"/>
        <v>0</v>
      </c>
      <c r="BB479" s="3">
        <f t="shared" si="23"/>
        <v>13133.61</v>
      </c>
      <c r="BC479" s="2"/>
    </row>
    <row r="480" spans="1:55" ht="15" hidden="1" customHeight="1" x14ac:dyDescent="0.3">
      <c r="A480" t="s">
        <v>3025</v>
      </c>
      <c r="B480" t="s">
        <v>796</v>
      </c>
      <c r="C480">
        <v>1</v>
      </c>
      <c r="D480" t="s">
        <v>0</v>
      </c>
      <c r="E480" t="s">
        <v>2</v>
      </c>
      <c r="F480" t="s">
        <v>1393</v>
      </c>
      <c r="G480" t="s">
        <v>1413</v>
      </c>
      <c r="H480" t="s">
        <v>1409</v>
      </c>
      <c r="I480" t="s">
        <v>1414</v>
      </c>
      <c r="J480" t="s">
        <v>4601</v>
      </c>
      <c r="K480" t="s">
        <v>797</v>
      </c>
      <c r="L480" t="s">
        <v>1398</v>
      </c>
      <c r="M480" t="s">
        <v>1405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0</v>
      </c>
      <c r="U480">
        <v>1</v>
      </c>
      <c r="V480">
        <v>0</v>
      </c>
      <c r="W480" s="107">
        <v>225665.15</v>
      </c>
      <c r="X480" s="108">
        <v>0</v>
      </c>
      <c r="Y480" s="108">
        <v>0</v>
      </c>
      <c r="Z480" s="108">
        <v>0</v>
      </c>
      <c r="AA480" s="108">
        <v>0</v>
      </c>
      <c r="AB480" s="108">
        <v>0</v>
      </c>
      <c r="AC480" s="108">
        <v>0</v>
      </c>
      <c r="AD480" s="108"/>
      <c r="AE480" s="108">
        <v>225665.15</v>
      </c>
      <c r="AF480" s="104">
        <v>44291</v>
      </c>
      <c r="AG480" s="104">
        <v>46117</v>
      </c>
      <c r="AH480" s="108">
        <v>225665.15</v>
      </c>
      <c r="AI480" t="s">
        <v>1406</v>
      </c>
      <c r="AJ480" t="s">
        <v>1407</v>
      </c>
      <c r="AK480" s="3">
        <v>8044.4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f t="shared" si="21"/>
        <v>8044.4</v>
      </c>
      <c r="BA480" s="3">
        <f t="shared" si="22"/>
        <v>0</v>
      </c>
      <c r="BB480" s="3">
        <f t="shared" si="23"/>
        <v>8044.4</v>
      </c>
      <c r="BC480" s="2"/>
    </row>
    <row r="481" spans="1:55" ht="15" hidden="1" customHeight="1" x14ac:dyDescent="0.3">
      <c r="A481" t="s">
        <v>3024</v>
      </c>
      <c r="B481" t="s">
        <v>798</v>
      </c>
      <c r="C481">
        <v>1</v>
      </c>
      <c r="D481" t="s">
        <v>0</v>
      </c>
      <c r="E481" t="s">
        <v>2</v>
      </c>
      <c r="F481" t="s">
        <v>1393</v>
      </c>
      <c r="G481" t="s">
        <v>1413</v>
      </c>
      <c r="H481" t="s">
        <v>1409</v>
      </c>
      <c r="I481" t="s">
        <v>1414</v>
      </c>
      <c r="J481" t="s">
        <v>4601</v>
      </c>
      <c r="K481" t="s">
        <v>799</v>
      </c>
      <c r="L481" t="s">
        <v>1398</v>
      </c>
      <c r="M481" t="s">
        <v>1405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0</v>
      </c>
      <c r="U481">
        <v>1</v>
      </c>
      <c r="V481">
        <v>0</v>
      </c>
      <c r="W481" s="107">
        <v>483442.86</v>
      </c>
      <c r="X481" s="108">
        <v>0</v>
      </c>
      <c r="Y481" s="108">
        <v>0</v>
      </c>
      <c r="Z481" s="108">
        <v>0</v>
      </c>
      <c r="AA481" s="108">
        <v>0</v>
      </c>
      <c r="AB481" s="108">
        <v>0</v>
      </c>
      <c r="AC481" s="108">
        <v>0</v>
      </c>
      <c r="AD481" s="108"/>
      <c r="AE481" s="108">
        <v>483442.86</v>
      </c>
      <c r="AF481" s="104">
        <v>44291</v>
      </c>
      <c r="AG481" s="104">
        <v>46117</v>
      </c>
      <c r="AH481" s="108">
        <v>483442.86</v>
      </c>
      <c r="AI481" t="s">
        <v>1406</v>
      </c>
      <c r="AJ481" t="s">
        <v>1407</v>
      </c>
      <c r="AK481" s="3">
        <v>17233.53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f t="shared" si="21"/>
        <v>17233.53</v>
      </c>
      <c r="BA481" s="3">
        <f t="shared" si="22"/>
        <v>0</v>
      </c>
      <c r="BB481" s="3">
        <f t="shared" si="23"/>
        <v>17233.53</v>
      </c>
      <c r="BC481" s="2"/>
    </row>
    <row r="482" spans="1:55" ht="15" hidden="1" customHeight="1" x14ac:dyDescent="0.3">
      <c r="A482" t="s">
        <v>3026</v>
      </c>
      <c r="B482" t="s">
        <v>800</v>
      </c>
      <c r="C482">
        <v>1</v>
      </c>
      <c r="D482" t="s">
        <v>0</v>
      </c>
      <c r="E482" t="s">
        <v>2</v>
      </c>
      <c r="F482" t="s">
        <v>1393</v>
      </c>
      <c r="G482" t="s">
        <v>1413</v>
      </c>
      <c r="H482" t="s">
        <v>1409</v>
      </c>
      <c r="I482" t="s">
        <v>1414</v>
      </c>
      <c r="J482" t="s">
        <v>4601</v>
      </c>
      <c r="K482" t="s">
        <v>801</v>
      </c>
      <c r="L482" t="s">
        <v>1398</v>
      </c>
      <c r="M482" t="s">
        <v>1405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0</v>
      </c>
      <c r="U482">
        <v>1</v>
      </c>
      <c r="V482">
        <v>0</v>
      </c>
      <c r="W482" s="107">
        <v>2916155.9</v>
      </c>
      <c r="X482" s="108">
        <v>0</v>
      </c>
      <c r="Y482" s="108">
        <v>0</v>
      </c>
      <c r="Z482" s="108">
        <v>0</v>
      </c>
      <c r="AA482" s="108">
        <v>0</v>
      </c>
      <c r="AB482" s="108">
        <v>0</v>
      </c>
      <c r="AC482" s="108">
        <v>0</v>
      </c>
      <c r="AD482" s="108"/>
      <c r="AE482" s="108">
        <v>2916155.9</v>
      </c>
      <c r="AF482" s="104">
        <v>44291</v>
      </c>
      <c r="AG482" s="104">
        <v>46117</v>
      </c>
      <c r="AH482" s="108">
        <v>2916155.9</v>
      </c>
      <c r="AI482" t="s">
        <v>1406</v>
      </c>
      <c r="AJ482" t="s">
        <v>1407</v>
      </c>
      <c r="AK482" s="3">
        <v>103953.67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f t="shared" si="21"/>
        <v>103953.67</v>
      </c>
      <c r="BA482" s="3">
        <f t="shared" si="22"/>
        <v>0</v>
      </c>
      <c r="BB482" s="3">
        <f t="shared" si="23"/>
        <v>103953.67</v>
      </c>
      <c r="BC482" s="2"/>
    </row>
    <row r="483" spans="1:55" ht="15" hidden="1" customHeight="1" x14ac:dyDescent="0.3">
      <c r="A483" t="s">
        <v>2970</v>
      </c>
      <c r="B483" t="s">
        <v>802</v>
      </c>
      <c r="C483">
        <v>1</v>
      </c>
      <c r="D483" t="s">
        <v>0</v>
      </c>
      <c r="E483" t="s">
        <v>2</v>
      </c>
      <c r="F483" t="s">
        <v>1393</v>
      </c>
      <c r="G483" t="s">
        <v>1413</v>
      </c>
      <c r="H483" t="s">
        <v>1409</v>
      </c>
      <c r="I483" t="s">
        <v>1414</v>
      </c>
      <c r="J483" t="s">
        <v>4601</v>
      </c>
      <c r="K483" t="s">
        <v>803</v>
      </c>
      <c r="L483" t="s">
        <v>1398</v>
      </c>
      <c r="M483" t="s">
        <v>1405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0</v>
      </c>
      <c r="U483">
        <v>1</v>
      </c>
      <c r="V483">
        <v>0</v>
      </c>
      <c r="W483" s="107">
        <v>134728.43</v>
      </c>
      <c r="X483" s="108">
        <v>0</v>
      </c>
      <c r="Y483" s="108">
        <v>0</v>
      </c>
      <c r="Z483" s="108">
        <v>0</v>
      </c>
      <c r="AA483" s="108">
        <v>0</v>
      </c>
      <c r="AB483" s="108">
        <v>0</v>
      </c>
      <c r="AC483" s="108">
        <v>0</v>
      </c>
      <c r="AD483" s="108"/>
      <c r="AE483" s="108">
        <v>134728.43</v>
      </c>
      <c r="AF483" s="104">
        <v>44291</v>
      </c>
      <c r="AG483" s="104">
        <v>46117</v>
      </c>
      <c r="AH483" s="108">
        <v>134728.43</v>
      </c>
      <c r="AI483" t="s">
        <v>1406</v>
      </c>
      <c r="AJ483" t="s">
        <v>1407</v>
      </c>
      <c r="AK483" s="3">
        <v>4802.7299999999996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0</v>
      </c>
      <c r="AZ483" s="3">
        <f t="shared" si="21"/>
        <v>4802.7299999999996</v>
      </c>
      <c r="BA483" s="3">
        <f t="shared" si="22"/>
        <v>0</v>
      </c>
      <c r="BB483" s="3">
        <f t="shared" si="23"/>
        <v>4802.7299999999996</v>
      </c>
      <c r="BC483" s="2"/>
    </row>
    <row r="484" spans="1:55" ht="15" hidden="1" customHeight="1" x14ac:dyDescent="0.3">
      <c r="A484" t="s">
        <v>3028</v>
      </c>
      <c r="B484" t="s">
        <v>804</v>
      </c>
      <c r="C484">
        <v>1</v>
      </c>
      <c r="D484" t="s">
        <v>0</v>
      </c>
      <c r="E484" t="s">
        <v>2</v>
      </c>
      <c r="F484" t="s">
        <v>1393</v>
      </c>
      <c r="G484" t="s">
        <v>1413</v>
      </c>
      <c r="H484" t="s">
        <v>1409</v>
      </c>
      <c r="I484" t="s">
        <v>1414</v>
      </c>
      <c r="J484" t="s">
        <v>4601</v>
      </c>
      <c r="K484" t="s">
        <v>805</v>
      </c>
      <c r="L484" t="s">
        <v>1398</v>
      </c>
      <c r="M484" t="s">
        <v>1405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0</v>
      </c>
      <c r="U484">
        <v>1</v>
      </c>
      <c r="V484">
        <v>0</v>
      </c>
      <c r="W484" s="107">
        <v>2054758.88</v>
      </c>
      <c r="X484" s="108">
        <v>0</v>
      </c>
      <c r="Y484" s="108">
        <v>0</v>
      </c>
      <c r="Z484" s="108">
        <v>0</v>
      </c>
      <c r="AA484" s="108">
        <v>0</v>
      </c>
      <c r="AB484" s="108">
        <v>0</v>
      </c>
      <c r="AC484" s="108">
        <v>0</v>
      </c>
      <c r="AD484" s="108"/>
      <c r="AE484" s="108">
        <v>2054758.88</v>
      </c>
      <c r="AF484" s="104">
        <v>44291</v>
      </c>
      <c r="AG484" s="104">
        <v>46117</v>
      </c>
      <c r="AH484" s="108">
        <v>2054758.88</v>
      </c>
      <c r="AI484" t="s">
        <v>1406</v>
      </c>
      <c r="AJ484" t="s">
        <v>1407</v>
      </c>
      <c r="AK484" s="3">
        <v>73247.02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3">
        <f t="shared" si="21"/>
        <v>73247.02</v>
      </c>
      <c r="BA484" s="3">
        <f t="shared" si="22"/>
        <v>0</v>
      </c>
      <c r="BB484" s="3">
        <f t="shared" si="23"/>
        <v>73247.02</v>
      </c>
      <c r="BC484" s="2"/>
    </row>
    <row r="485" spans="1:55" ht="15" hidden="1" customHeight="1" x14ac:dyDescent="0.3">
      <c r="A485" t="s">
        <v>3030</v>
      </c>
      <c r="B485" t="s">
        <v>806</v>
      </c>
      <c r="C485">
        <v>1</v>
      </c>
      <c r="D485" t="s">
        <v>0</v>
      </c>
      <c r="E485" t="s">
        <v>2</v>
      </c>
      <c r="F485" t="s">
        <v>1393</v>
      </c>
      <c r="G485" t="s">
        <v>1413</v>
      </c>
      <c r="H485" t="s">
        <v>1409</v>
      </c>
      <c r="I485" t="s">
        <v>1414</v>
      </c>
      <c r="J485" t="s">
        <v>4601</v>
      </c>
      <c r="K485" t="s">
        <v>807</v>
      </c>
      <c r="L485" t="s">
        <v>1398</v>
      </c>
      <c r="M485" t="s">
        <v>1405</v>
      </c>
      <c r="N485">
        <v>1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0</v>
      </c>
      <c r="U485">
        <v>1</v>
      </c>
      <c r="V485">
        <v>0</v>
      </c>
      <c r="W485" s="107">
        <v>523524.21</v>
      </c>
      <c r="X485" s="108">
        <v>0</v>
      </c>
      <c r="Y485" s="108">
        <v>0</v>
      </c>
      <c r="Z485" s="108">
        <v>0</v>
      </c>
      <c r="AA485" s="108">
        <v>0</v>
      </c>
      <c r="AB485" s="108">
        <v>0</v>
      </c>
      <c r="AC485" s="108">
        <v>0</v>
      </c>
      <c r="AD485" s="108"/>
      <c r="AE485" s="108">
        <v>523524.21</v>
      </c>
      <c r="AF485" s="104">
        <v>44291</v>
      </c>
      <c r="AG485" s="104">
        <v>46117</v>
      </c>
      <c r="AH485" s="108">
        <v>523524.21</v>
      </c>
      <c r="AI485" t="s">
        <v>1406</v>
      </c>
      <c r="AJ485" t="s">
        <v>1407</v>
      </c>
      <c r="AK485" s="3">
        <v>18662.330000000002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f t="shared" si="21"/>
        <v>18662.330000000002</v>
      </c>
      <c r="BA485" s="3">
        <f t="shared" si="22"/>
        <v>0</v>
      </c>
      <c r="BB485" s="3">
        <f t="shared" si="23"/>
        <v>18662.330000000002</v>
      </c>
      <c r="BC485" s="2"/>
    </row>
    <row r="486" spans="1:55" ht="15" customHeight="1" x14ac:dyDescent="0.3">
      <c r="A486" t="s">
        <v>2565</v>
      </c>
      <c r="B486" t="s">
        <v>808</v>
      </c>
      <c r="C486">
        <v>1</v>
      </c>
      <c r="D486" t="s">
        <v>0</v>
      </c>
      <c r="E486" t="s">
        <v>2</v>
      </c>
      <c r="F486" t="s">
        <v>1393</v>
      </c>
      <c r="G486" t="s">
        <v>1408</v>
      </c>
      <c r="H486" t="s">
        <v>1409</v>
      </c>
      <c r="I486" t="s">
        <v>1410</v>
      </c>
      <c r="J486" t="s">
        <v>4601</v>
      </c>
      <c r="K486" t="s">
        <v>611</v>
      </c>
      <c r="L486" t="s">
        <v>1398</v>
      </c>
      <c r="M486" t="s">
        <v>1405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0</v>
      </c>
      <c r="U486">
        <v>0</v>
      </c>
      <c r="V486">
        <v>0</v>
      </c>
      <c r="W486" s="107">
        <v>799844.34</v>
      </c>
      <c r="X486" s="108">
        <v>0</v>
      </c>
      <c r="Y486" s="108">
        <v>0</v>
      </c>
      <c r="Z486" s="108">
        <v>0</v>
      </c>
      <c r="AA486" s="108">
        <v>0</v>
      </c>
      <c r="AB486" s="108">
        <v>0</v>
      </c>
      <c r="AC486" s="108">
        <v>0</v>
      </c>
      <c r="AD486" s="108"/>
      <c r="AE486" s="108">
        <v>799844.34</v>
      </c>
      <c r="AF486" s="104">
        <v>44291</v>
      </c>
      <c r="AG486" s="104">
        <v>46117</v>
      </c>
      <c r="AH486" s="108">
        <v>799844.34</v>
      </c>
      <c r="AI486" t="s">
        <v>1406</v>
      </c>
      <c r="AJ486" t="s">
        <v>1407</v>
      </c>
      <c r="AK486" s="3">
        <v>28512.45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f t="shared" si="21"/>
        <v>28512.45</v>
      </c>
      <c r="BA486" s="3">
        <f t="shared" si="22"/>
        <v>0</v>
      </c>
      <c r="BB486" s="3">
        <f t="shared" si="23"/>
        <v>28512.45</v>
      </c>
      <c r="BC486" s="2"/>
    </row>
    <row r="487" spans="1:55" ht="15" customHeight="1" x14ac:dyDescent="0.3">
      <c r="A487" t="s">
        <v>2566</v>
      </c>
      <c r="B487" t="s">
        <v>809</v>
      </c>
      <c r="C487">
        <v>1</v>
      </c>
      <c r="D487" t="s">
        <v>0</v>
      </c>
      <c r="E487" t="s">
        <v>2</v>
      </c>
      <c r="F487" t="s">
        <v>1393</v>
      </c>
      <c r="G487" t="s">
        <v>1408</v>
      </c>
      <c r="H487" t="s">
        <v>1409</v>
      </c>
      <c r="I487" t="s">
        <v>1410</v>
      </c>
      <c r="J487" t="s">
        <v>4601</v>
      </c>
      <c r="K487" t="s">
        <v>611</v>
      </c>
      <c r="L487" t="s">
        <v>1398</v>
      </c>
      <c r="M487" t="s">
        <v>1405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0</v>
      </c>
      <c r="U487">
        <v>0</v>
      </c>
      <c r="V487">
        <v>0</v>
      </c>
      <c r="W487" s="107">
        <v>579518.23</v>
      </c>
      <c r="X487" s="108">
        <v>0</v>
      </c>
      <c r="Y487" s="108">
        <v>0</v>
      </c>
      <c r="Z487" s="108">
        <v>0</v>
      </c>
      <c r="AA487" s="108">
        <v>0</v>
      </c>
      <c r="AB487" s="108">
        <v>0</v>
      </c>
      <c r="AC487" s="108">
        <v>0</v>
      </c>
      <c r="AD487" s="108"/>
      <c r="AE487" s="108">
        <v>579518.23</v>
      </c>
      <c r="AF487" s="104">
        <v>44291</v>
      </c>
      <c r="AG487" s="104">
        <v>46117</v>
      </c>
      <c r="AH487" s="108">
        <v>579518.23</v>
      </c>
      <c r="AI487" t="s">
        <v>1406</v>
      </c>
      <c r="AJ487" t="s">
        <v>1407</v>
      </c>
      <c r="AK487" s="3">
        <v>20658.38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3">
        <f t="shared" si="21"/>
        <v>20658.38</v>
      </c>
      <c r="BA487" s="3">
        <f t="shared" si="22"/>
        <v>0</v>
      </c>
      <c r="BB487" s="3">
        <f t="shared" si="23"/>
        <v>20658.38</v>
      </c>
      <c r="BC487" s="2"/>
    </row>
    <row r="488" spans="1:55" ht="15" hidden="1" customHeight="1" x14ac:dyDescent="0.3">
      <c r="A488" t="s">
        <v>3018</v>
      </c>
      <c r="B488" t="s">
        <v>810</v>
      </c>
      <c r="C488">
        <v>1</v>
      </c>
      <c r="D488" t="s">
        <v>0</v>
      </c>
      <c r="E488" t="s">
        <v>2</v>
      </c>
      <c r="F488" t="s">
        <v>1393</v>
      </c>
      <c r="G488" t="s">
        <v>1401</v>
      </c>
      <c r="H488" t="s">
        <v>1402</v>
      </c>
      <c r="I488" t="s">
        <v>1403</v>
      </c>
      <c r="J488" t="s">
        <v>1404</v>
      </c>
      <c r="K488" t="s">
        <v>338</v>
      </c>
      <c r="L488" t="s">
        <v>1398</v>
      </c>
      <c r="M488" t="s">
        <v>1405</v>
      </c>
      <c r="N488">
        <v>1</v>
      </c>
      <c r="O488">
        <v>1</v>
      </c>
      <c r="P488">
        <v>1</v>
      </c>
      <c r="Q488">
        <v>0</v>
      </c>
      <c r="R488">
        <v>0</v>
      </c>
      <c r="S488">
        <v>1</v>
      </c>
      <c r="T488">
        <v>1</v>
      </c>
      <c r="U488">
        <v>1</v>
      </c>
      <c r="V488">
        <v>0</v>
      </c>
      <c r="W488" s="107">
        <v>488262.74</v>
      </c>
      <c r="X488" s="108">
        <v>0</v>
      </c>
      <c r="Y488" s="108">
        <v>0</v>
      </c>
      <c r="Z488" s="108">
        <v>0</v>
      </c>
      <c r="AA488" s="108">
        <v>0</v>
      </c>
      <c r="AB488" s="108">
        <v>0</v>
      </c>
      <c r="AC488" s="108">
        <v>0</v>
      </c>
      <c r="AD488" s="108"/>
      <c r="AE488" s="108">
        <v>488262.74</v>
      </c>
      <c r="AF488" s="104">
        <v>44291</v>
      </c>
      <c r="AG488" s="104">
        <v>46117</v>
      </c>
      <c r="AH488" s="108">
        <v>488262.74</v>
      </c>
      <c r="AI488" t="s">
        <v>1406</v>
      </c>
      <c r="AJ488" t="s">
        <v>1407</v>
      </c>
      <c r="AK488" s="3">
        <v>17405.349999999999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3">
        <v>0</v>
      </c>
      <c r="AY488" s="3">
        <v>0</v>
      </c>
      <c r="AZ488" s="3">
        <f t="shared" si="21"/>
        <v>17405.349999999999</v>
      </c>
      <c r="BA488" s="3">
        <f t="shared" si="22"/>
        <v>0</v>
      </c>
      <c r="BB488" s="3">
        <f t="shared" si="23"/>
        <v>17405.349999999999</v>
      </c>
      <c r="BC488" s="2"/>
    </row>
    <row r="489" spans="1:55" ht="15" hidden="1" customHeight="1" x14ac:dyDescent="0.3">
      <c r="A489" t="s">
        <v>3021</v>
      </c>
      <c r="B489" t="s">
        <v>811</v>
      </c>
      <c r="C489">
        <v>1</v>
      </c>
      <c r="D489" t="s">
        <v>0</v>
      </c>
      <c r="E489" t="s">
        <v>2</v>
      </c>
      <c r="F489" t="s">
        <v>1393</v>
      </c>
      <c r="G489" t="s">
        <v>1401</v>
      </c>
      <c r="H489" t="s">
        <v>1402</v>
      </c>
      <c r="I489" t="s">
        <v>1403</v>
      </c>
      <c r="J489" t="s">
        <v>1404</v>
      </c>
      <c r="K489" t="s">
        <v>334</v>
      </c>
      <c r="L489" t="s">
        <v>1398</v>
      </c>
      <c r="M489" t="s">
        <v>1405</v>
      </c>
      <c r="N489">
        <v>1</v>
      </c>
      <c r="O489">
        <v>1</v>
      </c>
      <c r="P489">
        <v>1</v>
      </c>
      <c r="Q489">
        <v>0</v>
      </c>
      <c r="R489">
        <v>0</v>
      </c>
      <c r="S489">
        <v>1</v>
      </c>
      <c r="T489">
        <v>1</v>
      </c>
      <c r="U489">
        <v>1</v>
      </c>
      <c r="V489">
        <v>0</v>
      </c>
      <c r="W489" s="107">
        <v>1144147.07</v>
      </c>
      <c r="X489" s="108">
        <v>0</v>
      </c>
      <c r="Y489" s="108">
        <v>0</v>
      </c>
      <c r="Z489" s="108">
        <v>0</v>
      </c>
      <c r="AA489" s="108">
        <v>0</v>
      </c>
      <c r="AB489" s="108">
        <v>0</v>
      </c>
      <c r="AC489" s="108">
        <v>0</v>
      </c>
      <c r="AD489" s="108"/>
      <c r="AE489" s="108">
        <v>1144147.07</v>
      </c>
      <c r="AF489" s="104">
        <v>44291</v>
      </c>
      <c r="AG489" s="104">
        <v>46117</v>
      </c>
      <c r="AH489" s="108">
        <v>1144147.07</v>
      </c>
      <c r="AI489" t="s">
        <v>1406</v>
      </c>
      <c r="AJ489" t="s">
        <v>1407</v>
      </c>
      <c r="AK489" s="3">
        <v>40785.980000000003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0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3">
        <f t="shared" si="21"/>
        <v>40785.980000000003</v>
      </c>
      <c r="BA489" s="3">
        <f t="shared" si="22"/>
        <v>0</v>
      </c>
      <c r="BB489" s="3">
        <f t="shared" si="23"/>
        <v>40785.980000000003</v>
      </c>
      <c r="BC489" s="2"/>
    </row>
    <row r="490" spans="1:55" ht="15" hidden="1" customHeight="1" x14ac:dyDescent="0.3">
      <c r="A490" t="s">
        <v>3022</v>
      </c>
      <c r="B490" t="s">
        <v>812</v>
      </c>
      <c r="C490">
        <v>1</v>
      </c>
      <c r="D490" t="s">
        <v>0</v>
      </c>
      <c r="E490" t="s">
        <v>2</v>
      </c>
      <c r="F490" t="s">
        <v>1393</v>
      </c>
      <c r="G490" t="s">
        <v>1413</v>
      </c>
      <c r="H490" t="s">
        <v>1409</v>
      </c>
      <c r="I490" t="s">
        <v>1414</v>
      </c>
      <c r="J490" t="s">
        <v>4601</v>
      </c>
      <c r="K490" t="s">
        <v>813</v>
      </c>
      <c r="L490" t="s">
        <v>1398</v>
      </c>
      <c r="M490" t="s">
        <v>1405</v>
      </c>
      <c r="N490">
        <v>1</v>
      </c>
      <c r="O490">
        <v>1</v>
      </c>
      <c r="P490">
        <v>1</v>
      </c>
      <c r="Q490">
        <v>1</v>
      </c>
      <c r="R490">
        <v>1</v>
      </c>
      <c r="S490">
        <v>1</v>
      </c>
      <c r="T490">
        <v>0</v>
      </c>
      <c r="U490">
        <v>1</v>
      </c>
      <c r="V490">
        <v>0</v>
      </c>
      <c r="W490" s="107">
        <v>640629.77</v>
      </c>
      <c r="X490" s="108">
        <v>0</v>
      </c>
      <c r="Y490" s="108">
        <v>0</v>
      </c>
      <c r="Z490" s="108">
        <v>0</v>
      </c>
      <c r="AA490" s="108">
        <v>0</v>
      </c>
      <c r="AB490" s="108">
        <v>0</v>
      </c>
      <c r="AC490" s="108">
        <v>0</v>
      </c>
      <c r="AD490" s="108"/>
      <c r="AE490" s="108">
        <v>640629.77</v>
      </c>
      <c r="AF490" s="104">
        <v>44291</v>
      </c>
      <c r="AG490" s="104">
        <v>46117</v>
      </c>
      <c r="AH490" s="108">
        <v>640629.77</v>
      </c>
      <c r="AI490" t="s">
        <v>1406</v>
      </c>
      <c r="AJ490" t="s">
        <v>1407</v>
      </c>
      <c r="AK490" s="3">
        <v>22836.85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f t="shared" si="21"/>
        <v>22836.85</v>
      </c>
      <c r="BA490" s="3">
        <f t="shared" si="22"/>
        <v>0</v>
      </c>
      <c r="BB490" s="3">
        <f t="shared" si="23"/>
        <v>22836.85</v>
      </c>
      <c r="BC490" s="2"/>
    </row>
    <row r="491" spans="1:55" ht="15" hidden="1" customHeight="1" x14ac:dyDescent="0.3">
      <c r="A491" t="s">
        <v>3032</v>
      </c>
      <c r="B491" t="s">
        <v>814</v>
      </c>
      <c r="C491">
        <v>1</v>
      </c>
      <c r="D491" t="s">
        <v>0</v>
      </c>
      <c r="E491" t="s">
        <v>2</v>
      </c>
      <c r="F491" t="s">
        <v>1393</v>
      </c>
      <c r="G491" t="s">
        <v>1413</v>
      </c>
      <c r="H491" t="s">
        <v>1409</v>
      </c>
      <c r="I491" t="s">
        <v>1414</v>
      </c>
      <c r="J491" t="s">
        <v>4601</v>
      </c>
      <c r="K491" t="s">
        <v>815</v>
      </c>
      <c r="L491" t="s">
        <v>1398</v>
      </c>
      <c r="M491" t="s">
        <v>1405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0</v>
      </c>
      <c r="U491">
        <v>1</v>
      </c>
      <c r="V491">
        <v>0</v>
      </c>
      <c r="W491" s="107">
        <v>192177.27</v>
      </c>
      <c r="X491" s="108">
        <v>0</v>
      </c>
      <c r="Y491" s="108">
        <v>0</v>
      </c>
      <c r="Z491" s="108">
        <v>0</v>
      </c>
      <c r="AA491" s="108">
        <v>0</v>
      </c>
      <c r="AB491" s="108">
        <v>0</v>
      </c>
      <c r="AC491" s="108">
        <v>0</v>
      </c>
      <c r="AD491" s="108"/>
      <c r="AE491" s="108">
        <v>192177.27</v>
      </c>
      <c r="AF491" s="104">
        <v>44291</v>
      </c>
      <c r="AG491" s="104">
        <v>46117</v>
      </c>
      <c r="AH491" s="108">
        <v>192177.27</v>
      </c>
      <c r="AI491" t="s">
        <v>1406</v>
      </c>
      <c r="AJ491" t="s">
        <v>1407</v>
      </c>
      <c r="AK491" s="3">
        <v>6850.64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f t="shared" si="21"/>
        <v>6850.64</v>
      </c>
      <c r="BA491" s="3">
        <f t="shared" si="22"/>
        <v>0</v>
      </c>
      <c r="BB491" s="3">
        <f t="shared" si="23"/>
        <v>6850.64</v>
      </c>
      <c r="BC491" s="2"/>
    </row>
    <row r="492" spans="1:55" ht="15" customHeight="1" x14ac:dyDescent="0.3">
      <c r="A492" t="s">
        <v>2567</v>
      </c>
      <c r="B492" t="s">
        <v>816</v>
      </c>
      <c r="C492">
        <v>1</v>
      </c>
      <c r="D492" t="s">
        <v>0</v>
      </c>
      <c r="E492" t="s">
        <v>2</v>
      </c>
      <c r="F492" t="s">
        <v>1393</v>
      </c>
      <c r="G492" t="s">
        <v>1408</v>
      </c>
      <c r="H492" t="s">
        <v>1409</v>
      </c>
      <c r="I492" t="s">
        <v>1410</v>
      </c>
      <c r="J492" t="s">
        <v>4601</v>
      </c>
      <c r="K492" t="s">
        <v>611</v>
      </c>
      <c r="L492" t="s">
        <v>1398</v>
      </c>
      <c r="M492" t="s">
        <v>1405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0</v>
      </c>
      <c r="U492">
        <v>0</v>
      </c>
      <c r="V492">
        <v>0</v>
      </c>
      <c r="W492" s="107">
        <v>71000</v>
      </c>
      <c r="X492" s="108">
        <v>0</v>
      </c>
      <c r="Y492" s="108">
        <v>0</v>
      </c>
      <c r="Z492" s="108">
        <v>0</v>
      </c>
      <c r="AA492" s="108">
        <v>0</v>
      </c>
      <c r="AB492" s="108">
        <v>0</v>
      </c>
      <c r="AC492" s="108">
        <v>0</v>
      </c>
      <c r="AD492" s="108"/>
      <c r="AE492" s="108">
        <v>71000</v>
      </c>
      <c r="AF492" s="104">
        <v>44291</v>
      </c>
      <c r="AG492" s="104">
        <v>46117</v>
      </c>
      <c r="AH492" s="108">
        <v>71000</v>
      </c>
      <c r="AI492" t="s">
        <v>1406</v>
      </c>
      <c r="AJ492" t="s">
        <v>1407</v>
      </c>
      <c r="AK492" s="3">
        <v>2530.9699999999998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f t="shared" si="21"/>
        <v>2530.9699999999998</v>
      </c>
      <c r="BA492" s="3">
        <f t="shared" si="22"/>
        <v>0</v>
      </c>
      <c r="BB492" s="3">
        <f t="shared" si="23"/>
        <v>2530.9699999999998</v>
      </c>
      <c r="BC492" s="2"/>
    </row>
    <row r="493" spans="1:55" ht="15" hidden="1" customHeight="1" x14ac:dyDescent="0.3">
      <c r="A493" t="s">
        <v>3019</v>
      </c>
      <c r="B493" t="s">
        <v>817</v>
      </c>
      <c r="C493">
        <v>1</v>
      </c>
      <c r="D493" t="s">
        <v>0</v>
      </c>
      <c r="E493" t="s">
        <v>2</v>
      </c>
      <c r="F493" t="s">
        <v>1393</v>
      </c>
      <c r="G493" t="s">
        <v>1401</v>
      </c>
      <c r="H493" t="s">
        <v>1402</v>
      </c>
      <c r="I493" t="s">
        <v>1403</v>
      </c>
      <c r="J493" t="s">
        <v>1404</v>
      </c>
      <c r="K493" t="s">
        <v>348</v>
      </c>
      <c r="L493" t="s">
        <v>1398</v>
      </c>
      <c r="M493" t="s">
        <v>1405</v>
      </c>
      <c r="N493">
        <v>1</v>
      </c>
      <c r="O493">
        <v>1</v>
      </c>
      <c r="P493">
        <v>1</v>
      </c>
      <c r="Q493">
        <v>0</v>
      </c>
      <c r="R493">
        <v>0</v>
      </c>
      <c r="S493">
        <v>1</v>
      </c>
      <c r="T493">
        <v>1</v>
      </c>
      <c r="U493">
        <v>1</v>
      </c>
      <c r="V493">
        <v>0</v>
      </c>
      <c r="W493" s="107">
        <v>1057546.19</v>
      </c>
      <c r="X493" s="108">
        <v>0</v>
      </c>
      <c r="Y493" s="108">
        <v>0</v>
      </c>
      <c r="Z493" s="108">
        <v>0</v>
      </c>
      <c r="AA493" s="108">
        <v>0</v>
      </c>
      <c r="AB493" s="108">
        <v>0</v>
      </c>
      <c r="AC493" s="108">
        <v>0</v>
      </c>
      <c r="AD493" s="108"/>
      <c r="AE493" s="108">
        <v>1057546.19</v>
      </c>
      <c r="AF493" s="104">
        <v>44291</v>
      </c>
      <c r="AG493" s="104">
        <v>46117</v>
      </c>
      <c r="AH493" s="108">
        <v>1057546.19</v>
      </c>
      <c r="AI493" t="s">
        <v>1406</v>
      </c>
      <c r="AJ493" t="s">
        <v>1407</v>
      </c>
      <c r="AK493" s="3">
        <v>37698.879999999997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3">
        <v>0</v>
      </c>
      <c r="AY493" s="3">
        <v>0</v>
      </c>
      <c r="AZ493" s="3">
        <f t="shared" si="21"/>
        <v>37698.879999999997</v>
      </c>
      <c r="BA493" s="3">
        <f t="shared" si="22"/>
        <v>0</v>
      </c>
      <c r="BB493" s="3">
        <f t="shared" si="23"/>
        <v>37698.879999999997</v>
      </c>
      <c r="BC493" s="2"/>
    </row>
    <row r="494" spans="1:55" ht="15" hidden="1" customHeight="1" x14ac:dyDescent="0.3">
      <c r="A494" t="s">
        <v>3012</v>
      </c>
      <c r="B494" t="s">
        <v>818</v>
      </c>
      <c r="C494">
        <v>1</v>
      </c>
      <c r="D494" t="s">
        <v>0</v>
      </c>
      <c r="E494" t="s">
        <v>2</v>
      </c>
      <c r="F494" t="s">
        <v>1393</v>
      </c>
      <c r="G494" t="s">
        <v>1401</v>
      </c>
      <c r="H494" t="s">
        <v>1402</v>
      </c>
      <c r="I494" t="s">
        <v>1403</v>
      </c>
      <c r="J494" t="s">
        <v>1404</v>
      </c>
      <c r="K494" t="s">
        <v>819</v>
      </c>
      <c r="L494" t="s">
        <v>1398</v>
      </c>
      <c r="M494" t="s">
        <v>1405</v>
      </c>
      <c r="N494">
        <v>1</v>
      </c>
      <c r="O494">
        <v>1</v>
      </c>
      <c r="P494">
        <v>1</v>
      </c>
      <c r="Q494">
        <v>0</v>
      </c>
      <c r="R494">
        <v>0</v>
      </c>
      <c r="S494">
        <v>1</v>
      </c>
      <c r="T494">
        <v>1</v>
      </c>
      <c r="U494">
        <v>1</v>
      </c>
      <c r="V494">
        <v>0</v>
      </c>
      <c r="W494" s="107">
        <v>1092955.8</v>
      </c>
      <c r="X494" s="108">
        <v>0</v>
      </c>
      <c r="Y494" s="108">
        <v>0</v>
      </c>
      <c r="Z494" s="108">
        <v>0</v>
      </c>
      <c r="AA494" s="108">
        <v>0</v>
      </c>
      <c r="AB494" s="108">
        <v>0</v>
      </c>
      <c r="AC494" s="108">
        <v>0</v>
      </c>
      <c r="AD494" s="108"/>
      <c r="AE494" s="108">
        <v>1092955.8</v>
      </c>
      <c r="AF494" s="104">
        <v>44291</v>
      </c>
      <c r="AG494" s="104">
        <v>46117</v>
      </c>
      <c r="AH494" s="108">
        <v>1092955.8</v>
      </c>
      <c r="AI494" t="s">
        <v>1406</v>
      </c>
      <c r="AJ494" t="s">
        <v>1407</v>
      </c>
      <c r="AK494" s="3">
        <v>38961.14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f t="shared" si="21"/>
        <v>38961.14</v>
      </c>
      <c r="BA494" s="3">
        <f t="shared" si="22"/>
        <v>0</v>
      </c>
      <c r="BB494" s="3">
        <f t="shared" si="23"/>
        <v>38961.14</v>
      </c>
      <c r="BC494" s="2"/>
    </row>
    <row r="495" spans="1:55" ht="15" hidden="1" customHeight="1" x14ac:dyDescent="0.3">
      <c r="A495" t="s">
        <v>2896</v>
      </c>
      <c r="B495" t="s">
        <v>820</v>
      </c>
      <c r="C495">
        <v>5</v>
      </c>
      <c r="D495" t="s">
        <v>0</v>
      </c>
      <c r="E495" t="s">
        <v>2</v>
      </c>
      <c r="F495" t="s">
        <v>1393</v>
      </c>
      <c r="G495" t="s">
        <v>1411</v>
      </c>
      <c r="H495" t="s">
        <v>1409</v>
      </c>
      <c r="I495" t="s">
        <v>1412</v>
      </c>
      <c r="J495" t="s">
        <v>4601</v>
      </c>
      <c r="K495" t="s">
        <v>628</v>
      </c>
      <c r="L495" t="s">
        <v>1398</v>
      </c>
      <c r="M495" t="s">
        <v>1405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1</v>
      </c>
      <c r="T495">
        <v>0</v>
      </c>
      <c r="U495">
        <v>0</v>
      </c>
      <c r="V495">
        <v>0</v>
      </c>
      <c r="W495" s="107">
        <v>368602.5</v>
      </c>
      <c r="X495" s="108">
        <v>0</v>
      </c>
      <c r="Y495" s="108">
        <v>0</v>
      </c>
      <c r="Z495" s="108">
        <v>1557.35</v>
      </c>
      <c r="AA495" s="108">
        <v>0</v>
      </c>
      <c r="AB495" s="108">
        <v>0</v>
      </c>
      <c r="AC495" s="108">
        <v>0</v>
      </c>
      <c r="AD495" s="108"/>
      <c r="AE495" s="108">
        <v>368602.5</v>
      </c>
      <c r="AF495" s="104">
        <v>44301</v>
      </c>
      <c r="AG495" s="104">
        <v>46127</v>
      </c>
      <c r="AH495" s="108">
        <v>737205</v>
      </c>
      <c r="AI495" t="s">
        <v>1406</v>
      </c>
      <c r="AJ495" t="s">
        <v>1407</v>
      </c>
      <c r="AK495" s="3">
        <v>3114.7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f t="shared" si="21"/>
        <v>3114.7</v>
      </c>
      <c r="BA495" s="3">
        <f t="shared" si="22"/>
        <v>0</v>
      </c>
      <c r="BB495" s="3">
        <f t="shared" si="23"/>
        <v>3114.7</v>
      </c>
      <c r="BC495" s="2"/>
    </row>
    <row r="496" spans="1:55" ht="15" hidden="1" customHeight="1" x14ac:dyDescent="0.3">
      <c r="A496" t="s">
        <v>2897</v>
      </c>
      <c r="B496" t="s">
        <v>820</v>
      </c>
      <c r="C496">
        <v>6</v>
      </c>
      <c r="D496" t="s">
        <v>0</v>
      </c>
      <c r="E496" t="s">
        <v>2</v>
      </c>
      <c r="F496" t="s">
        <v>1393</v>
      </c>
      <c r="G496" t="s">
        <v>1411</v>
      </c>
      <c r="H496" t="s">
        <v>1409</v>
      </c>
      <c r="I496" t="s">
        <v>1412</v>
      </c>
      <c r="J496" t="s">
        <v>4601</v>
      </c>
      <c r="K496" t="s">
        <v>628</v>
      </c>
      <c r="L496" t="s">
        <v>1398</v>
      </c>
      <c r="M496" t="s">
        <v>1405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0</v>
      </c>
      <c r="U496">
        <v>0</v>
      </c>
      <c r="V496">
        <v>0</v>
      </c>
      <c r="W496" s="107">
        <v>751955</v>
      </c>
      <c r="X496" s="108">
        <v>0</v>
      </c>
      <c r="Y496" s="108">
        <v>0</v>
      </c>
      <c r="Z496" s="108">
        <v>3358.73</v>
      </c>
      <c r="AA496" s="108">
        <v>0</v>
      </c>
      <c r="AB496" s="108">
        <v>0</v>
      </c>
      <c r="AC496" s="108">
        <v>0</v>
      </c>
      <c r="AD496" s="108"/>
      <c r="AE496" s="108">
        <v>751955</v>
      </c>
      <c r="AF496" s="104">
        <v>44301</v>
      </c>
      <c r="AG496" s="104">
        <v>46492</v>
      </c>
      <c r="AH496" s="108">
        <v>751955</v>
      </c>
      <c r="AI496" t="s">
        <v>1406</v>
      </c>
      <c r="AJ496" t="s">
        <v>1407</v>
      </c>
      <c r="AK496" s="3">
        <v>30228.579999999998</v>
      </c>
      <c r="AL496" s="3">
        <v>6717.48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f t="shared" si="21"/>
        <v>36946.06</v>
      </c>
      <c r="BA496" s="3">
        <f t="shared" si="22"/>
        <v>0</v>
      </c>
      <c r="BB496" s="3">
        <f t="shared" si="23"/>
        <v>36946.06</v>
      </c>
      <c r="BC496" s="2"/>
    </row>
    <row r="497" spans="1:55" ht="15" hidden="1" customHeight="1" x14ac:dyDescent="0.3">
      <c r="A497" t="s">
        <v>2898</v>
      </c>
      <c r="B497" t="s">
        <v>820</v>
      </c>
      <c r="C497">
        <v>7</v>
      </c>
      <c r="D497" t="s">
        <v>0</v>
      </c>
      <c r="E497" t="s">
        <v>2</v>
      </c>
      <c r="F497" t="s">
        <v>1393</v>
      </c>
      <c r="G497" t="s">
        <v>1411</v>
      </c>
      <c r="H497" t="s">
        <v>1409</v>
      </c>
      <c r="I497" t="s">
        <v>1412</v>
      </c>
      <c r="J497" t="s">
        <v>4601</v>
      </c>
      <c r="K497" t="s">
        <v>628</v>
      </c>
      <c r="L497" t="s">
        <v>1398</v>
      </c>
      <c r="M497" t="s">
        <v>1405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0</v>
      </c>
      <c r="U497">
        <v>0</v>
      </c>
      <c r="V497">
        <v>0</v>
      </c>
      <c r="W497" s="107">
        <v>106200</v>
      </c>
      <c r="X497" s="108">
        <v>0</v>
      </c>
      <c r="Y497" s="108">
        <v>0</v>
      </c>
      <c r="Z497" s="108">
        <v>499.14</v>
      </c>
      <c r="AA497" s="108">
        <v>0</v>
      </c>
      <c r="AB497" s="108">
        <v>0</v>
      </c>
      <c r="AC497" s="108">
        <v>0</v>
      </c>
      <c r="AD497" s="108"/>
      <c r="AE497" s="108">
        <v>106200</v>
      </c>
      <c r="AF497" s="104">
        <v>44301</v>
      </c>
      <c r="AG497" s="104">
        <v>46858</v>
      </c>
      <c r="AH497" s="108">
        <v>106200</v>
      </c>
      <c r="AI497" t="s">
        <v>1406</v>
      </c>
      <c r="AJ497" t="s">
        <v>1407</v>
      </c>
      <c r="AK497" s="3">
        <v>4991.3999999999996</v>
      </c>
      <c r="AL497" s="3">
        <v>3993.1200000000013</v>
      </c>
      <c r="AM497" s="3">
        <v>998.28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f t="shared" si="21"/>
        <v>8984.52</v>
      </c>
      <c r="BA497" s="3">
        <f t="shared" si="22"/>
        <v>998.28</v>
      </c>
      <c r="BB497" s="3">
        <f t="shared" si="23"/>
        <v>9982.8000000000011</v>
      </c>
      <c r="BC497" s="2"/>
    </row>
    <row r="498" spans="1:55" ht="15" hidden="1" customHeight="1" x14ac:dyDescent="0.3">
      <c r="A498" t="s">
        <v>2899</v>
      </c>
      <c r="B498" t="s">
        <v>820</v>
      </c>
      <c r="C498">
        <v>8</v>
      </c>
      <c r="D498" t="s">
        <v>0</v>
      </c>
      <c r="E498" t="s">
        <v>2</v>
      </c>
      <c r="F498" t="s">
        <v>1393</v>
      </c>
      <c r="G498" t="s">
        <v>1411</v>
      </c>
      <c r="H498" t="s">
        <v>1409</v>
      </c>
      <c r="I498" t="s">
        <v>1412</v>
      </c>
      <c r="J498" t="s">
        <v>4601</v>
      </c>
      <c r="K498" t="s">
        <v>628</v>
      </c>
      <c r="L498" t="s">
        <v>1398</v>
      </c>
      <c r="M498" t="s">
        <v>1405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0</v>
      </c>
      <c r="U498">
        <v>0</v>
      </c>
      <c r="V498">
        <v>0</v>
      </c>
      <c r="W498" s="107">
        <v>53100</v>
      </c>
      <c r="X498" s="108">
        <v>0</v>
      </c>
      <c r="Y498" s="108">
        <v>0</v>
      </c>
      <c r="Z498" s="108">
        <v>262.39999999999998</v>
      </c>
      <c r="AA498" s="108">
        <v>0</v>
      </c>
      <c r="AB498" s="108">
        <v>0</v>
      </c>
      <c r="AC498" s="108">
        <v>0</v>
      </c>
      <c r="AD498" s="108"/>
      <c r="AE498" s="108">
        <v>53100</v>
      </c>
      <c r="AF498" s="104">
        <v>44301</v>
      </c>
      <c r="AG498" s="104">
        <v>47223</v>
      </c>
      <c r="AH498" s="108">
        <v>53100</v>
      </c>
      <c r="AI498" t="s">
        <v>1406</v>
      </c>
      <c r="AJ498" t="s">
        <v>1407</v>
      </c>
      <c r="AK498" s="3">
        <v>2624.0000000000005</v>
      </c>
      <c r="AL498" s="3">
        <v>2449.04</v>
      </c>
      <c r="AM498" s="3">
        <v>1399.48</v>
      </c>
      <c r="AN498" s="3">
        <v>349.88</v>
      </c>
      <c r="AO498" s="3">
        <v>0</v>
      </c>
      <c r="AP498" s="3">
        <v>0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f t="shared" si="21"/>
        <v>5073.0400000000009</v>
      </c>
      <c r="BA498" s="3">
        <f t="shared" si="22"/>
        <v>1749.3600000000001</v>
      </c>
      <c r="BB498" s="3">
        <f t="shared" si="23"/>
        <v>6822.4000000000015</v>
      </c>
      <c r="BC498" s="2"/>
    </row>
    <row r="499" spans="1:55" ht="15" hidden="1" customHeight="1" x14ac:dyDescent="0.3">
      <c r="A499" t="s">
        <v>3013</v>
      </c>
      <c r="B499" t="s">
        <v>821</v>
      </c>
      <c r="C499">
        <v>1</v>
      </c>
      <c r="D499" t="s">
        <v>0</v>
      </c>
      <c r="E499" t="s">
        <v>2</v>
      </c>
      <c r="F499" t="s">
        <v>1393</v>
      </c>
      <c r="G499" t="s">
        <v>1401</v>
      </c>
      <c r="H499" t="s">
        <v>1402</v>
      </c>
      <c r="I499" t="s">
        <v>1403</v>
      </c>
      <c r="J499" t="s">
        <v>1404</v>
      </c>
      <c r="K499" t="s">
        <v>781</v>
      </c>
      <c r="L499" t="s">
        <v>1398</v>
      </c>
      <c r="M499" t="s">
        <v>1405</v>
      </c>
      <c r="N499">
        <v>1</v>
      </c>
      <c r="O499">
        <v>1</v>
      </c>
      <c r="P499">
        <v>1</v>
      </c>
      <c r="Q499">
        <v>0</v>
      </c>
      <c r="R499">
        <v>0</v>
      </c>
      <c r="S499">
        <v>1</v>
      </c>
      <c r="T499">
        <v>1</v>
      </c>
      <c r="U499">
        <v>1</v>
      </c>
      <c r="V499">
        <v>0</v>
      </c>
      <c r="W499" s="107">
        <v>659568.88</v>
      </c>
      <c r="X499" s="108">
        <v>0</v>
      </c>
      <c r="Y499" s="108">
        <v>0</v>
      </c>
      <c r="Z499" s="108">
        <v>0</v>
      </c>
      <c r="AA499" s="108">
        <v>0</v>
      </c>
      <c r="AB499" s="108">
        <v>0</v>
      </c>
      <c r="AC499" s="108">
        <v>0</v>
      </c>
      <c r="AD499" s="108"/>
      <c r="AE499" s="108">
        <v>659568.88</v>
      </c>
      <c r="AF499" s="104">
        <v>44291</v>
      </c>
      <c r="AG499" s="104">
        <v>46117</v>
      </c>
      <c r="AH499" s="108">
        <v>659568.88</v>
      </c>
      <c r="AI499" t="s">
        <v>1406</v>
      </c>
      <c r="AJ499" t="s">
        <v>1407</v>
      </c>
      <c r="AK499" s="3">
        <v>23511.98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3">
        <v>0</v>
      </c>
      <c r="AY499" s="3">
        <v>0</v>
      </c>
      <c r="AZ499" s="3">
        <f t="shared" si="21"/>
        <v>23511.98</v>
      </c>
      <c r="BA499" s="3">
        <f t="shared" si="22"/>
        <v>0</v>
      </c>
      <c r="BB499" s="3">
        <f t="shared" si="23"/>
        <v>23511.98</v>
      </c>
      <c r="BC499" s="2"/>
    </row>
    <row r="500" spans="1:55" ht="15" hidden="1" customHeight="1" x14ac:dyDescent="0.3">
      <c r="A500" t="s">
        <v>3017</v>
      </c>
      <c r="B500" t="s">
        <v>822</v>
      </c>
      <c r="C500">
        <v>1</v>
      </c>
      <c r="D500" t="s">
        <v>0</v>
      </c>
      <c r="E500" t="s">
        <v>2</v>
      </c>
      <c r="F500" t="s">
        <v>1393</v>
      </c>
      <c r="G500" t="s">
        <v>1401</v>
      </c>
      <c r="H500" t="s">
        <v>1402</v>
      </c>
      <c r="I500" t="s">
        <v>1403</v>
      </c>
      <c r="J500" t="s">
        <v>1404</v>
      </c>
      <c r="K500" t="s">
        <v>823</v>
      </c>
      <c r="L500" t="s">
        <v>1398</v>
      </c>
      <c r="M500" t="s">
        <v>1405</v>
      </c>
      <c r="N500">
        <v>1</v>
      </c>
      <c r="O500">
        <v>1</v>
      </c>
      <c r="P500">
        <v>1</v>
      </c>
      <c r="Q500">
        <v>0</v>
      </c>
      <c r="R500">
        <v>0</v>
      </c>
      <c r="S500">
        <v>1</v>
      </c>
      <c r="T500">
        <v>1</v>
      </c>
      <c r="U500">
        <v>1</v>
      </c>
      <c r="V500">
        <v>0</v>
      </c>
      <c r="W500" s="107">
        <v>940514.33</v>
      </c>
      <c r="X500" s="108">
        <v>0</v>
      </c>
      <c r="Y500" s="108">
        <v>0</v>
      </c>
      <c r="Z500" s="108">
        <v>0</v>
      </c>
      <c r="AA500" s="108">
        <v>0</v>
      </c>
      <c r="AB500" s="108">
        <v>0</v>
      </c>
      <c r="AC500" s="108">
        <v>0</v>
      </c>
      <c r="AD500" s="108"/>
      <c r="AE500" s="108">
        <v>940514.33</v>
      </c>
      <c r="AF500" s="104">
        <v>44291</v>
      </c>
      <c r="AG500" s="104">
        <v>46117</v>
      </c>
      <c r="AH500" s="108">
        <v>940514.33</v>
      </c>
      <c r="AI500" t="s">
        <v>1406</v>
      </c>
      <c r="AJ500" t="s">
        <v>1407</v>
      </c>
      <c r="AK500" s="3">
        <v>33526.980000000003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3">
        <f t="shared" si="21"/>
        <v>33526.980000000003</v>
      </c>
      <c r="BA500" s="3">
        <f t="shared" si="22"/>
        <v>0</v>
      </c>
      <c r="BB500" s="3">
        <f t="shared" si="23"/>
        <v>33526.980000000003</v>
      </c>
      <c r="BC500" s="2"/>
    </row>
    <row r="501" spans="1:55" ht="15" customHeight="1" x14ac:dyDescent="0.3">
      <c r="A501" t="s">
        <v>2568</v>
      </c>
      <c r="B501" t="s">
        <v>824</v>
      </c>
      <c r="C501">
        <v>1</v>
      </c>
      <c r="D501" t="s">
        <v>0</v>
      </c>
      <c r="E501" t="s">
        <v>2</v>
      </c>
      <c r="F501" t="s">
        <v>1393</v>
      </c>
      <c r="G501" t="s">
        <v>1408</v>
      </c>
      <c r="H501" t="s">
        <v>1409</v>
      </c>
      <c r="I501" t="s">
        <v>1410</v>
      </c>
      <c r="J501" t="s">
        <v>4601</v>
      </c>
      <c r="K501" t="s">
        <v>611</v>
      </c>
      <c r="L501" t="s">
        <v>1398</v>
      </c>
      <c r="M501" t="s">
        <v>1405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0</v>
      </c>
      <c r="U501">
        <v>0</v>
      </c>
      <c r="V501">
        <v>0</v>
      </c>
      <c r="W501" s="107">
        <v>195028.14</v>
      </c>
      <c r="X501" s="108">
        <v>0</v>
      </c>
      <c r="Y501" s="108">
        <v>0</v>
      </c>
      <c r="Z501" s="108">
        <v>0</v>
      </c>
      <c r="AA501" s="108">
        <v>0</v>
      </c>
      <c r="AB501" s="108">
        <v>0</v>
      </c>
      <c r="AC501" s="108">
        <v>0</v>
      </c>
      <c r="AD501" s="108"/>
      <c r="AE501" s="108">
        <v>195028.14</v>
      </c>
      <c r="AF501" s="104">
        <v>44291</v>
      </c>
      <c r="AG501" s="104">
        <v>46117</v>
      </c>
      <c r="AH501" s="108">
        <v>195028.14</v>
      </c>
      <c r="AI501" t="s">
        <v>1406</v>
      </c>
      <c r="AJ501" t="s">
        <v>1407</v>
      </c>
      <c r="AK501" s="3">
        <v>6952.27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3">
        <v>0</v>
      </c>
      <c r="AY501" s="3">
        <v>0</v>
      </c>
      <c r="AZ501" s="3">
        <f t="shared" si="21"/>
        <v>6952.27</v>
      </c>
      <c r="BA501" s="3">
        <f t="shared" si="22"/>
        <v>0</v>
      </c>
      <c r="BB501" s="3">
        <f t="shared" si="23"/>
        <v>6952.27</v>
      </c>
      <c r="BC501" s="2"/>
    </row>
    <row r="502" spans="1:55" ht="15" customHeight="1" x14ac:dyDescent="0.3">
      <c r="A502" t="s">
        <v>2569</v>
      </c>
      <c r="B502" t="s">
        <v>825</v>
      </c>
      <c r="C502">
        <v>1</v>
      </c>
      <c r="D502" t="s">
        <v>0</v>
      </c>
      <c r="E502" t="s">
        <v>2</v>
      </c>
      <c r="F502" t="s">
        <v>1393</v>
      </c>
      <c r="G502" t="s">
        <v>1408</v>
      </c>
      <c r="H502" t="s">
        <v>1409</v>
      </c>
      <c r="I502" t="s">
        <v>1410</v>
      </c>
      <c r="J502" t="s">
        <v>4601</v>
      </c>
      <c r="K502" t="s">
        <v>611</v>
      </c>
      <c r="L502" t="s">
        <v>1398</v>
      </c>
      <c r="M502" t="s">
        <v>1405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0</v>
      </c>
      <c r="U502">
        <v>0</v>
      </c>
      <c r="V502">
        <v>0</v>
      </c>
      <c r="W502" s="107">
        <v>218389.96</v>
      </c>
      <c r="X502" s="108">
        <v>0</v>
      </c>
      <c r="Y502" s="108">
        <v>0</v>
      </c>
      <c r="Z502" s="108">
        <v>0</v>
      </c>
      <c r="AA502" s="108">
        <v>0</v>
      </c>
      <c r="AB502" s="108">
        <v>0</v>
      </c>
      <c r="AC502" s="108">
        <v>0</v>
      </c>
      <c r="AD502" s="108"/>
      <c r="AE502" s="108">
        <v>218389.96</v>
      </c>
      <c r="AF502" s="104">
        <v>44291</v>
      </c>
      <c r="AG502" s="104">
        <v>46117</v>
      </c>
      <c r="AH502" s="108">
        <v>218389.96</v>
      </c>
      <c r="AI502" t="s">
        <v>1406</v>
      </c>
      <c r="AJ502" t="s">
        <v>1407</v>
      </c>
      <c r="AK502" s="3">
        <v>7785.06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0</v>
      </c>
      <c r="AW502" s="3">
        <v>0</v>
      </c>
      <c r="AX502" s="3">
        <v>0</v>
      </c>
      <c r="AY502" s="3">
        <v>0</v>
      </c>
      <c r="AZ502" s="3">
        <f t="shared" si="21"/>
        <v>7785.06</v>
      </c>
      <c r="BA502" s="3">
        <f t="shared" si="22"/>
        <v>0</v>
      </c>
      <c r="BB502" s="3">
        <f t="shared" si="23"/>
        <v>7785.06</v>
      </c>
      <c r="BC502" s="2"/>
    </row>
    <row r="503" spans="1:55" ht="15" customHeight="1" x14ac:dyDescent="0.3">
      <c r="A503" t="s">
        <v>2570</v>
      </c>
      <c r="B503" t="s">
        <v>826</v>
      </c>
      <c r="C503">
        <v>1</v>
      </c>
      <c r="D503" t="s">
        <v>0</v>
      </c>
      <c r="E503" t="s">
        <v>2</v>
      </c>
      <c r="F503" t="s">
        <v>1393</v>
      </c>
      <c r="G503" t="s">
        <v>1408</v>
      </c>
      <c r="H503" t="s">
        <v>1409</v>
      </c>
      <c r="I503" t="s">
        <v>1410</v>
      </c>
      <c r="J503" t="s">
        <v>4601</v>
      </c>
      <c r="K503" t="s">
        <v>611</v>
      </c>
      <c r="L503" t="s">
        <v>1398</v>
      </c>
      <c r="M503" t="s">
        <v>1405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0</v>
      </c>
      <c r="U503">
        <v>0</v>
      </c>
      <c r="V503">
        <v>0</v>
      </c>
      <c r="W503" s="107">
        <v>226534.35</v>
      </c>
      <c r="X503" s="108">
        <v>0</v>
      </c>
      <c r="Y503" s="108">
        <v>0</v>
      </c>
      <c r="Z503" s="108">
        <v>0</v>
      </c>
      <c r="AA503" s="108">
        <v>0</v>
      </c>
      <c r="AB503" s="108">
        <v>0</v>
      </c>
      <c r="AC503" s="108">
        <v>0</v>
      </c>
      <c r="AD503" s="108"/>
      <c r="AE503" s="108">
        <v>226534.35</v>
      </c>
      <c r="AF503" s="104">
        <v>44291</v>
      </c>
      <c r="AG503" s="104">
        <v>46117</v>
      </c>
      <c r="AH503" s="108">
        <v>226534.35</v>
      </c>
      <c r="AI503" t="s">
        <v>1406</v>
      </c>
      <c r="AJ503" t="s">
        <v>1407</v>
      </c>
      <c r="AK503" s="3">
        <v>8075.38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f t="shared" si="21"/>
        <v>8075.38</v>
      </c>
      <c r="BA503" s="3">
        <f t="shared" si="22"/>
        <v>0</v>
      </c>
      <c r="BB503" s="3">
        <f t="shared" si="23"/>
        <v>8075.38</v>
      </c>
      <c r="BC503" s="2"/>
    </row>
    <row r="504" spans="1:55" ht="15" customHeight="1" x14ac:dyDescent="0.3">
      <c r="A504" t="s">
        <v>2571</v>
      </c>
      <c r="B504" t="s">
        <v>827</v>
      </c>
      <c r="C504">
        <v>1</v>
      </c>
      <c r="D504" t="s">
        <v>0</v>
      </c>
      <c r="E504" t="s">
        <v>2</v>
      </c>
      <c r="F504" t="s">
        <v>1393</v>
      </c>
      <c r="G504" t="s">
        <v>1408</v>
      </c>
      <c r="H504" t="s">
        <v>1409</v>
      </c>
      <c r="I504" t="s">
        <v>1410</v>
      </c>
      <c r="J504" t="s">
        <v>4601</v>
      </c>
      <c r="K504" t="s">
        <v>611</v>
      </c>
      <c r="L504" t="s">
        <v>1398</v>
      </c>
      <c r="M504" t="s">
        <v>1405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0</v>
      </c>
      <c r="U504">
        <v>0</v>
      </c>
      <c r="V504">
        <v>0</v>
      </c>
      <c r="W504" s="107">
        <v>1190816.8400000001</v>
      </c>
      <c r="X504" s="108">
        <v>0</v>
      </c>
      <c r="Y504" s="108">
        <v>0</v>
      </c>
      <c r="Z504" s="108">
        <v>0</v>
      </c>
      <c r="AA504" s="108">
        <v>0</v>
      </c>
      <c r="AB504" s="108">
        <v>0</v>
      </c>
      <c r="AC504" s="108">
        <v>0</v>
      </c>
      <c r="AD504" s="108"/>
      <c r="AE504" s="108">
        <v>1190816.8400000001</v>
      </c>
      <c r="AF504" s="104">
        <v>44291</v>
      </c>
      <c r="AG504" s="104">
        <v>46117</v>
      </c>
      <c r="AH504" s="108">
        <v>1190816.8400000001</v>
      </c>
      <c r="AI504" t="s">
        <v>1406</v>
      </c>
      <c r="AJ504" t="s">
        <v>1407</v>
      </c>
      <c r="AK504" s="3">
        <v>42449.64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f t="shared" si="21"/>
        <v>42449.64</v>
      </c>
      <c r="BA504" s="3">
        <f t="shared" si="22"/>
        <v>0</v>
      </c>
      <c r="BB504" s="3">
        <f t="shared" si="23"/>
        <v>42449.64</v>
      </c>
      <c r="BC504" s="2"/>
    </row>
    <row r="505" spans="1:55" ht="15" customHeight="1" x14ac:dyDescent="0.3">
      <c r="A505" t="s">
        <v>2572</v>
      </c>
      <c r="B505" t="s">
        <v>828</v>
      </c>
      <c r="C505">
        <v>1</v>
      </c>
      <c r="D505" t="s">
        <v>0</v>
      </c>
      <c r="E505" t="s">
        <v>2</v>
      </c>
      <c r="F505" t="s">
        <v>1393</v>
      </c>
      <c r="G505" t="s">
        <v>1408</v>
      </c>
      <c r="H505" t="s">
        <v>1409</v>
      </c>
      <c r="I505" t="s">
        <v>1410</v>
      </c>
      <c r="J505" t="s">
        <v>4601</v>
      </c>
      <c r="K505" t="s">
        <v>611</v>
      </c>
      <c r="L505" t="s">
        <v>1398</v>
      </c>
      <c r="M505" t="s">
        <v>1405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0</v>
      </c>
      <c r="U505">
        <v>0</v>
      </c>
      <c r="V505">
        <v>0</v>
      </c>
      <c r="W505" s="107">
        <v>1964000</v>
      </c>
      <c r="X505" s="108">
        <v>0</v>
      </c>
      <c r="Y505" s="108">
        <v>0</v>
      </c>
      <c r="Z505" s="108">
        <v>0</v>
      </c>
      <c r="AA505" s="108">
        <v>0</v>
      </c>
      <c r="AB505" s="108">
        <v>0</v>
      </c>
      <c r="AC505" s="108">
        <v>0</v>
      </c>
      <c r="AD505" s="108"/>
      <c r="AE505" s="108">
        <v>1964000</v>
      </c>
      <c r="AF505" s="104">
        <v>44291</v>
      </c>
      <c r="AG505" s="104">
        <v>46117</v>
      </c>
      <c r="AH505" s="108">
        <v>1964000</v>
      </c>
      <c r="AI505" t="s">
        <v>1406</v>
      </c>
      <c r="AJ505" t="s">
        <v>1407</v>
      </c>
      <c r="AK505" s="3">
        <v>70011.69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f t="shared" si="21"/>
        <v>70011.69</v>
      </c>
      <c r="BA505" s="3">
        <f t="shared" si="22"/>
        <v>0</v>
      </c>
      <c r="BB505" s="3">
        <f t="shared" si="23"/>
        <v>70011.69</v>
      </c>
      <c r="BC505" s="2"/>
    </row>
    <row r="506" spans="1:55" ht="15" customHeight="1" x14ac:dyDescent="0.3">
      <c r="A506" t="s">
        <v>2573</v>
      </c>
      <c r="B506" t="s">
        <v>829</v>
      </c>
      <c r="C506">
        <v>1</v>
      </c>
      <c r="D506" t="s">
        <v>0</v>
      </c>
      <c r="E506" t="s">
        <v>2</v>
      </c>
      <c r="F506" t="s">
        <v>1393</v>
      </c>
      <c r="G506" t="s">
        <v>1408</v>
      </c>
      <c r="H506" t="s">
        <v>1409</v>
      </c>
      <c r="I506" t="s">
        <v>1410</v>
      </c>
      <c r="J506" t="s">
        <v>4601</v>
      </c>
      <c r="K506" t="s">
        <v>611</v>
      </c>
      <c r="L506" t="s">
        <v>1398</v>
      </c>
      <c r="M506" t="s">
        <v>1405</v>
      </c>
      <c r="N506">
        <v>1</v>
      </c>
      <c r="O506">
        <v>1</v>
      </c>
      <c r="P506">
        <v>1</v>
      </c>
      <c r="Q506">
        <v>1</v>
      </c>
      <c r="R506">
        <v>1</v>
      </c>
      <c r="S506">
        <v>1</v>
      </c>
      <c r="T506">
        <v>0</v>
      </c>
      <c r="U506">
        <v>0</v>
      </c>
      <c r="V506">
        <v>0</v>
      </c>
      <c r="W506" s="107">
        <v>1199513.1499999999</v>
      </c>
      <c r="X506" s="108">
        <v>0</v>
      </c>
      <c r="Y506" s="108">
        <v>0</v>
      </c>
      <c r="Z506" s="108">
        <v>0</v>
      </c>
      <c r="AA506" s="108">
        <v>0</v>
      </c>
      <c r="AB506" s="108">
        <v>0</v>
      </c>
      <c r="AC506" s="108">
        <v>0</v>
      </c>
      <c r="AD506" s="108"/>
      <c r="AE506" s="108">
        <v>1199513.1499999999</v>
      </c>
      <c r="AF506" s="104">
        <v>44291</v>
      </c>
      <c r="AG506" s="104">
        <v>46117</v>
      </c>
      <c r="AH506" s="108">
        <v>1199513.1499999999</v>
      </c>
      <c r="AI506" t="s">
        <v>1406</v>
      </c>
      <c r="AJ506" t="s">
        <v>1407</v>
      </c>
      <c r="AK506" s="3">
        <v>42759.65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f t="shared" si="21"/>
        <v>42759.65</v>
      </c>
      <c r="BA506" s="3">
        <f t="shared" si="22"/>
        <v>0</v>
      </c>
      <c r="BB506" s="3">
        <f t="shared" si="23"/>
        <v>42759.65</v>
      </c>
      <c r="BC506" s="2"/>
    </row>
    <row r="507" spans="1:55" ht="15" customHeight="1" x14ac:dyDescent="0.3">
      <c r="A507" t="s">
        <v>2574</v>
      </c>
      <c r="B507" t="s">
        <v>830</v>
      </c>
      <c r="C507">
        <v>1</v>
      </c>
      <c r="D507" t="s">
        <v>0</v>
      </c>
      <c r="E507" t="s">
        <v>2</v>
      </c>
      <c r="F507" t="s">
        <v>1393</v>
      </c>
      <c r="G507" t="s">
        <v>1408</v>
      </c>
      <c r="H507" t="s">
        <v>1409</v>
      </c>
      <c r="I507" t="s">
        <v>1410</v>
      </c>
      <c r="J507" t="s">
        <v>4601</v>
      </c>
      <c r="K507" t="s">
        <v>611</v>
      </c>
      <c r="L507" t="s">
        <v>1398</v>
      </c>
      <c r="M507" t="s">
        <v>1405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0</v>
      </c>
      <c r="U507">
        <v>0</v>
      </c>
      <c r="V507">
        <v>0</v>
      </c>
      <c r="W507" s="107">
        <v>872844.86</v>
      </c>
      <c r="X507" s="108">
        <v>0</v>
      </c>
      <c r="Y507" s="108">
        <v>0</v>
      </c>
      <c r="Z507" s="108">
        <v>0</v>
      </c>
      <c r="AA507" s="108">
        <v>0</v>
      </c>
      <c r="AB507" s="108">
        <v>0</v>
      </c>
      <c r="AC507" s="108">
        <v>0</v>
      </c>
      <c r="AD507" s="108"/>
      <c r="AE507" s="108">
        <v>872844.86</v>
      </c>
      <c r="AF507" s="104">
        <v>44291</v>
      </c>
      <c r="AG507" s="104">
        <v>46117</v>
      </c>
      <c r="AH507" s="108">
        <v>872844.86</v>
      </c>
      <c r="AI507" t="s">
        <v>1406</v>
      </c>
      <c r="AJ507" t="s">
        <v>1407</v>
      </c>
      <c r="AK507" s="3">
        <v>31114.74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f t="shared" si="21"/>
        <v>31114.74</v>
      </c>
      <c r="BA507" s="3">
        <f t="shared" si="22"/>
        <v>0</v>
      </c>
      <c r="BB507" s="3">
        <f t="shared" si="23"/>
        <v>31114.74</v>
      </c>
      <c r="BC507" s="2"/>
    </row>
    <row r="508" spans="1:55" ht="15" customHeight="1" x14ac:dyDescent="0.3">
      <c r="A508" t="s">
        <v>2575</v>
      </c>
      <c r="B508" t="s">
        <v>831</v>
      </c>
      <c r="C508">
        <v>1</v>
      </c>
      <c r="D508" t="s">
        <v>0</v>
      </c>
      <c r="E508" t="s">
        <v>2</v>
      </c>
      <c r="F508" t="s">
        <v>1393</v>
      </c>
      <c r="G508" t="s">
        <v>1408</v>
      </c>
      <c r="H508" t="s">
        <v>1409</v>
      </c>
      <c r="I508" t="s">
        <v>1410</v>
      </c>
      <c r="J508" t="s">
        <v>4601</v>
      </c>
      <c r="K508" t="s">
        <v>611</v>
      </c>
      <c r="L508" t="s">
        <v>1398</v>
      </c>
      <c r="M508" t="s">
        <v>1405</v>
      </c>
      <c r="N508">
        <v>1</v>
      </c>
      <c r="O508">
        <v>1</v>
      </c>
      <c r="P508">
        <v>1</v>
      </c>
      <c r="Q508">
        <v>1</v>
      </c>
      <c r="R508">
        <v>1</v>
      </c>
      <c r="S508">
        <v>1</v>
      </c>
      <c r="T508">
        <v>0</v>
      </c>
      <c r="U508">
        <v>0</v>
      </c>
      <c r="V508">
        <v>0</v>
      </c>
      <c r="W508" s="107">
        <v>1295191.5900000001</v>
      </c>
      <c r="X508" s="108">
        <v>0</v>
      </c>
      <c r="Y508" s="108">
        <v>0</v>
      </c>
      <c r="Z508" s="108">
        <v>0</v>
      </c>
      <c r="AA508" s="108">
        <v>0</v>
      </c>
      <c r="AB508" s="108">
        <v>0</v>
      </c>
      <c r="AC508" s="108">
        <v>0</v>
      </c>
      <c r="AD508" s="108"/>
      <c r="AE508" s="108">
        <v>1295191.5900000001</v>
      </c>
      <c r="AF508" s="104">
        <v>44291</v>
      </c>
      <c r="AG508" s="104">
        <v>46117</v>
      </c>
      <c r="AH508" s="108">
        <v>1295191.5900000001</v>
      </c>
      <c r="AI508" t="s">
        <v>1406</v>
      </c>
      <c r="AJ508" t="s">
        <v>1407</v>
      </c>
      <c r="AK508" s="3">
        <v>46170.34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f t="shared" si="21"/>
        <v>46170.34</v>
      </c>
      <c r="BA508" s="3">
        <f t="shared" si="22"/>
        <v>0</v>
      </c>
      <c r="BB508" s="3">
        <f t="shared" si="23"/>
        <v>46170.34</v>
      </c>
      <c r="BC508" s="2"/>
    </row>
    <row r="509" spans="1:55" ht="15" hidden="1" customHeight="1" x14ac:dyDescent="0.3">
      <c r="A509" t="s">
        <v>2957</v>
      </c>
      <c r="B509" t="s">
        <v>1154</v>
      </c>
      <c r="C509">
        <v>1</v>
      </c>
      <c r="D509" t="s">
        <v>0</v>
      </c>
      <c r="E509" t="s">
        <v>2</v>
      </c>
      <c r="F509" t="s">
        <v>1393</v>
      </c>
      <c r="G509" t="s">
        <v>323</v>
      </c>
      <c r="H509" t="s">
        <v>1402</v>
      </c>
      <c r="I509" t="s">
        <v>1403</v>
      </c>
      <c r="J509" t="s">
        <v>1404</v>
      </c>
      <c r="K509" t="s">
        <v>549</v>
      </c>
      <c r="L509" t="s">
        <v>1398</v>
      </c>
      <c r="M509" t="s">
        <v>1405</v>
      </c>
      <c r="N509">
        <v>1</v>
      </c>
      <c r="O509">
        <v>1</v>
      </c>
      <c r="P509">
        <v>1</v>
      </c>
      <c r="Q509">
        <v>0</v>
      </c>
      <c r="R509">
        <v>0</v>
      </c>
      <c r="S509">
        <v>1</v>
      </c>
      <c r="T509">
        <v>1</v>
      </c>
      <c r="U509">
        <v>1</v>
      </c>
      <c r="V509">
        <v>0</v>
      </c>
      <c r="W509" s="107">
        <v>122400000</v>
      </c>
      <c r="X509" s="108">
        <v>0</v>
      </c>
      <c r="Y509" s="108">
        <v>0</v>
      </c>
      <c r="Z509" s="108">
        <v>0</v>
      </c>
      <c r="AA509" s="108">
        <v>0</v>
      </c>
      <c r="AB509" s="108">
        <v>0</v>
      </c>
      <c r="AC509" s="108">
        <v>0</v>
      </c>
      <c r="AD509" s="108"/>
      <c r="AE509" s="108">
        <v>122400000</v>
      </c>
      <c r="AF509" s="104">
        <v>44314</v>
      </c>
      <c r="AG509" s="104">
        <v>47966</v>
      </c>
      <c r="AH509" s="108">
        <v>122400000</v>
      </c>
      <c r="AI509" t="s">
        <v>1406</v>
      </c>
      <c r="AJ509" t="s">
        <v>1407</v>
      </c>
      <c r="AK509" s="3">
        <v>9579391.1999999993</v>
      </c>
      <c r="AL509" s="3">
        <v>9579391.1999999993</v>
      </c>
      <c r="AM509" s="3">
        <v>9579391.1999999993</v>
      </c>
      <c r="AN509" s="3">
        <v>9579391.1999999993</v>
      </c>
      <c r="AO509" s="3">
        <v>9579391.1999999993</v>
      </c>
      <c r="AP509" s="3">
        <v>4789695.5999999996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f t="shared" si="21"/>
        <v>19158782.399999999</v>
      </c>
      <c r="BA509" s="3">
        <f t="shared" si="22"/>
        <v>33527869.199999996</v>
      </c>
      <c r="BB509" s="3">
        <f t="shared" si="23"/>
        <v>52686651.599999994</v>
      </c>
      <c r="BC509" s="2"/>
    </row>
    <row r="510" spans="1:55" ht="15" hidden="1" customHeight="1" x14ac:dyDescent="0.3">
      <c r="A510" t="s">
        <v>3014</v>
      </c>
      <c r="B510" t="s">
        <v>832</v>
      </c>
      <c r="C510">
        <v>1</v>
      </c>
      <c r="D510" t="s">
        <v>0</v>
      </c>
      <c r="E510" t="s">
        <v>2</v>
      </c>
      <c r="F510" t="s">
        <v>1393</v>
      </c>
      <c r="G510" t="s">
        <v>1401</v>
      </c>
      <c r="H510" t="s">
        <v>1402</v>
      </c>
      <c r="I510" t="s">
        <v>1403</v>
      </c>
      <c r="J510" t="s">
        <v>1404</v>
      </c>
      <c r="K510" t="s">
        <v>833</v>
      </c>
      <c r="L510" t="s">
        <v>1398</v>
      </c>
      <c r="M510" t="s">
        <v>1405</v>
      </c>
      <c r="N510">
        <v>1</v>
      </c>
      <c r="O510">
        <v>1</v>
      </c>
      <c r="P510">
        <v>1</v>
      </c>
      <c r="Q510">
        <v>0</v>
      </c>
      <c r="R510">
        <v>0</v>
      </c>
      <c r="S510">
        <v>1</v>
      </c>
      <c r="T510">
        <v>1</v>
      </c>
      <c r="U510">
        <v>1</v>
      </c>
      <c r="V510">
        <v>0</v>
      </c>
      <c r="W510" s="107">
        <v>353107.51</v>
      </c>
      <c r="X510" s="108">
        <v>0</v>
      </c>
      <c r="Y510" s="108">
        <v>0</v>
      </c>
      <c r="Z510" s="108">
        <v>0</v>
      </c>
      <c r="AA510" s="108">
        <v>0</v>
      </c>
      <c r="AB510" s="108">
        <v>0</v>
      </c>
      <c r="AC510" s="108">
        <v>0</v>
      </c>
      <c r="AD510" s="108"/>
      <c r="AE510" s="108">
        <v>353107.51</v>
      </c>
      <c r="AF510" s="104">
        <v>44291</v>
      </c>
      <c r="AG510" s="104">
        <v>46117</v>
      </c>
      <c r="AH510" s="108">
        <v>353107.51</v>
      </c>
      <c r="AI510" t="s">
        <v>1406</v>
      </c>
      <c r="AJ510" t="s">
        <v>1407</v>
      </c>
      <c r="AK510" s="3">
        <v>12587.4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f t="shared" si="21"/>
        <v>12587.4</v>
      </c>
      <c r="BA510" s="3">
        <f t="shared" si="22"/>
        <v>0</v>
      </c>
      <c r="BB510" s="3">
        <f t="shared" si="23"/>
        <v>12587.4</v>
      </c>
      <c r="BC510" s="2"/>
    </row>
    <row r="511" spans="1:55" ht="15" customHeight="1" x14ac:dyDescent="0.3">
      <c r="A511" t="s">
        <v>2576</v>
      </c>
      <c r="B511" t="s">
        <v>834</v>
      </c>
      <c r="C511">
        <v>1</v>
      </c>
      <c r="D511" t="s">
        <v>0</v>
      </c>
      <c r="E511" t="s">
        <v>2</v>
      </c>
      <c r="F511" t="s">
        <v>1393</v>
      </c>
      <c r="G511" t="s">
        <v>1408</v>
      </c>
      <c r="H511" t="s">
        <v>1409</v>
      </c>
      <c r="I511" t="s">
        <v>1410</v>
      </c>
      <c r="J511" t="s">
        <v>4601</v>
      </c>
      <c r="K511" t="s">
        <v>611</v>
      </c>
      <c r="L511" t="s">
        <v>1398</v>
      </c>
      <c r="M511" t="s">
        <v>1405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0</v>
      </c>
      <c r="U511">
        <v>0</v>
      </c>
      <c r="V511">
        <v>0</v>
      </c>
      <c r="W511" s="107">
        <v>1239554.1299999999</v>
      </c>
      <c r="X511" s="108">
        <v>0</v>
      </c>
      <c r="Y511" s="108">
        <v>0</v>
      </c>
      <c r="Z511" s="108">
        <v>0</v>
      </c>
      <c r="AA511" s="108">
        <v>0</v>
      </c>
      <c r="AB511" s="108">
        <v>0</v>
      </c>
      <c r="AC511" s="108">
        <v>0</v>
      </c>
      <c r="AD511" s="108"/>
      <c r="AE511" s="108">
        <v>1239554.1299999999</v>
      </c>
      <c r="AF511" s="104">
        <v>44291</v>
      </c>
      <c r="AG511" s="104">
        <v>46117</v>
      </c>
      <c r="AH511" s="108">
        <v>1239554.1299999999</v>
      </c>
      <c r="AI511" t="s">
        <v>1406</v>
      </c>
      <c r="AJ511" t="s">
        <v>1407</v>
      </c>
      <c r="AK511" s="3">
        <v>44187.01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3">
        <v>0</v>
      </c>
      <c r="AY511" s="3">
        <v>0</v>
      </c>
      <c r="AZ511" s="3">
        <f t="shared" si="21"/>
        <v>44187.01</v>
      </c>
      <c r="BA511" s="3">
        <f t="shared" si="22"/>
        <v>0</v>
      </c>
      <c r="BB511" s="3">
        <f t="shared" si="23"/>
        <v>44187.01</v>
      </c>
      <c r="BC511" s="2"/>
    </row>
    <row r="512" spans="1:55" ht="15" hidden="1" customHeight="1" x14ac:dyDescent="0.3">
      <c r="A512" t="s">
        <v>3015</v>
      </c>
      <c r="B512" t="s">
        <v>835</v>
      </c>
      <c r="C512">
        <v>1</v>
      </c>
      <c r="D512" t="s">
        <v>0</v>
      </c>
      <c r="E512" t="s">
        <v>2</v>
      </c>
      <c r="F512" t="s">
        <v>1393</v>
      </c>
      <c r="G512" t="s">
        <v>1401</v>
      </c>
      <c r="H512" t="s">
        <v>1402</v>
      </c>
      <c r="I512" t="s">
        <v>1403</v>
      </c>
      <c r="J512" t="s">
        <v>1404</v>
      </c>
      <c r="K512" t="s">
        <v>836</v>
      </c>
      <c r="L512" t="s">
        <v>1398</v>
      </c>
      <c r="M512" t="s">
        <v>1405</v>
      </c>
      <c r="N512">
        <v>1</v>
      </c>
      <c r="O512">
        <v>1</v>
      </c>
      <c r="P512">
        <v>1</v>
      </c>
      <c r="Q512">
        <v>0</v>
      </c>
      <c r="R512">
        <v>0</v>
      </c>
      <c r="S512">
        <v>1</v>
      </c>
      <c r="T512">
        <v>1</v>
      </c>
      <c r="U512">
        <v>1</v>
      </c>
      <c r="V512">
        <v>0</v>
      </c>
      <c r="W512" s="107">
        <v>513270.53</v>
      </c>
      <c r="X512" s="108">
        <v>0</v>
      </c>
      <c r="Y512" s="108">
        <v>0</v>
      </c>
      <c r="Z512" s="108">
        <v>0</v>
      </c>
      <c r="AA512" s="108">
        <v>0</v>
      </c>
      <c r="AB512" s="108">
        <v>0</v>
      </c>
      <c r="AC512" s="108">
        <v>0</v>
      </c>
      <c r="AD512" s="108"/>
      <c r="AE512" s="108">
        <v>513270.53</v>
      </c>
      <c r="AF512" s="104">
        <v>44291</v>
      </c>
      <c r="AG512" s="104">
        <v>46117</v>
      </c>
      <c r="AH512" s="108">
        <v>513270.53</v>
      </c>
      <c r="AI512" t="s">
        <v>1406</v>
      </c>
      <c r="AJ512" t="s">
        <v>1407</v>
      </c>
      <c r="AK512" s="3">
        <v>18296.810000000001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f t="shared" si="21"/>
        <v>18296.810000000001</v>
      </c>
      <c r="BA512" s="3">
        <f t="shared" si="22"/>
        <v>0</v>
      </c>
      <c r="BB512" s="3">
        <f t="shared" si="23"/>
        <v>18296.810000000001</v>
      </c>
      <c r="BC512" s="2"/>
    </row>
    <row r="513" spans="1:55" ht="15" hidden="1" customHeight="1" x14ac:dyDescent="0.3">
      <c r="A513" t="s">
        <v>1861</v>
      </c>
      <c r="B513" t="s">
        <v>1155</v>
      </c>
      <c r="C513">
        <v>1</v>
      </c>
      <c r="D513" t="s">
        <v>0</v>
      </c>
      <c r="E513" t="s">
        <v>2</v>
      </c>
      <c r="F513" t="s">
        <v>1393</v>
      </c>
      <c r="G513" t="s">
        <v>323</v>
      </c>
      <c r="H513" t="s">
        <v>1402</v>
      </c>
      <c r="I513" t="s">
        <v>1403</v>
      </c>
      <c r="J513" t="s">
        <v>1404</v>
      </c>
      <c r="K513" t="s">
        <v>549</v>
      </c>
      <c r="L513" t="s">
        <v>1398</v>
      </c>
      <c r="M513" t="s">
        <v>1405</v>
      </c>
      <c r="N513">
        <v>1</v>
      </c>
      <c r="O513">
        <v>1</v>
      </c>
      <c r="P513">
        <v>1</v>
      </c>
      <c r="Q513">
        <v>0</v>
      </c>
      <c r="R513">
        <v>0</v>
      </c>
      <c r="S513">
        <v>1</v>
      </c>
      <c r="T513">
        <v>1</v>
      </c>
      <c r="U513">
        <v>1</v>
      </c>
      <c r="V513">
        <v>0</v>
      </c>
      <c r="W513" s="107">
        <v>81600000</v>
      </c>
      <c r="X513" s="108">
        <v>0</v>
      </c>
      <c r="Y513" s="108">
        <v>0</v>
      </c>
      <c r="Z513" s="108">
        <v>0</v>
      </c>
      <c r="AA513" s="108">
        <v>0</v>
      </c>
      <c r="AB513" s="108">
        <v>0</v>
      </c>
      <c r="AC513" s="108">
        <v>0</v>
      </c>
      <c r="AD513" s="108"/>
      <c r="AE513" s="108">
        <v>81600000</v>
      </c>
      <c r="AF513" s="104">
        <v>44315</v>
      </c>
      <c r="AG513" s="104">
        <v>48698</v>
      </c>
      <c r="AH513" s="108">
        <v>81600000</v>
      </c>
      <c r="AI513" t="s">
        <v>1406</v>
      </c>
      <c r="AJ513" t="s">
        <v>1407</v>
      </c>
      <c r="AK513" s="3">
        <v>6458884.7999999998</v>
      </c>
      <c r="AL513" s="3">
        <v>6458884.7999999998</v>
      </c>
      <c r="AM513" s="3">
        <v>6458884.7999999998</v>
      </c>
      <c r="AN513" s="3">
        <v>6458884.7999999998</v>
      </c>
      <c r="AO513" s="3">
        <v>6458884.7999999998</v>
      </c>
      <c r="AP513" s="3">
        <v>6458884.7999999998</v>
      </c>
      <c r="AQ513" s="3">
        <v>6458884.7999999998</v>
      </c>
      <c r="AR513" s="3">
        <v>3229442.4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3">
        <v>0</v>
      </c>
      <c r="AY513" s="3">
        <v>0</v>
      </c>
      <c r="AZ513" s="3">
        <f t="shared" si="21"/>
        <v>12917769.6</v>
      </c>
      <c r="BA513" s="3">
        <f t="shared" si="22"/>
        <v>35523866.399999999</v>
      </c>
      <c r="BB513" s="3">
        <f t="shared" si="23"/>
        <v>48441636</v>
      </c>
      <c r="BC513" s="2"/>
    </row>
    <row r="514" spans="1:55" ht="15" customHeight="1" x14ac:dyDescent="0.3">
      <c r="A514" t="s">
        <v>2577</v>
      </c>
      <c r="B514" t="s">
        <v>837</v>
      </c>
      <c r="C514">
        <v>1</v>
      </c>
      <c r="D514" t="s">
        <v>0</v>
      </c>
      <c r="E514" t="s">
        <v>2</v>
      </c>
      <c r="F514" t="s">
        <v>1393</v>
      </c>
      <c r="G514" t="s">
        <v>1408</v>
      </c>
      <c r="H514" t="s">
        <v>1409</v>
      </c>
      <c r="I514" t="s">
        <v>1410</v>
      </c>
      <c r="J514" t="s">
        <v>4601</v>
      </c>
      <c r="K514" t="s">
        <v>611</v>
      </c>
      <c r="L514" t="s">
        <v>1398</v>
      </c>
      <c r="M514" t="s">
        <v>1405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0</v>
      </c>
      <c r="U514">
        <v>0</v>
      </c>
      <c r="V514">
        <v>0</v>
      </c>
      <c r="W514" s="107">
        <v>160094.26999999999</v>
      </c>
      <c r="X514" s="108">
        <v>0</v>
      </c>
      <c r="Y514" s="108">
        <v>0</v>
      </c>
      <c r="Z514" s="108">
        <v>0</v>
      </c>
      <c r="AA514" s="108">
        <v>0</v>
      </c>
      <c r="AB514" s="108">
        <v>0</v>
      </c>
      <c r="AC514" s="108">
        <v>0</v>
      </c>
      <c r="AD514" s="108"/>
      <c r="AE514" s="108">
        <v>160094.26999999999</v>
      </c>
      <c r="AF514" s="104">
        <v>44291</v>
      </c>
      <c r="AG514" s="104">
        <v>46117</v>
      </c>
      <c r="AH514" s="108">
        <v>160094.26999999999</v>
      </c>
      <c r="AI514" t="s">
        <v>1406</v>
      </c>
      <c r="AJ514" t="s">
        <v>1407</v>
      </c>
      <c r="AK514" s="3">
        <v>5706.96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f t="shared" si="21"/>
        <v>5706.96</v>
      </c>
      <c r="BA514" s="3">
        <f t="shared" si="22"/>
        <v>0</v>
      </c>
      <c r="BB514" s="3">
        <f t="shared" si="23"/>
        <v>5706.96</v>
      </c>
      <c r="BC514" s="2"/>
    </row>
    <row r="515" spans="1:55" ht="15" customHeight="1" x14ac:dyDescent="0.3">
      <c r="A515" t="s">
        <v>2578</v>
      </c>
      <c r="B515" t="s">
        <v>838</v>
      </c>
      <c r="C515">
        <v>1</v>
      </c>
      <c r="D515" t="s">
        <v>0</v>
      </c>
      <c r="E515" t="s">
        <v>2</v>
      </c>
      <c r="F515" t="s">
        <v>1393</v>
      </c>
      <c r="G515" t="s">
        <v>1408</v>
      </c>
      <c r="H515" t="s">
        <v>1409</v>
      </c>
      <c r="I515" t="s">
        <v>1410</v>
      </c>
      <c r="J515" t="s">
        <v>4601</v>
      </c>
      <c r="K515" t="s">
        <v>611</v>
      </c>
      <c r="L515" t="s">
        <v>1398</v>
      </c>
      <c r="M515" t="s">
        <v>1405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0</v>
      </c>
      <c r="U515">
        <v>0</v>
      </c>
      <c r="V515">
        <v>0</v>
      </c>
      <c r="W515" s="107">
        <v>310086.89</v>
      </c>
      <c r="X515" s="108">
        <v>0</v>
      </c>
      <c r="Y515" s="108">
        <v>0</v>
      </c>
      <c r="Z515" s="108">
        <v>0</v>
      </c>
      <c r="AA515" s="108">
        <v>0</v>
      </c>
      <c r="AB515" s="108">
        <v>0</v>
      </c>
      <c r="AC515" s="108">
        <v>0</v>
      </c>
      <c r="AD515" s="108"/>
      <c r="AE515" s="108">
        <v>310086.89</v>
      </c>
      <c r="AF515" s="104">
        <v>44291</v>
      </c>
      <c r="AG515" s="104">
        <v>46117</v>
      </c>
      <c r="AH515" s="108">
        <v>310086.89</v>
      </c>
      <c r="AI515" t="s">
        <v>1406</v>
      </c>
      <c r="AJ515" t="s">
        <v>1407</v>
      </c>
      <c r="AK515" s="3">
        <v>11053.82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f t="shared" si="21"/>
        <v>11053.82</v>
      </c>
      <c r="BA515" s="3">
        <f t="shared" si="22"/>
        <v>0</v>
      </c>
      <c r="BB515" s="3">
        <f t="shared" si="23"/>
        <v>11053.82</v>
      </c>
      <c r="BC515" s="2"/>
    </row>
    <row r="516" spans="1:55" ht="15" hidden="1" customHeight="1" x14ac:dyDescent="0.3">
      <c r="A516" t="s">
        <v>3033</v>
      </c>
      <c r="B516" t="s">
        <v>839</v>
      </c>
      <c r="C516">
        <v>1</v>
      </c>
      <c r="D516" t="s">
        <v>0</v>
      </c>
      <c r="E516" t="s">
        <v>2</v>
      </c>
      <c r="F516" t="s">
        <v>1393</v>
      </c>
      <c r="G516" t="s">
        <v>1413</v>
      </c>
      <c r="H516" t="s">
        <v>1409</v>
      </c>
      <c r="I516" t="s">
        <v>1414</v>
      </c>
      <c r="J516" t="s">
        <v>4601</v>
      </c>
      <c r="K516" t="s">
        <v>840</v>
      </c>
      <c r="L516" t="s">
        <v>1398</v>
      </c>
      <c r="M516" t="s">
        <v>1405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1</v>
      </c>
      <c r="T516">
        <v>0</v>
      </c>
      <c r="U516">
        <v>1</v>
      </c>
      <c r="V516">
        <v>0</v>
      </c>
      <c r="W516" s="107">
        <v>2435775.94</v>
      </c>
      <c r="X516" s="108">
        <v>0</v>
      </c>
      <c r="Y516" s="108">
        <v>0</v>
      </c>
      <c r="Z516" s="108">
        <v>0</v>
      </c>
      <c r="AA516" s="108">
        <v>0</v>
      </c>
      <c r="AB516" s="108">
        <v>0</v>
      </c>
      <c r="AC516" s="108">
        <v>0</v>
      </c>
      <c r="AD516" s="108"/>
      <c r="AE516" s="108">
        <v>2435775.94</v>
      </c>
      <c r="AF516" s="104">
        <v>44291</v>
      </c>
      <c r="AG516" s="104">
        <v>46117</v>
      </c>
      <c r="AH516" s="108">
        <v>2435775.94</v>
      </c>
      <c r="AI516" t="s">
        <v>1406</v>
      </c>
      <c r="AJ516" t="s">
        <v>1407</v>
      </c>
      <c r="AK516" s="3">
        <v>86829.32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3">
        <v>0</v>
      </c>
      <c r="AY516" s="3">
        <v>0</v>
      </c>
      <c r="AZ516" s="3">
        <f t="shared" ref="AZ516:AZ579" si="24">SUM(AK516:AL516)</f>
        <v>86829.32</v>
      </c>
      <c r="BA516" s="3">
        <f t="shared" ref="BA516:BA579" si="25">SUM(AM516:AY516)</f>
        <v>0</v>
      </c>
      <c r="BB516" s="3">
        <f t="shared" ref="BB516:BB579" si="26">AZ516+BA516</f>
        <v>86829.32</v>
      </c>
      <c r="BC516" s="2"/>
    </row>
    <row r="517" spans="1:55" ht="15" customHeight="1" x14ac:dyDescent="0.3">
      <c r="A517" t="s">
        <v>2579</v>
      </c>
      <c r="B517" t="s">
        <v>841</v>
      </c>
      <c r="C517">
        <v>1</v>
      </c>
      <c r="D517" t="s">
        <v>0</v>
      </c>
      <c r="E517" t="s">
        <v>2</v>
      </c>
      <c r="F517" t="s">
        <v>1393</v>
      </c>
      <c r="G517" t="s">
        <v>1408</v>
      </c>
      <c r="H517" t="s">
        <v>1409</v>
      </c>
      <c r="I517" t="s">
        <v>1410</v>
      </c>
      <c r="J517" t="s">
        <v>4601</v>
      </c>
      <c r="K517" t="s">
        <v>611</v>
      </c>
      <c r="L517" t="s">
        <v>1398</v>
      </c>
      <c r="M517" t="s">
        <v>1405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0</v>
      </c>
      <c r="U517">
        <v>0</v>
      </c>
      <c r="V517">
        <v>0</v>
      </c>
      <c r="W517" s="107">
        <v>665094.68000000005</v>
      </c>
      <c r="X517" s="108">
        <v>0</v>
      </c>
      <c r="Y517" s="108">
        <v>0</v>
      </c>
      <c r="Z517" s="108">
        <v>0</v>
      </c>
      <c r="AA517" s="108">
        <v>0</v>
      </c>
      <c r="AB517" s="108">
        <v>0</v>
      </c>
      <c r="AC517" s="108">
        <v>0</v>
      </c>
      <c r="AD517" s="108"/>
      <c r="AE517" s="108">
        <v>665094.68000000005</v>
      </c>
      <c r="AF517" s="104">
        <v>44291</v>
      </c>
      <c r="AG517" s="104">
        <v>46117</v>
      </c>
      <c r="AH517" s="108">
        <v>665094.68000000005</v>
      </c>
      <c r="AI517" t="s">
        <v>1406</v>
      </c>
      <c r="AJ517" t="s">
        <v>1407</v>
      </c>
      <c r="AK517" s="3">
        <v>23708.959999999999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f t="shared" si="24"/>
        <v>23708.959999999999</v>
      </c>
      <c r="BA517" s="3">
        <f t="shared" si="25"/>
        <v>0</v>
      </c>
      <c r="BB517" s="3">
        <f t="shared" si="26"/>
        <v>23708.959999999999</v>
      </c>
      <c r="BC517" s="2"/>
    </row>
    <row r="518" spans="1:55" ht="15" customHeight="1" x14ac:dyDescent="0.3">
      <c r="A518" t="s">
        <v>2580</v>
      </c>
      <c r="B518" t="s">
        <v>842</v>
      </c>
      <c r="C518">
        <v>1</v>
      </c>
      <c r="D518" t="s">
        <v>0</v>
      </c>
      <c r="E518" t="s">
        <v>2</v>
      </c>
      <c r="F518" t="s">
        <v>1393</v>
      </c>
      <c r="G518" t="s">
        <v>1408</v>
      </c>
      <c r="H518" t="s">
        <v>1409</v>
      </c>
      <c r="I518" t="s">
        <v>1410</v>
      </c>
      <c r="J518" t="s">
        <v>4601</v>
      </c>
      <c r="K518" t="s">
        <v>611</v>
      </c>
      <c r="L518" t="s">
        <v>1398</v>
      </c>
      <c r="M518" t="s">
        <v>1405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0</v>
      </c>
      <c r="U518">
        <v>0</v>
      </c>
      <c r="V518">
        <v>0</v>
      </c>
      <c r="W518" s="107">
        <v>201501.13</v>
      </c>
      <c r="X518" s="108">
        <v>0</v>
      </c>
      <c r="Y518" s="108">
        <v>0</v>
      </c>
      <c r="Z518" s="108">
        <v>0</v>
      </c>
      <c r="AA518" s="108">
        <v>0</v>
      </c>
      <c r="AB518" s="108">
        <v>0</v>
      </c>
      <c r="AC518" s="108">
        <v>0</v>
      </c>
      <c r="AD518" s="108"/>
      <c r="AE518" s="108">
        <v>201501.13</v>
      </c>
      <c r="AF518" s="104">
        <v>44291</v>
      </c>
      <c r="AG518" s="104">
        <v>46117</v>
      </c>
      <c r="AH518" s="108">
        <v>201501.13</v>
      </c>
      <c r="AI518" t="s">
        <v>1406</v>
      </c>
      <c r="AJ518" t="s">
        <v>1407</v>
      </c>
      <c r="AK518" s="3">
        <v>7183.01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f t="shared" si="24"/>
        <v>7183.01</v>
      </c>
      <c r="BA518" s="3">
        <f t="shared" si="25"/>
        <v>0</v>
      </c>
      <c r="BB518" s="3">
        <f t="shared" si="26"/>
        <v>7183.01</v>
      </c>
      <c r="BC518" s="2"/>
    </row>
    <row r="519" spans="1:55" ht="15" customHeight="1" x14ac:dyDescent="0.3">
      <c r="A519" t="s">
        <v>2581</v>
      </c>
      <c r="B519" t="s">
        <v>843</v>
      </c>
      <c r="C519">
        <v>1</v>
      </c>
      <c r="D519" t="s">
        <v>0</v>
      </c>
      <c r="E519" t="s">
        <v>2</v>
      </c>
      <c r="F519" t="s">
        <v>1393</v>
      </c>
      <c r="G519" t="s">
        <v>1408</v>
      </c>
      <c r="H519" t="s">
        <v>1409</v>
      </c>
      <c r="I519" t="s">
        <v>1410</v>
      </c>
      <c r="J519" t="s">
        <v>4601</v>
      </c>
      <c r="K519" t="s">
        <v>611</v>
      </c>
      <c r="L519" t="s">
        <v>1398</v>
      </c>
      <c r="M519" t="s">
        <v>1405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0</v>
      </c>
      <c r="U519">
        <v>0</v>
      </c>
      <c r="V519">
        <v>0</v>
      </c>
      <c r="W519" s="107">
        <v>43897.66</v>
      </c>
      <c r="X519" s="108">
        <v>0</v>
      </c>
      <c r="Y519" s="108">
        <v>0</v>
      </c>
      <c r="Z519" s="108">
        <v>0</v>
      </c>
      <c r="AA519" s="108">
        <v>0</v>
      </c>
      <c r="AB519" s="108">
        <v>0</v>
      </c>
      <c r="AC519" s="108">
        <v>0</v>
      </c>
      <c r="AD519" s="108"/>
      <c r="AE519" s="108">
        <v>43897.66</v>
      </c>
      <c r="AF519" s="104">
        <v>44291</v>
      </c>
      <c r="AG519" s="104">
        <v>46117</v>
      </c>
      <c r="AH519" s="108">
        <v>43897.66</v>
      </c>
      <c r="AI519" t="s">
        <v>1406</v>
      </c>
      <c r="AJ519" t="s">
        <v>1407</v>
      </c>
      <c r="AK519" s="3">
        <v>1564.84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0</v>
      </c>
      <c r="AZ519" s="3">
        <f t="shared" si="24"/>
        <v>1564.84</v>
      </c>
      <c r="BA519" s="3">
        <f t="shared" si="25"/>
        <v>0</v>
      </c>
      <c r="BB519" s="3">
        <f t="shared" si="26"/>
        <v>1564.84</v>
      </c>
      <c r="BC519" s="2"/>
    </row>
    <row r="520" spans="1:55" ht="15" customHeight="1" x14ac:dyDescent="0.3">
      <c r="A520" t="s">
        <v>2582</v>
      </c>
      <c r="B520" t="s">
        <v>844</v>
      </c>
      <c r="C520">
        <v>1</v>
      </c>
      <c r="D520" t="s">
        <v>0</v>
      </c>
      <c r="E520" t="s">
        <v>2</v>
      </c>
      <c r="F520" t="s">
        <v>1393</v>
      </c>
      <c r="G520" t="s">
        <v>1408</v>
      </c>
      <c r="H520" t="s">
        <v>1409</v>
      </c>
      <c r="I520" t="s">
        <v>1410</v>
      </c>
      <c r="J520" t="s">
        <v>4601</v>
      </c>
      <c r="K520" t="s">
        <v>611</v>
      </c>
      <c r="L520" t="s">
        <v>1398</v>
      </c>
      <c r="M520" t="s">
        <v>1405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0</v>
      </c>
      <c r="U520">
        <v>0</v>
      </c>
      <c r="V520">
        <v>0</v>
      </c>
      <c r="W520" s="107">
        <v>509133.41</v>
      </c>
      <c r="X520" s="108">
        <v>0</v>
      </c>
      <c r="Y520" s="108">
        <v>0</v>
      </c>
      <c r="Z520" s="108">
        <v>0</v>
      </c>
      <c r="AA520" s="108">
        <v>0</v>
      </c>
      <c r="AB520" s="108">
        <v>0</v>
      </c>
      <c r="AC520" s="108">
        <v>0</v>
      </c>
      <c r="AD520" s="108"/>
      <c r="AE520" s="108">
        <v>509133.41</v>
      </c>
      <c r="AF520" s="104">
        <v>44291</v>
      </c>
      <c r="AG520" s="104">
        <v>46117</v>
      </c>
      <c r="AH520" s="108">
        <v>509133.41</v>
      </c>
      <c r="AI520" t="s">
        <v>1406</v>
      </c>
      <c r="AJ520" t="s">
        <v>1407</v>
      </c>
      <c r="AK520" s="3">
        <v>18149.330000000002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f t="shared" si="24"/>
        <v>18149.330000000002</v>
      </c>
      <c r="BA520" s="3">
        <f t="shared" si="25"/>
        <v>0</v>
      </c>
      <c r="BB520" s="3">
        <f t="shared" si="26"/>
        <v>18149.330000000002</v>
      </c>
      <c r="BC520" s="2"/>
    </row>
    <row r="521" spans="1:55" ht="15" hidden="1" customHeight="1" x14ac:dyDescent="0.3">
      <c r="A521" t="s">
        <v>2900</v>
      </c>
      <c r="B521" t="s">
        <v>845</v>
      </c>
      <c r="C521">
        <v>5</v>
      </c>
      <c r="D521" t="s">
        <v>0</v>
      </c>
      <c r="E521" t="s">
        <v>2</v>
      </c>
      <c r="F521" t="s">
        <v>1393</v>
      </c>
      <c r="G521" t="s">
        <v>1411</v>
      </c>
      <c r="H521" t="s">
        <v>1409</v>
      </c>
      <c r="I521" t="s">
        <v>1412</v>
      </c>
      <c r="J521" t="s">
        <v>4601</v>
      </c>
      <c r="K521" t="s">
        <v>628</v>
      </c>
      <c r="L521" t="s">
        <v>1398</v>
      </c>
      <c r="M521" t="s">
        <v>1405</v>
      </c>
      <c r="N521">
        <v>1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0</v>
      </c>
      <c r="W521" s="107">
        <v>217857.5</v>
      </c>
      <c r="X521" s="108">
        <v>0</v>
      </c>
      <c r="Y521" s="108">
        <v>0</v>
      </c>
      <c r="Z521" s="108">
        <v>920.45</v>
      </c>
      <c r="AA521" s="108">
        <v>0</v>
      </c>
      <c r="AB521" s="108">
        <v>0</v>
      </c>
      <c r="AC521" s="108">
        <v>0</v>
      </c>
      <c r="AD521" s="108"/>
      <c r="AE521" s="108">
        <v>217857.5</v>
      </c>
      <c r="AF521" s="104">
        <v>44321</v>
      </c>
      <c r="AG521" s="104">
        <v>46147</v>
      </c>
      <c r="AH521" s="108">
        <v>435715</v>
      </c>
      <c r="AI521" t="s">
        <v>1406</v>
      </c>
      <c r="AJ521" t="s">
        <v>1407</v>
      </c>
      <c r="AK521" s="3">
        <v>2761.3500000000004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f t="shared" si="24"/>
        <v>2761.3500000000004</v>
      </c>
      <c r="BA521" s="3">
        <f t="shared" si="25"/>
        <v>0</v>
      </c>
      <c r="BB521" s="3">
        <f t="shared" si="26"/>
        <v>2761.3500000000004</v>
      </c>
      <c r="BC521" s="2"/>
    </row>
    <row r="522" spans="1:55" ht="15" hidden="1" customHeight="1" x14ac:dyDescent="0.3">
      <c r="A522" t="s">
        <v>2901</v>
      </c>
      <c r="B522" t="s">
        <v>845</v>
      </c>
      <c r="C522">
        <v>6</v>
      </c>
      <c r="D522" t="s">
        <v>0</v>
      </c>
      <c r="E522" t="s">
        <v>2</v>
      </c>
      <c r="F522" t="s">
        <v>1393</v>
      </c>
      <c r="G522" t="s">
        <v>1411</v>
      </c>
      <c r="H522" t="s">
        <v>1409</v>
      </c>
      <c r="I522" t="s">
        <v>1412</v>
      </c>
      <c r="J522" t="s">
        <v>4601</v>
      </c>
      <c r="K522" t="s">
        <v>628</v>
      </c>
      <c r="L522" t="s">
        <v>1398</v>
      </c>
      <c r="M522" t="s">
        <v>1405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0</v>
      </c>
      <c r="U522">
        <v>0</v>
      </c>
      <c r="V522">
        <v>0</v>
      </c>
      <c r="W522" s="107">
        <v>1729290</v>
      </c>
      <c r="X522" s="108">
        <v>0</v>
      </c>
      <c r="Y522" s="108">
        <v>0</v>
      </c>
      <c r="Z522" s="108">
        <v>7724.16</v>
      </c>
      <c r="AA522" s="108">
        <v>0</v>
      </c>
      <c r="AB522" s="108">
        <v>0</v>
      </c>
      <c r="AC522" s="108">
        <v>0</v>
      </c>
      <c r="AD522" s="108"/>
      <c r="AE522" s="108">
        <v>1729290</v>
      </c>
      <c r="AF522" s="104">
        <v>44321</v>
      </c>
      <c r="AG522" s="104">
        <v>46512</v>
      </c>
      <c r="AH522" s="108">
        <v>1729290</v>
      </c>
      <c r="AI522" t="s">
        <v>1406</v>
      </c>
      <c r="AJ522" t="s">
        <v>1407</v>
      </c>
      <c r="AK522" s="3">
        <v>73379.520000000019</v>
      </c>
      <c r="AL522" s="3">
        <v>19310.400000000001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f t="shared" si="24"/>
        <v>92689.920000000013</v>
      </c>
      <c r="BA522" s="3">
        <f t="shared" si="25"/>
        <v>0</v>
      </c>
      <c r="BB522" s="3">
        <f t="shared" si="26"/>
        <v>92689.920000000013</v>
      </c>
      <c r="BC522" s="2"/>
    </row>
    <row r="523" spans="1:55" ht="15" hidden="1" customHeight="1" x14ac:dyDescent="0.3">
      <c r="A523" t="s">
        <v>2902</v>
      </c>
      <c r="B523" t="s">
        <v>845</v>
      </c>
      <c r="C523">
        <v>7</v>
      </c>
      <c r="D523" t="s">
        <v>0</v>
      </c>
      <c r="E523" t="s">
        <v>2</v>
      </c>
      <c r="F523" t="s">
        <v>1393</v>
      </c>
      <c r="G523" t="s">
        <v>1411</v>
      </c>
      <c r="H523" t="s">
        <v>1409</v>
      </c>
      <c r="I523" t="s">
        <v>1412</v>
      </c>
      <c r="J523" t="s">
        <v>4601</v>
      </c>
      <c r="K523" t="s">
        <v>628</v>
      </c>
      <c r="L523" t="s">
        <v>1398</v>
      </c>
      <c r="M523" t="s">
        <v>1405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0</v>
      </c>
      <c r="U523">
        <v>0</v>
      </c>
      <c r="V523">
        <v>0</v>
      </c>
      <c r="W523" s="107">
        <v>6743847.5</v>
      </c>
      <c r="X523" s="108">
        <v>0</v>
      </c>
      <c r="Y523" s="108">
        <v>0</v>
      </c>
      <c r="Z523" s="108">
        <v>31696.080000000002</v>
      </c>
      <c r="AA523" s="108">
        <v>0</v>
      </c>
      <c r="AB523" s="108">
        <v>0</v>
      </c>
      <c r="AC523" s="108">
        <v>0</v>
      </c>
      <c r="AD523" s="108"/>
      <c r="AE523" s="108">
        <v>6743847.5</v>
      </c>
      <c r="AF523" s="104">
        <v>44321</v>
      </c>
      <c r="AG523" s="104">
        <v>46878</v>
      </c>
      <c r="AH523" s="108">
        <v>6743847.5</v>
      </c>
      <c r="AI523" t="s">
        <v>1406</v>
      </c>
      <c r="AJ523" t="s">
        <v>1407</v>
      </c>
      <c r="AK523" s="3">
        <v>316960.8000000001</v>
      </c>
      <c r="AL523" s="3">
        <v>269416.68000000005</v>
      </c>
      <c r="AM523" s="3">
        <v>79240.2</v>
      </c>
      <c r="AN523" s="3">
        <v>0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3">
        <f t="shared" si="24"/>
        <v>586377.48000000021</v>
      </c>
      <c r="BA523" s="3">
        <f t="shared" si="25"/>
        <v>79240.2</v>
      </c>
      <c r="BB523" s="3">
        <f t="shared" si="26"/>
        <v>665617.68000000017</v>
      </c>
      <c r="BC523" s="2"/>
    </row>
    <row r="524" spans="1:55" ht="15" hidden="1" customHeight="1" x14ac:dyDescent="0.3">
      <c r="A524" t="s">
        <v>2903</v>
      </c>
      <c r="B524" t="s">
        <v>845</v>
      </c>
      <c r="C524">
        <v>8</v>
      </c>
      <c r="D524" t="s">
        <v>0</v>
      </c>
      <c r="E524" t="s">
        <v>2</v>
      </c>
      <c r="F524" t="s">
        <v>1393</v>
      </c>
      <c r="G524" t="s">
        <v>1411</v>
      </c>
      <c r="H524" t="s">
        <v>1409</v>
      </c>
      <c r="I524" t="s">
        <v>1412</v>
      </c>
      <c r="J524" t="s">
        <v>4601</v>
      </c>
      <c r="K524" t="s">
        <v>628</v>
      </c>
      <c r="L524" t="s">
        <v>1398</v>
      </c>
      <c r="M524" t="s">
        <v>1405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0</v>
      </c>
      <c r="U524">
        <v>0</v>
      </c>
      <c r="V524">
        <v>0</v>
      </c>
      <c r="W524" s="107">
        <v>53100</v>
      </c>
      <c r="X524" s="108">
        <v>0</v>
      </c>
      <c r="Y524" s="108">
        <v>0</v>
      </c>
      <c r="Z524" s="108">
        <v>262.39999999999998</v>
      </c>
      <c r="AA524" s="108">
        <v>0</v>
      </c>
      <c r="AB524" s="108">
        <v>0</v>
      </c>
      <c r="AC524" s="108">
        <v>0</v>
      </c>
      <c r="AD524" s="108"/>
      <c r="AE524" s="108">
        <v>53100</v>
      </c>
      <c r="AF524" s="104">
        <v>44321</v>
      </c>
      <c r="AG524" s="104">
        <v>47243</v>
      </c>
      <c r="AH524" s="108">
        <v>53100</v>
      </c>
      <c r="AI524" t="s">
        <v>1406</v>
      </c>
      <c r="AJ524" t="s">
        <v>1407</v>
      </c>
      <c r="AK524" s="3">
        <v>2624.0000000000005</v>
      </c>
      <c r="AL524" s="3">
        <v>2536.5099999999998</v>
      </c>
      <c r="AM524" s="3">
        <v>1486.94</v>
      </c>
      <c r="AN524" s="3">
        <v>437.35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0</v>
      </c>
      <c r="AZ524" s="3">
        <f t="shared" si="24"/>
        <v>5160.51</v>
      </c>
      <c r="BA524" s="3">
        <f t="shared" si="25"/>
        <v>1924.29</v>
      </c>
      <c r="BB524" s="3">
        <f t="shared" si="26"/>
        <v>7084.8</v>
      </c>
      <c r="BC524" s="2"/>
    </row>
    <row r="525" spans="1:55" ht="15" hidden="1" customHeight="1" x14ac:dyDescent="0.3">
      <c r="A525" t="s">
        <v>2904</v>
      </c>
      <c r="B525" t="s">
        <v>845</v>
      </c>
      <c r="C525">
        <v>9</v>
      </c>
      <c r="D525" t="s">
        <v>0</v>
      </c>
      <c r="E525" t="s">
        <v>2</v>
      </c>
      <c r="F525" t="s">
        <v>1393</v>
      </c>
      <c r="G525" t="s">
        <v>1411</v>
      </c>
      <c r="H525" t="s">
        <v>1409</v>
      </c>
      <c r="I525" t="s">
        <v>1412</v>
      </c>
      <c r="J525" t="s">
        <v>4601</v>
      </c>
      <c r="K525" t="s">
        <v>628</v>
      </c>
      <c r="L525" t="s">
        <v>1398</v>
      </c>
      <c r="M525" t="s">
        <v>1405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0</v>
      </c>
      <c r="U525">
        <v>0</v>
      </c>
      <c r="V525">
        <v>0</v>
      </c>
      <c r="W525" s="107">
        <v>53100</v>
      </c>
      <c r="X525" s="108">
        <v>0</v>
      </c>
      <c r="Y525" s="108">
        <v>0</v>
      </c>
      <c r="Z525" s="108">
        <v>287.62</v>
      </c>
      <c r="AA525" s="108">
        <v>0</v>
      </c>
      <c r="AB525" s="108">
        <v>0</v>
      </c>
      <c r="AC525" s="108">
        <v>0</v>
      </c>
      <c r="AD525" s="108"/>
      <c r="AE525" s="108">
        <v>53100</v>
      </c>
      <c r="AF525" s="104">
        <v>44321</v>
      </c>
      <c r="AG525" s="104">
        <v>47973</v>
      </c>
      <c r="AH525" s="108">
        <v>53100</v>
      </c>
      <c r="AI525" t="s">
        <v>1406</v>
      </c>
      <c r="AJ525" t="s">
        <v>1407</v>
      </c>
      <c r="AK525" s="3">
        <v>2876.1999999999994</v>
      </c>
      <c r="AL525" s="3">
        <v>3048.7999999999993</v>
      </c>
      <c r="AM525" s="3">
        <v>2358.4899999999998</v>
      </c>
      <c r="AN525" s="3">
        <v>1668.2</v>
      </c>
      <c r="AO525" s="3">
        <v>977.89</v>
      </c>
      <c r="AP525" s="3">
        <v>287.60000000000002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f t="shared" si="24"/>
        <v>5924.9999999999982</v>
      </c>
      <c r="BA525" s="3">
        <f t="shared" si="25"/>
        <v>5292.18</v>
      </c>
      <c r="BB525" s="3">
        <f t="shared" si="26"/>
        <v>11217.179999999998</v>
      </c>
      <c r="BC525" s="2"/>
    </row>
    <row r="526" spans="1:55" ht="15" customHeight="1" x14ac:dyDescent="0.3">
      <c r="A526" t="s">
        <v>2583</v>
      </c>
      <c r="B526" t="s">
        <v>846</v>
      </c>
      <c r="C526">
        <v>1</v>
      </c>
      <c r="D526" t="s">
        <v>0</v>
      </c>
      <c r="E526" t="s">
        <v>2</v>
      </c>
      <c r="F526" t="s">
        <v>1393</v>
      </c>
      <c r="G526" t="s">
        <v>1408</v>
      </c>
      <c r="H526" t="s">
        <v>1409</v>
      </c>
      <c r="I526" t="s">
        <v>1410</v>
      </c>
      <c r="J526" t="s">
        <v>4601</v>
      </c>
      <c r="K526" t="s">
        <v>611</v>
      </c>
      <c r="L526" t="s">
        <v>1398</v>
      </c>
      <c r="M526" t="s">
        <v>1405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0</v>
      </c>
      <c r="U526">
        <v>0</v>
      </c>
      <c r="V526">
        <v>0</v>
      </c>
      <c r="W526" s="107">
        <v>221256.76</v>
      </c>
      <c r="X526" s="108">
        <v>0</v>
      </c>
      <c r="Y526" s="108">
        <v>0</v>
      </c>
      <c r="Z526" s="108">
        <v>0</v>
      </c>
      <c r="AA526" s="108">
        <v>0</v>
      </c>
      <c r="AB526" s="108">
        <v>0</v>
      </c>
      <c r="AC526" s="108">
        <v>0</v>
      </c>
      <c r="AD526" s="108"/>
      <c r="AE526" s="108">
        <v>221256.76</v>
      </c>
      <c r="AF526" s="104">
        <v>44291</v>
      </c>
      <c r="AG526" s="104">
        <v>46117</v>
      </c>
      <c r="AH526" s="108">
        <v>221256.76</v>
      </c>
      <c r="AI526" t="s">
        <v>1406</v>
      </c>
      <c r="AJ526" t="s">
        <v>1407</v>
      </c>
      <c r="AK526" s="3">
        <v>7887.25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f t="shared" si="24"/>
        <v>7887.25</v>
      </c>
      <c r="BA526" s="3">
        <f t="shared" si="25"/>
        <v>0</v>
      </c>
      <c r="BB526" s="3">
        <f t="shared" si="26"/>
        <v>7887.25</v>
      </c>
      <c r="BC526" s="2"/>
    </row>
    <row r="527" spans="1:55" ht="15" hidden="1" customHeight="1" x14ac:dyDescent="0.3">
      <c r="A527" t="s">
        <v>3011</v>
      </c>
      <c r="B527" t="s">
        <v>847</v>
      </c>
      <c r="C527">
        <v>1</v>
      </c>
      <c r="D527" t="s">
        <v>0</v>
      </c>
      <c r="E527" t="s">
        <v>2</v>
      </c>
      <c r="F527" t="s">
        <v>1393</v>
      </c>
      <c r="G527" t="s">
        <v>1401</v>
      </c>
      <c r="H527" t="s">
        <v>1402</v>
      </c>
      <c r="I527" t="s">
        <v>1403</v>
      </c>
      <c r="J527" t="s">
        <v>1404</v>
      </c>
      <c r="K527" t="s">
        <v>848</v>
      </c>
      <c r="L527" t="s">
        <v>1398</v>
      </c>
      <c r="M527" t="s">
        <v>1405</v>
      </c>
      <c r="N527">
        <v>1</v>
      </c>
      <c r="O527">
        <v>1</v>
      </c>
      <c r="P527">
        <v>1</v>
      </c>
      <c r="Q527">
        <v>0</v>
      </c>
      <c r="R527">
        <v>0</v>
      </c>
      <c r="S527">
        <v>1</v>
      </c>
      <c r="T527">
        <v>1</v>
      </c>
      <c r="U527">
        <v>1</v>
      </c>
      <c r="V527">
        <v>0</v>
      </c>
      <c r="W527" s="107">
        <v>1429962.1</v>
      </c>
      <c r="X527" s="108">
        <v>0</v>
      </c>
      <c r="Y527" s="108">
        <v>0</v>
      </c>
      <c r="Z527" s="108">
        <v>0</v>
      </c>
      <c r="AA527" s="108">
        <v>0</v>
      </c>
      <c r="AB527" s="108">
        <v>0</v>
      </c>
      <c r="AC527" s="108">
        <v>0</v>
      </c>
      <c r="AD527" s="108"/>
      <c r="AE527" s="108">
        <v>1429962.1</v>
      </c>
      <c r="AF527" s="104">
        <v>44291</v>
      </c>
      <c r="AG527" s="104">
        <v>46117</v>
      </c>
      <c r="AH527" s="108">
        <v>1429962.1</v>
      </c>
      <c r="AI527" t="s">
        <v>1406</v>
      </c>
      <c r="AJ527" t="s">
        <v>1407</v>
      </c>
      <c r="AK527" s="3">
        <v>50974.57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f t="shared" si="24"/>
        <v>50974.57</v>
      </c>
      <c r="BA527" s="3">
        <f t="shared" si="25"/>
        <v>0</v>
      </c>
      <c r="BB527" s="3">
        <f t="shared" si="26"/>
        <v>50974.57</v>
      </c>
      <c r="BC527" s="2"/>
    </row>
    <row r="528" spans="1:55" ht="15" customHeight="1" x14ac:dyDescent="0.3">
      <c r="A528" t="s">
        <v>2584</v>
      </c>
      <c r="B528" t="s">
        <v>849</v>
      </c>
      <c r="C528">
        <v>1</v>
      </c>
      <c r="D528" t="s">
        <v>0</v>
      </c>
      <c r="E528" t="s">
        <v>2</v>
      </c>
      <c r="F528" t="s">
        <v>1393</v>
      </c>
      <c r="G528" t="s">
        <v>1408</v>
      </c>
      <c r="H528" t="s">
        <v>1409</v>
      </c>
      <c r="I528" t="s">
        <v>1410</v>
      </c>
      <c r="J528" t="s">
        <v>4601</v>
      </c>
      <c r="K528" t="s">
        <v>611</v>
      </c>
      <c r="L528" t="s">
        <v>1398</v>
      </c>
      <c r="M528" t="s">
        <v>1405</v>
      </c>
      <c r="N528">
        <v>1</v>
      </c>
      <c r="O528">
        <v>1</v>
      </c>
      <c r="P528">
        <v>1</v>
      </c>
      <c r="Q528">
        <v>1</v>
      </c>
      <c r="R528">
        <v>1</v>
      </c>
      <c r="S528">
        <v>1</v>
      </c>
      <c r="T528">
        <v>0</v>
      </c>
      <c r="U528">
        <v>0</v>
      </c>
      <c r="V528">
        <v>0</v>
      </c>
      <c r="W528" s="107">
        <v>289932.76</v>
      </c>
      <c r="X528" s="108">
        <v>0</v>
      </c>
      <c r="Y528" s="108">
        <v>0</v>
      </c>
      <c r="Z528" s="108">
        <v>0</v>
      </c>
      <c r="AA528" s="108">
        <v>0</v>
      </c>
      <c r="AB528" s="108">
        <v>0</v>
      </c>
      <c r="AC528" s="108">
        <v>0</v>
      </c>
      <c r="AD528" s="108"/>
      <c r="AE528" s="108">
        <v>289932.76</v>
      </c>
      <c r="AF528" s="104">
        <v>44291</v>
      </c>
      <c r="AG528" s="104">
        <v>46117</v>
      </c>
      <c r="AH528" s="108">
        <v>289932.76</v>
      </c>
      <c r="AI528" t="s">
        <v>1406</v>
      </c>
      <c r="AJ528" t="s">
        <v>1407</v>
      </c>
      <c r="AK528" s="3">
        <v>10335.379999999999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0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0</v>
      </c>
      <c r="AZ528" s="3">
        <f t="shared" si="24"/>
        <v>10335.379999999999</v>
      </c>
      <c r="BA528" s="3">
        <f t="shared" si="25"/>
        <v>0</v>
      </c>
      <c r="BB528" s="3">
        <f t="shared" si="26"/>
        <v>10335.379999999999</v>
      </c>
      <c r="BC528" s="2"/>
    </row>
    <row r="529" spans="1:55" ht="15" hidden="1" customHeight="1" x14ac:dyDescent="0.3">
      <c r="A529" t="s">
        <v>3020</v>
      </c>
      <c r="B529" t="s">
        <v>850</v>
      </c>
      <c r="C529">
        <v>1</v>
      </c>
      <c r="D529" t="s">
        <v>0</v>
      </c>
      <c r="E529" t="s">
        <v>2</v>
      </c>
      <c r="F529" t="s">
        <v>1393</v>
      </c>
      <c r="G529" t="s">
        <v>1401</v>
      </c>
      <c r="H529" t="s">
        <v>1402</v>
      </c>
      <c r="I529" t="s">
        <v>1403</v>
      </c>
      <c r="J529" t="s">
        <v>1404</v>
      </c>
      <c r="K529" t="s">
        <v>384</v>
      </c>
      <c r="L529" t="s">
        <v>1398</v>
      </c>
      <c r="M529" t="s">
        <v>1405</v>
      </c>
      <c r="N529">
        <v>1</v>
      </c>
      <c r="O529">
        <v>1</v>
      </c>
      <c r="P529">
        <v>1</v>
      </c>
      <c r="Q529">
        <v>0</v>
      </c>
      <c r="R529">
        <v>0</v>
      </c>
      <c r="S529">
        <v>1</v>
      </c>
      <c r="T529">
        <v>1</v>
      </c>
      <c r="U529">
        <v>1</v>
      </c>
      <c r="V529">
        <v>0</v>
      </c>
      <c r="W529" s="107">
        <v>1440208.53</v>
      </c>
      <c r="X529" s="108">
        <v>0</v>
      </c>
      <c r="Y529" s="108">
        <v>0</v>
      </c>
      <c r="Z529" s="108">
        <v>0</v>
      </c>
      <c r="AA529" s="108">
        <v>0</v>
      </c>
      <c r="AB529" s="108">
        <v>0</v>
      </c>
      <c r="AC529" s="108">
        <v>0</v>
      </c>
      <c r="AD529" s="108"/>
      <c r="AE529" s="108">
        <v>1440208.53</v>
      </c>
      <c r="AF529" s="104">
        <v>44291</v>
      </c>
      <c r="AG529" s="104">
        <v>46117</v>
      </c>
      <c r="AH529" s="108">
        <v>1440208.53</v>
      </c>
      <c r="AI529" t="s">
        <v>1406</v>
      </c>
      <c r="AJ529" t="s">
        <v>1407</v>
      </c>
      <c r="AK529" s="3">
        <v>51339.83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0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f t="shared" si="24"/>
        <v>51339.83</v>
      </c>
      <c r="BA529" s="3">
        <f t="shared" si="25"/>
        <v>0</v>
      </c>
      <c r="BB529" s="3">
        <f t="shared" si="26"/>
        <v>51339.83</v>
      </c>
      <c r="BC529" s="2"/>
    </row>
    <row r="530" spans="1:55" ht="15" hidden="1" customHeight="1" x14ac:dyDescent="0.3">
      <c r="A530" t="s">
        <v>2905</v>
      </c>
      <c r="B530" t="s">
        <v>851</v>
      </c>
      <c r="C530">
        <v>4</v>
      </c>
      <c r="D530" t="s">
        <v>0</v>
      </c>
      <c r="E530" t="s">
        <v>2</v>
      </c>
      <c r="F530" t="s">
        <v>1393</v>
      </c>
      <c r="G530" t="s">
        <v>1411</v>
      </c>
      <c r="H530" t="s">
        <v>1409</v>
      </c>
      <c r="I530" t="s">
        <v>1412</v>
      </c>
      <c r="J530" t="s">
        <v>4601</v>
      </c>
      <c r="K530" t="s">
        <v>628</v>
      </c>
      <c r="L530" t="s">
        <v>1398</v>
      </c>
      <c r="M530" t="s">
        <v>1405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0</v>
      </c>
      <c r="U530">
        <v>0</v>
      </c>
      <c r="V530">
        <v>0</v>
      </c>
      <c r="W530" s="107">
        <v>462191.25</v>
      </c>
      <c r="X530" s="108">
        <v>0</v>
      </c>
      <c r="Y530" s="108">
        <v>0</v>
      </c>
      <c r="Z530" s="108">
        <v>1952.76</v>
      </c>
      <c r="AA530" s="108">
        <v>0</v>
      </c>
      <c r="AB530" s="108">
        <v>0</v>
      </c>
      <c r="AC530" s="108">
        <v>0</v>
      </c>
      <c r="AD530" s="108"/>
      <c r="AE530" s="108">
        <v>462191.25</v>
      </c>
      <c r="AF530" s="104">
        <v>44328</v>
      </c>
      <c r="AG530" s="104">
        <v>46154</v>
      </c>
      <c r="AH530" s="108">
        <v>924382.5</v>
      </c>
      <c r="AI530" t="s">
        <v>1406</v>
      </c>
      <c r="AJ530" t="s">
        <v>1407</v>
      </c>
      <c r="AK530" s="3">
        <v>5858.28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f t="shared" si="24"/>
        <v>5858.28</v>
      </c>
      <c r="BA530" s="3">
        <f t="shared" si="25"/>
        <v>0</v>
      </c>
      <c r="BB530" s="3">
        <f t="shared" si="26"/>
        <v>5858.28</v>
      </c>
      <c r="BC530" s="2"/>
    </row>
    <row r="531" spans="1:55" ht="15" hidden="1" customHeight="1" x14ac:dyDescent="0.3">
      <c r="A531" t="s">
        <v>2906</v>
      </c>
      <c r="B531" t="s">
        <v>851</v>
      </c>
      <c r="C531">
        <v>5</v>
      </c>
      <c r="D531" t="s">
        <v>0</v>
      </c>
      <c r="E531" t="s">
        <v>2</v>
      </c>
      <c r="F531" t="s">
        <v>1393</v>
      </c>
      <c r="G531" t="s">
        <v>1411</v>
      </c>
      <c r="H531" t="s">
        <v>1409</v>
      </c>
      <c r="I531" t="s">
        <v>1412</v>
      </c>
      <c r="J531" t="s">
        <v>4601</v>
      </c>
      <c r="K531" t="s">
        <v>628</v>
      </c>
      <c r="L531" t="s">
        <v>1398</v>
      </c>
      <c r="M531" t="s">
        <v>1405</v>
      </c>
      <c r="N531">
        <v>1</v>
      </c>
      <c r="O531">
        <v>1</v>
      </c>
      <c r="P531">
        <v>1</v>
      </c>
      <c r="Q531">
        <v>1</v>
      </c>
      <c r="R531">
        <v>1</v>
      </c>
      <c r="S531">
        <v>1</v>
      </c>
      <c r="T531">
        <v>0</v>
      </c>
      <c r="U531">
        <v>0</v>
      </c>
      <c r="V531">
        <v>0</v>
      </c>
      <c r="W531" s="107">
        <v>1943460</v>
      </c>
      <c r="X531" s="108">
        <v>0</v>
      </c>
      <c r="Y531" s="108">
        <v>0</v>
      </c>
      <c r="Z531" s="108">
        <v>8680.7900000000009</v>
      </c>
      <c r="AA531" s="108">
        <v>0</v>
      </c>
      <c r="AB531" s="108">
        <v>0</v>
      </c>
      <c r="AC531" s="108">
        <v>0</v>
      </c>
      <c r="AD531" s="108"/>
      <c r="AE531" s="108">
        <v>1943460</v>
      </c>
      <c r="AF531" s="104">
        <v>44328</v>
      </c>
      <c r="AG531" s="104">
        <v>46519</v>
      </c>
      <c r="AH531" s="108">
        <v>1943460</v>
      </c>
      <c r="AI531" t="s">
        <v>1406</v>
      </c>
      <c r="AJ531" t="s">
        <v>1407</v>
      </c>
      <c r="AK531" s="3">
        <v>82467.500000000015</v>
      </c>
      <c r="AL531" s="3">
        <v>21701.95</v>
      </c>
      <c r="AM531" s="3">
        <v>0</v>
      </c>
      <c r="AN531" s="3">
        <v>0</v>
      </c>
      <c r="AO531" s="3">
        <v>0</v>
      </c>
      <c r="AP531" s="3">
        <v>0</v>
      </c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f t="shared" si="24"/>
        <v>104169.45000000001</v>
      </c>
      <c r="BA531" s="3">
        <f t="shared" si="25"/>
        <v>0</v>
      </c>
      <c r="BB531" s="3">
        <f t="shared" si="26"/>
        <v>104169.45000000001</v>
      </c>
      <c r="BC531" s="2"/>
    </row>
    <row r="532" spans="1:55" ht="15" hidden="1" customHeight="1" x14ac:dyDescent="0.3">
      <c r="A532" t="s">
        <v>2907</v>
      </c>
      <c r="B532" t="s">
        <v>851</v>
      </c>
      <c r="C532">
        <v>6</v>
      </c>
      <c r="D532" t="s">
        <v>0</v>
      </c>
      <c r="E532" t="s">
        <v>2</v>
      </c>
      <c r="F532" t="s">
        <v>1393</v>
      </c>
      <c r="G532" t="s">
        <v>1411</v>
      </c>
      <c r="H532" t="s">
        <v>1409</v>
      </c>
      <c r="I532" t="s">
        <v>1412</v>
      </c>
      <c r="J532" t="s">
        <v>4601</v>
      </c>
      <c r="K532" t="s">
        <v>628</v>
      </c>
      <c r="L532" t="s">
        <v>1398</v>
      </c>
      <c r="M532" t="s">
        <v>1405</v>
      </c>
      <c r="N532">
        <v>1</v>
      </c>
      <c r="O532">
        <v>1</v>
      </c>
      <c r="P532">
        <v>1</v>
      </c>
      <c r="Q532">
        <v>1</v>
      </c>
      <c r="R532">
        <v>1</v>
      </c>
      <c r="S532">
        <v>1</v>
      </c>
      <c r="T532">
        <v>0</v>
      </c>
      <c r="U532">
        <v>0</v>
      </c>
      <c r="V532">
        <v>0</v>
      </c>
      <c r="W532" s="107">
        <v>856237.5</v>
      </c>
      <c r="X532" s="108">
        <v>0</v>
      </c>
      <c r="Y532" s="108">
        <v>0</v>
      </c>
      <c r="Z532" s="108">
        <v>4024.32</v>
      </c>
      <c r="AA532" s="108">
        <v>0</v>
      </c>
      <c r="AB532" s="108">
        <v>0</v>
      </c>
      <c r="AC532" s="108">
        <v>0</v>
      </c>
      <c r="AD532" s="108"/>
      <c r="AE532" s="108">
        <v>856237.5</v>
      </c>
      <c r="AF532" s="104">
        <v>44328</v>
      </c>
      <c r="AG532" s="104">
        <v>46885</v>
      </c>
      <c r="AH532" s="108">
        <v>856237.5</v>
      </c>
      <c r="AI532" t="s">
        <v>1406</v>
      </c>
      <c r="AJ532" t="s">
        <v>1407</v>
      </c>
      <c r="AK532" s="3">
        <v>40243.200000000004</v>
      </c>
      <c r="AL532" s="3">
        <v>34206.720000000001</v>
      </c>
      <c r="AM532" s="3">
        <v>10060.799999999999</v>
      </c>
      <c r="AN532" s="3">
        <v>0</v>
      </c>
      <c r="AO532" s="3">
        <v>0</v>
      </c>
      <c r="AP532" s="3">
        <v>0</v>
      </c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f t="shared" si="24"/>
        <v>74449.920000000013</v>
      </c>
      <c r="BA532" s="3">
        <f t="shared" si="25"/>
        <v>10060.799999999999</v>
      </c>
      <c r="BB532" s="3">
        <f t="shared" si="26"/>
        <v>84510.720000000016</v>
      </c>
      <c r="BC532" s="2"/>
    </row>
    <row r="533" spans="1:55" ht="15" hidden="1" customHeight="1" x14ac:dyDescent="0.3">
      <c r="A533" t="s">
        <v>2908</v>
      </c>
      <c r="B533" t="s">
        <v>852</v>
      </c>
      <c r="C533">
        <v>5</v>
      </c>
      <c r="D533" t="s">
        <v>0</v>
      </c>
      <c r="E533" t="s">
        <v>2</v>
      </c>
      <c r="F533" t="s">
        <v>1393</v>
      </c>
      <c r="G533" t="s">
        <v>1411</v>
      </c>
      <c r="H533" t="s">
        <v>1409</v>
      </c>
      <c r="I533" t="s">
        <v>1412</v>
      </c>
      <c r="J533" t="s">
        <v>4601</v>
      </c>
      <c r="K533" t="s">
        <v>628</v>
      </c>
      <c r="L533" t="s">
        <v>1398</v>
      </c>
      <c r="M533" t="s">
        <v>1405</v>
      </c>
      <c r="N533">
        <v>1</v>
      </c>
      <c r="O533">
        <v>1</v>
      </c>
      <c r="P533">
        <v>1</v>
      </c>
      <c r="Q533">
        <v>1</v>
      </c>
      <c r="R533">
        <v>1</v>
      </c>
      <c r="S533">
        <v>1</v>
      </c>
      <c r="T533">
        <v>0</v>
      </c>
      <c r="U533">
        <v>0</v>
      </c>
      <c r="V533">
        <v>0</v>
      </c>
      <c r="W533" s="107">
        <v>434977.5</v>
      </c>
      <c r="X533" s="108">
        <v>0</v>
      </c>
      <c r="Y533" s="108">
        <v>0</v>
      </c>
      <c r="Z533" s="108">
        <v>1837.78</v>
      </c>
      <c r="AA533" s="108">
        <v>0</v>
      </c>
      <c r="AB533" s="108">
        <v>0</v>
      </c>
      <c r="AC533" s="108">
        <v>0</v>
      </c>
      <c r="AD533" s="108"/>
      <c r="AE533" s="108">
        <v>434977.5</v>
      </c>
      <c r="AF533" s="104">
        <v>44328</v>
      </c>
      <c r="AG533" s="104">
        <v>46154</v>
      </c>
      <c r="AH533" s="108">
        <v>869955</v>
      </c>
      <c r="AI533" t="s">
        <v>1406</v>
      </c>
      <c r="AJ533" t="s">
        <v>1407</v>
      </c>
      <c r="AK533" s="3">
        <v>5513.34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f t="shared" si="24"/>
        <v>5513.34</v>
      </c>
      <c r="BA533" s="3">
        <f t="shared" si="25"/>
        <v>0</v>
      </c>
      <c r="BB533" s="3">
        <f t="shared" si="26"/>
        <v>5513.34</v>
      </c>
      <c r="BC533" s="2"/>
    </row>
    <row r="534" spans="1:55" ht="15" hidden="1" customHeight="1" x14ac:dyDescent="0.3">
      <c r="A534" t="s">
        <v>2909</v>
      </c>
      <c r="B534" t="s">
        <v>852</v>
      </c>
      <c r="C534">
        <v>6</v>
      </c>
      <c r="D534" t="s">
        <v>0</v>
      </c>
      <c r="E534" t="s">
        <v>2</v>
      </c>
      <c r="F534" t="s">
        <v>1393</v>
      </c>
      <c r="G534" t="s">
        <v>1411</v>
      </c>
      <c r="H534" t="s">
        <v>1409</v>
      </c>
      <c r="I534" t="s">
        <v>1412</v>
      </c>
      <c r="J534" t="s">
        <v>4601</v>
      </c>
      <c r="K534" t="s">
        <v>628</v>
      </c>
      <c r="L534" t="s">
        <v>1398</v>
      </c>
      <c r="M534" t="s">
        <v>1405</v>
      </c>
      <c r="N534">
        <v>1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0</v>
      </c>
      <c r="U534">
        <v>0</v>
      </c>
      <c r="V534">
        <v>0</v>
      </c>
      <c r="W534" s="107">
        <v>1517185</v>
      </c>
      <c r="X534" s="108">
        <v>0</v>
      </c>
      <c r="Y534" s="108">
        <v>0</v>
      </c>
      <c r="Z534" s="108">
        <v>6776.76</v>
      </c>
      <c r="AA534" s="108">
        <v>0</v>
      </c>
      <c r="AB534" s="108">
        <v>0</v>
      </c>
      <c r="AC534" s="108">
        <v>0</v>
      </c>
      <c r="AD534" s="108"/>
      <c r="AE534" s="108">
        <v>1517185</v>
      </c>
      <c r="AF534" s="104">
        <v>44328</v>
      </c>
      <c r="AG534" s="104">
        <v>46519</v>
      </c>
      <c r="AH534" s="108">
        <v>1517185</v>
      </c>
      <c r="AI534" t="s">
        <v>1406</v>
      </c>
      <c r="AJ534" t="s">
        <v>1407</v>
      </c>
      <c r="AK534" s="3">
        <v>64379.220000000008</v>
      </c>
      <c r="AL534" s="3">
        <v>16941.900000000001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f t="shared" si="24"/>
        <v>81321.12000000001</v>
      </c>
      <c r="BA534" s="3">
        <f t="shared" si="25"/>
        <v>0</v>
      </c>
      <c r="BB534" s="3">
        <f t="shared" si="26"/>
        <v>81321.12000000001</v>
      </c>
      <c r="BC534" s="2"/>
    </row>
    <row r="535" spans="1:55" ht="15" hidden="1" customHeight="1" x14ac:dyDescent="0.3">
      <c r="A535" t="s">
        <v>2910</v>
      </c>
      <c r="B535" t="s">
        <v>852</v>
      </c>
      <c r="C535">
        <v>7</v>
      </c>
      <c r="D535" t="s">
        <v>0</v>
      </c>
      <c r="E535" t="s">
        <v>2</v>
      </c>
      <c r="F535" t="s">
        <v>1393</v>
      </c>
      <c r="G535" t="s">
        <v>1411</v>
      </c>
      <c r="H535" t="s">
        <v>1409</v>
      </c>
      <c r="I535" t="s">
        <v>1412</v>
      </c>
      <c r="J535" t="s">
        <v>4601</v>
      </c>
      <c r="K535" t="s">
        <v>628</v>
      </c>
      <c r="L535" t="s">
        <v>1398</v>
      </c>
      <c r="M535" t="s">
        <v>1405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0</v>
      </c>
      <c r="U535">
        <v>0</v>
      </c>
      <c r="V535">
        <v>0</v>
      </c>
      <c r="W535" s="107">
        <v>2326370</v>
      </c>
      <c r="X535" s="108">
        <v>0</v>
      </c>
      <c r="Y535" s="108">
        <v>0</v>
      </c>
      <c r="Z535" s="108">
        <v>10933.94</v>
      </c>
      <c r="AA535" s="108">
        <v>0</v>
      </c>
      <c r="AB535" s="108">
        <v>0</v>
      </c>
      <c r="AC535" s="108">
        <v>0</v>
      </c>
      <c r="AD535" s="108"/>
      <c r="AE535" s="108">
        <v>2326370</v>
      </c>
      <c r="AF535" s="104">
        <v>44328</v>
      </c>
      <c r="AG535" s="104">
        <v>46885</v>
      </c>
      <c r="AH535" s="108">
        <v>2326370</v>
      </c>
      <c r="AI535" t="s">
        <v>1406</v>
      </c>
      <c r="AJ535" t="s">
        <v>1407</v>
      </c>
      <c r="AK535" s="3">
        <v>109339.40000000001</v>
      </c>
      <c r="AL535" s="3">
        <v>92938.49</v>
      </c>
      <c r="AM535" s="3">
        <v>27334.85</v>
      </c>
      <c r="AN535" s="3">
        <v>0</v>
      </c>
      <c r="AO535" s="3">
        <v>0</v>
      </c>
      <c r="AP535" s="3">
        <v>0</v>
      </c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f t="shared" si="24"/>
        <v>202277.89</v>
      </c>
      <c r="BA535" s="3">
        <f t="shared" si="25"/>
        <v>27334.85</v>
      </c>
      <c r="BB535" s="3">
        <f t="shared" si="26"/>
        <v>229612.74000000002</v>
      </c>
      <c r="BC535" s="2"/>
    </row>
    <row r="536" spans="1:55" ht="15" hidden="1" customHeight="1" x14ac:dyDescent="0.3">
      <c r="A536" t="s">
        <v>2911</v>
      </c>
      <c r="B536" t="s">
        <v>852</v>
      </c>
      <c r="C536">
        <v>8</v>
      </c>
      <c r="D536" t="s">
        <v>0</v>
      </c>
      <c r="E536" t="s">
        <v>2</v>
      </c>
      <c r="F536" t="s">
        <v>1393</v>
      </c>
      <c r="G536" t="s">
        <v>1411</v>
      </c>
      <c r="H536" t="s">
        <v>1409</v>
      </c>
      <c r="I536" t="s">
        <v>1412</v>
      </c>
      <c r="J536" t="s">
        <v>4601</v>
      </c>
      <c r="K536" t="s">
        <v>628</v>
      </c>
      <c r="L536" t="s">
        <v>1398</v>
      </c>
      <c r="M536" t="s">
        <v>1405</v>
      </c>
      <c r="N536">
        <v>1</v>
      </c>
      <c r="O536">
        <v>1</v>
      </c>
      <c r="P536">
        <v>1</v>
      </c>
      <c r="Q536">
        <v>1</v>
      </c>
      <c r="R536">
        <v>1</v>
      </c>
      <c r="S536">
        <v>1</v>
      </c>
      <c r="T536">
        <v>0</v>
      </c>
      <c r="U536">
        <v>0</v>
      </c>
      <c r="V536">
        <v>0</v>
      </c>
      <c r="W536" s="107">
        <v>3002657.5</v>
      </c>
      <c r="X536" s="108">
        <v>0</v>
      </c>
      <c r="Y536" s="108">
        <v>0</v>
      </c>
      <c r="Z536" s="108">
        <v>14838.13</v>
      </c>
      <c r="AA536" s="108">
        <v>0</v>
      </c>
      <c r="AB536" s="108">
        <v>0</v>
      </c>
      <c r="AC536" s="108">
        <v>0</v>
      </c>
      <c r="AD536" s="108"/>
      <c r="AE536" s="108">
        <v>3002657.5</v>
      </c>
      <c r="AF536" s="104">
        <v>44328</v>
      </c>
      <c r="AG536" s="104">
        <v>47250</v>
      </c>
      <c r="AH536" s="108">
        <v>3002657.5</v>
      </c>
      <c r="AI536" t="s">
        <v>1406</v>
      </c>
      <c r="AJ536" t="s">
        <v>1407</v>
      </c>
      <c r="AK536" s="3">
        <v>148381.30000000002</v>
      </c>
      <c r="AL536" s="3">
        <v>143435.27999999997</v>
      </c>
      <c r="AM536" s="3">
        <v>84082.73</v>
      </c>
      <c r="AN536" s="3">
        <v>24730.2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f t="shared" si="24"/>
        <v>291816.57999999996</v>
      </c>
      <c r="BA536" s="3">
        <f t="shared" si="25"/>
        <v>108812.93</v>
      </c>
      <c r="BB536" s="3">
        <f t="shared" si="26"/>
        <v>400629.50999999995</v>
      </c>
      <c r="BC536" s="2"/>
    </row>
    <row r="537" spans="1:55" ht="15" hidden="1" customHeight="1" x14ac:dyDescent="0.3">
      <c r="A537" t="s">
        <v>2912</v>
      </c>
      <c r="B537" t="s">
        <v>852</v>
      </c>
      <c r="C537">
        <v>9</v>
      </c>
      <c r="D537" t="s">
        <v>0</v>
      </c>
      <c r="E537" t="s">
        <v>2</v>
      </c>
      <c r="F537" t="s">
        <v>1393</v>
      </c>
      <c r="G537" t="s">
        <v>1411</v>
      </c>
      <c r="H537" t="s">
        <v>1409</v>
      </c>
      <c r="I537" t="s">
        <v>1412</v>
      </c>
      <c r="J537" t="s">
        <v>4601</v>
      </c>
      <c r="K537" t="s">
        <v>628</v>
      </c>
      <c r="L537" t="s">
        <v>1398</v>
      </c>
      <c r="M537" t="s">
        <v>1405</v>
      </c>
      <c r="N537">
        <v>1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0</v>
      </c>
      <c r="U537">
        <v>0</v>
      </c>
      <c r="V537">
        <v>0</v>
      </c>
      <c r="W537" s="107">
        <v>2472395</v>
      </c>
      <c r="X537" s="108">
        <v>0</v>
      </c>
      <c r="Y537" s="108">
        <v>0</v>
      </c>
      <c r="Z537" s="108">
        <v>12794.64</v>
      </c>
      <c r="AA537" s="108">
        <v>0</v>
      </c>
      <c r="AB537" s="108">
        <v>0</v>
      </c>
      <c r="AC537" s="108">
        <v>0</v>
      </c>
      <c r="AD537" s="108"/>
      <c r="AE537" s="108">
        <v>2472395</v>
      </c>
      <c r="AF537" s="104">
        <v>44328</v>
      </c>
      <c r="AG537" s="104">
        <v>47615</v>
      </c>
      <c r="AH537" s="108">
        <v>2472395</v>
      </c>
      <c r="AI537" t="s">
        <v>1406</v>
      </c>
      <c r="AJ537" t="s">
        <v>1407</v>
      </c>
      <c r="AK537" s="3">
        <v>127946.4</v>
      </c>
      <c r="AL537" s="3">
        <v>131145.05999999997</v>
      </c>
      <c r="AM537" s="3">
        <v>92761.14</v>
      </c>
      <c r="AN537" s="3">
        <v>54377.22</v>
      </c>
      <c r="AO537" s="3">
        <v>15993.3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f t="shared" si="24"/>
        <v>259091.45999999996</v>
      </c>
      <c r="BA537" s="3">
        <f t="shared" si="25"/>
        <v>163131.65999999997</v>
      </c>
      <c r="BB537" s="3">
        <f t="shared" si="26"/>
        <v>422223.11999999994</v>
      </c>
      <c r="BC537" s="2"/>
    </row>
    <row r="538" spans="1:55" ht="15" hidden="1" customHeight="1" x14ac:dyDescent="0.3">
      <c r="A538" t="s">
        <v>2913</v>
      </c>
      <c r="B538" t="s">
        <v>852</v>
      </c>
      <c r="C538">
        <v>10</v>
      </c>
      <c r="D538" t="s">
        <v>0</v>
      </c>
      <c r="E538" t="s">
        <v>2</v>
      </c>
      <c r="F538" t="s">
        <v>1393</v>
      </c>
      <c r="G538" t="s">
        <v>1411</v>
      </c>
      <c r="H538" t="s">
        <v>1409</v>
      </c>
      <c r="I538" t="s">
        <v>1412</v>
      </c>
      <c r="J538" t="s">
        <v>4601</v>
      </c>
      <c r="K538" t="s">
        <v>628</v>
      </c>
      <c r="L538" t="s">
        <v>1398</v>
      </c>
      <c r="M538" t="s">
        <v>1405</v>
      </c>
      <c r="N538">
        <v>1</v>
      </c>
      <c r="O538">
        <v>1</v>
      </c>
      <c r="P538">
        <v>1</v>
      </c>
      <c r="Q538">
        <v>1</v>
      </c>
      <c r="R538">
        <v>1</v>
      </c>
      <c r="S538">
        <v>1</v>
      </c>
      <c r="T538">
        <v>0</v>
      </c>
      <c r="U538">
        <v>0</v>
      </c>
      <c r="V538">
        <v>0</v>
      </c>
      <c r="W538" s="107">
        <v>97940</v>
      </c>
      <c r="X538" s="108">
        <v>0</v>
      </c>
      <c r="Y538" s="108">
        <v>0</v>
      </c>
      <c r="Z538" s="108">
        <v>530.51</v>
      </c>
      <c r="AA538" s="108">
        <v>0</v>
      </c>
      <c r="AB538" s="108">
        <v>0</v>
      </c>
      <c r="AC538" s="108">
        <v>0</v>
      </c>
      <c r="AD538" s="108"/>
      <c r="AE538" s="108">
        <v>97940</v>
      </c>
      <c r="AF538" s="104">
        <v>44328</v>
      </c>
      <c r="AG538" s="104">
        <v>47980</v>
      </c>
      <c r="AH538" s="108">
        <v>97940</v>
      </c>
      <c r="AI538" t="s">
        <v>1406</v>
      </c>
      <c r="AJ538" t="s">
        <v>1407</v>
      </c>
      <c r="AK538" s="3">
        <v>5305.1000000000013</v>
      </c>
      <c r="AL538" s="3">
        <v>5623.4199999999992</v>
      </c>
      <c r="AM538" s="3">
        <v>4350.1499999999996</v>
      </c>
      <c r="AN538" s="3">
        <v>3076.9</v>
      </c>
      <c r="AO538" s="3">
        <v>1803.7</v>
      </c>
      <c r="AP538" s="3">
        <v>530.5</v>
      </c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f t="shared" si="24"/>
        <v>10928.52</v>
      </c>
      <c r="BA538" s="3">
        <f t="shared" si="25"/>
        <v>9761.25</v>
      </c>
      <c r="BB538" s="3">
        <f t="shared" si="26"/>
        <v>20689.77</v>
      </c>
      <c r="BC538" s="2"/>
    </row>
    <row r="539" spans="1:55" ht="15" customHeight="1" x14ac:dyDescent="0.3">
      <c r="A539" t="s">
        <v>2585</v>
      </c>
      <c r="B539" t="s">
        <v>853</v>
      </c>
      <c r="C539">
        <v>1</v>
      </c>
      <c r="D539" t="s">
        <v>0</v>
      </c>
      <c r="E539" t="s">
        <v>2</v>
      </c>
      <c r="F539" t="s">
        <v>1393</v>
      </c>
      <c r="G539" t="s">
        <v>1408</v>
      </c>
      <c r="H539" t="s">
        <v>1409</v>
      </c>
      <c r="I539" t="s">
        <v>1410</v>
      </c>
      <c r="J539" t="s">
        <v>4601</v>
      </c>
      <c r="K539" t="s">
        <v>611</v>
      </c>
      <c r="L539" t="s">
        <v>1398</v>
      </c>
      <c r="M539" t="s">
        <v>1405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1</v>
      </c>
      <c r="T539">
        <v>0</v>
      </c>
      <c r="U539">
        <v>0</v>
      </c>
      <c r="V539">
        <v>0</v>
      </c>
      <c r="W539" s="107">
        <v>367760.08</v>
      </c>
      <c r="X539" s="108">
        <v>0</v>
      </c>
      <c r="Y539" s="108">
        <v>0</v>
      </c>
      <c r="Z539" s="108">
        <v>0</v>
      </c>
      <c r="AA539" s="108">
        <v>0</v>
      </c>
      <c r="AB539" s="108">
        <v>0</v>
      </c>
      <c r="AC539" s="108">
        <v>0</v>
      </c>
      <c r="AD539" s="108"/>
      <c r="AE539" s="108">
        <v>367760.08</v>
      </c>
      <c r="AF539" s="104">
        <v>44291</v>
      </c>
      <c r="AG539" s="104">
        <v>46117</v>
      </c>
      <c r="AH539" s="108">
        <v>367760.08</v>
      </c>
      <c r="AI539" t="s">
        <v>1406</v>
      </c>
      <c r="AJ539" t="s">
        <v>1407</v>
      </c>
      <c r="AK539" s="3">
        <v>13109.73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f t="shared" si="24"/>
        <v>13109.73</v>
      </c>
      <c r="BA539" s="3">
        <f t="shared" si="25"/>
        <v>0</v>
      </c>
      <c r="BB539" s="3">
        <f t="shared" si="26"/>
        <v>13109.73</v>
      </c>
      <c r="BC539" s="2"/>
    </row>
    <row r="540" spans="1:55" ht="15" hidden="1" customHeight="1" x14ac:dyDescent="0.3">
      <c r="A540" t="s">
        <v>2969</v>
      </c>
      <c r="B540" t="s">
        <v>854</v>
      </c>
      <c r="C540">
        <v>1</v>
      </c>
      <c r="D540" t="s">
        <v>0</v>
      </c>
      <c r="E540" t="s">
        <v>2</v>
      </c>
      <c r="F540" t="s">
        <v>1393</v>
      </c>
      <c r="G540" t="s">
        <v>1401</v>
      </c>
      <c r="H540" t="s">
        <v>1402</v>
      </c>
      <c r="I540" t="s">
        <v>1403</v>
      </c>
      <c r="J540" t="s">
        <v>1404</v>
      </c>
      <c r="K540" t="s">
        <v>353</v>
      </c>
      <c r="L540" t="s">
        <v>1398</v>
      </c>
      <c r="M540" t="s">
        <v>1405</v>
      </c>
      <c r="N540">
        <v>1</v>
      </c>
      <c r="O540">
        <v>1</v>
      </c>
      <c r="P540">
        <v>1</v>
      </c>
      <c r="Q540">
        <v>0</v>
      </c>
      <c r="R540">
        <v>0</v>
      </c>
      <c r="S540">
        <v>1</v>
      </c>
      <c r="T540">
        <v>1</v>
      </c>
      <c r="U540">
        <v>1</v>
      </c>
      <c r="V540">
        <v>0</v>
      </c>
      <c r="W540" s="107">
        <v>770482.75</v>
      </c>
      <c r="X540" s="108">
        <v>0</v>
      </c>
      <c r="Y540" s="108">
        <v>0</v>
      </c>
      <c r="Z540" s="108">
        <v>0</v>
      </c>
      <c r="AA540" s="108">
        <v>0</v>
      </c>
      <c r="AB540" s="108">
        <v>0</v>
      </c>
      <c r="AC540" s="108">
        <v>0</v>
      </c>
      <c r="AD540" s="108"/>
      <c r="AE540" s="108">
        <v>770482.75</v>
      </c>
      <c r="AF540" s="104">
        <v>44291</v>
      </c>
      <c r="AG540" s="104">
        <v>46117</v>
      </c>
      <c r="AH540" s="108">
        <v>770482.75</v>
      </c>
      <c r="AI540" t="s">
        <v>1406</v>
      </c>
      <c r="AJ540" t="s">
        <v>1407</v>
      </c>
      <c r="AK540" s="3">
        <v>27465.78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f t="shared" si="24"/>
        <v>27465.78</v>
      </c>
      <c r="BA540" s="3">
        <f t="shared" si="25"/>
        <v>0</v>
      </c>
      <c r="BB540" s="3">
        <f t="shared" si="26"/>
        <v>27465.78</v>
      </c>
      <c r="BC540" s="2"/>
    </row>
    <row r="541" spans="1:55" ht="15" customHeight="1" x14ac:dyDescent="0.3">
      <c r="A541" t="s">
        <v>2586</v>
      </c>
      <c r="B541" t="s">
        <v>855</v>
      </c>
      <c r="C541">
        <v>1</v>
      </c>
      <c r="D541" t="s">
        <v>0</v>
      </c>
      <c r="E541" t="s">
        <v>2</v>
      </c>
      <c r="F541" t="s">
        <v>1393</v>
      </c>
      <c r="G541" t="s">
        <v>1408</v>
      </c>
      <c r="H541" t="s">
        <v>1409</v>
      </c>
      <c r="I541" t="s">
        <v>1410</v>
      </c>
      <c r="J541" t="s">
        <v>4601</v>
      </c>
      <c r="K541" t="s">
        <v>611</v>
      </c>
      <c r="L541" t="s">
        <v>1398</v>
      </c>
      <c r="M541" t="s">
        <v>1405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0</v>
      </c>
      <c r="U541">
        <v>0</v>
      </c>
      <c r="V541">
        <v>0</v>
      </c>
      <c r="W541" s="107">
        <v>134391.94</v>
      </c>
      <c r="X541" s="108">
        <v>0</v>
      </c>
      <c r="Y541" s="108">
        <v>0</v>
      </c>
      <c r="Z541" s="108">
        <v>0</v>
      </c>
      <c r="AA541" s="108">
        <v>0</v>
      </c>
      <c r="AB541" s="108">
        <v>0</v>
      </c>
      <c r="AC541" s="108">
        <v>0</v>
      </c>
      <c r="AD541" s="108"/>
      <c r="AE541" s="108">
        <v>134391.94</v>
      </c>
      <c r="AF541" s="104">
        <v>44291</v>
      </c>
      <c r="AG541" s="104">
        <v>46117</v>
      </c>
      <c r="AH541" s="108">
        <v>134391.94</v>
      </c>
      <c r="AI541" t="s">
        <v>1406</v>
      </c>
      <c r="AJ541" t="s">
        <v>1407</v>
      </c>
      <c r="AK541" s="3">
        <v>4790.74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3">
        <v>0</v>
      </c>
      <c r="AY541" s="3">
        <v>0</v>
      </c>
      <c r="AZ541" s="3">
        <f t="shared" si="24"/>
        <v>4790.74</v>
      </c>
      <c r="BA541" s="3">
        <f t="shared" si="25"/>
        <v>0</v>
      </c>
      <c r="BB541" s="3">
        <f t="shared" si="26"/>
        <v>4790.74</v>
      </c>
      <c r="BC541" s="2"/>
    </row>
    <row r="542" spans="1:55" ht="15" hidden="1" customHeight="1" x14ac:dyDescent="0.3">
      <c r="A542" t="s">
        <v>2914</v>
      </c>
      <c r="B542" t="s">
        <v>856</v>
      </c>
      <c r="C542">
        <v>5</v>
      </c>
      <c r="D542" t="s">
        <v>0</v>
      </c>
      <c r="E542" t="s">
        <v>2</v>
      </c>
      <c r="F542" t="s">
        <v>1393</v>
      </c>
      <c r="G542" t="s">
        <v>1411</v>
      </c>
      <c r="H542" t="s">
        <v>1409</v>
      </c>
      <c r="I542" t="s">
        <v>1412</v>
      </c>
      <c r="J542" t="s">
        <v>4601</v>
      </c>
      <c r="K542" t="s">
        <v>628</v>
      </c>
      <c r="L542" t="s">
        <v>1398</v>
      </c>
      <c r="M542" t="s">
        <v>1405</v>
      </c>
      <c r="N542">
        <v>1</v>
      </c>
      <c r="O542">
        <v>1</v>
      </c>
      <c r="P542">
        <v>1</v>
      </c>
      <c r="Q542">
        <v>1</v>
      </c>
      <c r="R542">
        <v>1</v>
      </c>
      <c r="S542">
        <v>1</v>
      </c>
      <c r="T542">
        <v>0</v>
      </c>
      <c r="U542">
        <v>0</v>
      </c>
      <c r="V542">
        <v>0</v>
      </c>
      <c r="W542" s="107">
        <v>462707.5</v>
      </c>
      <c r="X542" s="108">
        <v>0</v>
      </c>
      <c r="Y542" s="108">
        <v>0</v>
      </c>
      <c r="Z542" s="108">
        <v>1954.94</v>
      </c>
      <c r="AA542" s="108">
        <v>0</v>
      </c>
      <c r="AB542" s="108">
        <v>0</v>
      </c>
      <c r="AC542" s="108">
        <v>0</v>
      </c>
      <c r="AD542" s="108"/>
      <c r="AE542" s="108">
        <v>462707.5</v>
      </c>
      <c r="AF542" s="104">
        <v>44333</v>
      </c>
      <c r="AG542" s="104">
        <v>46159</v>
      </c>
      <c r="AH542" s="108">
        <v>925415</v>
      </c>
      <c r="AI542" t="s">
        <v>1406</v>
      </c>
      <c r="AJ542" t="s">
        <v>1407</v>
      </c>
      <c r="AK542" s="3">
        <v>5864.82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f t="shared" si="24"/>
        <v>5864.82</v>
      </c>
      <c r="BA542" s="3">
        <f t="shared" si="25"/>
        <v>0</v>
      </c>
      <c r="BB542" s="3">
        <f t="shared" si="26"/>
        <v>5864.82</v>
      </c>
      <c r="BC542" s="2"/>
    </row>
    <row r="543" spans="1:55" ht="15" hidden="1" customHeight="1" x14ac:dyDescent="0.3">
      <c r="A543" t="s">
        <v>2915</v>
      </c>
      <c r="B543" t="s">
        <v>856</v>
      </c>
      <c r="C543">
        <v>6</v>
      </c>
      <c r="D543" t="s">
        <v>0</v>
      </c>
      <c r="E543" t="s">
        <v>2</v>
      </c>
      <c r="F543" t="s">
        <v>1393</v>
      </c>
      <c r="G543" t="s">
        <v>1411</v>
      </c>
      <c r="H543" t="s">
        <v>1409</v>
      </c>
      <c r="I543" t="s">
        <v>1412</v>
      </c>
      <c r="J543" t="s">
        <v>4601</v>
      </c>
      <c r="K543" t="s">
        <v>628</v>
      </c>
      <c r="L543" t="s">
        <v>1398</v>
      </c>
      <c r="M543" t="s">
        <v>1405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0</v>
      </c>
      <c r="U543">
        <v>0</v>
      </c>
      <c r="V543">
        <v>0</v>
      </c>
      <c r="W543" s="107">
        <v>6710070</v>
      </c>
      <c r="X543" s="108">
        <v>0</v>
      </c>
      <c r="Y543" s="108">
        <v>0</v>
      </c>
      <c r="Z543" s="108">
        <v>29971.65</v>
      </c>
      <c r="AA543" s="108">
        <v>0</v>
      </c>
      <c r="AB543" s="108">
        <v>0</v>
      </c>
      <c r="AC543" s="108">
        <v>0</v>
      </c>
      <c r="AD543" s="108"/>
      <c r="AE543" s="108">
        <v>6710070</v>
      </c>
      <c r="AF543" s="104">
        <v>44333</v>
      </c>
      <c r="AG543" s="104">
        <v>46524</v>
      </c>
      <c r="AH543" s="108">
        <v>6710070</v>
      </c>
      <c r="AI543" t="s">
        <v>1406</v>
      </c>
      <c r="AJ543" t="s">
        <v>1407</v>
      </c>
      <c r="AK543" s="3">
        <v>284730.67</v>
      </c>
      <c r="AL543" s="3">
        <v>74929.100000000006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f t="shared" si="24"/>
        <v>359659.77</v>
      </c>
      <c r="BA543" s="3">
        <f t="shared" si="25"/>
        <v>0</v>
      </c>
      <c r="BB543" s="3">
        <f t="shared" si="26"/>
        <v>359659.77</v>
      </c>
      <c r="BC543" s="2"/>
    </row>
    <row r="544" spans="1:55" ht="15" hidden="1" customHeight="1" x14ac:dyDescent="0.3">
      <c r="A544" t="s">
        <v>2916</v>
      </c>
      <c r="B544" t="s">
        <v>856</v>
      </c>
      <c r="C544">
        <v>7</v>
      </c>
      <c r="D544" t="s">
        <v>0</v>
      </c>
      <c r="E544" t="s">
        <v>2</v>
      </c>
      <c r="F544" t="s">
        <v>1393</v>
      </c>
      <c r="G544" t="s">
        <v>1411</v>
      </c>
      <c r="H544" t="s">
        <v>1409</v>
      </c>
      <c r="I544" t="s">
        <v>1412</v>
      </c>
      <c r="J544" t="s">
        <v>4601</v>
      </c>
      <c r="K544" t="s">
        <v>628</v>
      </c>
      <c r="L544" t="s">
        <v>1398</v>
      </c>
      <c r="M544" t="s">
        <v>1405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0</v>
      </c>
      <c r="U544">
        <v>0</v>
      </c>
      <c r="V544">
        <v>0</v>
      </c>
      <c r="W544" s="107">
        <v>15747100</v>
      </c>
      <c r="X544" s="108">
        <v>0</v>
      </c>
      <c r="Y544" s="108">
        <v>0</v>
      </c>
      <c r="Z544" s="108">
        <v>74011.37</v>
      </c>
      <c r="AA544" s="108">
        <v>0</v>
      </c>
      <c r="AB544" s="108">
        <v>0</v>
      </c>
      <c r="AC544" s="108">
        <v>0</v>
      </c>
      <c r="AD544" s="108"/>
      <c r="AE544" s="108">
        <v>15747100</v>
      </c>
      <c r="AF544" s="104">
        <v>44333</v>
      </c>
      <c r="AG544" s="104">
        <v>46890</v>
      </c>
      <c r="AH544" s="108">
        <v>15747100</v>
      </c>
      <c r="AI544" t="s">
        <v>1406</v>
      </c>
      <c r="AJ544" t="s">
        <v>1407</v>
      </c>
      <c r="AK544" s="3">
        <v>740113.7</v>
      </c>
      <c r="AL544" s="3">
        <v>629096.6100000001</v>
      </c>
      <c r="AM544" s="3">
        <v>185028.4</v>
      </c>
      <c r="AN544" s="3">
        <v>0</v>
      </c>
      <c r="AO544" s="3">
        <v>0</v>
      </c>
      <c r="AP544" s="3">
        <v>0</v>
      </c>
      <c r="AQ544" s="3">
        <v>0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3">
        <v>0</v>
      </c>
      <c r="AY544" s="3">
        <v>0</v>
      </c>
      <c r="AZ544" s="3">
        <f t="shared" si="24"/>
        <v>1369210.31</v>
      </c>
      <c r="BA544" s="3">
        <f t="shared" si="25"/>
        <v>185028.4</v>
      </c>
      <c r="BB544" s="3">
        <f t="shared" si="26"/>
        <v>1554238.71</v>
      </c>
      <c r="BC544" s="2"/>
    </row>
    <row r="545" spans="1:55" ht="15" hidden="1" customHeight="1" x14ac:dyDescent="0.3">
      <c r="A545" t="s">
        <v>2917</v>
      </c>
      <c r="B545" t="s">
        <v>856</v>
      </c>
      <c r="C545">
        <v>8</v>
      </c>
      <c r="D545" t="s">
        <v>0</v>
      </c>
      <c r="E545" t="s">
        <v>2</v>
      </c>
      <c r="F545" t="s">
        <v>1393</v>
      </c>
      <c r="G545" t="s">
        <v>1411</v>
      </c>
      <c r="H545" t="s">
        <v>1409</v>
      </c>
      <c r="I545" t="s">
        <v>1412</v>
      </c>
      <c r="J545" t="s">
        <v>4601</v>
      </c>
      <c r="K545" t="s">
        <v>628</v>
      </c>
      <c r="L545" t="s">
        <v>1398</v>
      </c>
      <c r="M545" t="s">
        <v>1405</v>
      </c>
      <c r="N545">
        <v>1</v>
      </c>
      <c r="O545">
        <v>1</v>
      </c>
      <c r="P545">
        <v>1</v>
      </c>
      <c r="Q545">
        <v>1</v>
      </c>
      <c r="R545">
        <v>1</v>
      </c>
      <c r="S545">
        <v>1</v>
      </c>
      <c r="T545">
        <v>0</v>
      </c>
      <c r="U545">
        <v>0</v>
      </c>
      <c r="V545">
        <v>0</v>
      </c>
      <c r="W545" s="107">
        <v>3438667.5</v>
      </c>
      <c r="X545" s="108">
        <v>0</v>
      </c>
      <c r="Y545" s="108">
        <v>0</v>
      </c>
      <c r="Z545" s="108">
        <v>16992.75</v>
      </c>
      <c r="AA545" s="108">
        <v>0</v>
      </c>
      <c r="AB545" s="108">
        <v>0</v>
      </c>
      <c r="AC545" s="108">
        <v>0</v>
      </c>
      <c r="AD545" s="108"/>
      <c r="AE545" s="108">
        <v>3438667.5</v>
      </c>
      <c r="AF545" s="104">
        <v>44333</v>
      </c>
      <c r="AG545" s="104">
        <v>47255</v>
      </c>
      <c r="AH545" s="108">
        <v>3438667.5</v>
      </c>
      <c r="AI545" t="s">
        <v>1406</v>
      </c>
      <c r="AJ545" t="s">
        <v>1407</v>
      </c>
      <c r="AK545" s="3">
        <v>169927.5</v>
      </c>
      <c r="AL545" s="3">
        <v>164263.25</v>
      </c>
      <c r="AM545" s="3">
        <v>96292.25</v>
      </c>
      <c r="AN545" s="3">
        <v>28321.25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f t="shared" si="24"/>
        <v>334190.75</v>
      </c>
      <c r="BA545" s="3">
        <f t="shared" si="25"/>
        <v>124613.5</v>
      </c>
      <c r="BB545" s="3">
        <f t="shared" si="26"/>
        <v>458804.25</v>
      </c>
      <c r="BC545" s="2"/>
    </row>
    <row r="546" spans="1:55" ht="15" hidden="1" customHeight="1" x14ac:dyDescent="0.3">
      <c r="A546" t="s">
        <v>2918</v>
      </c>
      <c r="B546" t="s">
        <v>856</v>
      </c>
      <c r="C546">
        <v>9</v>
      </c>
      <c r="D546" t="s">
        <v>0</v>
      </c>
      <c r="E546" t="s">
        <v>2</v>
      </c>
      <c r="F546" t="s">
        <v>1393</v>
      </c>
      <c r="G546" t="s">
        <v>1411</v>
      </c>
      <c r="H546" t="s">
        <v>1409</v>
      </c>
      <c r="I546" t="s">
        <v>1412</v>
      </c>
      <c r="J546" t="s">
        <v>4601</v>
      </c>
      <c r="K546" t="s">
        <v>628</v>
      </c>
      <c r="L546" t="s">
        <v>1398</v>
      </c>
      <c r="M546" t="s">
        <v>1405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1</v>
      </c>
      <c r="T546">
        <v>0</v>
      </c>
      <c r="U546">
        <v>0</v>
      </c>
      <c r="V546">
        <v>0</v>
      </c>
      <c r="W546" s="107">
        <v>211957.5</v>
      </c>
      <c r="X546" s="108">
        <v>0</v>
      </c>
      <c r="Y546" s="108">
        <v>0</v>
      </c>
      <c r="Z546" s="108">
        <v>1096.8800000000001</v>
      </c>
      <c r="AA546" s="108">
        <v>0</v>
      </c>
      <c r="AB546" s="108">
        <v>0</v>
      </c>
      <c r="AC546" s="108">
        <v>0</v>
      </c>
      <c r="AD546" s="108"/>
      <c r="AE546" s="108">
        <v>211957.5</v>
      </c>
      <c r="AF546" s="104">
        <v>44333</v>
      </c>
      <c r="AG546" s="104">
        <v>47620</v>
      </c>
      <c r="AH546" s="108">
        <v>211957.5</v>
      </c>
      <c r="AI546" t="s">
        <v>1406</v>
      </c>
      <c r="AJ546" t="s">
        <v>1407</v>
      </c>
      <c r="AK546" s="3">
        <v>10968.800000000003</v>
      </c>
      <c r="AL546" s="3">
        <v>11243.02</v>
      </c>
      <c r="AM546" s="3">
        <v>7952.38</v>
      </c>
      <c r="AN546" s="3">
        <v>4661.74</v>
      </c>
      <c r="AO546" s="3">
        <v>1371.1</v>
      </c>
      <c r="AP546" s="3">
        <v>0</v>
      </c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</v>
      </c>
      <c r="AZ546" s="3">
        <f t="shared" si="24"/>
        <v>22211.820000000003</v>
      </c>
      <c r="BA546" s="3">
        <f t="shared" si="25"/>
        <v>13985.22</v>
      </c>
      <c r="BB546" s="3">
        <f t="shared" si="26"/>
        <v>36197.040000000001</v>
      </c>
      <c r="BC546" s="2"/>
    </row>
    <row r="547" spans="1:55" ht="15" hidden="1" customHeight="1" x14ac:dyDescent="0.3">
      <c r="A547" t="s">
        <v>2919</v>
      </c>
      <c r="B547" t="s">
        <v>857</v>
      </c>
      <c r="C547">
        <v>5</v>
      </c>
      <c r="D547" t="s">
        <v>0</v>
      </c>
      <c r="E547" t="s">
        <v>2</v>
      </c>
      <c r="F547" t="s">
        <v>1393</v>
      </c>
      <c r="G547" t="s">
        <v>1411</v>
      </c>
      <c r="H547" t="s">
        <v>1409</v>
      </c>
      <c r="I547" t="s">
        <v>1412</v>
      </c>
      <c r="J547" t="s">
        <v>4601</v>
      </c>
      <c r="K547" t="s">
        <v>628</v>
      </c>
      <c r="L547" t="s">
        <v>1398</v>
      </c>
      <c r="M547" t="s">
        <v>1405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0</v>
      </c>
      <c r="U547">
        <v>0</v>
      </c>
      <c r="V547">
        <v>0</v>
      </c>
      <c r="W547" s="107">
        <v>117188.75</v>
      </c>
      <c r="X547" s="108">
        <v>0</v>
      </c>
      <c r="Y547" s="108">
        <v>0</v>
      </c>
      <c r="Z547" s="108">
        <v>495.12</v>
      </c>
      <c r="AA547" s="108">
        <v>0</v>
      </c>
      <c r="AB547" s="108">
        <v>0</v>
      </c>
      <c r="AC547" s="108">
        <v>0</v>
      </c>
      <c r="AD547" s="108"/>
      <c r="AE547" s="108">
        <v>117188.75</v>
      </c>
      <c r="AF547" s="104">
        <v>44335</v>
      </c>
      <c r="AG547" s="104">
        <v>46161</v>
      </c>
      <c r="AH547" s="108">
        <v>234377.5</v>
      </c>
      <c r="AI547" t="s">
        <v>1406</v>
      </c>
      <c r="AJ547" t="s">
        <v>1407</v>
      </c>
      <c r="AK547" s="3">
        <v>1485.3600000000001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3">
        <v>0</v>
      </c>
      <c r="AY547" s="3">
        <v>0</v>
      </c>
      <c r="AZ547" s="3">
        <f t="shared" si="24"/>
        <v>1485.3600000000001</v>
      </c>
      <c r="BA547" s="3">
        <f t="shared" si="25"/>
        <v>0</v>
      </c>
      <c r="BB547" s="3">
        <f t="shared" si="26"/>
        <v>1485.3600000000001</v>
      </c>
      <c r="BC547" s="2"/>
    </row>
    <row r="548" spans="1:55" ht="15" hidden="1" customHeight="1" x14ac:dyDescent="0.3">
      <c r="A548" t="s">
        <v>2920</v>
      </c>
      <c r="B548" t="s">
        <v>857</v>
      </c>
      <c r="C548">
        <v>6</v>
      </c>
      <c r="D548" t="s">
        <v>0</v>
      </c>
      <c r="E548" t="s">
        <v>2</v>
      </c>
      <c r="F548" t="s">
        <v>1393</v>
      </c>
      <c r="G548" t="s">
        <v>1411</v>
      </c>
      <c r="H548" t="s">
        <v>1409</v>
      </c>
      <c r="I548" t="s">
        <v>1412</v>
      </c>
      <c r="J548" t="s">
        <v>4601</v>
      </c>
      <c r="K548" t="s">
        <v>628</v>
      </c>
      <c r="L548" t="s">
        <v>1398</v>
      </c>
      <c r="M548" t="s">
        <v>1405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0</v>
      </c>
      <c r="U548">
        <v>0</v>
      </c>
      <c r="V548">
        <v>0</v>
      </c>
      <c r="W548" s="107">
        <v>1180000</v>
      </c>
      <c r="X548" s="108">
        <v>0</v>
      </c>
      <c r="Y548" s="108">
        <v>0</v>
      </c>
      <c r="Z548" s="108">
        <v>5270.67</v>
      </c>
      <c r="AA548" s="108">
        <v>0</v>
      </c>
      <c r="AB548" s="108">
        <v>0</v>
      </c>
      <c r="AC548" s="108">
        <v>0</v>
      </c>
      <c r="AD548" s="108"/>
      <c r="AE548" s="108">
        <v>1180000</v>
      </c>
      <c r="AF548" s="104">
        <v>44335</v>
      </c>
      <c r="AG548" s="104">
        <v>46526</v>
      </c>
      <c r="AH548" s="108">
        <v>1180000</v>
      </c>
      <c r="AI548" t="s">
        <v>1406</v>
      </c>
      <c r="AJ548" t="s">
        <v>1407</v>
      </c>
      <c r="AK548" s="3">
        <v>50071.359999999993</v>
      </c>
      <c r="AL548" s="3">
        <v>13176.65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3">
        <v>0</v>
      </c>
      <c r="AY548" s="3">
        <v>0</v>
      </c>
      <c r="AZ548" s="3">
        <f t="shared" si="24"/>
        <v>63248.009999999995</v>
      </c>
      <c r="BA548" s="3">
        <f t="shared" si="25"/>
        <v>0</v>
      </c>
      <c r="BB548" s="3">
        <f t="shared" si="26"/>
        <v>63248.009999999995</v>
      </c>
      <c r="BC548" s="2"/>
    </row>
    <row r="549" spans="1:55" ht="15" hidden="1" customHeight="1" x14ac:dyDescent="0.3">
      <c r="A549" t="s">
        <v>2921</v>
      </c>
      <c r="B549" t="s">
        <v>857</v>
      </c>
      <c r="C549">
        <v>7</v>
      </c>
      <c r="D549" t="s">
        <v>0</v>
      </c>
      <c r="E549" t="s">
        <v>2</v>
      </c>
      <c r="F549" t="s">
        <v>1393</v>
      </c>
      <c r="G549" t="s">
        <v>1411</v>
      </c>
      <c r="H549" t="s">
        <v>1409</v>
      </c>
      <c r="I549" t="s">
        <v>1412</v>
      </c>
      <c r="J549" t="s">
        <v>4601</v>
      </c>
      <c r="K549" t="s">
        <v>628</v>
      </c>
      <c r="L549" t="s">
        <v>1398</v>
      </c>
      <c r="M549" t="s">
        <v>1405</v>
      </c>
      <c r="N549">
        <v>1</v>
      </c>
      <c r="O549">
        <v>1</v>
      </c>
      <c r="P549">
        <v>1</v>
      </c>
      <c r="Q549">
        <v>1</v>
      </c>
      <c r="R549">
        <v>1</v>
      </c>
      <c r="S549">
        <v>1</v>
      </c>
      <c r="T549">
        <v>0</v>
      </c>
      <c r="U549">
        <v>0</v>
      </c>
      <c r="V549">
        <v>0</v>
      </c>
      <c r="W549" s="107">
        <v>2779047.5</v>
      </c>
      <c r="X549" s="108">
        <v>0</v>
      </c>
      <c r="Y549" s="108">
        <v>0</v>
      </c>
      <c r="Z549" s="108">
        <v>13061.52</v>
      </c>
      <c r="AA549" s="108">
        <v>0</v>
      </c>
      <c r="AB549" s="108">
        <v>0</v>
      </c>
      <c r="AC549" s="108">
        <v>0</v>
      </c>
      <c r="AD549" s="108"/>
      <c r="AE549" s="108">
        <v>2779047.5</v>
      </c>
      <c r="AF549" s="104">
        <v>44335</v>
      </c>
      <c r="AG549" s="104">
        <v>46892</v>
      </c>
      <c r="AH549" s="108">
        <v>2779047.5</v>
      </c>
      <c r="AI549" t="s">
        <v>1406</v>
      </c>
      <c r="AJ549" t="s">
        <v>1407</v>
      </c>
      <c r="AK549" s="3">
        <v>130615.20000000003</v>
      </c>
      <c r="AL549" s="3">
        <v>111022.91999999997</v>
      </c>
      <c r="AM549" s="3">
        <v>32653.8</v>
      </c>
      <c r="AN549" s="3">
        <v>0</v>
      </c>
      <c r="AO549" s="3">
        <v>0</v>
      </c>
      <c r="AP549" s="3">
        <v>0</v>
      </c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3">
        <f t="shared" si="24"/>
        <v>241638.12</v>
      </c>
      <c r="BA549" s="3">
        <f t="shared" si="25"/>
        <v>32653.8</v>
      </c>
      <c r="BB549" s="3">
        <f t="shared" si="26"/>
        <v>274291.92</v>
      </c>
      <c r="BC549" s="2"/>
    </row>
    <row r="550" spans="1:55" ht="15" hidden="1" customHeight="1" x14ac:dyDescent="0.3">
      <c r="A550" t="s">
        <v>2922</v>
      </c>
      <c r="B550" t="s">
        <v>857</v>
      </c>
      <c r="C550">
        <v>8</v>
      </c>
      <c r="D550" t="s">
        <v>0</v>
      </c>
      <c r="E550" t="s">
        <v>2</v>
      </c>
      <c r="F550" t="s">
        <v>1393</v>
      </c>
      <c r="G550" t="s">
        <v>1411</v>
      </c>
      <c r="H550" t="s">
        <v>1409</v>
      </c>
      <c r="I550" t="s">
        <v>1412</v>
      </c>
      <c r="J550" t="s">
        <v>4601</v>
      </c>
      <c r="K550" t="s">
        <v>628</v>
      </c>
      <c r="L550" t="s">
        <v>1398</v>
      </c>
      <c r="M550" t="s">
        <v>1405</v>
      </c>
      <c r="N550">
        <v>1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0</v>
      </c>
      <c r="U550">
        <v>0</v>
      </c>
      <c r="V550">
        <v>0</v>
      </c>
      <c r="W550" s="107">
        <v>683662.5</v>
      </c>
      <c r="X550" s="108">
        <v>0</v>
      </c>
      <c r="Y550" s="108">
        <v>0</v>
      </c>
      <c r="Z550" s="108">
        <v>3378.43</v>
      </c>
      <c r="AA550" s="108">
        <v>0</v>
      </c>
      <c r="AB550" s="108">
        <v>0</v>
      </c>
      <c r="AC550" s="108">
        <v>0</v>
      </c>
      <c r="AD550" s="108"/>
      <c r="AE550" s="108">
        <v>683662.5</v>
      </c>
      <c r="AF550" s="104">
        <v>44335</v>
      </c>
      <c r="AG550" s="104">
        <v>47257</v>
      </c>
      <c r="AH550" s="108">
        <v>683662.5</v>
      </c>
      <c r="AI550" t="s">
        <v>1406</v>
      </c>
      <c r="AJ550" t="s">
        <v>1407</v>
      </c>
      <c r="AK550" s="3">
        <v>33784.299999999996</v>
      </c>
      <c r="AL550" s="3">
        <v>32658.180000000004</v>
      </c>
      <c r="AM550" s="3">
        <v>19144.43</v>
      </c>
      <c r="AN550" s="3">
        <v>5630.7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f t="shared" si="24"/>
        <v>66442.48</v>
      </c>
      <c r="BA550" s="3">
        <f t="shared" si="25"/>
        <v>24775.13</v>
      </c>
      <c r="BB550" s="3">
        <f t="shared" si="26"/>
        <v>91217.61</v>
      </c>
      <c r="BC550" s="2"/>
    </row>
    <row r="551" spans="1:55" ht="15" hidden="1" customHeight="1" x14ac:dyDescent="0.3">
      <c r="A551" t="s">
        <v>2923</v>
      </c>
      <c r="B551" t="s">
        <v>857</v>
      </c>
      <c r="C551">
        <v>9</v>
      </c>
      <c r="D551" t="s">
        <v>0</v>
      </c>
      <c r="E551" t="s">
        <v>2</v>
      </c>
      <c r="F551" t="s">
        <v>1393</v>
      </c>
      <c r="G551" t="s">
        <v>1411</v>
      </c>
      <c r="H551" t="s">
        <v>1409</v>
      </c>
      <c r="I551" t="s">
        <v>1412</v>
      </c>
      <c r="J551" t="s">
        <v>4601</v>
      </c>
      <c r="K551" t="s">
        <v>628</v>
      </c>
      <c r="L551" t="s">
        <v>1398</v>
      </c>
      <c r="M551" t="s">
        <v>1405</v>
      </c>
      <c r="N551">
        <v>1</v>
      </c>
      <c r="O551">
        <v>1</v>
      </c>
      <c r="P551">
        <v>1</v>
      </c>
      <c r="Q551">
        <v>1</v>
      </c>
      <c r="R551">
        <v>1</v>
      </c>
      <c r="S551">
        <v>1</v>
      </c>
      <c r="T551">
        <v>0</v>
      </c>
      <c r="U551">
        <v>0</v>
      </c>
      <c r="V551">
        <v>0</v>
      </c>
      <c r="W551" s="107">
        <v>106200</v>
      </c>
      <c r="X551" s="108">
        <v>0</v>
      </c>
      <c r="Y551" s="108">
        <v>0</v>
      </c>
      <c r="Z551" s="108">
        <v>549.58000000000004</v>
      </c>
      <c r="AA551" s="108">
        <v>0</v>
      </c>
      <c r="AB551" s="108">
        <v>0</v>
      </c>
      <c r="AC551" s="108">
        <v>0</v>
      </c>
      <c r="AD551" s="108"/>
      <c r="AE551" s="108">
        <v>106200</v>
      </c>
      <c r="AF551" s="104">
        <v>44335</v>
      </c>
      <c r="AG551" s="104">
        <v>47622</v>
      </c>
      <c r="AH551" s="108">
        <v>106200</v>
      </c>
      <c r="AI551" t="s">
        <v>1406</v>
      </c>
      <c r="AJ551" t="s">
        <v>1407</v>
      </c>
      <c r="AK551" s="3">
        <v>5495.8</v>
      </c>
      <c r="AL551" s="3">
        <v>5633.2299999999987</v>
      </c>
      <c r="AM551" s="3">
        <v>3984.48</v>
      </c>
      <c r="AN551" s="3">
        <v>2335.75</v>
      </c>
      <c r="AO551" s="3">
        <v>687</v>
      </c>
      <c r="AP551" s="3">
        <v>0</v>
      </c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f t="shared" si="24"/>
        <v>11129.029999999999</v>
      </c>
      <c r="BA551" s="3">
        <f t="shared" si="25"/>
        <v>7007.23</v>
      </c>
      <c r="BB551" s="3">
        <f t="shared" si="26"/>
        <v>18136.259999999998</v>
      </c>
      <c r="BC551" s="2"/>
    </row>
    <row r="552" spans="1:55" ht="15" hidden="1" customHeight="1" x14ac:dyDescent="0.3">
      <c r="A552" t="s">
        <v>2924</v>
      </c>
      <c r="B552" t="s">
        <v>857</v>
      </c>
      <c r="C552">
        <v>10</v>
      </c>
      <c r="D552" t="s">
        <v>0</v>
      </c>
      <c r="E552" t="s">
        <v>2</v>
      </c>
      <c r="F552" t="s">
        <v>1393</v>
      </c>
      <c r="G552" t="s">
        <v>1411</v>
      </c>
      <c r="H552" t="s">
        <v>1409</v>
      </c>
      <c r="I552" t="s">
        <v>1412</v>
      </c>
      <c r="J552" t="s">
        <v>4601</v>
      </c>
      <c r="K552" t="s">
        <v>628</v>
      </c>
      <c r="L552" t="s">
        <v>1398</v>
      </c>
      <c r="M552" t="s">
        <v>1405</v>
      </c>
      <c r="N552">
        <v>1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0</v>
      </c>
      <c r="U552">
        <v>0</v>
      </c>
      <c r="V552">
        <v>0</v>
      </c>
      <c r="W552" s="107">
        <v>53100</v>
      </c>
      <c r="X552" s="108">
        <v>0</v>
      </c>
      <c r="Y552" s="108">
        <v>0</v>
      </c>
      <c r="Z552" s="108">
        <v>287.62</v>
      </c>
      <c r="AA552" s="108">
        <v>0</v>
      </c>
      <c r="AB552" s="108">
        <v>0</v>
      </c>
      <c r="AC552" s="108">
        <v>0</v>
      </c>
      <c r="AD552" s="108"/>
      <c r="AE552" s="108">
        <v>53100</v>
      </c>
      <c r="AF552" s="104">
        <v>44335</v>
      </c>
      <c r="AG552" s="104">
        <v>47987</v>
      </c>
      <c r="AH552" s="108">
        <v>53100</v>
      </c>
      <c r="AI552" t="s">
        <v>1406</v>
      </c>
      <c r="AJ552" t="s">
        <v>1407</v>
      </c>
      <c r="AK552" s="3">
        <v>2876.1999999999994</v>
      </c>
      <c r="AL552" s="3">
        <v>3048.7999999999993</v>
      </c>
      <c r="AM552" s="3">
        <v>2358.4899999999998</v>
      </c>
      <c r="AN552" s="3">
        <v>1668.2</v>
      </c>
      <c r="AO552" s="3">
        <v>977.89</v>
      </c>
      <c r="AP552" s="3">
        <v>287.60000000000002</v>
      </c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f t="shared" si="24"/>
        <v>5924.9999999999982</v>
      </c>
      <c r="BA552" s="3">
        <f t="shared" si="25"/>
        <v>5292.18</v>
      </c>
      <c r="BB552" s="3">
        <f t="shared" si="26"/>
        <v>11217.179999999998</v>
      </c>
      <c r="BC552" s="2"/>
    </row>
    <row r="553" spans="1:55" ht="15" customHeight="1" x14ac:dyDescent="0.3">
      <c r="A553" t="s">
        <v>2587</v>
      </c>
      <c r="B553" t="s">
        <v>858</v>
      </c>
      <c r="C553">
        <v>1</v>
      </c>
      <c r="D553" t="s">
        <v>0</v>
      </c>
      <c r="E553" t="s">
        <v>2</v>
      </c>
      <c r="F553" t="s">
        <v>1393</v>
      </c>
      <c r="G553" t="s">
        <v>1408</v>
      </c>
      <c r="H553" t="s">
        <v>1409</v>
      </c>
      <c r="I553" t="s">
        <v>1410</v>
      </c>
      <c r="J553" t="s">
        <v>4601</v>
      </c>
      <c r="K553" t="s">
        <v>611</v>
      </c>
      <c r="L553" t="s">
        <v>1398</v>
      </c>
      <c r="M553" t="s">
        <v>1405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0</v>
      </c>
      <c r="U553">
        <v>0</v>
      </c>
      <c r="V553">
        <v>0</v>
      </c>
      <c r="W553" s="107">
        <v>59813</v>
      </c>
      <c r="X553" s="108">
        <v>0</v>
      </c>
      <c r="Y553" s="108">
        <v>0</v>
      </c>
      <c r="Z553" s="108">
        <v>0</v>
      </c>
      <c r="AA553" s="108">
        <v>0</v>
      </c>
      <c r="AB553" s="108">
        <v>0</v>
      </c>
      <c r="AC553" s="108">
        <v>0</v>
      </c>
      <c r="AD553" s="108"/>
      <c r="AE553" s="108">
        <v>59813</v>
      </c>
      <c r="AF553" s="104">
        <v>44291</v>
      </c>
      <c r="AG553" s="104">
        <v>46117</v>
      </c>
      <c r="AH553" s="108">
        <v>59813</v>
      </c>
      <c r="AI553" t="s">
        <v>1406</v>
      </c>
      <c r="AJ553" t="s">
        <v>1407</v>
      </c>
      <c r="AK553" s="3">
        <v>2132.1799999999998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3">
        <f t="shared" si="24"/>
        <v>2132.1799999999998</v>
      </c>
      <c r="BA553" s="3">
        <f t="shared" si="25"/>
        <v>0</v>
      </c>
      <c r="BB553" s="3">
        <f t="shared" si="26"/>
        <v>2132.1799999999998</v>
      </c>
      <c r="BC553" s="2"/>
    </row>
    <row r="554" spans="1:55" ht="15" hidden="1" customHeight="1" x14ac:dyDescent="0.3">
      <c r="A554" t="s">
        <v>2968</v>
      </c>
      <c r="B554" t="s">
        <v>859</v>
      </c>
      <c r="C554">
        <v>1</v>
      </c>
      <c r="D554" t="s">
        <v>0</v>
      </c>
      <c r="E554" t="s">
        <v>2</v>
      </c>
      <c r="F554" t="s">
        <v>1393</v>
      </c>
      <c r="G554" t="s">
        <v>1401</v>
      </c>
      <c r="H554" t="s">
        <v>1402</v>
      </c>
      <c r="I554" t="s">
        <v>1403</v>
      </c>
      <c r="J554" t="s">
        <v>1404</v>
      </c>
      <c r="K554" t="s">
        <v>748</v>
      </c>
      <c r="L554" t="s">
        <v>1398</v>
      </c>
      <c r="M554" t="s">
        <v>1405</v>
      </c>
      <c r="N554">
        <v>1</v>
      </c>
      <c r="O554">
        <v>1</v>
      </c>
      <c r="P554">
        <v>1</v>
      </c>
      <c r="Q554">
        <v>0</v>
      </c>
      <c r="R554">
        <v>0</v>
      </c>
      <c r="S554">
        <v>1</v>
      </c>
      <c r="T554">
        <v>1</v>
      </c>
      <c r="U554">
        <v>1</v>
      </c>
      <c r="V554">
        <v>0</v>
      </c>
      <c r="W554" s="107">
        <v>1657111.2</v>
      </c>
      <c r="X554" s="108">
        <v>0</v>
      </c>
      <c r="Y554" s="108">
        <v>0</v>
      </c>
      <c r="Z554" s="108">
        <v>0</v>
      </c>
      <c r="AA554" s="108">
        <v>0</v>
      </c>
      <c r="AB554" s="108">
        <v>0</v>
      </c>
      <c r="AC554" s="108">
        <v>0</v>
      </c>
      <c r="AD554" s="108"/>
      <c r="AE554" s="108">
        <v>1657111.2</v>
      </c>
      <c r="AF554" s="104">
        <v>44291</v>
      </c>
      <c r="AG554" s="104">
        <v>46117</v>
      </c>
      <c r="AH554" s="108">
        <v>1657111.2</v>
      </c>
      <c r="AI554" t="s">
        <v>1406</v>
      </c>
      <c r="AJ554" t="s">
        <v>1407</v>
      </c>
      <c r="AK554" s="3">
        <v>59071.87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3">
        <v>0</v>
      </c>
      <c r="AY554" s="3">
        <v>0</v>
      </c>
      <c r="AZ554" s="3">
        <f t="shared" si="24"/>
        <v>59071.87</v>
      </c>
      <c r="BA554" s="3">
        <f t="shared" si="25"/>
        <v>0</v>
      </c>
      <c r="BB554" s="3">
        <f t="shared" si="26"/>
        <v>59071.87</v>
      </c>
      <c r="BC554" s="2"/>
    </row>
    <row r="555" spans="1:55" ht="15" hidden="1" customHeight="1" x14ac:dyDescent="0.3">
      <c r="A555" t="s">
        <v>3016</v>
      </c>
      <c r="B555" t="s">
        <v>860</v>
      </c>
      <c r="C555">
        <v>1</v>
      </c>
      <c r="D555" t="s">
        <v>0</v>
      </c>
      <c r="E555" t="s">
        <v>2</v>
      </c>
      <c r="F555" t="s">
        <v>1393</v>
      </c>
      <c r="G555" t="s">
        <v>1401</v>
      </c>
      <c r="H555" t="s">
        <v>1402</v>
      </c>
      <c r="I555" t="s">
        <v>1403</v>
      </c>
      <c r="J555" t="s">
        <v>1404</v>
      </c>
      <c r="K555" t="s">
        <v>861</v>
      </c>
      <c r="L555" t="s">
        <v>1398</v>
      </c>
      <c r="M555" t="s">
        <v>1405</v>
      </c>
      <c r="N555">
        <v>1</v>
      </c>
      <c r="O555">
        <v>1</v>
      </c>
      <c r="P555">
        <v>1</v>
      </c>
      <c r="Q555">
        <v>0</v>
      </c>
      <c r="R555">
        <v>0</v>
      </c>
      <c r="S555">
        <v>1</v>
      </c>
      <c r="T555">
        <v>1</v>
      </c>
      <c r="U555">
        <v>1</v>
      </c>
      <c r="V555">
        <v>0</v>
      </c>
      <c r="W555" s="107">
        <v>1025317.35</v>
      </c>
      <c r="X555" s="108">
        <v>0</v>
      </c>
      <c r="Y555" s="108">
        <v>0</v>
      </c>
      <c r="Z555" s="108">
        <v>0</v>
      </c>
      <c r="AA555" s="108">
        <v>0</v>
      </c>
      <c r="AB555" s="108">
        <v>0</v>
      </c>
      <c r="AC555" s="108">
        <v>0</v>
      </c>
      <c r="AD555" s="108"/>
      <c r="AE555" s="108">
        <v>1025317.35</v>
      </c>
      <c r="AF555" s="104">
        <v>44291</v>
      </c>
      <c r="AG555" s="104">
        <v>46117</v>
      </c>
      <c r="AH555" s="108">
        <v>1025317.35</v>
      </c>
      <c r="AI555" t="s">
        <v>1406</v>
      </c>
      <c r="AJ555" t="s">
        <v>1407</v>
      </c>
      <c r="AK555" s="3">
        <v>36550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3">
        <v>0</v>
      </c>
      <c r="AY555" s="3">
        <v>0</v>
      </c>
      <c r="AZ555" s="3">
        <f t="shared" si="24"/>
        <v>36550</v>
      </c>
      <c r="BA555" s="3">
        <f t="shared" si="25"/>
        <v>0</v>
      </c>
      <c r="BB555" s="3">
        <f t="shared" si="26"/>
        <v>36550</v>
      </c>
      <c r="BC555" s="2"/>
    </row>
    <row r="556" spans="1:55" ht="15" customHeight="1" x14ac:dyDescent="0.3">
      <c r="A556" t="s">
        <v>2588</v>
      </c>
      <c r="B556" t="s">
        <v>862</v>
      </c>
      <c r="C556">
        <v>1</v>
      </c>
      <c r="D556" t="s">
        <v>0</v>
      </c>
      <c r="E556" t="s">
        <v>2</v>
      </c>
      <c r="F556" t="s">
        <v>1393</v>
      </c>
      <c r="G556" t="s">
        <v>1408</v>
      </c>
      <c r="H556" t="s">
        <v>1409</v>
      </c>
      <c r="I556" t="s">
        <v>1410</v>
      </c>
      <c r="J556" t="s">
        <v>4601</v>
      </c>
      <c r="K556" t="s">
        <v>611</v>
      </c>
      <c r="L556" t="s">
        <v>1398</v>
      </c>
      <c r="M556" t="s">
        <v>1405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0</v>
      </c>
      <c r="U556">
        <v>0</v>
      </c>
      <c r="V556">
        <v>0</v>
      </c>
      <c r="W556" s="107">
        <v>883483.46</v>
      </c>
      <c r="X556" s="108">
        <v>0</v>
      </c>
      <c r="Y556" s="108">
        <v>0</v>
      </c>
      <c r="Z556" s="108">
        <v>0</v>
      </c>
      <c r="AA556" s="108">
        <v>0</v>
      </c>
      <c r="AB556" s="108">
        <v>0</v>
      </c>
      <c r="AC556" s="108">
        <v>0</v>
      </c>
      <c r="AD556" s="108"/>
      <c r="AE556" s="108">
        <v>883483.46</v>
      </c>
      <c r="AF556" s="104">
        <v>44291</v>
      </c>
      <c r="AG556" s="104">
        <v>46117</v>
      </c>
      <c r="AH556" s="108">
        <v>883483.46</v>
      </c>
      <c r="AI556" t="s">
        <v>1406</v>
      </c>
      <c r="AJ556" t="s">
        <v>1407</v>
      </c>
      <c r="AK556" s="3">
        <v>31493.98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0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0</v>
      </c>
      <c r="AZ556" s="3">
        <f t="shared" si="24"/>
        <v>31493.98</v>
      </c>
      <c r="BA556" s="3">
        <f t="shared" si="25"/>
        <v>0</v>
      </c>
      <c r="BB556" s="3">
        <f t="shared" si="26"/>
        <v>31493.98</v>
      </c>
      <c r="BC556" s="2"/>
    </row>
    <row r="557" spans="1:55" ht="15" customHeight="1" x14ac:dyDescent="0.3">
      <c r="A557" t="s">
        <v>2589</v>
      </c>
      <c r="B557" t="s">
        <v>863</v>
      </c>
      <c r="C557">
        <v>1</v>
      </c>
      <c r="D557" t="s">
        <v>0</v>
      </c>
      <c r="E557" t="s">
        <v>2</v>
      </c>
      <c r="F557" t="s">
        <v>1393</v>
      </c>
      <c r="G557" t="s">
        <v>1408</v>
      </c>
      <c r="H557" t="s">
        <v>1409</v>
      </c>
      <c r="I557" t="s">
        <v>1410</v>
      </c>
      <c r="J557" t="s">
        <v>4601</v>
      </c>
      <c r="K557" t="s">
        <v>611</v>
      </c>
      <c r="L557" t="s">
        <v>1398</v>
      </c>
      <c r="M557" t="s">
        <v>1405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0</v>
      </c>
      <c r="U557">
        <v>0</v>
      </c>
      <c r="V557">
        <v>0</v>
      </c>
      <c r="W557" s="107">
        <v>937886.16</v>
      </c>
      <c r="X557" s="108">
        <v>0</v>
      </c>
      <c r="Y557" s="108">
        <v>0</v>
      </c>
      <c r="Z557" s="108">
        <v>0</v>
      </c>
      <c r="AA557" s="108">
        <v>0</v>
      </c>
      <c r="AB557" s="108">
        <v>0</v>
      </c>
      <c r="AC557" s="108">
        <v>0</v>
      </c>
      <c r="AD557" s="108"/>
      <c r="AE557" s="108">
        <v>937886.16</v>
      </c>
      <c r="AF557" s="104">
        <v>44291</v>
      </c>
      <c r="AG557" s="104">
        <v>46117</v>
      </c>
      <c r="AH557" s="108">
        <v>937886.16</v>
      </c>
      <c r="AI557" t="s">
        <v>1406</v>
      </c>
      <c r="AJ557" t="s">
        <v>1407</v>
      </c>
      <c r="AK557" s="3">
        <v>33433.300000000003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  <c r="AX557" s="3">
        <v>0</v>
      </c>
      <c r="AY557" s="3">
        <v>0</v>
      </c>
      <c r="AZ557" s="3">
        <f t="shared" si="24"/>
        <v>33433.300000000003</v>
      </c>
      <c r="BA557" s="3">
        <f t="shared" si="25"/>
        <v>0</v>
      </c>
      <c r="BB557" s="3">
        <f t="shared" si="26"/>
        <v>33433.300000000003</v>
      </c>
      <c r="BC557" s="2"/>
    </row>
    <row r="558" spans="1:55" ht="15" customHeight="1" x14ac:dyDescent="0.3">
      <c r="A558" t="s">
        <v>2590</v>
      </c>
      <c r="B558" t="s">
        <v>864</v>
      </c>
      <c r="C558">
        <v>1</v>
      </c>
      <c r="D558" t="s">
        <v>0</v>
      </c>
      <c r="E558" t="s">
        <v>2</v>
      </c>
      <c r="F558" t="s">
        <v>1393</v>
      </c>
      <c r="G558" t="s">
        <v>1408</v>
      </c>
      <c r="H558" t="s">
        <v>1409</v>
      </c>
      <c r="I558" t="s">
        <v>1410</v>
      </c>
      <c r="J558" t="s">
        <v>4601</v>
      </c>
      <c r="K558" t="s">
        <v>611</v>
      </c>
      <c r="L558" t="s">
        <v>1398</v>
      </c>
      <c r="M558" t="s">
        <v>1405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0</v>
      </c>
      <c r="U558">
        <v>0</v>
      </c>
      <c r="V558">
        <v>0</v>
      </c>
      <c r="W558" s="107">
        <v>914591.86</v>
      </c>
      <c r="X558" s="108">
        <v>0</v>
      </c>
      <c r="Y558" s="108">
        <v>0</v>
      </c>
      <c r="Z558" s="108">
        <v>0</v>
      </c>
      <c r="AA558" s="108">
        <v>0</v>
      </c>
      <c r="AB558" s="108">
        <v>0</v>
      </c>
      <c r="AC558" s="108">
        <v>0</v>
      </c>
      <c r="AD558" s="108"/>
      <c r="AE558" s="108">
        <v>914591.86</v>
      </c>
      <c r="AF558" s="104">
        <v>44291</v>
      </c>
      <c r="AG558" s="104">
        <v>46117</v>
      </c>
      <c r="AH558" s="108">
        <v>914591.86</v>
      </c>
      <c r="AI558" t="s">
        <v>1406</v>
      </c>
      <c r="AJ558" t="s">
        <v>1407</v>
      </c>
      <c r="AK558" s="3">
        <v>32602.91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0</v>
      </c>
      <c r="AR558" s="3">
        <v>0</v>
      </c>
      <c r="AS558" s="3">
        <v>0</v>
      </c>
      <c r="AT558" s="3">
        <v>0</v>
      </c>
      <c r="AU558" s="3">
        <v>0</v>
      </c>
      <c r="AV558" s="3">
        <v>0</v>
      </c>
      <c r="AW558" s="3">
        <v>0</v>
      </c>
      <c r="AX558" s="3">
        <v>0</v>
      </c>
      <c r="AY558" s="3">
        <v>0</v>
      </c>
      <c r="AZ558" s="3">
        <f t="shared" si="24"/>
        <v>32602.91</v>
      </c>
      <c r="BA558" s="3">
        <f t="shared" si="25"/>
        <v>0</v>
      </c>
      <c r="BB558" s="3">
        <f t="shared" si="26"/>
        <v>32602.91</v>
      </c>
      <c r="BC558" s="2"/>
    </row>
    <row r="559" spans="1:55" ht="15" customHeight="1" x14ac:dyDescent="0.3">
      <c r="A559" t="s">
        <v>2591</v>
      </c>
      <c r="B559" t="s">
        <v>865</v>
      </c>
      <c r="C559">
        <v>1</v>
      </c>
      <c r="D559" t="s">
        <v>0</v>
      </c>
      <c r="E559" t="s">
        <v>2</v>
      </c>
      <c r="F559" t="s">
        <v>1393</v>
      </c>
      <c r="G559" t="s">
        <v>1408</v>
      </c>
      <c r="H559" t="s">
        <v>1409</v>
      </c>
      <c r="I559" t="s">
        <v>1410</v>
      </c>
      <c r="J559" t="s">
        <v>4601</v>
      </c>
      <c r="K559" t="s">
        <v>611</v>
      </c>
      <c r="L559" t="s">
        <v>1398</v>
      </c>
      <c r="M559" t="s">
        <v>1405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0</v>
      </c>
      <c r="U559">
        <v>0</v>
      </c>
      <c r="V559">
        <v>0</v>
      </c>
      <c r="W559" s="107">
        <v>406652.05</v>
      </c>
      <c r="X559" s="108">
        <v>0</v>
      </c>
      <c r="Y559" s="108">
        <v>0</v>
      </c>
      <c r="Z559" s="108">
        <v>0</v>
      </c>
      <c r="AA559" s="108">
        <v>0</v>
      </c>
      <c r="AB559" s="108">
        <v>0</v>
      </c>
      <c r="AC559" s="108">
        <v>0</v>
      </c>
      <c r="AD559" s="108"/>
      <c r="AE559" s="108">
        <v>406652.05</v>
      </c>
      <c r="AF559" s="104">
        <v>44291</v>
      </c>
      <c r="AG559" s="104">
        <v>46117</v>
      </c>
      <c r="AH559" s="108">
        <v>406652.05</v>
      </c>
      <c r="AI559" t="s">
        <v>1406</v>
      </c>
      <c r="AJ559" t="s">
        <v>1407</v>
      </c>
      <c r="AK559" s="3">
        <v>14496.13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3">
        <v>0</v>
      </c>
      <c r="AY559" s="3">
        <v>0</v>
      </c>
      <c r="AZ559" s="3">
        <f t="shared" si="24"/>
        <v>14496.13</v>
      </c>
      <c r="BA559" s="3">
        <f t="shared" si="25"/>
        <v>0</v>
      </c>
      <c r="BB559" s="3">
        <f t="shared" si="26"/>
        <v>14496.13</v>
      </c>
      <c r="BC559" s="2"/>
    </row>
    <row r="560" spans="1:55" ht="15" customHeight="1" x14ac:dyDescent="0.3">
      <c r="A560" t="s">
        <v>2592</v>
      </c>
      <c r="B560" t="s">
        <v>866</v>
      </c>
      <c r="C560">
        <v>1</v>
      </c>
      <c r="D560" t="s">
        <v>0</v>
      </c>
      <c r="E560" t="s">
        <v>2</v>
      </c>
      <c r="F560" t="s">
        <v>1393</v>
      </c>
      <c r="G560" t="s">
        <v>1408</v>
      </c>
      <c r="H560" t="s">
        <v>1409</v>
      </c>
      <c r="I560" t="s">
        <v>1410</v>
      </c>
      <c r="J560" t="s">
        <v>4601</v>
      </c>
      <c r="K560" t="s">
        <v>611</v>
      </c>
      <c r="L560" t="s">
        <v>1398</v>
      </c>
      <c r="M560" t="s">
        <v>1405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0</v>
      </c>
      <c r="U560">
        <v>0</v>
      </c>
      <c r="V560">
        <v>0</v>
      </c>
      <c r="W560" s="107">
        <v>731588.55</v>
      </c>
      <c r="X560" s="108">
        <v>0</v>
      </c>
      <c r="Y560" s="108">
        <v>0</v>
      </c>
      <c r="Z560" s="108">
        <v>0</v>
      </c>
      <c r="AA560" s="108">
        <v>0</v>
      </c>
      <c r="AB560" s="108">
        <v>0</v>
      </c>
      <c r="AC560" s="108">
        <v>0</v>
      </c>
      <c r="AD560" s="108"/>
      <c r="AE560" s="108">
        <v>731588.55</v>
      </c>
      <c r="AF560" s="104">
        <v>44291</v>
      </c>
      <c r="AG560" s="104">
        <v>46117</v>
      </c>
      <c r="AH560" s="108">
        <v>731588.55</v>
      </c>
      <c r="AI560" t="s">
        <v>1406</v>
      </c>
      <c r="AJ560" t="s">
        <v>1407</v>
      </c>
      <c r="AK560" s="3">
        <v>26079.3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0</v>
      </c>
      <c r="AR560" s="3">
        <v>0</v>
      </c>
      <c r="AS560" s="3">
        <v>0</v>
      </c>
      <c r="AT560" s="3">
        <v>0</v>
      </c>
      <c r="AU560" s="3">
        <v>0</v>
      </c>
      <c r="AV560" s="3">
        <v>0</v>
      </c>
      <c r="AW560" s="3">
        <v>0</v>
      </c>
      <c r="AX560" s="3">
        <v>0</v>
      </c>
      <c r="AY560" s="3">
        <v>0</v>
      </c>
      <c r="AZ560" s="3">
        <f t="shared" si="24"/>
        <v>26079.3</v>
      </c>
      <c r="BA560" s="3">
        <f t="shared" si="25"/>
        <v>0</v>
      </c>
      <c r="BB560" s="3">
        <f t="shared" si="26"/>
        <v>26079.3</v>
      </c>
      <c r="BC560" s="2"/>
    </row>
    <row r="561" spans="1:55" ht="15" hidden="1" customHeight="1" x14ac:dyDescent="0.3">
      <c r="A561" t="s">
        <v>2925</v>
      </c>
      <c r="B561" t="s">
        <v>867</v>
      </c>
      <c r="C561">
        <v>5</v>
      </c>
      <c r="D561" t="s">
        <v>0</v>
      </c>
      <c r="E561" t="s">
        <v>2</v>
      </c>
      <c r="F561" t="s">
        <v>1393</v>
      </c>
      <c r="G561" t="s">
        <v>1411</v>
      </c>
      <c r="H561" t="s">
        <v>1409</v>
      </c>
      <c r="I561" t="s">
        <v>1412</v>
      </c>
      <c r="J561" t="s">
        <v>4601</v>
      </c>
      <c r="K561" t="s">
        <v>628</v>
      </c>
      <c r="L561" t="s">
        <v>1398</v>
      </c>
      <c r="M561" t="s">
        <v>1405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0</v>
      </c>
      <c r="U561">
        <v>0</v>
      </c>
      <c r="V561">
        <v>0</v>
      </c>
      <c r="W561" s="107">
        <v>103323.75</v>
      </c>
      <c r="X561" s="108">
        <v>0</v>
      </c>
      <c r="Y561" s="108">
        <v>0</v>
      </c>
      <c r="Z561" s="108">
        <v>436.54</v>
      </c>
      <c r="AA561" s="108">
        <v>0</v>
      </c>
      <c r="AB561" s="108">
        <v>0</v>
      </c>
      <c r="AC561" s="108">
        <v>0</v>
      </c>
      <c r="AD561" s="108"/>
      <c r="AE561" s="108">
        <v>103323.75</v>
      </c>
      <c r="AF561" s="104">
        <v>44363</v>
      </c>
      <c r="AG561" s="104">
        <v>46189</v>
      </c>
      <c r="AH561" s="108">
        <v>206647.5</v>
      </c>
      <c r="AI561" t="s">
        <v>1406</v>
      </c>
      <c r="AJ561" t="s">
        <v>1407</v>
      </c>
      <c r="AK561" s="3">
        <v>1746.16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0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3">
        <f t="shared" si="24"/>
        <v>1746.16</v>
      </c>
      <c r="BA561" s="3">
        <f t="shared" si="25"/>
        <v>0</v>
      </c>
      <c r="BB561" s="3">
        <f t="shared" si="26"/>
        <v>1746.16</v>
      </c>
      <c r="BC561" s="2"/>
    </row>
    <row r="562" spans="1:55" ht="15" hidden="1" customHeight="1" x14ac:dyDescent="0.3">
      <c r="A562" t="s">
        <v>2926</v>
      </c>
      <c r="B562" t="s">
        <v>867</v>
      </c>
      <c r="C562">
        <v>6</v>
      </c>
      <c r="D562" t="s">
        <v>0</v>
      </c>
      <c r="E562" t="s">
        <v>2</v>
      </c>
      <c r="F562" t="s">
        <v>1393</v>
      </c>
      <c r="G562" t="s">
        <v>1411</v>
      </c>
      <c r="H562" t="s">
        <v>1409</v>
      </c>
      <c r="I562" t="s">
        <v>1412</v>
      </c>
      <c r="J562" t="s">
        <v>4601</v>
      </c>
      <c r="K562" t="s">
        <v>628</v>
      </c>
      <c r="L562" t="s">
        <v>1398</v>
      </c>
      <c r="M562" t="s">
        <v>1405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0</v>
      </c>
      <c r="U562">
        <v>0</v>
      </c>
      <c r="V562">
        <v>0</v>
      </c>
      <c r="W562" s="107">
        <v>216677.5</v>
      </c>
      <c r="X562" s="108">
        <v>0</v>
      </c>
      <c r="Y562" s="108">
        <v>0</v>
      </c>
      <c r="Z562" s="108">
        <v>967.83</v>
      </c>
      <c r="AA562" s="108">
        <v>0</v>
      </c>
      <c r="AB562" s="108">
        <v>0</v>
      </c>
      <c r="AC562" s="108">
        <v>0</v>
      </c>
      <c r="AD562" s="108"/>
      <c r="AE562" s="108">
        <v>216677.5</v>
      </c>
      <c r="AF562" s="104">
        <v>44363</v>
      </c>
      <c r="AG562" s="104">
        <v>46554</v>
      </c>
      <c r="AH562" s="108">
        <v>216677.5</v>
      </c>
      <c r="AI562" t="s">
        <v>1406</v>
      </c>
      <c r="AJ562" t="s">
        <v>1407</v>
      </c>
      <c r="AK562" s="3">
        <v>9678.3000000000011</v>
      </c>
      <c r="AL562" s="3">
        <v>2903.46</v>
      </c>
      <c r="AM562" s="3">
        <v>0</v>
      </c>
      <c r="AN562" s="3">
        <v>0</v>
      </c>
      <c r="AO562" s="3">
        <v>0</v>
      </c>
      <c r="AP562" s="3">
        <v>0</v>
      </c>
      <c r="AQ562" s="3">
        <v>0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3">
        <v>0</v>
      </c>
      <c r="AY562" s="3">
        <v>0</v>
      </c>
      <c r="AZ562" s="3">
        <f t="shared" si="24"/>
        <v>12581.760000000002</v>
      </c>
      <c r="BA562" s="3">
        <f t="shared" si="25"/>
        <v>0</v>
      </c>
      <c r="BB562" s="3">
        <f t="shared" si="26"/>
        <v>12581.760000000002</v>
      </c>
      <c r="BC562" s="2"/>
    </row>
    <row r="563" spans="1:55" ht="15" hidden="1" customHeight="1" x14ac:dyDescent="0.3">
      <c r="A563" t="s">
        <v>2927</v>
      </c>
      <c r="B563" t="s">
        <v>867</v>
      </c>
      <c r="C563">
        <v>7</v>
      </c>
      <c r="D563" t="s">
        <v>0</v>
      </c>
      <c r="E563" t="s">
        <v>2</v>
      </c>
      <c r="F563" t="s">
        <v>1393</v>
      </c>
      <c r="G563" t="s">
        <v>1411</v>
      </c>
      <c r="H563" t="s">
        <v>1409</v>
      </c>
      <c r="I563" t="s">
        <v>1412</v>
      </c>
      <c r="J563" t="s">
        <v>4601</v>
      </c>
      <c r="K563" t="s">
        <v>628</v>
      </c>
      <c r="L563" t="s">
        <v>1398</v>
      </c>
      <c r="M563" t="s">
        <v>1405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0</v>
      </c>
      <c r="U563">
        <v>0</v>
      </c>
      <c r="V563">
        <v>0</v>
      </c>
      <c r="W563" s="107">
        <v>548847.5</v>
      </c>
      <c r="X563" s="108">
        <v>0</v>
      </c>
      <c r="Y563" s="108">
        <v>0</v>
      </c>
      <c r="Z563" s="108">
        <v>2579.58</v>
      </c>
      <c r="AA563" s="108">
        <v>0</v>
      </c>
      <c r="AB563" s="108">
        <v>0</v>
      </c>
      <c r="AC563" s="108">
        <v>0</v>
      </c>
      <c r="AD563" s="108"/>
      <c r="AE563" s="108">
        <v>548847.5</v>
      </c>
      <c r="AF563" s="104">
        <v>44363</v>
      </c>
      <c r="AG563" s="104">
        <v>46920</v>
      </c>
      <c r="AH563" s="108">
        <v>548847.5</v>
      </c>
      <c r="AI563" t="s">
        <v>1406</v>
      </c>
      <c r="AJ563" t="s">
        <v>1407</v>
      </c>
      <c r="AK563" s="3">
        <v>25795.800000000003</v>
      </c>
      <c r="AL563" s="3">
        <v>23216.220000000005</v>
      </c>
      <c r="AM563" s="3">
        <v>7738.74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f t="shared" si="24"/>
        <v>49012.020000000004</v>
      </c>
      <c r="BA563" s="3">
        <f t="shared" si="25"/>
        <v>7738.74</v>
      </c>
      <c r="BB563" s="3">
        <f t="shared" si="26"/>
        <v>56750.76</v>
      </c>
      <c r="BC563" s="2"/>
    </row>
    <row r="564" spans="1:55" ht="15" hidden="1" customHeight="1" x14ac:dyDescent="0.3">
      <c r="A564" t="s">
        <v>2928</v>
      </c>
      <c r="B564" t="s">
        <v>867</v>
      </c>
      <c r="C564">
        <v>8</v>
      </c>
      <c r="D564" t="s">
        <v>0</v>
      </c>
      <c r="E564" t="s">
        <v>2</v>
      </c>
      <c r="F564" t="s">
        <v>1393</v>
      </c>
      <c r="G564" t="s">
        <v>1411</v>
      </c>
      <c r="H564" t="s">
        <v>1409</v>
      </c>
      <c r="I564" t="s">
        <v>1412</v>
      </c>
      <c r="J564" t="s">
        <v>4601</v>
      </c>
      <c r="K564" t="s">
        <v>628</v>
      </c>
      <c r="L564" t="s">
        <v>1398</v>
      </c>
      <c r="M564" t="s">
        <v>1405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1</v>
      </c>
      <c r="T564">
        <v>0</v>
      </c>
      <c r="U564">
        <v>0</v>
      </c>
      <c r="V564">
        <v>0</v>
      </c>
      <c r="W564" s="107">
        <v>402527.5</v>
      </c>
      <c r="X564" s="108">
        <v>0</v>
      </c>
      <c r="Y564" s="108">
        <v>0</v>
      </c>
      <c r="Z564" s="108">
        <v>1989.16</v>
      </c>
      <c r="AA564" s="108">
        <v>0</v>
      </c>
      <c r="AB564" s="108">
        <v>0</v>
      </c>
      <c r="AC564" s="108">
        <v>0</v>
      </c>
      <c r="AD564" s="108"/>
      <c r="AE564" s="108">
        <v>402527.5</v>
      </c>
      <c r="AF564" s="104">
        <v>44363</v>
      </c>
      <c r="AG564" s="104">
        <v>47285</v>
      </c>
      <c r="AH564" s="108">
        <v>402527.5</v>
      </c>
      <c r="AI564" t="s">
        <v>1406</v>
      </c>
      <c r="AJ564" t="s">
        <v>1407</v>
      </c>
      <c r="AK564" s="3">
        <v>19891.600000000002</v>
      </c>
      <c r="AL564" s="3">
        <v>19891.559999999998</v>
      </c>
      <c r="AM564" s="3">
        <v>11934.9</v>
      </c>
      <c r="AN564" s="3">
        <v>3978.3</v>
      </c>
      <c r="AO564" s="3">
        <v>0</v>
      </c>
      <c r="AP564" s="3">
        <v>0</v>
      </c>
      <c r="AQ564" s="3">
        <v>0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  <c r="AX564" s="3">
        <v>0</v>
      </c>
      <c r="AY564" s="3">
        <v>0</v>
      </c>
      <c r="AZ564" s="3">
        <f t="shared" si="24"/>
        <v>39783.160000000003</v>
      </c>
      <c r="BA564" s="3">
        <f t="shared" si="25"/>
        <v>15913.2</v>
      </c>
      <c r="BB564" s="3">
        <f t="shared" si="26"/>
        <v>55696.36</v>
      </c>
      <c r="BC564" s="2"/>
    </row>
    <row r="565" spans="1:55" ht="15" hidden="1" customHeight="1" x14ac:dyDescent="0.3">
      <c r="A565" t="s">
        <v>2929</v>
      </c>
      <c r="B565" t="s">
        <v>867</v>
      </c>
      <c r="C565">
        <v>9</v>
      </c>
      <c r="D565" t="s">
        <v>0</v>
      </c>
      <c r="E565" t="s">
        <v>2</v>
      </c>
      <c r="F565" t="s">
        <v>1393</v>
      </c>
      <c r="G565" t="s">
        <v>1411</v>
      </c>
      <c r="H565" t="s">
        <v>1409</v>
      </c>
      <c r="I565" t="s">
        <v>1412</v>
      </c>
      <c r="J565" t="s">
        <v>4601</v>
      </c>
      <c r="K565" t="s">
        <v>628</v>
      </c>
      <c r="L565" t="s">
        <v>1398</v>
      </c>
      <c r="M565" t="s">
        <v>1405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0</v>
      </c>
      <c r="U565">
        <v>0</v>
      </c>
      <c r="V565">
        <v>0</v>
      </c>
      <c r="W565" s="107">
        <v>74340</v>
      </c>
      <c r="X565" s="108">
        <v>0</v>
      </c>
      <c r="Y565" s="108">
        <v>0</v>
      </c>
      <c r="Z565" s="108">
        <v>384.71</v>
      </c>
      <c r="AA565" s="108">
        <v>0</v>
      </c>
      <c r="AB565" s="108">
        <v>0</v>
      </c>
      <c r="AC565" s="108">
        <v>0</v>
      </c>
      <c r="AD565" s="108"/>
      <c r="AE565" s="108">
        <v>74340</v>
      </c>
      <c r="AF565" s="104">
        <v>44363</v>
      </c>
      <c r="AG565" s="104">
        <v>47650</v>
      </c>
      <c r="AH565" s="108">
        <v>74340</v>
      </c>
      <c r="AI565" t="s">
        <v>1406</v>
      </c>
      <c r="AJ565" t="s">
        <v>1407</v>
      </c>
      <c r="AK565" s="3">
        <v>3847.1</v>
      </c>
      <c r="AL565" s="3">
        <v>4039.4399999999987</v>
      </c>
      <c r="AM565" s="3">
        <v>2885.28</v>
      </c>
      <c r="AN565" s="3">
        <v>1731.18</v>
      </c>
      <c r="AO565" s="3">
        <v>577.08000000000004</v>
      </c>
      <c r="AP565" s="3">
        <v>0</v>
      </c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  <c r="AX565" s="3">
        <v>0</v>
      </c>
      <c r="AY565" s="3">
        <v>0</v>
      </c>
      <c r="AZ565" s="3">
        <f t="shared" si="24"/>
        <v>7886.5399999999991</v>
      </c>
      <c r="BA565" s="3">
        <f t="shared" si="25"/>
        <v>5193.54</v>
      </c>
      <c r="BB565" s="3">
        <f t="shared" si="26"/>
        <v>13080.079999999998</v>
      </c>
      <c r="BC565" s="2"/>
    </row>
    <row r="566" spans="1:55" ht="15" customHeight="1" x14ac:dyDescent="0.3">
      <c r="A566" t="s">
        <v>2593</v>
      </c>
      <c r="B566" t="s">
        <v>868</v>
      </c>
      <c r="C566">
        <v>1</v>
      </c>
      <c r="D566" t="s">
        <v>0</v>
      </c>
      <c r="E566" t="s">
        <v>2</v>
      </c>
      <c r="F566" t="s">
        <v>1393</v>
      </c>
      <c r="G566" t="s">
        <v>1408</v>
      </c>
      <c r="H566" t="s">
        <v>1409</v>
      </c>
      <c r="I566" t="s">
        <v>1410</v>
      </c>
      <c r="J566" t="s">
        <v>4601</v>
      </c>
      <c r="K566" t="s">
        <v>611</v>
      </c>
      <c r="L566" t="s">
        <v>1398</v>
      </c>
      <c r="M566" t="s">
        <v>1405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0</v>
      </c>
      <c r="U566">
        <v>0</v>
      </c>
      <c r="V566">
        <v>0</v>
      </c>
      <c r="W566" s="107">
        <v>576488.34</v>
      </c>
      <c r="X566" s="108">
        <v>0</v>
      </c>
      <c r="Y566" s="108">
        <v>0</v>
      </c>
      <c r="Z566" s="108">
        <v>0</v>
      </c>
      <c r="AA566" s="108">
        <v>0</v>
      </c>
      <c r="AB566" s="108">
        <v>0</v>
      </c>
      <c r="AC566" s="108">
        <v>0</v>
      </c>
      <c r="AD566" s="108"/>
      <c r="AE566" s="108">
        <v>576488.34</v>
      </c>
      <c r="AF566" s="104">
        <v>44291</v>
      </c>
      <c r="AG566" s="104">
        <v>46117</v>
      </c>
      <c r="AH566" s="108">
        <v>576488.34</v>
      </c>
      <c r="AI566" t="s">
        <v>1406</v>
      </c>
      <c r="AJ566" t="s">
        <v>1407</v>
      </c>
      <c r="AK566" s="3">
        <v>20550.37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3">
        <v>0</v>
      </c>
      <c r="AY566" s="3">
        <v>0</v>
      </c>
      <c r="AZ566" s="3">
        <f t="shared" si="24"/>
        <v>20550.37</v>
      </c>
      <c r="BA566" s="3">
        <f t="shared" si="25"/>
        <v>0</v>
      </c>
      <c r="BB566" s="3">
        <f t="shared" si="26"/>
        <v>20550.37</v>
      </c>
      <c r="BC566" s="2"/>
    </row>
    <row r="567" spans="1:55" ht="15" customHeight="1" x14ac:dyDescent="0.3">
      <c r="A567" t="s">
        <v>2594</v>
      </c>
      <c r="B567" t="s">
        <v>869</v>
      </c>
      <c r="C567">
        <v>1</v>
      </c>
      <c r="D567" t="s">
        <v>0</v>
      </c>
      <c r="E567" t="s">
        <v>2</v>
      </c>
      <c r="F567" t="s">
        <v>1393</v>
      </c>
      <c r="G567" t="s">
        <v>1408</v>
      </c>
      <c r="H567" t="s">
        <v>1409</v>
      </c>
      <c r="I567" t="s">
        <v>1410</v>
      </c>
      <c r="J567" t="s">
        <v>4601</v>
      </c>
      <c r="K567" t="s">
        <v>611</v>
      </c>
      <c r="L567" t="s">
        <v>1398</v>
      </c>
      <c r="M567" t="s">
        <v>1405</v>
      </c>
      <c r="N567">
        <v>1</v>
      </c>
      <c r="O567">
        <v>1</v>
      </c>
      <c r="P567">
        <v>1</v>
      </c>
      <c r="Q567">
        <v>1</v>
      </c>
      <c r="R567">
        <v>1</v>
      </c>
      <c r="S567">
        <v>1</v>
      </c>
      <c r="T567">
        <v>0</v>
      </c>
      <c r="U567">
        <v>0</v>
      </c>
      <c r="V567">
        <v>0</v>
      </c>
      <c r="W567" s="107">
        <v>609111.47</v>
      </c>
      <c r="X567" s="108">
        <v>0</v>
      </c>
      <c r="Y567" s="108">
        <v>0</v>
      </c>
      <c r="Z567" s="108">
        <v>0</v>
      </c>
      <c r="AA567" s="108">
        <v>0</v>
      </c>
      <c r="AB567" s="108">
        <v>0</v>
      </c>
      <c r="AC567" s="108">
        <v>0</v>
      </c>
      <c r="AD567" s="108"/>
      <c r="AE567" s="108">
        <v>609111.47</v>
      </c>
      <c r="AF567" s="104">
        <v>44291</v>
      </c>
      <c r="AG567" s="104">
        <v>46117</v>
      </c>
      <c r="AH567" s="108">
        <v>609111.47</v>
      </c>
      <c r="AI567" t="s">
        <v>1406</v>
      </c>
      <c r="AJ567" t="s">
        <v>1407</v>
      </c>
      <c r="AK567" s="3">
        <v>21713.3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f t="shared" si="24"/>
        <v>21713.3</v>
      </c>
      <c r="BA567" s="3">
        <f t="shared" si="25"/>
        <v>0</v>
      </c>
      <c r="BB567" s="3">
        <f t="shared" si="26"/>
        <v>21713.3</v>
      </c>
      <c r="BC567" s="2"/>
    </row>
    <row r="568" spans="1:55" ht="15" customHeight="1" x14ac:dyDescent="0.3">
      <c r="A568" t="s">
        <v>2595</v>
      </c>
      <c r="B568" t="s">
        <v>870</v>
      </c>
      <c r="C568">
        <v>1</v>
      </c>
      <c r="D568" t="s">
        <v>0</v>
      </c>
      <c r="E568" t="s">
        <v>2</v>
      </c>
      <c r="F568" t="s">
        <v>1393</v>
      </c>
      <c r="G568" t="s">
        <v>1408</v>
      </c>
      <c r="H568" t="s">
        <v>1409</v>
      </c>
      <c r="I568" t="s">
        <v>1410</v>
      </c>
      <c r="J568" t="s">
        <v>4601</v>
      </c>
      <c r="K568" t="s">
        <v>611</v>
      </c>
      <c r="L568" t="s">
        <v>1398</v>
      </c>
      <c r="M568" t="s">
        <v>1405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0</v>
      </c>
      <c r="U568">
        <v>0</v>
      </c>
      <c r="V568">
        <v>0</v>
      </c>
      <c r="W568" s="107">
        <v>366628.74</v>
      </c>
      <c r="X568" s="108">
        <v>0</v>
      </c>
      <c r="Y568" s="108">
        <v>0</v>
      </c>
      <c r="Z568" s="108">
        <v>0</v>
      </c>
      <c r="AA568" s="108">
        <v>0</v>
      </c>
      <c r="AB568" s="108">
        <v>0</v>
      </c>
      <c r="AC568" s="108">
        <v>0</v>
      </c>
      <c r="AD568" s="108"/>
      <c r="AE568" s="108">
        <v>366628.74</v>
      </c>
      <c r="AF568" s="104">
        <v>44291</v>
      </c>
      <c r="AG568" s="104">
        <v>46117</v>
      </c>
      <c r="AH568" s="108">
        <v>366628.74</v>
      </c>
      <c r="AI568" t="s">
        <v>1406</v>
      </c>
      <c r="AJ568" t="s">
        <v>1407</v>
      </c>
      <c r="AK568" s="3">
        <v>13069.4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f t="shared" si="24"/>
        <v>13069.4</v>
      </c>
      <c r="BA568" s="3">
        <f t="shared" si="25"/>
        <v>0</v>
      </c>
      <c r="BB568" s="3">
        <f t="shared" si="26"/>
        <v>13069.4</v>
      </c>
      <c r="BC568" s="2"/>
    </row>
    <row r="569" spans="1:55" ht="15" customHeight="1" x14ac:dyDescent="0.3">
      <c r="A569" t="s">
        <v>2596</v>
      </c>
      <c r="B569" t="s">
        <v>871</v>
      </c>
      <c r="C569">
        <v>1</v>
      </c>
      <c r="D569" t="s">
        <v>0</v>
      </c>
      <c r="E569" t="s">
        <v>2</v>
      </c>
      <c r="F569" t="s">
        <v>1393</v>
      </c>
      <c r="G569" t="s">
        <v>1408</v>
      </c>
      <c r="H569" t="s">
        <v>1409</v>
      </c>
      <c r="I569" t="s">
        <v>1410</v>
      </c>
      <c r="J569" t="s">
        <v>4601</v>
      </c>
      <c r="K569" t="s">
        <v>611</v>
      </c>
      <c r="L569" t="s">
        <v>1398</v>
      </c>
      <c r="M569" t="s">
        <v>1405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0</v>
      </c>
      <c r="U569">
        <v>0</v>
      </c>
      <c r="V569">
        <v>0</v>
      </c>
      <c r="W569" s="107">
        <v>1177695.76</v>
      </c>
      <c r="X569" s="108">
        <v>0</v>
      </c>
      <c r="Y569" s="108">
        <v>0</v>
      </c>
      <c r="Z569" s="108">
        <v>0</v>
      </c>
      <c r="AA569" s="108">
        <v>0</v>
      </c>
      <c r="AB569" s="108">
        <v>0</v>
      </c>
      <c r="AC569" s="108">
        <v>0</v>
      </c>
      <c r="AD569" s="108"/>
      <c r="AE569" s="108">
        <v>1177695.76</v>
      </c>
      <c r="AF569" s="104">
        <v>44291</v>
      </c>
      <c r="AG569" s="104">
        <v>46117</v>
      </c>
      <c r="AH569" s="108">
        <v>1177695.76</v>
      </c>
      <c r="AI569" t="s">
        <v>1406</v>
      </c>
      <c r="AJ569" t="s">
        <v>1407</v>
      </c>
      <c r="AK569" s="3">
        <v>41981.91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f t="shared" si="24"/>
        <v>41981.91</v>
      </c>
      <c r="BA569" s="3">
        <f t="shared" si="25"/>
        <v>0</v>
      </c>
      <c r="BB569" s="3">
        <f t="shared" si="26"/>
        <v>41981.91</v>
      </c>
      <c r="BC569" s="2"/>
    </row>
    <row r="570" spans="1:55" ht="15" customHeight="1" x14ac:dyDescent="0.3">
      <c r="A570" t="s">
        <v>2597</v>
      </c>
      <c r="B570" t="s">
        <v>872</v>
      </c>
      <c r="C570">
        <v>1</v>
      </c>
      <c r="D570" t="s">
        <v>0</v>
      </c>
      <c r="E570" t="s">
        <v>2</v>
      </c>
      <c r="F570" t="s">
        <v>1393</v>
      </c>
      <c r="G570" t="s">
        <v>1408</v>
      </c>
      <c r="H570" t="s">
        <v>1409</v>
      </c>
      <c r="I570" t="s">
        <v>1410</v>
      </c>
      <c r="J570" t="s">
        <v>4601</v>
      </c>
      <c r="K570" t="s">
        <v>611</v>
      </c>
      <c r="L570" t="s">
        <v>1398</v>
      </c>
      <c r="M570" t="s">
        <v>1405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1</v>
      </c>
      <c r="T570">
        <v>0</v>
      </c>
      <c r="U570">
        <v>0</v>
      </c>
      <c r="V570">
        <v>0</v>
      </c>
      <c r="W570" s="107">
        <v>825166.01</v>
      </c>
      <c r="X570" s="108">
        <v>0</v>
      </c>
      <c r="Y570" s="108">
        <v>0</v>
      </c>
      <c r="Z570" s="108">
        <v>0</v>
      </c>
      <c r="AA570" s="108">
        <v>0</v>
      </c>
      <c r="AB570" s="108">
        <v>0</v>
      </c>
      <c r="AC570" s="108">
        <v>0</v>
      </c>
      <c r="AD570" s="108"/>
      <c r="AE570" s="108">
        <v>825166.01</v>
      </c>
      <c r="AF570" s="104">
        <v>44291</v>
      </c>
      <c r="AG570" s="104">
        <v>46117</v>
      </c>
      <c r="AH570" s="108">
        <v>825166.01</v>
      </c>
      <c r="AI570" t="s">
        <v>1406</v>
      </c>
      <c r="AJ570" t="s">
        <v>1407</v>
      </c>
      <c r="AK570" s="3">
        <v>29415.11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f t="shared" si="24"/>
        <v>29415.11</v>
      </c>
      <c r="BA570" s="3">
        <f t="shared" si="25"/>
        <v>0</v>
      </c>
      <c r="BB570" s="3">
        <f t="shared" si="26"/>
        <v>29415.11</v>
      </c>
      <c r="BC570" s="2"/>
    </row>
    <row r="571" spans="1:55" ht="15" customHeight="1" x14ac:dyDescent="0.3">
      <c r="A571" t="s">
        <v>3037</v>
      </c>
      <c r="B571" t="s">
        <v>873</v>
      </c>
      <c r="C571">
        <v>1</v>
      </c>
      <c r="D571" t="s">
        <v>0</v>
      </c>
      <c r="E571" t="s">
        <v>2</v>
      </c>
      <c r="F571" t="s">
        <v>1393</v>
      </c>
      <c r="G571" t="s">
        <v>1408</v>
      </c>
      <c r="H571" t="s">
        <v>1409</v>
      </c>
      <c r="I571" t="s">
        <v>1410</v>
      </c>
      <c r="J571" t="s">
        <v>4601</v>
      </c>
      <c r="K571" t="s">
        <v>611</v>
      </c>
      <c r="L571" t="s">
        <v>1398</v>
      </c>
      <c r="M571" t="s">
        <v>1405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0</v>
      </c>
      <c r="U571">
        <v>0</v>
      </c>
      <c r="V571">
        <v>0</v>
      </c>
      <c r="W571" s="107">
        <v>3555893.6</v>
      </c>
      <c r="X571" s="108">
        <v>0</v>
      </c>
      <c r="Y571" s="108">
        <v>0</v>
      </c>
      <c r="Z571" s="108">
        <v>0</v>
      </c>
      <c r="AA571" s="108">
        <v>0</v>
      </c>
      <c r="AB571" s="108">
        <v>0</v>
      </c>
      <c r="AC571" s="108">
        <v>0</v>
      </c>
      <c r="AD571" s="108"/>
      <c r="AE571" s="108">
        <v>3555893.6</v>
      </c>
      <c r="AF571" s="104">
        <v>44291</v>
      </c>
      <c r="AG571" s="104">
        <v>46117</v>
      </c>
      <c r="AH571" s="108">
        <v>3555893.6</v>
      </c>
      <c r="AI571" t="s">
        <v>1406</v>
      </c>
      <c r="AJ571" t="s">
        <v>1407</v>
      </c>
      <c r="AK571" s="3">
        <v>126758.72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f t="shared" si="24"/>
        <v>126758.72</v>
      </c>
      <c r="BA571" s="3">
        <f t="shared" si="25"/>
        <v>0</v>
      </c>
      <c r="BB571" s="3">
        <f t="shared" si="26"/>
        <v>126758.72</v>
      </c>
      <c r="BC571" s="2"/>
    </row>
    <row r="572" spans="1:55" ht="15" customHeight="1" x14ac:dyDescent="0.3">
      <c r="A572" t="s">
        <v>3034</v>
      </c>
      <c r="B572" t="s">
        <v>874</v>
      </c>
      <c r="C572">
        <v>1</v>
      </c>
      <c r="D572" t="s">
        <v>0</v>
      </c>
      <c r="E572" t="s">
        <v>2</v>
      </c>
      <c r="F572" t="s">
        <v>1393</v>
      </c>
      <c r="G572" t="s">
        <v>1408</v>
      </c>
      <c r="H572" t="s">
        <v>1409</v>
      </c>
      <c r="I572" t="s">
        <v>1410</v>
      </c>
      <c r="J572" t="s">
        <v>4601</v>
      </c>
      <c r="K572" t="s">
        <v>611</v>
      </c>
      <c r="L572" t="s">
        <v>1398</v>
      </c>
      <c r="M572" t="s">
        <v>1405</v>
      </c>
      <c r="N572">
        <v>1</v>
      </c>
      <c r="O572">
        <v>1</v>
      </c>
      <c r="P572">
        <v>1</v>
      </c>
      <c r="Q572">
        <v>1</v>
      </c>
      <c r="R572">
        <v>1</v>
      </c>
      <c r="S572">
        <v>1</v>
      </c>
      <c r="T572">
        <v>0</v>
      </c>
      <c r="U572">
        <v>0</v>
      </c>
      <c r="V572">
        <v>0</v>
      </c>
      <c r="W572" s="107">
        <v>91282.02</v>
      </c>
      <c r="X572" s="108">
        <v>0</v>
      </c>
      <c r="Y572" s="108">
        <v>0</v>
      </c>
      <c r="Z572" s="108">
        <v>0</v>
      </c>
      <c r="AA572" s="108">
        <v>0</v>
      </c>
      <c r="AB572" s="108">
        <v>0</v>
      </c>
      <c r="AC572" s="108">
        <v>0</v>
      </c>
      <c r="AD572" s="108"/>
      <c r="AE572" s="108">
        <v>91282.02</v>
      </c>
      <c r="AF572" s="104">
        <v>44291</v>
      </c>
      <c r="AG572" s="104">
        <v>46117</v>
      </c>
      <c r="AH572" s="108">
        <v>91282.02</v>
      </c>
      <c r="AI572" t="s">
        <v>1406</v>
      </c>
      <c r="AJ572" t="s">
        <v>1407</v>
      </c>
      <c r="AK572" s="3">
        <v>3253.98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f t="shared" si="24"/>
        <v>3253.98</v>
      </c>
      <c r="BA572" s="3">
        <f t="shared" si="25"/>
        <v>0</v>
      </c>
      <c r="BB572" s="3">
        <f t="shared" si="26"/>
        <v>3253.98</v>
      </c>
      <c r="BC572" s="2"/>
    </row>
    <row r="573" spans="1:55" ht="15" customHeight="1" x14ac:dyDescent="0.3">
      <c r="A573" t="s">
        <v>3035</v>
      </c>
      <c r="B573" t="s">
        <v>875</v>
      </c>
      <c r="C573">
        <v>1</v>
      </c>
      <c r="D573" t="s">
        <v>0</v>
      </c>
      <c r="E573" t="s">
        <v>2</v>
      </c>
      <c r="F573" t="s">
        <v>1393</v>
      </c>
      <c r="G573" t="s">
        <v>1408</v>
      </c>
      <c r="H573" t="s">
        <v>1409</v>
      </c>
      <c r="I573" t="s">
        <v>1410</v>
      </c>
      <c r="J573" t="s">
        <v>4601</v>
      </c>
      <c r="K573" t="s">
        <v>611</v>
      </c>
      <c r="L573" t="s">
        <v>1398</v>
      </c>
      <c r="M573" t="s">
        <v>1405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0</v>
      </c>
      <c r="U573">
        <v>0</v>
      </c>
      <c r="V573">
        <v>0</v>
      </c>
      <c r="W573" s="107">
        <v>80356.710000000006</v>
      </c>
      <c r="X573" s="108">
        <v>0</v>
      </c>
      <c r="Y573" s="108">
        <v>0</v>
      </c>
      <c r="Z573" s="108">
        <v>0</v>
      </c>
      <c r="AA573" s="108">
        <v>0</v>
      </c>
      <c r="AB573" s="108">
        <v>0</v>
      </c>
      <c r="AC573" s="108">
        <v>0</v>
      </c>
      <c r="AD573" s="108"/>
      <c r="AE573" s="108">
        <v>80356.710000000006</v>
      </c>
      <c r="AF573" s="104">
        <v>44291</v>
      </c>
      <c r="AG573" s="104">
        <v>46117</v>
      </c>
      <c r="AH573" s="108">
        <v>80356.710000000006</v>
      </c>
      <c r="AI573" t="s">
        <v>1406</v>
      </c>
      <c r="AJ573" t="s">
        <v>1407</v>
      </c>
      <c r="AK573" s="3">
        <v>2864.52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0</v>
      </c>
      <c r="AZ573" s="3">
        <f t="shared" si="24"/>
        <v>2864.52</v>
      </c>
      <c r="BA573" s="3">
        <f t="shared" si="25"/>
        <v>0</v>
      </c>
      <c r="BB573" s="3">
        <f t="shared" si="26"/>
        <v>2864.52</v>
      </c>
      <c r="BC573" s="2"/>
    </row>
    <row r="574" spans="1:55" ht="15" customHeight="1" x14ac:dyDescent="0.3">
      <c r="A574" t="s">
        <v>3036</v>
      </c>
      <c r="B574" t="s">
        <v>876</v>
      </c>
      <c r="C574">
        <v>1</v>
      </c>
      <c r="D574" t="s">
        <v>0</v>
      </c>
      <c r="E574" t="s">
        <v>2</v>
      </c>
      <c r="F574" t="s">
        <v>1393</v>
      </c>
      <c r="G574" t="s">
        <v>1408</v>
      </c>
      <c r="H574" t="s">
        <v>1409</v>
      </c>
      <c r="I574" t="s">
        <v>1410</v>
      </c>
      <c r="J574" t="s">
        <v>4601</v>
      </c>
      <c r="K574" t="s">
        <v>611</v>
      </c>
      <c r="L574" t="s">
        <v>1398</v>
      </c>
      <c r="M574" t="s">
        <v>1405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0</v>
      </c>
      <c r="U574">
        <v>0</v>
      </c>
      <c r="V574">
        <v>0</v>
      </c>
      <c r="W574" s="107">
        <v>1046714.93</v>
      </c>
      <c r="X574" s="108">
        <v>0</v>
      </c>
      <c r="Y574" s="108">
        <v>0</v>
      </c>
      <c r="Z574" s="108">
        <v>0</v>
      </c>
      <c r="AA574" s="108">
        <v>0</v>
      </c>
      <c r="AB574" s="108">
        <v>0</v>
      </c>
      <c r="AC574" s="108">
        <v>0</v>
      </c>
      <c r="AD574" s="108"/>
      <c r="AE574" s="108">
        <v>1046714.93</v>
      </c>
      <c r="AF574" s="104">
        <v>44291</v>
      </c>
      <c r="AG574" s="104">
        <v>46117</v>
      </c>
      <c r="AH574" s="108">
        <v>1046714.93</v>
      </c>
      <c r="AI574" t="s">
        <v>1406</v>
      </c>
      <c r="AJ574" t="s">
        <v>1407</v>
      </c>
      <c r="AK574" s="3">
        <v>37312.769999999997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0</v>
      </c>
      <c r="AR574" s="3">
        <v>0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0</v>
      </c>
      <c r="AZ574" s="3">
        <f t="shared" si="24"/>
        <v>37312.769999999997</v>
      </c>
      <c r="BA574" s="3">
        <f t="shared" si="25"/>
        <v>0</v>
      </c>
      <c r="BB574" s="3">
        <f t="shared" si="26"/>
        <v>37312.769999999997</v>
      </c>
      <c r="BC574" s="2"/>
    </row>
    <row r="575" spans="1:55" ht="15" customHeight="1" x14ac:dyDescent="0.3">
      <c r="A575" t="s">
        <v>3038</v>
      </c>
      <c r="B575" t="s">
        <v>877</v>
      </c>
      <c r="C575">
        <v>1</v>
      </c>
      <c r="D575" t="s">
        <v>0</v>
      </c>
      <c r="E575" t="s">
        <v>2</v>
      </c>
      <c r="F575" t="s">
        <v>1393</v>
      </c>
      <c r="G575" t="s">
        <v>1408</v>
      </c>
      <c r="H575" t="s">
        <v>1409</v>
      </c>
      <c r="I575" t="s">
        <v>1410</v>
      </c>
      <c r="J575" t="s">
        <v>4601</v>
      </c>
      <c r="K575" t="s">
        <v>611</v>
      </c>
      <c r="L575" t="s">
        <v>1398</v>
      </c>
      <c r="M575" t="s">
        <v>1405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0</v>
      </c>
      <c r="U575">
        <v>0</v>
      </c>
      <c r="V575">
        <v>0</v>
      </c>
      <c r="W575" s="107">
        <v>1850375.09</v>
      </c>
      <c r="X575" s="108">
        <v>0</v>
      </c>
      <c r="Y575" s="108">
        <v>0</v>
      </c>
      <c r="Z575" s="108">
        <v>0</v>
      </c>
      <c r="AA575" s="108">
        <v>0</v>
      </c>
      <c r="AB575" s="108">
        <v>0</v>
      </c>
      <c r="AC575" s="108">
        <v>0</v>
      </c>
      <c r="AD575" s="108"/>
      <c r="AE575" s="108">
        <v>1850375.09</v>
      </c>
      <c r="AF575" s="104">
        <v>44291</v>
      </c>
      <c r="AG575" s="104">
        <v>46117</v>
      </c>
      <c r="AH575" s="108">
        <v>1850375.09</v>
      </c>
      <c r="AI575" t="s">
        <v>1406</v>
      </c>
      <c r="AJ575" t="s">
        <v>1407</v>
      </c>
      <c r="AK575" s="3">
        <v>65961.25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f t="shared" si="24"/>
        <v>65961.25</v>
      </c>
      <c r="BA575" s="3">
        <f t="shared" si="25"/>
        <v>0</v>
      </c>
      <c r="BB575" s="3">
        <f t="shared" si="26"/>
        <v>65961.25</v>
      </c>
      <c r="BC575" s="2"/>
    </row>
    <row r="576" spans="1:55" ht="15" hidden="1" customHeight="1" x14ac:dyDescent="0.3">
      <c r="A576" t="s">
        <v>3039</v>
      </c>
      <c r="B576" t="s">
        <v>1156</v>
      </c>
      <c r="C576">
        <v>1</v>
      </c>
      <c r="D576" t="s">
        <v>0</v>
      </c>
      <c r="E576" t="s">
        <v>2</v>
      </c>
      <c r="F576" t="s">
        <v>1393</v>
      </c>
      <c r="G576" t="s">
        <v>323</v>
      </c>
      <c r="H576" t="s">
        <v>1402</v>
      </c>
      <c r="I576" t="s">
        <v>1403</v>
      </c>
      <c r="J576" t="s">
        <v>1404</v>
      </c>
      <c r="K576" t="s">
        <v>549</v>
      </c>
      <c r="L576" t="s">
        <v>1398</v>
      </c>
      <c r="M576" t="s">
        <v>1405</v>
      </c>
      <c r="N576">
        <v>1</v>
      </c>
      <c r="O576">
        <v>1</v>
      </c>
      <c r="P576">
        <v>1</v>
      </c>
      <c r="Q576">
        <v>0</v>
      </c>
      <c r="R576">
        <v>0</v>
      </c>
      <c r="S576">
        <v>1</v>
      </c>
      <c r="T576">
        <v>1</v>
      </c>
      <c r="U576">
        <v>1</v>
      </c>
      <c r="V576">
        <v>0</v>
      </c>
      <c r="W576" s="107">
        <v>183406083.75</v>
      </c>
      <c r="X576" s="108">
        <v>0</v>
      </c>
      <c r="Y576" s="108">
        <v>0</v>
      </c>
      <c r="Z576" s="108">
        <v>0</v>
      </c>
      <c r="AA576" s="108">
        <v>0</v>
      </c>
      <c r="AB576" s="108">
        <v>0</v>
      </c>
      <c r="AC576" s="108">
        <v>0</v>
      </c>
      <c r="AD576" s="108"/>
      <c r="AE576" s="108">
        <v>183406083.75</v>
      </c>
      <c r="AF576" s="104">
        <v>44314</v>
      </c>
      <c r="AG576" s="104">
        <v>47966</v>
      </c>
      <c r="AH576" s="108">
        <v>183406083.75</v>
      </c>
      <c r="AI576" t="s">
        <v>1406</v>
      </c>
      <c r="AJ576" t="s">
        <v>1407</v>
      </c>
      <c r="AK576" s="3">
        <v>14353910.34</v>
      </c>
      <c r="AL576" s="3">
        <v>14353910.34</v>
      </c>
      <c r="AM576" s="3">
        <v>14353910.34</v>
      </c>
      <c r="AN576" s="3">
        <v>14353910.34</v>
      </c>
      <c r="AO576" s="3">
        <v>14353910.34</v>
      </c>
      <c r="AP576" s="3">
        <v>7176955.1699999999</v>
      </c>
      <c r="AQ576" s="3">
        <v>0</v>
      </c>
      <c r="AR576" s="3">
        <v>0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3">
        <v>0</v>
      </c>
      <c r="AY576" s="3">
        <v>0</v>
      </c>
      <c r="AZ576" s="3">
        <f t="shared" si="24"/>
        <v>28707820.68</v>
      </c>
      <c r="BA576" s="3">
        <f t="shared" si="25"/>
        <v>50238686.189999998</v>
      </c>
      <c r="BB576" s="3">
        <f t="shared" si="26"/>
        <v>78946506.870000005</v>
      </c>
      <c r="BC576" s="2"/>
    </row>
    <row r="577" spans="1:55" ht="15" hidden="1" customHeight="1" x14ac:dyDescent="0.3">
      <c r="A577" t="s">
        <v>3046</v>
      </c>
      <c r="B577" t="s">
        <v>878</v>
      </c>
      <c r="C577">
        <v>2</v>
      </c>
      <c r="D577" t="s">
        <v>0</v>
      </c>
      <c r="E577" t="s">
        <v>2</v>
      </c>
      <c r="F577" t="s">
        <v>1393</v>
      </c>
      <c r="G577" t="s">
        <v>1411</v>
      </c>
      <c r="H577" t="s">
        <v>1409</v>
      </c>
      <c r="I577" t="s">
        <v>1412</v>
      </c>
      <c r="J577" t="s">
        <v>4601</v>
      </c>
      <c r="K577" t="s">
        <v>628</v>
      </c>
      <c r="L577" t="s">
        <v>1398</v>
      </c>
      <c r="M577" t="s">
        <v>1405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0</v>
      </c>
      <c r="U577">
        <v>0</v>
      </c>
      <c r="V577">
        <v>0</v>
      </c>
      <c r="W577" s="107">
        <v>53100</v>
      </c>
      <c r="X577" s="108">
        <v>0</v>
      </c>
      <c r="Y577" s="108">
        <v>0</v>
      </c>
      <c r="Z577" s="108">
        <v>237.18</v>
      </c>
      <c r="AA577" s="108">
        <v>0</v>
      </c>
      <c r="AB577" s="108">
        <v>0</v>
      </c>
      <c r="AC577" s="108">
        <v>0</v>
      </c>
      <c r="AD577" s="108"/>
      <c r="AE577" s="108">
        <v>53100</v>
      </c>
      <c r="AF577" s="104">
        <v>44414</v>
      </c>
      <c r="AG577" s="104">
        <v>46605</v>
      </c>
      <c r="AH577" s="108">
        <v>53100</v>
      </c>
      <c r="AI577" t="s">
        <v>1406</v>
      </c>
      <c r="AJ577" t="s">
        <v>1407</v>
      </c>
      <c r="AK577" s="3">
        <v>2371.8000000000002</v>
      </c>
      <c r="AL577" s="3">
        <v>1185.9000000000001</v>
      </c>
      <c r="AM577" s="3">
        <v>0</v>
      </c>
      <c r="AN577" s="3">
        <v>0</v>
      </c>
      <c r="AO577" s="3">
        <v>0</v>
      </c>
      <c r="AP577" s="3">
        <v>0</v>
      </c>
      <c r="AQ577" s="3">
        <v>0</v>
      </c>
      <c r="AR577" s="3">
        <v>0</v>
      </c>
      <c r="AS577" s="3">
        <v>0</v>
      </c>
      <c r="AT577" s="3">
        <v>0</v>
      </c>
      <c r="AU577" s="3">
        <v>0</v>
      </c>
      <c r="AV577" s="3">
        <v>0</v>
      </c>
      <c r="AW577" s="3">
        <v>0</v>
      </c>
      <c r="AX577" s="3">
        <v>0</v>
      </c>
      <c r="AY577" s="3">
        <v>0</v>
      </c>
      <c r="AZ577" s="3">
        <f t="shared" si="24"/>
        <v>3557.7000000000003</v>
      </c>
      <c r="BA577" s="3">
        <f t="shared" si="25"/>
        <v>0</v>
      </c>
      <c r="BB577" s="3">
        <f t="shared" si="26"/>
        <v>3557.7000000000003</v>
      </c>
      <c r="BC577" s="2"/>
    </row>
    <row r="578" spans="1:55" ht="15" hidden="1" customHeight="1" x14ac:dyDescent="0.3">
      <c r="A578" t="s">
        <v>3047</v>
      </c>
      <c r="B578" t="s">
        <v>878</v>
      </c>
      <c r="C578">
        <v>3</v>
      </c>
      <c r="D578" t="s">
        <v>0</v>
      </c>
      <c r="E578" t="s">
        <v>2</v>
      </c>
      <c r="F578" t="s">
        <v>1393</v>
      </c>
      <c r="G578" t="s">
        <v>1411</v>
      </c>
      <c r="H578" t="s">
        <v>1409</v>
      </c>
      <c r="I578" t="s">
        <v>1412</v>
      </c>
      <c r="J578" t="s">
        <v>4601</v>
      </c>
      <c r="K578" t="s">
        <v>628</v>
      </c>
      <c r="L578" t="s">
        <v>1398</v>
      </c>
      <c r="M578" t="s">
        <v>1405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0</v>
      </c>
      <c r="U578">
        <v>0</v>
      </c>
      <c r="V578">
        <v>0</v>
      </c>
      <c r="W578" s="107">
        <v>102955</v>
      </c>
      <c r="X578" s="108">
        <v>0</v>
      </c>
      <c r="Y578" s="108">
        <v>0</v>
      </c>
      <c r="Z578" s="108">
        <v>483.89</v>
      </c>
      <c r="AA578" s="108">
        <v>0</v>
      </c>
      <c r="AB578" s="108">
        <v>0</v>
      </c>
      <c r="AC578" s="108">
        <v>0</v>
      </c>
      <c r="AD578" s="108"/>
      <c r="AE578" s="108">
        <v>102955</v>
      </c>
      <c r="AF578" s="104">
        <v>44414</v>
      </c>
      <c r="AG578" s="104">
        <v>46971</v>
      </c>
      <c r="AH578" s="108">
        <v>102955</v>
      </c>
      <c r="AI578" t="s">
        <v>1406</v>
      </c>
      <c r="AJ578" t="s">
        <v>1407</v>
      </c>
      <c r="AK578" s="3">
        <v>4838.8999999999996</v>
      </c>
      <c r="AL578" s="3">
        <v>4838.8799999999983</v>
      </c>
      <c r="AM578" s="3">
        <v>1935.52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f t="shared" si="24"/>
        <v>9677.7799999999988</v>
      </c>
      <c r="BA578" s="3">
        <f t="shared" si="25"/>
        <v>1935.52</v>
      </c>
      <c r="BB578" s="3">
        <f t="shared" si="26"/>
        <v>11613.3</v>
      </c>
      <c r="BC578" s="2"/>
    </row>
    <row r="579" spans="1:55" ht="15" hidden="1" customHeight="1" x14ac:dyDescent="0.3">
      <c r="A579" t="s">
        <v>3048</v>
      </c>
      <c r="B579" t="s">
        <v>878</v>
      </c>
      <c r="C579">
        <v>4</v>
      </c>
      <c r="D579" t="s">
        <v>0</v>
      </c>
      <c r="E579" t="s">
        <v>2</v>
      </c>
      <c r="F579" t="s">
        <v>1393</v>
      </c>
      <c r="G579" t="s">
        <v>1411</v>
      </c>
      <c r="H579" t="s">
        <v>1409</v>
      </c>
      <c r="I579" t="s">
        <v>1412</v>
      </c>
      <c r="J579" t="s">
        <v>4601</v>
      </c>
      <c r="K579" t="s">
        <v>628</v>
      </c>
      <c r="L579" t="s">
        <v>1398</v>
      </c>
      <c r="M579" t="s">
        <v>1405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0</v>
      </c>
      <c r="U579">
        <v>0</v>
      </c>
      <c r="V579">
        <v>0</v>
      </c>
      <c r="W579" s="107">
        <v>2512515</v>
      </c>
      <c r="X579" s="108">
        <v>0</v>
      </c>
      <c r="Y579" s="108">
        <v>0</v>
      </c>
      <c r="Z579" s="108">
        <v>12416.01</v>
      </c>
      <c r="AA579" s="108">
        <v>0</v>
      </c>
      <c r="AB579" s="108">
        <v>0</v>
      </c>
      <c r="AC579" s="108">
        <v>0</v>
      </c>
      <c r="AD579" s="108"/>
      <c r="AE579" s="108">
        <v>2512515</v>
      </c>
      <c r="AF579" s="104">
        <v>44414</v>
      </c>
      <c r="AG579" s="104">
        <v>47336</v>
      </c>
      <c r="AH579" s="108">
        <v>2512515</v>
      </c>
      <c r="AI579" t="s">
        <v>1406</v>
      </c>
      <c r="AJ579" t="s">
        <v>1407</v>
      </c>
      <c r="AK579" s="3">
        <v>124160.09999999998</v>
      </c>
      <c r="AL579" s="3">
        <v>132437.43999999997</v>
      </c>
      <c r="AM579" s="3">
        <v>82773.399999999994</v>
      </c>
      <c r="AN579" s="3">
        <v>33109.360000000001</v>
      </c>
      <c r="AO579" s="3">
        <v>0</v>
      </c>
      <c r="AP579" s="3">
        <v>0</v>
      </c>
      <c r="AQ579" s="3">
        <v>0</v>
      </c>
      <c r="AR579" s="3">
        <v>0</v>
      </c>
      <c r="AS579" s="3">
        <v>0</v>
      </c>
      <c r="AT579" s="3">
        <v>0</v>
      </c>
      <c r="AU579" s="3">
        <v>0</v>
      </c>
      <c r="AV579" s="3">
        <v>0</v>
      </c>
      <c r="AW579" s="3">
        <v>0</v>
      </c>
      <c r="AX579" s="3">
        <v>0</v>
      </c>
      <c r="AY579" s="3">
        <v>0</v>
      </c>
      <c r="AZ579" s="3">
        <f t="shared" si="24"/>
        <v>256597.53999999995</v>
      </c>
      <c r="BA579" s="3">
        <f t="shared" si="25"/>
        <v>115882.76</v>
      </c>
      <c r="BB579" s="3">
        <f t="shared" si="26"/>
        <v>372480.29999999993</v>
      </c>
      <c r="BC579" s="2"/>
    </row>
    <row r="580" spans="1:55" ht="15" hidden="1" customHeight="1" x14ac:dyDescent="0.3">
      <c r="A580" t="s">
        <v>3049</v>
      </c>
      <c r="B580" t="s">
        <v>878</v>
      </c>
      <c r="C580">
        <v>5</v>
      </c>
      <c r="D580" t="s">
        <v>0</v>
      </c>
      <c r="E580" t="s">
        <v>2</v>
      </c>
      <c r="F580" t="s">
        <v>1393</v>
      </c>
      <c r="G580" t="s">
        <v>1411</v>
      </c>
      <c r="H580" t="s">
        <v>1409</v>
      </c>
      <c r="I580" t="s">
        <v>1412</v>
      </c>
      <c r="J580" t="s">
        <v>4601</v>
      </c>
      <c r="K580" t="s">
        <v>628</v>
      </c>
      <c r="L580" t="s">
        <v>1398</v>
      </c>
      <c r="M580" t="s">
        <v>1405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0</v>
      </c>
      <c r="U580">
        <v>0</v>
      </c>
      <c r="V580">
        <v>0</v>
      </c>
      <c r="W580" s="107">
        <v>5635975</v>
      </c>
      <c r="X580" s="108">
        <v>0</v>
      </c>
      <c r="Y580" s="108">
        <v>0</v>
      </c>
      <c r="Z580" s="108">
        <v>29166.17</v>
      </c>
      <c r="AA580" s="108">
        <v>0</v>
      </c>
      <c r="AB580" s="108">
        <v>0</v>
      </c>
      <c r="AC580" s="108">
        <v>0</v>
      </c>
      <c r="AD580" s="108"/>
      <c r="AE580" s="108">
        <v>5635975</v>
      </c>
      <c r="AF580" s="104">
        <v>44414</v>
      </c>
      <c r="AG580" s="104">
        <v>47701</v>
      </c>
      <c r="AH580" s="108">
        <v>5635975</v>
      </c>
      <c r="AI580" t="s">
        <v>1406</v>
      </c>
      <c r="AJ580" t="s">
        <v>1407</v>
      </c>
      <c r="AK580" s="3">
        <v>291661.6999999999</v>
      </c>
      <c r="AL580" s="3">
        <v>320827.87999999995</v>
      </c>
      <c r="AM580" s="3">
        <v>233329.4</v>
      </c>
      <c r="AN580" s="3">
        <v>145830.88</v>
      </c>
      <c r="AO580" s="3">
        <v>58332.32</v>
      </c>
      <c r="AP580" s="3">
        <v>0</v>
      </c>
      <c r="AQ580" s="3">
        <v>0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0</v>
      </c>
      <c r="AZ580" s="3">
        <f t="shared" ref="AZ580:AZ643" si="27">SUM(AK580:AL580)</f>
        <v>612489.57999999984</v>
      </c>
      <c r="BA580" s="3">
        <f t="shared" ref="BA580:BA643" si="28">SUM(AM580:AY580)</f>
        <v>437492.60000000003</v>
      </c>
      <c r="BB580" s="3">
        <f t="shared" ref="BB580:BB643" si="29">AZ580+BA580</f>
        <v>1049982.18</v>
      </c>
      <c r="BC580" s="2"/>
    </row>
    <row r="581" spans="1:55" ht="15" hidden="1" customHeight="1" x14ac:dyDescent="0.3">
      <c r="A581" t="s">
        <v>3050</v>
      </c>
      <c r="B581" t="s">
        <v>878</v>
      </c>
      <c r="C581">
        <v>6</v>
      </c>
      <c r="D581" t="s">
        <v>0</v>
      </c>
      <c r="E581" t="s">
        <v>2</v>
      </c>
      <c r="F581" t="s">
        <v>1393</v>
      </c>
      <c r="G581" t="s">
        <v>1411</v>
      </c>
      <c r="H581" t="s">
        <v>1409</v>
      </c>
      <c r="I581" t="s">
        <v>1412</v>
      </c>
      <c r="J581" t="s">
        <v>4601</v>
      </c>
      <c r="K581" t="s">
        <v>628</v>
      </c>
      <c r="L581" t="s">
        <v>1398</v>
      </c>
      <c r="M581" t="s">
        <v>1405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0</v>
      </c>
      <c r="U581">
        <v>0</v>
      </c>
      <c r="V581">
        <v>0</v>
      </c>
      <c r="W581" s="107">
        <v>52067.5</v>
      </c>
      <c r="X581" s="108">
        <v>0</v>
      </c>
      <c r="Y581" s="108">
        <v>0</v>
      </c>
      <c r="Z581" s="108">
        <v>282.02999999999997</v>
      </c>
      <c r="AA581" s="108">
        <v>0</v>
      </c>
      <c r="AB581" s="108">
        <v>0</v>
      </c>
      <c r="AC581" s="108">
        <v>0</v>
      </c>
      <c r="AD581" s="108"/>
      <c r="AE581" s="108">
        <v>52067.5</v>
      </c>
      <c r="AF581" s="104">
        <v>44414</v>
      </c>
      <c r="AG581" s="104">
        <v>48066</v>
      </c>
      <c r="AH581" s="108">
        <v>52067.5</v>
      </c>
      <c r="AI581" t="s">
        <v>1406</v>
      </c>
      <c r="AJ581" t="s">
        <v>1407</v>
      </c>
      <c r="AK581" s="3">
        <v>2820.2999999999993</v>
      </c>
      <c r="AL581" s="3">
        <v>3158.76</v>
      </c>
      <c r="AM581" s="3">
        <v>2481.92</v>
      </c>
      <c r="AN581" s="3">
        <v>1805</v>
      </c>
      <c r="AO581" s="3">
        <v>1128.1199999999999</v>
      </c>
      <c r="AP581" s="3">
        <v>451.28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f t="shared" si="27"/>
        <v>5979.0599999999995</v>
      </c>
      <c r="BA581" s="3">
        <f t="shared" si="28"/>
        <v>5866.32</v>
      </c>
      <c r="BB581" s="3">
        <f t="shared" si="29"/>
        <v>11845.38</v>
      </c>
      <c r="BC581" s="2"/>
    </row>
    <row r="582" spans="1:55" ht="15" customHeight="1" x14ac:dyDescent="0.3">
      <c r="A582" t="s">
        <v>3040</v>
      </c>
      <c r="B582" t="s">
        <v>879</v>
      </c>
      <c r="C582">
        <v>1</v>
      </c>
      <c r="D582" t="s">
        <v>0</v>
      </c>
      <c r="E582" t="s">
        <v>2</v>
      </c>
      <c r="F582" t="s">
        <v>1393</v>
      </c>
      <c r="G582" t="s">
        <v>1408</v>
      </c>
      <c r="H582" t="s">
        <v>1409</v>
      </c>
      <c r="I582" t="s">
        <v>1410</v>
      </c>
      <c r="J582" t="s">
        <v>4601</v>
      </c>
      <c r="K582" t="s">
        <v>611</v>
      </c>
      <c r="L582" t="s">
        <v>1398</v>
      </c>
      <c r="M582" t="s">
        <v>1405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0</v>
      </c>
      <c r="U582">
        <v>0</v>
      </c>
      <c r="V582">
        <v>0</v>
      </c>
      <c r="W582" s="107">
        <v>268396.38</v>
      </c>
      <c r="X582" s="108">
        <v>0</v>
      </c>
      <c r="Y582" s="108">
        <v>0</v>
      </c>
      <c r="Z582" s="108">
        <v>0</v>
      </c>
      <c r="AA582" s="108">
        <v>0</v>
      </c>
      <c r="AB582" s="108">
        <v>0</v>
      </c>
      <c r="AC582" s="108">
        <v>0</v>
      </c>
      <c r="AD582" s="108"/>
      <c r="AE582" s="108">
        <v>268396.38</v>
      </c>
      <c r="AF582" s="104">
        <v>44291</v>
      </c>
      <c r="AG582" s="104">
        <v>46117</v>
      </c>
      <c r="AH582" s="108">
        <v>268396.38</v>
      </c>
      <c r="AI582" t="s">
        <v>1406</v>
      </c>
      <c r="AJ582" t="s">
        <v>1407</v>
      </c>
      <c r="AK582" s="3">
        <v>9567.66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0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3">
        <v>0</v>
      </c>
      <c r="AY582" s="3">
        <v>0</v>
      </c>
      <c r="AZ582" s="3">
        <f t="shared" si="27"/>
        <v>9567.66</v>
      </c>
      <c r="BA582" s="3">
        <f t="shared" si="28"/>
        <v>0</v>
      </c>
      <c r="BB582" s="3">
        <f t="shared" si="29"/>
        <v>9567.66</v>
      </c>
      <c r="BC582" s="2"/>
    </row>
    <row r="583" spans="1:55" ht="15" customHeight="1" x14ac:dyDescent="0.3">
      <c r="A583" t="s">
        <v>3041</v>
      </c>
      <c r="B583" t="s">
        <v>880</v>
      </c>
      <c r="C583">
        <v>1</v>
      </c>
      <c r="D583" t="s">
        <v>0</v>
      </c>
      <c r="E583" t="s">
        <v>2</v>
      </c>
      <c r="F583" t="s">
        <v>1393</v>
      </c>
      <c r="G583" t="s">
        <v>1408</v>
      </c>
      <c r="H583" t="s">
        <v>1409</v>
      </c>
      <c r="I583" t="s">
        <v>1410</v>
      </c>
      <c r="J583" t="s">
        <v>4601</v>
      </c>
      <c r="K583" t="s">
        <v>611</v>
      </c>
      <c r="L583" t="s">
        <v>1398</v>
      </c>
      <c r="M583" t="s">
        <v>1405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0</v>
      </c>
      <c r="U583">
        <v>0</v>
      </c>
      <c r="V583">
        <v>0</v>
      </c>
      <c r="W583" s="107">
        <v>897783.5</v>
      </c>
      <c r="X583" s="108">
        <v>0</v>
      </c>
      <c r="Y583" s="108">
        <v>0</v>
      </c>
      <c r="Z583" s="108">
        <v>0</v>
      </c>
      <c r="AA583" s="108">
        <v>0</v>
      </c>
      <c r="AB583" s="108">
        <v>0</v>
      </c>
      <c r="AC583" s="108">
        <v>0</v>
      </c>
      <c r="AD583" s="108"/>
      <c r="AE583" s="108">
        <v>897783.5</v>
      </c>
      <c r="AF583" s="104">
        <v>44291</v>
      </c>
      <c r="AG583" s="104">
        <v>46117</v>
      </c>
      <c r="AH583" s="108">
        <v>897783.5</v>
      </c>
      <c r="AI583" t="s">
        <v>1406</v>
      </c>
      <c r="AJ583" t="s">
        <v>1407</v>
      </c>
      <c r="AK583" s="3">
        <v>32003.74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f t="shared" si="27"/>
        <v>32003.74</v>
      </c>
      <c r="BA583" s="3">
        <f t="shared" si="28"/>
        <v>0</v>
      </c>
      <c r="BB583" s="3">
        <f t="shared" si="29"/>
        <v>32003.74</v>
      </c>
      <c r="BC583" s="2"/>
    </row>
    <row r="584" spans="1:55" ht="15" customHeight="1" x14ac:dyDescent="0.3">
      <c r="A584" t="s">
        <v>3042</v>
      </c>
      <c r="B584" t="s">
        <v>881</v>
      </c>
      <c r="C584">
        <v>1</v>
      </c>
      <c r="D584" t="s">
        <v>0</v>
      </c>
      <c r="E584" t="s">
        <v>2</v>
      </c>
      <c r="F584" t="s">
        <v>1393</v>
      </c>
      <c r="G584" t="s">
        <v>1408</v>
      </c>
      <c r="H584" t="s">
        <v>1409</v>
      </c>
      <c r="I584" t="s">
        <v>1410</v>
      </c>
      <c r="J584" t="s">
        <v>4601</v>
      </c>
      <c r="K584" t="s">
        <v>611</v>
      </c>
      <c r="L584" t="s">
        <v>1398</v>
      </c>
      <c r="M584" t="s">
        <v>1405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0</v>
      </c>
      <c r="U584">
        <v>0</v>
      </c>
      <c r="V584">
        <v>0</v>
      </c>
      <c r="W584" s="107">
        <v>299860</v>
      </c>
      <c r="X584" s="108">
        <v>0</v>
      </c>
      <c r="Y584" s="108">
        <v>0</v>
      </c>
      <c r="Z584" s="108">
        <v>0</v>
      </c>
      <c r="AA584" s="108">
        <v>0</v>
      </c>
      <c r="AB584" s="108">
        <v>0</v>
      </c>
      <c r="AC584" s="108">
        <v>0</v>
      </c>
      <c r="AD584" s="108"/>
      <c r="AE584" s="108">
        <v>299860</v>
      </c>
      <c r="AF584" s="104">
        <v>44291</v>
      </c>
      <c r="AG584" s="104">
        <v>46117</v>
      </c>
      <c r="AH584" s="108">
        <v>299860</v>
      </c>
      <c r="AI584" t="s">
        <v>1406</v>
      </c>
      <c r="AJ584" t="s">
        <v>1407</v>
      </c>
      <c r="AK584" s="3">
        <v>10689.26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3">
        <v>0</v>
      </c>
      <c r="AY584" s="3">
        <v>0</v>
      </c>
      <c r="AZ584" s="3">
        <f t="shared" si="27"/>
        <v>10689.26</v>
      </c>
      <c r="BA584" s="3">
        <f t="shared" si="28"/>
        <v>0</v>
      </c>
      <c r="BB584" s="3">
        <f t="shared" si="29"/>
        <v>10689.26</v>
      </c>
      <c r="BC584" s="2"/>
    </row>
    <row r="585" spans="1:55" ht="15" customHeight="1" x14ac:dyDescent="0.3">
      <c r="A585" t="s">
        <v>3043</v>
      </c>
      <c r="B585" t="s">
        <v>882</v>
      </c>
      <c r="C585">
        <v>1</v>
      </c>
      <c r="D585" t="s">
        <v>0</v>
      </c>
      <c r="E585" t="s">
        <v>2</v>
      </c>
      <c r="F585" t="s">
        <v>1393</v>
      </c>
      <c r="G585" t="s">
        <v>1408</v>
      </c>
      <c r="H585" t="s">
        <v>1409</v>
      </c>
      <c r="I585" t="s">
        <v>1410</v>
      </c>
      <c r="J585" t="s">
        <v>4601</v>
      </c>
      <c r="K585" t="s">
        <v>611</v>
      </c>
      <c r="L585" t="s">
        <v>1398</v>
      </c>
      <c r="M585" t="s">
        <v>1405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0</v>
      </c>
      <c r="U585">
        <v>0</v>
      </c>
      <c r="V585">
        <v>0</v>
      </c>
      <c r="W585" s="107">
        <v>497838.23</v>
      </c>
      <c r="X585" s="108">
        <v>0</v>
      </c>
      <c r="Y585" s="108">
        <v>0</v>
      </c>
      <c r="Z585" s="108">
        <v>0</v>
      </c>
      <c r="AA585" s="108">
        <v>0</v>
      </c>
      <c r="AB585" s="108">
        <v>0</v>
      </c>
      <c r="AC585" s="108">
        <v>0</v>
      </c>
      <c r="AD585" s="108"/>
      <c r="AE585" s="108">
        <v>497838.23</v>
      </c>
      <c r="AF585" s="104">
        <v>44291</v>
      </c>
      <c r="AG585" s="104">
        <v>46117</v>
      </c>
      <c r="AH585" s="108">
        <v>497838.23</v>
      </c>
      <c r="AI585" t="s">
        <v>1406</v>
      </c>
      <c r="AJ585" t="s">
        <v>1407</v>
      </c>
      <c r="AK585" s="3">
        <v>17746.689999999999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3">
        <v>0</v>
      </c>
      <c r="AY585" s="3">
        <v>0</v>
      </c>
      <c r="AZ585" s="3">
        <f t="shared" si="27"/>
        <v>17746.689999999999</v>
      </c>
      <c r="BA585" s="3">
        <f t="shared" si="28"/>
        <v>0</v>
      </c>
      <c r="BB585" s="3">
        <f t="shared" si="29"/>
        <v>17746.689999999999</v>
      </c>
      <c r="BC585" s="2"/>
    </row>
    <row r="586" spans="1:55" ht="15" customHeight="1" x14ac:dyDescent="0.3">
      <c r="A586" t="s">
        <v>3044</v>
      </c>
      <c r="B586" t="s">
        <v>883</v>
      </c>
      <c r="C586">
        <v>1</v>
      </c>
      <c r="D586" t="s">
        <v>0</v>
      </c>
      <c r="E586" t="s">
        <v>2</v>
      </c>
      <c r="F586" t="s">
        <v>1393</v>
      </c>
      <c r="G586" t="s">
        <v>1408</v>
      </c>
      <c r="H586" t="s">
        <v>1409</v>
      </c>
      <c r="I586" t="s">
        <v>1410</v>
      </c>
      <c r="J586" t="s">
        <v>4601</v>
      </c>
      <c r="K586" t="s">
        <v>611</v>
      </c>
      <c r="L586" t="s">
        <v>1398</v>
      </c>
      <c r="M586" t="s">
        <v>1405</v>
      </c>
      <c r="N586">
        <v>1</v>
      </c>
      <c r="O586">
        <v>1</v>
      </c>
      <c r="P586">
        <v>1</v>
      </c>
      <c r="Q586">
        <v>1</v>
      </c>
      <c r="R586">
        <v>1</v>
      </c>
      <c r="S586">
        <v>1</v>
      </c>
      <c r="T586">
        <v>0</v>
      </c>
      <c r="U586">
        <v>0</v>
      </c>
      <c r="V586">
        <v>0</v>
      </c>
      <c r="W586" s="107">
        <v>682304.59</v>
      </c>
      <c r="X586" s="108">
        <v>0</v>
      </c>
      <c r="Y586" s="108">
        <v>0</v>
      </c>
      <c r="Z586" s="108">
        <v>0</v>
      </c>
      <c r="AA586" s="108">
        <v>0</v>
      </c>
      <c r="AB586" s="108">
        <v>0</v>
      </c>
      <c r="AC586" s="108">
        <v>0</v>
      </c>
      <c r="AD586" s="108"/>
      <c r="AE586" s="108">
        <v>682304.59</v>
      </c>
      <c r="AF586" s="104">
        <v>44291</v>
      </c>
      <c r="AG586" s="104">
        <v>46117</v>
      </c>
      <c r="AH586" s="108">
        <v>682304.59</v>
      </c>
      <c r="AI586" t="s">
        <v>1406</v>
      </c>
      <c r="AJ586" t="s">
        <v>1407</v>
      </c>
      <c r="AK586" s="3">
        <v>24322.45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0</v>
      </c>
      <c r="AR586" s="3">
        <v>0</v>
      </c>
      <c r="AS586" s="3">
        <v>0</v>
      </c>
      <c r="AT586" s="3">
        <v>0</v>
      </c>
      <c r="AU586" s="3">
        <v>0</v>
      </c>
      <c r="AV586" s="3">
        <v>0</v>
      </c>
      <c r="AW586" s="3">
        <v>0</v>
      </c>
      <c r="AX586" s="3">
        <v>0</v>
      </c>
      <c r="AY586" s="3">
        <v>0</v>
      </c>
      <c r="AZ586" s="3">
        <f t="shared" si="27"/>
        <v>24322.45</v>
      </c>
      <c r="BA586" s="3">
        <f t="shared" si="28"/>
        <v>0</v>
      </c>
      <c r="BB586" s="3">
        <f t="shared" si="29"/>
        <v>24322.45</v>
      </c>
      <c r="BC586" s="2"/>
    </row>
    <row r="587" spans="1:55" ht="15" hidden="1" customHeight="1" x14ac:dyDescent="0.3">
      <c r="A587" t="s">
        <v>3051</v>
      </c>
      <c r="B587" t="s">
        <v>884</v>
      </c>
      <c r="C587">
        <v>1</v>
      </c>
      <c r="D587" t="s">
        <v>0</v>
      </c>
      <c r="E587" t="s">
        <v>2</v>
      </c>
      <c r="F587" t="s">
        <v>1393</v>
      </c>
      <c r="G587" t="s">
        <v>323</v>
      </c>
      <c r="H587" t="s">
        <v>1402</v>
      </c>
      <c r="I587" t="s">
        <v>1403</v>
      </c>
      <c r="J587" t="s">
        <v>1404</v>
      </c>
      <c r="K587" t="s">
        <v>549</v>
      </c>
      <c r="L587" t="s">
        <v>1398</v>
      </c>
      <c r="M587" t="s">
        <v>1405</v>
      </c>
      <c r="N587">
        <v>1</v>
      </c>
      <c r="O587">
        <v>1</v>
      </c>
      <c r="P587">
        <v>1</v>
      </c>
      <c r="Q587">
        <v>0</v>
      </c>
      <c r="R587">
        <v>0</v>
      </c>
      <c r="S587">
        <v>1</v>
      </c>
      <c r="T587">
        <v>1</v>
      </c>
      <c r="U587">
        <v>1</v>
      </c>
      <c r="V587">
        <v>0</v>
      </c>
      <c r="W587" s="107">
        <v>126653981.23999999</v>
      </c>
      <c r="X587" s="108">
        <v>0</v>
      </c>
      <c r="Y587" s="108">
        <v>0</v>
      </c>
      <c r="Z587" s="108">
        <v>0</v>
      </c>
      <c r="AA587" s="108">
        <v>0</v>
      </c>
      <c r="AB587" s="108">
        <v>0</v>
      </c>
      <c r="AC587" s="108">
        <v>0</v>
      </c>
      <c r="AD587" s="108"/>
      <c r="AE587" s="108">
        <v>126653981.23999999</v>
      </c>
      <c r="AF587" s="104">
        <v>44291</v>
      </c>
      <c r="AG587" s="104">
        <v>46117</v>
      </c>
      <c r="AH587" s="108">
        <v>126653981.23999999</v>
      </c>
      <c r="AI587" t="s">
        <v>1406</v>
      </c>
      <c r="AJ587" t="s">
        <v>1407</v>
      </c>
      <c r="AK587" s="3">
        <v>4514897.8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f t="shared" si="27"/>
        <v>4514897.8</v>
      </c>
      <c r="BA587" s="3">
        <f t="shared" si="28"/>
        <v>0</v>
      </c>
      <c r="BB587" s="3">
        <f t="shared" si="29"/>
        <v>4514897.8</v>
      </c>
      <c r="BC587" s="2"/>
    </row>
    <row r="588" spans="1:55" ht="15" customHeight="1" x14ac:dyDescent="0.3">
      <c r="A588" t="s">
        <v>3052</v>
      </c>
      <c r="B588" t="s">
        <v>885</v>
      </c>
      <c r="C588">
        <v>1</v>
      </c>
      <c r="D588" t="s">
        <v>0</v>
      </c>
      <c r="E588" t="s">
        <v>2</v>
      </c>
      <c r="F588" t="s">
        <v>1393</v>
      </c>
      <c r="G588" t="s">
        <v>1408</v>
      </c>
      <c r="H588" t="s">
        <v>1409</v>
      </c>
      <c r="I588" t="s">
        <v>1410</v>
      </c>
      <c r="J588" t="s">
        <v>4601</v>
      </c>
      <c r="K588" t="s">
        <v>611</v>
      </c>
      <c r="L588" t="s">
        <v>1398</v>
      </c>
      <c r="M588" t="s">
        <v>1405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0</v>
      </c>
      <c r="U588">
        <v>0</v>
      </c>
      <c r="V588">
        <v>0</v>
      </c>
      <c r="W588" s="107">
        <v>1094019.6000000001</v>
      </c>
      <c r="X588" s="108">
        <v>0</v>
      </c>
      <c r="Y588" s="108">
        <v>0</v>
      </c>
      <c r="Z588" s="108">
        <v>0</v>
      </c>
      <c r="AA588" s="108">
        <v>0</v>
      </c>
      <c r="AB588" s="108">
        <v>0</v>
      </c>
      <c r="AC588" s="108">
        <v>0</v>
      </c>
      <c r="AD588" s="108"/>
      <c r="AE588" s="108">
        <v>1094019.6000000001</v>
      </c>
      <c r="AF588" s="104">
        <v>44291</v>
      </c>
      <c r="AG588" s="104">
        <v>46117</v>
      </c>
      <c r="AH588" s="108">
        <v>1094019.6000000001</v>
      </c>
      <c r="AI588" t="s">
        <v>1406</v>
      </c>
      <c r="AJ588" t="s">
        <v>1407</v>
      </c>
      <c r="AK588" s="3">
        <v>38999.06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0</v>
      </c>
      <c r="AR588" s="3">
        <v>0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3">
        <v>0</v>
      </c>
      <c r="AY588" s="3">
        <v>0</v>
      </c>
      <c r="AZ588" s="3">
        <f t="shared" si="27"/>
        <v>38999.06</v>
      </c>
      <c r="BA588" s="3">
        <f t="shared" si="28"/>
        <v>0</v>
      </c>
      <c r="BB588" s="3">
        <f t="shared" si="29"/>
        <v>38999.06</v>
      </c>
      <c r="BC588" s="2"/>
    </row>
    <row r="589" spans="1:55" ht="15" customHeight="1" x14ac:dyDescent="0.3">
      <c r="A589" t="s">
        <v>3053</v>
      </c>
      <c r="B589" t="s">
        <v>886</v>
      </c>
      <c r="C589">
        <v>1</v>
      </c>
      <c r="D589" t="s">
        <v>0</v>
      </c>
      <c r="E589" t="s">
        <v>2</v>
      </c>
      <c r="F589" t="s">
        <v>1393</v>
      </c>
      <c r="G589" t="s">
        <v>1408</v>
      </c>
      <c r="H589" t="s">
        <v>1409</v>
      </c>
      <c r="I589" t="s">
        <v>1410</v>
      </c>
      <c r="J589" t="s">
        <v>4601</v>
      </c>
      <c r="K589" t="s">
        <v>611</v>
      </c>
      <c r="L589" t="s">
        <v>1398</v>
      </c>
      <c r="M589" t="s">
        <v>1405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0</v>
      </c>
      <c r="U589">
        <v>0</v>
      </c>
      <c r="V589">
        <v>0</v>
      </c>
      <c r="W589" s="107">
        <v>1094019.6100000001</v>
      </c>
      <c r="X589" s="108">
        <v>0</v>
      </c>
      <c r="Y589" s="108">
        <v>0</v>
      </c>
      <c r="Z589" s="108">
        <v>0</v>
      </c>
      <c r="AA589" s="108">
        <v>0</v>
      </c>
      <c r="AB589" s="108">
        <v>0</v>
      </c>
      <c r="AC589" s="108">
        <v>0</v>
      </c>
      <c r="AD589" s="108"/>
      <c r="AE589" s="108">
        <v>1094019.6100000001</v>
      </c>
      <c r="AF589" s="104">
        <v>44291</v>
      </c>
      <c r="AG589" s="104">
        <v>46117</v>
      </c>
      <c r="AH589" s="108">
        <v>1094019.6100000001</v>
      </c>
      <c r="AI589" t="s">
        <v>1406</v>
      </c>
      <c r="AJ589" t="s">
        <v>1407</v>
      </c>
      <c r="AK589" s="3">
        <v>38999.06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0</v>
      </c>
      <c r="AR589" s="3">
        <v>0</v>
      </c>
      <c r="AS589" s="3">
        <v>0</v>
      </c>
      <c r="AT589" s="3">
        <v>0</v>
      </c>
      <c r="AU589" s="3">
        <v>0</v>
      </c>
      <c r="AV589" s="3">
        <v>0</v>
      </c>
      <c r="AW589" s="3">
        <v>0</v>
      </c>
      <c r="AX589" s="3">
        <v>0</v>
      </c>
      <c r="AY589" s="3">
        <v>0</v>
      </c>
      <c r="AZ589" s="3">
        <f t="shared" si="27"/>
        <v>38999.06</v>
      </c>
      <c r="BA589" s="3">
        <f t="shared" si="28"/>
        <v>0</v>
      </c>
      <c r="BB589" s="3">
        <f t="shared" si="29"/>
        <v>38999.06</v>
      </c>
      <c r="BC589" s="2"/>
    </row>
    <row r="590" spans="1:55" ht="15" customHeight="1" x14ac:dyDescent="0.3">
      <c r="A590" t="s">
        <v>3045</v>
      </c>
      <c r="B590" t="s">
        <v>887</v>
      </c>
      <c r="C590">
        <v>1</v>
      </c>
      <c r="D590" t="s">
        <v>0</v>
      </c>
      <c r="E590" t="s">
        <v>2</v>
      </c>
      <c r="F590" t="s">
        <v>1393</v>
      </c>
      <c r="G590" t="s">
        <v>1408</v>
      </c>
      <c r="H590" t="s">
        <v>1409</v>
      </c>
      <c r="I590" t="s">
        <v>1410</v>
      </c>
      <c r="J590" t="s">
        <v>4601</v>
      </c>
      <c r="K590" t="s">
        <v>611</v>
      </c>
      <c r="L590" t="s">
        <v>1398</v>
      </c>
      <c r="M590" t="s">
        <v>1405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0</v>
      </c>
      <c r="U590">
        <v>0</v>
      </c>
      <c r="V590">
        <v>0</v>
      </c>
      <c r="W590" s="107">
        <v>625422.69999999995</v>
      </c>
      <c r="X590" s="108">
        <v>0</v>
      </c>
      <c r="Y590" s="108">
        <v>0</v>
      </c>
      <c r="Z590" s="108">
        <v>0</v>
      </c>
      <c r="AA590" s="108">
        <v>0</v>
      </c>
      <c r="AB590" s="108">
        <v>0</v>
      </c>
      <c r="AC590" s="108">
        <v>0</v>
      </c>
      <c r="AD590" s="108"/>
      <c r="AE590" s="108">
        <v>625422.69999999995</v>
      </c>
      <c r="AF590" s="104">
        <v>44291</v>
      </c>
      <c r="AG590" s="104">
        <v>46117</v>
      </c>
      <c r="AH590" s="108">
        <v>625422.69999999995</v>
      </c>
      <c r="AI590" t="s">
        <v>1406</v>
      </c>
      <c r="AJ590" t="s">
        <v>1407</v>
      </c>
      <c r="AK590" s="3">
        <v>22294.76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f t="shared" si="27"/>
        <v>22294.76</v>
      </c>
      <c r="BA590" s="3">
        <f t="shared" si="28"/>
        <v>0</v>
      </c>
      <c r="BB590" s="3">
        <f t="shared" si="29"/>
        <v>22294.76</v>
      </c>
      <c r="BC590" s="2"/>
    </row>
    <row r="591" spans="1:55" ht="15" hidden="1" customHeight="1" x14ac:dyDescent="0.3">
      <c r="A591" t="s">
        <v>3054</v>
      </c>
      <c r="B591" t="s">
        <v>888</v>
      </c>
      <c r="C591">
        <v>4</v>
      </c>
      <c r="D591" t="s">
        <v>0</v>
      </c>
      <c r="E591" t="s">
        <v>2</v>
      </c>
      <c r="F591" t="s">
        <v>1393</v>
      </c>
      <c r="G591" t="s">
        <v>1411</v>
      </c>
      <c r="H591" t="s">
        <v>1409</v>
      </c>
      <c r="I591" t="s">
        <v>1412</v>
      </c>
      <c r="J591" t="s">
        <v>4601</v>
      </c>
      <c r="K591" t="s">
        <v>628</v>
      </c>
      <c r="L591" t="s">
        <v>1398</v>
      </c>
      <c r="M591" t="s">
        <v>1405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0</v>
      </c>
      <c r="U591">
        <v>0</v>
      </c>
      <c r="V591">
        <v>0</v>
      </c>
      <c r="W591" s="107">
        <v>139240</v>
      </c>
      <c r="X591" s="108">
        <v>0</v>
      </c>
      <c r="Y591" s="108">
        <v>0</v>
      </c>
      <c r="Z591" s="108">
        <v>588.29</v>
      </c>
      <c r="AA591" s="108">
        <v>0</v>
      </c>
      <c r="AB591" s="108">
        <v>0</v>
      </c>
      <c r="AC591" s="108">
        <v>0</v>
      </c>
      <c r="AD591" s="108"/>
      <c r="AE591" s="108">
        <v>139240</v>
      </c>
      <c r="AF591" s="104">
        <v>44446</v>
      </c>
      <c r="AG591" s="104">
        <v>46272</v>
      </c>
      <c r="AH591" s="108">
        <v>139240</v>
      </c>
      <c r="AI591" t="s">
        <v>1406</v>
      </c>
      <c r="AJ591" t="s">
        <v>1407</v>
      </c>
      <c r="AK591" s="3">
        <v>2353.1299999999997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0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3">
        <f t="shared" si="27"/>
        <v>2353.1299999999997</v>
      </c>
      <c r="BA591" s="3">
        <f t="shared" si="28"/>
        <v>0</v>
      </c>
      <c r="BB591" s="3">
        <f t="shared" si="29"/>
        <v>2353.1299999999997</v>
      </c>
      <c r="BC591" s="2"/>
    </row>
    <row r="592" spans="1:55" ht="15" hidden="1" customHeight="1" x14ac:dyDescent="0.3">
      <c r="A592" t="s">
        <v>3055</v>
      </c>
      <c r="B592" t="s">
        <v>888</v>
      </c>
      <c r="C592">
        <v>5</v>
      </c>
      <c r="D592" t="s">
        <v>0</v>
      </c>
      <c r="E592" t="s">
        <v>2</v>
      </c>
      <c r="F592" t="s">
        <v>1393</v>
      </c>
      <c r="G592" t="s">
        <v>1411</v>
      </c>
      <c r="H592" t="s">
        <v>1409</v>
      </c>
      <c r="I592" t="s">
        <v>1412</v>
      </c>
      <c r="J592" t="s">
        <v>4601</v>
      </c>
      <c r="K592" t="s">
        <v>628</v>
      </c>
      <c r="L592" t="s">
        <v>1398</v>
      </c>
      <c r="M592" t="s">
        <v>1405</v>
      </c>
      <c r="N592">
        <v>1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0</v>
      </c>
      <c r="U592">
        <v>0</v>
      </c>
      <c r="V592">
        <v>0</v>
      </c>
      <c r="W592" s="107">
        <v>1247555</v>
      </c>
      <c r="X592" s="108">
        <v>0</v>
      </c>
      <c r="Y592" s="108">
        <v>0</v>
      </c>
      <c r="Z592" s="108">
        <v>5572.41</v>
      </c>
      <c r="AA592" s="108">
        <v>0</v>
      </c>
      <c r="AB592" s="108">
        <v>0</v>
      </c>
      <c r="AC592" s="108">
        <v>0</v>
      </c>
      <c r="AD592" s="108"/>
      <c r="AE592" s="108">
        <v>1247555</v>
      </c>
      <c r="AF592" s="104">
        <v>44446</v>
      </c>
      <c r="AG592" s="104">
        <v>46637</v>
      </c>
      <c r="AH592" s="108">
        <v>1247555</v>
      </c>
      <c r="AI592" t="s">
        <v>1406</v>
      </c>
      <c r="AJ592" t="s">
        <v>1407</v>
      </c>
      <c r="AK592" s="3">
        <v>55724.100000000006</v>
      </c>
      <c r="AL592" s="3">
        <v>33434.49</v>
      </c>
      <c r="AM592" s="3">
        <v>0</v>
      </c>
      <c r="AN592" s="3">
        <v>0</v>
      </c>
      <c r="AO592" s="3">
        <v>0</v>
      </c>
      <c r="AP592" s="3">
        <v>0</v>
      </c>
      <c r="AQ592" s="3">
        <v>0</v>
      </c>
      <c r="AR592" s="3">
        <v>0</v>
      </c>
      <c r="AS592" s="3">
        <v>0</v>
      </c>
      <c r="AT592" s="3">
        <v>0</v>
      </c>
      <c r="AU592" s="3">
        <v>0</v>
      </c>
      <c r="AV592" s="3">
        <v>0</v>
      </c>
      <c r="AW592" s="3">
        <v>0</v>
      </c>
      <c r="AX592" s="3">
        <v>0</v>
      </c>
      <c r="AY592" s="3">
        <v>0</v>
      </c>
      <c r="AZ592" s="3">
        <f t="shared" si="27"/>
        <v>89158.59</v>
      </c>
      <c r="BA592" s="3">
        <f t="shared" si="28"/>
        <v>0</v>
      </c>
      <c r="BB592" s="3">
        <f t="shared" si="29"/>
        <v>89158.59</v>
      </c>
      <c r="BC592" s="2"/>
    </row>
    <row r="593" spans="1:55" ht="15" hidden="1" customHeight="1" x14ac:dyDescent="0.3">
      <c r="A593" t="s">
        <v>3056</v>
      </c>
      <c r="B593" t="s">
        <v>888</v>
      </c>
      <c r="C593">
        <v>6</v>
      </c>
      <c r="D593" t="s">
        <v>0</v>
      </c>
      <c r="E593" t="s">
        <v>2</v>
      </c>
      <c r="F593" t="s">
        <v>1393</v>
      </c>
      <c r="G593" t="s">
        <v>1411</v>
      </c>
      <c r="H593" t="s">
        <v>1409</v>
      </c>
      <c r="I593" t="s">
        <v>1412</v>
      </c>
      <c r="J593" t="s">
        <v>4601</v>
      </c>
      <c r="K593" t="s">
        <v>628</v>
      </c>
      <c r="L593" t="s">
        <v>1398</v>
      </c>
      <c r="M593" t="s">
        <v>1405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0</v>
      </c>
      <c r="U593">
        <v>0</v>
      </c>
      <c r="V593">
        <v>0</v>
      </c>
      <c r="W593" s="107">
        <v>4091650</v>
      </c>
      <c r="X593" s="108">
        <v>0</v>
      </c>
      <c r="Y593" s="108">
        <v>0</v>
      </c>
      <c r="Z593" s="108">
        <v>19230.75</v>
      </c>
      <c r="AA593" s="108">
        <v>0</v>
      </c>
      <c r="AB593" s="108">
        <v>0</v>
      </c>
      <c r="AC593" s="108">
        <v>0</v>
      </c>
      <c r="AD593" s="108"/>
      <c r="AE593" s="108">
        <v>4091650</v>
      </c>
      <c r="AF593" s="104">
        <v>44446</v>
      </c>
      <c r="AG593" s="104">
        <v>47003</v>
      </c>
      <c r="AH593" s="108">
        <v>4091650</v>
      </c>
      <c r="AI593" t="s">
        <v>1406</v>
      </c>
      <c r="AJ593" t="s">
        <v>1407</v>
      </c>
      <c r="AK593" s="3">
        <v>192307.5</v>
      </c>
      <c r="AL593" s="3">
        <v>201922.89</v>
      </c>
      <c r="AM593" s="3">
        <v>86538.42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3">
        <f t="shared" si="27"/>
        <v>394230.39</v>
      </c>
      <c r="BA593" s="3">
        <f t="shared" si="28"/>
        <v>86538.42</v>
      </c>
      <c r="BB593" s="3">
        <f t="shared" si="29"/>
        <v>480768.81</v>
      </c>
      <c r="BC593" s="2"/>
    </row>
    <row r="594" spans="1:55" ht="15" hidden="1" customHeight="1" x14ac:dyDescent="0.3">
      <c r="A594" t="s">
        <v>3057</v>
      </c>
      <c r="B594" t="s">
        <v>888</v>
      </c>
      <c r="C594">
        <v>7</v>
      </c>
      <c r="D594" t="s">
        <v>0</v>
      </c>
      <c r="E594" t="s">
        <v>2</v>
      </c>
      <c r="F594" t="s">
        <v>1393</v>
      </c>
      <c r="G594" t="s">
        <v>1411</v>
      </c>
      <c r="H594" t="s">
        <v>1409</v>
      </c>
      <c r="I594" t="s">
        <v>1412</v>
      </c>
      <c r="J594" t="s">
        <v>4601</v>
      </c>
      <c r="K594" t="s">
        <v>628</v>
      </c>
      <c r="L594" t="s">
        <v>1398</v>
      </c>
      <c r="M594" t="s">
        <v>1405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0</v>
      </c>
      <c r="U594">
        <v>0</v>
      </c>
      <c r="V594">
        <v>0</v>
      </c>
      <c r="W594" s="107">
        <v>1859827.5</v>
      </c>
      <c r="X594" s="108">
        <v>0</v>
      </c>
      <c r="Y594" s="108">
        <v>0</v>
      </c>
      <c r="Z594" s="108">
        <v>9190.65</v>
      </c>
      <c r="AA594" s="108">
        <v>0</v>
      </c>
      <c r="AB594" s="108">
        <v>0</v>
      </c>
      <c r="AC594" s="108">
        <v>0</v>
      </c>
      <c r="AD594" s="108"/>
      <c r="AE594" s="108">
        <v>1859827.5</v>
      </c>
      <c r="AF594" s="104">
        <v>44446</v>
      </c>
      <c r="AG594" s="104">
        <v>47368</v>
      </c>
      <c r="AH594" s="108">
        <v>1859827.5</v>
      </c>
      <c r="AI594" t="s">
        <v>1406</v>
      </c>
      <c r="AJ594" t="s">
        <v>1407</v>
      </c>
      <c r="AK594" s="3">
        <v>91906.499999999985</v>
      </c>
      <c r="AL594" s="3">
        <v>101097.15000000001</v>
      </c>
      <c r="AM594" s="3">
        <v>64334.55</v>
      </c>
      <c r="AN594" s="3">
        <v>27571.95</v>
      </c>
      <c r="AO594" s="3">
        <v>0</v>
      </c>
      <c r="AP594" s="3">
        <v>0</v>
      </c>
      <c r="AQ594" s="3">
        <v>0</v>
      </c>
      <c r="AR594" s="3">
        <v>0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3">
        <v>0</v>
      </c>
      <c r="AY594" s="3">
        <v>0</v>
      </c>
      <c r="AZ594" s="3">
        <f t="shared" si="27"/>
        <v>193003.65</v>
      </c>
      <c r="BA594" s="3">
        <f t="shared" si="28"/>
        <v>91906.5</v>
      </c>
      <c r="BB594" s="3">
        <f t="shared" si="29"/>
        <v>284910.15000000002</v>
      </c>
      <c r="BC594" s="2"/>
    </row>
    <row r="595" spans="1:55" ht="15" hidden="1" customHeight="1" x14ac:dyDescent="0.3">
      <c r="A595" t="s">
        <v>3058</v>
      </c>
      <c r="B595" t="s">
        <v>888</v>
      </c>
      <c r="C595">
        <v>8</v>
      </c>
      <c r="D595" t="s">
        <v>0</v>
      </c>
      <c r="E595" t="s">
        <v>2</v>
      </c>
      <c r="F595" t="s">
        <v>1393</v>
      </c>
      <c r="G595" t="s">
        <v>1411</v>
      </c>
      <c r="H595" t="s">
        <v>1409</v>
      </c>
      <c r="I595" t="s">
        <v>1412</v>
      </c>
      <c r="J595" t="s">
        <v>4601</v>
      </c>
      <c r="K595" t="s">
        <v>628</v>
      </c>
      <c r="L595" t="s">
        <v>1398</v>
      </c>
      <c r="M595" t="s">
        <v>1405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0</v>
      </c>
      <c r="U595">
        <v>0</v>
      </c>
      <c r="V595">
        <v>0</v>
      </c>
      <c r="W595" s="107">
        <v>53100</v>
      </c>
      <c r="X595" s="108">
        <v>0</v>
      </c>
      <c r="Y595" s="108">
        <v>0</v>
      </c>
      <c r="Z595" s="108">
        <v>274.79000000000002</v>
      </c>
      <c r="AA595" s="108">
        <v>0</v>
      </c>
      <c r="AB595" s="108">
        <v>0</v>
      </c>
      <c r="AC595" s="108">
        <v>0</v>
      </c>
      <c r="AD595" s="108"/>
      <c r="AE595" s="108">
        <v>53100</v>
      </c>
      <c r="AF595" s="104">
        <v>44446</v>
      </c>
      <c r="AG595" s="104">
        <v>47733</v>
      </c>
      <c r="AH595" s="108">
        <v>53100</v>
      </c>
      <c r="AI595" t="s">
        <v>1406</v>
      </c>
      <c r="AJ595" t="s">
        <v>1407</v>
      </c>
      <c r="AK595" s="3">
        <v>2747.9</v>
      </c>
      <c r="AL595" s="3">
        <v>3091.3800000000006</v>
      </c>
      <c r="AM595" s="3">
        <v>2267.0100000000002</v>
      </c>
      <c r="AN595" s="3">
        <v>1442.7</v>
      </c>
      <c r="AO595" s="3">
        <v>618.29999999999995</v>
      </c>
      <c r="AP595" s="3">
        <v>0</v>
      </c>
      <c r="AQ595" s="3">
        <v>0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3">
        <v>0</v>
      </c>
      <c r="AY595" s="3">
        <v>0</v>
      </c>
      <c r="AZ595" s="3">
        <f t="shared" si="27"/>
        <v>5839.2800000000007</v>
      </c>
      <c r="BA595" s="3">
        <f t="shared" si="28"/>
        <v>4328.01</v>
      </c>
      <c r="BB595" s="3">
        <f t="shared" si="29"/>
        <v>10167.290000000001</v>
      </c>
      <c r="BC595" s="2"/>
    </row>
    <row r="596" spans="1:55" ht="15" hidden="1" customHeight="1" x14ac:dyDescent="0.3">
      <c r="A596" t="s">
        <v>3059</v>
      </c>
      <c r="B596" t="s">
        <v>888</v>
      </c>
      <c r="C596">
        <v>9</v>
      </c>
      <c r="D596" t="s">
        <v>0</v>
      </c>
      <c r="E596" t="s">
        <v>2</v>
      </c>
      <c r="F596" t="s">
        <v>1393</v>
      </c>
      <c r="G596" t="s">
        <v>1411</v>
      </c>
      <c r="H596" t="s">
        <v>1409</v>
      </c>
      <c r="I596" t="s">
        <v>1412</v>
      </c>
      <c r="J596" t="s">
        <v>4601</v>
      </c>
      <c r="K596" t="s">
        <v>628</v>
      </c>
      <c r="L596" t="s">
        <v>1398</v>
      </c>
      <c r="M596" t="s">
        <v>1405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0</v>
      </c>
      <c r="U596">
        <v>0</v>
      </c>
      <c r="V596">
        <v>0</v>
      </c>
      <c r="W596" s="107">
        <v>105905</v>
      </c>
      <c r="X596" s="108">
        <v>0</v>
      </c>
      <c r="Y596" s="108">
        <v>0</v>
      </c>
      <c r="Z596" s="108">
        <v>573.65</v>
      </c>
      <c r="AA596" s="108">
        <v>0</v>
      </c>
      <c r="AB596" s="108">
        <v>0</v>
      </c>
      <c r="AC596" s="108">
        <v>0</v>
      </c>
      <c r="AD596" s="108"/>
      <c r="AE596" s="108">
        <v>105905</v>
      </c>
      <c r="AF596" s="104">
        <v>44446</v>
      </c>
      <c r="AG596" s="104">
        <v>48098</v>
      </c>
      <c r="AH596" s="108">
        <v>105905</v>
      </c>
      <c r="AI596" t="s">
        <v>1406</v>
      </c>
      <c r="AJ596" t="s">
        <v>1407</v>
      </c>
      <c r="AK596" s="3">
        <v>5736.4999999999991</v>
      </c>
      <c r="AL596" s="3">
        <v>6539.61</v>
      </c>
      <c r="AM596" s="3">
        <v>5162.8500000000004</v>
      </c>
      <c r="AN596" s="3">
        <v>3786.09</v>
      </c>
      <c r="AO596" s="3">
        <v>2409.33</v>
      </c>
      <c r="AP596" s="3">
        <v>1032.57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f t="shared" si="27"/>
        <v>12276.109999999999</v>
      </c>
      <c r="BA596" s="3">
        <f t="shared" si="28"/>
        <v>12390.84</v>
      </c>
      <c r="BB596" s="3">
        <f t="shared" si="29"/>
        <v>24666.949999999997</v>
      </c>
      <c r="BC596" s="2"/>
    </row>
    <row r="597" spans="1:55" ht="15" hidden="1" customHeight="1" x14ac:dyDescent="0.3">
      <c r="A597" t="s">
        <v>3060</v>
      </c>
      <c r="B597" t="s">
        <v>889</v>
      </c>
      <c r="C597">
        <v>4</v>
      </c>
      <c r="D597" t="s">
        <v>0</v>
      </c>
      <c r="E597" t="s">
        <v>2</v>
      </c>
      <c r="F597" t="s">
        <v>1393</v>
      </c>
      <c r="G597" t="s">
        <v>1411</v>
      </c>
      <c r="H597" t="s">
        <v>1409</v>
      </c>
      <c r="I597" t="s">
        <v>1412</v>
      </c>
      <c r="J597" t="s">
        <v>4601</v>
      </c>
      <c r="K597" t="s">
        <v>628</v>
      </c>
      <c r="L597" t="s">
        <v>1398</v>
      </c>
      <c r="M597" t="s">
        <v>1405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0</v>
      </c>
      <c r="U597">
        <v>0</v>
      </c>
      <c r="V597">
        <v>0</v>
      </c>
      <c r="W597" s="107">
        <v>458135</v>
      </c>
      <c r="X597" s="108">
        <v>0</v>
      </c>
      <c r="Y597" s="108">
        <v>0</v>
      </c>
      <c r="Z597" s="108">
        <v>0</v>
      </c>
      <c r="AA597" s="108">
        <v>0</v>
      </c>
      <c r="AB597" s="108">
        <v>0</v>
      </c>
      <c r="AC597" s="108">
        <v>0</v>
      </c>
      <c r="AD597" s="108"/>
      <c r="AE597" s="108">
        <v>458135</v>
      </c>
      <c r="AF597" s="104">
        <v>44467</v>
      </c>
      <c r="AG597" s="104">
        <v>46293</v>
      </c>
      <c r="AH597" s="108">
        <v>458135</v>
      </c>
      <c r="AI597" t="s">
        <v>1406</v>
      </c>
      <c r="AJ597" t="s">
        <v>1407</v>
      </c>
      <c r="AK597" s="3">
        <v>7742.4799999999977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0</v>
      </c>
      <c r="AZ597" s="3">
        <f t="shared" si="27"/>
        <v>7742.4799999999977</v>
      </c>
      <c r="BA597" s="3">
        <f t="shared" si="28"/>
        <v>0</v>
      </c>
      <c r="BB597" s="3">
        <f t="shared" si="29"/>
        <v>7742.4799999999977</v>
      </c>
      <c r="BC597" s="2"/>
    </row>
    <row r="598" spans="1:55" ht="15" hidden="1" customHeight="1" x14ac:dyDescent="0.3">
      <c r="A598" t="s">
        <v>3061</v>
      </c>
      <c r="B598" t="s">
        <v>889</v>
      </c>
      <c r="C598">
        <v>5</v>
      </c>
      <c r="D598" t="s">
        <v>0</v>
      </c>
      <c r="E598" t="s">
        <v>2</v>
      </c>
      <c r="F598" t="s">
        <v>1393</v>
      </c>
      <c r="G598" t="s">
        <v>1411</v>
      </c>
      <c r="H598" t="s">
        <v>1409</v>
      </c>
      <c r="I598" t="s">
        <v>1412</v>
      </c>
      <c r="J598" t="s">
        <v>4601</v>
      </c>
      <c r="K598" t="s">
        <v>628</v>
      </c>
      <c r="L598" t="s">
        <v>1398</v>
      </c>
      <c r="M598" t="s">
        <v>1405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0</v>
      </c>
      <c r="U598">
        <v>0</v>
      </c>
      <c r="V598">
        <v>0</v>
      </c>
      <c r="W598" s="107">
        <v>925710</v>
      </c>
      <c r="X598" s="108">
        <v>0</v>
      </c>
      <c r="Y598" s="108">
        <v>0</v>
      </c>
      <c r="Z598" s="108">
        <v>0</v>
      </c>
      <c r="AA598" s="108">
        <v>0</v>
      </c>
      <c r="AB598" s="108">
        <v>0</v>
      </c>
      <c r="AC598" s="108">
        <v>0</v>
      </c>
      <c r="AD598" s="108"/>
      <c r="AE598" s="108">
        <v>925710</v>
      </c>
      <c r="AF598" s="104">
        <v>44467</v>
      </c>
      <c r="AG598" s="104">
        <v>46658</v>
      </c>
      <c r="AH598" s="108">
        <v>925710</v>
      </c>
      <c r="AI598" t="s">
        <v>1406</v>
      </c>
      <c r="AJ598" t="s">
        <v>1407</v>
      </c>
      <c r="AK598" s="3">
        <v>41348.399999999994</v>
      </c>
      <c r="AL598" s="3">
        <v>24809.039999999994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3">
        <v>0</v>
      </c>
      <c r="AY598" s="3">
        <v>0</v>
      </c>
      <c r="AZ598" s="3">
        <f t="shared" si="27"/>
        <v>66157.439999999988</v>
      </c>
      <c r="BA598" s="3">
        <f t="shared" si="28"/>
        <v>0</v>
      </c>
      <c r="BB598" s="3">
        <f t="shared" si="29"/>
        <v>66157.439999999988</v>
      </c>
      <c r="BC598" s="2"/>
    </row>
    <row r="599" spans="1:55" ht="15" hidden="1" customHeight="1" x14ac:dyDescent="0.3">
      <c r="A599" t="s">
        <v>3062</v>
      </c>
      <c r="B599" t="s">
        <v>889</v>
      </c>
      <c r="C599">
        <v>6</v>
      </c>
      <c r="D599" t="s">
        <v>0</v>
      </c>
      <c r="E599" t="s">
        <v>2</v>
      </c>
      <c r="F599" t="s">
        <v>1393</v>
      </c>
      <c r="G599" t="s">
        <v>1411</v>
      </c>
      <c r="H599" t="s">
        <v>1409</v>
      </c>
      <c r="I599" t="s">
        <v>1412</v>
      </c>
      <c r="J599" t="s">
        <v>4601</v>
      </c>
      <c r="K599" t="s">
        <v>628</v>
      </c>
      <c r="L599" t="s">
        <v>1398</v>
      </c>
      <c r="M599" t="s">
        <v>1405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0</v>
      </c>
      <c r="U599">
        <v>0</v>
      </c>
      <c r="V599">
        <v>0</v>
      </c>
      <c r="W599" s="107">
        <v>3460645</v>
      </c>
      <c r="X599" s="108">
        <v>0</v>
      </c>
      <c r="Y599" s="108">
        <v>0</v>
      </c>
      <c r="Z599" s="108">
        <v>0</v>
      </c>
      <c r="AA599" s="108">
        <v>0</v>
      </c>
      <c r="AB599" s="108">
        <v>0</v>
      </c>
      <c r="AC599" s="108">
        <v>0</v>
      </c>
      <c r="AD599" s="108"/>
      <c r="AE599" s="108">
        <v>3460645</v>
      </c>
      <c r="AF599" s="104">
        <v>44467</v>
      </c>
      <c r="AG599" s="104">
        <v>47024</v>
      </c>
      <c r="AH599" s="108">
        <v>3460645</v>
      </c>
      <c r="AI599" t="s">
        <v>1406</v>
      </c>
      <c r="AJ599" t="s">
        <v>1407</v>
      </c>
      <c r="AK599" s="3">
        <v>162650.30000000002</v>
      </c>
      <c r="AL599" s="3">
        <v>170782.83</v>
      </c>
      <c r="AM599" s="3">
        <v>73192.679999999993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f t="shared" si="27"/>
        <v>333433.13</v>
      </c>
      <c r="BA599" s="3">
        <f t="shared" si="28"/>
        <v>73192.679999999993</v>
      </c>
      <c r="BB599" s="3">
        <f t="shared" si="29"/>
        <v>406625.81</v>
      </c>
      <c r="BC599" s="2"/>
    </row>
    <row r="600" spans="1:55" ht="15" hidden="1" customHeight="1" x14ac:dyDescent="0.3">
      <c r="A600" t="s">
        <v>3063</v>
      </c>
      <c r="B600" t="s">
        <v>889</v>
      </c>
      <c r="C600">
        <v>7</v>
      </c>
      <c r="D600" t="s">
        <v>0</v>
      </c>
      <c r="E600" t="s">
        <v>2</v>
      </c>
      <c r="F600" t="s">
        <v>1393</v>
      </c>
      <c r="G600" t="s">
        <v>1411</v>
      </c>
      <c r="H600" t="s">
        <v>1409</v>
      </c>
      <c r="I600" t="s">
        <v>1412</v>
      </c>
      <c r="J600" t="s">
        <v>4601</v>
      </c>
      <c r="K600" t="s">
        <v>628</v>
      </c>
      <c r="L600" t="s">
        <v>1398</v>
      </c>
      <c r="M600" t="s">
        <v>1405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0</v>
      </c>
      <c r="U600">
        <v>0</v>
      </c>
      <c r="V600">
        <v>0</v>
      </c>
      <c r="W600" s="107">
        <v>1880920</v>
      </c>
      <c r="X600" s="108">
        <v>0</v>
      </c>
      <c r="Y600" s="108">
        <v>0</v>
      </c>
      <c r="Z600" s="108">
        <v>0</v>
      </c>
      <c r="AA600" s="108">
        <v>0</v>
      </c>
      <c r="AB600" s="108">
        <v>0</v>
      </c>
      <c r="AC600" s="108">
        <v>0</v>
      </c>
      <c r="AD600" s="108"/>
      <c r="AE600" s="108">
        <v>1880920</v>
      </c>
      <c r="AF600" s="104">
        <v>44467</v>
      </c>
      <c r="AG600" s="104">
        <v>47389</v>
      </c>
      <c r="AH600" s="108">
        <v>1880920</v>
      </c>
      <c r="AI600" t="s">
        <v>1406</v>
      </c>
      <c r="AJ600" t="s">
        <v>1407</v>
      </c>
      <c r="AK600" s="3">
        <v>92948.800000000003</v>
      </c>
      <c r="AL600" s="3">
        <v>102243.68999999999</v>
      </c>
      <c r="AM600" s="3">
        <v>65064.18</v>
      </c>
      <c r="AN600" s="3">
        <v>27884.61</v>
      </c>
      <c r="AO600" s="3">
        <v>0</v>
      </c>
      <c r="AP600" s="3">
        <v>0</v>
      </c>
      <c r="AQ600" s="3">
        <v>0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0</v>
      </c>
      <c r="AZ600" s="3">
        <f t="shared" si="27"/>
        <v>195192.49</v>
      </c>
      <c r="BA600" s="3">
        <f t="shared" si="28"/>
        <v>92948.790000000008</v>
      </c>
      <c r="BB600" s="3">
        <f t="shared" si="29"/>
        <v>288141.28000000003</v>
      </c>
      <c r="BC600" s="2"/>
    </row>
    <row r="601" spans="1:55" ht="15" hidden="1" customHeight="1" x14ac:dyDescent="0.3">
      <c r="A601" t="s">
        <v>3064</v>
      </c>
      <c r="B601" t="s">
        <v>889</v>
      </c>
      <c r="C601">
        <v>8</v>
      </c>
      <c r="D601" t="s">
        <v>0</v>
      </c>
      <c r="E601" t="s">
        <v>2</v>
      </c>
      <c r="F601" t="s">
        <v>1393</v>
      </c>
      <c r="G601" t="s">
        <v>1411</v>
      </c>
      <c r="H601" t="s">
        <v>1409</v>
      </c>
      <c r="I601" t="s">
        <v>1412</v>
      </c>
      <c r="J601" t="s">
        <v>4601</v>
      </c>
      <c r="K601" t="s">
        <v>628</v>
      </c>
      <c r="L601" t="s">
        <v>1398</v>
      </c>
      <c r="M601" t="s">
        <v>1405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0</v>
      </c>
      <c r="U601">
        <v>0</v>
      </c>
      <c r="V601">
        <v>0</v>
      </c>
      <c r="W601" s="107">
        <v>93515</v>
      </c>
      <c r="X601" s="108">
        <v>0</v>
      </c>
      <c r="Y601" s="108">
        <v>0</v>
      </c>
      <c r="Z601" s="108">
        <v>0</v>
      </c>
      <c r="AA601" s="108">
        <v>0</v>
      </c>
      <c r="AB601" s="108">
        <v>0</v>
      </c>
      <c r="AC601" s="108">
        <v>0</v>
      </c>
      <c r="AD601" s="108"/>
      <c r="AE601" s="108">
        <v>93515</v>
      </c>
      <c r="AF601" s="104">
        <v>44467</v>
      </c>
      <c r="AG601" s="104">
        <v>47754</v>
      </c>
      <c r="AH601" s="108">
        <v>93515</v>
      </c>
      <c r="AI601" t="s">
        <v>1406</v>
      </c>
      <c r="AJ601" t="s">
        <v>1407</v>
      </c>
      <c r="AK601" s="3">
        <v>4839.3999999999996</v>
      </c>
      <c r="AL601" s="3">
        <v>5444.34</v>
      </c>
      <c r="AM601" s="3">
        <v>3992.55</v>
      </c>
      <c r="AN601" s="3">
        <v>2540.6999999999998</v>
      </c>
      <c r="AO601" s="3">
        <v>1088.9100000000001</v>
      </c>
      <c r="AP601" s="3">
        <v>0</v>
      </c>
      <c r="AQ601" s="3">
        <v>0</v>
      </c>
      <c r="AR601" s="3">
        <v>0</v>
      </c>
      <c r="AS601" s="3">
        <v>0</v>
      </c>
      <c r="AT601" s="3">
        <v>0</v>
      </c>
      <c r="AU601" s="3">
        <v>0</v>
      </c>
      <c r="AV601" s="3">
        <v>0</v>
      </c>
      <c r="AW601" s="3">
        <v>0</v>
      </c>
      <c r="AX601" s="3">
        <v>0</v>
      </c>
      <c r="AY601" s="3">
        <v>0</v>
      </c>
      <c r="AZ601" s="3">
        <f t="shared" si="27"/>
        <v>10283.74</v>
      </c>
      <c r="BA601" s="3">
        <f t="shared" si="28"/>
        <v>7622.16</v>
      </c>
      <c r="BB601" s="3">
        <f t="shared" si="29"/>
        <v>17905.900000000001</v>
      </c>
      <c r="BC601" s="2"/>
    </row>
    <row r="602" spans="1:55" ht="15" hidden="1" customHeight="1" x14ac:dyDescent="0.3">
      <c r="A602" t="s">
        <v>3065</v>
      </c>
      <c r="B602" t="s">
        <v>889</v>
      </c>
      <c r="C602">
        <v>9</v>
      </c>
      <c r="D602" t="s">
        <v>0</v>
      </c>
      <c r="E602" t="s">
        <v>2</v>
      </c>
      <c r="F602" t="s">
        <v>1393</v>
      </c>
      <c r="G602" t="s">
        <v>1411</v>
      </c>
      <c r="H602" t="s">
        <v>1409</v>
      </c>
      <c r="I602" t="s">
        <v>1412</v>
      </c>
      <c r="J602" t="s">
        <v>4601</v>
      </c>
      <c r="K602" t="s">
        <v>628</v>
      </c>
      <c r="L602" t="s">
        <v>1398</v>
      </c>
      <c r="M602" t="s">
        <v>1405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0</v>
      </c>
      <c r="U602">
        <v>0</v>
      </c>
      <c r="V602">
        <v>0</v>
      </c>
      <c r="W602" s="107">
        <v>51920</v>
      </c>
      <c r="X602" s="108">
        <v>0</v>
      </c>
      <c r="Y602" s="108">
        <v>0</v>
      </c>
      <c r="Z602" s="108">
        <v>0</v>
      </c>
      <c r="AA602" s="108">
        <v>0</v>
      </c>
      <c r="AB602" s="108">
        <v>0</v>
      </c>
      <c r="AC602" s="108">
        <v>0</v>
      </c>
      <c r="AD602" s="108"/>
      <c r="AE602" s="108">
        <v>51920</v>
      </c>
      <c r="AF602" s="104">
        <v>44467</v>
      </c>
      <c r="AG602" s="104">
        <v>48119</v>
      </c>
      <c r="AH602" s="108">
        <v>51920</v>
      </c>
      <c r="AI602" t="s">
        <v>1406</v>
      </c>
      <c r="AJ602" t="s">
        <v>1407</v>
      </c>
      <c r="AK602" s="3">
        <v>2812.3</v>
      </c>
      <c r="AL602" s="3">
        <v>3206.04</v>
      </c>
      <c r="AM602" s="3">
        <v>2531.13</v>
      </c>
      <c r="AN602" s="3">
        <v>1856.13</v>
      </c>
      <c r="AO602" s="3">
        <v>1181.1600000000001</v>
      </c>
      <c r="AP602" s="3">
        <v>506.25</v>
      </c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3">
        <v>0</v>
      </c>
      <c r="AY602" s="3">
        <v>0</v>
      </c>
      <c r="AZ602" s="3">
        <f t="shared" si="27"/>
        <v>6018.34</v>
      </c>
      <c r="BA602" s="3">
        <f t="shared" si="28"/>
        <v>6074.67</v>
      </c>
      <c r="BB602" s="3">
        <f t="shared" si="29"/>
        <v>12093.01</v>
      </c>
      <c r="BC602" s="2"/>
    </row>
    <row r="603" spans="1:55" ht="15" hidden="1" customHeight="1" x14ac:dyDescent="0.3">
      <c r="A603" t="s">
        <v>3097</v>
      </c>
      <c r="B603" t="s">
        <v>1157</v>
      </c>
      <c r="C603">
        <v>1</v>
      </c>
      <c r="D603" t="s">
        <v>0</v>
      </c>
      <c r="E603" t="s">
        <v>2</v>
      </c>
      <c r="F603" t="s">
        <v>1393</v>
      </c>
      <c r="G603" t="s">
        <v>323</v>
      </c>
      <c r="H603" t="s">
        <v>1402</v>
      </c>
      <c r="I603" t="s">
        <v>1403</v>
      </c>
      <c r="J603" t="s">
        <v>1404</v>
      </c>
      <c r="K603" t="s">
        <v>549</v>
      </c>
      <c r="L603" t="s">
        <v>1398</v>
      </c>
      <c r="M603" t="s">
        <v>1405</v>
      </c>
      <c r="N603">
        <v>1</v>
      </c>
      <c r="O603">
        <v>1</v>
      </c>
      <c r="P603">
        <v>1</v>
      </c>
      <c r="Q603">
        <v>0</v>
      </c>
      <c r="R603">
        <v>0</v>
      </c>
      <c r="S603">
        <v>1</v>
      </c>
      <c r="T603">
        <v>1</v>
      </c>
      <c r="U603">
        <v>1</v>
      </c>
      <c r="V603">
        <v>0</v>
      </c>
      <c r="W603" s="107">
        <v>500000000</v>
      </c>
      <c r="X603" s="108">
        <v>0</v>
      </c>
      <c r="Y603" s="108">
        <v>0</v>
      </c>
      <c r="Z603" s="108">
        <v>0</v>
      </c>
      <c r="AA603" s="108">
        <v>0</v>
      </c>
      <c r="AB603" s="108">
        <v>0</v>
      </c>
      <c r="AC603" s="108">
        <v>0</v>
      </c>
      <c r="AD603" s="108"/>
      <c r="AE603" s="108">
        <v>500000000</v>
      </c>
      <c r="AF603" s="104">
        <v>44314</v>
      </c>
      <c r="AG603" s="104">
        <v>47966</v>
      </c>
      <c r="AH603" s="108">
        <v>500000000</v>
      </c>
      <c r="AI603" t="s">
        <v>1406</v>
      </c>
      <c r="AJ603" t="s">
        <v>1407</v>
      </c>
      <c r="AK603" s="3">
        <v>39131500</v>
      </c>
      <c r="AL603" s="3">
        <v>39131500</v>
      </c>
      <c r="AM603" s="3">
        <v>39131500</v>
      </c>
      <c r="AN603" s="3">
        <v>39131500</v>
      </c>
      <c r="AO603" s="3">
        <v>39131500</v>
      </c>
      <c r="AP603" s="3">
        <v>19565750</v>
      </c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3">
        <v>0</v>
      </c>
      <c r="AY603" s="3">
        <v>0</v>
      </c>
      <c r="AZ603" s="3">
        <f t="shared" si="27"/>
        <v>78263000</v>
      </c>
      <c r="BA603" s="3">
        <f t="shared" si="28"/>
        <v>136960250</v>
      </c>
      <c r="BB603" s="3">
        <f t="shared" si="29"/>
        <v>215223250</v>
      </c>
      <c r="BC603" s="2"/>
    </row>
    <row r="604" spans="1:55" ht="15" customHeight="1" x14ac:dyDescent="0.3">
      <c r="A604" t="s">
        <v>3066</v>
      </c>
      <c r="B604" t="s">
        <v>890</v>
      </c>
      <c r="C604">
        <v>1</v>
      </c>
      <c r="D604" t="s">
        <v>0</v>
      </c>
      <c r="E604" t="s">
        <v>2</v>
      </c>
      <c r="F604" t="s">
        <v>1393</v>
      </c>
      <c r="G604" t="s">
        <v>1408</v>
      </c>
      <c r="H604" t="s">
        <v>1409</v>
      </c>
      <c r="I604" t="s">
        <v>1410</v>
      </c>
      <c r="J604" t="s">
        <v>4601</v>
      </c>
      <c r="K604" t="s">
        <v>611</v>
      </c>
      <c r="L604" t="s">
        <v>1398</v>
      </c>
      <c r="M604" t="s">
        <v>1405</v>
      </c>
      <c r="N604">
        <v>1</v>
      </c>
      <c r="O604">
        <v>1</v>
      </c>
      <c r="P604">
        <v>1</v>
      </c>
      <c r="Q604">
        <v>1</v>
      </c>
      <c r="R604">
        <v>1</v>
      </c>
      <c r="S604">
        <v>1</v>
      </c>
      <c r="T604">
        <v>0</v>
      </c>
      <c r="U604">
        <v>0</v>
      </c>
      <c r="V604">
        <v>0</v>
      </c>
      <c r="W604" s="107">
        <v>2954385.53</v>
      </c>
      <c r="X604" s="108">
        <v>0</v>
      </c>
      <c r="Y604" s="108">
        <v>0</v>
      </c>
      <c r="Z604" s="108">
        <v>0</v>
      </c>
      <c r="AA604" s="108">
        <v>0</v>
      </c>
      <c r="AB604" s="108">
        <v>0</v>
      </c>
      <c r="AC604" s="108">
        <v>0</v>
      </c>
      <c r="AD604" s="108"/>
      <c r="AE604" s="108">
        <v>2954385.53</v>
      </c>
      <c r="AF604" s="104">
        <v>44291</v>
      </c>
      <c r="AG604" s="104">
        <v>46117</v>
      </c>
      <c r="AH604" s="108">
        <v>2954385.53</v>
      </c>
      <c r="AI604" t="s">
        <v>1406</v>
      </c>
      <c r="AJ604" t="s">
        <v>1407</v>
      </c>
      <c r="AK604" s="3">
        <v>105316.46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Q604" s="3">
        <v>0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3">
        <v>0</v>
      </c>
      <c r="AY604" s="3">
        <v>0</v>
      </c>
      <c r="AZ604" s="3">
        <f t="shared" si="27"/>
        <v>105316.46</v>
      </c>
      <c r="BA604" s="3">
        <f t="shared" si="28"/>
        <v>0</v>
      </c>
      <c r="BB604" s="3">
        <f t="shared" si="29"/>
        <v>105316.46</v>
      </c>
      <c r="BC604" s="2"/>
    </row>
    <row r="605" spans="1:55" ht="15" customHeight="1" x14ac:dyDescent="0.3">
      <c r="A605" t="s">
        <v>3067</v>
      </c>
      <c r="B605" t="s">
        <v>891</v>
      </c>
      <c r="C605">
        <v>1</v>
      </c>
      <c r="D605" t="s">
        <v>0</v>
      </c>
      <c r="E605" t="s">
        <v>2</v>
      </c>
      <c r="F605" t="s">
        <v>1393</v>
      </c>
      <c r="G605" t="s">
        <v>1408</v>
      </c>
      <c r="H605" t="s">
        <v>1409</v>
      </c>
      <c r="I605" t="s">
        <v>1410</v>
      </c>
      <c r="J605" t="s">
        <v>4601</v>
      </c>
      <c r="K605" t="s">
        <v>611</v>
      </c>
      <c r="L605" t="s">
        <v>1398</v>
      </c>
      <c r="M605" t="s">
        <v>1405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0</v>
      </c>
      <c r="V605">
        <v>0</v>
      </c>
      <c r="W605" s="107">
        <v>161888.79</v>
      </c>
      <c r="X605" s="108">
        <v>0</v>
      </c>
      <c r="Y605" s="108">
        <v>0</v>
      </c>
      <c r="Z605" s="108">
        <v>0</v>
      </c>
      <c r="AA605" s="108">
        <v>0</v>
      </c>
      <c r="AB605" s="108">
        <v>0</v>
      </c>
      <c r="AC605" s="108">
        <v>0</v>
      </c>
      <c r="AD605" s="108"/>
      <c r="AE605" s="108">
        <v>161888.79</v>
      </c>
      <c r="AF605" s="104">
        <v>44291</v>
      </c>
      <c r="AG605" s="104">
        <v>46117</v>
      </c>
      <c r="AH605" s="108">
        <v>161866.76</v>
      </c>
      <c r="AI605" t="s">
        <v>1406</v>
      </c>
      <c r="AJ605" t="s">
        <v>1407</v>
      </c>
      <c r="AK605" s="3">
        <v>5770.93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f t="shared" si="27"/>
        <v>5770.93</v>
      </c>
      <c r="BA605" s="3">
        <f t="shared" si="28"/>
        <v>0</v>
      </c>
      <c r="BB605" s="3">
        <f t="shared" si="29"/>
        <v>5770.93</v>
      </c>
      <c r="BC605" s="2"/>
    </row>
    <row r="606" spans="1:55" ht="15" customHeight="1" x14ac:dyDescent="0.3">
      <c r="A606" t="s">
        <v>3068</v>
      </c>
      <c r="B606" t="s">
        <v>892</v>
      </c>
      <c r="C606">
        <v>1</v>
      </c>
      <c r="D606" t="s">
        <v>0</v>
      </c>
      <c r="E606" t="s">
        <v>2</v>
      </c>
      <c r="F606" t="s">
        <v>1393</v>
      </c>
      <c r="G606" t="s">
        <v>1408</v>
      </c>
      <c r="H606" t="s">
        <v>1409</v>
      </c>
      <c r="I606" t="s">
        <v>1410</v>
      </c>
      <c r="J606" t="s">
        <v>4601</v>
      </c>
      <c r="K606" t="s">
        <v>611</v>
      </c>
      <c r="L606" t="s">
        <v>1398</v>
      </c>
      <c r="M606" t="s">
        <v>1405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0</v>
      </c>
      <c r="U606">
        <v>0</v>
      </c>
      <c r="V606">
        <v>0</v>
      </c>
      <c r="W606" s="107">
        <v>4870703.75</v>
      </c>
      <c r="X606" s="108">
        <v>0</v>
      </c>
      <c r="Y606" s="108">
        <v>0</v>
      </c>
      <c r="Z606" s="108">
        <v>0</v>
      </c>
      <c r="AA606" s="108">
        <v>0</v>
      </c>
      <c r="AB606" s="108">
        <v>0</v>
      </c>
      <c r="AC606" s="108">
        <v>0</v>
      </c>
      <c r="AD606" s="108"/>
      <c r="AE606" s="108">
        <v>4870703.75</v>
      </c>
      <c r="AF606" s="104">
        <v>44291</v>
      </c>
      <c r="AG606" s="104">
        <v>46117</v>
      </c>
      <c r="AH606" s="108">
        <v>4870041.04</v>
      </c>
      <c r="AI606" t="s">
        <v>1406</v>
      </c>
      <c r="AJ606" t="s">
        <v>1407</v>
      </c>
      <c r="AK606" s="3">
        <v>173628.41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0</v>
      </c>
      <c r="AR606" s="3">
        <v>0</v>
      </c>
      <c r="AS606" s="3">
        <v>0</v>
      </c>
      <c r="AT606" s="3">
        <v>0</v>
      </c>
      <c r="AU606" s="3">
        <v>0</v>
      </c>
      <c r="AV606" s="3">
        <v>0</v>
      </c>
      <c r="AW606" s="3">
        <v>0</v>
      </c>
      <c r="AX606" s="3">
        <v>0</v>
      </c>
      <c r="AY606" s="3">
        <v>0</v>
      </c>
      <c r="AZ606" s="3">
        <f t="shared" si="27"/>
        <v>173628.41</v>
      </c>
      <c r="BA606" s="3">
        <f t="shared" si="28"/>
        <v>0</v>
      </c>
      <c r="BB606" s="3">
        <f t="shared" si="29"/>
        <v>173628.41</v>
      </c>
      <c r="BC606" s="2"/>
    </row>
    <row r="607" spans="1:55" ht="15" customHeight="1" x14ac:dyDescent="0.3">
      <c r="A607" t="s">
        <v>3069</v>
      </c>
      <c r="B607" t="s">
        <v>893</v>
      </c>
      <c r="C607">
        <v>1</v>
      </c>
      <c r="D607" t="s">
        <v>0</v>
      </c>
      <c r="E607" t="s">
        <v>2</v>
      </c>
      <c r="F607" t="s">
        <v>1393</v>
      </c>
      <c r="G607" t="s">
        <v>1408</v>
      </c>
      <c r="H607" t="s">
        <v>1409</v>
      </c>
      <c r="I607" t="s">
        <v>1410</v>
      </c>
      <c r="J607" t="s">
        <v>4601</v>
      </c>
      <c r="K607" t="s">
        <v>611</v>
      </c>
      <c r="L607" t="s">
        <v>1398</v>
      </c>
      <c r="M607" t="s">
        <v>1405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0</v>
      </c>
      <c r="U607">
        <v>0</v>
      </c>
      <c r="V607">
        <v>0</v>
      </c>
      <c r="W607" s="107">
        <v>606448.37</v>
      </c>
      <c r="X607" s="108">
        <v>0</v>
      </c>
      <c r="Y607" s="108">
        <v>0</v>
      </c>
      <c r="Z607" s="108">
        <v>0</v>
      </c>
      <c r="AA607" s="108">
        <v>0</v>
      </c>
      <c r="AB607" s="108">
        <v>0</v>
      </c>
      <c r="AC607" s="108">
        <v>0</v>
      </c>
      <c r="AD607" s="108"/>
      <c r="AE607" s="108">
        <v>606448.37</v>
      </c>
      <c r="AF607" s="104">
        <v>44291</v>
      </c>
      <c r="AG607" s="104">
        <v>46117</v>
      </c>
      <c r="AH607" s="108">
        <v>606448.37</v>
      </c>
      <c r="AI607" t="s">
        <v>1406</v>
      </c>
      <c r="AJ607" t="s">
        <v>1407</v>
      </c>
      <c r="AK607" s="3">
        <v>21618.37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0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3">
        <f t="shared" si="27"/>
        <v>21618.37</v>
      </c>
      <c r="BA607" s="3">
        <f t="shared" si="28"/>
        <v>0</v>
      </c>
      <c r="BB607" s="3">
        <f t="shared" si="29"/>
        <v>21618.37</v>
      </c>
      <c r="BC607" s="2"/>
    </row>
    <row r="608" spans="1:55" ht="15" customHeight="1" x14ac:dyDescent="0.3">
      <c r="A608" t="s">
        <v>3070</v>
      </c>
      <c r="B608" t="s">
        <v>894</v>
      </c>
      <c r="C608">
        <v>1</v>
      </c>
      <c r="D608" t="s">
        <v>0</v>
      </c>
      <c r="E608" t="s">
        <v>2</v>
      </c>
      <c r="F608" t="s">
        <v>1393</v>
      </c>
      <c r="G608" t="s">
        <v>1408</v>
      </c>
      <c r="H608" t="s">
        <v>1409</v>
      </c>
      <c r="I608" t="s">
        <v>1410</v>
      </c>
      <c r="J608" t="s">
        <v>4601</v>
      </c>
      <c r="K608" t="s">
        <v>611</v>
      </c>
      <c r="L608" t="s">
        <v>1398</v>
      </c>
      <c r="M608" t="s">
        <v>1405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0</v>
      </c>
      <c r="U608">
        <v>0</v>
      </c>
      <c r="V608">
        <v>0</v>
      </c>
      <c r="W608" s="107">
        <v>2815700.29</v>
      </c>
      <c r="X608" s="108">
        <v>0</v>
      </c>
      <c r="Y608" s="108">
        <v>0</v>
      </c>
      <c r="Z608" s="108">
        <v>0</v>
      </c>
      <c r="AA608" s="108">
        <v>0</v>
      </c>
      <c r="AB608" s="108">
        <v>0</v>
      </c>
      <c r="AC608" s="108">
        <v>0</v>
      </c>
      <c r="AD608" s="108"/>
      <c r="AE608" s="108">
        <v>2815700.29</v>
      </c>
      <c r="AF608" s="104">
        <v>44291</v>
      </c>
      <c r="AG608" s="104">
        <v>46117</v>
      </c>
      <c r="AH608" s="108">
        <v>2815700.29</v>
      </c>
      <c r="AI608" t="s">
        <v>1406</v>
      </c>
      <c r="AJ608" t="s">
        <v>1407</v>
      </c>
      <c r="AK608" s="3">
        <v>100372.68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0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0</v>
      </c>
      <c r="AX608" s="3">
        <v>0</v>
      </c>
      <c r="AY608" s="3">
        <v>0</v>
      </c>
      <c r="AZ608" s="3">
        <f t="shared" si="27"/>
        <v>100372.68</v>
      </c>
      <c r="BA608" s="3">
        <f t="shared" si="28"/>
        <v>0</v>
      </c>
      <c r="BB608" s="3">
        <f t="shared" si="29"/>
        <v>100372.68</v>
      </c>
      <c r="BC608" s="2"/>
    </row>
    <row r="609" spans="1:55" ht="15" customHeight="1" x14ac:dyDescent="0.3">
      <c r="A609" t="s">
        <v>3071</v>
      </c>
      <c r="B609" t="s">
        <v>895</v>
      </c>
      <c r="C609">
        <v>1</v>
      </c>
      <c r="D609" t="s">
        <v>0</v>
      </c>
      <c r="E609" t="s">
        <v>2</v>
      </c>
      <c r="F609" t="s">
        <v>1393</v>
      </c>
      <c r="G609" t="s">
        <v>1408</v>
      </c>
      <c r="H609" t="s">
        <v>1409</v>
      </c>
      <c r="I609" t="s">
        <v>1410</v>
      </c>
      <c r="J609" t="s">
        <v>4601</v>
      </c>
      <c r="K609" t="s">
        <v>611</v>
      </c>
      <c r="L609" t="s">
        <v>1398</v>
      </c>
      <c r="M609" t="s">
        <v>1405</v>
      </c>
      <c r="N609">
        <v>1</v>
      </c>
      <c r="O609">
        <v>1</v>
      </c>
      <c r="P609">
        <v>1</v>
      </c>
      <c r="Q609">
        <v>1</v>
      </c>
      <c r="R609">
        <v>1</v>
      </c>
      <c r="S609">
        <v>1</v>
      </c>
      <c r="T609">
        <v>0</v>
      </c>
      <c r="U609">
        <v>0</v>
      </c>
      <c r="V609">
        <v>0</v>
      </c>
      <c r="W609" s="107">
        <v>567294</v>
      </c>
      <c r="X609" s="108">
        <v>0</v>
      </c>
      <c r="Y609" s="108">
        <v>0</v>
      </c>
      <c r="Z609" s="108">
        <v>0</v>
      </c>
      <c r="AA609" s="108">
        <v>0</v>
      </c>
      <c r="AB609" s="108">
        <v>0</v>
      </c>
      <c r="AC609" s="108">
        <v>0</v>
      </c>
      <c r="AD609" s="108"/>
      <c r="AE609" s="108">
        <v>567294</v>
      </c>
      <c r="AF609" s="104">
        <v>44291</v>
      </c>
      <c r="AG609" s="104">
        <v>46117</v>
      </c>
      <c r="AH609" s="108">
        <v>567294</v>
      </c>
      <c r="AI609" t="s">
        <v>1406</v>
      </c>
      <c r="AJ609" t="s">
        <v>1407</v>
      </c>
      <c r="AK609" s="3">
        <v>20222.61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0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3">
        <v>0</v>
      </c>
      <c r="AY609" s="3">
        <v>0</v>
      </c>
      <c r="AZ609" s="3">
        <f t="shared" si="27"/>
        <v>20222.61</v>
      </c>
      <c r="BA609" s="3">
        <f t="shared" si="28"/>
        <v>0</v>
      </c>
      <c r="BB609" s="3">
        <f t="shared" si="29"/>
        <v>20222.61</v>
      </c>
      <c r="BC609" s="2"/>
    </row>
    <row r="610" spans="1:55" ht="15" customHeight="1" x14ac:dyDescent="0.3">
      <c r="A610" t="s">
        <v>3072</v>
      </c>
      <c r="B610" t="s">
        <v>896</v>
      </c>
      <c r="C610">
        <v>1</v>
      </c>
      <c r="D610" t="s">
        <v>0</v>
      </c>
      <c r="E610" t="s">
        <v>2</v>
      </c>
      <c r="F610" t="s">
        <v>1393</v>
      </c>
      <c r="G610" t="s">
        <v>1408</v>
      </c>
      <c r="H610" t="s">
        <v>1409</v>
      </c>
      <c r="I610" t="s">
        <v>1410</v>
      </c>
      <c r="J610" t="s">
        <v>4601</v>
      </c>
      <c r="K610" t="s">
        <v>611</v>
      </c>
      <c r="L610" t="s">
        <v>1398</v>
      </c>
      <c r="M610" t="s">
        <v>1405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0</v>
      </c>
      <c r="U610">
        <v>0</v>
      </c>
      <c r="V610">
        <v>0</v>
      </c>
      <c r="W610" s="107">
        <v>2768097.42</v>
      </c>
      <c r="X610" s="108">
        <v>0</v>
      </c>
      <c r="Y610" s="108">
        <v>0</v>
      </c>
      <c r="Z610" s="108">
        <v>0</v>
      </c>
      <c r="AA610" s="108">
        <v>0</v>
      </c>
      <c r="AB610" s="108">
        <v>0</v>
      </c>
      <c r="AC610" s="108">
        <v>0</v>
      </c>
      <c r="AD610" s="108"/>
      <c r="AE610" s="108">
        <v>2768097.42</v>
      </c>
      <c r="AF610" s="104">
        <v>44291</v>
      </c>
      <c r="AG610" s="104">
        <v>46117</v>
      </c>
      <c r="AH610" s="108">
        <v>2768097.42</v>
      </c>
      <c r="AI610" t="s">
        <v>1406</v>
      </c>
      <c r="AJ610" t="s">
        <v>1407</v>
      </c>
      <c r="AK610" s="3">
        <v>98675.75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0</v>
      </c>
      <c r="AZ610" s="3">
        <f t="shared" si="27"/>
        <v>98675.75</v>
      </c>
      <c r="BA610" s="3">
        <f t="shared" si="28"/>
        <v>0</v>
      </c>
      <c r="BB610" s="3">
        <f t="shared" si="29"/>
        <v>98675.75</v>
      </c>
      <c r="BC610" s="2"/>
    </row>
    <row r="611" spans="1:55" ht="15" customHeight="1" x14ac:dyDescent="0.3">
      <c r="A611" t="s">
        <v>3073</v>
      </c>
      <c r="B611" t="s">
        <v>897</v>
      </c>
      <c r="C611">
        <v>1</v>
      </c>
      <c r="D611" t="s">
        <v>0</v>
      </c>
      <c r="E611" t="s">
        <v>2</v>
      </c>
      <c r="F611" t="s">
        <v>1393</v>
      </c>
      <c r="G611" t="s">
        <v>1408</v>
      </c>
      <c r="H611" t="s">
        <v>1409</v>
      </c>
      <c r="I611" t="s">
        <v>1410</v>
      </c>
      <c r="J611" t="s">
        <v>4601</v>
      </c>
      <c r="K611" t="s">
        <v>611</v>
      </c>
      <c r="L611" t="s">
        <v>1398</v>
      </c>
      <c r="M611" t="s">
        <v>1405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0</v>
      </c>
      <c r="U611">
        <v>0</v>
      </c>
      <c r="V611">
        <v>0</v>
      </c>
      <c r="W611" s="107">
        <v>2978506.37</v>
      </c>
      <c r="X611" s="108">
        <v>0</v>
      </c>
      <c r="Y611" s="108">
        <v>0</v>
      </c>
      <c r="Z611" s="108">
        <v>0</v>
      </c>
      <c r="AA611" s="108">
        <v>0</v>
      </c>
      <c r="AB611" s="108">
        <v>0</v>
      </c>
      <c r="AC611" s="108">
        <v>0</v>
      </c>
      <c r="AD611" s="108"/>
      <c r="AE611" s="108">
        <v>2978506.37</v>
      </c>
      <c r="AF611" s="104">
        <v>44291</v>
      </c>
      <c r="AG611" s="104">
        <v>46117</v>
      </c>
      <c r="AH611" s="108">
        <v>2978506.37</v>
      </c>
      <c r="AI611" t="s">
        <v>1406</v>
      </c>
      <c r="AJ611" t="s">
        <v>1407</v>
      </c>
      <c r="AK611" s="3">
        <v>106176.31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3">
        <v>0</v>
      </c>
      <c r="AY611" s="3">
        <v>0</v>
      </c>
      <c r="AZ611" s="3">
        <f t="shared" si="27"/>
        <v>106176.31</v>
      </c>
      <c r="BA611" s="3">
        <f t="shared" si="28"/>
        <v>0</v>
      </c>
      <c r="BB611" s="3">
        <f t="shared" si="29"/>
        <v>106176.31</v>
      </c>
      <c r="BC611" s="2"/>
    </row>
    <row r="612" spans="1:55" ht="15" customHeight="1" x14ac:dyDescent="0.3">
      <c r="A612" t="s">
        <v>3074</v>
      </c>
      <c r="B612" t="s">
        <v>898</v>
      </c>
      <c r="C612">
        <v>1</v>
      </c>
      <c r="D612" t="s">
        <v>0</v>
      </c>
      <c r="E612" t="s">
        <v>2</v>
      </c>
      <c r="F612" t="s">
        <v>1393</v>
      </c>
      <c r="G612" t="s">
        <v>1408</v>
      </c>
      <c r="H612" t="s">
        <v>1409</v>
      </c>
      <c r="I612" t="s">
        <v>1410</v>
      </c>
      <c r="J612" t="s">
        <v>4601</v>
      </c>
      <c r="K612" t="s">
        <v>611</v>
      </c>
      <c r="L612" t="s">
        <v>1398</v>
      </c>
      <c r="M612" t="s">
        <v>1405</v>
      </c>
      <c r="N612">
        <v>1</v>
      </c>
      <c r="O612">
        <v>1</v>
      </c>
      <c r="P612">
        <v>1</v>
      </c>
      <c r="Q612">
        <v>1</v>
      </c>
      <c r="R612">
        <v>1</v>
      </c>
      <c r="S612">
        <v>1</v>
      </c>
      <c r="T612">
        <v>0</v>
      </c>
      <c r="U612">
        <v>0</v>
      </c>
      <c r="V612">
        <v>0</v>
      </c>
      <c r="W612" s="107">
        <v>6813386.9900000002</v>
      </c>
      <c r="X612" s="108">
        <v>0</v>
      </c>
      <c r="Y612" s="108">
        <v>0</v>
      </c>
      <c r="Z612" s="108">
        <v>0</v>
      </c>
      <c r="AA612" s="108">
        <v>0</v>
      </c>
      <c r="AB612" s="108">
        <v>0</v>
      </c>
      <c r="AC612" s="108">
        <v>0</v>
      </c>
      <c r="AD612" s="108"/>
      <c r="AE612" s="108">
        <v>6813386.9900000002</v>
      </c>
      <c r="AF612" s="104">
        <v>44291</v>
      </c>
      <c r="AG612" s="104">
        <v>46117</v>
      </c>
      <c r="AH612" s="108">
        <v>6813386.9900000002</v>
      </c>
      <c r="AI612" t="s">
        <v>1406</v>
      </c>
      <c r="AJ612" t="s">
        <v>1407</v>
      </c>
      <c r="AK612" s="3">
        <v>242880.21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3">
        <f t="shared" si="27"/>
        <v>242880.21</v>
      </c>
      <c r="BA612" s="3">
        <f t="shared" si="28"/>
        <v>0</v>
      </c>
      <c r="BB612" s="3">
        <f t="shared" si="29"/>
        <v>242880.21</v>
      </c>
      <c r="BC612" s="2"/>
    </row>
    <row r="613" spans="1:55" ht="15" customHeight="1" x14ac:dyDescent="0.3">
      <c r="A613" t="s">
        <v>3075</v>
      </c>
      <c r="B613" t="s">
        <v>899</v>
      </c>
      <c r="C613">
        <v>1</v>
      </c>
      <c r="D613" t="s">
        <v>0</v>
      </c>
      <c r="E613" t="s">
        <v>2</v>
      </c>
      <c r="F613" t="s">
        <v>1393</v>
      </c>
      <c r="G613" t="s">
        <v>1408</v>
      </c>
      <c r="H613" t="s">
        <v>1409</v>
      </c>
      <c r="I613" t="s">
        <v>1410</v>
      </c>
      <c r="J613" t="s">
        <v>4601</v>
      </c>
      <c r="K613" t="s">
        <v>611</v>
      </c>
      <c r="L613" t="s">
        <v>1398</v>
      </c>
      <c r="M613" t="s">
        <v>1405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0</v>
      </c>
      <c r="U613">
        <v>0</v>
      </c>
      <c r="V613">
        <v>0</v>
      </c>
      <c r="W613" s="107">
        <v>660076.67000000004</v>
      </c>
      <c r="X613" s="108">
        <v>0</v>
      </c>
      <c r="Y613" s="108">
        <v>0</v>
      </c>
      <c r="Z613" s="108">
        <v>0</v>
      </c>
      <c r="AA613" s="108">
        <v>0</v>
      </c>
      <c r="AB613" s="108">
        <v>0</v>
      </c>
      <c r="AC613" s="108">
        <v>0</v>
      </c>
      <c r="AD613" s="108"/>
      <c r="AE613" s="108">
        <v>660076.67000000004</v>
      </c>
      <c r="AF613" s="104">
        <v>44291</v>
      </c>
      <c r="AG613" s="104">
        <v>46117</v>
      </c>
      <c r="AH613" s="108">
        <v>660076.67000000004</v>
      </c>
      <c r="AI613" t="s">
        <v>1406</v>
      </c>
      <c r="AJ613" t="s">
        <v>1407</v>
      </c>
      <c r="AK613" s="3">
        <v>23530.080000000002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3">
        <v>0</v>
      </c>
      <c r="AY613" s="3">
        <v>0</v>
      </c>
      <c r="AZ613" s="3">
        <f t="shared" si="27"/>
        <v>23530.080000000002</v>
      </c>
      <c r="BA613" s="3">
        <f t="shared" si="28"/>
        <v>0</v>
      </c>
      <c r="BB613" s="3">
        <f t="shared" si="29"/>
        <v>23530.080000000002</v>
      </c>
      <c r="BC613" s="2"/>
    </row>
    <row r="614" spans="1:55" ht="15" customHeight="1" x14ac:dyDescent="0.3">
      <c r="A614" t="s">
        <v>3077</v>
      </c>
      <c r="B614" t="s">
        <v>900</v>
      </c>
      <c r="C614">
        <v>1</v>
      </c>
      <c r="D614" t="s">
        <v>0</v>
      </c>
      <c r="E614" t="s">
        <v>2</v>
      </c>
      <c r="F614" t="s">
        <v>1393</v>
      </c>
      <c r="G614" t="s">
        <v>1408</v>
      </c>
      <c r="H614" t="s">
        <v>1409</v>
      </c>
      <c r="I614" t="s">
        <v>1410</v>
      </c>
      <c r="J614" t="s">
        <v>4601</v>
      </c>
      <c r="K614" t="s">
        <v>611</v>
      </c>
      <c r="L614" t="s">
        <v>1398</v>
      </c>
      <c r="M614" t="s">
        <v>1405</v>
      </c>
      <c r="N614">
        <v>1</v>
      </c>
      <c r="O614">
        <v>1</v>
      </c>
      <c r="P614">
        <v>1</v>
      </c>
      <c r="Q614">
        <v>1</v>
      </c>
      <c r="R614">
        <v>1</v>
      </c>
      <c r="S614">
        <v>1</v>
      </c>
      <c r="T614">
        <v>0</v>
      </c>
      <c r="U614">
        <v>0</v>
      </c>
      <c r="V614">
        <v>0</v>
      </c>
      <c r="W614" s="107">
        <v>101084.49</v>
      </c>
      <c r="X614" s="108">
        <v>0</v>
      </c>
      <c r="Y614" s="108">
        <v>0</v>
      </c>
      <c r="Z614" s="108">
        <v>0</v>
      </c>
      <c r="AA614" s="108">
        <v>0</v>
      </c>
      <c r="AB614" s="108">
        <v>0</v>
      </c>
      <c r="AC614" s="108">
        <v>0</v>
      </c>
      <c r="AD614" s="108"/>
      <c r="AE614" s="108">
        <v>101084.49</v>
      </c>
      <c r="AF614" s="104">
        <v>44291</v>
      </c>
      <c r="AG614" s="104">
        <v>46117</v>
      </c>
      <c r="AH614" s="108">
        <v>101069.95</v>
      </c>
      <c r="AI614" t="s">
        <v>1406</v>
      </c>
      <c r="AJ614" t="s">
        <v>1407</v>
      </c>
      <c r="AK614" s="3">
        <v>3603.41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</v>
      </c>
      <c r="AY614" s="3">
        <v>0</v>
      </c>
      <c r="AZ614" s="3">
        <f t="shared" si="27"/>
        <v>3603.41</v>
      </c>
      <c r="BA614" s="3">
        <f t="shared" si="28"/>
        <v>0</v>
      </c>
      <c r="BB614" s="3">
        <f t="shared" si="29"/>
        <v>3603.41</v>
      </c>
      <c r="BC614" s="2"/>
    </row>
    <row r="615" spans="1:55" ht="15" customHeight="1" x14ac:dyDescent="0.3">
      <c r="A615" t="s">
        <v>3078</v>
      </c>
      <c r="B615" t="s">
        <v>901</v>
      </c>
      <c r="C615">
        <v>1</v>
      </c>
      <c r="D615" t="s">
        <v>0</v>
      </c>
      <c r="E615" t="s">
        <v>2</v>
      </c>
      <c r="F615" t="s">
        <v>1393</v>
      </c>
      <c r="G615" t="s">
        <v>1408</v>
      </c>
      <c r="H615" t="s">
        <v>1409</v>
      </c>
      <c r="I615" t="s">
        <v>1410</v>
      </c>
      <c r="J615" t="s">
        <v>4601</v>
      </c>
      <c r="K615" t="s">
        <v>611</v>
      </c>
      <c r="L615" t="s">
        <v>1398</v>
      </c>
      <c r="M615" t="s">
        <v>1405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0</v>
      </c>
      <c r="U615">
        <v>0</v>
      </c>
      <c r="V615">
        <v>0</v>
      </c>
      <c r="W615" s="107">
        <v>1271455</v>
      </c>
      <c r="X615" s="108">
        <v>0</v>
      </c>
      <c r="Y615" s="108">
        <v>0</v>
      </c>
      <c r="Z615" s="108">
        <v>0</v>
      </c>
      <c r="AA615" s="108">
        <v>0</v>
      </c>
      <c r="AB615" s="108">
        <v>0</v>
      </c>
      <c r="AC615" s="108">
        <v>0</v>
      </c>
      <c r="AD615" s="108"/>
      <c r="AE615" s="108">
        <v>1271455</v>
      </c>
      <c r="AF615" s="104">
        <v>44291</v>
      </c>
      <c r="AG615" s="104">
        <v>46117</v>
      </c>
      <c r="AH615" s="108">
        <v>1271455</v>
      </c>
      <c r="AI615" t="s">
        <v>1406</v>
      </c>
      <c r="AJ615" t="s">
        <v>1407</v>
      </c>
      <c r="AK615" s="3">
        <v>45324.19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f t="shared" si="27"/>
        <v>45324.19</v>
      </c>
      <c r="BA615" s="3">
        <f t="shared" si="28"/>
        <v>0</v>
      </c>
      <c r="BB615" s="3">
        <f t="shared" si="29"/>
        <v>45324.19</v>
      </c>
      <c r="BC615" s="2"/>
    </row>
    <row r="616" spans="1:55" ht="15" customHeight="1" x14ac:dyDescent="0.3">
      <c r="A616" t="s">
        <v>3079</v>
      </c>
      <c r="B616" t="s">
        <v>902</v>
      </c>
      <c r="C616">
        <v>1</v>
      </c>
      <c r="D616" t="s">
        <v>0</v>
      </c>
      <c r="E616" t="s">
        <v>2</v>
      </c>
      <c r="F616" t="s">
        <v>1393</v>
      </c>
      <c r="G616" t="s">
        <v>1408</v>
      </c>
      <c r="H616" t="s">
        <v>1409</v>
      </c>
      <c r="I616" t="s">
        <v>1410</v>
      </c>
      <c r="J616" t="s">
        <v>4601</v>
      </c>
      <c r="K616" t="s">
        <v>611</v>
      </c>
      <c r="L616" t="s">
        <v>1398</v>
      </c>
      <c r="M616" t="s">
        <v>1405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0</v>
      </c>
      <c r="U616">
        <v>0</v>
      </c>
      <c r="V616">
        <v>0</v>
      </c>
      <c r="W616" s="107">
        <v>4725056.59</v>
      </c>
      <c r="X616" s="108">
        <v>0</v>
      </c>
      <c r="Y616" s="108">
        <v>0</v>
      </c>
      <c r="Z616" s="108">
        <v>0</v>
      </c>
      <c r="AA616" s="108">
        <v>0</v>
      </c>
      <c r="AB616" s="108">
        <v>0</v>
      </c>
      <c r="AC616" s="108">
        <v>0</v>
      </c>
      <c r="AD616" s="108"/>
      <c r="AE616" s="108">
        <v>4725056.59</v>
      </c>
      <c r="AF616" s="104">
        <v>44291</v>
      </c>
      <c r="AG616" s="104">
        <v>46117</v>
      </c>
      <c r="AH616" s="108">
        <v>4724056.59</v>
      </c>
      <c r="AI616" t="s">
        <v>1406</v>
      </c>
      <c r="AJ616" t="s">
        <v>1407</v>
      </c>
      <c r="AK616" s="3">
        <v>168436.45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0</v>
      </c>
      <c r="AR616" s="3">
        <v>0</v>
      </c>
      <c r="AS616" s="3">
        <v>0</v>
      </c>
      <c r="AT616" s="3">
        <v>0</v>
      </c>
      <c r="AU616" s="3">
        <v>0</v>
      </c>
      <c r="AV616" s="3">
        <v>0</v>
      </c>
      <c r="AW616" s="3">
        <v>0</v>
      </c>
      <c r="AX616" s="3">
        <v>0</v>
      </c>
      <c r="AY616" s="3">
        <v>0</v>
      </c>
      <c r="AZ616" s="3">
        <f t="shared" si="27"/>
        <v>168436.45</v>
      </c>
      <c r="BA616" s="3">
        <f t="shared" si="28"/>
        <v>0</v>
      </c>
      <c r="BB616" s="3">
        <f t="shared" si="29"/>
        <v>168436.45</v>
      </c>
      <c r="BC616" s="2"/>
    </row>
    <row r="617" spans="1:55" ht="15" hidden="1" customHeight="1" x14ac:dyDescent="0.3">
      <c r="A617" t="s">
        <v>3076</v>
      </c>
      <c r="B617" t="s">
        <v>903</v>
      </c>
      <c r="C617">
        <v>1</v>
      </c>
      <c r="D617" t="s">
        <v>0</v>
      </c>
      <c r="E617" t="s">
        <v>2</v>
      </c>
      <c r="F617" t="s">
        <v>1393</v>
      </c>
      <c r="G617" t="s">
        <v>1401</v>
      </c>
      <c r="H617" t="s">
        <v>1402</v>
      </c>
      <c r="I617" t="s">
        <v>1403</v>
      </c>
      <c r="J617" t="s">
        <v>1404</v>
      </c>
      <c r="K617" t="s">
        <v>904</v>
      </c>
      <c r="L617" t="s">
        <v>1398</v>
      </c>
      <c r="M617" t="s">
        <v>1405</v>
      </c>
      <c r="N617">
        <v>1</v>
      </c>
      <c r="O617">
        <v>1</v>
      </c>
      <c r="P617">
        <v>1</v>
      </c>
      <c r="Q617">
        <v>0</v>
      </c>
      <c r="R617">
        <v>0</v>
      </c>
      <c r="S617">
        <v>1</v>
      </c>
      <c r="T617">
        <v>1</v>
      </c>
      <c r="U617">
        <v>1</v>
      </c>
      <c r="V617">
        <v>0</v>
      </c>
      <c r="W617" s="107">
        <v>928479.65</v>
      </c>
      <c r="X617" s="108">
        <v>0</v>
      </c>
      <c r="Y617" s="108">
        <v>0</v>
      </c>
      <c r="Z617" s="108">
        <v>0</v>
      </c>
      <c r="AA617" s="108">
        <v>0</v>
      </c>
      <c r="AB617" s="108">
        <v>0</v>
      </c>
      <c r="AC617" s="108">
        <v>0</v>
      </c>
      <c r="AD617" s="108"/>
      <c r="AE617" s="108">
        <v>928479.65</v>
      </c>
      <c r="AF617" s="104">
        <v>44291</v>
      </c>
      <c r="AG617" s="104">
        <v>46117</v>
      </c>
      <c r="AH617" s="108">
        <v>928479.65</v>
      </c>
      <c r="AI617" t="s">
        <v>1406</v>
      </c>
      <c r="AJ617" t="s">
        <v>1407</v>
      </c>
      <c r="AK617" s="3">
        <v>33097.980000000003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3">
        <v>0</v>
      </c>
      <c r="AY617" s="3">
        <v>0</v>
      </c>
      <c r="AZ617" s="3">
        <f t="shared" si="27"/>
        <v>33097.980000000003</v>
      </c>
      <c r="BA617" s="3">
        <f t="shared" si="28"/>
        <v>0</v>
      </c>
      <c r="BB617" s="3">
        <f t="shared" si="29"/>
        <v>33097.980000000003</v>
      </c>
      <c r="BC617" s="2"/>
    </row>
    <row r="618" spans="1:55" ht="15" hidden="1" customHeight="1" x14ac:dyDescent="0.3">
      <c r="A618" t="s">
        <v>3080</v>
      </c>
      <c r="B618" t="s">
        <v>905</v>
      </c>
      <c r="C618">
        <v>1</v>
      </c>
      <c r="D618" t="s">
        <v>0</v>
      </c>
      <c r="E618" t="s">
        <v>2</v>
      </c>
      <c r="F618" t="s">
        <v>1393</v>
      </c>
      <c r="G618" t="s">
        <v>1401</v>
      </c>
      <c r="H618" t="s">
        <v>1402</v>
      </c>
      <c r="I618" t="s">
        <v>1403</v>
      </c>
      <c r="J618" t="s">
        <v>1404</v>
      </c>
      <c r="K618" t="s">
        <v>777</v>
      </c>
      <c r="L618" t="s">
        <v>1398</v>
      </c>
      <c r="M618" t="s">
        <v>1405</v>
      </c>
      <c r="N618">
        <v>1</v>
      </c>
      <c r="O618">
        <v>1</v>
      </c>
      <c r="P618">
        <v>1</v>
      </c>
      <c r="Q618">
        <v>0</v>
      </c>
      <c r="R618">
        <v>0</v>
      </c>
      <c r="S618">
        <v>1</v>
      </c>
      <c r="T618">
        <v>1</v>
      </c>
      <c r="U618">
        <v>1</v>
      </c>
      <c r="V618">
        <v>0</v>
      </c>
      <c r="W618" s="107">
        <v>2222644.7999999998</v>
      </c>
      <c r="X618" s="108">
        <v>0</v>
      </c>
      <c r="Y618" s="108">
        <v>0</v>
      </c>
      <c r="Z618" s="108">
        <v>0</v>
      </c>
      <c r="AA618" s="108">
        <v>0</v>
      </c>
      <c r="AB618" s="108">
        <v>0</v>
      </c>
      <c r="AC618" s="108">
        <v>0</v>
      </c>
      <c r="AD618" s="108"/>
      <c r="AE618" s="108">
        <v>2222644.7999999998</v>
      </c>
      <c r="AF618" s="104">
        <v>44291</v>
      </c>
      <c r="AG618" s="104">
        <v>46117</v>
      </c>
      <c r="AH618" s="108">
        <v>2222644.7999999998</v>
      </c>
      <c r="AI618" t="s">
        <v>1406</v>
      </c>
      <c r="AJ618" t="s">
        <v>1407</v>
      </c>
      <c r="AK618" s="3">
        <v>79231.73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0</v>
      </c>
      <c r="AZ618" s="3">
        <f t="shared" si="27"/>
        <v>79231.73</v>
      </c>
      <c r="BA618" s="3">
        <f t="shared" si="28"/>
        <v>0</v>
      </c>
      <c r="BB618" s="3">
        <f t="shared" si="29"/>
        <v>79231.73</v>
      </c>
      <c r="BC618" s="2"/>
    </row>
    <row r="619" spans="1:55" ht="15" customHeight="1" x14ac:dyDescent="0.3">
      <c r="A619" t="s">
        <v>3081</v>
      </c>
      <c r="B619" t="s">
        <v>906</v>
      </c>
      <c r="C619">
        <v>1</v>
      </c>
      <c r="D619" t="s">
        <v>0</v>
      </c>
      <c r="E619" t="s">
        <v>2</v>
      </c>
      <c r="F619" t="s">
        <v>1393</v>
      </c>
      <c r="G619" t="s">
        <v>1408</v>
      </c>
      <c r="H619" t="s">
        <v>1409</v>
      </c>
      <c r="I619" t="s">
        <v>1410</v>
      </c>
      <c r="J619" t="s">
        <v>4601</v>
      </c>
      <c r="K619" t="s">
        <v>611</v>
      </c>
      <c r="L619" t="s">
        <v>1398</v>
      </c>
      <c r="M619" t="s">
        <v>1405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0</v>
      </c>
      <c r="U619">
        <v>0</v>
      </c>
      <c r="V619">
        <v>0</v>
      </c>
      <c r="W619" s="107">
        <v>634251.98</v>
      </c>
      <c r="X619" s="108">
        <v>0</v>
      </c>
      <c r="Y619" s="108">
        <v>0</v>
      </c>
      <c r="Z619" s="108">
        <v>0</v>
      </c>
      <c r="AA619" s="108">
        <v>0</v>
      </c>
      <c r="AB619" s="108">
        <v>0</v>
      </c>
      <c r="AC619" s="108">
        <v>0</v>
      </c>
      <c r="AD619" s="108"/>
      <c r="AE619" s="108">
        <v>634251.98</v>
      </c>
      <c r="AF619" s="104">
        <v>44291</v>
      </c>
      <c r="AG619" s="104">
        <v>46117</v>
      </c>
      <c r="AH619" s="108">
        <v>634251.98</v>
      </c>
      <c r="AI619" t="s">
        <v>1406</v>
      </c>
      <c r="AJ619" t="s">
        <v>1407</v>
      </c>
      <c r="AK619" s="3">
        <v>22609.5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0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0</v>
      </c>
      <c r="AZ619" s="3">
        <f t="shared" si="27"/>
        <v>22609.5</v>
      </c>
      <c r="BA619" s="3">
        <f t="shared" si="28"/>
        <v>0</v>
      </c>
      <c r="BB619" s="3">
        <f t="shared" si="29"/>
        <v>22609.5</v>
      </c>
      <c r="BC619" s="2"/>
    </row>
    <row r="620" spans="1:55" ht="15" customHeight="1" x14ac:dyDescent="0.3">
      <c r="A620" t="s">
        <v>3082</v>
      </c>
      <c r="B620" t="s">
        <v>907</v>
      </c>
      <c r="C620">
        <v>1</v>
      </c>
      <c r="D620" t="s">
        <v>0</v>
      </c>
      <c r="E620" t="s">
        <v>2</v>
      </c>
      <c r="F620" t="s">
        <v>1393</v>
      </c>
      <c r="G620" t="s">
        <v>1408</v>
      </c>
      <c r="H620" t="s">
        <v>1409</v>
      </c>
      <c r="I620" t="s">
        <v>1410</v>
      </c>
      <c r="J620" t="s">
        <v>4601</v>
      </c>
      <c r="K620" t="s">
        <v>611</v>
      </c>
      <c r="L620" t="s">
        <v>1398</v>
      </c>
      <c r="M620" t="s">
        <v>1405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1</v>
      </c>
      <c r="T620">
        <v>0</v>
      </c>
      <c r="U620">
        <v>0</v>
      </c>
      <c r="V620">
        <v>0</v>
      </c>
      <c r="W620" s="107">
        <v>450536.43</v>
      </c>
      <c r="X620" s="108">
        <v>0</v>
      </c>
      <c r="Y620" s="108">
        <v>0</v>
      </c>
      <c r="Z620" s="108">
        <v>0</v>
      </c>
      <c r="AA620" s="108">
        <v>0</v>
      </c>
      <c r="AB620" s="108">
        <v>0</v>
      </c>
      <c r="AC620" s="108">
        <v>0</v>
      </c>
      <c r="AD620" s="108"/>
      <c r="AE620" s="108">
        <v>450536.43</v>
      </c>
      <c r="AF620" s="104">
        <v>44291</v>
      </c>
      <c r="AG620" s="104">
        <v>46117</v>
      </c>
      <c r="AH620" s="108">
        <v>450536.43</v>
      </c>
      <c r="AI620" t="s">
        <v>1406</v>
      </c>
      <c r="AJ620" t="s">
        <v>1407</v>
      </c>
      <c r="AK620" s="3">
        <v>16060.5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3">
        <v>0</v>
      </c>
      <c r="AY620" s="3">
        <v>0</v>
      </c>
      <c r="AZ620" s="3">
        <f t="shared" si="27"/>
        <v>16060.5</v>
      </c>
      <c r="BA620" s="3">
        <f t="shared" si="28"/>
        <v>0</v>
      </c>
      <c r="BB620" s="3">
        <f t="shared" si="29"/>
        <v>16060.5</v>
      </c>
      <c r="BC620" s="2"/>
    </row>
    <row r="621" spans="1:55" ht="15" customHeight="1" x14ac:dyDescent="0.3">
      <c r="A621" t="s">
        <v>3083</v>
      </c>
      <c r="B621" t="s">
        <v>908</v>
      </c>
      <c r="C621">
        <v>1</v>
      </c>
      <c r="D621" t="s">
        <v>0</v>
      </c>
      <c r="E621" t="s">
        <v>2</v>
      </c>
      <c r="F621" t="s">
        <v>1393</v>
      </c>
      <c r="G621" t="s">
        <v>1408</v>
      </c>
      <c r="H621" t="s">
        <v>1409</v>
      </c>
      <c r="I621" t="s">
        <v>1410</v>
      </c>
      <c r="J621" t="s">
        <v>4601</v>
      </c>
      <c r="K621" t="s">
        <v>611</v>
      </c>
      <c r="L621" t="s">
        <v>1398</v>
      </c>
      <c r="M621" t="s">
        <v>1405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1</v>
      </c>
      <c r="T621">
        <v>0</v>
      </c>
      <c r="U621">
        <v>0</v>
      </c>
      <c r="V621">
        <v>0</v>
      </c>
      <c r="W621" s="107">
        <v>65675.649999999994</v>
      </c>
      <c r="X621" s="108">
        <v>0</v>
      </c>
      <c r="Y621" s="108">
        <v>0</v>
      </c>
      <c r="Z621" s="108">
        <v>0</v>
      </c>
      <c r="AA621" s="108">
        <v>0</v>
      </c>
      <c r="AB621" s="108">
        <v>0</v>
      </c>
      <c r="AC621" s="108">
        <v>0</v>
      </c>
      <c r="AD621" s="108"/>
      <c r="AE621" s="108">
        <v>65675.649999999994</v>
      </c>
      <c r="AF621" s="104">
        <v>44291</v>
      </c>
      <c r="AG621" s="104">
        <v>46117</v>
      </c>
      <c r="AH621" s="108">
        <v>65675.649999999994</v>
      </c>
      <c r="AI621" t="s">
        <v>1406</v>
      </c>
      <c r="AJ621" t="s">
        <v>1407</v>
      </c>
      <c r="AK621" s="3">
        <v>2341.17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f t="shared" si="27"/>
        <v>2341.17</v>
      </c>
      <c r="BA621" s="3">
        <f t="shared" si="28"/>
        <v>0</v>
      </c>
      <c r="BB621" s="3">
        <f t="shared" si="29"/>
        <v>2341.17</v>
      </c>
      <c r="BC621" s="2"/>
    </row>
    <row r="622" spans="1:55" ht="15" customHeight="1" x14ac:dyDescent="0.3">
      <c r="A622" t="s">
        <v>3084</v>
      </c>
      <c r="B622" t="s">
        <v>909</v>
      </c>
      <c r="C622">
        <v>1</v>
      </c>
      <c r="D622" t="s">
        <v>0</v>
      </c>
      <c r="E622" t="s">
        <v>2</v>
      </c>
      <c r="F622" t="s">
        <v>1393</v>
      </c>
      <c r="G622" t="s">
        <v>1408</v>
      </c>
      <c r="H622" t="s">
        <v>1409</v>
      </c>
      <c r="I622" t="s">
        <v>1410</v>
      </c>
      <c r="J622" t="s">
        <v>4601</v>
      </c>
      <c r="K622" t="s">
        <v>611</v>
      </c>
      <c r="L622" t="s">
        <v>1398</v>
      </c>
      <c r="M622" t="s">
        <v>1405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0</v>
      </c>
      <c r="U622">
        <v>0</v>
      </c>
      <c r="V622">
        <v>0</v>
      </c>
      <c r="W622" s="107">
        <v>122126.15</v>
      </c>
      <c r="X622" s="108">
        <v>0</v>
      </c>
      <c r="Y622" s="108">
        <v>0</v>
      </c>
      <c r="Z622" s="108">
        <v>0</v>
      </c>
      <c r="AA622" s="108">
        <v>0</v>
      </c>
      <c r="AB622" s="108">
        <v>0</v>
      </c>
      <c r="AC622" s="108">
        <v>0</v>
      </c>
      <c r="AD622" s="108"/>
      <c r="AE622" s="108">
        <v>122126.15</v>
      </c>
      <c r="AF622" s="104">
        <v>44291</v>
      </c>
      <c r="AG622" s="104">
        <v>46117</v>
      </c>
      <c r="AH622" s="108">
        <v>122126.15</v>
      </c>
      <c r="AI622" t="s">
        <v>1406</v>
      </c>
      <c r="AJ622" t="s">
        <v>1407</v>
      </c>
      <c r="AK622" s="3">
        <v>4353.49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f t="shared" si="27"/>
        <v>4353.49</v>
      </c>
      <c r="BA622" s="3">
        <f t="shared" si="28"/>
        <v>0</v>
      </c>
      <c r="BB622" s="3">
        <f t="shared" si="29"/>
        <v>4353.49</v>
      </c>
      <c r="BC622" s="2"/>
    </row>
    <row r="623" spans="1:55" ht="15" customHeight="1" x14ac:dyDescent="0.3">
      <c r="A623" t="s">
        <v>3085</v>
      </c>
      <c r="B623" t="s">
        <v>910</v>
      </c>
      <c r="C623">
        <v>1</v>
      </c>
      <c r="D623" t="s">
        <v>0</v>
      </c>
      <c r="E623" t="s">
        <v>2</v>
      </c>
      <c r="F623" t="s">
        <v>1393</v>
      </c>
      <c r="G623" t="s">
        <v>1408</v>
      </c>
      <c r="H623" t="s">
        <v>1409</v>
      </c>
      <c r="I623" t="s">
        <v>1410</v>
      </c>
      <c r="J623" t="s">
        <v>4601</v>
      </c>
      <c r="K623" t="s">
        <v>611</v>
      </c>
      <c r="L623" t="s">
        <v>1398</v>
      </c>
      <c r="M623" t="s">
        <v>1405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0</v>
      </c>
      <c r="U623">
        <v>0</v>
      </c>
      <c r="V623">
        <v>0</v>
      </c>
      <c r="W623" s="107">
        <v>402375</v>
      </c>
      <c r="X623" s="108">
        <v>0</v>
      </c>
      <c r="Y623" s="108">
        <v>0</v>
      </c>
      <c r="Z623" s="108">
        <v>0</v>
      </c>
      <c r="AA623" s="108">
        <v>0</v>
      </c>
      <c r="AB623" s="108">
        <v>0</v>
      </c>
      <c r="AC623" s="108">
        <v>0</v>
      </c>
      <c r="AD623" s="108"/>
      <c r="AE623" s="108">
        <v>402375</v>
      </c>
      <c r="AF623" s="104">
        <v>44291</v>
      </c>
      <c r="AG623" s="104">
        <v>46117</v>
      </c>
      <c r="AH623" s="108">
        <v>402375</v>
      </c>
      <c r="AI623" t="s">
        <v>1406</v>
      </c>
      <c r="AJ623" t="s">
        <v>1407</v>
      </c>
      <c r="AK623" s="3">
        <v>14343.66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3">
        <f t="shared" si="27"/>
        <v>14343.66</v>
      </c>
      <c r="BA623" s="3">
        <f t="shared" si="28"/>
        <v>0</v>
      </c>
      <c r="BB623" s="3">
        <f t="shared" si="29"/>
        <v>14343.66</v>
      </c>
      <c r="BC623" s="2"/>
    </row>
    <row r="624" spans="1:55" ht="15" hidden="1" customHeight="1" x14ac:dyDescent="0.3">
      <c r="A624" t="s">
        <v>3098</v>
      </c>
      <c r="B624" t="s">
        <v>911</v>
      </c>
      <c r="C624">
        <v>5</v>
      </c>
      <c r="D624" t="s">
        <v>0</v>
      </c>
      <c r="E624" t="s">
        <v>2</v>
      </c>
      <c r="F624" t="s">
        <v>1393</v>
      </c>
      <c r="G624" t="s">
        <v>1411</v>
      </c>
      <c r="H624" t="s">
        <v>1409</v>
      </c>
      <c r="I624" t="s">
        <v>1412</v>
      </c>
      <c r="J624" t="s">
        <v>4601</v>
      </c>
      <c r="K624" t="s">
        <v>628</v>
      </c>
      <c r="L624" t="s">
        <v>1398</v>
      </c>
      <c r="M624" t="s">
        <v>1405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1</v>
      </c>
      <c r="T624">
        <v>0</v>
      </c>
      <c r="U624">
        <v>0</v>
      </c>
      <c r="V624">
        <v>0</v>
      </c>
      <c r="W624" s="107">
        <v>950490</v>
      </c>
      <c r="X624" s="108">
        <v>0</v>
      </c>
      <c r="Y624" s="108">
        <v>0</v>
      </c>
      <c r="Z624" s="108">
        <v>4015.82</v>
      </c>
      <c r="AA624" s="108">
        <v>0</v>
      </c>
      <c r="AB624" s="108">
        <v>0</v>
      </c>
      <c r="AC624" s="108">
        <v>0</v>
      </c>
      <c r="AD624" s="108"/>
      <c r="AE624" s="108">
        <v>950490</v>
      </c>
      <c r="AF624" s="104">
        <v>44537</v>
      </c>
      <c r="AG624" s="104">
        <v>46363</v>
      </c>
      <c r="AH624" s="108">
        <v>950490</v>
      </c>
      <c r="AI624" t="s">
        <v>1406</v>
      </c>
      <c r="AJ624" t="s">
        <v>1407</v>
      </c>
      <c r="AK624" s="3">
        <v>28110.74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0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3">
        <v>0</v>
      </c>
      <c r="AY624" s="3">
        <v>0</v>
      </c>
      <c r="AZ624" s="3">
        <f t="shared" si="27"/>
        <v>28110.74</v>
      </c>
      <c r="BA624" s="3">
        <f t="shared" si="28"/>
        <v>0</v>
      </c>
      <c r="BB624" s="3">
        <f t="shared" si="29"/>
        <v>28110.74</v>
      </c>
      <c r="BC624" s="2"/>
    </row>
    <row r="625" spans="1:55" ht="15" hidden="1" customHeight="1" x14ac:dyDescent="0.3">
      <c r="A625" t="s">
        <v>3099</v>
      </c>
      <c r="B625" t="s">
        <v>911</v>
      </c>
      <c r="C625">
        <v>6</v>
      </c>
      <c r="D625" t="s">
        <v>0</v>
      </c>
      <c r="E625" t="s">
        <v>2</v>
      </c>
      <c r="F625" t="s">
        <v>1393</v>
      </c>
      <c r="G625" t="s">
        <v>1411</v>
      </c>
      <c r="H625" t="s">
        <v>1409</v>
      </c>
      <c r="I625" t="s">
        <v>1412</v>
      </c>
      <c r="J625" t="s">
        <v>4601</v>
      </c>
      <c r="K625" t="s">
        <v>628</v>
      </c>
      <c r="L625" t="s">
        <v>1398</v>
      </c>
      <c r="M625" t="s">
        <v>1405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0</v>
      </c>
      <c r="U625">
        <v>0</v>
      </c>
      <c r="V625">
        <v>0</v>
      </c>
      <c r="W625" s="107">
        <v>1021585</v>
      </c>
      <c r="X625" s="108">
        <v>0</v>
      </c>
      <c r="Y625" s="108">
        <v>0</v>
      </c>
      <c r="Z625" s="108">
        <v>4563.08</v>
      </c>
      <c r="AA625" s="108">
        <v>0</v>
      </c>
      <c r="AB625" s="108">
        <v>0</v>
      </c>
      <c r="AC625" s="108">
        <v>0</v>
      </c>
      <c r="AD625" s="108"/>
      <c r="AE625" s="108">
        <v>1021585</v>
      </c>
      <c r="AF625" s="104">
        <v>44537</v>
      </c>
      <c r="AG625" s="104">
        <v>46728</v>
      </c>
      <c r="AH625" s="108">
        <v>1021585</v>
      </c>
      <c r="AI625" t="s">
        <v>1406</v>
      </c>
      <c r="AJ625" t="s">
        <v>1407</v>
      </c>
      <c r="AK625" s="3">
        <v>45630.80000000001</v>
      </c>
      <c r="AL625" s="3">
        <v>41067.720000000008</v>
      </c>
      <c r="AM625" s="3">
        <v>0</v>
      </c>
      <c r="AN625" s="3">
        <v>0</v>
      </c>
      <c r="AO625" s="3">
        <v>0</v>
      </c>
      <c r="AP625" s="3">
        <v>0</v>
      </c>
      <c r="AQ625" s="3">
        <v>0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0</v>
      </c>
      <c r="AZ625" s="3">
        <f t="shared" si="27"/>
        <v>86698.520000000019</v>
      </c>
      <c r="BA625" s="3">
        <f t="shared" si="28"/>
        <v>0</v>
      </c>
      <c r="BB625" s="3">
        <f t="shared" si="29"/>
        <v>86698.520000000019</v>
      </c>
      <c r="BC625" s="2"/>
    </row>
    <row r="626" spans="1:55" ht="15" hidden="1" customHeight="1" x14ac:dyDescent="0.3">
      <c r="A626" t="s">
        <v>3100</v>
      </c>
      <c r="B626" t="s">
        <v>911</v>
      </c>
      <c r="C626">
        <v>7</v>
      </c>
      <c r="D626" t="s">
        <v>0</v>
      </c>
      <c r="E626" t="s">
        <v>2</v>
      </c>
      <c r="F626" t="s">
        <v>1393</v>
      </c>
      <c r="G626" t="s">
        <v>1411</v>
      </c>
      <c r="H626" t="s">
        <v>1409</v>
      </c>
      <c r="I626" t="s">
        <v>1412</v>
      </c>
      <c r="J626" t="s">
        <v>4601</v>
      </c>
      <c r="K626" t="s">
        <v>628</v>
      </c>
      <c r="L626" t="s">
        <v>1398</v>
      </c>
      <c r="M626" t="s">
        <v>1405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1</v>
      </c>
      <c r="T626">
        <v>0</v>
      </c>
      <c r="U626">
        <v>0</v>
      </c>
      <c r="V626">
        <v>0</v>
      </c>
      <c r="W626" s="107">
        <v>1658490</v>
      </c>
      <c r="X626" s="108">
        <v>0</v>
      </c>
      <c r="Y626" s="108">
        <v>0</v>
      </c>
      <c r="Z626" s="108">
        <v>7794.9</v>
      </c>
      <c r="AA626" s="108">
        <v>0</v>
      </c>
      <c r="AB626" s="108">
        <v>0</v>
      </c>
      <c r="AC626" s="108">
        <v>0</v>
      </c>
      <c r="AD626" s="108"/>
      <c r="AE626" s="108">
        <v>1658490</v>
      </c>
      <c r="AF626" s="104">
        <v>44537</v>
      </c>
      <c r="AG626" s="104">
        <v>47094</v>
      </c>
      <c r="AH626" s="108">
        <v>1658490</v>
      </c>
      <c r="AI626" t="s">
        <v>1406</v>
      </c>
      <c r="AJ626" t="s">
        <v>1407</v>
      </c>
      <c r="AK626" s="3">
        <v>77949</v>
      </c>
      <c r="AL626" s="3">
        <v>93538.799999999988</v>
      </c>
      <c r="AM626" s="3">
        <v>46769.4</v>
      </c>
      <c r="AN626" s="3">
        <v>0</v>
      </c>
      <c r="AO626" s="3">
        <v>0</v>
      </c>
      <c r="AP626" s="3">
        <v>0</v>
      </c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3">
        <f t="shared" si="27"/>
        <v>171487.8</v>
      </c>
      <c r="BA626" s="3">
        <f t="shared" si="28"/>
        <v>46769.4</v>
      </c>
      <c r="BB626" s="3">
        <f t="shared" si="29"/>
        <v>218257.19999999998</v>
      </c>
      <c r="BC626" s="2"/>
    </row>
    <row r="627" spans="1:55" ht="15" hidden="1" customHeight="1" x14ac:dyDescent="0.3">
      <c r="A627" t="s">
        <v>3101</v>
      </c>
      <c r="B627" t="s">
        <v>911</v>
      </c>
      <c r="C627">
        <v>8</v>
      </c>
      <c r="D627" t="s">
        <v>0</v>
      </c>
      <c r="E627" t="s">
        <v>2</v>
      </c>
      <c r="F627" t="s">
        <v>1393</v>
      </c>
      <c r="G627" t="s">
        <v>1411</v>
      </c>
      <c r="H627" t="s">
        <v>1409</v>
      </c>
      <c r="I627" t="s">
        <v>1412</v>
      </c>
      <c r="J627" t="s">
        <v>4601</v>
      </c>
      <c r="K627" t="s">
        <v>628</v>
      </c>
      <c r="L627" t="s">
        <v>1398</v>
      </c>
      <c r="M627" t="s">
        <v>1405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0</v>
      </c>
      <c r="U627">
        <v>0</v>
      </c>
      <c r="V627">
        <v>0</v>
      </c>
      <c r="W627" s="107">
        <v>309897.5</v>
      </c>
      <c r="X627" s="108">
        <v>0</v>
      </c>
      <c r="Y627" s="108">
        <v>0</v>
      </c>
      <c r="Z627" s="108">
        <v>1531.41</v>
      </c>
      <c r="AA627" s="108">
        <v>0</v>
      </c>
      <c r="AB627" s="108">
        <v>0</v>
      </c>
      <c r="AC627" s="108">
        <v>0</v>
      </c>
      <c r="AD627" s="108"/>
      <c r="AE627" s="108">
        <v>309897.5</v>
      </c>
      <c r="AF627" s="104">
        <v>44537</v>
      </c>
      <c r="AG627" s="104">
        <v>47459</v>
      </c>
      <c r="AH627" s="108">
        <v>309897.5</v>
      </c>
      <c r="AI627" t="s">
        <v>1406</v>
      </c>
      <c r="AJ627" t="s">
        <v>1407</v>
      </c>
      <c r="AK627" s="3">
        <v>15314.1</v>
      </c>
      <c r="AL627" s="3">
        <v>18376.920000000002</v>
      </c>
      <c r="AM627" s="3">
        <v>12251.28</v>
      </c>
      <c r="AN627" s="3">
        <v>6125.64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f t="shared" si="27"/>
        <v>33691.020000000004</v>
      </c>
      <c r="BA627" s="3">
        <f t="shared" si="28"/>
        <v>18376.920000000002</v>
      </c>
      <c r="BB627" s="3">
        <f t="shared" si="29"/>
        <v>52067.94</v>
      </c>
      <c r="BC627" s="2"/>
    </row>
    <row r="628" spans="1:55" ht="15" hidden="1" customHeight="1" x14ac:dyDescent="0.3">
      <c r="A628" t="s">
        <v>3102</v>
      </c>
      <c r="B628" t="s">
        <v>911</v>
      </c>
      <c r="C628">
        <v>9</v>
      </c>
      <c r="D628" t="s">
        <v>0</v>
      </c>
      <c r="E628" t="s">
        <v>2</v>
      </c>
      <c r="F628" t="s">
        <v>1393</v>
      </c>
      <c r="G628" t="s">
        <v>1411</v>
      </c>
      <c r="H628" t="s">
        <v>1409</v>
      </c>
      <c r="I628" t="s">
        <v>1412</v>
      </c>
      <c r="J628" t="s">
        <v>4601</v>
      </c>
      <c r="K628" t="s">
        <v>628</v>
      </c>
      <c r="L628" t="s">
        <v>1398</v>
      </c>
      <c r="M628" t="s">
        <v>1405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0</v>
      </c>
      <c r="U628">
        <v>0</v>
      </c>
      <c r="V628">
        <v>0</v>
      </c>
      <c r="W628" s="107">
        <v>93810</v>
      </c>
      <c r="X628" s="108">
        <v>0</v>
      </c>
      <c r="Y628" s="108">
        <v>0</v>
      </c>
      <c r="Z628" s="108">
        <v>485.47</v>
      </c>
      <c r="AA628" s="108">
        <v>0</v>
      </c>
      <c r="AB628" s="108">
        <v>0</v>
      </c>
      <c r="AC628" s="108">
        <v>0</v>
      </c>
      <c r="AD628" s="108"/>
      <c r="AE628" s="108">
        <v>93810</v>
      </c>
      <c r="AF628" s="104">
        <v>44537</v>
      </c>
      <c r="AG628" s="104">
        <v>47824</v>
      </c>
      <c r="AH628" s="108">
        <v>93810</v>
      </c>
      <c r="AI628" t="s">
        <v>1406</v>
      </c>
      <c r="AJ628" t="s">
        <v>1407</v>
      </c>
      <c r="AK628" s="3">
        <v>4854.7000000000016</v>
      </c>
      <c r="AL628" s="3">
        <v>5825.6400000000021</v>
      </c>
      <c r="AM628" s="3">
        <v>4369.2</v>
      </c>
      <c r="AN628" s="3">
        <v>2912.76</v>
      </c>
      <c r="AO628" s="3">
        <v>1456.44</v>
      </c>
      <c r="AP628" s="3">
        <v>0</v>
      </c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f t="shared" si="27"/>
        <v>10680.340000000004</v>
      </c>
      <c r="BA628" s="3">
        <f t="shared" si="28"/>
        <v>8738.4</v>
      </c>
      <c r="BB628" s="3">
        <f t="shared" si="29"/>
        <v>19418.740000000005</v>
      </c>
      <c r="BC628" s="2"/>
    </row>
    <row r="629" spans="1:55" ht="15" hidden="1" customHeight="1" x14ac:dyDescent="0.3">
      <c r="A629" t="s">
        <v>3103</v>
      </c>
      <c r="B629" t="s">
        <v>911</v>
      </c>
      <c r="C629">
        <v>10</v>
      </c>
      <c r="D629" t="s">
        <v>0</v>
      </c>
      <c r="E629" t="s">
        <v>2</v>
      </c>
      <c r="F629" t="s">
        <v>1393</v>
      </c>
      <c r="G629" t="s">
        <v>1411</v>
      </c>
      <c r="H629" t="s">
        <v>1409</v>
      </c>
      <c r="I629" t="s">
        <v>1412</v>
      </c>
      <c r="J629" t="s">
        <v>4601</v>
      </c>
      <c r="K629" t="s">
        <v>628</v>
      </c>
      <c r="L629" t="s">
        <v>1398</v>
      </c>
      <c r="M629" t="s">
        <v>1405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0</v>
      </c>
      <c r="U629">
        <v>0</v>
      </c>
      <c r="V629">
        <v>0</v>
      </c>
      <c r="W629" s="107">
        <v>53100</v>
      </c>
      <c r="X629" s="108">
        <v>0</v>
      </c>
      <c r="Y629" s="108">
        <v>0</v>
      </c>
      <c r="Z629" s="108">
        <v>287.62</v>
      </c>
      <c r="AA629" s="108">
        <v>0</v>
      </c>
      <c r="AB629" s="108">
        <v>0</v>
      </c>
      <c r="AC629" s="108">
        <v>0</v>
      </c>
      <c r="AD629" s="108"/>
      <c r="AE629" s="108">
        <v>53100</v>
      </c>
      <c r="AF629" s="104">
        <v>44537</v>
      </c>
      <c r="AG629" s="104">
        <v>48189</v>
      </c>
      <c r="AH629" s="108">
        <v>53100</v>
      </c>
      <c r="AI629" t="s">
        <v>1406</v>
      </c>
      <c r="AJ629" t="s">
        <v>1407</v>
      </c>
      <c r="AK629" s="3">
        <v>2876.1999999999994</v>
      </c>
      <c r="AL629" s="3">
        <v>3451.4399999999991</v>
      </c>
      <c r="AM629" s="3">
        <v>2761.2</v>
      </c>
      <c r="AN629" s="3">
        <v>2070.84</v>
      </c>
      <c r="AO629" s="3">
        <v>1380.6</v>
      </c>
      <c r="AP629" s="3">
        <v>690.24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f t="shared" si="27"/>
        <v>6327.6399999999985</v>
      </c>
      <c r="BA629" s="3">
        <f t="shared" si="28"/>
        <v>6902.8799999999992</v>
      </c>
      <c r="BB629" s="3">
        <f t="shared" si="29"/>
        <v>13230.519999999997</v>
      </c>
      <c r="BC629" s="2"/>
    </row>
    <row r="630" spans="1:55" ht="15" customHeight="1" x14ac:dyDescent="0.3">
      <c r="A630" t="s">
        <v>3119</v>
      </c>
      <c r="B630" t="s">
        <v>912</v>
      </c>
      <c r="C630">
        <v>1</v>
      </c>
      <c r="D630" t="s">
        <v>0</v>
      </c>
      <c r="E630" t="s">
        <v>2</v>
      </c>
      <c r="F630" t="s">
        <v>1393</v>
      </c>
      <c r="G630" t="s">
        <v>1408</v>
      </c>
      <c r="H630" t="s">
        <v>1409</v>
      </c>
      <c r="I630" t="s">
        <v>1410</v>
      </c>
      <c r="J630" t="s">
        <v>4601</v>
      </c>
      <c r="K630" t="s">
        <v>611</v>
      </c>
      <c r="L630" t="s">
        <v>1398</v>
      </c>
      <c r="M630" t="s">
        <v>1405</v>
      </c>
      <c r="N630">
        <v>1</v>
      </c>
      <c r="O630">
        <v>1</v>
      </c>
      <c r="P630">
        <v>1</v>
      </c>
      <c r="Q630">
        <v>1</v>
      </c>
      <c r="R630">
        <v>1</v>
      </c>
      <c r="S630">
        <v>1</v>
      </c>
      <c r="T630">
        <v>0</v>
      </c>
      <c r="U630">
        <v>0</v>
      </c>
      <c r="V630">
        <v>0</v>
      </c>
      <c r="W630" s="107">
        <v>721797.96</v>
      </c>
      <c r="X630" s="108">
        <v>0</v>
      </c>
      <c r="Y630" s="108">
        <v>0</v>
      </c>
      <c r="Z630" s="108">
        <v>0</v>
      </c>
      <c r="AA630" s="108">
        <v>0</v>
      </c>
      <c r="AB630" s="108">
        <v>0</v>
      </c>
      <c r="AC630" s="108">
        <v>0</v>
      </c>
      <c r="AD630" s="108"/>
      <c r="AE630" s="108">
        <v>721797.96</v>
      </c>
      <c r="AF630" s="104">
        <v>44291</v>
      </c>
      <c r="AG630" s="104">
        <v>46117</v>
      </c>
      <c r="AH630" s="108">
        <v>721797.96</v>
      </c>
      <c r="AI630" t="s">
        <v>1406</v>
      </c>
      <c r="AJ630" t="s">
        <v>1407</v>
      </c>
      <c r="AK630" s="3">
        <v>25730.29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f t="shared" si="27"/>
        <v>25730.29</v>
      </c>
      <c r="BA630" s="3">
        <f t="shared" si="28"/>
        <v>0</v>
      </c>
      <c r="BB630" s="3">
        <f t="shared" si="29"/>
        <v>25730.29</v>
      </c>
      <c r="BC630" s="2"/>
    </row>
    <row r="631" spans="1:55" ht="15" customHeight="1" x14ac:dyDescent="0.3">
      <c r="A631" t="s">
        <v>3118</v>
      </c>
      <c r="B631" t="s">
        <v>913</v>
      </c>
      <c r="C631">
        <v>1</v>
      </c>
      <c r="D631" t="s">
        <v>0</v>
      </c>
      <c r="E631" t="s">
        <v>2</v>
      </c>
      <c r="F631" t="s">
        <v>1393</v>
      </c>
      <c r="G631" t="s">
        <v>1408</v>
      </c>
      <c r="H631" t="s">
        <v>1409</v>
      </c>
      <c r="I631" t="s">
        <v>1410</v>
      </c>
      <c r="J631" t="s">
        <v>4601</v>
      </c>
      <c r="K631" t="s">
        <v>611</v>
      </c>
      <c r="L631" t="s">
        <v>1398</v>
      </c>
      <c r="M631" t="s">
        <v>1405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0</v>
      </c>
      <c r="U631">
        <v>0</v>
      </c>
      <c r="V631">
        <v>0</v>
      </c>
      <c r="W631" s="107">
        <v>151259.07999999999</v>
      </c>
      <c r="X631" s="108">
        <v>0</v>
      </c>
      <c r="Y631" s="108">
        <v>0</v>
      </c>
      <c r="Z631" s="108">
        <v>0</v>
      </c>
      <c r="AA631" s="108">
        <v>0</v>
      </c>
      <c r="AB631" s="108">
        <v>0</v>
      </c>
      <c r="AC631" s="108">
        <v>0</v>
      </c>
      <c r="AD631" s="108"/>
      <c r="AE631" s="108">
        <v>151259.07999999999</v>
      </c>
      <c r="AF631" s="104">
        <v>44291</v>
      </c>
      <c r="AG631" s="104">
        <v>46117</v>
      </c>
      <c r="AH631" s="108">
        <v>151259.07999999999</v>
      </c>
      <c r="AI631" t="s">
        <v>1406</v>
      </c>
      <c r="AJ631" t="s">
        <v>1407</v>
      </c>
      <c r="AK631" s="3">
        <v>5392.01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0</v>
      </c>
      <c r="AR631" s="3">
        <v>0</v>
      </c>
      <c r="AS631" s="3">
        <v>0</v>
      </c>
      <c r="AT631" s="3">
        <v>0</v>
      </c>
      <c r="AU631" s="3">
        <v>0</v>
      </c>
      <c r="AV631" s="3">
        <v>0</v>
      </c>
      <c r="AW631" s="3">
        <v>0</v>
      </c>
      <c r="AX631" s="3">
        <v>0</v>
      </c>
      <c r="AY631" s="3">
        <v>0</v>
      </c>
      <c r="AZ631" s="3">
        <f t="shared" si="27"/>
        <v>5392.01</v>
      </c>
      <c r="BA631" s="3">
        <f t="shared" si="28"/>
        <v>0</v>
      </c>
      <c r="BB631" s="3">
        <f t="shared" si="29"/>
        <v>5392.01</v>
      </c>
      <c r="BC631" s="2"/>
    </row>
    <row r="632" spans="1:55" ht="15" customHeight="1" x14ac:dyDescent="0.3">
      <c r="A632" t="s">
        <v>3120</v>
      </c>
      <c r="B632" t="s">
        <v>914</v>
      </c>
      <c r="C632">
        <v>1</v>
      </c>
      <c r="D632" t="s">
        <v>0</v>
      </c>
      <c r="E632" t="s">
        <v>2</v>
      </c>
      <c r="F632" t="s">
        <v>1393</v>
      </c>
      <c r="G632" t="s">
        <v>1408</v>
      </c>
      <c r="H632" t="s">
        <v>1409</v>
      </c>
      <c r="I632" t="s">
        <v>1410</v>
      </c>
      <c r="J632" t="s">
        <v>4601</v>
      </c>
      <c r="K632" t="s">
        <v>611</v>
      </c>
      <c r="L632" t="s">
        <v>1398</v>
      </c>
      <c r="M632" t="s">
        <v>1405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1</v>
      </c>
      <c r="T632">
        <v>0</v>
      </c>
      <c r="U632">
        <v>0</v>
      </c>
      <c r="V632">
        <v>0</v>
      </c>
      <c r="W632" s="107">
        <v>56207.43</v>
      </c>
      <c r="X632" s="108">
        <v>0</v>
      </c>
      <c r="Y632" s="108">
        <v>0</v>
      </c>
      <c r="Z632" s="108">
        <v>0</v>
      </c>
      <c r="AA632" s="108">
        <v>0</v>
      </c>
      <c r="AB632" s="108">
        <v>0</v>
      </c>
      <c r="AC632" s="108">
        <v>0</v>
      </c>
      <c r="AD632" s="108"/>
      <c r="AE632" s="108">
        <v>56207.43</v>
      </c>
      <c r="AF632" s="104">
        <v>44291</v>
      </c>
      <c r="AG632" s="104">
        <v>46117</v>
      </c>
      <c r="AH632" s="108">
        <v>56207.43</v>
      </c>
      <c r="AI632" t="s">
        <v>1406</v>
      </c>
      <c r="AJ632" t="s">
        <v>1407</v>
      </c>
      <c r="AK632" s="3">
        <v>2003.65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f t="shared" si="27"/>
        <v>2003.65</v>
      </c>
      <c r="BA632" s="3">
        <f t="shared" si="28"/>
        <v>0</v>
      </c>
      <c r="BB632" s="3">
        <f t="shared" si="29"/>
        <v>2003.65</v>
      </c>
      <c r="BC632" s="2"/>
    </row>
    <row r="633" spans="1:55" ht="15" customHeight="1" x14ac:dyDescent="0.3">
      <c r="A633" t="s">
        <v>3121</v>
      </c>
      <c r="B633" t="s">
        <v>915</v>
      </c>
      <c r="C633">
        <v>1</v>
      </c>
      <c r="D633" t="s">
        <v>0</v>
      </c>
      <c r="E633" t="s">
        <v>2</v>
      </c>
      <c r="F633" t="s">
        <v>1393</v>
      </c>
      <c r="G633" t="s">
        <v>1408</v>
      </c>
      <c r="H633" t="s">
        <v>1409</v>
      </c>
      <c r="I633" t="s">
        <v>1410</v>
      </c>
      <c r="J633" t="s">
        <v>4601</v>
      </c>
      <c r="K633" t="s">
        <v>611</v>
      </c>
      <c r="L633" t="s">
        <v>1398</v>
      </c>
      <c r="M633" t="s">
        <v>1405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0</v>
      </c>
      <c r="U633">
        <v>0</v>
      </c>
      <c r="V633">
        <v>0</v>
      </c>
      <c r="W633" s="107">
        <v>724956.36</v>
      </c>
      <c r="X633" s="108">
        <v>0</v>
      </c>
      <c r="Y633" s="108">
        <v>0</v>
      </c>
      <c r="Z633" s="108">
        <v>0</v>
      </c>
      <c r="AA633" s="108">
        <v>0</v>
      </c>
      <c r="AB633" s="108">
        <v>0</v>
      </c>
      <c r="AC633" s="108">
        <v>0</v>
      </c>
      <c r="AD633" s="108"/>
      <c r="AE633" s="108">
        <v>724956.36</v>
      </c>
      <c r="AF633" s="104">
        <v>44291</v>
      </c>
      <c r="AG633" s="104">
        <v>46117</v>
      </c>
      <c r="AH633" s="108">
        <v>724956.36</v>
      </c>
      <c r="AI633" t="s">
        <v>1406</v>
      </c>
      <c r="AJ633" t="s">
        <v>1407</v>
      </c>
      <c r="AK633" s="3">
        <v>25842.880000000001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0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f t="shared" si="27"/>
        <v>25842.880000000001</v>
      </c>
      <c r="BA633" s="3">
        <f t="shared" si="28"/>
        <v>0</v>
      </c>
      <c r="BB633" s="3">
        <f t="shared" si="29"/>
        <v>25842.880000000001</v>
      </c>
      <c r="BC633" s="2"/>
    </row>
    <row r="634" spans="1:55" ht="15" customHeight="1" x14ac:dyDescent="0.3">
      <c r="A634" t="s">
        <v>3123</v>
      </c>
      <c r="B634" t="s">
        <v>916</v>
      </c>
      <c r="C634">
        <v>1</v>
      </c>
      <c r="D634" t="s">
        <v>0</v>
      </c>
      <c r="E634" t="s">
        <v>2</v>
      </c>
      <c r="F634" t="s">
        <v>1393</v>
      </c>
      <c r="G634" t="s">
        <v>1408</v>
      </c>
      <c r="H634" t="s">
        <v>1409</v>
      </c>
      <c r="I634" t="s">
        <v>1410</v>
      </c>
      <c r="J634" t="s">
        <v>4601</v>
      </c>
      <c r="K634" t="s">
        <v>611</v>
      </c>
      <c r="L634" t="s">
        <v>1398</v>
      </c>
      <c r="M634" t="s">
        <v>1405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1</v>
      </c>
      <c r="T634">
        <v>0</v>
      </c>
      <c r="U634">
        <v>0</v>
      </c>
      <c r="V634">
        <v>0</v>
      </c>
      <c r="W634" s="107">
        <v>111473.73</v>
      </c>
      <c r="X634" s="108">
        <v>0</v>
      </c>
      <c r="Y634" s="108">
        <v>0</v>
      </c>
      <c r="Z634" s="108">
        <v>0</v>
      </c>
      <c r="AA634" s="108">
        <v>0</v>
      </c>
      <c r="AB634" s="108">
        <v>0</v>
      </c>
      <c r="AC634" s="108">
        <v>0</v>
      </c>
      <c r="AD634" s="108"/>
      <c r="AE634" s="108">
        <v>111473.73</v>
      </c>
      <c r="AF634" s="104">
        <v>44291</v>
      </c>
      <c r="AG634" s="104">
        <v>46117</v>
      </c>
      <c r="AH634" s="108">
        <v>111473.73</v>
      </c>
      <c r="AI634" t="s">
        <v>1406</v>
      </c>
      <c r="AJ634" t="s">
        <v>1407</v>
      </c>
      <c r="AK634" s="3">
        <v>3973.76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0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f t="shared" si="27"/>
        <v>3973.76</v>
      </c>
      <c r="BA634" s="3">
        <f t="shared" si="28"/>
        <v>0</v>
      </c>
      <c r="BB634" s="3">
        <f t="shared" si="29"/>
        <v>3973.76</v>
      </c>
      <c r="BC634" s="2"/>
    </row>
    <row r="635" spans="1:55" ht="15" customHeight="1" x14ac:dyDescent="0.3">
      <c r="A635" t="s">
        <v>3124</v>
      </c>
      <c r="B635" t="s">
        <v>917</v>
      </c>
      <c r="C635">
        <v>1</v>
      </c>
      <c r="D635" t="s">
        <v>0</v>
      </c>
      <c r="E635" t="s">
        <v>2</v>
      </c>
      <c r="F635" t="s">
        <v>1393</v>
      </c>
      <c r="G635" t="s">
        <v>1408</v>
      </c>
      <c r="H635" t="s">
        <v>1409</v>
      </c>
      <c r="I635" t="s">
        <v>1410</v>
      </c>
      <c r="J635" t="s">
        <v>4601</v>
      </c>
      <c r="K635" t="s">
        <v>611</v>
      </c>
      <c r="L635" t="s">
        <v>1398</v>
      </c>
      <c r="M635" t="s">
        <v>1405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0</v>
      </c>
      <c r="U635">
        <v>0</v>
      </c>
      <c r="V635">
        <v>0</v>
      </c>
      <c r="W635" s="107">
        <v>87206.83</v>
      </c>
      <c r="X635" s="108">
        <v>0</v>
      </c>
      <c r="Y635" s="108">
        <v>0</v>
      </c>
      <c r="Z635" s="108">
        <v>0</v>
      </c>
      <c r="AA635" s="108">
        <v>0</v>
      </c>
      <c r="AB635" s="108">
        <v>0</v>
      </c>
      <c r="AC635" s="108">
        <v>0</v>
      </c>
      <c r="AD635" s="108"/>
      <c r="AE635" s="108">
        <v>87206.83</v>
      </c>
      <c r="AF635" s="104">
        <v>44291</v>
      </c>
      <c r="AG635" s="104">
        <v>46117</v>
      </c>
      <c r="AH635" s="108">
        <v>87206.83</v>
      </c>
      <c r="AI635" t="s">
        <v>1406</v>
      </c>
      <c r="AJ635" t="s">
        <v>1407</v>
      </c>
      <c r="AK635" s="3">
        <v>3108.71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f t="shared" si="27"/>
        <v>3108.71</v>
      </c>
      <c r="BA635" s="3">
        <f t="shared" si="28"/>
        <v>0</v>
      </c>
      <c r="BB635" s="3">
        <f t="shared" si="29"/>
        <v>3108.71</v>
      </c>
      <c r="BC635" s="2"/>
    </row>
    <row r="636" spans="1:55" ht="15" customHeight="1" x14ac:dyDescent="0.3">
      <c r="A636" t="s">
        <v>3122</v>
      </c>
      <c r="B636" t="s">
        <v>918</v>
      </c>
      <c r="C636">
        <v>1</v>
      </c>
      <c r="D636" t="s">
        <v>0</v>
      </c>
      <c r="E636" t="s">
        <v>2</v>
      </c>
      <c r="F636" t="s">
        <v>1393</v>
      </c>
      <c r="G636" t="s">
        <v>1408</v>
      </c>
      <c r="H636" t="s">
        <v>1409</v>
      </c>
      <c r="I636" t="s">
        <v>1410</v>
      </c>
      <c r="J636" t="s">
        <v>4601</v>
      </c>
      <c r="K636" t="s">
        <v>611</v>
      </c>
      <c r="L636" t="s">
        <v>1398</v>
      </c>
      <c r="M636" t="s">
        <v>1405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0</v>
      </c>
      <c r="U636">
        <v>0</v>
      </c>
      <c r="V636">
        <v>0</v>
      </c>
      <c r="W636" s="107">
        <v>44222.59</v>
      </c>
      <c r="X636" s="108">
        <v>0</v>
      </c>
      <c r="Y636" s="108">
        <v>0</v>
      </c>
      <c r="Z636" s="108">
        <v>0</v>
      </c>
      <c r="AA636" s="108">
        <v>0</v>
      </c>
      <c r="AB636" s="108">
        <v>0</v>
      </c>
      <c r="AC636" s="108">
        <v>0</v>
      </c>
      <c r="AD636" s="108"/>
      <c r="AE636" s="108">
        <v>44222.59</v>
      </c>
      <c r="AF636" s="104">
        <v>44291</v>
      </c>
      <c r="AG636" s="104">
        <v>46117</v>
      </c>
      <c r="AH636" s="108">
        <v>44222.59</v>
      </c>
      <c r="AI636" t="s">
        <v>1406</v>
      </c>
      <c r="AJ636" t="s">
        <v>1407</v>
      </c>
      <c r="AK636" s="3">
        <v>1576.42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0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3">
        <f t="shared" si="27"/>
        <v>1576.42</v>
      </c>
      <c r="BA636" s="3">
        <f t="shared" si="28"/>
        <v>0</v>
      </c>
      <c r="BB636" s="3">
        <f t="shared" si="29"/>
        <v>1576.42</v>
      </c>
      <c r="BC636" s="2"/>
    </row>
    <row r="637" spans="1:55" ht="15" customHeight="1" x14ac:dyDescent="0.3">
      <c r="A637" t="s">
        <v>3125</v>
      </c>
      <c r="B637" t="s">
        <v>919</v>
      </c>
      <c r="C637">
        <v>1</v>
      </c>
      <c r="D637" t="s">
        <v>0</v>
      </c>
      <c r="E637" t="s">
        <v>2</v>
      </c>
      <c r="F637" t="s">
        <v>1393</v>
      </c>
      <c r="G637" t="s">
        <v>1408</v>
      </c>
      <c r="H637" t="s">
        <v>1409</v>
      </c>
      <c r="I637" t="s">
        <v>1410</v>
      </c>
      <c r="J637" t="s">
        <v>4601</v>
      </c>
      <c r="K637" t="s">
        <v>611</v>
      </c>
      <c r="L637" t="s">
        <v>1398</v>
      </c>
      <c r="M637" t="s">
        <v>1405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0</v>
      </c>
      <c r="U637">
        <v>0</v>
      </c>
      <c r="V637">
        <v>0</v>
      </c>
      <c r="W637" s="107">
        <v>149802.44</v>
      </c>
      <c r="X637" s="108">
        <v>0</v>
      </c>
      <c r="Y637" s="108">
        <v>0</v>
      </c>
      <c r="Z637" s="108">
        <v>0</v>
      </c>
      <c r="AA637" s="108">
        <v>0</v>
      </c>
      <c r="AB637" s="108">
        <v>0</v>
      </c>
      <c r="AC637" s="108">
        <v>0</v>
      </c>
      <c r="AD637" s="108"/>
      <c r="AE637" s="108">
        <v>149802.44</v>
      </c>
      <c r="AF637" s="104">
        <v>44291</v>
      </c>
      <c r="AG637" s="104">
        <v>46117</v>
      </c>
      <c r="AH637" s="108">
        <v>149802.44</v>
      </c>
      <c r="AI637" t="s">
        <v>1406</v>
      </c>
      <c r="AJ637" t="s">
        <v>1407</v>
      </c>
      <c r="AK637" s="3">
        <v>5340.08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3">
        <v>0</v>
      </c>
      <c r="AY637" s="3">
        <v>0</v>
      </c>
      <c r="AZ637" s="3">
        <f t="shared" si="27"/>
        <v>5340.08</v>
      </c>
      <c r="BA637" s="3">
        <f t="shared" si="28"/>
        <v>0</v>
      </c>
      <c r="BB637" s="3">
        <f t="shared" si="29"/>
        <v>5340.08</v>
      </c>
      <c r="BC637" s="2"/>
    </row>
    <row r="638" spans="1:55" ht="15" hidden="1" customHeight="1" x14ac:dyDescent="0.3">
      <c r="A638" t="s">
        <v>3126</v>
      </c>
      <c r="B638" t="s">
        <v>920</v>
      </c>
      <c r="C638">
        <v>1</v>
      </c>
      <c r="D638" t="s">
        <v>0</v>
      </c>
      <c r="E638" t="s">
        <v>2</v>
      </c>
      <c r="F638" t="s">
        <v>1393</v>
      </c>
      <c r="G638" t="s">
        <v>1401</v>
      </c>
      <c r="H638" t="s">
        <v>1402</v>
      </c>
      <c r="I638" t="s">
        <v>1403</v>
      </c>
      <c r="J638" t="s">
        <v>1404</v>
      </c>
      <c r="K638" t="s">
        <v>748</v>
      </c>
      <c r="L638" t="s">
        <v>1398</v>
      </c>
      <c r="M638" t="s">
        <v>1405</v>
      </c>
      <c r="N638">
        <v>1</v>
      </c>
      <c r="O638">
        <v>1</v>
      </c>
      <c r="P638">
        <v>1</v>
      </c>
      <c r="Q638">
        <v>0</v>
      </c>
      <c r="R638">
        <v>0</v>
      </c>
      <c r="S638">
        <v>1</v>
      </c>
      <c r="T638">
        <v>1</v>
      </c>
      <c r="U638">
        <v>1</v>
      </c>
      <c r="V638">
        <v>0</v>
      </c>
      <c r="W638" s="107">
        <v>2071588.69</v>
      </c>
      <c r="X638" s="108">
        <v>0</v>
      </c>
      <c r="Y638" s="108">
        <v>0</v>
      </c>
      <c r="Z638" s="108">
        <v>0</v>
      </c>
      <c r="AA638" s="108">
        <v>0</v>
      </c>
      <c r="AB638" s="108">
        <v>0</v>
      </c>
      <c r="AC638" s="108">
        <v>0</v>
      </c>
      <c r="AD638" s="108"/>
      <c r="AE638" s="108">
        <v>2071588.69</v>
      </c>
      <c r="AF638" s="104">
        <v>44291</v>
      </c>
      <c r="AG638" s="104">
        <v>46117</v>
      </c>
      <c r="AH638" s="108">
        <v>2071588.69</v>
      </c>
      <c r="AI638" t="s">
        <v>1406</v>
      </c>
      <c r="AJ638" t="s">
        <v>1407</v>
      </c>
      <c r="AK638" s="3">
        <v>73846.960000000006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f t="shared" si="27"/>
        <v>73846.960000000006</v>
      </c>
      <c r="BA638" s="3">
        <f t="shared" si="28"/>
        <v>0</v>
      </c>
      <c r="BB638" s="3">
        <f t="shared" si="29"/>
        <v>73846.960000000006</v>
      </c>
      <c r="BC638" s="2"/>
    </row>
    <row r="639" spans="1:55" ht="15" customHeight="1" x14ac:dyDescent="0.3">
      <c r="A639" t="s">
        <v>3086</v>
      </c>
      <c r="B639" t="s">
        <v>921</v>
      </c>
      <c r="C639">
        <v>1</v>
      </c>
      <c r="D639" t="s">
        <v>0</v>
      </c>
      <c r="E639" t="s">
        <v>2</v>
      </c>
      <c r="F639" t="s">
        <v>1393</v>
      </c>
      <c r="G639" t="s">
        <v>1408</v>
      </c>
      <c r="H639" t="s">
        <v>1409</v>
      </c>
      <c r="I639" t="s">
        <v>1410</v>
      </c>
      <c r="J639" t="s">
        <v>4601</v>
      </c>
      <c r="K639" t="s">
        <v>611</v>
      </c>
      <c r="L639" t="s">
        <v>1398</v>
      </c>
      <c r="M639" t="s">
        <v>1405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0</v>
      </c>
      <c r="V639">
        <v>0</v>
      </c>
      <c r="W639" s="107">
        <v>183679.42</v>
      </c>
      <c r="X639" s="108">
        <v>0</v>
      </c>
      <c r="Y639" s="108">
        <v>0</v>
      </c>
      <c r="Z639" s="108">
        <v>0</v>
      </c>
      <c r="AA639" s="108">
        <v>0</v>
      </c>
      <c r="AB639" s="108">
        <v>0</v>
      </c>
      <c r="AC639" s="108">
        <v>0</v>
      </c>
      <c r="AD639" s="108"/>
      <c r="AE639" s="108">
        <v>183679.42</v>
      </c>
      <c r="AF639" s="104">
        <v>44291</v>
      </c>
      <c r="AG639" s="104">
        <v>46117</v>
      </c>
      <c r="AH639" s="108">
        <v>183679.42</v>
      </c>
      <c r="AI639" t="s">
        <v>1406</v>
      </c>
      <c r="AJ639" t="s">
        <v>1407</v>
      </c>
      <c r="AK639" s="3">
        <v>6547.71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0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3">
        <v>0</v>
      </c>
      <c r="AY639" s="3">
        <v>0</v>
      </c>
      <c r="AZ639" s="3">
        <f t="shared" si="27"/>
        <v>6547.71</v>
      </c>
      <c r="BA639" s="3">
        <f t="shared" si="28"/>
        <v>0</v>
      </c>
      <c r="BB639" s="3">
        <f t="shared" si="29"/>
        <v>6547.71</v>
      </c>
      <c r="BC639" s="2"/>
    </row>
    <row r="640" spans="1:55" ht="15" customHeight="1" x14ac:dyDescent="0.3">
      <c r="A640" t="s">
        <v>3087</v>
      </c>
      <c r="B640" t="s">
        <v>922</v>
      </c>
      <c r="C640">
        <v>1</v>
      </c>
      <c r="D640" t="s">
        <v>0</v>
      </c>
      <c r="E640" t="s">
        <v>2</v>
      </c>
      <c r="F640" t="s">
        <v>1393</v>
      </c>
      <c r="G640" t="s">
        <v>1408</v>
      </c>
      <c r="H640" t="s">
        <v>1409</v>
      </c>
      <c r="I640" t="s">
        <v>1410</v>
      </c>
      <c r="J640" t="s">
        <v>4601</v>
      </c>
      <c r="K640" t="s">
        <v>611</v>
      </c>
      <c r="L640" t="s">
        <v>1398</v>
      </c>
      <c r="M640" t="s">
        <v>1405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0</v>
      </c>
      <c r="U640">
        <v>0</v>
      </c>
      <c r="V640">
        <v>0</v>
      </c>
      <c r="W640" s="107">
        <v>64677.71</v>
      </c>
      <c r="X640" s="108">
        <v>0</v>
      </c>
      <c r="Y640" s="108">
        <v>0</v>
      </c>
      <c r="Z640" s="108">
        <v>0</v>
      </c>
      <c r="AA640" s="108">
        <v>0</v>
      </c>
      <c r="AB640" s="108">
        <v>0</v>
      </c>
      <c r="AC640" s="108">
        <v>0</v>
      </c>
      <c r="AD640" s="108"/>
      <c r="AE640" s="108">
        <v>64677.71</v>
      </c>
      <c r="AF640" s="104">
        <v>44291</v>
      </c>
      <c r="AG640" s="104">
        <v>46117</v>
      </c>
      <c r="AH640" s="108">
        <v>64677.71</v>
      </c>
      <c r="AI640" t="s">
        <v>1406</v>
      </c>
      <c r="AJ640" t="s">
        <v>1407</v>
      </c>
      <c r="AK640" s="3">
        <v>2305.6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f t="shared" si="27"/>
        <v>2305.6</v>
      </c>
      <c r="BA640" s="3">
        <f t="shared" si="28"/>
        <v>0</v>
      </c>
      <c r="BB640" s="3">
        <f t="shared" si="29"/>
        <v>2305.6</v>
      </c>
      <c r="BC640" s="2"/>
    </row>
    <row r="641" spans="1:55" ht="15" customHeight="1" x14ac:dyDescent="0.3">
      <c r="A641" t="s">
        <v>3088</v>
      </c>
      <c r="B641" t="s">
        <v>923</v>
      </c>
      <c r="C641">
        <v>1</v>
      </c>
      <c r="D641" t="s">
        <v>0</v>
      </c>
      <c r="E641" t="s">
        <v>2</v>
      </c>
      <c r="F641" t="s">
        <v>1393</v>
      </c>
      <c r="G641" t="s">
        <v>1408</v>
      </c>
      <c r="H641" t="s">
        <v>1409</v>
      </c>
      <c r="I641" t="s">
        <v>1410</v>
      </c>
      <c r="J641" t="s">
        <v>4601</v>
      </c>
      <c r="K641" t="s">
        <v>611</v>
      </c>
      <c r="L641" t="s">
        <v>1398</v>
      </c>
      <c r="M641" t="s">
        <v>1405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0</v>
      </c>
      <c r="U641">
        <v>0</v>
      </c>
      <c r="V641">
        <v>0</v>
      </c>
      <c r="W641" s="107">
        <v>258811.39</v>
      </c>
      <c r="X641" s="108">
        <v>0</v>
      </c>
      <c r="Y641" s="108">
        <v>0</v>
      </c>
      <c r="Z641" s="108">
        <v>0</v>
      </c>
      <c r="AA641" s="108">
        <v>0</v>
      </c>
      <c r="AB641" s="108">
        <v>0</v>
      </c>
      <c r="AC641" s="108">
        <v>0</v>
      </c>
      <c r="AD641" s="108"/>
      <c r="AE641" s="108">
        <v>258811.39</v>
      </c>
      <c r="AF641" s="104">
        <v>44291</v>
      </c>
      <c r="AG641" s="104">
        <v>46117</v>
      </c>
      <c r="AH641" s="108">
        <v>258811.39</v>
      </c>
      <c r="AI641" t="s">
        <v>1406</v>
      </c>
      <c r="AJ641" t="s">
        <v>1407</v>
      </c>
      <c r="AK641" s="3">
        <v>9225.98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f t="shared" si="27"/>
        <v>9225.98</v>
      </c>
      <c r="BA641" s="3">
        <f t="shared" si="28"/>
        <v>0</v>
      </c>
      <c r="BB641" s="3">
        <f t="shared" si="29"/>
        <v>9225.98</v>
      </c>
      <c r="BC641" s="2"/>
    </row>
    <row r="642" spans="1:55" ht="15" customHeight="1" x14ac:dyDescent="0.3">
      <c r="A642" t="s">
        <v>3089</v>
      </c>
      <c r="B642" t="s">
        <v>924</v>
      </c>
      <c r="C642">
        <v>1</v>
      </c>
      <c r="D642" t="s">
        <v>0</v>
      </c>
      <c r="E642" t="s">
        <v>2</v>
      </c>
      <c r="F642" t="s">
        <v>1393</v>
      </c>
      <c r="G642" t="s">
        <v>1408</v>
      </c>
      <c r="H642" t="s">
        <v>1409</v>
      </c>
      <c r="I642" t="s">
        <v>1410</v>
      </c>
      <c r="J642" t="s">
        <v>4601</v>
      </c>
      <c r="K642" t="s">
        <v>611</v>
      </c>
      <c r="L642" t="s">
        <v>1398</v>
      </c>
      <c r="M642" t="s">
        <v>1405</v>
      </c>
      <c r="N642">
        <v>1</v>
      </c>
      <c r="O642">
        <v>1</v>
      </c>
      <c r="P642">
        <v>1</v>
      </c>
      <c r="Q642">
        <v>1</v>
      </c>
      <c r="R642">
        <v>1</v>
      </c>
      <c r="S642">
        <v>1</v>
      </c>
      <c r="T642">
        <v>0</v>
      </c>
      <c r="U642">
        <v>0</v>
      </c>
      <c r="V642">
        <v>0</v>
      </c>
      <c r="W642" s="107">
        <v>47743.16</v>
      </c>
      <c r="X642" s="108">
        <v>0</v>
      </c>
      <c r="Y642" s="108">
        <v>0</v>
      </c>
      <c r="Z642" s="108">
        <v>0</v>
      </c>
      <c r="AA642" s="108">
        <v>0</v>
      </c>
      <c r="AB642" s="108">
        <v>0</v>
      </c>
      <c r="AC642" s="108">
        <v>0</v>
      </c>
      <c r="AD642" s="108"/>
      <c r="AE642" s="108">
        <v>47743.16</v>
      </c>
      <c r="AF642" s="104">
        <v>44291</v>
      </c>
      <c r="AG642" s="104">
        <v>46117</v>
      </c>
      <c r="AH642" s="108">
        <v>47743.16</v>
      </c>
      <c r="AI642" t="s">
        <v>1406</v>
      </c>
      <c r="AJ642" t="s">
        <v>1407</v>
      </c>
      <c r="AK642" s="3">
        <v>1701.92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f t="shared" si="27"/>
        <v>1701.92</v>
      </c>
      <c r="BA642" s="3">
        <f t="shared" si="28"/>
        <v>0</v>
      </c>
      <c r="BB642" s="3">
        <f t="shared" si="29"/>
        <v>1701.92</v>
      </c>
      <c r="BC642" s="2"/>
    </row>
    <row r="643" spans="1:55" ht="15" customHeight="1" x14ac:dyDescent="0.3">
      <c r="A643" t="s">
        <v>3090</v>
      </c>
      <c r="B643" t="s">
        <v>925</v>
      </c>
      <c r="C643">
        <v>1</v>
      </c>
      <c r="D643" t="s">
        <v>0</v>
      </c>
      <c r="E643" t="s">
        <v>2</v>
      </c>
      <c r="F643" t="s">
        <v>1393</v>
      </c>
      <c r="G643" t="s">
        <v>1408</v>
      </c>
      <c r="H643" t="s">
        <v>1409</v>
      </c>
      <c r="I643" t="s">
        <v>1410</v>
      </c>
      <c r="J643" t="s">
        <v>4601</v>
      </c>
      <c r="K643" t="s">
        <v>611</v>
      </c>
      <c r="L643" t="s">
        <v>1398</v>
      </c>
      <c r="M643" t="s">
        <v>1405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0</v>
      </c>
      <c r="U643">
        <v>0</v>
      </c>
      <c r="V643">
        <v>0</v>
      </c>
      <c r="W643" s="107">
        <v>233636.33</v>
      </c>
      <c r="X643" s="108">
        <v>0</v>
      </c>
      <c r="Y643" s="108">
        <v>0</v>
      </c>
      <c r="Z643" s="108">
        <v>0</v>
      </c>
      <c r="AA643" s="108">
        <v>0</v>
      </c>
      <c r="AB643" s="108">
        <v>0</v>
      </c>
      <c r="AC643" s="108">
        <v>0</v>
      </c>
      <c r="AD643" s="108"/>
      <c r="AE643" s="108">
        <v>233636.33</v>
      </c>
      <c r="AF643" s="104">
        <v>44291</v>
      </c>
      <c r="AG643" s="104">
        <v>46117</v>
      </c>
      <c r="AH643" s="108">
        <v>233636.33</v>
      </c>
      <c r="AI643" t="s">
        <v>1406</v>
      </c>
      <c r="AJ643" t="s">
        <v>1407</v>
      </c>
      <c r="AK643" s="3">
        <v>8328.5499999999993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f t="shared" si="27"/>
        <v>8328.5499999999993</v>
      </c>
      <c r="BA643" s="3">
        <f t="shared" si="28"/>
        <v>0</v>
      </c>
      <c r="BB643" s="3">
        <f t="shared" si="29"/>
        <v>8328.5499999999993</v>
      </c>
      <c r="BC643" s="2"/>
    </row>
    <row r="644" spans="1:55" ht="15" customHeight="1" x14ac:dyDescent="0.3">
      <c r="A644" t="s">
        <v>3091</v>
      </c>
      <c r="B644" t="s">
        <v>926</v>
      </c>
      <c r="C644">
        <v>1</v>
      </c>
      <c r="D644" t="s">
        <v>0</v>
      </c>
      <c r="E644" t="s">
        <v>2</v>
      </c>
      <c r="F644" t="s">
        <v>1393</v>
      </c>
      <c r="G644" t="s">
        <v>1408</v>
      </c>
      <c r="H644" t="s">
        <v>1409</v>
      </c>
      <c r="I644" t="s">
        <v>1410</v>
      </c>
      <c r="J644" t="s">
        <v>4601</v>
      </c>
      <c r="K644" t="s">
        <v>611</v>
      </c>
      <c r="L644" t="s">
        <v>1398</v>
      </c>
      <c r="M644" t="s">
        <v>1405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0</v>
      </c>
      <c r="U644">
        <v>0</v>
      </c>
      <c r="V644">
        <v>0</v>
      </c>
      <c r="W644" s="107">
        <v>52305.23</v>
      </c>
      <c r="X644" s="108">
        <v>0</v>
      </c>
      <c r="Y644" s="108">
        <v>0</v>
      </c>
      <c r="Z644" s="108">
        <v>0</v>
      </c>
      <c r="AA644" s="108">
        <v>0</v>
      </c>
      <c r="AB644" s="108">
        <v>0</v>
      </c>
      <c r="AC644" s="108">
        <v>0</v>
      </c>
      <c r="AD644" s="108"/>
      <c r="AE644" s="108">
        <v>52305.23</v>
      </c>
      <c r="AF644" s="104">
        <v>44291</v>
      </c>
      <c r="AG644" s="104">
        <v>46117</v>
      </c>
      <c r="AH644" s="108">
        <v>52305.23</v>
      </c>
      <c r="AI644" t="s">
        <v>1406</v>
      </c>
      <c r="AJ644" t="s">
        <v>1407</v>
      </c>
      <c r="AK644" s="3">
        <v>1864.55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3">
        <v>0</v>
      </c>
      <c r="AY644" s="3">
        <v>0</v>
      </c>
      <c r="AZ644" s="3">
        <f t="shared" ref="AZ644:AZ707" si="30">SUM(AK644:AL644)</f>
        <v>1864.55</v>
      </c>
      <c r="BA644" s="3">
        <f t="shared" ref="BA644:BA707" si="31">SUM(AM644:AY644)</f>
        <v>0</v>
      </c>
      <c r="BB644" s="3">
        <f t="shared" ref="BB644:BB707" si="32">AZ644+BA644</f>
        <v>1864.55</v>
      </c>
      <c r="BC644" s="2"/>
    </row>
    <row r="645" spans="1:55" ht="15" customHeight="1" x14ac:dyDescent="0.3">
      <c r="A645" t="s">
        <v>3092</v>
      </c>
      <c r="B645" t="s">
        <v>927</v>
      </c>
      <c r="C645">
        <v>1</v>
      </c>
      <c r="D645" t="s">
        <v>0</v>
      </c>
      <c r="E645" t="s">
        <v>2</v>
      </c>
      <c r="F645" t="s">
        <v>1393</v>
      </c>
      <c r="G645" t="s">
        <v>1408</v>
      </c>
      <c r="H645" t="s">
        <v>1409</v>
      </c>
      <c r="I645" t="s">
        <v>1410</v>
      </c>
      <c r="J645" t="s">
        <v>4601</v>
      </c>
      <c r="K645" t="s">
        <v>611</v>
      </c>
      <c r="L645" t="s">
        <v>1398</v>
      </c>
      <c r="M645" t="s">
        <v>1405</v>
      </c>
      <c r="N645">
        <v>1</v>
      </c>
      <c r="O645">
        <v>1</v>
      </c>
      <c r="P645">
        <v>1</v>
      </c>
      <c r="Q645">
        <v>1</v>
      </c>
      <c r="R645">
        <v>1</v>
      </c>
      <c r="S645">
        <v>1</v>
      </c>
      <c r="T645">
        <v>0</v>
      </c>
      <c r="U645">
        <v>0</v>
      </c>
      <c r="V645">
        <v>0</v>
      </c>
      <c r="W645" s="107">
        <v>69570.5</v>
      </c>
      <c r="X645" s="108">
        <v>0</v>
      </c>
      <c r="Y645" s="108">
        <v>0</v>
      </c>
      <c r="Z645" s="108">
        <v>0</v>
      </c>
      <c r="AA645" s="108">
        <v>0</v>
      </c>
      <c r="AB645" s="108">
        <v>0</v>
      </c>
      <c r="AC645" s="108">
        <v>0</v>
      </c>
      <c r="AD645" s="108"/>
      <c r="AE645" s="108">
        <v>69570.5</v>
      </c>
      <c r="AF645" s="104">
        <v>44291</v>
      </c>
      <c r="AG645" s="104">
        <v>46117</v>
      </c>
      <c r="AH645" s="108">
        <v>69570.5</v>
      </c>
      <c r="AI645" t="s">
        <v>1406</v>
      </c>
      <c r="AJ645" t="s">
        <v>1407</v>
      </c>
      <c r="AK645" s="3">
        <v>2480.0100000000002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f t="shared" si="30"/>
        <v>2480.0100000000002</v>
      </c>
      <c r="BA645" s="3">
        <f t="shared" si="31"/>
        <v>0</v>
      </c>
      <c r="BB645" s="3">
        <f t="shared" si="32"/>
        <v>2480.0100000000002</v>
      </c>
      <c r="BC645" s="2"/>
    </row>
    <row r="646" spans="1:55" ht="15" customHeight="1" x14ac:dyDescent="0.3">
      <c r="A646" t="s">
        <v>3093</v>
      </c>
      <c r="B646" t="s">
        <v>928</v>
      </c>
      <c r="C646">
        <v>1</v>
      </c>
      <c r="D646" t="s">
        <v>0</v>
      </c>
      <c r="E646" t="s">
        <v>2</v>
      </c>
      <c r="F646" t="s">
        <v>1393</v>
      </c>
      <c r="G646" t="s">
        <v>1408</v>
      </c>
      <c r="H646" t="s">
        <v>1409</v>
      </c>
      <c r="I646" t="s">
        <v>1410</v>
      </c>
      <c r="J646" t="s">
        <v>4601</v>
      </c>
      <c r="K646" t="s">
        <v>611</v>
      </c>
      <c r="L646" t="s">
        <v>1398</v>
      </c>
      <c r="M646" t="s">
        <v>1405</v>
      </c>
      <c r="N646">
        <v>1</v>
      </c>
      <c r="O646">
        <v>1</v>
      </c>
      <c r="P646">
        <v>1</v>
      </c>
      <c r="Q646">
        <v>1</v>
      </c>
      <c r="R646">
        <v>1</v>
      </c>
      <c r="S646">
        <v>1</v>
      </c>
      <c r="T646">
        <v>0</v>
      </c>
      <c r="U646">
        <v>0</v>
      </c>
      <c r="V646">
        <v>0</v>
      </c>
      <c r="W646" s="107">
        <v>292504.68</v>
      </c>
      <c r="X646" s="108">
        <v>0</v>
      </c>
      <c r="Y646" s="108">
        <v>0</v>
      </c>
      <c r="Z646" s="108">
        <v>0</v>
      </c>
      <c r="AA646" s="108">
        <v>0</v>
      </c>
      <c r="AB646" s="108">
        <v>0</v>
      </c>
      <c r="AC646" s="108">
        <v>0</v>
      </c>
      <c r="AD646" s="108"/>
      <c r="AE646" s="108">
        <v>292504.68</v>
      </c>
      <c r="AF646" s="104">
        <v>44291</v>
      </c>
      <c r="AG646" s="104">
        <v>46117</v>
      </c>
      <c r="AH646" s="108">
        <v>292504.68</v>
      </c>
      <c r="AI646" t="s">
        <v>1406</v>
      </c>
      <c r="AJ646" t="s">
        <v>1407</v>
      </c>
      <c r="AK646" s="3">
        <v>10427.06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0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3">
        <v>0</v>
      </c>
      <c r="AY646" s="3">
        <v>0</v>
      </c>
      <c r="AZ646" s="3">
        <f t="shared" si="30"/>
        <v>10427.06</v>
      </c>
      <c r="BA646" s="3">
        <f t="shared" si="31"/>
        <v>0</v>
      </c>
      <c r="BB646" s="3">
        <f t="shared" si="32"/>
        <v>10427.06</v>
      </c>
      <c r="BC646" s="2"/>
    </row>
    <row r="647" spans="1:55" ht="15" customHeight="1" x14ac:dyDescent="0.3">
      <c r="A647" t="s">
        <v>3094</v>
      </c>
      <c r="B647" t="s">
        <v>929</v>
      </c>
      <c r="C647">
        <v>1</v>
      </c>
      <c r="D647" t="s">
        <v>0</v>
      </c>
      <c r="E647" t="s">
        <v>2</v>
      </c>
      <c r="F647" t="s">
        <v>1393</v>
      </c>
      <c r="G647" t="s">
        <v>1408</v>
      </c>
      <c r="H647" t="s">
        <v>1409</v>
      </c>
      <c r="I647" t="s">
        <v>1410</v>
      </c>
      <c r="J647" t="s">
        <v>4601</v>
      </c>
      <c r="K647" t="s">
        <v>611</v>
      </c>
      <c r="L647" t="s">
        <v>1398</v>
      </c>
      <c r="M647" t="s">
        <v>1405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1</v>
      </c>
      <c r="T647">
        <v>0</v>
      </c>
      <c r="U647">
        <v>0</v>
      </c>
      <c r="V647">
        <v>0</v>
      </c>
      <c r="W647" s="107">
        <v>953583.05</v>
      </c>
      <c r="X647" s="108">
        <v>0</v>
      </c>
      <c r="Y647" s="108">
        <v>0</v>
      </c>
      <c r="Z647" s="108">
        <v>0</v>
      </c>
      <c r="AA647" s="108">
        <v>0</v>
      </c>
      <c r="AB647" s="108">
        <v>0</v>
      </c>
      <c r="AC647" s="108">
        <v>0</v>
      </c>
      <c r="AD647" s="108"/>
      <c r="AE647" s="108">
        <v>953583.05</v>
      </c>
      <c r="AF647" s="104">
        <v>44291</v>
      </c>
      <c r="AG647" s="104">
        <v>46117</v>
      </c>
      <c r="AH647" s="108">
        <v>953583.05</v>
      </c>
      <c r="AI647" t="s">
        <v>1406</v>
      </c>
      <c r="AJ647" t="s">
        <v>1407</v>
      </c>
      <c r="AK647" s="3">
        <v>33992.85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f t="shared" si="30"/>
        <v>33992.85</v>
      </c>
      <c r="BA647" s="3">
        <f t="shared" si="31"/>
        <v>0</v>
      </c>
      <c r="BB647" s="3">
        <f t="shared" si="32"/>
        <v>33992.85</v>
      </c>
      <c r="BC647" s="2"/>
    </row>
    <row r="648" spans="1:55" ht="15" customHeight="1" x14ac:dyDescent="0.3">
      <c r="A648" t="s">
        <v>3127</v>
      </c>
      <c r="B648" t="s">
        <v>930</v>
      </c>
      <c r="C648">
        <v>1</v>
      </c>
      <c r="D648" t="s">
        <v>0</v>
      </c>
      <c r="E648" t="s">
        <v>2</v>
      </c>
      <c r="F648" t="s">
        <v>1393</v>
      </c>
      <c r="G648" t="s">
        <v>1408</v>
      </c>
      <c r="H648" t="s">
        <v>1409</v>
      </c>
      <c r="I648" t="s">
        <v>1410</v>
      </c>
      <c r="J648" t="s">
        <v>4601</v>
      </c>
      <c r="K648" t="s">
        <v>611</v>
      </c>
      <c r="L648" t="s">
        <v>1398</v>
      </c>
      <c r="M648" t="s">
        <v>1405</v>
      </c>
      <c r="N648">
        <v>1</v>
      </c>
      <c r="O648">
        <v>1</v>
      </c>
      <c r="P648">
        <v>1</v>
      </c>
      <c r="Q648">
        <v>1</v>
      </c>
      <c r="R648">
        <v>1</v>
      </c>
      <c r="S648">
        <v>1</v>
      </c>
      <c r="T648">
        <v>0</v>
      </c>
      <c r="U648">
        <v>0</v>
      </c>
      <c r="V648">
        <v>0</v>
      </c>
      <c r="W648" s="107">
        <v>8060.18</v>
      </c>
      <c r="X648" s="108">
        <v>0</v>
      </c>
      <c r="Y648" s="108">
        <v>0</v>
      </c>
      <c r="Z648" s="108">
        <v>0</v>
      </c>
      <c r="AA648" s="108">
        <v>0</v>
      </c>
      <c r="AB648" s="108">
        <v>0</v>
      </c>
      <c r="AC648" s="108">
        <v>0</v>
      </c>
      <c r="AD648" s="108"/>
      <c r="AE648" s="108">
        <v>8060.18</v>
      </c>
      <c r="AF648" s="104">
        <v>44291</v>
      </c>
      <c r="AG648" s="104">
        <v>46117</v>
      </c>
      <c r="AH648" s="108">
        <v>8060.18</v>
      </c>
      <c r="AI648" t="s">
        <v>1406</v>
      </c>
      <c r="AJ648" t="s">
        <v>1407</v>
      </c>
      <c r="AK648" s="3">
        <v>287.33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0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3">
        <v>0</v>
      </c>
      <c r="AY648" s="3">
        <v>0</v>
      </c>
      <c r="AZ648" s="3">
        <f t="shared" si="30"/>
        <v>287.33</v>
      </c>
      <c r="BA648" s="3">
        <f t="shared" si="31"/>
        <v>0</v>
      </c>
      <c r="BB648" s="3">
        <f t="shared" si="32"/>
        <v>287.33</v>
      </c>
      <c r="BC648" s="2"/>
    </row>
    <row r="649" spans="1:55" ht="15" hidden="1" customHeight="1" x14ac:dyDescent="0.3">
      <c r="A649" t="s">
        <v>3095</v>
      </c>
      <c r="B649" t="s">
        <v>931</v>
      </c>
      <c r="C649">
        <v>1</v>
      </c>
      <c r="D649" t="s">
        <v>0</v>
      </c>
      <c r="E649" t="s">
        <v>2</v>
      </c>
      <c r="F649" t="s">
        <v>1393</v>
      </c>
      <c r="G649" t="s">
        <v>1401</v>
      </c>
      <c r="H649" t="s">
        <v>1402</v>
      </c>
      <c r="I649" t="s">
        <v>1403</v>
      </c>
      <c r="J649" t="s">
        <v>1404</v>
      </c>
      <c r="K649" t="s">
        <v>327</v>
      </c>
      <c r="L649" t="s">
        <v>1398</v>
      </c>
      <c r="M649" t="s">
        <v>1405</v>
      </c>
      <c r="N649">
        <v>1</v>
      </c>
      <c r="O649">
        <v>1</v>
      </c>
      <c r="P649">
        <v>1</v>
      </c>
      <c r="Q649">
        <v>0</v>
      </c>
      <c r="R649">
        <v>0</v>
      </c>
      <c r="S649">
        <v>1</v>
      </c>
      <c r="T649">
        <v>1</v>
      </c>
      <c r="U649">
        <v>1</v>
      </c>
      <c r="V649">
        <v>0</v>
      </c>
      <c r="W649" s="107">
        <v>12994667.630000001</v>
      </c>
      <c r="X649" s="108">
        <v>0</v>
      </c>
      <c r="Y649" s="108">
        <v>0</v>
      </c>
      <c r="Z649" s="108">
        <v>0</v>
      </c>
      <c r="AA649" s="108">
        <v>0</v>
      </c>
      <c r="AB649" s="108">
        <v>0</v>
      </c>
      <c r="AC649" s="108">
        <v>0</v>
      </c>
      <c r="AD649" s="108"/>
      <c r="AE649" s="108">
        <v>12994667.630000001</v>
      </c>
      <c r="AF649" s="104">
        <v>44291</v>
      </c>
      <c r="AG649" s="104">
        <v>46117</v>
      </c>
      <c r="AH649" s="108">
        <v>12994667.630000001</v>
      </c>
      <c r="AI649" t="s">
        <v>1406</v>
      </c>
      <c r="AJ649" t="s">
        <v>1407</v>
      </c>
      <c r="AK649" s="3">
        <v>463227.41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0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3">
        <v>0</v>
      </c>
      <c r="AY649" s="3">
        <v>0</v>
      </c>
      <c r="AZ649" s="3">
        <f t="shared" si="30"/>
        <v>463227.41</v>
      </c>
      <c r="BA649" s="3">
        <f t="shared" si="31"/>
        <v>0</v>
      </c>
      <c r="BB649" s="3">
        <f t="shared" si="32"/>
        <v>463227.41</v>
      </c>
      <c r="BC649" s="2"/>
    </row>
    <row r="650" spans="1:55" ht="15" hidden="1" customHeight="1" x14ac:dyDescent="0.3">
      <c r="A650" t="s">
        <v>3105</v>
      </c>
      <c r="B650" t="s">
        <v>932</v>
      </c>
      <c r="C650">
        <v>1</v>
      </c>
      <c r="D650" t="s">
        <v>0</v>
      </c>
      <c r="E650" t="s">
        <v>2</v>
      </c>
      <c r="F650" t="s">
        <v>1393</v>
      </c>
      <c r="G650" t="s">
        <v>1401</v>
      </c>
      <c r="H650" t="s">
        <v>1402</v>
      </c>
      <c r="I650" t="s">
        <v>1403</v>
      </c>
      <c r="J650" t="s">
        <v>1404</v>
      </c>
      <c r="K650" t="s">
        <v>933</v>
      </c>
      <c r="L650" t="s">
        <v>1398</v>
      </c>
      <c r="M650" t="s">
        <v>1405</v>
      </c>
      <c r="N650">
        <v>1</v>
      </c>
      <c r="O650">
        <v>1</v>
      </c>
      <c r="P650">
        <v>1</v>
      </c>
      <c r="Q650">
        <v>0</v>
      </c>
      <c r="R650">
        <v>0</v>
      </c>
      <c r="S650">
        <v>1</v>
      </c>
      <c r="T650">
        <v>1</v>
      </c>
      <c r="U650">
        <v>1</v>
      </c>
      <c r="V650">
        <v>0</v>
      </c>
      <c r="W650" s="107">
        <v>2337432.89</v>
      </c>
      <c r="X650" s="108">
        <v>0</v>
      </c>
      <c r="Y650" s="108">
        <v>0</v>
      </c>
      <c r="Z650" s="108">
        <v>0</v>
      </c>
      <c r="AA650" s="108">
        <v>0</v>
      </c>
      <c r="AB650" s="108">
        <v>0</v>
      </c>
      <c r="AC650" s="108">
        <v>0</v>
      </c>
      <c r="AD650" s="108"/>
      <c r="AE650" s="108">
        <v>2337432.89</v>
      </c>
      <c r="AF650" s="104">
        <v>44291</v>
      </c>
      <c r="AG650" s="104">
        <v>46117</v>
      </c>
      <c r="AH650" s="108">
        <v>2337432.89</v>
      </c>
      <c r="AI650" t="s">
        <v>1406</v>
      </c>
      <c r="AJ650" t="s">
        <v>1407</v>
      </c>
      <c r="AK650" s="3">
        <v>83323.64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f t="shared" si="30"/>
        <v>83323.64</v>
      </c>
      <c r="BA650" s="3">
        <f t="shared" si="31"/>
        <v>0</v>
      </c>
      <c r="BB650" s="3">
        <f t="shared" si="32"/>
        <v>83323.64</v>
      </c>
      <c r="BC650" s="2"/>
    </row>
    <row r="651" spans="1:55" ht="15" hidden="1" customHeight="1" x14ac:dyDescent="0.3">
      <c r="A651" t="s">
        <v>3106</v>
      </c>
      <c r="B651" t="s">
        <v>934</v>
      </c>
      <c r="C651">
        <v>1</v>
      </c>
      <c r="D651" t="s">
        <v>0</v>
      </c>
      <c r="E651" t="s">
        <v>2</v>
      </c>
      <c r="F651" t="s">
        <v>1393</v>
      </c>
      <c r="G651" t="s">
        <v>1401</v>
      </c>
      <c r="H651" t="s">
        <v>1402</v>
      </c>
      <c r="I651" t="s">
        <v>1403</v>
      </c>
      <c r="J651" t="s">
        <v>1404</v>
      </c>
      <c r="K651" t="s">
        <v>933</v>
      </c>
      <c r="L651" t="s">
        <v>1398</v>
      </c>
      <c r="M651" t="s">
        <v>1405</v>
      </c>
      <c r="N651">
        <v>1</v>
      </c>
      <c r="O651">
        <v>1</v>
      </c>
      <c r="P651">
        <v>1</v>
      </c>
      <c r="Q651">
        <v>0</v>
      </c>
      <c r="R651">
        <v>0</v>
      </c>
      <c r="S651">
        <v>1</v>
      </c>
      <c r="T651">
        <v>1</v>
      </c>
      <c r="U651">
        <v>1</v>
      </c>
      <c r="V651">
        <v>0</v>
      </c>
      <c r="W651" s="107">
        <v>1040699.65</v>
      </c>
      <c r="X651" s="108">
        <v>0</v>
      </c>
      <c r="Y651" s="108">
        <v>0</v>
      </c>
      <c r="Z651" s="108">
        <v>0</v>
      </c>
      <c r="AA651" s="108">
        <v>0</v>
      </c>
      <c r="AB651" s="108">
        <v>0</v>
      </c>
      <c r="AC651" s="108">
        <v>0</v>
      </c>
      <c r="AD651" s="108"/>
      <c r="AE651" s="108">
        <v>1040699.65</v>
      </c>
      <c r="AF651" s="104">
        <v>44291</v>
      </c>
      <c r="AG651" s="104">
        <v>46117</v>
      </c>
      <c r="AH651" s="108">
        <v>1040699.65</v>
      </c>
      <c r="AI651" t="s">
        <v>1406</v>
      </c>
      <c r="AJ651" t="s">
        <v>1407</v>
      </c>
      <c r="AK651" s="3">
        <v>37098.339999999997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f t="shared" si="30"/>
        <v>37098.339999999997</v>
      </c>
      <c r="BA651" s="3">
        <f t="shared" si="31"/>
        <v>0</v>
      </c>
      <c r="BB651" s="3">
        <f t="shared" si="32"/>
        <v>37098.339999999997</v>
      </c>
      <c r="BC651" s="2"/>
    </row>
    <row r="652" spans="1:55" ht="15" hidden="1" customHeight="1" x14ac:dyDescent="0.3">
      <c r="A652" t="s">
        <v>3107</v>
      </c>
      <c r="B652" t="s">
        <v>935</v>
      </c>
      <c r="C652">
        <v>5</v>
      </c>
      <c r="D652" t="s">
        <v>0</v>
      </c>
      <c r="E652" t="s">
        <v>2</v>
      </c>
      <c r="F652" t="s">
        <v>1393</v>
      </c>
      <c r="G652" t="s">
        <v>1411</v>
      </c>
      <c r="H652" t="s">
        <v>1409</v>
      </c>
      <c r="I652" t="s">
        <v>1412</v>
      </c>
      <c r="J652" t="s">
        <v>4601</v>
      </c>
      <c r="K652" t="s">
        <v>628</v>
      </c>
      <c r="L652" t="s">
        <v>1398</v>
      </c>
      <c r="M652" t="s">
        <v>1405</v>
      </c>
      <c r="N652">
        <v>1</v>
      </c>
      <c r="O652">
        <v>1</v>
      </c>
      <c r="P652">
        <v>1</v>
      </c>
      <c r="Q652">
        <v>1</v>
      </c>
      <c r="R652">
        <v>1</v>
      </c>
      <c r="S652">
        <v>1</v>
      </c>
      <c r="T652">
        <v>0</v>
      </c>
      <c r="U652">
        <v>0</v>
      </c>
      <c r="V652">
        <v>0</v>
      </c>
      <c r="W652" s="107">
        <v>1078520</v>
      </c>
      <c r="X652" s="108">
        <v>0</v>
      </c>
      <c r="Y652" s="108">
        <v>0</v>
      </c>
      <c r="Z652" s="108">
        <v>4556.75</v>
      </c>
      <c r="AA652" s="108">
        <v>0</v>
      </c>
      <c r="AB652" s="108">
        <v>0</v>
      </c>
      <c r="AC652" s="108">
        <v>0</v>
      </c>
      <c r="AD652" s="108"/>
      <c r="AE652" s="108">
        <v>1078520</v>
      </c>
      <c r="AF652" s="104">
        <v>44553</v>
      </c>
      <c r="AG652" s="104">
        <v>46379</v>
      </c>
      <c r="AH652" s="108">
        <v>1078520</v>
      </c>
      <c r="AI652" t="s">
        <v>1406</v>
      </c>
      <c r="AJ652" t="s">
        <v>1407</v>
      </c>
      <c r="AK652" s="3">
        <v>31897.219999999994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Q652" s="3">
        <v>0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3">
        <f t="shared" si="30"/>
        <v>31897.219999999994</v>
      </c>
      <c r="BA652" s="3">
        <f t="shared" si="31"/>
        <v>0</v>
      </c>
      <c r="BB652" s="3">
        <f t="shared" si="32"/>
        <v>31897.219999999994</v>
      </c>
      <c r="BC652" s="2"/>
    </row>
    <row r="653" spans="1:55" ht="15" hidden="1" customHeight="1" x14ac:dyDescent="0.3">
      <c r="A653" t="s">
        <v>3108</v>
      </c>
      <c r="B653" t="s">
        <v>935</v>
      </c>
      <c r="C653">
        <v>6</v>
      </c>
      <c r="D653" t="s">
        <v>0</v>
      </c>
      <c r="E653" t="s">
        <v>2</v>
      </c>
      <c r="F653" t="s">
        <v>1393</v>
      </c>
      <c r="G653" t="s">
        <v>1411</v>
      </c>
      <c r="H653" t="s">
        <v>1409</v>
      </c>
      <c r="I653" t="s">
        <v>1412</v>
      </c>
      <c r="J653" t="s">
        <v>4601</v>
      </c>
      <c r="K653" t="s">
        <v>628</v>
      </c>
      <c r="L653" t="s">
        <v>1398</v>
      </c>
      <c r="M653" t="s">
        <v>1405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0</v>
      </c>
      <c r="U653">
        <v>0</v>
      </c>
      <c r="V653">
        <v>0</v>
      </c>
      <c r="W653" s="107">
        <v>4820447.5</v>
      </c>
      <c r="X653" s="108">
        <v>0</v>
      </c>
      <c r="Y653" s="108">
        <v>0</v>
      </c>
      <c r="Z653" s="108">
        <v>21531.33</v>
      </c>
      <c r="AA653" s="108">
        <v>0</v>
      </c>
      <c r="AB653" s="108">
        <v>0</v>
      </c>
      <c r="AC653" s="108">
        <v>0</v>
      </c>
      <c r="AD653" s="108"/>
      <c r="AE653" s="108">
        <v>4820447.5</v>
      </c>
      <c r="AF653" s="104">
        <v>44553</v>
      </c>
      <c r="AG653" s="104">
        <v>46744</v>
      </c>
      <c r="AH653" s="108">
        <v>4820447.5</v>
      </c>
      <c r="AI653" t="s">
        <v>1406</v>
      </c>
      <c r="AJ653" t="s">
        <v>1407</v>
      </c>
      <c r="AK653" s="3">
        <v>215313.30000000005</v>
      </c>
      <c r="AL653" s="3">
        <v>193782.00000000009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f t="shared" si="30"/>
        <v>409095.30000000016</v>
      </c>
      <c r="BA653" s="3">
        <f t="shared" si="31"/>
        <v>0</v>
      </c>
      <c r="BB653" s="3">
        <f t="shared" si="32"/>
        <v>409095.30000000016</v>
      </c>
      <c r="BC653" s="2"/>
    </row>
    <row r="654" spans="1:55" ht="15" hidden="1" customHeight="1" x14ac:dyDescent="0.3">
      <c r="A654" t="s">
        <v>3109</v>
      </c>
      <c r="B654" t="s">
        <v>935</v>
      </c>
      <c r="C654">
        <v>7</v>
      </c>
      <c r="D654" t="s">
        <v>0</v>
      </c>
      <c r="E654" t="s">
        <v>2</v>
      </c>
      <c r="F654" t="s">
        <v>1393</v>
      </c>
      <c r="G654" t="s">
        <v>1411</v>
      </c>
      <c r="H654" t="s">
        <v>1409</v>
      </c>
      <c r="I654" t="s">
        <v>1412</v>
      </c>
      <c r="J654" t="s">
        <v>4601</v>
      </c>
      <c r="K654" t="s">
        <v>628</v>
      </c>
      <c r="L654" t="s">
        <v>1398</v>
      </c>
      <c r="M654" t="s">
        <v>1405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0</v>
      </c>
      <c r="U654">
        <v>0</v>
      </c>
      <c r="V654">
        <v>0</v>
      </c>
      <c r="W654" s="107">
        <v>419195</v>
      </c>
      <c r="X654" s="108">
        <v>0</v>
      </c>
      <c r="Y654" s="108">
        <v>0</v>
      </c>
      <c r="Z654" s="108">
        <v>1970.22</v>
      </c>
      <c r="AA654" s="108">
        <v>0</v>
      </c>
      <c r="AB654" s="108">
        <v>0</v>
      </c>
      <c r="AC654" s="108">
        <v>0</v>
      </c>
      <c r="AD654" s="108"/>
      <c r="AE654" s="108">
        <v>419195</v>
      </c>
      <c r="AF654" s="104">
        <v>44553</v>
      </c>
      <c r="AG654" s="104">
        <v>47110</v>
      </c>
      <c r="AH654" s="108">
        <v>419195</v>
      </c>
      <c r="AI654" t="s">
        <v>1406</v>
      </c>
      <c r="AJ654" t="s">
        <v>1407</v>
      </c>
      <c r="AK654" s="3">
        <v>19702.2</v>
      </c>
      <c r="AL654" s="3">
        <v>23642.640000000003</v>
      </c>
      <c r="AM654" s="3">
        <v>11821.32</v>
      </c>
      <c r="AN654" s="3">
        <v>0</v>
      </c>
      <c r="AO654" s="3">
        <v>0</v>
      </c>
      <c r="AP654" s="3">
        <v>0</v>
      </c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3">
        <v>0</v>
      </c>
      <c r="AY654" s="3">
        <v>0</v>
      </c>
      <c r="AZ654" s="3">
        <f t="shared" si="30"/>
        <v>43344.840000000004</v>
      </c>
      <c r="BA654" s="3">
        <f t="shared" si="31"/>
        <v>11821.32</v>
      </c>
      <c r="BB654" s="3">
        <f t="shared" si="32"/>
        <v>55166.16</v>
      </c>
      <c r="BC654" s="2"/>
    </row>
    <row r="655" spans="1:55" ht="15" hidden="1" customHeight="1" x14ac:dyDescent="0.3">
      <c r="A655" t="s">
        <v>3110</v>
      </c>
      <c r="B655" t="s">
        <v>935</v>
      </c>
      <c r="C655">
        <v>8</v>
      </c>
      <c r="D655" t="s">
        <v>0</v>
      </c>
      <c r="E655" t="s">
        <v>2</v>
      </c>
      <c r="F655" t="s">
        <v>1393</v>
      </c>
      <c r="G655" t="s">
        <v>1411</v>
      </c>
      <c r="H655" t="s">
        <v>1409</v>
      </c>
      <c r="I655" t="s">
        <v>1412</v>
      </c>
      <c r="J655" t="s">
        <v>4601</v>
      </c>
      <c r="K655" t="s">
        <v>628</v>
      </c>
      <c r="L655" t="s">
        <v>1398</v>
      </c>
      <c r="M655" t="s">
        <v>1405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0</v>
      </c>
      <c r="U655">
        <v>0</v>
      </c>
      <c r="V655">
        <v>0</v>
      </c>
      <c r="W655" s="107">
        <v>53100</v>
      </c>
      <c r="X655" s="108">
        <v>0</v>
      </c>
      <c r="Y655" s="108">
        <v>0</v>
      </c>
      <c r="Z655" s="108">
        <v>262.39999999999998</v>
      </c>
      <c r="AA655" s="108">
        <v>0</v>
      </c>
      <c r="AB655" s="108">
        <v>0</v>
      </c>
      <c r="AC655" s="108">
        <v>0</v>
      </c>
      <c r="AD655" s="108"/>
      <c r="AE655" s="108">
        <v>53100</v>
      </c>
      <c r="AF655" s="104">
        <v>44553</v>
      </c>
      <c r="AG655" s="104">
        <v>47475</v>
      </c>
      <c r="AH655" s="108">
        <v>53100</v>
      </c>
      <c r="AI655" t="s">
        <v>1406</v>
      </c>
      <c r="AJ655" t="s">
        <v>1407</v>
      </c>
      <c r="AK655" s="3">
        <v>2624.0000000000005</v>
      </c>
      <c r="AL655" s="3">
        <v>3148.8000000000006</v>
      </c>
      <c r="AM655" s="3">
        <v>2099.16</v>
      </c>
      <c r="AN655" s="3">
        <v>1049.6400000000001</v>
      </c>
      <c r="AO655" s="3">
        <v>0</v>
      </c>
      <c r="AP655" s="3">
        <v>0</v>
      </c>
      <c r="AQ655" s="3">
        <v>0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3">
        <v>0</v>
      </c>
      <c r="AY655" s="3">
        <v>0</v>
      </c>
      <c r="AZ655" s="3">
        <f t="shared" si="30"/>
        <v>5772.8000000000011</v>
      </c>
      <c r="BA655" s="3">
        <f t="shared" si="31"/>
        <v>3148.8</v>
      </c>
      <c r="BB655" s="3">
        <f t="shared" si="32"/>
        <v>8921.6000000000022</v>
      </c>
      <c r="BC655" s="2"/>
    </row>
    <row r="656" spans="1:55" ht="15" hidden="1" customHeight="1" x14ac:dyDescent="0.3">
      <c r="A656" t="s">
        <v>3096</v>
      </c>
      <c r="B656" t="s">
        <v>936</v>
      </c>
      <c r="C656">
        <v>1</v>
      </c>
      <c r="D656" t="s">
        <v>0</v>
      </c>
      <c r="E656" t="s">
        <v>2</v>
      </c>
      <c r="F656" t="s">
        <v>1393</v>
      </c>
      <c r="G656" t="s">
        <v>1401</v>
      </c>
      <c r="H656" t="s">
        <v>1402</v>
      </c>
      <c r="I656" t="s">
        <v>1403</v>
      </c>
      <c r="J656" t="s">
        <v>1404</v>
      </c>
      <c r="K656" t="s">
        <v>937</v>
      </c>
      <c r="L656" t="s">
        <v>1398</v>
      </c>
      <c r="M656" t="s">
        <v>1405</v>
      </c>
      <c r="N656">
        <v>1</v>
      </c>
      <c r="O656">
        <v>1</v>
      </c>
      <c r="P656">
        <v>1</v>
      </c>
      <c r="Q656">
        <v>0</v>
      </c>
      <c r="R656">
        <v>0</v>
      </c>
      <c r="S656">
        <v>1</v>
      </c>
      <c r="T656">
        <v>1</v>
      </c>
      <c r="U656">
        <v>1</v>
      </c>
      <c r="V656">
        <v>0</v>
      </c>
      <c r="W656" s="107">
        <v>1549766.08</v>
      </c>
      <c r="X656" s="108">
        <v>0</v>
      </c>
      <c r="Y656" s="108">
        <v>0</v>
      </c>
      <c r="Z656" s="108">
        <v>0</v>
      </c>
      <c r="AA656" s="108">
        <v>0</v>
      </c>
      <c r="AB656" s="108">
        <v>0</v>
      </c>
      <c r="AC656" s="108">
        <v>0</v>
      </c>
      <c r="AD656" s="108"/>
      <c r="AE656" s="108">
        <v>1549766.08</v>
      </c>
      <c r="AF656" s="104">
        <v>44291</v>
      </c>
      <c r="AG656" s="104">
        <v>46117</v>
      </c>
      <c r="AH656" s="108">
        <v>1549766.09</v>
      </c>
      <c r="AI656" t="s">
        <v>1406</v>
      </c>
      <c r="AJ656" t="s">
        <v>1407</v>
      </c>
      <c r="AK656" s="3">
        <v>55245.29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0</v>
      </c>
      <c r="AZ656" s="3">
        <f t="shared" si="30"/>
        <v>55245.29</v>
      </c>
      <c r="BA656" s="3">
        <f t="shared" si="31"/>
        <v>0</v>
      </c>
      <c r="BB656" s="3">
        <f t="shared" si="32"/>
        <v>55245.29</v>
      </c>
      <c r="BC656" s="2"/>
    </row>
    <row r="657" spans="1:55" ht="15" customHeight="1" x14ac:dyDescent="0.3">
      <c r="A657" t="s">
        <v>3128</v>
      </c>
      <c r="B657" t="s">
        <v>938</v>
      </c>
      <c r="C657">
        <v>1</v>
      </c>
      <c r="D657" t="s">
        <v>0</v>
      </c>
      <c r="E657" t="s">
        <v>2</v>
      </c>
      <c r="F657" t="s">
        <v>1393</v>
      </c>
      <c r="G657" t="s">
        <v>1408</v>
      </c>
      <c r="H657" t="s">
        <v>1409</v>
      </c>
      <c r="I657" t="s">
        <v>1410</v>
      </c>
      <c r="J657" t="s">
        <v>4601</v>
      </c>
      <c r="K657" t="s">
        <v>611</v>
      </c>
      <c r="L657" t="s">
        <v>1398</v>
      </c>
      <c r="M657" t="s">
        <v>1405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0</v>
      </c>
      <c r="U657">
        <v>0</v>
      </c>
      <c r="V657">
        <v>0</v>
      </c>
      <c r="W657" s="107">
        <v>2090599</v>
      </c>
      <c r="X657" s="108">
        <v>0</v>
      </c>
      <c r="Y657" s="108">
        <v>0</v>
      </c>
      <c r="Z657" s="108">
        <v>0</v>
      </c>
      <c r="AA657" s="108">
        <v>0</v>
      </c>
      <c r="AB657" s="108">
        <v>0</v>
      </c>
      <c r="AC657" s="108">
        <v>0</v>
      </c>
      <c r="AD657" s="108"/>
      <c r="AE657" s="108">
        <v>2090599</v>
      </c>
      <c r="AF657" s="104">
        <v>44291</v>
      </c>
      <c r="AG657" s="104">
        <v>46117</v>
      </c>
      <c r="AH657" s="108">
        <v>2090599</v>
      </c>
      <c r="AI657" t="s">
        <v>1406</v>
      </c>
      <c r="AJ657" t="s">
        <v>1407</v>
      </c>
      <c r="AK657" s="3">
        <v>74524.63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f t="shared" si="30"/>
        <v>74524.63</v>
      </c>
      <c r="BA657" s="3">
        <f t="shared" si="31"/>
        <v>0</v>
      </c>
      <c r="BB657" s="3">
        <f t="shared" si="32"/>
        <v>74524.63</v>
      </c>
      <c r="BC657" s="2"/>
    </row>
    <row r="658" spans="1:55" ht="15" customHeight="1" x14ac:dyDescent="0.3">
      <c r="A658" t="s">
        <v>3133</v>
      </c>
      <c r="B658" t="s">
        <v>939</v>
      </c>
      <c r="C658">
        <v>1</v>
      </c>
      <c r="D658" t="s">
        <v>0</v>
      </c>
      <c r="E658" t="s">
        <v>2</v>
      </c>
      <c r="F658" t="s">
        <v>1393</v>
      </c>
      <c r="G658" t="s">
        <v>1408</v>
      </c>
      <c r="H658" t="s">
        <v>1409</v>
      </c>
      <c r="I658" t="s">
        <v>1410</v>
      </c>
      <c r="J658" t="s">
        <v>4601</v>
      </c>
      <c r="K658" t="s">
        <v>611</v>
      </c>
      <c r="L658" t="s">
        <v>1398</v>
      </c>
      <c r="M658" t="s">
        <v>1405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0</v>
      </c>
      <c r="U658">
        <v>0</v>
      </c>
      <c r="V658">
        <v>0</v>
      </c>
      <c r="W658" s="107">
        <v>21770402</v>
      </c>
      <c r="X658" s="108">
        <v>0</v>
      </c>
      <c r="Y658" s="108">
        <v>0</v>
      </c>
      <c r="Z658" s="108">
        <v>0</v>
      </c>
      <c r="AA658" s="108">
        <v>0</v>
      </c>
      <c r="AB658" s="108">
        <v>0</v>
      </c>
      <c r="AC658" s="108">
        <v>0</v>
      </c>
      <c r="AD658" s="108"/>
      <c r="AE658" s="108">
        <v>21770402</v>
      </c>
      <c r="AF658" s="104">
        <v>44291</v>
      </c>
      <c r="AG658" s="104">
        <v>46117</v>
      </c>
      <c r="AH658" s="108">
        <v>21770402</v>
      </c>
      <c r="AI658" t="s">
        <v>1406</v>
      </c>
      <c r="AJ658" t="s">
        <v>1407</v>
      </c>
      <c r="AK658" s="3">
        <v>776060.41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f t="shared" si="30"/>
        <v>776060.41</v>
      </c>
      <c r="BA658" s="3">
        <f t="shared" si="31"/>
        <v>0</v>
      </c>
      <c r="BB658" s="3">
        <f t="shared" si="32"/>
        <v>776060.41</v>
      </c>
      <c r="BC658" s="2"/>
    </row>
    <row r="659" spans="1:55" ht="15" hidden="1" customHeight="1" x14ac:dyDescent="0.3">
      <c r="A659" t="s">
        <v>3111</v>
      </c>
      <c r="B659" t="s">
        <v>940</v>
      </c>
      <c r="C659">
        <v>4</v>
      </c>
      <c r="D659" t="s">
        <v>0</v>
      </c>
      <c r="E659" t="s">
        <v>2</v>
      </c>
      <c r="F659" t="s">
        <v>1393</v>
      </c>
      <c r="G659" t="s">
        <v>1411</v>
      </c>
      <c r="H659" t="s">
        <v>1409</v>
      </c>
      <c r="I659" t="s">
        <v>1412</v>
      </c>
      <c r="J659" t="s">
        <v>4601</v>
      </c>
      <c r="K659" t="s">
        <v>628</v>
      </c>
      <c r="L659" t="s">
        <v>1398</v>
      </c>
      <c r="M659" t="s">
        <v>1405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0</v>
      </c>
      <c r="U659">
        <v>0</v>
      </c>
      <c r="V659">
        <v>0</v>
      </c>
      <c r="W659" s="107">
        <v>751807.5</v>
      </c>
      <c r="X659" s="108">
        <v>0</v>
      </c>
      <c r="Y659" s="108">
        <v>0</v>
      </c>
      <c r="Z659" s="108">
        <v>0</v>
      </c>
      <c r="AA659" s="108">
        <v>0</v>
      </c>
      <c r="AB659" s="108">
        <v>0</v>
      </c>
      <c r="AC659" s="108">
        <v>0</v>
      </c>
      <c r="AD659" s="108"/>
      <c r="AE659" s="108">
        <v>751807.5</v>
      </c>
      <c r="AF659" s="104">
        <v>44558</v>
      </c>
      <c r="AG659" s="104">
        <v>46384</v>
      </c>
      <c r="AH659" s="108">
        <v>751807.5</v>
      </c>
      <c r="AI659" t="s">
        <v>1406</v>
      </c>
      <c r="AJ659" t="s">
        <v>1407</v>
      </c>
      <c r="AK659" s="3">
        <v>22234.699999999997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f t="shared" si="30"/>
        <v>22234.699999999997</v>
      </c>
      <c r="BA659" s="3">
        <f t="shared" si="31"/>
        <v>0</v>
      </c>
      <c r="BB659" s="3">
        <f t="shared" si="32"/>
        <v>22234.699999999997</v>
      </c>
      <c r="BC659" s="2"/>
    </row>
    <row r="660" spans="1:55" ht="15" hidden="1" customHeight="1" x14ac:dyDescent="0.3">
      <c r="A660" t="s">
        <v>3112</v>
      </c>
      <c r="B660" t="s">
        <v>940</v>
      </c>
      <c r="C660">
        <v>5</v>
      </c>
      <c r="D660" t="s">
        <v>0</v>
      </c>
      <c r="E660" t="s">
        <v>2</v>
      </c>
      <c r="F660" t="s">
        <v>1393</v>
      </c>
      <c r="G660" t="s">
        <v>1411</v>
      </c>
      <c r="H660" t="s">
        <v>1409</v>
      </c>
      <c r="I660" t="s">
        <v>1412</v>
      </c>
      <c r="J660" t="s">
        <v>4601</v>
      </c>
      <c r="K660" t="s">
        <v>628</v>
      </c>
      <c r="L660" t="s">
        <v>1398</v>
      </c>
      <c r="M660" t="s">
        <v>1405</v>
      </c>
      <c r="N660">
        <v>1</v>
      </c>
      <c r="O660">
        <v>1</v>
      </c>
      <c r="P660">
        <v>1</v>
      </c>
      <c r="Q660">
        <v>1</v>
      </c>
      <c r="R660">
        <v>1</v>
      </c>
      <c r="S660">
        <v>1</v>
      </c>
      <c r="T660">
        <v>0</v>
      </c>
      <c r="U660">
        <v>0</v>
      </c>
      <c r="V660">
        <v>0</v>
      </c>
      <c r="W660" s="107">
        <v>1693447.5</v>
      </c>
      <c r="X660" s="108">
        <v>0</v>
      </c>
      <c r="Y660" s="108">
        <v>0</v>
      </c>
      <c r="Z660" s="108">
        <v>0</v>
      </c>
      <c r="AA660" s="108">
        <v>0</v>
      </c>
      <c r="AB660" s="108">
        <v>0</v>
      </c>
      <c r="AC660" s="108">
        <v>0</v>
      </c>
      <c r="AD660" s="108"/>
      <c r="AE660" s="108">
        <v>1693447.5</v>
      </c>
      <c r="AF660" s="104">
        <v>44558</v>
      </c>
      <c r="AG660" s="104">
        <v>46749</v>
      </c>
      <c r="AH660" s="108">
        <v>1693447.5</v>
      </c>
      <c r="AI660" t="s">
        <v>1406</v>
      </c>
      <c r="AJ660" t="s">
        <v>1407</v>
      </c>
      <c r="AK660" s="3">
        <v>75640.700000000012</v>
      </c>
      <c r="AL660" s="3">
        <v>68076.599999999991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3">
        <v>0</v>
      </c>
      <c r="AY660" s="3">
        <v>0</v>
      </c>
      <c r="AZ660" s="3">
        <f t="shared" si="30"/>
        <v>143717.29999999999</v>
      </c>
      <c r="BA660" s="3">
        <f t="shared" si="31"/>
        <v>0</v>
      </c>
      <c r="BB660" s="3">
        <f t="shared" si="32"/>
        <v>143717.29999999999</v>
      </c>
      <c r="BC660" s="2"/>
    </row>
    <row r="661" spans="1:55" ht="15" hidden="1" customHeight="1" x14ac:dyDescent="0.3">
      <c r="A661" t="s">
        <v>3113</v>
      </c>
      <c r="B661" t="s">
        <v>940</v>
      </c>
      <c r="C661">
        <v>6</v>
      </c>
      <c r="D661" t="s">
        <v>0</v>
      </c>
      <c r="E661" t="s">
        <v>2</v>
      </c>
      <c r="F661" t="s">
        <v>1393</v>
      </c>
      <c r="G661" t="s">
        <v>1411</v>
      </c>
      <c r="H661" t="s">
        <v>1409</v>
      </c>
      <c r="I661" t="s">
        <v>1412</v>
      </c>
      <c r="J661" t="s">
        <v>4601</v>
      </c>
      <c r="K661" t="s">
        <v>628</v>
      </c>
      <c r="L661" t="s">
        <v>1398</v>
      </c>
      <c r="M661" t="s">
        <v>1405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1</v>
      </c>
      <c r="T661">
        <v>0</v>
      </c>
      <c r="U661">
        <v>0</v>
      </c>
      <c r="V661">
        <v>0</v>
      </c>
      <c r="W661" s="107">
        <v>938247.5</v>
      </c>
      <c r="X661" s="108">
        <v>0</v>
      </c>
      <c r="Y661" s="108">
        <v>0</v>
      </c>
      <c r="Z661" s="108">
        <v>0</v>
      </c>
      <c r="AA661" s="108">
        <v>0</v>
      </c>
      <c r="AB661" s="108">
        <v>0</v>
      </c>
      <c r="AC661" s="108">
        <v>0</v>
      </c>
      <c r="AD661" s="108"/>
      <c r="AE661" s="108">
        <v>938247.5</v>
      </c>
      <c r="AF661" s="104">
        <v>44558</v>
      </c>
      <c r="AG661" s="104">
        <v>47115</v>
      </c>
      <c r="AH661" s="108">
        <v>938247.5</v>
      </c>
      <c r="AI661" t="s">
        <v>1406</v>
      </c>
      <c r="AJ661" t="s">
        <v>1407</v>
      </c>
      <c r="AK661" s="3">
        <v>44097.600000000013</v>
      </c>
      <c r="AL661" s="3">
        <v>52917.120000000017</v>
      </c>
      <c r="AM661" s="3">
        <v>26458.560000000001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f t="shared" si="30"/>
        <v>97014.72000000003</v>
      </c>
      <c r="BA661" s="3">
        <f t="shared" si="31"/>
        <v>26458.560000000001</v>
      </c>
      <c r="BB661" s="3">
        <f t="shared" si="32"/>
        <v>123473.28000000003</v>
      </c>
      <c r="BC661" s="2"/>
    </row>
    <row r="662" spans="1:55" ht="15" hidden="1" customHeight="1" x14ac:dyDescent="0.3">
      <c r="A662" t="s">
        <v>3114</v>
      </c>
      <c r="B662" t="s">
        <v>940</v>
      </c>
      <c r="C662">
        <v>7</v>
      </c>
      <c r="D662" t="s">
        <v>0</v>
      </c>
      <c r="E662" t="s">
        <v>2</v>
      </c>
      <c r="F662" t="s">
        <v>1393</v>
      </c>
      <c r="G662" t="s">
        <v>1411</v>
      </c>
      <c r="H662" t="s">
        <v>1409</v>
      </c>
      <c r="I662" t="s">
        <v>1412</v>
      </c>
      <c r="J662" t="s">
        <v>4601</v>
      </c>
      <c r="K662" t="s">
        <v>628</v>
      </c>
      <c r="L662" t="s">
        <v>1398</v>
      </c>
      <c r="M662" t="s">
        <v>1405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>
        <v>0</v>
      </c>
      <c r="U662">
        <v>0</v>
      </c>
      <c r="V662">
        <v>0</v>
      </c>
      <c r="W662" s="107">
        <v>957717.5</v>
      </c>
      <c r="X662" s="108">
        <v>0</v>
      </c>
      <c r="Y662" s="108">
        <v>0</v>
      </c>
      <c r="Z662" s="108">
        <v>0</v>
      </c>
      <c r="AA662" s="108">
        <v>0</v>
      </c>
      <c r="AB662" s="108">
        <v>0</v>
      </c>
      <c r="AC662" s="108">
        <v>0</v>
      </c>
      <c r="AD662" s="108"/>
      <c r="AE662" s="108">
        <v>957717.5</v>
      </c>
      <c r="AF662" s="104">
        <v>44558</v>
      </c>
      <c r="AG662" s="104">
        <v>47480</v>
      </c>
      <c r="AH662" s="108">
        <v>857717.5</v>
      </c>
      <c r="AI662" t="s">
        <v>1406</v>
      </c>
      <c r="AJ662" t="s">
        <v>1407</v>
      </c>
      <c r="AK662" s="3">
        <v>47327.200000000004</v>
      </c>
      <c r="AL662" s="3">
        <v>56792.640000000007</v>
      </c>
      <c r="AM662" s="3">
        <v>37861.800000000003</v>
      </c>
      <c r="AN662" s="3">
        <v>18930.84</v>
      </c>
      <c r="AO662" s="3">
        <v>0</v>
      </c>
      <c r="AP662" s="3">
        <v>0</v>
      </c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0</v>
      </c>
      <c r="AZ662" s="3">
        <f t="shared" si="30"/>
        <v>104119.84000000001</v>
      </c>
      <c r="BA662" s="3">
        <f t="shared" si="31"/>
        <v>56792.639999999999</v>
      </c>
      <c r="BB662" s="3">
        <f t="shared" si="32"/>
        <v>160912.48000000001</v>
      </c>
      <c r="BC662" s="2"/>
    </row>
    <row r="663" spans="1:55" ht="15" hidden="1" customHeight="1" x14ac:dyDescent="0.3">
      <c r="A663" t="s">
        <v>3115</v>
      </c>
      <c r="B663" t="s">
        <v>940</v>
      </c>
      <c r="C663">
        <v>8</v>
      </c>
      <c r="D663" t="s">
        <v>0</v>
      </c>
      <c r="E663" t="s">
        <v>2</v>
      </c>
      <c r="F663" t="s">
        <v>1393</v>
      </c>
      <c r="G663" t="s">
        <v>1411</v>
      </c>
      <c r="H663" t="s">
        <v>1409</v>
      </c>
      <c r="I663" t="s">
        <v>1412</v>
      </c>
      <c r="J663" t="s">
        <v>4601</v>
      </c>
      <c r="K663" t="s">
        <v>628</v>
      </c>
      <c r="L663" t="s">
        <v>1398</v>
      </c>
      <c r="M663" t="s">
        <v>1405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0</v>
      </c>
      <c r="U663">
        <v>0</v>
      </c>
      <c r="V663">
        <v>0</v>
      </c>
      <c r="W663" s="107">
        <v>53100</v>
      </c>
      <c r="X663" s="108">
        <v>0</v>
      </c>
      <c r="Y663" s="108">
        <v>0</v>
      </c>
      <c r="Z663" s="108">
        <v>0</v>
      </c>
      <c r="AA663" s="108">
        <v>0</v>
      </c>
      <c r="AB663" s="108">
        <v>0</v>
      </c>
      <c r="AC663" s="108">
        <v>0</v>
      </c>
      <c r="AD663" s="108"/>
      <c r="AE663" s="108">
        <v>53100</v>
      </c>
      <c r="AF663" s="104">
        <v>44558</v>
      </c>
      <c r="AG663" s="104">
        <v>47845</v>
      </c>
      <c r="AH663" s="108">
        <v>53100</v>
      </c>
      <c r="AI663" t="s">
        <v>1406</v>
      </c>
      <c r="AJ663" t="s">
        <v>1407</v>
      </c>
      <c r="AK663" s="3">
        <v>2747.9</v>
      </c>
      <c r="AL663" s="3">
        <v>3297.48</v>
      </c>
      <c r="AM663" s="3">
        <v>2473.08</v>
      </c>
      <c r="AN663" s="3">
        <v>1648.8</v>
      </c>
      <c r="AO663" s="3">
        <v>824.4</v>
      </c>
      <c r="AP663" s="3">
        <v>0</v>
      </c>
      <c r="AQ663" s="3">
        <v>0</v>
      </c>
      <c r="AR663" s="3">
        <v>0</v>
      </c>
      <c r="AS663" s="3">
        <v>0</v>
      </c>
      <c r="AT663" s="3">
        <v>0</v>
      </c>
      <c r="AU663" s="3">
        <v>0</v>
      </c>
      <c r="AV663" s="3">
        <v>0</v>
      </c>
      <c r="AW663" s="3">
        <v>0</v>
      </c>
      <c r="AX663" s="3">
        <v>0</v>
      </c>
      <c r="AY663" s="3">
        <v>0</v>
      </c>
      <c r="AZ663" s="3">
        <f t="shared" si="30"/>
        <v>6045.38</v>
      </c>
      <c r="BA663" s="3">
        <f t="shared" si="31"/>
        <v>4946.28</v>
      </c>
      <c r="BB663" s="3">
        <f t="shared" si="32"/>
        <v>10991.66</v>
      </c>
      <c r="BC663" s="2"/>
    </row>
    <row r="664" spans="1:55" ht="15" hidden="1" customHeight="1" x14ac:dyDescent="0.3">
      <c r="A664" t="s">
        <v>3117</v>
      </c>
      <c r="B664" t="s">
        <v>941</v>
      </c>
      <c r="C664">
        <v>1</v>
      </c>
      <c r="D664" t="s">
        <v>0</v>
      </c>
      <c r="E664" t="s">
        <v>2</v>
      </c>
      <c r="F664" t="s">
        <v>1393</v>
      </c>
      <c r="G664" t="s">
        <v>1401</v>
      </c>
      <c r="H664" t="s">
        <v>1402</v>
      </c>
      <c r="I664" t="s">
        <v>1403</v>
      </c>
      <c r="J664" t="s">
        <v>1404</v>
      </c>
      <c r="K664" t="s">
        <v>942</v>
      </c>
      <c r="L664" t="s">
        <v>1398</v>
      </c>
      <c r="M664" t="s">
        <v>1405</v>
      </c>
      <c r="N664">
        <v>1</v>
      </c>
      <c r="O664">
        <v>1</v>
      </c>
      <c r="P664">
        <v>1</v>
      </c>
      <c r="Q664">
        <v>0</v>
      </c>
      <c r="R664">
        <v>0</v>
      </c>
      <c r="S664">
        <v>1</v>
      </c>
      <c r="T664">
        <v>1</v>
      </c>
      <c r="U664">
        <v>1</v>
      </c>
      <c r="V664">
        <v>0</v>
      </c>
      <c r="W664" s="107">
        <v>1239330.45</v>
      </c>
      <c r="X664" s="108">
        <v>0</v>
      </c>
      <c r="Y664" s="108">
        <v>0</v>
      </c>
      <c r="Z664" s="108">
        <v>0</v>
      </c>
      <c r="AA664" s="108">
        <v>0</v>
      </c>
      <c r="AB664" s="108">
        <v>0</v>
      </c>
      <c r="AC664" s="108">
        <v>0</v>
      </c>
      <c r="AD664" s="108"/>
      <c r="AE664" s="108">
        <v>1239330.45</v>
      </c>
      <c r="AF664" s="104">
        <v>44291</v>
      </c>
      <c r="AG664" s="104">
        <v>46117</v>
      </c>
      <c r="AH664" s="108">
        <v>1239330.45</v>
      </c>
      <c r="AI664" t="s">
        <v>1406</v>
      </c>
      <c r="AJ664" t="s">
        <v>1407</v>
      </c>
      <c r="AK664" s="3">
        <v>44179.03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0</v>
      </c>
      <c r="AR664" s="3">
        <v>0</v>
      </c>
      <c r="AS664" s="3">
        <v>0</v>
      </c>
      <c r="AT664" s="3">
        <v>0</v>
      </c>
      <c r="AU664" s="3">
        <v>0</v>
      </c>
      <c r="AV664" s="3">
        <v>0</v>
      </c>
      <c r="AW664" s="3">
        <v>0</v>
      </c>
      <c r="AX664" s="3">
        <v>0</v>
      </c>
      <c r="AY664" s="3">
        <v>0</v>
      </c>
      <c r="AZ664" s="3">
        <f t="shared" si="30"/>
        <v>44179.03</v>
      </c>
      <c r="BA664" s="3">
        <f t="shared" si="31"/>
        <v>0</v>
      </c>
      <c r="BB664" s="3">
        <f t="shared" si="32"/>
        <v>44179.03</v>
      </c>
      <c r="BC664" s="2"/>
    </row>
    <row r="665" spans="1:55" ht="15" hidden="1" customHeight="1" x14ac:dyDescent="0.3">
      <c r="A665" t="s">
        <v>3116</v>
      </c>
      <c r="B665" t="s">
        <v>943</v>
      </c>
      <c r="C665">
        <v>1</v>
      </c>
      <c r="D665" t="s">
        <v>0</v>
      </c>
      <c r="E665" t="s">
        <v>2</v>
      </c>
      <c r="F665" t="s">
        <v>1393</v>
      </c>
      <c r="G665" t="s">
        <v>1401</v>
      </c>
      <c r="H665" t="s">
        <v>1402</v>
      </c>
      <c r="I665" t="s">
        <v>1403</v>
      </c>
      <c r="J665" t="s">
        <v>1404</v>
      </c>
      <c r="K665" t="s">
        <v>944</v>
      </c>
      <c r="L665" t="s">
        <v>1398</v>
      </c>
      <c r="M665" t="s">
        <v>1405</v>
      </c>
      <c r="N665">
        <v>1</v>
      </c>
      <c r="O665">
        <v>1</v>
      </c>
      <c r="P665">
        <v>1</v>
      </c>
      <c r="Q665">
        <v>0</v>
      </c>
      <c r="R665">
        <v>0</v>
      </c>
      <c r="S665">
        <v>1</v>
      </c>
      <c r="T665">
        <v>1</v>
      </c>
      <c r="U665">
        <v>1</v>
      </c>
      <c r="V665">
        <v>0</v>
      </c>
      <c r="W665" s="107">
        <v>639337.13</v>
      </c>
      <c r="X665" s="108">
        <v>0</v>
      </c>
      <c r="Y665" s="108">
        <v>0</v>
      </c>
      <c r="Z665" s="108">
        <v>0</v>
      </c>
      <c r="AA665" s="108">
        <v>0</v>
      </c>
      <c r="AB665" s="108">
        <v>0</v>
      </c>
      <c r="AC665" s="108">
        <v>0</v>
      </c>
      <c r="AD665" s="108"/>
      <c r="AE665" s="108">
        <v>639337.13</v>
      </c>
      <c r="AF665" s="104">
        <v>44291</v>
      </c>
      <c r="AG665" s="104">
        <v>46117</v>
      </c>
      <c r="AH665" s="108">
        <v>639337.13</v>
      </c>
      <c r="AI665" t="s">
        <v>1406</v>
      </c>
      <c r="AJ665" t="s">
        <v>1407</v>
      </c>
      <c r="AK665" s="3">
        <v>22790.77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3">
        <f t="shared" si="30"/>
        <v>22790.77</v>
      </c>
      <c r="BA665" s="3">
        <f t="shared" si="31"/>
        <v>0</v>
      </c>
      <c r="BB665" s="3">
        <f t="shared" si="32"/>
        <v>22790.77</v>
      </c>
      <c r="BC665" s="2"/>
    </row>
    <row r="666" spans="1:55" ht="15" hidden="1" customHeight="1" x14ac:dyDescent="0.3">
      <c r="A666" t="s">
        <v>3104</v>
      </c>
      <c r="B666" t="s">
        <v>945</v>
      </c>
      <c r="C666">
        <v>1</v>
      </c>
      <c r="D666" t="s">
        <v>0</v>
      </c>
      <c r="E666" t="s">
        <v>2</v>
      </c>
      <c r="F666" t="s">
        <v>1393</v>
      </c>
      <c r="G666" t="s">
        <v>1401</v>
      </c>
      <c r="H666" t="s">
        <v>1402</v>
      </c>
      <c r="I666" t="s">
        <v>1403</v>
      </c>
      <c r="J666" t="s">
        <v>1404</v>
      </c>
      <c r="K666" t="s">
        <v>348</v>
      </c>
      <c r="L666" t="s">
        <v>1398</v>
      </c>
      <c r="M666" t="s">
        <v>1405</v>
      </c>
      <c r="N666">
        <v>1</v>
      </c>
      <c r="O666">
        <v>1</v>
      </c>
      <c r="P666">
        <v>1</v>
      </c>
      <c r="Q666">
        <v>0</v>
      </c>
      <c r="R666">
        <v>0</v>
      </c>
      <c r="S666">
        <v>1</v>
      </c>
      <c r="T666">
        <v>1</v>
      </c>
      <c r="U666">
        <v>1</v>
      </c>
      <c r="V666">
        <v>0</v>
      </c>
      <c r="W666" s="107">
        <v>901812.87</v>
      </c>
      <c r="X666" s="108">
        <v>0</v>
      </c>
      <c r="Y666" s="108">
        <v>0</v>
      </c>
      <c r="Z666" s="108">
        <v>0</v>
      </c>
      <c r="AA666" s="108">
        <v>0</v>
      </c>
      <c r="AB666" s="108">
        <v>0</v>
      </c>
      <c r="AC666" s="108">
        <v>0</v>
      </c>
      <c r="AD666" s="108"/>
      <c r="AE666" s="108">
        <v>901812.87</v>
      </c>
      <c r="AF666" s="104">
        <v>44291</v>
      </c>
      <c r="AG666" s="104">
        <v>46117</v>
      </c>
      <c r="AH666" s="108">
        <v>901812.87</v>
      </c>
      <c r="AI666" t="s">
        <v>1406</v>
      </c>
      <c r="AJ666" t="s">
        <v>1407</v>
      </c>
      <c r="AK666" s="3">
        <v>32147.37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3">
        <v>0</v>
      </c>
      <c r="AY666" s="3">
        <v>0</v>
      </c>
      <c r="AZ666" s="3">
        <f t="shared" si="30"/>
        <v>32147.37</v>
      </c>
      <c r="BA666" s="3">
        <f t="shared" si="31"/>
        <v>0</v>
      </c>
      <c r="BB666" s="3">
        <f t="shared" si="32"/>
        <v>32147.37</v>
      </c>
      <c r="BC666" s="2"/>
    </row>
    <row r="667" spans="1:55" ht="15" customHeight="1" x14ac:dyDescent="0.3">
      <c r="A667" t="s">
        <v>3129</v>
      </c>
      <c r="B667" t="s">
        <v>946</v>
      </c>
      <c r="C667">
        <v>1</v>
      </c>
      <c r="D667" t="s">
        <v>0</v>
      </c>
      <c r="E667" t="s">
        <v>2</v>
      </c>
      <c r="F667" t="s">
        <v>1393</v>
      </c>
      <c r="G667" t="s">
        <v>1408</v>
      </c>
      <c r="H667" t="s">
        <v>1409</v>
      </c>
      <c r="I667" t="s">
        <v>1410</v>
      </c>
      <c r="J667" t="s">
        <v>4601</v>
      </c>
      <c r="K667" t="s">
        <v>611</v>
      </c>
      <c r="L667" t="s">
        <v>1398</v>
      </c>
      <c r="M667" t="s">
        <v>1405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0</v>
      </c>
      <c r="V667">
        <v>0</v>
      </c>
      <c r="W667" s="107">
        <v>992544.18</v>
      </c>
      <c r="X667" s="108">
        <v>0</v>
      </c>
      <c r="Y667" s="108">
        <v>0</v>
      </c>
      <c r="Z667" s="108">
        <v>0</v>
      </c>
      <c r="AA667" s="108">
        <v>0</v>
      </c>
      <c r="AB667" s="108">
        <v>0</v>
      </c>
      <c r="AC667" s="108">
        <v>0</v>
      </c>
      <c r="AD667" s="108"/>
      <c r="AE667" s="108">
        <v>992544.18</v>
      </c>
      <c r="AF667" s="104">
        <v>44291</v>
      </c>
      <c r="AG667" s="104">
        <v>46117</v>
      </c>
      <c r="AH667" s="108">
        <v>992544.18</v>
      </c>
      <c r="AI667" t="s">
        <v>1406</v>
      </c>
      <c r="AJ667" t="s">
        <v>1407</v>
      </c>
      <c r="AK667" s="3">
        <v>35381.72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0</v>
      </c>
      <c r="AZ667" s="3">
        <f t="shared" si="30"/>
        <v>35381.72</v>
      </c>
      <c r="BA667" s="3">
        <f t="shared" si="31"/>
        <v>0</v>
      </c>
      <c r="BB667" s="3">
        <f t="shared" si="32"/>
        <v>35381.72</v>
      </c>
      <c r="BC667" s="2"/>
    </row>
    <row r="668" spans="1:55" ht="15" customHeight="1" x14ac:dyDescent="0.3">
      <c r="A668" t="s">
        <v>3130</v>
      </c>
      <c r="B668" t="s">
        <v>947</v>
      </c>
      <c r="C668">
        <v>1</v>
      </c>
      <c r="D668" t="s">
        <v>0</v>
      </c>
      <c r="E668" t="s">
        <v>2</v>
      </c>
      <c r="F668" t="s">
        <v>1393</v>
      </c>
      <c r="G668" t="s">
        <v>1408</v>
      </c>
      <c r="H668" t="s">
        <v>1409</v>
      </c>
      <c r="I668" t="s">
        <v>1410</v>
      </c>
      <c r="J668" t="s">
        <v>4601</v>
      </c>
      <c r="K668" t="s">
        <v>611</v>
      </c>
      <c r="L668" t="s">
        <v>1398</v>
      </c>
      <c r="M668" t="s">
        <v>1405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0</v>
      </c>
      <c r="U668">
        <v>0</v>
      </c>
      <c r="V668">
        <v>0</v>
      </c>
      <c r="W668" s="107">
        <v>112785.86</v>
      </c>
      <c r="X668" s="108">
        <v>0</v>
      </c>
      <c r="Y668" s="108">
        <v>0</v>
      </c>
      <c r="Z668" s="108">
        <v>0</v>
      </c>
      <c r="AA668" s="108">
        <v>0</v>
      </c>
      <c r="AB668" s="108">
        <v>0</v>
      </c>
      <c r="AC668" s="108">
        <v>0</v>
      </c>
      <c r="AD668" s="108"/>
      <c r="AE668" s="108">
        <v>112785.86</v>
      </c>
      <c r="AF668" s="104">
        <v>44291</v>
      </c>
      <c r="AG668" s="104">
        <v>46117</v>
      </c>
      <c r="AH668" s="108">
        <v>112785.86</v>
      </c>
      <c r="AI668" t="s">
        <v>1406</v>
      </c>
      <c r="AJ668" t="s">
        <v>1407</v>
      </c>
      <c r="AK668" s="3">
        <v>4020.53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0</v>
      </c>
      <c r="AZ668" s="3">
        <f t="shared" si="30"/>
        <v>4020.53</v>
      </c>
      <c r="BA668" s="3">
        <f t="shared" si="31"/>
        <v>0</v>
      </c>
      <c r="BB668" s="3">
        <f t="shared" si="32"/>
        <v>4020.53</v>
      </c>
      <c r="BC668" s="2"/>
    </row>
    <row r="669" spans="1:55" ht="15" customHeight="1" x14ac:dyDescent="0.3">
      <c r="A669" t="s">
        <v>3131</v>
      </c>
      <c r="B669" t="s">
        <v>948</v>
      </c>
      <c r="C669">
        <v>1</v>
      </c>
      <c r="D669" t="s">
        <v>0</v>
      </c>
      <c r="E669" t="s">
        <v>2</v>
      </c>
      <c r="F669" t="s">
        <v>1393</v>
      </c>
      <c r="G669" t="s">
        <v>1408</v>
      </c>
      <c r="H669" t="s">
        <v>1409</v>
      </c>
      <c r="I669" t="s">
        <v>1410</v>
      </c>
      <c r="J669" t="s">
        <v>4601</v>
      </c>
      <c r="K669" t="s">
        <v>611</v>
      </c>
      <c r="L669" t="s">
        <v>1398</v>
      </c>
      <c r="M669" t="s">
        <v>1405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0</v>
      </c>
      <c r="U669">
        <v>0</v>
      </c>
      <c r="V669">
        <v>0</v>
      </c>
      <c r="W669" s="107">
        <v>762726.56</v>
      </c>
      <c r="X669" s="108">
        <v>0</v>
      </c>
      <c r="Y669" s="108">
        <v>0</v>
      </c>
      <c r="Z669" s="108">
        <v>0</v>
      </c>
      <c r="AA669" s="108">
        <v>0</v>
      </c>
      <c r="AB669" s="108">
        <v>0</v>
      </c>
      <c r="AC669" s="108">
        <v>0</v>
      </c>
      <c r="AD669" s="108"/>
      <c r="AE669" s="108">
        <v>762726.56</v>
      </c>
      <c r="AF669" s="104">
        <v>44291</v>
      </c>
      <c r="AG669" s="104">
        <v>46117</v>
      </c>
      <c r="AH669" s="108">
        <v>762726.56</v>
      </c>
      <c r="AI669" t="s">
        <v>1406</v>
      </c>
      <c r="AJ669" t="s">
        <v>1407</v>
      </c>
      <c r="AK669" s="3">
        <v>27189.3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f t="shared" si="30"/>
        <v>27189.3</v>
      </c>
      <c r="BA669" s="3">
        <f t="shared" si="31"/>
        <v>0</v>
      </c>
      <c r="BB669" s="3">
        <f t="shared" si="32"/>
        <v>27189.3</v>
      </c>
      <c r="BC669" s="2"/>
    </row>
    <row r="670" spans="1:55" ht="15" customHeight="1" x14ac:dyDescent="0.3">
      <c r="A670" t="s">
        <v>3132</v>
      </c>
      <c r="B670" t="s">
        <v>949</v>
      </c>
      <c r="C670">
        <v>1</v>
      </c>
      <c r="D670" t="s">
        <v>0</v>
      </c>
      <c r="E670" t="s">
        <v>2</v>
      </c>
      <c r="F670" t="s">
        <v>1393</v>
      </c>
      <c r="G670" t="s">
        <v>1408</v>
      </c>
      <c r="H670" t="s">
        <v>1409</v>
      </c>
      <c r="I670" t="s">
        <v>1410</v>
      </c>
      <c r="J670" t="s">
        <v>4601</v>
      </c>
      <c r="K670" t="s">
        <v>611</v>
      </c>
      <c r="L670" t="s">
        <v>1398</v>
      </c>
      <c r="M670" t="s">
        <v>1405</v>
      </c>
      <c r="N670">
        <v>1</v>
      </c>
      <c r="O670">
        <v>1</v>
      </c>
      <c r="P670">
        <v>1</v>
      </c>
      <c r="Q670">
        <v>1</v>
      </c>
      <c r="R670">
        <v>1</v>
      </c>
      <c r="S670">
        <v>1</v>
      </c>
      <c r="T670">
        <v>0</v>
      </c>
      <c r="U670">
        <v>0</v>
      </c>
      <c r="V670">
        <v>0</v>
      </c>
      <c r="W670" s="107">
        <v>314070.59999999998</v>
      </c>
      <c r="X670" s="108">
        <v>0</v>
      </c>
      <c r="Y670" s="108">
        <v>0</v>
      </c>
      <c r="Z670" s="108">
        <v>0</v>
      </c>
      <c r="AA670" s="108">
        <v>0</v>
      </c>
      <c r="AB670" s="108">
        <v>0</v>
      </c>
      <c r="AC670" s="108">
        <v>0</v>
      </c>
      <c r="AD670" s="108"/>
      <c r="AE670" s="108">
        <v>314070.59999999998</v>
      </c>
      <c r="AF670" s="104">
        <v>44291</v>
      </c>
      <c r="AG670" s="104">
        <v>46117</v>
      </c>
      <c r="AH670" s="108">
        <v>314070.59999999998</v>
      </c>
      <c r="AI670" t="s">
        <v>1406</v>
      </c>
      <c r="AJ670" t="s">
        <v>1407</v>
      </c>
      <c r="AK670" s="3">
        <v>11195.83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f t="shared" si="30"/>
        <v>11195.83</v>
      </c>
      <c r="BA670" s="3">
        <f t="shared" si="31"/>
        <v>0</v>
      </c>
      <c r="BB670" s="3">
        <f t="shared" si="32"/>
        <v>11195.83</v>
      </c>
      <c r="BC670" s="2"/>
    </row>
    <row r="671" spans="1:55" ht="15" customHeight="1" x14ac:dyDescent="0.3">
      <c r="A671" t="s">
        <v>3143</v>
      </c>
      <c r="B671" t="s">
        <v>950</v>
      </c>
      <c r="C671">
        <v>1</v>
      </c>
      <c r="D671" t="s">
        <v>0</v>
      </c>
      <c r="E671" t="s">
        <v>2</v>
      </c>
      <c r="F671" t="s">
        <v>1393</v>
      </c>
      <c r="G671" t="s">
        <v>1408</v>
      </c>
      <c r="H671" t="s">
        <v>1409</v>
      </c>
      <c r="I671" t="s">
        <v>1410</v>
      </c>
      <c r="J671" t="s">
        <v>4601</v>
      </c>
      <c r="K671" t="s">
        <v>611</v>
      </c>
      <c r="L671" t="s">
        <v>1398</v>
      </c>
      <c r="M671" t="s">
        <v>1405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1</v>
      </c>
      <c r="T671">
        <v>0</v>
      </c>
      <c r="U671">
        <v>0</v>
      </c>
      <c r="V671">
        <v>0</v>
      </c>
      <c r="W671" s="107">
        <v>546305.76</v>
      </c>
      <c r="X671" s="108">
        <v>0</v>
      </c>
      <c r="Y671" s="108">
        <v>0</v>
      </c>
      <c r="Z671" s="108">
        <v>0</v>
      </c>
      <c r="AA671" s="108">
        <v>0</v>
      </c>
      <c r="AB671" s="108">
        <v>0</v>
      </c>
      <c r="AC671" s="108">
        <v>0</v>
      </c>
      <c r="AD671" s="108"/>
      <c r="AE671" s="108">
        <v>546305.76</v>
      </c>
      <c r="AF671" s="104">
        <v>44291</v>
      </c>
      <c r="AG671" s="104">
        <v>46117</v>
      </c>
      <c r="AH671" s="108">
        <v>546305.76</v>
      </c>
      <c r="AI671" t="s">
        <v>1406</v>
      </c>
      <c r="AJ671" t="s">
        <v>1407</v>
      </c>
      <c r="AK671" s="3">
        <v>19474.43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3">
        <v>0</v>
      </c>
      <c r="AY671" s="3">
        <v>0</v>
      </c>
      <c r="AZ671" s="3">
        <f t="shared" si="30"/>
        <v>19474.43</v>
      </c>
      <c r="BA671" s="3">
        <f t="shared" si="31"/>
        <v>0</v>
      </c>
      <c r="BB671" s="3">
        <f t="shared" si="32"/>
        <v>19474.43</v>
      </c>
      <c r="BC671" s="2"/>
    </row>
    <row r="672" spans="1:55" ht="15" customHeight="1" x14ac:dyDescent="0.3">
      <c r="A672" t="s">
        <v>3138</v>
      </c>
      <c r="B672" t="s">
        <v>951</v>
      </c>
      <c r="C672">
        <v>1</v>
      </c>
      <c r="D672" t="s">
        <v>0</v>
      </c>
      <c r="E672" t="s">
        <v>2</v>
      </c>
      <c r="F672" t="s">
        <v>1393</v>
      </c>
      <c r="G672" t="s">
        <v>1408</v>
      </c>
      <c r="H672" t="s">
        <v>1409</v>
      </c>
      <c r="I672" t="s">
        <v>1410</v>
      </c>
      <c r="J672" t="s">
        <v>4601</v>
      </c>
      <c r="K672" t="s">
        <v>611</v>
      </c>
      <c r="L672" t="s">
        <v>1398</v>
      </c>
      <c r="M672" t="s">
        <v>1405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0</v>
      </c>
      <c r="U672">
        <v>0</v>
      </c>
      <c r="V672">
        <v>0</v>
      </c>
      <c r="W672" s="107">
        <v>125255.29</v>
      </c>
      <c r="X672" s="108">
        <v>0</v>
      </c>
      <c r="Y672" s="108">
        <v>0</v>
      </c>
      <c r="Z672" s="108">
        <v>0</v>
      </c>
      <c r="AA672" s="108">
        <v>0</v>
      </c>
      <c r="AB672" s="108">
        <v>0</v>
      </c>
      <c r="AC672" s="108">
        <v>0</v>
      </c>
      <c r="AD672" s="108"/>
      <c r="AE672" s="108">
        <v>125255.29</v>
      </c>
      <c r="AF672" s="104">
        <v>44291</v>
      </c>
      <c r="AG672" s="104">
        <v>46117</v>
      </c>
      <c r="AH672" s="108">
        <v>125255.29</v>
      </c>
      <c r="AI672" t="s">
        <v>1406</v>
      </c>
      <c r="AJ672" t="s">
        <v>1407</v>
      </c>
      <c r="AK672" s="3">
        <v>4465.04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f t="shared" si="30"/>
        <v>4465.04</v>
      </c>
      <c r="BA672" s="3">
        <f t="shared" si="31"/>
        <v>0</v>
      </c>
      <c r="BB672" s="3">
        <f t="shared" si="32"/>
        <v>4465.04</v>
      </c>
      <c r="BC672" s="2"/>
    </row>
    <row r="673" spans="1:55" ht="15" customHeight="1" x14ac:dyDescent="0.3">
      <c r="A673" t="s">
        <v>3134</v>
      </c>
      <c r="B673" t="s">
        <v>952</v>
      </c>
      <c r="C673">
        <v>1</v>
      </c>
      <c r="D673" t="s">
        <v>0</v>
      </c>
      <c r="E673" t="s">
        <v>2</v>
      </c>
      <c r="F673" t="s">
        <v>1393</v>
      </c>
      <c r="G673" t="s">
        <v>1408</v>
      </c>
      <c r="H673" t="s">
        <v>1409</v>
      </c>
      <c r="I673" t="s">
        <v>1410</v>
      </c>
      <c r="J673" t="s">
        <v>4601</v>
      </c>
      <c r="K673" t="s">
        <v>611</v>
      </c>
      <c r="L673" t="s">
        <v>1398</v>
      </c>
      <c r="M673" t="s">
        <v>1405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0</v>
      </c>
      <c r="U673">
        <v>0</v>
      </c>
      <c r="V673">
        <v>0</v>
      </c>
      <c r="W673" s="107">
        <v>8906.68</v>
      </c>
      <c r="X673" s="108">
        <v>0</v>
      </c>
      <c r="Y673" s="108">
        <v>0</v>
      </c>
      <c r="Z673" s="108">
        <v>0</v>
      </c>
      <c r="AA673" s="108">
        <v>0</v>
      </c>
      <c r="AB673" s="108">
        <v>0</v>
      </c>
      <c r="AC673" s="108">
        <v>0</v>
      </c>
      <c r="AD673" s="108"/>
      <c r="AE673" s="108">
        <v>8906.68</v>
      </c>
      <c r="AF673" s="104">
        <v>44291</v>
      </c>
      <c r="AG673" s="104">
        <v>46117</v>
      </c>
      <c r="AH673" s="108">
        <v>8906.68</v>
      </c>
      <c r="AI673" t="s">
        <v>1406</v>
      </c>
      <c r="AJ673" t="s">
        <v>1407</v>
      </c>
      <c r="AK673" s="3">
        <v>317.48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f t="shared" si="30"/>
        <v>317.48</v>
      </c>
      <c r="BA673" s="3">
        <f t="shared" si="31"/>
        <v>0</v>
      </c>
      <c r="BB673" s="3">
        <f t="shared" si="32"/>
        <v>317.48</v>
      </c>
      <c r="BC673" s="2"/>
    </row>
    <row r="674" spans="1:55" ht="15" customHeight="1" x14ac:dyDescent="0.3">
      <c r="A674" t="s">
        <v>3139</v>
      </c>
      <c r="B674" t="s">
        <v>953</v>
      </c>
      <c r="C674">
        <v>1</v>
      </c>
      <c r="D674" t="s">
        <v>0</v>
      </c>
      <c r="E674" t="s">
        <v>2</v>
      </c>
      <c r="F674" t="s">
        <v>1393</v>
      </c>
      <c r="G674" t="s">
        <v>1408</v>
      </c>
      <c r="H674" t="s">
        <v>1409</v>
      </c>
      <c r="I674" t="s">
        <v>1410</v>
      </c>
      <c r="J674" t="s">
        <v>4601</v>
      </c>
      <c r="K674" t="s">
        <v>611</v>
      </c>
      <c r="L674" t="s">
        <v>1398</v>
      </c>
      <c r="M674" t="s">
        <v>1405</v>
      </c>
      <c r="N674">
        <v>1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0</v>
      </c>
      <c r="U674">
        <v>0</v>
      </c>
      <c r="V674">
        <v>0</v>
      </c>
      <c r="W674" s="107">
        <v>761638.71</v>
      </c>
      <c r="X674" s="108">
        <v>0</v>
      </c>
      <c r="Y674" s="108">
        <v>0</v>
      </c>
      <c r="Z674" s="108">
        <v>0</v>
      </c>
      <c r="AA674" s="108">
        <v>0</v>
      </c>
      <c r="AB674" s="108">
        <v>0</v>
      </c>
      <c r="AC674" s="108">
        <v>0</v>
      </c>
      <c r="AD674" s="108"/>
      <c r="AE674" s="108">
        <v>761638.71</v>
      </c>
      <c r="AF674" s="104">
        <v>44291</v>
      </c>
      <c r="AG674" s="104">
        <v>46117</v>
      </c>
      <c r="AH674" s="108">
        <v>761638.71</v>
      </c>
      <c r="AI674" t="s">
        <v>1406</v>
      </c>
      <c r="AJ674" t="s">
        <v>1407</v>
      </c>
      <c r="AK674" s="3">
        <v>27150.52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3">
        <v>0</v>
      </c>
      <c r="AY674" s="3">
        <v>0</v>
      </c>
      <c r="AZ674" s="3">
        <f t="shared" si="30"/>
        <v>27150.52</v>
      </c>
      <c r="BA674" s="3">
        <f t="shared" si="31"/>
        <v>0</v>
      </c>
      <c r="BB674" s="3">
        <f t="shared" si="32"/>
        <v>27150.52</v>
      </c>
      <c r="BC674" s="2"/>
    </row>
    <row r="675" spans="1:55" ht="15" customHeight="1" x14ac:dyDescent="0.3">
      <c r="A675" t="s">
        <v>3144</v>
      </c>
      <c r="B675" t="s">
        <v>954</v>
      </c>
      <c r="C675">
        <v>1</v>
      </c>
      <c r="D675" t="s">
        <v>0</v>
      </c>
      <c r="E675" t="s">
        <v>2</v>
      </c>
      <c r="F675" t="s">
        <v>1393</v>
      </c>
      <c r="G675" t="s">
        <v>1408</v>
      </c>
      <c r="H675" t="s">
        <v>1409</v>
      </c>
      <c r="I675" t="s">
        <v>1410</v>
      </c>
      <c r="J675" t="s">
        <v>4601</v>
      </c>
      <c r="K675" t="s">
        <v>611</v>
      </c>
      <c r="L675" t="s">
        <v>1398</v>
      </c>
      <c r="M675" t="s">
        <v>1405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 s="107">
        <v>428350.51</v>
      </c>
      <c r="X675" s="108">
        <v>0</v>
      </c>
      <c r="Y675" s="108">
        <v>0</v>
      </c>
      <c r="Z675" s="108">
        <v>0</v>
      </c>
      <c r="AA675" s="108">
        <v>0</v>
      </c>
      <c r="AB675" s="108">
        <v>0</v>
      </c>
      <c r="AC675" s="108">
        <v>0</v>
      </c>
      <c r="AD675" s="108"/>
      <c r="AE675" s="108">
        <v>428350.51</v>
      </c>
      <c r="AF675" s="104">
        <v>44291</v>
      </c>
      <c r="AG675" s="104">
        <v>46117</v>
      </c>
      <c r="AH675" s="108">
        <v>428350.51</v>
      </c>
      <c r="AI675" t="s">
        <v>1406</v>
      </c>
      <c r="AJ675" t="s">
        <v>1407</v>
      </c>
      <c r="AK675" s="3">
        <v>15269.62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0</v>
      </c>
      <c r="AR675" s="3">
        <v>0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3">
        <v>0</v>
      </c>
      <c r="AY675" s="3">
        <v>0</v>
      </c>
      <c r="AZ675" s="3">
        <f t="shared" si="30"/>
        <v>15269.62</v>
      </c>
      <c r="BA675" s="3">
        <f t="shared" si="31"/>
        <v>0</v>
      </c>
      <c r="BB675" s="3">
        <f t="shared" si="32"/>
        <v>15269.62</v>
      </c>
      <c r="BC675" s="2"/>
    </row>
    <row r="676" spans="1:55" ht="15" customHeight="1" x14ac:dyDescent="0.3">
      <c r="A676" t="s">
        <v>3135</v>
      </c>
      <c r="B676" t="s">
        <v>955</v>
      </c>
      <c r="C676">
        <v>1</v>
      </c>
      <c r="D676" t="s">
        <v>0</v>
      </c>
      <c r="E676" t="s">
        <v>2</v>
      </c>
      <c r="F676" t="s">
        <v>1393</v>
      </c>
      <c r="G676" t="s">
        <v>1408</v>
      </c>
      <c r="H676" t="s">
        <v>1409</v>
      </c>
      <c r="I676" t="s">
        <v>1410</v>
      </c>
      <c r="J676" t="s">
        <v>4601</v>
      </c>
      <c r="K676" t="s">
        <v>611</v>
      </c>
      <c r="L676" t="s">
        <v>1398</v>
      </c>
      <c r="M676" t="s">
        <v>1405</v>
      </c>
      <c r="N676">
        <v>1</v>
      </c>
      <c r="O676">
        <v>1</v>
      </c>
      <c r="P676">
        <v>1</v>
      </c>
      <c r="Q676">
        <v>1</v>
      </c>
      <c r="R676">
        <v>1</v>
      </c>
      <c r="S676">
        <v>1</v>
      </c>
      <c r="T676">
        <v>0</v>
      </c>
      <c r="U676">
        <v>0</v>
      </c>
      <c r="V676">
        <v>0</v>
      </c>
      <c r="W676" s="107">
        <v>1410648.09</v>
      </c>
      <c r="X676" s="108">
        <v>0</v>
      </c>
      <c r="Y676" s="108">
        <v>0</v>
      </c>
      <c r="Z676" s="108">
        <v>0</v>
      </c>
      <c r="AA676" s="108">
        <v>0</v>
      </c>
      <c r="AB676" s="108">
        <v>0</v>
      </c>
      <c r="AC676" s="108">
        <v>0</v>
      </c>
      <c r="AD676" s="108"/>
      <c r="AE676" s="108">
        <v>1410648.09</v>
      </c>
      <c r="AF676" s="104">
        <v>44291</v>
      </c>
      <c r="AG676" s="104">
        <v>46117</v>
      </c>
      <c r="AH676" s="108">
        <v>1410648.09</v>
      </c>
      <c r="AI676" t="s">
        <v>1406</v>
      </c>
      <c r="AJ676" t="s">
        <v>1407</v>
      </c>
      <c r="AK676" s="3">
        <v>50286.080000000002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0</v>
      </c>
      <c r="AR676" s="3">
        <v>0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3">
        <v>0</v>
      </c>
      <c r="AY676" s="3">
        <v>0</v>
      </c>
      <c r="AZ676" s="3">
        <f t="shared" si="30"/>
        <v>50286.080000000002</v>
      </c>
      <c r="BA676" s="3">
        <f t="shared" si="31"/>
        <v>0</v>
      </c>
      <c r="BB676" s="3">
        <f t="shared" si="32"/>
        <v>50286.080000000002</v>
      </c>
      <c r="BC676" s="2"/>
    </row>
    <row r="677" spans="1:55" ht="15" customHeight="1" x14ac:dyDescent="0.3">
      <c r="A677" t="s">
        <v>3136</v>
      </c>
      <c r="B677" t="s">
        <v>956</v>
      </c>
      <c r="C677">
        <v>1</v>
      </c>
      <c r="D677" t="s">
        <v>0</v>
      </c>
      <c r="E677" t="s">
        <v>2</v>
      </c>
      <c r="F677" t="s">
        <v>1393</v>
      </c>
      <c r="G677" t="s">
        <v>1408</v>
      </c>
      <c r="H677" t="s">
        <v>1409</v>
      </c>
      <c r="I677" t="s">
        <v>1410</v>
      </c>
      <c r="J677" t="s">
        <v>4601</v>
      </c>
      <c r="K677" t="s">
        <v>611</v>
      </c>
      <c r="L677" t="s">
        <v>1398</v>
      </c>
      <c r="M677" t="s">
        <v>1405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0</v>
      </c>
      <c r="U677">
        <v>0</v>
      </c>
      <c r="V677">
        <v>0</v>
      </c>
      <c r="W677" s="107">
        <v>536242.06999999995</v>
      </c>
      <c r="X677" s="108">
        <v>0</v>
      </c>
      <c r="Y677" s="108">
        <v>0</v>
      </c>
      <c r="Z677" s="108">
        <v>0</v>
      </c>
      <c r="AA677" s="108">
        <v>0</v>
      </c>
      <c r="AB677" s="108">
        <v>0</v>
      </c>
      <c r="AC677" s="108">
        <v>0</v>
      </c>
      <c r="AD677" s="108"/>
      <c r="AE677" s="108">
        <v>536242.06999999995</v>
      </c>
      <c r="AF677" s="104">
        <v>44291</v>
      </c>
      <c r="AG677" s="104">
        <v>46117</v>
      </c>
      <c r="AH677" s="108">
        <v>536242.06999999995</v>
      </c>
      <c r="AI677" t="s">
        <v>1406</v>
      </c>
      <c r="AJ677" t="s">
        <v>1407</v>
      </c>
      <c r="AK677" s="3">
        <v>19115.689999999999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f t="shared" si="30"/>
        <v>19115.689999999999</v>
      </c>
      <c r="BA677" s="3">
        <f t="shared" si="31"/>
        <v>0</v>
      </c>
      <c r="BB677" s="3">
        <f t="shared" si="32"/>
        <v>19115.689999999999</v>
      </c>
      <c r="BC677" s="2"/>
    </row>
    <row r="678" spans="1:55" ht="15" customHeight="1" x14ac:dyDescent="0.3">
      <c r="A678" t="s">
        <v>3140</v>
      </c>
      <c r="B678" t="s">
        <v>957</v>
      </c>
      <c r="C678">
        <v>1</v>
      </c>
      <c r="D678" t="s">
        <v>0</v>
      </c>
      <c r="E678" t="s">
        <v>2</v>
      </c>
      <c r="F678" t="s">
        <v>1393</v>
      </c>
      <c r="G678" t="s">
        <v>1408</v>
      </c>
      <c r="H678" t="s">
        <v>1409</v>
      </c>
      <c r="I678" t="s">
        <v>1410</v>
      </c>
      <c r="J678" t="s">
        <v>4601</v>
      </c>
      <c r="K678" t="s">
        <v>611</v>
      </c>
      <c r="L678" t="s">
        <v>1398</v>
      </c>
      <c r="M678" t="s">
        <v>1405</v>
      </c>
      <c r="N678">
        <v>1</v>
      </c>
      <c r="O678">
        <v>1</v>
      </c>
      <c r="P678">
        <v>1</v>
      </c>
      <c r="Q678">
        <v>1</v>
      </c>
      <c r="R678">
        <v>1</v>
      </c>
      <c r="S678">
        <v>1</v>
      </c>
      <c r="T678">
        <v>0</v>
      </c>
      <c r="U678">
        <v>0</v>
      </c>
      <c r="V678">
        <v>0</v>
      </c>
      <c r="W678" s="107">
        <v>41874.61</v>
      </c>
      <c r="X678" s="108">
        <v>0</v>
      </c>
      <c r="Y678" s="108">
        <v>0</v>
      </c>
      <c r="Z678" s="108">
        <v>0</v>
      </c>
      <c r="AA678" s="108">
        <v>0</v>
      </c>
      <c r="AB678" s="108">
        <v>0</v>
      </c>
      <c r="AC678" s="108">
        <v>0</v>
      </c>
      <c r="AD678" s="108"/>
      <c r="AE678" s="108">
        <v>41874.61</v>
      </c>
      <c r="AF678" s="104">
        <v>44291</v>
      </c>
      <c r="AG678" s="104">
        <v>46117</v>
      </c>
      <c r="AH678" s="108">
        <v>41874.61</v>
      </c>
      <c r="AI678" t="s">
        <v>1406</v>
      </c>
      <c r="AJ678" t="s">
        <v>1407</v>
      </c>
      <c r="AK678" s="3">
        <v>1492.73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3">
        <v>0</v>
      </c>
      <c r="AY678" s="3">
        <v>0</v>
      </c>
      <c r="AZ678" s="3">
        <f t="shared" si="30"/>
        <v>1492.73</v>
      </c>
      <c r="BA678" s="3">
        <f t="shared" si="31"/>
        <v>0</v>
      </c>
      <c r="BB678" s="3">
        <f t="shared" si="32"/>
        <v>1492.73</v>
      </c>
      <c r="BC678" s="2"/>
    </row>
    <row r="679" spans="1:55" ht="15" customHeight="1" x14ac:dyDescent="0.3">
      <c r="A679" t="s">
        <v>3141</v>
      </c>
      <c r="B679" t="s">
        <v>958</v>
      </c>
      <c r="C679">
        <v>1</v>
      </c>
      <c r="D679" t="s">
        <v>0</v>
      </c>
      <c r="E679" t="s">
        <v>2</v>
      </c>
      <c r="F679" t="s">
        <v>1393</v>
      </c>
      <c r="G679" t="s">
        <v>1408</v>
      </c>
      <c r="H679" t="s">
        <v>1409</v>
      </c>
      <c r="I679" t="s">
        <v>1410</v>
      </c>
      <c r="J679" t="s">
        <v>4601</v>
      </c>
      <c r="K679" t="s">
        <v>611</v>
      </c>
      <c r="L679" t="s">
        <v>1398</v>
      </c>
      <c r="M679" t="s">
        <v>1405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0</v>
      </c>
      <c r="U679">
        <v>0</v>
      </c>
      <c r="V679">
        <v>0</v>
      </c>
      <c r="W679" s="107">
        <v>77561</v>
      </c>
      <c r="X679" s="108">
        <v>0</v>
      </c>
      <c r="Y679" s="108">
        <v>0</v>
      </c>
      <c r="Z679" s="108">
        <v>0</v>
      </c>
      <c r="AA679" s="108">
        <v>0</v>
      </c>
      <c r="AB679" s="108">
        <v>0</v>
      </c>
      <c r="AC679" s="108">
        <v>0</v>
      </c>
      <c r="AD679" s="108"/>
      <c r="AE679" s="108">
        <v>77561</v>
      </c>
      <c r="AF679" s="104">
        <v>44291</v>
      </c>
      <c r="AG679" s="104">
        <v>46117</v>
      </c>
      <c r="AH679" s="108">
        <v>77561</v>
      </c>
      <c r="AI679" t="s">
        <v>1406</v>
      </c>
      <c r="AJ679" t="s">
        <v>1407</v>
      </c>
      <c r="AK679" s="3">
        <v>2764.86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f t="shared" si="30"/>
        <v>2764.86</v>
      </c>
      <c r="BA679" s="3">
        <f t="shared" si="31"/>
        <v>0</v>
      </c>
      <c r="BB679" s="3">
        <f t="shared" si="32"/>
        <v>2764.86</v>
      </c>
      <c r="BC679" s="2"/>
    </row>
    <row r="680" spans="1:55" ht="15" customHeight="1" x14ac:dyDescent="0.3">
      <c r="A680" t="s">
        <v>3145</v>
      </c>
      <c r="B680" t="s">
        <v>959</v>
      </c>
      <c r="C680">
        <v>1</v>
      </c>
      <c r="D680" t="s">
        <v>0</v>
      </c>
      <c r="E680" t="s">
        <v>2</v>
      </c>
      <c r="F680" t="s">
        <v>1393</v>
      </c>
      <c r="G680" t="s">
        <v>1408</v>
      </c>
      <c r="H680" t="s">
        <v>1409</v>
      </c>
      <c r="I680" t="s">
        <v>1410</v>
      </c>
      <c r="J680" t="s">
        <v>4601</v>
      </c>
      <c r="K680" t="s">
        <v>611</v>
      </c>
      <c r="L680" t="s">
        <v>1398</v>
      </c>
      <c r="M680" t="s">
        <v>1405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0</v>
      </c>
      <c r="U680">
        <v>0</v>
      </c>
      <c r="V680">
        <v>0</v>
      </c>
      <c r="W680" s="107">
        <v>390992.09</v>
      </c>
      <c r="X680" s="108">
        <v>0</v>
      </c>
      <c r="Y680" s="108">
        <v>0</v>
      </c>
      <c r="Z680" s="108">
        <v>0</v>
      </c>
      <c r="AA680" s="108">
        <v>0</v>
      </c>
      <c r="AB680" s="108">
        <v>0</v>
      </c>
      <c r="AC680" s="108">
        <v>0</v>
      </c>
      <c r="AD680" s="108"/>
      <c r="AE680" s="108">
        <v>390992.09</v>
      </c>
      <c r="AF680" s="104">
        <v>44291</v>
      </c>
      <c r="AG680" s="104">
        <v>46117</v>
      </c>
      <c r="AH680" s="108">
        <v>390992.09</v>
      </c>
      <c r="AI680" t="s">
        <v>1406</v>
      </c>
      <c r="AJ680" t="s">
        <v>1407</v>
      </c>
      <c r="AK680" s="3">
        <v>13937.89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f t="shared" si="30"/>
        <v>13937.89</v>
      </c>
      <c r="BA680" s="3">
        <f t="shared" si="31"/>
        <v>0</v>
      </c>
      <c r="BB680" s="3">
        <f t="shared" si="32"/>
        <v>13937.89</v>
      </c>
      <c r="BC680" s="2"/>
    </row>
    <row r="681" spans="1:55" ht="15" customHeight="1" x14ac:dyDescent="0.3">
      <c r="A681" t="s">
        <v>3146</v>
      </c>
      <c r="B681" t="s">
        <v>960</v>
      </c>
      <c r="C681">
        <v>1</v>
      </c>
      <c r="D681" t="s">
        <v>0</v>
      </c>
      <c r="E681" t="s">
        <v>2</v>
      </c>
      <c r="F681" t="s">
        <v>1393</v>
      </c>
      <c r="G681" t="s">
        <v>1408</v>
      </c>
      <c r="H681" t="s">
        <v>1409</v>
      </c>
      <c r="I681" t="s">
        <v>1410</v>
      </c>
      <c r="J681" t="s">
        <v>4601</v>
      </c>
      <c r="K681" t="s">
        <v>611</v>
      </c>
      <c r="L681" t="s">
        <v>1398</v>
      </c>
      <c r="M681" t="s">
        <v>1405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0</v>
      </c>
      <c r="U681">
        <v>0</v>
      </c>
      <c r="V681">
        <v>0</v>
      </c>
      <c r="W681" s="107">
        <v>2428426</v>
      </c>
      <c r="X681" s="108">
        <v>0</v>
      </c>
      <c r="Y681" s="108">
        <v>0</v>
      </c>
      <c r="Z681" s="108">
        <v>0</v>
      </c>
      <c r="AA681" s="108">
        <v>0</v>
      </c>
      <c r="AB681" s="108">
        <v>0</v>
      </c>
      <c r="AC681" s="108">
        <v>0</v>
      </c>
      <c r="AD681" s="108"/>
      <c r="AE681" s="108">
        <v>2428426</v>
      </c>
      <c r="AF681" s="104">
        <v>44291</v>
      </c>
      <c r="AG681" s="104">
        <v>46117</v>
      </c>
      <c r="AH681" s="108">
        <v>2428426</v>
      </c>
      <c r="AI681" t="s">
        <v>1406</v>
      </c>
      <c r="AJ681" t="s">
        <v>1407</v>
      </c>
      <c r="AK681" s="3">
        <v>86567.32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0</v>
      </c>
      <c r="AR681" s="3">
        <v>0</v>
      </c>
      <c r="AS681" s="3">
        <v>0</v>
      </c>
      <c r="AT681" s="3">
        <v>0</v>
      </c>
      <c r="AU681" s="3">
        <v>0</v>
      </c>
      <c r="AV681" s="3">
        <v>0</v>
      </c>
      <c r="AW681" s="3">
        <v>0</v>
      </c>
      <c r="AX681" s="3">
        <v>0</v>
      </c>
      <c r="AY681" s="3">
        <v>0</v>
      </c>
      <c r="AZ681" s="3">
        <f t="shared" si="30"/>
        <v>86567.32</v>
      </c>
      <c r="BA681" s="3">
        <f t="shared" si="31"/>
        <v>0</v>
      </c>
      <c r="BB681" s="3">
        <f t="shared" si="32"/>
        <v>86567.32</v>
      </c>
      <c r="BC681" s="2"/>
    </row>
    <row r="682" spans="1:55" ht="15" customHeight="1" x14ac:dyDescent="0.3">
      <c r="A682" t="s">
        <v>3142</v>
      </c>
      <c r="B682" t="s">
        <v>961</v>
      </c>
      <c r="C682">
        <v>1</v>
      </c>
      <c r="D682" t="s">
        <v>0</v>
      </c>
      <c r="E682" t="s">
        <v>2</v>
      </c>
      <c r="F682" t="s">
        <v>1393</v>
      </c>
      <c r="G682" t="s">
        <v>1408</v>
      </c>
      <c r="H682" t="s">
        <v>1409</v>
      </c>
      <c r="I682" t="s">
        <v>1410</v>
      </c>
      <c r="J682" t="s">
        <v>4601</v>
      </c>
      <c r="K682" t="s">
        <v>611</v>
      </c>
      <c r="L682" t="s">
        <v>1398</v>
      </c>
      <c r="M682" t="s">
        <v>1405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1</v>
      </c>
      <c r="T682">
        <v>0</v>
      </c>
      <c r="U682">
        <v>0</v>
      </c>
      <c r="V682">
        <v>0</v>
      </c>
      <c r="W682" s="107">
        <v>222412.32</v>
      </c>
      <c r="X682" s="108">
        <v>0</v>
      </c>
      <c r="Y682" s="108">
        <v>0</v>
      </c>
      <c r="Z682" s="108">
        <v>0</v>
      </c>
      <c r="AA682" s="108">
        <v>0</v>
      </c>
      <c r="AB682" s="108">
        <v>0</v>
      </c>
      <c r="AC682" s="108">
        <v>0</v>
      </c>
      <c r="AD682" s="108"/>
      <c r="AE682" s="108">
        <v>222412.32</v>
      </c>
      <c r="AF682" s="104">
        <v>44291</v>
      </c>
      <c r="AG682" s="104">
        <v>46117</v>
      </c>
      <c r="AH682" s="108">
        <v>222412.32</v>
      </c>
      <c r="AI682" t="s">
        <v>1406</v>
      </c>
      <c r="AJ682" t="s">
        <v>1407</v>
      </c>
      <c r="AK682" s="3">
        <v>7928.44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f t="shared" si="30"/>
        <v>7928.44</v>
      </c>
      <c r="BA682" s="3">
        <f t="shared" si="31"/>
        <v>0</v>
      </c>
      <c r="BB682" s="3">
        <f t="shared" si="32"/>
        <v>7928.44</v>
      </c>
      <c r="BC682" s="2"/>
    </row>
    <row r="683" spans="1:55" ht="15" hidden="1" customHeight="1" x14ac:dyDescent="0.3">
      <c r="A683" t="s">
        <v>3137</v>
      </c>
      <c r="B683" t="s">
        <v>962</v>
      </c>
      <c r="C683">
        <v>1</v>
      </c>
      <c r="D683" t="s">
        <v>0</v>
      </c>
      <c r="E683" t="s">
        <v>2</v>
      </c>
      <c r="F683" t="s">
        <v>1393</v>
      </c>
      <c r="G683" t="s">
        <v>557</v>
      </c>
      <c r="H683" t="s">
        <v>1402</v>
      </c>
      <c r="I683" t="s">
        <v>1403</v>
      </c>
      <c r="J683" t="s">
        <v>1404</v>
      </c>
      <c r="K683" t="s">
        <v>557</v>
      </c>
      <c r="L683" t="s">
        <v>1398</v>
      </c>
      <c r="M683" t="s">
        <v>1405</v>
      </c>
      <c r="N683">
        <v>1</v>
      </c>
      <c r="O683">
        <v>1</v>
      </c>
      <c r="P683">
        <v>1</v>
      </c>
      <c r="Q683">
        <v>0</v>
      </c>
      <c r="R683">
        <v>0</v>
      </c>
      <c r="S683">
        <v>1</v>
      </c>
      <c r="T683">
        <v>1</v>
      </c>
      <c r="U683">
        <v>1</v>
      </c>
      <c r="V683">
        <v>0</v>
      </c>
      <c r="W683" s="107">
        <v>19710609.879999999</v>
      </c>
      <c r="X683" s="108">
        <v>0</v>
      </c>
      <c r="Y683" s="108">
        <v>0</v>
      </c>
      <c r="Z683" s="108">
        <v>0</v>
      </c>
      <c r="AA683" s="108">
        <v>0</v>
      </c>
      <c r="AB683" s="108">
        <v>0</v>
      </c>
      <c r="AC683" s="108">
        <v>0</v>
      </c>
      <c r="AD683" s="108"/>
      <c r="AE683" s="108">
        <v>19710609.879999999</v>
      </c>
      <c r="AF683" s="104">
        <v>44291</v>
      </c>
      <c r="AG683" s="104">
        <v>46117</v>
      </c>
      <c r="AH683" s="108">
        <v>19710609.879999999</v>
      </c>
      <c r="AI683" t="s">
        <v>1406</v>
      </c>
      <c r="AJ683" t="s">
        <v>1407</v>
      </c>
      <c r="AK683" s="3">
        <v>702633.97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0</v>
      </c>
      <c r="AR683" s="3">
        <v>0</v>
      </c>
      <c r="AS683" s="3">
        <v>0</v>
      </c>
      <c r="AT683" s="3">
        <v>0</v>
      </c>
      <c r="AU683" s="3">
        <v>0</v>
      </c>
      <c r="AV683" s="3">
        <v>0</v>
      </c>
      <c r="AW683" s="3">
        <v>0</v>
      </c>
      <c r="AX683" s="3">
        <v>0</v>
      </c>
      <c r="AY683" s="3">
        <v>0</v>
      </c>
      <c r="AZ683" s="3">
        <f t="shared" si="30"/>
        <v>702633.97</v>
      </c>
      <c r="BA683" s="3">
        <f t="shared" si="31"/>
        <v>0</v>
      </c>
      <c r="BB683" s="3">
        <f t="shared" si="32"/>
        <v>702633.97</v>
      </c>
      <c r="BC683" s="2"/>
    </row>
    <row r="684" spans="1:55" ht="15" customHeight="1" x14ac:dyDescent="0.3">
      <c r="A684" t="s">
        <v>3147</v>
      </c>
      <c r="B684" t="s">
        <v>963</v>
      </c>
      <c r="C684">
        <v>1</v>
      </c>
      <c r="D684" t="s">
        <v>0</v>
      </c>
      <c r="E684" t="s">
        <v>2</v>
      </c>
      <c r="F684" t="s">
        <v>1393</v>
      </c>
      <c r="G684" t="s">
        <v>1408</v>
      </c>
      <c r="H684" t="s">
        <v>1409</v>
      </c>
      <c r="I684" t="s">
        <v>1410</v>
      </c>
      <c r="J684" t="s">
        <v>4601</v>
      </c>
      <c r="K684" t="s">
        <v>611</v>
      </c>
      <c r="L684" t="s">
        <v>1398</v>
      </c>
      <c r="M684" t="s">
        <v>1405</v>
      </c>
      <c r="N684">
        <v>1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0</v>
      </c>
      <c r="U684">
        <v>0</v>
      </c>
      <c r="V684">
        <v>0</v>
      </c>
      <c r="W684" s="107">
        <v>239449.89</v>
      </c>
      <c r="X684" s="108">
        <v>0</v>
      </c>
      <c r="Y684" s="108">
        <v>0</v>
      </c>
      <c r="Z684" s="108">
        <v>0</v>
      </c>
      <c r="AA684" s="108">
        <v>0</v>
      </c>
      <c r="AB684" s="108">
        <v>0</v>
      </c>
      <c r="AC684" s="108">
        <v>0</v>
      </c>
      <c r="AD684" s="108"/>
      <c r="AE684" s="108">
        <v>239449.89</v>
      </c>
      <c r="AF684" s="104">
        <v>44291</v>
      </c>
      <c r="AG684" s="104">
        <v>46117</v>
      </c>
      <c r="AH684" s="108">
        <v>239449.89</v>
      </c>
      <c r="AI684" t="s">
        <v>1406</v>
      </c>
      <c r="AJ684" t="s">
        <v>1407</v>
      </c>
      <c r="AK684" s="3">
        <v>8535.7900000000009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0</v>
      </c>
      <c r="AR684" s="3">
        <v>0</v>
      </c>
      <c r="AS684" s="3">
        <v>0</v>
      </c>
      <c r="AT684" s="3">
        <v>0</v>
      </c>
      <c r="AU684" s="3">
        <v>0</v>
      </c>
      <c r="AV684" s="3">
        <v>0</v>
      </c>
      <c r="AW684" s="3">
        <v>0</v>
      </c>
      <c r="AX684" s="3">
        <v>0</v>
      </c>
      <c r="AY684" s="3">
        <v>0</v>
      </c>
      <c r="AZ684" s="3">
        <f t="shared" si="30"/>
        <v>8535.7900000000009</v>
      </c>
      <c r="BA684" s="3">
        <f t="shared" si="31"/>
        <v>0</v>
      </c>
      <c r="BB684" s="3">
        <f t="shared" si="32"/>
        <v>8535.7900000000009</v>
      </c>
      <c r="BC684" s="2"/>
    </row>
    <row r="685" spans="1:55" ht="15" customHeight="1" x14ac:dyDescent="0.3">
      <c r="A685" t="s">
        <v>3148</v>
      </c>
      <c r="B685" t="s">
        <v>964</v>
      </c>
      <c r="C685">
        <v>1</v>
      </c>
      <c r="D685" t="s">
        <v>0</v>
      </c>
      <c r="E685" t="s">
        <v>2</v>
      </c>
      <c r="F685" t="s">
        <v>1393</v>
      </c>
      <c r="G685" t="s">
        <v>1408</v>
      </c>
      <c r="H685" t="s">
        <v>1409</v>
      </c>
      <c r="I685" t="s">
        <v>1410</v>
      </c>
      <c r="J685" t="s">
        <v>4601</v>
      </c>
      <c r="K685" t="s">
        <v>611</v>
      </c>
      <c r="L685" t="s">
        <v>1398</v>
      </c>
      <c r="M685" t="s">
        <v>1405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0</v>
      </c>
      <c r="U685">
        <v>0</v>
      </c>
      <c r="V685">
        <v>0</v>
      </c>
      <c r="W685" s="107">
        <v>2277850</v>
      </c>
      <c r="X685" s="108">
        <v>0</v>
      </c>
      <c r="Y685" s="108">
        <v>0</v>
      </c>
      <c r="Z685" s="108">
        <v>0</v>
      </c>
      <c r="AA685" s="108">
        <v>0</v>
      </c>
      <c r="AB685" s="108">
        <v>0</v>
      </c>
      <c r="AC685" s="108">
        <v>0</v>
      </c>
      <c r="AD685" s="108"/>
      <c r="AE685" s="108">
        <v>2277850</v>
      </c>
      <c r="AF685" s="104">
        <v>44291</v>
      </c>
      <c r="AG685" s="104">
        <v>46117</v>
      </c>
      <c r="AH685" s="108">
        <v>2277850</v>
      </c>
      <c r="AI685" t="s">
        <v>1406</v>
      </c>
      <c r="AJ685" t="s">
        <v>1407</v>
      </c>
      <c r="AK685" s="3">
        <v>81199.66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0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3">
        <v>0</v>
      </c>
      <c r="AY685" s="3">
        <v>0</v>
      </c>
      <c r="AZ685" s="3">
        <f t="shared" si="30"/>
        <v>81199.66</v>
      </c>
      <c r="BA685" s="3">
        <f t="shared" si="31"/>
        <v>0</v>
      </c>
      <c r="BB685" s="3">
        <f t="shared" si="32"/>
        <v>81199.66</v>
      </c>
      <c r="BC685" s="2"/>
    </row>
    <row r="686" spans="1:55" ht="15" customHeight="1" x14ac:dyDescent="0.3">
      <c r="A686" t="s">
        <v>3149</v>
      </c>
      <c r="B686" t="s">
        <v>965</v>
      </c>
      <c r="C686">
        <v>1</v>
      </c>
      <c r="D686" t="s">
        <v>0</v>
      </c>
      <c r="E686" t="s">
        <v>2</v>
      </c>
      <c r="F686" t="s">
        <v>1393</v>
      </c>
      <c r="G686" t="s">
        <v>1408</v>
      </c>
      <c r="H686" t="s">
        <v>1409</v>
      </c>
      <c r="I686" t="s">
        <v>1410</v>
      </c>
      <c r="J686" t="s">
        <v>4601</v>
      </c>
      <c r="K686" t="s">
        <v>611</v>
      </c>
      <c r="L686" t="s">
        <v>1398</v>
      </c>
      <c r="M686" t="s">
        <v>1405</v>
      </c>
      <c r="N686">
        <v>1</v>
      </c>
      <c r="O686">
        <v>1</v>
      </c>
      <c r="P686">
        <v>1</v>
      </c>
      <c r="Q686">
        <v>1</v>
      </c>
      <c r="R686">
        <v>1</v>
      </c>
      <c r="S686">
        <v>1</v>
      </c>
      <c r="T686">
        <v>0</v>
      </c>
      <c r="U686">
        <v>0</v>
      </c>
      <c r="V686">
        <v>0</v>
      </c>
      <c r="W686" s="107">
        <v>1516409.26</v>
      </c>
      <c r="X686" s="108">
        <v>0</v>
      </c>
      <c r="Y686" s="108">
        <v>0</v>
      </c>
      <c r="Z686" s="108">
        <v>0</v>
      </c>
      <c r="AA686" s="108">
        <v>0</v>
      </c>
      <c r="AB686" s="108">
        <v>0</v>
      </c>
      <c r="AC686" s="108">
        <v>0</v>
      </c>
      <c r="AD686" s="108"/>
      <c r="AE686" s="108">
        <v>1516409.26</v>
      </c>
      <c r="AF686" s="104">
        <v>44291</v>
      </c>
      <c r="AG686" s="104">
        <v>46117</v>
      </c>
      <c r="AH686" s="108">
        <v>1516409.26</v>
      </c>
      <c r="AI686" t="s">
        <v>1406</v>
      </c>
      <c r="AJ686" t="s">
        <v>1407</v>
      </c>
      <c r="AK686" s="3">
        <v>54056.2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0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3">
        <v>0</v>
      </c>
      <c r="AY686" s="3">
        <v>0</v>
      </c>
      <c r="AZ686" s="3">
        <f t="shared" si="30"/>
        <v>54056.2</v>
      </c>
      <c r="BA686" s="3">
        <f t="shared" si="31"/>
        <v>0</v>
      </c>
      <c r="BB686" s="3">
        <f t="shared" si="32"/>
        <v>54056.2</v>
      </c>
      <c r="BC686" s="2"/>
    </row>
    <row r="687" spans="1:55" ht="15" customHeight="1" x14ac:dyDescent="0.3">
      <c r="A687" t="s">
        <v>3150</v>
      </c>
      <c r="B687" t="s">
        <v>966</v>
      </c>
      <c r="C687">
        <v>1</v>
      </c>
      <c r="D687" t="s">
        <v>0</v>
      </c>
      <c r="E687" t="s">
        <v>2</v>
      </c>
      <c r="F687" t="s">
        <v>1393</v>
      </c>
      <c r="G687" t="s">
        <v>1408</v>
      </c>
      <c r="H687" t="s">
        <v>1409</v>
      </c>
      <c r="I687" t="s">
        <v>1410</v>
      </c>
      <c r="J687" t="s">
        <v>4601</v>
      </c>
      <c r="K687" t="s">
        <v>611</v>
      </c>
      <c r="L687" t="s">
        <v>1398</v>
      </c>
      <c r="M687" t="s">
        <v>1405</v>
      </c>
      <c r="N687">
        <v>1</v>
      </c>
      <c r="O687">
        <v>1</v>
      </c>
      <c r="P687">
        <v>1</v>
      </c>
      <c r="Q687">
        <v>1</v>
      </c>
      <c r="R687">
        <v>1</v>
      </c>
      <c r="S687">
        <v>1</v>
      </c>
      <c r="T687">
        <v>0</v>
      </c>
      <c r="U687">
        <v>0</v>
      </c>
      <c r="V687">
        <v>0</v>
      </c>
      <c r="W687" s="107">
        <v>4934730.53</v>
      </c>
      <c r="X687" s="108">
        <v>0</v>
      </c>
      <c r="Y687" s="108">
        <v>0</v>
      </c>
      <c r="Z687" s="108">
        <v>0</v>
      </c>
      <c r="AA687" s="108">
        <v>0</v>
      </c>
      <c r="AB687" s="108">
        <v>0</v>
      </c>
      <c r="AC687" s="108">
        <v>0</v>
      </c>
      <c r="AD687" s="108"/>
      <c r="AE687" s="108">
        <v>4934730.53</v>
      </c>
      <c r="AF687" s="104">
        <v>44291</v>
      </c>
      <c r="AG687" s="104">
        <v>46117</v>
      </c>
      <c r="AH687" s="108">
        <v>4934730.53</v>
      </c>
      <c r="AI687" t="s">
        <v>1406</v>
      </c>
      <c r="AJ687" t="s">
        <v>1407</v>
      </c>
      <c r="AK687" s="3">
        <v>175910.81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0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3">
        <v>0</v>
      </c>
      <c r="AY687" s="3">
        <v>0</v>
      </c>
      <c r="AZ687" s="3">
        <f t="shared" si="30"/>
        <v>175910.81</v>
      </c>
      <c r="BA687" s="3">
        <f t="shared" si="31"/>
        <v>0</v>
      </c>
      <c r="BB687" s="3">
        <f t="shared" si="32"/>
        <v>175910.81</v>
      </c>
      <c r="BC687" s="2"/>
    </row>
    <row r="688" spans="1:55" ht="15" customHeight="1" x14ac:dyDescent="0.3">
      <c r="A688" t="s">
        <v>3151</v>
      </c>
      <c r="B688" t="s">
        <v>967</v>
      </c>
      <c r="C688">
        <v>1</v>
      </c>
      <c r="D688" t="s">
        <v>0</v>
      </c>
      <c r="E688" t="s">
        <v>2</v>
      </c>
      <c r="F688" t="s">
        <v>1393</v>
      </c>
      <c r="G688" t="s">
        <v>1408</v>
      </c>
      <c r="H688" t="s">
        <v>1409</v>
      </c>
      <c r="I688" t="s">
        <v>1410</v>
      </c>
      <c r="J688" t="s">
        <v>4601</v>
      </c>
      <c r="K688" t="s">
        <v>611</v>
      </c>
      <c r="L688" t="s">
        <v>1398</v>
      </c>
      <c r="M688" t="s">
        <v>1405</v>
      </c>
      <c r="N688">
        <v>1</v>
      </c>
      <c r="O688">
        <v>1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0</v>
      </c>
      <c r="V688">
        <v>0</v>
      </c>
      <c r="W688" s="107">
        <v>8149311.8399999999</v>
      </c>
      <c r="X688" s="108">
        <v>0</v>
      </c>
      <c r="Y688" s="108">
        <v>0</v>
      </c>
      <c r="Z688" s="108">
        <v>0</v>
      </c>
      <c r="AA688" s="108">
        <v>0</v>
      </c>
      <c r="AB688" s="108">
        <v>0</v>
      </c>
      <c r="AC688" s="108">
        <v>0</v>
      </c>
      <c r="AD688" s="108"/>
      <c r="AE688" s="108">
        <v>8149311.8399999999</v>
      </c>
      <c r="AF688" s="104">
        <v>44291</v>
      </c>
      <c r="AG688" s="104">
        <v>46117</v>
      </c>
      <c r="AH688" s="108">
        <v>8149311.8399999999</v>
      </c>
      <c r="AI688" t="s">
        <v>1406</v>
      </c>
      <c r="AJ688" t="s">
        <v>1407</v>
      </c>
      <c r="AK688" s="3">
        <v>290502.59000000003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0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3">
        <v>0</v>
      </c>
      <c r="AY688" s="3">
        <v>0</v>
      </c>
      <c r="AZ688" s="3">
        <f t="shared" si="30"/>
        <v>290502.59000000003</v>
      </c>
      <c r="BA688" s="3">
        <f t="shared" si="31"/>
        <v>0</v>
      </c>
      <c r="BB688" s="3">
        <f t="shared" si="32"/>
        <v>290502.59000000003</v>
      </c>
      <c r="BC688" s="2"/>
    </row>
    <row r="689" spans="1:55" ht="15" customHeight="1" x14ac:dyDescent="0.3">
      <c r="A689" t="s">
        <v>3152</v>
      </c>
      <c r="B689" t="s">
        <v>968</v>
      </c>
      <c r="C689">
        <v>1</v>
      </c>
      <c r="D689" t="s">
        <v>0</v>
      </c>
      <c r="E689" t="s">
        <v>2</v>
      </c>
      <c r="F689" t="s">
        <v>1393</v>
      </c>
      <c r="G689" t="s">
        <v>1408</v>
      </c>
      <c r="H689" t="s">
        <v>1409</v>
      </c>
      <c r="I689" t="s">
        <v>1410</v>
      </c>
      <c r="J689" t="s">
        <v>4601</v>
      </c>
      <c r="K689" t="s">
        <v>611</v>
      </c>
      <c r="L689" t="s">
        <v>1398</v>
      </c>
      <c r="M689" t="s">
        <v>1405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0</v>
      </c>
      <c r="U689">
        <v>0</v>
      </c>
      <c r="V689">
        <v>0</v>
      </c>
      <c r="W689" s="107">
        <v>1666646</v>
      </c>
      <c r="X689" s="108">
        <v>0</v>
      </c>
      <c r="Y689" s="108">
        <v>0</v>
      </c>
      <c r="Z689" s="108">
        <v>0</v>
      </c>
      <c r="AA689" s="108">
        <v>0</v>
      </c>
      <c r="AB689" s="108">
        <v>0</v>
      </c>
      <c r="AC689" s="108">
        <v>0</v>
      </c>
      <c r="AD689" s="108"/>
      <c r="AE689" s="108">
        <v>1666646</v>
      </c>
      <c r="AF689" s="104">
        <v>44291</v>
      </c>
      <c r="AG689" s="104">
        <v>46117</v>
      </c>
      <c r="AH689" s="108">
        <v>1666646</v>
      </c>
      <c r="AI689" t="s">
        <v>1406</v>
      </c>
      <c r="AJ689" t="s">
        <v>1407</v>
      </c>
      <c r="AK689" s="3">
        <v>59411.76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f t="shared" si="30"/>
        <v>59411.76</v>
      </c>
      <c r="BA689" s="3">
        <f t="shared" si="31"/>
        <v>0</v>
      </c>
      <c r="BB689" s="3">
        <f t="shared" si="32"/>
        <v>59411.76</v>
      </c>
      <c r="BC689" s="2"/>
    </row>
    <row r="690" spans="1:55" ht="15" hidden="1" customHeight="1" x14ac:dyDescent="0.3">
      <c r="A690" t="s">
        <v>3153</v>
      </c>
      <c r="B690" t="s">
        <v>1158</v>
      </c>
      <c r="C690">
        <v>1</v>
      </c>
      <c r="D690" t="s">
        <v>0</v>
      </c>
      <c r="E690" t="s">
        <v>2</v>
      </c>
      <c r="F690" t="s">
        <v>1393</v>
      </c>
      <c r="G690" t="s">
        <v>323</v>
      </c>
      <c r="H690" t="s">
        <v>1402</v>
      </c>
      <c r="I690" t="s">
        <v>1403</v>
      </c>
      <c r="J690" t="s">
        <v>1404</v>
      </c>
      <c r="K690" t="s">
        <v>549</v>
      </c>
      <c r="L690" t="s">
        <v>1398</v>
      </c>
      <c r="M690" t="s">
        <v>1405</v>
      </c>
      <c r="N690">
        <v>1</v>
      </c>
      <c r="O690">
        <v>1</v>
      </c>
      <c r="P690">
        <v>1</v>
      </c>
      <c r="Q690">
        <v>0</v>
      </c>
      <c r="R690">
        <v>0</v>
      </c>
      <c r="S690">
        <v>1</v>
      </c>
      <c r="T690">
        <v>1</v>
      </c>
      <c r="U690">
        <v>1</v>
      </c>
      <c r="V690">
        <v>0</v>
      </c>
      <c r="W690" s="107">
        <v>96810548.420000002</v>
      </c>
      <c r="X690" s="108">
        <v>0</v>
      </c>
      <c r="Y690" s="108">
        <v>0</v>
      </c>
      <c r="Z690" s="108">
        <v>0</v>
      </c>
      <c r="AA690" s="108">
        <v>0</v>
      </c>
      <c r="AB690" s="108">
        <v>0</v>
      </c>
      <c r="AC690" s="108">
        <v>0</v>
      </c>
      <c r="AD690" s="108"/>
      <c r="AE690" s="108">
        <v>96810548.420000002</v>
      </c>
      <c r="AF690" s="104">
        <v>44314</v>
      </c>
      <c r="AG690" s="104">
        <v>47966</v>
      </c>
      <c r="AH690" s="108">
        <v>96810548.420000002</v>
      </c>
      <c r="AI690" t="s">
        <v>1406</v>
      </c>
      <c r="AJ690" t="s">
        <v>1407</v>
      </c>
      <c r="AK690" s="3">
        <v>7576683.96</v>
      </c>
      <c r="AL690" s="3">
        <v>7576683.96</v>
      </c>
      <c r="AM690" s="3">
        <v>7576683.96</v>
      </c>
      <c r="AN690" s="3">
        <v>7576683.96</v>
      </c>
      <c r="AO690" s="3">
        <v>7576683.96</v>
      </c>
      <c r="AP690" s="3">
        <v>3788341.98</v>
      </c>
      <c r="AQ690" s="3">
        <v>0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3">
        <f t="shared" si="30"/>
        <v>15153367.92</v>
      </c>
      <c r="BA690" s="3">
        <f t="shared" si="31"/>
        <v>26518393.859999999</v>
      </c>
      <c r="BB690" s="3">
        <f t="shared" si="32"/>
        <v>41671761.780000001</v>
      </c>
      <c r="BC690" s="2"/>
    </row>
    <row r="691" spans="1:55" ht="15" hidden="1" customHeight="1" x14ac:dyDescent="0.3">
      <c r="A691" t="s">
        <v>3154</v>
      </c>
      <c r="B691" t="s">
        <v>969</v>
      </c>
      <c r="C691">
        <v>4</v>
      </c>
      <c r="D691" t="s">
        <v>0</v>
      </c>
      <c r="E691" t="s">
        <v>2</v>
      </c>
      <c r="F691" t="s">
        <v>1393</v>
      </c>
      <c r="G691" t="s">
        <v>1411</v>
      </c>
      <c r="H691" t="s">
        <v>1409</v>
      </c>
      <c r="I691" t="s">
        <v>1412</v>
      </c>
      <c r="J691" t="s">
        <v>4601</v>
      </c>
      <c r="K691" t="s">
        <v>628</v>
      </c>
      <c r="L691" t="s">
        <v>1398</v>
      </c>
      <c r="M691" t="s">
        <v>1405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0</v>
      </c>
      <c r="U691">
        <v>0</v>
      </c>
      <c r="V691">
        <v>0</v>
      </c>
      <c r="W691" s="107">
        <v>260042.5</v>
      </c>
      <c r="X691" s="108">
        <v>0</v>
      </c>
      <c r="Y691" s="108">
        <v>0</v>
      </c>
      <c r="Z691" s="108">
        <v>1020.67</v>
      </c>
      <c r="AA691" s="108">
        <v>0</v>
      </c>
      <c r="AB691" s="108">
        <v>0</v>
      </c>
      <c r="AC691" s="108">
        <v>0</v>
      </c>
      <c r="AD691" s="108"/>
      <c r="AE691" s="108">
        <v>260042.5</v>
      </c>
      <c r="AF691" s="104">
        <v>44678</v>
      </c>
      <c r="AG691" s="104">
        <v>46139</v>
      </c>
      <c r="AH691" s="108">
        <v>520085</v>
      </c>
      <c r="AI691" t="s">
        <v>1406</v>
      </c>
      <c r="AJ691" t="s">
        <v>1407</v>
      </c>
      <c r="AK691" s="3">
        <v>2041.34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Q691" s="3">
        <v>0</v>
      </c>
      <c r="AR691" s="3">
        <v>0</v>
      </c>
      <c r="AS691" s="3">
        <v>0</v>
      </c>
      <c r="AT691" s="3">
        <v>0</v>
      </c>
      <c r="AU691" s="3">
        <v>0</v>
      </c>
      <c r="AV691" s="3">
        <v>0</v>
      </c>
      <c r="AW691" s="3">
        <v>0</v>
      </c>
      <c r="AX691" s="3">
        <v>0</v>
      </c>
      <c r="AY691" s="3">
        <v>0</v>
      </c>
      <c r="AZ691" s="3">
        <f t="shared" si="30"/>
        <v>2041.34</v>
      </c>
      <c r="BA691" s="3">
        <f t="shared" si="31"/>
        <v>0</v>
      </c>
      <c r="BB691" s="3">
        <f t="shared" si="32"/>
        <v>2041.34</v>
      </c>
      <c r="BC691" s="2"/>
    </row>
    <row r="692" spans="1:55" ht="15" hidden="1" customHeight="1" x14ac:dyDescent="0.3">
      <c r="A692" t="s">
        <v>3155</v>
      </c>
      <c r="B692" t="s">
        <v>969</v>
      </c>
      <c r="C692">
        <v>5</v>
      </c>
      <c r="D692" t="s">
        <v>0</v>
      </c>
      <c r="E692" t="s">
        <v>2</v>
      </c>
      <c r="F692" t="s">
        <v>1393</v>
      </c>
      <c r="G692" t="s">
        <v>1411</v>
      </c>
      <c r="H692" t="s">
        <v>1409</v>
      </c>
      <c r="I692" t="s">
        <v>1412</v>
      </c>
      <c r="J692" t="s">
        <v>4601</v>
      </c>
      <c r="K692" t="s">
        <v>628</v>
      </c>
      <c r="L692" t="s">
        <v>1398</v>
      </c>
      <c r="M692" t="s">
        <v>1405</v>
      </c>
      <c r="N692">
        <v>1</v>
      </c>
      <c r="O692">
        <v>1</v>
      </c>
      <c r="P692">
        <v>1</v>
      </c>
      <c r="Q692">
        <v>1</v>
      </c>
      <c r="R692">
        <v>1</v>
      </c>
      <c r="S692">
        <v>1</v>
      </c>
      <c r="T692">
        <v>0</v>
      </c>
      <c r="U692">
        <v>0</v>
      </c>
      <c r="V692">
        <v>0</v>
      </c>
      <c r="W692" s="107">
        <v>1439010</v>
      </c>
      <c r="X692" s="108">
        <v>0</v>
      </c>
      <c r="Y692" s="108">
        <v>0</v>
      </c>
      <c r="Z692" s="108">
        <v>6079.82</v>
      </c>
      <c r="AA692" s="108">
        <v>0</v>
      </c>
      <c r="AB692" s="108">
        <v>0</v>
      </c>
      <c r="AC692" s="108">
        <v>0</v>
      </c>
      <c r="AD692" s="108"/>
      <c r="AE692" s="108">
        <v>1439010</v>
      </c>
      <c r="AF692" s="104">
        <v>44678</v>
      </c>
      <c r="AG692" s="104">
        <v>46504</v>
      </c>
      <c r="AH692" s="108">
        <v>1439010</v>
      </c>
      <c r="AI692" t="s">
        <v>1406</v>
      </c>
      <c r="AJ692" t="s">
        <v>1407</v>
      </c>
      <c r="AK692" s="3">
        <v>54718.380000000005</v>
      </c>
      <c r="AL692" s="3">
        <v>12159.64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3">
        <f t="shared" si="30"/>
        <v>66878.02</v>
      </c>
      <c r="BA692" s="3">
        <f t="shared" si="31"/>
        <v>0</v>
      </c>
      <c r="BB692" s="3">
        <f t="shared" si="32"/>
        <v>66878.02</v>
      </c>
      <c r="BC692" s="2"/>
    </row>
    <row r="693" spans="1:55" ht="15" hidden="1" customHeight="1" x14ac:dyDescent="0.3">
      <c r="A693" t="s">
        <v>3156</v>
      </c>
      <c r="B693" t="s">
        <v>969</v>
      </c>
      <c r="C693">
        <v>6</v>
      </c>
      <c r="D693" t="s">
        <v>0</v>
      </c>
      <c r="E693" t="s">
        <v>2</v>
      </c>
      <c r="F693" t="s">
        <v>1393</v>
      </c>
      <c r="G693" t="s">
        <v>1411</v>
      </c>
      <c r="H693" t="s">
        <v>1409</v>
      </c>
      <c r="I693" t="s">
        <v>1412</v>
      </c>
      <c r="J693" t="s">
        <v>4601</v>
      </c>
      <c r="K693" t="s">
        <v>628</v>
      </c>
      <c r="L693" t="s">
        <v>1398</v>
      </c>
      <c r="M693" t="s">
        <v>1405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0</v>
      </c>
      <c r="U693">
        <v>0</v>
      </c>
      <c r="V693">
        <v>0</v>
      </c>
      <c r="W693" s="107">
        <v>8232712.5</v>
      </c>
      <c r="X693" s="108">
        <v>0</v>
      </c>
      <c r="Y693" s="108">
        <v>0</v>
      </c>
      <c r="Z693" s="108">
        <v>36772.78</v>
      </c>
      <c r="AA693" s="108">
        <v>0</v>
      </c>
      <c r="AB693" s="108">
        <v>0</v>
      </c>
      <c r="AC693" s="108">
        <v>0</v>
      </c>
      <c r="AD693" s="108"/>
      <c r="AE693" s="108">
        <v>8232712.5</v>
      </c>
      <c r="AF693" s="104">
        <v>44678</v>
      </c>
      <c r="AG693" s="104">
        <v>46870</v>
      </c>
      <c r="AH693" s="108">
        <v>8232712.5</v>
      </c>
      <c r="AI693" t="s">
        <v>1406</v>
      </c>
      <c r="AJ693" t="s">
        <v>1407</v>
      </c>
      <c r="AK693" s="3">
        <v>367727.80000000005</v>
      </c>
      <c r="AL693" s="3">
        <v>404500.58000000007</v>
      </c>
      <c r="AM693" s="3">
        <v>73545.56</v>
      </c>
      <c r="AN693" s="3">
        <v>0</v>
      </c>
      <c r="AO693" s="3">
        <v>0</v>
      </c>
      <c r="AP693" s="3">
        <v>0</v>
      </c>
      <c r="AQ693" s="3">
        <v>0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3">
        <v>0</v>
      </c>
      <c r="AY693" s="3">
        <v>0</v>
      </c>
      <c r="AZ693" s="3">
        <f t="shared" si="30"/>
        <v>772228.38000000012</v>
      </c>
      <c r="BA693" s="3">
        <f t="shared" si="31"/>
        <v>73545.56</v>
      </c>
      <c r="BB693" s="3">
        <f t="shared" si="32"/>
        <v>845773.94000000018</v>
      </c>
      <c r="BC693" s="2"/>
    </row>
    <row r="694" spans="1:55" ht="15" hidden="1" customHeight="1" x14ac:dyDescent="0.3">
      <c r="A694" t="s">
        <v>3157</v>
      </c>
      <c r="B694" t="s">
        <v>969</v>
      </c>
      <c r="C694">
        <v>7</v>
      </c>
      <c r="D694" t="s">
        <v>0</v>
      </c>
      <c r="E694" t="s">
        <v>2</v>
      </c>
      <c r="F694" t="s">
        <v>1393</v>
      </c>
      <c r="G694" t="s">
        <v>1411</v>
      </c>
      <c r="H694" t="s">
        <v>1409</v>
      </c>
      <c r="I694" t="s">
        <v>1412</v>
      </c>
      <c r="J694" t="s">
        <v>4601</v>
      </c>
      <c r="K694" t="s">
        <v>628</v>
      </c>
      <c r="L694" t="s">
        <v>1398</v>
      </c>
      <c r="M694" t="s">
        <v>1405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0</v>
      </c>
      <c r="U694">
        <v>0</v>
      </c>
      <c r="V694">
        <v>0</v>
      </c>
      <c r="W694" s="107">
        <v>4168350</v>
      </c>
      <c r="X694" s="108">
        <v>0</v>
      </c>
      <c r="Y694" s="108">
        <v>0</v>
      </c>
      <c r="Z694" s="108">
        <v>19591.240000000002</v>
      </c>
      <c r="AA694" s="108">
        <v>0</v>
      </c>
      <c r="AB694" s="108">
        <v>0</v>
      </c>
      <c r="AC694" s="108">
        <v>0</v>
      </c>
      <c r="AD694" s="108"/>
      <c r="AE694" s="108">
        <v>4168350</v>
      </c>
      <c r="AF694" s="104">
        <v>44678</v>
      </c>
      <c r="AG694" s="104">
        <v>47235</v>
      </c>
      <c r="AH694" s="108">
        <v>4168350</v>
      </c>
      <c r="AI694" t="s">
        <v>1406</v>
      </c>
      <c r="AJ694" t="s">
        <v>1407</v>
      </c>
      <c r="AK694" s="3">
        <v>195912.4</v>
      </c>
      <c r="AL694" s="3">
        <v>235094.87999999998</v>
      </c>
      <c r="AM694" s="3">
        <v>156729.92000000001</v>
      </c>
      <c r="AN694" s="3">
        <v>39182.480000000003</v>
      </c>
      <c r="AO694" s="3">
        <v>0</v>
      </c>
      <c r="AP694" s="3">
        <v>0</v>
      </c>
      <c r="AQ694" s="3">
        <v>0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3">
        <v>0</v>
      </c>
      <c r="AY694" s="3">
        <v>0</v>
      </c>
      <c r="AZ694" s="3">
        <f t="shared" si="30"/>
        <v>431007.27999999997</v>
      </c>
      <c r="BA694" s="3">
        <f t="shared" si="31"/>
        <v>195912.40000000002</v>
      </c>
      <c r="BB694" s="3">
        <f t="shared" si="32"/>
        <v>626919.67999999993</v>
      </c>
      <c r="BC694" s="2"/>
    </row>
    <row r="695" spans="1:55" ht="15" hidden="1" customHeight="1" x14ac:dyDescent="0.3">
      <c r="A695" t="s">
        <v>3158</v>
      </c>
      <c r="B695" t="s">
        <v>969</v>
      </c>
      <c r="C695">
        <v>8</v>
      </c>
      <c r="D695" t="s">
        <v>0</v>
      </c>
      <c r="E695" t="s">
        <v>2</v>
      </c>
      <c r="F695" t="s">
        <v>1393</v>
      </c>
      <c r="G695" t="s">
        <v>1411</v>
      </c>
      <c r="H695" t="s">
        <v>1409</v>
      </c>
      <c r="I695" t="s">
        <v>1412</v>
      </c>
      <c r="J695" t="s">
        <v>4601</v>
      </c>
      <c r="K695" t="s">
        <v>628</v>
      </c>
      <c r="L695" t="s">
        <v>1398</v>
      </c>
      <c r="M695" t="s">
        <v>1405</v>
      </c>
      <c r="N695">
        <v>1</v>
      </c>
      <c r="O695">
        <v>1</v>
      </c>
      <c r="P695">
        <v>1</v>
      </c>
      <c r="Q695">
        <v>1</v>
      </c>
      <c r="R695">
        <v>1</v>
      </c>
      <c r="S695">
        <v>1</v>
      </c>
      <c r="T695">
        <v>0</v>
      </c>
      <c r="U695">
        <v>0</v>
      </c>
      <c r="V695">
        <v>0</v>
      </c>
      <c r="W695" s="107">
        <v>388957.5</v>
      </c>
      <c r="X695" s="108">
        <v>0</v>
      </c>
      <c r="Y695" s="108">
        <v>0</v>
      </c>
      <c r="Z695" s="108">
        <v>1922.1</v>
      </c>
      <c r="AA695" s="108">
        <v>0</v>
      </c>
      <c r="AB695" s="108">
        <v>0</v>
      </c>
      <c r="AC695" s="108">
        <v>0</v>
      </c>
      <c r="AD695" s="108"/>
      <c r="AE695" s="108">
        <v>388957.5</v>
      </c>
      <c r="AF695" s="104">
        <v>44678</v>
      </c>
      <c r="AG695" s="104">
        <v>47600</v>
      </c>
      <c r="AH695" s="108">
        <v>388957.5</v>
      </c>
      <c r="AI695" t="s">
        <v>1406</v>
      </c>
      <c r="AJ695" t="s">
        <v>1407</v>
      </c>
      <c r="AK695" s="3">
        <v>19221</v>
      </c>
      <c r="AL695" s="3">
        <v>23065.199999999997</v>
      </c>
      <c r="AM695" s="3">
        <v>17939.599999999999</v>
      </c>
      <c r="AN695" s="3">
        <v>10251.200000000001</v>
      </c>
      <c r="AO695" s="3">
        <v>2562.8000000000002</v>
      </c>
      <c r="AP695" s="3">
        <v>0</v>
      </c>
      <c r="AQ695" s="3">
        <v>0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3">
        <v>0</v>
      </c>
      <c r="AY695" s="3">
        <v>0</v>
      </c>
      <c r="AZ695" s="3">
        <f t="shared" si="30"/>
        <v>42286.2</v>
      </c>
      <c r="BA695" s="3">
        <f t="shared" si="31"/>
        <v>30753.599999999999</v>
      </c>
      <c r="BB695" s="3">
        <f t="shared" si="32"/>
        <v>73039.799999999988</v>
      </c>
      <c r="BC695" s="2"/>
    </row>
    <row r="696" spans="1:55" ht="15" hidden="1" customHeight="1" x14ac:dyDescent="0.3">
      <c r="A696" t="s">
        <v>3159</v>
      </c>
      <c r="B696" t="s">
        <v>969</v>
      </c>
      <c r="C696">
        <v>9</v>
      </c>
      <c r="D696" t="s">
        <v>0</v>
      </c>
      <c r="E696" t="s">
        <v>2</v>
      </c>
      <c r="F696" t="s">
        <v>1393</v>
      </c>
      <c r="G696" t="s">
        <v>1411</v>
      </c>
      <c r="H696" t="s">
        <v>1409</v>
      </c>
      <c r="I696" t="s">
        <v>1412</v>
      </c>
      <c r="J696" t="s">
        <v>4601</v>
      </c>
      <c r="K696" t="s">
        <v>628</v>
      </c>
      <c r="L696" t="s">
        <v>1398</v>
      </c>
      <c r="M696" t="s">
        <v>1405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0</v>
      </c>
      <c r="U696">
        <v>0</v>
      </c>
      <c r="V696">
        <v>0</v>
      </c>
      <c r="W696" s="107">
        <v>53100</v>
      </c>
      <c r="X696" s="108">
        <v>0</v>
      </c>
      <c r="Y696" s="108">
        <v>0</v>
      </c>
      <c r="Z696" s="108">
        <v>287.62</v>
      </c>
      <c r="AA696" s="108">
        <v>0</v>
      </c>
      <c r="AB696" s="108">
        <v>0</v>
      </c>
      <c r="AC696" s="108">
        <v>0</v>
      </c>
      <c r="AD696" s="108"/>
      <c r="AE696" s="108">
        <v>53100</v>
      </c>
      <c r="AF696" s="104">
        <v>44678</v>
      </c>
      <c r="AG696" s="104">
        <v>48331</v>
      </c>
      <c r="AH696" s="108">
        <v>53100</v>
      </c>
      <c r="AI696" t="s">
        <v>1406</v>
      </c>
      <c r="AJ696" t="s">
        <v>1407</v>
      </c>
      <c r="AK696" s="3">
        <v>2876.1999999999994</v>
      </c>
      <c r="AL696" s="3">
        <v>3451.4399999999991</v>
      </c>
      <c r="AM696" s="3">
        <v>2991.28</v>
      </c>
      <c r="AN696" s="3">
        <v>2300.9699999999998</v>
      </c>
      <c r="AO696" s="3">
        <v>1610.68</v>
      </c>
      <c r="AP696" s="3">
        <v>920.36</v>
      </c>
      <c r="AQ696" s="3">
        <v>230.08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3">
        <f t="shared" si="30"/>
        <v>6327.6399999999985</v>
      </c>
      <c r="BA696" s="3">
        <f t="shared" si="31"/>
        <v>8053.37</v>
      </c>
      <c r="BB696" s="3">
        <f t="shared" si="32"/>
        <v>14381.009999999998</v>
      </c>
      <c r="BC696" s="2"/>
    </row>
    <row r="697" spans="1:55" ht="15" customHeight="1" x14ac:dyDescent="0.3">
      <c r="A697" t="s">
        <v>3160</v>
      </c>
      <c r="B697" t="s">
        <v>1159</v>
      </c>
      <c r="C697">
        <v>1</v>
      </c>
      <c r="D697" t="s">
        <v>0</v>
      </c>
      <c r="E697" t="s">
        <v>2</v>
      </c>
      <c r="F697" t="s">
        <v>1393</v>
      </c>
      <c r="G697" t="s">
        <v>1408</v>
      </c>
      <c r="H697" t="s">
        <v>1409</v>
      </c>
      <c r="I697" t="s">
        <v>1410</v>
      </c>
      <c r="J697" t="s">
        <v>4601</v>
      </c>
      <c r="K697" t="s">
        <v>611</v>
      </c>
      <c r="L697" t="s">
        <v>1398</v>
      </c>
      <c r="M697" t="s">
        <v>1405</v>
      </c>
      <c r="N697">
        <v>1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0</v>
      </c>
      <c r="U697">
        <v>0</v>
      </c>
      <c r="V697">
        <v>0</v>
      </c>
      <c r="W697" s="107">
        <v>1978795.64</v>
      </c>
      <c r="X697" s="108">
        <v>0</v>
      </c>
      <c r="Y697" s="108">
        <v>0</v>
      </c>
      <c r="Z697" s="108">
        <v>0</v>
      </c>
      <c r="AA697" s="108">
        <v>0</v>
      </c>
      <c r="AB697" s="108">
        <v>0</v>
      </c>
      <c r="AC697" s="108">
        <v>0</v>
      </c>
      <c r="AD697" s="108"/>
      <c r="AE697" s="108">
        <v>1978795.64</v>
      </c>
      <c r="AF697" s="104">
        <v>44685</v>
      </c>
      <c r="AG697" s="104">
        <v>46511</v>
      </c>
      <c r="AH697" s="108">
        <v>1978795.64</v>
      </c>
      <c r="AI697" t="s">
        <v>1406</v>
      </c>
      <c r="AJ697" t="s">
        <v>1407</v>
      </c>
      <c r="AK697" s="3">
        <v>141078.24</v>
      </c>
      <c r="AL697" s="3">
        <v>70539.12</v>
      </c>
      <c r="AM697" s="3">
        <v>0</v>
      </c>
      <c r="AN697" s="3">
        <v>0</v>
      </c>
      <c r="AO697" s="3">
        <v>0</v>
      </c>
      <c r="AP697" s="3">
        <v>0</v>
      </c>
      <c r="AQ697" s="3">
        <v>0</v>
      </c>
      <c r="AR697" s="3">
        <v>0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3">
        <v>0</v>
      </c>
      <c r="AY697" s="3">
        <v>0</v>
      </c>
      <c r="AZ697" s="3">
        <f t="shared" si="30"/>
        <v>211617.36</v>
      </c>
      <c r="BA697" s="3">
        <f t="shared" si="31"/>
        <v>0</v>
      </c>
      <c r="BB697" s="3">
        <f t="shared" si="32"/>
        <v>211617.36</v>
      </c>
      <c r="BC697" s="2"/>
    </row>
    <row r="698" spans="1:55" ht="15" customHeight="1" x14ac:dyDescent="0.3">
      <c r="A698" t="s">
        <v>3161</v>
      </c>
      <c r="B698" t="s">
        <v>1160</v>
      </c>
      <c r="C698">
        <v>1</v>
      </c>
      <c r="D698" t="s">
        <v>0</v>
      </c>
      <c r="E698" t="s">
        <v>2</v>
      </c>
      <c r="F698" t="s">
        <v>1393</v>
      </c>
      <c r="G698" t="s">
        <v>1408</v>
      </c>
      <c r="H698" t="s">
        <v>1409</v>
      </c>
      <c r="I698" t="s">
        <v>1410</v>
      </c>
      <c r="J698" t="s">
        <v>4601</v>
      </c>
      <c r="K698" t="s">
        <v>611</v>
      </c>
      <c r="L698" t="s">
        <v>1398</v>
      </c>
      <c r="M698" t="s">
        <v>1405</v>
      </c>
      <c r="N698">
        <v>1</v>
      </c>
      <c r="O698">
        <v>1</v>
      </c>
      <c r="P698">
        <v>1</v>
      </c>
      <c r="Q698">
        <v>1</v>
      </c>
      <c r="R698">
        <v>1</v>
      </c>
      <c r="S698">
        <v>1</v>
      </c>
      <c r="T698">
        <v>0</v>
      </c>
      <c r="U698">
        <v>0</v>
      </c>
      <c r="V698">
        <v>0</v>
      </c>
      <c r="W698" s="107">
        <v>3058826.75</v>
      </c>
      <c r="X698" s="108">
        <v>0</v>
      </c>
      <c r="Y698" s="108">
        <v>0</v>
      </c>
      <c r="Z698" s="108">
        <v>0</v>
      </c>
      <c r="AA698" s="108">
        <v>0</v>
      </c>
      <c r="AB698" s="108">
        <v>0</v>
      </c>
      <c r="AC698" s="108">
        <v>0</v>
      </c>
      <c r="AD698" s="108"/>
      <c r="AE698" s="108">
        <v>3058826.75</v>
      </c>
      <c r="AF698" s="104">
        <v>44685</v>
      </c>
      <c r="AG698" s="104">
        <v>46511</v>
      </c>
      <c r="AH698" s="108">
        <v>3058826.75</v>
      </c>
      <c r="AI698" t="s">
        <v>1406</v>
      </c>
      <c r="AJ698" t="s">
        <v>1407</v>
      </c>
      <c r="AK698" s="3">
        <v>218079.06</v>
      </c>
      <c r="AL698" s="3">
        <v>109039.53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3">
        <f t="shared" si="30"/>
        <v>327118.58999999997</v>
      </c>
      <c r="BA698" s="3">
        <f t="shared" si="31"/>
        <v>0</v>
      </c>
      <c r="BB698" s="3">
        <f t="shared" si="32"/>
        <v>327118.58999999997</v>
      </c>
      <c r="BC698" s="2"/>
    </row>
    <row r="699" spans="1:55" ht="15" customHeight="1" x14ac:dyDescent="0.3">
      <c r="A699" t="s">
        <v>3162</v>
      </c>
      <c r="B699" t="s">
        <v>1161</v>
      </c>
      <c r="C699">
        <v>1</v>
      </c>
      <c r="D699" t="s">
        <v>0</v>
      </c>
      <c r="E699" t="s">
        <v>2</v>
      </c>
      <c r="F699" t="s">
        <v>1393</v>
      </c>
      <c r="G699" t="s">
        <v>1408</v>
      </c>
      <c r="H699" t="s">
        <v>1409</v>
      </c>
      <c r="I699" t="s">
        <v>1410</v>
      </c>
      <c r="J699" t="s">
        <v>4601</v>
      </c>
      <c r="K699" t="s">
        <v>611</v>
      </c>
      <c r="L699" t="s">
        <v>1398</v>
      </c>
      <c r="M699" t="s">
        <v>1405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0</v>
      </c>
      <c r="U699">
        <v>0</v>
      </c>
      <c r="V699">
        <v>0</v>
      </c>
      <c r="W699" s="107">
        <v>1020818.17</v>
      </c>
      <c r="X699" s="108">
        <v>0</v>
      </c>
      <c r="Y699" s="108">
        <v>0</v>
      </c>
      <c r="Z699" s="108">
        <v>0</v>
      </c>
      <c r="AA699" s="108">
        <v>0</v>
      </c>
      <c r="AB699" s="108">
        <v>0</v>
      </c>
      <c r="AC699" s="108">
        <v>0</v>
      </c>
      <c r="AD699" s="108"/>
      <c r="AE699" s="108">
        <v>1020818.17</v>
      </c>
      <c r="AF699" s="104">
        <v>44685</v>
      </c>
      <c r="AG699" s="104">
        <v>46511</v>
      </c>
      <c r="AH699" s="108">
        <v>1020818.17</v>
      </c>
      <c r="AI699" t="s">
        <v>1406</v>
      </c>
      <c r="AJ699" t="s">
        <v>1407</v>
      </c>
      <c r="AK699" s="3">
        <v>72779.240000000005</v>
      </c>
      <c r="AL699" s="3">
        <v>36389.620000000003</v>
      </c>
      <c r="AM699" s="3">
        <v>0</v>
      </c>
      <c r="AN699" s="3">
        <v>0</v>
      </c>
      <c r="AO699" s="3">
        <v>0</v>
      </c>
      <c r="AP699" s="3">
        <v>0</v>
      </c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0</v>
      </c>
      <c r="AZ699" s="3">
        <f t="shared" si="30"/>
        <v>109168.86000000002</v>
      </c>
      <c r="BA699" s="3">
        <f t="shared" si="31"/>
        <v>0</v>
      </c>
      <c r="BB699" s="3">
        <f t="shared" si="32"/>
        <v>109168.86000000002</v>
      </c>
      <c r="BC699" s="2"/>
    </row>
    <row r="700" spans="1:55" ht="15" customHeight="1" x14ac:dyDescent="0.3">
      <c r="A700" t="s">
        <v>3163</v>
      </c>
      <c r="B700" t="s">
        <v>1162</v>
      </c>
      <c r="C700">
        <v>1</v>
      </c>
      <c r="D700" t="s">
        <v>0</v>
      </c>
      <c r="E700" t="s">
        <v>2</v>
      </c>
      <c r="F700" t="s">
        <v>1393</v>
      </c>
      <c r="G700" t="s">
        <v>1408</v>
      </c>
      <c r="H700" t="s">
        <v>1409</v>
      </c>
      <c r="I700" t="s">
        <v>1410</v>
      </c>
      <c r="J700" t="s">
        <v>4601</v>
      </c>
      <c r="K700" t="s">
        <v>611</v>
      </c>
      <c r="L700" t="s">
        <v>1398</v>
      </c>
      <c r="M700" t="s">
        <v>1405</v>
      </c>
      <c r="N700">
        <v>1</v>
      </c>
      <c r="O700">
        <v>1</v>
      </c>
      <c r="P700">
        <v>1</v>
      </c>
      <c r="Q700">
        <v>1</v>
      </c>
      <c r="R700">
        <v>1</v>
      </c>
      <c r="S700">
        <v>1</v>
      </c>
      <c r="T700">
        <v>0</v>
      </c>
      <c r="U700">
        <v>0</v>
      </c>
      <c r="V700">
        <v>0</v>
      </c>
      <c r="W700" s="107">
        <v>1399098.41</v>
      </c>
      <c r="X700" s="108">
        <v>0</v>
      </c>
      <c r="Y700" s="108">
        <v>0</v>
      </c>
      <c r="Z700" s="108">
        <v>0</v>
      </c>
      <c r="AA700" s="108">
        <v>0</v>
      </c>
      <c r="AB700" s="108">
        <v>0</v>
      </c>
      <c r="AC700" s="108">
        <v>0</v>
      </c>
      <c r="AD700" s="108"/>
      <c r="AE700" s="108">
        <v>1399098.41</v>
      </c>
      <c r="AF700" s="104">
        <v>44685</v>
      </c>
      <c r="AG700" s="104">
        <v>46511</v>
      </c>
      <c r="AH700" s="108">
        <v>1399098.41</v>
      </c>
      <c r="AI700" t="s">
        <v>1406</v>
      </c>
      <c r="AJ700" t="s">
        <v>1407</v>
      </c>
      <c r="AK700" s="3">
        <v>99748.72</v>
      </c>
      <c r="AL700" s="3">
        <v>49874.36</v>
      </c>
      <c r="AM700" s="3">
        <v>0</v>
      </c>
      <c r="AN700" s="3">
        <v>0</v>
      </c>
      <c r="AO700" s="3">
        <v>0</v>
      </c>
      <c r="AP700" s="3">
        <v>0</v>
      </c>
      <c r="AQ700" s="3">
        <v>0</v>
      </c>
      <c r="AR700" s="3">
        <v>0</v>
      </c>
      <c r="AS700" s="3">
        <v>0</v>
      </c>
      <c r="AT700" s="3">
        <v>0</v>
      </c>
      <c r="AU700" s="3">
        <v>0</v>
      </c>
      <c r="AV700" s="3">
        <v>0</v>
      </c>
      <c r="AW700" s="3">
        <v>0</v>
      </c>
      <c r="AX700" s="3">
        <v>0</v>
      </c>
      <c r="AY700" s="3">
        <v>0</v>
      </c>
      <c r="AZ700" s="3">
        <f t="shared" si="30"/>
        <v>149623.08000000002</v>
      </c>
      <c r="BA700" s="3">
        <f t="shared" si="31"/>
        <v>0</v>
      </c>
      <c r="BB700" s="3">
        <f t="shared" si="32"/>
        <v>149623.08000000002</v>
      </c>
      <c r="BC700" s="2"/>
    </row>
    <row r="701" spans="1:55" ht="15" customHeight="1" x14ac:dyDescent="0.3">
      <c r="A701" t="s">
        <v>3164</v>
      </c>
      <c r="B701" t="s">
        <v>1163</v>
      </c>
      <c r="C701">
        <v>1</v>
      </c>
      <c r="D701" t="s">
        <v>0</v>
      </c>
      <c r="E701" t="s">
        <v>2</v>
      </c>
      <c r="F701" t="s">
        <v>1393</v>
      </c>
      <c r="G701" t="s">
        <v>1408</v>
      </c>
      <c r="H701" t="s">
        <v>1409</v>
      </c>
      <c r="I701" t="s">
        <v>1410</v>
      </c>
      <c r="J701" t="s">
        <v>4601</v>
      </c>
      <c r="K701" t="s">
        <v>611</v>
      </c>
      <c r="L701" t="s">
        <v>1398</v>
      </c>
      <c r="M701" t="s">
        <v>1405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0</v>
      </c>
      <c r="U701">
        <v>0</v>
      </c>
      <c r="V701">
        <v>0</v>
      </c>
      <c r="W701" s="107">
        <v>1604277</v>
      </c>
      <c r="X701" s="108">
        <v>0</v>
      </c>
      <c r="Y701" s="108">
        <v>0</v>
      </c>
      <c r="Z701" s="108">
        <v>0</v>
      </c>
      <c r="AA701" s="108">
        <v>0</v>
      </c>
      <c r="AB701" s="108">
        <v>0</v>
      </c>
      <c r="AC701" s="108">
        <v>0</v>
      </c>
      <c r="AD701" s="108"/>
      <c r="AE701" s="108">
        <v>1604277</v>
      </c>
      <c r="AF701" s="104">
        <v>44685</v>
      </c>
      <c r="AG701" s="104">
        <v>46511</v>
      </c>
      <c r="AH701" s="108">
        <v>1604277</v>
      </c>
      <c r="AI701" t="s">
        <v>1406</v>
      </c>
      <c r="AJ701" t="s">
        <v>1407</v>
      </c>
      <c r="AK701" s="3">
        <v>114376.92</v>
      </c>
      <c r="AL701" s="3">
        <v>57188.46</v>
      </c>
      <c r="AM701" s="3">
        <v>0</v>
      </c>
      <c r="AN701" s="3">
        <v>0</v>
      </c>
      <c r="AO701" s="3">
        <v>0</v>
      </c>
      <c r="AP701" s="3">
        <v>0</v>
      </c>
      <c r="AQ701" s="3">
        <v>0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f t="shared" si="30"/>
        <v>171565.38</v>
      </c>
      <c r="BA701" s="3">
        <f t="shared" si="31"/>
        <v>0</v>
      </c>
      <c r="BB701" s="3">
        <f t="shared" si="32"/>
        <v>171565.38</v>
      </c>
      <c r="BC701" s="2"/>
    </row>
    <row r="702" spans="1:55" ht="15" customHeight="1" x14ac:dyDescent="0.3">
      <c r="A702" t="s">
        <v>3165</v>
      </c>
      <c r="B702" t="s">
        <v>1164</v>
      </c>
      <c r="C702">
        <v>1</v>
      </c>
      <c r="D702" t="s">
        <v>0</v>
      </c>
      <c r="E702" t="s">
        <v>2</v>
      </c>
      <c r="F702" t="s">
        <v>1393</v>
      </c>
      <c r="G702" t="s">
        <v>1408</v>
      </c>
      <c r="H702" t="s">
        <v>1409</v>
      </c>
      <c r="I702" t="s">
        <v>1410</v>
      </c>
      <c r="J702" t="s">
        <v>4601</v>
      </c>
      <c r="K702" t="s">
        <v>611</v>
      </c>
      <c r="L702" t="s">
        <v>1398</v>
      </c>
      <c r="M702" t="s">
        <v>1405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0</v>
      </c>
      <c r="U702">
        <v>0</v>
      </c>
      <c r="V702">
        <v>0</v>
      </c>
      <c r="W702" s="107">
        <v>546335.80000000005</v>
      </c>
      <c r="X702" s="108">
        <v>0</v>
      </c>
      <c r="Y702" s="108">
        <v>0</v>
      </c>
      <c r="Z702" s="108">
        <v>0</v>
      </c>
      <c r="AA702" s="108">
        <v>0</v>
      </c>
      <c r="AB702" s="108">
        <v>0</v>
      </c>
      <c r="AC702" s="108">
        <v>0</v>
      </c>
      <c r="AD702" s="108"/>
      <c r="AE702" s="108">
        <v>546335.80000000005</v>
      </c>
      <c r="AF702" s="104">
        <v>44685</v>
      </c>
      <c r="AG702" s="104">
        <v>46511</v>
      </c>
      <c r="AH702" s="108">
        <v>546335.80000000005</v>
      </c>
      <c r="AI702" t="s">
        <v>1406</v>
      </c>
      <c r="AJ702" t="s">
        <v>1407</v>
      </c>
      <c r="AK702" s="3">
        <v>38951.019999999997</v>
      </c>
      <c r="AL702" s="3">
        <v>19475.509999999998</v>
      </c>
      <c r="AM702" s="3">
        <v>0</v>
      </c>
      <c r="AN702" s="3">
        <v>0</v>
      </c>
      <c r="AO702" s="3">
        <v>0</v>
      </c>
      <c r="AP702" s="3">
        <v>0</v>
      </c>
      <c r="AQ702" s="3">
        <v>0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3">
        <f t="shared" si="30"/>
        <v>58426.53</v>
      </c>
      <c r="BA702" s="3">
        <f t="shared" si="31"/>
        <v>0</v>
      </c>
      <c r="BB702" s="3">
        <f t="shared" si="32"/>
        <v>58426.53</v>
      </c>
      <c r="BC702" s="2"/>
    </row>
    <row r="703" spans="1:55" ht="15" customHeight="1" x14ac:dyDescent="0.3">
      <c r="A703" t="s">
        <v>3166</v>
      </c>
      <c r="B703" t="s">
        <v>1165</v>
      </c>
      <c r="C703">
        <v>1</v>
      </c>
      <c r="D703" t="s">
        <v>0</v>
      </c>
      <c r="E703" t="s">
        <v>2</v>
      </c>
      <c r="F703" t="s">
        <v>1393</v>
      </c>
      <c r="G703" t="s">
        <v>1408</v>
      </c>
      <c r="H703" t="s">
        <v>1409</v>
      </c>
      <c r="I703" t="s">
        <v>1410</v>
      </c>
      <c r="J703" t="s">
        <v>4601</v>
      </c>
      <c r="K703" t="s">
        <v>611</v>
      </c>
      <c r="L703" t="s">
        <v>1398</v>
      </c>
      <c r="M703" t="s">
        <v>1405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0</v>
      </c>
      <c r="U703">
        <v>0</v>
      </c>
      <c r="V703">
        <v>0</v>
      </c>
      <c r="W703" s="107">
        <v>1372605.32</v>
      </c>
      <c r="X703" s="108">
        <v>0</v>
      </c>
      <c r="Y703" s="108">
        <v>0</v>
      </c>
      <c r="Z703" s="108">
        <v>0</v>
      </c>
      <c r="AA703" s="108">
        <v>0</v>
      </c>
      <c r="AB703" s="108">
        <v>0</v>
      </c>
      <c r="AC703" s="108">
        <v>0</v>
      </c>
      <c r="AD703" s="108"/>
      <c r="AE703" s="108">
        <v>1372605.32</v>
      </c>
      <c r="AF703" s="104">
        <v>44685</v>
      </c>
      <c r="AG703" s="104">
        <v>46511</v>
      </c>
      <c r="AH703" s="108">
        <v>1372605.32</v>
      </c>
      <c r="AI703" t="s">
        <v>1406</v>
      </c>
      <c r="AJ703" t="s">
        <v>1407</v>
      </c>
      <c r="AK703" s="3">
        <v>97859.9</v>
      </c>
      <c r="AL703" s="3">
        <v>48929.95</v>
      </c>
      <c r="AM703" s="3">
        <v>0</v>
      </c>
      <c r="AN703" s="3">
        <v>0</v>
      </c>
      <c r="AO703" s="3">
        <v>0</v>
      </c>
      <c r="AP703" s="3">
        <v>0</v>
      </c>
      <c r="AQ703" s="3">
        <v>0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f t="shared" si="30"/>
        <v>146789.84999999998</v>
      </c>
      <c r="BA703" s="3">
        <f t="shared" si="31"/>
        <v>0</v>
      </c>
      <c r="BB703" s="3">
        <f t="shared" si="32"/>
        <v>146789.84999999998</v>
      </c>
      <c r="BC703" s="2"/>
    </row>
    <row r="704" spans="1:55" ht="15" customHeight="1" x14ac:dyDescent="0.3">
      <c r="A704" t="s">
        <v>3167</v>
      </c>
      <c r="B704" t="s">
        <v>1166</v>
      </c>
      <c r="C704">
        <v>1</v>
      </c>
      <c r="D704" t="s">
        <v>0</v>
      </c>
      <c r="E704" t="s">
        <v>2</v>
      </c>
      <c r="F704" t="s">
        <v>1393</v>
      </c>
      <c r="G704" t="s">
        <v>1408</v>
      </c>
      <c r="H704" t="s">
        <v>1409</v>
      </c>
      <c r="I704" t="s">
        <v>1410</v>
      </c>
      <c r="J704" t="s">
        <v>4601</v>
      </c>
      <c r="K704" t="s">
        <v>611</v>
      </c>
      <c r="L704" t="s">
        <v>1398</v>
      </c>
      <c r="M704" t="s">
        <v>1405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1</v>
      </c>
      <c r="T704">
        <v>0</v>
      </c>
      <c r="U704">
        <v>0</v>
      </c>
      <c r="V704">
        <v>0</v>
      </c>
      <c r="W704" s="107">
        <v>1838571.49</v>
      </c>
      <c r="X704" s="108">
        <v>0</v>
      </c>
      <c r="Y704" s="108">
        <v>0</v>
      </c>
      <c r="Z704" s="108">
        <v>0</v>
      </c>
      <c r="AA704" s="108">
        <v>0</v>
      </c>
      <c r="AB704" s="108">
        <v>0</v>
      </c>
      <c r="AC704" s="108">
        <v>0</v>
      </c>
      <c r="AD704" s="108"/>
      <c r="AE704" s="108">
        <v>1838571.49</v>
      </c>
      <c r="AF704" s="104">
        <v>44685</v>
      </c>
      <c r="AG704" s="104">
        <v>46511</v>
      </c>
      <c r="AH704" s="108">
        <v>1838571.49</v>
      </c>
      <c r="AI704" t="s">
        <v>1406</v>
      </c>
      <c r="AJ704" t="s">
        <v>1407</v>
      </c>
      <c r="AK704" s="3">
        <v>131080.95999999999</v>
      </c>
      <c r="AL704" s="3">
        <v>65540.479999999996</v>
      </c>
      <c r="AM704" s="3">
        <v>0</v>
      </c>
      <c r="AN704" s="3">
        <v>0</v>
      </c>
      <c r="AO704" s="3">
        <v>0</v>
      </c>
      <c r="AP704" s="3">
        <v>0</v>
      </c>
      <c r="AQ704" s="3">
        <v>0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0</v>
      </c>
      <c r="AZ704" s="3">
        <f t="shared" si="30"/>
        <v>196621.44</v>
      </c>
      <c r="BA704" s="3">
        <f t="shared" si="31"/>
        <v>0</v>
      </c>
      <c r="BB704" s="3">
        <f t="shared" si="32"/>
        <v>196621.44</v>
      </c>
      <c r="BC704" s="2"/>
    </row>
    <row r="705" spans="1:55" ht="15" customHeight="1" x14ac:dyDescent="0.3">
      <c r="A705" t="s">
        <v>3168</v>
      </c>
      <c r="B705" t="s">
        <v>1167</v>
      </c>
      <c r="C705">
        <v>1</v>
      </c>
      <c r="D705" t="s">
        <v>0</v>
      </c>
      <c r="E705" t="s">
        <v>2</v>
      </c>
      <c r="F705" t="s">
        <v>1393</v>
      </c>
      <c r="G705" t="s">
        <v>1408</v>
      </c>
      <c r="H705" t="s">
        <v>1409</v>
      </c>
      <c r="I705" t="s">
        <v>1410</v>
      </c>
      <c r="J705" t="s">
        <v>4601</v>
      </c>
      <c r="K705" t="s">
        <v>611</v>
      </c>
      <c r="L705" t="s">
        <v>1398</v>
      </c>
      <c r="M705" t="s">
        <v>1405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0</v>
      </c>
      <c r="U705">
        <v>0</v>
      </c>
      <c r="V705">
        <v>0</v>
      </c>
      <c r="W705" s="107">
        <v>1572331.46</v>
      </c>
      <c r="X705" s="108">
        <v>0</v>
      </c>
      <c r="Y705" s="108">
        <v>0</v>
      </c>
      <c r="Z705" s="108">
        <v>0</v>
      </c>
      <c r="AA705" s="108">
        <v>0</v>
      </c>
      <c r="AB705" s="108">
        <v>0</v>
      </c>
      <c r="AC705" s="108">
        <v>0</v>
      </c>
      <c r="AD705" s="108"/>
      <c r="AE705" s="108">
        <v>1572331.46</v>
      </c>
      <c r="AF705" s="104">
        <v>44685</v>
      </c>
      <c r="AG705" s="104">
        <v>46511</v>
      </c>
      <c r="AH705" s="108">
        <v>1572331.46</v>
      </c>
      <c r="AI705" t="s">
        <v>1406</v>
      </c>
      <c r="AJ705" t="s">
        <v>1407</v>
      </c>
      <c r="AK705" s="3">
        <v>112099.38</v>
      </c>
      <c r="AL705" s="3">
        <v>56049.69</v>
      </c>
      <c r="AM705" s="3">
        <v>0</v>
      </c>
      <c r="AN705" s="3">
        <v>0</v>
      </c>
      <c r="AO705" s="3">
        <v>0</v>
      </c>
      <c r="AP705" s="3">
        <v>0</v>
      </c>
      <c r="AQ705" s="3">
        <v>0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3">
        <v>0</v>
      </c>
      <c r="AY705" s="3">
        <v>0</v>
      </c>
      <c r="AZ705" s="3">
        <f t="shared" si="30"/>
        <v>168149.07</v>
      </c>
      <c r="BA705" s="3">
        <f t="shared" si="31"/>
        <v>0</v>
      </c>
      <c r="BB705" s="3">
        <f t="shared" si="32"/>
        <v>168149.07</v>
      </c>
      <c r="BC705" s="2"/>
    </row>
    <row r="706" spans="1:55" ht="15" hidden="1" customHeight="1" x14ac:dyDescent="0.3">
      <c r="A706" t="s">
        <v>3169</v>
      </c>
      <c r="B706" t="s">
        <v>970</v>
      </c>
      <c r="C706">
        <v>4</v>
      </c>
      <c r="D706" t="s">
        <v>0</v>
      </c>
      <c r="E706" t="s">
        <v>2</v>
      </c>
      <c r="F706" t="s">
        <v>1393</v>
      </c>
      <c r="G706" t="s">
        <v>1411</v>
      </c>
      <c r="H706" t="s">
        <v>1409</v>
      </c>
      <c r="I706" t="s">
        <v>1412</v>
      </c>
      <c r="J706" t="s">
        <v>4601</v>
      </c>
      <c r="K706" t="s">
        <v>628</v>
      </c>
      <c r="L706" t="s">
        <v>1398</v>
      </c>
      <c r="M706" t="s">
        <v>1405</v>
      </c>
      <c r="N706">
        <v>1</v>
      </c>
      <c r="O706">
        <v>1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 s="107">
        <v>94990</v>
      </c>
      <c r="X706" s="108">
        <v>0</v>
      </c>
      <c r="Y706" s="108">
        <v>0</v>
      </c>
      <c r="Z706" s="108">
        <v>372.84</v>
      </c>
      <c r="AA706" s="108">
        <v>0</v>
      </c>
      <c r="AB706" s="108">
        <v>0</v>
      </c>
      <c r="AC706" s="108">
        <v>0</v>
      </c>
      <c r="AD706" s="108"/>
      <c r="AE706" s="108">
        <v>94990</v>
      </c>
      <c r="AF706" s="104">
        <v>44697</v>
      </c>
      <c r="AG706" s="104">
        <v>46158</v>
      </c>
      <c r="AH706" s="108">
        <v>189980</v>
      </c>
      <c r="AI706" t="s">
        <v>1406</v>
      </c>
      <c r="AJ706" t="s">
        <v>1407</v>
      </c>
      <c r="AK706" s="3">
        <v>1118.52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0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3">
        <v>0</v>
      </c>
      <c r="AY706" s="3">
        <v>0</v>
      </c>
      <c r="AZ706" s="3">
        <f t="shared" si="30"/>
        <v>1118.52</v>
      </c>
      <c r="BA706" s="3">
        <f t="shared" si="31"/>
        <v>0</v>
      </c>
      <c r="BB706" s="3">
        <f t="shared" si="32"/>
        <v>1118.52</v>
      </c>
      <c r="BC706" s="2"/>
    </row>
    <row r="707" spans="1:55" ht="15" hidden="1" customHeight="1" x14ac:dyDescent="0.3">
      <c r="A707" t="s">
        <v>3170</v>
      </c>
      <c r="B707" t="s">
        <v>970</v>
      </c>
      <c r="C707">
        <v>5</v>
      </c>
      <c r="D707" t="s">
        <v>0</v>
      </c>
      <c r="E707" t="s">
        <v>2</v>
      </c>
      <c r="F707" t="s">
        <v>1393</v>
      </c>
      <c r="G707" t="s">
        <v>1411</v>
      </c>
      <c r="H707" t="s">
        <v>1409</v>
      </c>
      <c r="I707" t="s">
        <v>1412</v>
      </c>
      <c r="J707" t="s">
        <v>4601</v>
      </c>
      <c r="K707" t="s">
        <v>628</v>
      </c>
      <c r="L707" t="s">
        <v>1398</v>
      </c>
      <c r="M707" t="s">
        <v>1405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0</v>
      </c>
      <c r="U707">
        <v>0</v>
      </c>
      <c r="V707">
        <v>0</v>
      </c>
      <c r="W707" s="107">
        <v>577462.5</v>
      </c>
      <c r="X707" s="108">
        <v>0</v>
      </c>
      <c r="Y707" s="108">
        <v>0</v>
      </c>
      <c r="Z707" s="108">
        <v>2439.7800000000002</v>
      </c>
      <c r="AA707" s="108">
        <v>0</v>
      </c>
      <c r="AB707" s="108">
        <v>0</v>
      </c>
      <c r="AC707" s="108">
        <v>0</v>
      </c>
      <c r="AD707" s="108"/>
      <c r="AE707" s="108">
        <v>577462.5</v>
      </c>
      <c r="AF707" s="104">
        <v>44697</v>
      </c>
      <c r="AG707" s="104">
        <v>46523</v>
      </c>
      <c r="AH707" s="108">
        <v>577462.5</v>
      </c>
      <c r="AI707" t="s">
        <v>1406</v>
      </c>
      <c r="AJ707" t="s">
        <v>1407</v>
      </c>
      <c r="AK707" s="3">
        <v>23177.91</v>
      </c>
      <c r="AL707" s="3">
        <v>6099.4500000000007</v>
      </c>
      <c r="AM707" s="3">
        <v>0</v>
      </c>
      <c r="AN707" s="3">
        <v>0</v>
      </c>
      <c r="AO707" s="3">
        <v>0</v>
      </c>
      <c r="AP707" s="3">
        <v>0</v>
      </c>
      <c r="AQ707" s="3">
        <v>0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3">
        <v>0</v>
      </c>
      <c r="AY707" s="3">
        <v>0</v>
      </c>
      <c r="AZ707" s="3">
        <f t="shared" si="30"/>
        <v>29277.360000000001</v>
      </c>
      <c r="BA707" s="3">
        <f t="shared" si="31"/>
        <v>0</v>
      </c>
      <c r="BB707" s="3">
        <f t="shared" si="32"/>
        <v>29277.360000000001</v>
      </c>
      <c r="BC707" s="2"/>
    </row>
    <row r="708" spans="1:55" ht="15" hidden="1" customHeight="1" x14ac:dyDescent="0.3">
      <c r="A708" t="s">
        <v>3171</v>
      </c>
      <c r="B708" t="s">
        <v>970</v>
      </c>
      <c r="C708">
        <v>6</v>
      </c>
      <c r="D708" t="s">
        <v>0</v>
      </c>
      <c r="E708" t="s">
        <v>2</v>
      </c>
      <c r="F708" t="s">
        <v>1393</v>
      </c>
      <c r="G708" t="s">
        <v>1411</v>
      </c>
      <c r="H708" t="s">
        <v>1409</v>
      </c>
      <c r="I708" t="s">
        <v>1412</v>
      </c>
      <c r="J708" t="s">
        <v>4601</v>
      </c>
      <c r="K708" t="s">
        <v>628</v>
      </c>
      <c r="L708" t="s">
        <v>1398</v>
      </c>
      <c r="M708" t="s">
        <v>1405</v>
      </c>
      <c r="N708">
        <v>1</v>
      </c>
      <c r="O708">
        <v>1</v>
      </c>
      <c r="P708">
        <v>1</v>
      </c>
      <c r="Q708">
        <v>1</v>
      </c>
      <c r="R708">
        <v>1</v>
      </c>
      <c r="S708">
        <v>1</v>
      </c>
      <c r="T708">
        <v>0</v>
      </c>
      <c r="U708">
        <v>0</v>
      </c>
      <c r="V708">
        <v>0</v>
      </c>
      <c r="W708" s="107">
        <v>987601</v>
      </c>
      <c r="X708" s="108">
        <v>0</v>
      </c>
      <c r="Y708" s="108">
        <v>0</v>
      </c>
      <c r="Z708" s="108">
        <v>4411.28</v>
      </c>
      <c r="AA708" s="108">
        <v>0</v>
      </c>
      <c r="AB708" s="108">
        <v>0</v>
      </c>
      <c r="AC708" s="108">
        <v>0</v>
      </c>
      <c r="AD708" s="108"/>
      <c r="AE708" s="108">
        <v>987601</v>
      </c>
      <c r="AF708" s="104">
        <v>44697</v>
      </c>
      <c r="AG708" s="104">
        <v>46889</v>
      </c>
      <c r="AH708" s="108">
        <v>987601</v>
      </c>
      <c r="AI708" t="s">
        <v>1406</v>
      </c>
      <c r="AJ708" t="s">
        <v>1407</v>
      </c>
      <c r="AK708" s="3">
        <v>44112.799999999996</v>
      </c>
      <c r="AL708" s="3">
        <v>50729.719999999994</v>
      </c>
      <c r="AM708" s="3">
        <v>11028.2</v>
      </c>
      <c r="AN708" s="3">
        <v>0</v>
      </c>
      <c r="AO708" s="3">
        <v>0</v>
      </c>
      <c r="AP708" s="3">
        <v>0</v>
      </c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3">
        <f t="shared" ref="AZ708:AZ771" si="33">SUM(AK708:AL708)</f>
        <v>94842.51999999999</v>
      </c>
      <c r="BA708" s="3">
        <f t="shared" ref="BA708:BA771" si="34">SUM(AM708:AY708)</f>
        <v>11028.2</v>
      </c>
      <c r="BB708" s="3">
        <f t="shared" ref="BB708:BB771" si="35">AZ708+BA708</f>
        <v>105870.71999999999</v>
      </c>
      <c r="BC708" s="2"/>
    </row>
    <row r="709" spans="1:55" ht="15" hidden="1" customHeight="1" x14ac:dyDescent="0.3">
      <c r="A709" t="s">
        <v>3172</v>
      </c>
      <c r="B709" t="s">
        <v>970</v>
      </c>
      <c r="C709">
        <v>7</v>
      </c>
      <c r="D709" t="s">
        <v>0</v>
      </c>
      <c r="E709" t="s">
        <v>2</v>
      </c>
      <c r="F709" t="s">
        <v>1393</v>
      </c>
      <c r="G709" t="s">
        <v>1411</v>
      </c>
      <c r="H709" t="s">
        <v>1409</v>
      </c>
      <c r="I709" t="s">
        <v>1412</v>
      </c>
      <c r="J709" t="s">
        <v>4601</v>
      </c>
      <c r="K709" t="s">
        <v>628</v>
      </c>
      <c r="L709" t="s">
        <v>1398</v>
      </c>
      <c r="M709" t="s">
        <v>1405</v>
      </c>
      <c r="N709">
        <v>1</v>
      </c>
      <c r="O709">
        <v>1</v>
      </c>
      <c r="P709">
        <v>1</v>
      </c>
      <c r="Q709">
        <v>1</v>
      </c>
      <c r="R709">
        <v>1</v>
      </c>
      <c r="S709">
        <v>1</v>
      </c>
      <c r="T709">
        <v>0</v>
      </c>
      <c r="U709">
        <v>0</v>
      </c>
      <c r="V709">
        <v>0</v>
      </c>
      <c r="W709" s="107">
        <v>1124540</v>
      </c>
      <c r="X709" s="108">
        <v>0</v>
      </c>
      <c r="Y709" s="108">
        <v>0</v>
      </c>
      <c r="Z709" s="108">
        <v>5285.34</v>
      </c>
      <c r="AA709" s="108">
        <v>0</v>
      </c>
      <c r="AB709" s="108">
        <v>0</v>
      </c>
      <c r="AC709" s="108">
        <v>0</v>
      </c>
      <c r="AD709" s="108"/>
      <c r="AE709" s="108">
        <v>1124540</v>
      </c>
      <c r="AF709" s="104">
        <v>44697</v>
      </c>
      <c r="AG709" s="104">
        <v>47254</v>
      </c>
      <c r="AH709" s="108">
        <v>1124540</v>
      </c>
      <c r="AI709" t="s">
        <v>1406</v>
      </c>
      <c r="AJ709" t="s">
        <v>1407</v>
      </c>
      <c r="AK709" s="3">
        <v>52853.399999999994</v>
      </c>
      <c r="AL709" s="3">
        <v>63424.079999999987</v>
      </c>
      <c r="AM709" s="3">
        <v>44925.39</v>
      </c>
      <c r="AN709" s="3">
        <v>13213.35</v>
      </c>
      <c r="AO709" s="3">
        <v>0</v>
      </c>
      <c r="AP709" s="3">
        <v>0</v>
      </c>
      <c r="AQ709" s="3">
        <v>0</v>
      </c>
      <c r="AR709" s="3">
        <v>0</v>
      </c>
      <c r="AS709" s="3">
        <v>0</v>
      </c>
      <c r="AT709" s="3">
        <v>0</v>
      </c>
      <c r="AU709" s="3">
        <v>0</v>
      </c>
      <c r="AV709" s="3">
        <v>0</v>
      </c>
      <c r="AW709" s="3">
        <v>0</v>
      </c>
      <c r="AX709" s="3">
        <v>0</v>
      </c>
      <c r="AY709" s="3">
        <v>0</v>
      </c>
      <c r="AZ709" s="3">
        <f t="shared" si="33"/>
        <v>116277.47999999998</v>
      </c>
      <c r="BA709" s="3">
        <f t="shared" si="34"/>
        <v>58138.74</v>
      </c>
      <c r="BB709" s="3">
        <f t="shared" si="35"/>
        <v>174416.21999999997</v>
      </c>
      <c r="BC709" s="2"/>
    </row>
    <row r="710" spans="1:55" ht="15" hidden="1" customHeight="1" x14ac:dyDescent="0.3">
      <c r="A710" t="s">
        <v>3173</v>
      </c>
      <c r="B710" t="s">
        <v>970</v>
      </c>
      <c r="C710">
        <v>8</v>
      </c>
      <c r="D710" t="s">
        <v>0</v>
      </c>
      <c r="E710" t="s">
        <v>2</v>
      </c>
      <c r="F710" t="s">
        <v>1393</v>
      </c>
      <c r="G710" t="s">
        <v>1411</v>
      </c>
      <c r="H710" t="s">
        <v>1409</v>
      </c>
      <c r="I710" t="s">
        <v>1412</v>
      </c>
      <c r="J710" t="s">
        <v>4601</v>
      </c>
      <c r="K710" t="s">
        <v>628</v>
      </c>
      <c r="L710" t="s">
        <v>1398</v>
      </c>
      <c r="M710" t="s">
        <v>1405</v>
      </c>
      <c r="N710">
        <v>1</v>
      </c>
      <c r="O710">
        <v>1</v>
      </c>
      <c r="P710">
        <v>1</v>
      </c>
      <c r="Q710">
        <v>1</v>
      </c>
      <c r="R710">
        <v>1</v>
      </c>
      <c r="S710">
        <v>1</v>
      </c>
      <c r="T710">
        <v>0</v>
      </c>
      <c r="U710">
        <v>0</v>
      </c>
      <c r="V710">
        <v>0</v>
      </c>
      <c r="W710" s="107">
        <v>975270</v>
      </c>
      <c r="X710" s="108">
        <v>0</v>
      </c>
      <c r="Y710" s="108">
        <v>0</v>
      </c>
      <c r="Z710" s="108">
        <v>4819.46</v>
      </c>
      <c r="AA710" s="108">
        <v>0</v>
      </c>
      <c r="AB710" s="108">
        <v>0</v>
      </c>
      <c r="AC710" s="108">
        <v>0</v>
      </c>
      <c r="AD710" s="108"/>
      <c r="AE710" s="108">
        <v>975270</v>
      </c>
      <c r="AF710" s="104">
        <v>44697</v>
      </c>
      <c r="AG710" s="104">
        <v>47619</v>
      </c>
      <c r="AH710" s="108">
        <v>975270</v>
      </c>
      <c r="AI710" t="s">
        <v>1406</v>
      </c>
      <c r="AJ710" t="s">
        <v>1407</v>
      </c>
      <c r="AK710" s="3">
        <v>48194.6</v>
      </c>
      <c r="AL710" s="3">
        <v>57833.52</v>
      </c>
      <c r="AM710" s="3">
        <v>46588.09</v>
      </c>
      <c r="AN710" s="3">
        <v>27310.28</v>
      </c>
      <c r="AO710" s="3">
        <v>8032.45</v>
      </c>
      <c r="AP710" s="3">
        <v>0</v>
      </c>
      <c r="AQ710" s="3">
        <v>0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f t="shared" si="33"/>
        <v>106028.12</v>
      </c>
      <c r="BA710" s="3">
        <f t="shared" si="34"/>
        <v>81930.819999999992</v>
      </c>
      <c r="BB710" s="3">
        <f t="shared" si="35"/>
        <v>187958.94</v>
      </c>
      <c r="BC710" s="2"/>
    </row>
    <row r="711" spans="1:55" ht="15" hidden="1" customHeight="1" x14ac:dyDescent="0.3">
      <c r="A711" t="s">
        <v>3174</v>
      </c>
      <c r="B711" t="s">
        <v>970</v>
      </c>
      <c r="C711">
        <v>9</v>
      </c>
      <c r="D711" t="s">
        <v>0</v>
      </c>
      <c r="E711" t="s">
        <v>2</v>
      </c>
      <c r="F711" t="s">
        <v>1393</v>
      </c>
      <c r="G711" t="s">
        <v>1411</v>
      </c>
      <c r="H711" t="s">
        <v>1409</v>
      </c>
      <c r="I711" t="s">
        <v>1412</v>
      </c>
      <c r="J711" t="s">
        <v>4601</v>
      </c>
      <c r="K711" t="s">
        <v>628</v>
      </c>
      <c r="L711" t="s">
        <v>1398</v>
      </c>
      <c r="M711" t="s">
        <v>1405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0</v>
      </c>
      <c r="U711">
        <v>0</v>
      </c>
      <c r="V711">
        <v>0</v>
      </c>
      <c r="W711" s="107">
        <v>74340</v>
      </c>
      <c r="X711" s="108">
        <v>0</v>
      </c>
      <c r="Y711" s="108">
        <v>0</v>
      </c>
      <c r="Z711" s="108">
        <v>384.71</v>
      </c>
      <c r="AA711" s="108">
        <v>0</v>
      </c>
      <c r="AB711" s="108">
        <v>0</v>
      </c>
      <c r="AC711" s="108">
        <v>0</v>
      </c>
      <c r="AD711" s="108"/>
      <c r="AE711" s="108">
        <v>74340</v>
      </c>
      <c r="AF711" s="104">
        <v>44697</v>
      </c>
      <c r="AG711" s="104">
        <v>47984</v>
      </c>
      <c r="AH711" s="108">
        <v>74340</v>
      </c>
      <c r="AI711" t="s">
        <v>1406</v>
      </c>
      <c r="AJ711" t="s">
        <v>1407</v>
      </c>
      <c r="AK711" s="3">
        <v>3847.1</v>
      </c>
      <c r="AL711" s="3">
        <v>4616.5199999999995</v>
      </c>
      <c r="AM711" s="3">
        <v>3943.26</v>
      </c>
      <c r="AN711" s="3">
        <v>2789.1</v>
      </c>
      <c r="AO711" s="3">
        <v>1635.01</v>
      </c>
      <c r="AP711" s="3">
        <v>480.9</v>
      </c>
      <c r="AQ711" s="3">
        <v>0</v>
      </c>
      <c r="AR711" s="3">
        <v>0</v>
      </c>
      <c r="AS711" s="3">
        <v>0</v>
      </c>
      <c r="AT711" s="3">
        <v>0</v>
      </c>
      <c r="AU711" s="3">
        <v>0</v>
      </c>
      <c r="AV711" s="3">
        <v>0</v>
      </c>
      <c r="AW711" s="3">
        <v>0</v>
      </c>
      <c r="AX711" s="3">
        <v>0</v>
      </c>
      <c r="AY711" s="3">
        <v>0</v>
      </c>
      <c r="AZ711" s="3">
        <f t="shared" si="33"/>
        <v>8463.619999999999</v>
      </c>
      <c r="BA711" s="3">
        <f t="shared" si="34"/>
        <v>8848.27</v>
      </c>
      <c r="BB711" s="3">
        <f t="shared" si="35"/>
        <v>17311.89</v>
      </c>
      <c r="BC711" s="2"/>
    </row>
    <row r="712" spans="1:55" ht="15" customHeight="1" x14ac:dyDescent="0.3">
      <c r="A712" t="s">
        <v>3175</v>
      </c>
      <c r="B712" t="s">
        <v>1168</v>
      </c>
      <c r="C712">
        <v>1</v>
      </c>
      <c r="D712" t="s">
        <v>0</v>
      </c>
      <c r="E712" t="s">
        <v>2</v>
      </c>
      <c r="F712" t="s">
        <v>1393</v>
      </c>
      <c r="G712" t="s">
        <v>1408</v>
      </c>
      <c r="H712" t="s">
        <v>1409</v>
      </c>
      <c r="I712" t="s">
        <v>1410</v>
      </c>
      <c r="J712" t="s">
        <v>4601</v>
      </c>
      <c r="K712" t="s">
        <v>611</v>
      </c>
      <c r="L712" t="s">
        <v>1398</v>
      </c>
      <c r="M712" t="s">
        <v>1405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0</v>
      </c>
      <c r="U712">
        <v>0</v>
      </c>
      <c r="V712">
        <v>0</v>
      </c>
      <c r="W712" s="107">
        <v>1191863.72</v>
      </c>
      <c r="X712" s="108">
        <v>0</v>
      </c>
      <c r="Y712" s="108">
        <v>0</v>
      </c>
      <c r="Z712" s="108">
        <v>0</v>
      </c>
      <c r="AA712" s="108">
        <v>0</v>
      </c>
      <c r="AB712" s="108">
        <v>0</v>
      </c>
      <c r="AC712" s="108">
        <v>0</v>
      </c>
      <c r="AD712" s="108"/>
      <c r="AE712" s="108">
        <v>1191863.72</v>
      </c>
      <c r="AF712" s="104">
        <v>44685</v>
      </c>
      <c r="AG712" s="104">
        <v>46511</v>
      </c>
      <c r="AH712" s="108">
        <v>1191863.72</v>
      </c>
      <c r="AI712" t="s">
        <v>1406</v>
      </c>
      <c r="AJ712" t="s">
        <v>1407</v>
      </c>
      <c r="AK712" s="3">
        <v>84973.92</v>
      </c>
      <c r="AL712" s="3">
        <v>42486.96</v>
      </c>
      <c r="AM712" s="3">
        <v>0</v>
      </c>
      <c r="AN712" s="3">
        <v>0</v>
      </c>
      <c r="AO712" s="3">
        <v>0</v>
      </c>
      <c r="AP712" s="3">
        <v>0</v>
      </c>
      <c r="AQ712" s="3">
        <v>0</v>
      </c>
      <c r="AR712" s="3">
        <v>0</v>
      </c>
      <c r="AS712" s="3">
        <v>0</v>
      </c>
      <c r="AT712" s="3">
        <v>0</v>
      </c>
      <c r="AU712" s="3">
        <v>0</v>
      </c>
      <c r="AV712" s="3">
        <v>0</v>
      </c>
      <c r="AW712" s="3">
        <v>0</v>
      </c>
      <c r="AX712" s="3">
        <v>0</v>
      </c>
      <c r="AY712" s="3">
        <v>0</v>
      </c>
      <c r="AZ712" s="3">
        <f t="shared" si="33"/>
        <v>127460.88</v>
      </c>
      <c r="BA712" s="3">
        <f t="shared" si="34"/>
        <v>0</v>
      </c>
      <c r="BB712" s="3">
        <f t="shared" si="35"/>
        <v>127460.88</v>
      </c>
      <c r="BC712" s="2"/>
    </row>
    <row r="713" spans="1:55" ht="15" hidden="1" customHeight="1" x14ac:dyDescent="0.3">
      <c r="A713" t="s">
        <v>3176</v>
      </c>
      <c r="B713" t="s">
        <v>1169</v>
      </c>
      <c r="C713">
        <v>1</v>
      </c>
      <c r="D713" t="s">
        <v>0</v>
      </c>
      <c r="E713" t="s">
        <v>2</v>
      </c>
      <c r="F713" t="s">
        <v>1393</v>
      </c>
      <c r="G713" t="s">
        <v>323</v>
      </c>
      <c r="H713" t="s">
        <v>1402</v>
      </c>
      <c r="I713" t="s">
        <v>1403</v>
      </c>
      <c r="J713" t="s">
        <v>1404</v>
      </c>
      <c r="K713" t="s">
        <v>549</v>
      </c>
      <c r="L713" t="s">
        <v>1398</v>
      </c>
      <c r="M713" t="s">
        <v>1405</v>
      </c>
      <c r="N713">
        <v>1</v>
      </c>
      <c r="O713">
        <v>1</v>
      </c>
      <c r="P713">
        <v>1</v>
      </c>
      <c r="Q713">
        <v>0</v>
      </c>
      <c r="R713">
        <v>0</v>
      </c>
      <c r="S713">
        <v>1</v>
      </c>
      <c r="T713">
        <v>1</v>
      </c>
      <c r="U713">
        <v>1</v>
      </c>
      <c r="V713">
        <v>0</v>
      </c>
      <c r="W713" s="107">
        <v>200000000</v>
      </c>
      <c r="X713" s="108">
        <v>0</v>
      </c>
      <c r="Y713" s="108">
        <v>0</v>
      </c>
      <c r="Z713" s="108">
        <v>0</v>
      </c>
      <c r="AA713" s="108">
        <v>0</v>
      </c>
      <c r="AB713" s="108">
        <v>0</v>
      </c>
      <c r="AC713" s="108">
        <v>0</v>
      </c>
      <c r="AD713" s="108"/>
      <c r="AE713" s="108">
        <v>200000000</v>
      </c>
      <c r="AF713" s="104">
        <v>44698</v>
      </c>
      <c r="AG713" s="104">
        <v>48351</v>
      </c>
      <c r="AH713" s="108">
        <v>200000000</v>
      </c>
      <c r="AI713" t="s">
        <v>1406</v>
      </c>
      <c r="AJ713" t="s">
        <v>1407</v>
      </c>
      <c r="AK713" s="3">
        <v>15652600</v>
      </c>
      <c r="AL713" s="3">
        <v>15652600</v>
      </c>
      <c r="AM713" s="3">
        <v>15652600</v>
      </c>
      <c r="AN713" s="3">
        <v>15652600</v>
      </c>
      <c r="AO713" s="3">
        <v>15652600</v>
      </c>
      <c r="AP713" s="3">
        <v>15652600</v>
      </c>
      <c r="AQ713" s="3">
        <v>7826300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f t="shared" si="33"/>
        <v>31305200</v>
      </c>
      <c r="BA713" s="3">
        <f t="shared" si="34"/>
        <v>70436700</v>
      </c>
      <c r="BB713" s="3">
        <f t="shared" si="35"/>
        <v>101741900</v>
      </c>
      <c r="BC713" s="2"/>
    </row>
    <row r="714" spans="1:55" ht="15" hidden="1" customHeight="1" x14ac:dyDescent="0.3">
      <c r="A714" t="s">
        <v>3177</v>
      </c>
      <c r="B714" t="s">
        <v>1170</v>
      </c>
      <c r="C714">
        <v>1</v>
      </c>
      <c r="D714" t="s">
        <v>0</v>
      </c>
      <c r="E714" t="s">
        <v>2</v>
      </c>
      <c r="F714" t="s">
        <v>1393</v>
      </c>
      <c r="G714" t="s">
        <v>323</v>
      </c>
      <c r="H714" t="s">
        <v>1402</v>
      </c>
      <c r="I714" t="s">
        <v>1403</v>
      </c>
      <c r="J714" t="s">
        <v>1404</v>
      </c>
      <c r="K714" t="s">
        <v>549</v>
      </c>
      <c r="L714" t="s">
        <v>1398</v>
      </c>
      <c r="M714" t="s">
        <v>1405</v>
      </c>
      <c r="N714">
        <v>1</v>
      </c>
      <c r="O714">
        <v>1</v>
      </c>
      <c r="P714">
        <v>1</v>
      </c>
      <c r="Q714">
        <v>0</v>
      </c>
      <c r="R714">
        <v>0</v>
      </c>
      <c r="S714">
        <v>1</v>
      </c>
      <c r="T714">
        <v>1</v>
      </c>
      <c r="U714">
        <v>1</v>
      </c>
      <c r="V714">
        <v>0</v>
      </c>
      <c r="W714" s="107">
        <v>186980919.34</v>
      </c>
      <c r="X714" s="108">
        <v>0</v>
      </c>
      <c r="Y714" s="108">
        <v>0</v>
      </c>
      <c r="Z714" s="108">
        <v>0</v>
      </c>
      <c r="AA714" s="108">
        <v>0</v>
      </c>
      <c r="AB714" s="108">
        <v>0</v>
      </c>
      <c r="AC714" s="108">
        <v>0</v>
      </c>
      <c r="AD714" s="108"/>
      <c r="AE714" s="108">
        <v>186980919.34</v>
      </c>
      <c r="AF714" s="104">
        <v>44698</v>
      </c>
      <c r="AG714" s="104">
        <v>48351</v>
      </c>
      <c r="AH714" s="108">
        <v>186980919.342462</v>
      </c>
      <c r="AI714" t="s">
        <v>1406</v>
      </c>
      <c r="AJ714" t="s">
        <v>1407</v>
      </c>
      <c r="AK714" s="3">
        <v>14633687.699999999</v>
      </c>
      <c r="AL714" s="3">
        <v>14633687.699999999</v>
      </c>
      <c r="AM714" s="3">
        <v>14633687.699999999</v>
      </c>
      <c r="AN714" s="3">
        <v>14633687.699999999</v>
      </c>
      <c r="AO714" s="3">
        <v>14633687.699999999</v>
      </c>
      <c r="AP714" s="3">
        <v>14633687.699999999</v>
      </c>
      <c r="AQ714" s="3">
        <v>7316843.8499999996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3">
        <v>0</v>
      </c>
      <c r="AY714" s="3">
        <v>0</v>
      </c>
      <c r="AZ714" s="3">
        <f t="shared" si="33"/>
        <v>29267375.399999999</v>
      </c>
      <c r="BA714" s="3">
        <f t="shared" si="34"/>
        <v>65851594.649999999</v>
      </c>
      <c r="BB714" s="3">
        <f t="shared" si="35"/>
        <v>95118970.049999997</v>
      </c>
      <c r="BC714" s="2"/>
    </row>
    <row r="715" spans="1:55" ht="15" hidden="1" customHeight="1" x14ac:dyDescent="0.3">
      <c r="A715" t="s">
        <v>3178</v>
      </c>
      <c r="B715" t="s">
        <v>971</v>
      </c>
      <c r="C715">
        <v>4</v>
      </c>
      <c r="D715" t="s">
        <v>0</v>
      </c>
      <c r="E715" t="s">
        <v>2</v>
      </c>
      <c r="F715" t="s">
        <v>1393</v>
      </c>
      <c r="G715" t="s">
        <v>1411</v>
      </c>
      <c r="H715" t="s">
        <v>1409</v>
      </c>
      <c r="I715" t="s">
        <v>1412</v>
      </c>
      <c r="J715" t="s">
        <v>4601</v>
      </c>
      <c r="K715" t="s">
        <v>628</v>
      </c>
      <c r="L715" t="s">
        <v>1398</v>
      </c>
      <c r="M715" t="s">
        <v>1405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0</v>
      </c>
      <c r="U715">
        <v>0</v>
      </c>
      <c r="V715">
        <v>0</v>
      </c>
      <c r="W715" s="107">
        <v>128841.25</v>
      </c>
      <c r="X715" s="108">
        <v>0</v>
      </c>
      <c r="Y715" s="108">
        <v>0</v>
      </c>
      <c r="Z715" s="108">
        <v>505.7</v>
      </c>
      <c r="AA715" s="108">
        <v>0</v>
      </c>
      <c r="AB715" s="108">
        <v>0</v>
      </c>
      <c r="AC715" s="108">
        <v>0</v>
      </c>
      <c r="AD715" s="108"/>
      <c r="AE715" s="108">
        <v>128841.25</v>
      </c>
      <c r="AF715" s="104">
        <v>44735</v>
      </c>
      <c r="AG715" s="104">
        <v>46196</v>
      </c>
      <c r="AH715" s="108">
        <v>257682.5</v>
      </c>
      <c r="AI715" t="s">
        <v>1406</v>
      </c>
      <c r="AJ715" t="s">
        <v>1407</v>
      </c>
      <c r="AK715" s="3">
        <v>2022.8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0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3">
        <v>0</v>
      </c>
      <c r="AY715" s="3">
        <v>0</v>
      </c>
      <c r="AZ715" s="3">
        <f t="shared" si="33"/>
        <v>2022.8</v>
      </c>
      <c r="BA715" s="3">
        <f t="shared" si="34"/>
        <v>0</v>
      </c>
      <c r="BB715" s="3">
        <f t="shared" si="35"/>
        <v>2022.8</v>
      </c>
      <c r="BC715" s="2"/>
    </row>
    <row r="716" spans="1:55" ht="15" hidden="1" customHeight="1" x14ac:dyDescent="0.3">
      <c r="A716" t="s">
        <v>3179</v>
      </c>
      <c r="B716" t="s">
        <v>971</v>
      </c>
      <c r="C716">
        <v>5</v>
      </c>
      <c r="D716" t="s">
        <v>0</v>
      </c>
      <c r="E716" t="s">
        <v>2</v>
      </c>
      <c r="F716" t="s">
        <v>1393</v>
      </c>
      <c r="G716" t="s">
        <v>1411</v>
      </c>
      <c r="H716" t="s">
        <v>1409</v>
      </c>
      <c r="I716" t="s">
        <v>1412</v>
      </c>
      <c r="J716" t="s">
        <v>4601</v>
      </c>
      <c r="K716" t="s">
        <v>628</v>
      </c>
      <c r="L716" t="s">
        <v>1398</v>
      </c>
      <c r="M716" t="s">
        <v>1405</v>
      </c>
      <c r="N716">
        <v>1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0</v>
      </c>
      <c r="U716">
        <v>0</v>
      </c>
      <c r="V716">
        <v>0</v>
      </c>
      <c r="W716" s="107">
        <v>851517.5</v>
      </c>
      <c r="X716" s="108">
        <v>0</v>
      </c>
      <c r="Y716" s="108">
        <v>0</v>
      </c>
      <c r="Z716" s="108">
        <v>3597.66</v>
      </c>
      <c r="AA716" s="108">
        <v>0</v>
      </c>
      <c r="AB716" s="108">
        <v>0</v>
      </c>
      <c r="AC716" s="108">
        <v>0</v>
      </c>
      <c r="AD716" s="108"/>
      <c r="AE716" s="108">
        <v>851517.5</v>
      </c>
      <c r="AF716" s="104">
        <v>44735</v>
      </c>
      <c r="AG716" s="104">
        <v>46561</v>
      </c>
      <c r="AH716" s="108">
        <v>851517.5</v>
      </c>
      <c r="AI716" t="s">
        <v>1406</v>
      </c>
      <c r="AJ716" t="s">
        <v>1407</v>
      </c>
      <c r="AK716" s="3">
        <v>35976.6</v>
      </c>
      <c r="AL716" s="3">
        <v>10792.98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f t="shared" si="33"/>
        <v>46769.58</v>
      </c>
      <c r="BA716" s="3">
        <f t="shared" si="34"/>
        <v>0</v>
      </c>
      <c r="BB716" s="3">
        <f t="shared" si="35"/>
        <v>46769.58</v>
      </c>
      <c r="BC716" s="2"/>
    </row>
    <row r="717" spans="1:55" ht="15" hidden="1" customHeight="1" x14ac:dyDescent="0.3">
      <c r="A717" t="s">
        <v>3180</v>
      </c>
      <c r="B717" t="s">
        <v>971</v>
      </c>
      <c r="C717">
        <v>6</v>
      </c>
      <c r="D717" t="s">
        <v>0</v>
      </c>
      <c r="E717" t="s">
        <v>2</v>
      </c>
      <c r="F717" t="s">
        <v>1393</v>
      </c>
      <c r="G717" t="s">
        <v>1411</v>
      </c>
      <c r="H717" t="s">
        <v>1409</v>
      </c>
      <c r="I717" t="s">
        <v>1412</v>
      </c>
      <c r="J717" t="s">
        <v>4601</v>
      </c>
      <c r="K717" t="s">
        <v>628</v>
      </c>
      <c r="L717" t="s">
        <v>1398</v>
      </c>
      <c r="M717" t="s">
        <v>1405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0</v>
      </c>
      <c r="U717">
        <v>0</v>
      </c>
      <c r="V717">
        <v>0</v>
      </c>
      <c r="W717" s="107">
        <v>50740</v>
      </c>
      <c r="X717" s="108">
        <v>0</v>
      </c>
      <c r="Y717" s="108">
        <v>0</v>
      </c>
      <c r="Z717" s="108">
        <v>226.64</v>
      </c>
      <c r="AA717" s="108">
        <v>0</v>
      </c>
      <c r="AB717" s="108">
        <v>0</v>
      </c>
      <c r="AC717" s="108">
        <v>0</v>
      </c>
      <c r="AD717" s="108"/>
      <c r="AE717" s="108">
        <v>50740</v>
      </c>
      <c r="AF717" s="104">
        <v>44735</v>
      </c>
      <c r="AG717" s="104">
        <v>46927</v>
      </c>
      <c r="AH717" s="108">
        <v>50740</v>
      </c>
      <c r="AI717" t="s">
        <v>1406</v>
      </c>
      <c r="AJ717" t="s">
        <v>1407</v>
      </c>
      <c r="AK717" s="3">
        <v>2266.3999999999992</v>
      </c>
      <c r="AL717" s="3">
        <v>2719.6799999999989</v>
      </c>
      <c r="AM717" s="3">
        <v>679.92</v>
      </c>
      <c r="AN717" s="3">
        <v>0</v>
      </c>
      <c r="AO717" s="3">
        <v>0</v>
      </c>
      <c r="AP717" s="3">
        <v>0</v>
      </c>
      <c r="AQ717" s="3">
        <v>0</v>
      </c>
      <c r="AR717" s="3">
        <v>0</v>
      </c>
      <c r="AS717" s="3">
        <v>0</v>
      </c>
      <c r="AT717" s="3">
        <v>0</v>
      </c>
      <c r="AU717" s="3">
        <v>0</v>
      </c>
      <c r="AV717" s="3">
        <v>0</v>
      </c>
      <c r="AW717" s="3">
        <v>0</v>
      </c>
      <c r="AX717" s="3">
        <v>0</v>
      </c>
      <c r="AY717" s="3">
        <v>0</v>
      </c>
      <c r="AZ717" s="3">
        <f t="shared" si="33"/>
        <v>4986.0799999999981</v>
      </c>
      <c r="BA717" s="3">
        <f t="shared" si="34"/>
        <v>679.92</v>
      </c>
      <c r="BB717" s="3">
        <f t="shared" si="35"/>
        <v>5665.9999999999982</v>
      </c>
      <c r="BC717" s="2"/>
    </row>
    <row r="718" spans="1:55" ht="15" hidden="1" customHeight="1" x14ac:dyDescent="0.3">
      <c r="A718" t="s">
        <v>3181</v>
      </c>
      <c r="B718" t="s">
        <v>971</v>
      </c>
      <c r="C718">
        <v>7</v>
      </c>
      <c r="D718" t="s">
        <v>0</v>
      </c>
      <c r="E718" t="s">
        <v>2</v>
      </c>
      <c r="F718" t="s">
        <v>1393</v>
      </c>
      <c r="G718" t="s">
        <v>1411</v>
      </c>
      <c r="H718" t="s">
        <v>1409</v>
      </c>
      <c r="I718" t="s">
        <v>1412</v>
      </c>
      <c r="J718" t="s">
        <v>4601</v>
      </c>
      <c r="K718" t="s">
        <v>628</v>
      </c>
      <c r="L718" t="s">
        <v>1398</v>
      </c>
      <c r="M718" t="s">
        <v>1405</v>
      </c>
      <c r="N718">
        <v>1</v>
      </c>
      <c r="O718">
        <v>1</v>
      </c>
      <c r="P718">
        <v>1</v>
      </c>
      <c r="Q718">
        <v>1</v>
      </c>
      <c r="R718">
        <v>1</v>
      </c>
      <c r="S718">
        <v>1</v>
      </c>
      <c r="T718">
        <v>0</v>
      </c>
      <c r="U718">
        <v>0</v>
      </c>
      <c r="V718">
        <v>0</v>
      </c>
      <c r="W718" s="107">
        <v>159300</v>
      </c>
      <c r="X718" s="108">
        <v>0</v>
      </c>
      <c r="Y718" s="108">
        <v>0</v>
      </c>
      <c r="Z718" s="108">
        <v>748.71</v>
      </c>
      <c r="AA718" s="108">
        <v>0</v>
      </c>
      <c r="AB718" s="108">
        <v>0</v>
      </c>
      <c r="AC718" s="108">
        <v>0</v>
      </c>
      <c r="AD718" s="108"/>
      <c r="AE718" s="108">
        <v>159300</v>
      </c>
      <c r="AF718" s="104">
        <v>44735</v>
      </c>
      <c r="AG718" s="104">
        <v>47292</v>
      </c>
      <c r="AH718" s="108">
        <v>159300</v>
      </c>
      <c r="AI718" t="s">
        <v>1406</v>
      </c>
      <c r="AJ718" t="s">
        <v>1407</v>
      </c>
      <c r="AK718" s="3">
        <v>7487.1</v>
      </c>
      <c r="AL718" s="3">
        <v>8984.52</v>
      </c>
      <c r="AM718" s="3">
        <v>6738.36</v>
      </c>
      <c r="AN718" s="3">
        <v>2246.1</v>
      </c>
      <c r="AO718" s="3">
        <v>0</v>
      </c>
      <c r="AP718" s="3">
        <v>0</v>
      </c>
      <c r="AQ718" s="3">
        <v>0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3">
        <v>0</v>
      </c>
      <c r="AY718" s="3">
        <v>0</v>
      </c>
      <c r="AZ718" s="3">
        <f t="shared" si="33"/>
        <v>16471.620000000003</v>
      </c>
      <c r="BA718" s="3">
        <f t="shared" si="34"/>
        <v>8984.4599999999991</v>
      </c>
      <c r="BB718" s="3">
        <f t="shared" si="35"/>
        <v>25456.080000000002</v>
      </c>
      <c r="BC718" s="2"/>
    </row>
    <row r="719" spans="1:55" ht="15" hidden="1" customHeight="1" x14ac:dyDescent="0.3">
      <c r="A719" t="s">
        <v>3182</v>
      </c>
      <c r="B719" t="s">
        <v>972</v>
      </c>
      <c r="C719">
        <v>4</v>
      </c>
      <c r="D719" t="s">
        <v>0</v>
      </c>
      <c r="E719" t="s">
        <v>2</v>
      </c>
      <c r="F719" t="s">
        <v>1393</v>
      </c>
      <c r="G719" t="s">
        <v>1411</v>
      </c>
      <c r="H719" t="s">
        <v>1409</v>
      </c>
      <c r="I719" t="s">
        <v>1412</v>
      </c>
      <c r="J719" t="s">
        <v>4601</v>
      </c>
      <c r="K719" t="s">
        <v>628</v>
      </c>
      <c r="L719" t="s">
        <v>1398</v>
      </c>
      <c r="M719" t="s">
        <v>1405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0</v>
      </c>
      <c r="U719">
        <v>0</v>
      </c>
      <c r="V719">
        <v>0</v>
      </c>
      <c r="W719" s="107">
        <v>265278.75</v>
      </c>
      <c r="X719" s="108">
        <v>0</v>
      </c>
      <c r="Y719" s="108">
        <v>0</v>
      </c>
      <c r="Z719" s="108">
        <v>1041.22</v>
      </c>
      <c r="AA719" s="108">
        <v>0</v>
      </c>
      <c r="AB719" s="108">
        <v>0</v>
      </c>
      <c r="AC719" s="108">
        <v>0</v>
      </c>
      <c r="AD719" s="108"/>
      <c r="AE719" s="108">
        <v>265278.75</v>
      </c>
      <c r="AF719" s="104">
        <v>44739</v>
      </c>
      <c r="AG719" s="104">
        <v>46200</v>
      </c>
      <c r="AH719" s="108">
        <v>530557.5</v>
      </c>
      <c r="AI719" t="s">
        <v>1406</v>
      </c>
      <c r="AJ719" t="s">
        <v>1407</v>
      </c>
      <c r="AK719" s="3">
        <v>4164.88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0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3">
        <f t="shared" si="33"/>
        <v>4164.88</v>
      </c>
      <c r="BA719" s="3">
        <f t="shared" si="34"/>
        <v>0</v>
      </c>
      <c r="BB719" s="3">
        <f t="shared" si="35"/>
        <v>4164.88</v>
      </c>
      <c r="BC719" s="2"/>
    </row>
    <row r="720" spans="1:55" ht="15" hidden="1" customHeight="1" x14ac:dyDescent="0.3">
      <c r="A720" t="s">
        <v>3183</v>
      </c>
      <c r="B720" t="s">
        <v>972</v>
      </c>
      <c r="C720">
        <v>5</v>
      </c>
      <c r="D720" t="s">
        <v>0</v>
      </c>
      <c r="E720" t="s">
        <v>2</v>
      </c>
      <c r="F720" t="s">
        <v>1393</v>
      </c>
      <c r="G720" t="s">
        <v>1411</v>
      </c>
      <c r="H720" t="s">
        <v>1409</v>
      </c>
      <c r="I720" t="s">
        <v>1412</v>
      </c>
      <c r="J720" t="s">
        <v>4601</v>
      </c>
      <c r="K720" t="s">
        <v>628</v>
      </c>
      <c r="L720" t="s">
        <v>1398</v>
      </c>
      <c r="M720" t="s">
        <v>1405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0</v>
      </c>
      <c r="U720">
        <v>0</v>
      </c>
      <c r="V720">
        <v>0</v>
      </c>
      <c r="W720" s="107">
        <v>2247457.5</v>
      </c>
      <c r="X720" s="108">
        <v>0</v>
      </c>
      <c r="Y720" s="108">
        <v>0</v>
      </c>
      <c r="Z720" s="108">
        <v>9495.51</v>
      </c>
      <c r="AA720" s="108">
        <v>0</v>
      </c>
      <c r="AB720" s="108">
        <v>0</v>
      </c>
      <c r="AC720" s="108">
        <v>0</v>
      </c>
      <c r="AD720" s="108"/>
      <c r="AE720" s="108">
        <v>2247457.5</v>
      </c>
      <c r="AF720" s="104">
        <v>44739</v>
      </c>
      <c r="AG720" s="104">
        <v>46565</v>
      </c>
      <c r="AH720" s="108">
        <v>2247457.5</v>
      </c>
      <c r="AI720" t="s">
        <v>1406</v>
      </c>
      <c r="AJ720" t="s">
        <v>1407</v>
      </c>
      <c r="AK720" s="3">
        <v>94955.099999999991</v>
      </c>
      <c r="AL720" s="3">
        <v>28486.5</v>
      </c>
      <c r="AM720" s="3">
        <v>0</v>
      </c>
      <c r="AN720" s="3">
        <v>0</v>
      </c>
      <c r="AO720" s="3">
        <v>0</v>
      </c>
      <c r="AP720" s="3">
        <v>0</v>
      </c>
      <c r="AQ720" s="3">
        <v>0</v>
      </c>
      <c r="AR720" s="3">
        <v>0</v>
      </c>
      <c r="AS720" s="3">
        <v>0</v>
      </c>
      <c r="AT720" s="3">
        <v>0</v>
      </c>
      <c r="AU720" s="3">
        <v>0</v>
      </c>
      <c r="AV720" s="3">
        <v>0</v>
      </c>
      <c r="AW720" s="3">
        <v>0</v>
      </c>
      <c r="AX720" s="3">
        <v>0</v>
      </c>
      <c r="AY720" s="3">
        <v>0</v>
      </c>
      <c r="AZ720" s="3">
        <f t="shared" si="33"/>
        <v>123441.59999999999</v>
      </c>
      <c r="BA720" s="3">
        <f t="shared" si="34"/>
        <v>0</v>
      </c>
      <c r="BB720" s="3">
        <f t="shared" si="35"/>
        <v>123441.59999999999</v>
      </c>
      <c r="BC720" s="2"/>
    </row>
    <row r="721" spans="1:55" ht="15" hidden="1" customHeight="1" x14ac:dyDescent="0.3">
      <c r="A721" t="s">
        <v>3184</v>
      </c>
      <c r="B721" t="s">
        <v>972</v>
      </c>
      <c r="C721">
        <v>6</v>
      </c>
      <c r="D721" t="s">
        <v>0</v>
      </c>
      <c r="E721" t="s">
        <v>2</v>
      </c>
      <c r="F721" t="s">
        <v>1393</v>
      </c>
      <c r="G721" t="s">
        <v>1411</v>
      </c>
      <c r="H721" t="s">
        <v>1409</v>
      </c>
      <c r="I721" t="s">
        <v>1412</v>
      </c>
      <c r="J721" t="s">
        <v>4601</v>
      </c>
      <c r="K721" t="s">
        <v>628</v>
      </c>
      <c r="L721" t="s">
        <v>1398</v>
      </c>
      <c r="M721" t="s">
        <v>1405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1</v>
      </c>
      <c r="T721">
        <v>0</v>
      </c>
      <c r="U721">
        <v>0</v>
      </c>
      <c r="V721">
        <v>0</v>
      </c>
      <c r="W721" s="107">
        <v>9782937.5</v>
      </c>
      <c r="X721" s="108">
        <v>0</v>
      </c>
      <c r="Y721" s="108">
        <v>0</v>
      </c>
      <c r="Z721" s="108">
        <v>43697.120000000003</v>
      </c>
      <c r="AA721" s="108">
        <v>0</v>
      </c>
      <c r="AB721" s="108">
        <v>0</v>
      </c>
      <c r="AC721" s="108">
        <v>0</v>
      </c>
      <c r="AD721" s="108"/>
      <c r="AE721" s="108">
        <v>9782937.5</v>
      </c>
      <c r="AF721" s="104">
        <v>44739</v>
      </c>
      <c r="AG721" s="104">
        <v>46931</v>
      </c>
      <c r="AH721" s="108">
        <v>9782937.5</v>
      </c>
      <c r="AI721" t="s">
        <v>1406</v>
      </c>
      <c r="AJ721" t="s">
        <v>1407</v>
      </c>
      <c r="AK721" s="3">
        <v>436971.2</v>
      </c>
      <c r="AL721" s="3">
        <v>524365.44000000006</v>
      </c>
      <c r="AM721" s="3">
        <v>131091.35999999999</v>
      </c>
      <c r="AN721" s="3">
        <v>0</v>
      </c>
      <c r="AO721" s="3">
        <v>0</v>
      </c>
      <c r="AP721" s="3">
        <v>0</v>
      </c>
      <c r="AQ721" s="3">
        <v>0</v>
      </c>
      <c r="AR721" s="3">
        <v>0</v>
      </c>
      <c r="AS721" s="3">
        <v>0</v>
      </c>
      <c r="AT721" s="3">
        <v>0</v>
      </c>
      <c r="AU721" s="3">
        <v>0</v>
      </c>
      <c r="AV721" s="3">
        <v>0</v>
      </c>
      <c r="AW721" s="3">
        <v>0</v>
      </c>
      <c r="AX721" s="3">
        <v>0</v>
      </c>
      <c r="AY721" s="3">
        <v>0</v>
      </c>
      <c r="AZ721" s="3">
        <f t="shared" si="33"/>
        <v>961336.64000000013</v>
      </c>
      <c r="BA721" s="3">
        <f t="shared" si="34"/>
        <v>131091.35999999999</v>
      </c>
      <c r="BB721" s="3">
        <f t="shared" si="35"/>
        <v>1092428</v>
      </c>
      <c r="BC721" s="2"/>
    </row>
    <row r="722" spans="1:55" ht="15" hidden="1" customHeight="1" x14ac:dyDescent="0.3">
      <c r="A722" t="s">
        <v>3185</v>
      </c>
      <c r="B722" t="s">
        <v>972</v>
      </c>
      <c r="C722">
        <v>7</v>
      </c>
      <c r="D722" t="s">
        <v>0</v>
      </c>
      <c r="E722" t="s">
        <v>2</v>
      </c>
      <c r="F722" t="s">
        <v>1393</v>
      </c>
      <c r="G722" t="s">
        <v>1411</v>
      </c>
      <c r="H722" t="s">
        <v>1409</v>
      </c>
      <c r="I722" t="s">
        <v>1412</v>
      </c>
      <c r="J722" t="s">
        <v>4601</v>
      </c>
      <c r="K722" t="s">
        <v>628</v>
      </c>
      <c r="L722" t="s">
        <v>1398</v>
      </c>
      <c r="M722" t="s">
        <v>1405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0</v>
      </c>
      <c r="U722">
        <v>0</v>
      </c>
      <c r="V722">
        <v>0</v>
      </c>
      <c r="W722" s="107">
        <v>11935552.5</v>
      </c>
      <c r="X722" s="108">
        <v>0</v>
      </c>
      <c r="Y722" s="108">
        <v>0</v>
      </c>
      <c r="Z722" s="108">
        <v>56097.1</v>
      </c>
      <c r="AA722" s="108">
        <v>0</v>
      </c>
      <c r="AB722" s="108">
        <v>0</v>
      </c>
      <c r="AC722" s="108">
        <v>0</v>
      </c>
      <c r="AD722" s="108"/>
      <c r="AE722" s="108">
        <v>11935552.5</v>
      </c>
      <c r="AF722" s="104">
        <v>44739</v>
      </c>
      <c r="AG722" s="104">
        <v>47296</v>
      </c>
      <c r="AH722" s="108">
        <v>11935552.5</v>
      </c>
      <c r="AI722" t="s">
        <v>1406</v>
      </c>
      <c r="AJ722" t="s">
        <v>1407</v>
      </c>
      <c r="AK722" s="3">
        <v>560970.99999999988</v>
      </c>
      <c r="AL722" s="3">
        <v>673165.19999999984</v>
      </c>
      <c r="AM722" s="3">
        <v>504873.9</v>
      </c>
      <c r="AN722" s="3">
        <v>168291.3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f t="shared" si="33"/>
        <v>1234136.1999999997</v>
      </c>
      <c r="BA722" s="3">
        <f t="shared" si="34"/>
        <v>673165.2</v>
      </c>
      <c r="BB722" s="3">
        <f t="shared" si="35"/>
        <v>1907301.3999999997</v>
      </c>
      <c r="BC722" s="2"/>
    </row>
    <row r="723" spans="1:55" ht="15" hidden="1" customHeight="1" x14ac:dyDescent="0.3">
      <c r="A723" t="s">
        <v>3186</v>
      </c>
      <c r="B723" t="s">
        <v>972</v>
      </c>
      <c r="C723">
        <v>8</v>
      </c>
      <c r="D723" t="s">
        <v>0</v>
      </c>
      <c r="E723" t="s">
        <v>2</v>
      </c>
      <c r="F723" t="s">
        <v>1393</v>
      </c>
      <c r="G723" t="s">
        <v>1411</v>
      </c>
      <c r="H723" t="s">
        <v>1409</v>
      </c>
      <c r="I723" t="s">
        <v>1412</v>
      </c>
      <c r="J723" t="s">
        <v>4601</v>
      </c>
      <c r="K723" t="s">
        <v>628</v>
      </c>
      <c r="L723" t="s">
        <v>1398</v>
      </c>
      <c r="M723" t="s">
        <v>1405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0</v>
      </c>
      <c r="U723">
        <v>0</v>
      </c>
      <c r="V723">
        <v>0</v>
      </c>
      <c r="W723" s="107">
        <v>419637.5</v>
      </c>
      <c r="X723" s="108">
        <v>0</v>
      </c>
      <c r="Y723" s="108">
        <v>0</v>
      </c>
      <c r="Z723" s="108">
        <v>2073.71</v>
      </c>
      <c r="AA723" s="108">
        <v>0</v>
      </c>
      <c r="AB723" s="108">
        <v>0</v>
      </c>
      <c r="AC723" s="108">
        <v>0</v>
      </c>
      <c r="AD723" s="108"/>
      <c r="AE723" s="108">
        <v>419637.5</v>
      </c>
      <c r="AF723" s="104">
        <v>44739</v>
      </c>
      <c r="AG723" s="104">
        <v>47661</v>
      </c>
      <c r="AH723" s="108">
        <v>419637.5</v>
      </c>
      <c r="AI723" t="s">
        <v>1406</v>
      </c>
      <c r="AJ723" t="s">
        <v>1407</v>
      </c>
      <c r="AK723" s="3">
        <v>20737.099999999995</v>
      </c>
      <c r="AL723" s="3">
        <v>24884.519999999993</v>
      </c>
      <c r="AM723" s="3">
        <v>20737.080000000002</v>
      </c>
      <c r="AN723" s="3">
        <v>12442.26</v>
      </c>
      <c r="AO723" s="3">
        <v>4147.4399999999996</v>
      </c>
      <c r="AP723" s="3">
        <v>0</v>
      </c>
      <c r="AQ723" s="3">
        <v>0</v>
      </c>
      <c r="AR723" s="3">
        <v>0</v>
      </c>
      <c r="AS723" s="3">
        <v>0</v>
      </c>
      <c r="AT723" s="3">
        <v>0</v>
      </c>
      <c r="AU723" s="3">
        <v>0</v>
      </c>
      <c r="AV723" s="3">
        <v>0</v>
      </c>
      <c r="AW723" s="3">
        <v>0</v>
      </c>
      <c r="AX723" s="3">
        <v>0</v>
      </c>
      <c r="AY723" s="3">
        <v>0</v>
      </c>
      <c r="AZ723" s="3">
        <f t="shared" si="33"/>
        <v>45621.619999999988</v>
      </c>
      <c r="BA723" s="3">
        <f t="shared" si="34"/>
        <v>37326.780000000006</v>
      </c>
      <c r="BB723" s="3">
        <f t="shared" si="35"/>
        <v>82948.399999999994</v>
      </c>
      <c r="BC723" s="2"/>
    </row>
    <row r="724" spans="1:55" ht="15" hidden="1" customHeight="1" x14ac:dyDescent="0.3">
      <c r="A724" t="s">
        <v>3187</v>
      </c>
      <c r="B724" t="s">
        <v>972</v>
      </c>
      <c r="C724">
        <v>9</v>
      </c>
      <c r="D724" t="s">
        <v>0</v>
      </c>
      <c r="E724" t="s">
        <v>2</v>
      </c>
      <c r="F724" t="s">
        <v>1393</v>
      </c>
      <c r="G724" t="s">
        <v>1411</v>
      </c>
      <c r="H724" t="s">
        <v>1409</v>
      </c>
      <c r="I724" t="s">
        <v>1412</v>
      </c>
      <c r="J724" t="s">
        <v>4601</v>
      </c>
      <c r="K724" t="s">
        <v>628</v>
      </c>
      <c r="L724" t="s">
        <v>1398</v>
      </c>
      <c r="M724" t="s">
        <v>1405</v>
      </c>
      <c r="N724">
        <v>1</v>
      </c>
      <c r="O724">
        <v>1</v>
      </c>
      <c r="P724">
        <v>1</v>
      </c>
      <c r="Q724">
        <v>1</v>
      </c>
      <c r="R724">
        <v>1</v>
      </c>
      <c r="S724">
        <v>1</v>
      </c>
      <c r="T724">
        <v>0</v>
      </c>
      <c r="U724">
        <v>0</v>
      </c>
      <c r="V724">
        <v>0</v>
      </c>
      <c r="W724" s="107">
        <v>188062.5</v>
      </c>
      <c r="X724" s="108">
        <v>0</v>
      </c>
      <c r="Y724" s="108">
        <v>0</v>
      </c>
      <c r="Z724" s="108">
        <v>973.22</v>
      </c>
      <c r="AA724" s="108">
        <v>0</v>
      </c>
      <c r="AB724" s="108">
        <v>0</v>
      </c>
      <c r="AC724" s="108">
        <v>0</v>
      </c>
      <c r="AD724" s="108"/>
      <c r="AE724" s="108">
        <v>188062.5</v>
      </c>
      <c r="AF724" s="104">
        <v>44739</v>
      </c>
      <c r="AG724" s="104">
        <v>48026</v>
      </c>
      <c r="AH724" s="108">
        <v>188062.5</v>
      </c>
      <c r="AI724" t="s">
        <v>1406</v>
      </c>
      <c r="AJ724" t="s">
        <v>1407</v>
      </c>
      <c r="AK724" s="3">
        <v>9732.2000000000007</v>
      </c>
      <c r="AL724" s="3">
        <v>11678.64</v>
      </c>
      <c r="AM724" s="3">
        <v>10218.84</v>
      </c>
      <c r="AN724" s="3">
        <v>7299.18</v>
      </c>
      <c r="AO724" s="3">
        <v>4379.5200000000004</v>
      </c>
      <c r="AP724" s="3">
        <v>1459.86</v>
      </c>
      <c r="AQ724" s="3">
        <v>0</v>
      </c>
      <c r="AR724" s="3">
        <v>0</v>
      </c>
      <c r="AS724" s="3">
        <v>0</v>
      </c>
      <c r="AT724" s="3">
        <v>0</v>
      </c>
      <c r="AU724" s="3">
        <v>0</v>
      </c>
      <c r="AV724" s="3">
        <v>0</v>
      </c>
      <c r="AW724" s="3">
        <v>0</v>
      </c>
      <c r="AX724" s="3">
        <v>0</v>
      </c>
      <c r="AY724" s="3">
        <v>0</v>
      </c>
      <c r="AZ724" s="3">
        <f t="shared" si="33"/>
        <v>21410.84</v>
      </c>
      <c r="BA724" s="3">
        <f t="shared" si="34"/>
        <v>23357.4</v>
      </c>
      <c r="BB724" s="3">
        <f t="shared" si="35"/>
        <v>44768.240000000005</v>
      </c>
      <c r="BC724" s="2"/>
    </row>
    <row r="725" spans="1:55" ht="15" hidden="1" customHeight="1" x14ac:dyDescent="0.3">
      <c r="A725" t="s">
        <v>3188</v>
      </c>
      <c r="B725" t="s">
        <v>1171</v>
      </c>
      <c r="C725">
        <v>1</v>
      </c>
      <c r="D725" t="s">
        <v>0</v>
      </c>
      <c r="E725" t="s">
        <v>2</v>
      </c>
      <c r="F725" t="s">
        <v>1393</v>
      </c>
      <c r="G725" t="s">
        <v>323</v>
      </c>
      <c r="H725" t="s">
        <v>1402</v>
      </c>
      <c r="I725" t="s">
        <v>1403</v>
      </c>
      <c r="J725" t="s">
        <v>1404</v>
      </c>
      <c r="K725" t="s">
        <v>549</v>
      </c>
      <c r="L725" t="s">
        <v>1398</v>
      </c>
      <c r="M725" t="s">
        <v>1405</v>
      </c>
      <c r="N725">
        <v>1</v>
      </c>
      <c r="O725">
        <v>1</v>
      </c>
      <c r="P725">
        <v>1</v>
      </c>
      <c r="Q725">
        <v>0</v>
      </c>
      <c r="R725">
        <v>0</v>
      </c>
      <c r="S725">
        <v>1</v>
      </c>
      <c r="T725">
        <v>1</v>
      </c>
      <c r="U725">
        <v>1</v>
      </c>
      <c r="V725">
        <v>0</v>
      </c>
      <c r="W725" s="107">
        <v>34695318.020000003</v>
      </c>
      <c r="X725" s="108">
        <v>0</v>
      </c>
      <c r="Y725" s="108">
        <v>0</v>
      </c>
      <c r="Z725" s="108">
        <v>0</v>
      </c>
      <c r="AA725" s="108">
        <v>0</v>
      </c>
      <c r="AB725" s="108">
        <v>0</v>
      </c>
      <c r="AC725" s="108">
        <v>0</v>
      </c>
      <c r="AD725" s="108"/>
      <c r="AE725" s="108">
        <v>34695318.020000003</v>
      </c>
      <c r="AF725" s="104">
        <v>44698</v>
      </c>
      <c r="AG725" s="104">
        <v>48351</v>
      </c>
      <c r="AH725" s="108">
        <v>34695318.049999997</v>
      </c>
      <c r="AI725" t="s">
        <v>1406</v>
      </c>
      <c r="AJ725" t="s">
        <v>1407</v>
      </c>
      <c r="AK725" s="3">
        <v>2715359.68</v>
      </c>
      <c r="AL725" s="3">
        <v>2715359.68</v>
      </c>
      <c r="AM725" s="3">
        <v>2715359.68</v>
      </c>
      <c r="AN725" s="3">
        <v>2715359.68</v>
      </c>
      <c r="AO725" s="3">
        <v>2715359.68</v>
      </c>
      <c r="AP725" s="3">
        <v>2715359.68</v>
      </c>
      <c r="AQ725" s="3">
        <v>1357679.84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f t="shared" si="33"/>
        <v>5430719.3600000003</v>
      </c>
      <c r="BA725" s="3">
        <f t="shared" si="34"/>
        <v>12219118.560000001</v>
      </c>
      <c r="BB725" s="3">
        <f t="shared" si="35"/>
        <v>17649837.920000002</v>
      </c>
      <c r="BC725" s="2"/>
    </row>
    <row r="726" spans="1:55" ht="15" customHeight="1" x14ac:dyDescent="0.3">
      <c r="A726" t="s">
        <v>3189</v>
      </c>
      <c r="B726" t="s">
        <v>1172</v>
      </c>
      <c r="C726">
        <v>1</v>
      </c>
      <c r="D726" t="s">
        <v>0</v>
      </c>
      <c r="E726" t="s">
        <v>2</v>
      </c>
      <c r="F726" t="s">
        <v>1393</v>
      </c>
      <c r="G726" t="s">
        <v>1408</v>
      </c>
      <c r="H726" t="s">
        <v>1409</v>
      </c>
      <c r="I726" t="s">
        <v>1410</v>
      </c>
      <c r="J726" t="s">
        <v>4601</v>
      </c>
      <c r="K726" t="s">
        <v>611</v>
      </c>
      <c r="L726" t="s">
        <v>1398</v>
      </c>
      <c r="M726" t="s">
        <v>1405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1</v>
      </c>
      <c r="T726">
        <v>0</v>
      </c>
      <c r="U726">
        <v>0</v>
      </c>
      <c r="V726">
        <v>0</v>
      </c>
      <c r="W726" s="107">
        <v>1216426.58</v>
      </c>
      <c r="X726" s="108">
        <v>0</v>
      </c>
      <c r="Y726" s="108">
        <v>0</v>
      </c>
      <c r="Z726" s="108">
        <v>0</v>
      </c>
      <c r="AA726" s="108">
        <v>0</v>
      </c>
      <c r="AB726" s="108">
        <v>0</v>
      </c>
      <c r="AC726" s="108">
        <v>0</v>
      </c>
      <c r="AD726" s="108"/>
      <c r="AE726" s="108">
        <v>1216426.58</v>
      </c>
      <c r="AF726" s="104">
        <v>44685</v>
      </c>
      <c r="AG726" s="104">
        <v>46511</v>
      </c>
      <c r="AH726" s="108">
        <v>1216426.58</v>
      </c>
      <c r="AI726" t="s">
        <v>1406</v>
      </c>
      <c r="AJ726" t="s">
        <v>1407</v>
      </c>
      <c r="AK726" s="3">
        <v>86725.14</v>
      </c>
      <c r="AL726" s="3">
        <v>43362.57</v>
      </c>
      <c r="AM726" s="3">
        <v>0</v>
      </c>
      <c r="AN726" s="3">
        <v>0</v>
      </c>
      <c r="AO726" s="3">
        <v>0</v>
      </c>
      <c r="AP726" s="3">
        <v>0</v>
      </c>
      <c r="AQ726" s="3">
        <v>0</v>
      </c>
      <c r="AR726" s="3">
        <v>0</v>
      </c>
      <c r="AS726" s="3">
        <v>0</v>
      </c>
      <c r="AT726" s="3">
        <v>0</v>
      </c>
      <c r="AU726" s="3">
        <v>0</v>
      </c>
      <c r="AV726" s="3">
        <v>0</v>
      </c>
      <c r="AW726" s="3">
        <v>0</v>
      </c>
      <c r="AX726" s="3">
        <v>0</v>
      </c>
      <c r="AY726" s="3">
        <v>0</v>
      </c>
      <c r="AZ726" s="3">
        <f t="shared" si="33"/>
        <v>130087.70999999999</v>
      </c>
      <c r="BA726" s="3">
        <f t="shared" si="34"/>
        <v>0</v>
      </c>
      <c r="BB726" s="3">
        <f t="shared" si="35"/>
        <v>130087.70999999999</v>
      </c>
      <c r="BC726" s="2"/>
    </row>
    <row r="727" spans="1:55" ht="15" customHeight="1" x14ac:dyDescent="0.3">
      <c r="A727" t="s">
        <v>3190</v>
      </c>
      <c r="B727" t="s">
        <v>1173</v>
      </c>
      <c r="C727">
        <v>1</v>
      </c>
      <c r="D727" t="s">
        <v>0</v>
      </c>
      <c r="E727" t="s">
        <v>2</v>
      </c>
      <c r="F727" t="s">
        <v>1393</v>
      </c>
      <c r="G727" t="s">
        <v>1408</v>
      </c>
      <c r="H727" t="s">
        <v>1409</v>
      </c>
      <c r="I727" t="s">
        <v>1410</v>
      </c>
      <c r="J727" t="s">
        <v>4601</v>
      </c>
      <c r="K727" t="s">
        <v>611</v>
      </c>
      <c r="L727" t="s">
        <v>1398</v>
      </c>
      <c r="M727" t="s">
        <v>1405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 s="107">
        <v>1288948.49</v>
      </c>
      <c r="X727" s="108">
        <v>0</v>
      </c>
      <c r="Y727" s="108">
        <v>0</v>
      </c>
      <c r="Z727" s="108">
        <v>0</v>
      </c>
      <c r="AA727" s="108">
        <v>0</v>
      </c>
      <c r="AB727" s="108">
        <v>0</v>
      </c>
      <c r="AC727" s="108">
        <v>0</v>
      </c>
      <c r="AD727" s="108"/>
      <c r="AE727" s="108">
        <v>1288948.49</v>
      </c>
      <c r="AF727" s="104">
        <v>44685</v>
      </c>
      <c r="AG727" s="104">
        <v>46511</v>
      </c>
      <c r="AH727" s="108">
        <v>1288948.49</v>
      </c>
      <c r="AI727" t="s">
        <v>1406</v>
      </c>
      <c r="AJ727" t="s">
        <v>1407</v>
      </c>
      <c r="AK727" s="3">
        <v>91895.58</v>
      </c>
      <c r="AL727" s="3">
        <v>45947.79</v>
      </c>
      <c r="AM727" s="3">
        <v>0</v>
      </c>
      <c r="AN727" s="3">
        <v>0</v>
      </c>
      <c r="AO727" s="3">
        <v>0</v>
      </c>
      <c r="AP727" s="3">
        <v>0</v>
      </c>
      <c r="AQ727" s="3">
        <v>0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3">
        <v>0</v>
      </c>
      <c r="AY727" s="3">
        <v>0</v>
      </c>
      <c r="AZ727" s="3">
        <f t="shared" si="33"/>
        <v>137843.37</v>
      </c>
      <c r="BA727" s="3">
        <f t="shared" si="34"/>
        <v>0</v>
      </c>
      <c r="BB727" s="3">
        <f t="shared" si="35"/>
        <v>137843.37</v>
      </c>
      <c r="BC727" s="2"/>
    </row>
    <row r="728" spans="1:55" ht="15" customHeight="1" x14ac:dyDescent="0.3">
      <c r="A728" t="s">
        <v>3191</v>
      </c>
      <c r="B728" t="s">
        <v>1174</v>
      </c>
      <c r="C728">
        <v>1</v>
      </c>
      <c r="D728" t="s">
        <v>0</v>
      </c>
      <c r="E728" t="s">
        <v>2</v>
      </c>
      <c r="F728" t="s">
        <v>1393</v>
      </c>
      <c r="G728" t="s">
        <v>1408</v>
      </c>
      <c r="H728" t="s">
        <v>1409</v>
      </c>
      <c r="I728" t="s">
        <v>1410</v>
      </c>
      <c r="J728" t="s">
        <v>4601</v>
      </c>
      <c r="K728" t="s">
        <v>611</v>
      </c>
      <c r="L728" t="s">
        <v>1398</v>
      </c>
      <c r="M728" t="s">
        <v>1405</v>
      </c>
      <c r="N728">
        <v>1</v>
      </c>
      <c r="O728">
        <v>1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 s="107">
        <v>1089243</v>
      </c>
      <c r="X728" s="108">
        <v>0</v>
      </c>
      <c r="Y728" s="108">
        <v>0</v>
      </c>
      <c r="Z728" s="108">
        <v>0</v>
      </c>
      <c r="AA728" s="108">
        <v>0</v>
      </c>
      <c r="AB728" s="108">
        <v>0</v>
      </c>
      <c r="AC728" s="108">
        <v>0</v>
      </c>
      <c r="AD728" s="108"/>
      <c r="AE728" s="108">
        <v>1089243</v>
      </c>
      <c r="AF728" s="104">
        <v>44685</v>
      </c>
      <c r="AG728" s="104">
        <v>46511</v>
      </c>
      <c r="AH728" s="108">
        <v>1089243</v>
      </c>
      <c r="AI728" t="s">
        <v>1406</v>
      </c>
      <c r="AJ728" t="s">
        <v>1407</v>
      </c>
      <c r="AK728" s="3">
        <v>77657.58</v>
      </c>
      <c r="AL728" s="3">
        <v>38828.79</v>
      </c>
      <c r="AM728" s="3">
        <v>0</v>
      </c>
      <c r="AN728" s="3">
        <v>0</v>
      </c>
      <c r="AO728" s="3">
        <v>0</v>
      </c>
      <c r="AP728" s="3">
        <v>0</v>
      </c>
      <c r="AQ728" s="3">
        <v>0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f t="shared" si="33"/>
        <v>116486.37</v>
      </c>
      <c r="BA728" s="3">
        <f t="shared" si="34"/>
        <v>0</v>
      </c>
      <c r="BB728" s="3">
        <f t="shared" si="35"/>
        <v>116486.37</v>
      </c>
      <c r="BC728" s="2"/>
    </row>
    <row r="729" spans="1:55" ht="15" customHeight="1" x14ac:dyDescent="0.3">
      <c r="A729" t="s">
        <v>3192</v>
      </c>
      <c r="B729" t="s">
        <v>1175</v>
      </c>
      <c r="C729">
        <v>1</v>
      </c>
      <c r="D729" t="s">
        <v>0</v>
      </c>
      <c r="E729" t="s">
        <v>2</v>
      </c>
      <c r="F729" t="s">
        <v>1393</v>
      </c>
      <c r="G729" t="s">
        <v>1408</v>
      </c>
      <c r="H729" t="s">
        <v>1409</v>
      </c>
      <c r="I729" t="s">
        <v>1410</v>
      </c>
      <c r="J729" t="s">
        <v>4601</v>
      </c>
      <c r="K729" t="s">
        <v>611</v>
      </c>
      <c r="L729" t="s">
        <v>1398</v>
      </c>
      <c r="M729" t="s">
        <v>1405</v>
      </c>
      <c r="N729">
        <v>1</v>
      </c>
      <c r="O729">
        <v>1</v>
      </c>
      <c r="P729">
        <v>1</v>
      </c>
      <c r="Q729">
        <v>1</v>
      </c>
      <c r="R729">
        <v>1</v>
      </c>
      <c r="S729">
        <v>1</v>
      </c>
      <c r="T729">
        <v>0</v>
      </c>
      <c r="U729">
        <v>0</v>
      </c>
      <c r="V729">
        <v>0</v>
      </c>
      <c r="W729" s="107">
        <v>1589500.53</v>
      </c>
      <c r="X729" s="108">
        <v>0</v>
      </c>
      <c r="Y729" s="108">
        <v>0</v>
      </c>
      <c r="Z729" s="108">
        <v>0</v>
      </c>
      <c r="AA729" s="108">
        <v>0</v>
      </c>
      <c r="AB729" s="108">
        <v>0</v>
      </c>
      <c r="AC729" s="108">
        <v>0</v>
      </c>
      <c r="AD729" s="108"/>
      <c r="AE729" s="108">
        <v>1589500.53</v>
      </c>
      <c r="AF729" s="104">
        <v>44685</v>
      </c>
      <c r="AG729" s="104">
        <v>46511</v>
      </c>
      <c r="AH729" s="108">
        <v>1589500.53</v>
      </c>
      <c r="AI729" t="s">
        <v>1406</v>
      </c>
      <c r="AJ729" t="s">
        <v>1407</v>
      </c>
      <c r="AK729" s="3">
        <v>113323.44</v>
      </c>
      <c r="AL729" s="3">
        <v>56661.72</v>
      </c>
      <c r="AM729" s="3">
        <v>0</v>
      </c>
      <c r="AN729" s="3">
        <v>0</v>
      </c>
      <c r="AO729" s="3">
        <v>0</v>
      </c>
      <c r="AP729" s="3">
        <v>0</v>
      </c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3">
        <v>0</v>
      </c>
      <c r="AY729" s="3">
        <v>0</v>
      </c>
      <c r="AZ729" s="3">
        <f t="shared" si="33"/>
        <v>169985.16</v>
      </c>
      <c r="BA729" s="3">
        <f t="shared" si="34"/>
        <v>0</v>
      </c>
      <c r="BB729" s="3">
        <f t="shared" si="35"/>
        <v>169985.16</v>
      </c>
      <c r="BC729" s="2"/>
    </row>
    <row r="730" spans="1:55" ht="15" customHeight="1" x14ac:dyDescent="0.3">
      <c r="A730" t="s">
        <v>3193</v>
      </c>
      <c r="B730" t="s">
        <v>1176</v>
      </c>
      <c r="C730">
        <v>1</v>
      </c>
      <c r="D730" t="s">
        <v>0</v>
      </c>
      <c r="E730" t="s">
        <v>2</v>
      </c>
      <c r="F730" t="s">
        <v>1393</v>
      </c>
      <c r="G730" t="s">
        <v>1408</v>
      </c>
      <c r="H730" t="s">
        <v>1409</v>
      </c>
      <c r="I730" t="s">
        <v>1410</v>
      </c>
      <c r="J730" t="s">
        <v>4601</v>
      </c>
      <c r="K730" t="s">
        <v>611</v>
      </c>
      <c r="L730" t="s">
        <v>1398</v>
      </c>
      <c r="M730" t="s">
        <v>1405</v>
      </c>
      <c r="N730">
        <v>1</v>
      </c>
      <c r="O730">
        <v>1</v>
      </c>
      <c r="P730">
        <v>1</v>
      </c>
      <c r="Q730">
        <v>1</v>
      </c>
      <c r="R730">
        <v>1</v>
      </c>
      <c r="S730">
        <v>1</v>
      </c>
      <c r="T730">
        <v>0</v>
      </c>
      <c r="U730">
        <v>0</v>
      </c>
      <c r="V730">
        <v>0</v>
      </c>
      <c r="W730" s="107">
        <v>2233986.15</v>
      </c>
      <c r="X730" s="108">
        <v>0</v>
      </c>
      <c r="Y730" s="108">
        <v>0</v>
      </c>
      <c r="Z730" s="108">
        <v>0</v>
      </c>
      <c r="AA730" s="108">
        <v>0</v>
      </c>
      <c r="AB730" s="108">
        <v>0</v>
      </c>
      <c r="AC730" s="108">
        <v>0</v>
      </c>
      <c r="AD730" s="108"/>
      <c r="AE730" s="108">
        <v>2233986.15</v>
      </c>
      <c r="AF730" s="104">
        <v>44685</v>
      </c>
      <c r="AG730" s="104">
        <v>46511</v>
      </c>
      <c r="AH730" s="108">
        <v>2233986.15</v>
      </c>
      <c r="AI730" t="s">
        <v>1406</v>
      </c>
      <c r="AJ730" t="s">
        <v>1407</v>
      </c>
      <c r="AK730" s="3">
        <v>159272.04</v>
      </c>
      <c r="AL730" s="3">
        <v>79636.02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f t="shared" si="33"/>
        <v>238908.06</v>
      </c>
      <c r="BA730" s="3">
        <f t="shared" si="34"/>
        <v>0</v>
      </c>
      <c r="BB730" s="3">
        <f t="shared" si="35"/>
        <v>238908.06</v>
      </c>
      <c r="BC730" s="2"/>
    </row>
    <row r="731" spans="1:55" ht="15" customHeight="1" x14ac:dyDescent="0.3">
      <c r="A731" t="s">
        <v>3194</v>
      </c>
      <c r="B731" t="s">
        <v>1177</v>
      </c>
      <c r="C731">
        <v>1</v>
      </c>
      <c r="D731" t="s">
        <v>0</v>
      </c>
      <c r="E731" t="s">
        <v>2</v>
      </c>
      <c r="F731" t="s">
        <v>1393</v>
      </c>
      <c r="G731" t="s">
        <v>1408</v>
      </c>
      <c r="H731" t="s">
        <v>1409</v>
      </c>
      <c r="I731" t="s">
        <v>1410</v>
      </c>
      <c r="J731" t="s">
        <v>4601</v>
      </c>
      <c r="K731" t="s">
        <v>611</v>
      </c>
      <c r="L731" t="s">
        <v>1398</v>
      </c>
      <c r="M731" t="s">
        <v>1405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0</v>
      </c>
      <c r="U731">
        <v>0</v>
      </c>
      <c r="V731">
        <v>0</v>
      </c>
      <c r="W731" s="107">
        <v>16125.88</v>
      </c>
      <c r="X731" s="108">
        <v>0</v>
      </c>
      <c r="Y731" s="108">
        <v>0</v>
      </c>
      <c r="Z731" s="108">
        <v>0</v>
      </c>
      <c r="AA731" s="108">
        <v>0</v>
      </c>
      <c r="AB731" s="108">
        <v>0</v>
      </c>
      <c r="AC731" s="108">
        <v>0</v>
      </c>
      <c r="AD731" s="108"/>
      <c r="AE731" s="108">
        <v>16125.88</v>
      </c>
      <c r="AF731" s="104">
        <v>44685</v>
      </c>
      <c r="AG731" s="104">
        <v>46511</v>
      </c>
      <c r="AH731" s="108">
        <v>16125.88</v>
      </c>
      <c r="AI731" t="s">
        <v>1406</v>
      </c>
      <c r="AJ731" t="s">
        <v>1407</v>
      </c>
      <c r="AK731" s="3">
        <v>1149.7</v>
      </c>
      <c r="AL731" s="3">
        <v>574.85</v>
      </c>
      <c r="AM731" s="3">
        <v>0</v>
      </c>
      <c r="AN731" s="3">
        <v>0</v>
      </c>
      <c r="AO731" s="3">
        <v>0</v>
      </c>
      <c r="AP731" s="3">
        <v>0</v>
      </c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3">
        <f t="shared" si="33"/>
        <v>1724.5500000000002</v>
      </c>
      <c r="BA731" s="3">
        <f t="shared" si="34"/>
        <v>0</v>
      </c>
      <c r="BB731" s="3">
        <f t="shared" si="35"/>
        <v>1724.5500000000002</v>
      </c>
      <c r="BC731" s="2"/>
    </row>
    <row r="732" spans="1:55" ht="15" hidden="1" customHeight="1" x14ac:dyDescent="0.3">
      <c r="A732" t="s">
        <v>3195</v>
      </c>
      <c r="B732" t="s">
        <v>973</v>
      </c>
      <c r="C732">
        <v>4</v>
      </c>
      <c r="D732" t="s">
        <v>0</v>
      </c>
      <c r="E732" t="s">
        <v>2</v>
      </c>
      <c r="F732" t="s">
        <v>1393</v>
      </c>
      <c r="G732" t="s">
        <v>1411</v>
      </c>
      <c r="H732" t="s">
        <v>1409</v>
      </c>
      <c r="I732" t="s">
        <v>1412</v>
      </c>
      <c r="J732" t="s">
        <v>4601</v>
      </c>
      <c r="K732" t="s">
        <v>628</v>
      </c>
      <c r="L732" t="s">
        <v>1398</v>
      </c>
      <c r="M732" t="s">
        <v>1405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0</v>
      </c>
      <c r="U732">
        <v>0</v>
      </c>
      <c r="V732">
        <v>0</v>
      </c>
      <c r="W732" s="107">
        <v>195511.25</v>
      </c>
      <c r="X732" s="108">
        <v>0</v>
      </c>
      <c r="Y732" s="108">
        <v>0</v>
      </c>
      <c r="Z732" s="108">
        <v>767.38</v>
      </c>
      <c r="AA732" s="108">
        <v>0</v>
      </c>
      <c r="AB732" s="108">
        <v>0</v>
      </c>
      <c r="AC732" s="108">
        <v>0</v>
      </c>
      <c r="AD732" s="108"/>
      <c r="AE732" s="108">
        <v>195511.25</v>
      </c>
      <c r="AF732" s="104">
        <v>44769</v>
      </c>
      <c r="AG732" s="104">
        <v>46230</v>
      </c>
      <c r="AH732" s="108">
        <v>391022.5</v>
      </c>
      <c r="AI732" t="s">
        <v>1406</v>
      </c>
      <c r="AJ732" t="s">
        <v>1407</v>
      </c>
      <c r="AK732" s="3">
        <v>3836.9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3">
        <f t="shared" si="33"/>
        <v>3836.9</v>
      </c>
      <c r="BA732" s="3">
        <f t="shared" si="34"/>
        <v>0</v>
      </c>
      <c r="BB732" s="3">
        <f t="shared" si="35"/>
        <v>3836.9</v>
      </c>
      <c r="BC732" s="2"/>
    </row>
    <row r="733" spans="1:55" ht="15" hidden="1" customHeight="1" x14ac:dyDescent="0.3">
      <c r="A733" t="s">
        <v>3196</v>
      </c>
      <c r="B733" t="s">
        <v>973</v>
      </c>
      <c r="C733">
        <v>5</v>
      </c>
      <c r="D733" t="s">
        <v>0</v>
      </c>
      <c r="E733" t="s">
        <v>2</v>
      </c>
      <c r="F733" t="s">
        <v>1393</v>
      </c>
      <c r="G733" t="s">
        <v>1411</v>
      </c>
      <c r="H733" t="s">
        <v>1409</v>
      </c>
      <c r="I733" t="s">
        <v>1412</v>
      </c>
      <c r="J733" t="s">
        <v>4601</v>
      </c>
      <c r="K733" t="s">
        <v>628</v>
      </c>
      <c r="L733" t="s">
        <v>1398</v>
      </c>
      <c r="M733" t="s">
        <v>1405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0</v>
      </c>
      <c r="U733">
        <v>0</v>
      </c>
      <c r="V733">
        <v>0</v>
      </c>
      <c r="W733" s="107">
        <v>915916</v>
      </c>
      <c r="X733" s="108">
        <v>0</v>
      </c>
      <c r="Y733" s="108">
        <v>0</v>
      </c>
      <c r="Z733" s="108">
        <v>3869.75</v>
      </c>
      <c r="AA733" s="108">
        <v>0</v>
      </c>
      <c r="AB733" s="108">
        <v>0</v>
      </c>
      <c r="AC733" s="108">
        <v>0</v>
      </c>
      <c r="AD733" s="108"/>
      <c r="AE733" s="108">
        <v>915916</v>
      </c>
      <c r="AF733" s="104">
        <v>44769</v>
      </c>
      <c r="AG733" s="104">
        <v>46595</v>
      </c>
      <c r="AH733" s="108">
        <v>915916</v>
      </c>
      <c r="AI733" t="s">
        <v>1406</v>
      </c>
      <c r="AJ733" t="s">
        <v>1407</v>
      </c>
      <c r="AK733" s="3">
        <v>38697.5</v>
      </c>
      <c r="AL733" s="3">
        <v>15478.969999999998</v>
      </c>
      <c r="AM733" s="3">
        <v>0</v>
      </c>
      <c r="AN733" s="3">
        <v>0</v>
      </c>
      <c r="AO733" s="3">
        <v>0</v>
      </c>
      <c r="AP733" s="3">
        <v>0</v>
      </c>
      <c r="AQ733" s="3">
        <v>0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3">
        <f t="shared" si="33"/>
        <v>54176.47</v>
      </c>
      <c r="BA733" s="3">
        <f t="shared" si="34"/>
        <v>0</v>
      </c>
      <c r="BB733" s="3">
        <f t="shared" si="35"/>
        <v>54176.47</v>
      </c>
      <c r="BC733" s="2"/>
    </row>
    <row r="734" spans="1:55" ht="15" hidden="1" customHeight="1" x14ac:dyDescent="0.3">
      <c r="A734" t="s">
        <v>3197</v>
      </c>
      <c r="B734" t="s">
        <v>973</v>
      </c>
      <c r="C734">
        <v>6</v>
      </c>
      <c r="D734" t="s">
        <v>0</v>
      </c>
      <c r="E734" t="s">
        <v>2</v>
      </c>
      <c r="F734" t="s">
        <v>1393</v>
      </c>
      <c r="G734" t="s">
        <v>1411</v>
      </c>
      <c r="H734" t="s">
        <v>1409</v>
      </c>
      <c r="I734" t="s">
        <v>1412</v>
      </c>
      <c r="J734" t="s">
        <v>4601</v>
      </c>
      <c r="K734" t="s">
        <v>628</v>
      </c>
      <c r="L734" t="s">
        <v>1398</v>
      </c>
      <c r="M734" t="s">
        <v>1405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0</v>
      </c>
      <c r="U734">
        <v>0</v>
      </c>
      <c r="V734">
        <v>0</v>
      </c>
      <c r="W734" s="107">
        <v>1192242.5</v>
      </c>
      <c r="X734" s="108">
        <v>0</v>
      </c>
      <c r="Y734" s="108">
        <v>0</v>
      </c>
      <c r="Z734" s="108">
        <v>5325.35</v>
      </c>
      <c r="AA734" s="108">
        <v>0</v>
      </c>
      <c r="AB734" s="108">
        <v>0</v>
      </c>
      <c r="AC734" s="108">
        <v>0</v>
      </c>
      <c r="AD734" s="108"/>
      <c r="AE734" s="108">
        <v>1192242.5</v>
      </c>
      <c r="AF734" s="104">
        <v>44769</v>
      </c>
      <c r="AG734" s="104">
        <v>46961</v>
      </c>
      <c r="AH734" s="108">
        <v>1192242.5</v>
      </c>
      <c r="AI734" t="s">
        <v>1406</v>
      </c>
      <c r="AJ734" t="s">
        <v>1407</v>
      </c>
      <c r="AK734" s="3">
        <v>53253.499999999993</v>
      </c>
      <c r="AL734" s="3">
        <v>63904.19999999999</v>
      </c>
      <c r="AM734" s="3">
        <v>21301.37</v>
      </c>
      <c r="AN734" s="3">
        <v>0</v>
      </c>
      <c r="AO734" s="3">
        <v>0</v>
      </c>
      <c r="AP734" s="3">
        <v>0</v>
      </c>
      <c r="AQ734" s="3">
        <v>0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3">
        <v>0</v>
      </c>
      <c r="AY734" s="3">
        <v>0</v>
      </c>
      <c r="AZ734" s="3">
        <f t="shared" si="33"/>
        <v>117157.69999999998</v>
      </c>
      <c r="BA734" s="3">
        <f t="shared" si="34"/>
        <v>21301.37</v>
      </c>
      <c r="BB734" s="3">
        <f t="shared" si="35"/>
        <v>138459.06999999998</v>
      </c>
      <c r="BC734" s="2"/>
    </row>
    <row r="735" spans="1:55" ht="15" hidden="1" customHeight="1" x14ac:dyDescent="0.3">
      <c r="A735" t="s">
        <v>3198</v>
      </c>
      <c r="B735" t="s">
        <v>973</v>
      </c>
      <c r="C735">
        <v>7</v>
      </c>
      <c r="D735" t="s">
        <v>0</v>
      </c>
      <c r="E735" t="s">
        <v>2</v>
      </c>
      <c r="F735" t="s">
        <v>1393</v>
      </c>
      <c r="G735" t="s">
        <v>1411</v>
      </c>
      <c r="H735" t="s">
        <v>1409</v>
      </c>
      <c r="I735" t="s">
        <v>1412</v>
      </c>
      <c r="J735" t="s">
        <v>4601</v>
      </c>
      <c r="K735" t="s">
        <v>628</v>
      </c>
      <c r="L735" t="s">
        <v>1398</v>
      </c>
      <c r="M735" t="s">
        <v>1405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0</v>
      </c>
      <c r="U735">
        <v>0</v>
      </c>
      <c r="V735">
        <v>0</v>
      </c>
      <c r="W735" s="107">
        <v>1209352.5</v>
      </c>
      <c r="X735" s="108">
        <v>0</v>
      </c>
      <c r="Y735" s="108">
        <v>0</v>
      </c>
      <c r="Z735" s="108">
        <v>5683.96</v>
      </c>
      <c r="AA735" s="108">
        <v>0</v>
      </c>
      <c r="AB735" s="108">
        <v>0</v>
      </c>
      <c r="AC735" s="108">
        <v>0</v>
      </c>
      <c r="AD735" s="108"/>
      <c r="AE735" s="108">
        <v>1209352.5</v>
      </c>
      <c r="AF735" s="104">
        <v>44769</v>
      </c>
      <c r="AG735" s="104">
        <v>47326</v>
      </c>
      <c r="AH735" s="108">
        <v>1209352.5</v>
      </c>
      <c r="AI735" t="s">
        <v>1406</v>
      </c>
      <c r="AJ735" t="s">
        <v>1407</v>
      </c>
      <c r="AK735" s="3">
        <v>56839.6</v>
      </c>
      <c r="AL735" s="3">
        <v>68207.520000000004</v>
      </c>
      <c r="AM735" s="3">
        <v>53997.62</v>
      </c>
      <c r="AN735" s="3">
        <v>19893.86</v>
      </c>
      <c r="AO735" s="3">
        <v>0</v>
      </c>
      <c r="AP735" s="3">
        <v>0</v>
      </c>
      <c r="AQ735" s="3">
        <v>0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3">
        <v>0</v>
      </c>
      <c r="AY735" s="3">
        <v>0</v>
      </c>
      <c r="AZ735" s="3">
        <f t="shared" si="33"/>
        <v>125047.12</v>
      </c>
      <c r="BA735" s="3">
        <f t="shared" si="34"/>
        <v>73891.48000000001</v>
      </c>
      <c r="BB735" s="3">
        <f t="shared" si="35"/>
        <v>198938.6</v>
      </c>
      <c r="BC735" s="2"/>
    </row>
    <row r="736" spans="1:55" ht="15" hidden="1" customHeight="1" x14ac:dyDescent="0.3">
      <c r="A736" t="s">
        <v>3199</v>
      </c>
      <c r="B736" t="s">
        <v>973</v>
      </c>
      <c r="C736">
        <v>8</v>
      </c>
      <c r="D736" t="s">
        <v>0</v>
      </c>
      <c r="E736" t="s">
        <v>2</v>
      </c>
      <c r="F736" t="s">
        <v>1393</v>
      </c>
      <c r="G736" t="s">
        <v>1411</v>
      </c>
      <c r="H736" t="s">
        <v>1409</v>
      </c>
      <c r="I736" t="s">
        <v>1412</v>
      </c>
      <c r="J736" t="s">
        <v>4601</v>
      </c>
      <c r="K736" t="s">
        <v>628</v>
      </c>
      <c r="L736" t="s">
        <v>1398</v>
      </c>
      <c r="M736" t="s">
        <v>1405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0</v>
      </c>
      <c r="U736">
        <v>0</v>
      </c>
      <c r="V736">
        <v>0</v>
      </c>
      <c r="W736" s="107">
        <v>53100</v>
      </c>
      <c r="X736" s="108">
        <v>0</v>
      </c>
      <c r="Y736" s="108">
        <v>0</v>
      </c>
      <c r="Z736" s="108">
        <v>262.39999999999998</v>
      </c>
      <c r="AA736" s="108">
        <v>0</v>
      </c>
      <c r="AB736" s="108">
        <v>0</v>
      </c>
      <c r="AC736" s="108">
        <v>0</v>
      </c>
      <c r="AD736" s="108"/>
      <c r="AE736" s="108">
        <v>53100</v>
      </c>
      <c r="AF736" s="104">
        <v>44769</v>
      </c>
      <c r="AG736" s="104">
        <v>47691</v>
      </c>
      <c r="AH736" s="108">
        <v>53100</v>
      </c>
      <c r="AI736" t="s">
        <v>1406</v>
      </c>
      <c r="AJ736" t="s">
        <v>1407</v>
      </c>
      <c r="AK736" s="3">
        <v>2624.0000000000005</v>
      </c>
      <c r="AL736" s="3">
        <v>3148.8000000000006</v>
      </c>
      <c r="AM736" s="3">
        <v>2711.45</v>
      </c>
      <c r="AN736" s="3">
        <v>1661.86</v>
      </c>
      <c r="AO736" s="3">
        <v>612.29</v>
      </c>
      <c r="AP736" s="3">
        <v>0</v>
      </c>
      <c r="AQ736" s="3">
        <v>0</v>
      </c>
      <c r="AR736" s="3">
        <v>0</v>
      </c>
      <c r="AS736" s="3">
        <v>0</v>
      </c>
      <c r="AT736" s="3">
        <v>0</v>
      </c>
      <c r="AU736" s="3">
        <v>0</v>
      </c>
      <c r="AV736" s="3">
        <v>0</v>
      </c>
      <c r="AW736" s="3">
        <v>0</v>
      </c>
      <c r="AX736" s="3">
        <v>0</v>
      </c>
      <c r="AY736" s="3">
        <v>0</v>
      </c>
      <c r="AZ736" s="3">
        <f t="shared" si="33"/>
        <v>5772.8000000000011</v>
      </c>
      <c r="BA736" s="3">
        <f t="shared" si="34"/>
        <v>4985.5999999999995</v>
      </c>
      <c r="BB736" s="3">
        <f t="shared" si="35"/>
        <v>10758.400000000001</v>
      </c>
      <c r="BC736" s="2"/>
    </row>
    <row r="737" spans="1:55" ht="15" customHeight="1" x14ac:dyDescent="0.3">
      <c r="A737" t="s">
        <v>3200</v>
      </c>
      <c r="B737" t="s">
        <v>1178</v>
      </c>
      <c r="C737">
        <v>1</v>
      </c>
      <c r="D737" t="s">
        <v>0</v>
      </c>
      <c r="E737" t="s">
        <v>2</v>
      </c>
      <c r="F737" t="s">
        <v>1393</v>
      </c>
      <c r="G737" t="s">
        <v>1408</v>
      </c>
      <c r="H737" t="s">
        <v>1409</v>
      </c>
      <c r="I737" t="s">
        <v>1410</v>
      </c>
      <c r="J737" t="s">
        <v>4601</v>
      </c>
      <c r="K737" t="s">
        <v>611</v>
      </c>
      <c r="L737" t="s">
        <v>1398</v>
      </c>
      <c r="M737" t="s">
        <v>1405</v>
      </c>
      <c r="N737">
        <v>1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0</v>
      </c>
      <c r="V737">
        <v>0</v>
      </c>
      <c r="W737" s="107">
        <v>786165.73</v>
      </c>
      <c r="X737" s="108">
        <v>0</v>
      </c>
      <c r="Y737" s="108">
        <v>0</v>
      </c>
      <c r="Z737" s="108">
        <v>0</v>
      </c>
      <c r="AA737" s="108">
        <v>0</v>
      </c>
      <c r="AB737" s="108">
        <v>0</v>
      </c>
      <c r="AC737" s="108">
        <v>0</v>
      </c>
      <c r="AD737" s="108"/>
      <c r="AE737" s="108">
        <v>786165.73</v>
      </c>
      <c r="AF737" s="104">
        <v>44685</v>
      </c>
      <c r="AG737" s="104">
        <v>46511</v>
      </c>
      <c r="AH737" s="108">
        <v>786165.73</v>
      </c>
      <c r="AI737" t="s">
        <v>1406</v>
      </c>
      <c r="AJ737" t="s">
        <v>1407</v>
      </c>
      <c r="AK737" s="3">
        <v>56049.68</v>
      </c>
      <c r="AL737" s="3">
        <v>28024.84</v>
      </c>
      <c r="AM737" s="3">
        <v>0</v>
      </c>
      <c r="AN737" s="3">
        <v>0</v>
      </c>
      <c r="AO737" s="3">
        <v>0</v>
      </c>
      <c r="AP737" s="3">
        <v>0</v>
      </c>
      <c r="AQ737" s="3">
        <v>0</v>
      </c>
      <c r="AR737" s="3">
        <v>0</v>
      </c>
      <c r="AS737" s="3">
        <v>0</v>
      </c>
      <c r="AT737" s="3">
        <v>0</v>
      </c>
      <c r="AU737" s="3">
        <v>0</v>
      </c>
      <c r="AV737" s="3">
        <v>0</v>
      </c>
      <c r="AW737" s="3">
        <v>0</v>
      </c>
      <c r="AX737" s="3">
        <v>0</v>
      </c>
      <c r="AY737" s="3">
        <v>0</v>
      </c>
      <c r="AZ737" s="3">
        <f t="shared" si="33"/>
        <v>84074.52</v>
      </c>
      <c r="BA737" s="3">
        <f t="shared" si="34"/>
        <v>0</v>
      </c>
      <c r="BB737" s="3">
        <f t="shared" si="35"/>
        <v>84074.52</v>
      </c>
      <c r="BC737" s="2"/>
    </row>
    <row r="738" spans="1:55" ht="15" customHeight="1" x14ac:dyDescent="0.3">
      <c r="A738" t="s">
        <v>3201</v>
      </c>
      <c r="B738" t="s">
        <v>1179</v>
      </c>
      <c r="C738">
        <v>1</v>
      </c>
      <c r="D738" t="s">
        <v>0</v>
      </c>
      <c r="E738" t="s">
        <v>2</v>
      </c>
      <c r="F738" t="s">
        <v>1393</v>
      </c>
      <c r="G738" t="s">
        <v>1408</v>
      </c>
      <c r="H738" t="s">
        <v>1409</v>
      </c>
      <c r="I738" t="s">
        <v>1410</v>
      </c>
      <c r="J738" t="s">
        <v>4601</v>
      </c>
      <c r="K738" t="s">
        <v>611</v>
      </c>
      <c r="L738" t="s">
        <v>1398</v>
      </c>
      <c r="M738" t="s">
        <v>1405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0</v>
      </c>
      <c r="U738">
        <v>0</v>
      </c>
      <c r="V738">
        <v>0</v>
      </c>
      <c r="W738" s="107">
        <v>1263119.95</v>
      </c>
      <c r="X738" s="108">
        <v>0</v>
      </c>
      <c r="Y738" s="108">
        <v>0</v>
      </c>
      <c r="Z738" s="108">
        <v>0</v>
      </c>
      <c r="AA738" s="108">
        <v>0</v>
      </c>
      <c r="AB738" s="108">
        <v>0</v>
      </c>
      <c r="AC738" s="108">
        <v>0</v>
      </c>
      <c r="AD738" s="108"/>
      <c r="AE738" s="108">
        <v>1263119.95</v>
      </c>
      <c r="AF738" s="104">
        <v>44685</v>
      </c>
      <c r="AG738" s="104">
        <v>46511</v>
      </c>
      <c r="AH738" s="108">
        <v>1263119.95</v>
      </c>
      <c r="AI738" t="s">
        <v>1406</v>
      </c>
      <c r="AJ738" t="s">
        <v>1407</v>
      </c>
      <c r="AK738" s="3">
        <v>90054.14</v>
      </c>
      <c r="AL738" s="3">
        <v>45027.07</v>
      </c>
      <c r="AM738" s="3">
        <v>0</v>
      </c>
      <c r="AN738" s="3">
        <v>0</v>
      </c>
      <c r="AO738" s="3">
        <v>0</v>
      </c>
      <c r="AP738" s="3">
        <v>0</v>
      </c>
      <c r="AQ738" s="3">
        <v>0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3">
        <v>0</v>
      </c>
      <c r="AY738" s="3">
        <v>0</v>
      </c>
      <c r="AZ738" s="3">
        <f t="shared" si="33"/>
        <v>135081.21</v>
      </c>
      <c r="BA738" s="3">
        <f t="shared" si="34"/>
        <v>0</v>
      </c>
      <c r="BB738" s="3">
        <f t="shared" si="35"/>
        <v>135081.21</v>
      </c>
      <c r="BC738" s="2"/>
    </row>
    <row r="739" spans="1:55" ht="15" customHeight="1" x14ac:dyDescent="0.3">
      <c r="A739" t="s">
        <v>3202</v>
      </c>
      <c r="B739" t="s">
        <v>1180</v>
      </c>
      <c r="C739">
        <v>1</v>
      </c>
      <c r="D739" t="s">
        <v>0</v>
      </c>
      <c r="E739" t="s">
        <v>2</v>
      </c>
      <c r="F739" t="s">
        <v>1393</v>
      </c>
      <c r="G739" t="s">
        <v>1408</v>
      </c>
      <c r="H739" t="s">
        <v>1409</v>
      </c>
      <c r="I739" t="s">
        <v>1410</v>
      </c>
      <c r="J739" t="s">
        <v>4601</v>
      </c>
      <c r="K739" t="s">
        <v>611</v>
      </c>
      <c r="L739" t="s">
        <v>1398</v>
      </c>
      <c r="M739" t="s">
        <v>1405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0</v>
      </c>
      <c r="U739">
        <v>0</v>
      </c>
      <c r="V739">
        <v>0</v>
      </c>
      <c r="W739" s="107">
        <v>103231.64</v>
      </c>
      <c r="X739" s="108">
        <v>0</v>
      </c>
      <c r="Y739" s="108">
        <v>0</v>
      </c>
      <c r="Z739" s="108">
        <v>0</v>
      </c>
      <c r="AA739" s="108">
        <v>0</v>
      </c>
      <c r="AB739" s="108">
        <v>0</v>
      </c>
      <c r="AC739" s="108">
        <v>0</v>
      </c>
      <c r="AD739" s="108"/>
      <c r="AE739" s="108">
        <v>103231.64</v>
      </c>
      <c r="AF739" s="104">
        <v>44685</v>
      </c>
      <c r="AG739" s="104">
        <v>46511</v>
      </c>
      <c r="AH739" s="108">
        <v>103231.64</v>
      </c>
      <c r="AI739" t="s">
        <v>1406</v>
      </c>
      <c r="AJ739" t="s">
        <v>1407</v>
      </c>
      <c r="AK739" s="3">
        <v>7359.9</v>
      </c>
      <c r="AL739" s="3">
        <v>3679.95</v>
      </c>
      <c r="AM739" s="3">
        <v>0</v>
      </c>
      <c r="AN739" s="3">
        <v>0</v>
      </c>
      <c r="AO739" s="3">
        <v>0</v>
      </c>
      <c r="AP739" s="3">
        <v>0</v>
      </c>
      <c r="AQ739" s="3">
        <v>0</v>
      </c>
      <c r="AR739" s="3">
        <v>0</v>
      </c>
      <c r="AS739" s="3">
        <v>0</v>
      </c>
      <c r="AT739" s="3">
        <v>0</v>
      </c>
      <c r="AU739" s="3">
        <v>0</v>
      </c>
      <c r="AV739" s="3">
        <v>0</v>
      </c>
      <c r="AW739" s="3">
        <v>0</v>
      </c>
      <c r="AX739" s="3">
        <v>0</v>
      </c>
      <c r="AY739" s="3">
        <v>0</v>
      </c>
      <c r="AZ739" s="3">
        <f t="shared" si="33"/>
        <v>11039.849999999999</v>
      </c>
      <c r="BA739" s="3">
        <f t="shared" si="34"/>
        <v>0</v>
      </c>
      <c r="BB739" s="3">
        <f t="shared" si="35"/>
        <v>11039.849999999999</v>
      </c>
      <c r="BC739" s="2"/>
    </row>
    <row r="740" spans="1:55" ht="15" customHeight="1" x14ac:dyDescent="0.3">
      <c r="A740" t="s">
        <v>3203</v>
      </c>
      <c r="B740" t="s">
        <v>1181</v>
      </c>
      <c r="C740">
        <v>1</v>
      </c>
      <c r="D740" t="s">
        <v>0</v>
      </c>
      <c r="E740" t="s">
        <v>2</v>
      </c>
      <c r="F740" t="s">
        <v>1393</v>
      </c>
      <c r="G740" t="s">
        <v>1408</v>
      </c>
      <c r="H740" t="s">
        <v>1409</v>
      </c>
      <c r="I740" t="s">
        <v>1410</v>
      </c>
      <c r="J740" t="s">
        <v>4601</v>
      </c>
      <c r="K740" t="s">
        <v>611</v>
      </c>
      <c r="L740" t="s">
        <v>1398</v>
      </c>
      <c r="M740" t="s">
        <v>1405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0</v>
      </c>
      <c r="U740">
        <v>0</v>
      </c>
      <c r="V740">
        <v>0</v>
      </c>
      <c r="W740" s="107">
        <v>394046.67</v>
      </c>
      <c r="X740" s="108">
        <v>0</v>
      </c>
      <c r="Y740" s="108">
        <v>0</v>
      </c>
      <c r="Z740" s="108">
        <v>0</v>
      </c>
      <c r="AA740" s="108">
        <v>0</v>
      </c>
      <c r="AB740" s="108">
        <v>0</v>
      </c>
      <c r="AC740" s="108">
        <v>0</v>
      </c>
      <c r="AD740" s="108"/>
      <c r="AE740" s="108">
        <v>394046.67</v>
      </c>
      <c r="AF740" s="104">
        <v>44685</v>
      </c>
      <c r="AG740" s="104">
        <v>46511</v>
      </c>
      <c r="AH740" s="108">
        <v>394046.67</v>
      </c>
      <c r="AI740" t="s">
        <v>1406</v>
      </c>
      <c r="AJ740" t="s">
        <v>1407</v>
      </c>
      <c r="AK740" s="3">
        <v>28093.56</v>
      </c>
      <c r="AL740" s="3">
        <v>14046.78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3">
        <v>0</v>
      </c>
      <c r="AY740" s="3">
        <v>0</v>
      </c>
      <c r="AZ740" s="3">
        <f t="shared" si="33"/>
        <v>42140.340000000004</v>
      </c>
      <c r="BA740" s="3">
        <f t="shared" si="34"/>
        <v>0</v>
      </c>
      <c r="BB740" s="3">
        <f t="shared" si="35"/>
        <v>42140.340000000004</v>
      </c>
      <c r="BC740" s="2"/>
    </row>
    <row r="741" spans="1:55" ht="15" customHeight="1" x14ac:dyDescent="0.3">
      <c r="A741" t="s">
        <v>3204</v>
      </c>
      <c r="B741" t="s">
        <v>1182</v>
      </c>
      <c r="C741">
        <v>1</v>
      </c>
      <c r="D741" t="s">
        <v>0</v>
      </c>
      <c r="E741" t="s">
        <v>2</v>
      </c>
      <c r="F741" t="s">
        <v>1393</v>
      </c>
      <c r="G741" t="s">
        <v>1408</v>
      </c>
      <c r="H741" t="s">
        <v>1409</v>
      </c>
      <c r="I741" t="s">
        <v>1410</v>
      </c>
      <c r="J741" t="s">
        <v>4601</v>
      </c>
      <c r="K741" t="s">
        <v>611</v>
      </c>
      <c r="L741" t="s">
        <v>1398</v>
      </c>
      <c r="M741" t="s">
        <v>1405</v>
      </c>
      <c r="N741">
        <v>1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0</v>
      </c>
      <c r="U741">
        <v>0</v>
      </c>
      <c r="V741">
        <v>0</v>
      </c>
      <c r="W741" s="107">
        <v>811482.02</v>
      </c>
      <c r="X741" s="108">
        <v>0</v>
      </c>
      <c r="Y741" s="108">
        <v>0</v>
      </c>
      <c r="Z741" s="108">
        <v>0</v>
      </c>
      <c r="AA741" s="108">
        <v>0</v>
      </c>
      <c r="AB741" s="108">
        <v>0</v>
      </c>
      <c r="AC741" s="108">
        <v>0</v>
      </c>
      <c r="AD741" s="108"/>
      <c r="AE741" s="108">
        <v>811482.02</v>
      </c>
      <c r="AF741" s="104">
        <v>44685</v>
      </c>
      <c r="AG741" s="104">
        <v>46511</v>
      </c>
      <c r="AH741" s="108">
        <v>811482.02</v>
      </c>
      <c r="AI741" t="s">
        <v>1406</v>
      </c>
      <c r="AJ741" t="s">
        <v>1407</v>
      </c>
      <c r="AK741" s="3">
        <v>57854.62</v>
      </c>
      <c r="AL741" s="3">
        <v>28927.31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3">
        <f t="shared" si="33"/>
        <v>86781.930000000008</v>
      </c>
      <c r="BA741" s="3">
        <f t="shared" si="34"/>
        <v>0</v>
      </c>
      <c r="BB741" s="3">
        <f t="shared" si="35"/>
        <v>86781.930000000008</v>
      </c>
      <c r="BC741" s="2"/>
    </row>
    <row r="742" spans="1:55" ht="15" customHeight="1" x14ac:dyDescent="0.3">
      <c r="A742" t="s">
        <v>3205</v>
      </c>
      <c r="B742" t="s">
        <v>1183</v>
      </c>
      <c r="C742">
        <v>1</v>
      </c>
      <c r="D742" t="s">
        <v>0</v>
      </c>
      <c r="E742" t="s">
        <v>2</v>
      </c>
      <c r="F742" t="s">
        <v>1393</v>
      </c>
      <c r="G742" t="s">
        <v>1408</v>
      </c>
      <c r="H742" t="s">
        <v>1409</v>
      </c>
      <c r="I742" t="s">
        <v>1410</v>
      </c>
      <c r="J742" t="s">
        <v>4601</v>
      </c>
      <c r="K742" t="s">
        <v>611</v>
      </c>
      <c r="L742" t="s">
        <v>1398</v>
      </c>
      <c r="M742" t="s">
        <v>1405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0</v>
      </c>
      <c r="V742">
        <v>0</v>
      </c>
      <c r="W742" s="107">
        <v>706413.36</v>
      </c>
      <c r="X742" s="108">
        <v>0</v>
      </c>
      <c r="Y742" s="108">
        <v>0</v>
      </c>
      <c r="Z742" s="108">
        <v>0</v>
      </c>
      <c r="AA742" s="108">
        <v>0</v>
      </c>
      <c r="AB742" s="108">
        <v>0</v>
      </c>
      <c r="AC742" s="108">
        <v>0</v>
      </c>
      <c r="AD742" s="108"/>
      <c r="AE742" s="108">
        <v>706413.36</v>
      </c>
      <c r="AF742" s="104">
        <v>44685</v>
      </c>
      <c r="AG742" s="104">
        <v>46511</v>
      </c>
      <c r="AH742" s="108">
        <v>706413.36</v>
      </c>
      <c r="AI742" t="s">
        <v>1406</v>
      </c>
      <c r="AJ742" t="s">
        <v>1407</v>
      </c>
      <c r="AK742" s="3">
        <v>50363.74</v>
      </c>
      <c r="AL742" s="3">
        <v>25181.87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f t="shared" si="33"/>
        <v>75545.61</v>
      </c>
      <c r="BA742" s="3">
        <f t="shared" si="34"/>
        <v>0</v>
      </c>
      <c r="BB742" s="3">
        <f t="shared" si="35"/>
        <v>75545.61</v>
      </c>
      <c r="BC742" s="2"/>
    </row>
    <row r="743" spans="1:55" ht="15" customHeight="1" x14ac:dyDescent="0.3">
      <c r="A743" t="s">
        <v>3206</v>
      </c>
      <c r="B743" t="s">
        <v>1184</v>
      </c>
      <c r="C743">
        <v>1</v>
      </c>
      <c r="D743" t="s">
        <v>0</v>
      </c>
      <c r="E743" t="s">
        <v>2</v>
      </c>
      <c r="F743" t="s">
        <v>1393</v>
      </c>
      <c r="G743" t="s">
        <v>1408</v>
      </c>
      <c r="H743" t="s">
        <v>1409</v>
      </c>
      <c r="I743" t="s">
        <v>1410</v>
      </c>
      <c r="J743" t="s">
        <v>4601</v>
      </c>
      <c r="K743" t="s">
        <v>611</v>
      </c>
      <c r="L743" t="s">
        <v>1398</v>
      </c>
      <c r="M743" t="s">
        <v>1405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0</v>
      </c>
      <c r="U743">
        <v>0</v>
      </c>
      <c r="V743">
        <v>0</v>
      </c>
      <c r="W743" s="107">
        <v>247534.93</v>
      </c>
      <c r="X743" s="108">
        <v>0</v>
      </c>
      <c r="Y743" s="108">
        <v>0</v>
      </c>
      <c r="Z743" s="108">
        <v>0</v>
      </c>
      <c r="AA743" s="108">
        <v>0</v>
      </c>
      <c r="AB743" s="108">
        <v>0</v>
      </c>
      <c r="AC743" s="108">
        <v>0</v>
      </c>
      <c r="AD743" s="108"/>
      <c r="AE743" s="108">
        <v>247534.93</v>
      </c>
      <c r="AF743" s="104">
        <v>44685</v>
      </c>
      <c r="AG743" s="104">
        <v>46511</v>
      </c>
      <c r="AH743" s="108">
        <v>247534.93</v>
      </c>
      <c r="AI743" t="s">
        <v>1406</v>
      </c>
      <c r="AJ743" t="s">
        <v>1407</v>
      </c>
      <c r="AK743" s="3">
        <v>17648</v>
      </c>
      <c r="AL743" s="3">
        <v>8824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f t="shared" si="33"/>
        <v>26472</v>
      </c>
      <c r="BA743" s="3">
        <f t="shared" si="34"/>
        <v>0</v>
      </c>
      <c r="BB743" s="3">
        <f t="shared" si="35"/>
        <v>26472</v>
      </c>
      <c r="BC743" s="2"/>
    </row>
    <row r="744" spans="1:55" ht="15" customHeight="1" x14ac:dyDescent="0.3">
      <c r="A744" t="s">
        <v>3207</v>
      </c>
      <c r="B744" t="s">
        <v>1185</v>
      </c>
      <c r="C744">
        <v>1</v>
      </c>
      <c r="D744" t="s">
        <v>0</v>
      </c>
      <c r="E744" t="s">
        <v>2</v>
      </c>
      <c r="F744" t="s">
        <v>1393</v>
      </c>
      <c r="G744" t="s">
        <v>1408</v>
      </c>
      <c r="H744" t="s">
        <v>1409</v>
      </c>
      <c r="I744" t="s">
        <v>1410</v>
      </c>
      <c r="J744" t="s">
        <v>4601</v>
      </c>
      <c r="K744" t="s">
        <v>611</v>
      </c>
      <c r="L744" t="s">
        <v>1398</v>
      </c>
      <c r="M744" t="s">
        <v>1405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1</v>
      </c>
      <c r="T744">
        <v>0</v>
      </c>
      <c r="U744">
        <v>0</v>
      </c>
      <c r="V744">
        <v>0</v>
      </c>
      <c r="W744" s="107">
        <v>106877.92</v>
      </c>
      <c r="X744" s="108">
        <v>0</v>
      </c>
      <c r="Y744" s="108">
        <v>0</v>
      </c>
      <c r="Z744" s="108">
        <v>0</v>
      </c>
      <c r="AA744" s="108">
        <v>0</v>
      </c>
      <c r="AB744" s="108">
        <v>0</v>
      </c>
      <c r="AC744" s="108">
        <v>0</v>
      </c>
      <c r="AD744" s="108"/>
      <c r="AE744" s="108">
        <v>106877.92</v>
      </c>
      <c r="AF744" s="104">
        <v>44685</v>
      </c>
      <c r="AG744" s="104">
        <v>46511</v>
      </c>
      <c r="AH744" s="108">
        <v>106877.92</v>
      </c>
      <c r="AI744" t="s">
        <v>1406</v>
      </c>
      <c r="AJ744" t="s">
        <v>1407</v>
      </c>
      <c r="AK744" s="3">
        <v>7619.86</v>
      </c>
      <c r="AL744" s="3">
        <v>3809.93</v>
      </c>
      <c r="AM744" s="3">
        <v>0</v>
      </c>
      <c r="AN744" s="3">
        <v>0</v>
      </c>
      <c r="AO744" s="3">
        <v>0</v>
      </c>
      <c r="AP744" s="3">
        <v>0</v>
      </c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f t="shared" si="33"/>
        <v>11429.789999999999</v>
      </c>
      <c r="BA744" s="3">
        <f t="shared" si="34"/>
        <v>0</v>
      </c>
      <c r="BB744" s="3">
        <f t="shared" si="35"/>
        <v>11429.789999999999</v>
      </c>
      <c r="BC744" s="2"/>
    </row>
    <row r="745" spans="1:55" ht="15" hidden="1" customHeight="1" x14ac:dyDescent="0.3">
      <c r="A745" t="s">
        <v>4405</v>
      </c>
      <c r="B745" t="s">
        <v>974</v>
      </c>
      <c r="C745">
        <v>1</v>
      </c>
      <c r="D745" t="s">
        <v>0</v>
      </c>
      <c r="E745" t="s">
        <v>2</v>
      </c>
      <c r="F745" t="s">
        <v>1393</v>
      </c>
      <c r="G745" t="s">
        <v>1411</v>
      </c>
      <c r="H745" t="s">
        <v>1409</v>
      </c>
      <c r="I745" t="s">
        <v>1412</v>
      </c>
      <c r="J745" t="s">
        <v>4601</v>
      </c>
      <c r="K745" t="s">
        <v>628</v>
      </c>
      <c r="L745" t="s">
        <v>1398</v>
      </c>
      <c r="M745" t="s">
        <v>1405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0</v>
      </c>
      <c r="V745">
        <v>0</v>
      </c>
      <c r="W745" s="107">
        <v>0.3</v>
      </c>
      <c r="X745" s="108">
        <v>0</v>
      </c>
      <c r="Y745" s="108">
        <v>0</v>
      </c>
      <c r="Z745" s="108">
        <v>0</v>
      </c>
      <c r="AA745" s="108">
        <v>0</v>
      </c>
      <c r="AB745" s="108">
        <v>0</v>
      </c>
      <c r="AC745" s="108">
        <v>0</v>
      </c>
      <c r="AD745" s="108"/>
      <c r="AE745" s="108">
        <v>0.3</v>
      </c>
      <c r="AF745" s="104">
        <v>44781</v>
      </c>
      <c r="AG745" s="104">
        <v>48434</v>
      </c>
      <c r="AH745" s="108">
        <v>10146230.300000001</v>
      </c>
      <c r="AI745" t="s">
        <v>1406</v>
      </c>
      <c r="AJ745" t="s">
        <v>1407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0</v>
      </c>
      <c r="AR745" s="3">
        <v>0</v>
      </c>
      <c r="AS745" s="3">
        <v>0</v>
      </c>
      <c r="AT745" s="3">
        <v>0</v>
      </c>
      <c r="AU745" s="3">
        <v>0</v>
      </c>
      <c r="AV745" s="3">
        <v>0</v>
      </c>
      <c r="AW745" s="3">
        <v>0</v>
      </c>
      <c r="AX745" s="3">
        <v>0</v>
      </c>
      <c r="AY745" s="3">
        <v>0</v>
      </c>
      <c r="AZ745" s="3">
        <f t="shared" si="33"/>
        <v>0</v>
      </c>
      <c r="BA745" s="3">
        <f t="shared" si="34"/>
        <v>0</v>
      </c>
      <c r="BB745" s="3">
        <f t="shared" si="35"/>
        <v>0</v>
      </c>
      <c r="BC745" s="2"/>
    </row>
    <row r="746" spans="1:55" ht="15" hidden="1" customHeight="1" x14ac:dyDescent="0.3">
      <c r="A746" t="s">
        <v>3209</v>
      </c>
      <c r="B746" t="s">
        <v>974</v>
      </c>
      <c r="C746">
        <v>4</v>
      </c>
      <c r="D746" t="s">
        <v>0</v>
      </c>
      <c r="E746" t="s">
        <v>2</v>
      </c>
      <c r="F746" t="s">
        <v>1393</v>
      </c>
      <c r="G746" t="s">
        <v>1411</v>
      </c>
      <c r="H746" t="s">
        <v>1409</v>
      </c>
      <c r="I746" t="s">
        <v>1412</v>
      </c>
      <c r="J746" t="s">
        <v>4601</v>
      </c>
      <c r="K746" t="s">
        <v>628</v>
      </c>
      <c r="L746" t="s">
        <v>1398</v>
      </c>
      <c r="M746" t="s">
        <v>1405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0</v>
      </c>
      <c r="V746">
        <v>0</v>
      </c>
      <c r="W746" s="107">
        <v>478637.5</v>
      </c>
      <c r="X746" s="108">
        <v>0</v>
      </c>
      <c r="Y746" s="108">
        <v>239318.75</v>
      </c>
      <c r="Z746" s="108">
        <v>1878.65</v>
      </c>
      <c r="AA746" s="108">
        <v>0</v>
      </c>
      <c r="AB746" s="108">
        <v>0</v>
      </c>
      <c r="AC746" s="108">
        <v>0</v>
      </c>
      <c r="AD746" s="108"/>
      <c r="AE746" s="108">
        <v>239318.75</v>
      </c>
      <c r="AF746" s="104">
        <v>44781</v>
      </c>
      <c r="AG746" s="104">
        <v>46242</v>
      </c>
      <c r="AH746" s="108">
        <v>478637.5</v>
      </c>
      <c r="AI746" t="s">
        <v>1406</v>
      </c>
      <c r="AJ746" t="s">
        <v>1407</v>
      </c>
      <c r="AK746" s="3">
        <v>5635.9800000000005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0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f t="shared" si="33"/>
        <v>5635.9800000000005</v>
      </c>
      <c r="BA746" s="3">
        <f t="shared" si="34"/>
        <v>0</v>
      </c>
      <c r="BB746" s="3">
        <f t="shared" si="35"/>
        <v>5635.9800000000005</v>
      </c>
      <c r="BC746" s="2"/>
    </row>
    <row r="747" spans="1:55" ht="15" hidden="1" customHeight="1" x14ac:dyDescent="0.3">
      <c r="A747" t="s">
        <v>3210</v>
      </c>
      <c r="B747" t="s">
        <v>974</v>
      </c>
      <c r="C747">
        <v>5</v>
      </c>
      <c r="D747" t="s">
        <v>0</v>
      </c>
      <c r="E747" t="s">
        <v>2</v>
      </c>
      <c r="F747" t="s">
        <v>1393</v>
      </c>
      <c r="G747" t="s">
        <v>1411</v>
      </c>
      <c r="H747" t="s">
        <v>1409</v>
      </c>
      <c r="I747" t="s">
        <v>1412</v>
      </c>
      <c r="J747" t="s">
        <v>4601</v>
      </c>
      <c r="K747" t="s">
        <v>628</v>
      </c>
      <c r="L747" t="s">
        <v>1398</v>
      </c>
      <c r="M747" t="s">
        <v>1405</v>
      </c>
      <c r="N747">
        <v>1</v>
      </c>
      <c r="O747">
        <v>1</v>
      </c>
      <c r="P747">
        <v>1</v>
      </c>
      <c r="Q747">
        <v>1</v>
      </c>
      <c r="R747">
        <v>1</v>
      </c>
      <c r="S747">
        <v>1</v>
      </c>
      <c r="T747">
        <v>0</v>
      </c>
      <c r="U747">
        <v>0</v>
      </c>
      <c r="V747">
        <v>0</v>
      </c>
      <c r="W747" s="107">
        <v>1283692.5</v>
      </c>
      <c r="X747" s="108">
        <v>0</v>
      </c>
      <c r="Y747" s="108">
        <v>0</v>
      </c>
      <c r="Z747" s="108">
        <v>5423.6</v>
      </c>
      <c r="AA747" s="108">
        <v>0</v>
      </c>
      <c r="AB747" s="108">
        <v>0</v>
      </c>
      <c r="AC747" s="108">
        <v>0</v>
      </c>
      <c r="AD747" s="108"/>
      <c r="AE747" s="108">
        <v>1283692.5</v>
      </c>
      <c r="AF747" s="104">
        <v>44781</v>
      </c>
      <c r="AG747" s="104">
        <v>46607</v>
      </c>
      <c r="AH747" s="108">
        <v>1283692.5</v>
      </c>
      <c r="AI747" t="s">
        <v>1406</v>
      </c>
      <c r="AJ747" t="s">
        <v>1407</v>
      </c>
      <c r="AK747" s="3">
        <v>54235.999999999993</v>
      </c>
      <c r="AL747" s="3">
        <v>27117.999999999996</v>
      </c>
      <c r="AM747" s="3">
        <v>0</v>
      </c>
      <c r="AN747" s="3">
        <v>0</v>
      </c>
      <c r="AO747" s="3">
        <v>0</v>
      </c>
      <c r="AP747" s="3">
        <v>0</v>
      </c>
      <c r="AQ747" s="3">
        <v>0</v>
      </c>
      <c r="AR747" s="3">
        <v>0</v>
      </c>
      <c r="AS747" s="3">
        <v>0</v>
      </c>
      <c r="AT747" s="3">
        <v>0</v>
      </c>
      <c r="AU747" s="3">
        <v>0</v>
      </c>
      <c r="AV747" s="3">
        <v>0</v>
      </c>
      <c r="AW747" s="3">
        <v>0</v>
      </c>
      <c r="AX747" s="3">
        <v>0</v>
      </c>
      <c r="AY747" s="3">
        <v>0</v>
      </c>
      <c r="AZ747" s="3">
        <f t="shared" si="33"/>
        <v>81353.999999999985</v>
      </c>
      <c r="BA747" s="3">
        <f t="shared" si="34"/>
        <v>0</v>
      </c>
      <c r="BB747" s="3">
        <f t="shared" si="35"/>
        <v>81353.999999999985</v>
      </c>
      <c r="BC747" s="2"/>
    </row>
    <row r="748" spans="1:55" ht="15" hidden="1" customHeight="1" x14ac:dyDescent="0.3">
      <c r="A748" t="s">
        <v>3211</v>
      </c>
      <c r="B748" t="s">
        <v>974</v>
      </c>
      <c r="C748">
        <v>6</v>
      </c>
      <c r="D748" t="s">
        <v>0</v>
      </c>
      <c r="E748" t="s">
        <v>2</v>
      </c>
      <c r="F748" t="s">
        <v>1393</v>
      </c>
      <c r="G748" t="s">
        <v>1411</v>
      </c>
      <c r="H748" t="s">
        <v>1409</v>
      </c>
      <c r="I748" t="s">
        <v>1412</v>
      </c>
      <c r="J748" t="s">
        <v>4601</v>
      </c>
      <c r="K748" t="s">
        <v>628</v>
      </c>
      <c r="L748" t="s">
        <v>1398</v>
      </c>
      <c r="M748" t="s">
        <v>1405</v>
      </c>
      <c r="N748">
        <v>1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0</v>
      </c>
      <c r="U748">
        <v>0</v>
      </c>
      <c r="V748">
        <v>0</v>
      </c>
      <c r="W748" s="107">
        <v>3059592.5</v>
      </c>
      <c r="X748" s="108">
        <v>0</v>
      </c>
      <c r="Y748" s="108">
        <v>0</v>
      </c>
      <c r="Z748" s="108">
        <v>13666.18</v>
      </c>
      <c r="AA748" s="108">
        <v>0</v>
      </c>
      <c r="AB748" s="108">
        <v>0</v>
      </c>
      <c r="AC748" s="108">
        <v>0</v>
      </c>
      <c r="AD748" s="108"/>
      <c r="AE748" s="108">
        <v>3059592.5</v>
      </c>
      <c r="AF748" s="104">
        <v>44781</v>
      </c>
      <c r="AG748" s="104">
        <v>46973</v>
      </c>
      <c r="AH748" s="108">
        <v>3059592.5</v>
      </c>
      <c r="AI748" t="s">
        <v>1406</v>
      </c>
      <c r="AJ748" t="s">
        <v>1407</v>
      </c>
      <c r="AK748" s="3">
        <v>136661.79999999996</v>
      </c>
      <c r="AL748" s="3">
        <v>163994.15999999995</v>
      </c>
      <c r="AM748" s="3">
        <v>68330.899999999994</v>
      </c>
      <c r="AN748" s="3">
        <v>0</v>
      </c>
      <c r="AO748" s="3">
        <v>0</v>
      </c>
      <c r="AP748" s="3">
        <v>0</v>
      </c>
      <c r="AQ748" s="3">
        <v>0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f t="shared" si="33"/>
        <v>300655.9599999999</v>
      </c>
      <c r="BA748" s="3">
        <f t="shared" si="34"/>
        <v>68330.899999999994</v>
      </c>
      <c r="BB748" s="3">
        <f t="shared" si="35"/>
        <v>368986.85999999987</v>
      </c>
      <c r="BC748" s="2"/>
    </row>
    <row r="749" spans="1:55" ht="15" hidden="1" customHeight="1" x14ac:dyDescent="0.3">
      <c r="A749" t="s">
        <v>3212</v>
      </c>
      <c r="B749" t="s">
        <v>974</v>
      </c>
      <c r="C749">
        <v>7</v>
      </c>
      <c r="D749" t="s">
        <v>0</v>
      </c>
      <c r="E749" t="s">
        <v>2</v>
      </c>
      <c r="F749" t="s">
        <v>1393</v>
      </c>
      <c r="G749" t="s">
        <v>1411</v>
      </c>
      <c r="H749" t="s">
        <v>1409</v>
      </c>
      <c r="I749" t="s">
        <v>1412</v>
      </c>
      <c r="J749" t="s">
        <v>4601</v>
      </c>
      <c r="K749" t="s">
        <v>628</v>
      </c>
      <c r="L749" t="s">
        <v>1398</v>
      </c>
      <c r="M749" t="s">
        <v>1405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0</v>
      </c>
      <c r="U749">
        <v>0</v>
      </c>
      <c r="V749">
        <v>0</v>
      </c>
      <c r="W749" s="107">
        <v>3252522.5</v>
      </c>
      <c r="X749" s="108">
        <v>0</v>
      </c>
      <c r="Y749" s="108">
        <v>0</v>
      </c>
      <c r="Z749" s="108">
        <v>15286.86</v>
      </c>
      <c r="AA749" s="108">
        <v>0</v>
      </c>
      <c r="AB749" s="108">
        <v>0</v>
      </c>
      <c r="AC749" s="108">
        <v>0</v>
      </c>
      <c r="AD749" s="108"/>
      <c r="AE749" s="108">
        <v>3252522.5</v>
      </c>
      <c r="AF749" s="104">
        <v>44781</v>
      </c>
      <c r="AG749" s="104">
        <v>47338</v>
      </c>
      <c r="AH749" s="108">
        <v>3252522.5</v>
      </c>
      <c r="AI749" t="s">
        <v>1406</v>
      </c>
      <c r="AJ749" t="s">
        <v>1407</v>
      </c>
      <c r="AK749" s="3">
        <v>152868.59999999998</v>
      </c>
      <c r="AL749" s="3">
        <v>183442.31999999995</v>
      </c>
      <c r="AM749" s="3">
        <v>152868.6</v>
      </c>
      <c r="AN749" s="3">
        <v>61147.44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f t="shared" si="33"/>
        <v>336310.91999999993</v>
      </c>
      <c r="BA749" s="3">
        <f t="shared" si="34"/>
        <v>214016.04</v>
      </c>
      <c r="BB749" s="3">
        <f t="shared" si="35"/>
        <v>550326.96</v>
      </c>
      <c r="BC749" s="2"/>
    </row>
    <row r="750" spans="1:55" ht="15" hidden="1" customHeight="1" x14ac:dyDescent="0.3">
      <c r="A750" t="s">
        <v>3213</v>
      </c>
      <c r="B750" t="s">
        <v>974</v>
      </c>
      <c r="C750">
        <v>8</v>
      </c>
      <c r="D750" t="s">
        <v>0</v>
      </c>
      <c r="E750" t="s">
        <v>2</v>
      </c>
      <c r="F750" t="s">
        <v>1393</v>
      </c>
      <c r="G750" t="s">
        <v>1411</v>
      </c>
      <c r="H750" t="s">
        <v>1409</v>
      </c>
      <c r="I750" t="s">
        <v>1412</v>
      </c>
      <c r="J750" t="s">
        <v>4601</v>
      </c>
      <c r="K750" t="s">
        <v>628</v>
      </c>
      <c r="L750" t="s">
        <v>1398</v>
      </c>
      <c r="M750" t="s">
        <v>1405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0</v>
      </c>
      <c r="U750">
        <v>0</v>
      </c>
      <c r="V750">
        <v>0</v>
      </c>
      <c r="W750" s="107">
        <v>690005</v>
      </c>
      <c r="X750" s="108">
        <v>0</v>
      </c>
      <c r="Y750" s="108">
        <v>0</v>
      </c>
      <c r="Z750" s="108">
        <v>3409.77</v>
      </c>
      <c r="AA750" s="108">
        <v>0</v>
      </c>
      <c r="AB750" s="108">
        <v>0</v>
      </c>
      <c r="AC750" s="108">
        <v>0</v>
      </c>
      <c r="AD750" s="108"/>
      <c r="AE750" s="108">
        <v>690005</v>
      </c>
      <c r="AF750" s="104">
        <v>44781</v>
      </c>
      <c r="AG750" s="104">
        <v>47703</v>
      </c>
      <c r="AH750" s="108">
        <v>690005</v>
      </c>
      <c r="AI750" t="s">
        <v>1406</v>
      </c>
      <c r="AJ750" t="s">
        <v>1407</v>
      </c>
      <c r="AK750" s="3">
        <v>34097.699999999997</v>
      </c>
      <c r="AL750" s="3">
        <v>40917.239999999991</v>
      </c>
      <c r="AM750" s="3">
        <v>36370.879999999997</v>
      </c>
      <c r="AN750" s="3">
        <v>22731.8</v>
      </c>
      <c r="AO750" s="3">
        <v>9092.7199999999993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f t="shared" si="33"/>
        <v>75014.939999999988</v>
      </c>
      <c r="BA750" s="3">
        <f t="shared" si="34"/>
        <v>68195.399999999994</v>
      </c>
      <c r="BB750" s="3">
        <f t="shared" si="35"/>
        <v>143210.33999999997</v>
      </c>
      <c r="BC750" s="2"/>
    </row>
    <row r="751" spans="1:55" ht="15" hidden="1" customHeight="1" x14ac:dyDescent="0.3">
      <c r="A751" t="s">
        <v>3214</v>
      </c>
      <c r="B751" t="s">
        <v>974</v>
      </c>
      <c r="C751">
        <v>9</v>
      </c>
      <c r="D751" t="s">
        <v>0</v>
      </c>
      <c r="E751" t="s">
        <v>2</v>
      </c>
      <c r="F751" t="s">
        <v>1393</v>
      </c>
      <c r="G751" t="s">
        <v>1411</v>
      </c>
      <c r="H751" t="s">
        <v>1409</v>
      </c>
      <c r="I751" t="s">
        <v>1412</v>
      </c>
      <c r="J751" t="s">
        <v>4601</v>
      </c>
      <c r="K751" t="s">
        <v>628</v>
      </c>
      <c r="L751" t="s">
        <v>1398</v>
      </c>
      <c r="M751" t="s">
        <v>1405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0</v>
      </c>
      <c r="U751">
        <v>0</v>
      </c>
      <c r="V751">
        <v>0</v>
      </c>
      <c r="W751" s="107">
        <v>106200</v>
      </c>
      <c r="X751" s="108">
        <v>0</v>
      </c>
      <c r="Y751" s="108">
        <v>0</v>
      </c>
      <c r="Z751" s="108">
        <v>549.58000000000004</v>
      </c>
      <c r="AA751" s="108">
        <v>0</v>
      </c>
      <c r="AB751" s="108">
        <v>0</v>
      </c>
      <c r="AC751" s="108">
        <v>0</v>
      </c>
      <c r="AD751" s="108"/>
      <c r="AE751" s="108">
        <v>106200</v>
      </c>
      <c r="AF751" s="104">
        <v>44781</v>
      </c>
      <c r="AG751" s="104">
        <v>48068</v>
      </c>
      <c r="AH751" s="108">
        <v>106200</v>
      </c>
      <c r="AI751" t="s">
        <v>1406</v>
      </c>
      <c r="AJ751" t="s">
        <v>1407</v>
      </c>
      <c r="AK751" s="3">
        <v>5495.8</v>
      </c>
      <c r="AL751" s="3">
        <v>6594.96</v>
      </c>
      <c r="AM751" s="3">
        <v>6045.4</v>
      </c>
      <c r="AN751" s="3">
        <v>4396.68</v>
      </c>
      <c r="AO751" s="3">
        <v>2747.92</v>
      </c>
      <c r="AP751" s="3">
        <v>1099.2</v>
      </c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f t="shared" si="33"/>
        <v>12090.76</v>
      </c>
      <c r="BA751" s="3">
        <f t="shared" si="34"/>
        <v>14289.2</v>
      </c>
      <c r="BB751" s="3">
        <f t="shared" si="35"/>
        <v>26379.96</v>
      </c>
      <c r="BC751" s="2"/>
    </row>
    <row r="752" spans="1:55" ht="15" hidden="1" customHeight="1" x14ac:dyDescent="0.3">
      <c r="A752" t="s">
        <v>3208</v>
      </c>
      <c r="B752" t="s">
        <v>974</v>
      </c>
      <c r="C752">
        <v>10</v>
      </c>
      <c r="D752" t="s">
        <v>0</v>
      </c>
      <c r="E752" t="s">
        <v>2</v>
      </c>
      <c r="F752" t="s">
        <v>1393</v>
      </c>
      <c r="G752" t="s">
        <v>1411</v>
      </c>
      <c r="H752" t="s">
        <v>1409</v>
      </c>
      <c r="I752" t="s">
        <v>1412</v>
      </c>
      <c r="J752" t="s">
        <v>4601</v>
      </c>
      <c r="K752" t="s">
        <v>628</v>
      </c>
      <c r="L752" t="s">
        <v>1398</v>
      </c>
      <c r="M752" t="s">
        <v>1405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0</v>
      </c>
      <c r="U752">
        <v>0</v>
      </c>
      <c r="V752">
        <v>0</v>
      </c>
      <c r="W752" s="107">
        <v>106200</v>
      </c>
      <c r="X752" s="108">
        <v>0</v>
      </c>
      <c r="Y752" s="108">
        <v>0</v>
      </c>
      <c r="Z752" s="108">
        <v>575.25</v>
      </c>
      <c r="AA752" s="108">
        <v>0</v>
      </c>
      <c r="AB752" s="108">
        <v>0</v>
      </c>
      <c r="AC752" s="108">
        <v>0</v>
      </c>
      <c r="AD752" s="108"/>
      <c r="AE752" s="108">
        <v>106200</v>
      </c>
      <c r="AF752" s="104">
        <v>44781</v>
      </c>
      <c r="AG752" s="104">
        <v>48434</v>
      </c>
      <c r="AH752" s="108">
        <v>106200</v>
      </c>
      <c r="AI752" t="s">
        <v>1406</v>
      </c>
      <c r="AJ752" t="s">
        <v>1407</v>
      </c>
      <c r="AK752" s="3">
        <v>5752.5</v>
      </c>
      <c r="AL752" s="3">
        <v>6903</v>
      </c>
      <c r="AM752" s="3">
        <v>6442.8</v>
      </c>
      <c r="AN752" s="3">
        <v>5062.2</v>
      </c>
      <c r="AO752" s="3">
        <v>3681.6</v>
      </c>
      <c r="AP752" s="3">
        <v>2301</v>
      </c>
      <c r="AQ752" s="3">
        <v>920.4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f t="shared" si="33"/>
        <v>12655.5</v>
      </c>
      <c r="BA752" s="3">
        <f t="shared" si="34"/>
        <v>18408</v>
      </c>
      <c r="BB752" s="3">
        <f t="shared" si="35"/>
        <v>31063.5</v>
      </c>
      <c r="BC752" s="2"/>
    </row>
    <row r="753" spans="1:55" ht="15" hidden="1" customHeight="1" x14ac:dyDescent="0.3">
      <c r="A753" t="s">
        <v>3216</v>
      </c>
      <c r="B753" t="s">
        <v>975</v>
      </c>
      <c r="C753">
        <v>4</v>
      </c>
      <c r="D753" t="s">
        <v>0</v>
      </c>
      <c r="E753" t="s">
        <v>2</v>
      </c>
      <c r="F753" t="s">
        <v>1393</v>
      </c>
      <c r="G753" t="s">
        <v>1411</v>
      </c>
      <c r="H753" t="s">
        <v>1409</v>
      </c>
      <c r="I753" t="s">
        <v>1412</v>
      </c>
      <c r="J753" t="s">
        <v>4601</v>
      </c>
      <c r="K753" t="s">
        <v>628</v>
      </c>
      <c r="L753" t="s">
        <v>1398</v>
      </c>
      <c r="M753" t="s">
        <v>1405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0</v>
      </c>
      <c r="W753" s="107">
        <v>970845</v>
      </c>
      <c r="X753" s="108">
        <v>0</v>
      </c>
      <c r="Y753" s="108">
        <v>485422.5</v>
      </c>
      <c r="Z753" s="108">
        <v>3810.57</v>
      </c>
      <c r="AA753" s="108">
        <v>0</v>
      </c>
      <c r="AB753" s="108">
        <v>0</v>
      </c>
      <c r="AC753" s="108">
        <v>0</v>
      </c>
      <c r="AD753" s="108"/>
      <c r="AE753" s="108">
        <v>485422.5</v>
      </c>
      <c r="AF753" s="104">
        <v>44782</v>
      </c>
      <c r="AG753" s="104">
        <v>46243</v>
      </c>
      <c r="AH753" s="108">
        <v>970845</v>
      </c>
      <c r="AI753" t="s">
        <v>1406</v>
      </c>
      <c r="AJ753" t="s">
        <v>1407</v>
      </c>
      <c r="AK753" s="3">
        <v>11431.68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0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3">
        <v>0</v>
      </c>
      <c r="AY753" s="3">
        <v>0</v>
      </c>
      <c r="AZ753" s="3">
        <f t="shared" si="33"/>
        <v>11431.68</v>
      </c>
      <c r="BA753" s="3">
        <f t="shared" si="34"/>
        <v>0</v>
      </c>
      <c r="BB753" s="3">
        <f t="shared" si="35"/>
        <v>11431.68</v>
      </c>
      <c r="BC753" s="2"/>
    </row>
    <row r="754" spans="1:55" ht="15" hidden="1" customHeight="1" x14ac:dyDescent="0.3">
      <c r="A754" t="s">
        <v>3217</v>
      </c>
      <c r="B754" t="s">
        <v>975</v>
      </c>
      <c r="C754">
        <v>5</v>
      </c>
      <c r="D754" t="s">
        <v>0</v>
      </c>
      <c r="E754" t="s">
        <v>2</v>
      </c>
      <c r="F754" t="s">
        <v>1393</v>
      </c>
      <c r="G754" t="s">
        <v>1411</v>
      </c>
      <c r="H754" t="s">
        <v>1409</v>
      </c>
      <c r="I754" t="s">
        <v>1412</v>
      </c>
      <c r="J754" t="s">
        <v>4601</v>
      </c>
      <c r="K754" t="s">
        <v>628</v>
      </c>
      <c r="L754" t="s">
        <v>1398</v>
      </c>
      <c r="M754" t="s">
        <v>1405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0</v>
      </c>
      <c r="U754">
        <v>0</v>
      </c>
      <c r="V754">
        <v>0</v>
      </c>
      <c r="W754" s="107">
        <v>969665</v>
      </c>
      <c r="X754" s="108">
        <v>0</v>
      </c>
      <c r="Y754" s="108">
        <v>0</v>
      </c>
      <c r="Z754" s="108">
        <v>4096.83</v>
      </c>
      <c r="AA754" s="108">
        <v>0</v>
      </c>
      <c r="AB754" s="108">
        <v>0</v>
      </c>
      <c r="AC754" s="108">
        <v>0</v>
      </c>
      <c r="AD754" s="108"/>
      <c r="AE754" s="108">
        <v>969665</v>
      </c>
      <c r="AF754" s="104">
        <v>44782</v>
      </c>
      <c r="AG754" s="104">
        <v>46608</v>
      </c>
      <c r="AH754" s="108">
        <v>969665</v>
      </c>
      <c r="AI754" t="s">
        <v>1406</v>
      </c>
      <c r="AJ754" t="s">
        <v>1407</v>
      </c>
      <c r="AK754" s="3">
        <v>40968.30000000001</v>
      </c>
      <c r="AL754" s="3">
        <v>20484.18</v>
      </c>
      <c r="AM754" s="3">
        <v>0</v>
      </c>
      <c r="AN754" s="3">
        <v>0</v>
      </c>
      <c r="AO754" s="3">
        <v>0</v>
      </c>
      <c r="AP754" s="3">
        <v>0</v>
      </c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f t="shared" si="33"/>
        <v>61452.48000000001</v>
      </c>
      <c r="BA754" s="3">
        <f t="shared" si="34"/>
        <v>0</v>
      </c>
      <c r="BB754" s="3">
        <f t="shared" si="35"/>
        <v>61452.48000000001</v>
      </c>
      <c r="BC754" s="2"/>
    </row>
    <row r="755" spans="1:55" ht="15" hidden="1" customHeight="1" x14ac:dyDescent="0.3">
      <c r="A755" t="s">
        <v>3218</v>
      </c>
      <c r="B755" t="s">
        <v>975</v>
      </c>
      <c r="C755">
        <v>6</v>
      </c>
      <c r="D755" t="s">
        <v>0</v>
      </c>
      <c r="E755" t="s">
        <v>2</v>
      </c>
      <c r="F755" t="s">
        <v>1393</v>
      </c>
      <c r="G755" t="s">
        <v>1411</v>
      </c>
      <c r="H755" t="s">
        <v>1409</v>
      </c>
      <c r="I755" t="s">
        <v>1412</v>
      </c>
      <c r="J755" t="s">
        <v>4601</v>
      </c>
      <c r="K755" t="s">
        <v>628</v>
      </c>
      <c r="L755" t="s">
        <v>1398</v>
      </c>
      <c r="M755" t="s">
        <v>1405</v>
      </c>
      <c r="N755">
        <v>1</v>
      </c>
      <c r="O755">
        <v>1</v>
      </c>
      <c r="P755">
        <v>1</v>
      </c>
      <c r="Q755">
        <v>1</v>
      </c>
      <c r="R755">
        <v>1</v>
      </c>
      <c r="S755">
        <v>1</v>
      </c>
      <c r="T755">
        <v>0</v>
      </c>
      <c r="U755">
        <v>0</v>
      </c>
      <c r="V755">
        <v>0</v>
      </c>
      <c r="W755" s="107">
        <v>1348002.5</v>
      </c>
      <c r="X755" s="108">
        <v>0</v>
      </c>
      <c r="Y755" s="108">
        <v>0</v>
      </c>
      <c r="Z755" s="108">
        <v>6021.08</v>
      </c>
      <c r="AA755" s="108">
        <v>0</v>
      </c>
      <c r="AB755" s="108">
        <v>0</v>
      </c>
      <c r="AC755" s="108">
        <v>0</v>
      </c>
      <c r="AD755" s="108"/>
      <c r="AE755" s="108">
        <v>1348002.5</v>
      </c>
      <c r="AF755" s="104">
        <v>44782</v>
      </c>
      <c r="AG755" s="104">
        <v>46974</v>
      </c>
      <c r="AH755" s="108">
        <v>1348002.5</v>
      </c>
      <c r="AI755" t="s">
        <v>1406</v>
      </c>
      <c r="AJ755" t="s">
        <v>1407</v>
      </c>
      <c r="AK755" s="3">
        <v>60210.80000000001</v>
      </c>
      <c r="AL755" s="3">
        <v>72252.960000000006</v>
      </c>
      <c r="AM755" s="3">
        <v>30105.4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f t="shared" si="33"/>
        <v>132463.76</v>
      </c>
      <c r="BA755" s="3">
        <f t="shared" si="34"/>
        <v>30105.4</v>
      </c>
      <c r="BB755" s="3">
        <f t="shared" si="35"/>
        <v>162569.16</v>
      </c>
      <c r="BC755" s="2"/>
    </row>
    <row r="756" spans="1:55" ht="15" hidden="1" customHeight="1" x14ac:dyDescent="0.3">
      <c r="A756" t="s">
        <v>3219</v>
      </c>
      <c r="B756" t="s">
        <v>975</v>
      </c>
      <c r="C756">
        <v>7</v>
      </c>
      <c r="D756" t="s">
        <v>0</v>
      </c>
      <c r="E756" t="s">
        <v>2</v>
      </c>
      <c r="F756" t="s">
        <v>1393</v>
      </c>
      <c r="G756" t="s">
        <v>1411</v>
      </c>
      <c r="H756" t="s">
        <v>1409</v>
      </c>
      <c r="I756" t="s">
        <v>1412</v>
      </c>
      <c r="J756" t="s">
        <v>4601</v>
      </c>
      <c r="K756" t="s">
        <v>628</v>
      </c>
      <c r="L756" t="s">
        <v>1398</v>
      </c>
      <c r="M756" t="s">
        <v>1405</v>
      </c>
      <c r="N756">
        <v>1</v>
      </c>
      <c r="O756">
        <v>1</v>
      </c>
      <c r="P756">
        <v>1</v>
      </c>
      <c r="Q756">
        <v>1</v>
      </c>
      <c r="R756">
        <v>1</v>
      </c>
      <c r="S756">
        <v>1</v>
      </c>
      <c r="T756">
        <v>0</v>
      </c>
      <c r="U756">
        <v>0</v>
      </c>
      <c r="V756">
        <v>0</v>
      </c>
      <c r="W756" s="107">
        <v>1097842.5</v>
      </c>
      <c r="X756" s="108">
        <v>0</v>
      </c>
      <c r="Y756" s="108">
        <v>0</v>
      </c>
      <c r="Z756" s="108">
        <v>5159.8599999999997</v>
      </c>
      <c r="AA756" s="108">
        <v>0</v>
      </c>
      <c r="AB756" s="108">
        <v>0</v>
      </c>
      <c r="AC756" s="108">
        <v>0</v>
      </c>
      <c r="AD756" s="108"/>
      <c r="AE756" s="108">
        <v>1097842.5</v>
      </c>
      <c r="AF756" s="104">
        <v>44782</v>
      </c>
      <c r="AG756" s="104">
        <v>47339</v>
      </c>
      <c r="AH756" s="108">
        <v>1097842.5</v>
      </c>
      <c r="AI756" t="s">
        <v>1406</v>
      </c>
      <c r="AJ756" t="s">
        <v>1407</v>
      </c>
      <c r="AK756" s="3">
        <v>51598.6</v>
      </c>
      <c r="AL756" s="3">
        <v>61918.32</v>
      </c>
      <c r="AM756" s="3">
        <v>51598.6</v>
      </c>
      <c r="AN756" s="3">
        <v>20639.439999999999</v>
      </c>
      <c r="AO756" s="3">
        <v>0</v>
      </c>
      <c r="AP756" s="3">
        <v>0</v>
      </c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f t="shared" si="33"/>
        <v>113516.92</v>
      </c>
      <c r="BA756" s="3">
        <f t="shared" si="34"/>
        <v>72238.039999999994</v>
      </c>
      <c r="BB756" s="3">
        <f t="shared" si="35"/>
        <v>185754.96</v>
      </c>
      <c r="BC756" s="2"/>
    </row>
    <row r="757" spans="1:55" ht="15" hidden="1" customHeight="1" x14ac:dyDescent="0.3">
      <c r="A757" t="s">
        <v>3220</v>
      </c>
      <c r="B757" t="s">
        <v>975</v>
      </c>
      <c r="C757">
        <v>8</v>
      </c>
      <c r="D757" t="s">
        <v>0</v>
      </c>
      <c r="E757" t="s">
        <v>2</v>
      </c>
      <c r="F757" t="s">
        <v>1393</v>
      </c>
      <c r="G757" t="s">
        <v>1411</v>
      </c>
      <c r="H757" t="s">
        <v>1409</v>
      </c>
      <c r="I757" t="s">
        <v>1412</v>
      </c>
      <c r="J757" t="s">
        <v>4601</v>
      </c>
      <c r="K757" t="s">
        <v>628</v>
      </c>
      <c r="L757" t="s">
        <v>1398</v>
      </c>
      <c r="M757" t="s">
        <v>1405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0</v>
      </c>
      <c r="U757">
        <v>0</v>
      </c>
      <c r="V757">
        <v>0</v>
      </c>
      <c r="W757" s="107">
        <v>465657.5</v>
      </c>
      <c r="X757" s="108">
        <v>0</v>
      </c>
      <c r="Y757" s="108">
        <v>0</v>
      </c>
      <c r="Z757" s="108">
        <v>2301.12</v>
      </c>
      <c r="AA757" s="108">
        <v>0</v>
      </c>
      <c r="AB757" s="108">
        <v>0</v>
      </c>
      <c r="AC757" s="108">
        <v>0</v>
      </c>
      <c r="AD757" s="108"/>
      <c r="AE757" s="108">
        <v>465657.5</v>
      </c>
      <c r="AF757" s="104">
        <v>44782</v>
      </c>
      <c r="AG757" s="104">
        <v>47704</v>
      </c>
      <c r="AH757" s="108">
        <v>465657.5</v>
      </c>
      <c r="AI757" t="s">
        <v>1406</v>
      </c>
      <c r="AJ757" t="s">
        <v>1407</v>
      </c>
      <c r="AK757" s="3">
        <v>23011.199999999993</v>
      </c>
      <c r="AL757" s="3">
        <v>27613.439999999991</v>
      </c>
      <c r="AM757" s="3">
        <v>24545.279999999999</v>
      </c>
      <c r="AN757" s="3">
        <v>15340.8</v>
      </c>
      <c r="AO757" s="3">
        <v>6136.32</v>
      </c>
      <c r="AP757" s="3">
        <v>0</v>
      </c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f t="shared" si="33"/>
        <v>50624.639999999985</v>
      </c>
      <c r="BA757" s="3">
        <f t="shared" si="34"/>
        <v>46022.400000000001</v>
      </c>
      <c r="BB757" s="3">
        <f t="shared" si="35"/>
        <v>96647.039999999979</v>
      </c>
      <c r="BC757" s="2"/>
    </row>
    <row r="758" spans="1:55" ht="15" hidden="1" customHeight="1" x14ac:dyDescent="0.3">
      <c r="A758" t="s">
        <v>3221</v>
      </c>
      <c r="B758" t="s">
        <v>975</v>
      </c>
      <c r="C758">
        <v>9</v>
      </c>
      <c r="D758" t="s">
        <v>0</v>
      </c>
      <c r="E758" t="s">
        <v>2</v>
      </c>
      <c r="F758" t="s">
        <v>1393</v>
      </c>
      <c r="G758" t="s">
        <v>1411</v>
      </c>
      <c r="H758" t="s">
        <v>1409</v>
      </c>
      <c r="I758" t="s">
        <v>1412</v>
      </c>
      <c r="J758" t="s">
        <v>4601</v>
      </c>
      <c r="K758" t="s">
        <v>628</v>
      </c>
      <c r="L758" t="s">
        <v>1398</v>
      </c>
      <c r="M758" t="s">
        <v>1405</v>
      </c>
      <c r="N758">
        <v>1</v>
      </c>
      <c r="O758">
        <v>1</v>
      </c>
      <c r="P758">
        <v>1</v>
      </c>
      <c r="Q758">
        <v>1</v>
      </c>
      <c r="R758">
        <v>1</v>
      </c>
      <c r="S758">
        <v>1</v>
      </c>
      <c r="T758">
        <v>0</v>
      </c>
      <c r="U758">
        <v>0</v>
      </c>
      <c r="V758">
        <v>0</v>
      </c>
      <c r="W758" s="107">
        <v>47642.5</v>
      </c>
      <c r="X758" s="108">
        <v>0</v>
      </c>
      <c r="Y758" s="108">
        <v>0</v>
      </c>
      <c r="Z758" s="108">
        <v>246.55</v>
      </c>
      <c r="AA758" s="108">
        <v>0</v>
      </c>
      <c r="AB758" s="108">
        <v>0</v>
      </c>
      <c r="AC758" s="108">
        <v>0</v>
      </c>
      <c r="AD758" s="108"/>
      <c r="AE758" s="108">
        <v>47642.5</v>
      </c>
      <c r="AF758" s="104">
        <v>44782</v>
      </c>
      <c r="AG758" s="104">
        <v>48069</v>
      </c>
      <c r="AH758" s="108">
        <v>47642.5</v>
      </c>
      <c r="AI758" t="s">
        <v>1406</v>
      </c>
      <c r="AJ758" t="s">
        <v>1407</v>
      </c>
      <c r="AK758" s="3">
        <v>2465.5</v>
      </c>
      <c r="AL758" s="3">
        <v>2958.6000000000004</v>
      </c>
      <c r="AM758" s="3">
        <v>2712.04</v>
      </c>
      <c r="AN758" s="3">
        <v>1972.36</v>
      </c>
      <c r="AO758" s="3">
        <v>1232.72</v>
      </c>
      <c r="AP758" s="3">
        <v>493.12</v>
      </c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f t="shared" si="33"/>
        <v>5424.1</v>
      </c>
      <c r="BA758" s="3">
        <f t="shared" si="34"/>
        <v>6410.24</v>
      </c>
      <c r="BB758" s="3">
        <f t="shared" si="35"/>
        <v>11834.34</v>
      </c>
      <c r="BC758" s="2"/>
    </row>
    <row r="759" spans="1:55" ht="15" hidden="1" customHeight="1" x14ac:dyDescent="0.3">
      <c r="A759" t="s">
        <v>3215</v>
      </c>
      <c r="B759" t="s">
        <v>975</v>
      </c>
      <c r="C759">
        <v>10</v>
      </c>
      <c r="D759" t="s">
        <v>0</v>
      </c>
      <c r="E759" t="s">
        <v>2</v>
      </c>
      <c r="F759" t="s">
        <v>1393</v>
      </c>
      <c r="G759" t="s">
        <v>1411</v>
      </c>
      <c r="H759" t="s">
        <v>1409</v>
      </c>
      <c r="I759" t="s">
        <v>1412</v>
      </c>
      <c r="J759" t="s">
        <v>4601</v>
      </c>
      <c r="K759" t="s">
        <v>628</v>
      </c>
      <c r="L759" t="s">
        <v>1398</v>
      </c>
      <c r="M759" t="s">
        <v>1405</v>
      </c>
      <c r="N759">
        <v>1</v>
      </c>
      <c r="O759">
        <v>1</v>
      </c>
      <c r="P759">
        <v>1</v>
      </c>
      <c r="Q759">
        <v>1</v>
      </c>
      <c r="R759">
        <v>1</v>
      </c>
      <c r="S759">
        <v>1</v>
      </c>
      <c r="T759">
        <v>0</v>
      </c>
      <c r="U759">
        <v>0</v>
      </c>
      <c r="V759">
        <v>0</v>
      </c>
      <c r="W759" s="107">
        <v>53100</v>
      </c>
      <c r="X759" s="108">
        <v>0</v>
      </c>
      <c r="Y759" s="108">
        <v>0</v>
      </c>
      <c r="Z759" s="108">
        <v>287.63</v>
      </c>
      <c r="AA759" s="108">
        <v>0</v>
      </c>
      <c r="AB759" s="108">
        <v>0</v>
      </c>
      <c r="AC759" s="108">
        <v>0</v>
      </c>
      <c r="AD759" s="108"/>
      <c r="AE759" s="108">
        <v>53100</v>
      </c>
      <c r="AF759" s="104">
        <v>44782</v>
      </c>
      <c r="AG759" s="104">
        <v>48435</v>
      </c>
      <c r="AH759" s="108">
        <v>53100</v>
      </c>
      <c r="AI759" t="s">
        <v>1406</v>
      </c>
      <c r="AJ759" t="s">
        <v>1407</v>
      </c>
      <c r="AK759" s="3">
        <v>2876.3000000000006</v>
      </c>
      <c r="AL759" s="3">
        <v>3451.5600000000009</v>
      </c>
      <c r="AM759" s="3">
        <v>3221.44</v>
      </c>
      <c r="AN759" s="3">
        <v>2531.12</v>
      </c>
      <c r="AO759" s="3">
        <v>1840.84</v>
      </c>
      <c r="AP759" s="3">
        <v>1150.52</v>
      </c>
      <c r="AQ759" s="3">
        <v>460.24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3">
        <v>0</v>
      </c>
      <c r="AY759" s="3">
        <v>0</v>
      </c>
      <c r="AZ759" s="3">
        <f t="shared" si="33"/>
        <v>6327.8600000000015</v>
      </c>
      <c r="BA759" s="3">
        <f t="shared" si="34"/>
        <v>9204.16</v>
      </c>
      <c r="BB759" s="3">
        <f t="shared" si="35"/>
        <v>15532.02</v>
      </c>
      <c r="BC759" s="2"/>
    </row>
    <row r="760" spans="1:55" ht="15" hidden="1" customHeight="1" x14ac:dyDescent="0.3">
      <c r="A760" t="s">
        <v>3222</v>
      </c>
      <c r="B760" t="s">
        <v>976</v>
      </c>
      <c r="C760">
        <v>3</v>
      </c>
      <c r="D760" t="s">
        <v>0</v>
      </c>
      <c r="E760" t="s">
        <v>2</v>
      </c>
      <c r="F760" t="s">
        <v>1393</v>
      </c>
      <c r="G760" t="s">
        <v>1411</v>
      </c>
      <c r="H760" t="s">
        <v>1409</v>
      </c>
      <c r="I760" t="s">
        <v>1412</v>
      </c>
      <c r="J760" t="s">
        <v>4601</v>
      </c>
      <c r="K760" t="s">
        <v>628</v>
      </c>
      <c r="L760" t="s">
        <v>1398</v>
      </c>
      <c r="M760" t="s">
        <v>1405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0</v>
      </c>
      <c r="V760">
        <v>0</v>
      </c>
      <c r="W760" s="107">
        <v>393972.5</v>
      </c>
      <c r="X760" s="108">
        <v>0</v>
      </c>
      <c r="Y760" s="108">
        <v>196986.25</v>
      </c>
      <c r="Z760" s="108">
        <v>1546.34</v>
      </c>
      <c r="AA760" s="108">
        <v>0</v>
      </c>
      <c r="AB760" s="108">
        <v>0</v>
      </c>
      <c r="AC760" s="108">
        <v>0</v>
      </c>
      <c r="AD760" s="108"/>
      <c r="AE760" s="108">
        <v>196986.25</v>
      </c>
      <c r="AF760" s="104">
        <v>44783</v>
      </c>
      <c r="AG760" s="104">
        <v>46244</v>
      </c>
      <c r="AH760" s="108">
        <v>393972.5</v>
      </c>
      <c r="AI760" t="s">
        <v>1406</v>
      </c>
      <c r="AJ760" t="s">
        <v>1407</v>
      </c>
      <c r="AK760" s="3">
        <v>4639.0199999999995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0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3">
        <v>0</v>
      </c>
      <c r="AY760" s="3">
        <v>0</v>
      </c>
      <c r="AZ760" s="3">
        <f t="shared" si="33"/>
        <v>4639.0199999999995</v>
      </c>
      <c r="BA760" s="3">
        <f t="shared" si="34"/>
        <v>0</v>
      </c>
      <c r="BB760" s="3">
        <f t="shared" si="35"/>
        <v>4639.0199999999995</v>
      </c>
      <c r="BC760" s="2"/>
    </row>
    <row r="761" spans="1:55" ht="15" hidden="1" customHeight="1" x14ac:dyDescent="0.3">
      <c r="A761" t="s">
        <v>3223</v>
      </c>
      <c r="B761" t="s">
        <v>976</v>
      </c>
      <c r="C761">
        <v>4</v>
      </c>
      <c r="D761" t="s">
        <v>0</v>
      </c>
      <c r="E761" t="s">
        <v>2</v>
      </c>
      <c r="F761" t="s">
        <v>1393</v>
      </c>
      <c r="G761" t="s">
        <v>1411</v>
      </c>
      <c r="H761" t="s">
        <v>1409</v>
      </c>
      <c r="I761" t="s">
        <v>1412</v>
      </c>
      <c r="J761" t="s">
        <v>4601</v>
      </c>
      <c r="K761" t="s">
        <v>628</v>
      </c>
      <c r="L761" t="s">
        <v>1398</v>
      </c>
      <c r="M761" t="s">
        <v>1405</v>
      </c>
      <c r="N761">
        <v>1</v>
      </c>
      <c r="O761">
        <v>1</v>
      </c>
      <c r="P761">
        <v>1</v>
      </c>
      <c r="Q761">
        <v>1</v>
      </c>
      <c r="R761">
        <v>1</v>
      </c>
      <c r="S761">
        <v>1</v>
      </c>
      <c r="T761">
        <v>0</v>
      </c>
      <c r="U761">
        <v>0</v>
      </c>
      <c r="V761">
        <v>0</v>
      </c>
      <c r="W761" s="107">
        <v>855352.5</v>
      </c>
      <c r="X761" s="108">
        <v>0</v>
      </c>
      <c r="Y761" s="108">
        <v>0</v>
      </c>
      <c r="Z761" s="108">
        <v>3613.86</v>
      </c>
      <c r="AA761" s="108">
        <v>0</v>
      </c>
      <c r="AB761" s="108">
        <v>0</v>
      </c>
      <c r="AC761" s="108">
        <v>0</v>
      </c>
      <c r="AD761" s="108"/>
      <c r="AE761" s="108">
        <v>855352.5</v>
      </c>
      <c r="AF761" s="104">
        <v>44783</v>
      </c>
      <c r="AG761" s="104">
        <v>46609</v>
      </c>
      <c r="AH761" s="108">
        <v>855352.5</v>
      </c>
      <c r="AI761" t="s">
        <v>1406</v>
      </c>
      <c r="AJ761" t="s">
        <v>1407</v>
      </c>
      <c r="AK761" s="3">
        <v>36138.6</v>
      </c>
      <c r="AL761" s="3">
        <v>18069.3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f t="shared" si="33"/>
        <v>54207.899999999994</v>
      </c>
      <c r="BA761" s="3">
        <f t="shared" si="34"/>
        <v>0</v>
      </c>
      <c r="BB761" s="3">
        <f t="shared" si="35"/>
        <v>54207.899999999994</v>
      </c>
      <c r="BC761" s="2"/>
    </row>
    <row r="762" spans="1:55" ht="15" hidden="1" customHeight="1" x14ac:dyDescent="0.3">
      <c r="A762" t="s">
        <v>3224</v>
      </c>
      <c r="B762" t="s">
        <v>976</v>
      </c>
      <c r="C762">
        <v>5</v>
      </c>
      <c r="D762" t="s">
        <v>0</v>
      </c>
      <c r="E762" t="s">
        <v>2</v>
      </c>
      <c r="F762" t="s">
        <v>1393</v>
      </c>
      <c r="G762" t="s">
        <v>1411</v>
      </c>
      <c r="H762" t="s">
        <v>1409</v>
      </c>
      <c r="I762" t="s">
        <v>1412</v>
      </c>
      <c r="J762" t="s">
        <v>4601</v>
      </c>
      <c r="K762" t="s">
        <v>628</v>
      </c>
      <c r="L762" t="s">
        <v>1398</v>
      </c>
      <c r="M762" t="s">
        <v>1405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0</v>
      </c>
      <c r="U762">
        <v>0</v>
      </c>
      <c r="V762">
        <v>0</v>
      </c>
      <c r="W762" s="107">
        <v>888097.5</v>
      </c>
      <c r="X762" s="108">
        <v>0</v>
      </c>
      <c r="Y762" s="108">
        <v>0</v>
      </c>
      <c r="Z762" s="108">
        <v>3966.84</v>
      </c>
      <c r="AA762" s="108">
        <v>0</v>
      </c>
      <c r="AB762" s="108">
        <v>0</v>
      </c>
      <c r="AC762" s="108">
        <v>0</v>
      </c>
      <c r="AD762" s="108"/>
      <c r="AE762" s="108">
        <v>888097.5</v>
      </c>
      <c r="AF762" s="104">
        <v>44783</v>
      </c>
      <c r="AG762" s="104">
        <v>46975</v>
      </c>
      <c r="AH762" s="108">
        <v>888097.5</v>
      </c>
      <c r="AI762" t="s">
        <v>1406</v>
      </c>
      <c r="AJ762" t="s">
        <v>1407</v>
      </c>
      <c r="AK762" s="3">
        <v>39668.399999999994</v>
      </c>
      <c r="AL762" s="3">
        <v>47602.079999999987</v>
      </c>
      <c r="AM762" s="3">
        <v>19834.2</v>
      </c>
      <c r="AN762" s="3">
        <v>0</v>
      </c>
      <c r="AO762" s="3">
        <v>0</v>
      </c>
      <c r="AP762" s="3">
        <v>0</v>
      </c>
      <c r="AQ762" s="3">
        <v>0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3">
        <v>0</v>
      </c>
      <c r="AY762" s="3">
        <v>0</v>
      </c>
      <c r="AZ762" s="3">
        <f t="shared" si="33"/>
        <v>87270.479999999981</v>
      </c>
      <c r="BA762" s="3">
        <f t="shared" si="34"/>
        <v>19834.2</v>
      </c>
      <c r="BB762" s="3">
        <f t="shared" si="35"/>
        <v>107104.67999999998</v>
      </c>
      <c r="BC762" s="2"/>
    </row>
    <row r="763" spans="1:55" ht="15" hidden="1" customHeight="1" x14ac:dyDescent="0.3">
      <c r="A763" t="s">
        <v>3225</v>
      </c>
      <c r="B763" t="s">
        <v>976</v>
      </c>
      <c r="C763">
        <v>6</v>
      </c>
      <c r="D763" t="s">
        <v>0</v>
      </c>
      <c r="E763" t="s">
        <v>2</v>
      </c>
      <c r="F763" t="s">
        <v>1393</v>
      </c>
      <c r="G763" t="s">
        <v>1411</v>
      </c>
      <c r="H763" t="s">
        <v>1409</v>
      </c>
      <c r="I763" t="s">
        <v>1412</v>
      </c>
      <c r="J763" t="s">
        <v>4601</v>
      </c>
      <c r="K763" t="s">
        <v>628</v>
      </c>
      <c r="L763" t="s">
        <v>1398</v>
      </c>
      <c r="M763" t="s">
        <v>1405</v>
      </c>
      <c r="N763">
        <v>1</v>
      </c>
      <c r="O763">
        <v>1</v>
      </c>
      <c r="P763">
        <v>1</v>
      </c>
      <c r="Q763">
        <v>1</v>
      </c>
      <c r="R763">
        <v>1</v>
      </c>
      <c r="S763">
        <v>1</v>
      </c>
      <c r="T763">
        <v>0</v>
      </c>
      <c r="U763">
        <v>0</v>
      </c>
      <c r="V763">
        <v>0</v>
      </c>
      <c r="W763" s="107">
        <v>567727.5</v>
      </c>
      <c r="X763" s="108">
        <v>0</v>
      </c>
      <c r="Y763" s="108">
        <v>0</v>
      </c>
      <c r="Z763" s="108">
        <v>2668.32</v>
      </c>
      <c r="AA763" s="108">
        <v>0</v>
      </c>
      <c r="AB763" s="108">
        <v>0</v>
      </c>
      <c r="AC763" s="108">
        <v>0</v>
      </c>
      <c r="AD763" s="108"/>
      <c r="AE763" s="108">
        <v>567727.5</v>
      </c>
      <c r="AF763" s="104">
        <v>44783</v>
      </c>
      <c r="AG763" s="104">
        <v>47340</v>
      </c>
      <c r="AH763" s="108">
        <v>567727.5</v>
      </c>
      <c r="AI763" t="s">
        <v>1406</v>
      </c>
      <c r="AJ763" t="s">
        <v>1407</v>
      </c>
      <c r="AK763" s="3">
        <v>26683.200000000001</v>
      </c>
      <c r="AL763" s="3">
        <v>32019.84</v>
      </c>
      <c r="AM763" s="3">
        <v>26683.200000000001</v>
      </c>
      <c r="AN763" s="3">
        <v>10673.28</v>
      </c>
      <c r="AO763" s="3">
        <v>0</v>
      </c>
      <c r="AP763" s="3">
        <v>0</v>
      </c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f t="shared" si="33"/>
        <v>58703.040000000001</v>
      </c>
      <c r="BA763" s="3">
        <f t="shared" si="34"/>
        <v>37356.480000000003</v>
      </c>
      <c r="BB763" s="3">
        <f t="shared" si="35"/>
        <v>96059.520000000004</v>
      </c>
      <c r="BC763" s="2"/>
    </row>
    <row r="764" spans="1:55" ht="15" hidden="1" customHeight="1" x14ac:dyDescent="0.3">
      <c r="A764" t="s">
        <v>3226</v>
      </c>
      <c r="B764" t="s">
        <v>976</v>
      </c>
      <c r="C764">
        <v>7</v>
      </c>
      <c r="D764" t="s">
        <v>0</v>
      </c>
      <c r="E764" t="s">
        <v>2</v>
      </c>
      <c r="F764" t="s">
        <v>1393</v>
      </c>
      <c r="G764" t="s">
        <v>1411</v>
      </c>
      <c r="H764" t="s">
        <v>1409</v>
      </c>
      <c r="I764" t="s">
        <v>1412</v>
      </c>
      <c r="J764" t="s">
        <v>4601</v>
      </c>
      <c r="K764" t="s">
        <v>628</v>
      </c>
      <c r="L764" t="s">
        <v>1398</v>
      </c>
      <c r="M764" t="s">
        <v>1405</v>
      </c>
      <c r="N764">
        <v>1</v>
      </c>
      <c r="O764">
        <v>1</v>
      </c>
      <c r="P764">
        <v>1</v>
      </c>
      <c r="Q764">
        <v>1</v>
      </c>
      <c r="R764">
        <v>1</v>
      </c>
      <c r="S764">
        <v>1</v>
      </c>
      <c r="T764">
        <v>0</v>
      </c>
      <c r="U764">
        <v>0</v>
      </c>
      <c r="V764">
        <v>0</v>
      </c>
      <c r="W764" s="107">
        <v>106200</v>
      </c>
      <c r="X764" s="108">
        <v>0</v>
      </c>
      <c r="Y764" s="108">
        <v>0</v>
      </c>
      <c r="Z764" s="108">
        <v>524.79999999999995</v>
      </c>
      <c r="AA764" s="108">
        <v>0</v>
      </c>
      <c r="AB764" s="108">
        <v>0</v>
      </c>
      <c r="AC764" s="108">
        <v>0</v>
      </c>
      <c r="AD764" s="108"/>
      <c r="AE764" s="108">
        <v>106200</v>
      </c>
      <c r="AF764" s="104">
        <v>44783</v>
      </c>
      <c r="AG764" s="104">
        <v>47705</v>
      </c>
      <c r="AH764" s="108">
        <v>106200</v>
      </c>
      <c r="AI764" t="s">
        <v>1406</v>
      </c>
      <c r="AJ764" t="s">
        <v>1407</v>
      </c>
      <c r="AK764" s="3">
        <v>5248.0000000000009</v>
      </c>
      <c r="AL764" s="3">
        <v>6297.6000000000013</v>
      </c>
      <c r="AM764" s="3">
        <v>5597.88</v>
      </c>
      <c r="AN764" s="3">
        <v>3498.69</v>
      </c>
      <c r="AO764" s="3">
        <v>1399.44</v>
      </c>
      <c r="AP764" s="3">
        <v>0</v>
      </c>
      <c r="AQ764" s="3">
        <v>0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3">
        <v>0</v>
      </c>
      <c r="AY764" s="3">
        <v>0</v>
      </c>
      <c r="AZ764" s="3">
        <f t="shared" si="33"/>
        <v>11545.600000000002</v>
      </c>
      <c r="BA764" s="3">
        <f t="shared" si="34"/>
        <v>10496.01</v>
      </c>
      <c r="BB764" s="3">
        <f t="shared" si="35"/>
        <v>22041.61</v>
      </c>
      <c r="BC764" s="2"/>
    </row>
    <row r="765" spans="1:55" ht="15" hidden="1" customHeight="1" x14ac:dyDescent="0.3">
      <c r="A765" t="s">
        <v>3227</v>
      </c>
      <c r="B765" t="s">
        <v>1186</v>
      </c>
      <c r="C765">
        <v>1</v>
      </c>
      <c r="D765" t="s">
        <v>0</v>
      </c>
      <c r="E765" t="s">
        <v>2</v>
      </c>
      <c r="F765" t="s">
        <v>1393</v>
      </c>
      <c r="G765" t="s">
        <v>1401</v>
      </c>
      <c r="H765" t="s">
        <v>1402</v>
      </c>
      <c r="I765" t="s">
        <v>1403</v>
      </c>
      <c r="J765" t="s">
        <v>1404</v>
      </c>
      <c r="K765" t="s">
        <v>823</v>
      </c>
      <c r="L765" t="s">
        <v>1398</v>
      </c>
      <c r="M765" t="s">
        <v>1405</v>
      </c>
      <c r="N765">
        <v>1</v>
      </c>
      <c r="O765">
        <v>1</v>
      </c>
      <c r="P765">
        <v>1</v>
      </c>
      <c r="Q765">
        <v>0</v>
      </c>
      <c r="R765">
        <v>0</v>
      </c>
      <c r="S765">
        <v>1</v>
      </c>
      <c r="T765">
        <v>1</v>
      </c>
      <c r="U765">
        <v>1</v>
      </c>
      <c r="V765">
        <v>0</v>
      </c>
      <c r="W765" s="107">
        <v>1860975.88</v>
      </c>
      <c r="X765" s="108">
        <v>0</v>
      </c>
      <c r="Y765" s="108">
        <v>0</v>
      </c>
      <c r="Z765" s="108">
        <v>0</v>
      </c>
      <c r="AA765" s="108">
        <v>0</v>
      </c>
      <c r="AB765" s="108">
        <v>0</v>
      </c>
      <c r="AC765" s="108">
        <v>0</v>
      </c>
      <c r="AD765" s="108"/>
      <c r="AE765" s="108">
        <v>1860975.88</v>
      </c>
      <c r="AF765" s="104">
        <v>44790</v>
      </c>
      <c r="AG765" s="104">
        <v>48443</v>
      </c>
      <c r="AH765" s="108">
        <v>1860975.88</v>
      </c>
      <c r="AI765" t="s">
        <v>1406</v>
      </c>
      <c r="AJ765" t="s">
        <v>1407</v>
      </c>
      <c r="AK765" s="3">
        <v>145645.56</v>
      </c>
      <c r="AL765" s="3">
        <v>145645.56</v>
      </c>
      <c r="AM765" s="3">
        <v>145645.56</v>
      </c>
      <c r="AN765" s="3">
        <v>145645.56</v>
      </c>
      <c r="AO765" s="3">
        <v>145645.56</v>
      </c>
      <c r="AP765" s="3">
        <v>145645.56</v>
      </c>
      <c r="AQ765" s="3">
        <v>72822.78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3">
        <f t="shared" si="33"/>
        <v>291291.12</v>
      </c>
      <c r="BA765" s="3">
        <f t="shared" si="34"/>
        <v>655405.02</v>
      </c>
      <c r="BB765" s="3">
        <f t="shared" si="35"/>
        <v>946696.14</v>
      </c>
      <c r="BC765" s="2"/>
    </row>
    <row r="766" spans="1:55" ht="15" customHeight="1" x14ac:dyDescent="0.3">
      <c r="A766" t="s">
        <v>3228</v>
      </c>
      <c r="B766" t="s">
        <v>1187</v>
      </c>
      <c r="C766">
        <v>1</v>
      </c>
      <c r="D766" t="s">
        <v>0</v>
      </c>
      <c r="E766" t="s">
        <v>2</v>
      </c>
      <c r="F766" t="s">
        <v>1393</v>
      </c>
      <c r="G766" t="s">
        <v>1408</v>
      </c>
      <c r="H766" t="s">
        <v>1409</v>
      </c>
      <c r="I766" t="s">
        <v>1410</v>
      </c>
      <c r="J766" t="s">
        <v>4601</v>
      </c>
      <c r="K766" t="s">
        <v>611</v>
      </c>
      <c r="L766" t="s">
        <v>1398</v>
      </c>
      <c r="M766" t="s">
        <v>1405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0</v>
      </c>
      <c r="U766">
        <v>0</v>
      </c>
      <c r="V766">
        <v>0</v>
      </c>
      <c r="W766" s="107">
        <v>36269941.420000002</v>
      </c>
      <c r="X766" s="108">
        <v>0</v>
      </c>
      <c r="Y766" s="108">
        <v>0</v>
      </c>
      <c r="Z766" s="108">
        <v>0</v>
      </c>
      <c r="AA766" s="108">
        <v>0</v>
      </c>
      <c r="AB766" s="108">
        <v>0</v>
      </c>
      <c r="AC766" s="108">
        <v>0</v>
      </c>
      <c r="AD766" s="108"/>
      <c r="AE766" s="108">
        <v>36269941.420000002</v>
      </c>
      <c r="AF766" s="104">
        <v>44777</v>
      </c>
      <c r="AG766" s="104">
        <v>46603</v>
      </c>
      <c r="AH766" s="108">
        <v>36269941.420000002</v>
      </c>
      <c r="AI766" t="s">
        <v>1406</v>
      </c>
      <c r="AJ766" t="s">
        <v>1407</v>
      </c>
      <c r="AK766" s="3">
        <v>2585865.48</v>
      </c>
      <c r="AL766" s="3">
        <v>1292932.74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3">
        <f t="shared" si="33"/>
        <v>3878798.2199999997</v>
      </c>
      <c r="BA766" s="3">
        <f t="shared" si="34"/>
        <v>0</v>
      </c>
      <c r="BB766" s="3">
        <f t="shared" si="35"/>
        <v>3878798.2199999997</v>
      </c>
      <c r="BC766" s="2"/>
    </row>
    <row r="767" spans="1:55" ht="15" hidden="1" customHeight="1" x14ac:dyDescent="0.3">
      <c r="A767" t="s">
        <v>3229</v>
      </c>
      <c r="B767" t="s">
        <v>1188</v>
      </c>
      <c r="C767">
        <v>1</v>
      </c>
      <c r="D767" t="s">
        <v>0</v>
      </c>
      <c r="E767" t="s">
        <v>2</v>
      </c>
      <c r="F767" t="s">
        <v>1393</v>
      </c>
      <c r="G767" t="s">
        <v>323</v>
      </c>
      <c r="H767" t="s">
        <v>1402</v>
      </c>
      <c r="I767" t="s">
        <v>1403</v>
      </c>
      <c r="J767" t="s">
        <v>1404</v>
      </c>
      <c r="K767" t="s">
        <v>549</v>
      </c>
      <c r="L767" t="s">
        <v>1398</v>
      </c>
      <c r="M767" t="s">
        <v>1405</v>
      </c>
      <c r="N767">
        <v>1</v>
      </c>
      <c r="O767">
        <v>1</v>
      </c>
      <c r="P767">
        <v>1</v>
      </c>
      <c r="Q767">
        <v>0</v>
      </c>
      <c r="R767">
        <v>0</v>
      </c>
      <c r="S767">
        <v>1</v>
      </c>
      <c r="T767">
        <v>1</v>
      </c>
      <c r="U767">
        <v>1</v>
      </c>
      <c r="V767">
        <v>0</v>
      </c>
      <c r="W767" s="107">
        <v>200000000</v>
      </c>
      <c r="X767" s="108">
        <v>0</v>
      </c>
      <c r="Y767" s="108">
        <v>0</v>
      </c>
      <c r="Z767" s="108">
        <v>0</v>
      </c>
      <c r="AA767" s="108">
        <v>0</v>
      </c>
      <c r="AB767" s="108">
        <v>0</v>
      </c>
      <c r="AC767" s="108">
        <v>0</v>
      </c>
      <c r="AD767" s="108"/>
      <c r="AE767" s="108">
        <v>200000000</v>
      </c>
      <c r="AF767" s="104">
        <v>44777</v>
      </c>
      <c r="AG767" s="104">
        <v>46603</v>
      </c>
      <c r="AH767" s="108">
        <v>200000000</v>
      </c>
      <c r="AI767" t="s">
        <v>1406</v>
      </c>
      <c r="AJ767" t="s">
        <v>1407</v>
      </c>
      <c r="AK767" s="3">
        <v>14259000</v>
      </c>
      <c r="AL767" s="3">
        <v>7129500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f t="shared" si="33"/>
        <v>21388500</v>
      </c>
      <c r="BA767" s="3">
        <f t="shared" si="34"/>
        <v>0</v>
      </c>
      <c r="BB767" s="3">
        <f t="shared" si="35"/>
        <v>21388500</v>
      </c>
      <c r="BC767" s="2"/>
    </row>
    <row r="768" spans="1:55" ht="15" customHeight="1" x14ac:dyDescent="0.3">
      <c r="A768" t="s">
        <v>3230</v>
      </c>
      <c r="B768" t="s">
        <v>1189</v>
      </c>
      <c r="C768">
        <v>1</v>
      </c>
      <c r="D768" t="s">
        <v>0</v>
      </c>
      <c r="E768" t="s">
        <v>2</v>
      </c>
      <c r="F768" t="s">
        <v>1393</v>
      </c>
      <c r="G768" t="s">
        <v>1408</v>
      </c>
      <c r="H768" t="s">
        <v>1409</v>
      </c>
      <c r="I768" t="s">
        <v>1410</v>
      </c>
      <c r="J768" t="s">
        <v>4601</v>
      </c>
      <c r="K768" t="s">
        <v>611</v>
      </c>
      <c r="L768" t="s">
        <v>1398</v>
      </c>
      <c r="M768" t="s">
        <v>1405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0</v>
      </c>
      <c r="U768">
        <v>0</v>
      </c>
      <c r="V768">
        <v>0</v>
      </c>
      <c r="W768" s="107">
        <v>2051279.19</v>
      </c>
      <c r="X768" s="108">
        <v>0</v>
      </c>
      <c r="Y768" s="108">
        <v>0</v>
      </c>
      <c r="Z768" s="108">
        <v>0</v>
      </c>
      <c r="AA768" s="108">
        <v>0</v>
      </c>
      <c r="AB768" s="108">
        <v>0</v>
      </c>
      <c r="AC768" s="108">
        <v>0</v>
      </c>
      <c r="AD768" s="108"/>
      <c r="AE768" s="108">
        <v>2051279.19</v>
      </c>
      <c r="AF768" s="104">
        <v>44685</v>
      </c>
      <c r="AG768" s="104">
        <v>46511</v>
      </c>
      <c r="AH768" s="108">
        <v>2051279.19</v>
      </c>
      <c r="AI768" t="s">
        <v>1406</v>
      </c>
      <c r="AJ768" t="s">
        <v>1407</v>
      </c>
      <c r="AK768" s="3">
        <v>146245.94</v>
      </c>
      <c r="AL768" s="3">
        <v>73122.97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f t="shared" si="33"/>
        <v>219368.91</v>
      </c>
      <c r="BA768" s="3">
        <f t="shared" si="34"/>
        <v>0</v>
      </c>
      <c r="BB768" s="3">
        <f t="shared" si="35"/>
        <v>219368.91</v>
      </c>
      <c r="BC768" s="2"/>
    </row>
    <row r="769" spans="1:55" ht="15" customHeight="1" x14ac:dyDescent="0.3">
      <c r="A769" t="s">
        <v>3231</v>
      </c>
      <c r="B769" t="s">
        <v>1190</v>
      </c>
      <c r="C769">
        <v>1</v>
      </c>
      <c r="D769" t="s">
        <v>0</v>
      </c>
      <c r="E769" t="s">
        <v>2</v>
      </c>
      <c r="F769" t="s">
        <v>1393</v>
      </c>
      <c r="G769" t="s">
        <v>1408</v>
      </c>
      <c r="H769" t="s">
        <v>1409</v>
      </c>
      <c r="I769" t="s">
        <v>1410</v>
      </c>
      <c r="J769" t="s">
        <v>4601</v>
      </c>
      <c r="K769" t="s">
        <v>611</v>
      </c>
      <c r="L769" t="s">
        <v>1398</v>
      </c>
      <c r="M769" t="s">
        <v>1405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0</v>
      </c>
      <c r="W769" s="107">
        <v>2837111.24</v>
      </c>
      <c r="X769" s="108">
        <v>0</v>
      </c>
      <c r="Y769" s="108">
        <v>0</v>
      </c>
      <c r="Z769" s="108">
        <v>0</v>
      </c>
      <c r="AA769" s="108">
        <v>0</v>
      </c>
      <c r="AB769" s="108">
        <v>0</v>
      </c>
      <c r="AC769" s="108">
        <v>0</v>
      </c>
      <c r="AD769" s="108"/>
      <c r="AE769" s="108">
        <v>2837111.24</v>
      </c>
      <c r="AF769" s="104">
        <v>44685</v>
      </c>
      <c r="AG769" s="104">
        <v>46511</v>
      </c>
      <c r="AH769" s="108">
        <v>2837111.24</v>
      </c>
      <c r="AI769" t="s">
        <v>1406</v>
      </c>
      <c r="AJ769" t="s">
        <v>1407</v>
      </c>
      <c r="AK769" s="3">
        <v>202271.84</v>
      </c>
      <c r="AL769" s="3">
        <v>101135.92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3">
        <v>0</v>
      </c>
      <c r="AY769" s="3">
        <v>0</v>
      </c>
      <c r="AZ769" s="3">
        <f t="shared" si="33"/>
        <v>303407.76</v>
      </c>
      <c r="BA769" s="3">
        <f t="shared" si="34"/>
        <v>0</v>
      </c>
      <c r="BB769" s="3">
        <f t="shared" si="35"/>
        <v>303407.76</v>
      </c>
      <c r="BC769" s="2"/>
    </row>
    <row r="770" spans="1:55" ht="15" hidden="1" customHeight="1" x14ac:dyDescent="0.3">
      <c r="A770" t="s">
        <v>3232</v>
      </c>
      <c r="B770" t="s">
        <v>1191</v>
      </c>
      <c r="C770">
        <v>1</v>
      </c>
      <c r="D770" t="s">
        <v>0</v>
      </c>
      <c r="E770" t="s">
        <v>2</v>
      </c>
      <c r="F770" t="s">
        <v>1393</v>
      </c>
      <c r="G770" t="s">
        <v>323</v>
      </c>
      <c r="H770" t="s">
        <v>1402</v>
      </c>
      <c r="I770" t="s">
        <v>1403</v>
      </c>
      <c r="J770" t="s">
        <v>1404</v>
      </c>
      <c r="K770" t="s">
        <v>549</v>
      </c>
      <c r="L770" t="s">
        <v>1398</v>
      </c>
      <c r="M770" t="s">
        <v>1405</v>
      </c>
      <c r="N770">
        <v>1</v>
      </c>
      <c r="O770">
        <v>1</v>
      </c>
      <c r="P770">
        <v>1</v>
      </c>
      <c r="Q770">
        <v>0</v>
      </c>
      <c r="R770">
        <v>0</v>
      </c>
      <c r="S770">
        <v>1</v>
      </c>
      <c r="T770">
        <v>1</v>
      </c>
      <c r="U770">
        <v>1</v>
      </c>
      <c r="V770">
        <v>0</v>
      </c>
      <c r="W770" s="107">
        <v>600000000</v>
      </c>
      <c r="X770" s="108">
        <v>0</v>
      </c>
      <c r="Y770" s="108">
        <v>0</v>
      </c>
      <c r="Z770" s="108">
        <v>0</v>
      </c>
      <c r="AA770" s="108">
        <v>0</v>
      </c>
      <c r="AB770" s="108">
        <v>0</v>
      </c>
      <c r="AC770" s="108">
        <v>0</v>
      </c>
      <c r="AD770" s="108"/>
      <c r="AE770" s="108">
        <v>600000000</v>
      </c>
      <c r="AF770" s="104">
        <v>44698</v>
      </c>
      <c r="AG770" s="104">
        <v>48351</v>
      </c>
      <c r="AH770" s="108">
        <v>600000000</v>
      </c>
      <c r="AI770" t="s">
        <v>1406</v>
      </c>
      <c r="AJ770" t="s">
        <v>1407</v>
      </c>
      <c r="AK770" s="3">
        <v>46957800</v>
      </c>
      <c r="AL770" s="3">
        <v>46957800</v>
      </c>
      <c r="AM770" s="3">
        <v>46957800</v>
      </c>
      <c r="AN770" s="3">
        <v>46957800</v>
      </c>
      <c r="AO770" s="3">
        <v>46957800</v>
      </c>
      <c r="AP770" s="3">
        <v>46957800</v>
      </c>
      <c r="AQ770" s="3">
        <v>23478900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f t="shared" si="33"/>
        <v>93915600</v>
      </c>
      <c r="BA770" s="3">
        <f t="shared" si="34"/>
        <v>211310100</v>
      </c>
      <c r="BB770" s="3">
        <f t="shared" si="35"/>
        <v>305225700</v>
      </c>
      <c r="BC770" s="2"/>
    </row>
    <row r="771" spans="1:55" ht="15" hidden="1" customHeight="1" x14ac:dyDescent="0.3">
      <c r="A771" t="s">
        <v>3233</v>
      </c>
      <c r="B771" t="s">
        <v>977</v>
      </c>
      <c r="C771">
        <v>3</v>
      </c>
      <c r="D771" t="s">
        <v>0</v>
      </c>
      <c r="E771" t="s">
        <v>2</v>
      </c>
      <c r="F771" t="s">
        <v>1393</v>
      </c>
      <c r="G771" t="s">
        <v>1411</v>
      </c>
      <c r="H771" t="s">
        <v>1409</v>
      </c>
      <c r="I771" t="s">
        <v>1412</v>
      </c>
      <c r="J771" t="s">
        <v>4601</v>
      </c>
      <c r="K771" t="s">
        <v>628</v>
      </c>
      <c r="L771" t="s">
        <v>1398</v>
      </c>
      <c r="M771" t="s">
        <v>1405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0</v>
      </c>
      <c r="U771">
        <v>0</v>
      </c>
      <c r="V771">
        <v>0</v>
      </c>
      <c r="W771" s="107">
        <v>577610</v>
      </c>
      <c r="X771" s="108">
        <v>0</v>
      </c>
      <c r="Y771" s="108">
        <v>0</v>
      </c>
      <c r="Z771" s="108">
        <v>0</v>
      </c>
      <c r="AA771" s="108">
        <v>0</v>
      </c>
      <c r="AB771" s="108">
        <v>0</v>
      </c>
      <c r="AC771" s="108">
        <v>0</v>
      </c>
      <c r="AD771" s="108"/>
      <c r="AE771" s="108">
        <v>577610</v>
      </c>
      <c r="AF771" s="104">
        <v>44832</v>
      </c>
      <c r="AG771" s="104">
        <v>46293</v>
      </c>
      <c r="AH771" s="108">
        <v>577610</v>
      </c>
      <c r="AI771" t="s">
        <v>1406</v>
      </c>
      <c r="AJ771" t="s">
        <v>1407</v>
      </c>
      <c r="AK771" s="3">
        <v>9068.4799999999977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0</v>
      </c>
      <c r="AR771" s="3">
        <v>0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3">
        <v>0</v>
      </c>
      <c r="AY771" s="3">
        <v>0</v>
      </c>
      <c r="AZ771" s="3">
        <f t="shared" si="33"/>
        <v>9068.4799999999977</v>
      </c>
      <c r="BA771" s="3">
        <f t="shared" si="34"/>
        <v>0</v>
      </c>
      <c r="BB771" s="3">
        <f t="shared" si="35"/>
        <v>9068.4799999999977</v>
      </c>
      <c r="BC771" s="2"/>
    </row>
    <row r="772" spans="1:55" ht="15" hidden="1" customHeight="1" x14ac:dyDescent="0.3">
      <c r="A772" t="s">
        <v>3234</v>
      </c>
      <c r="B772" t="s">
        <v>977</v>
      </c>
      <c r="C772">
        <v>4</v>
      </c>
      <c r="D772" t="s">
        <v>0</v>
      </c>
      <c r="E772" t="s">
        <v>2</v>
      </c>
      <c r="F772" t="s">
        <v>1393</v>
      </c>
      <c r="G772" t="s">
        <v>1411</v>
      </c>
      <c r="H772" t="s">
        <v>1409</v>
      </c>
      <c r="I772" t="s">
        <v>1412</v>
      </c>
      <c r="J772" t="s">
        <v>4601</v>
      </c>
      <c r="K772" t="s">
        <v>628</v>
      </c>
      <c r="L772" t="s">
        <v>1398</v>
      </c>
      <c r="M772" t="s">
        <v>1405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0</v>
      </c>
      <c r="U772">
        <v>0</v>
      </c>
      <c r="V772">
        <v>0</v>
      </c>
      <c r="W772" s="107">
        <v>1262747.5</v>
      </c>
      <c r="X772" s="108">
        <v>0</v>
      </c>
      <c r="Y772" s="108">
        <v>0</v>
      </c>
      <c r="Z772" s="108">
        <v>0</v>
      </c>
      <c r="AA772" s="108">
        <v>0</v>
      </c>
      <c r="AB772" s="108">
        <v>0</v>
      </c>
      <c r="AC772" s="108">
        <v>0</v>
      </c>
      <c r="AD772" s="108"/>
      <c r="AE772" s="108">
        <v>1262747.5</v>
      </c>
      <c r="AF772" s="104">
        <v>44832</v>
      </c>
      <c r="AG772" s="104">
        <v>46658</v>
      </c>
      <c r="AH772" s="108">
        <v>1262747.5</v>
      </c>
      <c r="AI772" t="s">
        <v>1406</v>
      </c>
      <c r="AJ772" t="s">
        <v>1407</v>
      </c>
      <c r="AK772" s="3">
        <v>53351.1</v>
      </c>
      <c r="AL772" s="3">
        <v>32010.629999999994</v>
      </c>
      <c r="AM772" s="3">
        <v>0</v>
      </c>
      <c r="AN772" s="3">
        <v>0</v>
      </c>
      <c r="AO772" s="3">
        <v>0</v>
      </c>
      <c r="AP772" s="3">
        <v>0</v>
      </c>
      <c r="AQ772" s="3">
        <v>0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3">
        <v>0</v>
      </c>
      <c r="AY772" s="3">
        <v>0</v>
      </c>
      <c r="AZ772" s="3">
        <f t="shared" ref="AZ772:AZ835" si="36">SUM(AK772:AL772)</f>
        <v>85361.73</v>
      </c>
      <c r="BA772" s="3">
        <f t="shared" ref="BA772:BA835" si="37">SUM(AM772:AY772)</f>
        <v>0</v>
      </c>
      <c r="BB772" s="3">
        <f t="shared" ref="BB772:BB835" si="38">AZ772+BA772</f>
        <v>85361.73</v>
      </c>
      <c r="BC772" s="2"/>
    </row>
    <row r="773" spans="1:55" ht="15" hidden="1" customHeight="1" x14ac:dyDescent="0.3">
      <c r="A773" t="s">
        <v>3235</v>
      </c>
      <c r="B773" t="s">
        <v>977</v>
      </c>
      <c r="C773">
        <v>5</v>
      </c>
      <c r="D773" t="s">
        <v>0</v>
      </c>
      <c r="E773" t="s">
        <v>2</v>
      </c>
      <c r="F773" t="s">
        <v>1393</v>
      </c>
      <c r="G773" t="s">
        <v>1411</v>
      </c>
      <c r="H773" t="s">
        <v>1409</v>
      </c>
      <c r="I773" t="s">
        <v>1412</v>
      </c>
      <c r="J773" t="s">
        <v>4601</v>
      </c>
      <c r="K773" t="s">
        <v>628</v>
      </c>
      <c r="L773" t="s">
        <v>1398</v>
      </c>
      <c r="M773" t="s">
        <v>1405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0</v>
      </c>
      <c r="U773">
        <v>0</v>
      </c>
      <c r="V773">
        <v>0</v>
      </c>
      <c r="W773" s="107">
        <v>5672997.5</v>
      </c>
      <c r="X773" s="108">
        <v>0</v>
      </c>
      <c r="Y773" s="108">
        <v>0</v>
      </c>
      <c r="Z773" s="108">
        <v>0</v>
      </c>
      <c r="AA773" s="108">
        <v>0</v>
      </c>
      <c r="AB773" s="108">
        <v>0</v>
      </c>
      <c r="AC773" s="108">
        <v>0</v>
      </c>
      <c r="AD773" s="108"/>
      <c r="AE773" s="108">
        <v>5672997.5</v>
      </c>
      <c r="AF773" s="104">
        <v>44832</v>
      </c>
      <c r="AG773" s="104">
        <v>47024</v>
      </c>
      <c r="AH773" s="108">
        <v>5672997.5</v>
      </c>
      <c r="AI773" t="s">
        <v>1406</v>
      </c>
      <c r="AJ773" t="s">
        <v>1407</v>
      </c>
      <c r="AK773" s="3">
        <v>253393.90000000002</v>
      </c>
      <c r="AL773" s="3">
        <v>304072.68000000005</v>
      </c>
      <c r="AM773" s="3">
        <v>152036.31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f t="shared" si="36"/>
        <v>557466.58000000007</v>
      </c>
      <c r="BA773" s="3">
        <f t="shared" si="37"/>
        <v>152036.31</v>
      </c>
      <c r="BB773" s="3">
        <f t="shared" si="38"/>
        <v>709502.89000000013</v>
      </c>
      <c r="BC773" s="2"/>
    </row>
    <row r="774" spans="1:55" ht="15" hidden="1" customHeight="1" x14ac:dyDescent="0.3">
      <c r="A774" t="s">
        <v>3236</v>
      </c>
      <c r="B774" t="s">
        <v>977</v>
      </c>
      <c r="C774">
        <v>6</v>
      </c>
      <c r="D774" t="s">
        <v>0</v>
      </c>
      <c r="E774" t="s">
        <v>2</v>
      </c>
      <c r="F774" t="s">
        <v>1393</v>
      </c>
      <c r="G774" t="s">
        <v>1411</v>
      </c>
      <c r="H774" t="s">
        <v>1409</v>
      </c>
      <c r="I774" t="s">
        <v>1412</v>
      </c>
      <c r="J774" t="s">
        <v>4601</v>
      </c>
      <c r="K774" t="s">
        <v>628</v>
      </c>
      <c r="L774" t="s">
        <v>1398</v>
      </c>
      <c r="M774" t="s">
        <v>1405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0</v>
      </c>
      <c r="U774">
        <v>0</v>
      </c>
      <c r="V774">
        <v>0</v>
      </c>
      <c r="W774" s="107">
        <v>11094065</v>
      </c>
      <c r="X774" s="108">
        <v>0</v>
      </c>
      <c r="Y774" s="108">
        <v>0</v>
      </c>
      <c r="Z774" s="108">
        <v>0</v>
      </c>
      <c r="AA774" s="108">
        <v>0</v>
      </c>
      <c r="AB774" s="108">
        <v>0</v>
      </c>
      <c r="AC774" s="108">
        <v>0</v>
      </c>
      <c r="AD774" s="108"/>
      <c r="AE774" s="108">
        <v>11094065</v>
      </c>
      <c r="AF774" s="104">
        <v>44832</v>
      </c>
      <c r="AG774" s="104">
        <v>47389</v>
      </c>
      <c r="AH774" s="108">
        <v>11094065</v>
      </c>
      <c r="AI774" t="s">
        <v>1406</v>
      </c>
      <c r="AJ774" t="s">
        <v>1407</v>
      </c>
      <c r="AK774" s="3">
        <v>521421.09999999992</v>
      </c>
      <c r="AL774" s="3">
        <v>625705.31999999995</v>
      </c>
      <c r="AM774" s="3">
        <v>547492.14</v>
      </c>
      <c r="AN774" s="3">
        <v>234639.45</v>
      </c>
      <c r="AO774" s="3">
        <v>0</v>
      </c>
      <c r="AP774" s="3">
        <v>0</v>
      </c>
      <c r="AQ774" s="3">
        <v>0</v>
      </c>
      <c r="AR774" s="3">
        <v>0</v>
      </c>
      <c r="AS774" s="3">
        <v>0</v>
      </c>
      <c r="AT774" s="3">
        <v>0</v>
      </c>
      <c r="AU774" s="3">
        <v>0</v>
      </c>
      <c r="AV774" s="3">
        <v>0</v>
      </c>
      <c r="AW774" s="3">
        <v>0</v>
      </c>
      <c r="AX774" s="3">
        <v>0</v>
      </c>
      <c r="AY774" s="3">
        <v>0</v>
      </c>
      <c r="AZ774" s="3">
        <f t="shared" si="36"/>
        <v>1147126.42</v>
      </c>
      <c r="BA774" s="3">
        <f t="shared" si="37"/>
        <v>782131.59000000008</v>
      </c>
      <c r="BB774" s="3">
        <f t="shared" si="38"/>
        <v>1929258.01</v>
      </c>
      <c r="BC774" s="2"/>
    </row>
    <row r="775" spans="1:55" ht="15" hidden="1" customHeight="1" x14ac:dyDescent="0.3">
      <c r="A775" t="s">
        <v>3237</v>
      </c>
      <c r="B775" t="s">
        <v>977</v>
      </c>
      <c r="C775">
        <v>7</v>
      </c>
      <c r="D775" t="s">
        <v>0</v>
      </c>
      <c r="E775" t="s">
        <v>2</v>
      </c>
      <c r="F775" t="s">
        <v>1393</v>
      </c>
      <c r="G775" t="s">
        <v>1411</v>
      </c>
      <c r="H775" t="s">
        <v>1409</v>
      </c>
      <c r="I775" t="s">
        <v>1412</v>
      </c>
      <c r="J775" t="s">
        <v>4601</v>
      </c>
      <c r="K775" t="s">
        <v>628</v>
      </c>
      <c r="L775" t="s">
        <v>1398</v>
      </c>
      <c r="M775" t="s">
        <v>1405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0</v>
      </c>
      <c r="U775">
        <v>0</v>
      </c>
      <c r="V775">
        <v>0</v>
      </c>
      <c r="W775" s="107">
        <v>2068982.5</v>
      </c>
      <c r="X775" s="108">
        <v>0</v>
      </c>
      <c r="Y775" s="108">
        <v>0</v>
      </c>
      <c r="Z775" s="108">
        <v>0</v>
      </c>
      <c r="AA775" s="108">
        <v>0</v>
      </c>
      <c r="AB775" s="108">
        <v>0</v>
      </c>
      <c r="AC775" s="108">
        <v>0</v>
      </c>
      <c r="AD775" s="108"/>
      <c r="AE775" s="108">
        <v>2068982.5</v>
      </c>
      <c r="AF775" s="104">
        <v>44832</v>
      </c>
      <c r="AG775" s="104">
        <v>47754</v>
      </c>
      <c r="AH775" s="108">
        <v>2068982.5</v>
      </c>
      <c r="AI775" t="s">
        <v>1406</v>
      </c>
      <c r="AJ775" t="s">
        <v>1407</v>
      </c>
      <c r="AK775" s="3">
        <v>102242.2</v>
      </c>
      <c r="AL775" s="3">
        <v>122690.64</v>
      </c>
      <c r="AM775" s="3">
        <v>112466.43</v>
      </c>
      <c r="AN775" s="3">
        <v>71569.56</v>
      </c>
      <c r="AO775" s="3">
        <v>30672.63</v>
      </c>
      <c r="AP775" s="3">
        <v>0</v>
      </c>
      <c r="AQ775" s="3">
        <v>0</v>
      </c>
      <c r="AR775" s="3">
        <v>0</v>
      </c>
      <c r="AS775" s="3">
        <v>0</v>
      </c>
      <c r="AT775" s="3">
        <v>0</v>
      </c>
      <c r="AU775" s="3">
        <v>0</v>
      </c>
      <c r="AV775" s="3">
        <v>0</v>
      </c>
      <c r="AW775" s="3">
        <v>0</v>
      </c>
      <c r="AX775" s="3">
        <v>0</v>
      </c>
      <c r="AY775" s="3">
        <v>0</v>
      </c>
      <c r="AZ775" s="3">
        <f t="shared" si="36"/>
        <v>224932.84</v>
      </c>
      <c r="BA775" s="3">
        <f t="shared" si="37"/>
        <v>214708.62</v>
      </c>
      <c r="BB775" s="3">
        <f t="shared" si="38"/>
        <v>439641.45999999996</v>
      </c>
      <c r="BC775" s="2"/>
    </row>
    <row r="776" spans="1:55" ht="15" hidden="1" customHeight="1" x14ac:dyDescent="0.3">
      <c r="A776" t="s">
        <v>3238</v>
      </c>
      <c r="B776" t="s">
        <v>977</v>
      </c>
      <c r="C776">
        <v>8</v>
      </c>
      <c r="D776" t="s">
        <v>0</v>
      </c>
      <c r="E776" t="s">
        <v>2</v>
      </c>
      <c r="F776" t="s">
        <v>1393</v>
      </c>
      <c r="G776" t="s">
        <v>1411</v>
      </c>
      <c r="H776" t="s">
        <v>1409</v>
      </c>
      <c r="I776" t="s">
        <v>1412</v>
      </c>
      <c r="J776" t="s">
        <v>4601</v>
      </c>
      <c r="K776" t="s">
        <v>628</v>
      </c>
      <c r="L776" t="s">
        <v>1398</v>
      </c>
      <c r="M776" t="s">
        <v>1405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0</v>
      </c>
      <c r="U776">
        <v>0</v>
      </c>
      <c r="V776">
        <v>0</v>
      </c>
      <c r="W776" s="107">
        <v>106200</v>
      </c>
      <c r="X776" s="108">
        <v>0</v>
      </c>
      <c r="Y776" s="108">
        <v>0</v>
      </c>
      <c r="Z776" s="108">
        <v>0</v>
      </c>
      <c r="AA776" s="108">
        <v>0</v>
      </c>
      <c r="AB776" s="108">
        <v>0</v>
      </c>
      <c r="AC776" s="108">
        <v>0</v>
      </c>
      <c r="AD776" s="108"/>
      <c r="AE776" s="108">
        <v>106200</v>
      </c>
      <c r="AF776" s="104">
        <v>44832</v>
      </c>
      <c r="AG776" s="104">
        <v>48119</v>
      </c>
      <c r="AH776" s="108">
        <v>106200</v>
      </c>
      <c r="AI776" t="s">
        <v>1406</v>
      </c>
      <c r="AJ776" t="s">
        <v>1407</v>
      </c>
      <c r="AK776" s="3">
        <v>5495.8</v>
      </c>
      <c r="AL776" s="3">
        <v>6594.96</v>
      </c>
      <c r="AM776" s="3">
        <v>6182.79</v>
      </c>
      <c r="AN776" s="3">
        <v>4534.08</v>
      </c>
      <c r="AO776" s="3">
        <v>2885.31</v>
      </c>
      <c r="AP776" s="3">
        <v>1236.5999999999999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f t="shared" si="36"/>
        <v>12090.76</v>
      </c>
      <c r="BA776" s="3">
        <f t="shared" si="37"/>
        <v>14838.779999999999</v>
      </c>
      <c r="BB776" s="3">
        <f t="shared" si="38"/>
        <v>26929.54</v>
      </c>
      <c r="BC776" s="2"/>
    </row>
    <row r="777" spans="1:55" ht="15" hidden="1" customHeight="1" x14ac:dyDescent="0.3">
      <c r="A777" t="s">
        <v>3239</v>
      </c>
      <c r="B777" t="s">
        <v>977</v>
      </c>
      <c r="C777">
        <v>9</v>
      </c>
      <c r="D777" t="s">
        <v>0</v>
      </c>
      <c r="E777" t="s">
        <v>2</v>
      </c>
      <c r="F777" t="s">
        <v>1393</v>
      </c>
      <c r="G777" t="s">
        <v>1411</v>
      </c>
      <c r="H777" t="s">
        <v>1409</v>
      </c>
      <c r="I777" t="s">
        <v>1412</v>
      </c>
      <c r="J777" t="s">
        <v>4601</v>
      </c>
      <c r="K777" t="s">
        <v>628</v>
      </c>
      <c r="L777" t="s">
        <v>1398</v>
      </c>
      <c r="M777" t="s">
        <v>1405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0</v>
      </c>
      <c r="U777">
        <v>0</v>
      </c>
      <c r="V777">
        <v>0</v>
      </c>
      <c r="W777" s="107">
        <v>99415</v>
      </c>
      <c r="X777" s="108">
        <v>0</v>
      </c>
      <c r="Y777" s="108">
        <v>0</v>
      </c>
      <c r="Z777" s="108">
        <v>0</v>
      </c>
      <c r="AA777" s="108">
        <v>0</v>
      </c>
      <c r="AB777" s="108">
        <v>0</v>
      </c>
      <c r="AC777" s="108">
        <v>0</v>
      </c>
      <c r="AD777" s="108"/>
      <c r="AE777" s="108">
        <v>99415</v>
      </c>
      <c r="AF777" s="104">
        <v>44832</v>
      </c>
      <c r="AG777" s="104">
        <v>48485</v>
      </c>
      <c r="AH777" s="108">
        <v>99415</v>
      </c>
      <c r="AI777" t="s">
        <v>1406</v>
      </c>
      <c r="AJ777" t="s">
        <v>1407</v>
      </c>
      <c r="AK777" s="3">
        <v>5385</v>
      </c>
      <c r="AL777" s="3">
        <v>6462</v>
      </c>
      <c r="AM777" s="3">
        <v>6138.9</v>
      </c>
      <c r="AN777" s="3">
        <v>4846.5</v>
      </c>
      <c r="AO777" s="3">
        <v>3554.1</v>
      </c>
      <c r="AP777" s="3">
        <v>2261.6999999999998</v>
      </c>
      <c r="AQ777" s="3">
        <v>969.3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f t="shared" si="36"/>
        <v>11847</v>
      </c>
      <c r="BA777" s="3">
        <f t="shared" si="37"/>
        <v>17770.5</v>
      </c>
      <c r="BB777" s="3">
        <f t="shared" si="38"/>
        <v>29617.5</v>
      </c>
      <c r="BC777" s="2"/>
    </row>
    <row r="778" spans="1:55" ht="15" hidden="1" customHeight="1" x14ac:dyDescent="0.3">
      <c r="A778" t="s">
        <v>3240</v>
      </c>
      <c r="B778" t="s">
        <v>978</v>
      </c>
      <c r="C778">
        <v>4</v>
      </c>
      <c r="D778" t="s">
        <v>0</v>
      </c>
      <c r="E778" t="s">
        <v>2</v>
      </c>
      <c r="F778" t="s">
        <v>1393</v>
      </c>
      <c r="G778" t="s">
        <v>1411</v>
      </c>
      <c r="H778" t="s">
        <v>1409</v>
      </c>
      <c r="I778" t="s">
        <v>1412</v>
      </c>
      <c r="J778" t="s">
        <v>4601</v>
      </c>
      <c r="K778" t="s">
        <v>628</v>
      </c>
      <c r="L778" t="s">
        <v>1398</v>
      </c>
      <c r="M778" t="s">
        <v>1405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0</v>
      </c>
      <c r="U778">
        <v>0</v>
      </c>
      <c r="V778">
        <v>0</v>
      </c>
      <c r="W778" s="107">
        <v>24337.5</v>
      </c>
      <c r="X778" s="108">
        <v>0</v>
      </c>
      <c r="Y778" s="108">
        <v>0</v>
      </c>
      <c r="Z778" s="108">
        <v>95.52</v>
      </c>
      <c r="AA778" s="108">
        <v>0</v>
      </c>
      <c r="AB778" s="108">
        <v>0</v>
      </c>
      <c r="AC778" s="108">
        <v>0</v>
      </c>
      <c r="AD778" s="108"/>
      <c r="AE778" s="108">
        <v>24337.5</v>
      </c>
      <c r="AF778" s="104">
        <v>44859</v>
      </c>
      <c r="AG778" s="104">
        <v>46320</v>
      </c>
      <c r="AH778" s="108">
        <v>24337.5</v>
      </c>
      <c r="AI778" t="s">
        <v>1406</v>
      </c>
      <c r="AJ778" t="s">
        <v>1407</v>
      </c>
      <c r="AK778" s="3">
        <v>477.59999999999997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f t="shared" si="36"/>
        <v>477.59999999999997</v>
      </c>
      <c r="BA778" s="3">
        <f t="shared" si="37"/>
        <v>0</v>
      </c>
      <c r="BB778" s="3">
        <f t="shared" si="38"/>
        <v>477.59999999999997</v>
      </c>
      <c r="BC778" s="2"/>
    </row>
    <row r="779" spans="1:55" ht="15" hidden="1" customHeight="1" x14ac:dyDescent="0.3">
      <c r="A779" t="s">
        <v>3241</v>
      </c>
      <c r="B779" t="s">
        <v>978</v>
      </c>
      <c r="C779">
        <v>5</v>
      </c>
      <c r="D779" t="s">
        <v>0</v>
      </c>
      <c r="E779" t="s">
        <v>2</v>
      </c>
      <c r="F779" t="s">
        <v>1393</v>
      </c>
      <c r="G779" t="s">
        <v>1411</v>
      </c>
      <c r="H779" t="s">
        <v>1409</v>
      </c>
      <c r="I779" t="s">
        <v>1412</v>
      </c>
      <c r="J779" t="s">
        <v>4601</v>
      </c>
      <c r="K779" t="s">
        <v>628</v>
      </c>
      <c r="L779" t="s">
        <v>1398</v>
      </c>
      <c r="M779" t="s">
        <v>1405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0</v>
      </c>
      <c r="U779">
        <v>0</v>
      </c>
      <c r="V779">
        <v>0</v>
      </c>
      <c r="W779" s="107">
        <v>831752.49</v>
      </c>
      <c r="X779" s="108">
        <v>0</v>
      </c>
      <c r="Y779" s="108">
        <v>0</v>
      </c>
      <c r="Z779" s="108">
        <v>3514.15</v>
      </c>
      <c r="AA779" s="108">
        <v>0</v>
      </c>
      <c r="AB779" s="108">
        <v>0</v>
      </c>
      <c r="AC779" s="108">
        <v>0</v>
      </c>
      <c r="AD779" s="108"/>
      <c r="AE779" s="108">
        <v>831752.49</v>
      </c>
      <c r="AF779" s="104">
        <v>44859</v>
      </c>
      <c r="AG779" s="104">
        <v>46685</v>
      </c>
      <c r="AH779" s="108">
        <v>831752.49</v>
      </c>
      <c r="AI779" t="s">
        <v>1406</v>
      </c>
      <c r="AJ779" t="s">
        <v>1407</v>
      </c>
      <c r="AK779" s="3">
        <v>35141.500000000007</v>
      </c>
      <c r="AL779" s="3">
        <v>24599.080000000009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f t="shared" si="36"/>
        <v>59740.580000000016</v>
      </c>
      <c r="BA779" s="3">
        <f t="shared" si="37"/>
        <v>0</v>
      </c>
      <c r="BB779" s="3">
        <f t="shared" si="38"/>
        <v>59740.580000000016</v>
      </c>
      <c r="BC779" s="2"/>
    </row>
    <row r="780" spans="1:55" ht="15" hidden="1" customHeight="1" x14ac:dyDescent="0.3">
      <c r="A780" t="s">
        <v>3242</v>
      </c>
      <c r="B780" t="s">
        <v>978</v>
      </c>
      <c r="C780">
        <v>6</v>
      </c>
      <c r="D780" t="s">
        <v>0</v>
      </c>
      <c r="E780" t="s">
        <v>2</v>
      </c>
      <c r="F780" t="s">
        <v>1393</v>
      </c>
      <c r="G780" t="s">
        <v>1411</v>
      </c>
      <c r="H780" t="s">
        <v>1409</v>
      </c>
      <c r="I780" t="s">
        <v>1412</v>
      </c>
      <c r="J780" t="s">
        <v>4601</v>
      </c>
      <c r="K780" t="s">
        <v>628</v>
      </c>
      <c r="L780" t="s">
        <v>1398</v>
      </c>
      <c r="M780" t="s">
        <v>1405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0</v>
      </c>
      <c r="W780" s="107">
        <v>406362.5</v>
      </c>
      <c r="X780" s="108">
        <v>0</v>
      </c>
      <c r="Y780" s="108">
        <v>0</v>
      </c>
      <c r="Z780" s="108">
        <v>1815.09</v>
      </c>
      <c r="AA780" s="108">
        <v>0</v>
      </c>
      <c r="AB780" s="108">
        <v>0</v>
      </c>
      <c r="AC780" s="108">
        <v>0</v>
      </c>
      <c r="AD780" s="108"/>
      <c r="AE780" s="108">
        <v>406362.5</v>
      </c>
      <c r="AF780" s="104">
        <v>44859</v>
      </c>
      <c r="AG780" s="104">
        <v>47051</v>
      </c>
      <c r="AH780" s="108">
        <v>406362.5</v>
      </c>
      <c r="AI780" t="s">
        <v>1406</v>
      </c>
      <c r="AJ780" t="s">
        <v>1407</v>
      </c>
      <c r="AK780" s="3">
        <v>18150.899999999998</v>
      </c>
      <c r="AL780" s="3">
        <v>21781.079999999998</v>
      </c>
      <c r="AM780" s="3">
        <v>12705.6</v>
      </c>
      <c r="AN780" s="3">
        <v>0</v>
      </c>
      <c r="AO780" s="3">
        <v>0</v>
      </c>
      <c r="AP780" s="3">
        <v>0</v>
      </c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3">
        <f t="shared" si="36"/>
        <v>39931.979999999996</v>
      </c>
      <c r="BA780" s="3">
        <f t="shared" si="37"/>
        <v>12705.6</v>
      </c>
      <c r="BB780" s="3">
        <f t="shared" si="38"/>
        <v>52637.579999999994</v>
      </c>
      <c r="BC780" s="2"/>
    </row>
    <row r="781" spans="1:55" ht="15" hidden="1" customHeight="1" x14ac:dyDescent="0.3">
      <c r="A781" t="s">
        <v>3243</v>
      </c>
      <c r="B781" t="s">
        <v>978</v>
      </c>
      <c r="C781">
        <v>7</v>
      </c>
      <c r="D781" t="s">
        <v>0</v>
      </c>
      <c r="E781" t="s">
        <v>2</v>
      </c>
      <c r="F781" t="s">
        <v>1393</v>
      </c>
      <c r="G781" t="s">
        <v>1411</v>
      </c>
      <c r="H781" t="s">
        <v>1409</v>
      </c>
      <c r="I781" t="s">
        <v>1412</v>
      </c>
      <c r="J781" t="s">
        <v>4601</v>
      </c>
      <c r="K781" t="s">
        <v>628</v>
      </c>
      <c r="L781" t="s">
        <v>1398</v>
      </c>
      <c r="M781" t="s">
        <v>1405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0</v>
      </c>
      <c r="V781">
        <v>0</v>
      </c>
      <c r="W781" s="107">
        <v>177442.5</v>
      </c>
      <c r="X781" s="108">
        <v>0</v>
      </c>
      <c r="Y781" s="108">
        <v>0</v>
      </c>
      <c r="Z781" s="108">
        <v>833.98</v>
      </c>
      <c r="AA781" s="108">
        <v>0</v>
      </c>
      <c r="AB781" s="108">
        <v>0</v>
      </c>
      <c r="AC781" s="108">
        <v>0</v>
      </c>
      <c r="AD781" s="108"/>
      <c r="AE781" s="108">
        <v>177442.5</v>
      </c>
      <c r="AF781" s="104">
        <v>44859</v>
      </c>
      <c r="AG781" s="104">
        <v>47416</v>
      </c>
      <c r="AH781" s="108">
        <v>177442.5</v>
      </c>
      <c r="AI781" t="s">
        <v>1406</v>
      </c>
      <c r="AJ781" t="s">
        <v>1407</v>
      </c>
      <c r="AK781" s="3">
        <v>8339.7999999999975</v>
      </c>
      <c r="AL781" s="3">
        <v>10007.759999999997</v>
      </c>
      <c r="AM781" s="3">
        <v>9173.7800000000007</v>
      </c>
      <c r="AN781" s="3">
        <v>4169.8999999999996</v>
      </c>
      <c r="AO781" s="3">
        <v>0</v>
      </c>
      <c r="AP781" s="3">
        <v>0</v>
      </c>
      <c r="AQ781" s="3">
        <v>0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3">
        <v>0</v>
      </c>
      <c r="AY781" s="3">
        <v>0</v>
      </c>
      <c r="AZ781" s="3">
        <f t="shared" si="36"/>
        <v>18347.559999999994</v>
      </c>
      <c r="BA781" s="3">
        <f t="shared" si="37"/>
        <v>13343.68</v>
      </c>
      <c r="BB781" s="3">
        <f t="shared" si="38"/>
        <v>31691.239999999994</v>
      </c>
      <c r="BC781" s="2"/>
    </row>
    <row r="782" spans="1:55" ht="15" hidden="1" customHeight="1" x14ac:dyDescent="0.3">
      <c r="A782" t="s">
        <v>3244</v>
      </c>
      <c r="B782" t="s">
        <v>979</v>
      </c>
      <c r="C782">
        <v>4</v>
      </c>
      <c r="D782" t="s">
        <v>0</v>
      </c>
      <c r="E782" t="s">
        <v>2</v>
      </c>
      <c r="F782" t="s">
        <v>1393</v>
      </c>
      <c r="G782" t="s">
        <v>1411</v>
      </c>
      <c r="H782" t="s">
        <v>1409</v>
      </c>
      <c r="I782" t="s">
        <v>1412</v>
      </c>
      <c r="J782" t="s">
        <v>4601</v>
      </c>
      <c r="K782" t="s">
        <v>628</v>
      </c>
      <c r="L782" t="s">
        <v>1398</v>
      </c>
      <c r="M782" t="s">
        <v>1405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0</v>
      </c>
      <c r="U782">
        <v>0</v>
      </c>
      <c r="V782">
        <v>0</v>
      </c>
      <c r="W782" s="107">
        <v>76552.5</v>
      </c>
      <c r="X782" s="108">
        <v>0</v>
      </c>
      <c r="Y782" s="108">
        <v>0</v>
      </c>
      <c r="Z782" s="108">
        <v>300.47000000000003</v>
      </c>
      <c r="AA782" s="108">
        <v>0</v>
      </c>
      <c r="AB782" s="108">
        <v>0</v>
      </c>
      <c r="AC782" s="108">
        <v>0</v>
      </c>
      <c r="AD782" s="108"/>
      <c r="AE782" s="108">
        <v>76552.5</v>
      </c>
      <c r="AF782" s="104">
        <v>44866</v>
      </c>
      <c r="AG782" s="104">
        <v>46327</v>
      </c>
      <c r="AH782" s="108">
        <v>76552.5</v>
      </c>
      <c r="AI782" t="s">
        <v>1406</v>
      </c>
      <c r="AJ782" t="s">
        <v>1407</v>
      </c>
      <c r="AK782" s="3">
        <v>1802.7900000000002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f t="shared" si="36"/>
        <v>1802.7900000000002</v>
      </c>
      <c r="BA782" s="3">
        <f t="shared" si="37"/>
        <v>0</v>
      </c>
      <c r="BB782" s="3">
        <f t="shared" si="38"/>
        <v>1802.7900000000002</v>
      </c>
      <c r="BC782" s="2"/>
    </row>
    <row r="783" spans="1:55" ht="15" hidden="1" customHeight="1" x14ac:dyDescent="0.3">
      <c r="A783" t="s">
        <v>3245</v>
      </c>
      <c r="B783" t="s">
        <v>979</v>
      </c>
      <c r="C783">
        <v>5</v>
      </c>
      <c r="D783" t="s">
        <v>0</v>
      </c>
      <c r="E783" t="s">
        <v>2</v>
      </c>
      <c r="F783" t="s">
        <v>1393</v>
      </c>
      <c r="G783" t="s">
        <v>1411</v>
      </c>
      <c r="H783" t="s">
        <v>1409</v>
      </c>
      <c r="I783" t="s">
        <v>1412</v>
      </c>
      <c r="J783" t="s">
        <v>4601</v>
      </c>
      <c r="K783" t="s">
        <v>628</v>
      </c>
      <c r="L783" t="s">
        <v>1398</v>
      </c>
      <c r="M783" t="s">
        <v>1405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0</v>
      </c>
      <c r="V783">
        <v>0</v>
      </c>
      <c r="W783" s="107">
        <v>610945</v>
      </c>
      <c r="X783" s="108">
        <v>0</v>
      </c>
      <c r="Y783" s="108">
        <v>0</v>
      </c>
      <c r="Z783" s="108">
        <v>2581.2399999999998</v>
      </c>
      <c r="AA783" s="108">
        <v>0</v>
      </c>
      <c r="AB783" s="108">
        <v>0</v>
      </c>
      <c r="AC783" s="108">
        <v>0</v>
      </c>
      <c r="AD783" s="108"/>
      <c r="AE783" s="108">
        <v>610945</v>
      </c>
      <c r="AF783" s="104">
        <v>44866</v>
      </c>
      <c r="AG783" s="104">
        <v>46692</v>
      </c>
      <c r="AH783" s="108">
        <v>610945</v>
      </c>
      <c r="AI783" t="s">
        <v>1406</v>
      </c>
      <c r="AJ783" t="s">
        <v>1407</v>
      </c>
      <c r="AK783" s="3">
        <v>25812.399999999994</v>
      </c>
      <c r="AL783" s="3">
        <v>20649.919999999995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3">
        <v>0</v>
      </c>
      <c r="AY783" s="3">
        <v>0</v>
      </c>
      <c r="AZ783" s="3">
        <f t="shared" si="36"/>
        <v>46462.319999999992</v>
      </c>
      <c r="BA783" s="3">
        <f t="shared" si="37"/>
        <v>0</v>
      </c>
      <c r="BB783" s="3">
        <f t="shared" si="38"/>
        <v>46462.319999999992</v>
      </c>
      <c r="BC783" s="2"/>
    </row>
    <row r="784" spans="1:55" ht="15" hidden="1" customHeight="1" x14ac:dyDescent="0.3">
      <c r="A784" t="s">
        <v>3246</v>
      </c>
      <c r="B784" t="s">
        <v>979</v>
      </c>
      <c r="C784">
        <v>6</v>
      </c>
      <c r="D784" t="s">
        <v>0</v>
      </c>
      <c r="E784" t="s">
        <v>2</v>
      </c>
      <c r="F784" t="s">
        <v>1393</v>
      </c>
      <c r="G784" t="s">
        <v>1411</v>
      </c>
      <c r="H784" t="s">
        <v>1409</v>
      </c>
      <c r="I784" t="s">
        <v>1412</v>
      </c>
      <c r="J784" t="s">
        <v>4601</v>
      </c>
      <c r="K784" t="s">
        <v>628</v>
      </c>
      <c r="L784" t="s">
        <v>1398</v>
      </c>
      <c r="M784" t="s">
        <v>1405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0</v>
      </c>
      <c r="U784">
        <v>0</v>
      </c>
      <c r="V784">
        <v>0</v>
      </c>
      <c r="W784" s="107">
        <v>337480</v>
      </c>
      <c r="X784" s="108">
        <v>0</v>
      </c>
      <c r="Y784" s="108">
        <v>0</v>
      </c>
      <c r="Z784" s="108">
        <v>1507.41</v>
      </c>
      <c r="AA784" s="108">
        <v>0</v>
      </c>
      <c r="AB784" s="108">
        <v>0</v>
      </c>
      <c r="AC784" s="108">
        <v>0</v>
      </c>
      <c r="AD784" s="108"/>
      <c r="AE784" s="108">
        <v>337480</v>
      </c>
      <c r="AF784" s="104">
        <v>44866</v>
      </c>
      <c r="AG784" s="104">
        <v>47058</v>
      </c>
      <c r="AH784" s="108">
        <v>337480</v>
      </c>
      <c r="AI784" t="s">
        <v>1406</v>
      </c>
      <c r="AJ784" t="s">
        <v>1407</v>
      </c>
      <c r="AK784" s="3">
        <v>15074.1</v>
      </c>
      <c r="AL784" s="3">
        <v>18088.920000000002</v>
      </c>
      <c r="AM784" s="3">
        <v>12059.31</v>
      </c>
      <c r="AN784" s="3">
        <v>0</v>
      </c>
      <c r="AO784" s="3">
        <v>0</v>
      </c>
      <c r="AP784" s="3">
        <v>0</v>
      </c>
      <c r="AQ784" s="3">
        <v>0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3">
        <v>0</v>
      </c>
      <c r="AY784" s="3">
        <v>0</v>
      </c>
      <c r="AZ784" s="3">
        <f t="shared" si="36"/>
        <v>33163.020000000004</v>
      </c>
      <c r="BA784" s="3">
        <f t="shared" si="37"/>
        <v>12059.31</v>
      </c>
      <c r="BB784" s="3">
        <f t="shared" si="38"/>
        <v>45222.33</v>
      </c>
      <c r="BC784" s="2"/>
    </row>
    <row r="785" spans="1:55" ht="15" hidden="1" customHeight="1" x14ac:dyDescent="0.3">
      <c r="A785" t="s">
        <v>3247</v>
      </c>
      <c r="B785" t="s">
        <v>979</v>
      </c>
      <c r="C785">
        <v>7</v>
      </c>
      <c r="D785" t="s">
        <v>0</v>
      </c>
      <c r="E785" t="s">
        <v>2</v>
      </c>
      <c r="F785" t="s">
        <v>1393</v>
      </c>
      <c r="G785" t="s">
        <v>1411</v>
      </c>
      <c r="H785" t="s">
        <v>1409</v>
      </c>
      <c r="I785" t="s">
        <v>1412</v>
      </c>
      <c r="J785" t="s">
        <v>4601</v>
      </c>
      <c r="K785" t="s">
        <v>628</v>
      </c>
      <c r="L785" t="s">
        <v>1398</v>
      </c>
      <c r="M785" t="s">
        <v>1405</v>
      </c>
      <c r="N785">
        <v>1</v>
      </c>
      <c r="O785">
        <v>1</v>
      </c>
      <c r="P785">
        <v>1</v>
      </c>
      <c r="Q785">
        <v>1</v>
      </c>
      <c r="R785">
        <v>1</v>
      </c>
      <c r="S785">
        <v>1</v>
      </c>
      <c r="T785">
        <v>0</v>
      </c>
      <c r="U785">
        <v>0</v>
      </c>
      <c r="V785">
        <v>0</v>
      </c>
      <c r="W785" s="107">
        <v>968042.5</v>
      </c>
      <c r="X785" s="108">
        <v>0</v>
      </c>
      <c r="Y785" s="108">
        <v>0</v>
      </c>
      <c r="Z785" s="108">
        <v>4549.8</v>
      </c>
      <c r="AA785" s="108">
        <v>0</v>
      </c>
      <c r="AB785" s="108">
        <v>0</v>
      </c>
      <c r="AC785" s="108">
        <v>0</v>
      </c>
      <c r="AD785" s="108"/>
      <c r="AE785" s="108">
        <v>968042.5</v>
      </c>
      <c r="AF785" s="104">
        <v>44866</v>
      </c>
      <c r="AG785" s="104">
        <v>47423</v>
      </c>
      <c r="AH785" s="108">
        <v>968042.5</v>
      </c>
      <c r="AI785" t="s">
        <v>1406</v>
      </c>
      <c r="AJ785" t="s">
        <v>1407</v>
      </c>
      <c r="AK785" s="3">
        <v>45498.000000000007</v>
      </c>
      <c r="AL785" s="3">
        <v>54597.600000000013</v>
      </c>
      <c r="AM785" s="3">
        <v>52322.7</v>
      </c>
      <c r="AN785" s="3">
        <v>25023.9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f t="shared" si="36"/>
        <v>100095.60000000002</v>
      </c>
      <c r="BA785" s="3">
        <f t="shared" si="37"/>
        <v>77346.600000000006</v>
      </c>
      <c r="BB785" s="3">
        <f t="shared" si="38"/>
        <v>177442.2</v>
      </c>
      <c r="BC785" s="2"/>
    </row>
    <row r="786" spans="1:55" ht="15" hidden="1" customHeight="1" x14ac:dyDescent="0.3">
      <c r="A786" t="s">
        <v>3248</v>
      </c>
      <c r="B786" t="s">
        <v>979</v>
      </c>
      <c r="C786">
        <v>8</v>
      </c>
      <c r="D786" t="s">
        <v>0</v>
      </c>
      <c r="E786" t="s">
        <v>2</v>
      </c>
      <c r="F786" t="s">
        <v>1393</v>
      </c>
      <c r="G786" t="s">
        <v>1411</v>
      </c>
      <c r="H786" t="s">
        <v>1409</v>
      </c>
      <c r="I786" t="s">
        <v>1412</v>
      </c>
      <c r="J786" t="s">
        <v>4601</v>
      </c>
      <c r="K786" t="s">
        <v>628</v>
      </c>
      <c r="L786" t="s">
        <v>1398</v>
      </c>
      <c r="M786" t="s">
        <v>1405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0</v>
      </c>
      <c r="U786">
        <v>0</v>
      </c>
      <c r="V786">
        <v>0</v>
      </c>
      <c r="W786" s="107">
        <v>2764002.5</v>
      </c>
      <c r="X786" s="108">
        <v>0</v>
      </c>
      <c r="Y786" s="108">
        <v>0</v>
      </c>
      <c r="Z786" s="108">
        <v>13658.78</v>
      </c>
      <c r="AA786" s="108">
        <v>0</v>
      </c>
      <c r="AB786" s="108">
        <v>0</v>
      </c>
      <c r="AC786" s="108">
        <v>0</v>
      </c>
      <c r="AD786" s="108"/>
      <c r="AE786" s="108">
        <v>2764002.5</v>
      </c>
      <c r="AF786" s="104">
        <v>44866</v>
      </c>
      <c r="AG786" s="104">
        <v>47788</v>
      </c>
      <c r="AH786" s="108">
        <v>2764002.5</v>
      </c>
      <c r="AI786" t="s">
        <v>1406</v>
      </c>
      <c r="AJ786" t="s">
        <v>1407</v>
      </c>
      <c r="AK786" s="3">
        <v>136587.80000000002</v>
      </c>
      <c r="AL786" s="3">
        <v>163905.36000000002</v>
      </c>
      <c r="AM786" s="3">
        <v>159352.43</v>
      </c>
      <c r="AN786" s="3">
        <v>104717.28</v>
      </c>
      <c r="AO786" s="3">
        <v>50082.23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f t="shared" si="36"/>
        <v>300493.16000000003</v>
      </c>
      <c r="BA786" s="3">
        <f t="shared" si="37"/>
        <v>314151.93999999994</v>
      </c>
      <c r="BB786" s="3">
        <f t="shared" si="38"/>
        <v>614645.1</v>
      </c>
      <c r="BC786" s="2"/>
    </row>
    <row r="787" spans="1:55" ht="15" customHeight="1" x14ac:dyDescent="0.3">
      <c r="A787" t="s">
        <v>3249</v>
      </c>
      <c r="B787" t="s">
        <v>1192</v>
      </c>
      <c r="C787">
        <v>1</v>
      </c>
      <c r="D787" t="s">
        <v>0</v>
      </c>
      <c r="E787" t="s">
        <v>2</v>
      </c>
      <c r="F787" t="s">
        <v>1393</v>
      </c>
      <c r="G787" t="s">
        <v>1408</v>
      </c>
      <c r="H787" t="s">
        <v>1409</v>
      </c>
      <c r="I787" t="s">
        <v>1410</v>
      </c>
      <c r="J787" t="s">
        <v>4601</v>
      </c>
      <c r="K787" t="s">
        <v>611</v>
      </c>
      <c r="L787" t="s">
        <v>1398</v>
      </c>
      <c r="M787" t="s">
        <v>1405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0</v>
      </c>
      <c r="U787">
        <v>0</v>
      </c>
      <c r="V787">
        <v>0</v>
      </c>
      <c r="W787" s="107">
        <v>500000</v>
      </c>
      <c r="X787" s="108">
        <v>0</v>
      </c>
      <c r="Y787" s="108">
        <v>0</v>
      </c>
      <c r="Z787" s="108">
        <v>0</v>
      </c>
      <c r="AA787" s="108">
        <v>0</v>
      </c>
      <c r="AB787" s="108">
        <v>0</v>
      </c>
      <c r="AC787" s="108">
        <v>0</v>
      </c>
      <c r="AD787" s="108"/>
      <c r="AE787" s="108">
        <v>500000</v>
      </c>
      <c r="AF787" s="104">
        <v>44685</v>
      </c>
      <c r="AG787" s="104">
        <v>46511</v>
      </c>
      <c r="AH787" s="108">
        <v>500000</v>
      </c>
      <c r="AI787" t="s">
        <v>1406</v>
      </c>
      <c r="AJ787" t="s">
        <v>1407</v>
      </c>
      <c r="AK787" s="3">
        <v>35647.5</v>
      </c>
      <c r="AL787" s="3">
        <v>17823.75</v>
      </c>
      <c r="AM787" s="3">
        <v>0</v>
      </c>
      <c r="AN787" s="3">
        <v>0</v>
      </c>
      <c r="AO787" s="3">
        <v>0</v>
      </c>
      <c r="AP787" s="3">
        <v>0</v>
      </c>
      <c r="AQ787" s="3">
        <v>0</v>
      </c>
      <c r="AR787" s="3">
        <v>0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3">
        <v>0</v>
      </c>
      <c r="AY787" s="3">
        <v>0</v>
      </c>
      <c r="AZ787" s="3">
        <f t="shared" si="36"/>
        <v>53471.25</v>
      </c>
      <c r="BA787" s="3">
        <f t="shared" si="37"/>
        <v>0</v>
      </c>
      <c r="BB787" s="3">
        <f t="shared" si="38"/>
        <v>53471.25</v>
      </c>
      <c r="BC787" s="2"/>
    </row>
    <row r="788" spans="1:55" ht="15" hidden="1" customHeight="1" x14ac:dyDescent="0.3">
      <c r="A788" t="s">
        <v>3250</v>
      </c>
      <c r="B788" t="s">
        <v>980</v>
      </c>
      <c r="C788">
        <v>4</v>
      </c>
      <c r="D788" t="s">
        <v>0</v>
      </c>
      <c r="E788" t="s">
        <v>2</v>
      </c>
      <c r="F788" t="s">
        <v>1393</v>
      </c>
      <c r="G788" t="s">
        <v>1411</v>
      </c>
      <c r="H788" t="s">
        <v>1409</v>
      </c>
      <c r="I788" t="s">
        <v>1412</v>
      </c>
      <c r="J788" t="s">
        <v>4601</v>
      </c>
      <c r="K788" t="s">
        <v>628</v>
      </c>
      <c r="L788" t="s">
        <v>1398</v>
      </c>
      <c r="M788" t="s">
        <v>1405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1</v>
      </c>
      <c r="T788">
        <v>0</v>
      </c>
      <c r="U788">
        <v>0</v>
      </c>
      <c r="V788">
        <v>0</v>
      </c>
      <c r="W788" s="107">
        <v>1002705</v>
      </c>
      <c r="X788" s="108">
        <v>0</v>
      </c>
      <c r="Y788" s="108">
        <v>0</v>
      </c>
      <c r="Z788" s="108">
        <v>3935.62</v>
      </c>
      <c r="AA788" s="108">
        <v>0</v>
      </c>
      <c r="AB788" s="108">
        <v>0</v>
      </c>
      <c r="AC788" s="108">
        <v>0</v>
      </c>
      <c r="AD788" s="108"/>
      <c r="AE788" s="108">
        <v>1002705</v>
      </c>
      <c r="AF788" s="104">
        <v>44883</v>
      </c>
      <c r="AG788" s="104">
        <v>46344</v>
      </c>
      <c r="AH788" s="108">
        <v>1002705</v>
      </c>
      <c r="AI788" t="s">
        <v>1406</v>
      </c>
      <c r="AJ788" t="s">
        <v>1407</v>
      </c>
      <c r="AK788" s="3">
        <v>23613.720000000005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f t="shared" si="36"/>
        <v>23613.720000000005</v>
      </c>
      <c r="BA788" s="3">
        <f t="shared" si="37"/>
        <v>0</v>
      </c>
      <c r="BB788" s="3">
        <f t="shared" si="38"/>
        <v>23613.720000000005</v>
      </c>
      <c r="BC788" s="2"/>
    </row>
    <row r="789" spans="1:55" ht="15" hidden="1" customHeight="1" x14ac:dyDescent="0.3">
      <c r="A789" t="s">
        <v>3251</v>
      </c>
      <c r="B789" t="s">
        <v>980</v>
      </c>
      <c r="C789">
        <v>5</v>
      </c>
      <c r="D789" t="s">
        <v>0</v>
      </c>
      <c r="E789" t="s">
        <v>2</v>
      </c>
      <c r="F789" t="s">
        <v>1393</v>
      </c>
      <c r="G789" t="s">
        <v>1411</v>
      </c>
      <c r="H789" t="s">
        <v>1409</v>
      </c>
      <c r="I789" t="s">
        <v>1412</v>
      </c>
      <c r="J789" t="s">
        <v>4601</v>
      </c>
      <c r="K789" t="s">
        <v>628</v>
      </c>
      <c r="L789" t="s">
        <v>1398</v>
      </c>
      <c r="M789" t="s">
        <v>1405</v>
      </c>
      <c r="N789">
        <v>1</v>
      </c>
      <c r="O789">
        <v>1</v>
      </c>
      <c r="P789">
        <v>1</v>
      </c>
      <c r="Q789">
        <v>1</v>
      </c>
      <c r="R789">
        <v>1</v>
      </c>
      <c r="S789">
        <v>1</v>
      </c>
      <c r="T789">
        <v>0</v>
      </c>
      <c r="U789">
        <v>0</v>
      </c>
      <c r="V789">
        <v>0</v>
      </c>
      <c r="W789" s="107">
        <v>2057477.5</v>
      </c>
      <c r="X789" s="108">
        <v>0</v>
      </c>
      <c r="Y789" s="108">
        <v>0</v>
      </c>
      <c r="Z789" s="108">
        <v>8692.84</v>
      </c>
      <c r="AA789" s="108">
        <v>0</v>
      </c>
      <c r="AB789" s="108">
        <v>0</v>
      </c>
      <c r="AC789" s="108">
        <v>0</v>
      </c>
      <c r="AD789" s="108"/>
      <c r="AE789" s="108">
        <v>2057477.5</v>
      </c>
      <c r="AF789" s="104">
        <v>44883</v>
      </c>
      <c r="AG789" s="104">
        <v>46709</v>
      </c>
      <c r="AH789" s="108">
        <v>2057477.5</v>
      </c>
      <c r="AI789" t="s">
        <v>1406</v>
      </c>
      <c r="AJ789" t="s">
        <v>1407</v>
      </c>
      <c r="AK789" s="3">
        <v>86928.39999999998</v>
      </c>
      <c r="AL789" s="3">
        <v>69542.719999999987</v>
      </c>
      <c r="AM789" s="3">
        <v>0</v>
      </c>
      <c r="AN789" s="3">
        <v>0</v>
      </c>
      <c r="AO789" s="3">
        <v>0</v>
      </c>
      <c r="AP789" s="3">
        <v>0</v>
      </c>
      <c r="AQ789" s="3">
        <v>0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f t="shared" si="36"/>
        <v>156471.11999999997</v>
      </c>
      <c r="BA789" s="3">
        <f t="shared" si="37"/>
        <v>0</v>
      </c>
      <c r="BB789" s="3">
        <f t="shared" si="38"/>
        <v>156471.11999999997</v>
      </c>
      <c r="BC789" s="2"/>
    </row>
    <row r="790" spans="1:55" ht="15" hidden="1" customHeight="1" x14ac:dyDescent="0.3">
      <c r="A790" t="s">
        <v>3252</v>
      </c>
      <c r="B790" t="s">
        <v>980</v>
      </c>
      <c r="C790">
        <v>6</v>
      </c>
      <c r="D790" t="s">
        <v>0</v>
      </c>
      <c r="E790" t="s">
        <v>2</v>
      </c>
      <c r="F790" t="s">
        <v>1393</v>
      </c>
      <c r="G790" t="s">
        <v>1411</v>
      </c>
      <c r="H790" t="s">
        <v>1409</v>
      </c>
      <c r="I790" t="s">
        <v>1412</v>
      </c>
      <c r="J790" t="s">
        <v>4601</v>
      </c>
      <c r="K790" t="s">
        <v>628</v>
      </c>
      <c r="L790" t="s">
        <v>1398</v>
      </c>
      <c r="M790" t="s">
        <v>1405</v>
      </c>
      <c r="N790">
        <v>1</v>
      </c>
      <c r="O790">
        <v>1</v>
      </c>
      <c r="P790">
        <v>1</v>
      </c>
      <c r="Q790">
        <v>1</v>
      </c>
      <c r="R790">
        <v>1</v>
      </c>
      <c r="S790">
        <v>1</v>
      </c>
      <c r="T790">
        <v>0</v>
      </c>
      <c r="U790">
        <v>0</v>
      </c>
      <c r="V790">
        <v>0</v>
      </c>
      <c r="W790" s="107">
        <v>5450420</v>
      </c>
      <c r="X790" s="108">
        <v>0</v>
      </c>
      <c r="Y790" s="108">
        <v>0</v>
      </c>
      <c r="Z790" s="108">
        <v>24345.21</v>
      </c>
      <c r="AA790" s="108">
        <v>0</v>
      </c>
      <c r="AB790" s="108">
        <v>0</v>
      </c>
      <c r="AC790" s="108">
        <v>0</v>
      </c>
      <c r="AD790" s="108"/>
      <c r="AE790" s="108">
        <v>5450420</v>
      </c>
      <c r="AF790" s="104">
        <v>44883</v>
      </c>
      <c r="AG790" s="104">
        <v>47075</v>
      </c>
      <c r="AH790" s="108">
        <v>5450420</v>
      </c>
      <c r="AI790" t="s">
        <v>1406</v>
      </c>
      <c r="AJ790" t="s">
        <v>1407</v>
      </c>
      <c r="AK790" s="3">
        <v>243452.09999999995</v>
      </c>
      <c r="AL790" s="3">
        <v>292142.51999999996</v>
      </c>
      <c r="AM790" s="3">
        <v>194761.65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f t="shared" si="36"/>
        <v>535594.61999999988</v>
      </c>
      <c r="BA790" s="3">
        <f t="shared" si="37"/>
        <v>194761.65</v>
      </c>
      <c r="BB790" s="3">
        <f t="shared" si="38"/>
        <v>730356.2699999999</v>
      </c>
      <c r="BC790" s="2"/>
    </row>
    <row r="791" spans="1:55" ht="15" hidden="1" customHeight="1" x14ac:dyDescent="0.3">
      <c r="A791" t="s">
        <v>3253</v>
      </c>
      <c r="B791" t="s">
        <v>980</v>
      </c>
      <c r="C791">
        <v>7</v>
      </c>
      <c r="D791" t="s">
        <v>0</v>
      </c>
      <c r="E791" t="s">
        <v>2</v>
      </c>
      <c r="F791" t="s">
        <v>1393</v>
      </c>
      <c r="G791" t="s">
        <v>1411</v>
      </c>
      <c r="H791" t="s">
        <v>1409</v>
      </c>
      <c r="I791" t="s">
        <v>1412</v>
      </c>
      <c r="J791" t="s">
        <v>4601</v>
      </c>
      <c r="K791" t="s">
        <v>628</v>
      </c>
      <c r="L791" t="s">
        <v>1398</v>
      </c>
      <c r="M791" t="s">
        <v>1405</v>
      </c>
      <c r="N791">
        <v>1</v>
      </c>
      <c r="O791">
        <v>1</v>
      </c>
      <c r="P791">
        <v>1</v>
      </c>
      <c r="Q791">
        <v>1</v>
      </c>
      <c r="R791">
        <v>1</v>
      </c>
      <c r="S791">
        <v>1</v>
      </c>
      <c r="T791">
        <v>0</v>
      </c>
      <c r="U791">
        <v>0</v>
      </c>
      <c r="V791">
        <v>0</v>
      </c>
      <c r="W791" s="107">
        <v>9514340</v>
      </c>
      <c r="X791" s="108">
        <v>0</v>
      </c>
      <c r="Y791" s="108">
        <v>0</v>
      </c>
      <c r="Z791" s="108">
        <v>44717.4</v>
      </c>
      <c r="AA791" s="108">
        <v>0</v>
      </c>
      <c r="AB791" s="108">
        <v>0</v>
      </c>
      <c r="AC791" s="108">
        <v>0</v>
      </c>
      <c r="AD791" s="108"/>
      <c r="AE791" s="108">
        <v>9514340</v>
      </c>
      <c r="AF791" s="104">
        <v>44883</v>
      </c>
      <c r="AG791" s="104">
        <v>47440</v>
      </c>
      <c r="AH791" s="108">
        <v>9514340</v>
      </c>
      <c r="AI791" t="s">
        <v>1406</v>
      </c>
      <c r="AJ791" t="s">
        <v>1407</v>
      </c>
      <c r="AK791" s="3">
        <v>447174.00000000012</v>
      </c>
      <c r="AL791" s="3">
        <v>536608.80000000016</v>
      </c>
      <c r="AM791" s="3">
        <v>514250.1</v>
      </c>
      <c r="AN791" s="3">
        <v>245945.7</v>
      </c>
      <c r="AO791" s="3">
        <v>0</v>
      </c>
      <c r="AP791" s="3">
        <v>0</v>
      </c>
      <c r="AQ791" s="3">
        <v>0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3">
        <v>0</v>
      </c>
      <c r="AY791" s="3">
        <v>0</v>
      </c>
      <c r="AZ791" s="3">
        <f t="shared" si="36"/>
        <v>983782.80000000028</v>
      </c>
      <c r="BA791" s="3">
        <f t="shared" si="37"/>
        <v>760195.8</v>
      </c>
      <c r="BB791" s="3">
        <f t="shared" si="38"/>
        <v>1743978.6000000003</v>
      </c>
      <c r="BC791" s="2"/>
    </row>
    <row r="792" spans="1:55" ht="15" hidden="1" customHeight="1" x14ac:dyDescent="0.3">
      <c r="A792" t="s">
        <v>3254</v>
      </c>
      <c r="B792" t="s">
        <v>980</v>
      </c>
      <c r="C792">
        <v>8</v>
      </c>
      <c r="D792" t="s">
        <v>0</v>
      </c>
      <c r="E792" t="s">
        <v>2</v>
      </c>
      <c r="F792" t="s">
        <v>1393</v>
      </c>
      <c r="G792" t="s">
        <v>1411</v>
      </c>
      <c r="H792" t="s">
        <v>1409</v>
      </c>
      <c r="I792" t="s">
        <v>1412</v>
      </c>
      <c r="J792" t="s">
        <v>4601</v>
      </c>
      <c r="K792" t="s">
        <v>628</v>
      </c>
      <c r="L792" t="s">
        <v>1398</v>
      </c>
      <c r="M792" t="s">
        <v>1405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1</v>
      </c>
      <c r="T792">
        <v>0</v>
      </c>
      <c r="U792">
        <v>0</v>
      </c>
      <c r="V792">
        <v>0</v>
      </c>
      <c r="W792" s="107">
        <v>2490390</v>
      </c>
      <c r="X792" s="108">
        <v>0</v>
      </c>
      <c r="Y792" s="108">
        <v>0</v>
      </c>
      <c r="Z792" s="108">
        <v>12306.68</v>
      </c>
      <c r="AA792" s="108">
        <v>0</v>
      </c>
      <c r="AB792" s="108">
        <v>0</v>
      </c>
      <c r="AC792" s="108">
        <v>0</v>
      </c>
      <c r="AD792" s="108"/>
      <c r="AE792" s="108">
        <v>2490390</v>
      </c>
      <c r="AF792" s="104">
        <v>44883</v>
      </c>
      <c r="AG792" s="104">
        <v>47805</v>
      </c>
      <c r="AH792" s="108">
        <v>2490390</v>
      </c>
      <c r="AI792" t="s">
        <v>1406</v>
      </c>
      <c r="AJ792" t="s">
        <v>1407</v>
      </c>
      <c r="AK792" s="3">
        <v>123066.79999999999</v>
      </c>
      <c r="AL792" s="3">
        <v>147680.15999999997</v>
      </c>
      <c r="AM792" s="3">
        <v>143577.93</v>
      </c>
      <c r="AN792" s="3">
        <v>94351.18</v>
      </c>
      <c r="AO792" s="3">
        <v>45124.53</v>
      </c>
      <c r="AP792" s="3">
        <v>0</v>
      </c>
      <c r="AQ792" s="3">
        <v>0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3">
        <v>0</v>
      </c>
      <c r="AY792" s="3">
        <v>0</v>
      </c>
      <c r="AZ792" s="3">
        <f t="shared" si="36"/>
        <v>270746.95999999996</v>
      </c>
      <c r="BA792" s="3">
        <f t="shared" si="37"/>
        <v>283053.64</v>
      </c>
      <c r="BB792" s="3">
        <f t="shared" si="38"/>
        <v>553800.6</v>
      </c>
      <c r="BC792" s="2"/>
    </row>
    <row r="793" spans="1:55" ht="15" hidden="1" customHeight="1" x14ac:dyDescent="0.3">
      <c r="A793" t="s">
        <v>3255</v>
      </c>
      <c r="B793" t="s">
        <v>980</v>
      </c>
      <c r="C793">
        <v>9</v>
      </c>
      <c r="D793" t="s">
        <v>0</v>
      </c>
      <c r="E793" t="s">
        <v>2</v>
      </c>
      <c r="F793" t="s">
        <v>1393</v>
      </c>
      <c r="G793" t="s">
        <v>1411</v>
      </c>
      <c r="H793" t="s">
        <v>1409</v>
      </c>
      <c r="I793" t="s">
        <v>1412</v>
      </c>
      <c r="J793" t="s">
        <v>4601</v>
      </c>
      <c r="K793" t="s">
        <v>628</v>
      </c>
      <c r="L793" t="s">
        <v>1398</v>
      </c>
      <c r="M793" t="s">
        <v>1405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0</v>
      </c>
      <c r="U793">
        <v>0</v>
      </c>
      <c r="V793">
        <v>0</v>
      </c>
      <c r="W793" s="107">
        <v>106200</v>
      </c>
      <c r="X793" s="108">
        <v>0</v>
      </c>
      <c r="Y793" s="108">
        <v>0</v>
      </c>
      <c r="Z793" s="108">
        <v>549.58000000000004</v>
      </c>
      <c r="AA793" s="108">
        <v>0</v>
      </c>
      <c r="AB793" s="108">
        <v>0</v>
      </c>
      <c r="AC793" s="108">
        <v>0</v>
      </c>
      <c r="AD793" s="108"/>
      <c r="AE793" s="108">
        <v>106200</v>
      </c>
      <c r="AF793" s="104">
        <v>44883</v>
      </c>
      <c r="AG793" s="104">
        <v>48170</v>
      </c>
      <c r="AH793" s="108">
        <v>106200</v>
      </c>
      <c r="AI793" t="s">
        <v>1406</v>
      </c>
      <c r="AJ793" t="s">
        <v>1407</v>
      </c>
      <c r="AK793" s="3">
        <v>5495.8</v>
      </c>
      <c r="AL793" s="3">
        <v>6594.96</v>
      </c>
      <c r="AM793" s="3">
        <v>6457.57</v>
      </c>
      <c r="AN793" s="3">
        <v>4808.88</v>
      </c>
      <c r="AO793" s="3">
        <v>3160.09</v>
      </c>
      <c r="AP793" s="3">
        <v>1511.4</v>
      </c>
      <c r="AQ793" s="3">
        <v>0</v>
      </c>
      <c r="AR793" s="3">
        <v>0</v>
      </c>
      <c r="AS793" s="3">
        <v>0</v>
      </c>
      <c r="AT793" s="3">
        <v>0</v>
      </c>
      <c r="AU793" s="3">
        <v>0</v>
      </c>
      <c r="AV793" s="3">
        <v>0</v>
      </c>
      <c r="AW793" s="3">
        <v>0</v>
      </c>
      <c r="AX793" s="3">
        <v>0</v>
      </c>
      <c r="AY793" s="3">
        <v>0</v>
      </c>
      <c r="AZ793" s="3">
        <f t="shared" si="36"/>
        <v>12090.76</v>
      </c>
      <c r="BA793" s="3">
        <f t="shared" si="37"/>
        <v>15937.94</v>
      </c>
      <c r="BB793" s="3">
        <f t="shared" si="38"/>
        <v>28028.7</v>
      </c>
      <c r="BC793" s="2"/>
    </row>
    <row r="794" spans="1:55" ht="15" hidden="1" customHeight="1" x14ac:dyDescent="0.3">
      <c r="A794" t="s">
        <v>3256</v>
      </c>
      <c r="B794" t="s">
        <v>1193</v>
      </c>
      <c r="C794">
        <v>1</v>
      </c>
      <c r="D794" t="s">
        <v>0</v>
      </c>
      <c r="E794" t="s">
        <v>2</v>
      </c>
      <c r="F794" t="s">
        <v>1393</v>
      </c>
      <c r="G794" t="s">
        <v>323</v>
      </c>
      <c r="H794" t="s">
        <v>1402</v>
      </c>
      <c r="I794" t="s">
        <v>1403</v>
      </c>
      <c r="J794" t="s">
        <v>1404</v>
      </c>
      <c r="K794" t="s">
        <v>549</v>
      </c>
      <c r="L794" t="s">
        <v>1398</v>
      </c>
      <c r="M794" t="s">
        <v>1405</v>
      </c>
      <c r="N794">
        <v>1</v>
      </c>
      <c r="O794">
        <v>1</v>
      </c>
      <c r="P794">
        <v>1</v>
      </c>
      <c r="Q794">
        <v>0</v>
      </c>
      <c r="R794">
        <v>0</v>
      </c>
      <c r="S794">
        <v>1</v>
      </c>
      <c r="T794">
        <v>1</v>
      </c>
      <c r="U794">
        <v>1</v>
      </c>
      <c r="V794">
        <v>0</v>
      </c>
      <c r="W794" s="107">
        <v>200000000</v>
      </c>
      <c r="X794" s="108">
        <v>0</v>
      </c>
      <c r="Y794" s="108">
        <v>0</v>
      </c>
      <c r="Z794" s="108">
        <v>0</v>
      </c>
      <c r="AA794" s="108">
        <v>0</v>
      </c>
      <c r="AB794" s="108">
        <v>0</v>
      </c>
      <c r="AC794" s="108">
        <v>0</v>
      </c>
      <c r="AD794" s="108"/>
      <c r="AE794" s="108">
        <v>200000000</v>
      </c>
      <c r="AF794" s="104">
        <v>44685</v>
      </c>
      <c r="AG794" s="104">
        <v>46511</v>
      </c>
      <c r="AH794" s="108">
        <v>200000000</v>
      </c>
      <c r="AI794" t="s">
        <v>1406</v>
      </c>
      <c r="AJ794" t="s">
        <v>1407</v>
      </c>
      <c r="AK794" s="3">
        <v>14259000</v>
      </c>
      <c r="AL794" s="3">
        <v>7129500</v>
      </c>
      <c r="AM794" s="3">
        <v>0</v>
      </c>
      <c r="AN794" s="3">
        <v>0</v>
      </c>
      <c r="AO794" s="3">
        <v>0</v>
      </c>
      <c r="AP794" s="3">
        <v>0</v>
      </c>
      <c r="AQ794" s="3">
        <v>0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3">
        <v>0</v>
      </c>
      <c r="AY794" s="3">
        <v>0</v>
      </c>
      <c r="AZ794" s="3">
        <f t="shared" si="36"/>
        <v>21388500</v>
      </c>
      <c r="BA794" s="3">
        <f t="shared" si="37"/>
        <v>0</v>
      </c>
      <c r="BB794" s="3">
        <f t="shared" si="38"/>
        <v>21388500</v>
      </c>
      <c r="BC794" s="2"/>
    </row>
    <row r="795" spans="1:55" ht="15" hidden="1" customHeight="1" x14ac:dyDescent="0.3">
      <c r="A795" t="s">
        <v>3257</v>
      </c>
      <c r="B795" t="s">
        <v>1194</v>
      </c>
      <c r="C795">
        <v>1</v>
      </c>
      <c r="D795" t="s">
        <v>0</v>
      </c>
      <c r="E795" t="s">
        <v>2</v>
      </c>
      <c r="F795" t="s">
        <v>1393</v>
      </c>
      <c r="G795" t="s">
        <v>323</v>
      </c>
      <c r="H795" t="s">
        <v>1402</v>
      </c>
      <c r="I795" t="s">
        <v>1403</v>
      </c>
      <c r="J795" t="s">
        <v>1404</v>
      </c>
      <c r="K795" t="s">
        <v>549</v>
      </c>
      <c r="L795" t="s">
        <v>1398</v>
      </c>
      <c r="M795" t="s">
        <v>1405</v>
      </c>
      <c r="N795">
        <v>1</v>
      </c>
      <c r="O795">
        <v>1</v>
      </c>
      <c r="P795">
        <v>1</v>
      </c>
      <c r="Q795">
        <v>0</v>
      </c>
      <c r="R795">
        <v>0</v>
      </c>
      <c r="S795">
        <v>1</v>
      </c>
      <c r="T795">
        <v>1</v>
      </c>
      <c r="U795">
        <v>1</v>
      </c>
      <c r="V795">
        <v>0</v>
      </c>
      <c r="W795" s="107">
        <v>450000000</v>
      </c>
      <c r="X795" s="108">
        <v>0</v>
      </c>
      <c r="Y795" s="108">
        <v>0</v>
      </c>
      <c r="Z795" s="108">
        <v>0</v>
      </c>
      <c r="AA795" s="108">
        <v>0</v>
      </c>
      <c r="AB795" s="108">
        <v>0</v>
      </c>
      <c r="AC795" s="108">
        <v>0</v>
      </c>
      <c r="AD795" s="108"/>
      <c r="AE795" s="108">
        <v>450000000</v>
      </c>
      <c r="AF795" s="104">
        <v>44698</v>
      </c>
      <c r="AG795" s="104">
        <v>48351</v>
      </c>
      <c r="AH795" s="108">
        <v>450000000</v>
      </c>
      <c r="AI795" t="s">
        <v>1406</v>
      </c>
      <c r="AJ795" t="s">
        <v>1407</v>
      </c>
      <c r="AK795" s="3">
        <v>35218350</v>
      </c>
      <c r="AL795" s="3">
        <v>35218350</v>
      </c>
      <c r="AM795" s="3">
        <v>35218350</v>
      </c>
      <c r="AN795" s="3">
        <v>35218350</v>
      </c>
      <c r="AO795" s="3">
        <v>35218350</v>
      </c>
      <c r="AP795" s="3">
        <v>35218350</v>
      </c>
      <c r="AQ795" s="3">
        <v>17609175</v>
      </c>
      <c r="AR795" s="3">
        <v>0</v>
      </c>
      <c r="AS795" s="3">
        <v>0</v>
      </c>
      <c r="AT795" s="3">
        <v>0</v>
      </c>
      <c r="AU795" s="3">
        <v>0</v>
      </c>
      <c r="AV795" s="3">
        <v>0</v>
      </c>
      <c r="AW795" s="3">
        <v>0</v>
      </c>
      <c r="AX795" s="3">
        <v>0</v>
      </c>
      <c r="AY795" s="3">
        <v>0</v>
      </c>
      <c r="AZ795" s="3">
        <f t="shared" si="36"/>
        <v>70436700</v>
      </c>
      <c r="BA795" s="3">
        <f t="shared" si="37"/>
        <v>158482575</v>
      </c>
      <c r="BB795" s="3">
        <f t="shared" si="38"/>
        <v>228919275</v>
      </c>
      <c r="BC795" s="2"/>
    </row>
    <row r="796" spans="1:55" ht="15" customHeight="1" x14ac:dyDescent="0.3">
      <c r="A796" t="s">
        <v>3258</v>
      </c>
      <c r="B796" t="s">
        <v>1195</v>
      </c>
      <c r="C796">
        <v>1</v>
      </c>
      <c r="D796" t="s">
        <v>0</v>
      </c>
      <c r="E796" t="s">
        <v>2</v>
      </c>
      <c r="F796" t="s">
        <v>1393</v>
      </c>
      <c r="G796" t="s">
        <v>1408</v>
      </c>
      <c r="H796" t="s">
        <v>1409</v>
      </c>
      <c r="I796" t="s">
        <v>1410</v>
      </c>
      <c r="J796" t="s">
        <v>4601</v>
      </c>
      <c r="K796" t="s">
        <v>611</v>
      </c>
      <c r="L796" t="s">
        <v>1398</v>
      </c>
      <c r="M796" t="s">
        <v>1405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0</v>
      </c>
      <c r="U796">
        <v>0</v>
      </c>
      <c r="V796">
        <v>0</v>
      </c>
      <c r="W796" s="107">
        <v>3970530.87</v>
      </c>
      <c r="X796" s="108">
        <v>0</v>
      </c>
      <c r="Y796" s="108">
        <v>0</v>
      </c>
      <c r="Z796" s="108">
        <v>0</v>
      </c>
      <c r="AA796" s="108">
        <v>0</v>
      </c>
      <c r="AB796" s="108">
        <v>0</v>
      </c>
      <c r="AC796" s="108">
        <v>0</v>
      </c>
      <c r="AD796" s="108"/>
      <c r="AE796" s="108">
        <v>3970530.87</v>
      </c>
      <c r="AF796" s="104">
        <v>44685</v>
      </c>
      <c r="AG796" s="104">
        <v>46511</v>
      </c>
      <c r="AH796" s="108">
        <v>3970530.87</v>
      </c>
      <c r="AI796" t="s">
        <v>1406</v>
      </c>
      <c r="AJ796" t="s">
        <v>1407</v>
      </c>
      <c r="AK796" s="3">
        <v>283079</v>
      </c>
      <c r="AL796" s="3">
        <v>141539.5</v>
      </c>
      <c r="AM796" s="3">
        <v>0</v>
      </c>
      <c r="AN796" s="3">
        <v>0</v>
      </c>
      <c r="AO796" s="3">
        <v>0</v>
      </c>
      <c r="AP796" s="3">
        <v>0</v>
      </c>
      <c r="AQ796" s="3">
        <v>0</v>
      </c>
      <c r="AR796" s="3">
        <v>0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3">
        <v>0</v>
      </c>
      <c r="AY796" s="3">
        <v>0</v>
      </c>
      <c r="AZ796" s="3">
        <f t="shared" si="36"/>
        <v>424618.5</v>
      </c>
      <c r="BA796" s="3">
        <f t="shared" si="37"/>
        <v>0</v>
      </c>
      <c r="BB796" s="3">
        <f t="shared" si="38"/>
        <v>424618.5</v>
      </c>
      <c r="BC796" s="2"/>
    </row>
    <row r="797" spans="1:55" ht="15" customHeight="1" x14ac:dyDescent="0.3">
      <c r="A797" t="s">
        <v>3259</v>
      </c>
      <c r="B797" t="s">
        <v>1196</v>
      </c>
      <c r="C797">
        <v>1</v>
      </c>
      <c r="D797" t="s">
        <v>0</v>
      </c>
      <c r="E797" t="s">
        <v>2</v>
      </c>
      <c r="F797" t="s">
        <v>1393</v>
      </c>
      <c r="G797" t="s">
        <v>1408</v>
      </c>
      <c r="H797" t="s">
        <v>1409</v>
      </c>
      <c r="I797" t="s">
        <v>1410</v>
      </c>
      <c r="J797" t="s">
        <v>4601</v>
      </c>
      <c r="K797" t="s">
        <v>611</v>
      </c>
      <c r="L797" t="s">
        <v>1398</v>
      </c>
      <c r="M797" t="s">
        <v>1405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0</v>
      </c>
      <c r="U797">
        <v>0</v>
      </c>
      <c r="V797">
        <v>0</v>
      </c>
      <c r="W797" s="107">
        <v>3970530.87</v>
      </c>
      <c r="X797" s="108">
        <v>0</v>
      </c>
      <c r="Y797" s="108">
        <v>0</v>
      </c>
      <c r="Z797" s="108">
        <v>0</v>
      </c>
      <c r="AA797" s="108">
        <v>0</v>
      </c>
      <c r="AB797" s="108">
        <v>0</v>
      </c>
      <c r="AC797" s="108">
        <v>0</v>
      </c>
      <c r="AD797" s="108"/>
      <c r="AE797" s="108">
        <v>3970530.87</v>
      </c>
      <c r="AF797" s="104">
        <v>44685</v>
      </c>
      <c r="AG797" s="104">
        <v>46511</v>
      </c>
      <c r="AH797" s="108">
        <v>3970530.87</v>
      </c>
      <c r="AI797" t="s">
        <v>1406</v>
      </c>
      <c r="AJ797" t="s">
        <v>1407</v>
      </c>
      <c r="AK797" s="3">
        <v>283079</v>
      </c>
      <c r="AL797" s="3">
        <v>141539.5</v>
      </c>
      <c r="AM797" s="3">
        <v>0</v>
      </c>
      <c r="AN797" s="3">
        <v>0</v>
      </c>
      <c r="AO797" s="3">
        <v>0</v>
      </c>
      <c r="AP797" s="3">
        <v>0</v>
      </c>
      <c r="AQ797" s="3">
        <v>0</v>
      </c>
      <c r="AR797" s="3">
        <v>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3">
        <f t="shared" si="36"/>
        <v>424618.5</v>
      </c>
      <c r="BA797" s="3">
        <f t="shared" si="37"/>
        <v>0</v>
      </c>
      <c r="BB797" s="3">
        <f t="shared" si="38"/>
        <v>424618.5</v>
      </c>
      <c r="BC797" s="2"/>
    </row>
    <row r="798" spans="1:55" ht="15" customHeight="1" x14ac:dyDescent="0.3">
      <c r="A798" t="s">
        <v>3260</v>
      </c>
      <c r="B798" t="s">
        <v>1197</v>
      </c>
      <c r="C798">
        <v>1</v>
      </c>
      <c r="D798" t="s">
        <v>0</v>
      </c>
      <c r="E798" t="s">
        <v>2</v>
      </c>
      <c r="F798" t="s">
        <v>1393</v>
      </c>
      <c r="G798" t="s">
        <v>1408</v>
      </c>
      <c r="H798" t="s">
        <v>1409</v>
      </c>
      <c r="I798" t="s">
        <v>1410</v>
      </c>
      <c r="J798" t="s">
        <v>4601</v>
      </c>
      <c r="K798" t="s">
        <v>611</v>
      </c>
      <c r="L798" t="s">
        <v>1398</v>
      </c>
      <c r="M798" t="s">
        <v>1405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0</v>
      </c>
      <c r="U798">
        <v>0</v>
      </c>
      <c r="V798">
        <v>0</v>
      </c>
      <c r="W798" s="107">
        <v>3970530.87</v>
      </c>
      <c r="X798" s="108">
        <v>0</v>
      </c>
      <c r="Y798" s="108">
        <v>0</v>
      </c>
      <c r="Z798" s="108">
        <v>0</v>
      </c>
      <c r="AA798" s="108">
        <v>0</v>
      </c>
      <c r="AB798" s="108">
        <v>0</v>
      </c>
      <c r="AC798" s="108">
        <v>0</v>
      </c>
      <c r="AD798" s="108"/>
      <c r="AE798" s="108">
        <v>3970530.87</v>
      </c>
      <c r="AF798" s="104">
        <v>44685</v>
      </c>
      <c r="AG798" s="104">
        <v>46511</v>
      </c>
      <c r="AH798" s="108">
        <v>3970530.87</v>
      </c>
      <c r="AI798" t="s">
        <v>1406</v>
      </c>
      <c r="AJ798" t="s">
        <v>1407</v>
      </c>
      <c r="AK798" s="3">
        <v>283079</v>
      </c>
      <c r="AL798" s="3">
        <v>141539.5</v>
      </c>
      <c r="AM798" s="3">
        <v>0</v>
      </c>
      <c r="AN798" s="3">
        <v>0</v>
      </c>
      <c r="AO798" s="3">
        <v>0</v>
      </c>
      <c r="AP798" s="3">
        <v>0</v>
      </c>
      <c r="AQ798" s="3">
        <v>0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3">
        <f t="shared" si="36"/>
        <v>424618.5</v>
      </c>
      <c r="BA798" s="3">
        <f t="shared" si="37"/>
        <v>0</v>
      </c>
      <c r="BB798" s="3">
        <f t="shared" si="38"/>
        <v>424618.5</v>
      </c>
      <c r="BC798" s="2"/>
    </row>
    <row r="799" spans="1:55" ht="15" customHeight="1" x14ac:dyDescent="0.3">
      <c r="A799" t="s">
        <v>3261</v>
      </c>
      <c r="B799" t="s">
        <v>1198</v>
      </c>
      <c r="C799">
        <v>1</v>
      </c>
      <c r="D799" t="s">
        <v>0</v>
      </c>
      <c r="E799" t="s">
        <v>2</v>
      </c>
      <c r="F799" t="s">
        <v>1393</v>
      </c>
      <c r="G799" t="s">
        <v>1408</v>
      </c>
      <c r="H799" t="s">
        <v>1409</v>
      </c>
      <c r="I799" t="s">
        <v>1410</v>
      </c>
      <c r="J799" t="s">
        <v>4601</v>
      </c>
      <c r="K799" t="s">
        <v>611</v>
      </c>
      <c r="L799" t="s">
        <v>1398</v>
      </c>
      <c r="M799" t="s">
        <v>1405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0</v>
      </c>
      <c r="U799">
        <v>0</v>
      </c>
      <c r="V799">
        <v>0</v>
      </c>
      <c r="W799" s="107">
        <v>3970530.87</v>
      </c>
      <c r="X799" s="108">
        <v>0</v>
      </c>
      <c r="Y799" s="108">
        <v>0</v>
      </c>
      <c r="Z799" s="108">
        <v>0</v>
      </c>
      <c r="AA799" s="108">
        <v>0</v>
      </c>
      <c r="AB799" s="108">
        <v>0</v>
      </c>
      <c r="AC799" s="108">
        <v>0</v>
      </c>
      <c r="AD799" s="108"/>
      <c r="AE799" s="108">
        <v>3970530.87</v>
      </c>
      <c r="AF799" s="104">
        <v>44685</v>
      </c>
      <c r="AG799" s="104">
        <v>46511</v>
      </c>
      <c r="AH799" s="108">
        <v>3970530.87</v>
      </c>
      <c r="AI799" t="s">
        <v>1406</v>
      </c>
      <c r="AJ799" t="s">
        <v>1407</v>
      </c>
      <c r="AK799" s="3">
        <v>283079</v>
      </c>
      <c r="AL799" s="3">
        <v>141539.5</v>
      </c>
      <c r="AM799" s="3">
        <v>0</v>
      </c>
      <c r="AN799" s="3">
        <v>0</v>
      </c>
      <c r="AO799" s="3">
        <v>0</v>
      </c>
      <c r="AP799" s="3">
        <v>0</v>
      </c>
      <c r="AQ799" s="3">
        <v>0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f t="shared" si="36"/>
        <v>424618.5</v>
      </c>
      <c r="BA799" s="3">
        <f t="shared" si="37"/>
        <v>0</v>
      </c>
      <c r="BB799" s="3">
        <f t="shared" si="38"/>
        <v>424618.5</v>
      </c>
      <c r="BC799" s="2"/>
    </row>
    <row r="800" spans="1:55" ht="15" customHeight="1" x14ac:dyDescent="0.3">
      <c r="A800" t="s">
        <v>3262</v>
      </c>
      <c r="B800" t="s">
        <v>1199</v>
      </c>
      <c r="C800">
        <v>1</v>
      </c>
      <c r="D800" t="s">
        <v>0</v>
      </c>
      <c r="E800" t="s">
        <v>2</v>
      </c>
      <c r="F800" t="s">
        <v>1393</v>
      </c>
      <c r="G800" t="s">
        <v>1408</v>
      </c>
      <c r="H800" t="s">
        <v>1409</v>
      </c>
      <c r="I800" t="s">
        <v>1410</v>
      </c>
      <c r="J800" t="s">
        <v>4601</v>
      </c>
      <c r="K800" t="s">
        <v>611</v>
      </c>
      <c r="L800" t="s">
        <v>1398</v>
      </c>
      <c r="M800" t="s">
        <v>1405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0</v>
      </c>
      <c r="U800">
        <v>0</v>
      </c>
      <c r="V800">
        <v>0</v>
      </c>
      <c r="W800" s="107">
        <v>1985265.44</v>
      </c>
      <c r="X800" s="108">
        <v>0</v>
      </c>
      <c r="Y800" s="108">
        <v>0</v>
      </c>
      <c r="Z800" s="108">
        <v>0</v>
      </c>
      <c r="AA800" s="108">
        <v>0</v>
      </c>
      <c r="AB800" s="108">
        <v>0</v>
      </c>
      <c r="AC800" s="108">
        <v>0</v>
      </c>
      <c r="AD800" s="108"/>
      <c r="AE800" s="108">
        <v>1985265.44</v>
      </c>
      <c r="AF800" s="104">
        <v>44685</v>
      </c>
      <c r="AG800" s="104">
        <v>46511</v>
      </c>
      <c r="AH800" s="108">
        <v>1985265.44</v>
      </c>
      <c r="AI800" t="s">
        <v>1406</v>
      </c>
      <c r="AJ800" t="s">
        <v>1407</v>
      </c>
      <c r="AK800" s="3">
        <v>141539.5</v>
      </c>
      <c r="AL800" s="3">
        <v>70769.75</v>
      </c>
      <c r="AM800" s="3">
        <v>0</v>
      </c>
      <c r="AN800" s="3">
        <v>0</v>
      </c>
      <c r="AO800" s="3">
        <v>0</v>
      </c>
      <c r="AP800" s="3">
        <v>0</v>
      </c>
      <c r="AQ800" s="3">
        <v>0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3">
        <v>0</v>
      </c>
      <c r="AY800" s="3">
        <v>0</v>
      </c>
      <c r="AZ800" s="3">
        <f t="shared" si="36"/>
        <v>212309.25</v>
      </c>
      <c r="BA800" s="3">
        <f t="shared" si="37"/>
        <v>0</v>
      </c>
      <c r="BB800" s="3">
        <f t="shared" si="38"/>
        <v>212309.25</v>
      </c>
      <c r="BC800" s="2"/>
    </row>
    <row r="801" spans="1:55" ht="15" customHeight="1" x14ac:dyDescent="0.3">
      <c r="A801" t="s">
        <v>3263</v>
      </c>
      <c r="B801" t="s">
        <v>1200</v>
      </c>
      <c r="C801">
        <v>1</v>
      </c>
      <c r="D801" t="s">
        <v>0</v>
      </c>
      <c r="E801" t="s">
        <v>2</v>
      </c>
      <c r="F801" t="s">
        <v>1393</v>
      </c>
      <c r="G801" t="s">
        <v>1408</v>
      </c>
      <c r="H801" t="s">
        <v>1409</v>
      </c>
      <c r="I801" t="s">
        <v>1410</v>
      </c>
      <c r="J801" t="s">
        <v>4601</v>
      </c>
      <c r="K801" t="s">
        <v>611</v>
      </c>
      <c r="L801" t="s">
        <v>1398</v>
      </c>
      <c r="M801" t="s">
        <v>1405</v>
      </c>
      <c r="N801">
        <v>1</v>
      </c>
      <c r="O801">
        <v>1</v>
      </c>
      <c r="P801">
        <v>1</v>
      </c>
      <c r="Q801">
        <v>1</v>
      </c>
      <c r="R801">
        <v>1</v>
      </c>
      <c r="S801">
        <v>1</v>
      </c>
      <c r="T801">
        <v>0</v>
      </c>
      <c r="U801">
        <v>0</v>
      </c>
      <c r="V801">
        <v>0</v>
      </c>
      <c r="W801" s="107">
        <v>1985265.44</v>
      </c>
      <c r="X801" s="108">
        <v>0</v>
      </c>
      <c r="Y801" s="108">
        <v>0</v>
      </c>
      <c r="Z801" s="108">
        <v>0</v>
      </c>
      <c r="AA801" s="108">
        <v>0</v>
      </c>
      <c r="AB801" s="108">
        <v>0</v>
      </c>
      <c r="AC801" s="108">
        <v>0</v>
      </c>
      <c r="AD801" s="108"/>
      <c r="AE801" s="108">
        <v>1985265.44</v>
      </c>
      <c r="AF801" s="104">
        <v>44685</v>
      </c>
      <c r="AG801" s="104">
        <v>46511</v>
      </c>
      <c r="AH801" s="108">
        <v>1985265.44</v>
      </c>
      <c r="AI801" t="s">
        <v>1406</v>
      </c>
      <c r="AJ801" t="s">
        <v>1407</v>
      </c>
      <c r="AK801" s="3">
        <v>141539.5</v>
      </c>
      <c r="AL801" s="3">
        <v>70769.75</v>
      </c>
      <c r="AM801" s="3">
        <v>0</v>
      </c>
      <c r="AN801" s="3">
        <v>0</v>
      </c>
      <c r="AO801" s="3">
        <v>0</v>
      </c>
      <c r="AP801" s="3">
        <v>0</v>
      </c>
      <c r="AQ801" s="3">
        <v>0</v>
      </c>
      <c r="AR801" s="3">
        <v>0</v>
      </c>
      <c r="AS801" s="3">
        <v>0</v>
      </c>
      <c r="AT801" s="3">
        <v>0</v>
      </c>
      <c r="AU801" s="3">
        <v>0</v>
      </c>
      <c r="AV801" s="3">
        <v>0</v>
      </c>
      <c r="AW801" s="3">
        <v>0</v>
      </c>
      <c r="AX801" s="3">
        <v>0</v>
      </c>
      <c r="AY801" s="3">
        <v>0</v>
      </c>
      <c r="AZ801" s="3">
        <f t="shared" si="36"/>
        <v>212309.25</v>
      </c>
      <c r="BA801" s="3">
        <f t="shared" si="37"/>
        <v>0</v>
      </c>
      <c r="BB801" s="3">
        <f t="shared" si="38"/>
        <v>212309.25</v>
      </c>
      <c r="BC801" s="2"/>
    </row>
    <row r="802" spans="1:55" ht="15" hidden="1" customHeight="1" x14ac:dyDescent="0.3">
      <c r="A802" t="s">
        <v>3264</v>
      </c>
      <c r="B802" t="s">
        <v>981</v>
      </c>
      <c r="C802">
        <v>4</v>
      </c>
      <c r="D802" t="s">
        <v>0</v>
      </c>
      <c r="E802" t="s">
        <v>2</v>
      </c>
      <c r="F802" t="s">
        <v>1393</v>
      </c>
      <c r="G802" t="s">
        <v>1411</v>
      </c>
      <c r="H802" t="s">
        <v>1409</v>
      </c>
      <c r="I802" t="s">
        <v>1412</v>
      </c>
      <c r="J802" t="s">
        <v>4601</v>
      </c>
      <c r="K802" t="s">
        <v>628</v>
      </c>
      <c r="L802" t="s">
        <v>1398</v>
      </c>
      <c r="M802" t="s">
        <v>1405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1</v>
      </c>
      <c r="T802">
        <v>0</v>
      </c>
      <c r="U802">
        <v>0</v>
      </c>
      <c r="V802">
        <v>0</v>
      </c>
      <c r="W802" s="107">
        <v>461675</v>
      </c>
      <c r="X802" s="108">
        <v>0</v>
      </c>
      <c r="Y802" s="108">
        <v>0</v>
      </c>
      <c r="Z802" s="108">
        <v>1812.07</v>
      </c>
      <c r="AA802" s="108">
        <v>0</v>
      </c>
      <c r="AB802" s="108">
        <v>0</v>
      </c>
      <c r="AC802" s="108">
        <v>0</v>
      </c>
      <c r="AD802" s="108"/>
      <c r="AE802" s="108">
        <v>461675</v>
      </c>
      <c r="AF802" s="104">
        <v>44910</v>
      </c>
      <c r="AG802" s="104">
        <v>46371</v>
      </c>
      <c r="AH802" s="108">
        <v>461675</v>
      </c>
      <c r="AI802" t="s">
        <v>1406</v>
      </c>
      <c r="AJ802" t="s">
        <v>1407</v>
      </c>
      <c r="AK802" s="3">
        <v>12684.520000000004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0</v>
      </c>
      <c r="AR802" s="3">
        <v>0</v>
      </c>
      <c r="AS802" s="3">
        <v>0</v>
      </c>
      <c r="AT802" s="3">
        <v>0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3">
        <f t="shared" si="36"/>
        <v>12684.520000000004</v>
      </c>
      <c r="BA802" s="3">
        <f t="shared" si="37"/>
        <v>0</v>
      </c>
      <c r="BB802" s="3">
        <f t="shared" si="38"/>
        <v>12684.520000000004</v>
      </c>
      <c r="BC802" s="2"/>
    </row>
    <row r="803" spans="1:55" ht="15" hidden="1" customHeight="1" x14ac:dyDescent="0.3">
      <c r="A803" t="s">
        <v>3265</v>
      </c>
      <c r="B803" t="s">
        <v>981</v>
      </c>
      <c r="C803">
        <v>5</v>
      </c>
      <c r="D803" t="s">
        <v>0</v>
      </c>
      <c r="E803" t="s">
        <v>2</v>
      </c>
      <c r="F803" t="s">
        <v>1393</v>
      </c>
      <c r="G803" t="s">
        <v>1411</v>
      </c>
      <c r="H803" t="s">
        <v>1409</v>
      </c>
      <c r="I803" t="s">
        <v>1412</v>
      </c>
      <c r="J803" t="s">
        <v>4601</v>
      </c>
      <c r="K803" t="s">
        <v>628</v>
      </c>
      <c r="L803" t="s">
        <v>1398</v>
      </c>
      <c r="M803" t="s">
        <v>1405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1</v>
      </c>
      <c r="T803">
        <v>0</v>
      </c>
      <c r="U803">
        <v>0</v>
      </c>
      <c r="V803">
        <v>0</v>
      </c>
      <c r="W803" s="107">
        <v>448842.5</v>
      </c>
      <c r="X803" s="108">
        <v>0</v>
      </c>
      <c r="Y803" s="108">
        <v>0</v>
      </c>
      <c r="Z803" s="108">
        <v>1896.36</v>
      </c>
      <c r="AA803" s="108">
        <v>0</v>
      </c>
      <c r="AB803" s="108">
        <v>0</v>
      </c>
      <c r="AC803" s="108">
        <v>0</v>
      </c>
      <c r="AD803" s="108"/>
      <c r="AE803" s="108">
        <v>448842.5</v>
      </c>
      <c r="AF803" s="104">
        <v>44910</v>
      </c>
      <c r="AG803" s="104">
        <v>46736</v>
      </c>
      <c r="AH803" s="108">
        <v>448842.5</v>
      </c>
      <c r="AI803" t="s">
        <v>1406</v>
      </c>
      <c r="AJ803" t="s">
        <v>1407</v>
      </c>
      <c r="AK803" s="3">
        <v>18963.600000000002</v>
      </c>
      <c r="AL803" s="3">
        <v>17067.240000000002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f t="shared" si="36"/>
        <v>36030.840000000004</v>
      </c>
      <c r="BA803" s="3">
        <f t="shared" si="37"/>
        <v>0</v>
      </c>
      <c r="BB803" s="3">
        <f t="shared" si="38"/>
        <v>36030.840000000004</v>
      </c>
      <c r="BC803" s="2"/>
    </row>
    <row r="804" spans="1:55" ht="15" hidden="1" customHeight="1" x14ac:dyDescent="0.3">
      <c r="A804" t="s">
        <v>3266</v>
      </c>
      <c r="B804" t="s">
        <v>981</v>
      </c>
      <c r="C804">
        <v>6</v>
      </c>
      <c r="D804" t="s">
        <v>0</v>
      </c>
      <c r="E804" t="s">
        <v>2</v>
      </c>
      <c r="F804" t="s">
        <v>1393</v>
      </c>
      <c r="G804" t="s">
        <v>1411</v>
      </c>
      <c r="H804" t="s">
        <v>1409</v>
      </c>
      <c r="I804" t="s">
        <v>1412</v>
      </c>
      <c r="J804" t="s">
        <v>4601</v>
      </c>
      <c r="K804" t="s">
        <v>628</v>
      </c>
      <c r="L804" t="s">
        <v>1398</v>
      </c>
      <c r="M804" t="s">
        <v>1405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0</v>
      </c>
      <c r="U804">
        <v>0</v>
      </c>
      <c r="V804">
        <v>0</v>
      </c>
      <c r="W804" s="107">
        <v>409755</v>
      </c>
      <c r="X804" s="108">
        <v>0</v>
      </c>
      <c r="Y804" s="108">
        <v>0</v>
      </c>
      <c r="Z804" s="108">
        <v>1830.24</v>
      </c>
      <c r="AA804" s="108">
        <v>0</v>
      </c>
      <c r="AB804" s="108">
        <v>0</v>
      </c>
      <c r="AC804" s="108">
        <v>0</v>
      </c>
      <c r="AD804" s="108"/>
      <c r="AE804" s="108">
        <v>409755</v>
      </c>
      <c r="AF804" s="104">
        <v>44910</v>
      </c>
      <c r="AG804" s="104">
        <v>47102</v>
      </c>
      <c r="AH804" s="108">
        <v>409755</v>
      </c>
      <c r="AI804" t="s">
        <v>1406</v>
      </c>
      <c r="AJ804" t="s">
        <v>1407</v>
      </c>
      <c r="AK804" s="3">
        <v>18302.400000000001</v>
      </c>
      <c r="AL804" s="3">
        <v>21962.880000000005</v>
      </c>
      <c r="AM804" s="3">
        <v>16472.16</v>
      </c>
      <c r="AN804" s="3">
        <v>0</v>
      </c>
      <c r="AO804" s="3">
        <v>0</v>
      </c>
      <c r="AP804" s="3">
        <v>0</v>
      </c>
      <c r="AQ804" s="3">
        <v>0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3">
        <f t="shared" si="36"/>
        <v>40265.280000000006</v>
      </c>
      <c r="BA804" s="3">
        <f t="shared" si="37"/>
        <v>16472.16</v>
      </c>
      <c r="BB804" s="3">
        <f t="shared" si="38"/>
        <v>56737.440000000002</v>
      </c>
      <c r="BC804" s="2"/>
    </row>
    <row r="805" spans="1:55" ht="15" hidden="1" customHeight="1" x14ac:dyDescent="0.3">
      <c r="A805" t="s">
        <v>3267</v>
      </c>
      <c r="B805" t="s">
        <v>981</v>
      </c>
      <c r="C805">
        <v>7</v>
      </c>
      <c r="D805" t="s">
        <v>0</v>
      </c>
      <c r="E805" t="s">
        <v>2</v>
      </c>
      <c r="F805" t="s">
        <v>1393</v>
      </c>
      <c r="G805" t="s">
        <v>1411</v>
      </c>
      <c r="H805" t="s">
        <v>1409</v>
      </c>
      <c r="I805" t="s">
        <v>1412</v>
      </c>
      <c r="J805" t="s">
        <v>4601</v>
      </c>
      <c r="K805" t="s">
        <v>628</v>
      </c>
      <c r="L805" t="s">
        <v>1398</v>
      </c>
      <c r="M805" t="s">
        <v>1405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0</v>
      </c>
      <c r="U805">
        <v>0</v>
      </c>
      <c r="V805">
        <v>0</v>
      </c>
      <c r="W805" s="107">
        <v>704312.5</v>
      </c>
      <c r="X805" s="108">
        <v>0</v>
      </c>
      <c r="Y805" s="108">
        <v>0</v>
      </c>
      <c r="Z805" s="108">
        <v>3310.27</v>
      </c>
      <c r="AA805" s="108">
        <v>0</v>
      </c>
      <c r="AB805" s="108">
        <v>0</v>
      </c>
      <c r="AC805" s="108">
        <v>0</v>
      </c>
      <c r="AD805" s="108"/>
      <c r="AE805" s="108">
        <v>704312.5</v>
      </c>
      <c r="AF805" s="104">
        <v>44910</v>
      </c>
      <c r="AG805" s="104">
        <v>47467</v>
      </c>
      <c r="AH805" s="108">
        <v>704312.5</v>
      </c>
      <c r="AI805" t="s">
        <v>1406</v>
      </c>
      <c r="AJ805" t="s">
        <v>1407</v>
      </c>
      <c r="AK805" s="3">
        <v>33102.699999999997</v>
      </c>
      <c r="AL805" s="3">
        <v>39723.239999999991</v>
      </c>
      <c r="AM805" s="3">
        <v>39723.24</v>
      </c>
      <c r="AN805" s="3">
        <v>19861.560000000001</v>
      </c>
      <c r="AO805" s="3">
        <v>0</v>
      </c>
      <c r="AP805" s="3">
        <v>0</v>
      </c>
      <c r="AQ805" s="3">
        <v>0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f t="shared" si="36"/>
        <v>72825.939999999988</v>
      </c>
      <c r="BA805" s="3">
        <f t="shared" si="37"/>
        <v>59584.800000000003</v>
      </c>
      <c r="BB805" s="3">
        <f t="shared" si="38"/>
        <v>132410.74</v>
      </c>
      <c r="BC805" s="2"/>
    </row>
    <row r="806" spans="1:55" ht="15" hidden="1" customHeight="1" x14ac:dyDescent="0.3">
      <c r="A806" t="s">
        <v>3268</v>
      </c>
      <c r="B806" t="s">
        <v>981</v>
      </c>
      <c r="C806">
        <v>8</v>
      </c>
      <c r="D806" t="s">
        <v>0</v>
      </c>
      <c r="E806" t="s">
        <v>2</v>
      </c>
      <c r="F806" t="s">
        <v>1393</v>
      </c>
      <c r="G806" t="s">
        <v>1411</v>
      </c>
      <c r="H806" t="s">
        <v>1409</v>
      </c>
      <c r="I806" t="s">
        <v>1412</v>
      </c>
      <c r="J806" t="s">
        <v>4601</v>
      </c>
      <c r="K806" t="s">
        <v>628</v>
      </c>
      <c r="L806" t="s">
        <v>1398</v>
      </c>
      <c r="M806" t="s">
        <v>1405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0</v>
      </c>
      <c r="U806">
        <v>0</v>
      </c>
      <c r="V806">
        <v>0</v>
      </c>
      <c r="W806" s="107">
        <v>2512957.5</v>
      </c>
      <c r="X806" s="108">
        <v>0</v>
      </c>
      <c r="Y806" s="108">
        <v>0</v>
      </c>
      <c r="Z806" s="108">
        <v>12418.2</v>
      </c>
      <c r="AA806" s="108">
        <v>0</v>
      </c>
      <c r="AB806" s="108">
        <v>0</v>
      </c>
      <c r="AC806" s="108">
        <v>0</v>
      </c>
      <c r="AD806" s="108"/>
      <c r="AE806" s="108">
        <v>2512957.5</v>
      </c>
      <c r="AF806" s="104">
        <v>44910</v>
      </c>
      <c r="AG806" s="104">
        <v>47832</v>
      </c>
      <c r="AH806" s="108">
        <v>2512957.5</v>
      </c>
      <c r="AI806" t="s">
        <v>1406</v>
      </c>
      <c r="AJ806" t="s">
        <v>1407</v>
      </c>
      <c r="AK806" s="3">
        <v>124181.99999999999</v>
      </c>
      <c r="AL806" s="3">
        <v>149018.4</v>
      </c>
      <c r="AM806" s="3">
        <v>149018.4</v>
      </c>
      <c r="AN806" s="3">
        <v>99345.600000000006</v>
      </c>
      <c r="AO806" s="3">
        <v>49672.800000000003</v>
      </c>
      <c r="AP806" s="3">
        <v>0</v>
      </c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f t="shared" si="36"/>
        <v>273200.39999999997</v>
      </c>
      <c r="BA806" s="3">
        <f t="shared" si="37"/>
        <v>298036.8</v>
      </c>
      <c r="BB806" s="3">
        <f t="shared" si="38"/>
        <v>571237.19999999995</v>
      </c>
      <c r="BC806" s="2"/>
    </row>
    <row r="807" spans="1:55" ht="15" hidden="1" customHeight="1" x14ac:dyDescent="0.3">
      <c r="A807" t="s">
        <v>3269</v>
      </c>
      <c r="B807" t="s">
        <v>981</v>
      </c>
      <c r="C807">
        <v>9</v>
      </c>
      <c r="D807" t="s">
        <v>0</v>
      </c>
      <c r="E807" t="s">
        <v>2</v>
      </c>
      <c r="F807" t="s">
        <v>1393</v>
      </c>
      <c r="G807" t="s">
        <v>1411</v>
      </c>
      <c r="H807" t="s">
        <v>1409</v>
      </c>
      <c r="I807" t="s">
        <v>1412</v>
      </c>
      <c r="J807" t="s">
        <v>4601</v>
      </c>
      <c r="K807" t="s">
        <v>628</v>
      </c>
      <c r="L807" t="s">
        <v>1398</v>
      </c>
      <c r="M807" t="s">
        <v>1405</v>
      </c>
      <c r="N807">
        <v>1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0</v>
      </c>
      <c r="U807">
        <v>0</v>
      </c>
      <c r="V807">
        <v>0</v>
      </c>
      <c r="W807" s="107">
        <v>53100</v>
      </c>
      <c r="X807" s="108">
        <v>0</v>
      </c>
      <c r="Y807" s="108">
        <v>0</v>
      </c>
      <c r="Z807" s="108">
        <v>274.79000000000002</v>
      </c>
      <c r="AA807" s="108">
        <v>0</v>
      </c>
      <c r="AB807" s="108">
        <v>0</v>
      </c>
      <c r="AC807" s="108">
        <v>0</v>
      </c>
      <c r="AD807" s="108"/>
      <c r="AE807" s="108">
        <v>53100</v>
      </c>
      <c r="AF807" s="104">
        <v>44910</v>
      </c>
      <c r="AG807" s="104">
        <v>48197</v>
      </c>
      <c r="AH807" s="108">
        <v>53100</v>
      </c>
      <c r="AI807" t="s">
        <v>1406</v>
      </c>
      <c r="AJ807" t="s">
        <v>1407</v>
      </c>
      <c r="AK807" s="3">
        <v>2747.9</v>
      </c>
      <c r="AL807" s="3">
        <v>3297.48</v>
      </c>
      <c r="AM807" s="3">
        <v>3297.48</v>
      </c>
      <c r="AN807" s="3">
        <v>2473.08</v>
      </c>
      <c r="AO807" s="3">
        <v>1648.8</v>
      </c>
      <c r="AP807" s="3">
        <v>824.4</v>
      </c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f t="shared" si="36"/>
        <v>6045.38</v>
      </c>
      <c r="BA807" s="3">
        <f t="shared" si="37"/>
        <v>8243.76</v>
      </c>
      <c r="BB807" s="3">
        <f t="shared" si="38"/>
        <v>14289.14</v>
      </c>
      <c r="BC807" s="2"/>
    </row>
    <row r="808" spans="1:55" ht="15" hidden="1" customHeight="1" x14ac:dyDescent="0.3">
      <c r="A808" t="s">
        <v>3270</v>
      </c>
      <c r="B808" t="s">
        <v>982</v>
      </c>
      <c r="C808">
        <v>3</v>
      </c>
      <c r="D808" t="s">
        <v>0</v>
      </c>
      <c r="E808" t="s">
        <v>2</v>
      </c>
      <c r="F808" t="s">
        <v>1393</v>
      </c>
      <c r="G808" t="s">
        <v>1411</v>
      </c>
      <c r="H808" t="s">
        <v>1409</v>
      </c>
      <c r="I808" t="s">
        <v>1412</v>
      </c>
      <c r="J808" t="s">
        <v>4601</v>
      </c>
      <c r="K808" t="s">
        <v>628</v>
      </c>
      <c r="L808" t="s">
        <v>1398</v>
      </c>
      <c r="M808" t="s">
        <v>1405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0</v>
      </c>
      <c r="U808">
        <v>0</v>
      </c>
      <c r="V808">
        <v>0</v>
      </c>
      <c r="W808" s="107">
        <v>253115.9</v>
      </c>
      <c r="X808" s="108">
        <v>0</v>
      </c>
      <c r="Y808" s="108">
        <v>0</v>
      </c>
      <c r="Z808" s="108">
        <v>993.48</v>
      </c>
      <c r="AA808" s="108">
        <v>0</v>
      </c>
      <c r="AB808" s="108">
        <v>0</v>
      </c>
      <c r="AC808" s="108">
        <v>0</v>
      </c>
      <c r="AD808" s="108"/>
      <c r="AE808" s="108">
        <v>253115.9</v>
      </c>
      <c r="AF808" s="104">
        <v>44922</v>
      </c>
      <c r="AG808" s="104">
        <v>46383</v>
      </c>
      <c r="AH808" s="108">
        <v>253115.9</v>
      </c>
      <c r="AI808" t="s">
        <v>1406</v>
      </c>
      <c r="AJ808" t="s">
        <v>1407</v>
      </c>
      <c r="AK808" s="3">
        <v>6954.3599999999988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0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3">
        <f t="shared" si="36"/>
        <v>6954.3599999999988</v>
      </c>
      <c r="BA808" s="3">
        <f t="shared" si="37"/>
        <v>0</v>
      </c>
      <c r="BB808" s="3">
        <f t="shared" si="38"/>
        <v>6954.3599999999988</v>
      </c>
      <c r="BC808" s="2"/>
    </row>
    <row r="809" spans="1:55" ht="15" hidden="1" customHeight="1" x14ac:dyDescent="0.3">
      <c r="A809" t="s">
        <v>3271</v>
      </c>
      <c r="B809" t="s">
        <v>982</v>
      </c>
      <c r="C809">
        <v>4</v>
      </c>
      <c r="D809" t="s">
        <v>0</v>
      </c>
      <c r="E809" t="s">
        <v>2</v>
      </c>
      <c r="F809" t="s">
        <v>1393</v>
      </c>
      <c r="G809" t="s">
        <v>1411</v>
      </c>
      <c r="H809" t="s">
        <v>1409</v>
      </c>
      <c r="I809" t="s">
        <v>1412</v>
      </c>
      <c r="J809" t="s">
        <v>4601</v>
      </c>
      <c r="K809" t="s">
        <v>628</v>
      </c>
      <c r="L809" t="s">
        <v>1398</v>
      </c>
      <c r="M809" t="s">
        <v>1405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0</v>
      </c>
      <c r="U809">
        <v>0</v>
      </c>
      <c r="V809">
        <v>0</v>
      </c>
      <c r="W809" s="107">
        <v>97940</v>
      </c>
      <c r="X809" s="108">
        <v>0</v>
      </c>
      <c r="Y809" s="108">
        <v>0</v>
      </c>
      <c r="Z809" s="108">
        <v>413.8</v>
      </c>
      <c r="AA809" s="108">
        <v>0</v>
      </c>
      <c r="AB809" s="108">
        <v>0</v>
      </c>
      <c r="AC809" s="108">
        <v>0</v>
      </c>
      <c r="AD809" s="108"/>
      <c r="AE809" s="108">
        <v>97940</v>
      </c>
      <c r="AF809" s="104">
        <v>44922</v>
      </c>
      <c r="AG809" s="104">
        <v>46748</v>
      </c>
      <c r="AH809" s="108">
        <v>97940</v>
      </c>
      <c r="AI809" t="s">
        <v>1406</v>
      </c>
      <c r="AJ809" t="s">
        <v>1407</v>
      </c>
      <c r="AK809" s="3">
        <v>4138.0000000000009</v>
      </c>
      <c r="AL809" s="3">
        <v>3724.2000000000007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f t="shared" si="36"/>
        <v>7862.2000000000016</v>
      </c>
      <c r="BA809" s="3">
        <f t="shared" si="37"/>
        <v>0</v>
      </c>
      <c r="BB809" s="3">
        <f t="shared" si="38"/>
        <v>7862.2000000000016</v>
      </c>
      <c r="BC809" s="2"/>
    </row>
    <row r="810" spans="1:55" ht="15" hidden="1" customHeight="1" x14ac:dyDescent="0.3">
      <c r="A810" t="s">
        <v>3272</v>
      </c>
      <c r="B810" t="s">
        <v>982</v>
      </c>
      <c r="C810">
        <v>5</v>
      </c>
      <c r="D810" t="s">
        <v>0</v>
      </c>
      <c r="E810" t="s">
        <v>2</v>
      </c>
      <c r="F810" t="s">
        <v>1393</v>
      </c>
      <c r="G810" t="s">
        <v>1411</v>
      </c>
      <c r="H810" t="s">
        <v>1409</v>
      </c>
      <c r="I810" t="s">
        <v>1412</v>
      </c>
      <c r="J810" t="s">
        <v>4601</v>
      </c>
      <c r="K810" t="s">
        <v>628</v>
      </c>
      <c r="L810" t="s">
        <v>1398</v>
      </c>
      <c r="M810" t="s">
        <v>1405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0</v>
      </c>
      <c r="U810">
        <v>0</v>
      </c>
      <c r="V810">
        <v>0</v>
      </c>
      <c r="W810" s="107">
        <v>190422.5</v>
      </c>
      <c r="X810" s="108">
        <v>0</v>
      </c>
      <c r="Y810" s="108">
        <v>0</v>
      </c>
      <c r="Z810" s="108">
        <v>850.55</v>
      </c>
      <c r="AA810" s="108">
        <v>0</v>
      </c>
      <c r="AB810" s="108">
        <v>0</v>
      </c>
      <c r="AC810" s="108">
        <v>0</v>
      </c>
      <c r="AD810" s="108"/>
      <c r="AE810" s="108">
        <v>190422.5</v>
      </c>
      <c r="AF810" s="104">
        <v>44922</v>
      </c>
      <c r="AG810" s="104">
        <v>47114</v>
      </c>
      <c r="AH810" s="108">
        <v>190422.5</v>
      </c>
      <c r="AI810" t="s">
        <v>1406</v>
      </c>
      <c r="AJ810" t="s">
        <v>1407</v>
      </c>
      <c r="AK810" s="3">
        <v>8505.5</v>
      </c>
      <c r="AL810" s="3">
        <v>10206.599999999999</v>
      </c>
      <c r="AM810" s="3">
        <v>7654.98</v>
      </c>
      <c r="AN810" s="3">
        <v>0</v>
      </c>
      <c r="AO810" s="3">
        <v>0</v>
      </c>
      <c r="AP810" s="3">
        <v>0</v>
      </c>
      <c r="AQ810" s="3">
        <v>0</v>
      </c>
      <c r="AR810" s="3">
        <v>0</v>
      </c>
      <c r="AS810" s="3">
        <v>0</v>
      </c>
      <c r="AT810" s="3">
        <v>0</v>
      </c>
      <c r="AU810" s="3">
        <v>0</v>
      </c>
      <c r="AV810" s="3">
        <v>0</v>
      </c>
      <c r="AW810" s="3">
        <v>0</v>
      </c>
      <c r="AX810" s="3">
        <v>0</v>
      </c>
      <c r="AY810" s="3">
        <v>0</v>
      </c>
      <c r="AZ810" s="3">
        <f t="shared" si="36"/>
        <v>18712.099999999999</v>
      </c>
      <c r="BA810" s="3">
        <f t="shared" si="37"/>
        <v>7654.98</v>
      </c>
      <c r="BB810" s="3">
        <f t="shared" si="38"/>
        <v>26367.079999999998</v>
      </c>
      <c r="BC810" s="2"/>
    </row>
    <row r="811" spans="1:55" ht="15" hidden="1" customHeight="1" x14ac:dyDescent="0.3">
      <c r="A811" t="s">
        <v>3273</v>
      </c>
      <c r="B811" t="s">
        <v>982</v>
      </c>
      <c r="C811">
        <v>6</v>
      </c>
      <c r="D811" t="s">
        <v>0</v>
      </c>
      <c r="E811" t="s">
        <v>2</v>
      </c>
      <c r="F811" t="s">
        <v>1393</v>
      </c>
      <c r="G811" t="s">
        <v>1411</v>
      </c>
      <c r="H811" t="s">
        <v>1409</v>
      </c>
      <c r="I811" t="s">
        <v>1412</v>
      </c>
      <c r="J811" t="s">
        <v>4601</v>
      </c>
      <c r="K811" t="s">
        <v>628</v>
      </c>
      <c r="L811" t="s">
        <v>1398</v>
      </c>
      <c r="M811" t="s">
        <v>1405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0</v>
      </c>
      <c r="U811">
        <v>0</v>
      </c>
      <c r="V811">
        <v>0</v>
      </c>
      <c r="W811" s="107">
        <v>221545</v>
      </c>
      <c r="X811" s="108">
        <v>0</v>
      </c>
      <c r="Y811" s="108">
        <v>0</v>
      </c>
      <c r="Z811" s="108">
        <v>1041.26</v>
      </c>
      <c r="AA811" s="108">
        <v>0</v>
      </c>
      <c r="AB811" s="108">
        <v>0</v>
      </c>
      <c r="AC811" s="108">
        <v>0</v>
      </c>
      <c r="AD811" s="108"/>
      <c r="AE811" s="108">
        <v>221545</v>
      </c>
      <c r="AF811" s="104">
        <v>44922</v>
      </c>
      <c r="AG811" s="104">
        <v>47479</v>
      </c>
      <c r="AH811" s="108">
        <v>221545</v>
      </c>
      <c r="AI811" t="s">
        <v>1406</v>
      </c>
      <c r="AJ811" t="s">
        <v>1407</v>
      </c>
      <c r="AK811" s="3">
        <v>10412.6</v>
      </c>
      <c r="AL811" s="3">
        <v>12495.12</v>
      </c>
      <c r="AM811" s="3">
        <v>12495.12</v>
      </c>
      <c r="AN811" s="3">
        <v>6247.56</v>
      </c>
      <c r="AO811" s="3">
        <v>0</v>
      </c>
      <c r="AP811" s="3">
        <v>0</v>
      </c>
      <c r="AQ811" s="3">
        <v>0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3">
        <v>0</v>
      </c>
      <c r="AY811" s="3">
        <v>0</v>
      </c>
      <c r="AZ811" s="3">
        <f t="shared" si="36"/>
        <v>22907.72</v>
      </c>
      <c r="BA811" s="3">
        <f t="shared" si="37"/>
        <v>18742.68</v>
      </c>
      <c r="BB811" s="3">
        <f t="shared" si="38"/>
        <v>41650.400000000001</v>
      </c>
      <c r="BC811" s="2"/>
    </row>
    <row r="812" spans="1:55" ht="15" hidden="1" customHeight="1" x14ac:dyDescent="0.3">
      <c r="A812" t="s">
        <v>3274</v>
      </c>
      <c r="B812" t="s">
        <v>982</v>
      </c>
      <c r="C812">
        <v>7</v>
      </c>
      <c r="D812" t="s">
        <v>0</v>
      </c>
      <c r="E812" t="s">
        <v>2</v>
      </c>
      <c r="F812" t="s">
        <v>1393</v>
      </c>
      <c r="G812" t="s">
        <v>1411</v>
      </c>
      <c r="H812" t="s">
        <v>1409</v>
      </c>
      <c r="I812" t="s">
        <v>1412</v>
      </c>
      <c r="J812" t="s">
        <v>4601</v>
      </c>
      <c r="K812" t="s">
        <v>628</v>
      </c>
      <c r="L812" t="s">
        <v>1398</v>
      </c>
      <c r="M812" t="s">
        <v>1405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0</v>
      </c>
      <c r="U812">
        <v>0</v>
      </c>
      <c r="V812">
        <v>0</v>
      </c>
      <c r="W812" s="107">
        <v>209636.83</v>
      </c>
      <c r="X812" s="108">
        <v>0</v>
      </c>
      <c r="Y812" s="108">
        <v>0</v>
      </c>
      <c r="Z812" s="108">
        <v>1035.96</v>
      </c>
      <c r="AA812" s="108">
        <v>0</v>
      </c>
      <c r="AB812" s="108">
        <v>0</v>
      </c>
      <c r="AC812" s="108">
        <v>0</v>
      </c>
      <c r="AD812" s="108"/>
      <c r="AE812" s="108">
        <v>209636.83</v>
      </c>
      <c r="AF812" s="104">
        <v>44922</v>
      </c>
      <c r="AG812" s="104">
        <v>47844</v>
      </c>
      <c r="AH812" s="108">
        <v>209636.83</v>
      </c>
      <c r="AI812" t="s">
        <v>1406</v>
      </c>
      <c r="AJ812" t="s">
        <v>1407</v>
      </c>
      <c r="AK812" s="3">
        <v>10359.599999999999</v>
      </c>
      <c r="AL812" s="3">
        <v>12431.519999999997</v>
      </c>
      <c r="AM812" s="3">
        <v>12431.52</v>
      </c>
      <c r="AN812" s="3">
        <v>8287.68</v>
      </c>
      <c r="AO812" s="3">
        <v>4143.84</v>
      </c>
      <c r="AP812" s="3">
        <v>0</v>
      </c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3">
        <f t="shared" si="36"/>
        <v>22791.119999999995</v>
      </c>
      <c r="BA812" s="3">
        <f t="shared" si="37"/>
        <v>24863.040000000001</v>
      </c>
      <c r="BB812" s="3">
        <f t="shared" si="38"/>
        <v>47654.159999999996</v>
      </c>
      <c r="BC812" s="2"/>
    </row>
    <row r="813" spans="1:55" ht="15" hidden="1" customHeight="1" x14ac:dyDescent="0.3">
      <c r="A813" t="s">
        <v>3275</v>
      </c>
      <c r="B813" t="s">
        <v>982</v>
      </c>
      <c r="C813">
        <v>8</v>
      </c>
      <c r="D813" t="s">
        <v>0</v>
      </c>
      <c r="E813" t="s">
        <v>2</v>
      </c>
      <c r="F813" t="s">
        <v>1393</v>
      </c>
      <c r="G813" t="s">
        <v>1411</v>
      </c>
      <c r="H813" t="s">
        <v>1409</v>
      </c>
      <c r="I813" t="s">
        <v>1412</v>
      </c>
      <c r="J813" t="s">
        <v>4601</v>
      </c>
      <c r="K813" t="s">
        <v>628</v>
      </c>
      <c r="L813" t="s">
        <v>1398</v>
      </c>
      <c r="M813" t="s">
        <v>1405</v>
      </c>
      <c r="N813">
        <v>1</v>
      </c>
      <c r="O813">
        <v>1</v>
      </c>
      <c r="P813">
        <v>1</v>
      </c>
      <c r="Q813">
        <v>1</v>
      </c>
      <c r="R813">
        <v>1</v>
      </c>
      <c r="S813">
        <v>1</v>
      </c>
      <c r="T813">
        <v>0</v>
      </c>
      <c r="U813">
        <v>0</v>
      </c>
      <c r="V813">
        <v>0</v>
      </c>
      <c r="W813" s="107">
        <v>53100</v>
      </c>
      <c r="X813" s="108">
        <v>0</v>
      </c>
      <c r="Y813" s="108">
        <v>0</v>
      </c>
      <c r="Z813" s="108">
        <v>274.79000000000002</v>
      </c>
      <c r="AA813" s="108">
        <v>0</v>
      </c>
      <c r="AB813" s="108">
        <v>0</v>
      </c>
      <c r="AC813" s="108">
        <v>0</v>
      </c>
      <c r="AD813" s="108"/>
      <c r="AE813" s="108">
        <v>53100</v>
      </c>
      <c r="AF813" s="104">
        <v>44922</v>
      </c>
      <c r="AG813" s="104">
        <v>48209</v>
      </c>
      <c r="AH813" s="108">
        <v>53100</v>
      </c>
      <c r="AI813" t="s">
        <v>1406</v>
      </c>
      <c r="AJ813" t="s">
        <v>1407</v>
      </c>
      <c r="AK813" s="3">
        <v>2747.9</v>
      </c>
      <c r="AL813" s="3">
        <v>3297.48</v>
      </c>
      <c r="AM813" s="3">
        <v>3297.48</v>
      </c>
      <c r="AN813" s="3">
        <v>2473.08</v>
      </c>
      <c r="AO813" s="3">
        <v>1648.79</v>
      </c>
      <c r="AP813" s="3">
        <v>824.4</v>
      </c>
      <c r="AQ813" s="3">
        <v>0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f t="shared" si="36"/>
        <v>6045.38</v>
      </c>
      <c r="BA813" s="3">
        <f t="shared" si="37"/>
        <v>8243.75</v>
      </c>
      <c r="BB813" s="3">
        <f t="shared" si="38"/>
        <v>14289.130000000001</v>
      </c>
      <c r="BC813" s="2"/>
    </row>
    <row r="814" spans="1:55" ht="15" hidden="1" customHeight="1" x14ac:dyDescent="0.3">
      <c r="A814" t="s">
        <v>3276</v>
      </c>
      <c r="B814" t="s">
        <v>983</v>
      </c>
      <c r="C814">
        <v>3</v>
      </c>
      <c r="D814" t="s">
        <v>0</v>
      </c>
      <c r="E814" t="s">
        <v>2</v>
      </c>
      <c r="F814" t="s">
        <v>1393</v>
      </c>
      <c r="G814" t="s">
        <v>1411</v>
      </c>
      <c r="H814" t="s">
        <v>1409</v>
      </c>
      <c r="I814" t="s">
        <v>1412</v>
      </c>
      <c r="J814" t="s">
        <v>4601</v>
      </c>
      <c r="K814" t="s">
        <v>628</v>
      </c>
      <c r="L814" t="s">
        <v>1398</v>
      </c>
      <c r="M814" t="s">
        <v>1405</v>
      </c>
      <c r="N814">
        <v>1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0</v>
      </c>
      <c r="U814">
        <v>0</v>
      </c>
      <c r="V814">
        <v>0</v>
      </c>
      <c r="W814" s="107">
        <v>53100</v>
      </c>
      <c r="X814" s="108">
        <v>0</v>
      </c>
      <c r="Y814" s="108">
        <v>0</v>
      </c>
      <c r="Z814" s="108">
        <v>208.42</v>
      </c>
      <c r="AA814" s="108">
        <v>0</v>
      </c>
      <c r="AB814" s="108">
        <v>0</v>
      </c>
      <c r="AC814" s="108">
        <v>0</v>
      </c>
      <c r="AD814" s="108"/>
      <c r="AE814" s="108">
        <v>53100</v>
      </c>
      <c r="AF814" s="104">
        <v>44922</v>
      </c>
      <c r="AG814" s="104">
        <v>46383</v>
      </c>
      <c r="AH814" s="108">
        <v>53100</v>
      </c>
      <c r="AI814" t="s">
        <v>1406</v>
      </c>
      <c r="AJ814" t="s">
        <v>1407</v>
      </c>
      <c r="AK814" s="3">
        <v>1458.94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0</v>
      </c>
      <c r="AR814" s="3">
        <v>0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3">
        <v>0</v>
      </c>
      <c r="AY814" s="3">
        <v>0</v>
      </c>
      <c r="AZ814" s="3">
        <f t="shared" si="36"/>
        <v>1458.94</v>
      </c>
      <c r="BA814" s="3">
        <f t="shared" si="37"/>
        <v>0</v>
      </c>
      <c r="BB814" s="3">
        <f t="shared" si="38"/>
        <v>1458.94</v>
      </c>
      <c r="BC814" s="2"/>
    </row>
    <row r="815" spans="1:55" ht="15" hidden="1" customHeight="1" x14ac:dyDescent="0.3">
      <c r="A815" t="s">
        <v>3277</v>
      </c>
      <c r="B815" t="s">
        <v>983</v>
      </c>
      <c r="C815">
        <v>4</v>
      </c>
      <c r="D815" t="s">
        <v>0</v>
      </c>
      <c r="E815" t="s">
        <v>2</v>
      </c>
      <c r="F815" t="s">
        <v>1393</v>
      </c>
      <c r="G815" t="s">
        <v>1411</v>
      </c>
      <c r="H815" t="s">
        <v>1409</v>
      </c>
      <c r="I815" t="s">
        <v>1412</v>
      </c>
      <c r="J815" t="s">
        <v>4601</v>
      </c>
      <c r="K815" t="s">
        <v>628</v>
      </c>
      <c r="L815" t="s">
        <v>1398</v>
      </c>
      <c r="M815" t="s">
        <v>1405</v>
      </c>
      <c r="N815">
        <v>1</v>
      </c>
      <c r="O815">
        <v>1</v>
      </c>
      <c r="P815">
        <v>1</v>
      </c>
      <c r="Q815">
        <v>1</v>
      </c>
      <c r="R815">
        <v>1</v>
      </c>
      <c r="S815">
        <v>1</v>
      </c>
      <c r="T815">
        <v>0</v>
      </c>
      <c r="U815">
        <v>0</v>
      </c>
      <c r="V815">
        <v>0</v>
      </c>
      <c r="W815" s="107">
        <v>365062.5</v>
      </c>
      <c r="X815" s="108">
        <v>0</v>
      </c>
      <c r="Y815" s="108">
        <v>0</v>
      </c>
      <c r="Z815" s="108">
        <v>1542.39</v>
      </c>
      <c r="AA815" s="108">
        <v>0</v>
      </c>
      <c r="AB815" s="108">
        <v>0</v>
      </c>
      <c r="AC815" s="108">
        <v>0</v>
      </c>
      <c r="AD815" s="108"/>
      <c r="AE815" s="108">
        <v>365062.5</v>
      </c>
      <c r="AF815" s="104">
        <v>44922</v>
      </c>
      <c r="AG815" s="104">
        <v>46748</v>
      </c>
      <c r="AH815" s="108">
        <v>365062.5</v>
      </c>
      <c r="AI815" t="s">
        <v>1406</v>
      </c>
      <c r="AJ815" t="s">
        <v>1407</v>
      </c>
      <c r="AK815" s="3">
        <v>15423.899999999998</v>
      </c>
      <c r="AL815" s="3">
        <v>13881.480000000003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f t="shared" si="36"/>
        <v>29305.38</v>
      </c>
      <c r="BA815" s="3">
        <f t="shared" si="37"/>
        <v>0</v>
      </c>
      <c r="BB815" s="3">
        <f t="shared" si="38"/>
        <v>29305.38</v>
      </c>
      <c r="BC815" s="2"/>
    </row>
    <row r="816" spans="1:55" ht="15" hidden="1" customHeight="1" x14ac:dyDescent="0.3">
      <c r="A816" t="s">
        <v>3278</v>
      </c>
      <c r="B816" t="s">
        <v>983</v>
      </c>
      <c r="C816">
        <v>5</v>
      </c>
      <c r="D816" t="s">
        <v>0</v>
      </c>
      <c r="E816" t="s">
        <v>2</v>
      </c>
      <c r="F816" t="s">
        <v>1393</v>
      </c>
      <c r="G816" t="s">
        <v>1411</v>
      </c>
      <c r="H816" t="s">
        <v>1409</v>
      </c>
      <c r="I816" t="s">
        <v>1412</v>
      </c>
      <c r="J816" t="s">
        <v>4601</v>
      </c>
      <c r="K816" t="s">
        <v>628</v>
      </c>
      <c r="L816" t="s">
        <v>1398</v>
      </c>
      <c r="M816" t="s">
        <v>1405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0</v>
      </c>
      <c r="U816">
        <v>0</v>
      </c>
      <c r="V816">
        <v>0</v>
      </c>
      <c r="W816" s="107">
        <v>255470</v>
      </c>
      <c r="X816" s="108">
        <v>0</v>
      </c>
      <c r="Y816" s="108">
        <v>0</v>
      </c>
      <c r="Z816" s="108">
        <v>1141.0999999999999</v>
      </c>
      <c r="AA816" s="108">
        <v>0</v>
      </c>
      <c r="AB816" s="108">
        <v>0</v>
      </c>
      <c r="AC816" s="108">
        <v>0</v>
      </c>
      <c r="AD816" s="108"/>
      <c r="AE816" s="108">
        <v>255470</v>
      </c>
      <c r="AF816" s="104">
        <v>44922</v>
      </c>
      <c r="AG816" s="104">
        <v>47114</v>
      </c>
      <c r="AH816" s="108">
        <v>255470</v>
      </c>
      <c r="AI816" t="s">
        <v>1406</v>
      </c>
      <c r="AJ816" t="s">
        <v>1407</v>
      </c>
      <c r="AK816" s="3">
        <v>11411.000000000002</v>
      </c>
      <c r="AL816" s="3">
        <v>13693.200000000003</v>
      </c>
      <c r="AM816" s="3">
        <v>10269.9</v>
      </c>
      <c r="AN816" s="3">
        <v>0</v>
      </c>
      <c r="AO816" s="3">
        <v>0</v>
      </c>
      <c r="AP816" s="3">
        <v>0</v>
      </c>
      <c r="AQ816" s="3">
        <v>0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3">
        <f t="shared" si="36"/>
        <v>25104.200000000004</v>
      </c>
      <c r="BA816" s="3">
        <f t="shared" si="37"/>
        <v>10269.9</v>
      </c>
      <c r="BB816" s="3">
        <f t="shared" si="38"/>
        <v>35374.100000000006</v>
      </c>
      <c r="BC816" s="2"/>
    </row>
    <row r="817" spans="1:55" ht="15" hidden="1" customHeight="1" x14ac:dyDescent="0.3">
      <c r="A817" t="s">
        <v>3279</v>
      </c>
      <c r="B817" t="s">
        <v>983</v>
      </c>
      <c r="C817">
        <v>6</v>
      </c>
      <c r="D817" t="s">
        <v>0</v>
      </c>
      <c r="E817" t="s">
        <v>2</v>
      </c>
      <c r="F817" t="s">
        <v>1393</v>
      </c>
      <c r="G817" t="s">
        <v>1411</v>
      </c>
      <c r="H817" t="s">
        <v>1409</v>
      </c>
      <c r="I817" t="s">
        <v>1412</v>
      </c>
      <c r="J817" t="s">
        <v>4601</v>
      </c>
      <c r="K817" t="s">
        <v>628</v>
      </c>
      <c r="L817" t="s">
        <v>1398</v>
      </c>
      <c r="M817" t="s">
        <v>1405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0</v>
      </c>
      <c r="U817">
        <v>0</v>
      </c>
      <c r="V817">
        <v>0</v>
      </c>
      <c r="W817" s="107">
        <v>1498600</v>
      </c>
      <c r="X817" s="108">
        <v>0</v>
      </c>
      <c r="Y817" s="108">
        <v>0</v>
      </c>
      <c r="Z817" s="108">
        <v>7043.42</v>
      </c>
      <c r="AA817" s="108">
        <v>0</v>
      </c>
      <c r="AB817" s="108">
        <v>0</v>
      </c>
      <c r="AC817" s="108">
        <v>0</v>
      </c>
      <c r="AD817" s="108"/>
      <c r="AE817" s="108">
        <v>1498600</v>
      </c>
      <c r="AF817" s="104">
        <v>44922</v>
      </c>
      <c r="AG817" s="104">
        <v>47479</v>
      </c>
      <c r="AH817" s="108">
        <v>1498600</v>
      </c>
      <c r="AI817" t="s">
        <v>1406</v>
      </c>
      <c r="AJ817" t="s">
        <v>1407</v>
      </c>
      <c r="AK817" s="3">
        <v>70434.2</v>
      </c>
      <c r="AL817" s="3">
        <v>84521.04</v>
      </c>
      <c r="AM817" s="3">
        <v>84521.04</v>
      </c>
      <c r="AN817" s="3">
        <v>42260.52</v>
      </c>
      <c r="AO817" s="3">
        <v>0</v>
      </c>
      <c r="AP817" s="3">
        <v>0</v>
      </c>
      <c r="AQ817" s="3">
        <v>0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3">
        <v>0</v>
      </c>
      <c r="AY817" s="3">
        <v>0</v>
      </c>
      <c r="AZ817" s="3">
        <f t="shared" si="36"/>
        <v>154955.24</v>
      </c>
      <c r="BA817" s="3">
        <f t="shared" si="37"/>
        <v>126781.56</v>
      </c>
      <c r="BB817" s="3">
        <f t="shared" si="38"/>
        <v>281736.8</v>
      </c>
      <c r="BC817" s="2"/>
    </row>
    <row r="818" spans="1:55" ht="15" hidden="1" customHeight="1" x14ac:dyDescent="0.3">
      <c r="A818" t="s">
        <v>3280</v>
      </c>
      <c r="B818" t="s">
        <v>983</v>
      </c>
      <c r="C818">
        <v>7</v>
      </c>
      <c r="D818" t="s">
        <v>0</v>
      </c>
      <c r="E818" t="s">
        <v>2</v>
      </c>
      <c r="F818" t="s">
        <v>1393</v>
      </c>
      <c r="G818" t="s">
        <v>1411</v>
      </c>
      <c r="H818" t="s">
        <v>1409</v>
      </c>
      <c r="I818" t="s">
        <v>1412</v>
      </c>
      <c r="J818" t="s">
        <v>4601</v>
      </c>
      <c r="K818" t="s">
        <v>628</v>
      </c>
      <c r="L818" t="s">
        <v>1398</v>
      </c>
      <c r="M818" t="s">
        <v>1405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1</v>
      </c>
      <c r="T818">
        <v>0</v>
      </c>
      <c r="U818">
        <v>0</v>
      </c>
      <c r="V818">
        <v>0</v>
      </c>
      <c r="W818" s="107">
        <v>686760</v>
      </c>
      <c r="X818" s="108">
        <v>0</v>
      </c>
      <c r="Y818" s="108">
        <v>0</v>
      </c>
      <c r="Z818" s="108">
        <v>3393.74</v>
      </c>
      <c r="AA818" s="108">
        <v>0</v>
      </c>
      <c r="AB818" s="108">
        <v>0</v>
      </c>
      <c r="AC818" s="108">
        <v>0</v>
      </c>
      <c r="AD818" s="108"/>
      <c r="AE818" s="108">
        <v>686760</v>
      </c>
      <c r="AF818" s="104">
        <v>44922</v>
      </c>
      <c r="AG818" s="104">
        <v>47844</v>
      </c>
      <c r="AH818" s="108">
        <v>686760</v>
      </c>
      <c r="AI818" t="s">
        <v>1406</v>
      </c>
      <c r="AJ818" t="s">
        <v>1407</v>
      </c>
      <c r="AK818" s="3">
        <v>33937.399999999987</v>
      </c>
      <c r="AL818" s="3">
        <v>40724.879999999983</v>
      </c>
      <c r="AM818" s="3">
        <v>40724.879999999997</v>
      </c>
      <c r="AN818" s="3">
        <v>27149.88</v>
      </c>
      <c r="AO818" s="3">
        <v>13575</v>
      </c>
      <c r="AP818" s="3">
        <v>0</v>
      </c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3">
        <v>0</v>
      </c>
      <c r="AY818" s="3">
        <v>0</v>
      </c>
      <c r="AZ818" s="3">
        <f t="shared" si="36"/>
        <v>74662.27999999997</v>
      </c>
      <c r="BA818" s="3">
        <f t="shared" si="37"/>
        <v>81449.759999999995</v>
      </c>
      <c r="BB818" s="3">
        <f t="shared" si="38"/>
        <v>156112.03999999998</v>
      </c>
      <c r="BC818" s="2"/>
    </row>
    <row r="819" spans="1:55" ht="15" hidden="1" customHeight="1" x14ac:dyDescent="0.3">
      <c r="A819" t="s">
        <v>3281</v>
      </c>
      <c r="B819" t="s">
        <v>983</v>
      </c>
      <c r="C819">
        <v>8</v>
      </c>
      <c r="D819" t="s">
        <v>0</v>
      </c>
      <c r="E819" t="s">
        <v>2</v>
      </c>
      <c r="F819" t="s">
        <v>1393</v>
      </c>
      <c r="G819" t="s">
        <v>1411</v>
      </c>
      <c r="H819" t="s">
        <v>1409</v>
      </c>
      <c r="I819" t="s">
        <v>1412</v>
      </c>
      <c r="J819" t="s">
        <v>4601</v>
      </c>
      <c r="K819" t="s">
        <v>628</v>
      </c>
      <c r="L819" t="s">
        <v>1398</v>
      </c>
      <c r="M819" t="s">
        <v>1405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0</v>
      </c>
      <c r="U819">
        <v>0</v>
      </c>
      <c r="V819">
        <v>0</v>
      </c>
      <c r="W819" s="107">
        <v>53100</v>
      </c>
      <c r="X819" s="108">
        <v>0</v>
      </c>
      <c r="Y819" s="108">
        <v>0</v>
      </c>
      <c r="Z819" s="108">
        <v>274.79000000000002</v>
      </c>
      <c r="AA819" s="108">
        <v>0</v>
      </c>
      <c r="AB819" s="108">
        <v>0</v>
      </c>
      <c r="AC819" s="108">
        <v>0</v>
      </c>
      <c r="AD819" s="108"/>
      <c r="AE819" s="108">
        <v>53100</v>
      </c>
      <c r="AF819" s="104">
        <v>44922</v>
      </c>
      <c r="AG819" s="104">
        <v>48209</v>
      </c>
      <c r="AH819" s="108">
        <v>53100</v>
      </c>
      <c r="AI819" t="s">
        <v>1406</v>
      </c>
      <c r="AJ819" t="s">
        <v>1407</v>
      </c>
      <c r="AK819" s="3">
        <v>2747.9</v>
      </c>
      <c r="AL819" s="3">
        <v>3297.48</v>
      </c>
      <c r="AM819" s="3">
        <v>3297.48</v>
      </c>
      <c r="AN819" s="3">
        <v>2473.08</v>
      </c>
      <c r="AO819" s="3">
        <v>1648.8</v>
      </c>
      <c r="AP819" s="3">
        <v>824.4</v>
      </c>
      <c r="AQ819" s="3">
        <v>0</v>
      </c>
      <c r="AR819" s="3">
        <v>0</v>
      </c>
      <c r="AS819" s="3">
        <v>0</v>
      </c>
      <c r="AT819" s="3">
        <v>0</v>
      </c>
      <c r="AU819" s="3">
        <v>0</v>
      </c>
      <c r="AV819" s="3">
        <v>0</v>
      </c>
      <c r="AW819" s="3">
        <v>0</v>
      </c>
      <c r="AX819" s="3">
        <v>0</v>
      </c>
      <c r="AY819" s="3">
        <v>0</v>
      </c>
      <c r="AZ819" s="3">
        <f t="shared" si="36"/>
        <v>6045.38</v>
      </c>
      <c r="BA819" s="3">
        <f t="shared" si="37"/>
        <v>8243.76</v>
      </c>
      <c r="BB819" s="3">
        <f t="shared" si="38"/>
        <v>14289.14</v>
      </c>
      <c r="BC819" s="2"/>
    </row>
    <row r="820" spans="1:55" ht="15" hidden="1" customHeight="1" x14ac:dyDescent="0.3">
      <c r="A820" t="s">
        <v>3282</v>
      </c>
      <c r="B820" t="s">
        <v>984</v>
      </c>
      <c r="C820">
        <v>4</v>
      </c>
      <c r="D820" t="s">
        <v>0</v>
      </c>
      <c r="E820" t="s">
        <v>2</v>
      </c>
      <c r="F820" t="s">
        <v>1393</v>
      </c>
      <c r="G820" t="s">
        <v>1411</v>
      </c>
      <c r="H820" t="s">
        <v>1409</v>
      </c>
      <c r="I820" t="s">
        <v>1412</v>
      </c>
      <c r="J820" t="s">
        <v>4601</v>
      </c>
      <c r="K820" t="s">
        <v>628</v>
      </c>
      <c r="L820" t="s">
        <v>1398</v>
      </c>
      <c r="M820" t="s">
        <v>1405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0</v>
      </c>
      <c r="U820">
        <v>0</v>
      </c>
      <c r="V820">
        <v>0</v>
      </c>
      <c r="W820" s="107">
        <v>1576185</v>
      </c>
      <c r="X820" s="108">
        <v>0</v>
      </c>
      <c r="Y820" s="108">
        <v>0</v>
      </c>
      <c r="Z820" s="108">
        <v>0</v>
      </c>
      <c r="AA820" s="108">
        <v>0</v>
      </c>
      <c r="AB820" s="108">
        <v>0</v>
      </c>
      <c r="AC820" s="108">
        <v>0</v>
      </c>
      <c r="AD820" s="108"/>
      <c r="AE820" s="108">
        <v>1576185</v>
      </c>
      <c r="AF820" s="104">
        <v>44923</v>
      </c>
      <c r="AG820" s="104">
        <v>46384</v>
      </c>
      <c r="AH820" s="108">
        <v>1576185</v>
      </c>
      <c r="AI820" t="s">
        <v>1406</v>
      </c>
      <c r="AJ820" t="s">
        <v>1407</v>
      </c>
      <c r="AK820" s="3">
        <v>43305.680000000008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0</v>
      </c>
      <c r="AR820" s="3">
        <v>0</v>
      </c>
      <c r="AS820" s="3">
        <v>0</v>
      </c>
      <c r="AT820" s="3">
        <v>0</v>
      </c>
      <c r="AU820" s="3">
        <v>0</v>
      </c>
      <c r="AV820" s="3">
        <v>0</v>
      </c>
      <c r="AW820" s="3">
        <v>0</v>
      </c>
      <c r="AX820" s="3">
        <v>0</v>
      </c>
      <c r="AY820" s="3">
        <v>0</v>
      </c>
      <c r="AZ820" s="3">
        <f t="shared" si="36"/>
        <v>43305.680000000008</v>
      </c>
      <c r="BA820" s="3">
        <f t="shared" si="37"/>
        <v>0</v>
      </c>
      <c r="BB820" s="3">
        <f t="shared" si="38"/>
        <v>43305.680000000008</v>
      </c>
      <c r="BC820" s="2"/>
    </row>
    <row r="821" spans="1:55" ht="15" hidden="1" customHeight="1" x14ac:dyDescent="0.3">
      <c r="A821" t="s">
        <v>3283</v>
      </c>
      <c r="B821" t="s">
        <v>984</v>
      </c>
      <c r="C821">
        <v>5</v>
      </c>
      <c r="D821" t="s">
        <v>0</v>
      </c>
      <c r="E821" t="s">
        <v>2</v>
      </c>
      <c r="F821" t="s">
        <v>1393</v>
      </c>
      <c r="G821" t="s">
        <v>1411</v>
      </c>
      <c r="H821" t="s">
        <v>1409</v>
      </c>
      <c r="I821" t="s">
        <v>1412</v>
      </c>
      <c r="J821" t="s">
        <v>4601</v>
      </c>
      <c r="K821" t="s">
        <v>628</v>
      </c>
      <c r="L821" t="s">
        <v>1398</v>
      </c>
      <c r="M821" t="s">
        <v>1405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0</v>
      </c>
      <c r="U821">
        <v>0</v>
      </c>
      <c r="V821">
        <v>0</v>
      </c>
      <c r="W821" s="107">
        <v>1963962.5</v>
      </c>
      <c r="X821" s="108">
        <v>0</v>
      </c>
      <c r="Y821" s="108">
        <v>0</v>
      </c>
      <c r="Z821" s="108">
        <v>0</v>
      </c>
      <c r="AA821" s="108">
        <v>0</v>
      </c>
      <c r="AB821" s="108">
        <v>0</v>
      </c>
      <c r="AC821" s="108">
        <v>0</v>
      </c>
      <c r="AD821" s="108"/>
      <c r="AE821" s="108">
        <v>1963962.5</v>
      </c>
      <c r="AF821" s="104">
        <v>44923</v>
      </c>
      <c r="AG821" s="104">
        <v>46749</v>
      </c>
      <c r="AH821" s="108">
        <v>1963962.5</v>
      </c>
      <c r="AI821" t="s">
        <v>1406</v>
      </c>
      <c r="AJ821" t="s">
        <v>1407</v>
      </c>
      <c r="AK821" s="3">
        <v>82977.400000000009</v>
      </c>
      <c r="AL821" s="3">
        <v>74679.659999999989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3">
        <f t="shared" si="36"/>
        <v>157657.06</v>
      </c>
      <c r="BA821" s="3">
        <f t="shared" si="37"/>
        <v>0</v>
      </c>
      <c r="BB821" s="3">
        <f t="shared" si="38"/>
        <v>157657.06</v>
      </c>
      <c r="BC821" s="2"/>
    </row>
    <row r="822" spans="1:55" ht="15" hidden="1" customHeight="1" x14ac:dyDescent="0.3">
      <c r="A822" t="s">
        <v>3284</v>
      </c>
      <c r="B822" t="s">
        <v>984</v>
      </c>
      <c r="C822">
        <v>6</v>
      </c>
      <c r="D822" t="s">
        <v>0</v>
      </c>
      <c r="E822" t="s">
        <v>2</v>
      </c>
      <c r="F822" t="s">
        <v>1393</v>
      </c>
      <c r="G822" t="s">
        <v>1411</v>
      </c>
      <c r="H822" t="s">
        <v>1409</v>
      </c>
      <c r="I822" t="s">
        <v>1412</v>
      </c>
      <c r="J822" t="s">
        <v>4601</v>
      </c>
      <c r="K822" t="s">
        <v>628</v>
      </c>
      <c r="L822" t="s">
        <v>1398</v>
      </c>
      <c r="M822" t="s">
        <v>1405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0</v>
      </c>
      <c r="U822">
        <v>0</v>
      </c>
      <c r="V822">
        <v>0</v>
      </c>
      <c r="W822" s="107">
        <v>7407892.5</v>
      </c>
      <c r="X822" s="108">
        <v>0</v>
      </c>
      <c r="Y822" s="108">
        <v>0</v>
      </c>
      <c r="Z822" s="108">
        <v>0</v>
      </c>
      <c r="AA822" s="108">
        <v>0</v>
      </c>
      <c r="AB822" s="108">
        <v>0</v>
      </c>
      <c r="AC822" s="108">
        <v>0</v>
      </c>
      <c r="AD822" s="108"/>
      <c r="AE822" s="108">
        <v>7407892.5</v>
      </c>
      <c r="AF822" s="104">
        <v>44923</v>
      </c>
      <c r="AG822" s="104">
        <v>47115</v>
      </c>
      <c r="AH822" s="108">
        <v>7407892.5</v>
      </c>
      <c r="AI822" t="s">
        <v>1406</v>
      </c>
      <c r="AJ822" t="s">
        <v>1407</v>
      </c>
      <c r="AK822" s="3">
        <v>330885.89999999991</v>
      </c>
      <c r="AL822" s="3">
        <v>397063.07999999984</v>
      </c>
      <c r="AM822" s="3">
        <v>297797.28000000003</v>
      </c>
      <c r="AN822" s="3">
        <v>0</v>
      </c>
      <c r="AO822" s="3">
        <v>0</v>
      </c>
      <c r="AP822" s="3">
        <v>0</v>
      </c>
      <c r="AQ822" s="3">
        <v>0</v>
      </c>
      <c r="AR822" s="3">
        <v>0</v>
      </c>
      <c r="AS822" s="3">
        <v>0</v>
      </c>
      <c r="AT822" s="3">
        <v>0</v>
      </c>
      <c r="AU822" s="3">
        <v>0</v>
      </c>
      <c r="AV822" s="3">
        <v>0</v>
      </c>
      <c r="AW822" s="3">
        <v>0</v>
      </c>
      <c r="AX822" s="3">
        <v>0</v>
      </c>
      <c r="AY822" s="3">
        <v>0</v>
      </c>
      <c r="AZ822" s="3">
        <f t="shared" si="36"/>
        <v>727948.97999999975</v>
      </c>
      <c r="BA822" s="3">
        <f t="shared" si="37"/>
        <v>297797.28000000003</v>
      </c>
      <c r="BB822" s="3">
        <f t="shared" si="38"/>
        <v>1025746.2599999998</v>
      </c>
      <c r="BC822" s="2"/>
    </row>
    <row r="823" spans="1:55" ht="15" hidden="1" customHeight="1" x14ac:dyDescent="0.3">
      <c r="A823" t="s">
        <v>3285</v>
      </c>
      <c r="B823" t="s">
        <v>984</v>
      </c>
      <c r="C823">
        <v>7</v>
      </c>
      <c r="D823" t="s">
        <v>0</v>
      </c>
      <c r="E823" t="s">
        <v>2</v>
      </c>
      <c r="F823" t="s">
        <v>1393</v>
      </c>
      <c r="G823" t="s">
        <v>1411</v>
      </c>
      <c r="H823" t="s">
        <v>1409</v>
      </c>
      <c r="I823" t="s">
        <v>1412</v>
      </c>
      <c r="J823" t="s">
        <v>4601</v>
      </c>
      <c r="K823" t="s">
        <v>628</v>
      </c>
      <c r="L823" t="s">
        <v>1398</v>
      </c>
      <c r="M823" t="s">
        <v>1405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0</v>
      </c>
      <c r="U823">
        <v>0</v>
      </c>
      <c r="V823">
        <v>0</v>
      </c>
      <c r="W823" s="107">
        <v>9823352.5</v>
      </c>
      <c r="X823" s="108">
        <v>0</v>
      </c>
      <c r="Y823" s="108">
        <v>0</v>
      </c>
      <c r="Z823" s="108">
        <v>0</v>
      </c>
      <c r="AA823" s="108">
        <v>0</v>
      </c>
      <c r="AB823" s="108">
        <v>0</v>
      </c>
      <c r="AC823" s="108">
        <v>0</v>
      </c>
      <c r="AD823" s="108"/>
      <c r="AE823" s="108">
        <v>9823352.5</v>
      </c>
      <c r="AF823" s="104">
        <v>44923</v>
      </c>
      <c r="AG823" s="104">
        <v>47480</v>
      </c>
      <c r="AH823" s="108">
        <v>9823352.5</v>
      </c>
      <c r="AI823" t="s">
        <v>1406</v>
      </c>
      <c r="AJ823" t="s">
        <v>1407</v>
      </c>
      <c r="AK823" s="3">
        <v>461697.60000000003</v>
      </c>
      <c r="AL823" s="3">
        <v>554037.12</v>
      </c>
      <c r="AM823" s="3">
        <v>554037.12</v>
      </c>
      <c r="AN823" s="3">
        <v>277018.56</v>
      </c>
      <c r="AO823" s="3">
        <v>0</v>
      </c>
      <c r="AP823" s="3">
        <v>0</v>
      </c>
      <c r="AQ823" s="3">
        <v>0</v>
      </c>
      <c r="AR823" s="3">
        <v>0</v>
      </c>
      <c r="AS823" s="3">
        <v>0</v>
      </c>
      <c r="AT823" s="3">
        <v>0</v>
      </c>
      <c r="AU823" s="3">
        <v>0</v>
      </c>
      <c r="AV823" s="3">
        <v>0</v>
      </c>
      <c r="AW823" s="3">
        <v>0</v>
      </c>
      <c r="AX823" s="3">
        <v>0</v>
      </c>
      <c r="AY823" s="3">
        <v>0</v>
      </c>
      <c r="AZ823" s="3">
        <f t="shared" si="36"/>
        <v>1015734.72</v>
      </c>
      <c r="BA823" s="3">
        <f t="shared" si="37"/>
        <v>831055.67999999993</v>
      </c>
      <c r="BB823" s="3">
        <f t="shared" si="38"/>
        <v>1846790.4</v>
      </c>
      <c r="BC823" s="2"/>
    </row>
    <row r="824" spans="1:55" ht="15" hidden="1" customHeight="1" x14ac:dyDescent="0.3">
      <c r="A824" t="s">
        <v>3286</v>
      </c>
      <c r="B824" t="s">
        <v>984</v>
      </c>
      <c r="C824">
        <v>8</v>
      </c>
      <c r="D824" t="s">
        <v>0</v>
      </c>
      <c r="E824" t="s">
        <v>2</v>
      </c>
      <c r="F824" t="s">
        <v>1393</v>
      </c>
      <c r="G824" t="s">
        <v>1411</v>
      </c>
      <c r="H824" t="s">
        <v>1409</v>
      </c>
      <c r="I824" t="s">
        <v>1412</v>
      </c>
      <c r="J824" t="s">
        <v>4601</v>
      </c>
      <c r="K824" t="s">
        <v>628</v>
      </c>
      <c r="L824" t="s">
        <v>1398</v>
      </c>
      <c r="M824" t="s">
        <v>1405</v>
      </c>
      <c r="N824">
        <v>1</v>
      </c>
      <c r="O824">
        <v>1</v>
      </c>
      <c r="P824">
        <v>1</v>
      </c>
      <c r="Q824">
        <v>1</v>
      </c>
      <c r="R824">
        <v>1</v>
      </c>
      <c r="S824">
        <v>1</v>
      </c>
      <c r="T824">
        <v>0</v>
      </c>
      <c r="U824">
        <v>0</v>
      </c>
      <c r="V824">
        <v>0</v>
      </c>
      <c r="W824" s="107">
        <v>2725505</v>
      </c>
      <c r="X824" s="108">
        <v>0</v>
      </c>
      <c r="Y824" s="108">
        <v>0</v>
      </c>
      <c r="Z824" s="108">
        <v>0</v>
      </c>
      <c r="AA824" s="108">
        <v>0</v>
      </c>
      <c r="AB824" s="108">
        <v>0</v>
      </c>
      <c r="AC824" s="108">
        <v>0</v>
      </c>
      <c r="AD824" s="108"/>
      <c r="AE824" s="108">
        <v>2725505</v>
      </c>
      <c r="AF824" s="104">
        <v>44923</v>
      </c>
      <c r="AG824" s="104">
        <v>47845</v>
      </c>
      <c r="AH824" s="108">
        <v>2725505</v>
      </c>
      <c r="AI824" t="s">
        <v>1406</v>
      </c>
      <c r="AJ824" t="s">
        <v>1407</v>
      </c>
      <c r="AK824" s="3">
        <v>134685.40000000005</v>
      </c>
      <c r="AL824" s="3">
        <v>161622.48000000007</v>
      </c>
      <c r="AM824" s="3">
        <v>161622.48000000001</v>
      </c>
      <c r="AN824" s="3">
        <v>107748.24</v>
      </c>
      <c r="AO824" s="3">
        <v>53874.12</v>
      </c>
      <c r="AP824" s="3">
        <v>0</v>
      </c>
      <c r="AQ824" s="3">
        <v>0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f t="shared" si="36"/>
        <v>296307.88000000012</v>
      </c>
      <c r="BA824" s="3">
        <f t="shared" si="37"/>
        <v>323244.84000000003</v>
      </c>
      <c r="BB824" s="3">
        <f t="shared" si="38"/>
        <v>619552.7200000002</v>
      </c>
      <c r="BC824" s="2"/>
    </row>
    <row r="825" spans="1:55" ht="15" hidden="1" customHeight="1" x14ac:dyDescent="0.3">
      <c r="A825" t="s">
        <v>3287</v>
      </c>
      <c r="B825" t="s">
        <v>984</v>
      </c>
      <c r="C825">
        <v>9</v>
      </c>
      <c r="D825" t="s">
        <v>0</v>
      </c>
      <c r="E825" t="s">
        <v>2</v>
      </c>
      <c r="F825" t="s">
        <v>1393</v>
      </c>
      <c r="G825" t="s">
        <v>1411</v>
      </c>
      <c r="H825" t="s">
        <v>1409</v>
      </c>
      <c r="I825" t="s">
        <v>1412</v>
      </c>
      <c r="J825" t="s">
        <v>4601</v>
      </c>
      <c r="K825" t="s">
        <v>628</v>
      </c>
      <c r="L825" t="s">
        <v>1398</v>
      </c>
      <c r="M825" t="s">
        <v>1405</v>
      </c>
      <c r="N825">
        <v>1</v>
      </c>
      <c r="O825">
        <v>1</v>
      </c>
      <c r="P825">
        <v>1</v>
      </c>
      <c r="Q825">
        <v>1</v>
      </c>
      <c r="R825">
        <v>1</v>
      </c>
      <c r="S825">
        <v>1</v>
      </c>
      <c r="T825">
        <v>0</v>
      </c>
      <c r="U825">
        <v>0</v>
      </c>
      <c r="V825">
        <v>0</v>
      </c>
      <c r="W825" s="107">
        <v>81567.5</v>
      </c>
      <c r="X825" s="108">
        <v>0</v>
      </c>
      <c r="Y825" s="108">
        <v>0</v>
      </c>
      <c r="Z825" s="108">
        <v>0</v>
      </c>
      <c r="AA825" s="108">
        <v>0</v>
      </c>
      <c r="AB825" s="108">
        <v>0</v>
      </c>
      <c r="AC825" s="108">
        <v>0</v>
      </c>
      <c r="AD825" s="108"/>
      <c r="AE825" s="108">
        <v>81567.5</v>
      </c>
      <c r="AF825" s="104">
        <v>44923</v>
      </c>
      <c r="AG825" s="104">
        <v>48210</v>
      </c>
      <c r="AH825" s="108">
        <v>81567.5</v>
      </c>
      <c r="AI825" t="s">
        <v>1406</v>
      </c>
      <c r="AJ825" t="s">
        <v>1407</v>
      </c>
      <c r="AK825" s="3">
        <v>4221.1000000000004</v>
      </c>
      <c r="AL825" s="3">
        <v>5065.32</v>
      </c>
      <c r="AM825" s="3">
        <v>5065.32</v>
      </c>
      <c r="AN825" s="3">
        <v>3798.96</v>
      </c>
      <c r="AO825" s="3">
        <v>2532.7199999999998</v>
      </c>
      <c r="AP825" s="3">
        <v>1266.3599999999999</v>
      </c>
      <c r="AQ825" s="3">
        <v>0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3">
        <v>0</v>
      </c>
      <c r="AY825" s="3">
        <v>0</v>
      </c>
      <c r="AZ825" s="3">
        <f t="shared" si="36"/>
        <v>9286.42</v>
      </c>
      <c r="BA825" s="3">
        <f t="shared" si="37"/>
        <v>12663.359999999999</v>
      </c>
      <c r="BB825" s="3">
        <f t="shared" si="38"/>
        <v>21949.78</v>
      </c>
      <c r="BC825" s="2"/>
    </row>
    <row r="826" spans="1:55" ht="15" hidden="1" customHeight="1" x14ac:dyDescent="0.3">
      <c r="A826" t="s">
        <v>3288</v>
      </c>
      <c r="B826" t="s">
        <v>1201</v>
      </c>
      <c r="C826">
        <v>1</v>
      </c>
      <c r="D826" t="s">
        <v>0</v>
      </c>
      <c r="E826" t="s">
        <v>2</v>
      </c>
      <c r="F826" t="s">
        <v>1393</v>
      </c>
      <c r="G826" t="s">
        <v>323</v>
      </c>
      <c r="H826" t="s">
        <v>1402</v>
      </c>
      <c r="I826" t="s">
        <v>1403</v>
      </c>
      <c r="J826" t="s">
        <v>1404</v>
      </c>
      <c r="K826" t="s">
        <v>549</v>
      </c>
      <c r="L826" t="s">
        <v>1398</v>
      </c>
      <c r="M826" t="s">
        <v>1405</v>
      </c>
      <c r="N826">
        <v>1</v>
      </c>
      <c r="O826">
        <v>1</v>
      </c>
      <c r="P826">
        <v>1</v>
      </c>
      <c r="Q826">
        <v>0</v>
      </c>
      <c r="R826">
        <v>0</v>
      </c>
      <c r="S826">
        <v>1</v>
      </c>
      <c r="T826">
        <v>1</v>
      </c>
      <c r="U826">
        <v>1</v>
      </c>
      <c r="V826">
        <v>0</v>
      </c>
      <c r="W826" s="107">
        <v>200000000</v>
      </c>
      <c r="X826" s="108">
        <v>0</v>
      </c>
      <c r="Y826" s="108">
        <v>0</v>
      </c>
      <c r="Z826" s="108">
        <v>0</v>
      </c>
      <c r="AA826" s="108">
        <v>0</v>
      </c>
      <c r="AB826" s="108">
        <v>0</v>
      </c>
      <c r="AC826" s="108">
        <v>0</v>
      </c>
      <c r="AD826" s="108"/>
      <c r="AE826" s="108">
        <v>200000000</v>
      </c>
      <c r="AF826" s="104">
        <v>44698</v>
      </c>
      <c r="AG826" s="104">
        <v>48351</v>
      </c>
      <c r="AH826" s="108">
        <v>200000000</v>
      </c>
      <c r="AI826" t="s">
        <v>1406</v>
      </c>
      <c r="AJ826" t="s">
        <v>1407</v>
      </c>
      <c r="AK826" s="3">
        <v>15652600</v>
      </c>
      <c r="AL826" s="3">
        <v>15652600</v>
      </c>
      <c r="AM826" s="3">
        <v>15652600</v>
      </c>
      <c r="AN826" s="3">
        <v>15652600</v>
      </c>
      <c r="AO826" s="3">
        <v>15652600</v>
      </c>
      <c r="AP826" s="3">
        <v>15652600</v>
      </c>
      <c r="AQ826" s="3">
        <v>7826300</v>
      </c>
      <c r="AR826" s="3">
        <v>0</v>
      </c>
      <c r="AS826" s="3">
        <v>0</v>
      </c>
      <c r="AT826" s="3">
        <v>0</v>
      </c>
      <c r="AU826" s="3">
        <v>0</v>
      </c>
      <c r="AV826" s="3">
        <v>0</v>
      </c>
      <c r="AW826" s="3">
        <v>0</v>
      </c>
      <c r="AX826" s="3">
        <v>0</v>
      </c>
      <c r="AY826" s="3">
        <v>0</v>
      </c>
      <c r="AZ826" s="3">
        <f t="shared" si="36"/>
        <v>31305200</v>
      </c>
      <c r="BA826" s="3">
        <f t="shared" si="37"/>
        <v>70436700</v>
      </c>
      <c r="BB826" s="3">
        <f t="shared" si="38"/>
        <v>101741900</v>
      </c>
      <c r="BC826" s="2"/>
    </row>
    <row r="827" spans="1:55" ht="15" hidden="1" customHeight="1" x14ac:dyDescent="0.3">
      <c r="A827" t="s">
        <v>3289</v>
      </c>
      <c r="B827" t="s">
        <v>1202</v>
      </c>
      <c r="C827">
        <v>1</v>
      </c>
      <c r="D827" t="s">
        <v>0</v>
      </c>
      <c r="E827" t="s">
        <v>2</v>
      </c>
      <c r="F827" t="s">
        <v>1393</v>
      </c>
      <c r="G827" t="s">
        <v>323</v>
      </c>
      <c r="H827" t="s">
        <v>1402</v>
      </c>
      <c r="I827" t="s">
        <v>1403</v>
      </c>
      <c r="J827" t="s">
        <v>1404</v>
      </c>
      <c r="K827" t="s">
        <v>549</v>
      </c>
      <c r="L827" t="s">
        <v>1398</v>
      </c>
      <c r="M827" t="s">
        <v>1405</v>
      </c>
      <c r="N827">
        <v>1</v>
      </c>
      <c r="O827">
        <v>1</v>
      </c>
      <c r="P827">
        <v>1</v>
      </c>
      <c r="Q827">
        <v>0</v>
      </c>
      <c r="R827">
        <v>0</v>
      </c>
      <c r="S827">
        <v>1</v>
      </c>
      <c r="T827">
        <v>1</v>
      </c>
      <c r="U827">
        <v>1</v>
      </c>
      <c r="V827">
        <v>0</v>
      </c>
      <c r="W827" s="107">
        <v>200000000</v>
      </c>
      <c r="X827" s="108">
        <v>0</v>
      </c>
      <c r="Y827" s="108">
        <v>0</v>
      </c>
      <c r="Z827" s="108">
        <v>7826300</v>
      </c>
      <c r="AA827" s="108">
        <v>0</v>
      </c>
      <c r="AB827" s="108">
        <v>0</v>
      </c>
      <c r="AC827" s="108">
        <v>0</v>
      </c>
      <c r="AD827" s="108"/>
      <c r="AE827" s="108">
        <v>200000000</v>
      </c>
      <c r="AF827" s="104">
        <v>44984</v>
      </c>
      <c r="AG827" s="104">
        <v>48637</v>
      </c>
      <c r="AH827" s="108">
        <v>200000000</v>
      </c>
      <c r="AI827" t="s">
        <v>1406</v>
      </c>
      <c r="AJ827" t="s">
        <v>1407</v>
      </c>
      <c r="AK827" s="3">
        <v>7826300</v>
      </c>
      <c r="AL827" s="3">
        <v>15652600</v>
      </c>
      <c r="AM827" s="3">
        <v>15652600</v>
      </c>
      <c r="AN827" s="3">
        <v>15652600</v>
      </c>
      <c r="AO827" s="3">
        <v>15652600</v>
      </c>
      <c r="AP827" s="3">
        <v>15652600</v>
      </c>
      <c r="AQ827" s="3">
        <v>15652600</v>
      </c>
      <c r="AR827" s="3">
        <v>7826300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f t="shared" si="36"/>
        <v>23478900</v>
      </c>
      <c r="BA827" s="3">
        <f t="shared" si="37"/>
        <v>86089300</v>
      </c>
      <c r="BB827" s="3">
        <f t="shared" si="38"/>
        <v>109568200</v>
      </c>
      <c r="BC827" s="2"/>
    </row>
    <row r="828" spans="1:55" ht="15" hidden="1" customHeight="1" x14ac:dyDescent="0.3">
      <c r="A828" t="s">
        <v>3290</v>
      </c>
      <c r="B828" t="s">
        <v>985</v>
      </c>
      <c r="C828">
        <v>1</v>
      </c>
      <c r="D828" t="s">
        <v>0</v>
      </c>
      <c r="E828" t="s">
        <v>2</v>
      </c>
      <c r="F828" t="s">
        <v>1393</v>
      </c>
      <c r="G828" t="s">
        <v>561</v>
      </c>
      <c r="H828" t="s">
        <v>1402</v>
      </c>
      <c r="I828" t="s">
        <v>1396</v>
      </c>
      <c r="J828" t="s">
        <v>1404</v>
      </c>
      <c r="K828" t="s">
        <v>561</v>
      </c>
      <c r="L828" t="s">
        <v>1398</v>
      </c>
      <c r="M828" t="s">
        <v>1405</v>
      </c>
      <c r="N828">
        <v>1</v>
      </c>
      <c r="O828">
        <v>1</v>
      </c>
      <c r="P828">
        <v>1</v>
      </c>
      <c r="Q828">
        <v>0</v>
      </c>
      <c r="R828">
        <v>1</v>
      </c>
      <c r="S828">
        <v>1</v>
      </c>
      <c r="T828">
        <v>1</v>
      </c>
      <c r="U828">
        <v>0</v>
      </c>
      <c r="V828">
        <v>0</v>
      </c>
      <c r="W828" s="107">
        <v>160000000</v>
      </c>
      <c r="X828" s="108">
        <v>0</v>
      </c>
      <c r="Y828" s="108">
        <v>0</v>
      </c>
      <c r="Z828" s="108">
        <v>0</v>
      </c>
      <c r="AA828" s="108">
        <v>0</v>
      </c>
      <c r="AB828" s="108">
        <v>0</v>
      </c>
      <c r="AC828" s="108">
        <v>0</v>
      </c>
      <c r="AD828" s="108"/>
      <c r="AE828" s="108">
        <v>160000000</v>
      </c>
      <c r="AF828" s="104">
        <v>44987</v>
      </c>
      <c r="AG828" s="104">
        <v>46083</v>
      </c>
      <c r="AH828" s="108">
        <v>160000000</v>
      </c>
      <c r="AI828" t="s">
        <v>1406</v>
      </c>
      <c r="AJ828" t="s">
        <v>1407</v>
      </c>
      <c r="AK828" s="3">
        <v>4932240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0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3">
        <v>0</v>
      </c>
      <c r="AY828" s="3">
        <v>0</v>
      </c>
      <c r="AZ828" s="3">
        <f t="shared" si="36"/>
        <v>4932240</v>
      </c>
      <c r="BA828" s="3">
        <f t="shared" si="37"/>
        <v>0</v>
      </c>
      <c r="BB828" s="3">
        <f t="shared" si="38"/>
        <v>4932240</v>
      </c>
      <c r="BC828" s="2"/>
    </row>
    <row r="829" spans="1:55" ht="15" hidden="1" customHeight="1" x14ac:dyDescent="0.3">
      <c r="A829" t="s">
        <v>3291</v>
      </c>
      <c r="B829" t="s">
        <v>986</v>
      </c>
      <c r="C829">
        <v>1</v>
      </c>
      <c r="D829" t="s">
        <v>0</v>
      </c>
      <c r="E829" t="s">
        <v>2</v>
      </c>
      <c r="F829" t="s">
        <v>1393</v>
      </c>
      <c r="G829" t="s">
        <v>561</v>
      </c>
      <c r="H829" t="s">
        <v>1402</v>
      </c>
      <c r="I829" t="s">
        <v>1396</v>
      </c>
      <c r="J829" t="s">
        <v>1404</v>
      </c>
      <c r="K829" t="s">
        <v>561</v>
      </c>
      <c r="L829" t="s">
        <v>1398</v>
      </c>
      <c r="M829" t="s">
        <v>1405</v>
      </c>
      <c r="N829">
        <v>1</v>
      </c>
      <c r="O829">
        <v>1</v>
      </c>
      <c r="P829">
        <v>1</v>
      </c>
      <c r="Q829">
        <v>0</v>
      </c>
      <c r="R829">
        <v>1</v>
      </c>
      <c r="S829">
        <v>1</v>
      </c>
      <c r="T829">
        <v>1</v>
      </c>
      <c r="U829">
        <v>0</v>
      </c>
      <c r="V829">
        <v>0</v>
      </c>
      <c r="W829" s="107">
        <v>40000000</v>
      </c>
      <c r="X829" s="108">
        <v>0</v>
      </c>
      <c r="Y829" s="108">
        <v>0</v>
      </c>
      <c r="Z829" s="108">
        <v>0</v>
      </c>
      <c r="AA829" s="108">
        <v>0</v>
      </c>
      <c r="AB829" s="108">
        <v>0</v>
      </c>
      <c r="AC829" s="108">
        <v>0</v>
      </c>
      <c r="AD829" s="108"/>
      <c r="AE829" s="108">
        <v>40000000</v>
      </c>
      <c r="AF829" s="104">
        <v>44987</v>
      </c>
      <c r="AG829" s="104">
        <v>46083</v>
      </c>
      <c r="AH829" s="108">
        <v>40000000</v>
      </c>
      <c r="AI829" t="s">
        <v>1406</v>
      </c>
      <c r="AJ829" t="s">
        <v>1407</v>
      </c>
      <c r="AK829" s="3">
        <v>1233060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Q829" s="3">
        <v>0</v>
      </c>
      <c r="AR829" s="3">
        <v>0</v>
      </c>
      <c r="AS829" s="3">
        <v>0</v>
      </c>
      <c r="AT829" s="3">
        <v>0</v>
      </c>
      <c r="AU829" s="3">
        <v>0</v>
      </c>
      <c r="AV829" s="3">
        <v>0</v>
      </c>
      <c r="AW829" s="3">
        <v>0</v>
      </c>
      <c r="AX829" s="3">
        <v>0</v>
      </c>
      <c r="AY829" s="3">
        <v>0</v>
      </c>
      <c r="AZ829" s="3">
        <f t="shared" si="36"/>
        <v>1233060</v>
      </c>
      <c r="BA829" s="3">
        <f t="shared" si="37"/>
        <v>0</v>
      </c>
      <c r="BB829" s="3">
        <f t="shared" si="38"/>
        <v>1233060</v>
      </c>
      <c r="BC829" s="2"/>
    </row>
    <row r="830" spans="1:55" ht="15" hidden="1" customHeight="1" x14ac:dyDescent="0.3">
      <c r="A830" t="s">
        <v>3292</v>
      </c>
      <c r="B830" t="s">
        <v>1203</v>
      </c>
      <c r="C830">
        <v>1</v>
      </c>
      <c r="D830" t="s">
        <v>0</v>
      </c>
      <c r="E830" t="s">
        <v>2</v>
      </c>
      <c r="F830" t="s">
        <v>1393</v>
      </c>
      <c r="G830" t="s">
        <v>323</v>
      </c>
      <c r="H830" t="s">
        <v>1402</v>
      </c>
      <c r="I830" t="s">
        <v>1403</v>
      </c>
      <c r="J830" t="s">
        <v>1404</v>
      </c>
      <c r="K830" t="s">
        <v>549</v>
      </c>
      <c r="L830" t="s">
        <v>1398</v>
      </c>
      <c r="M830" t="s">
        <v>1405</v>
      </c>
      <c r="N830">
        <v>1</v>
      </c>
      <c r="O830">
        <v>1</v>
      </c>
      <c r="P830">
        <v>1</v>
      </c>
      <c r="Q830">
        <v>0</v>
      </c>
      <c r="R830">
        <v>0</v>
      </c>
      <c r="S830">
        <v>1</v>
      </c>
      <c r="T830">
        <v>1</v>
      </c>
      <c r="U830">
        <v>1</v>
      </c>
      <c r="V830">
        <v>0</v>
      </c>
      <c r="W830" s="107">
        <v>200000000</v>
      </c>
      <c r="X830" s="108">
        <v>0</v>
      </c>
      <c r="Y830" s="108">
        <v>0</v>
      </c>
      <c r="Z830" s="108">
        <v>0</v>
      </c>
      <c r="AA830" s="108">
        <v>0</v>
      </c>
      <c r="AB830" s="108">
        <v>0</v>
      </c>
      <c r="AC830" s="108">
        <v>0</v>
      </c>
      <c r="AD830" s="108"/>
      <c r="AE830" s="108">
        <v>200000000</v>
      </c>
      <c r="AF830" s="104">
        <v>44995</v>
      </c>
      <c r="AG830" s="104">
        <v>46822</v>
      </c>
      <c r="AH830" s="108">
        <v>200000000</v>
      </c>
      <c r="AI830" t="s">
        <v>1406</v>
      </c>
      <c r="AJ830" t="s">
        <v>1407</v>
      </c>
      <c r="AK830" s="3">
        <v>14259000</v>
      </c>
      <c r="AL830" s="3">
        <v>14259000</v>
      </c>
      <c r="AM830" s="3">
        <v>7129500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f t="shared" si="36"/>
        <v>28518000</v>
      </c>
      <c r="BA830" s="3">
        <f t="shared" si="37"/>
        <v>7129500</v>
      </c>
      <c r="BB830" s="3">
        <f t="shared" si="38"/>
        <v>35647500</v>
      </c>
      <c r="BC830" s="2"/>
    </row>
    <row r="831" spans="1:55" ht="15" customHeight="1" x14ac:dyDescent="0.3">
      <c r="A831" t="s">
        <v>3293</v>
      </c>
      <c r="B831" t="s">
        <v>1204</v>
      </c>
      <c r="C831">
        <v>1</v>
      </c>
      <c r="D831" t="s">
        <v>0</v>
      </c>
      <c r="E831" t="s">
        <v>2</v>
      </c>
      <c r="F831" t="s">
        <v>1393</v>
      </c>
      <c r="G831" t="s">
        <v>1408</v>
      </c>
      <c r="H831" t="s">
        <v>1409</v>
      </c>
      <c r="I831" t="s">
        <v>1410</v>
      </c>
      <c r="J831" t="s">
        <v>4601</v>
      </c>
      <c r="K831" t="s">
        <v>611</v>
      </c>
      <c r="L831" t="s">
        <v>1398</v>
      </c>
      <c r="M831" t="s">
        <v>1405</v>
      </c>
      <c r="N831">
        <v>1</v>
      </c>
      <c r="O831">
        <v>1</v>
      </c>
      <c r="P831">
        <v>1</v>
      </c>
      <c r="Q831">
        <v>1</v>
      </c>
      <c r="R831">
        <v>1</v>
      </c>
      <c r="S831">
        <v>1</v>
      </c>
      <c r="T831">
        <v>0</v>
      </c>
      <c r="U831">
        <v>0</v>
      </c>
      <c r="V831">
        <v>0</v>
      </c>
      <c r="W831" s="107">
        <v>1757286.92</v>
      </c>
      <c r="X831" s="108">
        <v>0</v>
      </c>
      <c r="Y831" s="108">
        <v>0</v>
      </c>
      <c r="Z831" s="108">
        <v>0</v>
      </c>
      <c r="AA831" s="108">
        <v>0</v>
      </c>
      <c r="AB831" s="108">
        <v>0</v>
      </c>
      <c r="AC831" s="108">
        <v>0</v>
      </c>
      <c r="AD831" s="108"/>
      <c r="AE831" s="108">
        <v>1757286.92</v>
      </c>
      <c r="AF831" s="104">
        <v>45000</v>
      </c>
      <c r="AG831" s="104">
        <v>47192</v>
      </c>
      <c r="AH831" s="108">
        <v>1757286.92</v>
      </c>
      <c r="AI831" t="s">
        <v>1406</v>
      </c>
      <c r="AJ831" t="s">
        <v>1407</v>
      </c>
      <c r="AK831" s="3">
        <v>129638.58</v>
      </c>
      <c r="AL831" s="3">
        <v>129638.58</v>
      </c>
      <c r="AM831" s="3">
        <v>129638.58</v>
      </c>
      <c r="AN831" s="3">
        <v>64819.29</v>
      </c>
      <c r="AO831" s="3">
        <v>0</v>
      </c>
      <c r="AP831" s="3">
        <v>0</v>
      </c>
      <c r="AQ831" s="3">
        <v>0</v>
      </c>
      <c r="AR831" s="3">
        <v>0</v>
      </c>
      <c r="AS831" s="3">
        <v>0</v>
      </c>
      <c r="AT831" s="3">
        <v>0</v>
      </c>
      <c r="AU831" s="3">
        <v>0</v>
      </c>
      <c r="AV831" s="3">
        <v>0</v>
      </c>
      <c r="AW831" s="3">
        <v>0</v>
      </c>
      <c r="AX831" s="3">
        <v>0</v>
      </c>
      <c r="AY831" s="3">
        <v>0</v>
      </c>
      <c r="AZ831" s="3">
        <f t="shared" si="36"/>
        <v>259277.16</v>
      </c>
      <c r="BA831" s="3">
        <f t="shared" si="37"/>
        <v>194457.87</v>
      </c>
      <c r="BB831" s="3">
        <f t="shared" si="38"/>
        <v>453735.03</v>
      </c>
      <c r="BC831" s="2"/>
    </row>
    <row r="832" spans="1:55" ht="15" hidden="1" customHeight="1" x14ac:dyDescent="0.3">
      <c r="A832" t="s">
        <v>3294</v>
      </c>
      <c r="B832" t="s">
        <v>987</v>
      </c>
      <c r="C832">
        <v>1</v>
      </c>
      <c r="D832" t="s">
        <v>0</v>
      </c>
      <c r="E832" t="s">
        <v>2</v>
      </c>
      <c r="F832" t="s">
        <v>1393</v>
      </c>
      <c r="G832" t="s">
        <v>561</v>
      </c>
      <c r="H832" t="s">
        <v>1402</v>
      </c>
      <c r="I832" t="s">
        <v>1396</v>
      </c>
      <c r="J832" t="s">
        <v>1404</v>
      </c>
      <c r="K832" t="s">
        <v>561</v>
      </c>
      <c r="L832" t="s">
        <v>1398</v>
      </c>
      <c r="M832" t="s">
        <v>1405</v>
      </c>
      <c r="N832">
        <v>1</v>
      </c>
      <c r="O832">
        <v>1</v>
      </c>
      <c r="P832">
        <v>1</v>
      </c>
      <c r="Q832">
        <v>0</v>
      </c>
      <c r="R832">
        <v>1</v>
      </c>
      <c r="S832">
        <v>1</v>
      </c>
      <c r="T832">
        <v>1</v>
      </c>
      <c r="U832">
        <v>0</v>
      </c>
      <c r="V832">
        <v>0</v>
      </c>
      <c r="W832" s="107">
        <v>55000000</v>
      </c>
      <c r="X832" s="108">
        <v>0</v>
      </c>
      <c r="Y832" s="108">
        <v>0</v>
      </c>
      <c r="Z832" s="108">
        <v>0</v>
      </c>
      <c r="AA832" s="108">
        <v>0</v>
      </c>
      <c r="AB832" s="108">
        <v>0</v>
      </c>
      <c r="AC832" s="108">
        <v>0</v>
      </c>
      <c r="AD832" s="108"/>
      <c r="AE832" s="108">
        <v>55000000</v>
      </c>
      <c r="AF832" s="104">
        <v>44987</v>
      </c>
      <c r="AG832" s="104">
        <v>46083</v>
      </c>
      <c r="AH832" s="108">
        <v>55000000</v>
      </c>
      <c r="AI832" t="s">
        <v>1406</v>
      </c>
      <c r="AJ832" t="s">
        <v>1407</v>
      </c>
      <c r="AK832" s="3">
        <v>1695457.5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0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3">
        <v>0</v>
      </c>
      <c r="AY832" s="3">
        <v>0</v>
      </c>
      <c r="AZ832" s="3">
        <f t="shared" si="36"/>
        <v>1695457.5</v>
      </c>
      <c r="BA832" s="3">
        <f t="shared" si="37"/>
        <v>0</v>
      </c>
      <c r="BB832" s="3">
        <f t="shared" si="38"/>
        <v>1695457.5</v>
      </c>
      <c r="BC832" s="2"/>
    </row>
    <row r="833" spans="1:55" ht="15" hidden="1" customHeight="1" x14ac:dyDescent="0.3">
      <c r="A833" t="s">
        <v>3295</v>
      </c>
      <c r="B833" t="s">
        <v>988</v>
      </c>
      <c r="C833">
        <v>1</v>
      </c>
      <c r="D833" t="s">
        <v>0</v>
      </c>
      <c r="E833" t="s">
        <v>2</v>
      </c>
      <c r="F833" t="s">
        <v>1393</v>
      </c>
      <c r="G833" t="s">
        <v>561</v>
      </c>
      <c r="H833" t="s">
        <v>1402</v>
      </c>
      <c r="I833" t="s">
        <v>1396</v>
      </c>
      <c r="J833" t="s">
        <v>1404</v>
      </c>
      <c r="K833" t="s">
        <v>561</v>
      </c>
      <c r="L833" t="s">
        <v>1398</v>
      </c>
      <c r="M833" t="s">
        <v>1405</v>
      </c>
      <c r="N833">
        <v>1</v>
      </c>
      <c r="O833">
        <v>1</v>
      </c>
      <c r="P833">
        <v>1</v>
      </c>
      <c r="Q833">
        <v>0</v>
      </c>
      <c r="R833">
        <v>1</v>
      </c>
      <c r="S833">
        <v>1</v>
      </c>
      <c r="T833">
        <v>1</v>
      </c>
      <c r="U833">
        <v>0</v>
      </c>
      <c r="V833">
        <v>0</v>
      </c>
      <c r="W833" s="107">
        <v>30000000</v>
      </c>
      <c r="X833" s="108">
        <v>0</v>
      </c>
      <c r="Y833" s="108">
        <v>0</v>
      </c>
      <c r="Z833" s="108">
        <v>0</v>
      </c>
      <c r="AA833" s="108">
        <v>0</v>
      </c>
      <c r="AB833" s="108">
        <v>0</v>
      </c>
      <c r="AC833" s="108">
        <v>0</v>
      </c>
      <c r="AD833" s="108"/>
      <c r="AE833" s="108">
        <v>30000000</v>
      </c>
      <c r="AF833" s="104">
        <v>44987</v>
      </c>
      <c r="AG833" s="104">
        <v>46083</v>
      </c>
      <c r="AH833" s="108">
        <v>30000000</v>
      </c>
      <c r="AI833" t="s">
        <v>1406</v>
      </c>
      <c r="AJ833" t="s">
        <v>1407</v>
      </c>
      <c r="AK833" s="3">
        <v>924795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f t="shared" si="36"/>
        <v>924795</v>
      </c>
      <c r="BA833" s="3">
        <f t="shared" si="37"/>
        <v>0</v>
      </c>
      <c r="BB833" s="3">
        <f t="shared" si="38"/>
        <v>924795</v>
      </c>
      <c r="BC833" s="2"/>
    </row>
    <row r="834" spans="1:55" ht="15" customHeight="1" x14ac:dyDescent="0.3">
      <c r="A834" t="s">
        <v>3296</v>
      </c>
      <c r="B834" t="s">
        <v>1205</v>
      </c>
      <c r="C834">
        <v>1</v>
      </c>
      <c r="D834" t="s">
        <v>0</v>
      </c>
      <c r="E834" t="s">
        <v>2</v>
      </c>
      <c r="F834" t="s">
        <v>1393</v>
      </c>
      <c r="G834" t="s">
        <v>1408</v>
      </c>
      <c r="H834" t="s">
        <v>1409</v>
      </c>
      <c r="I834" t="s">
        <v>1410</v>
      </c>
      <c r="J834" t="s">
        <v>4601</v>
      </c>
      <c r="K834" t="s">
        <v>611</v>
      </c>
      <c r="L834" t="s">
        <v>1398</v>
      </c>
      <c r="M834" t="s">
        <v>1405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</v>
      </c>
      <c r="T834">
        <v>0</v>
      </c>
      <c r="U834">
        <v>0</v>
      </c>
      <c r="V834">
        <v>0</v>
      </c>
      <c r="W834" s="107">
        <v>1515970.29</v>
      </c>
      <c r="X834" s="108">
        <v>0</v>
      </c>
      <c r="Y834" s="108">
        <v>0</v>
      </c>
      <c r="Z834" s="108">
        <v>0</v>
      </c>
      <c r="AA834" s="108">
        <v>0</v>
      </c>
      <c r="AB834" s="108">
        <v>0</v>
      </c>
      <c r="AC834" s="108">
        <v>0</v>
      </c>
      <c r="AD834" s="108"/>
      <c r="AE834" s="108">
        <v>1515970.29</v>
      </c>
      <c r="AF834" s="104">
        <v>45000</v>
      </c>
      <c r="AG834" s="104">
        <v>47192</v>
      </c>
      <c r="AH834" s="108">
        <v>1515970.29</v>
      </c>
      <c r="AI834" t="s">
        <v>1406</v>
      </c>
      <c r="AJ834" t="s">
        <v>1407</v>
      </c>
      <c r="AK834" s="3">
        <v>111836.16</v>
      </c>
      <c r="AL834" s="3">
        <v>111836.16</v>
      </c>
      <c r="AM834" s="3">
        <v>111836.16</v>
      </c>
      <c r="AN834" s="3">
        <v>55918.080000000002</v>
      </c>
      <c r="AO834" s="3">
        <v>0</v>
      </c>
      <c r="AP834" s="3">
        <v>0</v>
      </c>
      <c r="AQ834" s="3">
        <v>0</v>
      </c>
      <c r="AR834" s="3">
        <v>0</v>
      </c>
      <c r="AS834" s="3">
        <v>0</v>
      </c>
      <c r="AT834" s="3">
        <v>0</v>
      </c>
      <c r="AU834" s="3">
        <v>0</v>
      </c>
      <c r="AV834" s="3">
        <v>0</v>
      </c>
      <c r="AW834" s="3">
        <v>0</v>
      </c>
      <c r="AX834" s="3">
        <v>0</v>
      </c>
      <c r="AY834" s="3">
        <v>0</v>
      </c>
      <c r="AZ834" s="3">
        <f t="shared" si="36"/>
        <v>223672.32000000001</v>
      </c>
      <c r="BA834" s="3">
        <f t="shared" si="37"/>
        <v>167754.23999999999</v>
      </c>
      <c r="BB834" s="3">
        <f t="shared" si="38"/>
        <v>391426.56</v>
      </c>
      <c r="BC834" s="2"/>
    </row>
    <row r="835" spans="1:55" ht="15" hidden="1" customHeight="1" x14ac:dyDescent="0.3">
      <c r="A835" t="s">
        <v>3297</v>
      </c>
      <c r="B835" t="s">
        <v>1206</v>
      </c>
      <c r="C835">
        <v>1</v>
      </c>
      <c r="D835" t="s">
        <v>0</v>
      </c>
      <c r="E835" t="s">
        <v>2</v>
      </c>
      <c r="F835" t="s">
        <v>1393</v>
      </c>
      <c r="G835" t="s">
        <v>323</v>
      </c>
      <c r="H835" t="s">
        <v>1402</v>
      </c>
      <c r="I835" t="s">
        <v>1403</v>
      </c>
      <c r="J835" t="s">
        <v>1404</v>
      </c>
      <c r="K835" t="s">
        <v>549</v>
      </c>
      <c r="L835" t="s">
        <v>1398</v>
      </c>
      <c r="M835" t="s">
        <v>1405</v>
      </c>
      <c r="N835">
        <v>1</v>
      </c>
      <c r="O835">
        <v>1</v>
      </c>
      <c r="P835">
        <v>1</v>
      </c>
      <c r="Q835">
        <v>0</v>
      </c>
      <c r="R835">
        <v>0</v>
      </c>
      <c r="S835">
        <v>1</v>
      </c>
      <c r="T835">
        <v>1</v>
      </c>
      <c r="U835">
        <v>1</v>
      </c>
      <c r="V835">
        <v>0</v>
      </c>
      <c r="W835" s="107">
        <v>200000000</v>
      </c>
      <c r="X835" s="108">
        <v>0</v>
      </c>
      <c r="Y835" s="108">
        <v>0</v>
      </c>
      <c r="Z835" s="108">
        <v>0</v>
      </c>
      <c r="AA835" s="108">
        <v>0</v>
      </c>
      <c r="AB835" s="108">
        <v>0</v>
      </c>
      <c r="AC835" s="108">
        <v>0</v>
      </c>
      <c r="AD835" s="108"/>
      <c r="AE835" s="108">
        <v>200000000</v>
      </c>
      <c r="AF835" s="104">
        <v>44995</v>
      </c>
      <c r="AG835" s="104">
        <v>46822</v>
      </c>
      <c r="AH835" s="108">
        <v>200000000</v>
      </c>
      <c r="AI835" t="s">
        <v>1406</v>
      </c>
      <c r="AJ835" t="s">
        <v>1407</v>
      </c>
      <c r="AK835" s="3">
        <v>14259000</v>
      </c>
      <c r="AL835" s="3">
        <v>14259000</v>
      </c>
      <c r="AM835" s="3">
        <v>7129500</v>
      </c>
      <c r="AN835" s="3">
        <v>0</v>
      </c>
      <c r="AO835" s="3">
        <v>0</v>
      </c>
      <c r="AP835" s="3">
        <v>0</v>
      </c>
      <c r="AQ835" s="3">
        <v>0</v>
      </c>
      <c r="AR835" s="3">
        <v>0</v>
      </c>
      <c r="AS835" s="3">
        <v>0</v>
      </c>
      <c r="AT835" s="3">
        <v>0</v>
      </c>
      <c r="AU835" s="3">
        <v>0</v>
      </c>
      <c r="AV835" s="3">
        <v>0</v>
      </c>
      <c r="AW835" s="3">
        <v>0</v>
      </c>
      <c r="AX835" s="3">
        <v>0</v>
      </c>
      <c r="AY835" s="3">
        <v>0</v>
      </c>
      <c r="AZ835" s="3">
        <f t="shared" si="36"/>
        <v>28518000</v>
      </c>
      <c r="BA835" s="3">
        <f t="shared" si="37"/>
        <v>7129500</v>
      </c>
      <c r="BB835" s="3">
        <f t="shared" si="38"/>
        <v>35647500</v>
      </c>
      <c r="BC835" s="2"/>
    </row>
    <row r="836" spans="1:55" ht="15" customHeight="1" x14ac:dyDescent="0.3">
      <c r="A836" t="s">
        <v>3298</v>
      </c>
      <c r="B836" t="s">
        <v>1207</v>
      </c>
      <c r="C836">
        <v>1</v>
      </c>
      <c r="D836" t="s">
        <v>0</v>
      </c>
      <c r="E836" t="s">
        <v>2</v>
      </c>
      <c r="F836" t="s">
        <v>1393</v>
      </c>
      <c r="G836" t="s">
        <v>1408</v>
      </c>
      <c r="H836" t="s">
        <v>1409</v>
      </c>
      <c r="I836" t="s">
        <v>1410</v>
      </c>
      <c r="J836" t="s">
        <v>4601</v>
      </c>
      <c r="K836" t="s">
        <v>611</v>
      </c>
      <c r="L836" t="s">
        <v>1398</v>
      </c>
      <c r="M836" t="s">
        <v>1405</v>
      </c>
      <c r="N836">
        <v>1</v>
      </c>
      <c r="O836">
        <v>1</v>
      </c>
      <c r="P836">
        <v>1</v>
      </c>
      <c r="Q836">
        <v>1</v>
      </c>
      <c r="R836">
        <v>1</v>
      </c>
      <c r="S836">
        <v>1</v>
      </c>
      <c r="T836">
        <v>0</v>
      </c>
      <c r="U836">
        <v>0</v>
      </c>
      <c r="V836">
        <v>0</v>
      </c>
      <c r="W836" s="107">
        <v>1140352.93</v>
      </c>
      <c r="X836" s="108">
        <v>0</v>
      </c>
      <c r="Y836" s="108">
        <v>0</v>
      </c>
      <c r="Z836" s="108">
        <v>0</v>
      </c>
      <c r="AA836" s="108">
        <v>0</v>
      </c>
      <c r="AB836" s="108">
        <v>0</v>
      </c>
      <c r="AC836" s="108">
        <v>0</v>
      </c>
      <c r="AD836" s="108"/>
      <c r="AE836" s="108">
        <v>1140352.93</v>
      </c>
      <c r="AF836" s="104">
        <v>45000</v>
      </c>
      <c r="AG836" s="104">
        <v>47192</v>
      </c>
      <c r="AH836" s="108">
        <v>1140352.93</v>
      </c>
      <c r="AI836" t="s">
        <v>1406</v>
      </c>
      <c r="AJ836" t="s">
        <v>1407</v>
      </c>
      <c r="AK836" s="3">
        <v>84126.12</v>
      </c>
      <c r="AL836" s="3">
        <v>84126.12</v>
      </c>
      <c r="AM836" s="3">
        <v>84126.12</v>
      </c>
      <c r="AN836" s="3">
        <v>42063.06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f t="shared" ref="AZ836:AZ899" si="39">SUM(AK836:AL836)</f>
        <v>168252.24</v>
      </c>
      <c r="BA836" s="3">
        <f t="shared" ref="BA836:BA899" si="40">SUM(AM836:AY836)</f>
        <v>126189.18</v>
      </c>
      <c r="BB836" s="3">
        <f t="shared" ref="BB836:BB899" si="41">AZ836+BA836</f>
        <v>294441.42</v>
      </c>
      <c r="BC836" s="2"/>
    </row>
    <row r="837" spans="1:55" ht="15" customHeight="1" x14ac:dyDescent="0.3">
      <c r="A837" t="s">
        <v>3299</v>
      </c>
      <c r="B837" t="s">
        <v>1208</v>
      </c>
      <c r="C837">
        <v>1</v>
      </c>
      <c r="D837" t="s">
        <v>0</v>
      </c>
      <c r="E837" t="s">
        <v>2</v>
      </c>
      <c r="F837" t="s">
        <v>1393</v>
      </c>
      <c r="G837" t="s">
        <v>1408</v>
      </c>
      <c r="H837" t="s">
        <v>1409</v>
      </c>
      <c r="I837" t="s">
        <v>1410</v>
      </c>
      <c r="J837" t="s">
        <v>4601</v>
      </c>
      <c r="K837" t="s">
        <v>611</v>
      </c>
      <c r="L837" t="s">
        <v>1398</v>
      </c>
      <c r="M837" t="s">
        <v>1405</v>
      </c>
      <c r="N837">
        <v>1</v>
      </c>
      <c r="O837">
        <v>1</v>
      </c>
      <c r="P837">
        <v>1</v>
      </c>
      <c r="Q837">
        <v>1</v>
      </c>
      <c r="R837">
        <v>1</v>
      </c>
      <c r="S837">
        <v>1</v>
      </c>
      <c r="T837">
        <v>0</v>
      </c>
      <c r="U837">
        <v>0</v>
      </c>
      <c r="V837">
        <v>0</v>
      </c>
      <c r="W837" s="107">
        <v>2258134.16</v>
      </c>
      <c r="X837" s="108">
        <v>0</v>
      </c>
      <c r="Y837" s="108">
        <v>0</v>
      </c>
      <c r="Z837" s="108">
        <v>0</v>
      </c>
      <c r="AA837" s="108">
        <v>0</v>
      </c>
      <c r="AB837" s="108">
        <v>0</v>
      </c>
      <c r="AC837" s="108">
        <v>0</v>
      </c>
      <c r="AD837" s="108"/>
      <c r="AE837" s="108">
        <v>2258134.16</v>
      </c>
      <c r="AF837" s="104">
        <v>45000</v>
      </c>
      <c r="AG837" s="104">
        <v>47192</v>
      </c>
      <c r="AH837" s="108">
        <v>2258134.16</v>
      </c>
      <c r="AI837" t="s">
        <v>1406</v>
      </c>
      <c r="AJ837" t="s">
        <v>1407</v>
      </c>
      <c r="AK837" s="3">
        <v>166587.07999999999</v>
      </c>
      <c r="AL837" s="3">
        <v>166587.07999999999</v>
      </c>
      <c r="AM837" s="3">
        <v>166587.07999999999</v>
      </c>
      <c r="AN837" s="3">
        <v>83293.539999999994</v>
      </c>
      <c r="AO837" s="3">
        <v>0</v>
      </c>
      <c r="AP837" s="3">
        <v>0</v>
      </c>
      <c r="AQ837" s="3">
        <v>0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3">
        <v>0</v>
      </c>
      <c r="AY837" s="3">
        <v>0</v>
      </c>
      <c r="AZ837" s="3">
        <f t="shared" si="39"/>
        <v>333174.15999999997</v>
      </c>
      <c r="BA837" s="3">
        <f t="shared" si="40"/>
        <v>249880.62</v>
      </c>
      <c r="BB837" s="3">
        <f t="shared" si="41"/>
        <v>583054.78</v>
      </c>
      <c r="BC837" s="2"/>
    </row>
    <row r="838" spans="1:55" ht="15" customHeight="1" x14ac:dyDescent="0.3">
      <c r="A838" t="s">
        <v>3300</v>
      </c>
      <c r="B838" t="s">
        <v>1209</v>
      </c>
      <c r="C838">
        <v>1</v>
      </c>
      <c r="D838" t="s">
        <v>0</v>
      </c>
      <c r="E838" t="s">
        <v>2</v>
      </c>
      <c r="F838" t="s">
        <v>1393</v>
      </c>
      <c r="G838" t="s">
        <v>1408</v>
      </c>
      <c r="H838" t="s">
        <v>1409</v>
      </c>
      <c r="I838" t="s">
        <v>1410</v>
      </c>
      <c r="J838" t="s">
        <v>4601</v>
      </c>
      <c r="K838" t="s">
        <v>611</v>
      </c>
      <c r="L838" t="s">
        <v>1398</v>
      </c>
      <c r="M838" t="s">
        <v>1405</v>
      </c>
      <c r="N838">
        <v>1</v>
      </c>
      <c r="O838">
        <v>1</v>
      </c>
      <c r="P838">
        <v>1</v>
      </c>
      <c r="Q838">
        <v>1</v>
      </c>
      <c r="R838">
        <v>1</v>
      </c>
      <c r="S838">
        <v>1</v>
      </c>
      <c r="T838">
        <v>0</v>
      </c>
      <c r="U838">
        <v>0</v>
      </c>
      <c r="V838">
        <v>0</v>
      </c>
      <c r="W838" s="107">
        <v>822720.44</v>
      </c>
      <c r="X838" s="108">
        <v>0</v>
      </c>
      <c r="Y838" s="108">
        <v>0</v>
      </c>
      <c r="Z838" s="108">
        <v>0</v>
      </c>
      <c r="AA838" s="108">
        <v>0</v>
      </c>
      <c r="AB838" s="108">
        <v>0</v>
      </c>
      <c r="AC838" s="108">
        <v>0</v>
      </c>
      <c r="AD838" s="108"/>
      <c r="AE838" s="108">
        <v>822720.44</v>
      </c>
      <c r="AF838" s="104">
        <v>45000</v>
      </c>
      <c r="AG838" s="104">
        <v>47192</v>
      </c>
      <c r="AH838" s="108">
        <v>822720.44</v>
      </c>
      <c r="AI838" t="s">
        <v>1406</v>
      </c>
      <c r="AJ838" t="s">
        <v>1407</v>
      </c>
      <c r="AK838" s="3">
        <v>60693.74</v>
      </c>
      <c r="AL838" s="3">
        <v>60693.74</v>
      </c>
      <c r="AM838" s="3">
        <v>60693.74</v>
      </c>
      <c r="AN838" s="3">
        <v>30346.87</v>
      </c>
      <c r="AO838" s="3">
        <v>0</v>
      </c>
      <c r="AP838" s="3">
        <v>0</v>
      </c>
      <c r="AQ838" s="3">
        <v>0</v>
      </c>
      <c r="AR838" s="3">
        <v>0</v>
      </c>
      <c r="AS838" s="3">
        <v>0</v>
      </c>
      <c r="AT838" s="3">
        <v>0</v>
      </c>
      <c r="AU838" s="3">
        <v>0</v>
      </c>
      <c r="AV838" s="3">
        <v>0</v>
      </c>
      <c r="AW838" s="3">
        <v>0</v>
      </c>
      <c r="AX838" s="3">
        <v>0</v>
      </c>
      <c r="AY838" s="3">
        <v>0</v>
      </c>
      <c r="AZ838" s="3">
        <f t="shared" si="39"/>
        <v>121387.48</v>
      </c>
      <c r="BA838" s="3">
        <f t="shared" si="40"/>
        <v>91040.61</v>
      </c>
      <c r="BB838" s="3">
        <f t="shared" si="41"/>
        <v>212428.09</v>
      </c>
      <c r="BC838" s="2"/>
    </row>
    <row r="839" spans="1:55" ht="15" customHeight="1" x14ac:dyDescent="0.3">
      <c r="A839" t="s">
        <v>3301</v>
      </c>
      <c r="B839" t="s">
        <v>1210</v>
      </c>
      <c r="C839">
        <v>1</v>
      </c>
      <c r="D839" t="s">
        <v>0</v>
      </c>
      <c r="E839" t="s">
        <v>2</v>
      </c>
      <c r="F839" t="s">
        <v>1393</v>
      </c>
      <c r="G839" t="s">
        <v>1408</v>
      </c>
      <c r="H839" t="s">
        <v>1409</v>
      </c>
      <c r="I839" t="s">
        <v>1410</v>
      </c>
      <c r="J839" t="s">
        <v>4601</v>
      </c>
      <c r="K839" t="s">
        <v>611</v>
      </c>
      <c r="L839" t="s">
        <v>1398</v>
      </c>
      <c r="M839" t="s">
        <v>1405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0</v>
      </c>
      <c r="U839">
        <v>0</v>
      </c>
      <c r="V839">
        <v>0</v>
      </c>
      <c r="W839" s="107">
        <v>2012682.73</v>
      </c>
      <c r="X839" s="108">
        <v>0</v>
      </c>
      <c r="Y839" s="108">
        <v>0</v>
      </c>
      <c r="Z839" s="108">
        <v>0</v>
      </c>
      <c r="AA839" s="108">
        <v>0</v>
      </c>
      <c r="AB839" s="108">
        <v>0</v>
      </c>
      <c r="AC839" s="108">
        <v>0</v>
      </c>
      <c r="AD839" s="108"/>
      <c r="AE839" s="108">
        <v>2012682.73</v>
      </c>
      <c r="AF839" s="104">
        <v>45000</v>
      </c>
      <c r="AG839" s="104">
        <v>47192</v>
      </c>
      <c r="AH839" s="108">
        <v>2012682.73</v>
      </c>
      <c r="AI839" t="s">
        <v>1406</v>
      </c>
      <c r="AJ839" t="s">
        <v>1407</v>
      </c>
      <c r="AK839" s="3">
        <v>148479.64000000001</v>
      </c>
      <c r="AL839" s="3">
        <v>148479.64000000001</v>
      </c>
      <c r="AM839" s="3">
        <v>148479.64000000001</v>
      </c>
      <c r="AN839" s="3">
        <v>74239.820000000007</v>
      </c>
      <c r="AO839" s="3">
        <v>0</v>
      </c>
      <c r="AP839" s="3">
        <v>0</v>
      </c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f t="shared" si="39"/>
        <v>296959.28000000003</v>
      </c>
      <c r="BA839" s="3">
        <f t="shared" si="40"/>
        <v>222719.46000000002</v>
      </c>
      <c r="BB839" s="3">
        <f t="shared" si="41"/>
        <v>519678.74000000005</v>
      </c>
      <c r="BC839" s="2"/>
    </row>
    <row r="840" spans="1:55" ht="15" hidden="1" customHeight="1" x14ac:dyDescent="0.3">
      <c r="A840" t="s">
        <v>3302</v>
      </c>
      <c r="B840" t="s">
        <v>989</v>
      </c>
      <c r="C840">
        <v>1</v>
      </c>
      <c r="D840" t="s">
        <v>0</v>
      </c>
      <c r="E840" t="s">
        <v>2</v>
      </c>
      <c r="F840" t="s">
        <v>1393</v>
      </c>
      <c r="G840" t="s">
        <v>561</v>
      </c>
      <c r="H840" t="s">
        <v>1402</v>
      </c>
      <c r="I840" t="s">
        <v>1396</v>
      </c>
      <c r="J840" t="s">
        <v>1404</v>
      </c>
      <c r="K840" t="s">
        <v>561</v>
      </c>
      <c r="L840" t="s">
        <v>1398</v>
      </c>
      <c r="M840" t="s">
        <v>1405</v>
      </c>
      <c r="N840">
        <v>1</v>
      </c>
      <c r="O840">
        <v>1</v>
      </c>
      <c r="P840">
        <v>1</v>
      </c>
      <c r="Q840">
        <v>0</v>
      </c>
      <c r="R840">
        <v>1</v>
      </c>
      <c r="S840">
        <v>1</v>
      </c>
      <c r="T840">
        <v>1</v>
      </c>
      <c r="U840">
        <v>0</v>
      </c>
      <c r="V840">
        <v>0</v>
      </c>
      <c r="W840" s="107">
        <v>40000000</v>
      </c>
      <c r="X840" s="108">
        <v>0</v>
      </c>
      <c r="Y840" s="108">
        <v>0</v>
      </c>
      <c r="Z840" s="108">
        <v>0</v>
      </c>
      <c r="AA840" s="108">
        <v>0</v>
      </c>
      <c r="AB840" s="108">
        <v>0</v>
      </c>
      <c r="AC840" s="108">
        <v>0</v>
      </c>
      <c r="AD840" s="108"/>
      <c r="AE840" s="108">
        <v>40000000</v>
      </c>
      <c r="AF840" s="104">
        <v>44987</v>
      </c>
      <c r="AG840" s="104">
        <v>46083</v>
      </c>
      <c r="AH840" s="108">
        <v>40000000</v>
      </c>
      <c r="AI840" t="s">
        <v>1406</v>
      </c>
      <c r="AJ840" t="s">
        <v>1407</v>
      </c>
      <c r="AK840" s="3">
        <v>1233060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0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3">
        <v>0</v>
      </c>
      <c r="AY840" s="3">
        <v>0</v>
      </c>
      <c r="AZ840" s="3">
        <f t="shared" si="39"/>
        <v>1233060</v>
      </c>
      <c r="BA840" s="3">
        <f t="shared" si="40"/>
        <v>0</v>
      </c>
      <c r="BB840" s="3">
        <f t="shared" si="41"/>
        <v>1233060</v>
      </c>
      <c r="BC840" s="2"/>
    </row>
    <row r="841" spans="1:55" ht="15" hidden="1" customHeight="1" x14ac:dyDescent="0.3">
      <c r="A841" t="s">
        <v>3303</v>
      </c>
      <c r="B841" t="s">
        <v>990</v>
      </c>
      <c r="C841">
        <v>1</v>
      </c>
      <c r="D841" t="s">
        <v>0</v>
      </c>
      <c r="E841" t="s">
        <v>2</v>
      </c>
      <c r="F841" t="s">
        <v>1393</v>
      </c>
      <c r="G841" t="s">
        <v>1411</v>
      </c>
      <c r="H841" t="s">
        <v>1409</v>
      </c>
      <c r="I841" t="s">
        <v>1412</v>
      </c>
      <c r="J841" t="s">
        <v>4601</v>
      </c>
      <c r="K841" t="s">
        <v>628</v>
      </c>
      <c r="L841" t="s">
        <v>1398</v>
      </c>
      <c r="M841" t="s">
        <v>1405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0</v>
      </c>
      <c r="U841">
        <v>0</v>
      </c>
      <c r="V841">
        <v>0</v>
      </c>
      <c r="W841" s="107">
        <v>158857.5</v>
      </c>
      <c r="X841" s="108">
        <v>0</v>
      </c>
      <c r="Y841" s="108">
        <v>0</v>
      </c>
      <c r="Z841" s="108">
        <v>623.52</v>
      </c>
      <c r="AA841" s="108">
        <v>0</v>
      </c>
      <c r="AB841" s="108">
        <v>0</v>
      </c>
      <c r="AC841" s="108">
        <v>0</v>
      </c>
      <c r="AD841" s="108"/>
      <c r="AE841" s="108">
        <v>158857.5</v>
      </c>
      <c r="AF841" s="104">
        <v>45037</v>
      </c>
      <c r="AG841" s="104">
        <v>46498</v>
      </c>
      <c r="AH841" s="108">
        <v>158857.5</v>
      </c>
      <c r="AI841" t="s">
        <v>1406</v>
      </c>
      <c r="AJ841" t="s">
        <v>1407</v>
      </c>
      <c r="AK841" s="3">
        <v>5611.68</v>
      </c>
      <c r="AL841" s="3">
        <v>1247.04</v>
      </c>
      <c r="AM841" s="3">
        <v>0</v>
      </c>
      <c r="AN841" s="3">
        <v>0</v>
      </c>
      <c r="AO841" s="3">
        <v>0</v>
      </c>
      <c r="AP841" s="3">
        <v>0</v>
      </c>
      <c r="AQ841" s="3">
        <v>0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f t="shared" si="39"/>
        <v>6858.72</v>
      </c>
      <c r="BA841" s="3">
        <f t="shared" si="40"/>
        <v>0</v>
      </c>
      <c r="BB841" s="3">
        <f t="shared" si="41"/>
        <v>6858.72</v>
      </c>
      <c r="BC841" s="2"/>
    </row>
    <row r="842" spans="1:55" ht="15" hidden="1" customHeight="1" x14ac:dyDescent="0.3">
      <c r="A842" t="s">
        <v>3304</v>
      </c>
      <c r="B842" t="s">
        <v>990</v>
      </c>
      <c r="C842">
        <v>2</v>
      </c>
      <c r="D842" t="s">
        <v>0</v>
      </c>
      <c r="E842" t="s">
        <v>2</v>
      </c>
      <c r="F842" t="s">
        <v>1393</v>
      </c>
      <c r="G842" t="s">
        <v>1411</v>
      </c>
      <c r="H842" t="s">
        <v>1409</v>
      </c>
      <c r="I842" t="s">
        <v>1412</v>
      </c>
      <c r="J842" t="s">
        <v>4601</v>
      </c>
      <c r="K842" t="s">
        <v>628</v>
      </c>
      <c r="L842" t="s">
        <v>1398</v>
      </c>
      <c r="M842" t="s">
        <v>1405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0</v>
      </c>
      <c r="U842">
        <v>0</v>
      </c>
      <c r="V842">
        <v>0</v>
      </c>
      <c r="W842" s="107">
        <v>100152.5</v>
      </c>
      <c r="X842" s="108">
        <v>0</v>
      </c>
      <c r="Y842" s="108">
        <v>0</v>
      </c>
      <c r="Z842" s="108">
        <v>423.14</v>
      </c>
      <c r="AA842" s="108">
        <v>0</v>
      </c>
      <c r="AB842" s="108">
        <v>0</v>
      </c>
      <c r="AC842" s="108">
        <v>0</v>
      </c>
      <c r="AD842" s="108"/>
      <c r="AE842" s="108">
        <v>100152.5</v>
      </c>
      <c r="AF842" s="104">
        <v>45037</v>
      </c>
      <c r="AG842" s="104">
        <v>46864</v>
      </c>
      <c r="AH842" s="108">
        <v>100152.5</v>
      </c>
      <c r="AI842" t="s">
        <v>1406</v>
      </c>
      <c r="AJ842" t="s">
        <v>1407</v>
      </c>
      <c r="AK842" s="3">
        <v>4231.3999999999996</v>
      </c>
      <c r="AL842" s="3">
        <v>4654.5399999999991</v>
      </c>
      <c r="AM842" s="3">
        <v>846.28</v>
      </c>
      <c r="AN842" s="3">
        <v>0</v>
      </c>
      <c r="AO842" s="3">
        <v>0</v>
      </c>
      <c r="AP842" s="3">
        <v>0</v>
      </c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f t="shared" si="39"/>
        <v>8885.9399999999987</v>
      </c>
      <c r="BA842" s="3">
        <f t="shared" si="40"/>
        <v>846.28</v>
      </c>
      <c r="BB842" s="3">
        <f t="shared" si="41"/>
        <v>9732.2199999999993</v>
      </c>
      <c r="BC842" s="2"/>
    </row>
    <row r="843" spans="1:55" ht="15" hidden="1" customHeight="1" x14ac:dyDescent="0.3">
      <c r="A843" t="s">
        <v>3305</v>
      </c>
      <c r="B843" t="s">
        <v>990</v>
      </c>
      <c r="C843">
        <v>3</v>
      </c>
      <c r="D843" t="s">
        <v>0</v>
      </c>
      <c r="E843" t="s">
        <v>2</v>
      </c>
      <c r="F843" t="s">
        <v>1393</v>
      </c>
      <c r="G843" t="s">
        <v>1411</v>
      </c>
      <c r="H843" t="s">
        <v>1409</v>
      </c>
      <c r="I843" t="s">
        <v>1412</v>
      </c>
      <c r="J843" t="s">
        <v>4601</v>
      </c>
      <c r="K843" t="s">
        <v>628</v>
      </c>
      <c r="L843" t="s">
        <v>1398</v>
      </c>
      <c r="M843" t="s">
        <v>1405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0</v>
      </c>
      <c r="U843">
        <v>0</v>
      </c>
      <c r="V843">
        <v>0</v>
      </c>
      <c r="W843" s="107">
        <v>10388130</v>
      </c>
      <c r="X843" s="108">
        <v>0</v>
      </c>
      <c r="Y843" s="108">
        <v>0</v>
      </c>
      <c r="Z843" s="108">
        <v>46400.31</v>
      </c>
      <c r="AA843" s="108">
        <v>0</v>
      </c>
      <c r="AB843" s="108">
        <v>0</v>
      </c>
      <c r="AC843" s="108">
        <v>0</v>
      </c>
      <c r="AD843" s="108"/>
      <c r="AE843" s="108">
        <v>10388130</v>
      </c>
      <c r="AF843" s="104">
        <v>45037</v>
      </c>
      <c r="AG843" s="104">
        <v>47229</v>
      </c>
      <c r="AH843" s="108">
        <v>10388130</v>
      </c>
      <c r="AI843" t="s">
        <v>1406</v>
      </c>
      <c r="AJ843" t="s">
        <v>1407</v>
      </c>
      <c r="AK843" s="3">
        <v>464003.1</v>
      </c>
      <c r="AL843" s="3">
        <v>556803.72</v>
      </c>
      <c r="AM843" s="3">
        <v>510403.42</v>
      </c>
      <c r="AN843" s="3">
        <v>92800.639999999999</v>
      </c>
      <c r="AO843" s="3">
        <v>0</v>
      </c>
      <c r="AP843" s="3">
        <v>0</v>
      </c>
      <c r="AQ843" s="3">
        <v>0</v>
      </c>
      <c r="AR843" s="3">
        <v>0</v>
      </c>
      <c r="AS843" s="3">
        <v>0</v>
      </c>
      <c r="AT843" s="3">
        <v>0</v>
      </c>
      <c r="AU843" s="3">
        <v>0</v>
      </c>
      <c r="AV843" s="3">
        <v>0</v>
      </c>
      <c r="AW843" s="3">
        <v>0</v>
      </c>
      <c r="AX843" s="3">
        <v>0</v>
      </c>
      <c r="AY843" s="3">
        <v>0</v>
      </c>
      <c r="AZ843" s="3">
        <f t="shared" si="39"/>
        <v>1020806.82</v>
      </c>
      <c r="BA843" s="3">
        <f t="shared" si="40"/>
        <v>603204.05999999994</v>
      </c>
      <c r="BB843" s="3">
        <f t="shared" si="41"/>
        <v>1624010.88</v>
      </c>
      <c r="BC843" s="2"/>
    </row>
    <row r="844" spans="1:55" ht="15" hidden="1" customHeight="1" x14ac:dyDescent="0.3">
      <c r="A844" t="s">
        <v>3306</v>
      </c>
      <c r="B844" t="s">
        <v>1211</v>
      </c>
      <c r="C844">
        <v>1</v>
      </c>
      <c r="D844" t="s">
        <v>0</v>
      </c>
      <c r="E844" t="s">
        <v>2</v>
      </c>
      <c r="F844" t="s">
        <v>1393</v>
      </c>
      <c r="G844" t="s">
        <v>323</v>
      </c>
      <c r="H844" t="s">
        <v>1402</v>
      </c>
      <c r="I844" t="s">
        <v>1403</v>
      </c>
      <c r="J844" t="s">
        <v>1404</v>
      </c>
      <c r="K844" t="s">
        <v>549</v>
      </c>
      <c r="L844" t="s">
        <v>1398</v>
      </c>
      <c r="M844" t="s">
        <v>1405</v>
      </c>
      <c r="N844">
        <v>1</v>
      </c>
      <c r="O844">
        <v>1</v>
      </c>
      <c r="P844">
        <v>1</v>
      </c>
      <c r="Q844">
        <v>0</v>
      </c>
      <c r="R844">
        <v>0</v>
      </c>
      <c r="S844">
        <v>1</v>
      </c>
      <c r="T844">
        <v>1</v>
      </c>
      <c r="U844">
        <v>1</v>
      </c>
      <c r="V844">
        <v>0</v>
      </c>
      <c r="W844" s="107">
        <v>200000000</v>
      </c>
      <c r="X844" s="108">
        <v>0</v>
      </c>
      <c r="Y844" s="108">
        <v>0</v>
      </c>
      <c r="Z844" s="108">
        <v>7826300</v>
      </c>
      <c r="AA844" s="108">
        <v>0</v>
      </c>
      <c r="AB844" s="108">
        <v>0</v>
      </c>
      <c r="AC844" s="108">
        <v>0</v>
      </c>
      <c r="AD844" s="108"/>
      <c r="AE844" s="108">
        <v>200000000</v>
      </c>
      <c r="AF844" s="104">
        <v>44984</v>
      </c>
      <c r="AG844" s="104">
        <v>48637</v>
      </c>
      <c r="AH844" s="108">
        <v>200000000</v>
      </c>
      <c r="AI844" t="s">
        <v>1406</v>
      </c>
      <c r="AJ844" t="s">
        <v>1407</v>
      </c>
      <c r="AK844" s="3">
        <v>7826300</v>
      </c>
      <c r="AL844" s="3">
        <v>15652600</v>
      </c>
      <c r="AM844" s="3">
        <v>15652600</v>
      </c>
      <c r="AN844" s="3">
        <v>15652600</v>
      </c>
      <c r="AO844" s="3">
        <v>15652600</v>
      </c>
      <c r="AP844" s="3">
        <v>15652600</v>
      </c>
      <c r="AQ844" s="3">
        <v>15652600</v>
      </c>
      <c r="AR844" s="3">
        <v>7826300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3">
        <v>0</v>
      </c>
      <c r="AY844" s="3">
        <v>0</v>
      </c>
      <c r="AZ844" s="3">
        <f t="shared" si="39"/>
        <v>23478900</v>
      </c>
      <c r="BA844" s="3">
        <f t="shared" si="40"/>
        <v>86089300</v>
      </c>
      <c r="BB844" s="3">
        <f t="shared" si="41"/>
        <v>109568200</v>
      </c>
      <c r="BC844" s="2"/>
    </row>
    <row r="845" spans="1:55" ht="15" hidden="1" customHeight="1" x14ac:dyDescent="0.3">
      <c r="A845" t="s">
        <v>3307</v>
      </c>
      <c r="B845" t="s">
        <v>1212</v>
      </c>
      <c r="C845">
        <v>1</v>
      </c>
      <c r="D845" t="s">
        <v>0</v>
      </c>
      <c r="E845" t="s">
        <v>2</v>
      </c>
      <c r="F845" t="s">
        <v>1393</v>
      </c>
      <c r="G845" t="s">
        <v>1401</v>
      </c>
      <c r="H845" t="s">
        <v>1402</v>
      </c>
      <c r="I845" t="s">
        <v>1403</v>
      </c>
      <c r="J845" t="s">
        <v>1404</v>
      </c>
      <c r="K845" t="s">
        <v>1417</v>
      </c>
      <c r="L845" t="s">
        <v>1398</v>
      </c>
      <c r="M845" t="s">
        <v>1405</v>
      </c>
      <c r="N845">
        <v>1</v>
      </c>
      <c r="O845">
        <v>1</v>
      </c>
      <c r="P845">
        <v>1</v>
      </c>
      <c r="Q845">
        <v>0</v>
      </c>
      <c r="R845">
        <v>0</v>
      </c>
      <c r="S845">
        <v>1</v>
      </c>
      <c r="T845">
        <v>1</v>
      </c>
      <c r="U845">
        <v>1</v>
      </c>
      <c r="V845">
        <v>0</v>
      </c>
      <c r="W845" s="107">
        <v>3438387.66</v>
      </c>
      <c r="X845" s="108">
        <v>0</v>
      </c>
      <c r="Y845" s="108">
        <v>0</v>
      </c>
      <c r="Z845" s="108">
        <v>0</v>
      </c>
      <c r="AA845" s="108">
        <v>0</v>
      </c>
      <c r="AB845" s="108">
        <v>0</v>
      </c>
      <c r="AC845" s="108">
        <v>0</v>
      </c>
      <c r="AD845" s="108"/>
      <c r="AE845" s="108">
        <v>3438387.66</v>
      </c>
      <c r="AF845" s="104">
        <v>45041</v>
      </c>
      <c r="AG845" s="104">
        <v>46502</v>
      </c>
      <c r="AH845" s="108">
        <v>3438387.66</v>
      </c>
      <c r="AI845" t="s">
        <v>1406</v>
      </c>
      <c r="AJ845" t="s">
        <v>1407</v>
      </c>
      <c r="AK845" s="3">
        <v>232283.72</v>
      </c>
      <c r="AL845" s="3">
        <v>116141.86</v>
      </c>
      <c r="AM845" s="3">
        <v>0</v>
      </c>
      <c r="AN845" s="3">
        <v>0</v>
      </c>
      <c r="AO845" s="3">
        <v>0</v>
      </c>
      <c r="AP845" s="3">
        <v>0</v>
      </c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f t="shared" si="39"/>
        <v>348425.58</v>
      </c>
      <c r="BA845" s="3">
        <f t="shared" si="40"/>
        <v>0</v>
      </c>
      <c r="BB845" s="3">
        <f t="shared" si="41"/>
        <v>348425.58</v>
      </c>
      <c r="BC845" s="2"/>
    </row>
    <row r="846" spans="1:55" ht="15" hidden="1" customHeight="1" x14ac:dyDescent="0.3">
      <c r="A846" t="s">
        <v>3308</v>
      </c>
      <c r="B846" t="s">
        <v>991</v>
      </c>
      <c r="C846">
        <v>3</v>
      </c>
      <c r="D846" t="s">
        <v>0</v>
      </c>
      <c r="E846" t="s">
        <v>2</v>
      </c>
      <c r="F846" t="s">
        <v>1393</v>
      </c>
      <c r="G846" t="s">
        <v>1411</v>
      </c>
      <c r="H846" t="s">
        <v>1409</v>
      </c>
      <c r="I846" t="s">
        <v>1412</v>
      </c>
      <c r="J846" t="s">
        <v>4601</v>
      </c>
      <c r="K846" t="s">
        <v>628</v>
      </c>
      <c r="L846" t="s">
        <v>1398</v>
      </c>
      <c r="M846" t="s">
        <v>1405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0</v>
      </c>
      <c r="U846">
        <v>0</v>
      </c>
      <c r="V846">
        <v>0</v>
      </c>
      <c r="W846" s="107">
        <v>1782980</v>
      </c>
      <c r="X846" s="108">
        <v>0</v>
      </c>
      <c r="Y846" s="108">
        <v>0</v>
      </c>
      <c r="Z846" s="108">
        <v>6389.01</v>
      </c>
      <c r="AA846" s="108">
        <v>0</v>
      </c>
      <c r="AB846" s="108">
        <v>0</v>
      </c>
      <c r="AC846" s="108">
        <v>0</v>
      </c>
      <c r="AD846" s="108"/>
      <c r="AE846" s="108">
        <v>1782980</v>
      </c>
      <c r="AF846" s="104">
        <v>45042</v>
      </c>
      <c r="AG846" s="104">
        <v>46138</v>
      </c>
      <c r="AH846" s="108">
        <v>3565960</v>
      </c>
      <c r="AI846" t="s">
        <v>1406</v>
      </c>
      <c r="AJ846" t="s">
        <v>1407</v>
      </c>
      <c r="AK846" s="3">
        <v>12778.02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0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3">
        <v>0</v>
      </c>
      <c r="AY846" s="3">
        <v>0</v>
      </c>
      <c r="AZ846" s="3">
        <f t="shared" si="39"/>
        <v>12778.02</v>
      </c>
      <c r="BA846" s="3">
        <f t="shared" si="40"/>
        <v>0</v>
      </c>
      <c r="BB846" s="3">
        <f t="shared" si="41"/>
        <v>12778.02</v>
      </c>
      <c r="BC846" s="2"/>
    </row>
    <row r="847" spans="1:55" ht="15" hidden="1" customHeight="1" x14ac:dyDescent="0.3">
      <c r="A847" t="s">
        <v>3309</v>
      </c>
      <c r="B847" t="s">
        <v>991</v>
      </c>
      <c r="C847">
        <v>4</v>
      </c>
      <c r="D847" t="s">
        <v>0</v>
      </c>
      <c r="E847" t="s">
        <v>2</v>
      </c>
      <c r="F847" t="s">
        <v>1393</v>
      </c>
      <c r="G847" t="s">
        <v>1411</v>
      </c>
      <c r="H847" t="s">
        <v>1409</v>
      </c>
      <c r="I847" t="s">
        <v>1412</v>
      </c>
      <c r="J847" t="s">
        <v>4601</v>
      </c>
      <c r="K847" t="s">
        <v>628</v>
      </c>
      <c r="L847" t="s">
        <v>1398</v>
      </c>
      <c r="M847" t="s">
        <v>1405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0</v>
      </c>
      <c r="W847" s="107">
        <v>6169482.5</v>
      </c>
      <c r="X847" s="108">
        <v>0</v>
      </c>
      <c r="Y847" s="108">
        <v>0</v>
      </c>
      <c r="Z847" s="108">
        <v>24215.22</v>
      </c>
      <c r="AA847" s="108">
        <v>0</v>
      </c>
      <c r="AB847" s="108">
        <v>0</v>
      </c>
      <c r="AC847" s="108">
        <v>0</v>
      </c>
      <c r="AD847" s="108"/>
      <c r="AE847" s="108">
        <v>6169482.5</v>
      </c>
      <c r="AF847" s="104">
        <v>45042</v>
      </c>
      <c r="AG847" s="104">
        <v>46503</v>
      </c>
      <c r="AH847" s="108">
        <v>6169482.5</v>
      </c>
      <c r="AI847" t="s">
        <v>1406</v>
      </c>
      <c r="AJ847" t="s">
        <v>1407</v>
      </c>
      <c r="AK847" s="3">
        <v>217936.97999999998</v>
      </c>
      <c r="AL847" s="3">
        <v>48430.44</v>
      </c>
      <c r="AM847" s="3">
        <v>0</v>
      </c>
      <c r="AN847" s="3">
        <v>0</v>
      </c>
      <c r="AO847" s="3">
        <v>0</v>
      </c>
      <c r="AP847" s="3">
        <v>0</v>
      </c>
      <c r="AQ847" s="3">
        <v>0</v>
      </c>
      <c r="AR847" s="3">
        <v>0</v>
      </c>
      <c r="AS847" s="3">
        <v>0</v>
      </c>
      <c r="AT847" s="3">
        <v>0</v>
      </c>
      <c r="AU847" s="3">
        <v>0</v>
      </c>
      <c r="AV847" s="3">
        <v>0</v>
      </c>
      <c r="AW847" s="3">
        <v>0</v>
      </c>
      <c r="AX847" s="3">
        <v>0</v>
      </c>
      <c r="AY847" s="3">
        <v>0</v>
      </c>
      <c r="AZ847" s="3">
        <f t="shared" si="39"/>
        <v>266367.42</v>
      </c>
      <c r="BA847" s="3">
        <f t="shared" si="40"/>
        <v>0</v>
      </c>
      <c r="BB847" s="3">
        <f t="shared" si="41"/>
        <v>266367.42</v>
      </c>
      <c r="BC847" s="2"/>
    </row>
    <row r="848" spans="1:55" ht="15" hidden="1" customHeight="1" x14ac:dyDescent="0.3">
      <c r="A848" t="s">
        <v>3310</v>
      </c>
      <c r="B848" t="s">
        <v>991</v>
      </c>
      <c r="C848">
        <v>5</v>
      </c>
      <c r="D848" t="s">
        <v>0</v>
      </c>
      <c r="E848" t="s">
        <v>2</v>
      </c>
      <c r="F848" t="s">
        <v>1393</v>
      </c>
      <c r="G848" t="s">
        <v>1411</v>
      </c>
      <c r="H848" t="s">
        <v>1409</v>
      </c>
      <c r="I848" t="s">
        <v>1412</v>
      </c>
      <c r="J848" t="s">
        <v>4601</v>
      </c>
      <c r="K848" t="s">
        <v>628</v>
      </c>
      <c r="L848" t="s">
        <v>1398</v>
      </c>
      <c r="M848" t="s">
        <v>1405</v>
      </c>
      <c r="N848">
        <v>1</v>
      </c>
      <c r="O848">
        <v>1</v>
      </c>
      <c r="P848">
        <v>1</v>
      </c>
      <c r="Q848">
        <v>1</v>
      </c>
      <c r="R848">
        <v>1</v>
      </c>
      <c r="S848">
        <v>1</v>
      </c>
      <c r="T848">
        <v>0</v>
      </c>
      <c r="U848">
        <v>0</v>
      </c>
      <c r="V848">
        <v>0</v>
      </c>
      <c r="W848" s="107">
        <v>15882357.5</v>
      </c>
      <c r="X848" s="108">
        <v>0</v>
      </c>
      <c r="Y848" s="108">
        <v>0</v>
      </c>
      <c r="Z848" s="108">
        <v>67102.960000000006</v>
      </c>
      <c r="AA848" s="108">
        <v>0</v>
      </c>
      <c r="AB848" s="108">
        <v>0</v>
      </c>
      <c r="AC848" s="108">
        <v>0</v>
      </c>
      <c r="AD848" s="108"/>
      <c r="AE848" s="108">
        <v>15882357.5</v>
      </c>
      <c r="AF848" s="104">
        <v>45042</v>
      </c>
      <c r="AG848" s="104">
        <v>46869</v>
      </c>
      <c r="AH848" s="108">
        <v>15882357.5</v>
      </c>
      <c r="AI848" t="s">
        <v>1406</v>
      </c>
      <c r="AJ848" t="s">
        <v>1407</v>
      </c>
      <c r="AK848" s="3">
        <v>671029.6</v>
      </c>
      <c r="AL848" s="3">
        <v>738132.55999999994</v>
      </c>
      <c r="AM848" s="3">
        <v>134205.92000000001</v>
      </c>
      <c r="AN848" s="3">
        <v>0</v>
      </c>
      <c r="AO848" s="3">
        <v>0</v>
      </c>
      <c r="AP848" s="3">
        <v>0</v>
      </c>
      <c r="AQ848" s="3">
        <v>0</v>
      </c>
      <c r="AR848" s="3">
        <v>0</v>
      </c>
      <c r="AS848" s="3">
        <v>0</v>
      </c>
      <c r="AT848" s="3">
        <v>0</v>
      </c>
      <c r="AU848" s="3">
        <v>0</v>
      </c>
      <c r="AV848" s="3">
        <v>0</v>
      </c>
      <c r="AW848" s="3">
        <v>0</v>
      </c>
      <c r="AX848" s="3">
        <v>0</v>
      </c>
      <c r="AY848" s="3">
        <v>0</v>
      </c>
      <c r="AZ848" s="3">
        <f t="shared" si="39"/>
        <v>1409162.16</v>
      </c>
      <c r="BA848" s="3">
        <f t="shared" si="40"/>
        <v>134205.92000000001</v>
      </c>
      <c r="BB848" s="3">
        <f t="shared" si="41"/>
        <v>1543368.0799999998</v>
      </c>
      <c r="BC848" s="2"/>
    </row>
    <row r="849" spans="1:55" ht="15" hidden="1" customHeight="1" x14ac:dyDescent="0.3">
      <c r="A849" t="s">
        <v>3311</v>
      </c>
      <c r="B849" t="s">
        <v>991</v>
      </c>
      <c r="C849">
        <v>6</v>
      </c>
      <c r="D849" t="s">
        <v>0</v>
      </c>
      <c r="E849" t="s">
        <v>2</v>
      </c>
      <c r="F849" t="s">
        <v>1393</v>
      </c>
      <c r="G849" t="s">
        <v>1411</v>
      </c>
      <c r="H849" t="s">
        <v>1409</v>
      </c>
      <c r="I849" t="s">
        <v>1412</v>
      </c>
      <c r="J849" t="s">
        <v>4601</v>
      </c>
      <c r="K849" t="s">
        <v>628</v>
      </c>
      <c r="L849" t="s">
        <v>1398</v>
      </c>
      <c r="M849" t="s">
        <v>1405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0</v>
      </c>
      <c r="U849">
        <v>0</v>
      </c>
      <c r="V849">
        <v>0</v>
      </c>
      <c r="W849" s="107">
        <v>2997495</v>
      </c>
      <c r="X849" s="108">
        <v>0</v>
      </c>
      <c r="Y849" s="108">
        <v>0</v>
      </c>
      <c r="Z849" s="108">
        <v>13388.81</v>
      </c>
      <c r="AA849" s="108">
        <v>0</v>
      </c>
      <c r="AB849" s="108">
        <v>0</v>
      </c>
      <c r="AC849" s="108">
        <v>0</v>
      </c>
      <c r="AD849" s="108"/>
      <c r="AE849" s="108">
        <v>2997495</v>
      </c>
      <c r="AF849" s="104">
        <v>45042</v>
      </c>
      <c r="AG849" s="104">
        <v>47234</v>
      </c>
      <c r="AH849" s="108">
        <v>2997495</v>
      </c>
      <c r="AI849" t="s">
        <v>1406</v>
      </c>
      <c r="AJ849" t="s">
        <v>1407</v>
      </c>
      <c r="AK849" s="3">
        <v>133888.1</v>
      </c>
      <c r="AL849" s="3">
        <v>160665.72</v>
      </c>
      <c r="AM849" s="3">
        <v>147276.92000000001</v>
      </c>
      <c r="AN849" s="3">
        <v>26777.64</v>
      </c>
      <c r="AO849" s="3">
        <v>0</v>
      </c>
      <c r="AP849" s="3">
        <v>0</v>
      </c>
      <c r="AQ849" s="3">
        <v>0</v>
      </c>
      <c r="AR849" s="3">
        <v>0</v>
      </c>
      <c r="AS849" s="3">
        <v>0</v>
      </c>
      <c r="AT849" s="3">
        <v>0</v>
      </c>
      <c r="AU849" s="3">
        <v>0</v>
      </c>
      <c r="AV849" s="3">
        <v>0</v>
      </c>
      <c r="AW849" s="3">
        <v>0</v>
      </c>
      <c r="AX849" s="3">
        <v>0</v>
      </c>
      <c r="AY849" s="3">
        <v>0</v>
      </c>
      <c r="AZ849" s="3">
        <f t="shared" si="39"/>
        <v>294553.82</v>
      </c>
      <c r="BA849" s="3">
        <f t="shared" si="40"/>
        <v>174054.56</v>
      </c>
      <c r="BB849" s="3">
        <f t="shared" si="41"/>
        <v>468608.38</v>
      </c>
      <c r="BC849" s="2"/>
    </row>
    <row r="850" spans="1:55" ht="15" hidden="1" customHeight="1" x14ac:dyDescent="0.3">
      <c r="A850" t="s">
        <v>3312</v>
      </c>
      <c r="B850" t="s">
        <v>991</v>
      </c>
      <c r="C850">
        <v>7</v>
      </c>
      <c r="D850" t="s">
        <v>0</v>
      </c>
      <c r="E850" t="s">
        <v>2</v>
      </c>
      <c r="F850" t="s">
        <v>1393</v>
      </c>
      <c r="G850" t="s">
        <v>1411</v>
      </c>
      <c r="H850" t="s">
        <v>1409</v>
      </c>
      <c r="I850" t="s">
        <v>1412</v>
      </c>
      <c r="J850" t="s">
        <v>4601</v>
      </c>
      <c r="K850" t="s">
        <v>628</v>
      </c>
      <c r="L850" t="s">
        <v>1398</v>
      </c>
      <c r="M850" t="s">
        <v>1405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0</v>
      </c>
      <c r="U850">
        <v>0</v>
      </c>
      <c r="V850">
        <v>0</v>
      </c>
      <c r="W850" s="107">
        <v>589852.5</v>
      </c>
      <c r="X850" s="108">
        <v>0</v>
      </c>
      <c r="Y850" s="108">
        <v>0</v>
      </c>
      <c r="Z850" s="108">
        <v>2772.31</v>
      </c>
      <c r="AA850" s="108">
        <v>0</v>
      </c>
      <c r="AB850" s="108">
        <v>0</v>
      </c>
      <c r="AC850" s="108">
        <v>0</v>
      </c>
      <c r="AD850" s="108"/>
      <c r="AE850" s="108">
        <v>589852.5</v>
      </c>
      <c r="AF850" s="104">
        <v>45042</v>
      </c>
      <c r="AG850" s="104">
        <v>47599</v>
      </c>
      <c r="AH850" s="108">
        <v>589852.5</v>
      </c>
      <c r="AI850" t="s">
        <v>1406</v>
      </c>
      <c r="AJ850" t="s">
        <v>1407</v>
      </c>
      <c r="AK850" s="3">
        <v>27723.100000000006</v>
      </c>
      <c r="AL850" s="3">
        <v>33267.720000000008</v>
      </c>
      <c r="AM850" s="3">
        <v>33267.72</v>
      </c>
      <c r="AN850" s="3">
        <v>22178.44</v>
      </c>
      <c r="AO850" s="3">
        <v>5544.6</v>
      </c>
      <c r="AP850" s="3">
        <v>0</v>
      </c>
      <c r="AQ850" s="3">
        <v>0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f t="shared" si="39"/>
        <v>60990.820000000014</v>
      </c>
      <c r="BA850" s="3">
        <f t="shared" si="40"/>
        <v>60990.76</v>
      </c>
      <c r="BB850" s="3">
        <f t="shared" si="41"/>
        <v>121981.58000000002</v>
      </c>
      <c r="BC850" s="2"/>
    </row>
    <row r="851" spans="1:55" ht="15" hidden="1" customHeight="1" x14ac:dyDescent="0.3">
      <c r="A851" t="s">
        <v>3313</v>
      </c>
      <c r="B851" t="s">
        <v>991</v>
      </c>
      <c r="C851">
        <v>8</v>
      </c>
      <c r="D851" t="s">
        <v>0</v>
      </c>
      <c r="E851" t="s">
        <v>2</v>
      </c>
      <c r="F851" t="s">
        <v>1393</v>
      </c>
      <c r="G851" t="s">
        <v>1411</v>
      </c>
      <c r="H851" t="s">
        <v>1409</v>
      </c>
      <c r="I851" t="s">
        <v>1412</v>
      </c>
      <c r="J851" t="s">
        <v>4601</v>
      </c>
      <c r="K851" t="s">
        <v>628</v>
      </c>
      <c r="L851" t="s">
        <v>1398</v>
      </c>
      <c r="M851" t="s">
        <v>1405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1</v>
      </c>
      <c r="T851">
        <v>0</v>
      </c>
      <c r="U851">
        <v>0</v>
      </c>
      <c r="V851">
        <v>0</v>
      </c>
      <c r="W851" s="107">
        <v>159300</v>
      </c>
      <c r="X851" s="108">
        <v>0</v>
      </c>
      <c r="Y851" s="108">
        <v>0</v>
      </c>
      <c r="Z851" s="108">
        <v>787.21</v>
      </c>
      <c r="AA851" s="108">
        <v>0</v>
      </c>
      <c r="AB851" s="108">
        <v>0</v>
      </c>
      <c r="AC851" s="108">
        <v>0</v>
      </c>
      <c r="AD851" s="108"/>
      <c r="AE851" s="108">
        <v>159300</v>
      </c>
      <c r="AF851" s="104">
        <v>45042</v>
      </c>
      <c r="AG851" s="104">
        <v>47964</v>
      </c>
      <c r="AH851" s="108">
        <v>159300</v>
      </c>
      <c r="AI851" t="s">
        <v>1406</v>
      </c>
      <c r="AJ851" t="s">
        <v>1407</v>
      </c>
      <c r="AK851" s="3">
        <v>7872.1</v>
      </c>
      <c r="AL851" s="3">
        <v>9446.52</v>
      </c>
      <c r="AM851" s="3">
        <v>9446.52</v>
      </c>
      <c r="AN851" s="3">
        <v>7347.24</v>
      </c>
      <c r="AO851" s="3">
        <v>4198.3999999999996</v>
      </c>
      <c r="AP851" s="3">
        <v>1049.5999999999999</v>
      </c>
      <c r="AQ851" s="3">
        <v>0</v>
      </c>
      <c r="AR851" s="3">
        <v>0</v>
      </c>
      <c r="AS851" s="3">
        <v>0</v>
      </c>
      <c r="AT851" s="3">
        <v>0</v>
      </c>
      <c r="AU851" s="3">
        <v>0</v>
      </c>
      <c r="AV851" s="3">
        <v>0</v>
      </c>
      <c r="AW851" s="3">
        <v>0</v>
      </c>
      <c r="AX851" s="3">
        <v>0</v>
      </c>
      <c r="AY851" s="3">
        <v>0</v>
      </c>
      <c r="AZ851" s="3">
        <f t="shared" si="39"/>
        <v>17318.620000000003</v>
      </c>
      <c r="BA851" s="3">
        <f t="shared" si="40"/>
        <v>22041.760000000002</v>
      </c>
      <c r="BB851" s="3">
        <f t="shared" si="41"/>
        <v>39360.380000000005</v>
      </c>
      <c r="BC851" s="2"/>
    </row>
    <row r="852" spans="1:55" ht="15" hidden="1" customHeight="1" x14ac:dyDescent="0.3">
      <c r="A852" t="s">
        <v>3314</v>
      </c>
      <c r="B852" t="s">
        <v>992</v>
      </c>
      <c r="C852">
        <v>3</v>
      </c>
      <c r="D852" t="s">
        <v>0</v>
      </c>
      <c r="E852" t="s">
        <v>2</v>
      </c>
      <c r="F852" t="s">
        <v>1393</v>
      </c>
      <c r="G852" t="s">
        <v>1411</v>
      </c>
      <c r="H852" t="s">
        <v>1409</v>
      </c>
      <c r="I852" t="s">
        <v>1412</v>
      </c>
      <c r="J852" t="s">
        <v>4601</v>
      </c>
      <c r="K852" t="s">
        <v>628</v>
      </c>
      <c r="L852" t="s">
        <v>1398</v>
      </c>
      <c r="M852" t="s">
        <v>1405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0</v>
      </c>
      <c r="U852">
        <v>0</v>
      </c>
      <c r="V852">
        <v>0</v>
      </c>
      <c r="W852" s="107">
        <v>493240</v>
      </c>
      <c r="X852" s="108">
        <v>0</v>
      </c>
      <c r="Y852" s="108">
        <v>0</v>
      </c>
      <c r="Z852" s="108">
        <v>1767.44</v>
      </c>
      <c r="AA852" s="108">
        <v>0</v>
      </c>
      <c r="AB852" s="108">
        <v>0</v>
      </c>
      <c r="AC852" s="108">
        <v>0</v>
      </c>
      <c r="AD852" s="108"/>
      <c r="AE852" s="108">
        <v>493240</v>
      </c>
      <c r="AF852" s="104">
        <v>45063</v>
      </c>
      <c r="AG852" s="104">
        <v>46159</v>
      </c>
      <c r="AH852" s="108">
        <v>986480</v>
      </c>
      <c r="AI852" t="s">
        <v>1406</v>
      </c>
      <c r="AJ852" t="s">
        <v>1407</v>
      </c>
      <c r="AK852" s="3">
        <v>5302.32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0</v>
      </c>
      <c r="AR852" s="3">
        <v>0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3">
        <v>0</v>
      </c>
      <c r="AY852" s="3">
        <v>0</v>
      </c>
      <c r="AZ852" s="3">
        <f t="shared" si="39"/>
        <v>5302.32</v>
      </c>
      <c r="BA852" s="3">
        <f t="shared" si="40"/>
        <v>0</v>
      </c>
      <c r="BB852" s="3">
        <f t="shared" si="41"/>
        <v>5302.32</v>
      </c>
      <c r="BC852" s="2"/>
    </row>
    <row r="853" spans="1:55" ht="15" hidden="1" customHeight="1" x14ac:dyDescent="0.3">
      <c r="A853" t="s">
        <v>3315</v>
      </c>
      <c r="B853" t="s">
        <v>992</v>
      </c>
      <c r="C853">
        <v>4</v>
      </c>
      <c r="D853" t="s">
        <v>0</v>
      </c>
      <c r="E853" t="s">
        <v>2</v>
      </c>
      <c r="F853" t="s">
        <v>1393</v>
      </c>
      <c r="G853" t="s">
        <v>1411</v>
      </c>
      <c r="H853" t="s">
        <v>1409</v>
      </c>
      <c r="I853" t="s">
        <v>1412</v>
      </c>
      <c r="J853" t="s">
        <v>4601</v>
      </c>
      <c r="K853" t="s">
        <v>628</v>
      </c>
      <c r="L853" t="s">
        <v>1398</v>
      </c>
      <c r="M853" t="s">
        <v>1405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0</v>
      </c>
      <c r="U853">
        <v>0</v>
      </c>
      <c r="V853">
        <v>0</v>
      </c>
      <c r="W853" s="107">
        <v>853435</v>
      </c>
      <c r="X853" s="108">
        <v>0</v>
      </c>
      <c r="Y853" s="108">
        <v>0</v>
      </c>
      <c r="Z853" s="108">
        <v>3349.73</v>
      </c>
      <c r="AA853" s="108">
        <v>0</v>
      </c>
      <c r="AB853" s="108">
        <v>0</v>
      </c>
      <c r="AC853" s="108">
        <v>0</v>
      </c>
      <c r="AD853" s="108"/>
      <c r="AE853" s="108">
        <v>853435</v>
      </c>
      <c r="AF853" s="104">
        <v>45063</v>
      </c>
      <c r="AG853" s="104">
        <v>46524</v>
      </c>
      <c r="AH853" s="108">
        <v>853435</v>
      </c>
      <c r="AI853" t="s">
        <v>1406</v>
      </c>
      <c r="AJ853" t="s">
        <v>1407</v>
      </c>
      <c r="AK853" s="3">
        <v>31822.44</v>
      </c>
      <c r="AL853" s="3">
        <v>8374.3499999999985</v>
      </c>
      <c r="AM853" s="3">
        <v>0</v>
      </c>
      <c r="AN853" s="3">
        <v>0</v>
      </c>
      <c r="AO853" s="3">
        <v>0</v>
      </c>
      <c r="AP853" s="3">
        <v>0</v>
      </c>
      <c r="AQ853" s="3">
        <v>0</v>
      </c>
      <c r="AR853" s="3">
        <v>0</v>
      </c>
      <c r="AS853" s="3">
        <v>0</v>
      </c>
      <c r="AT853" s="3">
        <v>0</v>
      </c>
      <c r="AU853" s="3">
        <v>0</v>
      </c>
      <c r="AV853" s="3">
        <v>0</v>
      </c>
      <c r="AW853" s="3">
        <v>0</v>
      </c>
      <c r="AX853" s="3">
        <v>0</v>
      </c>
      <c r="AY853" s="3">
        <v>0</v>
      </c>
      <c r="AZ853" s="3">
        <f t="shared" si="39"/>
        <v>40196.789999999994</v>
      </c>
      <c r="BA853" s="3">
        <f t="shared" si="40"/>
        <v>0</v>
      </c>
      <c r="BB853" s="3">
        <f t="shared" si="41"/>
        <v>40196.789999999994</v>
      </c>
      <c r="BC853" s="2"/>
    </row>
    <row r="854" spans="1:55" ht="15" hidden="1" customHeight="1" x14ac:dyDescent="0.3">
      <c r="A854" t="s">
        <v>3316</v>
      </c>
      <c r="B854" t="s">
        <v>992</v>
      </c>
      <c r="C854">
        <v>5</v>
      </c>
      <c r="D854" t="s">
        <v>0</v>
      </c>
      <c r="E854" t="s">
        <v>2</v>
      </c>
      <c r="F854" t="s">
        <v>1393</v>
      </c>
      <c r="G854" t="s">
        <v>1411</v>
      </c>
      <c r="H854" t="s">
        <v>1409</v>
      </c>
      <c r="I854" t="s">
        <v>1412</v>
      </c>
      <c r="J854" t="s">
        <v>4601</v>
      </c>
      <c r="K854" t="s">
        <v>628</v>
      </c>
      <c r="L854" t="s">
        <v>1398</v>
      </c>
      <c r="M854" t="s">
        <v>1405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0</v>
      </c>
      <c r="U854">
        <v>0</v>
      </c>
      <c r="V854">
        <v>0</v>
      </c>
      <c r="W854" s="107">
        <v>956685</v>
      </c>
      <c r="X854" s="108">
        <v>0</v>
      </c>
      <c r="Y854" s="108">
        <v>0</v>
      </c>
      <c r="Z854" s="108">
        <v>4041.99</v>
      </c>
      <c r="AA854" s="108">
        <v>0</v>
      </c>
      <c r="AB854" s="108">
        <v>0</v>
      </c>
      <c r="AC854" s="108">
        <v>0</v>
      </c>
      <c r="AD854" s="108"/>
      <c r="AE854" s="108">
        <v>956685</v>
      </c>
      <c r="AF854" s="104">
        <v>45063</v>
      </c>
      <c r="AG854" s="104">
        <v>46890</v>
      </c>
      <c r="AH854" s="108">
        <v>956685</v>
      </c>
      <c r="AI854" t="s">
        <v>1406</v>
      </c>
      <c r="AJ854" t="s">
        <v>1407</v>
      </c>
      <c r="AK854" s="3">
        <v>40419.899999999987</v>
      </c>
      <c r="AL854" s="3">
        <v>46482.889999999985</v>
      </c>
      <c r="AM854" s="3">
        <v>10105</v>
      </c>
      <c r="AN854" s="3">
        <v>0</v>
      </c>
      <c r="AO854" s="3">
        <v>0</v>
      </c>
      <c r="AP854" s="3">
        <v>0</v>
      </c>
      <c r="AQ854" s="3">
        <v>0</v>
      </c>
      <c r="AR854" s="3">
        <v>0</v>
      </c>
      <c r="AS854" s="3">
        <v>0</v>
      </c>
      <c r="AT854" s="3">
        <v>0</v>
      </c>
      <c r="AU854" s="3">
        <v>0</v>
      </c>
      <c r="AV854" s="3">
        <v>0</v>
      </c>
      <c r="AW854" s="3">
        <v>0</v>
      </c>
      <c r="AX854" s="3">
        <v>0</v>
      </c>
      <c r="AY854" s="3">
        <v>0</v>
      </c>
      <c r="AZ854" s="3">
        <f t="shared" si="39"/>
        <v>86902.789999999979</v>
      </c>
      <c r="BA854" s="3">
        <f t="shared" si="40"/>
        <v>10105</v>
      </c>
      <c r="BB854" s="3">
        <f t="shared" si="41"/>
        <v>97007.789999999979</v>
      </c>
      <c r="BC854" s="2"/>
    </row>
    <row r="855" spans="1:55" ht="15" hidden="1" customHeight="1" x14ac:dyDescent="0.3">
      <c r="A855" t="s">
        <v>3317</v>
      </c>
      <c r="B855" t="s">
        <v>992</v>
      </c>
      <c r="C855">
        <v>6</v>
      </c>
      <c r="D855" t="s">
        <v>0</v>
      </c>
      <c r="E855" t="s">
        <v>2</v>
      </c>
      <c r="F855" t="s">
        <v>1393</v>
      </c>
      <c r="G855" t="s">
        <v>1411</v>
      </c>
      <c r="H855" t="s">
        <v>1409</v>
      </c>
      <c r="I855" t="s">
        <v>1412</v>
      </c>
      <c r="J855" t="s">
        <v>4601</v>
      </c>
      <c r="K855" t="s">
        <v>628</v>
      </c>
      <c r="L855" t="s">
        <v>1398</v>
      </c>
      <c r="M855" t="s">
        <v>1405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0</v>
      </c>
      <c r="U855">
        <v>0</v>
      </c>
      <c r="V855">
        <v>0</v>
      </c>
      <c r="W855" s="107">
        <v>674517.5</v>
      </c>
      <c r="X855" s="108">
        <v>0</v>
      </c>
      <c r="Y855" s="108">
        <v>0</v>
      </c>
      <c r="Z855" s="108">
        <v>3012.84</v>
      </c>
      <c r="AA855" s="108">
        <v>0</v>
      </c>
      <c r="AB855" s="108">
        <v>0</v>
      </c>
      <c r="AC855" s="108">
        <v>0</v>
      </c>
      <c r="AD855" s="108"/>
      <c r="AE855" s="108">
        <v>674517.5</v>
      </c>
      <c r="AF855" s="104">
        <v>45063</v>
      </c>
      <c r="AG855" s="104">
        <v>47255</v>
      </c>
      <c r="AH855" s="108">
        <v>674517.5</v>
      </c>
      <c r="AI855" t="s">
        <v>1406</v>
      </c>
      <c r="AJ855" t="s">
        <v>1407</v>
      </c>
      <c r="AK855" s="3">
        <v>30128.400000000001</v>
      </c>
      <c r="AL855" s="3">
        <v>36154.080000000002</v>
      </c>
      <c r="AM855" s="3">
        <v>34647.660000000003</v>
      </c>
      <c r="AN855" s="3">
        <v>7532.1</v>
      </c>
      <c r="AO855" s="3">
        <v>0</v>
      </c>
      <c r="AP855" s="3">
        <v>0</v>
      </c>
      <c r="AQ855" s="3">
        <v>0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f t="shared" si="39"/>
        <v>66282.48000000001</v>
      </c>
      <c r="BA855" s="3">
        <f t="shared" si="40"/>
        <v>42179.76</v>
      </c>
      <c r="BB855" s="3">
        <f t="shared" si="41"/>
        <v>108462.24000000002</v>
      </c>
      <c r="BC855" s="2"/>
    </row>
    <row r="856" spans="1:55" ht="15" hidden="1" customHeight="1" x14ac:dyDescent="0.3">
      <c r="A856" t="s">
        <v>3318</v>
      </c>
      <c r="B856" t="s">
        <v>992</v>
      </c>
      <c r="C856">
        <v>7</v>
      </c>
      <c r="D856" t="s">
        <v>0</v>
      </c>
      <c r="E856" t="s">
        <v>2</v>
      </c>
      <c r="F856" t="s">
        <v>1393</v>
      </c>
      <c r="G856" t="s">
        <v>1411</v>
      </c>
      <c r="H856" t="s">
        <v>1409</v>
      </c>
      <c r="I856" t="s">
        <v>1412</v>
      </c>
      <c r="J856" t="s">
        <v>4601</v>
      </c>
      <c r="K856" t="s">
        <v>628</v>
      </c>
      <c r="L856" t="s">
        <v>1398</v>
      </c>
      <c r="M856" t="s">
        <v>1405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0</v>
      </c>
      <c r="U856">
        <v>0</v>
      </c>
      <c r="V856">
        <v>0</v>
      </c>
      <c r="W856" s="107">
        <v>1356852.5</v>
      </c>
      <c r="X856" s="108">
        <v>0</v>
      </c>
      <c r="Y856" s="108">
        <v>0</v>
      </c>
      <c r="Z856" s="108">
        <v>6377.21</v>
      </c>
      <c r="AA856" s="108">
        <v>0</v>
      </c>
      <c r="AB856" s="108">
        <v>0</v>
      </c>
      <c r="AC856" s="108">
        <v>0</v>
      </c>
      <c r="AD856" s="108"/>
      <c r="AE856" s="108">
        <v>1356852.5</v>
      </c>
      <c r="AF856" s="104">
        <v>45063</v>
      </c>
      <c r="AG856" s="104">
        <v>47620</v>
      </c>
      <c r="AH856" s="108">
        <v>1356852.5</v>
      </c>
      <c r="AI856" t="s">
        <v>1406</v>
      </c>
      <c r="AJ856" t="s">
        <v>1407</v>
      </c>
      <c r="AK856" s="3">
        <v>63772.1</v>
      </c>
      <c r="AL856" s="3">
        <v>76526.52</v>
      </c>
      <c r="AM856" s="3">
        <v>76526.52</v>
      </c>
      <c r="AN856" s="3">
        <v>54206.25</v>
      </c>
      <c r="AO856" s="3">
        <v>15943</v>
      </c>
      <c r="AP856" s="3">
        <v>0</v>
      </c>
      <c r="AQ856" s="3">
        <v>0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3">
        <v>0</v>
      </c>
      <c r="AY856" s="3">
        <v>0</v>
      </c>
      <c r="AZ856" s="3">
        <f t="shared" si="39"/>
        <v>140298.62</v>
      </c>
      <c r="BA856" s="3">
        <f t="shared" si="40"/>
        <v>146675.77000000002</v>
      </c>
      <c r="BB856" s="3">
        <f t="shared" si="41"/>
        <v>286974.39</v>
      </c>
      <c r="BC856" s="2"/>
    </row>
    <row r="857" spans="1:55" ht="15" hidden="1" customHeight="1" x14ac:dyDescent="0.3">
      <c r="A857" t="s">
        <v>3319</v>
      </c>
      <c r="B857" t="s">
        <v>992</v>
      </c>
      <c r="C857">
        <v>8</v>
      </c>
      <c r="D857" t="s">
        <v>0</v>
      </c>
      <c r="E857" t="s">
        <v>2</v>
      </c>
      <c r="F857" t="s">
        <v>1393</v>
      </c>
      <c r="G857" t="s">
        <v>1411</v>
      </c>
      <c r="H857" t="s">
        <v>1409</v>
      </c>
      <c r="I857" t="s">
        <v>1412</v>
      </c>
      <c r="J857" t="s">
        <v>4601</v>
      </c>
      <c r="K857" t="s">
        <v>628</v>
      </c>
      <c r="L857" t="s">
        <v>1398</v>
      </c>
      <c r="M857" t="s">
        <v>1405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0</v>
      </c>
      <c r="U857">
        <v>0</v>
      </c>
      <c r="V857">
        <v>0</v>
      </c>
      <c r="W857" s="107">
        <v>4927237.5</v>
      </c>
      <c r="X857" s="108">
        <v>0</v>
      </c>
      <c r="Y857" s="108">
        <v>0</v>
      </c>
      <c r="Z857" s="108">
        <v>24348.77</v>
      </c>
      <c r="AA857" s="108">
        <v>0</v>
      </c>
      <c r="AB857" s="108">
        <v>0</v>
      </c>
      <c r="AC857" s="108">
        <v>0</v>
      </c>
      <c r="AD857" s="108"/>
      <c r="AE857" s="108">
        <v>4927237.5</v>
      </c>
      <c r="AF857" s="104">
        <v>45063</v>
      </c>
      <c r="AG857" s="104">
        <v>47985</v>
      </c>
      <c r="AH857" s="108">
        <v>4927237.5</v>
      </c>
      <c r="AI857" t="s">
        <v>1406</v>
      </c>
      <c r="AJ857" t="s">
        <v>1407</v>
      </c>
      <c r="AK857" s="3">
        <v>243487.69999999995</v>
      </c>
      <c r="AL857" s="3">
        <v>292185.24</v>
      </c>
      <c r="AM857" s="3">
        <v>292185.24</v>
      </c>
      <c r="AN857" s="3">
        <v>235371.42</v>
      </c>
      <c r="AO857" s="3">
        <v>137976.37</v>
      </c>
      <c r="AP857" s="3">
        <v>40581.300000000003</v>
      </c>
      <c r="AQ857" s="3">
        <v>0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3">
        <v>0</v>
      </c>
      <c r="AY857" s="3">
        <v>0</v>
      </c>
      <c r="AZ857" s="3">
        <f t="shared" si="39"/>
        <v>535672.93999999994</v>
      </c>
      <c r="BA857" s="3">
        <f t="shared" si="40"/>
        <v>706114.33000000007</v>
      </c>
      <c r="BB857" s="3">
        <f t="shared" si="41"/>
        <v>1241787.27</v>
      </c>
      <c r="BC857" s="2"/>
    </row>
    <row r="858" spans="1:55" ht="15" hidden="1" customHeight="1" x14ac:dyDescent="0.3">
      <c r="A858" t="s">
        <v>3320</v>
      </c>
      <c r="B858" t="s">
        <v>992</v>
      </c>
      <c r="C858">
        <v>9</v>
      </c>
      <c r="D858" t="s">
        <v>0</v>
      </c>
      <c r="E858" t="s">
        <v>2</v>
      </c>
      <c r="F858" t="s">
        <v>1393</v>
      </c>
      <c r="G858" t="s">
        <v>1411</v>
      </c>
      <c r="H858" t="s">
        <v>1409</v>
      </c>
      <c r="I858" t="s">
        <v>1412</v>
      </c>
      <c r="J858" t="s">
        <v>4601</v>
      </c>
      <c r="K858" t="s">
        <v>628</v>
      </c>
      <c r="L858" t="s">
        <v>1398</v>
      </c>
      <c r="M858" t="s">
        <v>1405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1</v>
      </c>
      <c r="T858">
        <v>0</v>
      </c>
      <c r="U858">
        <v>0</v>
      </c>
      <c r="V858">
        <v>0</v>
      </c>
      <c r="W858" s="107">
        <v>4071029.5</v>
      </c>
      <c r="X858" s="108">
        <v>0</v>
      </c>
      <c r="Y858" s="108">
        <v>0</v>
      </c>
      <c r="Z858" s="108">
        <v>21067.58</v>
      </c>
      <c r="AA858" s="108">
        <v>0</v>
      </c>
      <c r="AB858" s="108">
        <v>0</v>
      </c>
      <c r="AC858" s="108">
        <v>0</v>
      </c>
      <c r="AD858" s="108"/>
      <c r="AE858" s="108">
        <v>4071029.5</v>
      </c>
      <c r="AF858" s="104">
        <v>45063</v>
      </c>
      <c r="AG858" s="104">
        <v>48351</v>
      </c>
      <c r="AH858" s="108">
        <v>4071029.5</v>
      </c>
      <c r="AI858" t="s">
        <v>1406</v>
      </c>
      <c r="AJ858" t="s">
        <v>1407</v>
      </c>
      <c r="AK858" s="3">
        <v>210675.80000000005</v>
      </c>
      <c r="AL858" s="3">
        <v>252810.96000000008</v>
      </c>
      <c r="AM858" s="3">
        <v>252810.96</v>
      </c>
      <c r="AN858" s="3">
        <v>215942.66</v>
      </c>
      <c r="AO858" s="3">
        <v>152739.93</v>
      </c>
      <c r="AP858" s="3">
        <v>89537.18</v>
      </c>
      <c r="AQ858" s="3">
        <v>26334.45</v>
      </c>
      <c r="AR858" s="3">
        <v>0</v>
      </c>
      <c r="AS858" s="3">
        <v>0</v>
      </c>
      <c r="AT858" s="3">
        <v>0</v>
      </c>
      <c r="AU858" s="3">
        <v>0</v>
      </c>
      <c r="AV858" s="3">
        <v>0</v>
      </c>
      <c r="AW858" s="3">
        <v>0</v>
      </c>
      <c r="AX858" s="3">
        <v>0</v>
      </c>
      <c r="AY858" s="3">
        <v>0</v>
      </c>
      <c r="AZ858" s="3">
        <f t="shared" si="39"/>
        <v>463486.76000000013</v>
      </c>
      <c r="BA858" s="3">
        <f t="shared" si="40"/>
        <v>737365.17999999993</v>
      </c>
      <c r="BB858" s="3">
        <f t="shared" si="41"/>
        <v>1200851.94</v>
      </c>
      <c r="BC858" s="2"/>
    </row>
    <row r="859" spans="1:55" ht="15" hidden="1" customHeight="1" x14ac:dyDescent="0.3">
      <c r="A859" t="s">
        <v>3321</v>
      </c>
      <c r="B859" t="s">
        <v>992</v>
      </c>
      <c r="C859">
        <v>10</v>
      </c>
      <c r="D859" t="s">
        <v>0</v>
      </c>
      <c r="E859" t="s">
        <v>2</v>
      </c>
      <c r="F859" t="s">
        <v>1393</v>
      </c>
      <c r="G859" t="s">
        <v>1411</v>
      </c>
      <c r="H859" t="s">
        <v>1409</v>
      </c>
      <c r="I859" t="s">
        <v>1412</v>
      </c>
      <c r="J859" t="s">
        <v>4601</v>
      </c>
      <c r="K859" t="s">
        <v>628</v>
      </c>
      <c r="L859" t="s">
        <v>1398</v>
      </c>
      <c r="M859" t="s">
        <v>1405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0</v>
      </c>
      <c r="U859">
        <v>0</v>
      </c>
      <c r="V859">
        <v>0</v>
      </c>
      <c r="W859" s="107">
        <v>653631.5</v>
      </c>
      <c r="X859" s="108">
        <v>0</v>
      </c>
      <c r="Y859" s="108">
        <v>0</v>
      </c>
      <c r="Z859" s="108">
        <v>3540.5</v>
      </c>
      <c r="AA859" s="108">
        <v>0</v>
      </c>
      <c r="AB859" s="108">
        <v>0</v>
      </c>
      <c r="AC859" s="108">
        <v>0</v>
      </c>
      <c r="AD859" s="108"/>
      <c r="AE859" s="108">
        <v>653631.5</v>
      </c>
      <c r="AF859" s="104">
        <v>45063</v>
      </c>
      <c r="AG859" s="104">
        <v>48716</v>
      </c>
      <c r="AH859" s="108">
        <v>653631.5</v>
      </c>
      <c r="AI859" t="s">
        <v>1406</v>
      </c>
      <c r="AJ859" t="s">
        <v>1407</v>
      </c>
      <c r="AK859" s="3">
        <v>35405</v>
      </c>
      <c r="AL859" s="3">
        <v>42486</v>
      </c>
      <c r="AM859" s="3">
        <v>42486</v>
      </c>
      <c r="AN859" s="3">
        <v>37529.300000000003</v>
      </c>
      <c r="AO859" s="3">
        <v>29032.1</v>
      </c>
      <c r="AP859" s="3">
        <v>20534.900000000001</v>
      </c>
      <c r="AQ859" s="3">
        <v>12037.7</v>
      </c>
      <c r="AR859" s="3">
        <v>3540.5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3">
        <v>0</v>
      </c>
      <c r="AY859" s="3">
        <v>0</v>
      </c>
      <c r="AZ859" s="3">
        <f t="shared" si="39"/>
        <v>77891</v>
      </c>
      <c r="BA859" s="3">
        <f t="shared" si="40"/>
        <v>145160.5</v>
      </c>
      <c r="BB859" s="3">
        <f t="shared" si="41"/>
        <v>223051.5</v>
      </c>
      <c r="BC859" s="2"/>
    </row>
    <row r="860" spans="1:55" ht="15" hidden="1" customHeight="1" x14ac:dyDescent="0.3">
      <c r="A860" t="s">
        <v>3322</v>
      </c>
      <c r="B860" t="s">
        <v>993</v>
      </c>
      <c r="C860">
        <v>3</v>
      </c>
      <c r="D860" t="s">
        <v>0</v>
      </c>
      <c r="E860" t="s">
        <v>2</v>
      </c>
      <c r="F860" t="s">
        <v>1393</v>
      </c>
      <c r="G860" t="s">
        <v>1411</v>
      </c>
      <c r="H860" t="s">
        <v>1409</v>
      </c>
      <c r="I860" t="s">
        <v>1412</v>
      </c>
      <c r="J860" t="s">
        <v>4601</v>
      </c>
      <c r="K860" t="s">
        <v>628</v>
      </c>
      <c r="L860" t="s">
        <v>1398</v>
      </c>
      <c r="M860" t="s">
        <v>1405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0</v>
      </c>
      <c r="U860">
        <v>0</v>
      </c>
      <c r="V860">
        <v>0</v>
      </c>
      <c r="W860" s="107">
        <v>399651.25</v>
      </c>
      <c r="X860" s="108">
        <v>0</v>
      </c>
      <c r="Y860" s="108">
        <v>0</v>
      </c>
      <c r="Z860" s="108">
        <v>1432.08</v>
      </c>
      <c r="AA860" s="108">
        <v>0</v>
      </c>
      <c r="AB860" s="108">
        <v>0</v>
      </c>
      <c r="AC860" s="108">
        <v>0</v>
      </c>
      <c r="AD860" s="108"/>
      <c r="AE860" s="108">
        <v>399651.25</v>
      </c>
      <c r="AF860" s="104">
        <v>45070</v>
      </c>
      <c r="AG860" s="104">
        <v>46166</v>
      </c>
      <c r="AH860" s="108">
        <v>799302.5</v>
      </c>
      <c r="AI860" t="s">
        <v>1406</v>
      </c>
      <c r="AJ860" t="s">
        <v>1407</v>
      </c>
      <c r="AK860" s="3">
        <v>4296.24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0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f t="shared" si="39"/>
        <v>4296.24</v>
      </c>
      <c r="BA860" s="3">
        <f t="shared" si="40"/>
        <v>0</v>
      </c>
      <c r="BB860" s="3">
        <f t="shared" si="41"/>
        <v>4296.24</v>
      </c>
      <c r="BC860" s="2"/>
    </row>
    <row r="861" spans="1:55" ht="15" hidden="1" customHeight="1" x14ac:dyDescent="0.3">
      <c r="A861" t="s">
        <v>3323</v>
      </c>
      <c r="B861" t="s">
        <v>993</v>
      </c>
      <c r="C861">
        <v>4</v>
      </c>
      <c r="D861" t="s">
        <v>0</v>
      </c>
      <c r="E861" t="s">
        <v>2</v>
      </c>
      <c r="F861" t="s">
        <v>1393</v>
      </c>
      <c r="G861" t="s">
        <v>1411</v>
      </c>
      <c r="H861" t="s">
        <v>1409</v>
      </c>
      <c r="I861" t="s">
        <v>1412</v>
      </c>
      <c r="J861" t="s">
        <v>4601</v>
      </c>
      <c r="K861" t="s">
        <v>628</v>
      </c>
      <c r="L861" t="s">
        <v>1398</v>
      </c>
      <c r="M861" t="s">
        <v>1405</v>
      </c>
      <c r="N861">
        <v>1</v>
      </c>
      <c r="O861">
        <v>1</v>
      </c>
      <c r="P861">
        <v>1</v>
      </c>
      <c r="Q861">
        <v>1</v>
      </c>
      <c r="R861">
        <v>1</v>
      </c>
      <c r="S861">
        <v>1</v>
      </c>
      <c r="T861">
        <v>0</v>
      </c>
      <c r="U861">
        <v>0</v>
      </c>
      <c r="V861">
        <v>0</v>
      </c>
      <c r="W861" s="107">
        <v>1532377.5</v>
      </c>
      <c r="X861" s="108">
        <v>0</v>
      </c>
      <c r="Y861" s="108">
        <v>0</v>
      </c>
      <c r="Z861" s="108">
        <v>6014.58</v>
      </c>
      <c r="AA861" s="108">
        <v>0</v>
      </c>
      <c r="AB861" s="108">
        <v>0</v>
      </c>
      <c r="AC861" s="108">
        <v>0</v>
      </c>
      <c r="AD861" s="108"/>
      <c r="AE861" s="108">
        <v>1532377.5</v>
      </c>
      <c r="AF861" s="104">
        <v>45070</v>
      </c>
      <c r="AG861" s="104">
        <v>46531</v>
      </c>
      <c r="AH861" s="108">
        <v>1532377.5</v>
      </c>
      <c r="AI861" t="s">
        <v>1406</v>
      </c>
      <c r="AJ861" t="s">
        <v>1407</v>
      </c>
      <c r="AK861" s="3">
        <v>57138.510000000009</v>
      </c>
      <c r="AL861" s="3">
        <v>15036.45</v>
      </c>
      <c r="AM861" s="3">
        <v>0</v>
      </c>
      <c r="AN861" s="3">
        <v>0</v>
      </c>
      <c r="AO861" s="3">
        <v>0</v>
      </c>
      <c r="AP861" s="3">
        <v>0</v>
      </c>
      <c r="AQ861" s="3">
        <v>0</v>
      </c>
      <c r="AR861" s="3">
        <v>0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3">
        <v>0</v>
      </c>
      <c r="AY861" s="3">
        <v>0</v>
      </c>
      <c r="AZ861" s="3">
        <f t="shared" si="39"/>
        <v>72174.960000000006</v>
      </c>
      <c r="BA861" s="3">
        <f t="shared" si="40"/>
        <v>0</v>
      </c>
      <c r="BB861" s="3">
        <f t="shared" si="41"/>
        <v>72174.960000000006</v>
      </c>
      <c r="BC861" s="2"/>
    </row>
    <row r="862" spans="1:55" ht="15" hidden="1" customHeight="1" x14ac:dyDescent="0.3">
      <c r="A862" t="s">
        <v>3324</v>
      </c>
      <c r="B862" t="s">
        <v>993</v>
      </c>
      <c r="C862">
        <v>5</v>
      </c>
      <c r="D862" t="s">
        <v>0</v>
      </c>
      <c r="E862" t="s">
        <v>2</v>
      </c>
      <c r="F862" t="s">
        <v>1393</v>
      </c>
      <c r="G862" t="s">
        <v>1411</v>
      </c>
      <c r="H862" t="s">
        <v>1409</v>
      </c>
      <c r="I862" t="s">
        <v>1412</v>
      </c>
      <c r="J862" t="s">
        <v>4601</v>
      </c>
      <c r="K862" t="s">
        <v>628</v>
      </c>
      <c r="L862" t="s">
        <v>1398</v>
      </c>
      <c r="M862" t="s">
        <v>1405</v>
      </c>
      <c r="N862">
        <v>1</v>
      </c>
      <c r="O862">
        <v>1</v>
      </c>
      <c r="P862">
        <v>1</v>
      </c>
      <c r="Q862">
        <v>1</v>
      </c>
      <c r="R862">
        <v>1</v>
      </c>
      <c r="S862">
        <v>1</v>
      </c>
      <c r="T862">
        <v>0</v>
      </c>
      <c r="U862">
        <v>0</v>
      </c>
      <c r="V862">
        <v>0</v>
      </c>
      <c r="W862" s="107">
        <v>2371505</v>
      </c>
      <c r="X862" s="108">
        <v>0</v>
      </c>
      <c r="Y862" s="108">
        <v>0</v>
      </c>
      <c r="Z862" s="108">
        <v>10019.61</v>
      </c>
      <c r="AA862" s="108">
        <v>0</v>
      </c>
      <c r="AB862" s="108">
        <v>0</v>
      </c>
      <c r="AC862" s="108">
        <v>0</v>
      </c>
      <c r="AD862" s="108"/>
      <c r="AE862" s="108">
        <v>2371505</v>
      </c>
      <c r="AF862" s="104">
        <v>45070</v>
      </c>
      <c r="AG862" s="104">
        <v>46897</v>
      </c>
      <c r="AH862" s="108">
        <v>2371505</v>
      </c>
      <c r="AI862" t="s">
        <v>1406</v>
      </c>
      <c r="AJ862" t="s">
        <v>1407</v>
      </c>
      <c r="AK862" s="3">
        <v>100196.1</v>
      </c>
      <c r="AL862" s="3">
        <v>115225.51000000001</v>
      </c>
      <c r="AM862" s="3">
        <v>25049</v>
      </c>
      <c r="AN862" s="3">
        <v>0</v>
      </c>
      <c r="AO862" s="3">
        <v>0</v>
      </c>
      <c r="AP862" s="3">
        <v>0</v>
      </c>
      <c r="AQ862" s="3">
        <v>0</v>
      </c>
      <c r="AR862" s="3">
        <v>0</v>
      </c>
      <c r="AS862" s="3">
        <v>0</v>
      </c>
      <c r="AT862" s="3">
        <v>0</v>
      </c>
      <c r="AU862" s="3">
        <v>0</v>
      </c>
      <c r="AV862" s="3">
        <v>0</v>
      </c>
      <c r="AW862" s="3">
        <v>0</v>
      </c>
      <c r="AX862" s="3">
        <v>0</v>
      </c>
      <c r="AY862" s="3">
        <v>0</v>
      </c>
      <c r="AZ862" s="3">
        <f t="shared" si="39"/>
        <v>215421.61000000002</v>
      </c>
      <c r="BA862" s="3">
        <f t="shared" si="40"/>
        <v>25049</v>
      </c>
      <c r="BB862" s="3">
        <f t="shared" si="41"/>
        <v>240470.61000000002</v>
      </c>
      <c r="BC862" s="2"/>
    </row>
    <row r="863" spans="1:55" ht="15" hidden="1" customHeight="1" x14ac:dyDescent="0.3">
      <c r="A863" t="s">
        <v>3325</v>
      </c>
      <c r="B863" t="s">
        <v>993</v>
      </c>
      <c r="C863">
        <v>6</v>
      </c>
      <c r="D863" t="s">
        <v>0</v>
      </c>
      <c r="E863" t="s">
        <v>2</v>
      </c>
      <c r="F863" t="s">
        <v>1393</v>
      </c>
      <c r="G863" t="s">
        <v>1411</v>
      </c>
      <c r="H863" t="s">
        <v>1409</v>
      </c>
      <c r="I863" t="s">
        <v>1412</v>
      </c>
      <c r="J863" t="s">
        <v>4601</v>
      </c>
      <c r="K863" t="s">
        <v>628</v>
      </c>
      <c r="L863" t="s">
        <v>1398</v>
      </c>
      <c r="M863" t="s">
        <v>1405</v>
      </c>
      <c r="N863">
        <v>1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0</v>
      </c>
      <c r="U863">
        <v>0</v>
      </c>
      <c r="V863">
        <v>0</v>
      </c>
      <c r="W863" s="107">
        <v>4465562.5</v>
      </c>
      <c r="X863" s="108">
        <v>0</v>
      </c>
      <c r="Y863" s="108">
        <v>0</v>
      </c>
      <c r="Z863" s="108">
        <v>19946.18</v>
      </c>
      <c r="AA863" s="108">
        <v>0</v>
      </c>
      <c r="AB863" s="108">
        <v>0</v>
      </c>
      <c r="AC863" s="108">
        <v>0</v>
      </c>
      <c r="AD863" s="108"/>
      <c r="AE863" s="108">
        <v>4465562.5</v>
      </c>
      <c r="AF863" s="104">
        <v>45070</v>
      </c>
      <c r="AG863" s="104">
        <v>47262</v>
      </c>
      <c r="AH863" s="108">
        <v>4465562.5</v>
      </c>
      <c r="AI863" t="s">
        <v>1406</v>
      </c>
      <c r="AJ863" t="s">
        <v>1407</v>
      </c>
      <c r="AK863" s="3">
        <v>199461.79999999996</v>
      </c>
      <c r="AL863" s="3">
        <v>239354.15999999995</v>
      </c>
      <c r="AM863" s="3">
        <v>229381.07</v>
      </c>
      <c r="AN863" s="3">
        <v>49865.45</v>
      </c>
      <c r="AO863" s="3">
        <v>0</v>
      </c>
      <c r="AP863" s="3">
        <v>0</v>
      </c>
      <c r="AQ863" s="3">
        <v>0</v>
      </c>
      <c r="AR863" s="3">
        <v>0</v>
      </c>
      <c r="AS863" s="3">
        <v>0</v>
      </c>
      <c r="AT863" s="3">
        <v>0</v>
      </c>
      <c r="AU863" s="3">
        <v>0</v>
      </c>
      <c r="AV863" s="3">
        <v>0</v>
      </c>
      <c r="AW863" s="3">
        <v>0</v>
      </c>
      <c r="AX863" s="3">
        <v>0</v>
      </c>
      <c r="AY863" s="3">
        <v>0</v>
      </c>
      <c r="AZ863" s="3">
        <f t="shared" si="39"/>
        <v>438815.9599999999</v>
      </c>
      <c r="BA863" s="3">
        <f t="shared" si="40"/>
        <v>279246.52</v>
      </c>
      <c r="BB863" s="3">
        <f t="shared" si="41"/>
        <v>718062.48</v>
      </c>
      <c r="BC863" s="2"/>
    </row>
    <row r="864" spans="1:55" ht="15" hidden="1" customHeight="1" x14ac:dyDescent="0.3">
      <c r="A864" t="s">
        <v>3326</v>
      </c>
      <c r="B864" t="s">
        <v>993</v>
      </c>
      <c r="C864">
        <v>7</v>
      </c>
      <c r="D864" t="s">
        <v>0</v>
      </c>
      <c r="E864" t="s">
        <v>2</v>
      </c>
      <c r="F864" t="s">
        <v>1393</v>
      </c>
      <c r="G864" t="s">
        <v>1411</v>
      </c>
      <c r="H864" t="s">
        <v>1409</v>
      </c>
      <c r="I864" t="s">
        <v>1412</v>
      </c>
      <c r="J864" t="s">
        <v>4601</v>
      </c>
      <c r="K864" t="s">
        <v>628</v>
      </c>
      <c r="L864" t="s">
        <v>1398</v>
      </c>
      <c r="M864" t="s">
        <v>1405</v>
      </c>
      <c r="N864">
        <v>1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0</v>
      </c>
      <c r="U864">
        <v>0</v>
      </c>
      <c r="V864">
        <v>0</v>
      </c>
      <c r="W864" s="107">
        <v>7655545</v>
      </c>
      <c r="X864" s="108">
        <v>0</v>
      </c>
      <c r="Y864" s="108">
        <v>0</v>
      </c>
      <c r="Z864" s="108">
        <v>35981.06</v>
      </c>
      <c r="AA864" s="108">
        <v>0</v>
      </c>
      <c r="AB864" s="108">
        <v>0</v>
      </c>
      <c r="AC864" s="108">
        <v>0</v>
      </c>
      <c r="AD864" s="108"/>
      <c r="AE864" s="108">
        <v>7655545</v>
      </c>
      <c r="AF864" s="104">
        <v>45070</v>
      </c>
      <c r="AG864" s="104">
        <v>47627</v>
      </c>
      <c r="AH864" s="108">
        <v>7655545</v>
      </c>
      <c r="AI864" t="s">
        <v>1406</v>
      </c>
      <c r="AJ864" t="s">
        <v>1407</v>
      </c>
      <c r="AK864" s="3">
        <v>359810.6</v>
      </c>
      <c r="AL864" s="3">
        <v>431772.72</v>
      </c>
      <c r="AM864" s="3">
        <v>431772.72</v>
      </c>
      <c r="AN864" s="3">
        <v>305839.01</v>
      </c>
      <c r="AO864" s="3">
        <v>89952.65</v>
      </c>
      <c r="AP864" s="3">
        <v>0</v>
      </c>
      <c r="AQ864" s="3">
        <v>0</v>
      </c>
      <c r="AR864" s="3">
        <v>0</v>
      </c>
      <c r="AS864" s="3">
        <v>0</v>
      </c>
      <c r="AT864" s="3">
        <v>0</v>
      </c>
      <c r="AU864" s="3">
        <v>0</v>
      </c>
      <c r="AV864" s="3">
        <v>0</v>
      </c>
      <c r="AW864" s="3">
        <v>0</v>
      </c>
      <c r="AX864" s="3">
        <v>0</v>
      </c>
      <c r="AY864" s="3">
        <v>0</v>
      </c>
      <c r="AZ864" s="3">
        <f t="shared" si="39"/>
        <v>791583.32</v>
      </c>
      <c r="BA864" s="3">
        <f t="shared" si="40"/>
        <v>827564.38</v>
      </c>
      <c r="BB864" s="3">
        <f t="shared" si="41"/>
        <v>1619147.7</v>
      </c>
      <c r="BC864" s="2"/>
    </row>
    <row r="865" spans="1:55" ht="15" hidden="1" customHeight="1" x14ac:dyDescent="0.3">
      <c r="A865" t="s">
        <v>3327</v>
      </c>
      <c r="B865" t="s">
        <v>993</v>
      </c>
      <c r="C865">
        <v>8</v>
      </c>
      <c r="D865" t="s">
        <v>0</v>
      </c>
      <c r="E865" t="s">
        <v>2</v>
      </c>
      <c r="F865" t="s">
        <v>1393</v>
      </c>
      <c r="G865" t="s">
        <v>1411</v>
      </c>
      <c r="H865" t="s">
        <v>1409</v>
      </c>
      <c r="I865" t="s">
        <v>1412</v>
      </c>
      <c r="J865" t="s">
        <v>4601</v>
      </c>
      <c r="K865" t="s">
        <v>628</v>
      </c>
      <c r="L865" t="s">
        <v>1398</v>
      </c>
      <c r="M865" t="s">
        <v>1405</v>
      </c>
      <c r="N865">
        <v>1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0</v>
      </c>
      <c r="U865">
        <v>0</v>
      </c>
      <c r="V865">
        <v>0</v>
      </c>
      <c r="W865" s="107">
        <v>1114362.5</v>
      </c>
      <c r="X865" s="108">
        <v>0</v>
      </c>
      <c r="Y865" s="108">
        <v>0</v>
      </c>
      <c r="Z865" s="108">
        <v>5506.81</v>
      </c>
      <c r="AA865" s="108">
        <v>0</v>
      </c>
      <c r="AB865" s="108">
        <v>0</v>
      </c>
      <c r="AC865" s="108">
        <v>0</v>
      </c>
      <c r="AD865" s="108"/>
      <c r="AE865" s="108">
        <v>1114362.5</v>
      </c>
      <c r="AF865" s="104">
        <v>45070</v>
      </c>
      <c r="AG865" s="104">
        <v>47992</v>
      </c>
      <c r="AH865" s="108">
        <v>1114362.5</v>
      </c>
      <c r="AI865" t="s">
        <v>1406</v>
      </c>
      <c r="AJ865" t="s">
        <v>1407</v>
      </c>
      <c r="AK865" s="3">
        <v>55068.099999999991</v>
      </c>
      <c r="AL865" s="3">
        <v>66081.719999999987</v>
      </c>
      <c r="AM865" s="3">
        <v>66081.72</v>
      </c>
      <c r="AN865" s="3">
        <v>53232.52</v>
      </c>
      <c r="AO865" s="3">
        <v>31205.25</v>
      </c>
      <c r="AP865" s="3">
        <v>9178</v>
      </c>
      <c r="AQ865" s="3">
        <v>0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3">
        <v>0</v>
      </c>
      <c r="AY865" s="3">
        <v>0</v>
      </c>
      <c r="AZ865" s="3">
        <f t="shared" si="39"/>
        <v>121149.81999999998</v>
      </c>
      <c r="BA865" s="3">
        <f t="shared" si="40"/>
        <v>159697.49</v>
      </c>
      <c r="BB865" s="3">
        <f t="shared" si="41"/>
        <v>280847.30999999994</v>
      </c>
      <c r="BC865" s="2"/>
    </row>
    <row r="866" spans="1:55" ht="15" hidden="1" customHeight="1" x14ac:dyDescent="0.3">
      <c r="A866" t="s">
        <v>3328</v>
      </c>
      <c r="B866" t="s">
        <v>993</v>
      </c>
      <c r="C866">
        <v>9</v>
      </c>
      <c r="D866" t="s">
        <v>0</v>
      </c>
      <c r="E866" t="s">
        <v>2</v>
      </c>
      <c r="F866" t="s">
        <v>1393</v>
      </c>
      <c r="G866" t="s">
        <v>1411</v>
      </c>
      <c r="H866" t="s">
        <v>1409</v>
      </c>
      <c r="I866" t="s">
        <v>1412</v>
      </c>
      <c r="J866" t="s">
        <v>4601</v>
      </c>
      <c r="K866" t="s">
        <v>628</v>
      </c>
      <c r="L866" t="s">
        <v>1398</v>
      </c>
      <c r="M866" t="s">
        <v>1405</v>
      </c>
      <c r="N866">
        <v>1</v>
      </c>
      <c r="O866">
        <v>1</v>
      </c>
      <c r="P866">
        <v>1</v>
      </c>
      <c r="Q866">
        <v>1</v>
      </c>
      <c r="R866">
        <v>1</v>
      </c>
      <c r="S866">
        <v>1</v>
      </c>
      <c r="T866">
        <v>0</v>
      </c>
      <c r="U866">
        <v>0</v>
      </c>
      <c r="V866">
        <v>0</v>
      </c>
      <c r="W866" s="107">
        <v>265500</v>
      </c>
      <c r="X866" s="108">
        <v>0</v>
      </c>
      <c r="Y866" s="108">
        <v>0</v>
      </c>
      <c r="Z866" s="108">
        <v>1373.96</v>
      </c>
      <c r="AA866" s="108">
        <v>0</v>
      </c>
      <c r="AB866" s="108">
        <v>0</v>
      </c>
      <c r="AC866" s="108">
        <v>0</v>
      </c>
      <c r="AD866" s="108"/>
      <c r="AE866" s="108">
        <v>265500</v>
      </c>
      <c r="AF866" s="104">
        <v>45070</v>
      </c>
      <c r="AG866" s="104">
        <v>48358</v>
      </c>
      <c r="AH866" s="108">
        <v>265500</v>
      </c>
      <c r="AI866" t="s">
        <v>1406</v>
      </c>
      <c r="AJ866" t="s">
        <v>1407</v>
      </c>
      <c r="AK866" s="3">
        <v>13739.599999999999</v>
      </c>
      <c r="AL866" s="3">
        <v>16487.519999999997</v>
      </c>
      <c r="AM866" s="3">
        <v>16487.52</v>
      </c>
      <c r="AN866" s="3">
        <v>14083.09</v>
      </c>
      <c r="AO866" s="3">
        <v>9961.2099999999991</v>
      </c>
      <c r="AP866" s="3">
        <v>5839.33</v>
      </c>
      <c r="AQ866" s="3">
        <v>1717.45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3">
        <v>0</v>
      </c>
      <c r="AY866" s="3">
        <v>0</v>
      </c>
      <c r="AZ866" s="3">
        <f t="shared" si="39"/>
        <v>30227.119999999995</v>
      </c>
      <c r="BA866" s="3">
        <f t="shared" si="40"/>
        <v>48088.6</v>
      </c>
      <c r="BB866" s="3">
        <f t="shared" si="41"/>
        <v>78315.72</v>
      </c>
      <c r="BC866" s="2"/>
    </row>
    <row r="867" spans="1:55" ht="15" hidden="1" customHeight="1" x14ac:dyDescent="0.3">
      <c r="A867" t="s">
        <v>3329</v>
      </c>
      <c r="B867" t="s">
        <v>993</v>
      </c>
      <c r="C867">
        <v>10</v>
      </c>
      <c r="D867" t="s">
        <v>0</v>
      </c>
      <c r="E867" t="s">
        <v>2</v>
      </c>
      <c r="F867" t="s">
        <v>1393</v>
      </c>
      <c r="G867" t="s">
        <v>1411</v>
      </c>
      <c r="H867" t="s">
        <v>1409</v>
      </c>
      <c r="I867" t="s">
        <v>1412</v>
      </c>
      <c r="J867" t="s">
        <v>4601</v>
      </c>
      <c r="K867" t="s">
        <v>628</v>
      </c>
      <c r="L867" t="s">
        <v>1398</v>
      </c>
      <c r="M867" t="s">
        <v>1405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0</v>
      </c>
      <c r="W867" s="107">
        <v>361227.5</v>
      </c>
      <c r="X867" s="108">
        <v>0</v>
      </c>
      <c r="Y867" s="108">
        <v>0</v>
      </c>
      <c r="Z867" s="108">
        <v>1956.65</v>
      </c>
      <c r="AA867" s="108">
        <v>0</v>
      </c>
      <c r="AB867" s="108">
        <v>0</v>
      </c>
      <c r="AC867" s="108">
        <v>0</v>
      </c>
      <c r="AD867" s="108"/>
      <c r="AE867" s="108">
        <v>361227.5</v>
      </c>
      <c r="AF867" s="104">
        <v>45070</v>
      </c>
      <c r="AG867" s="104">
        <v>48723</v>
      </c>
      <c r="AH867" s="108">
        <v>361227.5</v>
      </c>
      <c r="AI867" t="s">
        <v>1406</v>
      </c>
      <c r="AJ867" t="s">
        <v>1407</v>
      </c>
      <c r="AK867" s="3">
        <v>19566.5</v>
      </c>
      <c r="AL867" s="3">
        <v>23479.800000000003</v>
      </c>
      <c r="AM867" s="3">
        <v>23479.8</v>
      </c>
      <c r="AN867" s="3">
        <v>20740.490000000002</v>
      </c>
      <c r="AO867" s="3">
        <v>16044.53</v>
      </c>
      <c r="AP867" s="3">
        <v>11348.57</v>
      </c>
      <c r="AQ867" s="3">
        <v>6652.61</v>
      </c>
      <c r="AR867" s="3">
        <v>1956.65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3">
        <v>0</v>
      </c>
      <c r="AY867" s="3">
        <v>0</v>
      </c>
      <c r="AZ867" s="3">
        <f t="shared" si="39"/>
        <v>43046.3</v>
      </c>
      <c r="BA867" s="3">
        <f t="shared" si="40"/>
        <v>80222.649999999994</v>
      </c>
      <c r="BB867" s="3">
        <f t="shared" si="41"/>
        <v>123268.95</v>
      </c>
      <c r="BC867" s="2"/>
    </row>
    <row r="868" spans="1:55" ht="15" hidden="1" customHeight="1" x14ac:dyDescent="0.3">
      <c r="A868" t="s">
        <v>3330</v>
      </c>
      <c r="B868" t="s">
        <v>1213</v>
      </c>
      <c r="C868">
        <v>1</v>
      </c>
      <c r="D868" t="s">
        <v>0</v>
      </c>
      <c r="E868" t="s">
        <v>2</v>
      </c>
      <c r="F868" t="s">
        <v>1393</v>
      </c>
      <c r="G868" t="s">
        <v>323</v>
      </c>
      <c r="H868" t="s">
        <v>1402</v>
      </c>
      <c r="I868" t="s">
        <v>1403</v>
      </c>
      <c r="J868" t="s">
        <v>1404</v>
      </c>
      <c r="K868" t="s">
        <v>549</v>
      </c>
      <c r="L868" t="s">
        <v>1398</v>
      </c>
      <c r="M868" t="s">
        <v>1405</v>
      </c>
      <c r="N868">
        <v>1</v>
      </c>
      <c r="O868">
        <v>1</v>
      </c>
      <c r="P868">
        <v>1</v>
      </c>
      <c r="Q868">
        <v>0</v>
      </c>
      <c r="R868">
        <v>0</v>
      </c>
      <c r="S868">
        <v>1</v>
      </c>
      <c r="T868">
        <v>1</v>
      </c>
      <c r="U868">
        <v>1</v>
      </c>
      <c r="V868">
        <v>0</v>
      </c>
      <c r="W868" s="107">
        <v>200000000</v>
      </c>
      <c r="X868" s="108">
        <v>0</v>
      </c>
      <c r="Y868" s="108">
        <v>0</v>
      </c>
      <c r="Z868" s="108">
        <v>7826300</v>
      </c>
      <c r="AA868" s="108">
        <v>0</v>
      </c>
      <c r="AB868" s="108">
        <v>0</v>
      </c>
      <c r="AC868" s="108">
        <v>0</v>
      </c>
      <c r="AD868" s="108"/>
      <c r="AE868" s="108">
        <v>200000000</v>
      </c>
      <c r="AF868" s="104">
        <v>44984</v>
      </c>
      <c r="AG868" s="104">
        <v>48637</v>
      </c>
      <c r="AH868" s="108">
        <v>200000000</v>
      </c>
      <c r="AI868" t="s">
        <v>1406</v>
      </c>
      <c r="AJ868" t="s">
        <v>1407</v>
      </c>
      <c r="AK868" s="3">
        <v>7826300</v>
      </c>
      <c r="AL868" s="3">
        <v>15652600</v>
      </c>
      <c r="AM868" s="3">
        <v>15652600</v>
      </c>
      <c r="AN868" s="3">
        <v>15652600</v>
      </c>
      <c r="AO868" s="3">
        <v>15652600</v>
      </c>
      <c r="AP868" s="3">
        <v>15652600</v>
      </c>
      <c r="AQ868" s="3">
        <v>15652600</v>
      </c>
      <c r="AR868" s="3">
        <v>7826300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3">
        <v>0</v>
      </c>
      <c r="AY868" s="3">
        <v>0</v>
      </c>
      <c r="AZ868" s="3">
        <f t="shared" si="39"/>
        <v>23478900</v>
      </c>
      <c r="BA868" s="3">
        <f t="shared" si="40"/>
        <v>86089300</v>
      </c>
      <c r="BB868" s="3">
        <f t="shared" si="41"/>
        <v>109568200</v>
      </c>
      <c r="BC868" s="2"/>
    </row>
    <row r="869" spans="1:55" ht="15" hidden="1" customHeight="1" x14ac:dyDescent="0.3">
      <c r="A869" t="s">
        <v>3331</v>
      </c>
      <c r="B869" t="s">
        <v>1214</v>
      </c>
      <c r="C869">
        <v>1</v>
      </c>
      <c r="D869" t="s">
        <v>0</v>
      </c>
      <c r="E869" t="s">
        <v>2</v>
      </c>
      <c r="F869" t="s">
        <v>1393</v>
      </c>
      <c r="G869" t="s">
        <v>323</v>
      </c>
      <c r="H869" t="s">
        <v>1402</v>
      </c>
      <c r="I869" t="s">
        <v>1403</v>
      </c>
      <c r="J869" t="s">
        <v>1404</v>
      </c>
      <c r="K869" t="s">
        <v>549</v>
      </c>
      <c r="L869" t="s">
        <v>1398</v>
      </c>
      <c r="M869" t="s">
        <v>1405</v>
      </c>
      <c r="N869">
        <v>1</v>
      </c>
      <c r="O869">
        <v>1</v>
      </c>
      <c r="P869">
        <v>1</v>
      </c>
      <c r="Q869">
        <v>0</v>
      </c>
      <c r="R869">
        <v>0</v>
      </c>
      <c r="S869">
        <v>1</v>
      </c>
      <c r="T869">
        <v>1</v>
      </c>
      <c r="U869">
        <v>1</v>
      </c>
      <c r="V869">
        <v>0</v>
      </c>
      <c r="W869" s="107">
        <v>200000000</v>
      </c>
      <c r="X869" s="108">
        <v>0</v>
      </c>
      <c r="Y869" s="108">
        <v>0</v>
      </c>
      <c r="Z869" s="108">
        <v>7826300</v>
      </c>
      <c r="AA869" s="108">
        <v>0</v>
      </c>
      <c r="AB869" s="108">
        <v>0</v>
      </c>
      <c r="AC869" s="108">
        <v>0</v>
      </c>
      <c r="AD869" s="108"/>
      <c r="AE869" s="108">
        <v>200000000</v>
      </c>
      <c r="AF869" s="104">
        <v>44984</v>
      </c>
      <c r="AG869" s="104">
        <v>48637</v>
      </c>
      <c r="AH869" s="108">
        <v>200000000</v>
      </c>
      <c r="AI869" t="s">
        <v>1406</v>
      </c>
      <c r="AJ869" t="s">
        <v>1407</v>
      </c>
      <c r="AK869" s="3">
        <v>7826300</v>
      </c>
      <c r="AL869" s="3">
        <v>15652600</v>
      </c>
      <c r="AM869" s="3">
        <v>15652600</v>
      </c>
      <c r="AN869" s="3">
        <v>15652600</v>
      </c>
      <c r="AO869" s="3">
        <v>15652600</v>
      </c>
      <c r="AP869" s="3">
        <v>15652600</v>
      </c>
      <c r="AQ869" s="3">
        <v>15652600</v>
      </c>
      <c r="AR869" s="3">
        <v>7826300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f t="shared" si="39"/>
        <v>23478900</v>
      </c>
      <c r="BA869" s="3">
        <f t="shared" si="40"/>
        <v>86089300</v>
      </c>
      <c r="BB869" s="3">
        <f t="shared" si="41"/>
        <v>109568200</v>
      </c>
      <c r="BC869" s="2"/>
    </row>
    <row r="870" spans="1:55" ht="15" hidden="1" customHeight="1" x14ac:dyDescent="0.3">
      <c r="A870" t="s">
        <v>3332</v>
      </c>
      <c r="B870" t="s">
        <v>1215</v>
      </c>
      <c r="C870">
        <v>1</v>
      </c>
      <c r="D870" t="s">
        <v>0</v>
      </c>
      <c r="E870" t="s">
        <v>2</v>
      </c>
      <c r="F870" t="s">
        <v>1393</v>
      </c>
      <c r="G870" t="s">
        <v>557</v>
      </c>
      <c r="H870" t="s">
        <v>1402</v>
      </c>
      <c r="I870" t="s">
        <v>1403</v>
      </c>
      <c r="J870" t="s">
        <v>1404</v>
      </c>
      <c r="K870" t="s">
        <v>557</v>
      </c>
      <c r="L870" t="s">
        <v>1398</v>
      </c>
      <c r="M870" t="s">
        <v>1405</v>
      </c>
      <c r="N870">
        <v>1</v>
      </c>
      <c r="O870">
        <v>1</v>
      </c>
      <c r="P870">
        <v>1</v>
      </c>
      <c r="Q870">
        <v>0</v>
      </c>
      <c r="R870">
        <v>0</v>
      </c>
      <c r="S870">
        <v>1</v>
      </c>
      <c r="T870">
        <v>1</v>
      </c>
      <c r="U870">
        <v>1</v>
      </c>
      <c r="V870">
        <v>0</v>
      </c>
      <c r="W870" s="107">
        <v>14173820.699999999</v>
      </c>
      <c r="X870" s="108">
        <v>0</v>
      </c>
      <c r="Y870" s="108">
        <v>0</v>
      </c>
      <c r="Z870" s="108">
        <v>0</v>
      </c>
      <c r="AA870" s="108">
        <v>0</v>
      </c>
      <c r="AB870" s="108">
        <v>0</v>
      </c>
      <c r="AC870" s="108">
        <v>0</v>
      </c>
      <c r="AD870" s="108"/>
      <c r="AE870" s="108">
        <v>14173820.699999999</v>
      </c>
      <c r="AF870" s="104">
        <v>44995</v>
      </c>
      <c r="AG870" s="104">
        <v>46822</v>
      </c>
      <c r="AH870" s="108">
        <v>14173820.699999999</v>
      </c>
      <c r="AI870" t="s">
        <v>1406</v>
      </c>
      <c r="AJ870" t="s">
        <v>1407</v>
      </c>
      <c r="AK870" s="3">
        <v>1010522.54</v>
      </c>
      <c r="AL870" s="3">
        <v>1010522.54</v>
      </c>
      <c r="AM870" s="3">
        <v>505261.27</v>
      </c>
      <c r="AN870" s="3">
        <v>0</v>
      </c>
      <c r="AO870" s="3">
        <v>0</v>
      </c>
      <c r="AP870" s="3">
        <v>0</v>
      </c>
      <c r="AQ870" s="3">
        <v>0</v>
      </c>
      <c r="AR870" s="3">
        <v>0</v>
      </c>
      <c r="AS870" s="3">
        <v>0</v>
      </c>
      <c r="AT870" s="3">
        <v>0</v>
      </c>
      <c r="AU870" s="3">
        <v>0</v>
      </c>
      <c r="AV870" s="3">
        <v>0</v>
      </c>
      <c r="AW870" s="3">
        <v>0</v>
      </c>
      <c r="AX870" s="3">
        <v>0</v>
      </c>
      <c r="AY870" s="3">
        <v>0</v>
      </c>
      <c r="AZ870" s="3">
        <f t="shared" si="39"/>
        <v>2021045.08</v>
      </c>
      <c r="BA870" s="3">
        <f t="shared" si="40"/>
        <v>505261.27</v>
      </c>
      <c r="BB870" s="3">
        <f t="shared" si="41"/>
        <v>2526306.35</v>
      </c>
      <c r="BC870" s="2"/>
    </row>
    <row r="871" spans="1:55" ht="15" hidden="1" customHeight="1" x14ac:dyDescent="0.3">
      <c r="A871" t="s">
        <v>3333</v>
      </c>
      <c r="B871" t="s">
        <v>994</v>
      </c>
      <c r="C871">
        <v>3</v>
      </c>
      <c r="D871" t="s">
        <v>0</v>
      </c>
      <c r="E871" t="s">
        <v>2</v>
      </c>
      <c r="F871" t="s">
        <v>1393</v>
      </c>
      <c r="G871" t="s">
        <v>1411</v>
      </c>
      <c r="H871" t="s">
        <v>1409</v>
      </c>
      <c r="I871" t="s">
        <v>1412</v>
      </c>
      <c r="J871" t="s">
        <v>4601</v>
      </c>
      <c r="K871" t="s">
        <v>628</v>
      </c>
      <c r="L871" t="s">
        <v>1398</v>
      </c>
      <c r="M871" t="s">
        <v>1405</v>
      </c>
      <c r="N871">
        <v>1</v>
      </c>
      <c r="O871">
        <v>1</v>
      </c>
      <c r="P871">
        <v>1</v>
      </c>
      <c r="Q871">
        <v>1</v>
      </c>
      <c r="R871">
        <v>1</v>
      </c>
      <c r="S871">
        <v>1</v>
      </c>
      <c r="T871">
        <v>0</v>
      </c>
      <c r="U871">
        <v>0</v>
      </c>
      <c r="V871">
        <v>0</v>
      </c>
      <c r="W871" s="107">
        <v>72865</v>
      </c>
      <c r="X871" s="108">
        <v>0</v>
      </c>
      <c r="Y871" s="108">
        <v>0</v>
      </c>
      <c r="Z871" s="108">
        <v>261.10000000000002</v>
      </c>
      <c r="AA871" s="108">
        <v>0</v>
      </c>
      <c r="AB871" s="108">
        <v>0</v>
      </c>
      <c r="AC871" s="108">
        <v>0</v>
      </c>
      <c r="AD871" s="108"/>
      <c r="AE871" s="108">
        <v>72865</v>
      </c>
      <c r="AF871" s="104">
        <v>45110</v>
      </c>
      <c r="AG871" s="104">
        <v>46206</v>
      </c>
      <c r="AH871" s="108">
        <v>145730</v>
      </c>
      <c r="AI871" t="s">
        <v>1406</v>
      </c>
      <c r="AJ871" t="s">
        <v>1407</v>
      </c>
      <c r="AK871" s="3">
        <v>1305.5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0</v>
      </c>
      <c r="AR871" s="3">
        <v>0</v>
      </c>
      <c r="AS871" s="3">
        <v>0</v>
      </c>
      <c r="AT871" s="3">
        <v>0</v>
      </c>
      <c r="AU871" s="3">
        <v>0</v>
      </c>
      <c r="AV871" s="3">
        <v>0</v>
      </c>
      <c r="AW871" s="3">
        <v>0</v>
      </c>
      <c r="AX871" s="3">
        <v>0</v>
      </c>
      <c r="AY871" s="3">
        <v>0</v>
      </c>
      <c r="AZ871" s="3">
        <f t="shared" si="39"/>
        <v>1305.5</v>
      </c>
      <c r="BA871" s="3">
        <f t="shared" si="40"/>
        <v>0</v>
      </c>
      <c r="BB871" s="3">
        <f t="shared" si="41"/>
        <v>1305.5</v>
      </c>
      <c r="BC871" s="2"/>
    </row>
    <row r="872" spans="1:55" ht="15" hidden="1" customHeight="1" x14ac:dyDescent="0.3">
      <c r="A872" t="s">
        <v>3334</v>
      </c>
      <c r="B872" t="s">
        <v>994</v>
      </c>
      <c r="C872">
        <v>4</v>
      </c>
      <c r="D872" t="s">
        <v>0</v>
      </c>
      <c r="E872" t="s">
        <v>2</v>
      </c>
      <c r="F872" t="s">
        <v>1393</v>
      </c>
      <c r="G872" t="s">
        <v>1411</v>
      </c>
      <c r="H872" t="s">
        <v>1409</v>
      </c>
      <c r="I872" t="s">
        <v>1412</v>
      </c>
      <c r="J872" t="s">
        <v>4601</v>
      </c>
      <c r="K872" t="s">
        <v>628</v>
      </c>
      <c r="L872" t="s">
        <v>1398</v>
      </c>
      <c r="M872" t="s">
        <v>1405</v>
      </c>
      <c r="N872">
        <v>1</v>
      </c>
      <c r="O872">
        <v>1</v>
      </c>
      <c r="P872">
        <v>1</v>
      </c>
      <c r="Q872">
        <v>1</v>
      </c>
      <c r="R872">
        <v>1</v>
      </c>
      <c r="S872">
        <v>1</v>
      </c>
      <c r="T872">
        <v>0</v>
      </c>
      <c r="U872">
        <v>0</v>
      </c>
      <c r="V872">
        <v>0</v>
      </c>
      <c r="W872" s="107">
        <v>198240</v>
      </c>
      <c r="X872" s="108">
        <v>0</v>
      </c>
      <c r="Y872" s="108">
        <v>0</v>
      </c>
      <c r="Z872" s="108">
        <v>778.09</v>
      </c>
      <c r="AA872" s="108">
        <v>0</v>
      </c>
      <c r="AB872" s="108">
        <v>0</v>
      </c>
      <c r="AC872" s="108">
        <v>0</v>
      </c>
      <c r="AD872" s="108"/>
      <c r="AE872" s="108">
        <v>198240</v>
      </c>
      <c r="AF872" s="104">
        <v>45110</v>
      </c>
      <c r="AG872" s="104">
        <v>46571</v>
      </c>
      <c r="AH872" s="108">
        <v>198240</v>
      </c>
      <c r="AI872" t="s">
        <v>1406</v>
      </c>
      <c r="AJ872" t="s">
        <v>1407</v>
      </c>
      <c r="AK872" s="3">
        <v>7780.9000000000005</v>
      </c>
      <c r="AL872" s="3">
        <v>3112.3900000000003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f t="shared" si="39"/>
        <v>10893.29</v>
      </c>
      <c r="BA872" s="3">
        <f t="shared" si="40"/>
        <v>0</v>
      </c>
      <c r="BB872" s="3">
        <f t="shared" si="41"/>
        <v>10893.29</v>
      </c>
      <c r="BC872" s="2"/>
    </row>
    <row r="873" spans="1:55" ht="15" hidden="1" customHeight="1" x14ac:dyDescent="0.3">
      <c r="A873" t="s">
        <v>3335</v>
      </c>
      <c r="B873" t="s">
        <v>994</v>
      </c>
      <c r="C873">
        <v>5</v>
      </c>
      <c r="D873" t="s">
        <v>0</v>
      </c>
      <c r="E873" t="s">
        <v>2</v>
      </c>
      <c r="F873" t="s">
        <v>1393</v>
      </c>
      <c r="G873" t="s">
        <v>1411</v>
      </c>
      <c r="H873" t="s">
        <v>1409</v>
      </c>
      <c r="I873" t="s">
        <v>1412</v>
      </c>
      <c r="J873" t="s">
        <v>4601</v>
      </c>
      <c r="K873" t="s">
        <v>628</v>
      </c>
      <c r="L873" t="s">
        <v>1398</v>
      </c>
      <c r="M873" t="s">
        <v>1405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0</v>
      </c>
      <c r="U873">
        <v>0</v>
      </c>
      <c r="V873">
        <v>0</v>
      </c>
      <c r="W873" s="107">
        <v>2892917.5</v>
      </c>
      <c r="X873" s="108">
        <v>0</v>
      </c>
      <c r="Y873" s="108">
        <v>0</v>
      </c>
      <c r="Z873" s="108">
        <v>12222.58</v>
      </c>
      <c r="AA873" s="108">
        <v>0</v>
      </c>
      <c r="AB873" s="108">
        <v>0</v>
      </c>
      <c r="AC873" s="108">
        <v>0</v>
      </c>
      <c r="AD873" s="108"/>
      <c r="AE873" s="108">
        <v>2892917.5</v>
      </c>
      <c r="AF873" s="104">
        <v>45110</v>
      </c>
      <c r="AG873" s="104">
        <v>46937</v>
      </c>
      <c r="AH873" s="108">
        <v>2892917.5</v>
      </c>
      <c r="AI873" t="s">
        <v>1406</v>
      </c>
      <c r="AJ873" t="s">
        <v>1407</v>
      </c>
      <c r="AK873" s="3">
        <v>122225.8</v>
      </c>
      <c r="AL873" s="3">
        <v>146670.96</v>
      </c>
      <c r="AM873" s="3">
        <v>48890.32</v>
      </c>
      <c r="AN873" s="3">
        <v>0</v>
      </c>
      <c r="AO873" s="3">
        <v>0</v>
      </c>
      <c r="AP873" s="3">
        <v>0</v>
      </c>
      <c r="AQ873" s="3">
        <v>0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f t="shared" si="39"/>
        <v>268896.76</v>
      </c>
      <c r="BA873" s="3">
        <f t="shared" si="40"/>
        <v>48890.32</v>
      </c>
      <c r="BB873" s="3">
        <f t="shared" si="41"/>
        <v>317787.08</v>
      </c>
      <c r="BC873" s="2"/>
    </row>
    <row r="874" spans="1:55" ht="15" hidden="1" customHeight="1" x14ac:dyDescent="0.3">
      <c r="A874" t="s">
        <v>3336</v>
      </c>
      <c r="B874" t="s">
        <v>994</v>
      </c>
      <c r="C874">
        <v>6</v>
      </c>
      <c r="D874" t="s">
        <v>0</v>
      </c>
      <c r="E874" t="s">
        <v>2</v>
      </c>
      <c r="F874" t="s">
        <v>1393</v>
      </c>
      <c r="G874" t="s">
        <v>1411</v>
      </c>
      <c r="H874" t="s">
        <v>1409</v>
      </c>
      <c r="I874" t="s">
        <v>1412</v>
      </c>
      <c r="J874" t="s">
        <v>4601</v>
      </c>
      <c r="K874" t="s">
        <v>628</v>
      </c>
      <c r="L874" t="s">
        <v>1398</v>
      </c>
      <c r="M874" t="s">
        <v>1405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0</v>
      </c>
      <c r="U874">
        <v>0</v>
      </c>
      <c r="V874">
        <v>0</v>
      </c>
      <c r="W874" s="107">
        <v>11498657.5</v>
      </c>
      <c r="X874" s="108">
        <v>0</v>
      </c>
      <c r="Y874" s="108">
        <v>0</v>
      </c>
      <c r="Z874" s="108">
        <v>51360.67</v>
      </c>
      <c r="AA874" s="108">
        <v>0</v>
      </c>
      <c r="AB874" s="108">
        <v>0</v>
      </c>
      <c r="AC874" s="108">
        <v>0</v>
      </c>
      <c r="AD874" s="108"/>
      <c r="AE874" s="108">
        <v>11498657.5</v>
      </c>
      <c r="AF874" s="104">
        <v>45110</v>
      </c>
      <c r="AG874" s="104">
        <v>47302</v>
      </c>
      <c r="AH874" s="108">
        <v>11498657.5</v>
      </c>
      <c r="AI874" t="s">
        <v>1406</v>
      </c>
      <c r="AJ874" t="s">
        <v>1407</v>
      </c>
      <c r="AK874" s="3">
        <v>513606.6999999999</v>
      </c>
      <c r="AL874" s="3">
        <v>616328.03999999992</v>
      </c>
      <c r="AM874" s="3">
        <v>616328.04</v>
      </c>
      <c r="AN874" s="3">
        <v>205442.71</v>
      </c>
      <c r="AO874" s="3">
        <v>0</v>
      </c>
      <c r="AP874" s="3">
        <v>0</v>
      </c>
      <c r="AQ874" s="3">
        <v>0</v>
      </c>
      <c r="AR874" s="3">
        <v>0</v>
      </c>
      <c r="AS874" s="3">
        <v>0</v>
      </c>
      <c r="AT874" s="3">
        <v>0</v>
      </c>
      <c r="AU874" s="3">
        <v>0</v>
      </c>
      <c r="AV874" s="3">
        <v>0</v>
      </c>
      <c r="AW874" s="3">
        <v>0</v>
      </c>
      <c r="AX874" s="3">
        <v>0</v>
      </c>
      <c r="AY874" s="3">
        <v>0</v>
      </c>
      <c r="AZ874" s="3">
        <f t="shared" si="39"/>
        <v>1129934.7399999998</v>
      </c>
      <c r="BA874" s="3">
        <f t="shared" si="40"/>
        <v>821770.75</v>
      </c>
      <c r="BB874" s="3">
        <f t="shared" si="41"/>
        <v>1951705.4899999998</v>
      </c>
      <c r="BC874" s="2"/>
    </row>
    <row r="875" spans="1:55" ht="15" hidden="1" customHeight="1" x14ac:dyDescent="0.3">
      <c r="A875" t="s">
        <v>3337</v>
      </c>
      <c r="B875" t="s">
        <v>1216</v>
      </c>
      <c r="C875">
        <v>1</v>
      </c>
      <c r="D875" t="s">
        <v>0</v>
      </c>
      <c r="E875" t="s">
        <v>2</v>
      </c>
      <c r="F875" t="s">
        <v>1393</v>
      </c>
      <c r="G875" t="s">
        <v>323</v>
      </c>
      <c r="H875" t="s">
        <v>1402</v>
      </c>
      <c r="I875" t="s">
        <v>1403</v>
      </c>
      <c r="J875" t="s">
        <v>1404</v>
      </c>
      <c r="K875" t="s">
        <v>549</v>
      </c>
      <c r="L875" t="s">
        <v>1398</v>
      </c>
      <c r="M875" t="s">
        <v>1405</v>
      </c>
      <c r="N875">
        <v>1</v>
      </c>
      <c r="O875">
        <v>1</v>
      </c>
      <c r="P875">
        <v>1</v>
      </c>
      <c r="Q875">
        <v>0</v>
      </c>
      <c r="R875">
        <v>0</v>
      </c>
      <c r="S875">
        <v>1</v>
      </c>
      <c r="T875">
        <v>1</v>
      </c>
      <c r="U875">
        <v>1</v>
      </c>
      <c r="V875">
        <v>0</v>
      </c>
      <c r="W875" s="107">
        <v>200000000</v>
      </c>
      <c r="X875" s="108">
        <v>0</v>
      </c>
      <c r="Y875" s="108">
        <v>0</v>
      </c>
      <c r="Z875" s="108">
        <v>7826300</v>
      </c>
      <c r="AA875" s="108">
        <v>0</v>
      </c>
      <c r="AB875" s="108">
        <v>0</v>
      </c>
      <c r="AC875" s="108">
        <v>0</v>
      </c>
      <c r="AD875" s="108"/>
      <c r="AE875" s="108">
        <v>200000000</v>
      </c>
      <c r="AF875" s="104">
        <v>44984</v>
      </c>
      <c r="AG875" s="104">
        <v>48637</v>
      </c>
      <c r="AH875" s="108">
        <v>200000000</v>
      </c>
      <c r="AI875" t="s">
        <v>1406</v>
      </c>
      <c r="AJ875" t="s">
        <v>1407</v>
      </c>
      <c r="AK875" s="3">
        <v>7826300</v>
      </c>
      <c r="AL875" s="3">
        <v>15652600</v>
      </c>
      <c r="AM875" s="3">
        <v>15652600</v>
      </c>
      <c r="AN875" s="3">
        <v>15652600</v>
      </c>
      <c r="AO875" s="3">
        <v>15652600</v>
      </c>
      <c r="AP875" s="3">
        <v>15652600</v>
      </c>
      <c r="AQ875" s="3">
        <v>15652600</v>
      </c>
      <c r="AR875" s="3">
        <v>7826300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3">
        <v>0</v>
      </c>
      <c r="AY875" s="3">
        <v>0</v>
      </c>
      <c r="AZ875" s="3">
        <f t="shared" si="39"/>
        <v>23478900</v>
      </c>
      <c r="BA875" s="3">
        <f t="shared" si="40"/>
        <v>86089300</v>
      </c>
      <c r="BB875" s="3">
        <f t="shared" si="41"/>
        <v>109568200</v>
      </c>
      <c r="BC875" s="2"/>
    </row>
    <row r="876" spans="1:55" ht="15" customHeight="1" x14ac:dyDescent="0.3">
      <c r="A876" t="s">
        <v>3338</v>
      </c>
      <c r="B876" t="s">
        <v>1217</v>
      </c>
      <c r="C876">
        <v>1</v>
      </c>
      <c r="D876" t="s">
        <v>0</v>
      </c>
      <c r="E876" t="s">
        <v>2</v>
      </c>
      <c r="F876" t="s">
        <v>1393</v>
      </c>
      <c r="G876" t="s">
        <v>1408</v>
      </c>
      <c r="H876" t="s">
        <v>1409</v>
      </c>
      <c r="I876" t="s">
        <v>1410</v>
      </c>
      <c r="J876" t="s">
        <v>4601</v>
      </c>
      <c r="K876" t="s">
        <v>611</v>
      </c>
      <c r="L876" t="s">
        <v>1398</v>
      </c>
      <c r="M876" t="s">
        <v>1405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0</v>
      </c>
      <c r="U876">
        <v>0</v>
      </c>
      <c r="V876">
        <v>0</v>
      </c>
      <c r="W876" s="107">
        <v>2296720.37</v>
      </c>
      <c r="X876" s="108">
        <v>0</v>
      </c>
      <c r="Y876" s="108">
        <v>0</v>
      </c>
      <c r="Z876" s="108">
        <v>0</v>
      </c>
      <c r="AA876" s="108">
        <v>0</v>
      </c>
      <c r="AB876" s="108">
        <v>0</v>
      </c>
      <c r="AC876" s="108">
        <v>0</v>
      </c>
      <c r="AD876" s="108"/>
      <c r="AE876" s="108">
        <v>2296720.37</v>
      </c>
      <c r="AF876" s="104">
        <v>44995</v>
      </c>
      <c r="AG876" s="104">
        <v>46822</v>
      </c>
      <c r="AH876" s="108">
        <v>2296720.37</v>
      </c>
      <c r="AI876" t="s">
        <v>1406</v>
      </c>
      <c r="AJ876" t="s">
        <v>1407</v>
      </c>
      <c r="AK876" s="3">
        <v>163744.68</v>
      </c>
      <c r="AL876" s="3">
        <v>163744.68</v>
      </c>
      <c r="AM876" s="3">
        <v>81872.34</v>
      </c>
      <c r="AN876" s="3">
        <v>0</v>
      </c>
      <c r="AO876" s="3">
        <v>0</v>
      </c>
      <c r="AP876" s="3">
        <v>0</v>
      </c>
      <c r="AQ876" s="3">
        <v>0</v>
      </c>
      <c r="AR876" s="3">
        <v>0</v>
      </c>
      <c r="AS876" s="3">
        <v>0</v>
      </c>
      <c r="AT876" s="3">
        <v>0</v>
      </c>
      <c r="AU876" s="3">
        <v>0</v>
      </c>
      <c r="AV876" s="3">
        <v>0</v>
      </c>
      <c r="AW876" s="3">
        <v>0</v>
      </c>
      <c r="AX876" s="3">
        <v>0</v>
      </c>
      <c r="AY876" s="3">
        <v>0</v>
      </c>
      <c r="AZ876" s="3">
        <f t="shared" si="39"/>
        <v>327489.36</v>
      </c>
      <c r="BA876" s="3">
        <f t="shared" si="40"/>
        <v>81872.34</v>
      </c>
      <c r="BB876" s="3">
        <f t="shared" si="41"/>
        <v>409361.69999999995</v>
      </c>
      <c r="BC876" s="2"/>
    </row>
    <row r="877" spans="1:55" ht="15" customHeight="1" x14ac:dyDescent="0.3">
      <c r="A877" t="s">
        <v>3339</v>
      </c>
      <c r="B877" t="s">
        <v>1218</v>
      </c>
      <c r="C877">
        <v>1</v>
      </c>
      <c r="D877" t="s">
        <v>0</v>
      </c>
      <c r="E877" t="s">
        <v>2</v>
      </c>
      <c r="F877" t="s">
        <v>1393</v>
      </c>
      <c r="G877" t="s">
        <v>1408</v>
      </c>
      <c r="H877" t="s">
        <v>1409</v>
      </c>
      <c r="I877" t="s">
        <v>1410</v>
      </c>
      <c r="J877" t="s">
        <v>4601</v>
      </c>
      <c r="K877" t="s">
        <v>611</v>
      </c>
      <c r="L877" t="s">
        <v>1398</v>
      </c>
      <c r="M877" t="s">
        <v>1405</v>
      </c>
      <c r="N877">
        <v>1</v>
      </c>
      <c r="O877">
        <v>1</v>
      </c>
      <c r="P877">
        <v>1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 s="107">
        <v>3690219.5</v>
      </c>
      <c r="X877" s="108">
        <v>0</v>
      </c>
      <c r="Y877" s="108">
        <v>0</v>
      </c>
      <c r="Z877" s="108">
        <v>0</v>
      </c>
      <c r="AA877" s="108">
        <v>0</v>
      </c>
      <c r="AB877" s="108">
        <v>0</v>
      </c>
      <c r="AC877" s="108">
        <v>0</v>
      </c>
      <c r="AD877" s="108"/>
      <c r="AE877" s="108">
        <v>3690219.5</v>
      </c>
      <c r="AF877" s="104">
        <v>44995</v>
      </c>
      <c r="AG877" s="104">
        <v>46822</v>
      </c>
      <c r="AH877" s="108">
        <v>3690219.5</v>
      </c>
      <c r="AI877" t="s">
        <v>1406</v>
      </c>
      <c r="AJ877" t="s">
        <v>1407</v>
      </c>
      <c r="AK877" s="3">
        <v>263094.2</v>
      </c>
      <c r="AL877" s="3">
        <v>263094.2</v>
      </c>
      <c r="AM877" s="3">
        <v>131547.1</v>
      </c>
      <c r="AN877" s="3">
        <v>0</v>
      </c>
      <c r="AO877" s="3">
        <v>0</v>
      </c>
      <c r="AP877" s="3">
        <v>0</v>
      </c>
      <c r="AQ877" s="3">
        <v>0</v>
      </c>
      <c r="AR877" s="3">
        <v>0</v>
      </c>
      <c r="AS877" s="3">
        <v>0</v>
      </c>
      <c r="AT877" s="3">
        <v>0</v>
      </c>
      <c r="AU877" s="3">
        <v>0</v>
      </c>
      <c r="AV877" s="3">
        <v>0</v>
      </c>
      <c r="AW877" s="3">
        <v>0</v>
      </c>
      <c r="AX877" s="3">
        <v>0</v>
      </c>
      <c r="AY877" s="3">
        <v>0</v>
      </c>
      <c r="AZ877" s="3">
        <f t="shared" si="39"/>
        <v>526188.4</v>
      </c>
      <c r="BA877" s="3">
        <f t="shared" si="40"/>
        <v>131547.1</v>
      </c>
      <c r="BB877" s="3">
        <f t="shared" si="41"/>
        <v>657735.5</v>
      </c>
      <c r="BC877" s="2"/>
    </row>
    <row r="878" spans="1:55" ht="15" customHeight="1" x14ac:dyDescent="0.3">
      <c r="A878" t="s">
        <v>3340</v>
      </c>
      <c r="B878" t="s">
        <v>1219</v>
      </c>
      <c r="C878">
        <v>1</v>
      </c>
      <c r="D878" t="s">
        <v>0</v>
      </c>
      <c r="E878" t="s">
        <v>2</v>
      </c>
      <c r="F878" t="s">
        <v>1393</v>
      </c>
      <c r="G878" t="s">
        <v>1408</v>
      </c>
      <c r="H878" t="s">
        <v>1409</v>
      </c>
      <c r="I878" t="s">
        <v>1410</v>
      </c>
      <c r="J878" t="s">
        <v>4601</v>
      </c>
      <c r="K878" t="s">
        <v>611</v>
      </c>
      <c r="L878" t="s">
        <v>1398</v>
      </c>
      <c r="M878" t="s">
        <v>1405</v>
      </c>
      <c r="N878">
        <v>1</v>
      </c>
      <c r="O878">
        <v>1</v>
      </c>
      <c r="P878">
        <v>1</v>
      </c>
      <c r="Q878">
        <v>1</v>
      </c>
      <c r="R878">
        <v>1</v>
      </c>
      <c r="S878">
        <v>1</v>
      </c>
      <c r="T878">
        <v>0</v>
      </c>
      <c r="U878">
        <v>0</v>
      </c>
      <c r="V878">
        <v>0</v>
      </c>
      <c r="W878" s="107">
        <v>2864683.39</v>
      </c>
      <c r="X878" s="108">
        <v>0</v>
      </c>
      <c r="Y878" s="108">
        <v>0</v>
      </c>
      <c r="Z878" s="108">
        <v>0</v>
      </c>
      <c r="AA878" s="108">
        <v>0</v>
      </c>
      <c r="AB878" s="108">
        <v>0</v>
      </c>
      <c r="AC878" s="108">
        <v>0</v>
      </c>
      <c r="AD878" s="108"/>
      <c r="AE878" s="108">
        <v>2864683.39</v>
      </c>
      <c r="AF878" s="104">
        <v>45000</v>
      </c>
      <c r="AG878" s="104">
        <v>47192</v>
      </c>
      <c r="AH878" s="108">
        <v>2864683.39</v>
      </c>
      <c r="AI878" t="s">
        <v>1406</v>
      </c>
      <c r="AJ878" t="s">
        <v>1407</v>
      </c>
      <c r="AK878" s="3">
        <v>211333.42</v>
      </c>
      <c r="AL878" s="3">
        <v>211333.42</v>
      </c>
      <c r="AM878" s="3">
        <v>211333.42</v>
      </c>
      <c r="AN878" s="3">
        <v>105666.71</v>
      </c>
      <c r="AO878" s="3">
        <v>0</v>
      </c>
      <c r="AP878" s="3">
        <v>0</v>
      </c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0</v>
      </c>
      <c r="AZ878" s="3">
        <f t="shared" si="39"/>
        <v>422666.84</v>
      </c>
      <c r="BA878" s="3">
        <f t="shared" si="40"/>
        <v>317000.13</v>
      </c>
      <c r="BB878" s="3">
        <f t="shared" si="41"/>
        <v>739666.97</v>
      </c>
      <c r="BC878" s="2"/>
    </row>
    <row r="879" spans="1:55" ht="15" hidden="1" customHeight="1" x14ac:dyDescent="0.3">
      <c r="A879" t="s">
        <v>3341</v>
      </c>
      <c r="B879" t="s">
        <v>995</v>
      </c>
      <c r="C879">
        <v>3</v>
      </c>
      <c r="D879" t="s">
        <v>0</v>
      </c>
      <c r="E879" t="s">
        <v>2</v>
      </c>
      <c r="F879" t="s">
        <v>1393</v>
      </c>
      <c r="G879" t="s">
        <v>1411</v>
      </c>
      <c r="H879" t="s">
        <v>1409</v>
      </c>
      <c r="I879" t="s">
        <v>1412</v>
      </c>
      <c r="J879" t="s">
        <v>4601</v>
      </c>
      <c r="K879" t="s">
        <v>628</v>
      </c>
      <c r="L879" t="s">
        <v>1398</v>
      </c>
      <c r="M879" t="s">
        <v>1405</v>
      </c>
      <c r="N879">
        <v>1</v>
      </c>
      <c r="O879">
        <v>1</v>
      </c>
      <c r="P879">
        <v>1</v>
      </c>
      <c r="Q879">
        <v>1</v>
      </c>
      <c r="R879">
        <v>1</v>
      </c>
      <c r="S879">
        <v>1</v>
      </c>
      <c r="T879">
        <v>0</v>
      </c>
      <c r="U879">
        <v>0</v>
      </c>
      <c r="V879">
        <v>0</v>
      </c>
      <c r="W879" s="107">
        <v>82821.25</v>
      </c>
      <c r="X879" s="108">
        <v>0</v>
      </c>
      <c r="Y879" s="108">
        <v>0</v>
      </c>
      <c r="Z879" s="108">
        <v>296.77999999999997</v>
      </c>
      <c r="AA879" s="108">
        <v>0</v>
      </c>
      <c r="AB879" s="108">
        <v>0</v>
      </c>
      <c r="AC879" s="108">
        <v>0</v>
      </c>
      <c r="AD879" s="108"/>
      <c r="AE879" s="108">
        <v>82821.25</v>
      </c>
      <c r="AF879" s="104">
        <v>45118</v>
      </c>
      <c r="AG879" s="104">
        <v>46214</v>
      </c>
      <c r="AH879" s="108">
        <v>165642.5</v>
      </c>
      <c r="AI879" t="s">
        <v>1406</v>
      </c>
      <c r="AJ879" t="s">
        <v>1407</v>
      </c>
      <c r="AK879" s="3">
        <v>1483.8999999999999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0</v>
      </c>
      <c r="AR879" s="3">
        <v>0</v>
      </c>
      <c r="AS879" s="3">
        <v>0</v>
      </c>
      <c r="AT879" s="3">
        <v>0</v>
      </c>
      <c r="AU879" s="3">
        <v>0</v>
      </c>
      <c r="AV879" s="3">
        <v>0</v>
      </c>
      <c r="AW879" s="3">
        <v>0</v>
      </c>
      <c r="AX879" s="3">
        <v>0</v>
      </c>
      <c r="AY879" s="3">
        <v>0</v>
      </c>
      <c r="AZ879" s="3">
        <f t="shared" si="39"/>
        <v>1483.8999999999999</v>
      </c>
      <c r="BA879" s="3">
        <f t="shared" si="40"/>
        <v>0</v>
      </c>
      <c r="BB879" s="3">
        <f t="shared" si="41"/>
        <v>1483.8999999999999</v>
      </c>
      <c r="BC879" s="2"/>
    </row>
    <row r="880" spans="1:55" ht="15" hidden="1" customHeight="1" x14ac:dyDescent="0.3">
      <c r="A880" t="s">
        <v>3342</v>
      </c>
      <c r="B880" t="s">
        <v>995</v>
      </c>
      <c r="C880">
        <v>4</v>
      </c>
      <c r="D880" t="s">
        <v>0</v>
      </c>
      <c r="E880" t="s">
        <v>2</v>
      </c>
      <c r="F880" t="s">
        <v>1393</v>
      </c>
      <c r="G880" t="s">
        <v>1411</v>
      </c>
      <c r="H880" t="s">
        <v>1409</v>
      </c>
      <c r="I880" t="s">
        <v>1412</v>
      </c>
      <c r="J880" t="s">
        <v>4601</v>
      </c>
      <c r="K880" t="s">
        <v>628</v>
      </c>
      <c r="L880" t="s">
        <v>1398</v>
      </c>
      <c r="M880" t="s">
        <v>1405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1</v>
      </c>
      <c r="T880">
        <v>0</v>
      </c>
      <c r="U880">
        <v>0</v>
      </c>
      <c r="V880">
        <v>0</v>
      </c>
      <c r="W880" s="107">
        <v>89827.5</v>
      </c>
      <c r="X880" s="108">
        <v>0</v>
      </c>
      <c r="Y880" s="108">
        <v>0</v>
      </c>
      <c r="Z880" s="108">
        <v>352.57</v>
      </c>
      <c r="AA880" s="108">
        <v>0</v>
      </c>
      <c r="AB880" s="108">
        <v>0</v>
      </c>
      <c r="AC880" s="108">
        <v>0</v>
      </c>
      <c r="AD880" s="108"/>
      <c r="AE880" s="108">
        <v>89827.5</v>
      </c>
      <c r="AF880" s="104">
        <v>45118</v>
      </c>
      <c r="AG880" s="104">
        <v>46579</v>
      </c>
      <c r="AH880" s="108">
        <v>89827.5</v>
      </c>
      <c r="AI880" t="s">
        <v>1406</v>
      </c>
      <c r="AJ880" t="s">
        <v>1407</v>
      </c>
      <c r="AK880" s="3">
        <v>3525.7000000000007</v>
      </c>
      <c r="AL880" s="3">
        <v>1410.31</v>
      </c>
      <c r="AM880" s="3">
        <v>0</v>
      </c>
      <c r="AN880" s="3">
        <v>0</v>
      </c>
      <c r="AO880" s="3">
        <v>0</v>
      </c>
      <c r="AP880" s="3">
        <v>0</v>
      </c>
      <c r="AQ880" s="3">
        <v>0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3">
        <v>0</v>
      </c>
      <c r="AY880" s="3">
        <v>0</v>
      </c>
      <c r="AZ880" s="3">
        <f t="shared" si="39"/>
        <v>4936.01</v>
      </c>
      <c r="BA880" s="3">
        <f t="shared" si="40"/>
        <v>0</v>
      </c>
      <c r="BB880" s="3">
        <f t="shared" si="41"/>
        <v>4936.01</v>
      </c>
      <c r="BC880" s="2"/>
    </row>
    <row r="881" spans="1:55" ht="15" hidden="1" customHeight="1" x14ac:dyDescent="0.3">
      <c r="A881" t="s">
        <v>3343</v>
      </c>
      <c r="B881" t="s">
        <v>995</v>
      </c>
      <c r="C881">
        <v>5</v>
      </c>
      <c r="D881" t="s">
        <v>0</v>
      </c>
      <c r="E881" t="s">
        <v>2</v>
      </c>
      <c r="F881" t="s">
        <v>1393</v>
      </c>
      <c r="G881" t="s">
        <v>1411</v>
      </c>
      <c r="H881" t="s">
        <v>1409</v>
      </c>
      <c r="I881" t="s">
        <v>1412</v>
      </c>
      <c r="J881" t="s">
        <v>4601</v>
      </c>
      <c r="K881" t="s">
        <v>628</v>
      </c>
      <c r="L881" t="s">
        <v>1398</v>
      </c>
      <c r="M881" t="s">
        <v>1405</v>
      </c>
      <c r="N881">
        <v>1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0</v>
      </c>
      <c r="U881">
        <v>0</v>
      </c>
      <c r="V881">
        <v>0</v>
      </c>
      <c r="W881" s="107">
        <v>162840</v>
      </c>
      <c r="X881" s="108">
        <v>0</v>
      </c>
      <c r="Y881" s="108">
        <v>0</v>
      </c>
      <c r="Z881" s="108">
        <v>688</v>
      </c>
      <c r="AA881" s="108">
        <v>0</v>
      </c>
      <c r="AB881" s="108">
        <v>0</v>
      </c>
      <c r="AC881" s="108">
        <v>0</v>
      </c>
      <c r="AD881" s="108"/>
      <c r="AE881" s="108">
        <v>162840</v>
      </c>
      <c r="AF881" s="104">
        <v>45118</v>
      </c>
      <c r="AG881" s="104">
        <v>46945</v>
      </c>
      <c r="AH881" s="108">
        <v>162840</v>
      </c>
      <c r="AI881" t="s">
        <v>1406</v>
      </c>
      <c r="AJ881" t="s">
        <v>1407</v>
      </c>
      <c r="AK881" s="3">
        <v>6880</v>
      </c>
      <c r="AL881" s="3">
        <v>8256</v>
      </c>
      <c r="AM881" s="3">
        <v>2752</v>
      </c>
      <c r="AN881" s="3">
        <v>0</v>
      </c>
      <c r="AO881" s="3">
        <v>0</v>
      </c>
      <c r="AP881" s="3">
        <v>0</v>
      </c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f t="shared" si="39"/>
        <v>15136</v>
      </c>
      <c r="BA881" s="3">
        <f t="shared" si="40"/>
        <v>2752</v>
      </c>
      <c r="BB881" s="3">
        <f t="shared" si="41"/>
        <v>17888</v>
      </c>
      <c r="BC881" s="2"/>
    </row>
    <row r="882" spans="1:55" ht="15" hidden="1" customHeight="1" x14ac:dyDescent="0.3">
      <c r="A882" t="s">
        <v>3344</v>
      </c>
      <c r="B882" t="s">
        <v>995</v>
      </c>
      <c r="C882">
        <v>6</v>
      </c>
      <c r="D882" t="s">
        <v>0</v>
      </c>
      <c r="E882" t="s">
        <v>2</v>
      </c>
      <c r="F882" t="s">
        <v>1393</v>
      </c>
      <c r="G882" t="s">
        <v>1411</v>
      </c>
      <c r="H882" t="s">
        <v>1409</v>
      </c>
      <c r="I882" t="s">
        <v>1412</v>
      </c>
      <c r="J882" t="s">
        <v>4601</v>
      </c>
      <c r="K882" t="s">
        <v>628</v>
      </c>
      <c r="L882" t="s">
        <v>1398</v>
      </c>
      <c r="M882" t="s">
        <v>1405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0</v>
      </c>
      <c r="U882">
        <v>0</v>
      </c>
      <c r="V882">
        <v>0</v>
      </c>
      <c r="W882" s="107">
        <v>93367.5</v>
      </c>
      <c r="X882" s="108">
        <v>0</v>
      </c>
      <c r="Y882" s="108">
        <v>0</v>
      </c>
      <c r="Z882" s="108">
        <v>417.04</v>
      </c>
      <c r="AA882" s="108">
        <v>0</v>
      </c>
      <c r="AB882" s="108">
        <v>0</v>
      </c>
      <c r="AC882" s="108">
        <v>0</v>
      </c>
      <c r="AD882" s="108"/>
      <c r="AE882" s="108">
        <v>93367.5</v>
      </c>
      <c r="AF882" s="104">
        <v>45118</v>
      </c>
      <c r="AG882" s="104">
        <v>47310</v>
      </c>
      <c r="AH882" s="108">
        <v>93367.5</v>
      </c>
      <c r="AI882" t="s">
        <v>1406</v>
      </c>
      <c r="AJ882" t="s">
        <v>1407</v>
      </c>
      <c r="AK882" s="3">
        <v>4170.4000000000005</v>
      </c>
      <c r="AL882" s="3">
        <v>5004.4800000000005</v>
      </c>
      <c r="AM882" s="3">
        <v>5004.4799999999996</v>
      </c>
      <c r="AN882" s="3">
        <v>1668.16</v>
      </c>
      <c r="AO882" s="3">
        <v>0</v>
      </c>
      <c r="AP882" s="3">
        <v>0</v>
      </c>
      <c r="AQ882" s="3">
        <v>0</v>
      </c>
      <c r="AR882" s="3">
        <v>0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3">
        <v>0</v>
      </c>
      <c r="AY882" s="3">
        <v>0</v>
      </c>
      <c r="AZ882" s="3">
        <f t="shared" si="39"/>
        <v>9174.880000000001</v>
      </c>
      <c r="BA882" s="3">
        <f t="shared" si="40"/>
        <v>6672.6399999999994</v>
      </c>
      <c r="BB882" s="3">
        <f t="shared" si="41"/>
        <v>15847.52</v>
      </c>
      <c r="BC882" s="2"/>
    </row>
    <row r="883" spans="1:55" ht="15" hidden="1" customHeight="1" x14ac:dyDescent="0.3">
      <c r="A883" t="s">
        <v>3345</v>
      </c>
      <c r="B883" t="s">
        <v>995</v>
      </c>
      <c r="C883">
        <v>7</v>
      </c>
      <c r="D883" t="s">
        <v>0</v>
      </c>
      <c r="E883" t="s">
        <v>2</v>
      </c>
      <c r="F883" t="s">
        <v>1393</v>
      </c>
      <c r="G883" t="s">
        <v>1411</v>
      </c>
      <c r="H883" t="s">
        <v>1409</v>
      </c>
      <c r="I883" t="s">
        <v>1412</v>
      </c>
      <c r="J883" t="s">
        <v>4601</v>
      </c>
      <c r="K883" t="s">
        <v>628</v>
      </c>
      <c r="L883" t="s">
        <v>1398</v>
      </c>
      <c r="M883" t="s">
        <v>1405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0</v>
      </c>
      <c r="U883">
        <v>0</v>
      </c>
      <c r="V883">
        <v>0</v>
      </c>
      <c r="W883" s="107">
        <v>99710</v>
      </c>
      <c r="X883" s="108">
        <v>0</v>
      </c>
      <c r="Y883" s="108">
        <v>0</v>
      </c>
      <c r="Z883" s="108">
        <v>468.64</v>
      </c>
      <c r="AA883" s="108">
        <v>0</v>
      </c>
      <c r="AB883" s="108">
        <v>0</v>
      </c>
      <c r="AC883" s="108">
        <v>0</v>
      </c>
      <c r="AD883" s="108"/>
      <c r="AE883" s="108">
        <v>99710</v>
      </c>
      <c r="AF883" s="104">
        <v>45118</v>
      </c>
      <c r="AG883" s="104">
        <v>47675</v>
      </c>
      <c r="AH883" s="108">
        <v>99710</v>
      </c>
      <c r="AI883" t="s">
        <v>1406</v>
      </c>
      <c r="AJ883" t="s">
        <v>1407</v>
      </c>
      <c r="AK883" s="3">
        <v>4686.3999999999996</v>
      </c>
      <c r="AL883" s="3">
        <v>5623.68</v>
      </c>
      <c r="AM883" s="3">
        <v>5623.68</v>
      </c>
      <c r="AN883" s="3">
        <v>4452.08</v>
      </c>
      <c r="AO883" s="3">
        <v>1640.24</v>
      </c>
      <c r="AP883" s="3">
        <v>0</v>
      </c>
      <c r="AQ883" s="3">
        <v>0</v>
      </c>
      <c r="AR883" s="3">
        <v>0</v>
      </c>
      <c r="AS883" s="3">
        <v>0</v>
      </c>
      <c r="AT883" s="3">
        <v>0</v>
      </c>
      <c r="AU883" s="3">
        <v>0</v>
      </c>
      <c r="AV883" s="3">
        <v>0</v>
      </c>
      <c r="AW883" s="3">
        <v>0</v>
      </c>
      <c r="AX883" s="3">
        <v>0</v>
      </c>
      <c r="AY883" s="3">
        <v>0</v>
      </c>
      <c r="AZ883" s="3">
        <f t="shared" si="39"/>
        <v>10310.08</v>
      </c>
      <c r="BA883" s="3">
        <f t="shared" si="40"/>
        <v>11716</v>
      </c>
      <c r="BB883" s="3">
        <f t="shared" si="41"/>
        <v>22026.080000000002</v>
      </c>
      <c r="BC883" s="2"/>
    </row>
    <row r="884" spans="1:55" ht="15" hidden="1" customHeight="1" x14ac:dyDescent="0.3">
      <c r="A884" t="s">
        <v>3346</v>
      </c>
      <c r="B884" t="s">
        <v>995</v>
      </c>
      <c r="C884">
        <v>8</v>
      </c>
      <c r="D884" t="s">
        <v>0</v>
      </c>
      <c r="E884" t="s">
        <v>2</v>
      </c>
      <c r="F884" t="s">
        <v>1393</v>
      </c>
      <c r="G884" t="s">
        <v>1411</v>
      </c>
      <c r="H884" t="s">
        <v>1409</v>
      </c>
      <c r="I884" t="s">
        <v>1412</v>
      </c>
      <c r="J884" t="s">
        <v>4601</v>
      </c>
      <c r="K884" t="s">
        <v>628</v>
      </c>
      <c r="L884" t="s">
        <v>1398</v>
      </c>
      <c r="M884" t="s">
        <v>1405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0</v>
      </c>
      <c r="U884">
        <v>0</v>
      </c>
      <c r="V884">
        <v>0</v>
      </c>
      <c r="W884" s="107">
        <v>451792.5</v>
      </c>
      <c r="X884" s="108">
        <v>0</v>
      </c>
      <c r="Y884" s="108">
        <v>0</v>
      </c>
      <c r="Z884" s="108">
        <v>2232.61</v>
      </c>
      <c r="AA884" s="108">
        <v>0</v>
      </c>
      <c r="AB884" s="108">
        <v>0</v>
      </c>
      <c r="AC884" s="108">
        <v>0</v>
      </c>
      <c r="AD884" s="108"/>
      <c r="AE884" s="108">
        <v>451792.5</v>
      </c>
      <c r="AF884" s="104">
        <v>45118</v>
      </c>
      <c r="AG884" s="104">
        <v>48040</v>
      </c>
      <c r="AH884" s="108">
        <v>451792.5</v>
      </c>
      <c r="AI884" t="s">
        <v>1406</v>
      </c>
      <c r="AJ884" t="s">
        <v>1407</v>
      </c>
      <c r="AK884" s="3">
        <v>22326.100000000002</v>
      </c>
      <c r="AL884" s="3">
        <v>26791.320000000003</v>
      </c>
      <c r="AM884" s="3">
        <v>26791.32</v>
      </c>
      <c r="AN884" s="3">
        <v>23070.32</v>
      </c>
      <c r="AO884" s="3">
        <v>14139.87</v>
      </c>
      <c r="AP884" s="3">
        <v>5209.3999999999996</v>
      </c>
      <c r="AQ884" s="3">
        <v>0</v>
      </c>
      <c r="AR884" s="3">
        <v>0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3">
        <v>0</v>
      </c>
      <c r="AY884" s="3">
        <v>0</v>
      </c>
      <c r="AZ884" s="3">
        <f t="shared" si="39"/>
        <v>49117.420000000006</v>
      </c>
      <c r="BA884" s="3">
        <f t="shared" si="40"/>
        <v>69210.91</v>
      </c>
      <c r="BB884" s="3">
        <f t="shared" si="41"/>
        <v>118328.33000000002</v>
      </c>
      <c r="BC884" s="2"/>
    </row>
    <row r="885" spans="1:55" ht="15" hidden="1" customHeight="1" x14ac:dyDescent="0.3">
      <c r="A885" t="s">
        <v>3347</v>
      </c>
      <c r="B885" t="s">
        <v>995</v>
      </c>
      <c r="C885">
        <v>9</v>
      </c>
      <c r="D885" t="s">
        <v>0</v>
      </c>
      <c r="E885" t="s">
        <v>2</v>
      </c>
      <c r="F885" t="s">
        <v>1393</v>
      </c>
      <c r="G885" t="s">
        <v>1411</v>
      </c>
      <c r="H885" t="s">
        <v>1409</v>
      </c>
      <c r="I885" t="s">
        <v>1412</v>
      </c>
      <c r="J885" t="s">
        <v>4601</v>
      </c>
      <c r="K885" t="s">
        <v>628</v>
      </c>
      <c r="L885" t="s">
        <v>1398</v>
      </c>
      <c r="M885" t="s">
        <v>1405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0</v>
      </c>
      <c r="U885">
        <v>0</v>
      </c>
      <c r="V885">
        <v>0</v>
      </c>
      <c r="W885" s="107">
        <v>2150402.5</v>
      </c>
      <c r="X885" s="108">
        <v>0</v>
      </c>
      <c r="Y885" s="108">
        <v>0</v>
      </c>
      <c r="Z885" s="108">
        <v>11128.33</v>
      </c>
      <c r="AA885" s="108">
        <v>0</v>
      </c>
      <c r="AB885" s="108">
        <v>0</v>
      </c>
      <c r="AC885" s="108">
        <v>0</v>
      </c>
      <c r="AD885" s="108"/>
      <c r="AE885" s="108">
        <v>2150402.5</v>
      </c>
      <c r="AF885" s="104">
        <v>45118</v>
      </c>
      <c r="AG885" s="104">
        <v>48406</v>
      </c>
      <c r="AH885" s="108">
        <v>2150402.5</v>
      </c>
      <c r="AI885" t="s">
        <v>1406</v>
      </c>
      <c r="AJ885" t="s">
        <v>1407</v>
      </c>
      <c r="AK885" s="3">
        <v>111283.3</v>
      </c>
      <c r="AL885" s="3">
        <v>133539.96</v>
      </c>
      <c r="AM885" s="3">
        <v>133539.96</v>
      </c>
      <c r="AN885" s="3">
        <v>119629.56</v>
      </c>
      <c r="AO885" s="3">
        <v>86244.6</v>
      </c>
      <c r="AP885" s="3">
        <v>52859.59</v>
      </c>
      <c r="AQ885" s="3">
        <v>19474.560000000001</v>
      </c>
      <c r="AR885" s="3">
        <v>0</v>
      </c>
      <c r="AS885" s="3">
        <v>0</v>
      </c>
      <c r="AT885" s="3">
        <v>0</v>
      </c>
      <c r="AU885" s="3">
        <v>0</v>
      </c>
      <c r="AV885" s="3">
        <v>0</v>
      </c>
      <c r="AW885" s="3">
        <v>0</v>
      </c>
      <c r="AX885" s="3">
        <v>0</v>
      </c>
      <c r="AY885" s="3">
        <v>0</v>
      </c>
      <c r="AZ885" s="3">
        <f t="shared" si="39"/>
        <v>244823.26</v>
      </c>
      <c r="BA885" s="3">
        <f t="shared" si="40"/>
        <v>411748.26999999996</v>
      </c>
      <c r="BB885" s="3">
        <f t="shared" si="41"/>
        <v>656571.53</v>
      </c>
      <c r="BC885" s="2"/>
    </row>
    <row r="886" spans="1:55" ht="15" hidden="1" customHeight="1" x14ac:dyDescent="0.3">
      <c r="A886" t="s">
        <v>3348</v>
      </c>
      <c r="B886" t="s">
        <v>995</v>
      </c>
      <c r="C886">
        <v>10</v>
      </c>
      <c r="D886" t="s">
        <v>0</v>
      </c>
      <c r="E886" t="s">
        <v>2</v>
      </c>
      <c r="F886" t="s">
        <v>1393</v>
      </c>
      <c r="G886" t="s">
        <v>1411</v>
      </c>
      <c r="H886" t="s">
        <v>1409</v>
      </c>
      <c r="I886" t="s">
        <v>1412</v>
      </c>
      <c r="J886" t="s">
        <v>4601</v>
      </c>
      <c r="K886" t="s">
        <v>628</v>
      </c>
      <c r="L886" t="s">
        <v>1398</v>
      </c>
      <c r="M886" t="s">
        <v>1405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0</v>
      </c>
      <c r="U886">
        <v>0</v>
      </c>
      <c r="V886">
        <v>0</v>
      </c>
      <c r="W886" s="107">
        <v>1392547.5</v>
      </c>
      <c r="X886" s="108">
        <v>0</v>
      </c>
      <c r="Y886" s="108">
        <v>0</v>
      </c>
      <c r="Z886" s="108">
        <v>7542.97</v>
      </c>
      <c r="AA886" s="108">
        <v>0</v>
      </c>
      <c r="AB886" s="108">
        <v>0</v>
      </c>
      <c r="AC886" s="108">
        <v>0</v>
      </c>
      <c r="AD886" s="108"/>
      <c r="AE886" s="108">
        <v>1392547.5</v>
      </c>
      <c r="AF886" s="104">
        <v>45118</v>
      </c>
      <c r="AG886" s="104">
        <v>48771</v>
      </c>
      <c r="AH886" s="108">
        <v>1392547.5</v>
      </c>
      <c r="AI886" t="s">
        <v>1406</v>
      </c>
      <c r="AJ886" t="s">
        <v>1407</v>
      </c>
      <c r="AK886" s="3">
        <v>75429.7</v>
      </c>
      <c r="AL886" s="3">
        <v>90515.64</v>
      </c>
      <c r="AM886" s="3">
        <v>90515.64</v>
      </c>
      <c r="AN886" s="3">
        <v>82972.639999999999</v>
      </c>
      <c r="AO886" s="3">
        <v>64869.49</v>
      </c>
      <c r="AP886" s="3">
        <v>46766.41</v>
      </c>
      <c r="AQ886" s="3">
        <v>28663.279999999999</v>
      </c>
      <c r="AR886" s="3">
        <v>10560.13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0</v>
      </c>
      <c r="AZ886" s="3">
        <f t="shared" si="39"/>
        <v>165945.34</v>
      </c>
      <c r="BA886" s="3">
        <f t="shared" si="40"/>
        <v>324347.58999999997</v>
      </c>
      <c r="BB886" s="3">
        <f t="shared" si="41"/>
        <v>490292.92999999993</v>
      </c>
      <c r="BC886" s="2"/>
    </row>
    <row r="887" spans="1:55" ht="15" customHeight="1" x14ac:dyDescent="0.3">
      <c r="A887" t="s">
        <v>3349</v>
      </c>
      <c r="B887" t="s">
        <v>1220</v>
      </c>
      <c r="C887">
        <v>1</v>
      </c>
      <c r="D887" t="s">
        <v>0</v>
      </c>
      <c r="E887" t="s">
        <v>2</v>
      </c>
      <c r="F887" t="s">
        <v>1393</v>
      </c>
      <c r="G887" t="s">
        <v>1408</v>
      </c>
      <c r="H887" t="s">
        <v>1409</v>
      </c>
      <c r="I887" t="s">
        <v>1410</v>
      </c>
      <c r="J887" t="s">
        <v>4601</v>
      </c>
      <c r="K887" t="s">
        <v>611</v>
      </c>
      <c r="L887" t="s">
        <v>1398</v>
      </c>
      <c r="M887" t="s">
        <v>1405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1</v>
      </c>
      <c r="T887">
        <v>0</v>
      </c>
      <c r="U887">
        <v>0</v>
      </c>
      <c r="V887">
        <v>0</v>
      </c>
      <c r="W887" s="107">
        <v>5667701.0899999999</v>
      </c>
      <c r="X887" s="108">
        <v>0</v>
      </c>
      <c r="Y887" s="108">
        <v>0</v>
      </c>
      <c r="Z887" s="108">
        <v>0</v>
      </c>
      <c r="AA887" s="108">
        <v>0</v>
      </c>
      <c r="AB887" s="108">
        <v>0</v>
      </c>
      <c r="AC887" s="108">
        <v>0</v>
      </c>
      <c r="AD887" s="108"/>
      <c r="AE887" s="108">
        <v>5667701.0899999999</v>
      </c>
      <c r="AF887" s="104">
        <v>45000</v>
      </c>
      <c r="AG887" s="104">
        <v>47192</v>
      </c>
      <c r="AH887" s="108">
        <v>5667701.0899999999</v>
      </c>
      <c r="AI887" t="s">
        <v>1406</v>
      </c>
      <c r="AJ887" t="s">
        <v>1407</v>
      </c>
      <c r="AK887" s="3">
        <v>418117.64</v>
      </c>
      <c r="AL887" s="3">
        <v>418117.64</v>
      </c>
      <c r="AM887" s="3">
        <v>418117.64</v>
      </c>
      <c r="AN887" s="3">
        <v>209058.82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3">
        <f t="shared" si="39"/>
        <v>836235.28</v>
      </c>
      <c r="BA887" s="3">
        <f t="shared" si="40"/>
        <v>627176.46</v>
      </c>
      <c r="BB887" s="3">
        <f t="shared" si="41"/>
        <v>1463411.74</v>
      </c>
      <c r="BC887" s="2"/>
    </row>
    <row r="888" spans="1:55" ht="15" customHeight="1" x14ac:dyDescent="0.3">
      <c r="A888" t="s">
        <v>3350</v>
      </c>
      <c r="B888" t="s">
        <v>1221</v>
      </c>
      <c r="C888">
        <v>1</v>
      </c>
      <c r="D888" t="s">
        <v>0</v>
      </c>
      <c r="E888" t="s">
        <v>2</v>
      </c>
      <c r="F888" t="s">
        <v>1393</v>
      </c>
      <c r="G888" t="s">
        <v>1408</v>
      </c>
      <c r="H888" t="s">
        <v>1409</v>
      </c>
      <c r="I888" t="s">
        <v>1410</v>
      </c>
      <c r="J888" t="s">
        <v>4601</v>
      </c>
      <c r="K888" t="s">
        <v>611</v>
      </c>
      <c r="L888" t="s">
        <v>1398</v>
      </c>
      <c r="M888" t="s">
        <v>1405</v>
      </c>
      <c r="N888">
        <v>1</v>
      </c>
      <c r="O888">
        <v>1</v>
      </c>
      <c r="P888">
        <v>1</v>
      </c>
      <c r="Q888">
        <v>1</v>
      </c>
      <c r="R888">
        <v>1</v>
      </c>
      <c r="S888">
        <v>1</v>
      </c>
      <c r="T888">
        <v>0</v>
      </c>
      <c r="U888">
        <v>0</v>
      </c>
      <c r="V888">
        <v>0</v>
      </c>
      <c r="W888" s="107">
        <v>2327282.14</v>
      </c>
      <c r="X888" s="108">
        <v>0</v>
      </c>
      <c r="Y888" s="108">
        <v>0</v>
      </c>
      <c r="Z888" s="108">
        <v>0</v>
      </c>
      <c r="AA888" s="108">
        <v>0</v>
      </c>
      <c r="AB888" s="108">
        <v>0</v>
      </c>
      <c r="AC888" s="108">
        <v>0</v>
      </c>
      <c r="AD888" s="108"/>
      <c r="AE888" s="108">
        <v>2327282.14</v>
      </c>
      <c r="AF888" s="104">
        <v>45000</v>
      </c>
      <c r="AG888" s="104">
        <v>47192</v>
      </c>
      <c r="AH888" s="108">
        <v>2327282.14</v>
      </c>
      <c r="AI888" t="s">
        <v>1406</v>
      </c>
      <c r="AJ888" t="s">
        <v>1407</v>
      </c>
      <c r="AK888" s="3">
        <v>171688.26</v>
      </c>
      <c r="AL888" s="3">
        <v>171688.26</v>
      </c>
      <c r="AM888" s="3">
        <v>171688.26</v>
      </c>
      <c r="AN888" s="3">
        <v>85844.13</v>
      </c>
      <c r="AO888" s="3">
        <v>0</v>
      </c>
      <c r="AP888" s="3">
        <v>0</v>
      </c>
      <c r="AQ888" s="3">
        <v>0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3">
        <v>0</v>
      </c>
      <c r="AY888" s="3">
        <v>0</v>
      </c>
      <c r="AZ888" s="3">
        <f t="shared" si="39"/>
        <v>343376.52</v>
      </c>
      <c r="BA888" s="3">
        <f t="shared" si="40"/>
        <v>257532.39</v>
      </c>
      <c r="BB888" s="3">
        <f t="shared" si="41"/>
        <v>600908.91</v>
      </c>
      <c r="BC888" s="2"/>
    </row>
    <row r="889" spans="1:55" ht="15" customHeight="1" x14ac:dyDescent="0.3">
      <c r="A889" t="s">
        <v>3351</v>
      </c>
      <c r="B889" t="s">
        <v>1222</v>
      </c>
      <c r="C889">
        <v>1</v>
      </c>
      <c r="D889" t="s">
        <v>0</v>
      </c>
      <c r="E889" t="s">
        <v>2</v>
      </c>
      <c r="F889" t="s">
        <v>1393</v>
      </c>
      <c r="G889" t="s">
        <v>1408</v>
      </c>
      <c r="H889" t="s">
        <v>1409</v>
      </c>
      <c r="I889" t="s">
        <v>1410</v>
      </c>
      <c r="J889" t="s">
        <v>4601</v>
      </c>
      <c r="K889" t="s">
        <v>611</v>
      </c>
      <c r="L889" t="s">
        <v>1398</v>
      </c>
      <c r="M889" t="s">
        <v>1405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0</v>
      </c>
      <c r="U889">
        <v>0</v>
      </c>
      <c r="V889">
        <v>0</v>
      </c>
      <c r="W889" s="107">
        <v>3676061.67</v>
      </c>
      <c r="X889" s="108">
        <v>0</v>
      </c>
      <c r="Y889" s="108">
        <v>0</v>
      </c>
      <c r="Z889" s="108">
        <v>0</v>
      </c>
      <c r="AA889" s="108">
        <v>0</v>
      </c>
      <c r="AB889" s="108">
        <v>0</v>
      </c>
      <c r="AC889" s="108">
        <v>0</v>
      </c>
      <c r="AD889" s="108"/>
      <c r="AE889" s="108">
        <v>3676061.67</v>
      </c>
      <c r="AF889" s="104">
        <v>45000</v>
      </c>
      <c r="AG889" s="104">
        <v>47192</v>
      </c>
      <c r="AH889" s="108">
        <v>3676061.67</v>
      </c>
      <c r="AI889" t="s">
        <v>1406</v>
      </c>
      <c r="AJ889" t="s">
        <v>1407</v>
      </c>
      <c r="AK889" s="3">
        <v>271190.42</v>
      </c>
      <c r="AL889" s="3">
        <v>271190.42</v>
      </c>
      <c r="AM889" s="3">
        <v>271190.42</v>
      </c>
      <c r="AN889" s="3">
        <v>135595.21</v>
      </c>
      <c r="AO889" s="3">
        <v>0</v>
      </c>
      <c r="AP889" s="3">
        <v>0</v>
      </c>
      <c r="AQ889" s="3">
        <v>0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3">
        <v>0</v>
      </c>
      <c r="AY889" s="3">
        <v>0</v>
      </c>
      <c r="AZ889" s="3">
        <f t="shared" si="39"/>
        <v>542380.84</v>
      </c>
      <c r="BA889" s="3">
        <f t="shared" si="40"/>
        <v>406785.63</v>
      </c>
      <c r="BB889" s="3">
        <f t="shared" si="41"/>
        <v>949166.47</v>
      </c>
      <c r="BC889" s="2"/>
    </row>
    <row r="890" spans="1:55" ht="15" customHeight="1" x14ac:dyDescent="0.3">
      <c r="A890" t="s">
        <v>3352</v>
      </c>
      <c r="B890" t="s">
        <v>1223</v>
      </c>
      <c r="C890">
        <v>1</v>
      </c>
      <c r="D890" t="s">
        <v>0</v>
      </c>
      <c r="E890" t="s">
        <v>2</v>
      </c>
      <c r="F890" t="s">
        <v>1393</v>
      </c>
      <c r="G890" t="s">
        <v>1408</v>
      </c>
      <c r="H890" t="s">
        <v>1409</v>
      </c>
      <c r="I890" t="s">
        <v>1410</v>
      </c>
      <c r="J890" t="s">
        <v>4601</v>
      </c>
      <c r="K890" t="s">
        <v>611</v>
      </c>
      <c r="L890" t="s">
        <v>1398</v>
      </c>
      <c r="M890" t="s">
        <v>1405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0</v>
      </c>
      <c r="U890">
        <v>0</v>
      </c>
      <c r="V890">
        <v>0</v>
      </c>
      <c r="W890" s="107">
        <v>3354715.72</v>
      </c>
      <c r="X890" s="108">
        <v>0</v>
      </c>
      <c r="Y890" s="108">
        <v>0</v>
      </c>
      <c r="Z890" s="108">
        <v>0</v>
      </c>
      <c r="AA890" s="108">
        <v>0</v>
      </c>
      <c r="AB890" s="108">
        <v>0</v>
      </c>
      <c r="AC890" s="108">
        <v>0</v>
      </c>
      <c r="AD890" s="108"/>
      <c r="AE890" s="108">
        <v>3354715.72</v>
      </c>
      <c r="AF890" s="104">
        <v>45000</v>
      </c>
      <c r="AG890" s="104">
        <v>47192</v>
      </c>
      <c r="AH890" s="108">
        <v>3354715.72</v>
      </c>
      <c r="AI890" t="s">
        <v>1406</v>
      </c>
      <c r="AJ890" t="s">
        <v>1407</v>
      </c>
      <c r="AK890" s="3">
        <v>247484.08</v>
      </c>
      <c r="AL890" s="3">
        <v>247484.08</v>
      </c>
      <c r="AM890" s="3">
        <v>247484.08</v>
      </c>
      <c r="AN890" s="3">
        <v>123742.04</v>
      </c>
      <c r="AO890" s="3">
        <v>0</v>
      </c>
      <c r="AP890" s="3">
        <v>0</v>
      </c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3">
        <f t="shared" si="39"/>
        <v>494968.16</v>
      </c>
      <c r="BA890" s="3">
        <f t="shared" si="40"/>
        <v>371226.12</v>
      </c>
      <c r="BB890" s="3">
        <f t="shared" si="41"/>
        <v>866194.28</v>
      </c>
      <c r="BC890" s="2"/>
    </row>
    <row r="891" spans="1:55" ht="15" customHeight="1" x14ac:dyDescent="0.3">
      <c r="A891" t="s">
        <v>3353</v>
      </c>
      <c r="B891" t="s">
        <v>996</v>
      </c>
      <c r="C891">
        <v>1</v>
      </c>
      <c r="D891" t="s">
        <v>0</v>
      </c>
      <c r="E891" t="s">
        <v>2</v>
      </c>
      <c r="F891" t="s">
        <v>1393</v>
      </c>
      <c r="G891" t="s">
        <v>1408</v>
      </c>
      <c r="H891" t="s">
        <v>1409</v>
      </c>
      <c r="I891" t="s">
        <v>1410</v>
      </c>
      <c r="J891" t="s">
        <v>4601</v>
      </c>
      <c r="K891" t="s">
        <v>611</v>
      </c>
      <c r="L891" t="s">
        <v>1398</v>
      </c>
      <c r="M891" t="s">
        <v>1405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0</v>
      </c>
      <c r="U891">
        <v>0</v>
      </c>
      <c r="V891">
        <v>0</v>
      </c>
      <c r="W891" s="107">
        <v>7191734.7999999998</v>
      </c>
      <c r="X891" s="108">
        <v>0</v>
      </c>
      <c r="Y891" s="108">
        <v>0</v>
      </c>
      <c r="Z891" s="108">
        <v>0</v>
      </c>
      <c r="AA891" s="108">
        <v>0</v>
      </c>
      <c r="AB891" s="108">
        <v>0</v>
      </c>
      <c r="AC891" s="108">
        <v>0</v>
      </c>
      <c r="AD891" s="108"/>
      <c r="AE891" s="108">
        <v>7191734.7999999998</v>
      </c>
      <c r="AF891" s="104">
        <v>44987</v>
      </c>
      <c r="AG891" s="104">
        <v>46083</v>
      </c>
      <c r="AH891" s="108">
        <v>7191734.7999999998</v>
      </c>
      <c r="AI891" t="s">
        <v>1406</v>
      </c>
      <c r="AJ891" t="s">
        <v>1407</v>
      </c>
      <c r="AK891" s="3">
        <v>221696.01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0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3">
        <v>0</v>
      </c>
      <c r="AY891" s="3">
        <v>0</v>
      </c>
      <c r="AZ891" s="3">
        <f t="shared" si="39"/>
        <v>221696.01</v>
      </c>
      <c r="BA891" s="3">
        <f t="shared" si="40"/>
        <v>0</v>
      </c>
      <c r="BB891" s="3">
        <f t="shared" si="41"/>
        <v>221696.01</v>
      </c>
      <c r="BC891" s="2"/>
    </row>
    <row r="892" spans="1:55" ht="15" customHeight="1" x14ac:dyDescent="0.3">
      <c r="A892" t="s">
        <v>3354</v>
      </c>
      <c r="B892" t="s">
        <v>1224</v>
      </c>
      <c r="C892">
        <v>1</v>
      </c>
      <c r="D892" t="s">
        <v>0</v>
      </c>
      <c r="E892" t="s">
        <v>2</v>
      </c>
      <c r="F892" t="s">
        <v>1393</v>
      </c>
      <c r="G892" t="s">
        <v>1408</v>
      </c>
      <c r="H892" t="s">
        <v>1409</v>
      </c>
      <c r="I892" t="s">
        <v>1410</v>
      </c>
      <c r="J892" t="s">
        <v>4601</v>
      </c>
      <c r="K892" t="s">
        <v>611</v>
      </c>
      <c r="L892" t="s">
        <v>1398</v>
      </c>
      <c r="M892" t="s">
        <v>1405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0</v>
      </c>
      <c r="U892">
        <v>0</v>
      </c>
      <c r="V892">
        <v>0</v>
      </c>
      <c r="W892" s="107">
        <v>7172766.4500000002</v>
      </c>
      <c r="X892" s="108">
        <v>0</v>
      </c>
      <c r="Y892" s="108">
        <v>0</v>
      </c>
      <c r="Z892" s="108">
        <v>0</v>
      </c>
      <c r="AA892" s="108">
        <v>0</v>
      </c>
      <c r="AB892" s="108">
        <v>0</v>
      </c>
      <c r="AC892" s="108">
        <v>0</v>
      </c>
      <c r="AD892" s="108"/>
      <c r="AE892" s="108">
        <v>7172766.4500000002</v>
      </c>
      <c r="AF892" s="104">
        <v>44995</v>
      </c>
      <c r="AG892" s="104">
        <v>46822</v>
      </c>
      <c r="AH892" s="108">
        <v>7172766.4500000002</v>
      </c>
      <c r="AI892" t="s">
        <v>1406</v>
      </c>
      <c r="AJ892" t="s">
        <v>1407</v>
      </c>
      <c r="AK892" s="3">
        <v>511382.38</v>
      </c>
      <c r="AL892" s="3">
        <v>511382.38</v>
      </c>
      <c r="AM892" s="3">
        <v>255691.19</v>
      </c>
      <c r="AN892" s="3">
        <v>0</v>
      </c>
      <c r="AO892" s="3">
        <v>0</v>
      </c>
      <c r="AP892" s="3">
        <v>0</v>
      </c>
      <c r="AQ892" s="3">
        <v>0</v>
      </c>
      <c r="AR892" s="3">
        <v>0</v>
      </c>
      <c r="AS892" s="3">
        <v>0</v>
      </c>
      <c r="AT892" s="3">
        <v>0</v>
      </c>
      <c r="AU892" s="3">
        <v>0</v>
      </c>
      <c r="AV892" s="3">
        <v>0</v>
      </c>
      <c r="AW892" s="3">
        <v>0</v>
      </c>
      <c r="AX892" s="3">
        <v>0</v>
      </c>
      <c r="AY892" s="3">
        <v>0</v>
      </c>
      <c r="AZ892" s="3">
        <f t="shared" si="39"/>
        <v>1022764.76</v>
      </c>
      <c r="BA892" s="3">
        <f t="shared" si="40"/>
        <v>255691.19</v>
      </c>
      <c r="BB892" s="3">
        <f t="shared" si="41"/>
        <v>1278455.95</v>
      </c>
      <c r="BC892" s="2"/>
    </row>
    <row r="893" spans="1:55" ht="15" customHeight="1" x14ac:dyDescent="0.3">
      <c r="A893" t="s">
        <v>3355</v>
      </c>
      <c r="B893" t="s">
        <v>997</v>
      </c>
      <c r="C893">
        <v>1</v>
      </c>
      <c r="D893" t="s">
        <v>0</v>
      </c>
      <c r="E893" t="s">
        <v>2</v>
      </c>
      <c r="F893" t="s">
        <v>1393</v>
      </c>
      <c r="G893" t="s">
        <v>1408</v>
      </c>
      <c r="H893" t="s">
        <v>1409</v>
      </c>
      <c r="I893" t="s">
        <v>1410</v>
      </c>
      <c r="J893" t="s">
        <v>4601</v>
      </c>
      <c r="K893" t="s">
        <v>611</v>
      </c>
      <c r="L893" t="s">
        <v>1398</v>
      </c>
      <c r="M893" t="s">
        <v>1405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0</v>
      </c>
      <c r="U893">
        <v>0</v>
      </c>
      <c r="V893">
        <v>0</v>
      </c>
      <c r="W893" s="107">
        <v>2180249.61</v>
      </c>
      <c r="X893" s="108">
        <v>0</v>
      </c>
      <c r="Y893" s="108">
        <v>0</v>
      </c>
      <c r="Z893" s="108">
        <v>0</v>
      </c>
      <c r="AA893" s="108">
        <v>0</v>
      </c>
      <c r="AB893" s="108">
        <v>0</v>
      </c>
      <c r="AC893" s="108">
        <v>0</v>
      </c>
      <c r="AD893" s="108"/>
      <c r="AE893" s="108">
        <v>2180249.61</v>
      </c>
      <c r="AF893" s="104">
        <v>44987</v>
      </c>
      <c r="AG893" s="104">
        <v>46083</v>
      </c>
      <c r="AH893" s="108">
        <v>2180249.61</v>
      </c>
      <c r="AI893" t="s">
        <v>1406</v>
      </c>
      <c r="AJ893" t="s">
        <v>1407</v>
      </c>
      <c r="AK893" s="3">
        <v>67209.460000000006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3">
        <v>0</v>
      </c>
      <c r="AY893" s="3">
        <v>0</v>
      </c>
      <c r="AZ893" s="3">
        <f t="shared" si="39"/>
        <v>67209.460000000006</v>
      </c>
      <c r="BA893" s="3">
        <f t="shared" si="40"/>
        <v>0</v>
      </c>
      <c r="BB893" s="3">
        <f t="shared" si="41"/>
        <v>67209.460000000006</v>
      </c>
      <c r="BC893" s="2"/>
    </row>
    <row r="894" spans="1:55" ht="15" customHeight="1" x14ac:dyDescent="0.3">
      <c r="A894" t="s">
        <v>3356</v>
      </c>
      <c r="B894" t="s">
        <v>1225</v>
      </c>
      <c r="C894">
        <v>1</v>
      </c>
      <c r="D894" t="s">
        <v>0</v>
      </c>
      <c r="E894" t="s">
        <v>2</v>
      </c>
      <c r="F894" t="s">
        <v>1393</v>
      </c>
      <c r="G894" t="s">
        <v>1408</v>
      </c>
      <c r="H894" t="s">
        <v>1409</v>
      </c>
      <c r="I894" t="s">
        <v>1410</v>
      </c>
      <c r="J894" t="s">
        <v>4601</v>
      </c>
      <c r="K894" t="s">
        <v>611</v>
      </c>
      <c r="L894" t="s">
        <v>1398</v>
      </c>
      <c r="M894" t="s">
        <v>1405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0</v>
      </c>
      <c r="U894">
        <v>0</v>
      </c>
      <c r="V894">
        <v>0</v>
      </c>
      <c r="W894" s="107">
        <v>166699.85999999999</v>
      </c>
      <c r="X894" s="108">
        <v>0</v>
      </c>
      <c r="Y894" s="108">
        <v>0</v>
      </c>
      <c r="Z894" s="108">
        <v>0</v>
      </c>
      <c r="AA894" s="108">
        <v>0</v>
      </c>
      <c r="AB894" s="108">
        <v>0</v>
      </c>
      <c r="AC894" s="108">
        <v>0</v>
      </c>
      <c r="AD894" s="108"/>
      <c r="AE894" s="108">
        <v>166699.85999999999</v>
      </c>
      <c r="AF894" s="104">
        <v>44995</v>
      </c>
      <c r="AG894" s="104">
        <v>46822</v>
      </c>
      <c r="AH894" s="108">
        <v>166699.85999999999</v>
      </c>
      <c r="AI894" t="s">
        <v>1406</v>
      </c>
      <c r="AJ894" t="s">
        <v>1407</v>
      </c>
      <c r="AK894" s="3">
        <v>11884.86</v>
      </c>
      <c r="AL894" s="3">
        <v>11884.86</v>
      </c>
      <c r="AM894" s="3">
        <v>5942.43</v>
      </c>
      <c r="AN894" s="3">
        <v>0</v>
      </c>
      <c r="AO894" s="3">
        <v>0</v>
      </c>
      <c r="AP894" s="3">
        <v>0</v>
      </c>
      <c r="AQ894" s="3">
        <v>0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3">
        <v>0</v>
      </c>
      <c r="AY894" s="3">
        <v>0</v>
      </c>
      <c r="AZ894" s="3">
        <f t="shared" si="39"/>
        <v>23769.72</v>
      </c>
      <c r="BA894" s="3">
        <f t="shared" si="40"/>
        <v>5942.43</v>
      </c>
      <c r="BB894" s="3">
        <f t="shared" si="41"/>
        <v>29712.15</v>
      </c>
      <c r="BC894" s="2"/>
    </row>
    <row r="895" spans="1:55" ht="15" customHeight="1" x14ac:dyDescent="0.3">
      <c r="A895" t="s">
        <v>3357</v>
      </c>
      <c r="B895" t="s">
        <v>1226</v>
      </c>
      <c r="C895">
        <v>1</v>
      </c>
      <c r="D895" t="s">
        <v>0</v>
      </c>
      <c r="E895" t="s">
        <v>2</v>
      </c>
      <c r="F895" t="s">
        <v>1393</v>
      </c>
      <c r="G895" t="s">
        <v>1408</v>
      </c>
      <c r="H895" t="s">
        <v>1409</v>
      </c>
      <c r="I895" t="s">
        <v>1410</v>
      </c>
      <c r="J895" t="s">
        <v>4601</v>
      </c>
      <c r="K895" t="s">
        <v>611</v>
      </c>
      <c r="L895" t="s">
        <v>1398</v>
      </c>
      <c r="M895" t="s">
        <v>1405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0</v>
      </c>
      <c r="U895">
        <v>0</v>
      </c>
      <c r="V895">
        <v>0</v>
      </c>
      <c r="W895" s="107">
        <v>96877.440000000002</v>
      </c>
      <c r="X895" s="108">
        <v>0</v>
      </c>
      <c r="Y895" s="108">
        <v>0</v>
      </c>
      <c r="Z895" s="108">
        <v>0</v>
      </c>
      <c r="AA895" s="108">
        <v>0</v>
      </c>
      <c r="AB895" s="108">
        <v>0</v>
      </c>
      <c r="AC895" s="108">
        <v>0</v>
      </c>
      <c r="AD895" s="108"/>
      <c r="AE895" s="108">
        <v>96877.440000000002</v>
      </c>
      <c r="AF895" s="104">
        <v>44995</v>
      </c>
      <c r="AG895" s="104">
        <v>46822</v>
      </c>
      <c r="AH895" s="108">
        <v>96877.440000000002</v>
      </c>
      <c r="AI895" t="s">
        <v>1406</v>
      </c>
      <c r="AJ895" t="s">
        <v>1407</v>
      </c>
      <c r="AK895" s="3">
        <v>6906.88</v>
      </c>
      <c r="AL895" s="3">
        <v>6906.88</v>
      </c>
      <c r="AM895" s="3">
        <v>3453.44</v>
      </c>
      <c r="AN895" s="3">
        <v>0</v>
      </c>
      <c r="AO895" s="3">
        <v>0</v>
      </c>
      <c r="AP895" s="3">
        <v>0</v>
      </c>
      <c r="AQ895" s="3">
        <v>0</v>
      </c>
      <c r="AR895" s="3">
        <v>0</v>
      </c>
      <c r="AS895" s="3">
        <v>0</v>
      </c>
      <c r="AT895" s="3">
        <v>0</v>
      </c>
      <c r="AU895" s="3">
        <v>0</v>
      </c>
      <c r="AV895" s="3">
        <v>0</v>
      </c>
      <c r="AW895" s="3">
        <v>0</v>
      </c>
      <c r="AX895" s="3">
        <v>0</v>
      </c>
      <c r="AY895" s="3">
        <v>0</v>
      </c>
      <c r="AZ895" s="3">
        <f t="shared" si="39"/>
        <v>13813.76</v>
      </c>
      <c r="BA895" s="3">
        <f t="shared" si="40"/>
        <v>3453.44</v>
      </c>
      <c r="BB895" s="3">
        <f t="shared" si="41"/>
        <v>17267.2</v>
      </c>
      <c r="BC895" s="2"/>
    </row>
    <row r="896" spans="1:55" ht="15" customHeight="1" x14ac:dyDescent="0.3">
      <c r="A896" t="s">
        <v>3358</v>
      </c>
      <c r="B896" t="s">
        <v>1227</v>
      </c>
      <c r="C896">
        <v>1</v>
      </c>
      <c r="D896" t="s">
        <v>0</v>
      </c>
      <c r="E896" t="s">
        <v>2</v>
      </c>
      <c r="F896" t="s">
        <v>1393</v>
      </c>
      <c r="G896" t="s">
        <v>1408</v>
      </c>
      <c r="H896" t="s">
        <v>1409</v>
      </c>
      <c r="I896" t="s">
        <v>1410</v>
      </c>
      <c r="J896" t="s">
        <v>4601</v>
      </c>
      <c r="K896" t="s">
        <v>611</v>
      </c>
      <c r="L896" t="s">
        <v>1398</v>
      </c>
      <c r="M896" t="s">
        <v>1405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0</v>
      </c>
      <c r="U896">
        <v>0</v>
      </c>
      <c r="V896">
        <v>0</v>
      </c>
      <c r="W896" s="107">
        <v>190929.5</v>
      </c>
      <c r="X896" s="108">
        <v>0</v>
      </c>
      <c r="Y896" s="108">
        <v>0</v>
      </c>
      <c r="Z896" s="108">
        <v>0</v>
      </c>
      <c r="AA896" s="108">
        <v>0</v>
      </c>
      <c r="AB896" s="108">
        <v>0</v>
      </c>
      <c r="AC896" s="108">
        <v>0</v>
      </c>
      <c r="AD896" s="108"/>
      <c r="AE896" s="108">
        <v>190929.5</v>
      </c>
      <c r="AF896" s="104">
        <v>44995</v>
      </c>
      <c r="AG896" s="104">
        <v>46822</v>
      </c>
      <c r="AH896" s="108">
        <v>190929.5</v>
      </c>
      <c r="AI896" t="s">
        <v>1406</v>
      </c>
      <c r="AJ896" t="s">
        <v>1407</v>
      </c>
      <c r="AK896" s="3">
        <v>13612.32</v>
      </c>
      <c r="AL896" s="3">
        <v>13612.32</v>
      </c>
      <c r="AM896" s="3">
        <v>6806.16</v>
      </c>
      <c r="AN896" s="3">
        <v>0</v>
      </c>
      <c r="AO896" s="3">
        <v>0</v>
      </c>
      <c r="AP896" s="3">
        <v>0</v>
      </c>
      <c r="AQ896" s="3">
        <v>0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f t="shared" si="39"/>
        <v>27224.639999999999</v>
      </c>
      <c r="BA896" s="3">
        <f t="shared" si="40"/>
        <v>6806.16</v>
      </c>
      <c r="BB896" s="3">
        <f t="shared" si="41"/>
        <v>34030.800000000003</v>
      </c>
      <c r="BC896" s="2"/>
    </row>
    <row r="897" spans="1:55" ht="15" customHeight="1" x14ac:dyDescent="0.3">
      <c r="A897" t="s">
        <v>3359</v>
      </c>
      <c r="B897" t="s">
        <v>1228</v>
      </c>
      <c r="C897">
        <v>1</v>
      </c>
      <c r="D897" t="s">
        <v>0</v>
      </c>
      <c r="E897" t="s">
        <v>2</v>
      </c>
      <c r="F897" t="s">
        <v>1393</v>
      </c>
      <c r="G897" t="s">
        <v>1408</v>
      </c>
      <c r="H897" t="s">
        <v>1409</v>
      </c>
      <c r="I897" t="s">
        <v>1410</v>
      </c>
      <c r="J897" t="s">
        <v>4601</v>
      </c>
      <c r="K897" t="s">
        <v>611</v>
      </c>
      <c r="L897" t="s">
        <v>1398</v>
      </c>
      <c r="M897" t="s">
        <v>1405</v>
      </c>
      <c r="N897">
        <v>1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0</v>
      </c>
      <c r="U897">
        <v>0</v>
      </c>
      <c r="V897">
        <v>0</v>
      </c>
      <c r="W897" s="107">
        <v>48390.87</v>
      </c>
      <c r="X897" s="108">
        <v>0</v>
      </c>
      <c r="Y897" s="108">
        <v>0</v>
      </c>
      <c r="Z897" s="108">
        <v>0</v>
      </c>
      <c r="AA897" s="108">
        <v>0</v>
      </c>
      <c r="AB897" s="108">
        <v>0</v>
      </c>
      <c r="AC897" s="108">
        <v>0</v>
      </c>
      <c r="AD897" s="108"/>
      <c r="AE897" s="108">
        <v>48390.87</v>
      </c>
      <c r="AF897" s="104">
        <v>44995</v>
      </c>
      <c r="AG897" s="104">
        <v>46822</v>
      </c>
      <c r="AH897" s="108">
        <v>48390.87</v>
      </c>
      <c r="AI897" t="s">
        <v>1406</v>
      </c>
      <c r="AJ897" t="s">
        <v>1407</v>
      </c>
      <c r="AK897" s="3">
        <v>3450.02</v>
      </c>
      <c r="AL897" s="3">
        <v>3450.02</v>
      </c>
      <c r="AM897" s="3">
        <v>1725.01</v>
      </c>
      <c r="AN897" s="3">
        <v>0</v>
      </c>
      <c r="AO897" s="3">
        <v>0</v>
      </c>
      <c r="AP897" s="3">
        <v>0</v>
      </c>
      <c r="AQ897" s="3">
        <v>0</v>
      </c>
      <c r="AR897" s="3">
        <v>0</v>
      </c>
      <c r="AS897" s="3">
        <v>0</v>
      </c>
      <c r="AT897" s="3">
        <v>0</v>
      </c>
      <c r="AU897" s="3">
        <v>0</v>
      </c>
      <c r="AV897" s="3">
        <v>0</v>
      </c>
      <c r="AW897" s="3">
        <v>0</v>
      </c>
      <c r="AX897" s="3">
        <v>0</v>
      </c>
      <c r="AY897" s="3">
        <v>0</v>
      </c>
      <c r="AZ897" s="3">
        <f t="shared" si="39"/>
        <v>6900.04</v>
      </c>
      <c r="BA897" s="3">
        <f t="shared" si="40"/>
        <v>1725.01</v>
      </c>
      <c r="BB897" s="3">
        <f t="shared" si="41"/>
        <v>8625.0499999999993</v>
      </c>
      <c r="BC897" s="2"/>
    </row>
    <row r="898" spans="1:55" ht="15" customHeight="1" x14ac:dyDescent="0.3">
      <c r="A898" t="s">
        <v>3360</v>
      </c>
      <c r="B898" t="s">
        <v>1229</v>
      </c>
      <c r="C898">
        <v>1</v>
      </c>
      <c r="D898" t="s">
        <v>0</v>
      </c>
      <c r="E898" t="s">
        <v>2</v>
      </c>
      <c r="F898" t="s">
        <v>1393</v>
      </c>
      <c r="G898" t="s">
        <v>1408</v>
      </c>
      <c r="H898" t="s">
        <v>1409</v>
      </c>
      <c r="I898" t="s">
        <v>1410</v>
      </c>
      <c r="J898" t="s">
        <v>4601</v>
      </c>
      <c r="K898" t="s">
        <v>611</v>
      </c>
      <c r="L898" t="s">
        <v>1398</v>
      </c>
      <c r="M898" t="s">
        <v>1405</v>
      </c>
      <c r="N898">
        <v>1</v>
      </c>
      <c r="O898">
        <v>1</v>
      </c>
      <c r="P898">
        <v>1</v>
      </c>
      <c r="Q898">
        <v>1</v>
      </c>
      <c r="R898">
        <v>1</v>
      </c>
      <c r="S898">
        <v>1</v>
      </c>
      <c r="T898">
        <v>0</v>
      </c>
      <c r="U898">
        <v>0</v>
      </c>
      <c r="V898">
        <v>0</v>
      </c>
      <c r="W898" s="107">
        <v>58155.19</v>
      </c>
      <c r="X898" s="108">
        <v>0</v>
      </c>
      <c r="Y898" s="108">
        <v>0</v>
      </c>
      <c r="Z898" s="108">
        <v>0</v>
      </c>
      <c r="AA898" s="108">
        <v>0</v>
      </c>
      <c r="AB898" s="108">
        <v>0</v>
      </c>
      <c r="AC898" s="108">
        <v>0</v>
      </c>
      <c r="AD898" s="108"/>
      <c r="AE898" s="108">
        <v>58155.19</v>
      </c>
      <c r="AF898" s="104">
        <v>44995</v>
      </c>
      <c r="AG898" s="104">
        <v>46822</v>
      </c>
      <c r="AH898" s="108">
        <v>58155.19</v>
      </c>
      <c r="AI898" t="s">
        <v>1406</v>
      </c>
      <c r="AJ898" t="s">
        <v>1407</v>
      </c>
      <c r="AK898" s="3">
        <v>4146.18</v>
      </c>
      <c r="AL898" s="3">
        <v>4146.18</v>
      </c>
      <c r="AM898" s="3">
        <v>2073.09</v>
      </c>
      <c r="AN898" s="3">
        <v>0</v>
      </c>
      <c r="AO898" s="3">
        <v>0</v>
      </c>
      <c r="AP898" s="3">
        <v>0</v>
      </c>
      <c r="AQ898" s="3">
        <v>0</v>
      </c>
      <c r="AR898" s="3">
        <v>0</v>
      </c>
      <c r="AS898" s="3">
        <v>0</v>
      </c>
      <c r="AT898" s="3">
        <v>0</v>
      </c>
      <c r="AU898" s="3">
        <v>0</v>
      </c>
      <c r="AV898" s="3">
        <v>0</v>
      </c>
      <c r="AW898" s="3">
        <v>0</v>
      </c>
      <c r="AX898" s="3">
        <v>0</v>
      </c>
      <c r="AY898" s="3">
        <v>0</v>
      </c>
      <c r="AZ898" s="3">
        <f t="shared" si="39"/>
        <v>8292.36</v>
      </c>
      <c r="BA898" s="3">
        <f t="shared" si="40"/>
        <v>2073.09</v>
      </c>
      <c r="BB898" s="3">
        <f t="shared" si="41"/>
        <v>10365.450000000001</v>
      </c>
      <c r="BC898" s="2"/>
    </row>
    <row r="899" spans="1:55" ht="15" customHeight="1" x14ac:dyDescent="0.3">
      <c r="A899" t="s">
        <v>3361</v>
      </c>
      <c r="B899" t="s">
        <v>1230</v>
      </c>
      <c r="C899">
        <v>1</v>
      </c>
      <c r="D899" t="s">
        <v>0</v>
      </c>
      <c r="E899" t="s">
        <v>2</v>
      </c>
      <c r="F899" t="s">
        <v>1393</v>
      </c>
      <c r="G899" t="s">
        <v>1408</v>
      </c>
      <c r="H899" t="s">
        <v>1409</v>
      </c>
      <c r="I899" t="s">
        <v>1410</v>
      </c>
      <c r="J899" t="s">
        <v>4601</v>
      </c>
      <c r="K899" t="s">
        <v>611</v>
      </c>
      <c r="L899" t="s">
        <v>1398</v>
      </c>
      <c r="M899" t="s">
        <v>1405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0</v>
      </c>
      <c r="U899">
        <v>0</v>
      </c>
      <c r="V899">
        <v>0</v>
      </c>
      <c r="W899" s="107">
        <v>158941.44</v>
      </c>
      <c r="X899" s="108">
        <v>0</v>
      </c>
      <c r="Y899" s="108">
        <v>0</v>
      </c>
      <c r="Z899" s="108">
        <v>0</v>
      </c>
      <c r="AA899" s="108">
        <v>0</v>
      </c>
      <c r="AB899" s="108">
        <v>0</v>
      </c>
      <c r="AC899" s="108">
        <v>0</v>
      </c>
      <c r="AD899" s="108"/>
      <c r="AE899" s="108">
        <v>158941.44</v>
      </c>
      <c r="AF899" s="104">
        <v>44995</v>
      </c>
      <c r="AG899" s="104">
        <v>46822</v>
      </c>
      <c r="AH899" s="108">
        <v>158941.44</v>
      </c>
      <c r="AI899" t="s">
        <v>1406</v>
      </c>
      <c r="AJ899" t="s">
        <v>1407</v>
      </c>
      <c r="AK899" s="3">
        <v>11331.72</v>
      </c>
      <c r="AL899" s="3">
        <v>11331.72</v>
      </c>
      <c r="AM899" s="3">
        <v>5665.86</v>
      </c>
      <c r="AN899" s="3">
        <v>0</v>
      </c>
      <c r="AO899" s="3">
        <v>0</v>
      </c>
      <c r="AP899" s="3">
        <v>0</v>
      </c>
      <c r="AQ899" s="3">
        <v>0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f t="shared" si="39"/>
        <v>22663.439999999999</v>
      </c>
      <c r="BA899" s="3">
        <f t="shared" si="40"/>
        <v>5665.86</v>
      </c>
      <c r="BB899" s="3">
        <f t="shared" si="41"/>
        <v>28329.3</v>
      </c>
      <c r="BC899" s="2"/>
    </row>
    <row r="900" spans="1:55" ht="15" customHeight="1" x14ac:dyDescent="0.3">
      <c r="A900" t="s">
        <v>3362</v>
      </c>
      <c r="B900" t="s">
        <v>1231</v>
      </c>
      <c r="C900">
        <v>1</v>
      </c>
      <c r="D900" t="s">
        <v>0</v>
      </c>
      <c r="E900" t="s">
        <v>2</v>
      </c>
      <c r="F900" t="s">
        <v>1393</v>
      </c>
      <c r="G900" t="s">
        <v>1408</v>
      </c>
      <c r="H900" t="s">
        <v>1409</v>
      </c>
      <c r="I900" t="s">
        <v>1410</v>
      </c>
      <c r="J900" t="s">
        <v>4601</v>
      </c>
      <c r="K900" t="s">
        <v>611</v>
      </c>
      <c r="L900" t="s">
        <v>1398</v>
      </c>
      <c r="M900" t="s">
        <v>1405</v>
      </c>
      <c r="N900">
        <v>1</v>
      </c>
      <c r="O900">
        <v>1</v>
      </c>
      <c r="P900">
        <v>1</v>
      </c>
      <c r="Q900">
        <v>1</v>
      </c>
      <c r="R900">
        <v>1</v>
      </c>
      <c r="S900">
        <v>1</v>
      </c>
      <c r="T900">
        <v>0</v>
      </c>
      <c r="U900">
        <v>0</v>
      </c>
      <c r="V900">
        <v>0</v>
      </c>
      <c r="W900" s="107">
        <v>96877.440000000002</v>
      </c>
      <c r="X900" s="108">
        <v>0</v>
      </c>
      <c r="Y900" s="108">
        <v>0</v>
      </c>
      <c r="Z900" s="108">
        <v>0</v>
      </c>
      <c r="AA900" s="108">
        <v>0</v>
      </c>
      <c r="AB900" s="108">
        <v>0</v>
      </c>
      <c r="AC900" s="108">
        <v>0</v>
      </c>
      <c r="AD900" s="108"/>
      <c r="AE900" s="108">
        <v>96877.440000000002</v>
      </c>
      <c r="AF900" s="104">
        <v>44995</v>
      </c>
      <c r="AG900" s="104">
        <v>46822</v>
      </c>
      <c r="AH900" s="108">
        <v>96877.440000000002</v>
      </c>
      <c r="AI900" t="s">
        <v>1406</v>
      </c>
      <c r="AJ900" t="s">
        <v>1407</v>
      </c>
      <c r="AK900" s="3">
        <v>6906.88</v>
      </c>
      <c r="AL900" s="3">
        <v>6906.88</v>
      </c>
      <c r="AM900" s="3">
        <v>3453.44</v>
      </c>
      <c r="AN900" s="3">
        <v>0</v>
      </c>
      <c r="AO900" s="3">
        <v>0</v>
      </c>
      <c r="AP900" s="3">
        <v>0</v>
      </c>
      <c r="AQ900" s="3">
        <v>0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3">
        <v>0</v>
      </c>
      <c r="AY900" s="3">
        <v>0</v>
      </c>
      <c r="AZ900" s="3">
        <f t="shared" ref="AZ900:AZ963" si="42">SUM(AK900:AL900)</f>
        <v>13813.76</v>
      </c>
      <c r="BA900" s="3">
        <f t="shared" ref="BA900:BA963" si="43">SUM(AM900:AY900)</f>
        <v>3453.44</v>
      </c>
      <c r="BB900" s="3">
        <f t="shared" ref="BB900:BB963" si="44">AZ900+BA900</f>
        <v>17267.2</v>
      </c>
      <c r="BC900" s="2"/>
    </row>
    <row r="901" spans="1:55" ht="15" customHeight="1" x14ac:dyDescent="0.3">
      <c r="A901" t="s">
        <v>3363</v>
      </c>
      <c r="B901" t="s">
        <v>1232</v>
      </c>
      <c r="C901">
        <v>1</v>
      </c>
      <c r="D901" t="s">
        <v>0</v>
      </c>
      <c r="E901" t="s">
        <v>2</v>
      </c>
      <c r="F901" t="s">
        <v>1393</v>
      </c>
      <c r="G901" t="s">
        <v>1408</v>
      </c>
      <c r="H901" t="s">
        <v>1409</v>
      </c>
      <c r="I901" t="s">
        <v>1410</v>
      </c>
      <c r="J901" t="s">
        <v>4601</v>
      </c>
      <c r="K901" t="s">
        <v>611</v>
      </c>
      <c r="L901" t="s">
        <v>1398</v>
      </c>
      <c r="M901" t="s">
        <v>1405</v>
      </c>
      <c r="N901">
        <v>1</v>
      </c>
      <c r="O901">
        <v>1</v>
      </c>
      <c r="P901">
        <v>1</v>
      </c>
      <c r="Q901">
        <v>1</v>
      </c>
      <c r="R901">
        <v>1</v>
      </c>
      <c r="S901">
        <v>1</v>
      </c>
      <c r="T901">
        <v>0</v>
      </c>
      <c r="U901">
        <v>0</v>
      </c>
      <c r="V901">
        <v>0</v>
      </c>
      <c r="W901" s="107">
        <v>96908.43</v>
      </c>
      <c r="X901" s="108">
        <v>0</v>
      </c>
      <c r="Y901" s="108">
        <v>0</v>
      </c>
      <c r="Z901" s="108">
        <v>0</v>
      </c>
      <c r="AA901" s="108">
        <v>0</v>
      </c>
      <c r="AB901" s="108">
        <v>0</v>
      </c>
      <c r="AC901" s="108">
        <v>0</v>
      </c>
      <c r="AD901" s="108"/>
      <c r="AE901" s="108">
        <v>96908.43</v>
      </c>
      <c r="AF901" s="104">
        <v>44995</v>
      </c>
      <c r="AG901" s="104">
        <v>46822</v>
      </c>
      <c r="AH901" s="108">
        <v>96908.43</v>
      </c>
      <c r="AI901" t="s">
        <v>1406</v>
      </c>
      <c r="AJ901" t="s">
        <v>1407</v>
      </c>
      <c r="AK901" s="3">
        <v>6909.08</v>
      </c>
      <c r="AL901" s="3">
        <v>6909.08</v>
      </c>
      <c r="AM901" s="3">
        <v>3454.54</v>
      </c>
      <c r="AN901" s="3">
        <v>0</v>
      </c>
      <c r="AO901" s="3">
        <v>0</v>
      </c>
      <c r="AP901" s="3">
        <v>0</v>
      </c>
      <c r="AQ901" s="3">
        <v>0</v>
      </c>
      <c r="AR901" s="3">
        <v>0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3">
        <v>0</v>
      </c>
      <c r="AY901" s="3">
        <v>0</v>
      </c>
      <c r="AZ901" s="3">
        <f t="shared" si="42"/>
        <v>13818.16</v>
      </c>
      <c r="BA901" s="3">
        <f t="shared" si="43"/>
        <v>3454.54</v>
      </c>
      <c r="BB901" s="3">
        <f t="shared" si="44"/>
        <v>17272.7</v>
      </c>
      <c r="BC901" s="2"/>
    </row>
    <row r="902" spans="1:55" ht="15" customHeight="1" x14ac:dyDescent="0.3">
      <c r="A902" t="s">
        <v>3364</v>
      </c>
      <c r="B902" t="s">
        <v>1233</v>
      </c>
      <c r="C902">
        <v>1</v>
      </c>
      <c r="D902" t="s">
        <v>0</v>
      </c>
      <c r="E902" t="s">
        <v>2</v>
      </c>
      <c r="F902" t="s">
        <v>1393</v>
      </c>
      <c r="G902" t="s">
        <v>1408</v>
      </c>
      <c r="H902" t="s">
        <v>1409</v>
      </c>
      <c r="I902" t="s">
        <v>1410</v>
      </c>
      <c r="J902" t="s">
        <v>4601</v>
      </c>
      <c r="K902" t="s">
        <v>611</v>
      </c>
      <c r="L902" t="s">
        <v>1398</v>
      </c>
      <c r="M902" t="s">
        <v>1405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1</v>
      </c>
      <c r="T902">
        <v>0</v>
      </c>
      <c r="U902">
        <v>0</v>
      </c>
      <c r="V902">
        <v>0</v>
      </c>
      <c r="W902" s="107">
        <v>48453.25</v>
      </c>
      <c r="X902" s="108">
        <v>0</v>
      </c>
      <c r="Y902" s="108">
        <v>0</v>
      </c>
      <c r="Z902" s="108">
        <v>0</v>
      </c>
      <c r="AA902" s="108">
        <v>0</v>
      </c>
      <c r="AB902" s="108">
        <v>0</v>
      </c>
      <c r="AC902" s="108">
        <v>0</v>
      </c>
      <c r="AD902" s="108"/>
      <c r="AE902" s="108">
        <v>48453.25</v>
      </c>
      <c r="AF902" s="104">
        <v>44995</v>
      </c>
      <c r="AG902" s="104">
        <v>46822</v>
      </c>
      <c r="AH902" s="108">
        <v>48453.25</v>
      </c>
      <c r="AI902" t="s">
        <v>1406</v>
      </c>
      <c r="AJ902" t="s">
        <v>1407</v>
      </c>
      <c r="AK902" s="3">
        <v>3454.48</v>
      </c>
      <c r="AL902" s="3">
        <v>3454.48</v>
      </c>
      <c r="AM902" s="3">
        <v>1727.24</v>
      </c>
      <c r="AN902" s="3">
        <v>0</v>
      </c>
      <c r="AO902" s="3">
        <v>0</v>
      </c>
      <c r="AP902" s="3">
        <v>0</v>
      </c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f t="shared" si="42"/>
        <v>6908.96</v>
      </c>
      <c r="BA902" s="3">
        <f t="shared" si="43"/>
        <v>1727.24</v>
      </c>
      <c r="BB902" s="3">
        <f t="shared" si="44"/>
        <v>8636.2000000000007</v>
      </c>
      <c r="BC902" s="2"/>
    </row>
    <row r="903" spans="1:55" ht="15" customHeight="1" x14ac:dyDescent="0.3">
      <c r="A903" t="s">
        <v>3365</v>
      </c>
      <c r="B903" t="s">
        <v>1234</v>
      </c>
      <c r="C903">
        <v>1</v>
      </c>
      <c r="D903" t="s">
        <v>0</v>
      </c>
      <c r="E903" t="s">
        <v>2</v>
      </c>
      <c r="F903" t="s">
        <v>1393</v>
      </c>
      <c r="G903" t="s">
        <v>1408</v>
      </c>
      <c r="H903" t="s">
        <v>1409</v>
      </c>
      <c r="I903" t="s">
        <v>1410</v>
      </c>
      <c r="J903" t="s">
        <v>4601</v>
      </c>
      <c r="K903" t="s">
        <v>611</v>
      </c>
      <c r="L903" t="s">
        <v>1398</v>
      </c>
      <c r="M903" t="s">
        <v>1405</v>
      </c>
      <c r="N903">
        <v>1</v>
      </c>
      <c r="O903">
        <v>1</v>
      </c>
      <c r="P903">
        <v>1</v>
      </c>
      <c r="Q903">
        <v>1</v>
      </c>
      <c r="R903">
        <v>1</v>
      </c>
      <c r="S903">
        <v>1</v>
      </c>
      <c r="T903">
        <v>0</v>
      </c>
      <c r="U903">
        <v>0</v>
      </c>
      <c r="V903">
        <v>0</v>
      </c>
      <c r="W903" s="107">
        <v>110476.05</v>
      </c>
      <c r="X903" s="108">
        <v>0</v>
      </c>
      <c r="Y903" s="108">
        <v>0</v>
      </c>
      <c r="Z903" s="108">
        <v>0</v>
      </c>
      <c r="AA903" s="108">
        <v>0</v>
      </c>
      <c r="AB903" s="108">
        <v>0</v>
      </c>
      <c r="AC903" s="108">
        <v>0</v>
      </c>
      <c r="AD903" s="108"/>
      <c r="AE903" s="108">
        <v>110476.05</v>
      </c>
      <c r="AF903" s="104">
        <v>44995</v>
      </c>
      <c r="AG903" s="104">
        <v>46822</v>
      </c>
      <c r="AH903" s="108">
        <v>110476.05</v>
      </c>
      <c r="AI903" t="s">
        <v>1406</v>
      </c>
      <c r="AJ903" t="s">
        <v>1407</v>
      </c>
      <c r="AK903" s="3">
        <v>7876.38</v>
      </c>
      <c r="AL903" s="3">
        <v>7876.38</v>
      </c>
      <c r="AM903" s="3">
        <v>3938.19</v>
      </c>
      <c r="AN903" s="3">
        <v>0</v>
      </c>
      <c r="AO903" s="3">
        <v>0</v>
      </c>
      <c r="AP903" s="3">
        <v>0</v>
      </c>
      <c r="AQ903" s="3">
        <v>0</v>
      </c>
      <c r="AR903" s="3">
        <v>0</v>
      </c>
      <c r="AS903" s="3">
        <v>0</v>
      </c>
      <c r="AT903" s="3">
        <v>0</v>
      </c>
      <c r="AU903" s="3">
        <v>0</v>
      </c>
      <c r="AV903" s="3">
        <v>0</v>
      </c>
      <c r="AW903" s="3">
        <v>0</v>
      </c>
      <c r="AX903" s="3">
        <v>0</v>
      </c>
      <c r="AY903" s="3">
        <v>0</v>
      </c>
      <c r="AZ903" s="3">
        <f t="shared" si="42"/>
        <v>15752.76</v>
      </c>
      <c r="BA903" s="3">
        <f t="shared" si="43"/>
        <v>3938.19</v>
      </c>
      <c r="BB903" s="3">
        <f t="shared" si="44"/>
        <v>19690.95</v>
      </c>
      <c r="BC903" s="2"/>
    </row>
    <row r="904" spans="1:55" ht="15" customHeight="1" x14ac:dyDescent="0.3">
      <c r="A904" t="s">
        <v>3366</v>
      </c>
      <c r="B904" t="s">
        <v>1235</v>
      </c>
      <c r="C904">
        <v>1</v>
      </c>
      <c r="D904" t="s">
        <v>0</v>
      </c>
      <c r="E904" t="s">
        <v>2</v>
      </c>
      <c r="F904" t="s">
        <v>1393</v>
      </c>
      <c r="G904" t="s">
        <v>1408</v>
      </c>
      <c r="H904" t="s">
        <v>1409</v>
      </c>
      <c r="I904" t="s">
        <v>1410</v>
      </c>
      <c r="J904" t="s">
        <v>4601</v>
      </c>
      <c r="K904" t="s">
        <v>611</v>
      </c>
      <c r="L904" t="s">
        <v>1398</v>
      </c>
      <c r="M904" t="s">
        <v>1405</v>
      </c>
      <c r="N904">
        <v>1</v>
      </c>
      <c r="O904">
        <v>1</v>
      </c>
      <c r="P904">
        <v>1</v>
      </c>
      <c r="Q904">
        <v>1</v>
      </c>
      <c r="R904">
        <v>1</v>
      </c>
      <c r="S904">
        <v>1</v>
      </c>
      <c r="T904">
        <v>0</v>
      </c>
      <c r="U904">
        <v>0</v>
      </c>
      <c r="V904">
        <v>0</v>
      </c>
      <c r="W904" s="107">
        <v>77525.19</v>
      </c>
      <c r="X904" s="108">
        <v>0</v>
      </c>
      <c r="Y904" s="108">
        <v>0</v>
      </c>
      <c r="Z904" s="108">
        <v>0</v>
      </c>
      <c r="AA904" s="108">
        <v>0</v>
      </c>
      <c r="AB904" s="108">
        <v>0</v>
      </c>
      <c r="AC904" s="108">
        <v>0</v>
      </c>
      <c r="AD904" s="108"/>
      <c r="AE904" s="108">
        <v>77525.19</v>
      </c>
      <c r="AF904" s="104">
        <v>44995</v>
      </c>
      <c r="AG904" s="104">
        <v>46822</v>
      </c>
      <c r="AH904" s="108">
        <v>77525.19</v>
      </c>
      <c r="AI904" t="s">
        <v>1406</v>
      </c>
      <c r="AJ904" t="s">
        <v>1407</v>
      </c>
      <c r="AK904" s="3">
        <v>5527.16</v>
      </c>
      <c r="AL904" s="3">
        <v>5527.16</v>
      </c>
      <c r="AM904" s="3">
        <v>2763.58</v>
      </c>
      <c r="AN904" s="3">
        <v>0</v>
      </c>
      <c r="AO904" s="3">
        <v>0</v>
      </c>
      <c r="AP904" s="3">
        <v>0</v>
      </c>
      <c r="AQ904" s="3">
        <v>0</v>
      </c>
      <c r="AR904" s="3">
        <v>0</v>
      </c>
      <c r="AS904" s="3">
        <v>0</v>
      </c>
      <c r="AT904" s="3">
        <v>0</v>
      </c>
      <c r="AU904" s="3">
        <v>0</v>
      </c>
      <c r="AV904" s="3">
        <v>0</v>
      </c>
      <c r="AW904" s="3">
        <v>0</v>
      </c>
      <c r="AX904" s="3">
        <v>0</v>
      </c>
      <c r="AY904" s="3">
        <v>0</v>
      </c>
      <c r="AZ904" s="3">
        <f t="shared" si="42"/>
        <v>11054.32</v>
      </c>
      <c r="BA904" s="3">
        <f t="shared" si="43"/>
        <v>2763.58</v>
      </c>
      <c r="BB904" s="3">
        <f t="shared" si="44"/>
        <v>13817.9</v>
      </c>
      <c r="BC904" s="2"/>
    </row>
    <row r="905" spans="1:55" ht="15" customHeight="1" x14ac:dyDescent="0.3">
      <c r="A905" t="s">
        <v>3367</v>
      </c>
      <c r="B905" t="s">
        <v>1236</v>
      </c>
      <c r="C905">
        <v>1</v>
      </c>
      <c r="D905" t="s">
        <v>0</v>
      </c>
      <c r="E905" t="s">
        <v>2</v>
      </c>
      <c r="F905" t="s">
        <v>1393</v>
      </c>
      <c r="G905" t="s">
        <v>1408</v>
      </c>
      <c r="H905" t="s">
        <v>1409</v>
      </c>
      <c r="I905" t="s">
        <v>1410</v>
      </c>
      <c r="J905" t="s">
        <v>4601</v>
      </c>
      <c r="K905" t="s">
        <v>611</v>
      </c>
      <c r="L905" t="s">
        <v>1398</v>
      </c>
      <c r="M905" t="s">
        <v>1405</v>
      </c>
      <c r="N905">
        <v>1</v>
      </c>
      <c r="O905">
        <v>1</v>
      </c>
      <c r="P905">
        <v>1</v>
      </c>
      <c r="Q905">
        <v>1</v>
      </c>
      <c r="R905">
        <v>1</v>
      </c>
      <c r="S905">
        <v>1</v>
      </c>
      <c r="T905">
        <v>0</v>
      </c>
      <c r="U905">
        <v>0</v>
      </c>
      <c r="V905">
        <v>0</v>
      </c>
      <c r="W905" s="107">
        <v>56129.65</v>
      </c>
      <c r="X905" s="108">
        <v>0</v>
      </c>
      <c r="Y905" s="108">
        <v>0</v>
      </c>
      <c r="Z905" s="108">
        <v>0</v>
      </c>
      <c r="AA905" s="108">
        <v>0</v>
      </c>
      <c r="AB905" s="108">
        <v>0</v>
      </c>
      <c r="AC905" s="108">
        <v>0</v>
      </c>
      <c r="AD905" s="108"/>
      <c r="AE905" s="108">
        <v>56129.65</v>
      </c>
      <c r="AF905" s="104">
        <v>44995</v>
      </c>
      <c r="AG905" s="104">
        <v>46822</v>
      </c>
      <c r="AH905" s="108">
        <v>56129.65</v>
      </c>
      <c r="AI905" t="s">
        <v>1406</v>
      </c>
      <c r="AJ905" t="s">
        <v>1407</v>
      </c>
      <c r="AK905" s="3">
        <v>4001.76</v>
      </c>
      <c r="AL905" s="3">
        <v>4001.76</v>
      </c>
      <c r="AM905" s="3">
        <v>2000.88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f t="shared" si="42"/>
        <v>8003.52</v>
      </c>
      <c r="BA905" s="3">
        <f t="shared" si="43"/>
        <v>2000.88</v>
      </c>
      <c r="BB905" s="3">
        <f t="shared" si="44"/>
        <v>10004.400000000001</v>
      </c>
      <c r="BC905" s="2"/>
    </row>
    <row r="906" spans="1:55" ht="15" customHeight="1" x14ac:dyDescent="0.3">
      <c r="A906" t="s">
        <v>3368</v>
      </c>
      <c r="B906" t="s">
        <v>1237</v>
      </c>
      <c r="C906">
        <v>1</v>
      </c>
      <c r="D906" t="s">
        <v>0</v>
      </c>
      <c r="E906" t="s">
        <v>2</v>
      </c>
      <c r="F906" t="s">
        <v>1393</v>
      </c>
      <c r="G906" t="s">
        <v>1408</v>
      </c>
      <c r="H906" t="s">
        <v>1409</v>
      </c>
      <c r="I906" t="s">
        <v>1410</v>
      </c>
      <c r="J906" t="s">
        <v>4601</v>
      </c>
      <c r="K906" t="s">
        <v>611</v>
      </c>
      <c r="L906" t="s">
        <v>1398</v>
      </c>
      <c r="M906" t="s">
        <v>1405</v>
      </c>
      <c r="N906">
        <v>1</v>
      </c>
      <c r="O906">
        <v>1</v>
      </c>
      <c r="P906">
        <v>1</v>
      </c>
      <c r="Q906">
        <v>1</v>
      </c>
      <c r="R906">
        <v>1</v>
      </c>
      <c r="S906">
        <v>1</v>
      </c>
      <c r="T906">
        <v>0</v>
      </c>
      <c r="U906">
        <v>0</v>
      </c>
      <c r="V906">
        <v>0</v>
      </c>
      <c r="W906" s="107">
        <v>53228.18</v>
      </c>
      <c r="X906" s="108">
        <v>0</v>
      </c>
      <c r="Y906" s="108">
        <v>0</v>
      </c>
      <c r="Z906" s="108">
        <v>0</v>
      </c>
      <c r="AA906" s="108">
        <v>0</v>
      </c>
      <c r="AB906" s="108">
        <v>0</v>
      </c>
      <c r="AC906" s="108">
        <v>0</v>
      </c>
      <c r="AD906" s="108"/>
      <c r="AE906" s="108">
        <v>53228.18</v>
      </c>
      <c r="AF906" s="104">
        <v>44995</v>
      </c>
      <c r="AG906" s="104">
        <v>46822</v>
      </c>
      <c r="AH906" s="108">
        <v>53228.18</v>
      </c>
      <c r="AI906" t="s">
        <v>1406</v>
      </c>
      <c r="AJ906" t="s">
        <v>1407</v>
      </c>
      <c r="AK906" s="3">
        <v>3794.9</v>
      </c>
      <c r="AL906" s="3">
        <v>3794.9</v>
      </c>
      <c r="AM906" s="3">
        <v>1897.45</v>
      </c>
      <c r="AN906" s="3">
        <v>0</v>
      </c>
      <c r="AO906" s="3">
        <v>0</v>
      </c>
      <c r="AP906" s="3">
        <v>0</v>
      </c>
      <c r="AQ906" s="3">
        <v>0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3">
        <v>0</v>
      </c>
      <c r="AY906" s="3">
        <v>0</v>
      </c>
      <c r="AZ906" s="3">
        <f t="shared" si="42"/>
        <v>7589.8</v>
      </c>
      <c r="BA906" s="3">
        <f t="shared" si="43"/>
        <v>1897.45</v>
      </c>
      <c r="BB906" s="3">
        <f t="shared" si="44"/>
        <v>9487.25</v>
      </c>
      <c r="BC906" s="2"/>
    </row>
    <row r="907" spans="1:55" ht="15" customHeight="1" x14ac:dyDescent="0.3">
      <c r="A907" t="s">
        <v>3369</v>
      </c>
      <c r="B907" t="s">
        <v>1238</v>
      </c>
      <c r="C907">
        <v>1</v>
      </c>
      <c r="D907" t="s">
        <v>0</v>
      </c>
      <c r="E907" t="s">
        <v>2</v>
      </c>
      <c r="F907" t="s">
        <v>1393</v>
      </c>
      <c r="G907" t="s">
        <v>1408</v>
      </c>
      <c r="H907" t="s">
        <v>1409</v>
      </c>
      <c r="I907" t="s">
        <v>1410</v>
      </c>
      <c r="J907" t="s">
        <v>4601</v>
      </c>
      <c r="K907" t="s">
        <v>611</v>
      </c>
      <c r="L907" t="s">
        <v>1398</v>
      </c>
      <c r="M907" t="s">
        <v>1405</v>
      </c>
      <c r="N907">
        <v>1</v>
      </c>
      <c r="O907">
        <v>1</v>
      </c>
      <c r="P907">
        <v>1</v>
      </c>
      <c r="Q907">
        <v>1</v>
      </c>
      <c r="R907">
        <v>1</v>
      </c>
      <c r="S907">
        <v>1</v>
      </c>
      <c r="T907">
        <v>0</v>
      </c>
      <c r="U907">
        <v>0</v>
      </c>
      <c r="V907">
        <v>0</v>
      </c>
      <c r="W907" s="107">
        <v>193817.60000000001</v>
      </c>
      <c r="X907" s="108">
        <v>0</v>
      </c>
      <c r="Y907" s="108">
        <v>0</v>
      </c>
      <c r="Z907" s="108">
        <v>0</v>
      </c>
      <c r="AA907" s="108">
        <v>0</v>
      </c>
      <c r="AB907" s="108">
        <v>0</v>
      </c>
      <c r="AC907" s="108">
        <v>0</v>
      </c>
      <c r="AD907" s="108"/>
      <c r="AE907" s="108">
        <v>193817.60000000001</v>
      </c>
      <c r="AF907" s="104">
        <v>44995</v>
      </c>
      <c r="AG907" s="104">
        <v>46822</v>
      </c>
      <c r="AH907" s="108">
        <v>193817.60000000001</v>
      </c>
      <c r="AI907" t="s">
        <v>1406</v>
      </c>
      <c r="AJ907" t="s">
        <v>1407</v>
      </c>
      <c r="AK907" s="3">
        <v>13818.22</v>
      </c>
      <c r="AL907" s="3">
        <v>13818.22</v>
      </c>
      <c r="AM907" s="3">
        <v>6909.11</v>
      </c>
      <c r="AN907" s="3">
        <v>0</v>
      </c>
      <c r="AO907" s="3">
        <v>0</v>
      </c>
      <c r="AP907" s="3">
        <v>0</v>
      </c>
      <c r="AQ907" s="3">
        <v>0</v>
      </c>
      <c r="AR907" s="3">
        <v>0</v>
      </c>
      <c r="AS907" s="3">
        <v>0</v>
      </c>
      <c r="AT907" s="3">
        <v>0</v>
      </c>
      <c r="AU907" s="3">
        <v>0</v>
      </c>
      <c r="AV907" s="3">
        <v>0</v>
      </c>
      <c r="AW907" s="3">
        <v>0</v>
      </c>
      <c r="AX907" s="3">
        <v>0</v>
      </c>
      <c r="AY907" s="3">
        <v>0</v>
      </c>
      <c r="AZ907" s="3">
        <f t="shared" si="42"/>
        <v>27636.44</v>
      </c>
      <c r="BA907" s="3">
        <f t="shared" si="43"/>
        <v>6909.11</v>
      </c>
      <c r="BB907" s="3">
        <f t="shared" si="44"/>
        <v>34545.549999999996</v>
      </c>
      <c r="BC907" s="2"/>
    </row>
    <row r="908" spans="1:55" ht="15" hidden="1" customHeight="1" x14ac:dyDescent="0.3">
      <c r="A908" t="s">
        <v>3370</v>
      </c>
      <c r="B908" t="s">
        <v>998</v>
      </c>
      <c r="C908">
        <v>1</v>
      </c>
      <c r="D908" t="s">
        <v>0</v>
      </c>
      <c r="E908" t="s">
        <v>2</v>
      </c>
      <c r="F908" t="s">
        <v>1393</v>
      </c>
      <c r="G908" t="s">
        <v>561</v>
      </c>
      <c r="H908" t="s">
        <v>1402</v>
      </c>
      <c r="I908" t="s">
        <v>1396</v>
      </c>
      <c r="J908" t="s">
        <v>1404</v>
      </c>
      <c r="K908" t="s">
        <v>561</v>
      </c>
      <c r="L908" t="s">
        <v>1398</v>
      </c>
      <c r="M908" t="s">
        <v>1405</v>
      </c>
      <c r="N908">
        <v>1</v>
      </c>
      <c r="O908">
        <v>1</v>
      </c>
      <c r="P908">
        <v>1</v>
      </c>
      <c r="Q908">
        <v>0</v>
      </c>
      <c r="R908">
        <v>1</v>
      </c>
      <c r="S908">
        <v>1</v>
      </c>
      <c r="T908">
        <v>1</v>
      </c>
      <c r="U908">
        <v>0</v>
      </c>
      <c r="V908">
        <v>0</v>
      </c>
      <c r="W908" s="107">
        <v>4000000</v>
      </c>
      <c r="X908" s="108">
        <v>0</v>
      </c>
      <c r="Y908" s="108">
        <v>0</v>
      </c>
      <c r="Z908" s="108">
        <v>0</v>
      </c>
      <c r="AA908" s="108">
        <v>0</v>
      </c>
      <c r="AB908" s="108">
        <v>0</v>
      </c>
      <c r="AC908" s="108">
        <v>0</v>
      </c>
      <c r="AD908" s="108"/>
      <c r="AE908" s="108">
        <v>4000000</v>
      </c>
      <c r="AF908" s="104">
        <v>44987</v>
      </c>
      <c r="AG908" s="104">
        <v>46083</v>
      </c>
      <c r="AH908" s="108">
        <v>4000000</v>
      </c>
      <c r="AI908" t="s">
        <v>1406</v>
      </c>
      <c r="AJ908" t="s">
        <v>1407</v>
      </c>
      <c r="AK908" s="3">
        <v>123306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0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3">
        <v>0</v>
      </c>
      <c r="AY908" s="3">
        <v>0</v>
      </c>
      <c r="AZ908" s="3">
        <f t="shared" si="42"/>
        <v>123306</v>
      </c>
      <c r="BA908" s="3">
        <f t="shared" si="43"/>
        <v>0</v>
      </c>
      <c r="BB908" s="3">
        <f t="shared" si="44"/>
        <v>123306</v>
      </c>
      <c r="BC908" s="2"/>
    </row>
    <row r="909" spans="1:55" ht="15" hidden="1" customHeight="1" x14ac:dyDescent="0.3">
      <c r="A909" t="s">
        <v>3371</v>
      </c>
      <c r="B909" t="s">
        <v>999</v>
      </c>
      <c r="C909">
        <v>3</v>
      </c>
      <c r="D909" t="s">
        <v>0</v>
      </c>
      <c r="E909" t="s">
        <v>2</v>
      </c>
      <c r="F909" t="s">
        <v>1393</v>
      </c>
      <c r="G909" t="s">
        <v>1411</v>
      </c>
      <c r="H909" t="s">
        <v>1409</v>
      </c>
      <c r="I909" t="s">
        <v>1412</v>
      </c>
      <c r="J909" t="s">
        <v>4601</v>
      </c>
      <c r="K909" t="s">
        <v>628</v>
      </c>
      <c r="L909" t="s">
        <v>1398</v>
      </c>
      <c r="M909" t="s">
        <v>1405</v>
      </c>
      <c r="N909">
        <v>1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0</v>
      </c>
      <c r="U909">
        <v>0</v>
      </c>
      <c r="V909">
        <v>0</v>
      </c>
      <c r="W909" s="107">
        <v>60770</v>
      </c>
      <c r="X909" s="108">
        <v>0</v>
      </c>
      <c r="Y909" s="108">
        <v>30385</v>
      </c>
      <c r="Z909" s="108">
        <v>217.76</v>
      </c>
      <c r="AA909" s="108">
        <v>0</v>
      </c>
      <c r="AB909" s="108">
        <v>0</v>
      </c>
      <c r="AC909" s="108">
        <v>0</v>
      </c>
      <c r="AD909" s="108"/>
      <c r="AE909" s="108">
        <v>30385</v>
      </c>
      <c r="AF909" s="104">
        <v>45162</v>
      </c>
      <c r="AG909" s="104">
        <v>46258</v>
      </c>
      <c r="AH909" s="108">
        <v>60770</v>
      </c>
      <c r="AI909" t="s">
        <v>1406</v>
      </c>
      <c r="AJ909" t="s">
        <v>1407</v>
      </c>
      <c r="AK909" s="3">
        <v>653.28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0</v>
      </c>
      <c r="AR909" s="3">
        <v>0</v>
      </c>
      <c r="AS909" s="3">
        <v>0</v>
      </c>
      <c r="AT909" s="3">
        <v>0</v>
      </c>
      <c r="AU909" s="3">
        <v>0</v>
      </c>
      <c r="AV909" s="3">
        <v>0</v>
      </c>
      <c r="AW909" s="3">
        <v>0</v>
      </c>
      <c r="AX909" s="3">
        <v>0</v>
      </c>
      <c r="AY909" s="3">
        <v>0</v>
      </c>
      <c r="AZ909" s="3">
        <f t="shared" si="42"/>
        <v>653.28</v>
      </c>
      <c r="BA909" s="3">
        <f t="shared" si="43"/>
        <v>0</v>
      </c>
      <c r="BB909" s="3">
        <f t="shared" si="44"/>
        <v>653.28</v>
      </c>
      <c r="BC909" s="2"/>
    </row>
    <row r="910" spans="1:55" ht="15" hidden="1" customHeight="1" x14ac:dyDescent="0.3">
      <c r="A910" t="s">
        <v>3372</v>
      </c>
      <c r="B910" t="s">
        <v>999</v>
      </c>
      <c r="C910">
        <v>4</v>
      </c>
      <c r="D910" t="s">
        <v>0</v>
      </c>
      <c r="E910" t="s">
        <v>2</v>
      </c>
      <c r="F910" t="s">
        <v>1393</v>
      </c>
      <c r="G910" t="s">
        <v>1411</v>
      </c>
      <c r="H910" t="s">
        <v>1409</v>
      </c>
      <c r="I910" t="s">
        <v>1412</v>
      </c>
      <c r="J910" t="s">
        <v>4601</v>
      </c>
      <c r="K910" t="s">
        <v>628</v>
      </c>
      <c r="L910" t="s">
        <v>1398</v>
      </c>
      <c r="M910" t="s">
        <v>1405</v>
      </c>
      <c r="N910">
        <v>1</v>
      </c>
      <c r="O910">
        <v>1</v>
      </c>
      <c r="P910">
        <v>1</v>
      </c>
      <c r="Q910">
        <v>1</v>
      </c>
      <c r="R910">
        <v>1</v>
      </c>
      <c r="S910">
        <v>1</v>
      </c>
      <c r="T910">
        <v>0</v>
      </c>
      <c r="U910">
        <v>0</v>
      </c>
      <c r="V910">
        <v>0</v>
      </c>
      <c r="W910" s="107">
        <v>22125</v>
      </c>
      <c r="X910" s="108">
        <v>0</v>
      </c>
      <c r="Y910" s="108">
        <v>0</v>
      </c>
      <c r="Z910" s="108">
        <v>98.82</v>
      </c>
      <c r="AA910" s="108">
        <v>0</v>
      </c>
      <c r="AB910" s="108">
        <v>0</v>
      </c>
      <c r="AC910" s="108">
        <v>0</v>
      </c>
      <c r="AD910" s="108"/>
      <c r="AE910" s="108">
        <v>22125</v>
      </c>
      <c r="AF910" s="104">
        <v>45162</v>
      </c>
      <c r="AG910" s="104">
        <v>47354</v>
      </c>
      <c r="AH910" s="108">
        <v>22125</v>
      </c>
      <c r="AI910" t="s">
        <v>1406</v>
      </c>
      <c r="AJ910" t="s">
        <v>1407</v>
      </c>
      <c r="AK910" s="3">
        <v>988.19999999999982</v>
      </c>
      <c r="AL910" s="3">
        <v>1185.8399999999997</v>
      </c>
      <c r="AM910" s="3">
        <v>1185.8399999999999</v>
      </c>
      <c r="AN910" s="3">
        <v>494.1</v>
      </c>
      <c r="AO910" s="3">
        <v>0</v>
      </c>
      <c r="AP910" s="3">
        <v>0</v>
      </c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3">
        <f t="shared" si="42"/>
        <v>2174.0399999999995</v>
      </c>
      <c r="BA910" s="3">
        <f t="shared" si="43"/>
        <v>1679.94</v>
      </c>
      <c r="BB910" s="3">
        <f t="shared" si="44"/>
        <v>3853.9799999999996</v>
      </c>
      <c r="BC910" s="2"/>
    </row>
    <row r="911" spans="1:55" ht="15" hidden="1" customHeight="1" x14ac:dyDescent="0.3">
      <c r="A911" t="s">
        <v>3373</v>
      </c>
      <c r="B911" t="s">
        <v>999</v>
      </c>
      <c r="C911">
        <v>5</v>
      </c>
      <c r="D911" t="s">
        <v>0</v>
      </c>
      <c r="E911" t="s">
        <v>2</v>
      </c>
      <c r="F911" t="s">
        <v>1393</v>
      </c>
      <c r="G911" t="s">
        <v>1411</v>
      </c>
      <c r="H911" t="s">
        <v>1409</v>
      </c>
      <c r="I911" t="s">
        <v>1412</v>
      </c>
      <c r="J911" t="s">
        <v>4601</v>
      </c>
      <c r="K911" t="s">
        <v>628</v>
      </c>
      <c r="L911" t="s">
        <v>1398</v>
      </c>
      <c r="M911" t="s">
        <v>1405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0</v>
      </c>
      <c r="U911">
        <v>0</v>
      </c>
      <c r="V911">
        <v>0</v>
      </c>
      <c r="W911" s="107">
        <v>70819.67</v>
      </c>
      <c r="X911" s="108">
        <v>0</v>
      </c>
      <c r="Y911" s="108">
        <v>0</v>
      </c>
      <c r="Z911" s="108">
        <v>332.85</v>
      </c>
      <c r="AA911" s="108">
        <v>0</v>
      </c>
      <c r="AB911" s="108">
        <v>0</v>
      </c>
      <c r="AC911" s="108">
        <v>0</v>
      </c>
      <c r="AD911" s="108"/>
      <c r="AE911" s="108">
        <v>70819.67</v>
      </c>
      <c r="AF911" s="104">
        <v>45162</v>
      </c>
      <c r="AG911" s="104">
        <v>47719</v>
      </c>
      <c r="AH911" s="108">
        <v>70819.67</v>
      </c>
      <c r="AI911" t="s">
        <v>1406</v>
      </c>
      <c r="AJ911" t="s">
        <v>1407</v>
      </c>
      <c r="AK911" s="3">
        <v>3328.4999999999995</v>
      </c>
      <c r="AL911" s="3">
        <v>3994.1999999999994</v>
      </c>
      <c r="AM911" s="3">
        <v>3994.2</v>
      </c>
      <c r="AN911" s="3">
        <v>3328.52</v>
      </c>
      <c r="AO911" s="3">
        <v>1331.44</v>
      </c>
      <c r="AP911" s="3">
        <v>0</v>
      </c>
      <c r="AQ911" s="3">
        <v>0</v>
      </c>
      <c r="AR911" s="3">
        <v>0</v>
      </c>
      <c r="AS911" s="3">
        <v>0</v>
      </c>
      <c r="AT911" s="3">
        <v>0</v>
      </c>
      <c r="AU911" s="3">
        <v>0</v>
      </c>
      <c r="AV911" s="3">
        <v>0</v>
      </c>
      <c r="AW911" s="3">
        <v>0</v>
      </c>
      <c r="AX911" s="3">
        <v>0</v>
      </c>
      <c r="AY911" s="3">
        <v>0</v>
      </c>
      <c r="AZ911" s="3">
        <f t="shared" si="42"/>
        <v>7322.6999999999989</v>
      </c>
      <c r="BA911" s="3">
        <f t="shared" si="43"/>
        <v>8654.16</v>
      </c>
      <c r="BB911" s="3">
        <f t="shared" si="44"/>
        <v>15976.859999999999</v>
      </c>
      <c r="BC911" s="2"/>
    </row>
    <row r="912" spans="1:55" ht="15" hidden="1" customHeight="1" x14ac:dyDescent="0.3">
      <c r="A912" t="s">
        <v>3374</v>
      </c>
      <c r="B912" t="s">
        <v>999</v>
      </c>
      <c r="C912">
        <v>6</v>
      </c>
      <c r="D912" t="s">
        <v>0</v>
      </c>
      <c r="E912" t="s">
        <v>2</v>
      </c>
      <c r="F912" t="s">
        <v>1393</v>
      </c>
      <c r="G912" t="s">
        <v>1411</v>
      </c>
      <c r="H912" t="s">
        <v>1409</v>
      </c>
      <c r="I912" t="s">
        <v>1412</v>
      </c>
      <c r="J912" t="s">
        <v>4601</v>
      </c>
      <c r="K912" t="s">
        <v>628</v>
      </c>
      <c r="L912" t="s">
        <v>1398</v>
      </c>
      <c r="M912" t="s">
        <v>1405</v>
      </c>
      <c r="N912">
        <v>1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0</v>
      </c>
      <c r="U912">
        <v>0</v>
      </c>
      <c r="V912">
        <v>0</v>
      </c>
      <c r="W912" s="107">
        <v>190717.5</v>
      </c>
      <c r="X912" s="108">
        <v>0</v>
      </c>
      <c r="Y912" s="108">
        <v>0</v>
      </c>
      <c r="Z912" s="108">
        <v>942.46</v>
      </c>
      <c r="AA912" s="108">
        <v>0</v>
      </c>
      <c r="AB912" s="108">
        <v>0</v>
      </c>
      <c r="AC912" s="108">
        <v>0</v>
      </c>
      <c r="AD912" s="108"/>
      <c r="AE912" s="108">
        <v>190717.5</v>
      </c>
      <c r="AF912" s="104">
        <v>45162</v>
      </c>
      <c r="AG912" s="104">
        <v>48084</v>
      </c>
      <c r="AH912" s="108">
        <v>190717.5</v>
      </c>
      <c r="AI912" t="s">
        <v>1406</v>
      </c>
      <c r="AJ912" t="s">
        <v>1407</v>
      </c>
      <c r="AK912" s="3">
        <v>9424.5999999999985</v>
      </c>
      <c r="AL912" s="3">
        <v>11309.519999999997</v>
      </c>
      <c r="AM912" s="3">
        <v>11309.52</v>
      </c>
      <c r="AN912" s="3">
        <v>10052.92</v>
      </c>
      <c r="AO912" s="3">
        <v>6283.08</v>
      </c>
      <c r="AP912" s="3">
        <v>2513.1999999999998</v>
      </c>
      <c r="AQ912" s="3">
        <v>0</v>
      </c>
      <c r="AR912" s="3">
        <v>0</v>
      </c>
      <c r="AS912" s="3">
        <v>0</v>
      </c>
      <c r="AT912" s="3">
        <v>0</v>
      </c>
      <c r="AU912" s="3">
        <v>0</v>
      </c>
      <c r="AV912" s="3">
        <v>0</v>
      </c>
      <c r="AW912" s="3">
        <v>0</v>
      </c>
      <c r="AX912" s="3">
        <v>0</v>
      </c>
      <c r="AY912" s="3">
        <v>0</v>
      </c>
      <c r="AZ912" s="3">
        <f t="shared" si="42"/>
        <v>20734.119999999995</v>
      </c>
      <c r="BA912" s="3">
        <f t="shared" si="43"/>
        <v>30158.720000000005</v>
      </c>
      <c r="BB912" s="3">
        <f t="shared" si="44"/>
        <v>50892.84</v>
      </c>
      <c r="BC912" s="2"/>
    </row>
    <row r="913" spans="1:55" ht="15" hidden="1" customHeight="1" x14ac:dyDescent="0.3">
      <c r="A913" t="s">
        <v>3375</v>
      </c>
      <c r="B913" t="s">
        <v>999</v>
      </c>
      <c r="C913">
        <v>7</v>
      </c>
      <c r="D913" t="s">
        <v>0</v>
      </c>
      <c r="E913" t="s">
        <v>2</v>
      </c>
      <c r="F913" t="s">
        <v>1393</v>
      </c>
      <c r="G913" t="s">
        <v>1411</v>
      </c>
      <c r="H913" t="s">
        <v>1409</v>
      </c>
      <c r="I913" t="s">
        <v>1412</v>
      </c>
      <c r="J913" t="s">
        <v>4601</v>
      </c>
      <c r="K913" t="s">
        <v>628</v>
      </c>
      <c r="L913" t="s">
        <v>1398</v>
      </c>
      <c r="M913" t="s">
        <v>1405</v>
      </c>
      <c r="N913">
        <v>1</v>
      </c>
      <c r="O913">
        <v>1</v>
      </c>
      <c r="P913">
        <v>1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0</v>
      </c>
      <c r="W913" s="107">
        <v>101248.91</v>
      </c>
      <c r="X913" s="108">
        <v>0</v>
      </c>
      <c r="Y913" s="108">
        <v>0</v>
      </c>
      <c r="Z913" s="108">
        <v>523.96</v>
      </c>
      <c r="AA913" s="108">
        <v>0</v>
      </c>
      <c r="AB913" s="108">
        <v>0</v>
      </c>
      <c r="AC913" s="108">
        <v>0</v>
      </c>
      <c r="AD913" s="108"/>
      <c r="AE913" s="108">
        <v>101248.91</v>
      </c>
      <c r="AF913" s="104">
        <v>45162</v>
      </c>
      <c r="AG913" s="104">
        <v>48450</v>
      </c>
      <c r="AH913" s="108">
        <v>101248.91</v>
      </c>
      <c r="AI913" t="s">
        <v>1406</v>
      </c>
      <c r="AJ913" t="s">
        <v>1407</v>
      </c>
      <c r="AK913" s="3">
        <v>5239.6000000000004</v>
      </c>
      <c r="AL913" s="3">
        <v>6287.52</v>
      </c>
      <c r="AM913" s="3">
        <v>6287.52</v>
      </c>
      <c r="AN913" s="3">
        <v>5763.56</v>
      </c>
      <c r="AO913" s="3">
        <v>4191.68</v>
      </c>
      <c r="AP913" s="3">
        <v>2619.8000000000002</v>
      </c>
      <c r="AQ913" s="3">
        <v>1047.92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3">
        <v>0</v>
      </c>
      <c r="AY913" s="3">
        <v>0</v>
      </c>
      <c r="AZ913" s="3">
        <f t="shared" si="42"/>
        <v>11527.12</v>
      </c>
      <c r="BA913" s="3">
        <f t="shared" si="43"/>
        <v>19910.480000000003</v>
      </c>
      <c r="BB913" s="3">
        <f t="shared" si="44"/>
        <v>31437.600000000006</v>
      </c>
      <c r="BC913" s="2"/>
    </row>
    <row r="914" spans="1:55" ht="15" hidden="1" customHeight="1" x14ac:dyDescent="0.3">
      <c r="A914" t="s">
        <v>3376</v>
      </c>
      <c r="B914" t="s">
        <v>999</v>
      </c>
      <c r="C914">
        <v>8</v>
      </c>
      <c r="D914" t="s">
        <v>0</v>
      </c>
      <c r="E914" t="s">
        <v>2</v>
      </c>
      <c r="F914" t="s">
        <v>1393</v>
      </c>
      <c r="G914" t="s">
        <v>1411</v>
      </c>
      <c r="H914" t="s">
        <v>1409</v>
      </c>
      <c r="I914" t="s">
        <v>1412</v>
      </c>
      <c r="J914" t="s">
        <v>4601</v>
      </c>
      <c r="K914" t="s">
        <v>628</v>
      </c>
      <c r="L914" t="s">
        <v>1398</v>
      </c>
      <c r="M914" t="s">
        <v>1405</v>
      </c>
      <c r="N914">
        <v>1</v>
      </c>
      <c r="O914">
        <v>1</v>
      </c>
      <c r="P914">
        <v>1</v>
      </c>
      <c r="Q914">
        <v>1</v>
      </c>
      <c r="R914">
        <v>1</v>
      </c>
      <c r="S914">
        <v>1</v>
      </c>
      <c r="T914">
        <v>0</v>
      </c>
      <c r="U914">
        <v>0</v>
      </c>
      <c r="V914">
        <v>0</v>
      </c>
      <c r="W914" s="107">
        <v>53100</v>
      </c>
      <c r="X914" s="108">
        <v>0</v>
      </c>
      <c r="Y914" s="108">
        <v>0</v>
      </c>
      <c r="Z914" s="108">
        <v>287.62</v>
      </c>
      <c r="AA914" s="108">
        <v>0</v>
      </c>
      <c r="AB914" s="108">
        <v>0</v>
      </c>
      <c r="AC914" s="108">
        <v>0</v>
      </c>
      <c r="AD914" s="108"/>
      <c r="AE914" s="108">
        <v>53100</v>
      </c>
      <c r="AF914" s="104">
        <v>45162</v>
      </c>
      <c r="AG914" s="104">
        <v>48815</v>
      </c>
      <c r="AH914" s="108">
        <v>53100</v>
      </c>
      <c r="AI914" t="s">
        <v>1406</v>
      </c>
      <c r="AJ914" t="s">
        <v>1407</v>
      </c>
      <c r="AK914" s="3">
        <v>2876.1999999999994</v>
      </c>
      <c r="AL914" s="3">
        <v>3451.4399999999991</v>
      </c>
      <c r="AM914" s="3">
        <v>3451.44</v>
      </c>
      <c r="AN914" s="3">
        <v>3221.36</v>
      </c>
      <c r="AO914" s="3">
        <v>2531.09</v>
      </c>
      <c r="AP914" s="3">
        <v>1840.76</v>
      </c>
      <c r="AQ914" s="3">
        <v>1150.49</v>
      </c>
      <c r="AR914" s="3">
        <v>460.16</v>
      </c>
      <c r="AS914" s="3">
        <v>0</v>
      </c>
      <c r="AT914" s="3">
        <v>0</v>
      </c>
      <c r="AU914" s="3">
        <v>0</v>
      </c>
      <c r="AV914" s="3">
        <v>0</v>
      </c>
      <c r="AW914" s="3">
        <v>0</v>
      </c>
      <c r="AX914" s="3">
        <v>0</v>
      </c>
      <c r="AY914" s="3">
        <v>0</v>
      </c>
      <c r="AZ914" s="3">
        <f t="shared" si="42"/>
        <v>6327.6399999999985</v>
      </c>
      <c r="BA914" s="3">
        <f t="shared" si="43"/>
        <v>12655.3</v>
      </c>
      <c r="BB914" s="3">
        <f t="shared" si="44"/>
        <v>18982.939999999999</v>
      </c>
      <c r="BC914" s="2"/>
    </row>
    <row r="915" spans="1:55" ht="15" customHeight="1" x14ac:dyDescent="0.3">
      <c r="A915" t="s">
        <v>3377</v>
      </c>
      <c r="B915" t="s">
        <v>1000</v>
      </c>
      <c r="C915">
        <v>1</v>
      </c>
      <c r="D915" t="s">
        <v>0</v>
      </c>
      <c r="E915" t="s">
        <v>2</v>
      </c>
      <c r="F915" t="s">
        <v>1393</v>
      </c>
      <c r="G915" t="s">
        <v>1408</v>
      </c>
      <c r="H915" t="s">
        <v>1409</v>
      </c>
      <c r="I915" t="s">
        <v>1410</v>
      </c>
      <c r="J915" t="s">
        <v>4601</v>
      </c>
      <c r="K915" t="s">
        <v>611</v>
      </c>
      <c r="L915" t="s">
        <v>1398</v>
      </c>
      <c r="M915" t="s">
        <v>1405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0</v>
      </c>
      <c r="U915">
        <v>0</v>
      </c>
      <c r="V915">
        <v>0</v>
      </c>
      <c r="W915" s="107">
        <v>4987307.21</v>
      </c>
      <c r="X915" s="108">
        <v>0</v>
      </c>
      <c r="Y915" s="108">
        <v>0</v>
      </c>
      <c r="Z915" s="108">
        <v>0</v>
      </c>
      <c r="AA915" s="108">
        <v>0</v>
      </c>
      <c r="AB915" s="108">
        <v>0</v>
      </c>
      <c r="AC915" s="108">
        <v>0</v>
      </c>
      <c r="AD915" s="108"/>
      <c r="AE915" s="108">
        <v>4987307.21</v>
      </c>
      <c r="AF915" s="104">
        <v>44987</v>
      </c>
      <c r="AG915" s="104">
        <v>46083</v>
      </c>
      <c r="AH915" s="108">
        <v>4987307.21</v>
      </c>
      <c r="AI915" t="s">
        <v>1406</v>
      </c>
      <c r="AJ915" t="s">
        <v>1407</v>
      </c>
      <c r="AK915" s="3">
        <v>153741.23000000001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Q915" s="3">
        <v>0</v>
      </c>
      <c r="AR915" s="3">
        <v>0</v>
      </c>
      <c r="AS915" s="3">
        <v>0</v>
      </c>
      <c r="AT915" s="3">
        <v>0</v>
      </c>
      <c r="AU915" s="3">
        <v>0</v>
      </c>
      <c r="AV915" s="3">
        <v>0</v>
      </c>
      <c r="AW915" s="3">
        <v>0</v>
      </c>
      <c r="AX915" s="3">
        <v>0</v>
      </c>
      <c r="AY915" s="3">
        <v>0</v>
      </c>
      <c r="AZ915" s="3">
        <f t="shared" si="42"/>
        <v>153741.23000000001</v>
      </c>
      <c r="BA915" s="3">
        <f t="shared" si="43"/>
        <v>0</v>
      </c>
      <c r="BB915" s="3">
        <f t="shared" si="44"/>
        <v>153741.23000000001</v>
      </c>
      <c r="BC915" s="2"/>
    </row>
    <row r="916" spans="1:55" ht="15" customHeight="1" x14ac:dyDescent="0.3">
      <c r="A916" t="s">
        <v>3378</v>
      </c>
      <c r="B916" t="s">
        <v>1239</v>
      </c>
      <c r="C916">
        <v>1</v>
      </c>
      <c r="D916" t="s">
        <v>0</v>
      </c>
      <c r="E916" t="s">
        <v>2</v>
      </c>
      <c r="F916" t="s">
        <v>1393</v>
      </c>
      <c r="G916" t="s">
        <v>1408</v>
      </c>
      <c r="H916" t="s">
        <v>1409</v>
      </c>
      <c r="I916" t="s">
        <v>1410</v>
      </c>
      <c r="J916" t="s">
        <v>4601</v>
      </c>
      <c r="K916" t="s">
        <v>611</v>
      </c>
      <c r="L916" t="s">
        <v>1398</v>
      </c>
      <c r="M916" t="s">
        <v>1405</v>
      </c>
      <c r="N916">
        <v>1</v>
      </c>
      <c r="O916">
        <v>1</v>
      </c>
      <c r="P916">
        <v>1</v>
      </c>
      <c r="Q916">
        <v>1</v>
      </c>
      <c r="R916">
        <v>1</v>
      </c>
      <c r="S916">
        <v>1</v>
      </c>
      <c r="T916">
        <v>0</v>
      </c>
      <c r="U916">
        <v>0</v>
      </c>
      <c r="V916">
        <v>0</v>
      </c>
      <c r="W916" s="107">
        <v>4971962.1100000003</v>
      </c>
      <c r="X916" s="108">
        <v>0</v>
      </c>
      <c r="Y916" s="108">
        <v>0</v>
      </c>
      <c r="Z916" s="108">
        <v>0</v>
      </c>
      <c r="AA916" s="108">
        <v>0</v>
      </c>
      <c r="AB916" s="108">
        <v>0</v>
      </c>
      <c r="AC916" s="108">
        <v>0</v>
      </c>
      <c r="AD916" s="108"/>
      <c r="AE916" s="108">
        <v>4971962.1100000003</v>
      </c>
      <c r="AF916" s="104">
        <v>44995</v>
      </c>
      <c r="AG916" s="104">
        <v>46822</v>
      </c>
      <c r="AH916" s="108">
        <v>4971962.1100000003</v>
      </c>
      <c r="AI916" t="s">
        <v>1406</v>
      </c>
      <c r="AJ916" t="s">
        <v>1407</v>
      </c>
      <c r="AK916" s="3">
        <v>354476.04</v>
      </c>
      <c r="AL916" s="3">
        <v>354476.04</v>
      </c>
      <c r="AM916" s="3">
        <v>177238.02</v>
      </c>
      <c r="AN916" s="3">
        <v>0</v>
      </c>
      <c r="AO916" s="3">
        <v>0</v>
      </c>
      <c r="AP916" s="3">
        <v>0</v>
      </c>
      <c r="AQ916" s="3">
        <v>0</v>
      </c>
      <c r="AR916" s="3">
        <v>0</v>
      </c>
      <c r="AS916" s="3">
        <v>0</v>
      </c>
      <c r="AT916" s="3">
        <v>0</v>
      </c>
      <c r="AU916" s="3">
        <v>0</v>
      </c>
      <c r="AV916" s="3">
        <v>0</v>
      </c>
      <c r="AW916" s="3">
        <v>0</v>
      </c>
      <c r="AX916" s="3">
        <v>0</v>
      </c>
      <c r="AY916" s="3">
        <v>0</v>
      </c>
      <c r="AZ916" s="3">
        <f t="shared" si="42"/>
        <v>708952.08</v>
      </c>
      <c r="BA916" s="3">
        <f t="shared" si="43"/>
        <v>177238.02</v>
      </c>
      <c r="BB916" s="3">
        <f t="shared" si="44"/>
        <v>886190.1</v>
      </c>
      <c r="BC916" s="2"/>
    </row>
    <row r="917" spans="1:55" ht="15" customHeight="1" x14ac:dyDescent="0.3">
      <c r="A917" t="s">
        <v>3379</v>
      </c>
      <c r="B917" t="s">
        <v>1240</v>
      </c>
      <c r="C917">
        <v>1</v>
      </c>
      <c r="D917" t="s">
        <v>0</v>
      </c>
      <c r="E917" t="s">
        <v>2</v>
      </c>
      <c r="F917" t="s">
        <v>1393</v>
      </c>
      <c r="G917" t="s">
        <v>1408</v>
      </c>
      <c r="H917" t="s">
        <v>1409</v>
      </c>
      <c r="I917" t="s">
        <v>1410</v>
      </c>
      <c r="J917" t="s">
        <v>4601</v>
      </c>
      <c r="K917" t="s">
        <v>611</v>
      </c>
      <c r="L917" t="s">
        <v>1398</v>
      </c>
      <c r="M917" t="s">
        <v>1405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1</v>
      </c>
      <c r="T917">
        <v>0</v>
      </c>
      <c r="U917">
        <v>0</v>
      </c>
      <c r="V917">
        <v>0</v>
      </c>
      <c r="W917" s="107">
        <v>2052218.65</v>
      </c>
      <c r="X917" s="108">
        <v>0</v>
      </c>
      <c r="Y917" s="108">
        <v>0</v>
      </c>
      <c r="Z917" s="108">
        <v>0</v>
      </c>
      <c r="AA917" s="108">
        <v>0</v>
      </c>
      <c r="AB917" s="108">
        <v>0</v>
      </c>
      <c r="AC917" s="108">
        <v>0</v>
      </c>
      <c r="AD917" s="108"/>
      <c r="AE917" s="108">
        <v>2052218.65</v>
      </c>
      <c r="AF917" s="104">
        <v>45000</v>
      </c>
      <c r="AG917" s="104">
        <v>47192</v>
      </c>
      <c r="AH917" s="108">
        <v>2052218.64</v>
      </c>
      <c r="AI917" t="s">
        <v>1406</v>
      </c>
      <c r="AJ917" t="s">
        <v>1407</v>
      </c>
      <c r="AK917" s="3">
        <v>151396.28</v>
      </c>
      <c r="AL917" s="3">
        <v>151396.28</v>
      </c>
      <c r="AM917" s="3">
        <v>151396.28</v>
      </c>
      <c r="AN917" s="3">
        <v>75698.14</v>
      </c>
      <c r="AO917" s="3">
        <v>0</v>
      </c>
      <c r="AP917" s="3">
        <v>0</v>
      </c>
      <c r="AQ917" s="3">
        <v>0</v>
      </c>
      <c r="AR917" s="3">
        <v>0</v>
      </c>
      <c r="AS917" s="3">
        <v>0</v>
      </c>
      <c r="AT917" s="3">
        <v>0</v>
      </c>
      <c r="AU917" s="3">
        <v>0</v>
      </c>
      <c r="AV917" s="3">
        <v>0</v>
      </c>
      <c r="AW917" s="3">
        <v>0</v>
      </c>
      <c r="AX917" s="3">
        <v>0</v>
      </c>
      <c r="AY917" s="3">
        <v>0</v>
      </c>
      <c r="AZ917" s="3">
        <f t="shared" si="42"/>
        <v>302792.56</v>
      </c>
      <c r="BA917" s="3">
        <f t="shared" si="43"/>
        <v>227094.41999999998</v>
      </c>
      <c r="BB917" s="3">
        <f t="shared" si="44"/>
        <v>529886.98</v>
      </c>
      <c r="BC917" s="2"/>
    </row>
    <row r="918" spans="1:55" ht="15" customHeight="1" x14ac:dyDescent="0.3">
      <c r="A918" t="s">
        <v>3380</v>
      </c>
      <c r="B918" t="s">
        <v>1241</v>
      </c>
      <c r="C918">
        <v>1</v>
      </c>
      <c r="D918" t="s">
        <v>0</v>
      </c>
      <c r="E918" t="s">
        <v>2</v>
      </c>
      <c r="F918" t="s">
        <v>1393</v>
      </c>
      <c r="G918" t="s">
        <v>1408</v>
      </c>
      <c r="H918" t="s">
        <v>1409</v>
      </c>
      <c r="I918" t="s">
        <v>1410</v>
      </c>
      <c r="J918" t="s">
        <v>4601</v>
      </c>
      <c r="K918" t="s">
        <v>611</v>
      </c>
      <c r="L918" t="s">
        <v>1398</v>
      </c>
      <c r="M918" t="s">
        <v>1405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0</v>
      </c>
      <c r="U918">
        <v>0</v>
      </c>
      <c r="V918">
        <v>0</v>
      </c>
      <c r="W918" s="107">
        <v>50137.919999999998</v>
      </c>
      <c r="X918" s="108">
        <v>0</v>
      </c>
      <c r="Y918" s="108">
        <v>0</v>
      </c>
      <c r="Z918" s="108">
        <v>0</v>
      </c>
      <c r="AA918" s="108">
        <v>0</v>
      </c>
      <c r="AB918" s="108">
        <v>0</v>
      </c>
      <c r="AC918" s="108">
        <v>0</v>
      </c>
      <c r="AD918" s="108"/>
      <c r="AE918" s="108">
        <v>50137.919999999998</v>
      </c>
      <c r="AF918" s="104">
        <v>44995</v>
      </c>
      <c r="AG918" s="104">
        <v>46822</v>
      </c>
      <c r="AH918" s="108">
        <v>50137.919999999998</v>
      </c>
      <c r="AI918" t="s">
        <v>1406</v>
      </c>
      <c r="AJ918" t="s">
        <v>1407</v>
      </c>
      <c r="AK918" s="3">
        <v>3574.58</v>
      </c>
      <c r="AL918" s="3">
        <v>3574.58</v>
      </c>
      <c r="AM918" s="3">
        <v>1787.29</v>
      </c>
      <c r="AN918" s="3">
        <v>0</v>
      </c>
      <c r="AO918" s="3">
        <v>0</v>
      </c>
      <c r="AP918" s="3">
        <v>0</v>
      </c>
      <c r="AQ918" s="3">
        <v>0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3">
        <f t="shared" si="42"/>
        <v>7149.16</v>
      </c>
      <c r="BA918" s="3">
        <f t="shared" si="43"/>
        <v>1787.29</v>
      </c>
      <c r="BB918" s="3">
        <f t="shared" si="44"/>
        <v>8936.4500000000007</v>
      </c>
      <c r="BC918" s="2"/>
    </row>
    <row r="919" spans="1:55" ht="15" customHeight="1" x14ac:dyDescent="0.3">
      <c r="A919" t="s">
        <v>3381</v>
      </c>
      <c r="B919" t="s">
        <v>1242</v>
      </c>
      <c r="C919">
        <v>1</v>
      </c>
      <c r="D919" t="s">
        <v>0</v>
      </c>
      <c r="E919" t="s">
        <v>2</v>
      </c>
      <c r="F919" t="s">
        <v>1393</v>
      </c>
      <c r="G919" t="s">
        <v>1408</v>
      </c>
      <c r="H919" t="s">
        <v>1409</v>
      </c>
      <c r="I919" t="s">
        <v>1410</v>
      </c>
      <c r="J919" t="s">
        <v>4601</v>
      </c>
      <c r="K919" t="s">
        <v>611</v>
      </c>
      <c r="L919" t="s">
        <v>1398</v>
      </c>
      <c r="M919" t="s">
        <v>1405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0</v>
      </c>
      <c r="U919">
        <v>0</v>
      </c>
      <c r="V919">
        <v>0</v>
      </c>
      <c r="W919" s="107">
        <v>82529.13</v>
      </c>
      <c r="X919" s="108">
        <v>0</v>
      </c>
      <c r="Y919" s="108">
        <v>0</v>
      </c>
      <c r="Z919" s="108">
        <v>0</v>
      </c>
      <c r="AA919" s="108">
        <v>0</v>
      </c>
      <c r="AB919" s="108">
        <v>0</v>
      </c>
      <c r="AC919" s="108">
        <v>0</v>
      </c>
      <c r="AD919" s="108"/>
      <c r="AE919" s="108">
        <v>82529.13</v>
      </c>
      <c r="AF919" s="104">
        <v>44995</v>
      </c>
      <c r="AG919" s="104">
        <v>46822</v>
      </c>
      <c r="AH919" s="108">
        <v>82529.13</v>
      </c>
      <c r="AI919" t="s">
        <v>1406</v>
      </c>
      <c r="AJ919" t="s">
        <v>1407</v>
      </c>
      <c r="AK919" s="3">
        <v>5883.92</v>
      </c>
      <c r="AL919" s="3">
        <v>5883.92</v>
      </c>
      <c r="AM919" s="3">
        <v>2941.96</v>
      </c>
      <c r="AN919" s="3">
        <v>0</v>
      </c>
      <c r="AO919" s="3">
        <v>0</v>
      </c>
      <c r="AP919" s="3">
        <v>0</v>
      </c>
      <c r="AQ919" s="3">
        <v>0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0</v>
      </c>
      <c r="AX919" s="3">
        <v>0</v>
      </c>
      <c r="AY919" s="3">
        <v>0</v>
      </c>
      <c r="AZ919" s="3">
        <f t="shared" si="42"/>
        <v>11767.84</v>
      </c>
      <c r="BA919" s="3">
        <f t="shared" si="43"/>
        <v>2941.96</v>
      </c>
      <c r="BB919" s="3">
        <f t="shared" si="44"/>
        <v>14709.8</v>
      </c>
      <c r="BC919" s="2"/>
    </row>
    <row r="920" spans="1:55" ht="15" customHeight="1" x14ac:dyDescent="0.3">
      <c r="A920" t="s">
        <v>3382</v>
      </c>
      <c r="B920" t="s">
        <v>1243</v>
      </c>
      <c r="C920">
        <v>1</v>
      </c>
      <c r="D920" t="s">
        <v>0</v>
      </c>
      <c r="E920" t="s">
        <v>2</v>
      </c>
      <c r="F920" t="s">
        <v>1393</v>
      </c>
      <c r="G920" t="s">
        <v>1408</v>
      </c>
      <c r="H920" t="s">
        <v>1409</v>
      </c>
      <c r="I920" t="s">
        <v>1410</v>
      </c>
      <c r="J920" t="s">
        <v>4601</v>
      </c>
      <c r="K920" t="s">
        <v>611</v>
      </c>
      <c r="L920" t="s">
        <v>1398</v>
      </c>
      <c r="M920" t="s">
        <v>1405</v>
      </c>
      <c r="N920">
        <v>1</v>
      </c>
      <c r="O920">
        <v>1</v>
      </c>
      <c r="P920">
        <v>1</v>
      </c>
      <c r="Q920">
        <v>1</v>
      </c>
      <c r="R920">
        <v>1</v>
      </c>
      <c r="S920">
        <v>1</v>
      </c>
      <c r="T920">
        <v>0</v>
      </c>
      <c r="U920">
        <v>0</v>
      </c>
      <c r="V920">
        <v>0</v>
      </c>
      <c r="W920" s="107">
        <v>18720.71</v>
      </c>
      <c r="X920" s="108">
        <v>0</v>
      </c>
      <c r="Y920" s="108">
        <v>0</v>
      </c>
      <c r="Z920" s="108">
        <v>0</v>
      </c>
      <c r="AA920" s="108">
        <v>0</v>
      </c>
      <c r="AB920" s="108">
        <v>0</v>
      </c>
      <c r="AC920" s="108">
        <v>0</v>
      </c>
      <c r="AD920" s="108"/>
      <c r="AE920" s="108">
        <v>18720.71</v>
      </c>
      <c r="AF920" s="104">
        <v>44995</v>
      </c>
      <c r="AG920" s="104">
        <v>46822</v>
      </c>
      <c r="AH920" s="108">
        <v>18720.71</v>
      </c>
      <c r="AI920" t="s">
        <v>1406</v>
      </c>
      <c r="AJ920" t="s">
        <v>1407</v>
      </c>
      <c r="AK920" s="3">
        <v>1334.7</v>
      </c>
      <c r="AL920" s="3">
        <v>1334.7</v>
      </c>
      <c r="AM920" s="3">
        <v>667.35</v>
      </c>
      <c r="AN920" s="3">
        <v>0</v>
      </c>
      <c r="AO920" s="3">
        <v>0</v>
      </c>
      <c r="AP920" s="3">
        <v>0</v>
      </c>
      <c r="AQ920" s="3">
        <v>0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0</v>
      </c>
      <c r="AX920" s="3">
        <v>0</v>
      </c>
      <c r="AY920" s="3">
        <v>0</v>
      </c>
      <c r="AZ920" s="3">
        <f t="shared" si="42"/>
        <v>2669.4</v>
      </c>
      <c r="BA920" s="3">
        <f t="shared" si="43"/>
        <v>667.35</v>
      </c>
      <c r="BB920" s="3">
        <f t="shared" si="44"/>
        <v>3336.75</v>
      </c>
      <c r="BC920" s="2"/>
    </row>
    <row r="921" spans="1:55" ht="15" customHeight="1" x14ac:dyDescent="0.3">
      <c r="A921" t="s">
        <v>3383</v>
      </c>
      <c r="B921" t="s">
        <v>1244</v>
      </c>
      <c r="C921">
        <v>1</v>
      </c>
      <c r="D921" t="s">
        <v>0</v>
      </c>
      <c r="E921" t="s">
        <v>2</v>
      </c>
      <c r="F921" t="s">
        <v>1393</v>
      </c>
      <c r="G921" t="s">
        <v>1408</v>
      </c>
      <c r="H921" t="s">
        <v>1409</v>
      </c>
      <c r="I921" t="s">
        <v>1410</v>
      </c>
      <c r="J921" t="s">
        <v>4601</v>
      </c>
      <c r="K921" t="s">
        <v>611</v>
      </c>
      <c r="L921" t="s">
        <v>1398</v>
      </c>
      <c r="M921" t="s">
        <v>1405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0</v>
      </c>
      <c r="U921">
        <v>0</v>
      </c>
      <c r="V921">
        <v>0</v>
      </c>
      <c r="W921" s="107">
        <v>65569.25</v>
      </c>
      <c r="X921" s="108">
        <v>0</v>
      </c>
      <c r="Y921" s="108">
        <v>0</v>
      </c>
      <c r="Z921" s="108">
        <v>0</v>
      </c>
      <c r="AA921" s="108">
        <v>0</v>
      </c>
      <c r="AB921" s="108">
        <v>0</v>
      </c>
      <c r="AC921" s="108">
        <v>0</v>
      </c>
      <c r="AD921" s="108"/>
      <c r="AE921" s="108">
        <v>65569.25</v>
      </c>
      <c r="AF921" s="104">
        <v>44995</v>
      </c>
      <c r="AG921" s="104">
        <v>46822</v>
      </c>
      <c r="AH921" s="108">
        <v>65569.25</v>
      </c>
      <c r="AI921" t="s">
        <v>1406</v>
      </c>
      <c r="AJ921" t="s">
        <v>1407</v>
      </c>
      <c r="AK921" s="3">
        <v>4674.76</v>
      </c>
      <c r="AL921" s="3">
        <v>4674.76</v>
      </c>
      <c r="AM921" s="3">
        <v>2337.38</v>
      </c>
      <c r="AN921" s="3">
        <v>0</v>
      </c>
      <c r="AO921" s="3">
        <v>0</v>
      </c>
      <c r="AP921" s="3">
        <v>0</v>
      </c>
      <c r="AQ921" s="3">
        <v>0</v>
      </c>
      <c r="AR921" s="3">
        <v>0</v>
      </c>
      <c r="AS921" s="3">
        <v>0</v>
      </c>
      <c r="AT921" s="3">
        <v>0</v>
      </c>
      <c r="AU921" s="3">
        <v>0</v>
      </c>
      <c r="AV921" s="3">
        <v>0</v>
      </c>
      <c r="AW921" s="3">
        <v>0</v>
      </c>
      <c r="AX921" s="3">
        <v>0</v>
      </c>
      <c r="AY921" s="3">
        <v>0</v>
      </c>
      <c r="AZ921" s="3">
        <f t="shared" si="42"/>
        <v>9349.52</v>
      </c>
      <c r="BA921" s="3">
        <f t="shared" si="43"/>
        <v>2337.38</v>
      </c>
      <c r="BB921" s="3">
        <f t="shared" si="44"/>
        <v>11686.900000000001</v>
      </c>
      <c r="BC921" s="2"/>
    </row>
    <row r="922" spans="1:55" ht="15" customHeight="1" x14ac:dyDescent="0.3">
      <c r="A922" t="s">
        <v>3384</v>
      </c>
      <c r="B922" t="s">
        <v>1245</v>
      </c>
      <c r="C922">
        <v>1</v>
      </c>
      <c r="D922" t="s">
        <v>0</v>
      </c>
      <c r="E922" t="s">
        <v>2</v>
      </c>
      <c r="F922" t="s">
        <v>1393</v>
      </c>
      <c r="G922" t="s">
        <v>1408</v>
      </c>
      <c r="H922" t="s">
        <v>1409</v>
      </c>
      <c r="I922" t="s">
        <v>1410</v>
      </c>
      <c r="J922" t="s">
        <v>4601</v>
      </c>
      <c r="K922" t="s">
        <v>611</v>
      </c>
      <c r="L922" t="s">
        <v>1398</v>
      </c>
      <c r="M922" t="s">
        <v>1405</v>
      </c>
      <c r="N922">
        <v>1</v>
      </c>
      <c r="O922">
        <v>1</v>
      </c>
      <c r="P922">
        <v>1</v>
      </c>
      <c r="Q922">
        <v>1</v>
      </c>
      <c r="R922">
        <v>1</v>
      </c>
      <c r="S922">
        <v>1</v>
      </c>
      <c r="T922">
        <v>0</v>
      </c>
      <c r="U922">
        <v>0</v>
      </c>
      <c r="V922">
        <v>0</v>
      </c>
      <c r="W922" s="107">
        <v>43381.04</v>
      </c>
      <c r="X922" s="108">
        <v>0</v>
      </c>
      <c r="Y922" s="108">
        <v>0</v>
      </c>
      <c r="Z922" s="108">
        <v>0</v>
      </c>
      <c r="AA922" s="108">
        <v>0</v>
      </c>
      <c r="AB922" s="108">
        <v>0</v>
      </c>
      <c r="AC922" s="108">
        <v>0</v>
      </c>
      <c r="AD922" s="108"/>
      <c r="AE922" s="108">
        <v>43381.04</v>
      </c>
      <c r="AF922" s="104">
        <v>44995</v>
      </c>
      <c r="AG922" s="104">
        <v>46822</v>
      </c>
      <c r="AH922" s="108">
        <v>43381.04</v>
      </c>
      <c r="AI922" t="s">
        <v>1406</v>
      </c>
      <c r="AJ922" t="s">
        <v>1407</v>
      </c>
      <c r="AK922" s="3">
        <v>3092.86</v>
      </c>
      <c r="AL922" s="3">
        <v>3092.86</v>
      </c>
      <c r="AM922" s="3">
        <v>1546.43</v>
      </c>
      <c r="AN922" s="3">
        <v>0</v>
      </c>
      <c r="AO922" s="3">
        <v>0</v>
      </c>
      <c r="AP922" s="3">
        <v>0</v>
      </c>
      <c r="AQ922" s="3">
        <v>0</v>
      </c>
      <c r="AR922" s="3">
        <v>0</v>
      </c>
      <c r="AS922" s="3">
        <v>0</v>
      </c>
      <c r="AT922" s="3">
        <v>0</v>
      </c>
      <c r="AU922" s="3">
        <v>0</v>
      </c>
      <c r="AV922" s="3">
        <v>0</v>
      </c>
      <c r="AW922" s="3">
        <v>0</v>
      </c>
      <c r="AX922" s="3">
        <v>0</v>
      </c>
      <c r="AY922" s="3">
        <v>0</v>
      </c>
      <c r="AZ922" s="3">
        <f t="shared" si="42"/>
        <v>6185.72</v>
      </c>
      <c r="BA922" s="3">
        <f t="shared" si="43"/>
        <v>1546.43</v>
      </c>
      <c r="BB922" s="3">
        <f t="shared" si="44"/>
        <v>7732.1500000000005</v>
      </c>
      <c r="BC922" s="2"/>
    </row>
    <row r="923" spans="1:55" ht="15" customHeight="1" x14ac:dyDescent="0.3">
      <c r="A923" t="s">
        <v>3385</v>
      </c>
      <c r="B923" t="s">
        <v>1246</v>
      </c>
      <c r="C923">
        <v>1</v>
      </c>
      <c r="D923" t="s">
        <v>0</v>
      </c>
      <c r="E923" t="s">
        <v>2</v>
      </c>
      <c r="F923" t="s">
        <v>1393</v>
      </c>
      <c r="G923" t="s">
        <v>1408</v>
      </c>
      <c r="H923" t="s">
        <v>1409</v>
      </c>
      <c r="I923" t="s">
        <v>1410</v>
      </c>
      <c r="J923" t="s">
        <v>4601</v>
      </c>
      <c r="K923" t="s">
        <v>611</v>
      </c>
      <c r="L923" t="s">
        <v>1398</v>
      </c>
      <c r="M923" t="s">
        <v>1405</v>
      </c>
      <c r="N923">
        <v>1</v>
      </c>
      <c r="O923">
        <v>1</v>
      </c>
      <c r="P923">
        <v>1</v>
      </c>
      <c r="Q923">
        <v>1</v>
      </c>
      <c r="R923">
        <v>1</v>
      </c>
      <c r="S923">
        <v>1</v>
      </c>
      <c r="T923">
        <v>0</v>
      </c>
      <c r="U923">
        <v>0</v>
      </c>
      <c r="V923">
        <v>0</v>
      </c>
      <c r="W923" s="107">
        <v>218206.34</v>
      </c>
      <c r="X923" s="108">
        <v>0</v>
      </c>
      <c r="Y923" s="108">
        <v>0</v>
      </c>
      <c r="Z923" s="108">
        <v>0</v>
      </c>
      <c r="AA923" s="108">
        <v>0</v>
      </c>
      <c r="AB923" s="108">
        <v>0</v>
      </c>
      <c r="AC923" s="108">
        <v>0</v>
      </c>
      <c r="AD923" s="108"/>
      <c r="AE923" s="108">
        <v>218206.34</v>
      </c>
      <c r="AF923" s="104">
        <v>44995</v>
      </c>
      <c r="AG923" s="104">
        <v>46822</v>
      </c>
      <c r="AH923" s="108">
        <v>218206.34</v>
      </c>
      <c r="AI923" t="s">
        <v>1406</v>
      </c>
      <c r="AJ923" t="s">
        <v>1407</v>
      </c>
      <c r="AK923" s="3">
        <v>15557.02</v>
      </c>
      <c r="AL923" s="3">
        <v>15557.02</v>
      </c>
      <c r="AM923" s="3">
        <v>7778.51</v>
      </c>
      <c r="AN923" s="3">
        <v>0</v>
      </c>
      <c r="AO923" s="3">
        <v>0</v>
      </c>
      <c r="AP923" s="3">
        <v>0</v>
      </c>
      <c r="AQ923" s="3">
        <v>0</v>
      </c>
      <c r="AR923" s="3">
        <v>0</v>
      </c>
      <c r="AS923" s="3">
        <v>0</v>
      </c>
      <c r="AT923" s="3">
        <v>0</v>
      </c>
      <c r="AU923" s="3">
        <v>0</v>
      </c>
      <c r="AV923" s="3">
        <v>0</v>
      </c>
      <c r="AW923" s="3">
        <v>0</v>
      </c>
      <c r="AX923" s="3">
        <v>0</v>
      </c>
      <c r="AY923" s="3">
        <v>0</v>
      </c>
      <c r="AZ923" s="3">
        <f t="shared" si="42"/>
        <v>31114.04</v>
      </c>
      <c r="BA923" s="3">
        <f t="shared" si="43"/>
        <v>7778.51</v>
      </c>
      <c r="BB923" s="3">
        <f t="shared" si="44"/>
        <v>38892.550000000003</v>
      </c>
      <c r="BC923" s="2"/>
    </row>
    <row r="924" spans="1:55" ht="15" customHeight="1" x14ac:dyDescent="0.3">
      <c r="A924" t="s">
        <v>3386</v>
      </c>
      <c r="B924" t="s">
        <v>1247</v>
      </c>
      <c r="C924">
        <v>1</v>
      </c>
      <c r="D924" t="s">
        <v>0</v>
      </c>
      <c r="E924" t="s">
        <v>2</v>
      </c>
      <c r="F924" t="s">
        <v>1393</v>
      </c>
      <c r="G924" t="s">
        <v>1408</v>
      </c>
      <c r="H924" t="s">
        <v>1409</v>
      </c>
      <c r="I924" t="s">
        <v>1410</v>
      </c>
      <c r="J924" t="s">
        <v>4601</v>
      </c>
      <c r="K924" t="s">
        <v>611</v>
      </c>
      <c r="L924" t="s">
        <v>1398</v>
      </c>
      <c r="M924" t="s">
        <v>1405</v>
      </c>
      <c r="N924">
        <v>1</v>
      </c>
      <c r="O924">
        <v>1</v>
      </c>
      <c r="P924">
        <v>1</v>
      </c>
      <c r="Q924">
        <v>1</v>
      </c>
      <c r="R924">
        <v>1</v>
      </c>
      <c r="S924">
        <v>1</v>
      </c>
      <c r="T924">
        <v>0</v>
      </c>
      <c r="U924">
        <v>0</v>
      </c>
      <c r="V924">
        <v>0</v>
      </c>
      <c r="W924" s="107">
        <v>144827.22</v>
      </c>
      <c r="X924" s="108">
        <v>0</v>
      </c>
      <c r="Y924" s="108">
        <v>0</v>
      </c>
      <c r="Z924" s="108">
        <v>0</v>
      </c>
      <c r="AA924" s="108">
        <v>0</v>
      </c>
      <c r="AB924" s="108">
        <v>0</v>
      </c>
      <c r="AC924" s="108">
        <v>0</v>
      </c>
      <c r="AD924" s="108"/>
      <c r="AE924" s="108">
        <v>144827.22</v>
      </c>
      <c r="AF924" s="104">
        <v>44995</v>
      </c>
      <c r="AG924" s="104">
        <v>46822</v>
      </c>
      <c r="AH924" s="108">
        <v>144827.22</v>
      </c>
      <c r="AI924" t="s">
        <v>1406</v>
      </c>
      <c r="AJ924" t="s">
        <v>1407</v>
      </c>
      <c r="AK924" s="3">
        <v>10325.459999999999</v>
      </c>
      <c r="AL924" s="3">
        <v>10325.459999999999</v>
      </c>
      <c r="AM924" s="3">
        <v>5162.7299999999996</v>
      </c>
      <c r="AN924" s="3">
        <v>0</v>
      </c>
      <c r="AO924" s="3">
        <v>0</v>
      </c>
      <c r="AP924" s="3">
        <v>0</v>
      </c>
      <c r="AQ924" s="3">
        <v>0</v>
      </c>
      <c r="AR924" s="3">
        <v>0</v>
      </c>
      <c r="AS924" s="3">
        <v>0</v>
      </c>
      <c r="AT924" s="3">
        <v>0</v>
      </c>
      <c r="AU924" s="3">
        <v>0</v>
      </c>
      <c r="AV924" s="3">
        <v>0</v>
      </c>
      <c r="AW924" s="3">
        <v>0</v>
      </c>
      <c r="AX924" s="3">
        <v>0</v>
      </c>
      <c r="AY924" s="3">
        <v>0</v>
      </c>
      <c r="AZ924" s="3">
        <f t="shared" si="42"/>
        <v>20650.919999999998</v>
      </c>
      <c r="BA924" s="3">
        <f t="shared" si="43"/>
        <v>5162.7299999999996</v>
      </c>
      <c r="BB924" s="3">
        <f t="shared" si="44"/>
        <v>25813.649999999998</v>
      </c>
      <c r="BC924" s="2"/>
    </row>
    <row r="925" spans="1:55" ht="15" customHeight="1" x14ac:dyDescent="0.3">
      <c r="A925" t="s">
        <v>3387</v>
      </c>
      <c r="B925" t="s">
        <v>1248</v>
      </c>
      <c r="C925">
        <v>1</v>
      </c>
      <c r="D925" t="s">
        <v>0</v>
      </c>
      <c r="E925" t="s">
        <v>2</v>
      </c>
      <c r="F925" t="s">
        <v>1393</v>
      </c>
      <c r="G925" t="s">
        <v>1408</v>
      </c>
      <c r="H925" t="s">
        <v>1409</v>
      </c>
      <c r="I925" t="s">
        <v>1410</v>
      </c>
      <c r="J925" t="s">
        <v>4601</v>
      </c>
      <c r="K925" t="s">
        <v>611</v>
      </c>
      <c r="L925" t="s">
        <v>1398</v>
      </c>
      <c r="M925" t="s">
        <v>1405</v>
      </c>
      <c r="N925">
        <v>1</v>
      </c>
      <c r="O925">
        <v>1</v>
      </c>
      <c r="P925">
        <v>1</v>
      </c>
      <c r="Q925">
        <v>1</v>
      </c>
      <c r="R925">
        <v>1</v>
      </c>
      <c r="S925">
        <v>1</v>
      </c>
      <c r="T925">
        <v>0</v>
      </c>
      <c r="U925">
        <v>0</v>
      </c>
      <c r="V925">
        <v>0</v>
      </c>
      <c r="W925" s="107">
        <v>68549.91</v>
      </c>
      <c r="X925" s="108">
        <v>0</v>
      </c>
      <c r="Y925" s="108">
        <v>0</v>
      </c>
      <c r="Z925" s="108">
        <v>0</v>
      </c>
      <c r="AA925" s="108">
        <v>0</v>
      </c>
      <c r="AB925" s="108">
        <v>0</v>
      </c>
      <c r="AC925" s="108">
        <v>0</v>
      </c>
      <c r="AD925" s="108"/>
      <c r="AE925" s="108">
        <v>68549.91</v>
      </c>
      <c r="AF925" s="104">
        <v>44995</v>
      </c>
      <c r="AG925" s="104">
        <v>46822</v>
      </c>
      <c r="AH925" s="108">
        <v>68549.91</v>
      </c>
      <c r="AI925" t="s">
        <v>1406</v>
      </c>
      <c r="AJ925" t="s">
        <v>1407</v>
      </c>
      <c r="AK925" s="3">
        <v>4887.26</v>
      </c>
      <c r="AL925" s="3">
        <v>4887.26</v>
      </c>
      <c r="AM925" s="3">
        <v>2443.63</v>
      </c>
      <c r="AN925" s="3">
        <v>0</v>
      </c>
      <c r="AO925" s="3">
        <v>0</v>
      </c>
      <c r="AP925" s="3">
        <v>0</v>
      </c>
      <c r="AQ925" s="3">
        <v>0</v>
      </c>
      <c r="AR925" s="3">
        <v>0</v>
      </c>
      <c r="AS925" s="3">
        <v>0</v>
      </c>
      <c r="AT925" s="3">
        <v>0</v>
      </c>
      <c r="AU925" s="3">
        <v>0</v>
      </c>
      <c r="AV925" s="3">
        <v>0</v>
      </c>
      <c r="AW925" s="3">
        <v>0</v>
      </c>
      <c r="AX925" s="3">
        <v>0</v>
      </c>
      <c r="AY925" s="3">
        <v>0</v>
      </c>
      <c r="AZ925" s="3">
        <f t="shared" si="42"/>
        <v>9774.52</v>
      </c>
      <c r="BA925" s="3">
        <f t="shared" si="43"/>
        <v>2443.63</v>
      </c>
      <c r="BB925" s="3">
        <f t="shared" si="44"/>
        <v>12218.150000000001</v>
      </c>
      <c r="BC925" s="2"/>
    </row>
    <row r="926" spans="1:55" ht="15" customHeight="1" x14ac:dyDescent="0.3">
      <c r="A926" t="s">
        <v>3388</v>
      </c>
      <c r="B926" t="s">
        <v>1249</v>
      </c>
      <c r="C926">
        <v>1</v>
      </c>
      <c r="D926" t="s">
        <v>0</v>
      </c>
      <c r="E926" t="s">
        <v>2</v>
      </c>
      <c r="F926" t="s">
        <v>1393</v>
      </c>
      <c r="G926" t="s">
        <v>1408</v>
      </c>
      <c r="H926" t="s">
        <v>1409</v>
      </c>
      <c r="I926" t="s">
        <v>1410</v>
      </c>
      <c r="J926" t="s">
        <v>4601</v>
      </c>
      <c r="K926" t="s">
        <v>611</v>
      </c>
      <c r="L926" t="s">
        <v>1398</v>
      </c>
      <c r="M926" t="s">
        <v>1405</v>
      </c>
      <c r="N926">
        <v>1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0</v>
      </c>
      <c r="U926">
        <v>0</v>
      </c>
      <c r="V926">
        <v>0</v>
      </c>
      <c r="W926" s="107">
        <v>79170.31</v>
      </c>
      <c r="X926" s="108">
        <v>0</v>
      </c>
      <c r="Y926" s="108">
        <v>0</v>
      </c>
      <c r="Z926" s="108">
        <v>0</v>
      </c>
      <c r="AA926" s="108">
        <v>0</v>
      </c>
      <c r="AB926" s="108">
        <v>0</v>
      </c>
      <c r="AC926" s="108">
        <v>0</v>
      </c>
      <c r="AD926" s="108"/>
      <c r="AE926" s="108">
        <v>79170.31</v>
      </c>
      <c r="AF926" s="104">
        <v>44995</v>
      </c>
      <c r="AG926" s="104">
        <v>46822</v>
      </c>
      <c r="AH926" s="108">
        <v>79170.31</v>
      </c>
      <c r="AI926" t="s">
        <v>1406</v>
      </c>
      <c r="AJ926" t="s">
        <v>1407</v>
      </c>
      <c r="AK926" s="3">
        <v>5644.44</v>
      </c>
      <c r="AL926" s="3">
        <v>5644.44</v>
      </c>
      <c r="AM926" s="3">
        <v>2822.22</v>
      </c>
      <c r="AN926" s="3">
        <v>0</v>
      </c>
      <c r="AO926" s="3">
        <v>0</v>
      </c>
      <c r="AP926" s="3">
        <v>0</v>
      </c>
      <c r="AQ926" s="3">
        <v>0</v>
      </c>
      <c r="AR926" s="3">
        <v>0</v>
      </c>
      <c r="AS926" s="3">
        <v>0</v>
      </c>
      <c r="AT926" s="3">
        <v>0</v>
      </c>
      <c r="AU926" s="3">
        <v>0</v>
      </c>
      <c r="AV926" s="3">
        <v>0</v>
      </c>
      <c r="AW926" s="3">
        <v>0</v>
      </c>
      <c r="AX926" s="3">
        <v>0</v>
      </c>
      <c r="AY926" s="3">
        <v>0</v>
      </c>
      <c r="AZ926" s="3">
        <f t="shared" si="42"/>
        <v>11288.88</v>
      </c>
      <c r="BA926" s="3">
        <f t="shared" si="43"/>
        <v>2822.22</v>
      </c>
      <c r="BB926" s="3">
        <f t="shared" si="44"/>
        <v>14111.099999999999</v>
      </c>
      <c r="BC926" s="2"/>
    </row>
    <row r="927" spans="1:55" ht="15" customHeight="1" x14ac:dyDescent="0.3">
      <c r="A927" t="s">
        <v>3389</v>
      </c>
      <c r="B927" t="s">
        <v>1250</v>
      </c>
      <c r="C927">
        <v>1</v>
      </c>
      <c r="D927" t="s">
        <v>0</v>
      </c>
      <c r="E927" t="s">
        <v>2</v>
      </c>
      <c r="F927" t="s">
        <v>1393</v>
      </c>
      <c r="G927" t="s">
        <v>1408</v>
      </c>
      <c r="H927" t="s">
        <v>1409</v>
      </c>
      <c r="I927" t="s">
        <v>1410</v>
      </c>
      <c r="J927" t="s">
        <v>4601</v>
      </c>
      <c r="K927" t="s">
        <v>611</v>
      </c>
      <c r="L927" t="s">
        <v>1398</v>
      </c>
      <c r="M927" t="s">
        <v>1405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0</v>
      </c>
      <c r="U927">
        <v>0</v>
      </c>
      <c r="V927">
        <v>0</v>
      </c>
      <c r="W927" s="107">
        <v>62607.29</v>
      </c>
      <c r="X927" s="108">
        <v>0</v>
      </c>
      <c r="Y927" s="108">
        <v>0</v>
      </c>
      <c r="Z927" s="108">
        <v>0</v>
      </c>
      <c r="AA927" s="108">
        <v>0</v>
      </c>
      <c r="AB927" s="108">
        <v>0</v>
      </c>
      <c r="AC927" s="108">
        <v>0</v>
      </c>
      <c r="AD927" s="108"/>
      <c r="AE927" s="108">
        <v>62607.29</v>
      </c>
      <c r="AF927" s="104">
        <v>44995</v>
      </c>
      <c r="AG927" s="104">
        <v>46822</v>
      </c>
      <c r="AH927" s="108">
        <v>62607.29</v>
      </c>
      <c r="AI927" t="s">
        <v>1406</v>
      </c>
      <c r="AJ927" t="s">
        <v>1407</v>
      </c>
      <c r="AK927" s="3">
        <v>4463.58</v>
      </c>
      <c r="AL927" s="3">
        <v>4463.58</v>
      </c>
      <c r="AM927" s="3">
        <v>2231.79</v>
      </c>
      <c r="AN927" s="3">
        <v>0</v>
      </c>
      <c r="AO927" s="3">
        <v>0</v>
      </c>
      <c r="AP927" s="3">
        <v>0</v>
      </c>
      <c r="AQ927" s="3">
        <v>0</v>
      </c>
      <c r="AR927" s="3">
        <v>0</v>
      </c>
      <c r="AS927" s="3">
        <v>0</v>
      </c>
      <c r="AT927" s="3">
        <v>0</v>
      </c>
      <c r="AU927" s="3">
        <v>0</v>
      </c>
      <c r="AV927" s="3">
        <v>0</v>
      </c>
      <c r="AW927" s="3">
        <v>0</v>
      </c>
      <c r="AX927" s="3">
        <v>0</v>
      </c>
      <c r="AY927" s="3">
        <v>0</v>
      </c>
      <c r="AZ927" s="3">
        <f t="shared" si="42"/>
        <v>8927.16</v>
      </c>
      <c r="BA927" s="3">
        <f t="shared" si="43"/>
        <v>2231.79</v>
      </c>
      <c r="BB927" s="3">
        <f t="shared" si="44"/>
        <v>11158.95</v>
      </c>
      <c r="BC927" s="2"/>
    </row>
    <row r="928" spans="1:55" ht="15" customHeight="1" x14ac:dyDescent="0.3">
      <c r="A928" t="s">
        <v>3390</v>
      </c>
      <c r="B928" t="s">
        <v>1251</v>
      </c>
      <c r="C928">
        <v>1</v>
      </c>
      <c r="D928" t="s">
        <v>0</v>
      </c>
      <c r="E928" t="s">
        <v>2</v>
      </c>
      <c r="F928" t="s">
        <v>1393</v>
      </c>
      <c r="G928" t="s">
        <v>1408</v>
      </c>
      <c r="H928" t="s">
        <v>1409</v>
      </c>
      <c r="I928" t="s">
        <v>1410</v>
      </c>
      <c r="J928" t="s">
        <v>4601</v>
      </c>
      <c r="K928" t="s">
        <v>611</v>
      </c>
      <c r="L928" t="s">
        <v>1398</v>
      </c>
      <c r="M928" t="s">
        <v>1405</v>
      </c>
      <c r="N928">
        <v>1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0</v>
      </c>
      <c r="U928">
        <v>0</v>
      </c>
      <c r="V928">
        <v>0</v>
      </c>
      <c r="W928" s="107">
        <v>53102.06</v>
      </c>
      <c r="X928" s="108">
        <v>0</v>
      </c>
      <c r="Y928" s="108">
        <v>0</v>
      </c>
      <c r="Z928" s="108">
        <v>0</v>
      </c>
      <c r="AA928" s="108">
        <v>0</v>
      </c>
      <c r="AB928" s="108">
        <v>0</v>
      </c>
      <c r="AC928" s="108">
        <v>0</v>
      </c>
      <c r="AD928" s="108"/>
      <c r="AE928" s="108">
        <v>53102.06</v>
      </c>
      <c r="AF928" s="104">
        <v>44995</v>
      </c>
      <c r="AG928" s="104">
        <v>46822</v>
      </c>
      <c r="AH928" s="108">
        <v>53102.06</v>
      </c>
      <c r="AI928" t="s">
        <v>1406</v>
      </c>
      <c r="AJ928" t="s">
        <v>1407</v>
      </c>
      <c r="AK928" s="3">
        <v>3785.92</v>
      </c>
      <c r="AL928" s="3">
        <v>3785.92</v>
      </c>
      <c r="AM928" s="3">
        <v>1892.96</v>
      </c>
      <c r="AN928" s="3">
        <v>0</v>
      </c>
      <c r="AO928" s="3">
        <v>0</v>
      </c>
      <c r="AP928" s="3">
        <v>0</v>
      </c>
      <c r="AQ928" s="3">
        <v>0</v>
      </c>
      <c r="AR928" s="3">
        <v>0</v>
      </c>
      <c r="AS928" s="3">
        <v>0</v>
      </c>
      <c r="AT928" s="3">
        <v>0</v>
      </c>
      <c r="AU928" s="3">
        <v>0</v>
      </c>
      <c r="AV928" s="3">
        <v>0</v>
      </c>
      <c r="AW928" s="3">
        <v>0</v>
      </c>
      <c r="AX928" s="3">
        <v>0</v>
      </c>
      <c r="AY928" s="3">
        <v>0</v>
      </c>
      <c r="AZ928" s="3">
        <f t="shared" si="42"/>
        <v>7571.84</v>
      </c>
      <c r="BA928" s="3">
        <f t="shared" si="43"/>
        <v>1892.96</v>
      </c>
      <c r="BB928" s="3">
        <f t="shared" si="44"/>
        <v>9464.7999999999993</v>
      </c>
      <c r="BC928" s="2"/>
    </row>
    <row r="929" spans="1:55" ht="15" customHeight="1" x14ac:dyDescent="0.3">
      <c r="A929" t="s">
        <v>3391</v>
      </c>
      <c r="B929" t="s">
        <v>1252</v>
      </c>
      <c r="C929">
        <v>1</v>
      </c>
      <c r="D929" t="s">
        <v>0</v>
      </c>
      <c r="E929" t="s">
        <v>2</v>
      </c>
      <c r="F929" t="s">
        <v>1393</v>
      </c>
      <c r="G929" t="s">
        <v>1408</v>
      </c>
      <c r="H929" t="s">
        <v>1409</v>
      </c>
      <c r="I929" t="s">
        <v>1410</v>
      </c>
      <c r="J929" t="s">
        <v>4601</v>
      </c>
      <c r="K929" t="s">
        <v>611</v>
      </c>
      <c r="L929" t="s">
        <v>1398</v>
      </c>
      <c r="M929" t="s">
        <v>1405</v>
      </c>
      <c r="N929">
        <v>1</v>
      </c>
      <c r="O929">
        <v>1</v>
      </c>
      <c r="P929">
        <v>1</v>
      </c>
      <c r="Q929">
        <v>1</v>
      </c>
      <c r="R929">
        <v>1</v>
      </c>
      <c r="S929">
        <v>1</v>
      </c>
      <c r="T929">
        <v>0</v>
      </c>
      <c r="U929">
        <v>0</v>
      </c>
      <c r="V929">
        <v>0</v>
      </c>
      <c r="W929" s="107">
        <v>68500</v>
      </c>
      <c r="X929" s="108">
        <v>0</v>
      </c>
      <c r="Y929" s="108">
        <v>0</v>
      </c>
      <c r="Z929" s="108">
        <v>0</v>
      </c>
      <c r="AA929" s="108">
        <v>0</v>
      </c>
      <c r="AB929" s="108">
        <v>0</v>
      </c>
      <c r="AC929" s="108">
        <v>0</v>
      </c>
      <c r="AD929" s="108"/>
      <c r="AE929" s="108">
        <v>68500</v>
      </c>
      <c r="AF929" s="104">
        <v>44995</v>
      </c>
      <c r="AG929" s="104">
        <v>46822</v>
      </c>
      <c r="AH929" s="108">
        <v>68500</v>
      </c>
      <c r="AI929" t="s">
        <v>1406</v>
      </c>
      <c r="AJ929" t="s">
        <v>1407</v>
      </c>
      <c r="AK929" s="3">
        <v>4883.7</v>
      </c>
      <c r="AL929" s="3">
        <v>4883.7</v>
      </c>
      <c r="AM929" s="3">
        <v>2441.85</v>
      </c>
      <c r="AN929" s="3">
        <v>0</v>
      </c>
      <c r="AO929" s="3">
        <v>0</v>
      </c>
      <c r="AP929" s="3">
        <v>0</v>
      </c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3">
        <v>0</v>
      </c>
      <c r="AY929" s="3">
        <v>0</v>
      </c>
      <c r="AZ929" s="3">
        <f t="shared" si="42"/>
        <v>9767.4</v>
      </c>
      <c r="BA929" s="3">
        <f t="shared" si="43"/>
        <v>2441.85</v>
      </c>
      <c r="BB929" s="3">
        <f t="shared" si="44"/>
        <v>12209.25</v>
      </c>
      <c r="BC929" s="2"/>
    </row>
    <row r="930" spans="1:55" ht="15" customHeight="1" x14ac:dyDescent="0.3">
      <c r="A930" t="s">
        <v>3392</v>
      </c>
      <c r="B930" t="s">
        <v>1253</v>
      </c>
      <c r="C930">
        <v>1</v>
      </c>
      <c r="D930" t="s">
        <v>0</v>
      </c>
      <c r="E930" t="s">
        <v>2</v>
      </c>
      <c r="F930" t="s">
        <v>1393</v>
      </c>
      <c r="G930" t="s">
        <v>1408</v>
      </c>
      <c r="H930" t="s">
        <v>1409</v>
      </c>
      <c r="I930" t="s">
        <v>1410</v>
      </c>
      <c r="J930" t="s">
        <v>4601</v>
      </c>
      <c r="K930" t="s">
        <v>611</v>
      </c>
      <c r="L930" t="s">
        <v>1398</v>
      </c>
      <c r="M930" t="s">
        <v>1405</v>
      </c>
      <c r="N930">
        <v>1</v>
      </c>
      <c r="O930">
        <v>1</v>
      </c>
      <c r="P930">
        <v>1</v>
      </c>
      <c r="Q930">
        <v>1</v>
      </c>
      <c r="R930">
        <v>1</v>
      </c>
      <c r="S930">
        <v>1</v>
      </c>
      <c r="T930">
        <v>0</v>
      </c>
      <c r="U930">
        <v>0</v>
      </c>
      <c r="V930">
        <v>0</v>
      </c>
      <c r="W930" s="107">
        <v>115820.01</v>
      </c>
      <c r="X930" s="108">
        <v>0</v>
      </c>
      <c r="Y930" s="108">
        <v>0</v>
      </c>
      <c r="Z930" s="108">
        <v>0</v>
      </c>
      <c r="AA930" s="108">
        <v>0</v>
      </c>
      <c r="AB930" s="108">
        <v>0</v>
      </c>
      <c r="AC930" s="108">
        <v>0</v>
      </c>
      <c r="AD930" s="108"/>
      <c r="AE930" s="108">
        <v>115820.01</v>
      </c>
      <c r="AF930" s="104">
        <v>44995</v>
      </c>
      <c r="AG930" s="104">
        <v>46822</v>
      </c>
      <c r="AH930" s="108">
        <v>115820.01</v>
      </c>
      <c r="AI930" t="s">
        <v>1406</v>
      </c>
      <c r="AJ930" t="s">
        <v>1407</v>
      </c>
      <c r="AK930" s="3">
        <v>8257.3799999999992</v>
      </c>
      <c r="AL930" s="3">
        <v>8257.3799999999992</v>
      </c>
      <c r="AM930" s="3">
        <v>4128.6899999999996</v>
      </c>
      <c r="AN930" s="3">
        <v>0</v>
      </c>
      <c r="AO930" s="3">
        <v>0</v>
      </c>
      <c r="AP930" s="3">
        <v>0</v>
      </c>
      <c r="AQ930" s="3">
        <v>0</v>
      </c>
      <c r="AR930" s="3">
        <v>0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3">
        <f t="shared" si="42"/>
        <v>16514.759999999998</v>
      </c>
      <c r="BA930" s="3">
        <f t="shared" si="43"/>
        <v>4128.6899999999996</v>
      </c>
      <c r="BB930" s="3">
        <f t="shared" si="44"/>
        <v>20643.449999999997</v>
      </c>
      <c r="BC930" s="2"/>
    </row>
    <row r="931" spans="1:55" ht="15" customHeight="1" x14ac:dyDescent="0.3">
      <c r="A931" t="s">
        <v>3393</v>
      </c>
      <c r="B931" t="s">
        <v>1254</v>
      </c>
      <c r="C931">
        <v>1</v>
      </c>
      <c r="D931" t="s">
        <v>0</v>
      </c>
      <c r="E931" t="s">
        <v>2</v>
      </c>
      <c r="F931" t="s">
        <v>1393</v>
      </c>
      <c r="G931" t="s">
        <v>1408</v>
      </c>
      <c r="H931" t="s">
        <v>1409</v>
      </c>
      <c r="I931" t="s">
        <v>1410</v>
      </c>
      <c r="J931" t="s">
        <v>4601</v>
      </c>
      <c r="K931" t="s">
        <v>611</v>
      </c>
      <c r="L931" t="s">
        <v>1398</v>
      </c>
      <c r="M931" t="s">
        <v>1405</v>
      </c>
      <c r="N931">
        <v>1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0</v>
      </c>
      <c r="U931">
        <v>0</v>
      </c>
      <c r="V931">
        <v>0</v>
      </c>
      <c r="W931" s="107">
        <v>241425.63</v>
      </c>
      <c r="X931" s="108">
        <v>0</v>
      </c>
      <c r="Y931" s="108">
        <v>0</v>
      </c>
      <c r="Z931" s="108">
        <v>0</v>
      </c>
      <c r="AA931" s="108">
        <v>0</v>
      </c>
      <c r="AB931" s="108">
        <v>0</v>
      </c>
      <c r="AC931" s="108">
        <v>0</v>
      </c>
      <c r="AD931" s="108"/>
      <c r="AE931" s="108">
        <v>241425.63</v>
      </c>
      <c r="AF931" s="104">
        <v>44995</v>
      </c>
      <c r="AG931" s="104">
        <v>46822</v>
      </c>
      <c r="AH931" s="108">
        <v>241425.63</v>
      </c>
      <c r="AI931" t="s">
        <v>1406</v>
      </c>
      <c r="AJ931" t="s">
        <v>1407</v>
      </c>
      <c r="AK931" s="3">
        <v>17212.439999999999</v>
      </c>
      <c r="AL931" s="3">
        <v>17212.439999999999</v>
      </c>
      <c r="AM931" s="3">
        <v>8606.2199999999993</v>
      </c>
      <c r="AN931" s="3">
        <v>0</v>
      </c>
      <c r="AO931" s="3">
        <v>0</v>
      </c>
      <c r="AP931" s="3">
        <v>0</v>
      </c>
      <c r="AQ931" s="3">
        <v>0</v>
      </c>
      <c r="AR931" s="3">
        <v>0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3">
        <v>0</v>
      </c>
      <c r="AY931" s="3">
        <v>0</v>
      </c>
      <c r="AZ931" s="3">
        <f t="shared" si="42"/>
        <v>34424.879999999997</v>
      </c>
      <c r="BA931" s="3">
        <f t="shared" si="43"/>
        <v>8606.2199999999993</v>
      </c>
      <c r="BB931" s="3">
        <f t="shared" si="44"/>
        <v>43031.1</v>
      </c>
      <c r="BC931" s="2"/>
    </row>
    <row r="932" spans="1:55" ht="15" customHeight="1" x14ac:dyDescent="0.3">
      <c r="A932" t="s">
        <v>3394</v>
      </c>
      <c r="B932" t="s">
        <v>1255</v>
      </c>
      <c r="C932">
        <v>1</v>
      </c>
      <c r="D932" t="s">
        <v>0</v>
      </c>
      <c r="E932" t="s">
        <v>2</v>
      </c>
      <c r="F932" t="s">
        <v>1393</v>
      </c>
      <c r="G932" t="s">
        <v>1408</v>
      </c>
      <c r="H932" t="s">
        <v>1409</v>
      </c>
      <c r="I932" t="s">
        <v>1410</v>
      </c>
      <c r="J932" t="s">
        <v>4601</v>
      </c>
      <c r="K932" t="s">
        <v>611</v>
      </c>
      <c r="L932" t="s">
        <v>1398</v>
      </c>
      <c r="M932" t="s">
        <v>1405</v>
      </c>
      <c r="N932">
        <v>1</v>
      </c>
      <c r="O932">
        <v>1</v>
      </c>
      <c r="P932">
        <v>1</v>
      </c>
      <c r="Q932">
        <v>1</v>
      </c>
      <c r="R932">
        <v>1</v>
      </c>
      <c r="S932">
        <v>1</v>
      </c>
      <c r="T932">
        <v>0</v>
      </c>
      <c r="U932">
        <v>0</v>
      </c>
      <c r="V932">
        <v>0</v>
      </c>
      <c r="W932" s="107">
        <v>38550.47</v>
      </c>
      <c r="X932" s="108">
        <v>0</v>
      </c>
      <c r="Y932" s="108">
        <v>0</v>
      </c>
      <c r="Z932" s="108">
        <v>0</v>
      </c>
      <c r="AA932" s="108">
        <v>0</v>
      </c>
      <c r="AB932" s="108">
        <v>0</v>
      </c>
      <c r="AC932" s="108">
        <v>0</v>
      </c>
      <c r="AD932" s="108"/>
      <c r="AE932" s="108">
        <v>38550.47</v>
      </c>
      <c r="AF932" s="104">
        <v>44995</v>
      </c>
      <c r="AG932" s="104">
        <v>46822</v>
      </c>
      <c r="AH932" s="108">
        <v>38550.47</v>
      </c>
      <c r="AI932" t="s">
        <v>1406</v>
      </c>
      <c r="AJ932" t="s">
        <v>1407</v>
      </c>
      <c r="AK932" s="3">
        <v>2748.46</v>
      </c>
      <c r="AL932" s="3">
        <v>2748.46</v>
      </c>
      <c r="AM932" s="3">
        <v>1374.23</v>
      </c>
      <c r="AN932" s="3">
        <v>0</v>
      </c>
      <c r="AO932" s="3">
        <v>0</v>
      </c>
      <c r="AP932" s="3">
        <v>0</v>
      </c>
      <c r="AQ932" s="3">
        <v>0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f t="shared" si="42"/>
        <v>5496.92</v>
      </c>
      <c r="BA932" s="3">
        <f t="shared" si="43"/>
        <v>1374.23</v>
      </c>
      <c r="BB932" s="3">
        <f t="shared" si="44"/>
        <v>6871.15</v>
      </c>
      <c r="BC932" s="2"/>
    </row>
    <row r="933" spans="1:55" ht="15" customHeight="1" x14ac:dyDescent="0.3">
      <c r="A933" t="s">
        <v>3395</v>
      </c>
      <c r="B933" t="s">
        <v>1256</v>
      </c>
      <c r="C933">
        <v>1</v>
      </c>
      <c r="D933" t="s">
        <v>0</v>
      </c>
      <c r="E933" t="s">
        <v>2</v>
      </c>
      <c r="F933" t="s">
        <v>1393</v>
      </c>
      <c r="G933" t="s">
        <v>1408</v>
      </c>
      <c r="H933" t="s">
        <v>1409</v>
      </c>
      <c r="I933" t="s">
        <v>1410</v>
      </c>
      <c r="J933" t="s">
        <v>4601</v>
      </c>
      <c r="K933" t="s">
        <v>611</v>
      </c>
      <c r="L933" t="s">
        <v>1398</v>
      </c>
      <c r="M933" t="s">
        <v>1405</v>
      </c>
      <c r="N933">
        <v>1</v>
      </c>
      <c r="O933">
        <v>1</v>
      </c>
      <c r="P933">
        <v>1</v>
      </c>
      <c r="Q933">
        <v>1</v>
      </c>
      <c r="R933">
        <v>1</v>
      </c>
      <c r="S933">
        <v>1</v>
      </c>
      <c r="T933">
        <v>0</v>
      </c>
      <c r="U933">
        <v>0</v>
      </c>
      <c r="V933">
        <v>0</v>
      </c>
      <c r="W933" s="107">
        <v>96535.05</v>
      </c>
      <c r="X933" s="108">
        <v>0</v>
      </c>
      <c r="Y933" s="108">
        <v>0</v>
      </c>
      <c r="Z933" s="108">
        <v>0</v>
      </c>
      <c r="AA933" s="108">
        <v>0</v>
      </c>
      <c r="AB933" s="108">
        <v>0</v>
      </c>
      <c r="AC933" s="108">
        <v>0</v>
      </c>
      <c r="AD933" s="108"/>
      <c r="AE933" s="108">
        <v>96535.05</v>
      </c>
      <c r="AF933" s="104">
        <v>44995</v>
      </c>
      <c r="AG933" s="104">
        <v>46822</v>
      </c>
      <c r="AH933" s="108">
        <v>96535.05</v>
      </c>
      <c r="AI933" t="s">
        <v>1406</v>
      </c>
      <c r="AJ933" t="s">
        <v>1407</v>
      </c>
      <c r="AK933" s="3">
        <v>6882.46</v>
      </c>
      <c r="AL933" s="3">
        <v>6882.46</v>
      </c>
      <c r="AM933" s="3">
        <v>3441.23</v>
      </c>
      <c r="AN933" s="3">
        <v>0</v>
      </c>
      <c r="AO933" s="3">
        <v>0</v>
      </c>
      <c r="AP933" s="3">
        <v>0</v>
      </c>
      <c r="AQ933" s="3">
        <v>0</v>
      </c>
      <c r="AR933" s="3">
        <v>0</v>
      </c>
      <c r="AS933" s="3">
        <v>0</v>
      </c>
      <c r="AT933" s="3">
        <v>0</v>
      </c>
      <c r="AU933" s="3">
        <v>0</v>
      </c>
      <c r="AV933" s="3">
        <v>0</v>
      </c>
      <c r="AW933" s="3">
        <v>0</v>
      </c>
      <c r="AX933" s="3">
        <v>0</v>
      </c>
      <c r="AY933" s="3">
        <v>0</v>
      </c>
      <c r="AZ933" s="3">
        <f t="shared" si="42"/>
        <v>13764.92</v>
      </c>
      <c r="BA933" s="3">
        <f t="shared" si="43"/>
        <v>3441.23</v>
      </c>
      <c r="BB933" s="3">
        <f t="shared" si="44"/>
        <v>17206.150000000001</v>
      </c>
      <c r="BC933" s="2"/>
    </row>
    <row r="934" spans="1:55" ht="15" customHeight="1" x14ac:dyDescent="0.3">
      <c r="A934" t="s">
        <v>3396</v>
      </c>
      <c r="B934" t="s">
        <v>1001</v>
      </c>
      <c r="C934">
        <v>1</v>
      </c>
      <c r="D934" t="s">
        <v>0</v>
      </c>
      <c r="E934" t="s">
        <v>2</v>
      </c>
      <c r="F934" t="s">
        <v>1393</v>
      </c>
      <c r="G934" t="s">
        <v>1408</v>
      </c>
      <c r="H934" t="s">
        <v>1409</v>
      </c>
      <c r="I934" t="s">
        <v>1410</v>
      </c>
      <c r="J934" t="s">
        <v>4601</v>
      </c>
      <c r="K934" t="s">
        <v>611</v>
      </c>
      <c r="L934" t="s">
        <v>1398</v>
      </c>
      <c r="M934" t="s">
        <v>1405</v>
      </c>
      <c r="N934">
        <v>1</v>
      </c>
      <c r="O934">
        <v>1</v>
      </c>
      <c r="P934">
        <v>1</v>
      </c>
      <c r="Q934">
        <v>1</v>
      </c>
      <c r="R934">
        <v>1</v>
      </c>
      <c r="S934">
        <v>1</v>
      </c>
      <c r="T934">
        <v>0</v>
      </c>
      <c r="U934">
        <v>0</v>
      </c>
      <c r="V934">
        <v>0</v>
      </c>
      <c r="W934" s="107">
        <v>3140104.52</v>
      </c>
      <c r="X934" s="108">
        <v>0</v>
      </c>
      <c r="Y934" s="108">
        <v>0</v>
      </c>
      <c r="Z934" s="108">
        <v>0</v>
      </c>
      <c r="AA934" s="108">
        <v>0</v>
      </c>
      <c r="AB934" s="108">
        <v>0</v>
      </c>
      <c r="AC934" s="108">
        <v>0</v>
      </c>
      <c r="AD934" s="108"/>
      <c r="AE934" s="108">
        <v>3140104.52</v>
      </c>
      <c r="AF934" s="104">
        <v>44987</v>
      </c>
      <c r="AG934" s="104">
        <v>46083</v>
      </c>
      <c r="AH934" s="108">
        <v>3140104.52</v>
      </c>
      <c r="AI934" t="s">
        <v>1406</v>
      </c>
      <c r="AJ934" t="s">
        <v>1407</v>
      </c>
      <c r="AK934" s="3">
        <v>96798.43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Q934" s="3">
        <v>0</v>
      </c>
      <c r="AR934" s="3">
        <v>0</v>
      </c>
      <c r="AS934" s="3">
        <v>0</v>
      </c>
      <c r="AT934" s="3">
        <v>0</v>
      </c>
      <c r="AU934" s="3">
        <v>0</v>
      </c>
      <c r="AV934" s="3">
        <v>0</v>
      </c>
      <c r="AW934" s="3">
        <v>0</v>
      </c>
      <c r="AX934" s="3">
        <v>0</v>
      </c>
      <c r="AY934" s="3">
        <v>0</v>
      </c>
      <c r="AZ934" s="3">
        <f t="shared" si="42"/>
        <v>96798.43</v>
      </c>
      <c r="BA934" s="3">
        <f t="shared" si="43"/>
        <v>0</v>
      </c>
      <c r="BB934" s="3">
        <f t="shared" si="44"/>
        <v>96798.43</v>
      </c>
      <c r="BC934" s="2"/>
    </row>
    <row r="935" spans="1:55" ht="15" customHeight="1" x14ac:dyDescent="0.3">
      <c r="A935" t="s">
        <v>3397</v>
      </c>
      <c r="B935" t="s">
        <v>1257</v>
      </c>
      <c r="C935">
        <v>1</v>
      </c>
      <c r="D935" t="s">
        <v>0</v>
      </c>
      <c r="E935" t="s">
        <v>2</v>
      </c>
      <c r="F935" t="s">
        <v>1393</v>
      </c>
      <c r="G935" t="s">
        <v>1408</v>
      </c>
      <c r="H935" t="s">
        <v>1409</v>
      </c>
      <c r="I935" t="s">
        <v>1410</v>
      </c>
      <c r="J935" t="s">
        <v>4601</v>
      </c>
      <c r="K935" t="s">
        <v>611</v>
      </c>
      <c r="L935" t="s">
        <v>1398</v>
      </c>
      <c r="M935" t="s">
        <v>1405</v>
      </c>
      <c r="N935">
        <v>1</v>
      </c>
      <c r="O935">
        <v>1</v>
      </c>
      <c r="P935">
        <v>1</v>
      </c>
      <c r="Q935">
        <v>1</v>
      </c>
      <c r="R935">
        <v>1</v>
      </c>
      <c r="S935">
        <v>1</v>
      </c>
      <c r="T935">
        <v>0</v>
      </c>
      <c r="U935">
        <v>0</v>
      </c>
      <c r="V935">
        <v>0</v>
      </c>
      <c r="W935" s="107">
        <v>1175140.54</v>
      </c>
      <c r="X935" s="108">
        <v>0</v>
      </c>
      <c r="Y935" s="108">
        <v>0</v>
      </c>
      <c r="Z935" s="108">
        <v>0</v>
      </c>
      <c r="AA935" s="108">
        <v>0</v>
      </c>
      <c r="AB935" s="108">
        <v>0</v>
      </c>
      <c r="AC935" s="108">
        <v>0</v>
      </c>
      <c r="AD935" s="108"/>
      <c r="AE935" s="108">
        <v>1175140.54</v>
      </c>
      <c r="AF935" s="104">
        <v>44995</v>
      </c>
      <c r="AG935" s="104">
        <v>46822</v>
      </c>
      <c r="AH935" s="108">
        <v>1175140.54</v>
      </c>
      <c r="AI935" t="s">
        <v>1406</v>
      </c>
      <c r="AJ935" t="s">
        <v>1407</v>
      </c>
      <c r="AK935" s="3">
        <v>83781.64</v>
      </c>
      <c r="AL935" s="3">
        <v>83781.64</v>
      </c>
      <c r="AM935" s="3">
        <v>41890.82</v>
      </c>
      <c r="AN935" s="3">
        <v>0</v>
      </c>
      <c r="AO935" s="3">
        <v>0</v>
      </c>
      <c r="AP935" s="3">
        <v>0</v>
      </c>
      <c r="AQ935" s="3">
        <v>0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3">
        <v>0</v>
      </c>
      <c r="AY935" s="3">
        <v>0</v>
      </c>
      <c r="AZ935" s="3">
        <f t="shared" si="42"/>
        <v>167563.28</v>
      </c>
      <c r="BA935" s="3">
        <f t="shared" si="43"/>
        <v>41890.82</v>
      </c>
      <c r="BB935" s="3">
        <f t="shared" si="44"/>
        <v>209454.1</v>
      </c>
      <c r="BC935" s="2"/>
    </row>
    <row r="936" spans="1:55" ht="15" customHeight="1" x14ac:dyDescent="0.3">
      <c r="A936" t="s">
        <v>3398</v>
      </c>
      <c r="B936" t="s">
        <v>1002</v>
      </c>
      <c r="C936">
        <v>1</v>
      </c>
      <c r="D936" t="s">
        <v>0</v>
      </c>
      <c r="E936" t="s">
        <v>2</v>
      </c>
      <c r="F936" t="s">
        <v>1393</v>
      </c>
      <c r="G936" t="s">
        <v>1408</v>
      </c>
      <c r="H936" t="s">
        <v>1409</v>
      </c>
      <c r="I936" t="s">
        <v>1410</v>
      </c>
      <c r="J936" t="s">
        <v>4601</v>
      </c>
      <c r="K936" t="s">
        <v>611</v>
      </c>
      <c r="L936" t="s">
        <v>1398</v>
      </c>
      <c r="M936" t="s">
        <v>1405</v>
      </c>
      <c r="N936">
        <v>1</v>
      </c>
      <c r="O936">
        <v>1</v>
      </c>
      <c r="P936">
        <v>1</v>
      </c>
      <c r="Q936">
        <v>1</v>
      </c>
      <c r="R936">
        <v>1</v>
      </c>
      <c r="S936">
        <v>1</v>
      </c>
      <c r="T936">
        <v>0</v>
      </c>
      <c r="U936">
        <v>0</v>
      </c>
      <c r="V936">
        <v>0</v>
      </c>
      <c r="W936" s="107">
        <v>1198376.95</v>
      </c>
      <c r="X936" s="108">
        <v>0</v>
      </c>
      <c r="Y936" s="108">
        <v>0</v>
      </c>
      <c r="Z936" s="108">
        <v>0</v>
      </c>
      <c r="AA936" s="108">
        <v>0</v>
      </c>
      <c r="AB936" s="108">
        <v>0</v>
      </c>
      <c r="AC936" s="108">
        <v>0</v>
      </c>
      <c r="AD936" s="108"/>
      <c r="AE936" s="108">
        <v>1198376.95</v>
      </c>
      <c r="AF936" s="104">
        <v>44987</v>
      </c>
      <c r="AG936" s="104">
        <v>46083</v>
      </c>
      <c r="AH936" s="108">
        <v>1198376.95</v>
      </c>
      <c r="AI936" t="s">
        <v>1406</v>
      </c>
      <c r="AJ936" t="s">
        <v>1407</v>
      </c>
      <c r="AK936" s="3">
        <v>36941.769999999997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0</v>
      </c>
      <c r="AR936" s="3">
        <v>0</v>
      </c>
      <c r="AS936" s="3">
        <v>0</v>
      </c>
      <c r="AT936" s="3">
        <v>0</v>
      </c>
      <c r="AU936" s="3">
        <v>0</v>
      </c>
      <c r="AV936" s="3">
        <v>0</v>
      </c>
      <c r="AW936" s="3">
        <v>0</v>
      </c>
      <c r="AX936" s="3">
        <v>0</v>
      </c>
      <c r="AY936" s="3">
        <v>0</v>
      </c>
      <c r="AZ936" s="3">
        <f t="shared" si="42"/>
        <v>36941.769999999997</v>
      </c>
      <c r="BA936" s="3">
        <f t="shared" si="43"/>
        <v>0</v>
      </c>
      <c r="BB936" s="3">
        <f t="shared" si="44"/>
        <v>36941.769999999997</v>
      </c>
      <c r="BC936" s="2"/>
    </row>
    <row r="937" spans="1:55" ht="15" hidden="1" customHeight="1" x14ac:dyDescent="0.3">
      <c r="A937" t="s">
        <v>3399</v>
      </c>
      <c r="B937" t="s">
        <v>1003</v>
      </c>
      <c r="C937">
        <v>1</v>
      </c>
      <c r="D937" t="s">
        <v>0</v>
      </c>
      <c r="E937" t="s">
        <v>2</v>
      </c>
      <c r="F937" t="s">
        <v>1393</v>
      </c>
      <c r="G937" t="s">
        <v>1401</v>
      </c>
      <c r="H937" t="s">
        <v>1402</v>
      </c>
      <c r="I937" t="s">
        <v>1403</v>
      </c>
      <c r="J937" t="s">
        <v>1404</v>
      </c>
      <c r="K937" t="s">
        <v>344</v>
      </c>
      <c r="L937" t="s">
        <v>1398</v>
      </c>
      <c r="M937" t="s">
        <v>1405</v>
      </c>
      <c r="N937">
        <v>1</v>
      </c>
      <c r="O937">
        <v>1</v>
      </c>
      <c r="P937">
        <v>1</v>
      </c>
      <c r="Q937">
        <v>0</v>
      </c>
      <c r="R937">
        <v>0</v>
      </c>
      <c r="S937">
        <v>1</v>
      </c>
      <c r="T937">
        <v>1</v>
      </c>
      <c r="U937">
        <v>1</v>
      </c>
      <c r="V937">
        <v>0</v>
      </c>
      <c r="W937" s="107">
        <v>40099383.560000002</v>
      </c>
      <c r="X937" s="108">
        <v>0</v>
      </c>
      <c r="Y937" s="108">
        <v>0</v>
      </c>
      <c r="Z937" s="108">
        <v>0</v>
      </c>
      <c r="AA937" s="108">
        <v>0</v>
      </c>
      <c r="AB937" s="108">
        <v>0</v>
      </c>
      <c r="AC937" s="108">
        <v>0</v>
      </c>
      <c r="AD937" s="108"/>
      <c r="AE937" s="108">
        <v>40099383.560000002</v>
      </c>
      <c r="AF937" s="104">
        <v>44987</v>
      </c>
      <c r="AG937" s="104">
        <v>46083</v>
      </c>
      <c r="AH937" s="108">
        <v>40099383.560000002</v>
      </c>
      <c r="AI937" t="s">
        <v>1406</v>
      </c>
      <c r="AJ937" t="s">
        <v>1407</v>
      </c>
      <c r="AK937" s="3">
        <v>1236123.6499999999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Q937" s="3">
        <v>0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3">
        <v>0</v>
      </c>
      <c r="AY937" s="3">
        <v>0</v>
      </c>
      <c r="AZ937" s="3">
        <f t="shared" si="42"/>
        <v>1236123.6499999999</v>
      </c>
      <c r="BA937" s="3">
        <f t="shared" si="43"/>
        <v>0</v>
      </c>
      <c r="BB937" s="3">
        <f t="shared" si="44"/>
        <v>1236123.6499999999</v>
      </c>
      <c r="BC937" s="2"/>
    </row>
    <row r="938" spans="1:55" ht="15" hidden="1" customHeight="1" x14ac:dyDescent="0.3">
      <c r="A938" t="s">
        <v>3400</v>
      </c>
      <c r="B938" t="s">
        <v>1258</v>
      </c>
      <c r="C938">
        <v>1</v>
      </c>
      <c r="D938" t="s">
        <v>0</v>
      </c>
      <c r="E938" t="s">
        <v>2</v>
      </c>
      <c r="F938" t="s">
        <v>1393</v>
      </c>
      <c r="G938" t="s">
        <v>1401</v>
      </c>
      <c r="H938" t="s">
        <v>1402</v>
      </c>
      <c r="I938" t="s">
        <v>1403</v>
      </c>
      <c r="J938" t="s">
        <v>1404</v>
      </c>
      <c r="K938" t="s">
        <v>344</v>
      </c>
      <c r="L938" t="s">
        <v>1398</v>
      </c>
      <c r="M938" t="s">
        <v>1405</v>
      </c>
      <c r="N938">
        <v>1</v>
      </c>
      <c r="O938">
        <v>1</v>
      </c>
      <c r="P938">
        <v>1</v>
      </c>
      <c r="Q938">
        <v>0</v>
      </c>
      <c r="R938">
        <v>0</v>
      </c>
      <c r="S938">
        <v>1</v>
      </c>
      <c r="T938">
        <v>1</v>
      </c>
      <c r="U938">
        <v>1</v>
      </c>
      <c r="V938">
        <v>0</v>
      </c>
      <c r="W938" s="107">
        <v>40135838.530000001</v>
      </c>
      <c r="X938" s="108">
        <v>0</v>
      </c>
      <c r="Y938" s="108">
        <v>0</v>
      </c>
      <c r="Z938" s="108">
        <v>0</v>
      </c>
      <c r="AA938" s="108">
        <v>0</v>
      </c>
      <c r="AB938" s="108">
        <v>0</v>
      </c>
      <c r="AC938" s="108">
        <v>0</v>
      </c>
      <c r="AD938" s="108"/>
      <c r="AE938" s="108">
        <v>40135838.530000001</v>
      </c>
      <c r="AF938" s="104">
        <v>44995</v>
      </c>
      <c r="AG938" s="104">
        <v>46822</v>
      </c>
      <c r="AH938" s="108">
        <v>40135838.530000001</v>
      </c>
      <c r="AI938" t="s">
        <v>1406</v>
      </c>
      <c r="AJ938" t="s">
        <v>1407</v>
      </c>
      <c r="AK938" s="3">
        <v>2861484.6</v>
      </c>
      <c r="AL938" s="3">
        <v>2861484.6</v>
      </c>
      <c r="AM938" s="3">
        <v>1430742.3</v>
      </c>
      <c r="AN938" s="3">
        <v>0</v>
      </c>
      <c r="AO938" s="3">
        <v>0</v>
      </c>
      <c r="AP938" s="3">
        <v>0</v>
      </c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f t="shared" si="42"/>
        <v>5722969.2000000002</v>
      </c>
      <c r="BA938" s="3">
        <f t="shared" si="43"/>
        <v>1430742.3</v>
      </c>
      <c r="BB938" s="3">
        <f t="shared" si="44"/>
        <v>7153711.5</v>
      </c>
      <c r="BC938" s="2"/>
    </row>
    <row r="939" spans="1:55" ht="15" hidden="1" customHeight="1" x14ac:dyDescent="0.3">
      <c r="A939" t="s">
        <v>3401</v>
      </c>
      <c r="B939" t="s">
        <v>1259</v>
      </c>
      <c r="C939">
        <v>1</v>
      </c>
      <c r="D939" t="s">
        <v>0</v>
      </c>
      <c r="E939" t="s">
        <v>2</v>
      </c>
      <c r="F939" t="s">
        <v>1393</v>
      </c>
      <c r="G939" t="s">
        <v>1401</v>
      </c>
      <c r="H939" t="s">
        <v>1402</v>
      </c>
      <c r="I939" t="s">
        <v>1403</v>
      </c>
      <c r="J939" t="s">
        <v>1404</v>
      </c>
      <c r="K939" t="s">
        <v>344</v>
      </c>
      <c r="L939" t="s">
        <v>1398</v>
      </c>
      <c r="M939" t="s">
        <v>1405</v>
      </c>
      <c r="N939">
        <v>1</v>
      </c>
      <c r="O939">
        <v>1</v>
      </c>
      <c r="P939">
        <v>1</v>
      </c>
      <c r="Q939">
        <v>0</v>
      </c>
      <c r="R939">
        <v>0</v>
      </c>
      <c r="S939">
        <v>1</v>
      </c>
      <c r="T939">
        <v>1</v>
      </c>
      <c r="U939">
        <v>1</v>
      </c>
      <c r="V939">
        <v>0</v>
      </c>
      <c r="W939" s="107">
        <v>31120469.350000001</v>
      </c>
      <c r="X939" s="108">
        <v>0</v>
      </c>
      <c r="Y939" s="108">
        <v>0</v>
      </c>
      <c r="Z939" s="108">
        <v>1217790.6499999999</v>
      </c>
      <c r="AA939" s="108">
        <v>0</v>
      </c>
      <c r="AB939" s="108">
        <v>0</v>
      </c>
      <c r="AC939" s="108">
        <v>0</v>
      </c>
      <c r="AD939" s="108"/>
      <c r="AE939" s="108">
        <v>31120469.350000001</v>
      </c>
      <c r="AF939" s="104">
        <v>44984</v>
      </c>
      <c r="AG939" s="104">
        <v>48637</v>
      </c>
      <c r="AH939" s="108">
        <v>31120469.350000001</v>
      </c>
      <c r="AI939" t="s">
        <v>1406</v>
      </c>
      <c r="AJ939" t="s">
        <v>1407</v>
      </c>
      <c r="AK939" s="3">
        <v>1217790.6499999999</v>
      </c>
      <c r="AL939" s="3">
        <v>2435581.2999999998</v>
      </c>
      <c r="AM939" s="3">
        <v>2435581.2999999998</v>
      </c>
      <c r="AN939" s="3">
        <v>2435581.2999999998</v>
      </c>
      <c r="AO939" s="3">
        <v>2435581.2999999998</v>
      </c>
      <c r="AP939" s="3">
        <v>2435581.2999999998</v>
      </c>
      <c r="AQ939" s="3">
        <v>2435581.2999999998</v>
      </c>
      <c r="AR939" s="3">
        <v>1217790.6499999999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3">
        <v>0</v>
      </c>
      <c r="AY939" s="3">
        <v>0</v>
      </c>
      <c r="AZ939" s="3">
        <f t="shared" si="42"/>
        <v>3653371.9499999997</v>
      </c>
      <c r="BA939" s="3">
        <f t="shared" si="43"/>
        <v>13395697.15</v>
      </c>
      <c r="BB939" s="3">
        <f t="shared" si="44"/>
        <v>17049069.100000001</v>
      </c>
      <c r="BC939" s="2"/>
    </row>
    <row r="940" spans="1:55" ht="15" customHeight="1" x14ac:dyDescent="0.3">
      <c r="A940" t="s">
        <v>3402</v>
      </c>
      <c r="B940" t="s">
        <v>1004</v>
      </c>
      <c r="C940">
        <v>1</v>
      </c>
      <c r="D940" t="s">
        <v>0</v>
      </c>
      <c r="E940" t="s">
        <v>2</v>
      </c>
      <c r="F940" t="s">
        <v>1393</v>
      </c>
      <c r="G940" t="s">
        <v>1408</v>
      </c>
      <c r="H940" t="s">
        <v>1409</v>
      </c>
      <c r="I940" t="s">
        <v>1410</v>
      </c>
      <c r="J940" t="s">
        <v>4601</v>
      </c>
      <c r="K940" t="s">
        <v>611</v>
      </c>
      <c r="L940" t="s">
        <v>1398</v>
      </c>
      <c r="M940" t="s">
        <v>1405</v>
      </c>
      <c r="N940">
        <v>1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0</v>
      </c>
      <c r="U940">
        <v>0</v>
      </c>
      <c r="V940">
        <v>0</v>
      </c>
      <c r="W940" s="107">
        <v>11802650.619999999</v>
      </c>
      <c r="X940" s="108">
        <v>0</v>
      </c>
      <c r="Y940" s="108">
        <v>0</v>
      </c>
      <c r="Z940" s="108">
        <v>0</v>
      </c>
      <c r="AA940" s="108">
        <v>0</v>
      </c>
      <c r="AB940" s="108">
        <v>0</v>
      </c>
      <c r="AC940" s="108">
        <v>0</v>
      </c>
      <c r="AD940" s="108"/>
      <c r="AE940" s="108">
        <v>11802650.619999999</v>
      </c>
      <c r="AF940" s="104">
        <v>44987</v>
      </c>
      <c r="AG940" s="104">
        <v>46083</v>
      </c>
      <c r="AH940" s="108">
        <v>11802650.619999999</v>
      </c>
      <c r="AI940" t="s">
        <v>1406</v>
      </c>
      <c r="AJ940" t="s">
        <v>1407</v>
      </c>
      <c r="AK940" s="3">
        <v>363834.41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0</v>
      </c>
      <c r="AR940" s="3">
        <v>0</v>
      </c>
      <c r="AS940" s="3">
        <v>0</v>
      </c>
      <c r="AT940" s="3">
        <v>0</v>
      </c>
      <c r="AU940" s="3">
        <v>0</v>
      </c>
      <c r="AV940" s="3">
        <v>0</v>
      </c>
      <c r="AW940" s="3">
        <v>0</v>
      </c>
      <c r="AX940" s="3">
        <v>0</v>
      </c>
      <c r="AY940" s="3">
        <v>0</v>
      </c>
      <c r="AZ940" s="3">
        <f t="shared" si="42"/>
        <v>363834.41</v>
      </c>
      <c r="BA940" s="3">
        <f t="shared" si="43"/>
        <v>0</v>
      </c>
      <c r="BB940" s="3">
        <f t="shared" si="44"/>
        <v>363834.41</v>
      </c>
      <c r="BC940" s="2"/>
    </row>
    <row r="941" spans="1:55" ht="15" hidden="1" customHeight="1" x14ac:dyDescent="0.3">
      <c r="A941" t="s">
        <v>3403</v>
      </c>
      <c r="B941" t="s">
        <v>1005</v>
      </c>
      <c r="C941">
        <v>3</v>
      </c>
      <c r="D941" t="s">
        <v>0</v>
      </c>
      <c r="E941" t="s">
        <v>2</v>
      </c>
      <c r="F941" t="s">
        <v>1393</v>
      </c>
      <c r="G941" t="s">
        <v>1411</v>
      </c>
      <c r="H941" t="s">
        <v>1409</v>
      </c>
      <c r="I941" t="s">
        <v>1412</v>
      </c>
      <c r="J941" t="s">
        <v>4601</v>
      </c>
      <c r="K941" t="s">
        <v>628</v>
      </c>
      <c r="L941" t="s">
        <v>1398</v>
      </c>
      <c r="M941" t="s">
        <v>1405</v>
      </c>
      <c r="N941">
        <v>1</v>
      </c>
      <c r="O941">
        <v>1</v>
      </c>
      <c r="P941">
        <v>1</v>
      </c>
      <c r="Q941">
        <v>1</v>
      </c>
      <c r="R941">
        <v>1</v>
      </c>
      <c r="S941">
        <v>1</v>
      </c>
      <c r="T941">
        <v>0</v>
      </c>
      <c r="U941">
        <v>0</v>
      </c>
      <c r="V941">
        <v>0</v>
      </c>
      <c r="W941" s="107">
        <v>1490045</v>
      </c>
      <c r="X941" s="108">
        <v>0</v>
      </c>
      <c r="Y941" s="108">
        <v>0</v>
      </c>
      <c r="Z941" s="108">
        <v>5339.33</v>
      </c>
      <c r="AA941" s="108">
        <v>0</v>
      </c>
      <c r="AB941" s="108">
        <v>0</v>
      </c>
      <c r="AC941" s="108">
        <v>0</v>
      </c>
      <c r="AD941" s="108"/>
      <c r="AE941" s="108">
        <v>1490045</v>
      </c>
      <c r="AF941" s="104">
        <v>45217</v>
      </c>
      <c r="AG941" s="104">
        <v>46313</v>
      </c>
      <c r="AH941" s="108">
        <v>1490045</v>
      </c>
      <c r="AI941" t="s">
        <v>1406</v>
      </c>
      <c r="AJ941" t="s">
        <v>1407</v>
      </c>
      <c r="AK941" s="3">
        <v>26696.62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0</v>
      </c>
      <c r="AZ941" s="3">
        <f t="shared" si="42"/>
        <v>26696.62</v>
      </c>
      <c r="BA941" s="3">
        <f t="shared" si="43"/>
        <v>0</v>
      </c>
      <c r="BB941" s="3">
        <f t="shared" si="44"/>
        <v>26696.62</v>
      </c>
      <c r="BC941" s="2"/>
    </row>
    <row r="942" spans="1:55" ht="15" hidden="1" customHeight="1" x14ac:dyDescent="0.3">
      <c r="A942" t="s">
        <v>3404</v>
      </c>
      <c r="B942" t="s">
        <v>1005</v>
      </c>
      <c r="C942">
        <v>4</v>
      </c>
      <c r="D942" t="s">
        <v>0</v>
      </c>
      <c r="E942" t="s">
        <v>2</v>
      </c>
      <c r="F942" t="s">
        <v>1393</v>
      </c>
      <c r="G942" t="s">
        <v>1411</v>
      </c>
      <c r="H942" t="s">
        <v>1409</v>
      </c>
      <c r="I942" t="s">
        <v>1412</v>
      </c>
      <c r="J942" t="s">
        <v>4601</v>
      </c>
      <c r="K942" t="s">
        <v>628</v>
      </c>
      <c r="L942" t="s">
        <v>1398</v>
      </c>
      <c r="M942" t="s">
        <v>1405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0</v>
      </c>
      <c r="U942">
        <v>0</v>
      </c>
      <c r="V942">
        <v>0</v>
      </c>
      <c r="W942" s="107">
        <v>3559912.5</v>
      </c>
      <c r="X942" s="108">
        <v>0</v>
      </c>
      <c r="Y942" s="108">
        <v>0</v>
      </c>
      <c r="Z942" s="108">
        <v>13972.66</v>
      </c>
      <c r="AA942" s="108">
        <v>0</v>
      </c>
      <c r="AB942" s="108">
        <v>0</v>
      </c>
      <c r="AC942" s="108">
        <v>0</v>
      </c>
      <c r="AD942" s="108"/>
      <c r="AE942" s="108">
        <v>3559912.5</v>
      </c>
      <c r="AF942" s="104">
        <v>45217</v>
      </c>
      <c r="AG942" s="104">
        <v>46678</v>
      </c>
      <c r="AH942" s="108">
        <v>3559912.5</v>
      </c>
      <c r="AI942" t="s">
        <v>1406</v>
      </c>
      <c r="AJ942" t="s">
        <v>1407</v>
      </c>
      <c r="AK942" s="3">
        <v>139726.6</v>
      </c>
      <c r="AL942" s="3">
        <v>97808.62000000001</v>
      </c>
      <c r="AM942" s="3">
        <v>0</v>
      </c>
      <c r="AN942" s="3">
        <v>0</v>
      </c>
      <c r="AO942" s="3">
        <v>0</v>
      </c>
      <c r="AP942" s="3">
        <v>0</v>
      </c>
      <c r="AQ942" s="3">
        <v>0</v>
      </c>
      <c r="AR942" s="3">
        <v>0</v>
      </c>
      <c r="AS942" s="3">
        <v>0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0</v>
      </c>
      <c r="AZ942" s="3">
        <f t="shared" si="42"/>
        <v>237535.22000000003</v>
      </c>
      <c r="BA942" s="3">
        <f t="shared" si="43"/>
        <v>0</v>
      </c>
      <c r="BB942" s="3">
        <f t="shared" si="44"/>
        <v>237535.22000000003</v>
      </c>
      <c r="BC942" s="2"/>
    </row>
    <row r="943" spans="1:55" ht="15" hidden="1" customHeight="1" x14ac:dyDescent="0.3">
      <c r="A943" t="s">
        <v>3405</v>
      </c>
      <c r="B943" t="s">
        <v>1005</v>
      </c>
      <c r="C943">
        <v>5</v>
      </c>
      <c r="D943" t="s">
        <v>0</v>
      </c>
      <c r="E943" t="s">
        <v>2</v>
      </c>
      <c r="F943" t="s">
        <v>1393</v>
      </c>
      <c r="G943" t="s">
        <v>1411</v>
      </c>
      <c r="H943" t="s">
        <v>1409</v>
      </c>
      <c r="I943" t="s">
        <v>1412</v>
      </c>
      <c r="J943" t="s">
        <v>4601</v>
      </c>
      <c r="K943" t="s">
        <v>628</v>
      </c>
      <c r="L943" t="s">
        <v>1398</v>
      </c>
      <c r="M943" t="s">
        <v>1405</v>
      </c>
      <c r="N943">
        <v>1</v>
      </c>
      <c r="O943">
        <v>1</v>
      </c>
      <c r="P943">
        <v>1</v>
      </c>
      <c r="Q943">
        <v>1</v>
      </c>
      <c r="R943">
        <v>1</v>
      </c>
      <c r="S943">
        <v>1</v>
      </c>
      <c r="T943">
        <v>0</v>
      </c>
      <c r="U943">
        <v>0</v>
      </c>
      <c r="V943">
        <v>0</v>
      </c>
      <c r="W943" s="107">
        <v>2931120</v>
      </c>
      <c r="X943" s="108">
        <v>0</v>
      </c>
      <c r="Y943" s="108">
        <v>0</v>
      </c>
      <c r="Z943" s="108">
        <v>12383.98</v>
      </c>
      <c r="AA943" s="108">
        <v>0</v>
      </c>
      <c r="AB943" s="108">
        <v>0</v>
      </c>
      <c r="AC943" s="108">
        <v>0</v>
      </c>
      <c r="AD943" s="108"/>
      <c r="AE943" s="108">
        <v>2931120</v>
      </c>
      <c r="AF943" s="104">
        <v>45217</v>
      </c>
      <c r="AG943" s="104">
        <v>47044</v>
      </c>
      <c r="AH943" s="108">
        <v>2931120</v>
      </c>
      <c r="AI943" t="s">
        <v>1406</v>
      </c>
      <c r="AJ943" t="s">
        <v>1407</v>
      </c>
      <c r="AK943" s="3">
        <v>123839.79999999997</v>
      </c>
      <c r="AL943" s="3">
        <v>148607.75999999998</v>
      </c>
      <c r="AM943" s="3">
        <v>86687.86</v>
      </c>
      <c r="AN943" s="3">
        <v>0</v>
      </c>
      <c r="AO943" s="3">
        <v>0</v>
      </c>
      <c r="AP943" s="3">
        <v>0</v>
      </c>
      <c r="AQ943" s="3">
        <v>0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3">
        <v>0</v>
      </c>
      <c r="AY943" s="3">
        <v>0</v>
      </c>
      <c r="AZ943" s="3">
        <f t="shared" si="42"/>
        <v>272447.55999999994</v>
      </c>
      <c r="BA943" s="3">
        <f t="shared" si="43"/>
        <v>86687.86</v>
      </c>
      <c r="BB943" s="3">
        <f t="shared" si="44"/>
        <v>359135.41999999993</v>
      </c>
      <c r="BC943" s="2"/>
    </row>
    <row r="944" spans="1:55" ht="15" hidden="1" customHeight="1" x14ac:dyDescent="0.3">
      <c r="A944" t="s">
        <v>3406</v>
      </c>
      <c r="B944" t="s">
        <v>1005</v>
      </c>
      <c r="C944">
        <v>6</v>
      </c>
      <c r="D944" t="s">
        <v>0</v>
      </c>
      <c r="E944" t="s">
        <v>2</v>
      </c>
      <c r="F944" t="s">
        <v>1393</v>
      </c>
      <c r="G944" t="s">
        <v>1411</v>
      </c>
      <c r="H944" t="s">
        <v>1409</v>
      </c>
      <c r="I944" t="s">
        <v>1412</v>
      </c>
      <c r="J944" t="s">
        <v>4601</v>
      </c>
      <c r="K944" t="s">
        <v>628</v>
      </c>
      <c r="L944" t="s">
        <v>1398</v>
      </c>
      <c r="M944" t="s">
        <v>1405</v>
      </c>
      <c r="N944">
        <v>1</v>
      </c>
      <c r="O944">
        <v>1</v>
      </c>
      <c r="P944">
        <v>1</v>
      </c>
      <c r="Q944">
        <v>1</v>
      </c>
      <c r="R944">
        <v>1</v>
      </c>
      <c r="S944">
        <v>1</v>
      </c>
      <c r="T944">
        <v>0</v>
      </c>
      <c r="U944">
        <v>0</v>
      </c>
      <c r="V944">
        <v>0</v>
      </c>
      <c r="W944" s="107">
        <v>19389465</v>
      </c>
      <c r="X944" s="108">
        <v>0</v>
      </c>
      <c r="Y944" s="108">
        <v>0</v>
      </c>
      <c r="Z944" s="108">
        <v>86606.28</v>
      </c>
      <c r="AA944" s="108">
        <v>0</v>
      </c>
      <c r="AB944" s="108">
        <v>0</v>
      </c>
      <c r="AC944" s="108">
        <v>0</v>
      </c>
      <c r="AD944" s="108"/>
      <c r="AE944" s="108">
        <v>19389465</v>
      </c>
      <c r="AF944" s="104">
        <v>45217</v>
      </c>
      <c r="AG944" s="104">
        <v>47409</v>
      </c>
      <c r="AH944" s="108">
        <v>19389465</v>
      </c>
      <c r="AI944" t="s">
        <v>1406</v>
      </c>
      <c r="AJ944" t="s">
        <v>1407</v>
      </c>
      <c r="AK944" s="3">
        <v>866062.80000000016</v>
      </c>
      <c r="AL944" s="3">
        <v>1039275.3600000002</v>
      </c>
      <c r="AM944" s="3">
        <v>1039275.36</v>
      </c>
      <c r="AN944" s="3">
        <v>606243.96</v>
      </c>
      <c r="AO944" s="3">
        <v>0</v>
      </c>
      <c r="AP944" s="3">
        <v>0</v>
      </c>
      <c r="AQ944" s="3">
        <v>0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3">
        <f t="shared" si="42"/>
        <v>1905338.1600000004</v>
      </c>
      <c r="BA944" s="3">
        <f t="shared" si="43"/>
        <v>1645519.3199999998</v>
      </c>
      <c r="BB944" s="3">
        <f t="shared" si="44"/>
        <v>3550857.4800000004</v>
      </c>
      <c r="BC944" s="2"/>
    </row>
    <row r="945" spans="1:55" ht="15" hidden="1" customHeight="1" x14ac:dyDescent="0.3">
      <c r="A945" t="s">
        <v>3407</v>
      </c>
      <c r="B945" t="s">
        <v>1005</v>
      </c>
      <c r="C945">
        <v>7</v>
      </c>
      <c r="D945" t="s">
        <v>0</v>
      </c>
      <c r="E945" t="s">
        <v>2</v>
      </c>
      <c r="F945" t="s">
        <v>1393</v>
      </c>
      <c r="G945" t="s">
        <v>1411</v>
      </c>
      <c r="H945" t="s">
        <v>1409</v>
      </c>
      <c r="I945" t="s">
        <v>1412</v>
      </c>
      <c r="J945" t="s">
        <v>4601</v>
      </c>
      <c r="K945" t="s">
        <v>628</v>
      </c>
      <c r="L945" t="s">
        <v>1398</v>
      </c>
      <c r="M945" t="s">
        <v>1405</v>
      </c>
      <c r="N945">
        <v>1</v>
      </c>
      <c r="O945">
        <v>1</v>
      </c>
      <c r="P945">
        <v>1</v>
      </c>
      <c r="Q945">
        <v>1</v>
      </c>
      <c r="R945">
        <v>1</v>
      </c>
      <c r="S945">
        <v>1</v>
      </c>
      <c r="T945">
        <v>0</v>
      </c>
      <c r="U945">
        <v>0</v>
      </c>
      <c r="V945">
        <v>0</v>
      </c>
      <c r="W945" s="107">
        <v>636315</v>
      </c>
      <c r="X945" s="108">
        <v>0</v>
      </c>
      <c r="Y945" s="108">
        <v>0</v>
      </c>
      <c r="Z945" s="108">
        <v>2990.68</v>
      </c>
      <c r="AA945" s="108">
        <v>0</v>
      </c>
      <c r="AB945" s="108">
        <v>0</v>
      </c>
      <c r="AC945" s="108">
        <v>0</v>
      </c>
      <c r="AD945" s="108"/>
      <c r="AE945" s="108">
        <v>636315</v>
      </c>
      <c r="AF945" s="104">
        <v>45217</v>
      </c>
      <c r="AG945" s="104">
        <v>47774</v>
      </c>
      <c r="AH945" s="108">
        <v>636315</v>
      </c>
      <c r="AI945" t="s">
        <v>1406</v>
      </c>
      <c r="AJ945" t="s">
        <v>1407</v>
      </c>
      <c r="AK945" s="3">
        <v>29906.799999999999</v>
      </c>
      <c r="AL945" s="3">
        <v>35888.159999999996</v>
      </c>
      <c r="AM945" s="3">
        <v>35888.160000000003</v>
      </c>
      <c r="AN945" s="3">
        <v>32897.480000000003</v>
      </c>
      <c r="AO945" s="3">
        <v>14953.4</v>
      </c>
      <c r="AP945" s="3">
        <v>0</v>
      </c>
      <c r="AQ945" s="3">
        <v>0</v>
      </c>
      <c r="AR945" s="3">
        <v>0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3">
        <v>0</v>
      </c>
      <c r="AY945" s="3">
        <v>0</v>
      </c>
      <c r="AZ945" s="3">
        <f t="shared" si="42"/>
        <v>65794.959999999992</v>
      </c>
      <c r="BA945" s="3">
        <f t="shared" si="43"/>
        <v>83739.040000000008</v>
      </c>
      <c r="BB945" s="3">
        <f t="shared" si="44"/>
        <v>149534</v>
      </c>
      <c r="BC945" s="2"/>
    </row>
    <row r="946" spans="1:55" ht="15" hidden="1" customHeight="1" x14ac:dyDescent="0.3">
      <c r="A946" t="s">
        <v>3408</v>
      </c>
      <c r="B946" t="s">
        <v>1005</v>
      </c>
      <c r="C946">
        <v>8</v>
      </c>
      <c r="D946" t="s">
        <v>0</v>
      </c>
      <c r="E946" t="s">
        <v>2</v>
      </c>
      <c r="F946" t="s">
        <v>1393</v>
      </c>
      <c r="G946" t="s">
        <v>1411</v>
      </c>
      <c r="H946" t="s">
        <v>1409</v>
      </c>
      <c r="I946" t="s">
        <v>1412</v>
      </c>
      <c r="J946" t="s">
        <v>4601</v>
      </c>
      <c r="K946" t="s">
        <v>628</v>
      </c>
      <c r="L946" t="s">
        <v>1398</v>
      </c>
      <c r="M946" t="s">
        <v>1405</v>
      </c>
      <c r="N946">
        <v>1</v>
      </c>
      <c r="O946">
        <v>1</v>
      </c>
      <c r="P946">
        <v>1</v>
      </c>
      <c r="Q946">
        <v>1</v>
      </c>
      <c r="R946">
        <v>1</v>
      </c>
      <c r="S946">
        <v>1</v>
      </c>
      <c r="T946">
        <v>0</v>
      </c>
      <c r="U946">
        <v>0</v>
      </c>
      <c r="V946">
        <v>0</v>
      </c>
      <c r="W946" s="107">
        <v>101037.5</v>
      </c>
      <c r="X946" s="108">
        <v>0</v>
      </c>
      <c r="Y946" s="108">
        <v>0</v>
      </c>
      <c r="Z946" s="108">
        <v>499.29</v>
      </c>
      <c r="AA946" s="108">
        <v>0</v>
      </c>
      <c r="AB946" s="108">
        <v>0</v>
      </c>
      <c r="AC946" s="108">
        <v>0</v>
      </c>
      <c r="AD946" s="108"/>
      <c r="AE946" s="108">
        <v>101037.5</v>
      </c>
      <c r="AF946" s="104">
        <v>45217</v>
      </c>
      <c r="AG946" s="104">
        <v>48139</v>
      </c>
      <c r="AH946" s="108">
        <v>101037.5</v>
      </c>
      <c r="AI946" t="s">
        <v>1406</v>
      </c>
      <c r="AJ946" t="s">
        <v>1407</v>
      </c>
      <c r="AK946" s="3">
        <v>4992.9000000000005</v>
      </c>
      <c r="AL946" s="3">
        <v>5991.4800000000005</v>
      </c>
      <c r="AM946" s="3">
        <v>5991.48</v>
      </c>
      <c r="AN946" s="3">
        <v>5658.62</v>
      </c>
      <c r="AO946" s="3">
        <v>3661.46</v>
      </c>
      <c r="AP946" s="3">
        <v>1664.3</v>
      </c>
      <c r="AQ946" s="3">
        <v>0</v>
      </c>
      <c r="AR946" s="3">
        <v>0</v>
      </c>
      <c r="AS946" s="3">
        <v>0</v>
      </c>
      <c r="AT946" s="3">
        <v>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3">
        <f t="shared" si="42"/>
        <v>10984.380000000001</v>
      </c>
      <c r="BA946" s="3">
        <f t="shared" si="43"/>
        <v>16975.859999999997</v>
      </c>
      <c r="BB946" s="3">
        <f t="shared" si="44"/>
        <v>27960.239999999998</v>
      </c>
      <c r="BC946" s="2"/>
    </row>
    <row r="947" spans="1:55" ht="15" hidden="1" customHeight="1" x14ac:dyDescent="0.3">
      <c r="A947" t="s">
        <v>3409</v>
      </c>
      <c r="B947" t="s">
        <v>1005</v>
      </c>
      <c r="C947">
        <v>9</v>
      </c>
      <c r="D947" t="s">
        <v>0</v>
      </c>
      <c r="E947" t="s">
        <v>2</v>
      </c>
      <c r="F947" t="s">
        <v>1393</v>
      </c>
      <c r="G947" t="s">
        <v>1411</v>
      </c>
      <c r="H947" t="s">
        <v>1409</v>
      </c>
      <c r="I947" t="s">
        <v>1412</v>
      </c>
      <c r="J947" t="s">
        <v>4601</v>
      </c>
      <c r="K947" t="s">
        <v>628</v>
      </c>
      <c r="L947" t="s">
        <v>1398</v>
      </c>
      <c r="M947" t="s">
        <v>1405</v>
      </c>
      <c r="N947">
        <v>1</v>
      </c>
      <c r="O947">
        <v>1</v>
      </c>
      <c r="P947">
        <v>1</v>
      </c>
      <c r="Q947">
        <v>1</v>
      </c>
      <c r="R947">
        <v>1</v>
      </c>
      <c r="S947">
        <v>1</v>
      </c>
      <c r="T947">
        <v>0</v>
      </c>
      <c r="U947">
        <v>0</v>
      </c>
      <c r="V947">
        <v>0</v>
      </c>
      <c r="W947" s="107">
        <v>53100</v>
      </c>
      <c r="X947" s="108">
        <v>0</v>
      </c>
      <c r="Y947" s="108">
        <v>0</v>
      </c>
      <c r="Z947" s="108">
        <v>274.79000000000002</v>
      </c>
      <c r="AA947" s="108">
        <v>0</v>
      </c>
      <c r="AB947" s="108">
        <v>0</v>
      </c>
      <c r="AC947" s="108">
        <v>0</v>
      </c>
      <c r="AD947" s="108"/>
      <c r="AE947" s="108">
        <v>53100</v>
      </c>
      <c r="AF947" s="104">
        <v>45217</v>
      </c>
      <c r="AG947" s="104">
        <v>48505</v>
      </c>
      <c r="AH947" s="108">
        <v>53100</v>
      </c>
      <c r="AI947" t="s">
        <v>1406</v>
      </c>
      <c r="AJ947" t="s">
        <v>1407</v>
      </c>
      <c r="AK947" s="3">
        <v>2747.9</v>
      </c>
      <c r="AL947" s="3">
        <v>3297.48</v>
      </c>
      <c r="AM947" s="3">
        <v>3297.48</v>
      </c>
      <c r="AN947" s="3">
        <v>3160.08</v>
      </c>
      <c r="AO947" s="3">
        <v>2335.6999999999998</v>
      </c>
      <c r="AP947" s="3">
        <v>1511.4</v>
      </c>
      <c r="AQ947" s="3">
        <v>687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0</v>
      </c>
      <c r="AZ947" s="3">
        <f t="shared" si="42"/>
        <v>6045.38</v>
      </c>
      <c r="BA947" s="3">
        <f t="shared" si="43"/>
        <v>10991.659999999998</v>
      </c>
      <c r="BB947" s="3">
        <f t="shared" si="44"/>
        <v>17037.039999999997</v>
      </c>
      <c r="BC947" s="2"/>
    </row>
    <row r="948" spans="1:55" ht="15" hidden="1" customHeight="1" x14ac:dyDescent="0.3">
      <c r="A948" t="s">
        <v>3410</v>
      </c>
      <c r="B948" t="s">
        <v>1005</v>
      </c>
      <c r="C948">
        <v>10</v>
      </c>
      <c r="D948" t="s">
        <v>0</v>
      </c>
      <c r="E948" t="s">
        <v>2</v>
      </c>
      <c r="F948" t="s">
        <v>1393</v>
      </c>
      <c r="G948" t="s">
        <v>1411</v>
      </c>
      <c r="H948" t="s">
        <v>1409</v>
      </c>
      <c r="I948" t="s">
        <v>1412</v>
      </c>
      <c r="J948" t="s">
        <v>4601</v>
      </c>
      <c r="K948" t="s">
        <v>628</v>
      </c>
      <c r="L948" t="s">
        <v>1398</v>
      </c>
      <c r="M948" t="s">
        <v>1405</v>
      </c>
      <c r="N948">
        <v>1</v>
      </c>
      <c r="O948">
        <v>1</v>
      </c>
      <c r="P948">
        <v>1</v>
      </c>
      <c r="Q948">
        <v>1</v>
      </c>
      <c r="R948">
        <v>1</v>
      </c>
      <c r="S948">
        <v>1</v>
      </c>
      <c r="T948">
        <v>0</v>
      </c>
      <c r="U948">
        <v>0</v>
      </c>
      <c r="V948">
        <v>0</v>
      </c>
      <c r="W948" s="107">
        <v>51920</v>
      </c>
      <c r="X948" s="108">
        <v>0</v>
      </c>
      <c r="Y948" s="108">
        <v>0</v>
      </c>
      <c r="Z948" s="108">
        <v>281.23</v>
      </c>
      <c r="AA948" s="108">
        <v>0</v>
      </c>
      <c r="AB948" s="108">
        <v>0</v>
      </c>
      <c r="AC948" s="108">
        <v>0</v>
      </c>
      <c r="AD948" s="108"/>
      <c r="AE948" s="108">
        <v>51920</v>
      </c>
      <c r="AF948" s="104">
        <v>45217</v>
      </c>
      <c r="AG948" s="104">
        <v>48870</v>
      </c>
      <c r="AH948" s="108">
        <v>51920</v>
      </c>
      <c r="AI948" t="s">
        <v>1406</v>
      </c>
      <c r="AJ948" t="s">
        <v>1407</v>
      </c>
      <c r="AK948" s="3">
        <v>2812.3</v>
      </c>
      <c r="AL948" s="3">
        <v>3374.76</v>
      </c>
      <c r="AM948" s="3">
        <v>3374.76</v>
      </c>
      <c r="AN948" s="3">
        <v>3262.28</v>
      </c>
      <c r="AO948" s="3">
        <v>2587.38</v>
      </c>
      <c r="AP948" s="3">
        <v>1912.38</v>
      </c>
      <c r="AQ948" s="3">
        <v>1237.4000000000001</v>
      </c>
      <c r="AR948" s="3">
        <v>562.5</v>
      </c>
      <c r="AS948" s="3">
        <v>0</v>
      </c>
      <c r="AT948" s="3">
        <v>0</v>
      </c>
      <c r="AU948" s="3">
        <v>0</v>
      </c>
      <c r="AV948" s="3">
        <v>0</v>
      </c>
      <c r="AW948" s="3">
        <v>0</v>
      </c>
      <c r="AX948" s="3">
        <v>0</v>
      </c>
      <c r="AY948" s="3">
        <v>0</v>
      </c>
      <c r="AZ948" s="3">
        <f t="shared" si="42"/>
        <v>6187.06</v>
      </c>
      <c r="BA948" s="3">
        <f t="shared" si="43"/>
        <v>12936.700000000003</v>
      </c>
      <c r="BB948" s="3">
        <f t="shared" si="44"/>
        <v>19123.760000000002</v>
      </c>
      <c r="BC948" s="2"/>
    </row>
    <row r="949" spans="1:55" ht="15" customHeight="1" x14ac:dyDescent="0.3">
      <c r="A949" t="s">
        <v>3411</v>
      </c>
      <c r="B949" t="s">
        <v>1006</v>
      </c>
      <c r="C949">
        <v>1</v>
      </c>
      <c r="D949" t="s">
        <v>0</v>
      </c>
      <c r="E949" t="s">
        <v>2</v>
      </c>
      <c r="F949" t="s">
        <v>1393</v>
      </c>
      <c r="G949" t="s">
        <v>1408</v>
      </c>
      <c r="H949" t="s">
        <v>1409</v>
      </c>
      <c r="I949" t="s">
        <v>1410</v>
      </c>
      <c r="J949" t="s">
        <v>4601</v>
      </c>
      <c r="K949" t="s">
        <v>611</v>
      </c>
      <c r="L949" t="s">
        <v>1398</v>
      </c>
      <c r="M949" t="s">
        <v>1405</v>
      </c>
      <c r="N949">
        <v>1</v>
      </c>
      <c r="O949">
        <v>1</v>
      </c>
      <c r="P949">
        <v>1</v>
      </c>
      <c r="Q949">
        <v>1</v>
      </c>
      <c r="R949">
        <v>1</v>
      </c>
      <c r="S949">
        <v>1</v>
      </c>
      <c r="T949">
        <v>0</v>
      </c>
      <c r="U949">
        <v>0</v>
      </c>
      <c r="V949">
        <v>0</v>
      </c>
      <c r="W949" s="107">
        <v>5358743.7300000004</v>
      </c>
      <c r="X949" s="108">
        <v>0</v>
      </c>
      <c r="Y949" s="108">
        <v>0</v>
      </c>
      <c r="Z949" s="108">
        <v>0</v>
      </c>
      <c r="AA949" s="108">
        <v>0</v>
      </c>
      <c r="AB949" s="108">
        <v>0</v>
      </c>
      <c r="AC949" s="108">
        <v>0</v>
      </c>
      <c r="AD949" s="108"/>
      <c r="AE949" s="108">
        <v>5358743.7300000004</v>
      </c>
      <c r="AF949" s="104">
        <v>44987</v>
      </c>
      <c r="AG949" s="104">
        <v>46083</v>
      </c>
      <c r="AH949" s="108">
        <v>5358743.7300000004</v>
      </c>
      <c r="AI949" t="s">
        <v>1406</v>
      </c>
      <c r="AJ949" t="s">
        <v>1407</v>
      </c>
      <c r="AK949" s="3">
        <v>165191.31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0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3">
        <v>0</v>
      </c>
      <c r="AY949" s="3">
        <v>0</v>
      </c>
      <c r="AZ949" s="3">
        <f t="shared" si="42"/>
        <v>165191.31</v>
      </c>
      <c r="BA949" s="3">
        <f t="shared" si="43"/>
        <v>0</v>
      </c>
      <c r="BB949" s="3">
        <f t="shared" si="44"/>
        <v>165191.31</v>
      </c>
      <c r="BC949" s="2"/>
    </row>
    <row r="950" spans="1:55" ht="15" customHeight="1" x14ac:dyDescent="0.3">
      <c r="A950" t="s">
        <v>3412</v>
      </c>
      <c r="B950" t="s">
        <v>1260</v>
      </c>
      <c r="C950">
        <v>1</v>
      </c>
      <c r="D950" t="s">
        <v>0</v>
      </c>
      <c r="E950" t="s">
        <v>2</v>
      </c>
      <c r="F950" t="s">
        <v>1393</v>
      </c>
      <c r="G950" t="s">
        <v>1408</v>
      </c>
      <c r="H950" t="s">
        <v>1409</v>
      </c>
      <c r="I950" t="s">
        <v>1410</v>
      </c>
      <c r="J950" t="s">
        <v>4601</v>
      </c>
      <c r="K950" t="s">
        <v>611</v>
      </c>
      <c r="L950" t="s">
        <v>1398</v>
      </c>
      <c r="M950" t="s">
        <v>1405</v>
      </c>
      <c r="N950">
        <v>1</v>
      </c>
      <c r="O950">
        <v>1</v>
      </c>
      <c r="P950">
        <v>1</v>
      </c>
      <c r="Q950">
        <v>1</v>
      </c>
      <c r="R950">
        <v>1</v>
      </c>
      <c r="S950">
        <v>1</v>
      </c>
      <c r="T950">
        <v>0</v>
      </c>
      <c r="U950">
        <v>0</v>
      </c>
      <c r="V950">
        <v>0</v>
      </c>
      <c r="W950" s="107">
        <v>5358813.13</v>
      </c>
      <c r="X950" s="108">
        <v>0</v>
      </c>
      <c r="Y950" s="108">
        <v>0</v>
      </c>
      <c r="Z950" s="108">
        <v>0</v>
      </c>
      <c r="AA950" s="108">
        <v>0</v>
      </c>
      <c r="AB950" s="108">
        <v>0</v>
      </c>
      <c r="AC950" s="108">
        <v>0</v>
      </c>
      <c r="AD950" s="108"/>
      <c r="AE950" s="108">
        <v>5358813.13</v>
      </c>
      <c r="AF950" s="104">
        <v>44995</v>
      </c>
      <c r="AG950" s="104">
        <v>46822</v>
      </c>
      <c r="AH950" s="108">
        <v>5358813.13</v>
      </c>
      <c r="AI950" t="s">
        <v>1406</v>
      </c>
      <c r="AJ950" t="s">
        <v>1407</v>
      </c>
      <c r="AK950" s="3">
        <v>382056.58</v>
      </c>
      <c r="AL950" s="3">
        <v>382056.58</v>
      </c>
      <c r="AM950" s="3">
        <v>191028.29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f t="shared" si="42"/>
        <v>764113.16</v>
      </c>
      <c r="BA950" s="3">
        <f t="shared" si="43"/>
        <v>191028.29</v>
      </c>
      <c r="BB950" s="3">
        <f t="shared" si="44"/>
        <v>955141.45000000007</v>
      </c>
      <c r="BC950" s="2"/>
    </row>
    <row r="951" spans="1:55" ht="15" customHeight="1" x14ac:dyDescent="0.3">
      <c r="A951" t="s">
        <v>3413</v>
      </c>
      <c r="B951" t="s">
        <v>1261</v>
      </c>
      <c r="C951">
        <v>1</v>
      </c>
      <c r="D951" t="s">
        <v>0</v>
      </c>
      <c r="E951" t="s">
        <v>2</v>
      </c>
      <c r="F951" t="s">
        <v>1393</v>
      </c>
      <c r="G951" t="s">
        <v>1408</v>
      </c>
      <c r="H951" t="s">
        <v>1409</v>
      </c>
      <c r="I951" t="s">
        <v>1410</v>
      </c>
      <c r="J951" t="s">
        <v>4601</v>
      </c>
      <c r="K951" t="s">
        <v>611</v>
      </c>
      <c r="L951" t="s">
        <v>1398</v>
      </c>
      <c r="M951" t="s">
        <v>1405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0</v>
      </c>
      <c r="U951">
        <v>0</v>
      </c>
      <c r="V951">
        <v>0</v>
      </c>
      <c r="W951" s="107">
        <v>2677557.38</v>
      </c>
      <c r="X951" s="108">
        <v>0</v>
      </c>
      <c r="Y951" s="108">
        <v>0</v>
      </c>
      <c r="Z951" s="108">
        <v>0</v>
      </c>
      <c r="AA951" s="108">
        <v>0</v>
      </c>
      <c r="AB951" s="108">
        <v>0</v>
      </c>
      <c r="AC951" s="108">
        <v>0</v>
      </c>
      <c r="AD951" s="108"/>
      <c r="AE951" s="108">
        <v>2677557.38</v>
      </c>
      <c r="AF951" s="104">
        <v>45041</v>
      </c>
      <c r="AG951" s="104">
        <v>46502</v>
      </c>
      <c r="AH951" s="108">
        <v>2677557.38</v>
      </c>
      <c r="AI951" t="s">
        <v>1406</v>
      </c>
      <c r="AJ951" t="s">
        <v>1407</v>
      </c>
      <c r="AK951" s="3">
        <v>180885.06</v>
      </c>
      <c r="AL951" s="3">
        <v>90442.53</v>
      </c>
      <c r="AM951" s="3">
        <v>0</v>
      </c>
      <c r="AN951" s="3">
        <v>0</v>
      </c>
      <c r="AO951" s="3">
        <v>0</v>
      </c>
      <c r="AP951" s="3">
        <v>0</v>
      </c>
      <c r="AQ951" s="3">
        <v>0</v>
      </c>
      <c r="AR951" s="3">
        <v>0</v>
      </c>
      <c r="AS951" s="3">
        <v>0</v>
      </c>
      <c r="AT951" s="3">
        <v>0</v>
      </c>
      <c r="AU951" s="3">
        <v>0</v>
      </c>
      <c r="AV951" s="3">
        <v>0</v>
      </c>
      <c r="AW951" s="3">
        <v>0</v>
      </c>
      <c r="AX951" s="3">
        <v>0</v>
      </c>
      <c r="AY951" s="3">
        <v>0</v>
      </c>
      <c r="AZ951" s="3">
        <f t="shared" si="42"/>
        <v>271327.58999999997</v>
      </c>
      <c r="BA951" s="3">
        <f t="shared" si="43"/>
        <v>0</v>
      </c>
      <c r="BB951" s="3">
        <f t="shared" si="44"/>
        <v>271327.58999999997</v>
      </c>
      <c r="BC951" s="2"/>
    </row>
    <row r="952" spans="1:55" ht="15" hidden="1" customHeight="1" x14ac:dyDescent="0.3">
      <c r="A952" t="s">
        <v>3414</v>
      </c>
      <c r="B952" t="s">
        <v>1262</v>
      </c>
      <c r="C952">
        <v>1</v>
      </c>
      <c r="D952" t="s">
        <v>0</v>
      </c>
      <c r="E952" t="s">
        <v>2</v>
      </c>
      <c r="F952" t="s">
        <v>1393</v>
      </c>
      <c r="G952" t="s">
        <v>323</v>
      </c>
      <c r="H952" t="s">
        <v>1402</v>
      </c>
      <c r="I952" t="s">
        <v>1403</v>
      </c>
      <c r="J952" t="s">
        <v>1404</v>
      </c>
      <c r="K952" t="s">
        <v>549</v>
      </c>
      <c r="L952" t="s">
        <v>1398</v>
      </c>
      <c r="M952" t="s">
        <v>1405</v>
      </c>
      <c r="N952">
        <v>1</v>
      </c>
      <c r="O952">
        <v>1</v>
      </c>
      <c r="P952">
        <v>1</v>
      </c>
      <c r="Q952">
        <v>0</v>
      </c>
      <c r="R952">
        <v>0</v>
      </c>
      <c r="S952">
        <v>1</v>
      </c>
      <c r="T952">
        <v>1</v>
      </c>
      <c r="U952">
        <v>1</v>
      </c>
      <c r="V952">
        <v>0</v>
      </c>
      <c r="W952" s="107">
        <v>570000000</v>
      </c>
      <c r="X952" s="108">
        <v>0</v>
      </c>
      <c r="Y952" s="108">
        <v>0</v>
      </c>
      <c r="Z952" s="108">
        <v>0</v>
      </c>
      <c r="AA952" s="108">
        <v>0</v>
      </c>
      <c r="AB952" s="108">
        <v>0</v>
      </c>
      <c r="AC952" s="108">
        <v>0</v>
      </c>
      <c r="AD952" s="108"/>
      <c r="AE952" s="108">
        <v>570000000</v>
      </c>
      <c r="AF952" s="104">
        <v>44995</v>
      </c>
      <c r="AG952" s="104">
        <v>46822</v>
      </c>
      <c r="AH952" s="108">
        <v>570000000</v>
      </c>
      <c r="AI952" t="s">
        <v>1406</v>
      </c>
      <c r="AJ952" t="s">
        <v>1407</v>
      </c>
      <c r="AK952" s="3">
        <v>40638150</v>
      </c>
      <c r="AL952" s="3">
        <v>40638150</v>
      </c>
      <c r="AM952" s="3">
        <v>20319075</v>
      </c>
      <c r="AN952" s="3">
        <v>0</v>
      </c>
      <c r="AO952" s="3">
        <v>0</v>
      </c>
      <c r="AP952" s="3">
        <v>0</v>
      </c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3">
        <v>0</v>
      </c>
      <c r="AY952" s="3">
        <v>0</v>
      </c>
      <c r="AZ952" s="3">
        <f t="shared" si="42"/>
        <v>81276300</v>
      </c>
      <c r="BA952" s="3">
        <f t="shared" si="43"/>
        <v>20319075</v>
      </c>
      <c r="BB952" s="3">
        <f t="shared" si="44"/>
        <v>101595375</v>
      </c>
      <c r="BC952" s="2"/>
    </row>
    <row r="953" spans="1:55" ht="15" customHeight="1" x14ac:dyDescent="0.3">
      <c r="A953" t="s">
        <v>3415</v>
      </c>
      <c r="B953" t="s">
        <v>1007</v>
      </c>
      <c r="C953">
        <v>1</v>
      </c>
      <c r="D953" t="s">
        <v>0</v>
      </c>
      <c r="E953" t="s">
        <v>2</v>
      </c>
      <c r="F953" t="s">
        <v>1393</v>
      </c>
      <c r="G953" t="s">
        <v>1408</v>
      </c>
      <c r="H953" t="s">
        <v>1409</v>
      </c>
      <c r="I953" t="s">
        <v>1410</v>
      </c>
      <c r="J953" t="s">
        <v>4601</v>
      </c>
      <c r="K953" t="s">
        <v>611</v>
      </c>
      <c r="L953" t="s">
        <v>1398</v>
      </c>
      <c r="M953" t="s">
        <v>1405</v>
      </c>
      <c r="N953">
        <v>1</v>
      </c>
      <c r="O953">
        <v>1</v>
      </c>
      <c r="P953">
        <v>1</v>
      </c>
      <c r="Q953">
        <v>1</v>
      </c>
      <c r="R953">
        <v>1</v>
      </c>
      <c r="S953">
        <v>1</v>
      </c>
      <c r="T953">
        <v>0</v>
      </c>
      <c r="U953">
        <v>0</v>
      </c>
      <c r="V953">
        <v>0</v>
      </c>
      <c r="W953" s="107">
        <v>1533028.65</v>
      </c>
      <c r="X953" s="108">
        <v>0</v>
      </c>
      <c r="Y953" s="108">
        <v>0</v>
      </c>
      <c r="Z953" s="108">
        <v>0</v>
      </c>
      <c r="AA953" s="108">
        <v>0</v>
      </c>
      <c r="AB953" s="108">
        <v>0</v>
      </c>
      <c r="AC953" s="108">
        <v>0</v>
      </c>
      <c r="AD953" s="108"/>
      <c r="AE953" s="108">
        <v>1533028.65</v>
      </c>
      <c r="AF953" s="104">
        <v>44987</v>
      </c>
      <c r="AG953" s="104">
        <v>46083</v>
      </c>
      <c r="AH953" s="108">
        <v>1533028.65</v>
      </c>
      <c r="AI953" t="s">
        <v>1406</v>
      </c>
      <c r="AJ953" t="s">
        <v>1407</v>
      </c>
      <c r="AK953" s="3">
        <v>47257.91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f t="shared" si="42"/>
        <v>47257.91</v>
      </c>
      <c r="BA953" s="3">
        <f t="shared" si="43"/>
        <v>0</v>
      </c>
      <c r="BB953" s="3">
        <f t="shared" si="44"/>
        <v>47257.91</v>
      </c>
      <c r="BC953" s="2"/>
    </row>
    <row r="954" spans="1:55" ht="15" customHeight="1" x14ac:dyDescent="0.3">
      <c r="A954" t="s">
        <v>3416</v>
      </c>
      <c r="B954" t="s">
        <v>1263</v>
      </c>
      <c r="C954">
        <v>1</v>
      </c>
      <c r="D954" t="s">
        <v>0</v>
      </c>
      <c r="E954" t="s">
        <v>2</v>
      </c>
      <c r="F954" t="s">
        <v>1393</v>
      </c>
      <c r="G954" t="s">
        <v>1408</v>
      </c>
      <c r="H954" t="s">
        <v>1409</v>
      </c>
      <c r="I954" t="s">
        <v>1410</v>
      </c>
      <c r="J954" t="s">
        <v>4601</v>
      </c>
      <c r="K954" t="s">
        <v>611</v>
      </c>
      <c r="L954" t="s">
        <v>1398</v>
      </c>
      <c r="M954" t="s">
        <v>1405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0</v>
      </c>
      <c r="U954">
        <v>0</v>
      </c>
      <c r="V954">
        <v>0</v>
      </c>
      <c r="W954" s="107">
        <v>1532872.01</v>
      </c>
      <c r="X954" s="108">
        <v>0</v>
      </c>
      <c r="Y954" s="108">
        <v>0</v>
      </c>
      <c r="Z954" s="108">
        <v>0</v>
      </c>
      <c r="AA954" s="108">
        <v>0</v>
      </c>
      <c r="AB954" s="108">
        <v>0</v>
      </c>
      <c r="AC954" s="108">
        <v>0</v>
      </c>
      <c r="AD954" s="108"/>
      <c r="AE954" s="108">
        <v>1532872.01</v>
      </c>
      <c r="AF954" s="104">
        <v>44995</v>
      </c>
      <c r="AG954" s="104">
        <v>46822</v>
      </c>
      <c r="AH954" s="108">
        <v>1532872.01</v>
      </c>
      <c r="AI954" t="s">
        <v>1406</v>
      </c>
      <c r="AJ954" t="s">
        <v>1407</v>
      </c>
      <c r="AK954" s="3">
        <v>109286.1</v>
      </c>
      <c r="AL954" s="3">
        <v>109286.1</v>
      </c>
      <c r="AM954" s="3">
        <v>54643.05</v>
      </c>
      <c r="AN954" s="3">
        <v>0</v>
      </c>
      <c r="AO954" s="3">
        <v>0</v>
      </c>
      <c r="AP954" s="3">
        <v>0</v>
      </c>
      <c r="AQ954" s="3">
        <v>0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f t="shared" si="42"/>
        <v>218572.2</v>
      </c>
      <c r="BA954" s="3">
        <f t="shared" si="43"/>
        <v>54643.05</v>
      </c>
      <c r="BB954" s="3">
        <f t="shared" si="44"/>
        <v>273215.25</v>
      </c>
      <c r="BC954" s="2"/>
    </row>
    <row r="955" spans="1:55" ht="15" customHeight="1" x14ac:dyDescent="0.3">
      <c r="A955" t="s">
        <v>3417</v>
      </c>
      <c r="B955" t="s">
        <v>1264</v>
      </c>
      <c r="C955">
        <v>1</v>
      </c>
      <c r="D955" t="s">
        <v>0</v>
      </c>
      <c r="E955" t="s">
        <v>2</v>
      </c>
      <c r="F955" t="s">
        <v>1393</v>
      </c>
      <c r="G955" t="s">
        <v>1408</v>
      </c>
      <c r="H955" t="s">
        <v>1409</v>
      </c>
      <c r="I955" t="s">
        <v>1410</v>
      </c>
      <c r="J955" t="s">
        <v>4601</v>
      </c>
      <c r="K955" t="s">
        <v>611</v>
      </c>
      <c r="L955" t="s">
        <v>1398</v>
      </c>
      <c r="M955" t="s">
        <v>1405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0</v>
      </c>
      <c r="U955">
        <v>0</v>
      </c>
      <c r="V955">
        <v>0</v>
      </c>
      <c r="W955" s="107">
        <v>1439218.17</v>
      </c>
      <c r="X955" s="108">
        <v>0</v>
      </c>
      <c r="Y955" s="108">
        <v>0</v>
      </c>
      <c r="Z955" s="108">
        <v>0</v>
      </c>
      <c r="AA955" s="108">
        <v>0</v>
      </c>
      <c r="AB955" s="108">
        <v>0</v>
      </c>
      <c r="AC955" s="108">
        <v>0</v>
      </c>
      <c r="AD955" s="108"/>
      <c r="AE955" s="108">
        <v>1439218.17</v>
      </c>
      <c r="AF955" s="104">
        <v>44987</v>
      </c>
      <c r="AG955" s="104">
        <v>46083</v>
      </c>
      <c r="AH955" s="108">
        <v>1439218.17</v>
      </c>
      <c r="AI955" t="s">
        <v>1406</v>
      </c>
      <c r="AJ955" t="s">
        <v>1407</v>
      </c>
      <c r="AK955" s="3">
        <v>44366.06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0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3">
        <v>0</v>
      </c>
      <c r="AY955" s="3">
        <v>0</v>
      </c>
      <c r="AZ955" s="3">
        <f t="shared" si="42"/>
        <v>44366.06</v>
      </c>
      <c r="BA955" s="3">
        <f t="shared" si="43"/>
        <v>0</v>
      </c>
      <c r="BB955" s="3">
        <f t="shared" si="44"/>
        <v>44366.06</v>
      </c>
      <c r="BC955" s="2"/>
    </row>
    <row r="956" spans="1:55" ht="15" customHeight="1" x14ac:dyDescent="0.3">
      <c r="A956" t="s">
        <v>3418</v>
      </c>
      <c r="B956" t="s">
        <v>1265</v>
      </c>
      <c r="C956">
        <v>1</v>
      </c>
      <c r="D956" t="s">
        <v>0</v>
      </c>
      <c r="E956" t="s">
        <v>2</v>
      </c>
      <c r="F956" t="s">
        <v>1393</v>
      </c>
      <c r="G956" t="s">
        <v>1408</v>
      </c>
      <c r="H956" t="s">
        <v>1409</v>
      </c>
      <c r="I956" t="s">
        <v>1410</v>
      </c>
      <c r="J956" t="s">
        <v>4601</v>
      </c>
      <c r="K956" t="s">
        <v>611</v>
      </c>
      <c r="L956" t="s">
        <v>1398</v>
      </c>
      <c r="M956" t="s">
        <v>1405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0</v>
      </c>
      <c r="U956">
        <v>0</v>
      </c>
      <c r="V956">
        <v>0</v>
      </c>
      <c r="W956" s="107">
        <v>2077899</v>
      </c>
      <c r="X956" s="108">
        <v>0</v>
      </c>
      <c r="Y956" s="108">
        <v>0</v>
      </c>
      <c r="Z956" s="108">
        <v>0</v>
      </c>
      <c r="AA956" s="108">
        <v>0</v>
      </c>
      <c r="AB956" s="108">
        <v>0</v>
      </c>
      <c r="AC956" s="108">
        <v>0</v>
      </c>
      <c r="AD956" s="108"/>
      <c r="AE956" s="108">
        <v>2077899</v>
      </c>
      <c r="AF956" s="104">
        <v>44995</v>
      </c>
      <c r="AG956" s="104">
        <v>46822</v>
      </c>
      <c r="AH956" s="108">
        <v>2077899</v>
      </c>
      <c r="AI956" t="s">
        <v>1406</v>
      </c>
      <c r="AJ956" t="s">
        <v>1407</v>
      </c>
      <c r="AK956" s="3">
        <v>148143.79999999999</v>
      </c>
      <c r="AL956" s="3">
        <v>148143.79999999999</v>
      </c>
      <c r="AM956" s="3">
        <v>74071.899999999994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f t="shared" si="42"/>
        <v>296287.59999999998</v>
      </c>
      <c r="BA956" s="3">
        <f t="shared" si="43"/>
        <v>74071.899999999994</v>
      </c>
      <c r="BB956" s="3">
        <f t="shared" si="44"/>
        <v>370359.5</v>
      </c>
      <c r="BC956" s="2"/>
    </row>
    <row r="957" spans="1:55" ht="15" customHeight="1" x14ac:dyDescent="0.3">
      <c r="A957" t="s">
        <v>3419</v>
      </c>
      <c r="B957" t="s">
        <v>1266</v>
      </c>
      <c r="C957">
        <v>1</v>
      </c>
      <c r="D957" t="s">
        <v>0</v>
      </c>
      <c r="E957" t="s">
        <v>2</v>
      </c>
      <c r="F957" t="s">
        <v>1393</v>
      </c>
      <c r="G957" t="s">
        <v>1408</v>
      </c>
      <c r="H957" t="s">
        <v>1409</v>
      </c>
      <c r="I957" t="s">
        <v>1410</v>
      </c>
      <c r="J957" t="s">
        <v>4601</v>
      </c>
      <c r="K957" t="s">
        <v>611</v>
      </c>
      <c r="L957" t="s">
        <v>1398</v>
      </c>
      <c r="M957" t="s">
        <v>1405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1</v>
      </c>
      <c r="T957">
        <v>0</v>
      </c>
      <c r="U957">
        <v>0</v>
      </c>
      <c r="V957">
        <v>0</v>
      </c>
      <c r="W957" s="107">
        <v>7242823.2599999998</v>
      </c>
      <c r="X957" s="108">
        <v>0</v>
      </c>
      <c r="Y957" s="108">
        <v>0</v>
      </c>
      <c r="Z957" s="108">
        <v>0</v>
      </c>
      <c r="AA957" s="108">
        <v>0</v>
      </c>
      <c r="AB957" s="108">
        <v>0</v>
      </c>
      <c r="AC957" s="108">
        <v>0</v>
      </c>
      <c r="AD957" s="108"/>
      <c r="AE957" s="108">
        <v>7242823.2599999998</v>
      </c>
      <c r="AF957" s="104">
        <v>44995</v>
      </c>
      <c r="AG957" s="104">
        <v>46822</v>
      </c>
      <c r="AH957" s="108">
        <v>7242823.2599999998</v>
      </c>
      <c r="AI957" t="s">
        <v>1406</v>
      </c>
      <c r="AJ957" t="s">
        <v>1407</v>
      </c>
      <c r="AK957" s="3">
        <v>516377.08</v>
      </c>
      <c r="AL957" s="3">
        <v>516377.08</v>
      </c>
      <c r="AM957" s="3">
        <v>258188.54</v>
      </c>
      <c r="AN957" s="3">
        <v>0</v>
      </c>
      <c r="AO957" s="3">
        <v>0</v>
      </c>
      <c r="AP957" s="3">
        <v>0</v>
      </c>
      <c r="AQ957" s="3">
        <v>0</v>
      </c>
      <c r="AR957" s="3">
        <v>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3">
        <v>0</v>
      </c>
      <c r="AY957" s="3">
        <v>0</v>
      </c>
      <c r="AZ957" s="3">
        <f t="shared" si="42"/>
        <v>1032754.16</v>
      </c>
      <c r="BA957" s="3">
        <f t="shared" si="43"/>
        <v>258188.54</v>
      </c>
      <c r="BB957" s="3">
        <f t="shared" si="44"/>
        <v>1290942.7</v>
      </c>
      <c r="BC957" s="2"/>
    </row>
    <row r="958" spans="1:55" ht="15" customHeight="1" x14ac:dyDescent="0.3">
      <c r="A958" t="s">
        <v>3420</v>
      </c>
      <c r="B958" t="s">
        <v>1267</v>
      </c>
      <c r="C958">
        <v>1</v>
      </c>
      <c r="D958" t="s">
        <v>0</v>
      </c>
      <c r="E958" t="s">
        <v>2</v>
      </c>
      <c r="F958" t="s">
        <v>1393</v>
      </c>
      <c r="G958" t="s">
        <v>1408</v>
      </c>
      <c r="H958" t="s">
        <v>1409</v>
      </c>
      <c r="I958" t="s">
        <v>1410</v>
      </c>
      <c r="J958" t="s">
        <v>4601</v>
      </c>
      <c r="K958" t="s">
        <v>611</v>
      </c>
      <c r="L958" t="s">
        <v>1398</v>
      </c>
      <c r="M958" t="s">
        <v>1405</v>
      </c>
      <c r="N958">
        <v>1</v>
      </c>
      <c r="O958">
        <v>1</v>
      </c>
      <c r="P958">
        <v>1</v>
      </c>
      <c r="Q958">
        <v>1</v>
      </c>
      <c r="R958">
        <v>1</v>
      </c>
      <c r="S958">
        <v>1</v>
      </c>
      <c r="T958">
        <v>0</v>
      </c>
      <c r="U958">
        <v>0</v>
      </c>
      <c r="V958">
        <v>0</v>
      </c>
      <c r="W958" s="107">
        <v>5008908.7300000004</v>
      </c>
      <c r="X958" s="108">
        <v>0</v>
      </c>
      <c r="Y958" s="108">
        <v>0</v>
      </c>
      <c r="Z958" s="108">
        <v>0</v>
      </c>
      <c r="AA958" s="108">
        <v>0</v>
      </c>
      <c r="AB958" s="108">
        <v>0</v>
      </c>
      <c r="AC958" s="108">
        <v>0</v>
      </c>
      <c r="AD958" s="108"/>
      <c r="AE958" s="108">
        <v>5008908.7300000004</v>
      </c>
      <c r="AF958" s="104">
        <v>44987</v>
      </c>
      <c r="AG958" s="104">
        <v>46083</v>
      </c>
      <c r="AH958" s="108">
        <v>5008908.7300000004</v>
      </c>
      <c r="AI958" t="s">
        <v>1406</v>
      </c>
      <c r="AJ958" t="s">
        <v>1407</v>
      </c>
      <c r="AK958" s="3">
        <v>154407.12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0</v>
      </c>
      <c r="AR958" s="3">
        <v>0</v>
      </c>
      <c r="AS958" s="3">
        <v>0</v>
      </c>
      <c r="AT958" s="3">
        <v>0</v>
      </c>
      <c r="AU958" s="3">
        <v>0</v>
      </c>
      <c r="AV958" s="3">
        <v>0</v>
      </c>
      <c r="AW958" s="3">
        <v>0</v>
      </c>
      <c r="AX958" s="3">
        <v>0</v>
      </c>
      <c r="AY958" s="3">
        <v>0</v>
      </c>
      <c r="AZ958" s="3">
        <f t="shared" si="42"/>
        <v>154407.12</v>
      </c>
      <c r="BA958" s="3">
        <f t="shared" si="43"/>
        <v>0</v>
      </c>
      <c r="BB958" s="3">
        <f t="shared" si="44"/>
        <v>154407.12</v>
      </c>
      <c r="BC958" s="2"/>
    </row>
    <row r="959" spans="1:55" ht="15" customHeight="1" x14ac:dyDescent="0.3">
      <c r="A959" t="s">
        <v>3421</v>
      </c>
      <c r="B959" t="s">
        <v>1268</v>
      </c>
      <c r="C959">
        <v>1</v>
      </c>
      <c r="D959" t="s">
        <v>0</v>
      </c>
      <c r="E959" t="s">
        <v>2</v>
      </c>
      <c r="F959" t="s">
        <v>1393</v>
      </c>
      <c r="G959" t="s">
        <v>1408</v>
      </c>
      <c r="H959" t="s">
        <v>1409</v>
      </c>
      <c r="I959" t="s">
        <v>1410</v>
      </c>
      <c r="J959" t="s">
        <v>4601</v>
      </c>
      <c r="K959" t="s">
        <v>611</v>
      </c>
      <c r="L959" t="s">
        <v>1398</v>
      </c>
      <c r="M959" t="s">
        <v>1405</v>
      </c>
      <c r="N959">
        <v>1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0</v>
      </c>
      <c r="U959">
        <v>0</v>
      </c>
      <c r="V959">
        <v>0</v>
      </c>
      <c r="W959" s="107">
        <v>5008007.7</v>
      </c>
      <c r="X959" s="108">
        <v>0</v>
      </c>
      <c r="Y959" s="108">
        <v>0</v>
      </c>
      <c r="Z959" s="108">
        <v>0</v>
      </c>
      <c r="AA959" s="108">
        <v>0</v>
      </c>
      <c r="AB959" s="108">
        <v>0</v>
      </c>
      <c r="AC959" s="108">
        <v>0</v>
      </c>
      <c r="AD959" s="108"/>
      <c r="AE959" s="108">
        <v>5008007.7</v>
      </c>
      <c r="AF959" s="104">
        <v>44995</v>
      </c>
      <c r="AG959" s="104">
        <v>46822</v>
      </c>
      <c r="AH959" s="108">
        <v>5008007.7</v>
      </c>
      <c r="AI959" t="s">
        <v>1406</v>
      </c>
      <c r="AJ959" t="s">
        <v>1407</v>
      </c>
      <c r="AK959" s="3">
        <v>357045.9</v>
      </c>
      <c r="AL959" s="3">
        <v>357045.9</v>
      </c>
      <c r="AM959" s="3">
        <v>178522.95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f t="shared" si="42"/>
        <v>714091.8</v>
      </c>
      <c r="BA959" s="3">
        <f t="shared" si="43"/>
        <v>178522.95</v>
      </c>
      <c r="BB959" s="3">
        <f t="shared" si="44"/>
        <v>892614.75</v>
      </c>
      <c r="BC959" s="2"/>
    </row>
    <row r="960" spans="1:55" ht="15" customHeight="1" x14ac:dyDescent="0.3">
      <c r="A960" t="s">
        <v>3422</v>
      </c>
      <c r="B960" t="s">
        <v>1269</v>
      </c>
      <c r="C960">
        <v>1</v>
      </c>
      <c r="D960" t="s">
        <v>0</v>
      </c>
      <c r="E960" t="s">
        <v>2</v>
      </c>
      <c r="F960" t="s">
        <v>1393</v>
      </c>
      <c r="G960" t="s">
        <v>1408</v>
      </c>
      <c r="H960" t="s">
        <v>1409</v>
      </c>
      <c r="I960" t="s">
        <v>1410</v>
      </c>
      <c r="J960" t="s">
        <v>4601</v>
      </c>
      <c r="K960" t="s">
        <v>611</v>
      </c>
      <c r="L960" t="s">
        <v>1398</v>
      </c>
      <c r="M960" t="s">
        <v>1405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0</v>
      </c>
      <c r="U960">
        <v>0</v>
      </c>
      <c r="V960">
        <v>0</v>
      </c>
      <c r="W960" s="107">
        <v>2894574.87</v>
      </c>
      <c r="X960" s="108">
        <v>0</v>
      </c>
      <c r="Y960" s="108">
        <v>0</v>
      </c>
      <c r="Z960" s="108">
        <v>0</v>
      </c>
      <c r="AA960" s="108">
        <v>0</v>
      </c>
      <c r="AB960" s="108">
        <v>0</v>
      </c>
      <c r="AC960" s="108">
        <v>0</v>
      </c>
      <c r="AD960" s="108"/>
      <c r="AE960" s="108">
        <v>2894574.87</v>
      </c>
      <c r="AF960" s="104">
        <v>44995</v>
      </c>
      <c r="AG960" s="104">
        <v>46822</v>
      </c>
      <c r="AH960" s="108">
        <v>2894574.87</v>
      </c>
      <c r="AI960" t="s">
        <v>1406</v>
      </c>
      <c r="AJ960" t="s">
        <v>1407</v>
      </c>
      <c r="AK960" s="3">
        <v>206368.72</v>
      </c>
      <c r="AL960" s="3">
        <v>206368.72</v>
      </c>
      <c r="AM960" s="3">
        <v>103184.36</v>
      </c>
      <c r="AN960" s="3">
        <v>0</v>
      </c>
      <c r="AO960" s="3">
        <v>0</v>
      </c>
      <c r="AP960" s="3">
        <v>0</v>
      </c>
      <c r="AQ960" s="3">
        <v>0</v>
      </c>
      <c r="AR960" s="3">
        <v>0</v>
      </c>
      <c r="AS960" s="3">
        <v>0</v>
      </c>
      <c r="AT960" s="3">
        <v>0</v>
      </c>
      <c r="AU960" s="3">
        <v>0</v>
      </c>
      <c r="AV960" s="3">
        <v>0</v>
      </c>
      <c r="AW960" s="3">
        <v>0</v>
      </c>
      <c r="AX960" s="3">
        <v>0</v>
      </c>
      <c r="AY960" s="3">
        <v>0</v>
      </c>
      <c r="AZ960" s="3">
        <f t="shared" si="42"/>
        <v>412737.44</v>
      </c>
      <c r="BA960" s="3">
        <f t="shared" si="43"/>
        <v>103184.36</v>
      </c>
      <c r="BB960" s="3">
        <f t="shared" si="44"/>
        <v>515921.8</v>
      </c>
      <c r="BC960" s="2"/>
    </row>
    <row r="961" spans="1:55" ht="15" customHeight="1" x14ac:dyDescent="0.3">
      <c r="A961" t="s">
        <v>3423</v>
      </c>
      <c r="B961" t="s">
        <v>1270</v>
      </c>
      <c r="C961">
        <v>1</v>
      </c>
      <c r="D961" t="s">
        <v>0</v>
      </c>
      <c r="E961" t="s">
        <v>2</v>
      </c>
      <c r="F961" t="s">
        <v>1393</v>
      </c>
      <c r="G961" t="s">
        <v>1408</v>
      </c>
      <c r="H961" t="s">
        <v>1409</v>
      </c>
      <c r="I961" t="s">
        <v>1410</v>
      </c>
      <c r="J961" t="s">
        <v>4601</v>
      </c>
      <c r="K961" t="s">
        <v>611</v>
      </c>
      <c r="L961" t="s">
        <v>1398</v>
      </c>
      <c r="M961" t="s">
        <v>1405</v>
      </c>
      <c r="N961">
        <v>1</v>
      </c>
      <c r="O961">
        <v>1</v>
      </c>
      <c r="P961">
        <v>1</v>
      </c>
      <c r="Q961">
        <v>1</v>
      </c>
      <c r="R961">
        <v>1</v>
      </c>
      <c r="S961">
        <v>1</v>
      </c>
      <c r="T961">
        <v>0</v>
      </c>
      <c r="U961">
        <v>0</v>
      </c>
      <c r="V961">
        <v>0</v>
      </c>
      <c r="W961" s="107">
        <v>1415347.7</v>
      </c>
      <c r="X961" s="108">
        <v>0</v>
      </c>
      <c r="Y961" s="108">
        <v>0</v>
      </c>
      <c r="Z961" s="108">
        <v>0</v>
      </c>
      <c r="AA961" s="108">
        <v>0</v>
      </c>
      <c r="AB961" s="108">
        <v>0</v>
      </c>
      <c r="AC961" s="108">
        <v>0</v>
      </c>
      <c r="AD961" s="108"/>
      <c r="AE961" s="108">
        <v>1415347.7</v>
      </c>
      <c r="AF961" s="104">
        <v>44995</v>
      </c>
      <c r="AG961" s="104">
        <v>46822</v>
      </c>
      <c r="AH961" s="108">
        <v>1415347.7</v>
      </c>
      <c r="AI961" t="s">
        <v>1406</v>
      </c>
      <c r="AJ961" t="s">
        <v>1407</v>
      </c>
      <c r="AK961" s="3">
        <v>100907.22</v>
      </c>
      <c r="AL961" s="3">
        <v>100907.22</v>
      </c>
      <c r="AM961" s="3">
        <v>50453.61</v>
      </c>
      <c r="AN961" s="3">
        <v>0</v>
      </c>
      <c r="AO961" s="3">
        <v>0</v>
      </c>
      <c r="AP961" s="3">
        <v>0</v>
      </c>
      <c r="AQ961" s="3">
        <v>0</v>
      </c>
      <c r="AR961" s="3">
        <v>0</v>
      </c>
      <c r="AS961" s="3">
        <v>0</v>
      </c>
      <c r="AT961" s="3">
        <v>0</v>
      </c>
      <c r="AU961" s="3">
        <v>0</v>
      </c>
      <c r="AV961" s="3">
        <v>0</v>
      </c>
      <c r="AW961" s="3">
        <v>0</v>
      </c>
      <c r="AX961" s="3">
        <v>0</v>
      </c>
      <c r="AY961" s="3">
        <v>0</v>
      </c>
      <c r="AZ961" s="3">
        <f t="shared" si="42"/>
        <v>201814.44</v>
      </c>
      <c r="BA961" s="3">
        <f t="shared" si="43"/>
        <v>50453.61</v>
      </c>
      <c r="BB961" s="3">
        <f t="shared" si="44"/>
        <v>252268.05</v>
      </c>
      <c r="BC961" s="2"/>
    </row>
    <row r="962" spans="1:55" ht="15" customHeight="1" x14ac:dyDescent="0.3">
      <c r="A962" t="s">
        <v>3424</v>
      </c>
      <c r="B962" t="s">
        <v>1008</v>
      </c>
      <c r="C962">
        <v>1</v>
      </c>
      <c r="D962" t="s">
        <v>0</v>
      </c>
      <c r="E962" t="s">
        <v>2</v>
      </c>
      <c r="F962" t="s">
        <v>1393</v>
      </c>
      <c r="G962" t="s">
        <v>1408</v>
      </c>
      <c r="H962" t="s">
        <v>1409</v>
      </c>
      <c r="I962" t="s">
        <v>1410</v>
      </c>
      <c r="J962" t="s">
        <v>4601</v>
      </c>
      <c r="K962" t="s">
        <v>611</v>
      </c>
      <c r="L962" t="s">
        <v>1398</v>
      </c>
      <c r="M962" t="s">
        <v>1405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1</v>
      </c>
      <c r="T962">
        <v>0</v>
      </c>
      <c r="U962">
        <v>0</v>
      </c>
      <c r="V962">
        <v>0</v>
      </c>
      <c r="W962" s="107">
        <v>4461241.0199999996</v>
      </c>
      <c r="X962" s="108">
        <v>0</v>
      </c>
      <c r="Y962" s="108">
        <v>0</v>
      </c>
      <c r="Z962" s="108">
        <v>0</v>
      </c>
      <c r="AA962" s="108">
        <v>0</v>
      </c>
      <c r="AB962" s="108">
        <v>0</v>
      </c>
      <c r="AC962" s="108">
        <v>0</v>
      </c>
      <c r="AD962" s="108"/>
      <c r="AE962" s="108">
        <v>4461241.0199999996</v>
      </c>
      <c r="AF962" s="104">
        <v>44987</v>
      </c>
      <c r="AG962" s="104">
        <v>46083</v>
      </c>
      <c r="AH962" s="108">
        <v>4461241.0199999996</v>
      </c>
      <c r="AI962" t="s">
        <v>1406</v>
      </c>
      <c r="AJ962" t="s">
        <v>1407</v>
      </c>
      <c r="AK962" s="3">
        <v>137524.45000000001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0</v>
      </c>
      <c r="AZ962" s="3">
        <f t="shared" si="42"/>
        <v>137524.45000000001</v>
      </c>
      <c r="BA962" s="3">
        <f t="shared" si="43"/>
        <v>0</v>
      </c>
      <c r="BB962" s="3">
        <f t="shared" si="44"/>
        <v>137524.45000000001</v>
      </c>
      <c r="BC962" s="2"/>
    </row>
    <row r="963" spans="1:55" ht="15" customHeight="1" x14ac:dyDescent="0.3">
      <c r="A963" t="s">
        <v>3425</v>
      </c>
      <c r="B963" t="s">
        <v>1009</v>
      </c>
      <c r="C963">
        <v>1</v>
      </c>
      <c r="D963" t="s">
        <v>0</v>
      </c>
      <c r="E963" t="s">
        <v>2</v>
      </c>
      <c r="F963" t="s">
        <v>1393</v>
      </c>
      <c r="G963" t="s">
        <v>1408</v>
      </c>
      <c r="H963" t="s">
        <v>1409</v>
      </c>
      <c r="I963" t="s">
        <v>1410</v>
      </c>
      <c r="J963" t="s">
        <v>4601</v>
      </c>
      <c r="K963" t="s">
        <v>611</v>
      </c>
      <c r="L963" t="s">
        <v>1398</v>
      </c>
      <c r="M963" t="s">
        <v>1405</v>
      </c>
      <c r="N963">
        <v>1</v>
      </c>
      <c r="O963">
        <v>1</v>
      </c>
      <c r="P963">
        <v>1</v>
      </c>
      <c r="Q963">
        <v>1</v>
      </c>
      <c r="R963">
        <v>1</v>
      </c>
      <c r="S963">
        <v>1</v>
      </c>
      <c r="T963">
        <v>0</v>
      </c>
      <c r="U963">
        <v>0</v>
      </c>
      <c r="V963">
        <v>0</v>
      </c>
      <c r="W963" s="107">
        <v>923713.12</v>
      </c>
      <c r="X963" s="108">
        <v>0</v>
      </c>
      <c r="Y963" s="108">
        <v>0</v>
      </c>
      <c r="Z963" s="108">
        <v>0</v>
      </c>
      <c r="AA963" s="108">
        <v>0</v>
      </c>
      <c r="AB963" s="108">
        <v>0</v>
      </c>
      <c r="AC963" s="108">
        <v>0</v>
      </c>
      <c r="AD963" s="108"/>
      <c r="AE963" s="108">
        <v>923713.12</v>
      </c>
      <c r="AF963" s="104">
        <v>44987</v>
      </c>
      <c r="AG963" s="104">
        <v>46083</v>
      </c>
      <c r="AH963" s="108">
        <v>923713.12</v>
      </c>
      <c r="AI963" t="s">
        <v>1406</v>
      </c>
      <c r="AJ963" t="s">
        <v>1407</v>
      </c>
      <c r="AK963" s="3">
        <v>28474.84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3">
        <v>0</v>
      </c>
      <c r="AY963" s="3">
        <v>0</v>
      </c>
      <c r="AZ963" s="3">
        <f t="shared" si="42"/>
        <v>28474.84</v>
      </c>
      <c r="BA963" s="3">
        <f t="shared" si="43"/>
        <v>0</v>
      </c>
      <c r="BB963" s="3">
        <f t="shared" si="44"/>
        <v>28474.84</v>
      </c>
      <c r="BC963" s="2"/>
    </row>
    <row r="964" spans="1:55" ht="15" customHeight="1" x14ac:dyDescent="0.3">
      <c r="A964" t="s">
        <v>3426</v>
      </c>
      <c r="B964" t="s">
        <v>1010</v>
      </c>
      <c r="C964">
        <v>1</v>
      </c>
      <c r="D964" t="s">
        <v>0</v>
      </c>
      <c r="E964" t="s">
        <v>2</v>
      </c>
      <c r="F964" t="s">
        <v>1393</v>
      </c>
      <c r="G964" t="s">
        <v>1408</v>
      </c>
      <c r="H964" t="s">
        <v>1409</v>
      </c>
      <c r="I964" t="s">
        <v>1410</v>
      </c>
      <c r="J964" t="s">
        <v>4601</v>
      </c>
      <c r="K964" t="s">
        <v>611</v>
      </c>
      <c r="L964" t="s">
        <v>1398</v>
      </c>
      <c r="M964" t="s">
        <v>1405</v>
      </c>
      <c r="N964">
        <v>1</v>
      </c>
      <c r="O964">
        <v>1</v>
      </c>
      <c r="P964">
        <v>1</v>
      </c>
      <c r="Q964">
        <v>1</v>
      </c>
      <c r="R964">
        <v>1</v>
      </c>
      <c r="S964">
        <v>1</v>
      </c>
      <c r="T964">
        <v>0</v>
      </c>
      <c r="U964">
        <v>0</v>
      </c>
      <c r="V964">
        <v>0</v>
      </c>
      <c r="W964" s="107">
        <v>3306958.84</v>
      </c>
      <c r="X964" s="108">
        <v>0</v>
      </c>
      <c r="Y964" s="108">
        <v>0</v>
      </c>
      <c r="Z964" s="108">
        <v>0</v>
      </c>
      <c r="AA964" s="108">
        <v>0</v>
      </c>
      <c r="AB964" s="108">
        <v>0</v>
      </c>
      <c r="AC964" s="108">
        <v>0</v>
      </c>
      <c r="AD964" s="108"/>
      <c r="AE964" s="108">
        <v>3306958.84</v>
      </c>
      <c r="AF964" s="104">
        <v>44995</v>
      </c>
      <c r="AG964" s="104">
        <v>46822</v>
      </c>
      <c r="AH964" s="108">
        <v>3306958.84</v>
      </c>
      <c r="AI964" t="s">
        <v>1406</v>
      </c>
      <c r="AJ964" t="s">
        <v>1407</v>
      </c>
      <c r="AK964" s="3">
        <v>235769.64</v>
      </c>
      <c r="AL964" s="3">
        <v>235769.64</v>
      </c>
      <c r="AM964" s="3">
        <v>117884.82</v>
      </c>
      <c r="AN964" s="3">
        <v>0</v>
      </c>
      <c r="AO964" s="3">
        <v>0</v>
      </c>
      <c r="AP964" s="3">
        <v>0</v>
      </c>
      <c r="AQ964" s="3">
        <v>0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0</v>
      </c>
      <c r="AX964" s="3">
        <v>0</v>
      </c>
      <c r="AY964" s="3">
        <v>0</v>
      </c>
      <c r="AZ964" s="3">
        <f t="shared" ref="AZ964:AZ1027" si="45">SUM(AK964:AL964)</f>
        <v>471539.28</v>
      </c>
      <c r="BA964" s="3">
        <f t="shared" ref="BA964:BA1027" si="46">SUM(AM964:AY964)</f>
        <v>117884.82</v>
      </c>
      <c r="BB964" s="3">
        <f t="shared" ref="BB964:BB1027" si="47">AZ964+BA964</f>
        <v>589424.10000000009</v>
      </c>
      <c r="BC964" s="2"/>
    </row>
    <row r="965" spans="1:55" ht="15" customHeight="1" x14ac:dyDescent="0.3">
      <c r="A965" t="s">
        <v>3427</v>
      </c>
      <c r="B965" t="s">
        <v>1011</v>
      </c>
      <c r="C965">
        <v>1</v>
      </c>
      <c r="D965" t="s">
        <v>0</v>
      </c>
      <c r="E965" t="s">
        <v>2</v>
      </c>
      <c r="F965" t="s">
        <v>1393</v>
      </c>
      <c r="G965" t="s">
        <v>1408</v>
      </c>
      <c r="H965" t="s">
        <v>1409</v>
      </c>
      <c r="I965" t="s">
        <v>1410</v>
      </c>
      <c r="J965" t="s">
        <v>4601</v>
      </c>
      <c r="K965" t="s">
        <v>611</v>
      </c>
      <c r="L965" t="s">
        <v>1398</v>
      </c>
      <c r="M965" t="s">
        <v>1405</v>
      </c>
      <c r="N965">
        <v>1</v>
      </c>
      <c r="O965">
        <v>1</v>
      </c>
      <c r="P965">
        <v>1</v>
      </c>
      <c r="Q965">
        <v>1</v>
      </c>
      <c r="R965">
        <v>1</v>
      </c>
      <c r="S965">
        <v>1</v>
      </c>
      <c r="T965">
        <v>0</v>
      </c>
      <c r="U965">
        <v>0</v>
      </c>
      <c r="V965">
        <v>0</v>
      </c>
      <c r="W965" s="107">
        <v>4227185.0999999996</v>
      </c>
      <c r="X965" s="108">
        <v>0</v>
      </c>
      <c r="Y965" s="108">
        <v>0</v>
      </c>
      <c r="Z965" s="108">
        <v>0</v>
      </c>
      <c r="AA965" s="108">
        <v>0</v>
      </c>
      <c r="AB965" s="108">
        <v>0</v>
      </c>
      <c r="AC965" s="108">
        <v>0</v>
      </c>
      <c r="AD965" s="108"/>
      <c r="AE965" s="108">
        <v>4227185.0999999996</v>
      </c>
      <c r="AF965" s="104">
        <v>44987</v>
      </c>
      <c r="AG965" s="104">
        <v>46083</v>
      </c>
      <c r="AH965" s="108">
        <v>4227185.0999999996</v>
      </c>
      <c r="AI965" t="s">
        <v>1406</v>
      </c>
      <c r="AJ965" t="s">
        <v>1407</v>
      </c>
      <c r="AK965" s="3">
        <v>130309.32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f t="shared" si="45"/>
        <v>130309.32</v>
      </c>
      <c r="BA965" s="3">
        <f t="shared" si="46"/>
        <v>0</v>
      </c>
      <c r="BB965" s="3">
        <f t="shared" si="47"/>
        <v>130309.32</v>
      </c>
      <c r="BC965" s="2"/>
    </row>
    <row r="966" spans="1:55" ht="15" customHeight="1" x14ac:dyDescent="0.3">
      <c r="A966" t="s">
        <v>3428</v>
      </c>
      <c r="B966" t="s">
        <v>1271</v>
      </c>
      <c r="C966">
        <v>1</v>
      </c>
      <c r="D966" t="s">
        <v>0</v>
      </c>
      <c r="E966" t="s">
        <v>2</v>
      </c>
      <c r="F966" t="s">
        <v>1393</v>
      </c>
      <c r="G966" t="s">
        <v>1408</v>
      </c>
      <c r="H966" t="s">
        <v>1409</v>
      </c>
      <c r="I966" t="s">
        <v>1410</v>
      </c>
      <c r="J966" t="s">
        <v>4601</v>
      </c>
      <c r="K966" t="s">
        <v>611</v>
      </c>
      <c r="L966" t="s">
        <v>1398</v>
      </c>
      <c r="M966" t="s">
        <v>1405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0</v>
      </c>
      <c r="U966">
        <v>0</v>
      </c>
      <c r="V966">
        <v>0</v>
      </c>
      <c r="W966" s="107">
        <v>4224454.29</v>
      </c>
      <c r="X966" s="108">
        <v>0</v>
      </c>
      <c r="Y966" s="108">
        <v>0</v>
      </c>
      <c r="Z966" s="108">
        <v>0</v>
      </c>
      <c r="AA966" s="108">
        <v>0</v>
      </c>
      <c r="AB966" s="108">
        <v>0</v>
      </c>
      <c r="AC966" s="108">
        <v>0</v>
      </c>
      <c r="AD966" s="108"/>
      <c r="AE966" s="108">
        <v>4224454.29</v>
      </c>
      <c r="AF966" s="104">
        <v>44995</v>
      </c>
      <c r="AG966" s="104">
        <v>46822</v>
      </c>
      <c r="AH966" s="108">
        <v>4224454.29</v>
      </c>
      <c r="AI966" t="s">
        <v>1406</v>
      </c>
      <c r="AJ966" t="s">
        <v>1407</v>
      </c>
      <c r="AK966" s="3">
        <v>301182.46000000002</v>
      </c>
      <c r="AL966" s="3">
        <v>301182.46000000002</v>
      </c>
      <c r="AM966" s="3">
        <v>150591.23000000001</v>
      </c>
      <c r="AN966" s="3">
        <v>0</v>
      </c>
      <c r="AO966" s="3">
        <v>0</v>
      </c>
      <c r="AP966" s="3">
        <v>0</v>
      </c>
      <c r="AQ966" s="3">
        <v>0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3">
        <v>0</v>
      </c>
      <c r="AY966" s="3">
        <v>0</v>
      </c>
      <c r="AZ966" s="3">
        <f t="shared" si="45"/>
        <v>602364.92000000004</v>
      </c>
      <c r="BA966" s="3">
        <f t="shared" si="46"/>
        <v>150591.23000000001</v>
      </c>
      <c r="BB966" s="3">
        <f t="shared" si="47"/>
        <v>752956.15</v>
      </c>
      <c r="BC966" s="2"/>
    </row>
    <row r="967" spans="1:55" ht="15" customHeight="1" x14ac:dyDescent="0.3">
      <c r="A967" t="s">
        <v>3429</v>
      </c>
      <c r="B967" t="s">
        <v>1012</v>
      </c>
      <c r="C967">
        <v>1</v>
      </c>
      <c r="D967" t="s">
        <v>0</v>
      </c>
      <c r="E967" t="s">
        <v>2</v>
      </c>
      <c r="F967" t="s">
        <v>1393</v>
      </c>
      <c r="G967" t="s">
        <v>1408</v>
      </c>
      <c r="H967" t="s">
        <v>1409</v>
      </c>
      <c r="I967" t="s">
        <v>1410</v>
      </c>
      <c r="J967" t="s">
        <v>4601</v>
      </c>
      <c r="K967" t="s">
        <v>611</v>
      </c>
      <c r="L967" t="s">
        <v>1398</v>
      </c>
      <c r="M967" t="s">
        <v>1405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0</v>
      </c>
      <c r="U967">
        <v>0</v>
      </c>
      <c r="V967">
        <v>0</v>
      </c>
      <c r="W967" s="107">
        <v>964970.14</v>
      </c>
      <c r="X967" s="108">
        <v>0</v>
      </c>
      <c r="Y967" s="108">
        <v>0</v>
      </c>
      <c r="Z967" s="108">
        <v>0</v>
      </c>
      <c r="AA967" s="108">
        <v>0</v>
      </c>
      <c r="AB967" s="108">
        <v>0</v>
      </c>
      <c r="AC967" s="108">
        <v>0</v>
      </c>
      <c r="AD967" s="108"/>
      <c r="AE967" s="108">
        <v>964970.14</v>
      </c>
      <c r="AF967" s="104">
        <v>44987</v>
      </c>
      <c r="AG967" s="104">
        <v>46083</v>
      </c>
      <c r="AH967" s="108">
        <v>964970.14</v>
      </c>
      <c r="AI967" t="s">
        <v>1406</v>
      </c>
      <c r="AJ967" t="s">
        <v>1407</v>
      </c>
      <c r="AK967" s="3">
        <v>29746.65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0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3">
        <v>0</v>
      </c>
      <c r="AY967" s="3">
        <v>0</v>
      </c>
      <c r="AZ967" s="3">
        <f t="shared" si="45"/>
        <v>29746.65</v>
      </c>
      <c r="BA967" s="3">
        <f t="shared" si="46"/>
        <v>0</v>
      </c>
      <c r="BB967" s="3">
        <f t="shared" si="47"/>
        <v>29746.65</v>
      </c>
      <c r="BC967" s="2"/>
    </row>
    <row r="968" spans="1:55" ht="15" hidden="1" customHeight="1" x14ac:dyDescent="0.3">
      <c r="A968" t="s">
        <v>3430</v>
      </c>
      <c r="B968" t="s">
        <v>1013</v>
      </c>
      <c r="C968">
        <v>1</v>
      </c>
      <c r="D968" t="s">
        <v>0</v>
      </c>
      <c r="E968" t="s">
        <v>2</v>
      </c>
      <c r="F968" t="s">
        <v>1393</v>
      </c>
      <c r="G968" t="s">
        <v>1401</v>
      </c>
      <c r="H968" t="s">
        <v>1402</v>
      </c>
      <c r="I968" t="s">
        <v>1403</v>
      </c>
      <c r="J968" t="s">
        <v>1404</v>
      </c>
      <c r="K968" t="s">
        <v>327</v>
      </c>
      <c r="L968" t="s">
        <v>1398</v>
      </c>
      <c r="M968" t="s">
        <v>1405</v>
      </c>
      <c r="N968">
        <v>1</v>
      </c>
      <c r="O968">
        <v>1</v>
      </c>
      <c r="P968">
        <v>1</v>
      </c>
      <c r="Q968">
        <v>0</v>
      </c>
      <c r="R968">
        <v>0</v>
      </c>
      <c r="S968">
        <v>1</v>
      </c>
      <c r="T968">
        <v>1</v>
      </c>
      <c r="U968">
        <v>1</v>
      </c>
      <c r="V968">
        <v>0</v>
      </c>
      <c r="W968" s="107">
        <v>45797743.100000001</v>
      </c>
      <c r="X968" s="108">
        <v>0</v>
      </c>
      <c r="Y968" s="108">
        <v>0</v>
      </c>
      <c r="Z968" s="108">
        <v>0</v>
      </c>
      <c r="AA968" s="108">
        <v>0</v>
      </c>
      <c r="AB968" s="108">
        <v>0</v>
      </c>
      <c r="AC968" s="108">
        <v>0</v>
      </c>
      <c r="AD968" s="108"/>
      <c r="AE968" s="108">
        <v>45797743.100000001</v>
      </c>
      <c r="AF968" s="104">
        <v>44987</v>
      </c>
      <c r="AG968" s="104">
        <v>46083</v>
      </c>
      <c r="AH968" s="108">
        <v>45797743.100000001</v>
      </c>
      <c r="AI968" t="s">
        <v>1406</v>
      </c>
      <c r="AJ968" t="s">
        <v>1407</v>
      </c>
      <c r="AK968" s="3">
        <v>1411784.13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0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3">
        <v>0</v>
      </c>
      <c r="AY968" s="3">
        <v>0</v>
      </c>
      <c r="AZ968" s="3">
        <f t="shared" si="45"/>
        <v>1411784.13</v>
      </c>
      <c r="BA968" s="3">
        <f t="shared" si="46"/>
        <v>0</v>
      </c>
      <c r="BB968" s="3">
        <f t="shared" si="47"/>
        <v>1411784.13</v>
      </c>
      <c r="BC968" s="2"/>
    </row>
    <row r="969" spans="1:55" ht="15" customHeight="1" x14ac:dyDescent="0.3">
      <c r="A969" t="s">
        <v>3431</v>
      </c>
      <c r="B969" t="s">
        <v>1014</v>
      </c>
      <c r="C969">
        <v>1</v>
      </c>
      <c r="D969" t="s">
        <v>0</v>
      </c>
      <c r="E969" t="s">
        <v>2</v>
      </c>
      <c r="F969" t="s">
        <v>1393</v>
      </c>
      <c r="G969" t="s">
        <v>1408</v>
      </c>
      <c r="H969" t="s">
        <v>1409</v>
      </c>
      <c r="I969" t="s">
        <v>1410</v>
      </c>
      <c r="J969" t="s">
        <v>4601</v>
      </c>
      <c r="K969" t="s">
        <v>611</v>
      </c>
      <c r="L969" t="s">
        <v>1398</v>
      </c>
      <c r="M969" t="s">
        <v>1405</v>
      </c>
      <c r="N969">
        <v>1</v>
      </c>
      <c r="O969">
        <v>1</v>
      </c>
      <c r="P969">
        <v>1</v>
      </c>
      <c r="Q969">
        <v>1</v>
      </c>
      <c r="R969">
        <v>1</v>
      </c>
      <c r="S969">
        <v>1</v>
      </c>
      <c r="T969">
        <v>0</v>
      </c>
      <c r="U969">
        <v>0</v>
      </c>
      <c r="V969">
        <v>0</v>
      </c>
      <c r="W969" s="107">
        <v>1084261.4099999999</v>
      </c>
      <c r="X969" s="108">
        <v>0</v>
      </c>
      <c r="Y969" s="108">
        <v>0</v>
      </c>
      <c r="Z969" s="108">
        <v>0</v>
      </c>
      <c r="AA969" s="108">
        <v>0</v>
      </c>
      <c r="AB969" s="108">
        <v>0</v>
      </c>
      <c r="AC969" s="108">
        <v>0</v>
      </c>
      <c r="AD969" s="108"/>
      <c r="AE969" s="108">
        <v>1084261.4099999999</v>
      </c>
      <c r="AF969" s="104">
        <v>44987</v>
      </c>
      <c r="AG969" s="104">
        <v>46083</v>
      </c>
      <c r="AH969" s="108">
        <v>1084261.4099999999</v>
      </c>
      <c r="AI969" t="s">
        <v>1406</v>
      </c>
      <c r="AJ969" t="s">
        <v>1407</v>
      </c>
      <c r="AK969" s="3">
        <v>33423.980000000003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3">
        <v>0</v>
      </c>
      <c r="AY969" s="3">
        <v>0</v>
      </c>
      <c r="AZ969" s="3">
        <f t="shared" si="45"/>
        <v>33423.980000000003</v>
      </c>
      <c r="BA969" s="3">
        <f t="shared" si="46"/>
        <v>0</v>
      </c>
      <c r="BB969" s="3">
        <f t="shared" si="47"/>
        <v>33423.980000000003</v>
      </c>
      <c r="BC969" s="2"/>
    </row>
    <row r="970" spans="1:55" ht="15" customHeight="1" x14ac:dyDescent="0.3">
      <c r="A970" t="s">
        <v>3432</v>
      </c>
      <c r="B970" t="s">
        <v>1272</v>
      </c>
      <c r="C970">
        <v>1</v>
      </c>
      <c r="D970" t="s">
        <v>0</v>
      </c>
      <c r="E970" t="s">
        <v>2</v>
      </c>
      <c r="F970" t="s">
        <v>1393</v>
      </c>
      <c r="G970" t="s">
        <v>1408</v>
      </c>
      <c r="H970" t="s">
        <v>1409</v>
      </c>
      <c r="I970" t="s">
        <v>1410</v>
      </c>
      <c r="J970" t="s">
        <v>4601</v>
      </c>
      <c r="K970" t="s">
        <v>611</v>
      </c>
      <c r="L970" t="s">
        <v>1398</v>
      </c>
      <c r="M970" t="s">
        <v>1405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1</v>
      </c>
      <c r="T970">
        <v>0</v>
      </c>
      <c r="U970">
        <v>0</v>
      </c>
      <c r="V970">
        <v>0</v>
      </c>
      <c r="W970" s="107">
        <v>2165436.48</v>
      </c>
      <c r="X970" s="108">
        <v>0</v>
      </c>
      <c r="Y970" s="108">
        <v>0</v>
      </c>
      <c r="Z970" s="108">
        <v>0</v>
      </c>
      <c r="AA970" s="108">
        <v>0</v>
      </c>
      <c r="AB970" s="108">
        <v>0</v>
      </c>
      <c r="AC970" s="108">
        <v>0</v>
      </c>
      <c r="AD970" s="108"/>
      <c r="AE970" s="108">
        <v>2165436.48</v>
      </c>
      <c r="AF970" s="104">
        <v>44995</v>
      </c>
      <c r="AG970" s="104">
        <v>46822</v>
      </c>
      <c r="AH970" s="108">
        <v>2165436.48</v>
      </c>
      <c r="AI970" t="s">
        <v>1406</v>
      </c>
      <c r="AJ970" t="s">
        <v>1407</v>
      </c>
      <c r="AK970" s="3">
        <v>154384.79999999999</v>
      </c>
      <c r="AL970" s="3">
        <v>154384.79999999999</v>
      </c>
      <c r="AM970" s="3">
        <v>77192.399999999994</v>
      </c>
      <c r="AN970" s="3">
        <v>0</v>
      </c>
      <c r="AO970" s="3">
        <v>0</v>
      </c>
      <c r="AP970" s="3">
        <v>0</v>
      </c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f t="shared" si="45"/>
        <v>308769.59999999998</v>
      </c>
      <c r="BA970" s="3">
        <f t="shared" si="46"/>
        <v>77192.399999999994</v>
      </c>
      <c r="BB970" s="3">
        <f t="shared" si="47"/>
        <v>385962</v>
      </c>
      <c r="BC970" s="2"/>
    </row>
    <row r="971" spans="1:55" ht="15" customHeight="1" x14ac:dyDescent="0.3">
      <c r="A971" t="s">
        <v>3433</v>
      </c>
      <c r="B971" t="s">
        <v>1273</v>
      </c>
      <c r="C971">
        <v>1</v>
      </c>
      <c r="D971" t="s">
        <v>0</v>
      </c>
      <c r="E971" t="s">
        <v>2</v>
      </c>
      <c r="F971" t="s">
        <v>1393</v>
      </c>
      <c r="G971" t="s">
        <v>1408</v>
      </c>
      <c r="H971" t="s">
        <v>1409</v>
      </c>
      <c r="I971" t="s">
        <v>1410</v>
      </c>
      <c r="J971" t="s">
        <v>4601</v>
      </c>
      <c r="K971" t="s">
        <v>611</v>
      </c>
      <c r="L971" t="s">
        <v>1398</v>
      </c>
      <c r="M971" t="s">
        <v>1405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1</v>
      </c>
      <c r="T971">
        <v>0</v>
      </c>
      <c r="U971">
        <v>0</v>
      </c>
      <c r="V971">
        <v>0</v>
      </c>
      <c r="W971" s="107">
        <v>11818571.76</v>
      </c>
      <c r="X971" s="108">
        <v>0</v>
      </c>
      <c r="Y971" s="108">
        <v>0</v>
      </c>
      <c r="Z971" s="108">
        <v>0</v>
      </c>
      <c r="AA971" s="108">
        <v>0</v>
      </c>
      <c r="AB971" s="108">
        <v>0</v>
      </c>
      <c r="AC971" s="108">
        <v>0</v>
      </c>
      <c r="AD971" s="108"/>
      <c r="AE971" s="108">
        <v>11818571.76</v>
      </c>
      <c r="AF971" s="104">
        <v>45000</v>
      </c>
      <c r="AG971" s="104">
        <v>47192</v>
      </c>
      <c r="AH971" s="108">
        <v>11818571.76</v>
      </c>
      <c r="AI971" t="s">
        <v>1406</v>
      </c>
      <c r="AJ971" t="s">
        <v>1407</v>
      </c>
      <c r="AK971" s="3">
        <v>871879.68000000005</v>
      </c>
      <c r="AL971" s="3">
        <v>871879.68000000005</v>
      </c>
      <c r="AM971" s="3">
        <v>871879.68000000005</v>
      </c>
      <c r="AN971" s="3">
        <v>435939.84000000003</v>
      </c>
      <c r="AO971" s="3">
        <v>0</v>
      </c>
      <c r="AP971" s="3">
        <v>0</v>
      </c>
      <c r="AQ971" s="3">
        <v>0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3">
        <v>0</v>
      </c>
      <c r="AY971" s="3">
        <v>0</v>
      </c>
      <c r="AZ971" s="3">
        <f t="shared" si="45"/>
        <v>1743759.3600000001</v>
      </c>
      <c r="BA971" s="3">
        <f t="shared" si="46"/>
        <v>1307819.52</v>
      </c>
      <c r="BB971" s="3">
        <f t="shared" si="47"/>
        <v>3051578.88</v>
      </c>
      <c r="BC971" s="2"/>
    </row>
    <row r="972" spans="1:55" ht="15" customHeight="1" x14ac:dyDescent="0.3">
      <c r="A972" t="s">
        <v>3434</v>
      </c>
      <c r="B972" t="s">
        <v>1274</v>
      </c>
      <c r="C972">
        <v>1</v>
      </c>
      <c r="D972" t="s">
        <v>0</v>
      </c>
      <c r="E972" t="s">
        <v>2</v>
      </c>
      <c r="F972" t="s">
        <v>1393</v>
      </c>
      <c r="G972" t="s">
        <v>1408</v>
      </c>
      <c r="H972" t="s">
        <v>1409</v>
      </c>
      <c r="I972" t="s">
        <v>1410</v>
      </c>
      <c r="J972" t="s">
        <v>4601</v>
      </c>
      <c r="K972" t="s">
        <v>611</v>
      </c>
      <c r="L972" t="s">
        <v>1398</v>
      </c>
      <c r="M972" t="s">
        <v>1405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0</v>
      </c>
      <c r="U972">
        <v>0</v>
      </c>
      <c r="V972">
        <v>0</v>
      </c>
      <c r="W972" s="107">
        <v>1741259.11</v>
      </c>
      <c r="X972" s="108">
        <v>0</v>
      </c>
      <c r="Y972" s="108">
        <v>0</v>
      </c>
      <c r="Z972" s="108">
        <v>68138.080000000002</v>
      </c>
      <c r="AA972" s="108">
        <v>0</v>
      </c>
      <c r="AB972" s="108">
        <v>0</v>
      </c>
      <c r="AC972" s="108">
        <v>0</v>
      </c>
      <c r="AD972" s="108"/>
      <c r="AE972" s="108">
        <v>1741259.11</v>
      </c>
      <c r="AF972" s="104">
        <v>44984</v>
      </c>
      <c r="AG972" s="104">
        <v>48637</v>
      </c>
      <c r="AH972" s="108">
        <v>1741259.11</v>
      </c>
      <c r="AI972" t="s">
        <v>1406</v>
      </c>
      <c r="AJ972" t="s">
        <v>1407</v>
      </c>
      <c r="AK972" s="3">
        <v>68138.080000000002</v>
      </c>
      <c r="AL972" s="3">
        <v>136276.16</v>
      </c>
      <c r="AM972" s="3">
        <v>136276.16</v>
      </c>
      <c r="AN972" s="3">
        <v>136276.16</v>
      </c>
      <c r="AO972" s="3">
        <v>136276.16</v>
      </c>
      <c r="AP972" s="3">
        <v>136276.16</v>
      </c>
      <c r="AQ972" s="3">
        <v>136276.16</v>
      </c>
      <c r="AR972" s="3">
        <v>68138.080000000002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3">
        <v>0</v>
      </c>
      <c r="AY972" s="3">
        <v>0</v>
      </c>
      <c r="AZ972" s="3">
        <f t="shared" si="45"/>
        <v>204414.24</v>
      </c>
      <c r="BA972" s="3">
        <f t="shared" si="46"/>
        <v>749518.88</v>
      </c>
      <c r="BB972" s="3">
        <f t="shared" si="47"/>
        <v>953933.12</v>
      </c>
      <c r="BC972" s="2"/>
    </row>
    <row r="973" spans="1:55" ht="15" customHeight="1" x14ac:dyDescent="0.3">
      <c r="A973" t="s">
        <v>3435</v>
      </c>
      <c r="B973" t="s">
        <v>1275</v>
      </c>
      <c r="C973">
        <v>1</v>
      </c>
      <c r="D973" t="s">
        <v>0</v>
      </c>
      <c r="E973" t="s">
        <v>2</v>
      </c>
      <c r="F973" t="s">
        <v>1393</v>
      </c>
      <c r="G973" t="s">
        <v>1408</v>
      </c>
      <c r="H973" t="s">
        <v>1409</v>
      </c>
      <c r="I973" t="s">
        <v>1410</v>
      </c>
      <c r="J973" t="s">
        <v>4601</v>
      </c>
      <c r="K973" t="s">
        <v>611</v>
      </c>
      <c r="L973" t="s">
        <v>1398</v>
      </c>
      <c r="M973" t="s">
        <v>1405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0</v>
      </c>
      <c r="U973">
        <v>0</v>
      </c>
      <c r="V973">
        <v>0</v>
      </c>
      <c r="W973" s="107">
        <v>12378544.4</v>
      </c>
      <c r="X973" s="108">
        <v>0</v>
      </c>
      <c r="Y973" s="108">
        <v>0</v>
      </c>
      <c r="Z973" s="108">
        <v>0</v>
      </c>
      <c r="AA973" s="108">
        <v>0</v>
      </c>
      <c r="AB973" s="108">
        <v>0</v>
      </c>
      <c r="AC973" s="108">
        <v>0</v>
      </c>
      <c r="AD973" s="108"/>
      <c r="AE973" s="108">
        <v>12378544.4</v>
      </c>
      <c r="AF973" s="104">
        <v>45000</v>
      </c>
      <c r="AG973" s="104">
        <v>47192</v>
      </c>
      <c r="AH973" s="108">
        <v>12378544.4</v>
      </c>
      <c r="AI973" t="s">
        <v>1406</v>
      </c>
      <c r="AJ973" t="s">
        <v>1407</v>
      </c>
      <c r="AK973" s="3">
        <v>913189.98</v>
      </c>
      <c r="AL973" s="3">
        <v>913189.98</v>
      </c>
      <c r="AM973" s="3">
        <v>913189.98</v>
      </c>
      <c r="AN973" s="3">
        <v>456594.99</v>
      </c>
      <c r="AO973" s="3">
        <v>0</v>
      </c>
      <c r="AP973" s="3">
        <v>0</v>
      </c>
      <c r="AQ973" s="3">
        <v>0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3">
        <v>0</v>
      </c>
      <c r="AY973" s="3">
        <v>0</v>
      </c>
      <c r="AZ973" s="3">
        <f t="shared" si="45"/>
        <v>1826379.96</v>
      </c>
      <c r="BA973" s="3">
        <f t="shared" si="46"/>
        <v>1369784.97</v>
      </c>
      <c r="BB973" s="3">
        <f t="shared" si="47"/>
        <v>3196164.9299999997</v>
      </c>
      <c r="BC973" s="2"/>
    </row>
    <row r="974" spans="1:55" ht="15" hidden="1" customHeight="1" x14ac:dyDescent="0.3">
      <c r="A974" t="s">
        <v>3436</v>
      </c>
      <c r="B974" t="s">
        <v>1015</v>
      </c>
      <c r="C974">
        <v>1</v>
      </c>
      <c r="D974" t="s">
        <v>0</v>
      </c>
      <c r="E974" t="s">
        <v>2</v>
      </c>
      <c r="F974" t="s">
        <v>1393</v>
      </c>
      <c r="G974" t="s">
        <v>1413</v>
      </c>
      <c r="H974" t="s">
        <v>1409</v>
      </c>
      <c r="I974" t="s">
        <v>1414</v>
      </c>
      <c r="J974" t="s">
        <v>4601</v>
      </c>
      <c r="K974" t="s">
        <v>793</v>
      </c>
      <c r="L974" t="s">
        <v>1398</v>
      </c>
      <c r="M974" t="s">
        <v>1405</v>
      </c>
      <c r="N974">
        <v>1</v>
      </c>
      <c r="O974">
        <v>1</v>
      </c>
      <c r="P974">
        <v>1</v>
      </c>
      <c r="Q974">
        <v>1</v>
      </c>
      <c r="R974">
        <v>1</v>
      </c>
      <c r="S974">
        <v>1</v>
      </c>
      <c r="T974">
        <v>0</v>
      </c>
      <c r="U974">
        <v>1</v>
      </c>
      <c r="V974">
        <v>0</v>
      </c>
      <c r="W974" s="107">
        <v>4694126.49</v>
      </c>
      <c r="X974" s="108">
        <v>0</v>
      </c>
      <c r="Y974" s="108">
        <v>0</v>
      </c>
      <c r="Z974" s="108">
        <v>0</v>
      </c>
      <c r="AA974" s="108">
        <v>0</v>
      </c>
      <c r="AB974" s="108">
        <v>0</v>
      </c>
      <c r="AC974" s="108">
        <v>0</v>
      </c>
      <c r="AD974" s="108"/>
      <c r="AE974" s="108">
        <v>4694126.49</v>
      </c>
      <c r="AF974" s="104">
        <v>44987</v>
      </c>
      <c r="AG974" s="104">
        <v>46083</v>
      </c>
      <c r="AH974" s="108">
        <v>4694126.49</v>
      </c>
      <c r="AI974" t="s">
        <v>1406</v>
      </c>
      <c r="AJ974" t="s">
        <v>1407</v>
      </c>
      <c r="AK974" s="3">
        <v>144703.49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0</v>
      </c>
      <c r="AR974" s="3">
        <v>0</v>
      </c>
      <c r="AS974" s="3">
        <v>0</v>
      </c>
      <c r="AT974" s="3">
        <v>0</v>
      </c>
      <c r="AU974" s="3">
        <v>0</v>
      </c>
      <c r="AV974" s="3">
        <v>0</v>
      </c>
      <c r="AW974" s="3">
        <v>0</v>
      </c>
      <c r="AX974" s="3">
        <v>0</v>
      </c>
      <c r="AY974" s="3">
        <v>0</v>
      </c>
      <c r="AZ974" s="3">
        <f t="shared" si="45"/>
        <v>144703.49</v>
      </c>
      <c r="BA974" s="3">
        <f t="shared" si="46"/>
        <v>0</v>
      </c>
      <c r="BB974" s="3">
        <f t="shared" si="47"/>
        <v>144703.49</v>
      </c>
      <c r="BC974" s="2"/>
    </row>
    <row r="975" spans="1:55" ht="15" hidden="1" customHeight="1" x14ac:dyDescent="0.3">
      <c r="A975" t="s">
        <v>3437</v>
      </c>
      <c r="B975" t="s">
        <v>1015</v>
      </c>
      <c r="C975">
        <v>2</v>
      </c>
      <c r="D975" t="s">
        <v>0</v>
      </c>
      <c r="E975" t="s">
        <v>2</v>
      </c>
      <c r="F975" t="s">
        <v>1393</v>
      </c>
      <c r="G975" t="s">
        <v>1413</v>
      </c>
      <c r="H975" t="s">
        <v>1409</v>
      </c>
      <c r="I975" t="s">
        <v>1414</v>
      </c>
      <c r="J975" t="s">
        <v>4601</v>
      </c>
      <c r="K975" t="s">
        <v>793</v>
      </c>
      <c r="L975" t="s">
        <v>1398</v>
      </c>
      <c r="M975" t="s">
        <v>1405</v>
      </c>
      <c r="N975">
        <v>1</v>
      </c>
      <c r="O975">
        <v>1</v>
      </c>
      <c r="P975">
        <v>1</v>
      </c>
      <c r="Q975">
        <v>1</v>
      </c>
      <c r="R975">
        <v>1</v>
      </c>
      <c r="S975">
        <v>1</v>
      </c>
      <c r="T975">
        <v>0</v>
      </c>
      <c r="U975">
        <v>1</v>
      </c>
      <c r="V975">
        <v>0</v>
      </c>
      <c r="W975" s="107">
        <v>4943113.7699999996</v>
      </c>
      <c r="X975" s="108">
        <v>0</v>
      </c>
      <c r="Y975" s="108">
        <v>0</v>
      </c>
      <c r="Z975" s="108">
        <v>0</v>
      </c>
      <c r="AA975" s="108">
        <v>0</v>
      </c>
      <c r="AB975" s="108">
        <v>0</v>
      </c>
      <c r="AC975" s="108">
        <v>0</v>
      </c>
      <c r="AD975" s="108"/>
      <c r="AE975" s="108">
        <v>4943113.7699999996</v>
      </c>
      <c r="AF975" s="104">
        <v>45041</v>
      </c>
      <c r="AG975" s="104">
        <v>46502</v>
      </c>
      <c r="AH975" s="108">
        <v>4943113.7699999996</v>
      </c>
      <c r="AI975" t="s">
        <v>1406</v>
      </c>
      <c r="AJ975" t="s">
        <v>1407</v>
      </c>
      <c r="AK975" s="3">
        <v>333937</v>
      </c>
      <c r="AL975" s="3">
        <v>166968.5</v>
      </c>
      <c r="AM975" s="3">
        <v>0</v>
      </c>
      <c r="AN975" s="3">
        <v>0</v>
      </c>
      <c r="AO975" s="3">
        <v>0</v>
      </c>
      <c r="AP975" s="3">
        <v>0</v>
      </c>
      <c r="AQ975" s="3">
        <v>0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3">
        <f t="shared" si="45"/>
        <v>500905.5</v>
      </c>
      <c r="BA975" s="3">
        <f t="shared" si="46"/>
        <v>0</v>
      </c>
      <c r="BB975" s="3">
        <f t="shared" si="47"/>
        <v>500905.5</v>
      </c>
      <c r="BC975" s="2"/>
    </row>
    <row r="976" spans="1:55" ht="15" hidden="1" customHeight="1" x14ac:dyDescent="0.3">
      <c r="A976" t="s">
        <v>3438</v>
      </c>
      <c r="B976" t="s">
        <v>1015</v>
      </c>
      <c r="C976">
        <v>3</v>
      </c>
      <c r="D976" t="s">
        <v>0</v>
      </c>
      <c r="E976" t="s">
        <v>2</v>
      </c>
      <c r="F976" t="s">
        <v>1393</v>
      </c>
      <c r="G976" t="s">
        <v>1413</v>
      </c>
      <c r="H976" t="s">
        <v>1409</v>
      </c>
      <c r="I976" t="s">
        <v>1414</v>
      </c>
      <c r="J976" t="s">
        <v>4601</v>
      </c>
      <c r="K976" t="s">
        <v>793</v>
      </c>
      <c r="L976" t="s">
        <v>1398</v>
      </c>
      <c r="M976" t="s">
        <v>1405</v>
      </c>
      <c r="N976">
        <v>1</v>
      </c>
      <c r="O976">
        <v>1</v>
      </c>
      <c r="P976">
        <v>1</v>
      </c>
      <c r="Q976">
        <v>1</v>
      </c>
      <c r="R976">
        <v>1</v>
      </c>
      <c r="S976">
        <v>1</v>
      </c>
      <c r="T976">
        <v>0</v>
      </c>
      <c r="U976">
        <v>1</v>
      </c>
      <c r="V976">
        <v>0</v>
      </c>
      <c r="W976" s="107">
        <v>4896968.82</v>
      </c>
      <c r="X976" s="108">
        <v>0</v>
      </c>
      <c r="Y976" s="108">
        <v>0</v>
      </c>
      <c r="Z976" s="108">
        <v>0</v>
      </c>
      <c r="AA976" s="108">
        <v>0</v>
      </c>
      <c r="AB976" s="108">
        <v>0</v>
      </c>
      <c r="AC976" s="108">
        <v>0</v>
      </c>
      <c r="AD976" s="108"/>
      <c r="AE976" s="108">
        <v>4896968.82</v>
      </c>
      <c r="AF976" s="104">
        <v>44995</v>
      </c>
      <c r="AG976" s="104">
        <v>46822</v>
      </c>
      <c r="AH976" s="108">
        <v>4896968.82</v>
      </c>
      <c r="AI976" t="s">
        <v>1406</v>
      </c>
      <c r="AJ976" t="s">
        <v>1407</v>
      </c>
      <c r="AK976" s="3">
        <v>349129.4</v>
      </c>
      <c r="AL976" s="3">
        <v>349129.4</v>
      </c>
      <c r="AM976" s="3">
        <v>174564.7</v>
      </c>
      <c r="AN976" s="3">
        <v>0</v>
      </c>
      <c r="AO976" s="3">
        <v>0</v>
      </c>
      <c r="AP976" s="3">
        <v>0</v>
      </c>
      <c r="AQ976" s="3">
        <v>0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3">
        <v>0</v>
      </c>
      <c r="AY976" s="3">
        <v>0</v>
      </c>
      <c r="AZ976" s="3">
        <f t="shared" si="45"/>
        <v>698258.8</v>
      </c>
      <c r="BA976" s="3">
        <f t="shared" si="46"/>
        <v>174564.7</v>
      </c>
      <c r="BB976" s="3">
        <f t="shared" si="47"/>
        <v>872823.5</v>
      </c>
      <c r="BC976" s="2"/>
    </row>
    <row r="977" spans="1:55" ht="15" customHeight="1" x14ac:dyDescent="0.3">
      <c r="A977" t="s">
        <v>3439</v>
      </c>
      <c r="B977" t="s">
        <v>1016</v>
      </c>
      <c r="C977">
        <v>1</v>
      </c>
      <c r="D977" t="s">
        <v>0</v>
      </c>
      <c r="E977" t="s">
        <v>2</v>
      </c>
      <c r="F977" t="s">
        <v>1393</v>
      </c>
      <c r="G977" t="s">
        <v>1408</v>
      </c>
      <c r="H977" t="s">
        <v>1409</v>
      </c>
      <c r="I977" t="s">
        <v>1410</v>
      </c>
      <c r="J977" t="s">
        <v>4601</v>
      </c>
      <c r="K977" t="s">
        <v>611</v>
      </c>
      <c r="L977" t="s">
        <v>1398</v>
      </c>
      <c r="M977" t="s">
        <v>1405</v>
      </c>
      <c r="N977">
        <v>1</v>
      </c>
      <c r="O977">
        <v>1</v>
      </c>
      <c r="P977">
        <v>1</v>
      </c>
      <c r="Q977">
        <v>1</v>
      </c>
      <c r="R977">
        <v>1</v>
      </c>
      <c r="S977">
        <v>1</v>
      </c>
      <c r="T977">
        <v>0</v>
      </c>
      <c r="U977">
        <v>0</v>
      </c>
      <c r="V977">
        <v>0</v>
      </c>
      <c r="W977" s="107">
        <v>6544491.0599999996</v>
      </c>
      <c r="X977" s="108">
        <v>0</v>
      </c>
      <c r="Y977" s="108">
        <v>0</v>
      </c>
      <c r="Z977" s="108">
        <v>0</v>
      </c>
      <c r="AA977" s="108">
        <v>0</v>
      </c>
      <c r="AB977" s="108">
        <v>0</v>
      </c>
      <c r="AC977" s="108">
        <v>0</v>
      </c>
      <c r="AD977" s="108"/>
      <c r="AE977" s="108">
        <v>6544491.0599999996</v>
      </c>
      <c r="AF977" s="104">
        <v>44987</v>
      </c>
      <c r="AG977" s="104">
        <v>46083</v>
      </c>
      <c r="AH977" s="108">
        <v>6544491.0599999996</v>
      </c>
      <c r="AI977" t="s">
        <v>1406</v>
      </c>
      <c r="AJ977" t="s">
        <v>1407</v>
      </c>
      <c r="AK977" s="3">
        <v>201743.75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0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3">
        <v>0</v>
      </c>
      <c r="AY977" s="3">
        <v>0</v>
      </c>
      <c r="AZ977" s="3">
        <f t="shared" si="45"/>
        <v>201743.75</v>
      </c>
      <c r="BA977" s="3">
        <f t="shared" si="46"/>
        <v>0</v>
      </c>
      <c r="BB977" s="3">
        <f t="shared" si="47"/>
        <v>201743.75</v>
      </c>
      <c r="BC977" s="2"/>
    </row>
    <row r="978" spans="1:55" ht="15" customHeight="1" x14ac:dyDescent="0.3">
      <c r="A978" t="s">
        <v>3440</v>
      </c>
      <c r="B978" t="s">
        <v>1016</v>
      </c>
      <c r="C978">
        <v>2</v>
      </c>
      <c r="D978" t="s">
        <v>0</v>
      </c>
      <c r="E978" t="s">
        <v>2</v>
      </c>
      <c r="F978" t="s">
        <v>1393</v>
      </c>
      <c r="G978" t="s">
        <v>1408</v>
      </c>
      <c r="H978" t="s">
        <v>1409</v>
      </c>
      <c r="I978" t="s">
        <v>1410</v>
      </c>
      <c r="J978" t="s">
        <v>4601</v>
      </c>
      <c r="K978" t="s">
        <v>611</v>
      </c>
      <c r="L978" t="s">
        <v>1398</v>
      </c>
      <c r="M978" t="s">
        <v>1405</v>
      </c>
      <c r="N978">
        <v>1</v>
      </c>
      <c r="O978">
        <v>1</v>
      </c>
      <c r="P978">
        <v>1</v>
      </c>
      <c r="Q978">
        <v>1</v>
      </c>
      <c r="R978">
        <v>1</v>
      </c>
      <c r="S978">
        <v>1</v>
      </c>
      <c r="T978">
        <v>0</v>
      </c>
      <c r="U978">
        <v>0</v>
      </c>
      <c r="V978">
        <v>0</v>
      </c>
      <c r="W978" s="107">
        <v>15248745.48</v>
      </c>
      <c r="X978" s="108">
        <v>0</v>
      </c>
      <c r="Y978" s="108">
        <v>0</v>
      </c>
      <c r="Z978" s="108">
        <v>0</v>
      </c>
      <c r="AA978" s="108">
        <v>0</v>
      </c>
      <c r="AB978" s="108">
        <v>0</v>
      </c>
      <c r="AC978" s="108">
        <v>0</v>
      </c>
      <c r="AD978" s="108"/>
      <c r="AE978" s="108">
        <v>15248745.48</v>
      </c>
      <c r="AF978" s="104">
        <v>44995</v>
      </c>
      <c r="AG978" s="104">
        <v>46822</v>
      </c>
      <c r="AH978" s="108">
        <v>15248745.48</v>
      </c>
      <c r="AI978" t="s">
        <v>1406</v>
      </c>
      <c r="AJ978" t="s">
        <v>1407</v>
      </c>
      <c r="AK978" s="3">
        <v>1087159.3</v>
      </c>
      <c r="AL978" s="3">
        <v>1087159.3</v>
      </c>
      <c r="AM978" s="3">
        <v>543579.65</v>
      </c>
      <c r="AN978" s="3">
        <v>0</v>
      </c>
      <c r="AO978" s="3">
        <v>0</v>
      </c>
      <c r="AP978" s="3">
        <v>0</v>
      </c>
      <c r="AQ978" s="3">
        <v>0</v>
      </c>
      <c r="AR978" s="3">
        <v>0</v>
      </c>
      <c r="AS978" s="3">
        <v>0</v>
      </c>
      <c r="AT978" s="3">
        <v>0</v>
      </c>
      <c r="AU978" s="3">
        <v>0</v>
      </c>
      <c r="AV978" s="3">
        <v>0</v>
      </c>
      <c r="AW978" s="3">
        <v>0</v>
      </c>
      <c r="AX978" s="3">
        <v>0</v>
      </c>
      <c r="AY978" s="3">
        <v>0</v>
      </c>
      <c r="AZ978" s="3">
        <f t="shared" si="45"/>
        <v>2174318.6</v>
      </c>
      <c r="BA978" s="3">
        <f t="shared" si="46"/>
        <v>543579.65</v>
      </c>
      <c r="BB978" s="3">
        <f t="shared" si="47"/>
        <v>2717898.25</v>
      </c>
      <c r="BC978" s="2"/>
    </row>
    <row r="979" spans="1:55" ht="15" hidden="1" customHeight="1" x14ac:dyDescent="0.3">
      <c r="A979" t="s">
        <v>3443</v>
      </c>
      <c r="B979" t="s">
        <v>1019</v>
      </c>
      <c r="C979">
        <v>1</v>
      </c>
      <c r="D979" t="s">
        <v>0</v>
      </c>
      <c r="E979" t="s">
        <v>2</v>
      </c>
      <c r="F979" t="s">
        <v>1393</v>
      </c>
      <c r="G979" t="s">
        <v>1394</v>
      </c>
      <c r="H979" t="s">
        <v>1402</v>
      </c>
      <c r="I979" t="s">
        <v>1396</v>
      </c>
      <c r="J979" t="s">
        <v>1404</v>
      </c>
      <c r="K979" t="s">
        <v>330</v>
      </c>
      <c r="L979" t="s">
        <v>1398</v>
      </c>
      <c r="M979" t="s">
        <v>1405</v>
      </c>
      <c r="N979">
        <v>1</v>
      </c>
      <c r="O979">
        <v>1</v>
      </c>
      <c r="P979">
        <v>1</v>
      </c>
      <c r="Q979">
        <v>0</v>
      </c>
      <c r="R979">
        <v>1</v>
      </c>
      <c r="S979">
        <v>1</v>
      </c>
      <c r="T979">
        <v>1</v>
      </c>
      <c r="U979">
        <v>0</v>
      </c>
      <c r="V979">
        <v>0</v>
      </c>
      <c r="W979" s="107">
        <v>14682097.49</v>
      </c>
      <c r="X979" s="108">
        <v>0</v>
      </c>
      <c r="Y979" s="108">
        <v>0</v>
      </c>
      <c r="Z979" s="108">
        <v>0</v>
      </c>
      <c r="AA979" s="108">
        <v>0</v>
      </c>
      <c r="AB979" s="108">
        <v>0</v>
      </c>
      <c r="AC979" s="108">
        <v>0</v>
      </c>
      <c r="AD979" s="108"/>
      <c r="AE979" s="108">
        <v>14682097.49</v>
      </c>
      <c r="AF979" s="104">
        <v>44987</v>
      </c>
      <c r="AG979" s="104">
        <v>46083</v>
      </c>
      <c r="AH979" s="108">
        <v>14682097.49</v>
      </c>
      <c r="AI979" t="s">
        <v>1406</v>
      </c>
      <c r="AJ979" t="s">
        <v>1407</v>
      </c>
      <c r="AK979" s="3">
        <v>452597.68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0</v>
      </c>
      <c r="AR979" s="3">
        <v>0</v>
      </c>
      <c r="AS979" s="3">
        <v>0</v>
      </c>
      <c r="AT979" s="3">
        <v>0</v>
      </c>
      <c r="AU979" s="3">
        <v>0</v>
      </c>
      <c r="AV979" s="3">
        <v>0</v>
      </c>
      <c r="AW979" s="3">
        <v>0</v>
      </c>
      <c r="AX979" s="3">
        <v>0</v>
      </c>
      <c r="AY979" s="3">
        <v>0</v>
      </c>
      <c r="AZ979" s="3">
        <f t="shared" si="45"/>
        <v>452597.68</v>
      </c>
      <c r="BA979" s="3">
        <f t="shared" si="46"/>
        <v>0</v>
      </c>
      <c r="BB979" s="3">
        <f t="shared" si="47"/>
        <v>452597.68</v>
      </c>
      <c r="BC979" s="2"/>
    </row>
    <row r="980" spans="1:55" ht="15" hidden="1" customHeight="1" x14ac:dyDescent="0.3">
      <c r="A980" t="s">
        <v>3444</v>
      </c>
      <c r="B980" t="s">
        <v>1020</v>
      </c>
      <c r="C980">
        <v>1</v>
      </c>
      <c r="D980" t="s">
        <v>0</v>
      </c>
      <c r="E980" t="s">
        <v>2</v>
      </c>
      <c r="F980" t="s">
        <v>1393</v>
      </c>
      <c r="G980" t="s">
        <v>1394</v>
      </c>
      <c r="H980" t="s">
        <v>1402</v>
      </c>
      <c r="I980" t="s">
        <v>1396</v>
      </c>
      <c r="J980" t="s">
        <v>1404</v>
      </c>
      <c r="K980" t="s">
        <v>330</v>
      </c>
      <c r="L980" t="s">
        <v>1398</v>
      </c>
      <c r="M980" t="s">
        <v>1405</v>
      </c>
      <c r="N980">
        <v>1</v>
      </c>
      <c r="O980">
        <v>1</v>
      </c>
      <c r="P980">
        <v>1</v>
      </c>
      <c r="Q980">
        <v>0</v>
      </c>
      <c r="R980">
        <v>1</v>
      </c>
      <c r="S980">
        <v>1</v>
      </c>
      <c r="T980">
        <v>1</v>
      </c>
      <c r="U980">
        <v>0</v>
      </c>
      <c r="V980">
        <v>0</v>
      </c>
      <c r="W980" s="107">
        <v>15269381.390000001</v>
      </c>
      <c r="X980" s="108">
        <v>0</v>
      </c>
      <c r="Y980" s="108">
        <v>0</v>
      </c>
      <c r="Z980" s="108">
        <v>0</v>
      </c>
      <c r="AA980" s="108">
        <v>0</v>
      </c>
      <c r="AB980" s="108">
        <v>0</v>
      </c>
      <c r="AC980" s="108">
        <v>0</v>
      </c>
      <c r="AD980" s="108"/>
      <c r="AE980" s="108">
        <v>15269381.390000001</v>
      </c>
      <c r="AF980" s="104">
        <v>44987</v>
      </c>
      <c r="AG980" s="104">
        <v>46083</v>
      </c>
      <c r="AH980" s="108">
        <v>15269381.390000001</v>
      </c>
      <c r="AI980" t="s">
        <v>1406</v>
      </c>
      <c r="AJ980" t="s">
        <v>1407</v>
      </c>
      <c r="AK980" s="3">
        <v>470701.59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0</v>
      </c>
      <c r="AR980" s="3">
        <v>0</v>
      </c>
      <c r="AS980" s="3">
        <v>0</v>
      </c>
      <c r="AT980" s="3">
        <v>0</v>
      </c>
      <c r="AU980" s="3">
        <v>0</v>
      </c>
      <c r="AV980" s="3">
        <v>0</v>
      </c>
      <c r="AW980" s="3">
        <v>0</v>
      </c>
      <c r="AX980" s="3">
        <v>0</v>
      </c>
      <c r="AY980" s="3">
        <v>0</v>
      </c>
      <c r="AZ980" s="3">
        <f t="shared" si="45"/>
        <v>470701.59</v>
      </c>
      <c r="BA980" s="3">
        <f t="shared" si="46"/>
        <v>0</v>
      </c>
      <c r="BB980" s="3">
        <f t="shared" si="47"/>
        <v>470701.59</v>
      </c>
      <c r="BC980" s="2"/>
    </row>
    <row r="981" spans="1:55" ht="15" hidden="1" customHeight="1" x14ac:dyDescent="0.3">
      <c r="A981" t="s">
        <v>3445</v>
      </c>
      <c r="B981" t="s">
        <v>1021</v>
      </c>
      <c r="C981">
        <v>1</v>
      </c>
      <c r="D981" t="s">
        <v>0</v>
      </c>
      <c r="E981" t="s">
        <v>2</v>
      </c>
      <c r="F981" t="s">
        <v>1393</v>
      </c>
      <c r="G981" t="s">
        <v>1394</v>
      </c>
      <c r="H981" t="s">
        <v>1402</v>
      </c>
      <c r="I981" t="s">
        <v>1396</v>
      </c>
      <c r="J981" t="s">
        <v>1404</v>
      </c>
      <c r="K981" t="s">
        <v>330</v>
      </c>
      <c r="L981" t="s">
        <v>1398</v>
      </c>
      <c r="M981" t="s">
        <v>1405</v>
      </c>
      <c r="N981">
        <v>1</v>
      </c>
      <c r="O981">
        <v>1</v>
      </c>
      <c r="P981">
        <v>1</v>
      </c>
      <c r="Q981">
        <v>0</v>
      </c>
      <c r="R981">
        <v>1</v>
      </c>
      <c r="S981">
        <v>1</v>
      </c>
      <c r="T981">
        <v>1</v>
      </c>
      <c r="U981">
        <v>0</v>
      </c>
      <c r="V981">
        <v>0</v>
      </c>
      <c r="W981" s="107">
        <v>14094813.59</v>
      </c>
      <c r="X981" s="108">
        <v>0</v>
      </c>
      <c r="Y981" s="108">
        <v>0</v>
      </c>
      <c r="Z981" s="108">
        <v>0</v>
      </c>
      <c r="AA981" s="108">
        <v>0</v>
      </c>
      <c r="AB981" s="108">
        <v>0</v>
      </c>
      <c r="AC981" s="108">
        <v>0</v>
      </c>
      <c r="AD981" s="108"/>
      <c r="AE981" s="108">
        <v>14094813.59</v>
      </c>
      <c r="AF981" s="104">
        <v>44987</v>
      </c>
      <c r="AG981" s="104">
        <v>46083</v>
      </c>
      <c r="AH981" s="108">
        <v>14094813.59</v>
      </c>
      <c r="AI981" t="s">
        <v>1406</v>
      </c>
      <c r="AJ981" t="s">
        <v>1407</v>
      </c>
      <c r="AK981" s="3">
        <v>434493.77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0</v>
      </c>
      <c r="AR981" s="3">
        <v>0</v>
      </c>
      <c r="AS981" s="3">
        <v>0</v>
      </c>
      <c r="AT981" s="3">
        <v>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f t="shared" si="45"/>
        <v>434493.77</v>
      </c>
      <c r="BA981" s="3">
        <f t="shared" si="46"/>
        <v>0</v>
      </c>
      <c r="BB981" s="3">
        <f t="shared" si="47"/>
        <v>434493.77</v>
      </c>
      <c r="BC981" s="2"/>
    </row>
    <row r="982" spans="1:55" ht="15" hidden="1" customHeight="1" x14ac:dyDescent="0.3">
      <c r="A982" t="s">
        <v>3446</v>
      </c>
      <c r="B982" t="s">
        <v>1022</v>
      </c>
      <c r="C982">
        <v>1</v>
      </c>
      <c r="D982" t="s">
        <v>0</v>
      </c>
      <c r="E982" t="s">
        <v>2</v>
      </c>
      <c r="F982" t="s">
        <v>1393</v>
      </c>
      <c r="G982" t="s">
        <v>1394</v>
      </c>
      <c r="H982" t="s">
        <v>1402</v>
      </c>
      <c r="I982" t="s">
        <v>1396</v>
      </c>
      <c r="J982" t="s">
        <v>1404</v>
      </c>
      <c r="K982" t="s">
        <v>330</v>
      </c>
      <c r="L982" t="s">
        <v>1398</v>
      </c>
      <c r="M982" t="s">
        <v>1405</v>
      </c>
      <c r="N982">
        <v>1</v>
      </c>
      <c r="O982">
        <v>1</v>
      </c>
      <c r="P982">
        <v>1</v>
      </c>
      <c r="Q982">
        <v>0</v>
      </c>
      <c r="R982">
        <v>1</v>
      </c>
      <c r="S982">
        <v>1</v>
      </c>
      <c r="T982">
        <v>1</v>
      </c>
      <c r="U982">
        <v>0</v>
      </c>
      <c r="V982">
        <v>0</v>
      </c>
      <c r="W982" s="107">
        <v>14679621.25</v>
      </c>
      <c r="X982" s="108">
        <v>0</v>
      </c>
      <c r="Y982" s="108">
        <v>0</v>
      </c>
      <c r="Z982" s="108">
        <v>0</v>
      </c>
      <c r="AA982" s="108">
        <v>0</v>
      </c>
      <c r="AB982" s="108">
        <v>0</v>
      </c>
      <c r="AC982" s="108">
        <v>0</v>
      </c>
      <c r="AD982" s="108"/>
      <c r="AE982" s="108">
        <v>14679621.25</v>
      </c>
      <c r="AF982" s="104">
        <v>44987</v>
      </c>
      <c r="AG982" s="104">
        <v>46083</v>
      </c>
      <c r="AH982" s="108">
        <v>14679621.25</v>
      </c>
      <c r="AI982" t="s">
        <v>1406</v>
      </c>
      <c r="AJ982" t="s">
        <v>1407</v>
      </c>
      <c r="AK982" s="3">
        <v>452521.34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0</v>
      </c>
      <c r="AR982" s="3">
        <v>0</v>
      </c>
      <c r="AS982" s="3">
        <v>0</v>
      </c>
      <c r="AT982" s="3">
        <v>0</v>
      </c>
      <c r="AU982" s="3">
        <v>0</v>
      </c>
      <c r="AV982" s="3">
        <v>0</v>
      </c>
      <c r="AW982" s="3">
        <v>0</v>
      </c>
      <c r="AX982" s="3">
        <v>0</v>
      </c>
      <c r="AY982" s="3">
        <v>0</v>
      </c>
      <c r="AZ982" s="3">
        <f t="shared" si="45"/>
        <v>452521.34</v>
      </c>
      <c r="BA982" s="3">
        <f t="shared" si="46"/>
        <v>0</v>
      </c>
      <c r="BB982" s="3">
        <f t="shared" si="47"/>
        <v>452521.34</v>
      </c>
      <c r="BC982" s="2"/>
    </row>
    <row r="983" spans="1:55" ht="15" hidden="1" customHeight="1" x14ac:dyDescent="0.3">
      <c r="A983" t="s">
        <v>3447</v>
      </c>
      <c r="B983" t="s">
        <v>1023</v>
      </c>
      <c r="C983">
        <v>1</v>
      </c>
      <c r="D983" t="s">
        <v>0</v>
      </c>
      <c r="E983" t="s">
        <v>2</v>
      </c>
      <c r="F983" t="s">
        <v>1393</v>
      </c>
      <c r="G983" t="s">
        <v>1394</v>
      </c>
      <c r="H983" t="s">
        <v>1402</v>
      </c>
      <c r="I983" t="s">
        <v>1396</v>
      </c>
      <c r="J983" t="s">
        <v>1404</v>
      </c>
      <c r="K983" t="s">
        <v>330</v>
      </c>
      <c r="L983" t="s">
        <v>1398</v>
      </c>
      <c r="M983" t="s">
        <v>1405</v>
      </c>
      <c r="N983">
        <v>1</v>
      </c>
      <c r="O983">
        <v>1</v>
      </c>
      <c r="P983">
        <v>1</v>
      </c>
      <c r="Q983">
        <v>0</v>
      </c>
      <c r="R983">
        <v>1</v>
      </c>
      <c r="S983">
        <v>1</v>
      </c>
      <c r="T983">
        <v>1</v>
      </c>
      <c r="U983">
        <v>0</v>
      </c>
      <c r="V983">
        <v>0</v>
      </c>
      <c r="W983" s="107">
        <v>9786414.1699999999</v>
      </c>
      <c r="X983" s="108">
        <v>0</v>
      </c>
      <c r="Y983" s="108">
        <v>0</v>
      </c>
      <c r="Z983" s="108">
        <v>0</v>
      </c>
      <c r="AA983" s="108">
        <v>0</v>
      </c>
      <c r="AB983" s="108">
        <v>0</v>
      </c>
      <c r="AC983" s="108">
        <v>0</v>
      </c>
      <c r="AD983" s="108"/>
      <c r="AE983" s="108">
        <v>9786414.1699999999</v>
      </c>
      <c r="AF983" s="104">
        <v>44987</v>
      </c>
      <c r="AG983" s="104">
        <v>46083</v>
      </c>
      <c r="AH983" s="108">
        <v>9786414.1699999999</v>
      </c>
      <c r="AI983" t="s">
        <v>1406</v>
      </c>
      <c r="AJ983" t="s">
        <v>1407</v>
      </c>
      <c r="AK983" s="3">
        <v>301680.90000000002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0</v>
      </c>
      <c r="AR983" s="3">
        <v>0</v>
      </c>
      <c r="AS983" s="3">
        <v>0</v>
      </c>
      <c r="AT983" s="3">
        <v>0</v>
      </c>
      <c r="AU983" s="3">
        <v>0</v>
      </c>
      <c r="AV983" s="3">
        <v>0</v>
      </c>
      <c r="AW983" s="3">
        <v>0</v>
      </c>
      <c r="AX983" s="3">
        <v>0</v>
      </c>
      <c r="AY983" s="3">
        <v>0</v>
      </c>
      <c r="AZ983" s="3">
        <f t="shared" si="45"/>
        <v>301680.90000000002</v>
      </c>
      <c r="BA983" s="3">
        <f t="shared" si="46"/>
        <v>0</v>
      </c>
      <c r="BB983" s="3">
        <f t="shared" si="47"/>
        <v>301680.90000000002</v>
      </c>
      <c r="BC983" s="2"/>
    </row>
    <row r="984" spans="1:55" ht="15" hidden="1" customHeight="1" x14ac:dyDescent="0.3">
      <c r="A984" t="s">
        <v>3448</v>
      </c>
      <c r="B984" t="s">
        <v>1024</v>
      </c>
      <c r="C984">
        <v>1</v>
      </c>
      <c r="D984" t="s">
        <v>0</v>
      </c>
      <c r="E984" t="s">
        <v>2</v>
      </c>
      <c r="F984" t="s">
        <v>1393</v>
      </c>
      <c r="G984" t="s">
        <v>1394</v>
      </c>
      <c r="H984" t="s">
        <v>1402</v>
      </c>
      <c r="I984" t="s">
        <v>1396</v>
      </c>
      <c r="J984" t="s">
        <v>1404</v>
      </c>
      <c r="K984" t="s">
        <v>330</v>
      </c>
      <c r="L984" t="s">
        <v>1398</v>
      </c>
      <c r="M984" t="s">
        <v>1405</v>
      </c>
      <c r="N984">
        <v>1</v>
      </c>
      <c r="O984">
        <v>1</v>
      </c>
      <c r="P984">
        <v>1</v>
      </c>
      <c r="Q984">
        <v>0</v>
      </c>
      <c r="R984">
        <v>1</v>
      </c>
      <c r="S984">
        <v>1</v>
      </c>
      <c r="T984">
        <v>1</v>
      </c>
      <c r="U984">
        <v>0</v>
      </c>
      <c r="V984">
        <v>0</v>
      </c>
      <c r="W984" s="107">
        <v>10765055.58</v>
      </c>
      <c r="X984" s="108">
        <v>0</v>
      </c>
      <c r="Y984" s="108">
        <v>0</v>
      </c>
      <c r="Z984" s="108">
        <v>0</v>
      </c>
      <c r="AA984" s="108">
        <v>0</v>
      </c>
      <c r="AB984" s="108">
        <v>0</v>
      </c>
      <c r="AC984" s="108">
        <v>0</v>
      </c>
      <c r="AD984" s="108"/>
      <c r="AE984" s="108">
        <v>10765055.58</v>
      </c>
      <c r="AF984" s="104">
        <v>44987</v>
      </c>
      <c r="AG984" s="104">
        <v>46083</v>
      </c>
      <c r="AH984" s="108">
        <v>10765055.58</v>
      </c>
      <c r="AI984" t="s">
        <v>1406</v>
      </c>
      <c r="AJ984" t="s">
        <v>1407</v>
      </c>
      <c r="AK984" s="3">
        <v>331848.99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Q984" s="3">
        <v>0</v>
      </c>
      <c r="AR984" s="3">
        <v>0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3">
        <v>0</v>
      </c>
      <c r="AY984" s="3">
        <v>0</v>
      </c>
      <c r="AZ984" s="3">
        <f t="shared" si="45"/>
        <v>331848.99</v>
      </c>
      <c r="BA984" s="3">
        <f t="shared" si="46"/>
        <v>0</v>
      </c>
      <c r="BB984" s="3">
        <f t="shared" si="47"/>
        <v>331848.99</v>
      </c>
      <c r="BC984" s="2"/>
    </row>
    <row r="985" spans="1:55" ht="15" hidden="1" customHeight="1" x14ac:dyDescent="0.3">
      <c r="A985" t="s">
        <v>3449</v>
      </c>
      <c r="B985" t="s">
        <v>1276</v>
      </c>
      <c r="C985">
        <v>1</v>
      </c>
      <c r="D985" t="s">
        <v>0</v>
      </c>
      <c r="E985" t="s">
        <v>2</v>
      </c>
      <c r="F985" t="s">
        <v>1393</v>
      </c>
      <c r="G985" t="s">
        <v>323</v>
      </c>
      <c r="H985" t="s">
        <v>1402</v>
      </c>
      <c r="I985" t="s">
        <v>1403</v>
      </c>
      <c r="J985" t="s">
        <v>1404</v>
      </c>
      <c r="K985" t="s">
        <v>549</v>
      </c>
      <c r="L985" t="s">
        <v>1398</v>
      </c>
      <c r="M985" t="s">
        <v>1405</v>
      </c>
      <c r="N985">
        <v>1</v>
      </c>
      <c r="O985">
        <v>1</v>
      </c>
      <c r="P985">
        <v>1</v>
      </c>
      <c r="Q985">
        <v>0</v>
      </c>
      <c r="R985">
        <v>0</v>
      </c>
      <c r="S985">
        <v>1</v>
      </c>
      <c r="T985">
        <v>1</v>
      </c>
      <c r="U985">
        <v>1</v>
      </c>
      <c r="V985">
        <v>0</v>
      </c>
      <c r="W985" s="107">
        <v>200000000</v>
      </c>
      <c r="X985" s="108">
        <v>0</v>
      </c>
      <c r="Y985" s="108">
        <v>0</v>
      </c>
      <c r="Z985" s="108">
        <v>7826300</v>
      </c>
      <c r="AA985" s="108">
        <v>0</v>
      </c>
      <c r="AB985" s="108">
        <v>0</v>
      </c>
      <c r="AC985" s="108">
        <v>0</v>
      </c>
      <c r="AD985" s="108"/>
      <c r="AE985" s="108">
        <v>200000000</v>
      </c>
      <c r="AF985" s="104">
        <v>44984</v>
      </c>
      <c r="AG985" s="104">
        <v>48637</v>
      </c>
      <c r="AH985" s="108">
        <v>200000000</v>
      </c>
      <c r="AI985" t="s">
        <v>1406</v>
      </c>
      <c r="AJ985" t="s">
        <v>1407</v>
      </c>
      <c r="AK985" s="3">
        <v>7826300</v>
      </c>
      <c r="AL985" s="3">
        <v>15652600</v>
      </c>
      <c r="AM985" s="3">
        <v>15652600</v>
      </c>
      <c r="AN985" s="3">
        <v>15652600</v>
      </c>
      <c r="AO985" s="3">
        <v>15652600</v>
      </c>
      <c r="AP985" s="3">
        <v>15652600</v>
      </c>
      <c r="AQ985" s="3">
        <v>15652600</v>
      </c>
      <c r="AR985" s="3">
        <v>7826300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3">
        <v>0</v>
      </c>
      <c r="AY985" s="3">
        <v>0</v>
      </c>
      <c r="AZ985" s="3">
        <f t="shared" si="45"/>
        <v>23478900</v>
      </c>
      <c r="BA985" s="3">
        <f t="shared" si="46"/>
        <v>86089300</v>
      </c>
      <c r="BB985" s="3">
        <f t="shared" si="47"/>
        <v>109568200</v>
      </c>
      <c r="BC985" s="2"/>
    </row>
    <row r="986" spans="1:55" ht="15" hidden="1" customHeight="1" x14ac:dyDescent="0.3">
      <c r="A986" t="s">
        <v>3450</v>
      </c>
      <c r="B986" t="s">
        <v>1025</v>
      </c>
      <c r="C986">
        <v>1</v>
      </c>
      <c r="D986" t="s">
        <v>0</v>
      </c>
      <c r="E986" t="s">
        <v>2</v>
      </c>
      <c r="F986" t="s">
        <v>1393</v>
      </c>
      <c r="G986" t="s">
        <v>1401</v>
      </c>
      <c r="H986" t="s">
        <v>1402</v>
      </c>
      <c r="I986" t="s">
        <v>1403</v>
      </c>
      <c r="J986" t="s">
        <v>1404</v>
      </c>
      <c r="K986" t="s">
        <v>904</v>
      </c>
      <c r="L986" t="s">
        <v>1398</v>
      </c>
      <c r="M986" t="s">
        <v>1405</v>
      </c>
      <c r="N986">
        <v>1</v>
      </c>
      <c r="O986">
        <v>1</v>
      </c>
      <c r="P986">
        <v>1</v>
      </c>
      <c r="Q986">
        <v>0</v>
      </c>
      <c r="R986">
        <v>0</v>
      </c>
      <c r="S986">
        <v>1</v>
      </c>
      <c r="T986">
        <v>1</v>
      </c>
      <c r="U986">
        <v>1</v>
      </c>
      <c r="V986">
        <v>0</v>
      </c>
      <c r="W986" s="107">
        <v>3766108.07</v>
      </c>
      <c r="X986" s="108">
        <v>0</v>
      </c>
      <c r="Y986" s="108">
        <v>41107.879999999997</v>
      </c>
      <c r="Z986" s="108">
        <v>26793.66</v>
      </c>
      <c r="AA986" s="108">
        <v>0</v>
      </c>
      <c r="AB986" s="108">
        <v>0</v>
      </c>
      <c r="AC986" s="108">
        <v>0</v>
      </c>
      <c r="AD986" s="108"/>
      <c r="AE986" s="108">
        <v>3725000.19</v>
      </c>
      <c r="AF986" s="104">
        <v>45322</v>
      </c>
      <c r="AG986" s="104">
        <v>48802</v>
      </c>
      <c r="AH986" s="108">
        <v>4677691.78</v>
      </c>
      <c r="AI986" t="s">
        <v>1406</v>
      </c>
      <c r="AJ986" t="s">
        <v>1407</v>
      </c>
      <c r="AK986" s="3">
        <v>251494.35</v>
      </c>
      <c r="AL986" s="3">
        <v>260111.74000000002</v>
      </c>
      <c r="AM986" s="3">
        <v>214447.26</v>
      </c>
      <c r="AN986" s="3">
        <v>183277.11</v>
      </c>
      <c r="AO986" s="3">
        <v>119068.02</v>
      </c>
      <c r="AP986" s="3">
        <v>66567.460000000006</v>
      </c>
      <c r="AQ986" s="3">
        <v>26832.02</v>
      </c>
      <c r="AR986" s="3">
        <v>5742.02</v>
      </c>
      <c r="AS986" s="3">
        <v>0</v>
      </c>
      <c r="AT986" s="3">
        <v>0</v>
      </c>
      <c r="AU986" s="3">
        <v>0</v>
      </c>
      <c r="AV986" s="3">
        <v>0</v>
      </c>
      <c r="AW986" s="3">
        <v>0</v>
      </c>
      <c r="AX986" s="3">
        <v>0</v>
      </c>
      <c r="AY986" s="3">
        <v>0</v>
      </c>
      <c r="AZ986" s="3">
        <f t="shared" si="45"/>
        <v>511606.09</v>
      </c>
      <c r="BA986" s="3">
        <f t="shared" si="46"/>
        <v>615933.89</v>
      </c>
      <c r="BB986" s="3">
        <f t="shared" si="47"/>
        <v>1127539.98</v>
      </c>
      <c r="BC986" s="2"/>
    </row>
    <row r="987" spans="1:55" ht="15" hidden="1" customHeight="1" x14ac:dyDescent="0.3">
      <c r="A987" t="s">
        <v>3451</v>
      </c>
      <c r="B987" t="s">
        <v>1026</v>
      </c>
      <c r="C987">
        <v>1</v>
      </c>
      <c r="D987" t="s">
        <v>0</v>
      </c>
      <c r="E987" t="s">
        <v>2</v>
      </c>
      <c r="F987" t="s">
        <v>1393</v>
      </c>
      <c r="G987" t="s">
        <v>1401</v>
      </c>
      <c r="H987" t="s">
        <v>1402</v>
      </c>
      <c r="I987" t="s">
        <v>1403</v>
      </c>
      <c r="J987" t="s">
        <v>1404</v>
      </c>
      <c r="K987" t="s">
        <v>1027</v>
      </c>
      <c r="L987" t="s">
        <v>1398</v>
      </c>
      <c r="M987" t="s">
        <v>1405</v>
      </c>
      <c r="N987">
        <v>1</v>
      </c>
      <c r="O987">
        <v>1</v>
      </c>
      <c r="P987">
        <v>1</v>
      </c>
      <c r="Q987">
        <v>0</v>
      </c>
      <c r="R987">
        <v>0</v>
      </c>
      <c r="S987">
        <v>1</v>
      </c>
      <c r="T987">
        <v>1</v>
      </c>
      <c r="U987">
        <v>1</v>
      </c>
      <c r="V987">
        <v>0</v>
      </c>
      <c r="W987" s="107">
        <v>2757360.65</v>
      </c>
      <c r="X987" s="108">
        <v>0</v>
      </c>
      <c r="Y987" s="108">
        <v>110831.92</v>
      </c>
      <c r="Z987" s="108">
        <v>19477.87</v>
      </c>
      <c r="AA987" s="108">
        <v>0</v>
      </c>
      <c r="AB987" s="108">
        <v>0</v>
      </c>
      <c r="AC987" s="108">
        <v>0</v>
      </c>
      <c r="AD987" s="108"/>
      <c r="AE987" s="108">
        <v>2646528.73</v>
      </c>
      <c r="AF987" s="104">
        <v>45322</v>
      </c>
      <c r="AG987" s="104">
        <v>46713</v>
      </c>
      <c r="AH987" s="108">
        <v>5219359.88</v>
      </c>
      <c r="AI987" t="s">
        <v>1406</v>
      </c>
      <c r="AJ987" t="s">
        <v>1407</v>
      </c>
      <c r="AK987" s="3">
        <v>161348.13</v>
      </c>
      <c r="AL987" s="3">
        <v>58938.5</v>
      </c>
      <c r="AM987" s="3">
        <v>0</v>
      </c>
      <c r="AN987" s="3">
        <v>0</v>
      </c>
      <c r="AO987" s="3">
        <v>0</v>
      </c>
      <c r="AP987" s="3">
        <v>0</v>
      </c>
      <c r="AQ987" s="3">
        <v>0</v>
      </c>
      <c r="AR987" s="3">
        <v>0</v>
      </c>
      <c r="AS987" s="3">
        <v>0</v>
      </c>
      <c r="AT987" s="3">
        <v>0</v>
      </c>
      <c r="AU987" s="3">
        <v>0</v>
      </c>
      <c r="AV987" s="3">
        <v>0</v>
      </c>
      <c r="AW987" s="3">
        <v>0</v>
      </c>
      <c r="AX987" s="3">
        <v>0</v>
      </c>
      <c r="AY987" s="3">
        <v>0</v>
      </c>
      <c r="AZ987" s="3">
        <f t="shared" si="45"/>
        <v>220286.63</v>
      </c>
      <c r="BA987" s="3">
        <f t="shared" si="46"/>
        <v>0</v>
      </c>
      <c r="BB987" s="3">
        <f t="shared" si="47"/>
        <v>220286.63</v>
      </c>
      <c r="BC987" s="2"/>
    </row>
    <row r="988" spans="1:55" ht="15" hidden="1" customHeight="1" x14ac:dyDescent="0.3">
      <c r="A988" t="s">
        <v>3452</v>
      </c>
      <c r="B988" t="s">
        <v>1028</v>
      </c>
      <c r="C988">
        <v>1</v>
      </c>
      <c r="D988" t="s">
        <v>0</v>
      </c>
      <c r="E988" t="s">
        <v>2</v>
      </c>
      <c r="F988" t="s">
        <v>1393</v>
      </c>
      <c r="G988" t="s">
        <v>1401</v>
      </c>
      <c r="H988" t="s">
        <v>1402</v>
      </c>
      <c r="I988" t="s">
        <v>1403</v>
      </c>
      <c r="J988" t="s">
        <v>1404</v>
      </c>
      <c r="K988" t="s">
        <v>1423</v>
      </c>
      <c r="L988" t="s">
        <v>1398</v>
      </c>
      <c r="M988" t="s">
        <v>1405</v>
      </c>
      <c r="N988">
        <v>1</v>
      </c>
      <c r="O988">
        <v>1</v>
      </c>
      <c r="P988">
        <v>1</v>
      </c>
      <c r="Q988">
        <v>0</v>
      </c>
      <c r="R988">
        <v>0</v>
      </c>
      <c r="S988">
        <v>1</v>
      </c>
      <c r="T988">
        <v>1</v>
      </c>
      <c r="U988">
        <v>1</v>
      </c>
      <c r="V988">
        <v>0</v>
      </c>
      <c r="W988" s="107">
        <v>950340.23</v>
      </c>
      <c r="X988" s="108">
        <v>0</v>
      </c>
      <c r="Y988" s="108">
        <v>17620.400000000001</v>
      </c>
      <c r="Z988" s="108">
        <v>6567.07</v>
      </c>
      <c r="AA988" s="108">
        <v>0</v>
      </c>
      <c r="AB988" s="108">
        <v>0</v>
      </c>
      <c r="AC988" s="108">
        <v>0</v>
      </c>
      <c r="AD988" s="108"/>
      <c r="AE988" s="108">
        <v>932719.83</v>
      </c>
      <c r="AF988" s="104">
        <v>45322</v>
      </c>
      <c r="AG988" s="104">
        <v>47417</v>
      </c>
      <c r="AH988" s="108">
        <v>1340324.05</v>
      </c>
      <c r="AI988" t="s">
        <v>1406</v>
      </c>
      <c r="AJ988" t="s">
        <v>1407</v>
      </c>
      <c r="AK988" s="3">
        <v>58833.100000000006</v>
      </c>
      <c r="AL988" s="3">
        <v>53293.970000000008</v>
      </c>
      <c r="AM988" s="3">
        <v>34645.21</v>
      </c>
      <c r="AN988" s="3">
        <v>8944.26</v>
      </c>
      <c r="AO988" s="3">
        <v>0</v>
      </c>
      <c r="AP988" s="3">
        <v>0</v>
      </c>
      <c r="AQ988" s="3">
        <v>0</v>
      </c>
      <c r="AR988" s="3">
        <v>0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3">
        <v>0</v>
      </c>
      <c r="AY988" s="3">
        <v>0</v>
      </c>
      <c r="AZ988" s="3">
        <f t="shared" si="45"/>
        <v>112127.07</v>
      </c>
      <c r="BA988" s="3">
        <f t="shared" si="46"/>
        <v>43589.47</v>
      </c>
      <c r="BB988" s="3">
        <f t="shared" si="47"/>
        <v>155716.54</v>
      </c>
      <c r="BC988" s="2"/>
    </row>
    <row r="989" spans="1:55" ht="15" hidden="1" customHeight="1" x14ac:dyDescent="0.3">
      <c r="A989" t="s">
        <v>3453</v>
      </c>
      <c r="B989" t="s">
        <v>1029</v>
      </c>
      <c r="C989">
        <v>1</v>
      </c>
      <c r="D989" t="s">
        <v>0</v>
      </c>
      <c r="E989" t="s">
        <v>2</v>
      </c>
      <c r="F989" t="s">
        <v>1393</v>
      </c>
      <c r="G989" t="s">
        <v>1401</v>
      </c>
      <c r="H989" t="s">
        <v>1402</v>
      </c>
      <c r="I989" t="s">
        <v>1403</v>
      </c>
      <c r="J989" t="s">
        <v>1404</v>
      </c>
      <c r="K989" t="s">
        <v>1423</v>
      </c>
      <c r="L989" t="s">
        <v>1398</v>
      </c>
      <c r="M989" t="s">
        <v>1405</v>
      </c>
      <c r="N989">
        <v>1</v>
      </c>
      <c r="O989">
        <v>1</v>
      </c>
      <c r="P989">
        <v>1</v>
      </c>
      <c r="Q989">
        <v>0</v>
      </c>
      <c r="R989">
        <v>0</v>
      </c>
      <c r="S989">
        <v>1</v>
      </c>
      <c r="T989">
        <v>1</v>
      </c>
      <c r="U989">
        <v>1</v>
      </c>
      <c r="V989">
        <v>0</v>
      </c>
      <c r="W989" s="107">
        <v>7305769.0899999999</v>
      </c>
      <c r="X989" s="108">
        <v>0</v>
      </c>
      <c r="Y989" s="108">
        <v>0</v>
      </c>
      <c r="Z989" s="108">
        <v>0</v>
      </c>
      <c r="AA989" s="108">
        <v>0</v>
      </c>
      <c r="AB989" s="108">
        <v>0</v>
      </c>
      <c r="AC989" s="108">
        <v>0</v>
      </c>
      <c r="AD989" s="108"/>
      <c r="AE989" s="108">
        <v>7305769.0899999999</v>
      </c>
      <c r="AF989" s="104">
        <v>44987</v>
      </c>
      <c r="AG989" s="104">
        <v>46083</v>
      </c>
      <c r="AH989" s="108">
        <v>7305769.0899999999</v>
      </c>
      <c r="AI989" t="s">
        <v>1406</v>
      </c>
      <c r="AJ989" t="s">
        <v>1407</v>
      </c>
      <c r="AK989" s="3">
        <v>225211.29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0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3">
        <v>0</v>
      </c>
      <c r="AY989" s="3">
        <v>0</v>
      </c>
      <c r="AZ989" s="3">
        <f t="shared" si="45"/>
        <v>225211.29</v>
      </c>
      <c r="BA989" s="3">
        <f t="shared" si="46"/>
        <v>0</v>
      </c>
      <c r="BB989" s="3">
        <f t="shared" si="47"/>
        <v>225211.29</v>
      </c>
      <c r="BC989" s="2"/>
    </row>
    <row r="990" spans="1:55" ht="15" hidden="1" customHeight="1" x14ac:dyDescent="0.3">
      <c r="A990" t="s">
        <v>3454</v>
      </c>
      <c r="B990" t="s">
        <v>1030</v>
      </c>
      <c r="C990">
        <v>1</v>
      </c>
      <c r="D990" t="s">
        <v>0</v>
      </c>
      <c r="E990" t="s">
        <v>2</v>
      </c>
      <c r="F990" t="s">
        <v>1393</v>
      </c>
      <c r="G990" t="s">
        <v>1401</v>
      </c>
      <c r="H990" t="s">
        <v>1402</v>
      </c>
      <c r="I990" t="s">
        <v>1403</v>
      </c>
      <c r="J990" t="s">
        <v>1404</v>
      </c>
      <c r="K990" t="s">
        <v>334</v>
      </c>
      <c r="L990" t="s">
        <v>1398</v>
      </c>
      <c r="M990" t="s">
        <v>1405</v>
      </c>
      <c r="N990">
        <v>1</v>
      </c>
      <c r="O990">
        <v>1</v>
      </c>
      <c r="P990">
        <v>1</v>
      </c>
      <c r="Q990">
        <v>0</v>
      </c>
      <c r="R990">
        <v>0</v>
      </c>
      <c r="S990">
        <v>1</v>
      </c>
      <c r="T990">
        <v>1</v>
      </c>
      <c r="U990">
        <v>1</v>
      </c>
      <c r="V990">
        <v>0</v>
      </c>
      <c r="W990" s="107">
        <v>279553.17</v>
      </c>
      <c r="X990" s="108">
        <v>0</v>
      </c>
      <c r="Y990" s="108">
        <v>92552.27</v>
      </c>
      <c r="Z990" s="108">
        <v>1722.37</v>
      </c>
      <c r="AA990" s="108">
        <v>0</v>
      </c>
      <c r="AB990" s="108">
        <v>0</v>
      </c>
      <c r="AC990" s="108">
        <v>0</v>
      </c>
      <c r="AD990" s="108"/>
      <c r="AE990" s="108">
        <v>187000.9</v>
      </c>
      <c r="AF990" s="104">
        <v>45322</v>
      </c>
      <c r="AG990" s="104">
        <v>46140</v>
      </c>
      <c r="AH990" s="108">
        <v>2412354.96</v>
      </c>
      <c r="AI990" t="s">
        <v>1406</v>
      </c>
      <c r="AJ990" t="s">
        <v>1407</v>
      </c>
      <c r="AK990" s="3">
        <v>1730.17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Q990" s="3">
        <v>0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3">
        <f t="shared" si="45"/>
        <v>1730.17</v>
      </c>
      <c r="BA990" s="3">
        <f t="shared" si="46"/>
        <v>0</v>
      </c>
      <c r="BB990" s="3">
        <f t="shared" si="47"/>
        <v>1730.17</v>
      </c>
      <c r="BC990" s="2"/>
    </row>
    <row r="991" spans="1:55" ht="15" hidden="1" customHeight="1" x14ac:dyDescent="0.3">
      <c r="A991" t="s">
        <v>1865</v>
      </c>
      <c r="B991" t="s">
        <v>1032</v>
      </c>
      <c r="C991">
        <v>1</v>
      </c>
      <c r="D991" t="s">
        <v>0</v>
      </c>
      <c r="E991" t="s">
        <v>2</v>
      </c>
      <c r="F991" t="s">
        <v>1393</v>
      </c>
      <c r="G991" t="s">
        <v>1401</v>
      </c>
      <c r="H991" t="s">
        <v>1402</v>
      </c>
      <c r="I991" t="s">
        <v>1403</v>
      </c>
      <c r="J991" t="s">
        <v>1404</v>
      </c>
      <c r="K991" t="s">
        <v>1033</v>
      </c>
      <c r="L991" t="s">
        <v>1398</v>
      </c>
      <c r="M991" t="s">
        <v>1405</v>
      </c>
      <c r="N991">
        <v>1</v>
      </c>
      <c r="O991">
        <v>1</v>
      </c>
      <c r="P991">
        <v>1</v>
      </c>
      <c r="Q991">
        <v>0</v>
      </c>
      <c r="R991">
        <v>0</v>
      </c>
      <c r="S991">
        <v>1</v>
      </c>
      <c r="T991">
        <v>1</v>
      </c>
      <c r="U991">
        <v>1</v>
      </c>
      <c r="V991">
        <v>0</v>
      </c>
      <c r="W991" s="107">
        <v>8314063.9299999997</v>
      </c>
      <c r="X991" s="108">
        <v>0</v>
      </c>
      <c r="Y991" s="108">
        <v>62319.59</v>
      </c>
      <c r="Z991" s="108">
        <v>59425.32</v>
      </c>
      <c r="AA991" s="108">
        <v>0</v>
      </c>
      <c r="AB991" s="108">
        <v>0</v>
      </c>
      <c r="AC991" s="108">
        <v>0</v>
      </c>
      <c r="AD991" s="108"/>
      <c r="AE991" s="108">
        <v>8251744.3399999999</v>
      </c>
      <c r="AF991" s="104">
        <v>45322</v>
      </c>
      <c r="AG991" s="104">
        <v>48921</v>
      </c>
      <c r="AH991" s="108">
        <v>9652458.2400000002</v>
      </c>
      <c r="AI991" t="s">
        <v>1406</v>
      </c>
      <c r="AJ991" t="s">
        <v>1407</v>
      </c>
      <c r="AK991" s="3">
        <v>568999.87</v>
      </c>
      <c r="AL991" s="3">
        <v>617709.57000000007</v>
      </c>
      <c r="AM991" s="3">
        <v>538860.65</v>
      </c>
      <c r="AN991" s="3">
        <v>484052.02</v>
      </c>
      <c r="AO991" s="3">
        <v>343678.51</v>
      </c>
      <c r="AP991" s="3">
        <v>234715.05</v>
      </c>
      <c r="AQ991" s="3">
        <v>143840.24</v>
      </c>
      <c r="AR991" s="3">
        <v>53041.59</v>
      </c>
      <c r="AS991" s="3">
        <v>0</v>
      </c>
      <c r="AT991" s="3">
        <v>0</v>
      </c>
      <c r="AU991" s="3">
        <v>0</v>
      </c>
      <c r="AV991" s="3">
        <v>0</v>
      </c>
      <c r="AW991" s="3">
        <v>0</v>
      </c>
      <c r="AX991" s="3">
        <v>0</v>
      </c>
      <c r="AY991" s="3">
        <v>0</v>
      </c>
      <c r="AZ991" s="3">
        <f t="shared" si="45"/>
        <v>1186709.44</v>
      </c>
      <c r="BA991" s="3">
        <f t="shared" si="46"/>
        <v>1798188.0600000003</v>
      </c>
      <c r="BB991" s="3">
        <f t="shared" si="47"/>
        <v>2984897.5</v>
      </c>
      <c r="BC991" s="2"/>
    </row>
    <row r="992" spans="1:55" ht="15" hidden="1" customHeight="1" x14ac:dyDescent="0.3">
      <c r="A992" t="s">
        <v>1866</v>
      </c>
      <c r="B992" t="s">
        <v>1034</v>
      </c>
      <c r="C992">
        <v>1</v>
      </c>
      <c r="D992" t="s">
        <v>0</v>
      </c>
      <c r="E992" t="s">
        <v>2</v>
      </c>
      <c r="F992" t="s">
        <v>1393</v>
      </c>
      <c r="G992" t="s">
        <v>1401</v>
      </c>
      <c r="H992" t="s">
        <v>1402</v>
      </c>
      <c r="I992" t="s">
        <v>1403</v>
      </c>
      <c r="J992" t="s">
        <v>1404</v>
      </c>
      <c r="K992" t="s">
        <v>598</v>
      </c>
      <c r="L992" t="s">
        <v>1398</v>
      </c>
      <c r="M992" t="s">
        <v>1405</v>
      </c>
      <c r="N992">
        <v>1</v>
      </c>
      <c r="O992">
        <v>1</v>
      </c>
      <c r="P992">
        <v>1</v>
      </c>
      <c r="Q992">
        <v>0</v>
      </c>
      <c r="R992">
        <v>0</v>
      </c>
      <c r="S992">
        <v>1</v>
      </c>
      <c r="T992">
        <v>1</v>
      </c>
      <c r="U992">
        <v>1</v>
      </c>
      <c r="V992">
        <v>0</v>
      </c>
      <c r="W992" s="107">
        <v>2205215.61</v>
      </c>
      <c r="X992" s="108">
        <v>0</v>
      </c>
      <c r="Y992" s="108">
        <v>83257.88</v>
      </c>
      <c r="Z992" s="108">
        <v>15300.98</v>
      </c>
      <c r="AA992" s="108">
        <v>0</v>
      </c>
      <c r="AB992" s="108">
        <v>0</v>
      </c>
      <c r="AC992" s="108">
        <v>0</v>
      </c>
      <c r="AD992" s="108"/>
      <c r="AE992" s="108">
        <v>2121957.73</v>
      </c>
      <c r="AF992" s="104">
        <v>45322</v>
      </c>
      <c r="AG992" s="104">
        <v>48074</v>
      </c>
      <c r="AH992" s="108">
        <v>5073977.74</v>
      </c>
      <c r="AI992" t="s">
        <v>1406</v>
      </c>
      <c r="AJ992" t="s">
        <v>1407</v>
      </c>
      <c r="AK992" s="3">
        <v>123206.33</v>
      </c>
      <c r="AL992" s="3">
        <v>98671.920000000013</v>
      </c>
      <c r="AM992" s="3">
        <v>78585.210000000006</v>
      </c>
      <c r="AN992" s="3">
        <v>53641.31</v>
      </c>
      <c r="AO992" s="3">
        <v>28901.45</v>
      </c>
      <c r="AP992" s="3">
        <v>5293.73</v>
      </c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f t="shared" si="45"/>
        <v>221878.25</v>
      </c>
      <c r="BA992" s="3">
        <f t="shared" si="46"/>
        <v>166421.70000000004</v>
      </c>
      <c r="BB992" s="3">
        <f t="shared" si="47"/>
        <v>388299.95000000007</v>
      </c>
      <c r="BC992" s="2"/>
    </row>
    <row r="993" spans="1:55" ht="15" hidden="1" customHeight="1" x14ac:dyDescent="0.3">
      <c r="A993" t="s">
        <v>3455</v>
      </c>
      <c r="B993" t="s">
        <v>1035</v>
      </c>
      <c r="C993">
        <v>1</v>
      </c>
      <c r="D993" t="s">
        <v>0</v>
      </c>
      <c r="E993" t="s">
        <v>2</v>
      </c>
      <c r="F993" t="s">
        <v>1393</v>
      </c>
      <c r="G993" t="s">
        <v>1401</v>
      </c>
      <c r="H993" t="s">
        <v>1402</v>
      </c>
      <c r="I993" t="s">
        <v>1403</v>
      </c>
      <c r="J993" t="s">
        <v>1404</v>
      </c>
      <c r="K993" t="s">
        <v>567</v>
      </c>
      <c r="L993" t="s">
        <v>1398</v>
      </c>
      <c r="M993" t="s">
        <v>1405</v>
      </c>
      <c r="N993">
        <v>1</v>
      </c>
      <c r="O993">
        <v>1</v>
      </c>
      <c r="P993">
        <v>1</v>
      </c>
      <c r="Q993">
        <v>0</v>
      </c>
      <c r="R993">
        <v>0</v>
      </c>
      <c r="S993">
        <v>1</v>
      </c>
      <c r="T993">
        <v>1</v>
      </c>
      <c r="U993">
        <v>1</v>
      </c>
      <c r="V993">
        <v>0</v>
      </c>
      <c r="W993" s="107">
        <v>2046437.19</v>
      </c>
      <c r="X993" s="108">
        <v>0</v>
      </c>
      <c r="Y993" s="108">
        <v>36130.93</v>
      </c>
      <c r="Z993" s="108">
        <v>14068.86</v>
      </c>
      <c r="AA993" s="108">
        <v>0</v>
      </c>
      <c r="AB993" s="108">
        <v>0</v>
      </c>
      <c r="AC993" s="108">
        <v>0</v>
      </c>
      <c r="AD993" s="108"/>
      <c r="AE993" s="108">
        <v>2010306.26</v>
      </c>
      <c r="AF993" s="104">
        <v>45322</v>
      </c>
      <c r="AG993" s="104">
        <v>47489</v>
      </c>
      <c r="AH993" s="108">
        <v>5384699.0099999998</v>
      </c>
      <c r="AI993" t="s">
        <v>1406</v>
      </c>
      <c r="AJ993" t="s">
        <v>1407</v>
      </c>
      <c r="AK993" s="3">
        <v>126741.29000000001</v>
      </c>
      <c r="AL993" s="3">
        <v>116799.15</v>
      </c>
      <c r="AM993" s="3">
        <v>75188.41</v>
      </c>
      <c r="AN993" s="3">
        <v>30012.07</v>
      </c>
      <c r="AO993" s="3">
        <v>342.76</v>
      </c>
      <c r="AP993" s="3">
        <v>0</v>
      </c>
      <c r="AQ993" s="3">
        <v>0</v>
      </c>
      <c r="AR993" s="3">
        <v>0</v>
      </c>
      <c r="AS993" s="3">
        <v>0</v>
      </c>
      <c r="AT993" s="3">
        <v>0</v>
      </c>
      <c r="AU993" s="3">
        <v>0</v>
      </c>
      <c r="AV993" s="3">
        <v>0</v>
      </c>
      <c r="AW993" s="3">
        <v>0</v>
      </c>
      <c r="AX993" s="3">
        <v>0</v>
      </c>
      <c r="AY993" s="3">
        <v>0</v>
      </c>
      <c r="AZ993" s="3">
        <f t="shared" si="45"/>
        <v>243540.44</v>
      </c>
      <c r="BA993" s="3">
        <f t="shared" si="46"/>
        <v>105543.24</v>
      </c>
      <c r="BB993" s="3">
        <f t="shared" si="47"/>
        <v>349083.68</v>
      </c>
      <c r="BC993" s="2"/>
    </row>
    <row r="994" spans="1:55" ht="15" hidden="1" customHeight="1" x14ac:dyDescent="0.3">
      <c r="A994" t="s">
        <v>3456</v>
      </c>
      <c r="B994" t="s">
        <v>1036</v>
      </c>
      <c r="C994">
        <v>1</v>
      </c>
      <c r="D994" t="s">
        <v>0</v>
      </c>
      <c r="E994" t="s">
        <v>2</v>
      </c>
      <c r="F994" t="s">
        <v>1393</v>
      </c>
      <c r="G994" t="s">
        <v>1401</v>
      </c>
      <c r="H994" t="s">
        <v>1402</v>
      </c>
      <c r="I994" t="s">
        <v>1403</v>
      </c>
      <c r="J994" t="s">
        <v>1404</v>
      </c>
      <c r="K994" t="s">
        <v>384</v>
      </c>
      <c r="L994" t="s">
        <v>1398</v>
      </c>
      <c r="M994" t="s">
        <v>1405</v>
      </c>
      <c r="N994">
        <v>1</v>
      </c>
      <c r="O994">
        <v>1</v>
      </c>
      <c r="P994">
        <v>1</v>
      </c>
      <c r="Q994">
        <v>0</v>
      </c>
      <c r="R994">
        <v>0</v>
      </c>
      <c r="S994">
        <v>1</v>
      </c>
      <c r="T994">
        <v>1</v>
      </c>
      <c r="U994">
        <v>1</v>
      </c>
      <c r="V994">
        <v>0</v>
      </c>
      <c r="W994" s="107">
        <v>10769529.800000001</v>
      </c>
      <c r="X994" s="108">
        <v>0</v>
      </c>
      <c r="Y994" s="108">
        <v>0</v>
      </c>
      <c r="Z994" s="108">
        <v>0</v>
      </c>
      <c r="AA994" s="108">
        <v>0</v>
      </c>
      <c r="AB994" s="108">
        <v>0</v>
      </c>
      <c r="AC994" s="108">
        <v>0</v>
      </c>
      <c r="AD994" s="108"/>
      <c r="AE994" s="108">
        <v>10769529.800000001</v>
      </c>
      <c r="AF994" s="104">
        <v>44987</v>
      </c>
      <c r="AG994" s="104">
        <v>46083</v>
      </c>
      <c r="AH994" s="108">
        <v>10769529.800000001</v>
      </c>
      <c r="AI994" t="s">
        <v>1406</v>
      </c>
      <c r="AJ994" t="s">
        <v>1407</v>
      </c>
      <c r="AK994" s="3">
        <v>331986.90999999997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Q994" s="3">
        <v>0</v>
      </c>
      <c r="AR994" s="3">
        <v>0</v>
      </c>
      <c r="AS994" s="3">
        <v>0</v>
      </c>
      <c r="AT994" s="3">
        <v>0</v>
      </c>
      <c r="AU994" s="3">
        <v>0</v>
      </c>
      <c r="AV994" s="3">
        <v>0</v>
      </c>
      <c r="AW994" s="3">
        <v>0</v>
      </c>
      <c r="AX994" s="3">
        <v>0</v>
      </c>
      <c r="AY994" s="3">
        <v>0</v>
      </c>
      <c r="AZ994" s="3">
        <f t="shared" si="45"/>
        <v>331986.90999999997</v>
      </c>
      <c r="BA994" s="3">
        <f t="shared" si="46"/>
        <v>0</v>
      </c>
      <c r="BB994" s="3">
        <f t="shared" si="47"/>
        <v>331986.90999999997</v>
      </c>
      <c r="BC994" s="2"/>
    </row>
    <row r="995" spans="1:55" ht="15" hidden="1" customHeight="1" x14ac:dyDescent="0.3">
      <c r="A995" t="s">
        <v>3457</v>
      </c>
      <c r="B995" t="s">
        <v>1038</v>
      </c>
      <c r="C995">
        <v>1</v>
      </c>
      <c r="D995" t="s">
        <v>0</v>
      </c>
      <c r="E995" t="s">
        <v>2</v>
      </c>
      <c r="F995" t="s">
        <v>1393</v>
      </c>
      <c r="G995" t="s">
        <v>1401</v>
      </c>
      <c r="H995" t="s">
        <v>1402</v>
      </c>
      <c r="I995" t="s">
        <v>1403</v>
      </c>
      <c r="J995" t="s">
        <v>1404</v>
      </c>
      <c r="K995" t="s">
        <v>748</v>
      </c>
      <c r="L995" t="s">
        <v>1398</v>
      </c>
      <c r="M995" t="s">
        <v>1405</v>
      </c>
      <c r="N995">
        <v>1</v>
      </c>
      <c r="O995">
        <v>1</v>
      </c>
      <c r="P995">
        <v>1</v>
      </c>
      <c r="Q995">
        <v>0</v>
      </c>
      <c r="R995">
        <v>0</v>
      </c>
      <c r="S995">
        <v>1</v>
      </c>
      <c r="T995">
        <v>1</v>
      </c>
      <c r="U995">
        <v>1</v>
      </c>
      <c r="V995">
        <v>0</v>
      </c>
      <c r="W995" s="107">
        <v>3073880.28</v>
      </c>
      <c r="X995" s="108">
        <v>0</v>
      </c>
      <c r="Y995" s="108">
        <v>86418.41</v>
      </c>
      <c r="Z995" s="108">
        <v>13702.46</v>
      </c>
      <c r="AA995" s="108">
        <v>0</v>
      </c>
      <c r="AB995" s="108">
        <v>0</v>
      </c>
      <c r="AC995" s="108">
        <v>0</v>
      </c>
      <c r="AD995" s="108"/>
      <c r="AE995" s="108">
        <v>2987461.87</v>
      </c>
      <c r="AF995" s="104">
        <v>45322</v>
      </c>
      <c r="AG995" s="104">
        <v>47417</v>
      </c>
      <c r="AH995" s="108">
        <v>9093830.6699999999</v>
      </c>
      <c r="AI995" t="s">
        <v>1406</v>
      </c>
      <c r="AJ995" t="s">
        <v>1407</v>
      </c>
      <c r="AK995" s="3">
        <v>147166.95000000001</v>
      </c>
      <c r="AL995" s="3">
        <v>123230.40000000002</v>
      </c>
      <c r="AM995" s="3">
        <v>64051.03</v>
      </c>
      <c r="AN995" s="3">
        <v>12595.46</v>
      </c>
      <c r="AO995" s="3">
        <v>0</v>
      </c>
      <c r="AP995" s="3">
        <v>0</v>
      </c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f t="shared" si="45"/>
        <v>270397.35000000003</v>
      </c>
      <c r="BA995" s="3">
        <f t="shared" si="46"/>
        <v>76646.489999999991</v>
      </c>
      <c r="BB995" s="3">
        <f t="shared" si="47"/>
        <v>347043.84000000003</v>
      </c>
      <c r="BC995" s="2"/>
    </row>
    <row r="996" spans="1:55" ht="15" hidden="1" customHeight="1" x14ac:dyDescent="0.3">
      <c r="A996" t="s">
        <v>3458</v>
      </c>
      <c r="B996" t="s">
        <v>1040</v>
      </c>
      <c r="C996">
        <v>1</v>
      </c>
      <c r="D996" t="s">
        <v>0</v>
      </c>
      <c r="E996" t="s">
        <v>2</v>
      </c>
      <c r="F996" t="s">
        <v>1393</v>
      </c>
      <c r="G996" t="s">
        <v>1401</v>
      </c>
      <c r="H996" t="s">
        <v>1402</v>
      </c>
      <c r="I996" t="s">
        <v>1403</v>
      </c>
      <c r="J996" t="s">
        <v>1404</v>
      </c>
      <c r="K996" t="s">
        <v>748</v>
      </c>
      <c r="L996" t="s">
        <v>1398</v>
      </c>
      <c r="M996" t="s">
        <v>1405</v>
      </c>
      <c r="N996">
        <v>1</v>
      </c>
      <c r="O996">
        <v>1</v>
      </c>
      <c r="P996">
        <v>1</v>
      </c>
      <c r="Q996">
        <v>0</v>
      </c>
      <c r="R996">
        <v>0</v>
      </c>
      <c r="S996">
        <v>1</v>
      </c>
      <c r="T996">
        <v>1</v>
      </c>
      <c r="U996">
        <v>1</v>
      </c>
      <c r="V996">
        <v>0</v>
      </c>
      <c r="W996" s="107">
        <v>5476513.7300000004</v>
      </c>
      <c r="X996" s="108">
        <v>0</v>
      </c>
      <c r="Y996" s="108">
        <v>0</v>
      </c>
      <c r="Z996" s="108">
        <v>0</v>
      </c>
      <c r="AA996" s="108">
        <v>0</v>
      </c>
      <c r="AB996" s="108">
        <v>0</v>
      </c>
      <c r="AC996" s="108">
        <v>0</v>
      </c>
      <c r="AD996" s="108"/>
      <c r="AE996" s="108">
        <v>5476513.7300000004</v>
      </c>
      <c r="AF996" s="104">
        <v>44987</v>
      </c>
      <c r="AG996" s="104">
        <v>46083</v>
      </c>
      <c r="AH996" s="108">
        <v>5476513.7300000004</v>
      </c>
      <c r="AI996" t="s">
        <v>1406</v>
      </c>
      <c r="AJ996" t="s">
        <v>1407</v>
      </c>
      <c r="AK996" s="3">
        <v>168821.75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0</v>
      </c>
      <c r="AR996" s="3">
        <v>0</v>
      </c>
      <c r="AS996" s="3">
        <v>0</v>
      </c>
      <c r="AT996" s="3">
        <v>0</v>
      </c>
      <c r="AU996" s="3">
        <v>0</v>
      </c>
      <c r="AV996" s="3">
        <v>0</v>
      </c>
      <c r="AW996" s="3">
        <v>0</v>
      </c>
      <c r="AX996" s="3">
        <v>0</v>
      </c>
      <c r="AY996" s="3">
        <v>0</v>
      </c>
      <c r="AZ996" s="3">
        <f t="shared" si="45"/>
        <v>168821.75</v>
      </c>
      <c r="BA996" s="3">
        <f t="shared" si="46"/>
        <v>0</v>
      </c>
      <c r="BB996" s="3">
        <f t="shared" si="47"/>
        <v>168821.75</v>
      </c>
      <c r="BC996" s="2"/>
    </row>
    <row r="997" spans="1:55" ht="15" hidden="1" customHeight="1" x14ac:dyDescent="0.3">
      <c r="A997" t="s">
        <v>3459</v>
      </c>
      <c r="B997" t="s">
        <v>1041</v>
      </c>
      <c r="C997">
        <v>1</v>
      </c>
      <c r="D997" t="s">
        <v>0</v>
      </c>
      <c r="E997" t="s">
        <v>2</v>
      </c>
      <c r="F997" t="s">
        <v>1393</v>
      </c>
      <c r="G997" t="s">
        <v>1401</v>
      </c>
      <c r="H997" t="s">
        <v>1402</v>
      </c>
      <c r="I997" t="s">
        <v>1403</v>
      </c>
      <c r="J997" t="s">
        <v>1404</v>
      </c>
      <c r="K997" t="s">
        <v>570</v>
      </c>
      <c r="L997" t="s">
        <v>1398</v>
      </c>
      <c r="M997" t="s">
        <v>1405</v>
      </c>
      <c r="N997">
        <v>1</v>
      </c>
      <c r="O997">
        <v>1</v>
      </c>
      <c r="P997">
        <v>1</v>
      </c>
      <c r="Q997">
        <v>0</v>
      </c>
      <c r="R997">
        <v>0</v>
      </c>
      <c r="S997">
        <v>1</v>
      </c>
      <c r="T997">
        <v>1</v>
      </c>
      <c r="U997">
        <v>1</v>
      </c>
      <c r="V997">
        <v>0</v>
      </c>
      <c r="W997" s="107">
        <v>5488903.1299999999</v>
      </c>
      <c r="X997" s="108">
        <v>0</v>
      </c>
      <c r="Y997" s="108">
        <v>0</v>
      </c>
      <c r="Z997" s="108">
        <v>0</v>
      </c>
      <c r="AA997" s="108">
        <v>0</v>
      </c>
      <c r="AB997" s="108">
        <v>0</v>
      </c>
      <c r="AC997" s="108">
        <v>0</v>
      </c>
      <c r="AD997" s="108"/>
      <c r="AE997" s="108">
        <v>5488903.1299999999</v>
      </c>
      <c r="AF997" s="104">
        <v>44987</v>
      </c>
      <c r="AG997" s="104">
        <v>46083</v>
      </c>
      <c r="AH997" s="108">
        <v>5488903.1299999999</v>
      </c>
      <c r="AI997" t="s">
        <v>1406</v>
      </c>
      <c r="AJ997" t="s">
        <v>1407</v>
      </c>
      <c r="AK997" s="3">
        <v>169203.67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0</v>
      </c>
      <c r="AR997" s="3">
        <v>0</v>
      </c>
      <c r="AS997" s="3">
        <v>0</v>
      </c>
      <c r="AT997" s="3">
        <v>0</v>
      </c>
      <c r="AU997" s="3">
        <v>0</v>
      </c>
      <c r="AV997" s="3">
        <v>0</v>
      </c>
      <c r="AW997" s="3">
        <v>0</v>
      </c>
      <c r="AX997" s="3">
        <v>0</v>
      </c>
      <c r="AY997" s="3">
        <v>0</v>
      </c>
      <c r="AZ997" s="3">
        <f t="shared" si="45"/>
        <v>169203.67</v>
      </c>
      <c r="BA997" s="3">
        <f t="shared" si="46"/>
        <v>0</v>
      </c>
      <c r="BB997" s="3">
        <f t="shared" si="47"/>
        <v>169203.67</v>
      </c>
      <c r="BC997" s="2"/>
    </row>
    <row r="998" spans="1:55" ht="15" hidden="1" customHeight="1" x14ac:dyDescent="0.3">
      <c r="A998" t="s">
        <v>3460</v>
      </c>
      <c r="B998" t="s">
        <v>1042</v>
      </c>
      <c r="C998">
        <v>1</v>
      </c>
      <c r="D998" t="s">
        <v>0</v>
      </c>
      <c r="E998" t="s">
        <v>2</v>
      </c>
      <c r="F998" t="s">
        <v>1393</v>
      </c>
      <c r="G998" t="s">
        <v>1401</v>
      </c>
      <c r="H998" t="s">
        <v>1402</v>
      </c>
      <c r="I998" t="s">
        <v>1403</v>
      </c>
      <c r="J998" t="s">
        <v>1404</v>
      </c>
      <c r="K998" t="s">
        <v>592</v>
      </c>
      <c r="L998" t="s">
        <v>1398</v>
      </c>
      <c r="M998" t="s">
        <v>1405</v>
      </c>
      <c r="N998">
        <v>1</v>
      </c>
      <c r="O998">
        <v>1</v>
      </c>
      <c r="P998">
        <v>1</v>
      </c>
      <c r="Q998">
        <v>0</v>
      </c>
      <c r="R998">
        <v>0</v>
      </c>
      <c r="S998">
        <v>1</v>
      </c>
      <c r="T998">
        <v>1</v>
      </c>
      <c r="U998">
        <v>1</v>
      </c>
      <c r="V998">
        <v>0</v>
      </c>
      <c r="W998" s="107">
        <v>1316267.1100000001</v>
      </c>
      <c r="X998" s="108">
        <v>0</v>
      </c>
      <c r="Y998" s="108">
        <v>54998.19</v>
      </c>
      <c r="Z998" s="108">
        <v>9395.02</v>
      </c>
      <c r="AA998" s="108">
        <v>0</v>
      </c>
      <c r="AB998" s="108">
        <v>0</v>
      </c>
      <c r="AC998" s="108">
        <v>0</v>
      </c>
      <c r="AD998" s="108"/>
      <c r="AE998" s="108">
        <v>1261268.92</v>
      </c>
      <c r="AF998" s="104">
        <v>45322</v>
      </c>
      <c r="AG998" s="104">
        <v>48579</v>
      </c>
      <c r="AH998" s="108">
        <v>2571949.09</v>
      </c>
      <c r="AI998" t="s">
        <v>1406</v>
      </c>
      <c r="AJ998" t="s">
        <v>1407</v>
      </c>
      <c r="AK998" s="3">
        <v>68762.219999999987</v>
      </c>
      <c r="AL998" s="3">
        <v>64335.560000000005</v>
      </c>
      <c r="AM998" s="3">
        <v>50550.39</v>
      </c>
      <c r="AN998" s="3">
        <v>41271.660000000003</v>
      </c>
      <c r="AO998" s="3">
        <v>31146.36</v>
      </c>
      <c r="AP998" s="3">
        <v>20097.29</v>
      </c>
      <c r="AQ998" s="3">
        <v>8132.11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f t="shared" si="45"/>
        <v>133097.78</v>
      </c>
      <c r="BA998" s="3">
        <f t="shared" si="46"/>
        <v>151197.81</v>
      </c>
      <c r="BB998" s="3">
        <f t="shared" si="47"/>
        <v>284295.58999999997</v>
      </c>
      <c r="BC998" s="2"/>
    </row>
    <row r="999" spans="1:55" ht="15" hidden="1" customHeight="1" x14ac:dyDescent="0.3">
      <c r="A999" t="s">
        <v>3461</v>
      </c>
      <c r="B999" t="s">
        <v>1043</v>
      </c>
      <c r="C999">
        <v>1</v>
      </c>
      <c r="D999" t="s">
        <v>0</v>
      </c>
      <c r="E999" t="s">
        <v>2</v>
      </c>
      <c r="F999" t="s">
        <v>1393</v>
      </c>
      <c r="G999" t="s">
        <v>1401</v>
      </c>
      <c r="H999" t="s">
        <v>1402</v>
      </c>
      <c r="I999" t="s">
        <v>1403</v>
      </c>
      <c r="J999" t="s">
        <v>1404</v>
      </c>
      <c r="K999" t="s">
        <v>592</v>
      </c>
      <c r="L999" t="s">
        <v>1398</v>
      </c>
      <c r="M999" t="s">
        <v>1405</v>
      </c>
      <c r="N999">
        <v>1</v>
      </c>
      <c r="O999">
        <v>1</v>
      </c>
      <c r="P999">
        <v>1</v>
      </c>
      <c r="Q999">
        <v>0</v>
      </c>
      <c r="R999">
        <v>0</v>
      </c>
      <c r="S999">
        <v>1</v>
      </c>
      <c r="T999">
        <v>1</v>
      </c>
      <c r="U999">
        <v>1</v>
      </c>
      <c r="V999">
        <v>0</v>
      </c>
      <c r="W999" s="107">
        <v>5211134.32</v>
      </c>
      <c r="X999" s="108">
        <v>0</v>
      </c>
      <c r="Y999" s="108">
        <v>0</v>
      </c>
      <c r="Z999" s="108">
        <v>0</v>
      </c>
      <c r="AA999" s="108">
        <v>0</v>
      </c>
      <c r="AB999" s="108">
        <v>0</v>
      </c>
      <c r="AC999" s="108">
        <v>0</v>
      </c>
      <c r="AD999" s="108"/>
      <c r="AE999" s="108">
        <v>5211134.32</v>
      </c>
      <c r="AF999" s="104">
        <v>44987</v>
      </c>
      <c r="AG999" s="104">
        <v>46083</v>
      </c>
      <c r="AH999" s="108">
        <v>5211134.32</v>
      </c>
      <c r="AI999" t="s">
        <v>1406</v>
      </c>
      <c r="AJ999" t="s">
        <v>1407</v>
      </c>
      <c r="AK999" s="3">
        <v>160641.03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0</v>
      </c>
      <c r="AR999" s="3">
        <v>0</v>
      </c>
      <c r="AS999" s="3">
        <v>0</v>
      </c>
      <c r="AT999" s="3">
        <v>0</v>
      </c>
      <c r="AU999" s="3">
        <v>0</v>
      </c>
      <c r="AV999" s="3">
        <v>0</v>
      </c>
      <c r="AW999" s="3">
        <v>0</v>
      </c>
      <c r="AX999" s="3">
        <v>0</v>
      </c>
      <c r="AY999" s="3">
        <v>0</v>
      </c>
      <c r="AZ999" s="3">
        <f t="shared" si="45"/>
        <v>160641.03</v>
      </c>
      <c r="BA999" s="3">
        <f t="shared" si="46"/>
        <v>0</v>
      </c>
      <c r="BB999" s="3">
        <f t="shared" si="47"/>
        <v>160641.03</v>
      </c>
      <c r="BC999" s="2"/>
    </row>
    <row r="1000" spans="1:55" ht="15" hidden="1" customHeight="1" x14ac:dyDescent="0.3">
      <c r="A1000" t="s">
        <v>3462</v>
      </c>
      <c r="B1000" t="s">
        <v>1044</v>
      </c>
      <c r="C1000">
        <v>1</v>
      </c>
      <c r="D1000" t="s">
        <v>0</v>
      </c>
      <c r="E1000" t="s">
        <v>2</v>
      </c>
      <c r="F1000" t="s">
        <v>1393</v>
      </c>
      <c r="G1000" t="s">
        <v>1401</v>
      </c>
      <c r="H1000" t="s">
        <v>1402</v>
      </c>
      <c r="I1000" t="s">
        <v>1403</v>
      </c>
      <c r="J1000" t="s">
        <v>1404</v>
      </c>
      <c r="K1000" t="s">
        <v>942</v>
      </c>
      <c r="L1000" t="s">
        <v>1398</v>
      </c>
      <c r="M1000" t="s">
        <v>1405</v>
      </c>
      <c r="N1000">
        <v>1</v>
      </c>
      <c r="O1000">
        <v>1</v>
      </c>
      <c r="P1000">
        <v>1</v>
      </c>
      <c r="Q1000">
        <v>0</v>
      </c>
      <c r="R1000">
        <v>0</v>
      </c>
      <c r="S1000">
        <v>1</v>
      </c>
      <c r="T1000">
        <v>1</v>
      </c>
      <c r="U1000">
        <v>1</v>
      </c>
      <c r="V1000">
        <v>0</v>
      </c>
      <c r="W1000" s="107">
        <v>140507.32999999999</v>
      </c>
      <c r="X1000" s="108">
        <v>0</v>
      </c>
      <c r="Y1000" s="108">
        <v>45769.24</v>
      </c>
      <c r="Z1000" s="108">
        <v>842.6</v>
      </c>
      <c r="AA1000" s="108">
        <v>0</v>
      </c>
      <c r="AB1000" s="108">
        <v>0</v>
      </c>
      <c r="AC1000" s="108">
        <v>0</v>
      </c>
      <c r="AD1000" s="108"/>
      <c r="AE1000" s="108">
        <v>94738.09</v>
      </c>
      <c r="AF1000" s="104">
        <v>45322</v>
      </c>
      <c r="AG1000" s="104">
        <v>46380</v>
      </c>
      <c r="AH1000" s="108">
        <v>1599497.38</v>
      </c>
      <c r="AI1000" t="s">
        <v>1406</v>
      </c>
      <c r="AJ1000" t="s">
        <v>1407</v>
      </c>
      <c r="AK1000" s="3">
        <v>2260.41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0</v>
      </c>
      <c r="AR1000" s="3">
        <v>0</v>
      </c>
      <c r="AS1000" s="3">
        <v>0</v>
      </c>
      <c r="AT1000" s="3">
        <v>0</v>
      </c>
      <c r="AU1000" s="3">
        <v>0</v>
      </c>
      <c r="AV1000" s="3">
        <v>0</v>
      </c>
      <c r="AW1000" s="3">
        <v>0</v>
      </c>
      <c r="AX1000" s="3">
        <v>0</v>
      </c>
      <c r="AY1000" s="3">
        <v>0</v>
      </c>
      <c r="AZ1000" s="3">
        <f t="shared" si="45"/>
        <v>2260.41</v>
      </c>
      <c r="BA1000" s="3">
        <f t="shared" si="46"/>
        <v>0</v>
      </c>
      <c r="BB1000" s="3">
        <f t="shared" si="47"/>
        <v>2260.41</v>
      </c>
      <c r="BC1000" s="2"/>
    </row>
    <row r="1001" spans="1:55" ht="15" hidden="1" customHeight="1" x14ac:dyDescent="0.3">
      <c r="A1001" t="s">
        <v>3463</v>
      </c>
      <c r="B1001" t="s">
        <v>1046</v>
      </c>
      <c r="C1001">
        <v>1</v>
      </c>
      <c r="D1001" t="s">
        <v>0</v>
      </c>
      <c r="E1001" t="s">
        <v>2</v>
      </c>
      <c r="F1001" t="s">
        <v>1393</v>
      </c>
      <c r="G1001" t="s">
        <v>1401</v>
      </c>
      <c r="H1001" t="s">
        <v>1402</v>
      </c>
      <c r="I1001" t="s">
        <v>1403</v>
      </c>
      <c r="J1001" t="s">
        <v>1404</v>
      </c>
      <c r="K1001" t="s">
        <v>1424</v>
      </c>
      <c r="L1001" t="s">
        <v>1398</v>
      </c>
      <c r="M1001" t="s">
        <v>1405</v>
      </c>
      <c r="N1001">
        <v>1</v>
      </c>
      <c r="O1001">
        <v>1</v>
      </c>
      <c r="P1001">
        <v>1</v>
      </c>
      <c r="Q1001">
        <v>0</v>
      </c>
      <c r="R1001">
        <v>0</v>
      </c>
      <c r="S1001">
        <v>1</v>
      </c>
      <c r="T1001">
        <v>1</v>
      </c>
      <c r="U1001">
        <v>1</v>
      </c>
      <c r="V1001">
        <v>0</v>
      </c>
      <c r="W1001" s="107">
        <v>17973917.870000001</v>
      </c>
      <c r="X1001" s="108">
        <v>0</v>
      </c>
      <c r="Y1001" s="108">
        <v>350057.74</v>
      </c>
      <c r="Z1001" s="108">
        <v>129128.88</v>
      </c>
      <c r="AA1001" s="108">
        <v>0</v>
      </c>
      <c r="AB1001" s="108">
        <v>0</v>
      </c>
      <c r="AC1001" s="108">
        <v>0</v>
      </c>
      <c r="AD1001" s="108"/>
      <c r="AE1001" s="108">
        <v>17623860.129999999</v>
      </c>
      <c r="AF1001" s="104">
        <v>45322</v>
      </c>
      <c r="AG1001" s="104">
        <v>47425</v>
      </c>
      <c r="AH1001" s="108">
        <v>26043160.600000001</v>
      </c>
      <c r="AI1001" t="s">
        <v>1406</v>
      </c>
      <c r="AJ1001" t="s">
        <v>1407</v>
      </c>
      <c r="AK1001" s="3">
        <v>1149856.54</v>
      </c>
      <c r="AL1001" s="3">
        <v>1021099.33</v>
      </c>
      <c r="AM1001" s="3">
        <v>564026.02</v>
      </c>
      <c r="AN1001" s="3">
        <v>214352.47</v>
      </c>
      <c r="AO1001" s="3">
        <v>0</v>
      </c>
      <c r="AP1001" s="3">
        <v>0</v>
      </c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3">
        <f t="shared" si="45"/>
        <v>2170955.87</v>
      </c>
      <c r="BA1001" s="3">
        <f t="shared" si="46"/>
        <v>778378.49</v>
      </c>
      <c r="BB1001" s="3">
        <f t="shared" si="47"/>
        <v>2949334.3600000003</v>
      </c>
      <c r="BC1001" s="2"/>
    </row>
    <row r="1002" spans="1:55" ht="15" hidden="1" customHeight="1" x14ac:dyDescent="0.3">
      <c r="A1002" t="s">
        <v>3464</v>
      </c>
      <c r="B1002" t="s">
        <v>1048</v>
      </c>
      <c r="C1002">
        <v>1</v>
      </c>
      <c r="D1002" t="s">
        <v>0</v>
      </c>
      <c r="E1002" t="s">
        <v>2</v>
      </c>
      <c r="F1002" t="s">
        <v>1393</v>
      </c>
      <c r="G1002" t="s">
        <v>1401</v>
      </c>
      <c r="H1002" t="s">
        <v>1402</v>
      </c>
      <c r="I1002" t="s">
        <v>1403</v>
      </c>
      <c r="J1002" t="s">
        <v>1404</v>
      </c>
      <c r="K1002" t="s">
        <v>1424</v>
      </c>
      <c r="L1002" t="s">
        <v>1398</v>
      </c>
      <c r="M1002" t="s">
        <v>1405</v>
      </c>
      <c r="N1002">
        <v>1</v>
      </c>
      <c r="O1002">
        <v>1</v>
      </c>
      <c r="P1002">
        <v>1</v>
      </c>
      <c r="Q1002">
        <v>0</v>
      </c>
      <c r="R1002">
        <v>0</v>
      </c>
      <c r="S1002">
        <v>1</v>
      </c>
      <c r="T1002">
        <v>1</v>
      </c>
      <c r="U1002">
        <v>1</v>
      </c>
      <c r="V1002">
        <v>0</v>
      </c>
      <c r="W1002" s="107">
        <v>13616051.960000001</v>
      </c>
      <c r="X1002" s="108">
        <v>0</v>
      </c>
      <c r="Y1002" s="108">
        <v>0</v>
      </c>
      <c r="Z1002" s="108">
        <v>0</v>
      </c>
      <c r="AA1002" s="108">
        <v>0</v>
      </c>
      <c r="AB1002" s="108">
        <v>0</v>
      </c>
      <c r="AC1002" s="108">
        <v>0</v>
      </c>
      <c r="AD1002" s="108"/>
      <c r="AE1002" s="108">
        <v>13616051.960000001</v>
      </c>
      <c r="AF1002" s="104">
        <v>44987</v>
      </c>
      <c r="AG1002" s="104">
        <v>46083</v>
      </c>
      <c r="AH1002" s="108">
        <v>13616051.960000001</v>
      </c>
      <c r="AI1002" t="s">
        <v>1406</v>
      </c>
      <c r="AJ1002" t="s">
        <v>1407</v>
      </c>
      <c r="AK1002" s="3">
        <v>419735.23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Q1002" s="3">
        <v>0</v>
      </c>
      <c r="AR1002" s="3">
        <v>0</v>
      </c>
      <c r="AS1002" s="3">
        <v>0</v>
      </c>
      <c r="AT1002" s="3">
        <v>0</v>
      </c>
      <c r="AU1002" s="3">
        <v>0</v>
      </c>
      <c r="AV1002" s="3">
        <v>0</v>
      </c>
      <c r="AW1002" s="3">
        <v>0</v>
      </c>
      <c r="AX1002" s="3">
        <v>0</v>
      </c>
      <c r="AY1002" s="3">
        <v>0</v>
      </c>
      <c r="AZ1002" s="3">
        <f t="shared" si="45"/>
        <v>419735.23</v>
      </c>
      <c r="BA1002" s="3">
        <f t="shared" si="46"/>
        <v>0</v>
      </c>
      <c r="BB1002" s="3">
        <f t="shared" si="47"/>
        <v>419735.23</v>
      </c>
      <c r="BC1002" s="2"/>
    </row>
    <row r="1003" spans="1:55" ht="15" hidden="1" customHeight="1" x14ac:dyDescent="0.3">
      <c r="A1003" t="s">
        <v>3465</v>
      </c>
      <c r="B1003" t="s">
        <v>1049</v>
      </c>
      <c r="C1003">
        <v>1</v>
      </c>
      <c r="D1003" t="s">
        <v>0</v>
      </c>
      <c r="E1003" t="s">
        <v>2</v>
      </c>
      <c r="F1003" t="s">
        <v>1393</v>
      </c>
      <c r="G1003" t="s">
        <v>1401</v>
      </c>
      <c r="H1003" t="s">
        <v>1402</v>
      </c>
      <c r="I1003" t="s">
        <v>1403</v>
      </c>
      <c r="J1003" t="s">
        <v>1404</v>
      </c>
      <c r="K1003" t="s">
        <v>353</v>
      </c>
      <c r="L1003" t="s">
        <v>1398</v>
      </c>
      <c r="M1003" t="s">
        <v>1405</v>
      </c>
      <c r="N1003">
        <v>1</v>
      </c>
      <c r="O1003">
        <v>1</v>
      </c>
      <c r="P1003">
        <v>1</v>
      </c>
      <c r="Q1003">
        <v>0</v>
      </c>
      <c r="R1003">
        <v>0</v>
      </c>
      <c r="S1003">
        <v>1</v>
      </c>
      <c r="T1003">
        <v>1</v>
      </c>
      <c r="U1003">
        <v>1</v>
      </c>
      <c r="V1003">
        <v>0</v>
      </c>
      <c r="W1003" s="107">
        <v>8988760.1799999997</v>
      </c>
      <c r="X1003" s="108">
        <v>0</v>
      </c>
      <c r="Y1003" s="108">
        <v>196644.3</v>
      </c>
      <c r="Z1003" s="108">
        <v>62813.15</v>
      </c>
      <c r="AA1003" s="108">
        <v>0</v>
      </c>
      <c r="AB1003" s="108">
        <v>0</v>
      </c>
      <c r="AC1003" s="108">
        <v>0</v>
      </c>
      <c r="AD1003" s="108"/>
      <c r="AE1003" s="108">
        <v>8792115.8800000008</v>
      </c>
      <c r="AF1003" s="104">
        <v>45322</v>
      </c>
      <c r="AG1003" s="104">
        <v>48643</v>
      </c>
      <c r="AH1003" s="108">
        <v>13409459.25</v>
      </c>
      <c r="AI1003" t="s">
        <v>1406</v>
      </c>
      <c r="AJ1003" t="s">
        <v>1407</v>
      </c>
      <c r="AK1003" s="3">
        <v>550928.62</v>
      </c>
      <c r="AL1003" s="3">
        <v>467397.75</v>
      </c>
      <c r="AM1003" s="3">
        <v>308705.33</v>
      </c>
      <c r="AN1003" s="3">
        <v>170115.25</v>
      </c>
      <c r="AO1003" s="3">
        <v>84508.5</v>
      </c>
      <c r="AP1003" s="3">
        <v>37511.22</v>
      </c>
      <c r="AQ1003" s="3">
        <v>11564.55</v>
      </c>
      <c r="AR1003" s="3">
        <v>91.12</v>
      </c>
      <c r="AS1003" s="3">
        <v>0</v>
      </c>
      <c r="AT1003" s="3">
        <v>0</v>
      </c>
      <c r="AU1003" s="3">
        <v>0</v>
      </c>
      <c r="AV1003" s="3">
        <v>0</v>
      </c>
      <c r="AW1003" s="3">
        <v>0</v>
      </c>
      <c r="AX1003" s="3">
        <v>0</v>
      </c>
      <c r="AY1003" s="3">
        <v>0</v>
      </c>
      <c r="AZ1003" s="3">
        <f t="shared" si="45"/>
        <v>1018326.37</v>
      </c>
      <c r="BA1003" s="3">
        <f t="shared" si="46"/>
        <v>612495.97000000009</v>
      </c>
      <c r="BB1003" s="3">
        <f t="shared" si="47"/>
        <v>1630822.34</v>
      </c>
      <c r="BC1003" s="2"/>
    </row>
    <row r="1004" spans="1:55" ht="15" hidden="1" customHeight="1" x14ac:dyDescent="0.3">
      <c r="A1004" t="s">
        <v>3466</v>
      </c>
      <c r="B1004" t="s">
        <v>1050</v>
      </c>
      <c r="C1004">
        <v>1</v>
      </c>
      <c r="D1004" t="s">
        <v>0</v>
      </c>
      <c r="E1004" t="s">
        <v>2</v>
      </c>
      <c r="F1004" t="s">
        <v>1393</v>
      </c>
      <c r="G1004" t="s">
        <v>1401</v>
      </c>
      <c r="H1004" t="s">
        <v>1402</v>
      </c>
      <c r="I1004" t="s">
        <v>1403</v>
      </c>
      <c r="J1004" t="s">
        <v>1404</v>
      </c>
      <c r="K1004" t="s">
        <v>353</v>
      </c>
      <c r="L1004" t="s">
        <v>1398</v>
      </c>
      <c r="M1004" t="s">
        <v>1405</v>
      </c>
      <c r="N1004">
        <v>1</v>
      </c>
      <c r="O1004">
        <v>1</v>
      </c>
      <c r="P1004">
        <v>1</v>
      </c>
      <c r="Q1004">
        <v>0</v>
      </c>
      <c r="R1004">
        <v>0</v>
      </c>
      <c r="S1004">
        <v>1</v>
      </c>
      <c r="T1004">
        <v>1</v>
      </c>
      <c r="U1004">
        <v>1</v>
      </c>
      <c r="V1004">
        <v>0</v>
      </c>
      <c r="W1004" s="107">
        <v>1484441.48</v>
      </c>
      <c r="X1004" s="108">
        <v>0</v>
      </c>
      <c r="Y1004" s="108">
        <v>0</v>
      </c>
      <c r="Z1004" s="108">
        <v>0</v>
      </c>
      <c r="AA1004" s="108">
        <v>0</v>
      </c>
      <c r="AB1004" s="108">
        <v>0</v>
      </c>
      <c r="AC1004" s="108">
        <v>0</v>
      </c>
      <c r="AD1004" s="108"/>
      <c r="AE1004" s="108">
        <v>1484441.48</v>
      </c>
      <c r="AF1004" s="104">
        <v>44987</v>
      </c>
      <c r="AG1004" s="104">
        <v>46083</v>
      </c>
      <c r="AH1004" s="108">
        <v>1484441.48</v>
      </c>
      <c r="AI1004" t="s">
        <v>1406</v>
      </c>
      <c r="AJ1004" t="s">
        <v>1407</v>
      </c>
      <c r="AK1004" s="3">
        <v>45760.14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0</v>
      </c>
      <c r="AR1004" s="3">
        <v>0</v>
      </c>
      <c r="AS1004" s="3">
        <v>0</v>
      </c>
      <c r="AT1004" s="3">
        <v>0</v>
      </c>
      <c r="AU1004" s="3">
        <v>0</v>
      </c>
      <c r="AV1004" s="3">
        <v>0</v>
      </c>
      <c r="AW1004" s="3">
        <v>0</v>
      </c>
      <c r="AX1004" s="3">
        <v>0</v>
      </c>
      <c r="AY1004" s="3">
        <v>0</v>
      </c>
      <c r="AZ1004" s="3">
        <f t="shared" si="45"/>
        <v>45760.14</v>
      </c>
      <c r="BA1004" s="3">
        <f t="shared" si="46"/>
        <v>0</v>
      </c>
      <c r="BB1004" s="3">
        <f t="shared" si="47"/>
        <v>45760.14</v>
      </c>
      <c r="BC1004" s="2"/>
    </row>
    <row r="1005" spans="1:55" ht="15" hidden="1" customHeight="1" x14ac:dyDescent="0.3">
      <c r="A1005" t="s">
        <v>3467</v>
      </c>
      <c r="B1005" t="s">
        <v>1051</v>
      </c>
      <c r="C1005">
        <v>1</v>
      </c>
      <c r="D1005" t="s">
        <v>0</v>
      </c>
      <c r="E1005" t="s">
        <v>2</v>
      </c>
      <c r="F1005" t="s">
        <v>1393</v>
      </c>
      <c r="G1005" t="s">
        <v>1401</v>
      </c>
      <c r="H1005" t="s">
        <v>1402</v>
      </c>
      <c r="I1005" t="s">
        <v>1403</v>
      </c>
      <c r="J1005" t="s">
        <v>1404</v>
      </c>
      <c r="K1005" t="s">
        <v>823</v>
      </c>
      <c r="L1005" t="s">
        <v>1398</v>
      </c>
      <c r="M1005" t="s">
        <v>1405</v>
      </c>
      <c r="N1005">
        <v>1</v>
      </c>
      <c r="O1005">
        <v>1</v>
      </c>
      <c r="P1005">
        <v>1</v>
      </c>
      <c r="Q1005">
        <v>0</v>
      </c>
      <c r="R1005">
        <v>0</v>
      </c>
      <c r="S1005">
        <v>1</v>
      </c>
      <c r="T1005">
        <v>1</v>
      </c>
      <c r="U1005">
        <v>1</v>
      </c>
      <c r="V1005">
        <v>0</v>
      </c>
      <c r="W1005" s="107">
        <v>4852723.25</v>
      </c>
      <c r="X1005" s="108">
        <v>0</v>
      </c>
      <c r="Y1005" s="108">
        <v>180540.7</v>
      </c>
      <c r="Z1005" s="108">
        <v>32981.32</v>
      </c>
      <c r="AA1005" s="108">
        <v>0</v>
      </c>
      <c r="AB1005" s="108">
        <v>0</v>
      </c>
      <c r="AC1005" s="108">
        <v>0</v>
      </c>
      <c r="AD1005" s="108"/>
      <c r="AE1005" s="108">
        <v>4672182.55</v>
      </c>
      <c r="AF1005" s="104">
        <v>45322</v>
      </c>
      <c r="AG1005" s="104">
        <v>48440</v>
      </c>
      <c r="AH1005" s="108">
        <v>8844291.1799999997</v>
      </c>
      <c r="AI1005" t="s">
        <v>1406</v>
      </c>
      <c r="AJ1005" t="s">
        <v>1407</v>
      </c>
      <c r="AK1005" s="3">
        <v>289365.67999999993</v>
      </c>
      <c r="AL1005" s="3">
        <v>305310.62</v>
      </c>
      <c r="AM1005" s="3">
        <v>219761.5</v>
      </c>
      <c r="AN1005" s="3">
        <v>153614.32</v>
      </c>
      <c r="AO1005" s="3">
        <v>102706.22</v>
      </c>
      <c r="AP1005" s="3">
        <v>58415.48</v>
      </c>
      <c r="AQ1005" s="3">
        <v>12484.99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3">
        <f t="shared" si="45"/>
        <v>594676.29999999993</v>
      </c>
      <c r="BA1005" s="3">
        <f t="shared" si="46"/>
        <v>546982.51</v>
      </c>
      <c r="BB1005" s="3">
        <f t="shared" si="47"/>
        <v>1141658.81</v>
      </c>
      <c r="BC1005" s="2"/>
    </row>
    <row r="1006" spans="1:55" ht="15" hidden="1" customHeight="1" x14ac:dyDescent="0.3">
      <c r="A1006" t="s">
        <v>3468</v>
      </c>
      <c r="B1006" t="s">
        <v>1053</v>
      </c>
      <c r="C1006">
        <v>1</v>
      </c>
      <c r="D1006" t="s">
        <v>0</v>
      </c>
      <c r="E1006" t="s">
        <v>2</v>
      </c>
      <c r="F1006" t="s">
        <v>1393</v>
      </c>
      <c r="G1006" t="s">
        <v>1401</v>
      </c>
      <c r="H1006" t="s">
        <v>1402</v>
      </c>
      <c r="I1006" t="s">
        <v>1403</v>
      </c>
      <c r="J1006" t="s">
        <v>1404</v>
      </c>
      <c r="K1006" t="s">
        <v>1425</v>
      </c>
      <c r="L1006" t="s">
        <v>1398</v>
      </c>
      <c r="M1006" t="s">
        <v>1405</v>
      </c>
      <c r="N1006">
        <v>1</v>
      </c>
      <c r="O1006">
        <v>1</v>
      </c>
      <c r="P1006">
        <v>1</v>
      </c>
      <c r="Q1006">
        <v>0</v>
      </c>
      <c r="R1006">
        <v>0</v>
      </c>
      <c r="S1006">
        <v>1</v>
      </c>
      <c r="T1006">
        <v>1</v>
      </c>
      <c r="U1006">
        <v>1</v>
      </c>
      <c r="V1006">
        <v>0</v>
      </c>
      <c r="W1006" s="107">
        <v>5032988.78</v>
      </c>
      <c r="X1006" s="108">
        <v>0</v>
      </c>
      <c r="Y1006" s="108">
        <v>72279.100000000006</v>
      </c>
      <c r="Z1006" s="108">
        <v>35303.5</v>
      </c>
      <c r="AA1006" s="108">
        <v>0</v>
      </c>
      <c r="AB1006" s="108">
        <v>0</v>
      </c>
      <c r="AC1006" s="108">
        <v>0</v>
      </c>
      <c r="AD1006" s="108"/>
      <c r="AE1006" s="108">
        <v>4960709.68</v>
      </c>
      <c r="AF1006" s="104">
        <v>45322</v>
      </c>
      <c r="AG1006" s="104">
        <v>48432</v>
      </c>
      <c r="AH1006" s="108">
        <v>7166559.2999999998</v>
      </c>
      <c r="AI1006" t="s">
        <v>1406</v>
      </c>
      <c r="AJ1006" t="s">
        <v>1407</v>
      </c>
      <c r="AK1006" s="3">
        <v>324524.04000000004</v>
      </c>
      <c r="AL1006" s="3">
        <v>339889.08999999997</v>
      </c>
      <c r="AM1006" s="3">
        <v>224471.38</v>
      </c>
      <c r="AN1006" s="3">
        <v>152602.01999999999</v>
      </c>
      <c r="AO1006" s="3">
        <v>109063.28</v>
      </c>
      <c r="AP1006" s="3">
        <v>62090.06</v>
      </c>
      <c r="AQ1006" s="3">
        <v>13281.04</v>
      </c>
      <c r="AR1006" s="3">
        <v>0</v>
      </c>
      <c r="AS1006" s="3">
        <v>0</v>
      </c>
      <c r="AT1006" s="3">
        <v>0</v>
      </c>
      <c r="AU1006" s="3">
        <v>0</v>
      </c>
      <c r="AV1006" s="3">
        <v>0</v>
      </c>
      <c r="AW1006" s="3">
        <v>0</v>
      </c>
      <c r="AX1006" s="3">
        <v>0</v>
      </c>
      <c r="AY1006" s="3">
        <v>0</v>
      </c>
      <c r="AZ1006" s="3">
        <f t="shared" si="45"/>
        <v>664413.13</v>
      </c>
      <c r="BA1006" s="3">
        <f t="shared" si="46"/>
        <v>561507.78</v>
      </c>
      <c r="BB1006" s="3">
        <f t="shared" si="47"/>
        <v>1225920.9100000001</v>
      </c>
      <c r="BC1006" s="2"/>
    </row>
    <row r="1007" spans="1:55" ht="15" hidden="1" customHeight="1" x14ac:dyDescent="0.3">
      <c r="A1007" t="s">
        <v>3469</v>
      </c>
      <c r="B1007" t="s">
        <v>1055</v>
      </c>
      <c r="C1007">
        <v>1</v>
      </c>
      <c r="D1007" t="s">
        <v>0</v>
      </c>
      <c r="E1007" t="s">
        <v>2</v>
      </c>
      <c r="F1007" t="s">
        <v>1393</v>
      </c>
      <c r="G1007" t="s">
        <v>1401</v>
      </c>
      <c r="H1007" t="s">
        <v>1402</v>
      </c>
      <c r="I1007" t="s">
        <v>1403</v>
      </c>
      <c r="J1007" t="s">
        <v>1404</v>
      </c>
      <c r="K1007" t="s">
        <v>937</v>
      </c>
      <c r="L1007" t="s">
        <v>1398</v>
      </c>
      <c r="M1007" t="s">
        <v>1405</v>
      </c>
      <c r="N1007">
        <v>1</v>
      </c>
      <c r="O1007">
        <v>1</v>
      </c>
      <c r="P1007">
        <v>1</v>
      </c>
      <c r="Q1007">
        <v>0</v>
      </c>
      <c r="R1007">
        <v>0</v>
      </c>
      <c r="S1007">
        <v>1</v>
      </c>
      <c r="T1007">
        <v>1</v>
      </c>
      <c r="U1007">
        <v>1</v>
      </c>
      <c r="V1007">
        <v>0</v>
      </c>
      <c r="W1007" s="107">
        <v>1716960.56</v>
      </c>
      <c r="X1007" s="108">
        <v>0</v>
      </c>
      <c r="Y1007" s="108">
        <v>37234.239999999998</v>
      </c>
      <c r="Z1007" s="108">
        <v>12267.31</v>
      </c>
      <c r="AA1007" s="108">
        <v>0</v>
      </c>
      <c r="AB1007" s="108">
        <v>0</v>
      </c>
      <c r="AC1007" s="108">
        <v>0</v>
      </c>
      <c r="AD1007" s="108"/>
      <c r="AE1007" s="108">
        <v>1679726.32</v>
      </c>
      <c r="AF1007" s="104">
        <v>45322</v>
      </c>
      <c r="AG1007" s="104">
        <v>47243</v>
      </c>
      <c r="AH1007" s="108">
        <v>3357828.03</v>
      </c>
      <c r="AI1007" t="s">
        <v>1406</v>
      </c>
      <c r="AJ1007" t="s">
        <v>1407</v>
      </c>
      <c r="AK1007" s="3">
        <v>107723.26000000001</v>
      </c>
      <c r="AL1007" s="3">
        <v>91362.03</v>
      </c>
      <c r="AM1007" s="3">
        <v>46531.040000000001</v>
      </c>
      <c r="AN1007" s="3">
        <v>5217.9799999999996</v>
      </c>
      <c r="AO1007" s="3">
        <v>0</v>
      </c>
      <c r="AP1007" s="3">
        <v>0</v>
      </c>
      <c r="AQ1007" s="3">
        <v>0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3">
        <v>0</v>
      </c>
      <c r="AY1007" s="3">
        <v>0</v>
      </c>
      <c r="AZ1007" s="3">
        <f t="shared" si="45"/>
        <v>199085.29</v>
      </c>
      <c r="BA1007" s="3">
        <f t="shared" si="46"/>
        <v>51749.020000000004</v>
      </c>
      <c r="BB1007" s="3">
        <f t="shared" si="47"/>
        <v>250834.31</v>
      </c>
      <c r="BC1007" s="2"/>
    </row>
    <row r="1008" spans="1:55" ht="15" hidden="1" customHeight="1" x14ac:dyDescent="0.3">
      <c r="A1008" t="s">
        <v>3470</v>
      </c>
      <c r="B1008" t="s">
        <v>1277</v>
      </c>
      <c r="C1008">
        <v>1</v>
      </c>
      <c r="D1008" t="s">
        <v>0</v>
      </c>
      <c r="E1008" t="s">
        <v>2</v>
      </c>
      <c r="F1008" t="s">
        <v>1393</v>
      </c>
      <c r="G1008" t="s">
        <v>323</v>
      </c>
      <c r="H1008" t="s">
        <v>1402</v>
      </c>
      <c r="I1008" t="s">
        <v>1403</v>
      </c>
      <c r="J1008" t="s">
        <v>1404</v>
      </c>
      <c r="K1008" t="s">
        <v>549</v>
      </c>
      <c r="L1008" t="s">
        <v>1398</v>
      </c>
      <c r="M1008" t="s">
        <v>1405</v>
      </c>
      <c r="N1008">
        <v>1</v>
      </c>
      <c r="O1008">
        <v>1</v>
      </c>
      <c r="P1008">
        <v>1</v>
      </c>
      <c r="Q1008">
        <v>0</v>
      </c>
      <c r="R1008">
        <v>0</v>
      </c>
      <c r="S1008">
        <v>1</v>
      </c>
      <c r="T1008">
        <v>1</v>
      </c>
      <c r="U1008">
        <v>1</v>
      </c>
      <c r="V1008">
        <v>0</v>
      </c>
      <c r="W1008" s="107">
        <v>200000000</v>
      </c>
      <c r="X1008" s="108">
        <v>0</v>
      </c>
      <c r="Y1008" s="108">
        <v>0</v>
      </c>
      <c r="Z1008" s="108">
        <v>7826300</v>
      </c>
      <c r="AA1008" s="108">
        <v>0</v>
      </c>
      <c r="AB1008" s="108">
        <v>0</v>
      </c>
      <c r="AC1008" s="108">
        <v>0</v>
      </c>
      <c r="AD1008" s="108"/>
      <c r="AE1008" s="108">
        <v>200000000</v>
      </c>
      <c r="AF1008" s="104">
        <v>44984</v>
      </c>
      <c r="AG1008" s="104">
        <v>48637</v>
      </c>
      <c r="AH1008" s="108">
        <v>200000000</v>
      </c>
      <c r="AI1008" t="s">
        <v>1406</v>
      </c>
      <c r="AJ1008" t="s">
        <v>1407</v>
      </c>
      <c r="AK1008" s="3">
        <v>7826300</v>
      </c>
      <c r="AL1008" s="3">
        <v>15652600</v>
      </c>
      <c r="AM1008" s="3">
        <v>15652600</v>
      </c>
      <c r="AN1008" s="3">
        <v>15652600</v>
      </c>
      <c r="AO1008" s="3">
        <v>15652600</v>
      </c>
      <c r="AP1008" s="3">
        <v>15652600</v>
      </c>
      <c r="AQ1008" s="3">
        <v>15652600</v>
      </c>
      <c r="AR1008" s="3">
        <v>7826300</v>
      </c>
      <c r="AS1008" s="3">
        <v>0</v>
      </c>
      <c r="AT1008" s="3">
        <v>0</v>
      </c>
      <c r="AU1008" s="3">
        <v>0</v>
      </c>
      <c r="AV1008" s="3">
        <v>0</v>
      </c>
      <c r="AW1008" s="3">
        <v>0</v>
      </c>
      <c r="AX1008" s="3">
        <v>0</v>
      </c>
      <c r="AY1008" s="3">
        <v>0</v>
      </c>
      <c r="AZ1008" s="3">
        <f t="shared" si="45"/>
        <v>23478900</v>
      </c>
      <c r="BA1008" s="3">
        <f t="shared" si="46"/>
        <v>86089300</v>
      </c>
      <c r="BB1008" s="3">
        <f t="shared" si="47"/>
        <v>109568200</v>
      </c>
      <c r="BC1008" s="2"/>
    </row>
    <row r="1009" spans="1:55" ht="15" customHeight="1" x14ac:dyDescent="0.3">
      <c r="A1009" t="s">
        <v>3471</v>
      </c>
      <c r="B1009" t="s">
        <v>1056</v>
      </c>
      <c r="C1009">
        <v>1</v>
      </c>
      <c r="D1009" t="s">
        <v>0</v>
      </c>
      <c r="E1009" t="s">
        <v>2</v>
      </c>
      <c r="F1009" t="s">
        <v>1393</v>
      </c>
      <c r="G1009" t="s">
        <v>1408</v>
      </c>
      <c r="H1009" t="s">
        <v>1409</v>
      </c>
      <c r="I1009" t="s">
        <v>1410</v>
      </c>
      <c r="J1009" t="s">
        <v>4601</v>
      </c>
      <c r="K1009" t="s">
        <v>611</v>
      </c>
      <c r="L1009" t="s">
        <v>1398</v>
      </c>
      <c r="M1009" t="s">
        <v>1405</v>
      </c>
      <c r="N1009">
        <v>1</v>
      </c>
      <c r="O1009">
        <v>1</v>
      </c>
      <c r="P1009">
        <v>1</v>
      </c>
      <c r="Q1009">
        <v>1</v>
      </c>
      <c r="R1009">
        <v>1</v>
      </c>
      <c r="S1009">
        <v>1</v>
      </c>
      <c r="T1009">
        <v>0</v>
      </c>
      <c r="U1009">
        <v>0</v>
      </c>
      <c r="V1009">
        <v>0</v>
      </c>
      <c r="W1009" s="107">
        <v>2042053.71</v>
      </c>
      <c r="X1009" s="108">
        <v>0</v>
      </c>
      <c r="Y1009" s="108">
        <v>0</v>
      </c>
      <c r="Z1009" s="108">
        <v>0</v>
      </c>
      <c r="AA1009" s="108">
        <v>0</v>
      </c>
      <c r="AB1009" s="108">
        <v>0</v>
      </c>
      <c r="AC1009" s="108">
        <v>0</v>
      </c>
      <c r="AD1009" s="108"/>
      <c r="AE1009" s="108">
        <v>2042053.71</v>
      </c>
      <c r="AF1009" s="104">
        <v>44987</v>
      </c>
      <c r="AG1009" s="104">
        <v>46083</v>
      </c>
      <c r="AH1009" s="108">
        <v>2042053.71</v>
      </c>
      <c r="AI1009" t="s">
        <v>1406</v>
      </c>
      <c r="AJ1009" t="s">
        <v>1407</v>
      </c>
      <c r="AK1009" s="3">
        <v>62949.37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0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3">
        <v>0</v>
      </c>
      <c r="AY1009" s="3">
        <v>0</v>
      </c>
      <c r="AZ1009" s="3">
        <f t="shared" si="45"/>
        <v>62949.37</v>
      </c>
      <c r="BA1009" s="3">
        <f t="shared" si="46"/>
        <v>0</v>
      </c>
      <c r="BB1009" s="3">
        <f t="shared" si="47"/>
        <v>62949.37</v>
      </c>
      <c r="BC1009" s="2"/>
    </row>
    <row r="1010" spans="1:55" ht="15" customHeight="1" x14ac:dyDescent="0.3">
      <c r="A1010" t="s">
        <v>3472</v>
      </c>
      <c r="B1010" t="s">
        <v>1057</v>
      </c>
      <c r="C1010">
        <v>1</v>
      </c>
      <c r="D1010" t="s">
        <v>0</v>
      </c>
      <c r="E1010" t="s">
        <v>2</v>
      </c>
      <c r="F1010" t="s">
        <v>1393</v>
      </c>
      <c r="G1010" t="s">
        <v>1408</v>
      </c>
      <c r="H1010" t="s">
        <v>1409</v>
      </c>
      <c r="I1010" t="s">
        <v>1410</v>
      </c>
      <c r="J1010" t="s">
        <v>4601</v>
      </c>
      <c r="K1010" t="s">
        <v>611</v>
      </c>
      <c r="L1010" t="s">
        <v>1398</v>
      </c>
      <c r="M1010" t="s">
        <v>1405</v>
      </c>
      <c r="N1010">
        <v>1</v>
      </c>
      <c r="O1010">
        <v>1</v>
      </c>
      <c r="P1010">
        <v>1</v>
      </c>
      <c r="Q1010">
        <v>1</v>
      </c>
      <c r="R1010">
        <v>1</v>
      </c>
      <c r="S1010">
        <v>1</v>
      </c>
      <c r="T1010">
        <v>0</v>
      </c>
      <c r="U1010">
        <v>0</v>
      </c>
      <c r="V1010">
        <v>0</v>
      </c>
      <c r="W1010" s="107">
        <v>38841.9</v>
      </c>
      <c r="X1010" s="108">
        <v>0</v>
      </c>
      <c r="Y1010" s="108">
        <v>0</v>
      </c>
      <c r="Z1010" s="108">
        <v>0</v>
      </c>
      <c r="AA1010" s="108">
        <v>0</v>
      </c>
      <c r="AB1010" s="108">
        <v>0</v>
      </c>
      <c r="AC1010" s="108">
        <v>0</v>
      </c>
      <c r="AD1010" s="108"/>
      <c r="AE1010" s="108">
        <v>38841.9</v>
      </c>
      <c r="AF1010" s="104">
        <v>44987</v>
      </c>
      <c r="AG1010" s="104">
        <v>46083</v>
      </c>
      <c r="AH1010" s="108">
        <v>38841.9</v>
      </c>
      <c r="AI1010" t="s">
        <v>1406</v>
      </c>
      <c r="AJ1010" t="s">
        <v>1407</v>
      </c>
      <c r="AK1010" s="3">
        <v>1197.3599999999999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f t="shared" si="45"/>
        <v>1197.3599999999999</v>
      </c>
      <c r="BA1010" s="3">
        <f t="shared" si="46"/>
        <v>0</v>
      </c>
      <c r="BB1010" s="3">
        <f t="shared" si="47"/>
        <v>1197.3599999999999</v>
      </c>
      <c r="BC1010" s="2"/>
    </row>
    <row r="1011" spans="1:55" ht="15" customHeight="1" x14ac:dyDescent="0.3">
      <c r="A1011" t="s">
        <v>3473</v>
      </c>
      <c r="B1011" t="s">
        <v>1058</v>
      </c>
      <c r="C1011">
        <v>1</v>
      </c>
      <c r="D1011" t="s">
        <v>0</v>
      </c>
      <c r="E1011" t="s">
        <v>2</v>
      </c>
      <c r="F1011" t="s">
        <v>1393</v>
      </c>
      <c r="G1011" t="s">
        <v>1408</v>
      </c>
      <c r="H1011" t="s">
        <v>1409</v>
      </c>
      <c r="I1011" t="s">
        <v>1410</v>
      </c>
      <c r="J1011" t="s">
        <v>4601</v>
      </c>
      <c r="K1011" t="s">
        <v>611</v>
      </c>
      <c r="L1011" t="s">
        <v>1398</v>
      </c>
      <c r="M1011" t="s">
        <v>1405</v>
      </c>
      <c r="N1011">
        <v>1</v>
      </c>
      <c r="O1011">
        <v>1</v>
      </c>
      <c r="P1011">
        <v>1</v>
      </c>
      <c r="Q1011">
        <v>1</v>
      </c>
      <c r="R1011">
        <v>1</v>
      </c>
      <c r="S1011">
        <v>1</v>
      </c>
      <c r="T1011">
        <v>0</v>
      </c>
      <c r="U1011">
        <v>0</v>
      </c>
      <c r="V1011">
        <v>0</v>
      </c>
      <c r="W1011" s="107">
        <v>38841.9</v>
      </c>
      <c r="X1011" s="108">
        <v>0</v>
      </c>
      <c r="Y1011" s="108">
        <v>0</v>
      </c>
      <c r="Z1011" s="108">
        <v>0</v>
      </c>
      <c r="AA1011" s="108">
        <v>0</v>
      </c>
      <c r="AB1011" s="108">
        <v>0</v>
      </c>
      <c r="AC1011" s="108">
        <v>0</v>
      </c>
      <c r="AD1011" s="108"/>
      <c r="AE1011" s="108">
        <v>38841.9</v>
      </c>
      <c r="AF1011" s="104">
        <v>44987</v>
      </c>
      <c r="AG1011" s="104">
        <v>46083</v>
      </c>
      <c r="AH1011" s="108">
        <v>38841.9</v>
      </c>
      <c r="AI1011" t="s">
        <v>1406</v>
      </c>
      <c r="AJ1011" t="s">
        <v>1407</v>
      </c>
      <c r="AK1011" s="3">
        <v>1197.3599999999999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0</v>
      </c>
      <c r="AR1011" s="3">
        <v>0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3">
        <v>0</v>
      </c>
      <c r="AY1011" s="3">
        <v>0</v>
      </c>
      <c r="AZ1011" s="3">
        <f t="shared" si="45"/>
        <v>1197.3599999999999</v>
      </c>
      <c r="BA1011" s="3">
        <f t="shared" si="46"/>
        <v>0</v>
      </c>
      <c r="BB1011" s="3">
        <f t="shared" si="47"/>
        <v>1197.3599999999999</v>
      </c>
      <c r="BC1011" s="2"/>
    </row>
    <row r="1012" spans="1:55" ht="15" customHeight="1" x14ac:dyDescent="0.3">
      <c r="A1012" t="s">
        <v>3474</v>
      </c>
      <c r="B1012" t="s">
        <v>1059</v>
      </c>
      <c r="C1012">
        <v>1</v>
      </c>
      <c r="D1012" t="s">
        <v>0</v>
      </c>
      <c r="E1012" t="s">
        <v>2</v>
      </c>
      <c r="F1012" t="s">
        <v>1393</v>
      </c>
      <c r="G1012" t="s">
        <v>1408</v>
      </c>
      <c r="H1012" t="s">
        <v>1409</v>
      </c>
      <c r="I1012" t="s">
        <v>1410</v>
      </c>
      <c r="J1012" t="s">
        <v>4601</v>
      </c>
      <c r="K1012" t="s">
        <v>611</v>
      </c>
      <c r="L1012" t="s">
        <v>1398</v>
      </c>
      <c r="M1012" t="s">
        <v>1405</v>
      </c>
      <c r="N1012">
        <v>1</v>
      </c>
      <c r="O1012">
        <v>1</v>
      </c>
      <c r="P1012">
        <v>1</v>
      </c>
      <c r="Q1012">
        <v>1</v>
      </c>
      <c r="R1012">
        <v>1</v>
      </c>
      <c r="S1012">
        <v>1</v>
      </c>
      <c r="T1012">
        <v>0</v>
      </c>
      <c r="U1012">
        <v>0</v>
      </c>
      <c r="V1012">
        <v>0</v>
      </c>
      <c r="W1012" s="107">
        <v>38804.89</v>
      </c>
      <c r="X1012" s="108">
        <v>0</v>
      </c>
      <c r="Y1012" s="108">
        <v>0</v>
      </c>
      <c r="Z1012" s="108">
        <v>0</v>
      </c>
      <c r="AA1012" s="108">
        <v>0</v>
      </c>
      <c r="AB1012" s="108">
        <v>0</v>
      </c>
      <c r="AC1012" s="108">
        <v>0</v>
      </c>
      <c r="AD1012" s="108"/>
      <c r="AE1012" s="108">
        <v>38804.89</v>
      </c>
      <c r="AF1012" s="104">
        <v>44987</v>
      </c>
      <c r="AG1012" s="104">
        <v>46083</v>
      </c>
      <c r="AH1012" s="108">
        <v>38804.89</v>
      </c>
      <c r="AI1012" t="s">
        <v>1406</v>
      </c>
      <c r="AJ1012" t="s">
        <v>1407</v>
      </c>
      <c r="AK1012" s="3">
        <v>1196.22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0</v>
      </c>
      <c r="AR1012" s="3">
        <v>0</v>
      </c>
      <c r="AS1012" s="3">
        <v>0</v>
      </c>
      <c r="AT1012" s="3">
        <v>0</v>
      </c>
      <c r="AU1012" s="3">
        <v>0</v>
      </c>
      <c r="AV1012" s="3">
        <v>0</v>
      </c>
      <c r="AW1012" s="3">
        <v>0</v>
      </c>
      <c r="AX1012" s="3">
        <v>0</v>
      </c>
      <c r="AY1012" s="3">
        <v>0</v>
      </c>
      <c r="AZ1012" s="3">
        <f t="shared" si="45"/>
        <v>1196.22</v>
      </c>
      <c r="BA1012" s="3">
        <f t="shared" si="46"/>
        <v>0</v>
      </c>
      <c r="BB1012" s="3">
        <f t="shared" si="47"/>
        <v>1196.22</v>
      </c>
      <c r="BC1012" s="2"/>
    </row>
    <row r="1013" spans="1:55" ht="15" customHeight="1" x14ac:dyDescent="0.3">
      <c r="A1013" t="s">
        <v>3475</v>
      </c>
      <c r="B1013" t="s">
        <v>1060</v>
      </c>
      <c r="C1013">
        <v>1</v>
      </c>
      <c r="D1013" t="s">
        <v>0</v>
      </c>
      <c r="E1013" t="s">
        <v>2</v>
      </c>
      <c r="F1013" t="s">
        <v>1393</v>
      </c>
      <c r="G1013" t="s">
        <v>1408</v>
      </c>
      <c r="H1013" t="s">
        <v>1409</v>
      </c>
      <c r="I1013" t="s">
        <v>1410</v>
      </c>
      <c r="J1013" t="s">
        <v>4601</v>
      </c>
      <c r="K1013" t="s">
        <v>611</v>
      </c>
      <c r="L1013" t="s">
        <v>1398</v>
      </c>
      <c r="M1013" t="s">
        <v>1405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0</v>
      </c>
      <c r="U1013">
        <v>0</v>
      </c>
      <c r="V1013">
        <v>0</v>
      </c>
      <c r="W1013" s="107">
        <v>38804.89</v>
      </c>
      <c r="X1013" s="108">
        <v>0</v>
      </c>
      <c r="Y1013" s="108">
        <v>0</v>
      </c>
      <c r="Z1013" s="108">
        <v>0</v>
      </c>
      <c r="AA1013" s="108">
        <v>0</v>
      </c>
      <c r="AB1013" s="108">
        <v>0</v>
      </c>
      <c r="AC1013" s="108">
        <v>0</v>
      </c>
      <c r="AD1013" s="108"/>
      <c r="AE1013" s="108">
        <v>38804.89</v>
      </c>
      <c r="AF1013" s="104">
        <v>44987</v>
      </c>
      <c r="AG1013" s="104">
        <v>46083</v>
      </c>
      <c r="AH1013" s="108">
        <v>38804.89</v>
      </c>
      <c r="AI1013" t="s">
        <v>1406</v>
      </c>
      <c r="AJ1013" t="s">
        <v>1407</v>
      </c>
      <c r="AK1013" s="3">
        <v>1196.22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3">
        <v>0</v>
      </c>
      <c r="AY1013" s="3">
        <v>0</v>
      </c>
      <c r="AZ1013" s="3">
        <f t="shared" si="45"/>
        <v>1196.22</v>
      </c>
      <c r="BA1013" s="3">
        <f t="shared" si="46"/>
        <v>0</v>
      </c>
      <c r="BB1013" s="3">
        <f t="shared" si="47"/>
        <v>1196.22</v>
      </c>
      <c r="BC1013" s="2"/>
    </row>
    <row r="1014" spans="1:55" ht="15" customHeight="1" x14ac:dyDescent="0.3">
      <c r="A1014" t="s">
        <v>3476</v>
      </c>
      <c r="B1014" t="s">
        <v>1061</v>
      </c>
      <c r="C1014">
        <v>1</v>
      </c>
      <c r="D1014" t="s">
        <v>0</v>
      </c>
      <c r="E1014" t="s">
        <v>2</v>
      </c>
      <c r="F1014" t="s">
        <v>1393</v>
      </c>
      <c r="G1014" t="s">
        <v>1408</v>
      </c>
      <c r="H1014" t="s">
        <v>1409</v>
      </c>
      <c r="I1014" t="s">
        <v>1410</v>
      </c>
      <c r="J1014" t="s">
        <v>4601</v>
      </c>
      <c r="K1014" t="s">
        <v>611</v>
      </c>
      <c r="L1014" t="s">
        <v>1398</v>
      </c>
      <c r="M1014" t="s">
        <v>1405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0</v>
      </c>
      <c r="U1014">
        <v>0</v>
      </c>
      <c r="V1014">
        <v>0</v>
      </c>
      <c r="W1014" s="107">
        <v>38804.89</v>
      </c>
      <c r="X1014" s="108">
        <v>0</v>
      </c>
      <c r="Y1014" s="108">
        <v>0</v>
      </c>
      <c r="Z1014" s="108">
        <v>0</v>
      </c>
      <c r="AA1014" s="108">
        <v>0</v>
      </c>
      <c r="AB1014" s="108">
        <v>0</v>
      </c>
      <c r="AC1014" s="108">
        <v>0</v>
      </c>
      <c r="AD1014" s="108"/>
      <c r="AE1014" s="108">
        <v>38804.89</v>
      </c>
      <c r="AF1014" s="104">
        <v>44987</v>
      </c>
      <c r="AG1014" s="104">
        <v>46083</v>
      </c>
      <c r="AH1014" s="108">
        <v>38804.89</v>
      </c>
      <c r="AI1014" t="s">
        <v>1406</v>
      </c>
      <c r="AJ1014" t="s">
        <v>1407</v>
      </c>
      <c r="AK1014" s="3">
        <v>1196.22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Q1014" s="3">
        <v>0</v>
      </c>
      <c r="AR1014" s="3">
        <v>0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3">
        <v>0</v>
      </c>
      <c r="AY1014" s="3">
        <v>0</v>
      </c>
      <c r="AZ1014" s="3">
        <f t="shared" si="45"/>
        <v>1196.22</v>
      </c>
      <c r="BA1014" s="3">
        <f t="shared" si="46"/>
        <v>0</v>
      </c>
      <c r="BB1014" s="3">
        <f t="shared" si="47"/>
        <v>1196.22</v>
      </c>
      <c r="BC1014" s="2"/>
    </row>
    <row r="1015" spans="1:55" ht="15" customHeight="1" x14ac:dyDescent="0.3">
      <c r="A1015" t="s">
        <v>3477</v>
      </c>
      <c r="B1015" t="s">
        <v>1062</v>
      </c>
      <c r="C1015">
        <v>1</v>
      </c>
      <c r="D1015" t="s">
        <v>0</v>
      </c>
      <c r="E1015" t="s">
        <v>2</v>
      </c>
      <c r="F1015" t="s">
        <v>1393</v>
      </c>
      <c r="G1015" t="s">
        <v>1408</v>
      </c>
      <c r="H1015" t="s">
        <v>1409</v>
      </c>
      <c r="I1015" t="s">
        <v>1410</v>
      </c>
      <c r="J1015" t="s">
        <v>4601</v>
      </c>
      <c r="K1015" t="s">
        <v>611</v>
      </c>
      <c r="L1015" t="s">
        <v>1398</v>
      </c>
      <c r="M1015" t="s">
        <v>1405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1</v>
      </c>
      <c r="T1015">
        <v>0</v>
      </c>
      <c r="U1015">
        <v>0</v>
      </c>
      <c r="V1015">
        <v>0</v>
      </c>
      <c r="W1015" s="107">
        <v>27159.11</v>
      </c>
      <c r="X1015" s="108">
        <v>0</v>
      </c>
      <c r="Y1015" s="108">
        <v>0</v>
      </c>
      <c r="Z1015" s="108">
        <v>0</v>
      </c>
      <c r="AA1015" s="108">
        <v>0</v>
      </c>
      <c r="AB1015" s="108">
        <v>0</v>
      </c>
      <c r="AC1015" s="108">
        <v>0</v>
      </c>
      <c r="AD1015" s="108"/>
      <c r="AE1015" s="108">
        <v>27159.11</v>
      </c>
      <c r="AF1015" s="104">
        <v>44987</v>
      </c>
      <c r="AG1015" s="104">
        <v>46083</v>
      </c>
      <c r="AH1015" s="108">
        <v>27159.11</v>
      </c>
      <c r="AI1015" t="s">
        <v>1406</v>
      </c>
      <c r="AJ1015" t="s">
        <v>1407</v>
      </c>
      <c r="AK1015" s="3">
        <v>837.22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0</v>
      </c>
      <c r="AR1015" s="3">
        <v>0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3">
        <v>0</v>
      </c>
      <c r="AY1015" s="3">
        <v>0</v>
      </c>
      <c r="AZ1015" s="3">
        <f t="shared" si="45"/>
        <v>837.22</v>
      </c>
      <c r="BA1015" s="3">
        <f t="shared" si="46"/>
        <v>0</v>
      </c>
      <c r="BB1015" s="3">
        <f t="shared" si="47"/>
        <v>837.22</v>
      </c>
      <c r="BC1015" s="2"/>
    </row>
    <row r="1016" spans="1:55" ht="15" customHeight="1" x14ac:dyDescent="0.3">
      <c r="A1016" t="s">
        <v>3478</v>
      </c>
      <c r="B1016" t="s">
        <v>1063</v>
      </c>
      <c r="C1016">
        <v>1</v>
      </c>
      <c r="D1016" t="s">
        <v>0</v>
      </c>
      <c r="E1016" t="s">
        <v>2</v>
      </c>
      <c r="F1016" t="s">
        <v>1393</v>
      </c>
      <c r="G1016" t="s">
        <v>1408</v>
      </c>
      <c r="H1016" t="s">
        <v>1409</v>
      </c>
      <c r="I1016" t="s">
        <v>1410</v>
      </c>
      <c r="J1016" t="s">
        <v>4601</v>
      </c>
      <c r="K1016" t="s">
        <v>611</v>
      </c>
      <c r="L1016" t="s">
        <v>1398</v>
      </c>
      <c r="M1016" t="s">
        <v>1405</v>
      </c>
      <c r="N1016">
        <v>1</v>
      </c>
      <c r="O1016">
        <v>1</v>
      </c>
      <c r="P1016">
        <v>1</v>
      </c>
      <c r="Q1016">
        <v>1</v>
      </c>
      <c r="R1016">
        <v>1</v>
      </c>
      <c r="S1016">
        <v>1</v>
      </c>
      <c r="T1016">
        <v>0</v>
      </c>
      <c r="U1016">
        <v>0</v>
      </c>
      <c r="V1016">
        <v>0</v>
      </c>
      <c r="W1016" s="107">
        <v>29103.200000000001</v>
      </c>
      <c r="X1016" s="108">
        <v>0</v>
      </c>
      <c r="Y1016" s="108">
        <v>0</v>
      </c>
      <c r="Z1016" s="108">
        <v>0</v>
      </c>
      <c r="AA1016" s="108">
        <v>0</v>
      </c>
      <c r="AB1016" s="108">
        <v>0</v>
      </c>
      <c r="AC1016" s="108">
        <v>0</v>
      </c>
      <c r="AD1016" s="108"/>
      <c r="AE1016" s="108">
        <v>29103.200000000001</v>
      </c>
      <c r="AF1016" s="104">
        <v>44987</v>
      </c>
      <c r="AG1016" s="104">
        <v>46083</v>
      </c>
      <c r="AH1016" s="108">
        <v>29103.200000000001</v>
      </c>
      <c r="AI1016" t="s">
        <v>1406</v>
      </c>
      <c r="AJ1016" t="s">
        <v>1407</v>
      </c>
      <c r="AK1016" s="3">
        <v>897.15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f t="shared" si="45"/>
        <v>897.15</v>
      </c>
      <c r="BA1016" s="3">
        <f t="shared" si="46"/>
        <v>0</v>
      </c>
      <c r="BB1016" s="3">
        <f t="shared" si="47"/>
        <v>897.15</v>
      </c>
      <c r="BC1016" s="2"/>
    </row>
    <row r="1017" spans="1:55" ht="15" customHeight="1" x14ac:dyDescent="0.3">
      <c r="A1017" t="s">
        <v>3479</v>
      </c>
      <c r="B1017" t="s">
        <v>1064</v>
      </c>
      <c r="C1017">
        <v>1</v>
      </c>
      <c r="D1017" t="s">
        <v>0</v>
      </c>
      <c r="E1017" t="s">
        <v>2</v>
      </c>
      <c r="F1017" t="s">
        <v>1393</v>
      </c>
      <c r="G1017" t="s">
        <v>1408</v>
      </c>
      <c r="H1017" t="s">
        <v>1409</v>
      </c>
      <c r="I1017" t="s">
        <v>1410</v>
      </c>
      <c r="J1017" t="s">
        <v>4601</v>
      </c>
      <c r="K1017" t="s">
        <v>611</v>
      </c>
      <c r="L1017" t="s">
        <v>1398</v>
      </c>
      <c r="M1017" t="s">
        <v>1405</v>
      </c>
      <c r="N1017">
        <v>1</v>
      </c>
      <c r="O1017">
        <v>1</v>
      </c>
      <c r="P1017">
        <v>1</v>
      </c>
      <c r="Q1017">
        <v>1</v>
      </c>
      <c r="R1017">
        <v>1</v>
      </c>
      <c r="S1017">
        <v>1</v>
      </c>
      <c r="T1017">
        <v>0</v>
      </c>
      <c r="U1017">
        <v>0</v>
      </c>
      <c r="V1017">
        <v>0</v>
      </c>
      <c r="W1017" s="107">
        <v>38836.29</v>
      </c>
      <c r="X1017" s="108">
        <v>0</v>
      </c>
      <c r="Y1017" s="108">
        <v>0</v>
      </c>
      <c r="Z1017" s="108">
        <v>0</v>
      </c>
      <c r="AA1017" s="108">
        <v>0</v>
      </c>
      <c r="AB1017" s="108">
        <v>0</v>
      </c>
      <c r="AC1017" s="108">
        <v>0</v>
      </c>
      <c r="AD1017" s="108"/>
      <c r="AE1017" s="108">
        <v>38836.29</v>
      </c>
      <c r="AF1017" s="104">
        <v>44987</v>
      </c>
      <c r="AG1017" s="104">
        <v>46083</v>
      </c>
      <c r="AH1017" s="108">
        <v>38836.29</v>
      </c>
      <c r="AI1017" t="s">
        <v>1406</v>
      </c>
      <c r="AJ1017" t="s">
        <v>1407</v>
      </c>
      <c r="AK1017" s="3">
        <v>1197.19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0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3">
        <v>0</v>
      </c>
      <c r="AY1017" s="3">
        <v>0</v>
      </c>
      <c r="AZ1017" s="3">
        <f t="shared" si="45"/>
        <v>1197.19</v>
      </c>
      <c r="BA1017" s="3">
        <f t="shared" si="46"/>
        <v>0</v>
      </c>
      <c r="BB1017" s="3">
        <f t="shared" si="47"/>
        <v>1197.19</v>
      </c>
      <c r="BC1017" s="2"/>
    </row>
    <row r="1018" spans="1:55" ht="15" customHeight="1" x14ac:dyDescent="0.3">
      <c r="A1018" t="s">
        <v>3480</v>
      </c>
      <c r="B1018" t="s">
        <v>1065</v>
      </c>
      <c r="C1018">
        <v>1</v>
      </c>
      <c r="D1018" t="s">
        <v>0</v>
      </c>
      <c r="E1018" t="s">
        <v>2</v>
      </c>
      <c r="F1018" t="s">
        <v>1393</v>
      </c>
      <c r="G1018" t="s">
        <v>1408</v>
      </c>
      <c r="H1018" t="s">
        <v>1409</v>
      </c>
      <c r="I1018" t="s">
        <v>1410</v>
      </c>
      <c r="J1018" t="s">
        <v>4601</v>
      </c>
      <c r="K1018" t="s">
        <v>611</v>
      </c>
      <c r="L1018" t="s">
        <v>1398</v>
      </c>
      <c r="M1018" t="s">
        <v>1405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0</v>
      </c>
      <c r="U1018">
        <v>0</v>
      </c>
      <c r="V1018">
        <v>0</v>
      </c>
      <c r="W1018" s="107">
        <v>38835.360000000001</v>
      </c>
      <c r="X1018" s="108">
        <v>0</v>
      </c>
      <c r="Y1018" s="108">
        <v>0</v>
      </c>
      <c r="Z1018" s="108">
        <v>0</v>
      </c>
      <c r="AA1018" s="108">
        <v>0</v>
      </c>
      <c r="AB1018" s="108">
        <v>0</v>
      </c>
      <c r="AC1018" s="108">
        <v>0</v>
      </c>
      <c r="AD1018" s="108"/>
      <c r="AE1018" s="108">
        <v>38835.360000000001</v>
      </c>
      <c r="AF1018" s="104">
        <v>44987</v>
      </c>
      <c r="AG1018" s="104">
        <v>46083</v>
      </c>
      <c r="AH1018" s="108">
        <v>38835.360000000001</v>
      </c>
      <c r="AI1018" t="s">
        <v>1406</v>
      </c>
      <c r="AJ1018" t="s">
        <v>1407</v>
      </c>
      <c r="AK1018" s="3">
        <v>1197.1600000000001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0</v>
      </c>
      <c r="AR1018" s="3">
        <v>0</v>
      </c>
      <c r="AS1018" s="3">
        <v>0</v>
      </c>
      <c r="AT1018" s="3">
        <v>0</v>
      </c>
      <c r="AU1018" s="3">
        <v>0</v>
      </c>
      <c r="AV1018" s="3">
        <v>0</v>
      </c>
      <c r="AW1018" s="3">
        <v>0</v>
      </c>
      <c r="AX1018" s="3">
        <v>0</v>
      </c>
      <c r="AY1018" s="3">
        <v>0</v>
      </c>
      <c r="AZ1018" s="3">
        <f t="shared" si="45"/>
        <v>1197.1600000000001</v>
      </c>
      <c r="BA1018" s="3">
        <f t="shared" si="46"/>
        <v>0</v>
      </c>
      <c r="BB1018" s="3">
        <f t="shared" si="47"/>
        <v>1197.1600000000001</v>
      </c>
      <c r="BC1018" s="2"/>
    </row>
    <row r="1019" spans="1:55" ht="15" customHeight="1" x14ac:dyDescent="0.3">
      <c r="A1019" t="s">
        <v>3481</v>
      </c>
      <c r="B1019" t="s">
        <v>1066</v>
      </c>
      <c r="C1019">
        <v>1</v>
      </c>
      <c r="D1019" t="s">
        <v>0</v>
      </c>
      <c r="E1019" t="s">
        <v>2</v>
      </c>
      <c r="F1019" t="s">
        <v>1393</v>
      </c>
      <c r="G1019" t="s">
        <v>1408</v>
      </c>
      <c r="H1019" t="s">
        <v>1409</v>
      </c>
      <c r="I1019" t="s">
        <v>1410</v>
      </c>
      <c r="J1019" t="s">
        <v>4601</v>
      </c>
      <c r="K1019" t="s">
        <v>611</v>
      </c>
      <c r="L1019" t="s">
        <v>1398</v>
      </c>
      <c r="M1019" t="s">
        <v>1405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0</v>
      </c>
      <c r="U1019">
        <v>0</v>
      </c>
      <c r="V1019">
        <v>0</v>
      </c>
      <c r="W1019" s="107">
        <v>38835.360000000001</v>
      </c>
      <c r="X1019" s="108">
        <v>0</v>
      </c>
      <c r="Y1019" s="108">
        <v>0</v>
      </c>
      <c r="Z1019" s="108">
        <v>0</v>
      </c>
      <c r="AA1019" s="108">
        <v>0</v>
      </c>
      <c r="AB1019" s="108">
        <v>0</v>
      </c>
      <c r="AC1019" s="108">
        <v>0</v>
      </c>
      <c r="AD1019" s="108"/>
      <c r="AE1019" s="108">
        <v>38835.360000000001</v>
      </c>
      <c r="AF1019" s="104">
        <v>44987</v>
      </c>
      <c r="AG1019" s="104">
        <v>46083</v>
      </c>
      <c r="AH1019" s="108">
        <v>38835.360000000001</v>
      </c>
      <c r="AI1019" t="s">
        <v>1406</v>
      </c>
      <c r="AJ1019" t="s">
        <v>1407</v>
      </c>
      <c r="AK1019" s="3">
        <v>1197.1600000000001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f t="shared" si="45"/>
        <v>1197.1600000000001</v>
      </c>
      <c r="BA1019" s="3">
        <f t="shared" si="46"/>
        <v>0</v>
      </c>
      <c r="BB1019" s="3">
        <f t="shared" si="47"/>
        <v>1197.1600000000001</v>
      </c>
      <c r="BC1019" s="2"/>
    </row>
    <row r="1020" spans="1:55" ht="15" customHeight="1" x14ac:dyDescent="0.3">
      <c r="A1020" t="s">
        <v>3482</v>
      </c>
      <c r="B1020" t="s">
        <v>1067</v>
      </c>
      <c r="C1020">
        <v>1</v>
      </c>
      <c r="D1020" t="s">
        <v>0</v>
      </c>
      <c r="E1020" t="s">
        <v>2</v>
      </c>
      <c r="F1020" t="s">
        <v>1393</v>
      </c>
      <c r="G1020" t="s">
        <v>1408</v>
      </c>
      <c r="H1020" t="s">
        <v>1409</v>
      </c>
      <c r="I1020" t="s">
        <v>1410</v>
      </c>
      <c r="J1020" t="s">
        <v>4601</v>
      </c>
      <c r="K1020" t="s">
        <v>611</v>
      </c>
      <c r="L1020" t="s">
        <v>1398</v>
      </c>
      <c r="M1020" t="s">
        <v>1405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0</v>
      </c>
      <c r="U1020">
        <v>0</v>
      </c>
      <c r="V1020">
        <v>0</v>
      </c>
      <c r="W1020" s="107">
        <v>38835.360000000001</v>
      </c>
      <c r="X1020" s="108">
        <v>0</v>
      </c>
      <c r="Y1020" s="108">
        <v>0</v>
      </c>
      <c r="Z1020" s="108">
        <v>0</v>
      </c>
      <c r="AA1020" s="108">
        <v>0</v>
      </c>
      <c r="AB1020" s="108">
        <v>0</v>
      </c>
      <c r="AC1020" s="108">
        <v>0</v>
      </c>
      <c r="AD1020" s="108"/>
      <c r="AE1020" s="108">
        <v>38835.360000000001</v>
      </c>
      <c r="AF1020" s="104">
        <v>44987</v>
      </c>
      <c r="AG1020" s="104">
        <v>46083</v>
      </c>
      <c r="AH1020" s="108">
        <v>38835.360000000001</v>
      </c>
      <c r="AI1020" t="s">
        <v>1406</v>
      </c>
      <c r="AJ1020" t="s">
        <v>1407</v>
      </c>
      <c r="AK1020" s="3">
        <v>1197.1600000000001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0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3">
        <f t="shared" si="45"/>
        <v>1197.1600000000001</v>
      </c>
      <c r="BA1020" s="3">
        <f t="shared" si="46"/>
        <v>0</v>
      </c>
      <c r="BB1020" s="3">
        <f t="shared" si="47"/>
        <v>1197.1600000000001</v>
      </c>
      <c r="BC1020" s="2"/>
    </row>
    <row r="1021" spans="1:55" ht="15" customHeight="1" x14ac:dyDescent="0.3">
      <c r="A1021" t="s">
        <v>3483</v>
      </c>
      <c r="B1021" t="s">
        <v>1068</v>
      </c>
      <c r="C1021">
        <v>1</v>
      </c>
      <c r="D1021" t="s">
        <v>0</v>
      </c>
      <c r="E1021" t="s">
        <v>2</v>
      </c>
      <c r="F1021" t="s">
        <v>1393</v>
      </c>
      <c r="G1021" t="s">
        <v>1408</v>
      </c>
      <c r="H1021" t="s">
        <v>1409</v>
      </c>
      <c r="I1021" t="s">
        <v>1410</v>
      </c>
      <c r="J1021" t="s">
        <v>4601</v>
      </c>
      <c r="K1021" t="s">
        <v>611</v>
      </c>
      <c r="L1021" t="s">
        <v>1398</v>
      </c>
      <c r="M1021" t="s">
        <v>1405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0</v>
      </c>
      <c r="U1021">
        <v>0</v>
      </c>
      <c r="V1021">
        <v>0</v>
      </c>
      <c r="W1021" s="107">
        <v>38764.879999999997</v>
      </c>
      <c r="X1021" s="108">
        <v>0</v>
      </c>
      <c r="Y1021" s="108">
        <v>0</v>
      </c>
      <c r="Z1021" s="108">
        <v>0</v>
      </c>
      <c r="AA1021" s="108">
        <v>0</v>
      </c>
      <c r="AB1021" s="108">
        <v>0</v>
      </c>
      <c r="AC1021" s="108">
        <v>0</v>
      </c>
      <c r="AD1021" s="108"/>
      <c r="AE1021" s="108">
        <v>38764.879999999997</v>
      </c>
      <c r="AF1021" s="104">
        <v>44987</v>
      </c>
      <c r="AG1021" s="104">
        <v>46083</v>
      </c>
      <c r="AH1021" s="108">
        <v>38764.879999999997</v>
      </c>
      <c r="AI1021" t="s">
        <v>1406</v>
      </c>
      <c r="AJ1021" t="s">
        <v>1407</v>
      </c>
      <c r="AK1021" s="3">
        <v>1194.99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0</v>
      </c>
      <c r="AZ1021" s="3">
        <f t="shared" si="45"/>
        <v>1194.99</v>
      </c>
      <c r="BA1021" s="3">
        <f t="shared" si="46"/>
        <v>0</v>
      </c>
      <c r="BB1021" s="3">
        <f t="shared" si="47"/>
        <v>1194.99</v>
      </c>
      <c r="BC1021" s="2"/>
    </row>
    <row r="1022" spans="1:55" ht="15" customHeight="1" x14ac:dyDescent="0.3">
      <c r="A1022" t="s">
        <v>3484</v>
      </c>
      <c r="B1022" t="s">
        <v>1069</v>
      </c>
      <c r="C1022">
        <v>1</v>
      </c>
      <c r="D1022" t="s">
        <v>0</v>
      </c>
      <c r="E1022" t="s">
        <v>2</v>
      </c>
      <c r="F1022" t="s">
        <v>1393</v>
      </c>
      <c r="G1022" t="s">
        <v>1408</v>
      </c>
      <c r="H1022" t="s">
        <v>1409</v>
      </c>
      <c r="I1022" t="s">
        <v>1410</v>
      </c>
      <c r="J1022" t="s">
        <v>4601</v>
      </c>
      <c r="K1022" t="s">
        <v>611</v>
      </c>
      <c r="L1022" t="s">
        <v>1398</v>
      </c>
      <c r="M1022" t="s">
        <v>1405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0</v>
      </c>
      <c r="U1022">
        <v>0</v>
      </c>
      <c r="V1022">
        <v>0</v>
      </c>
      <c r="W1022" s="107">
        <v>27180.17</v>
      </c>
      <c r="X1022" s="108">
        <v>0</v>
      </c>
      <c r="Y1022" s="108">
        <v>0</v>
      </c>
      <c r="Z1022" s="108">
        <v>0</v>
      </c>
      <c r="AA1022" s="108">
        <v>0</v>
      </c>
      <c r="AB1022" s="108">
        <v>0</v>
      </c>
      <c r="AC1022" s="108">
        <v>0</v>
      </c>
      <c r="AD1022" s="108"/>
      <c r="AE1022" s="108">
        <v>27180.17</v>
      </c>
      <c r="AF1022" s="104">
        <v>44987</v>
      </c>
      <c r="AG1022" s="104">
        <v>46083</v>
      </c>
      <c r="AH1022" s="108">
        <v>27180.17</v>
      </c>
      <c r="AI1022" t="s">
        <v>1406</v>
      </c>
      <c r="AJ1022" t="s">
        <v>1407</v>
      </c>
      <c r="AK1022" s="3">
        <v>837.87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f t="shared" si="45"/>
        <v>837.87</v>
      </c>
      <c r="BA1022" s="3">
        <f t="shared" si="46"/>
        <v>0</v>
      </c>
      <c r="BB1022" s="3">
        <f t="shared" si="47"/>
        <v>837.87</v>
      </c>
      <c r="BC1022" s="2"/>
    </row>
    <row r="1023" spans="1:55" ht="15" customHeight="1" x14ac:dyDescent="0.3">
      <c r="A1023" t="s">
        <v>3485</v>
      </c>
      <c r="B1023" t="s">
        <v>1070</v>
      </c>
      <c r="C1023">
        <v>1</v>
      </c>
      <c r="D1023" t="s">
        <v>0</v>
      </c>
      <c r="E1023" t="s">
        <v>2</v>
      </c>
      <c r="F1023" t="s">
        <v>1393</v>
      </c>
      <c r="G1023" t="s">
        <v>1408</v>
      </c>
      <c r="H1023" t="s">
        <v>1409</v>
      </c>
      <c r="I1023" t="s">
        <v>1410</v>
      </c>
      <c r="J1023" t="s">
        <v>4601</v>
      </c>
      <c r="K1023" t="s">
        <v>611</v>
      </c>
      <c r="L1023" t="s">
        <v>1398</v>
      </c>
      <c r="M1023" t="s">
        <v>1405</v>
      </c>
      <c r="N1023">
        <v>1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0</v>
      </c>
      <c r="U1023">
        <v>0</v>
      </c>
      <c r="V1023">
        <v>0</v>
      </c>
      <c r="W1023" s="107">
        <v>27096.25</v>
      </c>
      <c r="X1023" s="108">
        <v>0</v>
      </c>
      <c r="Y1023" s="108">
        <v>0</v>
      </c>
      <c r="Z1023" s="108">
        <v>0</v>
      </c>
      <c r="AA1023" s="108">
        <v>0</v>
      </c>
      <c r="AB1023" s="108">
        <v>0</v>
      </c>
      <c r="AC1023" s="108">
        <v>0</v>
      </c>
      <c r="AD1023" s="108"/>
      <c r="AE1023" s="108">
        <v>27096.25</v>
      </c>
      <c r="AF1023" s="104">
        <v>44987</v>
      </c>
      <c r="AG1023" s="104">
        <v>46083</v>
      </c>
      <c r="AH1023" s="108">
        <v>27096.25</v>
      </c>
      <c r="AI1023" t="s">
        <v>1406</v>
      </c>
      <c r="AJ1023" t="s">
        <v>1407</v>
      </c>
      <c r="AK1023" s="3">
        <v>835.28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0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3">
        <f t="shared" si="45"/>
        <v>835.28</v>
      </c>
      <c r="BA1023" s="3">
        <f t="shared" si="46"/>
        <v>0</v>
      </c>
      <c r="BB1023" s="3">
        <f t="shared" si="47"/>
        <v>835.28</v>
      </c>
      <c r="BC1023" s="2"/>
    </row>
    <row r="1024" spans="1:55" ht="15" customHeight="1" x14ac:dyDescent="0.3">
      <c r="A1024" t="s">
        <v>3486</v>
      </c>
      <c r="B1024" t="s">
        <v>1071</v>
      </c>
      <c r="C1024">
        <v>1</v>
      </c>
      <c r="D1024" t="s">
        <v>0</v>
      </c>
      <c r="E1024" t="s">
        <v>2</v>
      </c>
      <c r="F1024" t="s">
        <v>1393</v>
      </c>
      <c r="G1024" t="s">
        <v>1408</v>
      </c>
      <c r="H1024" t="s">
        <v>1409</v>
      </c>
      <c r="I1024" t="s">
        <v>1410</v>
      </c>
      <c r="J1024" t="s">
        <v>4601</v>
      </c>
      <c r="K1024" t="s">
        <v>611</v>
      </c>
      <c r="L1024" t="s">
        <v>1398</v>
      </c>
      <c r="M1024" t="s">
        <v>1405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0</v>
      </c>
      <c r="U1024">
        <v>0</v>
      </c>
      <c r="V1024">
        <v>0</v>
      </c>
      <c r="W1024" s="107">
        <v>27099.21</v>
      </c>
      <c r="X1024" s="108">
        <v>0</v>
      </c>
      <c r="Y1024" s="108">
        <v>0</v>
      </c>
      <c r="Z1024" s="108">
        <v>0</v>
      </c>
      <c r="AA1024" s="108">
        <v>0</v>
      </c>
      <c r="AB1024" s="108">
        <v>0</v>
      </c>
      <c r="AC1024" s="108">
        <v>0</v>
      </c>
      <c r="AD1024" s="108"/>
      <c r="AE1024" s="108">
        <v>27099.21</v>
      </c>
      <c r="AF1024" s="104">
        <v>44987</v>
      </c>
      <c r="AG1024" s="104">
        <v>46083</v>
      </c>
      <c r="AH1024" s="108">
        <v>27099.21</v>
      </c>
      <c r="AI1024" t="s">
        <v>1406</v>
      </c>
      <c r="AJ1024" t="s">
        <v>1407</v>
      </c>
      <c r="AK1024" s="3">
        <v>835.37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0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3">
        <v>0</v>
      </c>
      <c r="AY1024" s="3">
        <v>0</v>
      </c>
      <c r="AZ1024" s="3">
        <f t="shared" si="45"/>
        <v>835.37</v>
      </c>
      <c r="BA1024" s="3">
        <f t="shared" si="46"/>
        <v>0</v>
      </c>
      <c r="BB1024" s="3">
        <f t="shared" si="47"/>
        <v>835.37</v>
      </c>
      <c r="BC1024" s="2"/>
    </row>
    <row r="1025" spans="1:55" ht="15" customHeight="1" x14ac:dyDescent="0.3">
      <c r="A1025" t="s">
        <v>3487</v>
      </c>
      <c r="B1025" t="s">
        <v>1072</v>
      </c>
      <c r="C1025">
        <v>1</v>
      </c>
      <c r="D1025" t="s">
        <v>0</v>
      </c>
      <c r="E1025" t="s">
        <v>2</v>
      </c>
      <c r="F1025" t="s">
        <v>1393</v>
      </c>
      <c r="G1025" t="s">
        <v>1408</v>
      </c>
      <c r="H1025" t="s">
        <v>1409</v>
      </c>
      <c r="I1025" t="s">
        <v>1410</v>
      </c>
      <c r="J1025" t="s">
        <v>4601</v>
      </c>
      <c r="K1025" t="s">
        <v>611</v>
      </c>
      <c r="L1025" t="s">
        <v>1398</v>
      </c>
      <c r="M1025" t="s">
        <v>1405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0</v>
      </c>
      <c r="W1025" s="107">
        <v>24182.68</v>
      </c>
      <c r="X1025" s="108">
        <v>0</v>
      </c>
      <c r="Y1025" s="108">
        <v>0</v>
      </c>
      <c r="Z1025" s="108">
        <v>0</v>
      </c>
      <c r="AA1025" s="108">
        <v>0</v>
      </c>
      <c r="AB1025" s="108">
        <v>0</v>
      </c>
      <c r="AC1025" s="108">
        <v>0</v>
      </c>
      <c r="AD1025" s="108"/>
      <c r="AE1025" s="108">
        <v>24182.68</v>
      </c>
      <c r="AF1025" s="104">
        <v>44987</v>
      </c>
      <c r="AG1025" s="104">
        <v>46083</v>
      </c>
      <c r="AH1025" s="108">
        <v>24182.68</v>
      </c>
      <c r="AI1025" t="s">
        <v>1406</v>
      </c>
      <c r="AJ1025" t="s">
        <v>1407</v>
      </c>
      <c r="AK1025" s="3">
        <v>745.47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f t="shared" si="45"/>
        <v>745.47</v>
      </c>
      <c r="BA1025" s="3">
        <f t="shared" si="46"/>
        <v>0</v>
      </c>
      <c r="BB1025" s="3">
        <f t="shared" si="47"/>
        <v>745.47</v>
      </c>
      <c r="BC1025" s="2"/>
    </row>
    <row r="1026" spans="1:55" ht="15" customHeight="1" x14ac:dyDescent="0.3">
      <c r="A1026" t="s">
        <v>3488</v>
      </c>
      <c r="B1026" t="s">
        <v>1073</v>
      </c>
      <c r="C1026">
        <v>1</v>
      </c>
      <c r="D1026" t="s">
        <v>0</v>
      </c>
      <c r="E1026" t="s">
        <v>2</v>
      </c>
      <c r="F1026" t="s">
        <v>1393</v>
      </c>
      <c r="G1026" t="s">
        <v>1408</v>
      </c>
      <c r="H1026" t="s">
        <v>1409</v>
      </c>
      <c r="I1026" t="s">
        <v>1410</v>
      </c>
      <c r="J1026" t="s">
        <v>4601</v>
      </c>
      <c r="K1026" t="s">
        <v>611</v>
      </c>
      <c r="L1026" t="s">
        <v>1398</v>
      </c>
      <c r="M1026" t="s">
        <v>1405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0</v>
      </c>
      <c r="U1026">
        <v>0</v>
      </c>
      <c r="V1026">
        <v>0</v>
      </c>
      <c r="W1026" s="107">
        <v>29041.61</v>
      </c>
      <c r="X1026" s="108">
        <v>0</v>
      </c>
      <c r="Y1026" s="108">
        <v>0</v>
      </c>
      <c r="Z1026" s="108">
        <v>0</v>
      </c>
      <c r="AA1026" s="108">
        <v>0</v>
      </c>
      <c r="AB1026" s="108">
        <v>0</v>
      </c>
      <c r="AC1026" s="108">
        <v>0</v>
      </c>
      <c r="AD1026" s="108"/>
      <c r="AE1026" s="108">
        <v>29041.61</v>
      </c>
      <c r="AF1026" s="104">
        <v>44987</v>
      </c>
      <c r="AG1026" s="104">
        <v>46083</v>
      </c>
      <c r="AH1026" s="108">
        <v>29041.61</v>
      </c>
      <c r="AI1026" t="s">
        <v>1406</v>
      </c>
      <c r="AJ1026" t="s">
        <v>1407</v>
      </c>
      <c r="AK1026" s="3">
        <v>895.25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0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3">
        <v>0</v>
      </c>
      <c r="AY1026" s="3">
        <v>0</v>
      </c>
      <c r="AZ1026" s="3">
        <f t="shared" si="45"/>
        <v>895.25</v>
      </c>
      <c r="BA1026" s="3">
        <f t="shared" si="46"/>
        <v>0</v>
      </c>
      <c r="BB1026" s="3">
        <f t="shared" si="47"/>
        <v>895.25</v>
      </c>
      <c r="BC1026" s="2"/>
    </row>
    <row r="1027" spans="1:55" ht="15" customHeight="1" x14ac:dyDescent="0.3">
      <c r="A1027" t="s">
        <v>3489</v>
      </c>
      <c r="B1027" t="s">
        <v>1074</v>
      </c>
      <c r="C1027">
        <v>1</v>
      </c>
      <c r="D1027" t="s">
        <v>0</v>
      </c>
      <c r="E1027" t="s">
        <v>2</v>
      </c>
      <c r="F1027" t="s">
        <v>1393</v>
      </c>
      <c r="G1027" t="s">
        <v>1408</v>
      </c>
      <c r="H1027" t="s">
        <v>1409</v>
      </c>
      <c r="I1027" t="s">
        <v>1410</v>
      </c>
      <c r="J1027" t="s">
        <v>4601</v>
      </c>
      <c r="K1027" t="s">
        <v>611</v>
      </c>
      <c r="L1027" t="s">
        <v>1398</v>
      </c>
      <c r="M1027" t="s">
        <v>1405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0</v>
      </c>
      <c r="U1027">
        <v>0</v>
      </c>
      <c r="V1027">
        <v>0</v>
      </c>
      <c r="W1027" s="107">
        <v>27099.21</v>
      </c>
      <c r="X1027" s="108">
        <v>0</v>
      </c>
      <c r="Y1027" s="108">
        <v>0</v>
      </c>
      <c r="Z1027" s="108">
        <v>0</v>
      </c>
      <c r="AA1027" s="108">
        <v>0</v>
      </c>
      <c r="AB1027" s="108">
        <v>0</v>
      </c>
      <c r="AC1027" s="108">
        <v>0</v>
      </c>
      <c r="AD1027" s="108"/>
      <c r="AE1027" s="108">
        <v>27099.21</v>
      </c>
      <c r="AF1027" s="104">
        <v>44987</v>
      </c>
      <c r="AG1027" s="104">
        <v>46083</v>
      </c>
      <c r="AH1027" s="108">
        <v>27099.21</v>
      </c>
      <c r="AI1027" t="s">
        <v>1406</v>
      </c>
      <c r="AJ1027" t="s">
        <v>1407</v>
      </c>
      <c r="AK1027" s="3">
        <v>835.37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0</v>
      </c>
      <c r="AR1027" s="3">
        <v>0</v>
      </c>
      <c r="AS1027" s="3">
        <v>0</v>
      </c>
      <c r="AT1027" s="3">
        <v>0</v>
      </c>
      <c r="AU1027" s="3">
        <v>0</v>
      </c>
      <c r="AV1027" s="3">
        <v>0</v>
      </c>
      <c r="AW1027" s="3">
        <v>0</v>
      </c>
      <c r="AX1027" s="3">
        <v>0</v>
      </c>
      <c r="AY1027" s="3">
        <v>0</v>
      </c>
      <c r="AZ1027" s="3">
        <f t="shared" si="45"/>
        <v>835.37</v>
      </c>
      <c r="BA1027" s="3">
        <f t="shared" si="46"/>
        <v>0</v>
      </c>
      <c r="BB1027" s="3">
        <f t="shared" si="47"/>
        <v>835.37</v>
      </c>
      <c r="BC1027" s="2"/>
    </row>
    <row r="1028" spans="1:55" ht="15" customHeight="1" x14ac:dyDescent="0.3">
      <c r="A1028" t="s">
        <v>3490</v>
      </c>
      <c r="B1028" t="s">
        <v>1075</v>
      </c>
      <c r="C1028">
        <v>1</v>
      </c>
      <c r="D1028" t="s">
        <v>0</v>
      </c>
      <c r="E1028" t="s">
        <v>2</v>
      </c>
      <c r="F1028" t="s">
        <v>1393</v>
      </c>
      <c r="G1028" t="s">
        <v>1408</v>
      </c>
      <c r="H1028" t="s">
        <v>1409</v>
      </c>
      <c r="I1028" t="s">
        <v>1410</v>
      </c>
      <c r="J1028" t="s">
        <v>4601</v>
      </c>
      <c r="K1028" t="s">
        <v>611</v>
      </c>
      <c r="L1028" t="s">
        <v>1398</v>
      </c>
      <c r="M1028" t="s">
        <v>1405</v>
      </c>
      <c r="N1028">
        <v>1</v>
      </c>
      <c r="O1028">
        <v>1</v>
      </c>
      <c r="P1028">
        <v>1</v>
      </c>
      <c r="Q1028">
        <v>1</v>
      </c>
      <c r="R1028">
        <v>1</v>
      </c>
      <c r="S1028">
        <v>1</v>
      </c>
      <c r="T1028">
        <v>0</v>
      </c>
      <c r="U1028">
        <v>0</v>
      </c>
      <c r="V1028">
        <v>0</v>
      </c>
      <c r="W1028" s="107">
        <v>19414.41</v>
      </c>
      <c r="X1028" s="108">
        <v>0</v>
      </c>
      <c r="Y1028" s="108">
        <v>0</v>
      </c>
      <c r="Z1028" s="108">
        <v>0</v>
      </c>
      <c r="AA1028" s="108">
        <v>0</v>
      </c>
      <c r="AB1028" s="108">
        <v>0</v>
      </c>
      <c r="AC1028" s="108">
        <v>0</v>
      </c>
      <c r="AD1028" s="108"/>
      <c r="AE1028" s="108">
        <v>19414.41</v>
      </c>
      <c r="AF1028" s="104">
        <v>44987</v>
      </c>
      <c r="AG1028" s="104">
        <v>46083</v>
      </c>
      <c r="AH1028" s="108">
        <v>19414.41</v>
      </c>
      <c r="AI1028" t="s">
        <v>1406</v>
      </c>
      <c r="AJ1028" t="s">
        <v>1407</v>
      </c>
      <c r="AK1028" s="3">
        <v>598.48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0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3">
        <v>0</v>
      </c>
      <c r="AY1028" s="3">
        <v>0</v>
      </c>
      <c r="AZ1028" s="3">
        <f t="shared" ref="AZ1028:AZ1091" si="48">SUM(AK1028:AL1028)</f>
        <v>598.48</v>
      </c>
      <c r="BA1028" s="3">
        <f t="shared" ref="BA1028:BA1091" si="49">SUM(AM1028:AY1028)</f>
        <v>0</v>
      </c>
      <c r="BB1028" s="3">
        <f t="shared" ref="BB1028:BB1091" si="50">AZ1028+BA1028</f>
        <v>598.48</v>
      </c>
      <c r="BC1028" s="2"/>
    </row>
    <row r="1029" spans="1:55" ht="15" customHeight="1" x14ac:dyDescent="0.3">
      <c r="A1029" t="s">
        <v>3491</v>
      </c>
      <c r="B1029" t="s">
        <v>1076</v>
      </c>
      <c r="C1029">
        <v>1</v>
      </c>
      <c r="D1029" t="s">
        <v>0</v>
      </c>
      <c r="E1029" t="s">
        <v>2</v>
      </c>
      <c r="F1029" t="s">
        <v>1393</v>
      </c>
      <c r="G1029" t="s">
        <v>1408</v>
      </c>
      <c r="H1029" t="s">
        <v>1409</v>
      </c>
      <c r="I1029" t="s">
        <v>1410</v>
      </c>
      <c r="J1029" t="s">
        <v>4601</v>
      </c>
      <c r="K1029" t="s">
        <v>611</v>
      </c>
      <c r="L1029" t="s">
        <v>1398</v>
      </c>
      <c r="M1029" t="s">
        <v>1405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0</v>
      </c>
      <c r="U1029">
        <v>0</v>
      </c>
      <c r="V1029">
        <v>0</v>
      </c>
      <c r="W1029" s="107">
        <v>29121.61</v>
      </c>
      <c r="X1029" s="108">
        <v>0</v>
      </c>
      <c r="Y1029" s="108">
        <v>0</v>
      </c>
      <c r="Z1029" s="108">
        <v>0</v>
      </c>
      <c r="AA1029" s="108">
        <v>0</v>
      </c>
      <c r="AB1029" s="108">
        <v>0</v>
      </c>
      <c r="AC1029" s="108">
        <v>0</v>
      </c>
      <c r="AD1029" s="108"/>
      <c r="AE1029" s="108">
        <v>29121.61</v>
      </c>
      <c r="AF1029" s="104">
        <v>44987</v>
      </c>
      <c r="AG1029" s="104">
        <v>46083</v>
      </c>
      <c r="AH1029" s="108">
        <v>29121.61</v>
      </c>
      <c r="AI1029" t="s">
        <v>1406</v>
      </c>
      <c r="AJ1029" t="s">
        <v>1407</v>
      </c>
      <c r="AK1029" s="3">
        <v>897.72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0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3">
        <v>0</v>
      </c>
      <c r="AY1029" s="3">
        <v>0</v>
      </c>
      <c r="AZ1029" s="3">
        <f t="shared" si="48"/>
        <v>897.72</v>
      </c>
      <c r="BA1029" s="3">
        <f t="shared" si="49"/>
        <v>0</v>
      </c>
      <c r="BB1029" s="3">
        <f t="shared" si="50"/>
        <v>897.72</v>
      </c>
      <c r="BC1029" s="2"/>
    </row>
    <row r="1030" spans="1:55" ht="15" customHeight="1" x14ac:dyDescent="0.3">
      <c r="A1030" t="s">
        <v>3492</v>
      </c>
      <c r="B1030" t="s">
        <v>1077</v>
      </c>
      <c r="C1030">
        <v>1</v>
      </c>
      <c r="D1030" t="s">
        <v>0</v>
      </c>
      <c r="E1030" t="s">
        <v>2</v>
      </c>
      <c r="F1030" t="s">
        <v>1393</v>
      </c>
      <c r="G1030" t="s">
        <v>1408</v>
      </c>
      <c r="H1030" t="s">
        <v>1409</v>
      </c>
      <c r="I1030" t="s">
        <v>1410</v>
      </c>
      <c r="J1030" t="s">
        <v>4601</v>
      </c>
      <c r="K1030" t="s">
        <v>611</v>
      </c>
      <c r="L1030" t="s">
        <v>1398</v>
      </c>
      <c r="M1030" t="s">
        <v>1405</v>
      </c>
      <c r="N1030">
        <v>1</v>
      </c>
      <c r="O1030">
        <v>1</v>
      </c>
      <c r="P1030">
        <v>1</v>
      </c>
      <c r="Q1030">
        <v>1</v>
      </c>
      <c r="R1030">
        <v>1</v>
      </c>
      <c r="S1030">
        <v>1</v>
      </c>
      <c r="T1030">
        <v>0</v>
      </c>
      <c r="U1030">
        <v>0</v>
      </c>
      <c r="V1030">
        <v>0</v>
      </c>
      <c r="W1030" s="107">
        <v>29121.61</v>
      </c>
      <c r="X1030" s="108">
        <v>0</v>
      </c>
      <c r="Y1030" s="108">
        <v>0</v>
      </c>
      <c r="Z1030" s="108">
        <v>0</v>
      </c>
      <c r="AA1030" s="108">
        <v>0</v>
      </c>
      <c r="AB1030" s="108">
        <v>0</v>
      </c>
      <c r="AC1030" s="108">
        <v>0</v>
      </c>
      <c r="AD1030" s="108"/>
      <c r="AE1030" s="108">
        <v>29121.61</v>
      </c>
      <c r="AF1030" s="104">
        <v>44987</v>
      </c>
      <c r="AG1030" s="104">
        <v>46083</v>
      </c>
      <c r="AH1030" s="108">
        <v>29121.61</v>
      </c>
      <c r="AI1030" t="s">
        <v>1406</v>
      </c>
      <c r="AJ1030" t="s">
        <v>1407</v>
      </c>
      <c r="AK1030" s="3">
        <v>897.72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f t="shared" si="48"/>
        <v>897.72</v>
      </c>
      <c r="BA1030" s="3">
        <f t="shared" si="49"/>
        <v>0</v>
      </c>
      <c r="BB1030" s="3">
        <f t="shared" si="50"/>
        <v>897.72</v>
      </c>
      <c r="BC1030" s="2"/>
    </row>
    <row r="1031" spans="1:55" ht="15" customHeight="1" x14ac:dyDescent="0.3">
      <c r="A1031" t="s">
        <v>3493</v>
      </c>
      <c r="B1031" t="s">
        <v>1078</v>
      </c>
      <c r="C1031">
        <v>1</v>
      </c>
      <c r="D1031" t="s">
        <v>0</v>
      </c>
      <c r="E1031" t="s">
        <v>2</v>
      </c>
      <c r="F1031" t="s">
        <v>1393</v>
      </c>
      <c r="G1031" t="s">
        <v>1408</v>
      </c>
      <c r="H1031" t="s">
        <v>1409</v>
      </c>
      <c r="I1031" t="s">
        <v>1410</v>
      </c>
      <c r="J1031" t="s">
        <v>4601</v>
      </c>
      <c r="K1031" t="s">
        <v>611</v>
      </c>
      <c r="L1031" t="s">
        <v>1398</v>
      </c>
      <c r="M1031" t="s">
        <v>1405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0</v>
      </c>
      <c r="U1031">
        <v>0</v>
      </c>
      <c r="V1031">
        <v>0</v>
      </c>
      <c r="W1031" s="107">
        <v>33975.21</v>
      </c>
      <c r="X1031" s="108">
        <v>0</v>
      </c>
      <c r="Y1031" s="108">
        <v>0</v>
      </c>
      <c r="Z1031" s="108">
        <v>0</v>
      </c>
      <c r="AA1031" s="108">
        <v>0</v>
      </c>
      <c r="AB1031" s="108">
        <v>0</v>
      </c>
      <c r="AC1031" s="108">
        <v>0</v>
      </c>
      <c r="AD1031" s="108"/>
      <c r="AE1031" s="108">
        <v>33975.21</v>
      </c>
      <c r="AF1031" s="104">
        <v>44987</v>
      </c>
      <c r="AG1031" s="104">
        <v>46083</v>
      </c>
      <c r="AH1031" s="108">
        <v>33975.21</v>
      </c>
      <c r="AI1031" t="s">
        <v>1406</v>
      </c>
      <c r="AJ1031" t="s">
        <v>1407</v>
      </c>
      <c r="AK1031" s="3">
        <v>1047.3399999999999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Q1031" s="3">
        <v>0</v>
      </c>
      <c r="AR1031" s="3">
        <v>0</v>
      </c>
      <c r="AS1031" s="3">
        <v>0</v>
      </c>
      <c r="AT1031" s="3">
        <v>0</v>
      </c>
      <c r="AU1031" s="3">
        <v>0</v>
      </c>
      <c r="AV1031" s="3">
        <v>0</v>
      </c>
      <c r="AW1031" s="3">
        <v>0</v>
      </c>
      <c r="AX1031" s="3">
        <v>0</v>
      </c>
      <c r="AY1031" s="3">
        <v>0</v>
      </c>
      <c r="AZ1031" s="3">
        <f t="shared" si="48"/>
        <v>1047.3399999999999</v>
      </c>
      <c r="BA1031" s="3">
        <f t="shared" si="49"/>
        <v>0</v>
      </c>
      <c r="BB1031" s="3">
        <f t="shared" si="50"/>
        <v>1047.3399999999999</v>
      </c>
      <c r="BC1031" s="2"/>
    </row>
    <row r="1032" spans="1:55" ht="15" customHeight="1" x14ac:dyDescent="0.3">
      <c r="A1032" t="s">
        <v>3494</v>
      </c>
      <c r="B1032" t="s">
        <v>1079</v>
      </c>
      <c r="C1032">
        <v>1</v>
      </c>
      <c r="D1032" t="s">
        <v>0</v>
      </c>
      <c r="E1032" t="s">
        <v>2</v>
      </c>
      <c r="F1032" t="s">
        <v>1393</v>
      </c>
      <c r="G1032" t="s">
        <v>1408</v>
      </c>
      <c r="H1032" t="s">
        <v>1409</v>
      </c>
      <c r="I1032" t="s">
        <v>1410</v>
      </c>
      <c r="J1032" t="s">
        <v>4601</v>
      </c>
      <c r="K1032" t="s">
        <v>611</v>
      </c>
      <c r="L1032" t="s">
        <v>1398</v>
      </c>
      <c r="M1032" t="s">
        <v>1405</v>
      </c>
      <c r="N1032">
        <v>1</v>
      </c>
      <c r="O1032">
        <v>1</v>
      </c>
      <c r="P1032">
        <v>1</v>
      </c>
      <c r="Q1032">
        <v>1</v>
      </c>
      <c r="R1032">
        <v>1</v>
      </c>
      <c r="S1032">
        <v>1</v>
      </c>
      <c r="T1032">
        <v>0</v>
      </c>
      <c r="U1032">
        <v>0</v>
      </c>
      <c r="V1032">
        <v>0</v>
      </c>
      <c r="W1032" s="107">
        <v>24268.01</v>
      </c>
      <c r="X1032" s="108">
        <v>0</v>
      </c>
      <c r="Y1032" s="108">
        <v>0</v>
      </c>
      <c r="Z1032" s="108">
        <v>0</v>
      </c>
      <c r="AA1032" s="108">
        <v>0</v>
      </c>
      <c r="AB1032" s="108">
        <v>0</v>
      </c>
      <c r="AC1032" s="108">
        <v>0</v>
      </c>
      <c r="AD1032" s="108"/>
      <c r="AE1032" s="108">
        <v>24268.01</v>
      </c>
      <c r="AF1032" s="104">
        <v>44987</v>
      </c>
      <c r="AG1032" s="104">
        <v>46083</v>
      </c>
      <c r="AH1032" s="108">
        <v>24268.01</v>
      </c>
      <c r="AI1032" t="s">
        <v>1406</v>
      </c>
      <c r="AJ1032" t="s">
        <v>1407</v>
      </c>
      <c r="AK1032" s="3">
        <v>748.1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0</v>
      </c>
      <c r="AR1032" s="3">
        <v>0</v>
      </c>
      <c r="AS1032" s="3">
        <v>0</v>
      </c>
      <c r="AT1032" s="3">
        <v>0</v>
      </c>
      <c r="AU1032" s="3">
        <v>0</v>
      </c>
      <c r="AV1032" s="3">
        <v>0</v>
      </c>
      <c r="AW1032" s="3">
        <v>0</v>
      </c>
      <c r="AX1032" s="3">
        <v>0</v>
      </c>
      <c r="AY1032" s="3">
        <v>0</v>
      </c>
      <c r="AZ1032" s="3">
        <f t="shared" si="48"/>
        <v>748.1</v>
      </c>
      <c r="BA1032" s="3">
        <f t="shared" si="49"/>
        <v>0</v>
      </c>
      <c r="BB1032" s="3">
        <f t="shared" si="50"/>
        <v>748.1</v>
      </c>
      <c r="BC1032" s="2"/>
    </row>
    <row r="1033" spans="1:55" ht="15" customHeight="1" x14ac:dyDescent="0.3">
      <c r="A1033" t="s">
        <v>3495</v>
      </c>
      <c r="B1033" t="s">
        <v>1080</v>
      </c>
      <c r="C1033">
        <v>1</v>
      </c>
      <c r="D1033" t="s">
        <v>0</v>
      </c>
      <c r="E1033" t="s">
        <v>2</v>
      </c>
      <c r="F1033" t="s">
        <v>1393</v>
      </c>
      <c r="G1033" t="s">
        <v>1408</v>
      </c>
      <c r="H1033" t="s">
        <v>1409</v>
      </c>
      <c r="I1033" t="s">
        <v>1410</v>
      </c>
      <c r="J1033" t="s">
        <v>4601</v>
      </c>
      <c r="K1033" t="s">
        <v>611</v>
      </c>
      <c r="L1033" t="s">
        <v>1398</v>
      </c>
      <c r="M1033" t="s">
        <v>1405</v>
      </c>
      <c r="N1033">
        <v>1</v>
      </c>
      <c r="O1033">
        <v>1</v>
      </c>
      <c r="P1033">
        <v>1</v>
      </c>
      <c r="Q1033">
        <v>1</v>
      </c>
      <c r="R1033">
        <v>1</v>
      </c>
      <c r="S1033">
        <v>1</v>
      </c>
      <c r="T1033">
        <v>0</v>
      </c>
      <c r="U1033">
        <v>0</v>
      </c>
      <c r="V1033">
        <v>0</v>
      </c>
      <c r="W1033" s="107">
        <v>29122.31</v>
      </c>
      <c r="X1033" s="108">
        <v>0</v>
      </c>
      <c r="Y1033" s="108">
        <v>0</v>
      </c>
      <c r="Z1033" s="108">
        <v>0</v>
      </c>
      <c r="AA1033" s="108">
        <v>0</v>
      </c>
      <c r="AB1033" s="108">
        <v>0</v>
      </c>
      <c r="AC1033" s="108">
        <v>0</v>
      </c>
      <c r="AD1033" s="108"/>
      <c r="AE1033" s="108">
        <v>29122.31</v>
      </c>
      <c r="AF1033" s="104">
        <v>44987</v>
      </c>
      <c r="AG1033" s="104">
        <v>46083</v>
      </c>
      <c r="AH1033" s="108">
        <v>29122.31</v>
      </c>
      <c r="AI1033" t="s">
        <v>1406</v>
      </c>
      <c r="AJ1033" t="s">
        <v>1407</v>
      </c>
      <c r="AK1033" s="3">
        <v>897.74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0</v>
      </c>
      <c r="AR1033" s="3">
        <v>0</v>
      </c>
      <c r="AS1033" s="3">
        <v>0</v>
      </c>
      <c r="AT1033" s="3">
        <v>0</v>
      </c>
      <c r="AU1033" s="3">
        <v>0</v>
      </c>
      <c r="AV1033" s="3">
        <v>0</v>
      </c>
      <c r="AW1033" s="3">
        <v>0</v>
      </c>
      <c r="AX1033" s="3">
        <v>0</v>
      </c>
      <c r="AY1033" s="3">
        <v>0</v>
      </c>
      <c r="AZ1033" s="3">
        <f t="shared" si="48"/>
        <v>897.74</v>
      </c>
      <c r="BA1033" s="3">
        <f t="shared" si="49"/>
        <v>0</v>
      </c>
      <c r="BB1033" s="3">
        <f t="shared" si="50"/>
        <v>897.74</v>
      </c>
      <c r="BC1033" s="2"/>
    </row>
    <row r="1034" spans="1:55" ht="15" customHeight="1" x14ac:dyDescent="0.3">
      <c r="A1034" t="s">
        <v>3496</v>
      </c>
      <c r="B1034" t="s">
        <v>1081</v>
      </c>
      <c r="C1034">
        <v>1</v>
      </c>
      <c r="D1034" t="s">
        <v>0</v>
      </c>
      <c r="E1034" t="s">
        <v>2</v>
      </c>
      <c r="F1034" t="s">
        <v>1393</v>
      </c>
      <c r="G1034" t="s">
        <v>1408</v>
      </c>
      <c r="H1034" t="s">
        <v>1409</v>
      </c>
      <c r="I1034" t="s">
        <v>1410</v>
      </c>
      <c r="J1034" t="s">
        <v>4601</v>
      </c>
      <c r="K1034" t="s">
        <v>611</v>
      </c>
      <c r="L1034" t="s">
        <v>1398</v>
      </c>
      <c r="M1034" t="s">
        <v>1405</v>
      </c>
      <c r="N1034">
        <v>1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0</v>
      </c>
      <c r="U1034">
        <v>0</v>
      </c>
      <c r="V1034">
        <v>0</v>
      </c>
      <c r="W1034" s="107">
        <v>38828.81</v>
      </c>
      <c r="X1034" s="108">
        <v>0</v>
      </c>
      <c r="Y1034" s="108">
        <v>0</v>
      </c>
      <c r="Z1034" s="108">
        <v>0</v>
      </c>
      <c r="AA1034" s="108">
        <v>0</v>
      </c>
      <c r="AB1034" s="108">
        <v>0</v>
      </c>
      <c r="AC1034" s="108">
        <v>0</v>
      </c>
      <c r="AD1034" s="108"/>
      <c r="AE1034" s="108">
        <v>38828.81</v>
      </c>
      <c r="AF1034" s="104">
        <v>44987</v>
      </c>
      <c r="AG1034" s="104">
        <v>46083</v>
      </c>
      <c r="AH1034" s="108">
        <v>38828.81</v>
      </c>
      <c r="AI1034" t="s">
        <v>1406</v>
      </c>
      <c r="AJ1034" t="s">
        <v>1407</v>
      </c>
      <c r="AK1034" s="3">
        <v>1196.96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3">
        <v>0</v>
      </c>
      <c r="AY1034" s="3">
        <v>0</v>
      </c>
      <c r="AZ1034" s="3">
        <f t="shared" si="48"/>
        <v>1196.96</v>
      </c>
      <c r="BA1034" s="3">
        <f t="shared" si="49"/>
        <v>0</v>
      </c>
      <c r="BB1034" s="3">
        <f t="shared" si="50"/>
        <v>1196.96</v>
      </c>
      <c r="BC1034" s="2"/>
    </row>
    <row r="1035" spans="1:55" ht="15" customHeight="1" x14ac:dyDescent="0.3">
      <c r="A1035" t="s">
        <v>3497</v>
      </c>
      <c r="B1035" t="s">
        <v>1082</v>
      </c>
      <c r="C1035">
        <v>1</v>
      </c>
      <c r="D1035" t="s">
        <v>0</v>
      </c>
      <c r="E1035" t="s">
        <v>2</v>
      </c>
      <c r="F1035" t="s">
        <v>1393</v>
      </c>
      <c r="G1035" t="s">
        <v>1408</v>
      </c>
      <c r="H1035" t="s">
        <v>1409</v>
      </c>
      <c r="I1035" t="s">
        <v>1410</v>
      </c>
      <c r="J1035" t="s">
        <v>4601</v>
      </c>
      <c r="K1035" t="s">
        <v>611</v>
      </c>
      <c r="L1035" t="s">
        <v>1398</v>
      </c>
      <c r="M1035" t="s">
        <v>1405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0</v>
      </c>
      <c r="U1035">
        <v>0</v>
      </c>
      <c r="V1035">
        <v>0</v>
      </c>
      <c r="W1035" s="107">
        <v>33880.480000000003</v>
      </c>
      <c r="X1035" s="108">
        <v>0</v>
      </c>
      <c r="Y1035" s="108">
        <v>0</v>
      </c>
      <c r="Z1035" s="108">
        <v>0</v>
      </c>
      <c r="AA1035" s="108">
        <v>0</v>
      </c>
      <c r="AB1035" s="108">
        <v>0</v>
      </c>
      <c r="AC1035" s="108">
        <v>0</v>
      </c>
      <c r="AD1035" s="108"/>
      <c r="AE1035" s="108">
        <v>33880.480000000003</v>
      </c>
      <c r="AF1035" s="104">
        <v>44987</v>
      </c>
      <c r="AG1035" s="104">
        <v>46083</v>
      </c>
      <c r="AH1035" s="108">
        <v>33880.480000000003</v>
      </c>
      <c r="AI1035" t="s">
        <v>1406</v>
      </c>
      <c r="AJ1035" t="s">
        <v>1407</v>
      </c>
      <c r="AK1035" s="3">
        <v>1044.42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0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3">
        <v>0</v>
      </c>
      <c r="AY1035" s="3">
        <v>0</v>
      </c>
      <c r="AZ1035" s="3">
        <f t="shared" si="48"/>
        <v>1044.42</v>
      </c>
      <c r="BA1035" s="3">
        <f t="shared" si="49"/>
        <v>0</v>
      </c>
      <c r="BB1035" s="3">
        <f t="shared" si="50"/>
        <v>1044.42</v>
      </c>
      <c r="BC1035" s="2"/>
    </row>
    <row r="1036" spans="1:55" ht="15" customHeight="1" x14ac:dyDescent="0.3">
      <c r="A1036" t="s">
        <v>3498</v>
      </c>
      <c r="B1036" t="s">
        <v>1083</v>
      </c>
      <c r="C1036">
        <v>1</v>
      </c>
      <c r="D1036" t="s">
        <v>0</v>
      </c>
      <c r="E1036" t="s">
        <v>2</v>
      </c>
      <c r="F1036" t="s">
        <v>1393</v>
      </c>
      <c r="G1036" t="s">
        <v>1408</v>
      </c>
      <c r="H1036" t="s">
        <v>1409</v>
      </c>
      <c r="I1036" t="s">
        <v>1410</v>
      </c>
      <c r="J1036" t="s">
        <v>4601</v>
      </c>
      <c r="K1036" t="s">
        <v>611</v>
      </c>
      <c r="L1036" t="s">
        <v>1398</v>
      </c>
      <c r="M1036" t="s">
        <v>1405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0</v>
      </c>
      <c r="U1036">
        <v>0</v>
      </c>
      <c r="V1036">
        <v>0</v>
      </c>
      <c r="W1036" s="107">
        <v>29023.95</v>
      </c>
      <c r="X1036" s="108">
        <v>0</v>
      </c>
      <c r="Y1036" s="108">
        <v>0</v>
      </c>
      <c r="Z1036" s="108">
        <v>0</v>
      </c>
      <c r="AA1036" s="108">
        <v>0</v>
      </c>
      <c r="AB1036" s="108">
        <v>0</v>
      </c>
      <c r="AC1036" s="108">
        <v>0</v>
      </c>
      <c r="AD1036" s="108"/>
      <c r="AE1036" s="108">
        <v>29023.95</v>
      </c>
      <c r="AF1036" s="104">
        <v>44987</v>
      </c>
      <c r="AG1036" s="104">
        <v>46083</v>
      </c>
      <c r="AH1036" s="108">
        <v>29023.95</v>
      </c>
      <c r="AI1036" t="s">
        <v>1406</v>
      </c>
      <c r="AJ1036" t="s">
        <v>1407</v>
      </c>
      <c r="AK1036" s="3">
        <v>894.71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0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3">
        <f t="shared" si="48"/>
        <v>894.71</v>
      </c>
      <c r="BA1036" s="3">
        <f t="shared" si="49"/>
        <v>0</v>
      </c>
      <c r="BB1036" s="3">
        <f t="shared" si="50"/>
        <v>894.71</v>
      </c>
      <c r="BC1036" s="2"/>
    </row>
    <row r="1037" spans="1:55" ht="15" customHeight="1" x14ac:dyDescent="0.3">
      <c r="A1037" t="s">
        <v>3499</v>
      </c>
      <c r="B1037" t="s">
        <v>1084</v>
      </c>
      <c r="C1037">
        <v>1</v>
      </c>
      <c r="D1037" t="s">
        <v>0</v>
      </c>
      <c r="E1037" t="s">
        <v>2</v>
      </c>
      <c r="F1037" t="s">
        <v>1393</v>
      </c>
      <c r="G1037" t="s">
        <v>1408</v>
      </c>
      <c r="H1037" t="s">
        <v>1409</v>
      </c>
      <c r="I1037" t="s">
        <v>1410</v>
      </c>
      <c r="J1037" t="s">
        <v>4601</v>
      </c>
      <c r="K1037" t="s">
        <v>611</v>
      </c>
      <c r="L1037" t="s">
        <v>1398</v>
      </c>
      <c r="M1037" t="s">
        <v>1405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0</v>
      </c>
      <c r="U1037">
        <v>0</v>
      </c>
      <c r="V1037">
        <v>0</v>
      </c>
      <c r="W1037" s="107">
        <v>29023.95</v>
      </c>
      <c r="X1037" s="108">
        <v>0</v>
      </c>
      <c r="Y1037" s="108">
        <v>0</v>
      </c>
      <c r="Z1037" s="108">
        <v>0</v>
      </c>
      <c r="AA1037" s="108">
        <v>0</v>
      </c>
      <c r="AB1037" s="108">
        <v>0</v>
      </c>
      <c r="AC1037" s="108">
        <v>0</v>
      </c>
      <c r="AD1037" s="108"/>
      <c r="AE1037" s="108">
        <v>29023.95</v>
      </c>
      <c r="AF1037" s="104">
        <v>44987</v>
      </c>
      <c r="AG1037" s="104">
        <v>46083</v>
      </c>
      <c r="AH1037" s="108">
        <v>29023.95</v>
      </c>
      <c r="AI1037" t="s">
        <v>1406</v>
      </c>
      <c r="AJ1037" t="s">
        <v>1407</v>
      </c>
      <c r="AK1037" s="3">
        <v>894.71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0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3">
        <v>0</v>
      </c>
      <c r="AY1037" s="3">
        <v>0</v>
      </c>
      <c r="AZ1037" s="3">
        <f t="shared" si="48"/>
        <v>894.71</v>
      </c>
      <c r="BA1037" s="3">
        <f t="shared" si="49"/>
        <v>0</v>
      </c>
      <c r="BB1037" s="3">
        <f t="shared" si="50"/>
        <v>894.71</v>
      </c>
      <c r="BC1037" s="2"/>
    </row>
    <row r="1038" spans="1:55" ht="15" customHeight="1" x14ac:dyDescent="0.3">
      <c r="A1038" t="s">
        <v>3500</v>
      </c>
      <c r="B1038" t="s">
        <v>1085</v>
      </c>
      <c r="C1038">
        <v>1</v>
      </c>
      <c r="D1038" t="s">
        <v>0</v>
      </c>
      <c r="E1038" t="s">
        <v>2</v>
      </c>
      <c r="F1038" t="s">
        <v>1393</v>
      </c>
      <c r="G1038" t="s">
        <v>1408</v>
      </c>
      <c r="H1038" t="s">
        <v>1409</v>
      </c>
      <c r="I1038" t="s">
        <v>1410</v>
      </c>
      <c r="J1038" t="s">
        <v>4601</v>
      </c>
      <c r="K1038" t="s">
        <v>611</v>
      </c>
      <c r="L1038" t="s">
        <v>1398</v>
      </c>
      <c r="M1038" t="s">
        <v>1405</v>
      </c>
      <c r="N1038">
        <v>1</v>
      </c>
      <c r="O1038">
        <v>1</v>
      </c>
      <c r="P1038">
        <v>1</v>
      </c>
      <c r="Q1038">
        <v>1</v>
      </c>
      <c r="R1038">
        <v>1</v>
      </c>
      <c r="S1038">
        <v>1</v>
      </c>
      <c r="T1038">
        <v>0</v>
      </c>
      <c r="U1038">
        <v>0</v>
      </c>
      <c r="V1038">
        <v>0</v>
      </c>
      <c r="W1038" s="107">
        <v>29045.4</v>
      </c>
      <c r="X1038" s="108">
        <v>0</v>
      </c>
      <c r="Y1038" s="108">
        <v>0</v>
      </c>
      <c r="Z1038" s="108">
        <v>0</v>
      </c>
      <c r="AA1038" s="108">
        <v>0</v>
      </c>
      <c r="AB1038" s="108">
        <v>0</v>
      </c>
      <c r="AC1038" s="108">
        <v>0</v>
      </c>
      <c r="AD1038" s="108"/>
      <c r="AE1038" s="108">
        <v>29045.4</v>
      </c>
      <c r="AF1038" s="104">
        <v>44987</v>
      </c>
      <c r="AG1038" s="104">
        <v>46083</v>
      </c>
      <c r="AH1038" s="108">
        <v>29045.4</v>
      </c>
      <c r="AI1038" t="s">
        <v>1406</v>
      </c>
      <c r="AJ1038" t="s">
        <v>1407</v>
      </c>
      <c r="AK1038" s="3">
        <v>895.37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3">
        <v>0</v>
      </c>
      <c r="AY1038" s="3">
        <v>0</v>
      </c>
      <c r="AZ1038" s="3">
        <f t="shared" si="48"/>
        <v>895.37</v>
      </c>
      <c r="BA1038" s="3">
        <f t="shared" si="49"/>
        <v>0</v>
      </c>
      <c r="BB1038" s="3">
        <f t="shared" si="50"/>
        <v>895.37</v>
      </c>
      <c r="BC1038" s="2"/>
    </row>
    <row r="1039" spans="1:55" ht="15" customHeight="1" x14ac:dyDescent="0.3">
      <c r="A1039" t="s">
        <v>3501</v>
      </c>
      <c r="B1039" t="s">
        <v>1086</v>
      </c>
      <c r="C1039">
        <v>1</v>
      </c>
      <c r="D1039" t="s">
        <v>0</v>
      </c>
      <c r="E1039" t="s">
        <v>2</v>
      </c>
      <c r="F1039" t="s">
        <v>1393</v>
      </c>
      <c r="G1039" t="s">
        <v>1408</v>
      </c>
      <c r="H1039" t="s">
        <v>1409</v>
      </c>
      <c r="I1039" t="s">
        <v>1410</v>
      </c>
      <c r="J1039" t="s">
        <v>4601</v>
      </c>
      <c r="K1039" t="s">
        <v>611</v>
      </c>
      <c r="L1039" t="s">
        <v>1398</v>
      </c>
      <c r="M1039" t="s">
        <v>1405</v>
      </c>
      <c r="N1039">
        <v>1</v>
      </c>
      <c r="O1039">
        <v>1</v>
      </c>
      <c r="P1039">
        <v>1</v>
      </c>
      <c r="Q1039">
        <v>1</v>
      </c>
      <c r="R1039">
        <v>1</v>
      </c>
      <c r="S1039">
        <v>1</v>
      </c>
      <c r="T1039">
        <v>0</v>
      </c>
      <c r="U1039">
        <v>0</v>
      </c>
      <c r="V1039">
        <v>0</v>
      </c>
      <c r="W1039" s="107">
        <v>38734.050000000003</v>
      </c>
      <c r="X1039" s="108">
        <v>0</v>
      </c>
      <c r="Y1039" s="108">
        <v>0</v>
      </c>
      <c r="Z1039" s="108">
        <v>0</v>
      </c>
      <c r="AA1039" s="108">
        <v>0</v>
      </c>
      <c r="AB1039" s="108">
        <v>0</v>
      </c>
      <c r="AC1039" s="108">
        <v>0</v>
      </c>
      <c r="AD1039" s="108"/>
      <c r="AE1039" s="108">
        <v>38734.050000000003</v>
      </c>
      <c r="AF1039" s="104">
        <v>44987</v>
      </c>
      <c r="AG1039" s="104">
        <v>46083</v>
      </c>
      <c r="AH1039" s="108">
        <v>38734.050000000003</v>
      </c>
      <c r="AI1039" t="s">
        <v>1406</v>
      </c>
      <c r="AJ1039" t="s">
        <v>1407</v>
      </c>
      <c r="AK1039" s="3">
        <v>1194.04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0</v>
      </c>
      <c r="AR1039" s="3">
        <v>0</v>
      </c>
      <c r="AS1039" s="3">
        <v>0</v>
      </c>
      <c r="AT1039" s="3">
        <v>0</v>
      </c>
      <c r="AU1039" s="3">
        <v>0</v>
      </c>
      <c r="AV1039" s="3">
        <v>0</v>
      </c>
      <c r="AW1039" s="3">
        <v>0</v>
      </c>
      <c r="AX1039" s="3">
        <v>0</v>
      </c>
      <c r="AY1039" s="3">
        <v>0</v>
      </c>
      <c r="AZ1039" s="3">
        <f t="shared" si="48"/>
        <v>1194.04</v>
      </c>
      <c r="BA1039" s="3">
        <f t="shared" si="49"/>
        <v>0</v>
      </c>
      <c r="BB1039" s="3">
        <f t="shared" si="50"/>
        <v>1194.04</v>
      </c>
      <c r="BC1039" s="2"/>
    </row>
    <row r="1040" spans="1:55" ht="15" hidden="1" customHeight="1" x14ac:dyDescent="0.3">
      <c r="A1040" t="s">
        <v>3502</v>
      </c>
      <c r="B1040" t="s">
        <v>1087</v>
      </c>
      <c r="C1040">
        <v>1</v>
      </c>
      <c r="D1040" t="s">
        <v>0</v>
      </c>
      <c r="E1040" t="s">
        <v>2</v>
      </c>
      <c r="F1040" t="s">
        <v>1393</v>
      </c>
      <c r="G1040" t="s">
        <v>1401</v>
      </c>
      <c r="H1040" t="s">
        <v>1402</v>
      </c>
      <c r="I1040" t="s">
        <v>1403</v>
      </c>
      <c r="J1040" t="s">
        <v>1404</v>
      </c>
      <c r="K1040" t="s">
        <v>1426</v>
      </c>
      <c r="L1040" t="s">
        <v>1398</v>
      </c>
      <c r="M1040" t="s">
        <v>1405</v>
      </c>
      <c r="N1040">
        <v>1</v>
      </c>
      <c r="O1040">
        <v>1</v>
      </c>
      <c r="P1040">
        <v>1</v>
      </c>
      <c r="Q1040">
        <v>0</v>
      </c>
      <c r="R1040">
        <v>0</v>
      </c>
      <c r="S1040">
        <v>1</v>
      </c>
      <c r="T1040">
        <v>1</v>
      </c>
      <c r="U1040">
        <v>1</v>
      </c>
      <c r="V1040">
        <v>0</v>
      </c>
      <c r="W1040" s="107">
        <v>6450687.8899999997</v>
      </c>
      <c r="X1040" s="108">
        <v>0</v>
      </c>
      <c r="Y1040" s="108">
        <v>73303.27</v>
      </c>
      <c r="Z1040" s="108">
        <v>47053.48</v>
      </c>
      <c r="AA1040" s="108">
        <v>0</v>
      </c>
      <c r="AB1040" s="108">
        <v>0</v>
      </c>
      <c r="AC1040" s="108">
        <v>0</v>
      </c>
      <c r="AD1040" s="108"/>
      <c r="AE1040" s="108">
        <v>6377384.6200000001</v>
      </c>
      <c r="AF1040" s="104">
        <v>45351</v>
      </c>
      <c r="AG1040" s="104">
        <v>48720</v>
      </c>
      <c r="AH1040" s="108">
        <v>8136663.0999999996</v>
      </c>
      <c r="AI1040" t="s">
        <v>1406</v>
      </c>
      <c r="AJ1040" t="s">
        <v>1407</v>
      </c>
      <c r="AK1040" s="3">
        <v>431001.56</v>
      </c>
      <c r="AL1040" s="3">
        <v>450095.49</v>
      </c>
      <c r="AM1040" s="3">
        <v>375634.38</v>
      </c>
      <c r="AN1040" s="3">
        <v>299000.01</v>
      </c>
      <c r="AO1040" s="3">
        <v>223452.27</v>
      </c>
      <c r="AP1040" s="3">
        <v>147904.54999999999</v>
      </c>
      <c r="AQ1040" s="3">
        <v>72615.520000000004</v>
      </c>
      <c r="AR1040" s="3">
        <v>7848</v>
      </c>
      <c r="AS1040" s="3">
        <v>0</v>
      </c>
      <c r="AT1040" s="3">
        <v>0</v>
      </c>
      <c r="AU1040" s="3">
        <v>0</v>
      </c>
      <c r="AV1040" s="3">
        <v>0</v>
      </c>
      <c r="AW1040" s="3">
        <v>0</v>
      </c>
      <c r="AX1040" s="3">
        <v>0</v>
      </c>
      <c r="AY1040" s="3">
        <v>0</v>
      </c>
      <c r="AZ1040" s="3">
        <f t="shared" si="48"/>
        <v>881097.05</v>
      </c>
      <c r="BA1040" s="3">
        <f t="shared" si="49"/>
        <v>1126454.73</v>
      </c>
      <c r="BB1040" s="3">
        <f t="shared" si="50"/>
        <v>2007551.78</v>
      </c>
      <c r="BC1040" s="2"/>
    </row>
    <row r="1041" spans="1:55" ht="15" hidden="1" customHeight="1" x14ac:dyDescent="0.3">
      <c r="A1041" t="s">
        <v>3503</v>
      </c>
      <c r="B1041" t="s">
        <v>1089</v>
      </c>
      <c r="C1041">
        <v>1</v>
      </c>
      <c r="D1041" t="s">
        <v>0</v>
      </c>
      <c r="E1041" t="s">
        <v>2</v>
      </c>
      <c r="F1041" t="s">
        <v>1393</v>
      </c>
      <c r="G1041" t="s">
        <v>1401</v>
      </c>
      <c r="H1041" t="s">
        <v>1402</v>
      </c>
      <c r="I1041" t="s">
        <v>1403</v>
      </c>
      <c r="J1041" t="s">
        <v>1404</v>
      </c>
      <c r="K1041" t="s">
        <v>1426</v>
      </c>
      <c r="L1041" t="s">
        <v>1398</v>
      </c>
      <c r="M1041" t="s">
        <v>1405</v>
      </c>
      <c r="N1041">
        <v>1</v>
      </c>
      <c r="O1041">
        <v>1</v>
      </c>
      <c r="P1041">
        <v>1</v>
      </c>
      <c r="Q1041">
        <v>0</v>
      </c>
      <c r="R1041">
        <v>0</v>
      </c>
      <c r="S1041">
        <v>1</v>
      </c>
      <c r="T1041">
        <v>1</v>
      </c>
      <c r="U1041">
        <v>1</v>
      </c>
      <c r="V1041">
        <v>0</v>
      </c>
      <c r="W1041" s="107">
        <v>6391228.6299999999</v>
      </c>
      <c r="X1041" s="108">
        <v>0</v>
      </c>
      <c r="Y1041" s="108">
        <v>0</v>
      </c>
      <c r="Z1041" s="108">
        <v>0</v>
      </c>
      <c r="AA1041" s="108">
        <v>0</v>
      </c>
      <c r="AB1041" s="108">
        <v>0</v>
      </c>
      <c r="AC1041" s="108">
        <v>0</v>
      </c>
      <c r="AD1041" s="108"/>
      <c r="AE1041" s="108">
        <v>6391228.6299999999</v>
      </c>
      <c r="AF1041" s="104">
        <v>44987</v>
      </c>
      <c r="AG1041" s="104">
        <v>46083</v>
      </c>
      <c r="AH1041" s="108">
        <v>6391228.6299999999</v>
      </c>
      <c r="AI1041" t="s">
        <v>1406</v>
      </c>
      <c r="AJ1041" t="s">
        <v>1407</v>
      </c>
      <c r="AK1041" s="3">
        <v>197019.21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0</v>
      </c>
      <c r="AR1041" s="3">
        <v>0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3">
        <v>0</v>
      </c>
      <c r="AY1041" s="3">
        <v>0</v>
      </c>
      <c r="AZ1041" s="3">
        <f t="shared" si="48"/>
        <v>197019.21</v>
      </c>
      <c r="BA1041" s="3">
        <f t="shared" si="49"/>
        <v>0</v>
      </c>
      <c r="BB1041" s="3">
        <f t="shared" si="50"/>
        <v>197019.21</v>
      </c>
      <c r="BC1041" s="2"/>
    </row>
    <row r="1042" spans="1:55" ht="15" hidden="1" customHeight="1" x14ac:dyDescent="0.3">
      <c r="A1042" t="s">
        <v>3504</v>
      </c>
      <c r="B1042" t="s">
        <v>1090</v>
      </c>
      <c r="C1042">
        <v>1</v>
      </c>
      <c r="D1042" t="s">
        <v>0</v>
      </c>
      <c r="E1042" t="s">
        <v>2</v>
      </c>
      <c r="F1042" t="s">
        <v>1393</v>
      </c>
      <c r="G1042" t="s">
        <v>1401</v>
      </c>
      <c r="H1042" t="s">
        <v>1402</v>
      </c>
      <c r="I1042" t="s">
        <v>1403</v>
      </c>
      <c r="J1042" t="s">
        <v>1404</v>
      </c>
      <c r="K1042" t="s">
        <v>1427</v>
      </c>
      <c r="L1042" t="s">
        <v>1398</v>
      </c>
      <c r="M1042" t="s">
        <v>1405</v>
      </c>
      <c r="N1042">
        <v>1</v>
      </c>
      <c r="O1042">
        <v>1</v>
      </c>
      <c r="P1042">
        <v>1</v>
      </c>
      <c r="Q1042">
        <v>0</v>
      </c>
      <c r="R1042">
        <v>0</v>
      </c>
      <c r="S1042">
        <v>1</v>
      </c>
      <c r="T1042">
        <v>1</v>
      </c>
      <c r="U1042">
        <v>1</v>
      </c>
      <c r="V1042">
        <v>0</v>
      </c>
      <c r="W1042" s="107">
        <v>4646056.34</v>
      </c>
      <c r="X1042" s="108">
        <v>0</v>
      </c>
      <c r="Y1042" s="108">
        <v>0</v>
      </c>
      <c r="Z1042" s="108">
        <v>0</v>
      </c>
      <c r="AA1042" s="108">
        <v>0</v>
      </c>
      <c r="AB1042" s="108">
        <v>0</v>
      </c>
      <c r="AC1042" s="108">
        <v>0</v>
      </c>
      <c r="AD1042" s="108"/>
      <c r="AE1042" s="108">
        <v>4646056.34</v>
      </c>
      <c r="AF1042" s="104">
        <v>44987</v>
      </c>
      <c r="AG1042" s="104">
        <v>46083</v>
      </c>
      <c r="AH1042" s="108">
        <v>4646056.34</v>
      </c>
      <c r="AI1042" t="s">
        <v>1406</v>
      </c>
      <c r="AJ1042" t="s">
        <v>1407</v>
      </c>
      <c r="AK1042" s="3">
        <v>143221.66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0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3">
        <v>0</v>
      </c>
      <c r="AY1042" s="3">
        <v>0</v>
      </c>
      <c r="AZ1042" s="3">
        <f t="shared" si="48"/>
        <v>143221.66</v>
      </c>
      <c r="BA1042" s="3">
        <f t="shared" si="49"/>
        <v>0</v>
      </c>
      <c r="BB1042" s="3">
        <f t="shared" si="50"/>
        <v>143221.66</v>
      </c>
      <c r="BC1042" s="2"/>
    </row>
    <row r="1043" spans="1:55" ht="15" hidden="1" customHeight="1" x14ac:dyDescent="0.3">
      <c r="A1043" t="s">
        <v>3505</v>
      </c>
      <c r="B1043" t="s">
        <v>1092</v>
      </c>
      <c r="C1043">
        <v>1</v>
      </c>
      <c r="D1043" t="s">
        <v>0</v>
      </c>
      <c r="E1043" t="s">
        <v>2</v>
      </c>
      <c r="F1043" t="s">
        <v>1393</v>
      </c>
      <c r="G1043" t="s">
        <v>1401</v>
      </c>
      <c r="H1043" t="s">
        <v>1402</v>
      </c>
      <c r="I1043" t="s">
        <v>1403</v>
      </c>
      <c r="J1043" t="s">
        <v>1404</v>
      </c>
      <c r="K1043" t="s">
        <v>1428</v>
      </c>
      <c r="L1043" t="s">
        <v>1398</v>
      </c>
      <c r="M1043" t="s">
        <v>1405</v>
      </c>
      <c r="N1043">
        <v>1</v>
      </c>
      <c r="O1043">
        <v>1</v>
      </c>
      <c r="P1043">
        <v>1</v>
      </c>
      <c r="Q1043">
        <v>0</v>
      </c>
      <c r="R1043">
        <v>0</v>
      </c>
      <c r="S1043">
        <v>1</v>
      </c>
      <c r="T1043">
        <v>1</v>
      </c>
      <c r="U1043">
        <v>1</v>
      </c>
      <c r="V1043">
        <v>0</v>
      </c>
      <c r="W1043" s="107">
        <v>6166648.9900000002</v>
      </c>
      <c r="X1043" s="108">
        <v>0</v>
      </c>
      <c r="Y1043" s="108">
        <v>0</v>
      </c>
      <c r="Z1043" s="108">
        <v>0</v>
      </c>
      <c r="AA1043" s="108">
        <v>0</v>
      </c>
      <c r="AB1043" s="108">
        <v>0</v>
      </c>
      <c r="AC1043" s="108">
        <v>0</v>
      </c>
      <c r="AD1043" s="108"/>
      <c r="AE1043" s="108">
        <v>6166648.9900000002</v>
      </c>
      <c r="AF1043" s="104">
        <v>44987</v>
      </c>
      <c r="AG1043" s="104">
        <v>46083</v>
      </c>
      <c r="AH1043" s="108">
        <v>6166648.9900000002</v>
      </c>
      <c r="AI1043" t="s">
        <v>1406</v>
      </c>
      <c r="AJ1043" t="s">
        <v>1407</v>
      </c>
      <c r="AK1043" s="3">
        <v>190096.21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v>0</v>
      </c>
      <c r="AS1043" s="3">
        <v>0</v>
      </c>
      <c r="AT1043" s="3">
        <v>0</v>
      </c>
      <c r="AU1043" s="3">
        <v>0</v>
      </c>
      <c r="AV1043" s="3">
        <v>0</v>
      </c>
      <c r="AW1043" s="3">
        <v>0</v>
      </c>
      <c r="AX1043" s="3">
        <v>0</v>
      </c>
      <c r="AY1043" s="3">
        <v>0</v>
      </c>
      <c r="AZ1043" s="3">
        <f t="shared" si="48"/>
        <v>190096.21</v>
      </c>
      <c r="BA1043" s="3">
        <f t="shared" si="49"/>
        <v>0</v>
      </c>
      <c r="BB1043" s="3">
        <f t="shared" si="50"/>
        <v>190096.21</v>
      </c>
      <c r="BC1043" s="2"/>
    </row>
    <row r="1044" spans="1:55" ht="15" hidden="1" customHeight="1" x14ac:dyDescent="0.3">
      <c r="A1044" t="s">
        <v>3506</v>
      </c>
      <c r="B1044" t="s">
        <v>1093</v>
      </c>
      <c r="C1044">
        <v>1</v>
      </c>
      <c r="D1044" t="s">
        <v>0</v>
      </c>
      <c r="E1044" t="s">
        <v>2</v>
      </c>
      <c r="F1044" t="s">
        <v>1393</v>
      </c>
      <c r="G1044" t="s">
        <v>1401</v>
      </c>
      <c r="H1044" t="s">
        <v>1402</v>
      </c>
      <c r="I1044" t="s">
        <v>1403</v>
      </c>
      <c r="J1044" t="s">
        <v>1404</v>
      </c>
      <c r="K1044" t="s">
        <v>1429</v>
      </c>
      <c r="L1044" t="s">
        <v>1398</v>
      </c>
      <c r="M1044" t="s">
        <v>1405</v>
      </c>
      <c r="N1044">
        <v>1</v>
      </c>
      <c r="O1044">
        <v>1</v>
      </c>
      <c r="P1044">
        <v>1</v>
      </c>
      <c r="Q1044">
        <v>0</v>
      </c>
      <c r="R1044">
        <v>0</v>
      </c>
      <c r="S1044">
        <v>1</v>
      </c>
      <c r="T1044">
        <v>1</v>
      </c>
      <c r="U1044">
        <v>1</v>
      </c>
      <c r="V1044">
        <v>0</v>
      </c>
      <c r="W1044" s="107">
        <v>6718186.1900000004</v>
      </c>
      <c r="X1044" s="108">
        <v>0</v>
      </c>
      <c r="Y1044" s="108">
        <v>0</v>
      </c>
      <c r="Z1044" s="108">
        <v>0</v>
      </c>
      <c r="AA1044" s="108">
        <v>0</v>
      </c>
      <c r="AB1044" s="108">
        <v>0</v>
      </c>
      <c r="AC1044" s="108">
        <v>0</v>
      </c>
      <c r="AD1044" s="108"/>
      <c r="AE1044" s="108">
        <v>6718186.1900000004</v>
      </c>
      <c r="AF1044" s="104">
        <v>44987</v>
      </c>
      <c r="AG1044" s="104">
        <v>46083</v>
      </c>
      <c r="AH1044" s="108">
        <v>6718186.1900000004</v>
      </c>
      <c r="AI1044" t="s">
        <v>1406</v>
      </c>
      <c r="AJ1044" t="s">
        <v>1407</v>
      </c>
      <c r="AK1044" s="3">
        <v>207098.17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Q1044" s="3">
        <v>0</v>
      </c>
      <c r="AR1044" s="3">
        <v>0</v>
      </c>
      <c r="AS1044" s="3">
        <v>0</v>
      </c>
      <c r="AT1044" s="3">
        <v>0</v>
      </c>
      <c r="AU1044" s="3">
        <v>0</v>
      </c>
      <c r="AV1044" s="3">
        <v>0</v>
      </c>
      <c r="AW1044" s="3">
        <v>0</v>
      </c>
      <c r="AX1044" s="3">
        <v>0</v>
      </c>
      <c r="AY1044" s="3">
        <v>0</v>
      </c>
      <c r="AZ1044" s="3">
        <f t="shared" si="48"/>
        <v>207098.17</v>
      </c>
      <c r="BA1044" s="3">
        <f t="shared" si="49"/>
        <v>0</v>
      </c>
      <c r="BB1044" s="3">
        <f t="shared" si="50"/>
        <v>207098.17</v>
      </c>
      <c r="BC1044" s="2"/>
    </row>
    <row r="1045" spans="1:55" ht="15" hidden="1" customHeight="1" x14ac:dyDescent="0.3">
      <c r="A1045" t="s">
        <v>3507</v>
      </c>
      <c r="B1045" t="s">
        <v>1094</v>
      </c>
      <c r="C1045">
        <v>1</v>
      </c>
      <c r="D1045" t="s">
        <v>0</v>
      </c>
      <c r="E1045" t="s">
        <v>2</v>
      </c>
      <c r="F1045" t="s">
        <v>1393</v>
      </c>
      <c r="G1045" t="s">
        <v>1401</v>
      </c>
      <c r="H1045" t="s">
        <v>1402</v>
      </c>
      <c r="I1045" t="s">
        <v>1403</v>
      </c>
      <c r="J1045" t="s">
        <v>1404</v>
      </c>
      <c r="K1045" t="s">
        <v>1430</v>
      </c>
      <c r="L1045" t="s">
        <v>1398</v>
      </c>
      <c r="M1045" t="s">
        <v>1405</v>
      </c>
      <c r="N1045">
        <v>1</v>
      </c>
      <c r="O1045">
        <v>1</v>
      </c>
      <c r="P1045">
        <v>1</v>
      </c>
      <c r="Q1045">
        <v>0</v>
      </c>
      <c r="R1045">
        <v>0</v>
      </c>
      <c r="S1045">
        <v>1</v>
      </c>
      <c r="T1045">
        <v>1</v>
      </c>
      <c r="U1045">
        <v>1</v>
      </c>
      <c r="V1045">
        <v>0</v>
      </c>
      <c r="W1045" s="107">
        <v>8368829.6399999997</v>
      </c>
      <c r="X1045" s="108">
        <v>0</v>
      </c>
      <c r="Y1045" s="108">
        <v>0</v>
      </c>
      <c r="Z1045" s="108">
        <v>0</v>
      </c>
      <c r="AA1045" s="108">
        <v>0</v>
      </c>
      <c r="AB1045" s="108">
        <v>0</v>
      </c>
      <c r="AC1045" s="108">
        <v>0</v>
      </c>
      <c r="AD1045" s="108"/>
      <c r="AE1045" s="108">
        <v>8368829.6399999997</v>
      </c>
      <c r="AF1045" s="104">
        <v>44987</v>
      </c>
      <c r="AG1045" s="104">
        <v>46083</v>
      </c>
      <c r="AH1045" s="108">
        <v>8368829.6399999997</v>
      </c>
      <c r="AI1045" t="s">
        <v>1406</v>
      </c>
      <c r="AJ1045" t="s">
        <v>1407</v>
      </c>
      <c r="AK1045" s="3">
        <v>257981.73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Q1045" s="3">
        <v>0</v>
      </c>
      <c r="AR1045" s="3">
        <v>0</v>
      </c>
      <c r="AS1045" s="3">
        <v>0</v>
      </c>
      <c r="AT1045" s="3">
        <v>0</v>
      </c>
      <c r="AU1045" s="3">
        <v>0</v>
      </c>
      <c r="AV1045" s="3">
        <v>0</v>
      </c>
      <c r="AW1045" s="3">
        <v>0</v>
      </c>
      <c r="AX1045" s="3">
        <v>0</v>
      </c>
      <c r="AY1045" s="3">
        <v>0</v>
      </c>
      <c r="AZ1045" s="3">
        <f t="shared" si="48"/>
        <v>257981.73</v>
      </c>
      <c r="BA1045" s="3">
        <f t="shared" si="49"/>
        <v>0</v>
      </c>
      <c r="BB1045" s="3">
        <f t="shared" si="50"/>
        <v>257981.73</v>
      </c>
      <c r="BC1045" s="2"/>
    </row>
    <row r="1046" spans="1:55" ht="15" hidden="1" customHeight="1" x14ac:dyDescent="0.3">
      <c r="A1046" t="s">
        <v>3508</v>
      </c>
      <c r="B1046" t="s">
        <v>1095</v>
      </c>
      <c r="C1046">
        <v>1</v>
      </c>
      <c r="D1046" t="s">
        <v>0</v>
      </c>
      <c r="E1046" t="s">
        <v>2</v>
      </c>
      <c r="F1046" t="s">
        <v>1393</v>
      </c>
      <c r="G1046" t="s">
        <v>1401</v>
      </c>
      <c r="H1046" t="s">
        <v>1402</v>
      </c>
      <c r="I1046" t="s">
        <v>1403</v>
      </c>
      <c r="J1046" t="s">
        <v>1404</v>
      </c>
      <c r="K1046" t="s">
        <v>1431</v>
      </c>
      <c r="L1046" t="s">
        <v>1398</v>
      </c>
      <c r="M1046" t="s">
        <v>1405</v>
      </c>
      <c r="N1046">
        <v>1</v>
      </c>
      <c r="O1046">
        <v>1</v>
      </c>
      <c r="P1046">
        <v>1</v>
      </c>
      <c r="Q1046">
        <v>0</v>
      </c>
      <c r="R1046">
        <v>0</v>
      </c>
      <c r="S1046">
        <v>1</v>
      </c>
      <c r="T1046">
        <v>1</v>
      </c>
      <c r="U1046">
        <v>1</v>
      </c>
      <c r="V1046">
        <v>0</v>
      </c>
      <c r="W1046" s="107">
        <v>22595766.530000001</v>
      </c>
      <c r="X1046" s="108">
        <v>0</v>
      </c>
      <c r="Y1046" s="108">
        <v>0</v>
      </c>
      <c r="Z1046" s="108">
        <v>0</v>
      </c>
      <c r="AA1046" s="108">
        <v>0</v>
      </c>
      <c r="AB1046" s="108">
        <v>0</v>
      </c>
      <c r="AC1046" s="108">
        <v>0</v>
      </c>
      <c r="AD1046" s="108"/>
      <c r="AE1046" s="108">
        <v>22595766.530000001</v>
      </c>
      <c r="AF1046" s="104">
        <v>44987</v>
      </c>
      <c r="AG1046" s="104">
        <v>46083</v>
      </c>
      <c r="AH1046" s="108">
        <v>22595766.530000001</v>
      </c>
      <c r="AI1046" t="s">
        <v>1406</v>
      </c>
      <c r="AJ1046" t="s">
        <v>1407</v>
      </c>
      <c r="AK1046" s="3">
        <v>696548.4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0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3">
        <v>0</v>
      </c>
      <c r="AY1046" s="3">
        <v>0</v>
      </c>
      <c r="AZ1046" s="3">
        <f t="shared" si="48"/>
        <v>696548.4</v>
      </c>
      <c r="BA1046" s="3">
        <f t="shared" si="49"/>
        <v>0</v>
      </c>
      <c r="BB1046" s="3">
        <f t="shared" si="50"/>
        <v>696548.4</v>
      </c>
      <c r="BC1046" s="2"/>
    </row>
    <row r="1047" spans="1:55" ht="15" hidden="1" customHeight="1" x14ac:dyDescent="0.3">
      <c r="A1047" t="s">
        <v>3509</v>
      </c>
      <c r="B1047" t="s">
        <v>1096</v>
      </c>
      <c r="C1047">
        <v>1</v>
      </c>
      <c r="D1047" t="s">
        <v>0</v>
      </c>
      <c r="E1047" t="s">
        <v>2</v>
      </c>
      <c r="F1047" t="s">
        <v>1393</v>
      </c>
      <c r="G1047" t="s">
        <v>1401</v>
      </c>
      <c r="H1047" t="s">
        <v>1402</v>
      </c>
      <c r="I1047" t="s">
        <v>1403</v>
      </c>
      <c r="J1047" t="s">
        <v>1404</v>
      </c>
      <c r="K1047" t="s">
        <v>1432</v>
      </c>
      <c r="L1047" t="s">
        <v>1398</v>
      </c>
      <c r="M1047" t="s">
        <v>1405</v>
      </c>
      <c r="N1047">
        <v>1</v>
      </c>
      <c r="O1047">
        <v>1</v>
      </c>
      <c r="P1047">
        <v>1</v>
      </c>
      <c r="Q1047">
        <v>0</v>
      </c>
      <c r="R1047">
        <v>0</v>
      </c>
      <c r="S1047">
        <v>1</v>
      </c>
      <c r="T1047">
        <v>1</v>
      </c>
      <c r="U1047">
        <v>1</v>
      </c>
      <c r="V1047">
        <v>0</v>
      </c>
      <c r="W1047" s="107">
        <v>3886656.82</v>
      </c>
      <c r="X1047" s="108">
        <v>0</v>
      </c>
      <c r="Y1047" s="108">
        <v>0</v>
      </c>
      <c r="Z1047" s="108">
        <v>0</v>
      </c>
      <c r="AA1047" s="108">
        <v>0</v>
      </c>
      <c r="AB1047" s="108">
        <v>0</v>
      </c>
      <c r="AC1047" s="108">
        <v>0</v>
      </c>
      <c r="AD1047" s="108"/>
      <c r="AE1047" s="108">
        <v>3886656.82</v>
      </c>
      <c r="AF1047" s="104">
        <v>44987</v>
      </c>
      <c r="AG1047" s="104">
        <v>46083</v>
      </c>
      <c r="AH1047" s="108">
        <v>3886656.82</v>
      </c>
      <c r="AI1047" t="s">
        <v>1406</v>
      </c>
      <c r="AJ1047" t="s">
        <v>1407</v>
      </c>
      <c r="AK1047" s="3">
        <v>119812.03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0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3">
        <v>0</v>
      </c>
      <c r="AY1047" s="3">
        <v>0</v>
      </c>
      <c r="AZ1047" s="3">
        <f t="shared" si="48"/>
        <v>119812.03</v>
      </c>
      <c r="BA1047" s="3">
        <f t="shared" si="49"/>
        <v>0</v>
      </c>
      <c r="BB1047" s="3">
        <f t="shared" si="50"/>
        <v>119812.03</v>
      </c>
      <c r="BC1047" s="2"/>
    </row>
    <row r="1048" spans="1:55" ht="15" hidden="1" customHeight="1" x14ac:dyDescent="0.3">
      <c r="A1048" t="s">
        <v>3510</v>
      </c>
      <c r="B1048" t="s">
        <v>1097</v>
      </c>
      <c r="C1048">
        <v>1</v>
      </c>
      <c r="D1048" t="s">
        <v>0</v>
      </c>
      <c r="E1048" t="s">
        <v>2</v>
      </c>
      <c r="F1048" t="s">
        <v>1393</v>
      </c>
      <c r="G1048" t="s">
        <v>1401</v>
      </c>
      <c r="H1048" t="s">
        <v>1402</v>
      </c>
      <c r="I1048" t="s">
        <v>1403</v>
      </c>
      <c r="J1048" t="s">
        <v>1404</v>
      </c>
      <c r="K1048" t="s">
        <v>1433</v>
      </c>
      <c r="L1048" t="s">
        <v>1398</v>
      </c>
      <c r="M1048" t="s">
        <v>1405</v>
      </c>
      <c r="N1048">
        <v>1</v>
      </c>
      <c r="O1048">
        <v>1</v>
      </c>
      <c r="P1048">
        <v>1</v>
      </c>
      <c r="Q1048">
        <v>0</v>
      </c>
      <c r="R1048">
        <v>0</v>
      </c>
      <c r="S1048">
        <v>1</v>
      </c>
      <c r="T1048">
        <v>1</v>
      </c>
      <c r="U1048">
        <v>1</v>
      </c>
      <c r="V1048">
        <v>0</v>
      </c>
      <c r="W1048" s="107">
        <v>1113810.49</v>
      </c>
      <c r="X1048" s="108">
        <v>0</v>
      </c>
      <c r="Y1048" s="108">
        <v>0</v>
      </c>
      <c r="Z1048" s="108">
        <v>0</v>
      </c>
      <c r="AA1048" s="108">
        <v>0</v>
      </c>
      <c r="AB1048" s="108">
        <v>0</v>
      </c>
      <c r="AC1048" s="108">
        <v>0</v>
      </c>
      <c r="AD1048" s="108"/>
      <c r="AE1048" s="108">
        <v>1113810.49</v>
      </c>
      <c r="AF1048" s="104">
        <v>44987</v>
      </c>
      <c r="AG1048" s="104">
        <v>46083</v>
      </c>
      <c r="AH1048" s="108">
        <v>1113810.49</v>
      </c>
      <c r="AI1048" t="s">
        <v>1406</v>
      </c>
      <c r="AJ1048" t="s">
        <v>1407</v>
      </c>
      <c r="AK1048" s="3">
        <v>34334.879999999997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0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3">
        <v>0</v>
      </c>
      <c r="AY1048" s="3">
        <v>0</v>
      </c>
      <c r="AZ1048" s="3">
        <f t="shared" si="48"/>
        <v>34334.879999999997</v>
      </c>
      <c r="BA1048" s="3">
        <f t="shared" si="49"/>
        <v>0</v>
      </c>
      <c r="BB1048" s="3">
        <f t="shared" si="50"/>
        <v>34334.879999999997</v>
      </c>
      <c r="BC1048" s="2"/>
    </row>
    <row r="1049" spans="1:55" ht="15" hidden="1" customHeight="1" x14ac:dyDescent="0.3">
      <c r="A1049" t="s">
        <v>3511</v>
      </c>
      <c r="B1049" t="s">
        <v>1278</v>
      </c>
      <c r="C1049">
        <v>1</v>
      </c>
      <c r="D1049" t="s">
        <v>0</v>
      </c>
      <c r="E1049" t="s">
        <v>2</v>
      </c>
      <c r="F1049" t="s">
        <v>1393</v>
      </c>
      <c r="G1049" t="s">
        <v>323</v>
      </c>
      <c r="H1049" t="s">
        <v>1402</v>
      </c>
      <c r="I1049" t="s">
        <v>1403</v>
      </c>
      <c r="J1049" t="s">
        <v>1404</v>
      </c>
      <c r="K1049" t="s">
        <v>549</v>
      </c>
      <c r="L1049" t="s">
        <v>1398</v>
      </c>
      <c r="M1049" t="s">
        <v>1405</v>
      </c>
      <c r="N1049">
        <v>1</v>
      </c>
      <c r="O1049">
        <v>1</v>
      </c>
      <c r="P1049">
        <v>1</v>
      </c>
      <c r="Q1049">
        <v>0</v>
      </c>
      <c r="R1049">
        <v>0</v>
      </c>
      <c r="S1049">
        <v>1</v>
      </c>
      <c r="T1049">
        <v>1</v>
      </c>
      <c r="U1049">
        <v>1</v>
      </c>
      <c r="V1049">
        <v>0</v>
      </c>
      <c r="W1049" s="107">
        <v>100000000</v>
      </c>
      <c r="X1049" s="108">
        <v>0</v>
      </c>
      <c r="Y1049" s="108">
        <v>0</v>
      </c>
      <c r="Z1049" s="108">
        <v>0</v>
      </c>
      <c r="AA1049" s="108">
        <v>0</v>
      </c>
      <c r="AB1049" s="108">
        <v>0</v>
      </c>
      <c r="AC1049" s="108">
        <v>0</v>
      </c>
      <c r="AD1049" s="108"/>
      <c r="AE1049" s="108">
        <v>100000000</v>
      </c>
      <c r="AF1049" s="104">
        <v>45370</v>
      </c>
      <c r="AG1049" s="104">
        <v>47196</v>
      </c>
      <c r="AH1049" s="108">
        <v>100000000</v>
      </c>
      <c r="AI1049" t="s">
        <v>1406</v>
      </c>
      <c r="AJ1049" t="s">
        <v>1407</v>
      </c>
      <c r="AK1049" s="3">
        <v>9250000</v>
      </c>
      <c r="AL1049" s="3">
        <v>9250000</v>
      </c>
      <c r="AM1049" s="3">
        <v>9250000</v>
      </c>
      <c r="AN1049" s="3">
        <v>4625000</v>
      </c>
      <c r="AO1049" s="3">
        <v>0</v>
      </c>
      <c r="AP1049" s="3">
        <v>0</v>
      </c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f t="shared" si="48"/>
        <v>18500000</v>
      </c>
      <c r="BA1049" s="3">
        <f t="shared" si="49"/>
        <v>13875000</v>
      </c>
      <c r="BB1049" s="3">
        <f t="shared" si="50"/>
        <v>32375000</v>
      </c>
      <c r="BC1049" s="2"/>
    </row>
    <row r="1050" spans="1:55" ht="15" hidden="1" customHeight="1" x14ac:dyDescent="0.3">
      <c r="A1050" t="s">
        <v>3512</v>
      </c>
      <c r="B1050" t="s">
        <v>1279</v>
      </c>
      <c r="C1050">
        <v>1</v>
      </c>
      <c r="D1050" t="s">
        <v>0</v>
      </c>
      <c r="E1050" t="s">
        <v>2</v>
      </c>
      <c r="F1050" t="s">
        <v>1393</v>
      </c>
      <c r="G1050" t="s">
        <v>1401</v>
      </c>
      <c r="H1050" t="s">
        <v>1402</v>
      </c>
      <c r="I1050" t="s">
        <v>1403</v>
      </c>
      <c r="J1050" t="s">
        <v>1404</v>
      </c>
      <c r="K1050" t="s">
        <v>344</v>
      </c>
      <c r="L1050" t="s">
        <v>1398</v>
      </c>
      <c r="M1050" t="s">
        <v>1405</v>
      </c>
      <c r="N1050">
        <v>1</v>
      </c>
      <c r="O1050">
        <v>1</v>
      </c>
      <c r="P1050">
        <v>1</v>
      </c>
      <c r="Q1050">
        <v>0</v>
      </c>
      <c r="R1050">
        <v>0</v>
      </c>
      <c r="S1050">
        <v>1</v>
      </c>
      <c r="T1050">
        <v>1</v>
      </c>
      <c r="U1050">
        <v>1</v>
      </c>
      <c r="V1050">
        <v>0</v>
      </c>
      <c r="W1050" s="107">
        <v>104840395.84</v>
      </c>
      <c r="X1050" s="108">
        <v>0</v>
      </c>
      <c r="Y1050" s="108">
        <v>0</v>
      </c>
      <c r="Z1050" s="108">
        <v>0</v>
      </c>
      <c r="AA1050" s="108">
        <v>0</v>
      </c>
      <c r="AB1050" s="108">
        <v>0</v>
      </c>
      <c r="AC1050" s="108">
        <v>0</v>
      </c>
      <c r="AD1050" s="108"/>
      <c r="AE1050" s="108">
        <v>104840395.84</v>
      </c>
      <c r="AF1050" s="104">
        <v>45376</v>
      </c>
      <c r="AG1050" s="104">
        <v>46471</v>
      </c>
      <c r="AH1050" s="108">
        <v>104840395.84</v>
      </c>
      <c r="AI1050" t="s">
        <v>1406</v>
      </c>
      <c r="AJ1050" t="s">
        <v>1407</v>
      </c>
      <c r="AK1050" s="3">
        <v>9173534.6400000006</v>
      </c>
      <c r="AL1050" s="3">
        <v>4586767.32</v>
      </c>
      <c r="AM1050" s="3">
        <v>0</v>
      </c>
      <c r="AN1050" s="3">
        <v>0</v>
      </c>
      <c r="AO1050" s="3">
        <v>0</v>
      </c>
      <c r="AP1050" s="3">
        <v>0</v>
      </c>
      <c r="AQ1050" s="3">
        <v>0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3">
        <v>0</v>
      </c>
      <c r="AY1050" s="3">
        <v>0</v>
      </c>
      <c r="AZ1050" s="3">
        <f t="shared" si="48"/>
        <v>13760301.960000001</v>
      </c>
      <c r="BA1050" s="3">
        <f t="shared" si="49"/>
        <v>0</v>
      </c>
      <c r="BB1050" s="3">
        <f t="shared" si="50"/>
        <v>13760301.960000001</v>
      </c>
      <c r="BC1050" s="2"/>
    </row>
    <row r="1051" spans="1:55" ht="15" hidden="1" customHeight="1" x14ac:dyDescent="0.3">
      <c r="A1051" t="s">
        <v>3513</v>
      </c>
      <c r="B1051" t="s">
        <v>1280</v>
      </c>
      <c r="C1051">
        <v>1</v>
      </c>
      <c r="D1051" t="s">
        <v>0</v>
      </c>
      <c r="E1051" t="s">
        <v>2</v>
      </c>
      <c r="F1051" t="s">
        <v>1393</v>
      </c>
      <c r="G1051" t="s">
        <v>1401</v>
      </c>
      <c r="H1051" t="s">
        <v>1402</v>
      </c>
      <c r="I1051" t="s">
        <v>1403</v>
      </c>
      <c r="J1051" t="s">
        <v>1404</v>
      </c>
      <c r="K1051" t="s">
        <v>1431</v>
      </c>
      <c r="L1051" t="s">
        <v>1398</v>
      </c>
      <c r="M1051" t="s">
        <v>1405</v>
      </c>
      <c r="N1051">
        <v>1</v>
      </c>
      <c r="O1051">
        <v>1</v>
      </c>
      <c r="P1051">
        <v>1</v>
      </c>
      <c r="Q1051">
        <v>0</v>
      </c>
      <c r="R1051">
        <v>0</v>
      </c>
      <c r="S1051">
        <v>1</v>
      </c>
      <c r="T1051">
        <v>1</v>
      </c>
      <c r="U1051">
        <v>1</v>
      </c>
      <c r="V1051">
        <v>0</v>
      </c>
      <c r="W1051" s="107">
        <v>23284458.739999998</v>
      </c>
      <c r="X1051" s="108">
        <v>0</v>
      </c>
      <c r="Y1051" s="108">
        <v>0</v>
      </c>
      <c r="Z1051" s="108">
        <v>0</v>
      </c>
      <c r="AA1051" s="108">
        <v>0</v>
      </c>
      <c r="AB1051" s="108">
        <v>0</v>
      </c>
      <c r="AC1051" s="108">
        <v>0</v>
      </c>
      <c r="AD1051" s="108"/>
      <c r="AE1051" s="108">
        <v>23284458.739999998</v>
      </c>
      <c r="AF1051" s="104">
        <v>45376</v>
      </c>
      <c r="AG1051" s="104">
        <v>46471</v>
      </c>
      <c r="AH1051" s="108">
        <v>23284458.739999998</v>
      </c>
      <c r="AI1051" t="s">
        <v>1406</v>
      </c>
      <c r="AJ1051" t="s">
        <v>1407</v>
      </c>
      <c r="AK1051" s="3">
        <v>2037390.14</v>
      </c>
      <c r="AL1051" s="3">
        <v>1018695.07</v>
      </c>
      <c r="AM1051" s="3">
        <v>0</v>
      </c>
      <c r="AN1051" s="3">
        <v>0</v>
      </c>
      <c r="AO1051" s="3">
        <v>0</v>
      </c>
      <c r="AP1051" s="3">
        <v>0</v>
      </c>
      <c r="AQ1051" s="3">
        <v>0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3">
        <v>0</v>
      </c>
      <c r="AY1051" s="3">
        <v>0</v>
      </c>
      <c r="AZ1051" s="3">
        <f t="shared" si="48"/>
        <v>3056085.21</v>
      </c>
      <c r="BA1051" s="3">
        <f t="shared" si="49"/>
        <v>0</v>
      </c>
      <c r="BB1051" s="3">
        <f t="shared" si="50"/>
        <v>3056085.21</v>
      </c>
      <c r="BC1051" s="2"/>
    </row>
    <row r="1052" spans="1:55" ht="15" customHeight="1" x14ac:dyDescent="0.3">
      <c r="A1052" t="s">
        <v>3514</v>
      </c>
      <c r="B1052" t="s">
        <v>1281</v>
      </c>
      <c r="C1052">
        <v>1</v>
      </c>
      <c r="D1052" t="s">
        <v>0</v>
      </c>
      <c r="E1052" t="s">
        <v>2</v>
      </c>
      <c r="F1052" t="s">
        <v>1393</v>
      </c>
      <c r="G1052" t="s">
        <v>1408</v>
      </c>
      <c r="H1052" t="s">
        <v>1409</v>
      </c>
      <c r="I1052" t="s">
        <v>1410</v>
      </c>
      <c r="J1052" t="s">
        <v>4601</v>
      </c>
      <c r="K1052" t="s">
        <v>611</v>
      </c>
      <c r="L1052" t="s">
        <v>1398</v>
      </c>
      <c r="M1052" t="s">
        <v>1405</v>
      </c>
      <c r="N1052">
        <v>1</v>
      </c>
      <c r="O1052">
        <v>1</v>
      </c>
      <c r="P1052">
        <v>1</v>
      </c>
      <c r="Q1052">
        <v>1</v>
      </c>
      <c r="R1052">
        <v>1</v>
      </c>
      <c r="S1052">
        <v>1</v>
      </c>
      <c r="T1052">
        <v>0</v>
      </c>
      <c r="U1052">
        <v>0</v>
      </c>
      <c r="V1052">
        <v>0</v>
      </c>
      <c r="W1052" s="107">
        <v>1229993.57</v>
      </c>
      <c r="X1052" s="108">
        <v>0</v>
      </c>
      <c r="Y1052" s="108">
        <v>0</v>
      </c>
      <c r="Z1052" s="108">
        <v>0</v>
      </c>
      <c r="AA1052" s="108">
        <v>0</v>
      </c>
      <c r="AB1052" s="108">
        <v>0</v>
      </c>
      <c r="AC1052" s="108">
        <v>0</v>
      </c>
      <c r="AD1052" s="108"/>
      <c r="AE1052" s="108">
        <v>1229993.57</v>
      </c>
      <c r="AF1052" s="104">
        <v>45376</v>
      </c>
      <c r="AG1052" s="104">
        <v>46471</v>
      </c>
      <c r="AH1052" s="108">
        <v>1230871.69</v>
      </c>
      <c r="AI1052" t="s">
        <v>1406</v>
      </c>
      <c r="AJ1052" t="s">
        <v>1407</v>
      </c>
      <c r="AK1052" s="3">
        <v>107624.44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3">
        <f t="shared" si="48"/>
        <v>107624.44</v>
      </c>
      <c r="BA1052" s="3">
        <f t="shared" si="49"/>
        <v>0</v>
      </c>
      <c r="BB1052" s="3">
        <f t="shared" si="50"/>
        <v>107624.44</v>
      </c>
      <c r="BC1052" s="2"/>
    </row>
    <row r="1053" spans="1:55" ht="15" hidden="1" customHeight="1" x14ac:dyDescent="0.3">
      <c r="A1053" t="s">
        <v>3515</v>
      </c>
      <c r="B1053" t="s">
        <v>1099</v>
      </c>
      <c r="C1053">
        <v>1</v>
      </c>
      <c r="D1053" t="s">
        <v>0</v>
      </c>
      <c r="E1053" t="s">
        <v>2</v>
      </c>
      <c r="F1053" t="s">
        <v>1393</v>
      </c>
      <c r="G1053" t="s">
        <v>1401</v>
      </c>
      <c r="H1053" t="s">
        <v>1402</v>
      </c>
      <c r="I1053" t="s">
        <v>1403</v>
      </c>
      <c r="J1053" t="s">
        <v>1404</v>
      </c>
      <c r="K1053" t="s">
        <v>1100</v>
      </c>
      <c r="L1053" t="s">
        <v>1398</v>
      </c>
      <c r="M1053" t="s">
        <v>1405</v>
      </c>
      <c r="N1053">
        <v>1</v>
      </c>
      <c r="O1053">
        <v>1</v>
      </c>
      <c r="P1053">
        <v>1</v>
      </c>
      <c r="Q1053">
        <v>0</v>
      </c>
      <c r="R1053">
        <v>0</v>
      </c>
      <c r="S1053">
        <v>1</v>
      </c>
      <c r="T1053">
        <v>1</v>
      </c>
      <c r="U1053">
        <v>1</v>
      </c>
      <c r="V1053">
        <v>0</v>
      </c>
      <c r="W1053" s="107">
        <v>3241571.12</v>
      </c>
      <c r="X1053" s="108">
        <v>0</v>
      </c>
      <c r="Y1053" s="108">
        <v>55889.16</v>
      </c>
      <c r="Z1053" s="108">
        <v>22830.45</v>
      </c>
      <c r="AA1053" s="108">
        <v>0</v>
      </c>
      <c r="AB1053" s="108">
        <v>0</v>
      </c>
      <c r="AC1053" s="108">
        <v>0</v>
      </c>
      <c r="AD1053" s="108"/>
      <c r="AE1053" s="108">
        <v>3185681.96</v>
      </c>
      <c r="AF1053" s="104">
        <v>45385</v>
      </c>
      <c r="AG1053" s="104">
        <v>47790</v>
      </c>
      <c r="AH1053" s="108">
        <v>4415243.4800000004</v>
      </c>
      <c r="AI1053" t="s">
        <v>1406</v>
      </c>
      <c r="AJ1053" t="s">
        <v>1407</v>
      </c>
      <c r="AK1053" s="3">
        <v>206654.95999999996</v>
      </c>
      <c r="AL1053" s="3">
        <v>196026.98000000004</v>
      </c>
      <c r="AM1053" s="3">
        <v>139344.48000000001</v>
      </c>
      <c r="AN1053" s="3">
        <v>82661.98</v>
      </c>
      <c r="AO1053" s="3">
        <v>25979.47</v>
      </c>
      <c r="AP1053" s="3">
        <v>0</v>
      </c>
      <c r="AQ1053" s="3">
        <v>0</v>
      </c>
      <c r="AR1053" s="3">
        <v>0</v>
      </c>
      <c r="AS1053" s="3">
        <v>0</v>
      </c>
      <c r="AT1053" s="3">
        <v>0</v>
      </c>
      <c r="AU1053" s="3">
        <v>0</v>
      </c>
      <c r="AV1053" s="3">
        <v>0</v>
      </c>
      <c r="AW1053" s="3">
        <v>0</v>
      </c>
      <c r="AX1053" s="3">
        <v>0</v>
      </c>
      <c r="AY1053" s="3">
        <v>0</v>
      </c>
      <c r="AZ1053" s="3">
        <f t="shared" si="48"/>
        <v>402681.94</v>
      </c>
      <c r="BA1053" s="3">
        <f t="shared" si="49"/>
        <v>247985.93000000002</v>
      </c>
      <c r="BB1053" s="3">
        <f t="shared" si="50"/>
        <v>650667.87</v>
      </c>
      <c r="BC1053" s="2"/>
    </row>
    <row r="1054" spans="1:55" ht="15" hidden="1" customHeight="1" x14ac:dyDescent="0.3">
      <c r="A1054" t="s">
        <v>3516</v>
      </c>
      <c r="B1054" t="s">
        <v>1282</v>
      </c>
      <c r="C1054">
        <v>1</v>
      </c>
      <c r="D1054" t="s">
        <v>0</v>
      </c>
      <c r="E1054" t="s">
        <v>2</v>
      </c>
      <c r="F1054" t="s">
        <v>1393</v>
      </c>
      <c r="G1054" t="s">
        <v>1401</v>
      </c>
      <c r="H1054" t="s">
        <v>1402</v>
      </c>
      <c r="I1054" t="s">
        <v>1403</v>
      </c>
      <c r="J1054" t="s">
        <v>1404</v>
      </c>
      <c r="K1054" t="s">
        <v>1045</v>
      </c>
      <c r="L1054" t="s">
        <v>1398</v>
      </c>
      <c r="M1054" t="s">
        <v>1405</v>
      </c>
      <c r="N1054">
        <v>1</v>
      </c>
      <c r="O1054">
        <v>1</v>
      </c>
      <c r="P1054">
        <v>1</v>
      </c>
      <c r="Q1054">
        <v>0</v>
      </c>
      <c r="R1054">
        <v>0</v>
      </c>
      <c r="S1054">
        <v>1</v>
      </c>
      <c r="T1054">
        <v>1</v>
      </c>
      <c r="U1054">
        <v>1</v>
      </c>
      <c r="V1054">
        <v>0</v>
      </c>
      <c r="W1054" s="107">
        <v>2604817.7799999998</v>
      </c>
      <c r="X1054" s="108">
        <v>0</v>
      </c>
      <c r="Y1054" s="108">
        <v>0</v>
      </c>
      <c r="Z1054" s="108">
        <v>0</v>
      </c>
      <c r="AA1054" s="108">
        <v>0</v>
      </c>
      <c r="AB1054" s="108">
        <v>0</v>
      </c>
      <c r="AC1054" s="108">
        <v>0</v>
      </c>
      <c r="AD1054" s="108"/>
      <c r="AE1054" s="108">
        <v>2604817.7799999998</v>
      </c>
      <c r="AF1054" s="104">
        <v>45376</v>
      </c>
      <c r="AG1054" s="104">
        <v>46471</v>
      </c>
      <c r="AH1054" s="108">
        <v>2604817.7799999998</v>
      </c>
      <c r="AI1054" t="s">
        <v>1406</v>
      </c>
      <c r="AJ1054" t="s">
        <v>1407</v>
      </c>
      <c r="AK1054" s="3">
        <v>227921.56</v>
      </c>
      <c r="AL1054" s="3">
        <v>113960.78</v>
      </c>
      <c r="AM1054" s="3">
        <v>0</v>
      </c>
      <c r="AN1054" s="3">
        <v>0</v>
      </c>
      <c r="AO1054" s="3">
        <v>0</v>
      </c>
      <c r="AP1054" s="3">
        <v>0</v>
      </c>
      <c r="AQ1054" s="3">
        <v>0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3">
        <v>0</v>
      </c>
      <c r="AY1054" s="3">
        <v>0</v>
      </c>
      <c r="AZ1054" s="3">
        <f t="shared" si="48"/>
        <v>341882.33999999997</v>
      </c>
      <c r="BA1054" s="3">
        <f t="shared" si="49"/>
        <v>0</v>
      </c>
      <c r="BB1054" s="3">
        <f t="shared" si="50"/>
        <v>341882.33999999997</v>
      </c>
      <c r="BC1054" s="2"/>
    </row>
    <row r="1055" spans="1:55" ht="15" hidden="1" customHeight="1" x14ac:dyDescent="0.3">
      <c r="A1055" t="s">
        <v>3517</v>
      </c>
      <c r="B1055" t="s">
        <v>1101</v>
      </c>
      <c r="C1055">
        <v>1</v>
      </c>
      <c r="D1055" t="s">
        <v>0</v>
      </c>
      <c r="E1055" t="s">
        <v>2</v>
      </c>
      <c r="F1055" t="s">
        <v>1393</v>
      </c>
      <c r="G1055" t="s">
        <v>1401</v>
      </c>
      <c r="H1055" t="s">
        <v>1402</v>
      </c>
      <c r="I1055" t="s">
        <v>1403</v>
      </c>
      <c r="J1055" t="s">
        <v>1404</v>
      </c>
      <c r="K1055" t="s">
        <v>1045</v>
      </c>
      <c r="L1055" t="s">
        <v>1398</v>
      </c>
      <c r="M1055" t="s">
        <v>1405</v>
      </c>
      <c r="N1055">
        <v>1</v>
      </c>
      <c r="O1055">
        <v>1</v>
      </c>
      <c r="P1055">
        <v>1</v>
      </c>
      <c r="Q1055">
        <v>0</v>
      </c>
      <c r="R1055">
        <v>0</v>
      </c>
      <c r="S1055">
        <v>1</v>
      </c>
      <c r="T1055">
        <v>1</v>
      </c>
      <c r="U1055">
        <v>1</v>
      </c>
      <c r="V1055">
        <v>0</v>
      </c>
      <c r="W1055" s="107">
        <v>343750</v>
      </c>
      <c r="X1055" s="108">
        <v>0</v>
      </c>
      <c r="Y1055" s="108">
        <v>31250</v>
      </c>
      <c r="Z1055" s="108">
        <v>2291.67</v>
      </c>
      <c r="AA1055" s="108">
        <v>0</v>
      </c>
      <c r="AB1055" s="108">
        <v>0</v>
      </c>
      <c r="AC1055" s="108">
        <v>0</v>
      </c>
      <c r="AD1055" s="108"/>
      <c r="AE1055" s="108">
        <v>312500</v>
      </c>
      <c r="AF1055" s="104">
        <v>45385</v>
      </c>
      <c r="AG1055" s="104">
        <v>46359</v>
      </c>
      <c r="AH1055" s="108">
        <v>1000000</v>
      </c>
      <c r="AI1055" t="s">
        <v>1406</v>
      </c>
      <c r="AJ1055" t="s">
        <v>1407</v>
      </c>
      <c r="AK1055" s="3">
        <v>11458.33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f t="shared" si="48"/>
        <v>11458.33</v>
      </c>
      <c r="BA1055" s="3">
        <f t="shared" si="49"/>
        <v>0</v>
      </c>
      <c r="BB1055" s="3">
        <f t="shared" si="50"/>
        <v>11458.33</v>
      </c>
      <c r="BC1055" s="2"/>
    </row>
    <row r="1056" spans="1:55" ht="15" hidden="1" customHeight="1" x14ac:dyDescent="0.3">
      <c r="A1056" t="s">
        <v>3518</v>
      </c>
      <c r="B1056" t="s">
        <v>1283</v>
      </c>
      <c r="C1056">
        <v>1</v>
      </c>
      <c r="D1056" t="s">
        <v>0</v>
      </c>
      <c r="E1056" t="s">
        <v>2</v>
      </c>
      <c r="F1056" t="s">
        <v>1393</v>
      </c>
      <c r="G1056" t="s">
        <v>1401</v>
      </c>
      <c r="H1056" t="s">
        <v>1402</v>
      </c>
      <c r="I1056" t="s">
        <v>1403</v>
      </c>
      <c r="J1056" t="s">
        <v>1404</v>
      </c>
      <c r="K1056" t="s">
        <v>1033</v>
      </c>
      <c r="L1056" t="s">
        <v>1398</v>
      </c>
      <c r="M1056" t="s">
        <v>1405</v>
      </c>
      <c r="N1056">
        <v>1</v>
      </c>
      <c r="O1056">
        <v>1</v>
      </c>
      <c r="P1056">
        <v>1</v>
      </c>
      <c r="Q1056">
        <v>0</v>
      </c>
      <c r="R1056">
        <v>0</v>
      </c>
      <c r="S1056">
        <v>1</v>
      </c>
      <c r="T1056">
        <v>1</v>
      </c>
      <c r="U1056">
        <v>1</v>
      </c>
      <c r="V1056">
        <v>0</v>
      </c>
      <c r="W1056" s="107">
        <v>3036401.39</v>
      </c>
      <c r="X1056" s="108">
        <v>0</v>
      </c>
      <c r="Y1056" s="108">
        <v>0</v>
      </c>
      <c r="Z1056" s="108">
        <v>0</v>
      </c>
      <c r="AA1056" s="108">
        <v>0</v>
      </c>
      <c r="AB1056" s="108">
        <v>0</v>
      </c>
      <c r="AC1056" s="108">
        <v>0</v>
      </c>
      <c r="AD1056" s="108"/>
      <c r="AE1056" s="108">
        <v>3036401.39</v>
      </c>
      <c r="AF1056" s="104">
        <v>45376</v>
      </c>
      <c r="AG1056" s="104">
        <v>46471</v>
      </c>
      <c r="AH1056" s="108">
        <v>3036401.39</v>
      </c>
      <c r="AI1056" t="s">
        <v>1406</v>
      </c>
      <c r="AJ1056" t="s">
        <v>1407</v>
      </c>
      <c r="AK1056" s="3">
        <v>265685.12</v>
      </c>
      <c r="AL1056" s="3">
        <v>132842.56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3">
        <v>0</v>
      </c>
      <c r="AY1056" s="3">
        <v>0</v>
      </c>
      <c r="AZ1056" s="3">
        <f t="shared" si="48"/>
        <v>398527.68</v>
      </c>
      <c r="BA1056" s="3">
        <f t="shared" si="49"/>
        <v>0</v>
      </c>
      <c r="BB1056" s="3">
        <f t="shared" si="50"/>
        <v>398527.68</v>
      </c>
      <c r="BC1056" s="2"/>
    </row>
    <row r="1057" spans="1:55" ht="15" hidden="1" customHeight="1" x14ac:dyDescent="0.3">
      <c r="A1057" t="s">
        <v>3519</v>
      </c>
      <c r="B1057" t="s">
        <v>1284</v>
      </c>
      <c r="C1057">
        <v>1</v>
      </c>
      <c r="D1057" t="s">
        <v>0</v>
      </c>
      <c r="E1057" t="s">
        <v>2</v>
      </c>
      <c r="F1057" t="s">
        <v>1393</v>
      </c>
      <c r="G1057" t="s">
        <v>1401</v>
      </c>
      <c r="H1057" t="s">
        <v>1402</v>
      </c>
      <c r="I1057" t="s">
        <v>1403</v>
      </c>
      <c r="J1057" t="s">
        <v>1404</v>
      </c>
      <c r="K1057" t="s">
        <v>1037</v>
      </c>
      <c r="L1057" t="s">
        <v>1398</v>
      </c>
      <c r="M1057" t="s">
        <v>1405</v>
      </c>
      <c r="N1057">
        <v>1</v>
      </c>
      <c r="O1057">
        <v>1</v>
      </c>
      <c r="P1057">
        <v>1</v>
      </c>
      <c r="Q1057">
        <v>0</v>
      </c>
      <c r="R1057">
        <v>0</v>
      </c>
      <c r="S1057">
        <v>1</v>
      </c>
      <c r="T1057">
        <v>1</v>
      </c>
      <c r="U1057">
        <v>1</v>
      </c>
      <c r="V1057">
        <v>0</v>
      </c>
      <c r="W1057" s="107">
        <v>405180.51</v>
      </c>
      <c r="X1057" s="108">
        <v>0</v>
      </c>
      <c r="Y1057" s="108">
        <v>0</v>
      </c>
      <c r="Z1057" s="108">
        <v>0</v>
      </c>
      <c r="AA1057" s="108">
        <v>0</v>
      </c>
      <c r="AB1057" s="108">
        <v>0</v>
      </c>
      <c r="AC1057" s="108">
        <v>0</v>
      </c>
      <c r="AD1057" s="108"/>
      <c r="AE1057" s="108">
        <v>405180.51</v>
      </c>
      <c r="AF1057" s="104">
        <v>45376</v>
      </c>
      <c r="AG1057" s="104">
        <v>46471</v>
      </c>
      <c r="AH1057" s="108">
        <v>405180.51</v>
      </c>
      <c r="AI1057" t="s">
        <v>1406</v>
      </c>
      <c r="AJ1057" t="s">
        <v>1407</v>
      </c>
      <c r="AK1057" s="3">
        <v>35453.300000000003</v>
      </c>
      <c r="AL1057" s="3">
        <v>17726.650000000001</v>
      </c>
      <c r="AM1057" s="3">
        <v>0</v>
      </c>
      <c r="AN1057" s="3">
        <v>0</v>
      </c>
      <c r="AO1057" s="3">
        <v>0</v>
      </c>
      <c r="AP1057" s="3">
        <v>0</v>
      </c>
      <c r="AQ1057" s="3">
        <v>0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0</v>
      </c>
      <c r="AX1057" s="3">
        <v>0</v>
      </c>
      <c r="AY1057" s="3">
        <v>0</v>
      </c>
      <c r="AZ1057" s="3">
        <f t="shared" si="48"/>
        <v>53179.950000000004</v>
      </c>
      <c r="BA1057" s="3">
        <f t="shared" si="49"/>
        <v>0</v>
      </c>
      <c r="BB1057" s="3">
        <f t="shared" si="50"/>
        <v>53179.950000000004</v>
      </c>
      <c r="BC1057" s="2"/>
    </row>
    <row r="1058" spans="1:55" ht="15" hidden="1" customHeight="1" x14ac:dyDescent="0.3">
      <c r="A1058" t="s">
        <v>3520</v>
      </c>
      <c r="B1058" t="s">
        <v>1102</v>
      </c>
      <c r="C1058">
        <v>1</v>
      </c>
      <c r="D1058" t="s">
        <v>0</v>
      </c>
      <c r="E1058" t="s">
        <v>2</v>
      </c>
      <c r="F1058" t="s">
        <v>1393</v>
      </c>
      <c r="G1058" t="s">
        <v>1401</v>
      </c>
      <c r="H1058" t="s">
        <v>1402</v>
      </c>
      <c r="I1058" t="s">
        <v>1403</v>
      </c>
      <c r="J1058" t="s">
        <v>1404</v>
      </c>
      <c r="K1058" t="s">
        <v>4602</v>
      </c>
      <c r="L1058" t="s">
        <v>1398</v>
      </c>
      <c r="M1058" t="s">
        <v>1405</v>
      </c>
      <c r="N1058">
        <v>1</v>
      </c>
      <c r="O1058">
        <v>1</v>
      </c>
      <c r="P1058">
        <v>1</v>
      </c>
      <c r="Q1058">
        <v>0</v>
      </c>
      <c r="R1058">
        <v>0</v>
      </c>
      <c r="S1058">
        <v>1</v>
      </c>
      <c r="T1058">
        <v>1</v>
      </c>
      <c r="U1058">
        <v>1</v>
      </c>
      <c r="V1058">
        <v>0</v>
      </c>
      <c r="W1058" s="107">
        <v>6069611.8899999997</v>
      </c>
      <c r="X1058" s="108">
        <v>0</v>
      </c>
      <c r="Y1058" s="108">
        <v>94837.68</v>
      </c>
      <c r="Z1058" s="108">
        <v>41283.17</v>
      </c>
      <c r="AA1058" s="108">
        <v>0</v>
      </c>
      <c r="AB1058" s="108">
        <v>0</v>
      </c>
      <c r="AC1058" s="108">
        <v>0</v>
      </c>
      <c r="AD1058" s="108"/>
      <c r="AE1058" s="108">
        <v>5974774.21</v>
      </c>
      <c r="AF1058" s="104">
        <v>45385</v>
      </c>
      <c r="AG1058" s="104">
        <v>47971</v>
      </c>
      <c r="AH1058" s="108">
        <v>8061203.1699999999</v>
      </c>
      <c r="AI1058" t="s">
        <v>1406</v>
      </c>
      <c r="AJ1058" t="s">
        <v>1407</v>
      </c>
      <c r="AK1058" s="3">
        <v>377353.95</v>
      </c>
      <c r="AL1058" s="3">
        <v>367678.24000000005</v>
      </c>
      <c r="AM1058" s="3">
        <v>274791.09000000003</v>
      </c>
      <c r="AN1058" s="3">
        <v>181903.98</v>
      </c>
      <c r="AO1058" s="3">
        <v>89016.86</v>
      </c>
      <c r="AP1058" s="3">
        <v>9675.75</v>
      </c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3">
        <v>0</v>
      </c>
      <c r="AY1058" s="3">
        <v>0</v>
      </c>
      <c r="AZ1058" s="3">
        <f t="shared" si="48"/>
        <v>745032.19000000006</v>
      </c>
      <c r="BA1058" s="3">
        <f t="shared" si="49"/>
        <v>555387.68000000005</v>
      </c>
      <c r="BB1058" s="3">
        <f t="shared" si="50"/>
        <v>1300419.8700000001</v>
      </c>
      <c r="BC1058" s="2"/>
    </row>
    <row r="1059" spans="1:55" ht="15" customHeight="1" x14ac:dyDescent="0.3">
      <c r="A1059" t="s">
        <v>3521</v>
      </c>
      <c r="B1059" t="s">
        <v>1285</v>
      </c>
      <c r="C1059">
        <v>1</v>
      </c>
      <c r="D1059" t="s">
        <v>0</v>
      </c>
      <c r="E1059" t="s">
        <v>2</v>
      </c>
      <c r="F1059" t="s">
        <v>1393</v>
      </c>
      <c r="G1059" t="s">
        <v>1408</v>
      </c>
      <c r="H1059" t="s">
        <v>1409</v>
      </c>
      <c r="I1059" t="s">
        <v>1410</v>
      </c>
      <c r="J1059" t="s">
        <v>4601</v>
      </c>
      <c r="K1059" t="s">
        <v>611</v>
      </c>
      <c r="L1059" t="s">
        <v>1398</v>
      </c>
      <c r="M1059" t="s">
        <v>1405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0</v>
      </c>
      <c r="U1059">
        <v>0</v>
      </c>
      <c r="V1059">
        <v>0</v>
      </c>
      <c r="W1059" s="107">
        <v>1465335.39</v>
      </c>
      <c r="X1059" s="108">
        <v>0</v>
      </c>
      <c r="Y1059" s="108">
        <v>0</v>
      </c>
      <c r="Z1059" s="108">
        <v>0</v>
      </c>
      <c r="AA1059" s="108">
        <v>0</v>
      </c>
      <c r="AB1059" s="108">
        <v>0</v>
      </c>
      <c r="AC1059" s="108">
        <v>0</v>
      </c>
      <c r="AD1059" s="108"/>
      <c r="AE1059" s="108">
        <v>1465335.39</v>
      </c>
      <c r="AF1059" s="104">
        <v>45376</v>
      </c>
      <c r="AG1059" s="104">
        <v>46471</v>
      </c>
      <c r="AH1059" s="108">
        <v>1465335.39</v>
      </c>
      <c r="AI1059" t="s">
        <v>1406</v>
      </c>
      <c r="AJ1059" t="s">
        <v>1407</v>
      </c>
      <c r="AK1059" s="3">
        <v>128216.84</v>
      </c>
      <c r="AL1059" s="3">
        <v>64108.42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3">
        <v>0</v>
      </c>
      <c r="AY1059" s="3">
        <v>0</v>
      </c>
      <c r="AZ1059" s="3">
        <f t="shared" si="48"/>
        <v>192325.26</v>
      </c>
      <c r="BA1059" s="3">
        <f t="shared" si="49"/>
        <v>0</v>
      </c>
      <c r="BB1059" s="3">
        <f t="shared" si="50"/>
        <v>192325.26</v>
      </c>
      <c r="BC1059" s="2"/>
    </row>
    <row r="1060" spans="1:55" ht="15" customHeight="1" x14ac:dyDescent="0.3">
      <c r="A1060" t="s">
        <v>3522</v>
      </c>
      <c r="B1060" t="s">
        <v>1286</v>
      </c>
      <c r="C1060">
        <v>1</v>
      </c>
      <c r="D1060" t="s">
        <v>0</v>
      </c>
      <c r="E1060" t="s">
        <v>2</v>
      </c>
      <c r="F1060" t="s">
        <v>1393</v>
      </c>
      <c r="G1060" t="s">
        <v>1408</v>
      </c>
      <c r="H1060" t="s">
        <v>1409</v>
      </c>
      <c r="I1060" t="s">
        <v>1410</v>
      </c>
      <c r="J1060" t="s">
        <v>4601</v>
      </c>
      <c r="K1060" t="s">
        <v>611</v>
      </c>
      <c r="L1060" t="s">
        <v>1398</v>
      </c>
      <c r="M1060" t="s">
        <v>1405</v>
      </c>
      <c r="N1060">
        <v>1</v>
      </c>
      <c r="O1060">
        <v>1</v>
      </c>
      <c r="P1060">
        <v>1</v>
      </c>
      <c r="Q1060">
        <v>1</v>
      </c>
      <c r="R1060">
        <v>1</v>
      </c>
      <c r="S1060">
        <v>1</v>
      </c>
      <c r="T1060">
        <v>0</v>
      </c>
      <c r="U1060">
        <v>0</v>
      </c>
      <c r="V1060">
        <v>0</v>
      </c>
      <c r="W1060" s="107">
        <v>1348490.09</v>
      </c>
      <c r="X1060" s="108">
        <v>0</v>
      </c>
      <c r="Y1060" s="108">
        <v>0</v>
      </c>
      <c r="Z1060" s="108">
        <v>0</v>
      </c>
      <c r="AA1060" s="108">
        <v>0</v>
      </c>
      <c r="AB1060" s="108">
        <v>0</v>
      </c>
      <c r="AC1060" s="108">
        <v>0</v>
      </c>
      <c r="AD1060" s="108"/>
      <c r="AE1060" s="108">
        <v>1348490.09</v>
      </c>
      <c r="AF1060" s="104">
        <v>45376</v>
      </c>
      <c r="AG1060" s="104">
        <v>46471</v>
      </c>
      <c r="AH1060" s="108">
        <v>1348490.09</v>
      </c>
      <c r="AI1060" t="s">
        <v>1406</v>
      </c>
      <c r="AJ1060" t="s">
        <v>1407</v>
      </c>
      <c r="AK1060" s="3">
        <v>117992.88</v>
      </c>
      <c r="AL1060" s="3">
        <v>58996.44</v>
      </c>
      <c r="AM1060" s="3">
        <v>0</v>
      </c>
      <c r="AN1060" s="3">
        <v>0</v>
      </c>
      <c r="AO1060" s="3">
        <v>0</v>
      </c>
      <c r="AP1060" s="3">
        <v>0</v>
      </c>
      <c r="AQ1060" s="3">
        <v>0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3">
        <f t="shared" si="48"/>
        <v>176989.32</v>
      </c>
      <c r="BA1060" s="3">
        <f t="shared" si="49"/>
        <v>0</v>
      </c>
      <c r="BB1060" s="3">
        <f t="shared" si="50"/>
        <v>176989.32</v>
      </c>
      <c r="BC1060" s="2"/>
    </row>
    <row r="1061" spans="1:55" ht="15" customHeight="1" x14ac:dyDescent="0.3">
      <c r="A1061" t="s">
        <v>3523</v>
      </c>
      <c r="B1061" t="s">
        <v>1287</v>
      </c>
      <c r="C1061">
        <v>1</v>
      </c>
      <c r="D1061" t="s">
        <v>0</v>
      </c>
      <c r="E1061" t="s">
        <v>2</v>
      </c>
      <c r="F1061" t="s">
        <v>1393</v>
      </c>
      <c r="G1061" t="s">
        <v>1408</v>
      </c>
      <c r="H1061" t="s">
        <v>1409</v>
      </c>
      <c r="I1061" t="s">
        <v>1410</v>
      </c>
      <c r="J1061" t="s">
        <v>4601</v>
      </c>
      <c r="K1061" t="s">
        <v>611</v>
      </c>
      <c r="L1061" t="s">
        <v>1398</v>
      </c>
      <c r="M1061" t="s">
        <v>1405</v>
      </c>
      <c r="N1061">
        <v>1</v>
      </c>
      <c r="O1061">
        <v>1</v>
      </c>
      <c r="P1061">
        <v>1</v>
      </c>
      <c r="Q1061">
        <v>1</v>
      </c>
      <c r="R1061">
        <v>1</v>
      </c>
      <c r="S1061">
        <v>1</v>
      </c>
      <c r="T1061">
        <v>0</v>
      </c>
      <c r="U1061">
        <v>0</v>
      </c>
      <c r="V1061">
        <v>0</v>
      </c>
      <c r="W1061" s="107">
        <v>1525758.55</v>
      </c>
      <c r="X1061" s="108">
        <v>0</v>
      </c>
      <c r="Y1061" s="108">
        <v>0</v>
      </c>
      <c r="Z1061" s="108">
        <v>0</v>
      </c>
      <c r="AA1061" s="108">
        <v>0</v>
      </c>
      <c r="AB1061" s="108">
        <v>0</v>
      </c>
      <c r="AC1061" s="108">
        <v>0</v>
      </c>
      <c r="AD1061" s="108"/>
      <c r="AE1061" s="108">
        <v>1525758.55</v>
      </c>
      <c r="AF1061" s="104">
        <v>45376</v>
      </c>
      <c r="AG1061" s="104">
        <v>46471</v>
      </c>
      <c r="AH1061" s="108">
        <v>1525758.55</v>
      </c>
      <c r="AI1061" t="s">
        <v>1406</v>
      </c>
      <c r="AJ1061" t="s">
        <v>1407</v>
      </c>
      <c r="AK1061" s="3">
        <v>133503.88</v>
      </c>
      <c r="AL1061" s="3">
        <v>66751.94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3">
        <f t="shared" si="48"/>
        <v>200255.82</v>
      </c>
      <c r="BA1061" s="3">
        <f t="shared" si="49"/>
        <v>0</v>
      </c>
      <c r="BB1061" s="3">
        <f t="shared" si="50"/>
        <v>200255.82</v>
      </c>
      <c r="BC1061" s="2"/>
    </row>
    <row r="1062" spans="1:55" ht="15" customHeight="1" x14ac:dyDescent="0.3">
      <c r="A1062" t="s">
        <v>3524</v>
      </c>
      <c r="B1062" t="s">
        <v>1288</v>
      </c>
      <c r="C1062">
        <v>1</v>
      </c>
      <c r="D1062" t="s">
        <v>0</v>
      </c>
      <c r="E1062" t="s">
        <v>2</v>
      </c>
      <c r="F1062" t="s">
        <v>1393</v>
      </c>
      <c r="G1062" t="s">
        <v>1408</v>
      </c>
      <c r="H1062" t="s">
        <v>1409</v>
      </c>
      <c r="I1062" t="s">
        <v>1410</v>
      </c>
      <c r="J1062" t="s">
        <v>4601</v>
      </c>
      <c r="K1062" t="s">
        <v>611</v>
      </c>
      <c r="L1062" t="s">
        <v>1398</v>
      </c>
      <c r="M1062" t="s">
        <v>1405</v>
      </c>
      <c r="N1062">
        <v>1</v>
      </c>
      <c r="O1062">
        <v>1</v>
      </c>
      <c r="P1062">
        <v>1</v>
      </c>
      <c r="Q1062">
        <v>1</v>
      </c>
      <c r="R1062">
        <v>1</v>
      </c>
      <c r="S1062">
        <v>1</v>
      </c>
      <c r="T1062">
        <v>0</v>
      </c>
      <c r="U1062">
        <v>0</v>
      </c>
      <c r="V1062">
        <v>0</v>
      </c>
      <c r="W1062" s="107">
        <v>1531193.9</v>
      </c>
      <c r="X1062" s="108">
        <v>0</v>
      </c>
      <c r="Y1062" s="108">
        <v>0</v>
      </c>
      <c r="Z1062" s="108">
        <v>0</v>
      </c>
      <c r="AA1062" s="108">
        <v>0</v>
      </c>
      <c r="AB1062" s="108">
        <v>0</v>
      </c>
      <c r="AC1062" s="108">
        <v>0</v>
      </c>
      <c r="AD1062" s="108"/>
      <c r="AE1062" s="108">
        <v>1531193.9</v>
      </c>
      <c r="AF1062" s="104">
        <v>45376</v>
      </c>
      <c r="AG1062" s="104">
        <v>46471</v>
      </c>
      <c r="AH1062" s="108">
        <v>1531193.9</v>
      </c>
      <c r="AI1062" t="s">
        <v>1406</v>
      </c>
      <c r="AJ1062" t="s">
        <v>1407</v>
      </c>
      <c r="AK1062" s="3">
        <v>133979.46</v>
      </c>
      <c r="AL1062" s="3">
        <v>66989.73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v>0</v>
      </c>
      <c r="AS1062" s="3">
        <v>0</v>
      </c>
      <c r="AT1062" s="3">
        <v>0</v>
      </c>
      <c r="AU1062" s="3">
        <v>0</v>
      </c>
      <c r="AV1062" s="3">
        <v>0</v>
      </c>
      <c r="AW1062" s="3">
        <v>0</v>
      </c>
      <c r="AX1062" s="3">
        <v>0</v>
      </c>
      <c r="AY1062" s="3">
        <v>0</v>
      </c>
      <c r="AZ1062" s="3">
        <f t="shared" si="48"/>
        <v>200969.19</v>
      </c>
      <c r="BA1062" s="3">
        <f t="shared" si="49"/>
        <v>0</v>
      </c>
      <c r="BB1062" s="3">
        <f t="shared" si="50"/>
        <v>200969.19</v>
      </c>
      <c r="BC1062" s="2"/>
    </row>
    <row r="1063" spans="1:55" ht="15" hidden="1" customHeight="1" x14ac:dyDescent="0.3">
      <c r="A1063" t="s">
        <v>3525</v>
      </c>
      <c r="B1063" t="s">
        <v>1289</v>
      </c>
      <c r="C1063">
        <v>1</v>
      </c>
      <c r="D1063" t="s">
        <v>0</v>
      </c>
      <c r="E1063" t="s">
        <v>2</v>
      </c>
      <c r="F1063" t="s">
        <v>1393</v>
      </c>
      <c r="G1063" t="s">
        <v>323</v>
      </c>
      <c r="H1063" t="s">
        <v>1402</v>
      </c>
      <c r="I1063" t="s">
        <v>1403</v>
      </c>
      <c r="J1063" t="s">
        <v>1404</v>
      </c>
      <c r="K1063" t="s">
        <v>549</v>
      </c>
      <c r="L1063" t="s">
        <v>1398</v>
      </c>
      <c r="M1063" t="s">
        <v>1405</v>
      </c>
      <c r="N1063">
        <v>1</v>
      </c>
      <c r="O1063">
        <v>1</v>
      </c>
      <c r="P1063">
        <v>1</v>
      </c>
      <c r="Q1063">
        <v>0</v>
      </c>
      <c r="R1063">
        <v>0</v>
      </c>
      <c r="S1063">
        <v>1</v>
      </c>
      <c r="T1063">
        <v>1</v>
      </c>
      <c r="U1063">
        <v>1</v>
      </c>
      <c r="V1063">
        <v>0</v>
      </c>
      <c r="W1063" s="107">
        <v>150000000</v>
      </c>
      <c r="X1063" s="108">
        <v>0</v>
      </c>
      <c r="Y1063" s="108">
        <v>0</v>
      </c>
      <c r="Z1063" s="108">
        <v>0</v>
      </c>
      <c r="AA1063" s="108">
        <v>0</v>
      </c>
      <c r="AB1063" s="108">
        <v>0</v>
      </c>
      <c r="AC1063" s="108">
        <v>0</v>
      </c>
      <c r="AD1063" s="108"/>
      <c r="AE1063" s="108">
        <v>150000000</v>
      </c>
      <c r="AF1063" s="104">
        <v>45370</v>
      </c>
      <c r="AG1063" s="104">
        <v>47196</v>
      </c>
      <c r="AH1063" s="108">
        <v>150000000</v>
      </c>
      <c r="AI1063" t="s">
        <v>1406</v>
      </c>
      <c r="AJ1063" t="s">
        <v>1407</v>
      </c>
      <c r="AK1063" s="3">
        <v>13875000</v>
      </c>
      <c r="AL1063" s="3">
        <v>13875000</v>
      </c>
      <c r="AM1063" s="3">
        <v>13875000</v>
      </c>
      <c r="AN1063" s="3">
        <v>6937500</v>
      </c>
      <c r="AO1063" s="3">
        <v>0</v>
      </c>
      <c r="AP1063" s="3">
        <v>0</v>
      </c>
      <c r="AQ1063" s="3">
        <v>0</v>
      </c>
      <c r="AR1063" s="3">
        <v>0</v>
      </c>
      <c r="AS1063" s="3">
        <v>0</v>
      </c>
      <c r="AT1063" s="3">
        <v>0</v>
      </c>
      <c r="AU1063" s="3">
        <v>0</v>
      </c>
      <c r="AV1063" s="3">
        <v>0</v>
      </c>
      <c r="AW1063" s="3">
        <v>0</v>
      </c>
      <c r="AX1063" s="3">
        <v>0</v>
      </c>
      <c r="AY1063" s="3">
        <v>0</v>
      </c>
      <c r="AZ1063" s="3">
        <f t="shared" si="48"/>
        <v>27750000</v>
      </c>
      <c r="BA1063" s="3">
        <f t="shared" si="49"/>
        <v>20812500</v>
      </c>
      <c r="BB1063" s="3">
        <f t="shared" si="50"/>
        <v>48562500</v>
      </c>
      <c r="BC1063" s="2"/>
    </row>
    <row r="1064" spans="1:55" ht="15" customHeight="1" x14ac:dyDescent="0.3">
      <c r="A1064" t="s">
        <v>3526</v>
      </c>
      <c r="B1064" t="s">
        <v>1290</v>
      </c>
      <c r="C1064">
        <v>1</v>
      </c>
      <c r="D1064" t="s">
        <v>0</v>
      </c>
      <c r="E1064" t="s">
        <v>2</v>
      </c>
      <c r="F1064" t="s">
        <v>1393</v>
      </c>
      <c r="G1064" t="s">
        <v>1408</v>
      </c>
      <c r="H1064" t="s">
        <v>1409</v>
      </c>
      <c r="I1064" t="s">
        <v>1410</v>
      </c>
      <c r="J1064" t="s">
        <v>4601</v>
      </c>
      <c r="K1064" t="s">
        <v>611</v>
      </c>
      <c r="L1064" t="s">
        <v>1398</v>
      </c>
      <c r="M1064" t="s">
        <v>1405</v>
      </c>
      <c r="N1064">
        <v>1</v>
      </c>
      <c r="O1064">
        <v>1</v>
      </c>
      <c r="P1064">
        <v>1</v>
      </c>
      <c r="Q1064">
        <v>1</v>
      </c>
      <c r="R1064">
        <v>1</v>
      </c>
      <c r="S1064">
        <v>1</v>
      </c>
      <c r="T1064">
        <v>0</v>
      </c>
      <c r="U1064">
        <v>0</v>
      </c>
      <c r="V1064">
        <v>0</v>
      </c>
      <c r="W1064" s="107">
        <v>4868934.91</v>
      </c>
      <c r="X1064" s="108">
        <v>0</v>
      </c>
      <c r="Y1064" s="108">
        <v>0</v>
      </c>
      <c r="Z1064" s="108">
        <v>0</v>
      </c>
      <c r="AA1064" s="108">
        <v>0</v>
      </c>
      <c r="AB1064" s="108">
        <v>0</v>
      </c>
      <c r="AC1064" s="108">
        <v>0</v>
      </c>
      <c r="AD1064" s="108"/>
      <c r="AE1064" s="108">
        <v>4868934.91</v>
      </c>
      <c r="AF1064" s="104">
        <v>45376</v>
      </c>
      <c r="AG1064" s="104">
        <v>46471</v>
      </c>
      <c r="AH1064" s="108">
        <v>4868934.91</v>
      </c>
      <c r="AI1064" t="s">
        <v>1406</v>
      </c>
      <c r="AJ1064" t="s">
        <v>1407</v>
      </c>
      <c r="AK1064" s="3">
        <v>426031.8</v>
      </c>
      <c r="AL1064" s="3">
        <v>213015.9</v>
      </c>
      <c r="AM1064" s="3">
        <v>0</v>
      </c>
      <c r="AN1064" s="3">
        <v>0</v>
      </c>
      <c r="AO1064" s="3">
        <v>0</v>
      </c>
      <c r="AP1064" s="3">
        <v>0</v>
      </c>
      <c r="AQ1064" s="3">
        <v>0</v>
      </c>
      <c r="AR1064" s="3">
        <v>0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3">
        <v>0</v>
      </c>
      <c r="AY1064" s="3">
        <v>0</v>
      </c>
      <c r="AZ1064" s="3">
        <f t="shared" si="48"/>
        <v>639047.69999999995</v>
      </c>
      <c r="BA1064" s="3">
        <f t="shared" si="49"/>
        <v>0</v>
      </c>
      <c r="BB1064" s="3">
        <f t="shared" si="50"/>
        <v>639047.69999999995</v>
      </c>
      <c r="BC1064" s="2"/>
    </row>
    <row r="1065" spans="1:55" ht="15" hidden="1" customHeight="1" x14ac:dyDescent="0.3">
      <c r="A1065" t="s">
        <v>3527</v>
      </c>
      <c r="B1065" t="s">
        <v>1291</v>
      </c>
      <c r="C1065">
        <v>1</v>
      </c>
      <c r="D1065" t="s">
        <v>0</v>
      </c>
      <c r="E1065" t="s">
        <v>2</v>
      </c>
      <c r="F1065" t="s">
        <v>1393</v>
      </c>
      <c r="G1065" t="s">
        <v>341</v>
      </c>
      <c r="H1065" t="s">
        <v>1402</v>
      </c>
      <c r="I1065" t="s">
        <v>1396</v>
      </c>
      <c r="J1065" t="s">
        <v>1404</v>
      </c>
      <c r="K1065" t="s">
        <v>341</v>
      </c>
      <c r="L1065" t="s">
        <v>1398</v>
      </c>
      <c r="M1065" t="s">
        <v>1405</v>
      </c>
      <c r="N1065">
        <v>1</v>
      </c>
      <c r="O1065">
        <v>1</v>
      </c>
      <c r="P1065">
        <v>1</v>
      </c>
      <c r="Q1065">
        <v>0</v>
      </c>
      <c r="R1065">
        <v>1</v>
      </c>
      <c r="S1065">
        <v>1</v>
      </c>
      <c r="T1065">
        <v>1</v>
      </c>
      <c r="U1065">
        <v>0</v>
      </c>
      <c r="V1065">
        <v>0</v>
      </c>
      <c r="W1065" s="107">
        <v>150000000</v>
      </c>
      <c r="X1065" s="108">
        <v>0</v>
      </c>
      <c r="Y1065" s="108">
        <v>0</v>
      </c>
      <c r="Z1065" s="108">
        <v>0</v>
      </c>
      <c r="AA1065" s="108">
        <v>0</v>
      </c>
      <c r="AB1065" s="108">
        <v>0</v>
      </c>
      <c r="AC1065" s="108">
        <v>0</v>
      </c>
      <c r="AD1065" s="108"/>
      <c r="AE1065" s="108">
        <v>150000000</v>
      </c>
      <c r="AF1065" s="104">
        <v>45376</v>
      </c>
      <c r="AG1065" s="104">
        <v>46471</v>
      </c>
      <c r="AH1065" s="108">
        <v>150000000</v>
      </c>
      <c r="AI1065" t="s">
        <v>1406</v>
      </c>
      <c r="AJ1065" t="s">
        <v>1407</v>
      </c>
      <c r="AK1065" s="3">
        <v>13125000</v>
      </c>
      <c r="AL1065" s="3">
        <v>6562500</v>
      </c>
      <c r="AM1065" s="3">
        <v>0</v>
      </c>
      <c r="AN1065" s="3">
        <v>0</v>
      </c>
      <c r="AO1065" s="3">
        <v>0</v>
      </c>
      <c r="AP1065" s="3">
        <v>0</v>
      </c>
      <c r="AQ1065" s="3">
        <v>0</v>
      </c>
      <c r="AR1065" s="3">
        <v>0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3">
        <v>0</v>
      </c>
      <c r="AY1065" s="3">
        <v>0</v>
      </c>
      <c r="AZ1065" s="3">
        <f t="shared" si="48"/>
        <v>19687500</v>
      </c>
      <c r="BA1065" s="3">
        <f t="shared" si="49"/>
        <v>0</v>
      </c>
      <c r="BB1065" s="3">
        <f t="shared" si="50"/>
        <v>19687500</v>
      </c>
      <c r="BC1065" s="2"/>
    </row>
    <row r="1066" spans="1:55" ht="15" hidden="1" customHeight="1" x14ac:dyDescent="0.3">
      <c r="A1066" t="s">
        <v>3528</v>
      </c>
      <c r="B1066" t="s">
        <v>1292</v>
      </c>
      <c r="C1066">
        <v>1</v>
      </c>
      <c r="D1066" t="s">
        <v>0</v>
      </c>
      <c r="E1066" t="s">
        <v>2</v>
      </c>
      <c r="F1066" t="s">
        <v>1393</v>
      </c>
      <c r="G1066" t="s">
        <v>341</v>
      </c>
      <c r="H1066" t="s">
        <v>1402</v>
      </c>
      <c r="I1066" t="s">
        <v>1396</v>
      </c>
      <c r="J1066" t="s">
        <v>1404</v>
      </c>
      <c r="K1066" t="s">
        <v>341</v>
      </c>
      <c r="L1066" t="s">
        <v>1398</v>
      </c>
      <c r="M1066" t="s">
        <v>1405</v>
      </c>
      <c r="N1066">
        <v>1</v>
      </c>
      <c r="O1066">
        <v>1</v>
      </c>
      <c r="P1066">
        <v>1</v>
      </c>
      <c r="Q1066">
        <v>0</v>
      </c>
      <c r="R1066">
        <v>1</v>
      </c>
      <c r="S1066">
        <v>1</v>
      </c>
      <c r="T1066">
        <v>1</v>
      </c>
      <c r="U1066">
        <v>0</v>
      </c>
      <c r="V1066">
        <v>0</v>
      </c>
      <c r="W1066" s="107">
        <v>200000000</v>
      </c>
      <c r="X1066" s="108">
        <v>0</v>
      </c>
      <c r="Y1066" s="108">
        <v>0</v>
      </c>
      <c r="Z1066" s="108">
        <v>0</v>
      </c>
      <c r="AA1066" s="108">
        <v>0</v>
      </c>
      <c r="AB1066" s="108">
        <v>0</v>
      </c>
      <c r="AC1066" s="108">
        <v>0</v>
      </c>
      <c r="AD1066" s="108"/>
      <c r="AE1066" s="108">
        <v>200000000</v>
      </c>
      <c r="AF1066" s="104">
        <v>45370</v>
      </c>
      <c r="AG1066" s="104">
        <v>47196</v>
      </c>
      <c r="AH1066" s="108">
        <v>200000000</v>
      </c>
      <c r="AI1066" t="s">
        <v>1406</v>
      </c>
      <c r="AJ1066" t="s">
        <v>1407</v>
      </c>
      <c r="AK1066" s="3">
        <v>18500000</v>
      </c>
      <c r="AL1066" s="3">
        <v>18500000</v>
      </c>
      <c r="AM1066" s="3">
        <v>18500000</v>
      </c>
      <c r="AN1066" s="3">
        <v>9250000</v>
      </c>
      <c r="AO1066" s="3">
        <v>0</v>
      </c>
      <c r="AP1066" s="3">
        <v>0</v>
      </c>
      <c r="AQ1066" s="3">
        <v>0</v>
      </c>
      <c r="AR1066" s="3">
        <v>0</v>
      </c>
      <c r="AS1066" s="3">
        <v>0</v>
      </c>
      <c r="AT1066" s="3">
        <v>0</v>
      </c>
      <c r="AU1066" s="3">
        <v>0</v>
      </c>
      <c r="AV1066" s="3">
        <v>0</v>
      </c>
      <c r="AW1066" s="3">
        <v>0</v>
      </c>
      <c r="AX1066" s="3">
        <v>0</v>
      </c>
      <c r="AY1066" s="3">
        <v>0</v>
      </c>
      <c r="AZ1066" s="3">
        <f t="shared" si="48"/>
        <v>37000000</v>
      </c>
      <c r="BA1066" s="3">
        <f t="shared" si="49"/>
        <v>27750000</v>
      </c>
      <c r="BB1066" s="3">
        <f t="shared" si="50"/>
        <v>64750000</v>
      </c>
      <c r="BC1066" s="2"/>
    </row>
    <row r="1067" spans="1:55" ht="15" hidden="1" customHeight="1" x14ac:dyDescent="0.3">
      <c r="A1067" t="s">
        <v>3529</v>
      </c>
      <c r="B1067" t="s">
        <v>1293</v>
      </c>
      <c r="C1067">
        <v>1</v>
      </c>
      <c r="D1067" t="s">
        <v>0</v>
      </c>
      <c r="E1067" t="s">
        <v>2</v>
      </c>
      <c r="F1067" t="s">
        <v>1393</v>
      </c>
      <c r="G1067" t="s">
        <v>561</v>
      </c>
      <c r="H1067" t="s">
        <v>1402</v>
      </c>
      <c r="I1067" t="s">
        <v>1396</v>
      </c>
      <c r="J1067" t="s">
        <v>1404</v>
      </c>
      <c r="K1067" t="s">
        <v>561</v>
      </c>
      <c r="L1067" t="s">
        <v>1398</v>
      </c>
      <c r="M1067" t="s">
        <v>1405</v>
      </c>
      <c r="N1067">
        <v>1</v>
      </c>
      <c r="O1067">
        <v>1</v>
      </c>
      <c r="P1067">
        <v>1</v>
      </c>
      <c r="Q1067">
        <v>0</v>
      </c>
      <c r="R1067">
        <v>1</v>
      </c>
      <c r="S1067">
        <v>1</v>
      </c>
      <c r="T1067">
        <v>1</v>
      </c>
      <c r="U1067">
        <v>0</v>
      </c>
      <c r="V1067">
        <v>0</v>
      </c>
      <c r="W1067" s="107">
        <v>85039273.040000007</v>
      </c>
      <c r="X1067" s="108">
        <v>0</v>
      </c>
      <c r="Y1067" s="108">
        <v>0</v>
      </c>
      <c r="Z1067" s="108">
        <v>0</v>
      </c>
      <c r="AA1067" s="108">
        <v>0</v>
      </c>
      <c r="AB1067" s="108">
        <v>0</v>
      </c>
      <c r="AC1067" s="108">
        <v>0</v>
      </c>
      <c r="AD1067" s="108"/>
      <c r="AE1067" s="108">
        <v>85039273.040000007</v>
      </c>
      <c r="AF1067" s="104">
        <v>45387</v>
      </c>
      <c r="AG1067" s="104">
        <v>46482</v>
      </c>
      <c r="AH1067" s="108">
        <v>85039273.040000007</v>
      </c>
      <c r="AI1067" t="s">
        <v>1406</v>
      </c>
      <c r="AJ1067" t="s">
        <v>1407</v>
      </c>
      <c r="AK1067" s="3">
        <v>7440936.4000000004</v>
      </c>
      <c r="AL1067" s="3">
        <v>3720468.2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3">
        <f t="shared" si="48"/>
        <v>11161404.600000001</v>
      </c>
      <c r="BA1067" s="3">
        <f t="shared" si="49"/>
        <v>0</v>
      </c>
      <c r="BB1067" s="3">
        <f t="shared" si="50"/>
        <v>11161404.600000001</v>
      </c>
      <c r="BC1067" s="2"/>
    </row>
    <row r="1068" spans="1:55" ht="15" hidden="1" customHeight="1" x14ac:dyDescent="0.3">
      <c r="A1068" t="s">
        <v>3530</v>
      </c>
      <c r="B1068" t="s">
        <v>1294</v>
      </c>
      <c r="C1068">
        <v>1</v>
      </c>
      <c r="D1068" t="s">
        <v>0</v>
      </c>
      <c r="E1068" t="s">
        <v>2</v>
      </c>
      <c r="F1068" t="s">
        <v>1393</v>
      </c>
      <c r="G1068" t="s">
        <v>561</v>
      </c>
      <c r="H1068" t="s">
        <v>1402</v>
      </c>
      <c r="I1068" t="s">
        <v>1396</v>
      </c>
      <c r="J1068" t="s">
        <v>1404</v>
      </c>
      <c r="K1068" t="s">
        <v>561</v>
      </c>
      <c r="L1068" t="s">
        <v>1398</v>
      </c>
      <c r="M1068" t="s">
        <v>1405</v>
      </c>
      <c r="N1068">
        <v>1</v>
      </c>
      <c r="O1068">
        <v>1</v>
      </c>
      <c r="P1068">
        <v>1</v>
      </c>
      <c r="Q1068">
        <v>0</v>
      </c>
      <c r="R1068">
        <v>1</v>
      </c>
      <c r="S1068">
        <v>1</v>
      </c>
      <c r="T1068">
        <v>1</v>
      </c>
      <c r="U1068">
        <v>0</v>
      </c>
      <c r="V1068">
        <v>0</v>
      </c>
      <c r="W1068" s="107">
        <v>85039273.040000007</v>
      </c>
      <c r="X1068" s="108">
        <v>0</v>
      </c>
      <c r="Y1068" s="108">
        <v>0</v>
      </c>
      <c r="Z1068" s="108">
        <v>0</v>
      </c>
      <c r="AA1068" s="108">
        <v>0</v>
      </c>
      <c r="AB1068" s="108">
        <v>0</v>
      </c>
      <c r="AC1068" s="108">
        <v>0</v>
      </c>
      <c r="AD1068" s="108"/>
      <c r="AE1068" s="108">
        <v>85039273.040000007</v>
      </c>
      <c r="AF1068" s="104">
        <v>45387</v>
      </c>
      <c r="AG1068" s="104">
        <v>46482</v>
      </c>
      <c r="AH1068" s="108">
        <v>85039273.040000007</v>
      </c>
      <c r="AI1068" t="s">
        <v>1406</v>
      </c>
      <c r="AJ1068" t="s">
        <v>1407</v>
      </c>
      <c r="AK1068" s="3">
        <v>7440936.4000000004</v>
      </c>
      <c r="AL1068" s="3">
        <v>3720468.2</v>
      </c>
      <c r="AM1068" s="3">
        <v>0</v>
      </c>
      <c r="AN1068" s="3">
        <v>0</v>
      </c>
      <c r="AO1068" s="3">
        <v>0</v>
      </c>
      <c r="AP1068" s="3">
        <v>0</v>
      </c>
      <c r="AQ1068" s="3">
        <v>0</v>
      </c>
      <c r="AR1068" s="3">
        <v>0</v>
      </c>
      <c r="AS1068" s="3">
        <v>0</v>
      </c>
      <c r="AT1068" s="3">
        <v>0</v>
      </c>
      <c r="AU1068" s="3">
        <v>0</v>
      </c>
      <c r="AV1068" s="3">
        <v>0</v>
      </c>
      <c r="AW1068" s="3">
        <v>0</v>
      </c>
      <c r="AX1068" s="3">
        <v>0</v>
      </c>
      <c r="AY1068" s="3">
        <v>0</v>
      </c>
      <c r="AZ1068" s="3">
        <f t="shared" si="48"/>
        <v>11161404.600000001</v>
      </c>
      <c r="BA1068" s="3">
        <f t="shared" si="49"/>
        <v>0</v>
      </c>
      <c r="BB1068" s="3">
        <f t="shared" si="50"/>
        <v>11161404.600000001</v>
      </c>
      <c r="BC1068" s="2"/>
    </row>
    <row r="1069" spans="1:55" ht="15" hidden="1" customHeight="1" x14ac:dyDescent="0.3">
      <c r="A1069" t="s">
        <v>3531</v>
      </c>
      <c r="B1069" t="s">
        <v>1295</v>
      </c>
      <c r="C1069">
        <v>1</v>
      </c>
      <c r="D1069" t="s">
        <v>0</v>
      </c>
      <c r="E1069" t="s">
        <v>2</v>
      </c>
      <c r="F1069" t="s">
        <v>1393</v>
      </c>
      <c r="G1069" t="s">
        <v>561</v>
      </c>
      <c r="H1069" t="s">
        <v>1402</v>
      </c>
      <c r="I1069" t="s">
        <v>1396</v>
      </c>
      <c r="J1069" t="s">
        <v>1404</v>
      </c>
      <c r="K1069" t="s">
        <v>561</v>
      </c>
      <c r="L1069" t="s">
        <v>1398</v>
      </c>
      <c r="M1069" t="s">
        <v>1405</v>
      </c>
      <c r="N1069">
        <v>1</v>
      </c>
      <c r="O1069">
        <v>1</v>
      </c>
      <c r="P1069">
        <v>1</v>
      </c>
      <c r="Q1069">
        <v>0</v>
      </c>
      <c r="R1069">
        <v>1</v>
      </c>
      <c r="S1069">
        <v>1</v>
      </c>
      <c r="T1069">
        <v>1</v>
      </c>
      <c r="U1069">
        <v>0</v>
      </c>
      <c r="V1069">
        <v>0</v>
      </c>
      <c r="W1069" s="107">
        <v>40000000</v>
      </c>
      <c r="X1069" s="108">
        <v>0</v>
      </c>
      <c r="Y1069" s="108">
        <v>0</v>
      </c>
      <c r="Z1069" s="108">
        <v>0</v>
      </c>
      <c r="AA1069" s="108">
        <v>0</v>
      </c>
      <c r="AB1069" s="108">
        <v>0</v>
      </c>
      <c r="AC1069" s="108">
        <v>0</v>
      </c>
      <c r="AD1069" s="108"/>
      <c r="AE1069" s="108">
        <v>40000000</v>
      </c>
      <c r="AF1069" s="104">
        <v>45387</v>
      </c>
      <c r="AG1069" s="104">
        <v>46482</v>
      </c>
      <c r="AH1069" s="108">
        <v>40000000</v>
      </c>
      <c r="AI1069" t="s">
        <v>1406</v>
      </c>
      <c r="AJ1069" t="s">
        <v>1407</v>
      </c>
      <c r="AK1069" s="3">
        <v>3500000</v>
      </c>
      <c r="AL1069" s="3">
        <v>1750000</v>
      </c>
      <c r="AM1069" s="3">
        <v>0</v>
      </c>
      <c r="AN1069" s="3">
        <v>0</v>
      </c>
      <c r="AO1069" s="3">
        <v>0</v>
      </c>
      <c r="AP1069" s="3">
        <v>0</v>
      </c>
      <c r="AQ1069" s="3">
        <v>0</v>
      </c>
      <c r="AR1069" s="3">
        <v>0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3">
        <v>0</v>
      </c>
      <c r="AY1069" s="3">
        <v>0</v>
      </c>
      <c r="AZ1069" s="3">
        <f t="shared" si="48"/>
        <v>5250000</v>
      </c>
      <c r="BA1069" s="3">
        <f t="shared" si="49"/>
        <v>0</v>
      </c>
      <c r="BB1069" s="3">
        <f t="shared" si="50"/>
        <v>5250000</v>
      </c>
      <c r="BC1069" s="2"/>
    </row>
    <row r="1070" spans="1:55" ht="15" hidden="1" customHeight="1" x14ac:dyDescent="0.3">
      <c r="A1070" t="s">
        <v>3532</v>
      </c>
      <c r="B1070" t="s">
        <v>1296</v>
      </c>
      <c r="C1070">
        <v>1</v>
      </c>
      <c r="D1070" t="s">
        <v>0</v>
      </c>
      <c r="E1070" t="s">
        <v>2</v>
      </c>
      <c r="F1070" t="s">
        <v>1393</v>
      </c>
      <c r="G1070" t="s">
        <v>787</v>
      </c>
      <c r="H1070" t="s">
        <v>1402</v>
      </c>
      <c r="I1070" t="s">
        <v>1403</v>
      </c>
      <c r="J1070" t="s">
        <v>1404</v>
      </c>
      <c r="K1070" t="s">
        <v>787</v>
      </c>
      <c r="L1070" t="s">
        <v>1398</v>
      </c>
      <c r="M1070" t="s">
        <v>1405</v>
      </c>
      <c r="N1070">
        <v>1</v>
      </c>
      <c r="O1070">
        <v>1</v>
      </c>
      <c r="P1070">
        <v>1</v>
      </c>
      <c r="Q1070">
        <v>0</v>
      </c>
      <c r="R1070">
        <v>0</v>
      </c>
      <c r="S1070">
        <v>1</v>
      </c>
      <c r="T1070">
        <v>1</v>
      </c>
      <c r="U1070">
        <v>1</v>
      </c>
      <c r="V1070">
        <v>0</v>
      </c>
      <c r="W1070" s="107">
        <v>19445990.18</v>
      </c>
      <c r="X1070" s="108">
        <v>0</v>
      </c>
      <c r="Y1070" s="108">
        <v>0</v>
      </c>
      <c r="Z1070" s="108">
        <v>0</v>
      </c>
      <c r="AA1070" s="108">
        <v>0</v>
      </c>
      <c r="AB1070" s="108">
        <v>0</v>
      </c>
      <c r="AC1070" s="108">
        <v>0</v>
      </c>
      <c r="AD1070" s="108"/>
      <c r="AE1070" s="108">
        <v>19445990.18</v>
      </c>
      <c r="AF1070" s="104">
        <v>45387</v>
      </c>
      <c r="AG1070" s="104">
        <v>46482</v>
      </c>
      <c r="AH1070" s="108">
        <v>19445990.18</v>
      </c>
      <c r="AI1070" t="s">
        <v>1406</v>
      </c>
      <c r="AJ1070" t="s">
        <v>1407</v>
      </c>
      <c r="AK1070" s="3">
        <v>1701524.14</v>
      </c>
      <c r="AL1070" s="3">
        <v>850762.07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3">
        <v>0</v>
      </c>
      <c r="AY1070" s="3">
        <v>0</v>
      </c>
      <c r="AZ1070" s="3">
        <f t="shared" si="48"/>
        <v>2552286.21</v>
      </c>
      <c r="BA1070" s="3">
        <f t="shared" si="49"/>
        <v>0</v>
      </c>
      <c r="BB1070" s="3">
        <f t="shared" si="50"/>
        <v>2552286.21</v>
      </c>
      <c r="BC1070" s="2"/>
    </row>
    <row r="1071" spans="1:55" ht="15" hidden="1" customHeight="1" x14ac:dyDescent="0.3">
      <c r="A1071" t="s">
        <v>3533</v>
      </c>
      <c r="B1071" t="s">
        <v>1297</v>
      </c>
      <c r="C1071">
        <v>1</v>
      </c>
      <c r="D1071" t="s">
        <v>0</v>
      </c>
      <c r="E1071" t="s">
        <v>2</v>
      </c>
      <c r="F1071" t="s">
        <v>1393</v>
      </c>
      <c r="G1071" t="s">
        <v>787</v>
      </c>
      <c r="H1071" t="s">
        <v>1402</v>
      </c>
      <c r="I1071" t="s">
        <v>1403</v>
      </c>
      <c r="J1071" t="s">
        <v>1404</v>
      </c>
      <c r="K1071" t="s">
        <v>787</v>
      </c>
      <c r="L1071" t="s">
        <v>1398</v>
      </c>
      <c r="M1071" t="s">
        <v>1405</v>
      </c>
      <c r="N1071">
        <v>1</v>
      </c>
      <c r="O1071">
        <v>1</v>
      </c>
      <c r="P1071">
        <v>1</v>
      </c>
      <c r="Q1071">
        <v>0</v>
      </c>
      <c r="R1071">
        <v>0</v>
      </c>
      <c r="S1071">
        <v>1</v>
      </c>
      <c r="T1071">
        <v>1</v>
      </c>
      <c r="U1071">
        <v>1</v>
      </c>
      <c r="V1071">
        <v>0</v>
      </c>
      <c r="W1071" s="107">
        <v>23344400.16</v>
      </c>
      <c r="X1071" s="108">
        <v>0</v>
      </c>
      <c r="Y1071" s="108">
        <v>0</v>
      </c>
      <c r="Z1071" s="108">
        <v>0</v>
      </c>
      <c r="AA1071" s="108">
        <v>0</v>
      </c>
      <c r="AB1071" s="108">
        <v>0</v>
      </c>
      <c r="AC1071" s="108">
        <v>0</v>
      </c>
      <c r="AD1071" s="108"/>
      <c r="AE1071" s="108">
        <v>23344400.16</v>
      </c>
      <c r="AF1071" s="104">
        <v>45376</v>
      </c>
      <c r="AG1071" s="104">
        <v>46471</v>
      </c>
      <c r="AH1071" s="108">
        <v>23344400.16</v>
      </c>
      <c r="AI1071" t="s">
        <v>1406</v>
      </c>
      <c r="AJ1071" t="s">
        <v>1407</v>
      </c>
      <c r="AK1071" s="3">
        <v>2042635.02</v>
      </c>
      <c r="AL1071" s="3">
        <v>1021317.51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3">
        <v>0</v>
      </c>
      <c r="AY1071" s="3">
        <v>0</v>
      </c>
      <c r="AZ1071" s="3">
        <f t="shared" si="48"/>
        <v>3063952.5300000003</v>
      </c>
      <c r="BA1071" s="3">
        <f t="shared" si="49"/>
        <v>0</v>
      </c>
      <c r="BB1071" s="3">
        <f t="shared" si="50"/>
        <v>3063952.5300000003</v>
      </c>
      <c r="BC1071" s="2"/>
    </row>
    <row r="1072" spans="1:55" ht="15" hidden="1" customHeight="1" x14ac:dyDescent="0.3">
      <c r="A1072" t="s">
        <v>3534</v>
      </c>
      <c r="B1072" t="s">
        <v>1298</v>
      </c>
      <c r="C1072">
        <v>1</v>
      </c>
      <c r="D1072" t="s">
        <v>0</v>
      </c>
      <c r="E1072" t="s">
        <v>2</v>
      </c>
      <c r="F1072" t="s">
        <v>1393</v>
      </c>
      <c r="G1072" t="s">
        <v>1401</v>
      </c>
      <c r="H1072" t="s">
        <v>1402</v>
      </c>
      <c r="I1072" t="s">
        <v>1403</v>
      </c>
      <c r="J1072" t="s">
        <v>1404</v>
      </c>
      <c r="K1072" t="s">
        <v>1434</v>
      </c>
      <c r="L1072" t="s">
        <v>1398</v>
      </c>
      <c r="M1072" t="s">
        <v>1405</v>
      </c>
      <c r="N1072">
        <v>1</v>
      </c>
      <c r="O1072">
        <v>1</v>
      </c>
      <c r="P1072">
        <v>1</v>
      </c>
      <c r="Q1072">
        <v>0</v>
      </c>
      <c r="R1072">
        <v>0</v>
      </c>
      <c r="S1072">
        <v>1</v>
      </c>
      <c r="T1072">
        <v>1</v>
      </c>
      <c r="U1072">
        <v>1</v>
      </c>
      <c r="V1072">
        <v>0</v>
      </c>
      <c r="W1072" s="107">
        <v>3594977.23</v>
      </c>
      <c r="X1072" s="108">
        <v>0</v>
      </c>
      <c r="Y1072" s="108">
        <v>0</v>
      </c>
      <c r="Z1072" s="108">
        <v>0</v>
      </c>
      <c r="AA1072" s="108">
        <v>0</v>
      </c>
      <c r="AB1072" s="108">
        <v>0</v>
      </c>
      <c r="AC1072" s="108">
        <v>0</v>
      </c>
      <c r="AD1072" s="108"/>
      <c r="AE1072" s="108">
        <v>3594977.23</v>
      </c>
      <c r="AF1072" s="104">
        <v>45387</v>
      </c>
      <c r="AG1072" s="104">
        <v>46482</v>
      </c>
      <c r="AH1072" s="108">
        <v>3594977.23</v>
      </c>
      <c r="AI1072" t="s">
        <v>1406</v>
      </c>
      <c r="AJ1072" t="s">
        <v>1407</v>
      </c>
      <c r="AK1072" s="3">
        <v>314560.5</v>
      </c>
      <c r="AL1072" s="3">
        <v>157280.25</v>
      </c>
      <c r="AM1072" s="3">
        <v>0</v>
      </c>
      <c r="AN1072" s="3">
        <v>0</v>
      </c>
      <c r="AO1072" s="3">
        <v>0</v>
      </c>
      <c r="AP1072" s="3">
        <v>0</v>
      </c>
      <c r="AQ1072" s="3">
        <v>0</v>
      </c>
      <c r="AR1072" s="3">
        <v>0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3">
        <v>0</v>
      </c>
      <c r="AY1072" s="3">
        <v>0</v>
      </c>
      <c r="AZ1072" s="3">
        <f t="shared" si="48"/>
        <v>471840.75</v>
      </c>
      <c r="BA1072" s="3">
        <f t="shared" si="49"/>
        <v>0</v>
      </c>
      <c r="BB1072" s="3">
        <f t="shared" si="50"/>
        <v>471840.75</v>
      </c>
      <c r="BC1072" s="2"/>
    </row>
    <row r="1073" spans="1:55" ht="15" hidden="1" customHeight="1" x14ac:dyDescent="0.3">
      <c r="A1073" t="s">
        <v>3535</v>
      </c>
      <c r="B1073" t="s">
        <v>1104</v>
      </c>
      <c r="C1073">
        <v>1</v>
      </c>
      <c r="D1073" t="s">
        <v>0</v>
      </c>
      <c r="E1073" t="s">
        <v>2</v>
      </c>
      <c r="F1073" t="s">
        <v>1393</v>
      </c>
      <c r="G1073" t="s">
        <v>1401</v>
      </c>
      <c r="H1073" t="s">
        <v>1402</v>
      </c>
      <c r="I1073" t="s">
        <v>1403</v>
      </c>
      <c r="J1073" t="s">
        <v>1404</v>
      </c>
      <c r="K1073" t="s">
        <v>1435</v>
      </c>
      <c r="L1073" t="s">
        <v>1398</v>
      </c>
      <c r="M1073" t="s">
        <v>1405</v>
      </c>
      <c r="N1073">
        <v>1</v>
      </c>
      <c r="O1073">
        <v>1</v>
      </c>
      <c r="P1073">
        <v>1</v>
      </c>
      <c r="Q1073">
        <v>0</v>
      </c>
      <c r="R1073">
        <v>0</v>
      </c>
      <c r="S1073">
        <v>1</v>
      </c>
      <c r="T1073">
        <v>1</v>
      </c>
      <c r="U1073">
        <v>1</v>
      </c>
      <c r="V1073">
        <v>0</v>
      </c>
      <c r="W1073" s="107">
        <v>405405.5</v>
      </c>
      <c r="X1073" s="108">
        <v>0</v>
      </c>
      <c r="Y1073" s="108">
        <v>4504.5</v>
      </c>
      <c r="Z1073" s="108">
        <v>2997.87</v>
      </c>
      <c r="AA1073" s="108">
        <v>0</v>
      </c>
      <c r="AB1073" s="108">
        <v>0</v>
      </c>
      <c r="AC1073" s="108">
        <v>0</v>
      </c>
      <c r="AD1073" s="108"/>
      <c r="AE1073" s="108">
        <v>400901</v>
      </c>
      <c r="AF1073" s="104">
        <v>45397</v>
      </c>
      <c r="AG1073" s="104">
        <v>48761</v>
      </c>
      <c r="AH1073" s="108">
        <v>500000</v>
      </c>
      <c r="AI1073" t="s">
        <v>1406</v>
      </c>
      <c r="AJ1073" t="s">
        <v>1407</v>
      </c>
      <c r="AK1073" s="3">
        <v>28146.68</v>
      </c>
      <c r="AL1073" s="3">
        <v>29379.18</v>
      </c>
      <c r="AM1073" s="3">
        <v>24582.54</v>
      </c>
      <c r="AN1073" s="3">
        <v>19786</v>
      </c>
      <c r="AO1073" s="3">
        <v>14989.38</v>
      </c>
      <c r="AP1073" s="3">
        <v>10192.790000000001</v>
      </c>
      <c r="AQ1073" s="3">
        <v>5396.22</v>
      </c>
      <c r="AR1073" s="3">
        <v>932.68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3">
        <f t="shared" si="48"/>
        <v>57525.86</v>
      </c>
      <c r="BA1073" s="3">
        <f t="shared" si="49"/>
        <v>75879.609999999986</v>
      </c>
      <c r="BB1073" s="3">
        <f t="shared" si="50"/>
        <v>133405.46999999997</v>
      </c>
      <c r="BC1073" s="2"/>
    </row>
    <row r="1074" spans="1:55" ht="15" hidden="1" customHeight="1" x14ac:dyDescent="0.3">
      <c r="A1074" t="s">
        <v>3536</v>
      </c>
      <c r="B1074" t="s">
        <v>1300</v>
      </c>
      <c r="C1074">
        <v>1</v>
      </c>
      <c r="D1074" t="s">
        <v>0</v>
      </c>
      <c r="E1074" t="s">
        <v>2</v>
      </c>
      <c r="F1074" t="s">
        <v>1393</v>
      </c>
      <c r="G1074" t="s">
        <v>1401</v>
      </c>
      <c r="H1074" t="s">
        <v>1402</v>
      </c>
      <c r="I1074" t="s">
        <v>1403</v>
      </c>
      <c r="J1074" t="s">
        <v>1404</v>
      </c>
      <c r="K1074" t="s">
        <v>1435</v>
      </c>
      <c r="L1074" t="s">
        <v>1398</v>
      </c>
      <c r="M1074" t="s">
        <v>1405</v>
      </c>
      <c r="N1074">
        <v>1</v>
      </c>
      <c r="O1074">
        <v>1</v>
      </c>
      <c r="P1074">
        <v>1</v>
      </c>
      <c r="Q1074">
        <v>0</v>
      </c>
      <c r="R1074">
        <v>0</v>
      </c>
      <c r="S1074">
        <v>1</v>
      </c>
      <c r="T1074">
        <v>1</v>
      </c>
      <c r="U1074">
        <v>1</v>
      </c>
      <c r="V1074">
        <v>0</v>
      </c>
      <c r="W1074" s="107">
        <v>7773712.4699999997</v>
      </c>
      <c r="X1074" s="108">
        <v>0</v>
      </c>
      <c r="Y1074" s="108">
        <v>0</v>
      </c>
      <c r="Z1074" s="108">
        <v>0</v>
      </c>
      <c r="AA1074" s="108">
        <v>0</v>
      </c>
      <c r="AB1074" s="108">
        <v>0</v>
      </c>
      <c r="AC1074" s="108">
        <v>0</v>
      </c>
      <c r="AD1074" s="108"/>
      <c r="AE1074" s="108">
        <v>7773712.4699999997</v>
      </c>
      <c r="AF1074" s="104">
        <v>45387</v>
      </c>
      <c r="AG1074" s="104">
        <v>46482</v>
      </c>
      <c r="AH1074" s="108">
        <v>7773712.4699999997</v>
      </c>
      <c r="AI1074" t="s">
        <v>1406</v>
      </c>
      <c r="AJ1074" t="s">
        <v>1407</v>
      </c>
      <c r="AK1074" s="3">
        <v>680199.84</v>
      </c>
      <c r="AL1074" s="3">
        <v>340099.92</v>
      </c>
      <c r="AM1074" s="3">
        <v>0</v>
      </c>
      <c r="AN1074" s="3">
        <v>0</v>
      </c>
      <c r="AO1074" s="3">
        <v>0</v>
      </c>
      <c r="AP1074" s="3">
        <v>0</v>
      </c>
      <c r="AQ1074" s="3">
        <v>0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3">
        <v>0</v>
      </c>
      <c r="AY1074" s="3">
        <v>0</v>
      </c>
      <c r="AZ1074" s="3">
        <f t="shared" si="48"/>
        <v>1020299.76</v>
      </c>
      <c r="BA1074" s="3">
        <f t="shared" si="49"/>
        <v>0</v>
      </c>
      <c r="BB1074" s="3">
        <f t="shared" si="50"/>
        <v>1020299.76</v>
      </c>
      <c r="BC1074" s="2"/>
    </row>
    <row r="1075" spans="1:55" ht="15" hidden="1" customHeight="1" x14ac:dyDescent="0.3">
      <c r="A1075" t="s">
        <v>3537</v>
      </c>
      <c r="B1075" t="s">
        <v>1301</v>
      </c>
      <c r="C1075">
        <v>1</v>
      </c>
      <c r="D1075" t="s">
        <v>0</v>
      </c>
      <c r="E1075" t="s">
        <v>2</v>
      </c>
      <c r="F1075" t="s">
        <v>1393</v>
      </c>
      <c r="G1075" t="s">
        <v>323</v>
      </c>
      <c r="H1075" t="s">
        <v>1402</v>
      </c>
      <c r="I1075" t="s">
        <v>1403</v>
      </c>
      <c r="J1075" t="s">
        <v>1404</v>
      </c>
      <c r="K1075" t="s">
        <v>549</v>
      </c>
      <c r="L1075" t="s">
        <v>1398</v>
      </c>
      <c r="M1075" t="s">
        <v>1405</v>
      </c>
      <c r="N1075">
        <v>1</v>
      </c>
      <c r="O1075">
        <v>1</v>
      </c>
      <c r="P1075">
        <v>1</v>
      </c>
      <c r="Q1075">
        <v>0</v>
      </c>
      <c r="R1075">
        <v>0</v>
      </c>
      <c r="S1075">
        <v>1</v>
      </c>
      <c r="T1075">
        <v>1</v>
      </c>
      <c r="U1075">
        <v>1</v>
      </c>
      <c r="V1075">
        <v>0</v>
      </c>
      <c r="W1075" s="107">
        <v>110000000</v>
      </c>
      <c r="X1075" s="108">
        <v>0</v>
      </c>
      <c r="Y1075" s="108">
        <v>0</v>
      </c>
      <c r="Z1075" s="108">
        <v>0</v>
      </c>
      <c r="AA1075" s="108">
        <v>0</v>
      </c>
      <c r="AB1075" s="108">
        <v>0</v>
      </c>
      <c r="AC1075" s="108">
        <v>0</v>
      </c>
      <c r="AD1075" s="108"/>
      <c r="AE1075" s="108">
        <v>110000000</v>
      </c>
      <c r="AF1075" s="104">
        <v>45398</v>
      </c>
      <c r="AG1075" s="104">
        <v>47224</v>
      </c>
      <c r="AH1075" s="108">
        <v>110000000</v>
      </c>
      <c r="AI1075" t="s">
        <v>1406</v>
      </c>
      <c r="AJ1075" t="s">
        <v>1407</v>
      </c>
      <c r="AK1075" s="3">
        <v>10175000</v>
      </c>
      <c r="AL1075" s="3">
        <v>10175000</v>
      </c>
      <c r="AM1075" s="3">
        <v>10175000</v>
      </c>
      <c r="AN1075" s="3">
        <v>5087500</v>
      </c>
      <c r="AO1075" s="3">
        <v>0</v>
      </c>
      <c r="AP1075" s="3">
        <v>0</v>
      </c>
      <c r="AQ1075" s="3">
        <v>0</v>
      </c>
      <c r="AR1075" s="3">
        <v>0</v>
      </c>
      <c r="AS1075" s="3">
        <v>0</v>
      </c>
      <c r="AT1075" s="3">
        <v>0</v>
      </c>
      <c r="AU1075" s="3">
        <v>0</v>
      </c>
      <c r="AV1075" s="3">
        <v>0</v>
      </c>
      <c r="AW1075" s="3">
        <v>0</v>
      </c>
      <c r="AX1075" s="3">
        <v>0</v>
      </c>
      <c r="AY1075" s="3">
        <v>0</v>
      </c>
      <c r="AZ1075" s="3">
        <f t="shared" si="48"/>
        <v>20350000</v>
      </c>
      <c r="BA1075" s="3">
        <f t="shared" si="49"/>
        <v>15262500</v>
      </c>
      <c r="BB1075" s="3">
        <f t="shared" si="50"/>
        <v>35612500</v>
      </c>
      <c r="BC1075" s="2"/>
    </row>
    <row r="1076" spans="1:55" ht="15" hidden="1" customHeight="1" x14ac:dyDescent="0.3">
      <c r="A1076" t="s">
        <v>3538</v>
      </c>
      <c r="B1076" t="s">
        <v>1302</v>
      </c>
      <c r="C1076">
        <v>1</v>
      </c>
      <c r="D1076" t="s">
        <v>0</v>
      </c>
      <c r="E1076" t="s">
        <v>2</v>
      </c>
      <c r="F1076" t="s">
        <v>1393</v>
      </c>
      <c r="G1076" t="s">
        <v>323</v>
      </c>
      <c r="H1076" t="s">
        <v>1402</v>
      </c>
      <c r="I1076" t="s">
        <v>1403</v>
      </c>
      <c r="J1076" t="s">
        <v>1404</v>
      </c>
      <c r="K1076" t="s">
        <v>549</v>
      </c>
      <c r="L1076" t="s">
        <v>1398</v>
      </c>
      <c r="M1076" t="s">
        <v>1405</v>
      </c>
      <c r="N1076">
        <v>1</v>
      </c>
      <c r="O1076">
        <v>1</v>
      </c>
      <c r="P1076">
        <v>1</v>
      </c>
      <c r="Q1076">
        <v>0</v>
      </c>
      <c r="R1076">
        <v>0</v>
      </c>
      <c r="S1076">
        <v>1</v>
      </c>
      <c r="T1076">
        <v>1</v>
      </c>
      <c r="U1076">
        <v>1</v>
      </c>
      <c r="V1076">
        <v>0</v>
      </c>
      <c r="W1076" s="107">
        <v>200000000</v>
      </c>
      <c r="X1076" s="108">
        <v>0</v>
      </c>
      <c r="Y1076" s="108">
        <v>0</v>
      </c>
      <c r="Z1076" s="108">
        <v>0</v>
      </c>
      <c r="AA1076" s="108">
        <v>0</v>
      </c>
      <c r="AB1076" s="108">
        <v>0</v>
      </c>
      <c r="AC1076" s="108">
        <v>0</v>
      </c>
      <c r="AD1076" s="108"/>
      <c r="AE1076" s="108">
        <v>200000000</v>
      </c>
      <c r="AF1076" s="104">
        <v>45398</v>
      </c>
      <c r="AG1076" s="104">
        <v>47224</v>
      </c>
      <c r="AH1076" s="108">
        <v>200000000</v>
      </c>
      <c r="AI1076" t="s">
        <v>1406</v>
      </c>
      <c r="AJ1076" t="s">
        <v>1407</v>
      </c>
      <c r="AK1076" s="3">
        <v>18500000</v>
      </c>
      <c r="AL1076" s="3">
        <v>18500000</v>
      </c>
      <c r="AM1076" s="3">
        <v>18500000</v>
      </c>
      <c r="AN1076" s="3">
        <v>9250000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f t="shared" si="48"/>
        <v>37000000</v>
      </c>
      <c r="BA1076" s="3">
        <f t="shared" si="49"/>
        <v>27750000</v>
      </c>
      <c r="BB1076" s="3">
        <f t="shared" si="50"/>
        <v>64750000</v>
      </c>
      <c r="BC1076" s="2"/>
    </row>
    <row r="1077" spans="1:55" ht="15" hidden="1" customHeight="1" x14ac:dyDescent="0.3">
      <c r="A1077" t="s">
        <v>3539</v>
      </c>
      <c r="B1077" t="s">
        <v>1303</v>
      </c>
      <c r="C1077">
        <v>1</v>
      </c>
      <c r="D1077" t="s">
        <v>0</v>
      </c>
      <c r="E1077" t="s">
        <v>2</v>
      </c>
      <c r="F1077" t="s">
        <v>1393</v>
      </c>
      <c r="G1077" t="s">
        <v>561</v>
      </c>
      <c r="H1077" t="s">
        <v>1402</v>
      </c>
      <c r="I1077" t="s">
        <v>1396</v>
      </c>
      <c r="J1077" t="s">
        <v>1404</v>
      </c>
      <c r="K1077" t="s">
        <v>561</v>
      </c>
      <c r="L1077" t="s">
        <v>1398</v>
      </c>
      <c r="M1077" t="s">
        <v>1405</v>
      </c>
      <c r="N1077">
        <v>1</v>
      </c>
      <c r="O1077">
        <v>1</v>
      </c>
      <c r="P1077">
        <v>1</v>
      </c>
      <c r="Q1077">
        <v>0</v>
      </c>
      <c r="R1077">
        <v>1</v>
      </c>
      <c r="S1077">
        <v>1</v>
      </c>
      <c r="T1077">
        <v>1</v>
      </c>
      <c r="U1077">
        <v>0</v>
      </c>
      <c r="V1077">
        <v>0</v>
      </c>
      <c r="W1077" s="107">
        <v>164000000</v>
      </c>
      <c r="X1077" s="108">
        <v>0</v>
      </c>
      <c r="Y1077" s="108">
        <v>0</v>
      </c>
      <c r="Z1077" s="108">
        <v>0</v>
      </c>
      <c r="AA1077" s="108">
        <v>0</v>
      </c>
      <c r="AB1077" s="108">
        <v>0</v>
      </c>
      <c r="AC1077" s="108">
        <v>0</v>
      </c>
      <c r="AD1077" s="108"/>
      <c r="AE1077" s="108">
        <v>164000000</v>
      </c>
      <c r="AF1077" s="104">
        <v>45418</v>
      </c>
      <c r="AG1077" s="104">
        <v>46513</v>
      </c>
      <c r="AH1077" s="108">
        <v>164000000</v>
      </c>
      <c r="AI1077" t="s">
        <v>1406</v>
      </c>
      <c r="AJ1077" t="s">
        <v>1407</v>
      </c>
      <c r="AK1077" s="3">
        <v>14350000</v>
      </c>
      <c r="AL1077" s="3">
        <v>7175000</v>
      </c>
      <c r="AM1077" s="3">
        <v>0</v>
      </c>
      <c r="AN1077" s="3">
        <v>0</v>
      </c>
      <c r="AO1077" s="3">
        <v>0</v>
      </c>
      <c r="AP1077" s="3">
        <v>0</v>
      </c>
      <c r="AQ1077" s="3">
        <v>0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3">
        <v>0</v>
      </c>
      <c r="AY1077" s="3">
        <v>0</v>
      </c>
      <c r="AZ1077" s="3">
        <f t="shared" si="48"/>
        <v>21525000</v>
      </c>
      <c r="BA1077" s="3">
        <f t="shared" si="49"/>
        <v>0</v>
      </c>
      <c r="BB1077" s="3">
        <f t="shared" si="50"/>
        <v>21525000</v>
      </c>
      <c r="BC1077" s="2"/>
    </row>
    <row r="1078" spans="1:55" ht="15" hidden="1" customHeight="1" x14ac:dyDescent="0.3">
      <c r="A1078" t="s">
        <v>3540</v>
      </c>
      <c r="B1078" t="s">
        <v>1304</v>
      </c>
      <c r="C1078">
        <v>1</v>
      </c>
      <c r="D1078" t="s">
        <v>0</v>
      </c>
      <c r="E1078" t="s">
        <v>2</v>
      </c>
      <c r="F1078" t="s">
        <v>1393</v>
      </c>
      <c r="G1078" t="s">
        <v>323</v>
      </c>
      <c r="H1078" t="s">
        <v>1402</v>
      </c>
      <c r="I1078" t="s">
        <v>1403</v>
      </c>
      <c r="J1078" t="s">
        <v>1404</v>
      </c>
      <c r="K1078" t="s">
        <v>549</v>
      </c>
      <c r="L1078" t="s">
        <v>1398</v>
      </c>
      <c r="M1078" t="s">
        <v>1405</v>
      </c>
      <c r="N1078">
        <v>1</v>
      </c>
      <c r="O1078">
        <v>1</v>
      </c>
      <c r="P1078">
        <v>1</v>
      </c>
      <c r="Q1078">
        <v>0</v>
      </c>
      <c r="R1078">
        <v>0</v>
      </c>
      <c r="S1078">
        <v>1</v>
      </c>
      <c r="T1078">
        <v>1</v>
      </c>
      <c r="U1078">
        <v>1</v>
      </c>
      <c r="V1078">
        <v>0</v>
      </c>
      <c r="W1078" s="107">
        <v>150000000</v>
      </c>
      <c r="X1078" s="108">
        <v>0</v>
      </c>
      <c r="Y1078" s="108">
        <v>0</v>
      </c>
      <c r="Z1078" s="108">
        <v>0</v>
      </c>
      <c r="AA1078" s="108">
        <v>0</v>
      </c>
      <c r="AB1078" s="108">
        <v>0</v>
      </c>
      <c r="AC1078" s="108">
        <v>0</v>
      </c>
      <c r="AD1078" s="108"/>
      <c r="AE1078" s="108">
        <v>150000000</v>
      </c>
      <c r="AF1078" s="104">
        <v>45425</v>
      </c>
      <c r="AG1078" s="104">
        <v>47251</v>
      </c>
      <c r="AH1078" s="108">
        <v>150000000</v>
      </c>
      <c r="AI1078" t="s">
        <v>1406</v>
      </c>
      <c r="AJ1078" t="s">
        <v>1407</v>
      </c>
      <c r="AK1078" s="3">
        <v>13875000</v>
      </c>
      <c r="AL1078" s="3">
        <v>13875000</v>
      </c>
      <c r="AM1078" s="3">
        <v>13875000</v>
      </c>
      <c r="AN1078" s="3">
        <v>6937500</v>
      </c>
      <c r="AO1078" s="3">
        <v>0</v>
      </c>
      <c r="AP1078" s="3">
        <v>0</v>
      </c>
      <c r="AQ1078" s="3">
        <v>0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3">
        <v>0</v>
      </c>
      <c r="AY1078" s="3">
        <v>0</v>
      </c>
      <c r="AZ1078" s="3">
        <f t="shared" si="48"/>
        <v>27750000</v>
      </c>
      <c r="BA1078" s="3">
        <f t="shared" si="49"/>
        <v>20812500</v>
      </c>
      <c r="BB1078" s="3">
        <f t="shared" si="50"/>
        <v>48562500</v>
      </c>
      <c r="BC1078" s="2"/>
    </row>
    <row r="1079" spans="1:55" ht="15" hidden="1" customHeight="1" x14ac:dyDescent="0.3">
      <c r="A1079" t="s">
        <v>3541</v>
      </c>
      <c r="B1079" t="s">
        <v>1105</v>
      </c>
      <c r="C1079">
        <v>1</v>
      </c>
      <c r="D1079" t="s">
        <v>0</v>
      </c>
      <c r="E1079" t="s">
        <v>2</v>
      </c>
      <c r="F1079" t="s">
        <v>1393</v>
      </c>
      <c r="G1079" t="s">
        <v>1401</v>
      </c>
      <c r="H1079" t="s">
        <v>1402</v>
      </c>
      <c r="I1079" t="s">
        <v>1403</v>
      </c>
      <c r="J1079" t="s">
        <v>1404</v>
      </c>
      <c r="K1079" t="s">
        <v>1430</v>
      </c>
      <c r="L1079" t="s">
        <v>1398</v>
      </c>
      <c r="M1079" t="s">
        <v>1405</v>
      </c>
      <c r="N1079">
        <v>1</v>
      </c>
      <c r="O1079">
        <v>1</v>
      </c>
      <c r="P1079">
        <v>1</v>
      </c>
      <c r="Q1079">
        <v>0</v>
      </c>
      <c r="R1079">
        <v>0</v>
      </c>
      <c r="S1079">
        <v>1</v>
      </c>
      <c r="T1079">
        <v>1</v>
      </c>
      <c r="U1079">
        <v>1</v>
      </c>
      <c r="V1079">
        <v>0</v>
      </c>
      <c r="W1079" s="107">
        <v>1314118.33</v>
      </c>
      <c r="X1079" s="108">
        <v>0</v>
      </c>
      <c r="Y1079" s="108">
        <v>20533.099999999999</v>
      </c>
      <c r="Z1079" s="108">
        <v>9356.92</v>
      </c>
      <c r="AA1079" s="108">
        <v>0</v>
      </c>
      <c r="AB1079" s="108">
        <v>0</v>
      </c>
      <c r="AC1079" s="108">
        <v>0</v>
      </c>
      <c r="AD1079" s="108"/>
      <c r="AE1079" s="108">
        <v>1293585.23</v>
      </c>
      <c r="AF1079" s="104">
        <v>45435</v>
      </c>
      <c r="AG1079" s="104">
        <v>47991</v>
      </c>
      <c r="AH1079" s="108">
        <v>1724780.33</v>
      </c>
      <c r="AI1079" t="s">
        <v>1406</v>
      </c>
      <c r="AJ1079" t="s">
        <v>1407</v>
      </c>
      <c r="AK1079" s="3">
        <v>85528.06</v>
      </c>
      <c r="AL1079" s="3">
        <v>83335.039999999994</v>
      </c>
      <c r="AM1079" s="3">
        <v>62281.97</v>
      </c>
      <c r="AN1079" s="3">
        <v>41228.910000000003</v>
      </c>
      <c r="AO1079" s="3">
        <v>20175.849999999999</v>
      </c>
      <c r="AP1079" s="3">
        <v>2193.02</v>
      </c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f t="shared" si="48"/>
        <v>168863.09999999998</v>
      </c>
      <c r="BA1079" s="3">
        <f t="shared" si="49"/>
        <v>125879.75000000001</v>
      </c>
      <c r="BB1079" s="3">
        <f t="shared" si="50"/>
        <v>294742.84999999998</v>
      </c>
      <c r="BC1079" s="2"/>
    </row>
    <row r="1080" spans="1:55" ht="15" hidden="1" customHeight="1" x14ac:dyDescent="0.3">
      <c r="A1080" t="s">
        <v>3542</v>
      </c>
      <c r="B1080" t="s">
        <v>1305</v>
      </c>
      <c r="C1080">
        <v>1</v>
      </c>
      <c r="D1080" t="s">
        <v>0</v>
      </c>
      <c r="E1080" t="s">
        <v>2</v>
      </c>
      <c r="F1080" t="s">
        <v>1393</v>
      </c>
      <c r="G1080" t="s">
        <v>1401</v>
      </c>
      <c r="H1080" t="s">
        <v>1402</v>
      </c>
      <c r="I1080" t="s">
        <v>1403</v>
      </c>
      <c r="J1080" t="s">
        <v>1404</v>
      </c>
      <c r="K1080" t="s">
        <v>1436</v>
      </c>
      <c r="L1080" t="s">
        <v>1398</v>
      </c>
      <c r="M1080" t="s">
        <v>1405</v>
      </c>
      <c r="N1080">
        <v>1</v>
      </c>
      <c r="O1080">
        <v>1</v>
      </c>
      <c r="P1080">
        <v>1</v>
      </c>
      <c r="Q1080">
        <v>0</v>
      </c>
      <c r="R1080">
        <v>0</v>
      </c>
      <c r="S1080">
        <v>1</v>
      </c>
      <c r="T1080">
        <v>1</v>
      </c>
      <c r="U1080">
        <v>1</v>
      </c>
      <c r="V1080">
        <v>0</v>
      </c>
      <c r="W1080" s="107">
        <v>686665.55</v>
      </c>
      <c r="X1080" s="108">
        <v>0</v>
      </c>
      <c r="Y1080" s="108">
        <v>0</v>
      </c>
      <c r="Z1080" s="108">
        <v>0</v>
      </c>
      <c r="AA1080" s="108">
        <v>0</v>
      </c>
      <c r="AB1080" s="108">
        <v>0</v>
      </c>
      <c r="AC1080" s="108">
        <v>0</v>
      </c>
      <c r="AD1080" s="108"/>
      <c r="AE1080" s="108">
        <v>686665.55</v>
      </c>
      <c r="AF1080" s="104">
        <v>45376</v>
      </c>
      <c r="AG1080" s="104">
        <v>46471</v>
      </c>
      <c r="AH1080" s="108">
        <v>686665.55</v>
      </c>
      <c r="AI1080" t="s">
        <v>1406</v>
      </c>
      <c r="AJ1080" t="s">
        <v>1407</v>
      </c>
      <c r="AK1080" s="3">
        <v>60083.24</v>
      </c>
      <c r="AL1080" s="3">
        <v>30041.62</v>
      </c>
      <c r="AM1080" s="3">
        <v>0</v>
      </c>
      <c r="AN1080" s="3">
        <v>0</v>
      </c>
      <c r="AO1080" s="3">
        <v>0</v>
      </c>
      <c r="AP1080" s="3">
        <v>0</v>
      </c>
      <c r="AQ1080" s="3">
        <v>0</v>
      </c>
      <c r="AR1080" s="3">
        <v>0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3">
        <v>0</v>
      </c>
      <c r="AY1080" s="3">
        <v>0</v>
      </c>
      <c r="AZ1080" s="3">
        <f t="shared" si="48"/>
        <v>90124.86</v>
      </c>
      <c r="BA1080" s="3">
        <f t="shared" si="49"/>
        <v>0</v>
      </c>
      <c r="BB1080" s="3">
        <f t="shared" si="50"/>
        <v>90124.86</v>
      </c>
      <c r="BC1080" s="2"/>
    </row>
    <row r="1081" spans="1:55" ht="15" hidden="1" customHeight="1" x14ac:dyDescent="0.3">
      <c r="A1081" t="s">
        <v>3543</v>
      </c>
      <c r="B1081" t="s">
        <v>1307</v>
      </c>
      <c r="C1081">
        <v>1</v>
      </c>
      <c r="D1081" t="s">
        <v>0</v>
      </c>
      <c r="E1081" t="s">
        <v>2</v>
      </c>
      <c r="F1081" t="s">
        <v>1393</v>
      </c>
      <c r="G1081" t="s">
        <v>1401</v>
      </c>
      <c r="H1081" t="s">
        <v>1402</v>
      </c>
      <c r="I1081" t="s">
        <v>1403</v>
      </c>
      <c r="J1081" t="s">
        <v>1404</v>
      </c>
      <c r="K1081" t="s">
        <v>1437</v>
      </c>
      <c r="L1081" t="s">
        <v>1398</v>
      </c>
      <c r="M1081" t="s">
        <v>1405</v>
      </c>
      <c r="N1081">
        <v>1</v>
      </c>
      <c r="O1081">
        <v>1</v>
      </c>
      <c r="P1081">
        <v>1</v>
      </c>
      <c r="Q1081">
        <v>0</v>
      </c>
      <c r="R1081">
        <v>0</v>
      </c>
      <c r="S1081">
        <v>1</v>
      </c>
      <c r="T1081">
        <v>1</v>
      </c>
      <c r="U1081">
        <v>1</v>
      </c>
      <c r="V1081">
        <v>0</v>
      </c>
      <c r="W1081" s="107">
        <v>720959.79</v>
      </c>
      <c r="X1081" s="108">
        <v>0</v>
      </c>
      <c r="Y1081" s="108">
        <v>0</v>
      </c>
      <c r="Z1081" s="108">
        <v>0</v>
      </c>
      <c r="AA1081" s="108">
        <v>0</v>
      </c>
      <c r="AB1081" s="108">
        <v>0</v>
      </c>
      <c r="AC1081" s="108">
        <v>0</v>
      </c>
      <c r="AD1081" s="108"/>
      <c r="AE1081" s="108">
        <v>720959.79</v>
      </c>
      <c r="AF1081" s="104">
        <v>45376</v>
      </c>
      <c r="AG1081" s="104">
        <v>46471</v>
      </c>
      <c r="AH1081" s="108">
        <v>720959.79</v>
      </c>
      <c r="AI1081" t="s">
        <v>1406</v>
      </c>
      <c r="AJ1081" t="s">
        <v>1407</v>
      </c>
      <c r="AK1081" s="3">
        <v>63083.98</v>
      </c>
      <c r="AL1081" s="3">
        <v>31541.99</v>
      </c>
      <c r="AM1081" s="3">
        <v>0</v>
      </c>
      <c r="AN1081" s="3">
        <v>0</v>
      </c>
      <c r="AO1081" s="3">
        <v>0</v>
      </c>
      <c r="AP1081" s="3">
        <v>0</v>
      </c>
      <c r="AQ1081" s="3">
        <v>0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3">
        <v>0</v>
      </c>
      <c r="AY1081" s="3">
        <v>0</v>
      </c>
      <c r="AZ1081" s="3">
        <f t="shared" si="48"/>
        <v>94625.97</v>
      </c>
      <c r="BA1081" s="3">
        <f t="shared" si="49"/>
        <v>0</v>
      </c>
      <c r="BB1081" s="3">
        <f t="shared" si="50"/>
        <v>94625.97</v>
      </c>
      <c r="BC1081" s="2"/>
    </row>
    <row r="1082" spans="1:55" ht="15" hidden="1" customHeight="1" x14ac:dyDescent="0.3">
      <c r="A1082" t="s">
        <v>3544</v>
      </c>
      <c r="B1082" t="s">
        <v>1309</v>
      </c>
      <c r="C1082">
        <v>1</v>
      </c>
      <c r="D1082" t="s">
        <v>0</v>
      </c>
      <c r="E1082" t="s">
        <v>2</v>
      </c>
      <c r="F1082" t="s">
        <v>1393</v>
      </c>
      <c r="G1082" t="s">
        <v>1401</v>
      </c>
      <c r="H1082" t="s">
        <v>1402</v>
      </c>
      <c r="I1082" t="s">
        <v>1403</v>
      </c>
      <c r="J1082" t="s">
        <v>1404</v>
      </c>
      <c r="K1082" t="s">
        <v>1438</v>
      </c>
      <c r="L1082" t="s">
        <v>1398</v>
      </c>
      <c r="M1082" t="s">
        <v>1405</v>
      </c>
      <c r="N1082">
        <v>1</v>
      </c>
      <c r="O1082">
        <v>1</v>
      </c>
      <c r="P1082">
        <v>1</v>
      </c>
      <c r="Q1082">
        <v>0</v>
      </c>
      <c r="R1082">
        <v>0</v>
      </c>
      <c r="S1082">
        <v>1</v>
      </c>
      <c r="T1082">
        <v>1</v>
      </c>
      <c r="U1082">
        <v>1</v>
      </c>
      <c r="V1082">
        <v>0</v>
      </c>
      <c r="W1082" s="107">
        <v>577901.26</v>
      </c>
      <c r="X1082" s="108">
        <v>0</v>
      </c>
      <c r="Y1082" s="108">
        <v>0</v>
      </c>
      <c r="Z1082" s="108">
        <v>0</v>
      </c>
      <c r="AA1082" s="108">
        <v>0</v>
      </c>
      <c r="AB1082" s="108">
        <v>0</v>
      </c>
      <c r="AC1082" s="108">
        <v>0</v>
      </c>
      <c r="AD1082" s="108"/>
      <c r="AE1082" s="108">
        <v>577901.26</v>
      </c>
      <c r="AF1082" s="104">
        <v>45376</v>
      </c>
      <c r="AG1082" s="104">
        <v>46471</v>
      </c>
      <c r="AH1082" s="108">
        <v>577901.26</v>
      </c>
      <c r="AI1082" t="s">
        <v>1406</v>
      </c>
      <c r="AJ1082" t="s">
        <v>1407</v>
      </c>
      <c r="AK1082" s="3">
        <v>50566.36</v>
      </c>
      <c r="AL1082" s="3">
        <v>25283.18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3">
        <f t="shared" si="48"/>
        <v>75849.540000000008</v>
      </c>
      <c r="BA1082" s="3">
        <f t="shared" si="49"/>
        <v>0</v>
      </c>
      <c r="BB1082" s="3">
        <f t="shared" si="50"/>
        <v>75849.540000000008</v>
      </c>
      <c r="BC1082" s="2"/>
    </row>
    <row r="1083" spans="1:55" ht="15" hidden="1" customHeight="1" x14ac:dyDescent="0.3">
      <c r="A1083" t="s">
        <v>3545</v>
      </c>
      <c r="B1083" t="s">
        <v>1310</v>
      </c>
      <c r="C1083">
        <v>1</v>
      </c>
      <c r="D1083" t="s">
        <v>0</v>
      </c>
      <c r="E1083" t="s">
        <v>2</v>
      </c>
      <c r="F1083" t="s">
        <v>1393</v>
      </c>
      <c r="G1083" t="s">
        <v>1401</v>
      </c>
      <c r="H1083" t="s">
        <v>1402</v>
      </c>
      <c r="I1083" t="s">
        <v>1403</v>
      </c>
      <c r="J1083" t="s">
        <v>1404</v>
      </c>
      <c r="K1083" t="s">
        <v>1439</v>
      </c>
      <c r="L1083" t="s">
        <v>1398</v>
      </c>
      <c r="M1083" t="s">
        <v>1405</v>
      </c>
      <c r="N1083">
        <v>1</v>
      </c>
      <c r="O1083">
        <v>1</v>
      </c>
      <c r="P1083">
        <v>1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0</v>
      </c>
      <c r="W1083" s="107">
        <v>758472.39</v>
      </c>
      <c r="X1083" s="108">
        <v>0</v>
      </c>
      <c r="Y1083" s="108">
        <v>0</v>
      </c>
      <c r="Z1083" s="108">
        <v>0</v>
      </c>
      <c r="AA1083" s="108">
        <v>0</v>
      </c>
      <c r="AB1083" s="108">
        <v>0</v>
      </c>
      <c r="AC1083" s="108">
        <v>0</v>
      </c>
      <c r="AD1083" s="108"/>
      <c r="AE1083" s="108">
        <v>758472.39</v>
      </c>
      <c r="AF1083" s="104">
        <v>45376</v>
      </c>
      <c r="AG1083" s="104">
        <v>46471</v>
      </c>
      <c r="AH1083" s="108">
        <v>758472.39</v>
      </c>
      <c r="AI1083" t="s">
        <v>1406</v>
      </c>
      <c r="AJ1083" t="s">
        <v>1407</v>
      </c>
      <c r="AK1083" s="3">
        <v>66366.34</v>
      </c>
      <c r="AL1083" s="3">
        <v>33183.17</v>
      </c>
      <c r="AM1083" s="3">
        <v>0</v>
      </c>
      <c r="AN1083" s="3">
        <v>0</v>
      </c>
      <c r="AO1083" s="3">
        <v>0</v>
      </c>
      <c r="AP1083" s="3">
        <v>0</v>
      </c>
      <c r="AQ1083" s="3">
        <v>0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3">
        <v>0</v>
      </c>
      <c r="AY1083" s="3">
        <v>0</v>
      </c>
      <c r="AZ1083" s="3">
        <f t="shared" si="48"/>
        <v>99549.51</v>
      </c>
      <c r="BA1083" s="3">
        <f t="shared" si="49"/>
        <v>0</v>
      </c>
      <c r="BB1083" s="3">
        <f t="shared" si="50"/>
        <v>99549.51</v>
      </c>
      <c r="BC1083" s="2"/>
    </row>
    <row r="1084" spans="1:55" ht="15" hidden="1" customHeight="1" x14ac:dyDescent="0.3">
      <c r="A1084" t="s">
        <v>3546</v>
      </c>
      <c r="B1084" t="s">
        <v>1311</v>
      </c>
      <c r="C1084">
        <v>1</v>
      </c>
      <c r="D1084" t="s">
        <v>0</v>
      </c>
      <c r="E1084" t="s">
        <v>2</v>
      </c>
      <c r="F1084" t="s">
        <v>1393</v>
      </c>
      <c r="G1084" t="s">
        <v>1401</v>
      </c>
      <c r="H1084" t="s">
        <v>1402</v>
      </c>
      <c r="I1084" t="s">
        <v>1403</v>
      </c>
      <c r="J1084" t="s">
        <v>1404</v>
      </c>
      <c r="K1084" t="s">
        <v>1440</v>
      </c>
      <c r="L1084" t="s">
        <v>1398</v>
      </c>
      <c r="M1084" t="s">
        <v>1405</v>
      </c>
      <c r="N1084">
        <v>1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1</v>
      </c>
      <c r="U1084">
        <v>1</v>
      </c>
      <c r="V1084">
        <v>0</v>
      </c>
      <c r="W1084" s="107">
        <v>1307638.31</v>
      </c>
      <c r="X1084" s="108">
        <v>0</v>
      </c>
      <c r="Y1084" s="108">
        <v>0</v>
      </c>
      <c r="Z1084" s="108">
        <v>0</v>
      </c>
      <c r="AA1084" s="108">
        <v>0</v>
      </c>
      <c r="AB1084" s="108">
        <v>0</v>
      </c>
      <c r="AC1084" s="108">
        <v>0</v>
      </c>
      <c r="AD1084" s="108"/>
      <c r="AE1084" s="108">
        <v>1307638.31</v>
      </c>
      <c r="AF1084" s="104">
        <v>45376</v>
      </c>
      <c r="AG1084" s="104">
        <v>46471</v>
      </c>
      <c r="AH1084" s="108">
        <v>1307638.31</v>
      </c>
      <c r="AI1084" t="s">
        <v>1406</v>
      </c>
      <c r="AJ1084" t="s">
        <v>1407</v>
      </c>
      <c r="AK1084" s="3">
        <v>114418.36</v>
      </c>
      <c r="AL1084" s="3">
        <v>57209.18</v>
      </c>
      <c r="AM1084" s="3">
        <v>0</v>
      </c>
      <c r="AN1084" s="3">
        <v>0</v>
      </c>
      <c r="AO1084" s="3">
        <v>0</v>
      </c>
      <c r="AP1084" s="3">
        <v>0</v>
      </c>
      <c r="AQ1084" s="3">
        <v>0</v>
      </c>
      <c r="AR1084" s="3">
        <v>0</v>
      </c>
      <c r="AS1084" s="3">
        <v>0</v>
      </c>
      <c r="AT1084" s="3">
        <v>0</v>
      </c>
      <c r="AU1084" s="3">
        <v>0</v>
      </c>
      <c r="AV1084" s="3">
        <v>0</v>
      </c>
      <c r="AW1084" s="3">
        <v>0</v>
      </c>
      <c r="AX1084" s="3">
        <v>0</v>
      </c>
      <c r="AY1084" s="3">
        <v>0</v>
      </c>
      <c r="AZ1084" s="3">
        <f t="shared" si="48"/>
        <v>171627.54</v>
      </c>
      <c r="BA1084" s="3">
        <f t="shared" si="49"/>
        <v>0</v>
      </c>
      <c r="BB1084" s="3">
        <f t="shared" si="50"/>
        <v>171627.54</v>
      </c>
      <c r="BC1084" s="2"/>
    </row>
    <row r="1085" spans="1:55" ht="15" hidden="1" customHeight="1" x14ac:dyDescent="0.3">
      <c r="A1085" t="s">
        <v>3547</v>
      </c>
      <c r="B1085" t="s">
        <v>1313</v>
      </c>
      <c r="C1085">
        <v>1</v>
      </c>
      <c r="D1085" t="s">
        <v>0</v>
      </c>
      <c r="E1085" t="s">
        <v>2</v>
      </c>
      <c r="F1085" t="s">
        <v>1393</v>
      </c>
      <c r="G1085" t="s">
        <v>1401</v>
      </c>
      <c r="H1085" t="s">
        <v>1402</v>
      </c>
      <c r="I1085" t="s">
        <v>1403</v>
      </c>
      <c r="J1085" t="s">
        <v>1404</v>
      </c>
      <c r="K1085" t="s">
        <v>1441</v>
      </c>
      <c r="L1085" t="s">
        <v>1398</v>
      </c>
      <c r="M1085" t="s">
        <v>1405</v>
      </c>
      <c r="N1085">
        <v>1</v>
      </c>
      <c r="O1085">
        <v>1</v>
      </c>
      <c r="P1085">
        <v>1</v>
      </c>
      <c r="Q1085">
        <v>0</v>
      </c>
      <c r="R1085">
        <v>0</v>
      </c>
      <c r="S1085">
        <v>1</v>
      </c>
      <c r="T1085">
        <v>1</v>
      </c>
      <c r="U1085">
        <v>1</v>
      </c>
      <c r="V1085">
        <v>0</v>
      </c>
      <c r="W1085" s="107">
        <v>1763796.18</v>
      </c>
      <c r="X1085" s="108">
        <v>0</v>
      </c>
      <c r="Y1085" s="108">
        <v>0</v>
      </c>
      <c r="Z1085" s="108">
        <v>0</v>
      </c>
      <c r="AA1085" s="108">
        <v>0</v>
      </c>
      <c r="AB1085" s="108">
        <v>0</v>
      </c>
      <c r="AC1085" s="108">
        <v>0</v>
      </c>
      <c r="AD1085" s="108"/>
      <c r="AE1085" s="108">
        <v>1763796.18</v>
      </c>
      <c r="AF1085" s="104">
        <v>45376</v>
      </c>
      <c r="AG1085" s="104">
        <v>46471</v>
      </c>
      <c r="AH1085" s="108">
        <v>1763796.18</v>
      </c>
      <c r="AI1085" t="s">
        <v>1406</v>
      </c>
      <c r="AJ1085" t="s">
        <v>1407</v>
      </c>
      <c r="AK1085" s="3">
        <v>154332.16</v>
      </c>
      <c r="AL1085" s="3">
        <v>77166.080000000002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3">
        <f t="shared" si="48"/>
        <v>231498.23999999999</v>
      </c>
      <c r="BA1085" s="3">
        <f t="shared" si="49"/>
        <v>0</v>
      </c>
      <c r="BB1085" s="3">
        <f t="shared" si="50"/>
        <v>231498.23999999999</v>
      </c>
      <c r="BC1085" s="2"/>
    </row>
    <row r="1086" spans="1:55" ht="15" hidden="1" customHeight="1" x14ac:dyDescent="0.3">
      <c r="A1086" t="s">
        <v>3548</v>
      </c>
      <c r="B1086" t="s">
        <v>1315</v>
      </c>
      <c r="C1086">
        <v>1</v>
      </c>
      <c r="D1086" t="s">
        <v>0</v>
      </c>
      <c r="E1086" t="s">
        <v>2</v>
      </c>
      <c r="F1086" t="s">
        <v>1393</v>
      </c>
      <c r="G1086" t="s">
        <v>1401</v>
      </c>
      <c r="H1086" t="s">
        <v>1402</v>
      </c>
      <c r="I1086" t="s">
        <v>1403</v>
      </c>
      <c r="J1086" t="s">
        <v>1404</v>
      </c>
      <c r="K1086" t="s">
        <v>1316</v>
      </c>
      <c r="L1086" t="s">
        <v>1398</v>
      </c>
      <c r="M1086" t="s">
        <v>1405</v>
      </c>
      <c r="N1086">
        <v>1</v>
      </c>
      <c r="O1086">
        <v>1</v>
      </c>
      <c r="P1086">
        <v>1</v>
      </c>
      <c r="Q1086">
        <v>0</v>
      </c>
      <c r="R1086">
        <v>0</v>
      </c>
      <c r="S1086">
        <v>1</v>
      </c>
      <c r="T1086">
        <v>1</v>
      </c>
      <c r="U1086">
        <v>1</v>
      </c>
      <c r="V1086">
        <v>0</v>
      </c>
      <c r="W1086" s="107">
        <v>1942691.4</v>
      </c>
      <c r="X1086" s="108">
        <v>0</v>
      </c>
      <c r="Y1086" s="108">
        <v>0</v>
      </c>
      <c r="Z1086" s="108">
        <v>0</v>
      </c>
      <c r="AA1086" s="108">
        <v>0</v>
      </c>
      <c r="AB1086" s="108">
        <v>0</v>
      </c>
      <c r="AC1086" s="108">
        <v>0</v>
      </c>
      <c r="AD1086" s="108"/>
      <c r="AE1086" s="108">
        <v>1942691.4</v>
      </c>
      <c r="AF1086" s="104">
        <v>45376</v>
      </c>
      <c r="AG1086" s="104">
        <v>46471</v>
      </c>
      <c r="AH1086" s="108">
        <v>1942691.4</v>
      </c>
      <c r="AI1086" t="s">
        <v>1406</v>
      </c>
      <c r="AJ1086" t="s">
        <v>1407</v>
      </c>
      <c r="AK1086" s="3">
        <v>169985.5</v>
      </c>
      <c r="AL1086" s="3">
        <v>84992.75</v>
      </c>
      <c r="AM1086" s="3">
        <v>0</v>
      </c>
      <c r="AN1086" s="3">
        <v>0</v>
      </c>
      <c r="AO1086" s="3">
        <v>0</v>
      </c>
      <c r="AP1086" s="3">
        <v>0</v>
      </c>
      <c r="AQ1086" s="3">
        <v>0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3">
        <v>0</v>
      </c>
      <c r="AY1086" s="3">
        <v>0</v>
      </c>
      <c r="AZ1086" s="3">
        <f t="shared" si="48"/>
        <v>254978.25</v>
      </c>
      <c r="BA1086" s="3">
        <f t="shared" si="49"/>
        <v>0</v>
      </c>
      <c r="BB1086" s="3">
        <f t="shared" si="50"/>
        <v>254978.25</v>
      </c>
      <c r="BC1086" s="2"/>
    </row>
    <row r="1087" spans="1:55" ht="15" hidden="1" customHeight="1" x14ac:dyDescent="0.3">
      <c r="A1087" t="s">
        <v>3549</v>
      </c>
      <c r="B1087" t="s">
        <v>1317</v>
      </c>
      <c r="C1087">
        <v>1</v>
      </c>
      <c r="D1087" t="s">
        <v>0</v>
      </c>
      <c r="E1087" t="s">
        <v>2</v>
      </c>
      <c r="F1087" t="s">
        <v>1393</v>
      </c>
      <c r="G1087" t="s">
        <v>1401</v>
      </c>
      <c r="H1087" t="s">
        <v>1402</v>
      </c>
      <c r="I1087" t="s">
        <v>1403</v>
      </c>
      <c r="J1087" t="s">
        <v>1404</v>
      </c>
      <c r="K1087" t="s">
        <v>1442</v>
      </c>
      <c r="L1087" t="s">
        <v>1398</v>
      </c>
      <c r="M1087" t="s">
        <v>1405</v>
      </c>
      <c r="N1087">
        <v>1</v>
      </c>
      <c r="O1087">
        <v>1</v>
      </c>
      <c r="P1087">
        <v>1</v>
      </c>
      <c r="Q1087">
        <v>0</v>
      </c>
      <c r="R1087">
        <v>0</v>
      </c>
      <c r="S1087">
        <v>1</v>
      </c>
      <c r="T1087">
        <v>1</v>
      </c>
      <c r="U1087">
        <v>1</v>
      </c>
      <c r="V1087">
        <v>0</v>
      </c>
      <c r="W1087" s="107">
        <v>2373776.2999999998</v>
      </c>
      <c r="X1087" s="108">
        <v>0</v>
      </c>
      <c r="Y1087" s="108">
        <v>0</v>
      </c>
      <c r="Z1087" s="108">
        <v>0</v>
      </c>
      <c r="AA1087" s="108">
        <v>0</v>
      </c>
      <c r="AB1087" s="108">
        <v>0</v>
      </c>
      <c r="AC1087" s="108">
        <v>0</v>
      </c>
      <c r="AD1087" s="108"/>
      <c r="AE1087" s="108">
        <v>2373776.2999999998</v>
      </c>
      <c r="AF1087" s="104">
        <v>45376</v>
      </c>
      <c r="AG1087" s="104">
        <v>46471</v>
      </c>
      <c r="AH1087" s="108">
        <v>2373776.2999999998</v>
      </c>
      <c r="AI1087" t="s">
        <v>1406</v>
      </c>
      <c r="AJ1087" t="s">
        <v>1407</v>
      </c>
      <c r="AK1087" s="3">
        <v>207705.42</v>
      </c>
      <c r="AL1087" s="3">
        <v>103852.71</v>
      </c>
      <c r="AM1087" s="3">
        <v>0</v>
      </c>
      <c r="AN1087" s="3">
        <v>0</v>
      </c>
      <c r="AO1087" s="3">
        <v>0</v>
      </c>
      <c r="AP1087" s="3">
        <v>0</v>
      </c>
      <c r="AQ1087" s="3">
        <v>0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3">
        <v>0</v>
      </c>
      <c r="AY1087" s="3">
        <v>0</v>
      </c>
      <c r="AZ1087" s="3">
        <f t="shared" si="48"/>
        <v>311558.13</v>
      </c>
      <c r="BA1087" s="3">
        <f t="shared" si="49"/>
        <v>0</v>
      </c>
      <c r="BB1087" s="3">
        <f t="shared" si="50"/>
        <v>311558.13</v>
      </c>
      <c r="BC1087" s="2"/>
    </row>
    <row r="1088" spans="1:55" ht="15" hidden="1" customHeight="1" x14ac:dyDescent="0.3">
      <c r="A1088" t="s">
        <v>3550</v>
      </c>
      <c r="B1088" t="s">
        <v>1318</v>
      </c>
      <c r="C1088">
        <v>1</v>
      </c>
      <c r="D1088" t="s">
        <v>0</v>
      </c>
      <c r="E1088" t="s">
        <v>2</v>
      </c>
      <c r="F1088" t="s">
        <v>1393</v>
      </c>
      <c r="G1088" t="s">
        <v>1401</v>
      </c>
      <c r="H1088" t="s">
        <v>1402</v>
      </c>
      <c r="I1088" t="s">
        <v>1403</v>
      </c>
      <c r="J1088" t="s">
        <v>1404</v>
      </c>
      <c r="K1088" t="s">
        <v>1443</v>
      </c>
      <c r="L1088" t="s">
        <v>1398</v>
      </c>
      <c r="M1088" t="s">
        <v>1405</v>
      </c>
      <c r="N1088">
        <v>1</v>
      </c>
      <c r="O1088">
        <v>1</v>
      </c>
      <c r="P1088">
        <v>1</v>
      </c>
      <c r="Q1088">
        <v>0</v>
      </c>
      <c r="R1088">
        <v>0</v>
      </c>
      <c r="S1088">
        <v>1</v>
      </c>
      <c r="T1088">
        <v>1</v>
      </c>
      <c r="U1088">
        <v>1</v>
      </c>
      <c r="V1088">
        <v>0</v>
      </c>
      <c r="W1088" s="107">
        <v>351016.28</v>
      </c>
      <c r="X1088" s="108">
        <v>0</v>
      </c>
      <c r="Y1088" s="108">
        <v>0</v>
      </c>
      <c r="Z1088" s="108">
        <v>0</v>
      </c>
      <c r="AA1088" s="108">
        <v>0</v>
      </c>
      <c r="AB1088" s="108">
        <v>0</v>
      </c>
      <c r="AC1088" s="108">
        <v>0</v>
      </c>
      <c r="AD1088" s="108"/>
      <c r="AE1088" s="108">
        <v>351016.28</v>
      </c>
      <c r="AF1088" s="104">
        <v>45376</v>
      </c>
      <c r="AG1088" s="104">
        <v>46471</v>
      </c>
      <c r="AH1088" s="108">
        <v>351016.28</v>
      </c>
      <c r="AI1088" t="s">
        <v>1406</v>
      </c>
      <c r="AJ1088" t="s">
        <v>1407</v>
      </c>
      <c r="AK1088" s="3">
        <v>30713.919999999998</v>
      </c>
      <c r="AL1088" s="3">
        <v>15356.96</v>
      </c>
      <c r="AM1088" s="3">
        <v>0</v>
      </c>
      <c r="AN1088" s="3">
        <v>0</v>
      </c>
      <c r="AO1088" s="3">
        <v>0</v>
      </c>
      <c r="AP1088" s="3">
        <v>0</v>
      </c>
      <c r="AQ1088" s="3">
        <v>0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3">
        <v>0</v>
      </c>
      <c r="AY1088" s="3">
        <v>0</v>
      </c>
      <c r="AZ1088" s="3">
        <f t="shared" si="48"/>
        <v>46070.879999999997</v>
      </c>
      <c r="BA1088" s="3">
        <f t="shared" si="49"/>
        <v>0</v>
      </c>
      <c r="BB1088" s="3">
        <f t="shared" si="50"/>
        <v>46070.879999999997</v>
      </c>
      <c r="BC1088" s="2"/>
    </row>
    <row r="1089" spans="1:55" ht="15" hidden="1" customHeight="1" x14ac:dyDescent="0.3">
      <c r="A1089" t="s">
        <v>3551</v>
      </c>
      <c r="B1089" t="s">
        <v>1320</v>
      </c>
      <c r="C1089">
        <v>1</v>
      </c>
      <c r="D1089" t="s">
        <v>0</v>
      </c>
      <c r="E1089" t="s">
        <v>2</v>
      </c>
      <c r="F1089" t="s">
        <v>1393</v>
      </c>
      <c r="G1089" t="s">
        <v>1401</v>
      </c>
      <c r="H1089" t="s">
        <v>1402</v>
      </c>
      <c r="I1089" t="s">
        <v>1403</v>
      </c>
      <c r="J1089" t="s">
        <v>1404</v>
      </c>
      <c r="K1089" t="s">
        <v>1444</v>
      </c>
      <c r="L1089" t="s">
        <v>1398</v>
      </c>
      <c r="M1089" t="s">
        <v>1405</v>
      </c>
      <c r="N1089">
        <v>1</v>
      </c>
      <c r="O1089">
        <v>1</v>
      </c>
      <c r="P1089">
        <v>1</v>
      </c>
      <c r="Q1089">
        <v>0</v>
      </c>
      <c r="R1089">
        <v>0</v>
      </c>
      <c r="S1089">
        <v>1</v>
      </c>
      <c r="T1089">
        <v>1</v>
      </c>
      <c r="U1089">
        <v>1</v>
      </c>
      <c r="V1089">
        <v>0</v>
      </c>
      <c r="W1089" s="107">
        <v>1445659.71</v>
      </c>
      <c r="X1089" s="108">
        <v>0</v>
      </c>
      <c r="Y1089" s="108">
        <v>0</v>
      </c>
      <c r="Z1089" s="108">
        <v>0</v>
      </c>
      <c r="AA1089" s="108">
        <v>0</v>
      </c>
      <c r="AB1089" s="108">
        <v>0</v>
      </c>
      <c r="AC1089" s="108">
        <v>0</v>
      </c>
      <c r="AD1089" s="108"/>
      <c r="AE1089" s="108">
        <v>1445659.71</v>
      </c>
      <c r="AF1089" s="104">
        <v>45376</v>
      </c>
      <c r="AG1089" s="104">
        <v>46471</v>
      </c>
      <c r="AH1089" s="108">
        <v>1445659.71</v>
      </c>
      <c r="AI1089" t="s">
        <v>1406</v>
      </c>
      <c r="AJ1089" t="s">
        <v>1407</v>
      </c>
      <c r="AK1089" s="3">
        <v>126495.22</v>
      </c>
      <c r="AL1089" s="3">
        <v>63247.61</v>
      </c>
      <c r="AM1089" s="3">
        <v>0</v>
      </c>
      <c r="AN1089" s="3">
        <v>0</v>
      </c>
      <c r="AO1089" s="3">
        <v>0</v>
      </c>
      <c r="AP1089" s="3">
        <v>0</v>
      </c>
      <c r="AQ1089" s="3">
        <v>0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3">
        <v>0</v>
      </c>
      <c r="AY1089" s="3">
        <v>0</v>
      </c>
      <c r="AZ1089" s="3">
        <f t="shared" si="48"/>
        <v>189742.83000000002</v>
      </c>
      <c r="BA1089" s="3">
        <f t="shared" si="49"/>
        <v>0</v>
      </c>
      <c r="BB1089" s="3">
        <f t="shared" si="50"/>
        <v>189742.83000000002</v>
      </c>
      <c r="BC1089" s="2"/>
    </row>
    <row r="1090" spans="1:55" ht="15" hidden="1" customHeight="1" x14ac:dyDescent="0.3">
      <c r="A1090" t="s">
        <v>3552</v>
      </c>
      <c r="B1090" t="s">
        <v>1322</v>
      </c>
      <c r="C1090">
        <v>1</v>
      </c>
      <c r="D1090" t="s">
        <v>0</v>
      </c>
      <c r="E1090" t="s">
        <v>2</v>
      </c>
      <c r="F1090" t="s">
        <v>1393</v>
      </c>
      <c r="G1090" t="s">
        <v>323</v>
      </c>
      <c r="H1090" t="s">
        <v>1402</v>
      </c>
      <c r="I1090" t="s">
        <v>1403</v>
      </c>
      <c r="J1090" t="s">
        <v>1404</v>
      </c>
      <c r="K1090" t="s">
        <v>549</v>
      </c>
      <c r="L1090" t="s">
        <v>1398</v>
      </c>
      <c r="M1090" t="s">
        <v>1405</v>
      </c>
      <c r="N1090">
        <v>1</v>
      </c>
      <c r="O1090">
        <v>1</v>
      </c>
      <c r="P1090">
        <v>1</v>
      </c>
      <c r="Q1090">
        <v>0</v>
      </c>
      <c r="R1090">
        <v>0</v>
      </c>
      <c r="S1090">
        <v>1</v>
      </c>
      <c r="T1090">
        <v>1</v>
      </c>
      <c r="U1090">
        <v>1</v>
      </c>
      <c r="V1090">
        <v>0</v>
      </c>
      <c r="W1090" s="107">
        <v>200000000</v>
      </c>
      <c r="X1090" s="108">
        <v>0</v>
      </c>
      <c r="Y1090" s="108">
        <v>0</v>
      </c>
      <c r="Z1090" s="108">
        <v>0</v>
      </c>
      <c r="AA1090" s="108">
        <v>0</v>
      </c>
      <c r="AB1090" s="108">
        <v>0</v>
      </c>
      <c r="AC1090" s="108">
        <v>0</v>
      </c>
      <c r="AD1090" s="108"/>
      <c r="AE1090" s="108">
        <v>200000000</v>
      </c>
      <c r="AF1090" s="104">
        <v>45425</v>
      </c>
      <c r="AG1090" s="104">
        <v>47251</v>
      </c>
      <c r="AH1090" s="108">
        <v>200000000</v>
      </c>
      <c r="AI1090" t="s">
        <v>1406</v>
      </c>
      <c r="AJ1090" t="s">
        <v>1407</v>
      </c>
      <c r="AK1090" s="3">
        <v>18500000</v>
      </c>
      <c r="AL1090" s="3">
        <v>18500000</v>
      </c>
      <c r="AM1090" s="3">
        <v>18500000</v>
      </c>
      <c r="AN1090" s="3">
        <v>9250000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0</v>
      </c>
      <c r="AZ1090" s="3">
        <f t="shared" si="48"/>
        <v>37000000</v>
      </c>
      <c r="BA1090" s="3">
        <f t="shared" si="49"/>
        <v>27750000</v>
      </c>
      <c r="BB1090" s="3">
        <f t="shared" si="50"/>
        <v>64750000</v>
      </c>
      <c r="BC1090" s="2"/>
    </row>
    <row r="1091" spans="1:55" ht="15" hidden="1" customHeight="1" x14ac:dyDescent="0.3">
      <c r="A1091" t="s">
        <v>3553</v>
      </c>
      <c r="B1091" t="s">
        <v>1106</v>
      </c>
      <c r="C1091">
        <v>1</v>
      </c>
      <c r="D1091" t="s">
        <v>0</v>
      </c>
      <c r="E1091" t="s">
        <v>2</v>
      </c>
      <c r="F1091" t="s">
        <v>1393</v>
      </c>
      <c r="G1091" t="s">
        <v>1411</v>
      </c>
      <c r="H1091" t="s">
        <v>1409</v>
      </c>
      <c r="I1091" t="s">
        <v>1412</v>
      </c>
      <c r="J1091" t="s">
        <v>4601</v>
      </c>
      <c r="K1091" t="s">
        <v>628</v>
      </c>
      <c r="L1091" t="s">
        <v>1398</v>
      </c>
      <c r="M1091" t="s">
        <v>1405</v>
      </c>
      <c r="N1091">
        <v>1</v>
      </c>
      <c r="O1091">
        <v>1</v>
      </c>
      <c r="P1091">
        <v>1</v>
      </c>
      <c r="Q1091">
        <v>1</v>
      </c>
      <c r="R1091">
        <v>1</v>
      </c>
      <c r="S1091">
        <v>1</v>
      </c>
      <c r="T1091">
        <v>0</v>
      </c>
      <c r="U1091">
        <v>0</v>
      </c>
      <c r="V1091">
        <v>0</v>
      </c>
      <c r="W1091" s="107">
        <v>23378.75</v>
      </c>
      <c r="X1091" s="108">
        <v>0</v>
      </c>
      <c r="Y1091" s="108">
        <v>0</v>
      </c>
      <c r="Z1091" s="108">
        <v>74.42</v>
      </c>
      <c r="AA1091" s="108">
        <v>0</v>
      </c>
      <c r="AB1091" s="108">
        <v>0</v>
      </c>
      <c r="AC1091" s="108">
        <v>0</v>
      </c>
      <c r="AD1091" s="108"/>
      <c r="AE1091" s="108">
        <v>23378.75</v>
      </c>
      <c r="AF1091" s="104">
        <v>45455</v>
      </c>
      <c r="AG1091" s="104">
        <v>46185</v>
      </c>
      <c r="AH1091" s="108">
        <v>46757.5</v>
      </c>
      <c r="AI1091" t="s">
        <v>1406</v>
      </c>
      <c r="AJ1091" t="s">
        <v>1407</v>
      </c>
      <c r="AK1091" s="3">
        <v>297.68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3">
        <f t="shared" si="48"/>
        <v>297.68</v>
      </c>
      <c r="BA1091" s="3">
        <f t="shared" si="49"/>
        <v>0</v>
      </c>
      <c r="BB1091" s="3">
        <f t="shared" si="50"/>
        <v>297.68</v>
      </c>
      <c r="BC1091" s="2"/>
    </row>
    <row r="1092" spans="1:55" ht="15" hidden="1" customHeight="1" x14ac:dyDescent="0.3">
      <c r="A1092" t="s">
        <v>3554</v>
      </c>
      <c r="B1092" t="s">
        <v>1106</v>
      </c>
      <c r="C1092">
        <v>2</v>
      </c>
      <c r="D1092" t="s">
        <v>0</v>
      </c>
      <c r="E1092" t="s">
        <v>2</v>
      </c>
      <c r="F1092" t="s">
        <v>1393</v>
      </c>
      <c r="G1092" t="s">
        <v>1411</v>
      </c>
      <c r="H1092" t="s">
        <v>1409</v>
      </c>
      <c r="I1092" t="s">
        <v>1412</v>
      </c>
      <c r="J1092" t="s">
        <v>4601</v>
      </c>
      <c r="K1092" t="s">
        <v>628</v>
      </c>
      <c r="L1092" t="s">
        <v>1398</v>
      </c>
      <c r="M1092" t="s">
        <v>1405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0</v>
      </c>
      <c r="U1092">
        <v>0</v>
      </c>
      <c r="V1092">
        <v>0</v>
      </c>
      <c r="W1092" s="107">
        <v>225970</v>
      </c>
      <c r="X1092" s="108">
        <v>0</v>
      </c>
      <c r="Y1092" s="108">
        <v>0</v>
      </c>
      <c r="Z1092" s="108">
        <v>809.73</v>
      </c>
      <c r="AA1092" s="108">
        <v>0</v>
      </c>
      <c r="AB1092" s="108">
        <v>0</v>
      </c>
      <c r="AC1092" s="108">
        <v>0</v>
      </c>
      <c r="AD1092" s="108"/>
      <c r="AE1092" s="108">
        <v>225970</v>
      </c>
      <c r="AF1092" s="104">
        <v>45455</v>
      </c>
      <c r="AG1092" s="104">
        <v>46550</v>
      </c>
      <c r="AH1092" s="108">
        <v>225970</v>
      </c>
      <c r="AI1092" t="s">
        <v>1406</v>
      </c>
      <c r="AJ1092" t="s">
        <v>1407</v>
      </c>
      <c r="AK1092" s="3">
        <v>8097.2999999999993</v>
      </c>
      <c r="AL1092" s="3">
        <v>2429.1600000000003</v>
      </c>
      <c r="AM1092" s="3">
        <v>0</v>
      </c>
      <c r="AN1092" s="3">
        <v>0</v>
      </c>
      <c r="AO1092" s="3">
        <v>0</v>
      </c>
      <c r="AP1092" s="3">
        <v>0</v>
      </c>
      <c r="AQ1092" s="3">
        <v>0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3">
        <v>0</v>
      </c>
      <c r="AY1092" s="3">
        <v>0</v>
      </c>
      <c r="AZ1092" s="3">
        <f t="shared" ref="AZ1092:AZ1155" si="51">SUM(AK1092:AL1092)</f>
        <v>10526.46</v>
      </c>
      <c r="BA1092" s="3">
        <f t="shared" ref="BA1092:BA1155" si="52">SUM(AM1092:AY1092)</f>
        <v>0</v>
      </c>
      <c r="BB1092" s="3">
        <f t="shared" ref="BB1092:BB1155" si="53">AZ1092+BA1092</f>
        <v>10526.46</v>
      </c>
      <c r="BC1092" s="2"/>
    </row>
    <row r="1093" spans="1:55" ht="15" hidden="1" customHeight="1" x14ac:dyDescent="0.3">
      <c r="A1093" t="s">
        <v>3555</v>
      </c>
      <c r="B1093" t="s">
        <v>1106</v>
      </c>
      <c r="C1093">
        <v>3</v>
      </c>
      <c r="D1093" t="s">
        <v>0</v>
      </c>
      <c r="E1093" t="s">
        <v>2</v>
      </c>
      <c r="F1093" t="s">
        <v>1393</v>
      </c>
      <c r="G1093" t="s">
        <v>1411</v>
      </c>
      <c r="H1093" t="s">
        <v>1409</v>
      </c>
      <c r="I1093" t="s">
        <v>1412</v>
      </c>
      <c r="J1093" t="s">
        <v>4601</v>
      </c>
      <c r="K1093" t="s">
        <v>628</v>
      </c>
      <c r="L1093" t="s">
        <v>1398</v>
      </c>
      <c r="M1093" t="s">
        <v>1405</v>
      </c>
      <c r="N1093">
        <v>1</v>
      </c>
      <c r="O1093">
        <v>1</v>
      </c>
      <c r="P1093">
        <v>1</v>
      </c>
      <c r="Q1093">
        <v>1</v>
      </c>
      <c r="R1093">
        <v>1</v>
      </c>
      <c r="S1093">
        <v>1</v>
      </c>
      <c r="T1093">
        <v>0</v>
      </c>
      <c r="U1093">
        <v>0</v>
      </c>
      <c r="V1093">
        <v>0</v>
      </c>
      <c r="W1093" s="107">
        <v>1633857.5</v>
      </c>
      <c r="X1093" s="108">
        <v>0</v>
      </c>
      <c r="Y1093" s="108">
        <v>0</v>
      </c>
      <c r="Z1093" s="108">
        <v>6412.89</v>
      </c>
      <c r="AA1093" s="108">
        <v>0</v>
      </c>
      <c r="AB1093" s="108">
        <v>0</v>
      </c>
      <c r="AC1093" s="108">
        <v>0</v>
      </c>
      <c r="AD1093" s="108"/>
      <c r="AE1093" s="108">
        <v>1633857.5</v>
      </c>
      <c r="AF1093" s="104">
        <v>45455</v>
      </c>
      <c r="AG1093" s="104">
        <v>46916</v>
      </c>
      <c r="AH1093" s="108">
        <v>1633857.5</v>
      </c>
      <c r="AI1093" t="s">
        <v>1406</v>
      </c>
      <c r="AJ1093" t="s">
        <v>1407</v>
      </c>
      <c r="AK1093" s="3">
        <v>64128.9</v>
      </c>
      <c r="AL1093" s="3">
        <v>76954.680000000008</v>
      </c>
      <c r="AM1093" s="3">
        <v>19238.7</v>
      </c>
      <c r="AN1093" s="3">
        <v>0</v>
      </c>
      <c r="AO1093" s="3">
        <v>0</v>
      </c>
      <c r="AP1093" s="3">
        <v>0</v>
      </c>
      <c r="AQ1093" s="3">
        <v>0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3">
        <v>0</v>
      </c>
      <c r="AY1093" s="3">
        <v>0</v>
      </c>
      <c r="AZ1093" s="3">
        <f t="shared" si="51"/>
        <v>141083.58000000002</v>
      </c>
      <c r="BA1093" s="3">
        <f t="shared" si="52"/>
        <v>19238.7</v>
      </c>
      <c r="BB1093" s="3">
        <f t="shared" si="53"/>
        <v>160322.28000000003</v>
      </c>
      <c r="BC1093" s="2"/>
    </row>
    <row r="1094" spans="1:55" ht="15" hidden="1" customHeight="1" x14ac:dyDescent="0.3">
      <c r="A1094" t="s">
        <v>3556</v>
      </c>
      <c r="B1094" t="s">
        <v>1106</v>
      </c>
      <c r="C1094">
        <v>4</v>
      </c>
      <c r="D1094" t="s">
        <v>0</v>
      </c>
      <c r="E1094" t="s">
        <v>2</v>
      </c>
      <c r="F1094" t="s">
        <v>1393</v>
      </c>
      <c r="G1094" t="s">
        <v>1411</v>
      </c>
      <c r="H1094" t="s">
        <v>1409</v>
      </c>
      <c r="I1094" t="s">
        <v>1412</v>
      </c>
      <c r="J1094" t="s">
        <v>4601</v>
      </c>
      <c r="K1094" t="s">
        <v>628</v>
      </c>
      <c r="L1094" t="s">
        <v>1398</v>
      </c>
      <c r="M1094" t="s">
        <v>1405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0</v>
      </c>
      <c r="U1094">
        <v>0</v>
      </c>
      <c r="V1094">
        <v>0</v>
      </c>
      <c r="W1094" s="107">
        <v>18242652.5</v>
      </c>
      <c r="X1094" s="108">
        <v>0</v>
      </c>
      <c r="Y1094" s="108">
        <v>0</v>
      </c>
      <c r="Z1094" s="108">
        <v>77075.210000000006</v>
      </c>
      <c r="AA1094" s="108">
        <v>0</v>
      </c>
      <c r="AB1094" s="108">
        <v>0</v>
      </c>
      <c r="AC1094" s="108">
        <v>0</v>
      </c>
      <c r="AD1094" s="108"/>
      <c r="AE1094" s="108">
        <v>18242652.5</v>
      </c>
      <c r="AF1094" s="104">
        <v>45455</v>
      </c>
      <c r="AG1094" s="104">
        <v>47281</v>
      </c>
      <c r="AH1094" s="108">
        <v>18242652.5</v>
      </c>
      <c r="AI1094" t="s">
        <v>1406</v>
      </c>
      <c r="AJ1094" t="s">
        <v>1407</v>
      </c>
      <c r="AK1094" s="3">
        <v>770752.1</v>
      </c>
      <c r="AL1094" s="3">
        <v>924902.5199999999</v>
      </c>
      <c r="AM1094" s="3">
        <v>924902.52</v>
      </c>
      <c r="AN1094" s="3">
        <v>231225.60000000001</v>
      </c>
      <c r="AO1094" s="3">
        <v>0</v>
      </c>
      <c r="AP1094" s="3">
        <v>0</v>
      </c>
      <c r="AQ1094" s="3">
        <v>0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3">
        <v>0</v>
      </c>
      <c r="AY1094" s="3">
        <v>0</v>
      </c>
      <c r="AZ1094" s="3">
        <f t="shared" si="51"/>
        <v>1695654.6199999999</v>
      </c>
      <c r="BA1094" s="3">
        <f t="shared" si="52"/>
        <v>1156128.1200000001</v>
      </c>
      <c r="BB1094" s="3">
        <f t="shared" si="53"/>
        <v>2851782.74</v>
      </c>
      <c r="BC1094" s="2"/>
    </row>
    <row r="1095" spans="1:55" ht="15" hidden="1" customHeight="1" x14ac:dyDescent="0.3">
      <c r="A1095" t="s">
        <v>3557</v>
      </c>
      <c r="B1095" t="s">
        <v>1106</v>
      </c>
      <c r="C1095">
        <v>5</v>
      </c>
      <c r="D1095" t="s">
        <v>0</v>
      </c>
      <c r="E1095" t="s">
        <v>2</v>
      </c>
      <c r="F1095" t="s">
        <v>1393</v>
      </c>
      <c r="G1095" t="s">
        <v>1411</v>
      </c>
      <c r="H1095" t="s">
        <v>1409</v>
      </c>
      <c r="I1095" t="s">
        <v>1412</v>
      </c>
      <c r="J1095" t="s">
        <v>4601</v>
      </c>
      <c r="K1095" t="s">
        <v>628</v>
      </c>
      <c r="L1095" t="s">
        <v>1398</v>
      </c>
      <c r="M1095" t="s">
        <v>1405</v>
      </c>
      <c r="N1095">
        <v>1</v>
      </c>
      <c r="O1095">
        <v>1</v>
      </c>
      <c r="P1095">
        <v>1</v>
      </c>
      <c r="Q1095">
        <v>1</v>
      </c>
      <c r="R1095">
        <v>1</v>
      </c>
      <c r="S1095">
        <v>1</v>
      </c>
      <c r="T1095">
        <v>0</v>
      </c>
      <c r="U1095">
        <v>0</v>
      </c>
      <c r="V1095">
        <v>0</v>
      </c>
      <c r="W1095" s="107">
        <v>4552440</v>
      </c>
      <c r="X1095" s="108">
        <v>0</v>
      </c>
      <c r="Y1095" s="108">
        <v>0</v>
      </c>
      <c r="Z1095" s="108">
        <v>20334.23</v>
      </c>
      <c r="AA1095" s="108">
        <v>0</v>
      </c>
      <c r="AB1095" s="108">
        <v>0</v>
      </c>
      <c r="AC1095" s="108">
        <v>0</v>
      </c>
      <c r="AD1095" s="108"/>
      <c r="AE1095" s="108">
        <v>4552440</v>
      </c>
      <c r="AF1095" s="104">
        <v>45455</v>
      </c>
      <c r="AG1095" s="104">
        <v>47646</v>
      </c>
      <c r="AH1095" s="108">
        <v>4552440</v>
      </c>
      <c r="AI1095" t="s">
        <v>1406</v>
      </c>
      <c r="AJ1095" t="s">
        <v>1407</v>
      </c>
      <c r="AK1095" s="3">
        <v>203342.30000000002</v>
      </c>
      <c r="AL1095" s="3">
        <v>244010.76000000004</v>
      </c>
      <c r="AM1095" s="3">
        <v>244010.76</v>
      </c>
      <c r="AN1095" s="3">
        <v>244010.76</v>
      </c>
      <c r="AO1095" s="3">
        <v>61002.720000000001</v>
      </c>
      <c r="AP1095" s="3">
        <v>0</v>
      </c>
      <c r="AQ1095" s="3">
        <v>0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3">
        <v>0</v>
      </c>
      <c r="AY1095" s="3">
        <v>0</v>
      </c>
      <c r="AZ1095" s="3">
        <f t="shared" si="51"/>
        <v>447353.06000000006</v>
      </c>
      <c r="BA1095" s="3">
        <f t="shared" si="52"/>
        <v>549024.24</v>
      </c>
      <c r="BB1095" s="3">
        <f t="shared" si="53"/>
        <v>996377.3</v>
      </c>
      <c r="BC1095" s="2"/>
    </row>
    <row r="1096" spans="1:55" ht="15" hidden="1" customHeight="1" x14ac:dyDescent="0.3">
      <c r="A1096" t="s">
        <v>3558</v>
      </c>
      <c r="B1096" t="s">
        <v>1106</v>
      </c>
      <c r="C1096">
        <v>6</v>
      </c>
      <c r="D1096" t="s">
        <v>0</v>
      </c>
      <c r="E1096" t="s">
        <v>2</v>
      </c>
      <c r="F1096" t="s">
        <v>1393</v>
      </c>
      <c r="G1096" t="s">
        <v>1411</v>
      </c>
      <c r="H1096" t="s">
        <v>1409</v>
      </c>
      <c r="I1096" t="s">
        <v>1412</v>
      </c>
      <c r="J1096" t="s">
        <v>4601</v>
      </c>
      <c r="K1096" t="s">
        <v>628</v>
      </c>
      <c r="L1096" t="s">
        <v>1398</v>
      </c>
      <c r="M1096" t="s">
        <v>1405</v>
      </c>
      <c r="N1096">
        <v>1</v>
      </c>
      <c r="O1096">
        <v>1</v>
      </c>
      <c r="P1096">
        <v>1</v>
      </c>
      <c r="Q1096">
        <v>1</v>
      </c>
      <c r="R1096">
        <v>1</v>
      </c>
      <c r="S1096">
        <v>1</v>
      </c>
      <c r="T1096">
        <v>0</v>
      </c>
      <c r="U1096">
        <v>0</v>
      </c>
      <c r="V1096">
        <v>0</v>
      </c>
      <c r="W1096" s="107">
        <v>53100</v>
      </c>
      <c r="X1096" s="108">
        <v>0</v>
      </c>
      <c r="Y1096" s="108">
        <v>0</v>
      </c>
      <c r="Z1096" s="108">
        <v>249.57</v>
      </c>
      <c r="AA1096" s="108">
        <v>0</v>
      </c>
      <c r="AB1096" s="108">
        <v>0</v>
      </c>
      <c r="AC1096" s="108">
        <v>0</v>
      </c>
      <c r="AD1096" s="108"/>
      <c r="AE1096" s="108">
        <v>53100</v>
      </c>
      <c r="AF1096" s="104">
        <v>45455</v>
      </c>
      <c r="AG1096" s="104">
        <v>48011</v>
      </c>
      <c r="AH1096" s="108">
        <v>53100</v>
      </c>
      <c r="AI1096" t="s">
        <v>1406</v>
      </c>
      <c r="AJ1096" t="s">
        <v>1407</v>
      </c>
      <c r="AK1096" s="3">
        <v>2495.6999999999998</v>
      </c>
      <c r="AL1096" s="3">
        <v>2994.84</v>
      </c>
      <c r="AM1096" s="3">
        <v>2994.84</v>
      </c>
      <c r="AN1096" s="3">
        <v>2994.84</v>
      </c>
      <c r="AO1096" s="3">
        <v>2246.1</v>
      </c>
      <c r="AP1096" s="3">
        <v>748.68</v>
      </c>
      <c r="AQ1096" s="3">
        <v>0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3">
        <v>0</v>
      </c>
      <c r="AY1096" s="3">
        <v>0</v>
      </c>
      <c r="AZ1096" s="3">
        <f t="shared" si="51"/>
        <v>5490.54</v>
      </c>
      <c r="BA1096" s="3">
        <f t="shared" si="52"/>
        <v>8984.4600000000009</v>
      </c>
      <c r="BB1096" s="3">
        <f t="shared" si="53"/>
        <v>14475</v>
      </c>
      <c r="BC1096" s="2"/>
    </row>
    <row r="1097" spans="1:55" ht="15" customHeight="1" x14ac:dyDescent="0.3">
      <c r="A1097" t="s">
        <v>3559</v>
      </c>
      <c r="B1097" t="s">
        <v>1323</v>
      </c>
      <c r="C1097">
        <v>1</v>
      </c>
      <c r="D1097" t="s">
        <v>0</v>
      </c>
      <c r="E1097" t="s">
        <v>2</v>
      </c>
      <c r="F1097" t="s">
        <v>1393</v>
      </c>
      <c r="G1097" t="s">
        <v>1408</v>
      </c>
      <c r="H1097" t="s">
        <v>1409</v>
      </c>
      <c r="I1097" t="s">
        <v>1410</v>
      </c>
      <c r="J1097" t="s">
        <v>4601</v>
      </c>
      <c r="K1097" t="s">
        <v>611</v>
      </c>
      <c r="L1097" t="s">
        <v>1398</v>
      </c>
      <c r="M1097" t="s">
        <v>1405</v>
      </c>
      <c r="N1097">
        <v>1</v>
      </c>
      <c r="O1097">
        <v>1</v>
      </c>
      <c r="P1097">
        <v>1</v>
      </c>
      <c r="Q1097">
        <v>1</v>
      </c>
      <c r="R1097">
        <v>1</v>
      </c>
      <c r="S1097">
        <v>1</v>
      </c>
      <c r="T1097">
        <v>0</v>
      </c>
      <c r="U1097">
        <v>0</v>
      </c>
      <c r="V1097">
        <v>0</v>
      </c>
      <c r="W1097" s="107">
        <v>4505708.78</v>
      </c>
      <c r="X1097" s="108">
        <v>0</v>
      </c>
      <c r="Y1097" s="108">
        <v>0</v>
      </c>
      <c r="Z1097" s="108">
        <v>0</v>
      </c>
      <c r="AA1097" s="108">
        <v>0</v>
      </c>
      <c r="AB1097" s="108">
        <v>0</v>
      </c>
      <c r="AC1097" s="108">
        <v>0</v>
      </c>
      <c r="AD1097" s="108"/>
      <c r="AE1097" s="108">
        <v>4505708.78</v>
      </c>
      <c r="AF1097" s="104">
        <v>45455</v>
      </c>
      <c r="AG1097" s="104">
        <v>47281</v>
      </c>
      <c r="AH1097" s="108">
        <v>4505708.78</v>
      </c>
      <c r="AI1097" t="s">
        <v>1406</v>
      </c>
      <c r="AJ1097" t="s">
        <v>1407</v>
      </c>
      <c r="AK1097" s="3">
        <v>416778.06</v>
      </c>
      <c r="AL1097" s="3">
        <v>416778.06</v>
      </c>
      <c r="AM1097" s="3">
        <v>416778.06</v>
      </c>
      <c r="AN1097" s="3">
        <v>208389.03</v>
      </c>
      <c r="AO1097" s="3">
        <v>0</v>
      </c>
      <c r="AP1097" s="3">
        <v>0</v>
      </c>
      <c r="AQ1097" s="3">
        <v>0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3">
        <v>0</v>
      </c>
      <c r="AY1097" s="3">
        <v>0</v>
      </c>
      <c r="AZ1097" s="3">
        <f t="shared" si="51"/>
        <v>833556.12</v>
      </c>
      <c r="BA1097" s="3">
        <f t="shared" si="52"/>
        <v>625167.09</v>
      </c>
      <c r="BB1097" s="3">
        <f t="shared" si="53"/>
        <v>1458723.21</v>
      </c>
      <c r="BC1097" s="2"/>
    </row>
    <row r="1098" spans="1:55" ht="15" customHeight="1" x14ac:dyDescent="0.3">
      <c r="A1098" t="s">
        <v>3560</v>
      </c>
      <c r="B1098" t="s">
        <v>1324</v>
      </c>
      <c r="C1098">
        <v>1</v>
      </c>
      <c r="D1098" t="s">
        <v>0</v>
      </c>
      <c r="E1098" t="s">
        <v>2</v>
      </c>
      <c r="F1098" t="s">
        <v>1393</v>
      </c>
      <c r="G1098" t="s">
        <v>1408</v>
      </c>
      <c r="H1098" t="s">
        <v>1409</v>
      </c>
      <c r="I1098" t="s">
        <v>1410</v>
      </c>
      <c r="J1098" t="s">
        <v>4601</v>
      </c>
      <c r="K1098" t="s">
        <v>611</v>
      </c>
      <c r="L1098" t="s">
        <v>1398</v>
      </c>
      <c r="M1098" t="s">
        <v>1405</v>
      </c>
      <c r="N1098">
        <v>1</v>
      </c>
      <c r="O1098">
        <v>1</v>
      </c>
      <c r="P1098">
        <v>1</v>
      </c>
      <c r="Q1098">
        <v>1</v>
      </c>
      <c r="R1098">
        <v>1</v>
      </c>
      <c r="S1098">
        <v>1</v>
      </c>
      <c r="T1098">
        <v>0</v>
      </c>
      <c r="U1098">
        <v>0</v>
      </c>
      <c r="V1098">
        <v>0</v>
      </c>
      <c r="W1098" s="107">
        <v>11400000</v>
      </c>
      <c r="X1098" s="108">
        <v>0</v>
      </c>
      <c r="Y1098" s="108">
        <v>0</v>
      </c>
      <c r="Z1098" s="108">
        <v>0</v>
      </c>
      <c r="AA1098" s="108">
        <v>0</v>
      </c>
      <c r="AB1098" s="108">
        <v>0</v>
      </c>
      <c r="AC1098" s="108">
        <v>0</v>
      </c>
      <c r="AD1098" s="108"/>
      <c r="AE1098" s="108">
        <v>11400000</v>
      </c>
      <c r="AF1098" s="104">
        <v>45376</v>
      </c>
      <c r="AG1098" s="104">
        <v>46471</v>
      </c>
      <c r="AH1098" s="108">
        <v>11400000</v>
      </c>
      <c r="AI1098" t="s">
        <v>1406</v>
      </c>
      <c r="AJ1098" t="s">
        <v>1407</v>
      </c>
      <c r="AK1098" s="3">
        <v>997500</v>
      </c>
      <c r="AL1098" s="3">
        <v>498750</v>
      </c>
      <c r="AM1098" s="3">
        <v>0</v>
      </c>
      <c r="AN1098" s="3">
        <v>0</v>
      </c>
      <c r="AO1098" s="3">
        <v>0</v>
      </c>
      <c r="AP1098" s="3">
        <v>0</v>
      </c>
      <c r="AQ1098" s="3">
        <v>0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3">
        <v>0</v>
      </c>
      <c r="AY1098" s="3">
        <v>0</v>
      </c>
      <c r="AZ1098" s="3">
        <f t="shared" si="51"/>
        <v>1496250</v>
      </c>
      <c r="BA1098" s="3">
        <f t="shared" si="52"/>
        <v>0</v>
      </c>
      <c r="BB1098" s="3">
        <f t="shared" si="53"/>
        <v>1496250</v>
      </c>
      <c r="BC1098" s="2"/>
    </row>
    <row r="1099" spans="1:55" ht="15" hidden="1" customHeight="1" x14ac:dyDescent="0.3">
      <c r="A1099" t="s">
        <v>3561</v>
      </c>
      <c r="B1099" t="s">
        <v>1107</v>
      </c>
      <c r="C1099">
        <v>2</v>
      </c>
      <c r="D1099" t="s">
        <v>0</v>
      </c>
      <c r="E1099" t="s">
        <v>2</v>
      </c>
      <c r="F1099" t="s">
        <v>1393</v>
      </c>
      <c r="G1099" t="s">
        <v>1411</v>
      </c>
      <c r="H1099" t="s">
        <v>1409</v>
      </c>
      <c r="I1099" t="s">
        <v>1412</v>
      </c>
      <c r="J1099" t="s">
        <v>4601</v>
      </c>
      <c r="K1099" t="s">
        <v>628</v>
      </c>
      <c r="L1099" t="s">
        <v>1398</v>
      </c>
      <c r="M1099" t="s">
        <v>1405</v>
      </c>
      <c r="N1099">
        <v>1</v>
      </c>
      <c r="O1099">
        <v>1</v>
      </c>
      <c r="P1099">
        <v>1</v>
      </c>
      <c r="Q1099">
        <v>1</v>
      </c>
      <c r="R1099">
        <v>1</v>
      </c>
      <c r="S1099">
        <v>1</v>
      </c>
      <c r="T1099">
        <v>0</v>
      </c>
      <c r="U1099">
        <v>0</v>
      </c>
      <c r="V1099">
        <v>0</v>
      </c>
      <c r="W1099" s="107">
        <v>54132.5</v>
      </c>
      <c r="X1099" s="108">
        <v>0</v>
      </c>
      <c r="Y1099" s="108">
        <v>0</v>
      </c>
      <c r="Z1099" s="108">
        <v>172.32</v>
      </c>
      <c r="AA1099" s="108">
        <v>0</v>
      </c>
      <c r="AB1099" s="108">
        <v>0</v>
      </c>
      <c r="AC1099" s="108">
        <v>0</v>
      </c>
      <c r="AD1099" s="108"/>
      <c r="AE1099" s="108">
        <v>54132.5</v>
      </c>
      <c r="AF1099" s="104">
        <v>45470</v>
      </c>
      <c r="AG1099" s="104">
        <v>46200</v>
      </c>
      <c r="AH1099" s="108">
        <v>108265</v>
      </c>
      <c r="AI1099" t="s">
        <v>1406</v>
      </c>
      <c r="AJ1099" t="s">
        <v>1407</v>
      </c>
      <c r="AK1099" s="3">
        <v>689.28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0</v>
      </c>
      <c r="AR1099" s="3">
        <v>0</v>
      </c>
      <c r="AS1099" s="3">
        <v>0</v>
      </c>
      <c r="AT1099" s="3">
        <v>0</v>
      </c>
      <c r="AU1099" s="3">
        <v>0</v>
      </c>
      <c r="AV1099" s="3">
        <v>0</v>
      </c>
      <c r="AW1099" s="3">
        <v>0</v>
      </c>
      <c r="AX1099" s="3">
        <v>0</v>
      </c>
      <c r="AY1099" s="3">
        <v>0</v>
      </c>
      <c r="AZ1099" s="3">
        <f t="shared" si="51"/>
        <v>689.28</v>
      </c>
      <c r="BA1099" s="3">
        <f t="shared" si="52"/>
        <v>0</v>
      </c>
      <c r="BB1099" s="3">
        <f t="shared" si="53"/>
        <v>689.28</v>
      </c>
      <c r="BC1099" s="2"/>
    </row>
    <row r="1100" spans="1:55" ht="15" hidden="1" customHeight="1" x14ac:dyDescent="0.3">
      <c r="A1100" t="s">
        <v>3562</v>
      </c>
      <c r="B1100" t="s">
        <v>1107</v>
      </c>
      <c r="C1100">
        <v>3</v>
      </c>
      <c r="D1100" t="s">
        <v>0</v>
      </c>
      <c r="E1100" t="s">
        <v>2</v>
      </c>
      <c r="F1100" t="s">
        <v>1393</v>
      </c>
      <c r="G1100" t="s">
        <v>1411</v>
      </c>
      <c r="H1100" t="s">
        <v>1409</v>
      </c>
      <c r="I1100" t="s">
        <v>1412</v>
      </c>
      <c r="J1100" t="s">
        <v>4601</v>
      </c>
      <c r="K1100" t="s">
        <v>628</v>
      </c>
      <c r="L1100" t="s">
        <v>1398</v>
      </c>
      <c r="M1100" t="s">
        <v>1405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</v>
      </c>
      <c r="T1100">
        <v>0</v>
      </c>
      <c r="U1100">
        <v>0</v>
      </c>
      <c r="V1100">
        <v>0</v>
      </c>
      <c r="W1100" s="107">
        <v>268597.5</v>
      </c>
      <c r="X1100" s="108">
        <v>0</v>
      </c>
      <c r="Y1100" s="108">
        <v>0</v>
      </c>
      <c r="Z1100" s="108">
        <v>962.47</v>
      </c>
      <c r="AA1100" s="108">
        <v>0</v>
      </c>
      <c r="AB1100" s="108">
        <v>0</v>
      </c>
      <c r="AC1100" s="108">
        <v>0</v>
      </c>
      <c r="AD1100" s="108"/>
      <c r="AE1100" s="108">
        <v>268597.5</v>
      </c>
      <c r="AF1100" s="104">
        <v>45470</v>
      </c>
      <c r="AG1100" s="104">
        <v>46565</v>
      </c>
      <c r="AH1100" s="108">
        <v>268597.5</v>
      </c>
      <c r="AI1100" t="s">
        <v>1406</v>
      </c>
      <c r="AJ1100" t="s">
        <v>1407</v>
      </c>
      <c r="AK1100" s="3">
        <v>9624.7000000000007</v>
      </c>
      <c r="AL1100" s="3">
        <v>2887.4399999999996</v>
      </c>
      <c r="AM1100" s="3">
        <v>0</v>
      </c>
      <c r="AN1100" s="3">
        <v>0</v>
      </c>
      <c r="AO1100" s="3">
        <v>0</v>
      </c>
      <c r="AP1100" s="3">
        <v>0</v>
      </c>
      <c r="AQ1100" s="3">
        <v>0</v>
      </c>
      <c r="AR1100" s="3">
        <v>0</v>
      </c>
      <c r="AS1100" s="3">
        <v>0</v>
      </c>
      <c r="AT1100" s="3">
        <v>0</v>
      </c>
      <c r="AU1100" s="3">
        <v>0</v>
      </c>
      <c r="AV1100" s="3">
        <v>0</v>
      </c>
      <c r="AW1100" s="3">
        <v>0</v>
      </c>
      <c r="AX1100" s="3">
        <v>0</v>
      </c>
      <c r="AY1100" s="3">
        <v>0</v>
      </c>
      <c r="AZ1100" s="3">
        <f t="shared" si="51"/>
        <v>12512.14</v>
      </c>
      <c r="BA1100" s="3">
        <f t="shared" si="52"/>
        <v>0</v>
      </c>
      <c r="BB1100" s="3">
        <f t="shared" si="53"/>
        <v>12512.14</v>
      </c>
      <c r="BC1100" s="2"/>
    </row>
    <row r="1101" spans="1:55" ht="15" hidden="1" customHeight="1" x14ac:dyDescent="0.3">
      <c r="A1101" t="s">
        <v>3563</v>
      </c>
      <c r="B1101" t="s">
        <v>1107</v>
      </c>
      <c r="C1101">
        <v>4</v>
      </c>
      <c r="D1101" t="s">
        <v>0</v>
      </c>
      <c r="E1101" t="s">
        <v>2</v>
      </c>
      <c r="F1101" t="s">
        <v>1393</v>
      </c>
      <c r="G1101" t="s">
        <v>1411</v>
      </c>
      <c r="H1101" t="s">
        <v>1409</v>
      </c>
      <c r="I1101" t="s">
        <v>1412</v>
      </c>
      <c r="J1101" t="s">
        <v>4601</v>
      </c>
      <c r="K1101" t="s">
        <v>628</v>
      </c>
      <c r="L1101" t="s">
        <v>1398</v>
      </c>
      <c r="M1101" t="s">
        <v>1405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0</v>
      </c>
      <c r="U1101">
        <v>0</v>
      </c>
      <c r="V1101">
        <v>0</v>
      </c>
      <c r="W1101" s="107">
        <v>342495</v>
      </c>
      <c r="X1101" s="108">
        <v>0</v>
      </c>
      <c r="Y1101" s="108">
        <v>0</v>
      </c>
      <c r="Z1101" s="108">
        <v>1344.29</v>
      </c>
      <c r="AA1101" s="108">
        <v>0</v>
      </c>
      <c r="AB1101" s="108">
        <v>0</v>
      </c>
      <c r="AC1101" s="108">
        <v>0</v>
      </c>
      <c r="AD1101" s="108"/>
      <c r="AE1101" s="108">
        <v>342495</v>
      </c>
      <c r="AF1101" s="104">
        <v>45470</v>
      </c>
      <c r="AG1101" s="104">
        <v>46931</v>
      </c>
      <c r="AH1101" s="108">
        <v>342495</v>
      </c>
      <c r="AI1101" t="s">
        <v>1406</v>
      </c>
      <c r="AJ1101" t="s">
        <v>1407</v>
      </c>
      <c r="AK1101" s="3">
        <v>13442.900000000001</v>
      </c>
      <c r="AL1101" s="3">
        <v>16131.480000000003</v>
      </c>
      <c r="AM1101" s="3">
        <v>4032.9</v>
      </c>
      <c r="AN1101" s="3">
        <v>0</v>
      </c>
      <c r="AO1101" s="3">
        <v>0</v>
      </c>
      <c r="AP1101" s="3">
        <v>0</v>
      </c>
      <c r="AQ1101" s="3">
        <v>0</v>
      </c>
      <c r="AR1101" s="3">
        <v>0</v>
      </c>
      <c r="AS1101" s="3">
        <v>0</v>
      </c>
      <c r="AT1101" s="3">
        <v>0</v>
      </c>
      <c r="AU1101" s="3">
        <v>0</v>
      </c>
      <c r="AV1101" s="3">
        <v>0</v>
      </c>
      <c r="AW1101" s="3">
        <v>0</v>
      </c>
      <c r="AX1101" s="3">
        <v>0</v>
      </c>
      <c r="AY1101" s="3">
        <v>0</v>
      </c>
      <c r="AZ1101" s="3">
        <f t="shared" si="51"/>
        <v>29574.380000000005</v>
      </c>
      <c r="BA1101" s="3">
        <f t="shared" si="52"/>
        <v>4032.9</v>
      </c>
      <c r="BB1101" s="3">
        <f t="shared" si="53"/>
        <v>33607.280000000006</v>
      </c>
      <c r="BC1101" s="2"/>
    </row>
    <row r="1102" spans="1:55" ht="15" hidden="1" customHeight="1" x14ac:dyDescent="0.3">
      <c r="A1102" t="s">
        <v>3564</v>
      </c>
      <c r="B1102" t="s">
        <v>1107</v>
      </c>
      <c r="C1102">
        <v>5</v>
      </c>
      <c r="D1102" t="s">
        <v>0</v>
      </c>
      <c r="E1102" t="s">
        <v>2</v>
      </c>
      <c r="F1102" t="s">
        <v>1393</v>
      </c>
      <c r="G1102" t="s">
        <v>1411</v>
      </c>
      <c r="H1102" t="s">
        <v>1409</v>
      </c>
      <c r="I1102" t="s">
        <v>1412</v>
      </c>
      <c r="J1102" t="s">
        <v>4601</v>
      </c>
      <c r="K1102" t="s">
        <v>628</v>
      </c>
      <c r="L1102" t="s">
        <v>1398</v>
      </c>
      <c r="M1102" t="s">
        <v>1405</v>
      </c>
      <c r="N1102">
        <v>1</v>
      </c>
      <c r="O1102">
        <v>1</v>
      </c>
      <c r="P1102">
        <v>1</v>
      </c>
      <c r="Q1102">
        <v>1</v>
      </c>
      <c r="R1102">
        <v>1</v>
      </c>
      <c r="S1102">
        <v>1</v>
      </c>
      <c r="T1102">
        <v>0</v>
      </c>
      <c r="U1102">
        <v>0</v>
      </c>
      <c r="V1102">
        <v>0</v>
      </c>
      <c r="W1102" s="107">
        <v>327155</v>
      </c>
      <c r="X1102" s="108">
        <v>0</v>
      </c>
      <c r="Y1102" s="108">
        <v>0</v>
      </c>
      <c r="Z1102" s="108">
        <v>1382.23</v>
      </c>
      <c r="AA1102" s="108">
        <v>0</v>
      </c>
      <c r="AB1102" s="108">
        <v>0</v>
      </c>
      <c r="AC1102" s="108">
        <v>0</v>
      </c>
      <c r="AD1102" s="108"/>
      <c r="AE1102" s="108">
        <v>327155</v>
      </c>
      <c r="AF1102" s="104">
        <v>45470</v>
      </c>
      <c r="AG1102" s="104">
        <v>47296</v>
      </c>
      <c r="AH1102" s="108">
        <v>327155</v>
      </c>
      <c r="AI1102" t="s">
        <v>1406</v>
      </c>
      <c r="AJ1102" t="s">
        <v>1407</v>
      </c>
      <c r="AK1102" s="3">
        <v>13822.299999999997</v>
      </c>
      <c r="AL1102" s="3">
        <v>16586.759999999998</v>
      </c>
      <c r="AM1102" s="3">
        <v>16586.759999999998</v>
      </c>
      <c r="AN1102" s="3">
        <v>4146.66</v>
      </c>
      <c r="AO1102" s="3">
        <v>0</v>
      </c>
      <c r="AP1102" s="3">
        <v>0</v>
      </c>
      <c r="AQ1102" s="3">
        <v>0</v>
      </c>
      <c r="AR1102" s="3">
        <v>0</v>
      </c>
      <c r="AS1102" s="3">
        <v>0</v>
      </c>
      <c r="AT1102" s="3">
        <v>0</v>
      </c>
      <c r="AU1102" s="3">
        <v>0</v>
      </c>
      <c r="AV1102" s="3">
        <v>0</v>
      </c>
      <c r="AW1102" s="3">
        <v>0</v>
      </c>
      <c r="AX1102" s="3">
        <v>0</v>
      </c>
      <c r="AY1102" s="3">
        <v>0</v>
      </c>
      <c r="AZ1102" s="3">
        <f t="shared" si="51"/>
        <v>30409.059999999998</v>
      </c>
      <c r="BA1102" s="3">
        <f t="shared" si="52"/>
        <v>20733.419999999998</v>
      </c>
      <c r="BB1102" s="3">
        <f t="shared" si="53"/>
        <v>51142.479999999996</v>
      </c>
      <c r="BC1102" s="2"/>
    </row>
    <row r="1103" spans="1:55" ht="15" hidden="1" customHeight="1" x14ac:dyDescent="0.3">
      <c r="A1103" t="s">
        <v>3565</v>
      </c>
      <c r="B1103" t="s">
        <v>1107</v>
      </c>
      <c r="C1103">
        <v>6</v>
      </c>
      <c r="D1103" t="s">
        <v>0</v>
      </c>
      <c r="E1103" t="s">
        <v>2</v>
      </c>
      <c r="F1103" t="s">
        <v>1393</v>
      </c>
      <c r="G1103" t="s">
        <v>1411</v>
      </c>
      <c r="H1103" t="s">
        <v>1409</v>
      </c>
      <c r="I1103" t="s">
        <v>1412</v>
      </c>
      <c r="J1103" t="s">
        <v>4601</v>
      </c>
      <c r="K1103" t="s">
        <v>628</v>
      </c>
      <c r="L1103" t="s">
        <v>1398</v>
      </c>
      <c r="M1103" t="s">
        <v>1405</v>
      </c>
      <c r="N1103">
        <v>1</v>
      </c>
      <c r="O1103">
        <v>1</v>
      </c>
      <c r="P1103">
        <v>1</v>
      </c>
      <c r="Q1103">
        <v>1</v>
      </c>
      <c r="R1103">
        <v>1</v>
      </c>
      <c r="S1103">
        <v>1</v>
      </c>
      <c r="T1103">
        <v>0</v>
      </c>
      <c r="U1103">
        <v>0</v>
      </c>
      <c r="V1103">
        <v>0</v>
      </c>
      <c r="W1103" s="107">
        <v>285117.5</v>
      </c>
      <c r="X1103" s="108">
        <v>0</v>
      </c>
      <c r="Y1103" s="108">
        <v>0</v>
      </c>
      <c r="Z1103" s="108">
        <v>1273.52</v>
      </c>
      <c r="AA1103" s="108">
        <v>0</v>
      </c>
      <c r="AB1103" s="108">
        <v>0</v>
      </c>
      <c r="AC1103" s="108">
        <v>0</v>
      </c>
      <c r="AD1103" s="108"/>
      <c r="AE1103" s="108">
        <v>285117.5</v>
      </c>
      <c r="AF1103" s="104">
        <v>45470</v>
      </c>
      <c r="AG1103" s="104">
        <v>47661</v>
      </c>
      <c r="AH1103" s="108">
        <v>285117.5</v>
      </c>
      <c r="AI1103" t="s">
        <v>1406</v>
      </c>
      <c r="AJ1103" t="s">
        <v>1407</v>
      </c>
      <c r="AK1103" s="3">
        <v>12735.200000000003</v>
      </c>
      <c r="AL1103" s="3">
        <v>15282.240000000003</v>
      </c>
      <c r="AM1103" s="3">
        <v>15282.24</v>
      </c>
      <c r="AN1103" s="3">
        <v>15282.24</v>
      </c>
      <c r="AO1103" s="3">
        <v>3820.56</v>
      </c>
      <c r="AP1103" s="3">
        <v>0</v>
      </c>
      <c r="AQ1103" s="3">
        <v>0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3">
        <v>0</v>
      </c>
      <c r="AY1103" s="3">
        <v>0</v>
      </c>
      <c r="AZ1103" s="3">
        <f t="shared" si="51"/>
        <v>28017.440000000006</v>
      </c>
      <c r="BA1103" s="3">
        <f t="shared" si="52"/>
        <v>34385.040000000001</v>
      </c>
      <c r="BB1103" s="3">
        <f t="shared" si="53"/>
        <v>62402.48000000001</v>
      </c>
      <c r="BC1103" s="2"/>
    </row>
    <row r="1104" spans="1:55" ht="15" hidden="1" customHeight="1" x14ac:dyDescent="0.3">
      <c r="A1104" t="s">
        <v>3566</v>
      </c>
      <c r="B1104" t="s">
        <v>1107</v>
      </c>
      <c r="C1104">
        <v>7</v>
      </c>
      <c r="D1104" t="s">
        <v>0</v>
      </c>
      <c r="E1104" t="s">
        <v>2</v>
      </c>
      <c r="F1104" t="s">
        <v>1393</v>
      </c>
      <c r="G1104" t="s">
        <v>1411</v>
      </c>
      <c r="H1104" t="s">
        <v>1409</v>
      </c>
      <c r="I1104" t="s">
        <v>1412</v>
      </c>
      <c r="J1104" t="s">
        <v>4601</v>
      </c>
      <c r="K1104" t="s">
        <v>628</v>
      </c>
      <c r="L1104" t="s">
        <v>1398</v>
      </c>
      <c r="M1104" t="s">
        <v>1405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0</v>
      </c>
      <c r="U1104">
        <v>0</v>
      </c>
      <c r="V1104">
        <v>0</v>
      </c>
      <c r="W1104" s="107">
        <v>234023.5</v>
      </c>
      <c r="X1104" s="108">
        <v>0</v>
      </c>
      <c r="Y1104" s="108">
        <v>0</v>
      </c>
      <c r="Z1104" s="108">
        <v>1099.9100000000001</v>
      </c>
      <c r="AA1104" s="108">
        <v>0</v>
      </c>
      <c r="AB1104" s="108">
        <v>0</v>
      </c>
      <c r="AC1104" s="108">
        <v>0</v>
      </c>
      <c r="AD1104" s="108"/>
      <c r="AE1104" s="108">
        <v>234023.5</v>
      </c>
      <c r="AF1104" s="104">
        <v>45470</v>
      </c>
      <c r="AG1104" s="104">
        <v>48026</v>
      </c>
      <c r="AH1104" s="108">
        <v>234023.5</v>
      </c>
      <c r="AI1104" t="s">
        <v>1406</v>
      </c>
      <c r="AJ1104" t="s">
        <v>1407</v>
      </c>
      <c r="AK1104" s="3">
        <v>10999.1</v>
      </c>
      <c r="AL1104" s="3">
        <v>13198.92</v>
      </c>
      <c r="AM1104" s="3">
        <v>13198.92</v>
      </c>
      <c r="AN1104" s="3">
        <v>13198.92</v>
      </c>
      <c r="AO1104" s="3">
        <v>9899.2199999999993</v>
      </c>
      <c r="AP1104" s="3">
        <v>3299.76</v>
      </c>
      <c r="AQ1104" s="3">
        <v>0</v>
      </c>
      <c r="AR1104" s="3">
        <v>0</v>
      </c>
      <c r="AS1104" s="3">
        <v>0</v>
      </c>
      <c r="AT1104" s="3">
        <v>0</v>
      </c>
      <c r="AU1104" s="3">
        <v>0</v>
      </c>
      <c r="AV1104" s="3">
        <v>0</v>
      </c>
      <c r="AW1104" s="3">
        <v>0</v>
      </c>
      <c r="AX1104" s="3">
        <v>0</v>
      </c>
      <c r="AY1104" s="3">
        <v>0</v>
      </c>
      <c r="AZ1104" s="3">
        <f t="shared" si="51"/>
        <v>24198.02</v>
      </c>
      <c r="BA1104" s="3">
        <f t="shared" si="52"/>
        <v>39596.82</v>
      </c>
      <c r="BB1104" s="3">
        <f t="shared" si="53"/>
        <v>63794.84</v>
      </c>
      <c r="BC1104" s="2"/>
    </row>
    <row r="1105" spans="1:55" ht="15" hidden="1" customHeight="1" x14ac:dyDescent="0.3">
      <c r="A1105" t="s">
        <v>3567</v>
      </c>
      <c r="B1105" t="s">
        <v>1107</v>
      </c>
      <c r="C1105">
        <v>8</v>
      </c>
      <c r="D1105" t="s">
        <v>0</v>
      </c>
      <c r="E1105" t="s">
        <v>2</v>
      </c>
      <c r="F1105" t="s">
        <v>1393</v>
      </c>
      <c r="G1105" t="s">
        <v>1411</v>
      </c>
      <c r="H1105" t="s">
        <v>1409</v>
      </c>
      <c r="I1105" t="s">
        <v>1412</v>
      </c>
      <c r="J1105" t="s">
        <v>4601</v>
      </c>
      <c r="K1105" t="s">
        <v>628</v>
      </c>
      <c r="L1105" t="s">
        <v>1398</v>
      </c>
      <c r="M1105" t="s">
        <v>1405</v>
      </c>
      <c r="N1105">
        <v>1</v>
      </c>
      <c r="O1105">
        <v>1</v>
      </c>
      <c r="P1105">
        <v>1</v>
      </c>
      <c r="Q1105">
        <v>1</v>
      </c>
      <c r="R1105">
        <v>1</v>
      </c>
      <c r="S1105">
        <v>1</v>
      </c>
      <c r="T1105">
        <v>0</v>
      </c>
      <c r="U1105">
        <v>0</v>
      </c>
      <c r="V1105">
        <v>0</v>
      </c>
      <c r="W1105" s="107">
        <v>1039521</v>
      </c>
      <c r="X1105" s="108">
        <v>0</v>
      </c>
      <c r="Y1105" s="108">
        <v>0</v>
      </c>
      <c r="Z1105" s="108">
        <v>5136.97</v>
      </c>
      <c r="AA1105" s="108">
        <v>0</v>
      </c>
      <c r="AB1105" s="108">
        <v>0</v>
      </c>
      <c r="AC1105" s="108">
        <v>0</v>
      </c>
      <c r="AD1105" s="108"/>
      <c r="AE1105" s="108">
        <v>1039521</v>
      </c>
      <c r="AF1105" s="104">
        <v>45470</v>
      </c>
      <c r="AG1105" s="104">
        <v>48392</v>
      </c>
      <c r="AH1105" s="108">
        <v>1039521</v>
      </c>
      <c r="AI1105" t="s">
        <v>1406</v>
      </c>
      <c r="AJ1105" t="s">
        <v>1407</v>
      </c>
      <c r="AK1105" s="3">
        <v>51369.700000000004</v>
      </c>
      <c r="AL1105" s="3">
        <v>61643.640000000007</v>
      </c>
      <c r="AM1105" s="3">
        <v>61643.64</v>
      </c>
      <c r="AN1105" s="3">
        <v>61643.64</v>
      </c>
      <c r="AO1105" s="3">
        <v>51369.66</v>
      </c>
      <c r="AP1105" s="3">
        <v>30821.759999999998</v>
      </c>
      <c r="AQ1105" s="3">
        <v>10273.92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3">
        <v>0</v>
      </c>
      <c r="AY1105" s="3">
        <v>0</v>
      </c>
      <c r="AZ1105" s="3">
        <f t="shared" si="51"/>
        <v>113013.34000000001</v>
      </c>
      <c r="BA1105" s="3">
        <f t="shared" si="52"/>
        <v>215752.62000000002</v>
      </c>
      <c r="BB1105" s="3">
        <f t="shared" si="53"/>
        <v>328765.96000000002</v>
      </c>
      <c r="BC1105" s="2"/>
    </row>
    <row r="1106" spans="1:55" ht="15" hidden="1" customHeight="1" x14ac:dyDescent="0.3">
      <c r="A1106" t="s">
        <v>3568</v>
      </c>
      <c r="B1106" t="s">
        <v>1107</v>
      </c>
      <c r="C1106">
        <v>9</v>
      </c>
      <c r="D1106" t="s">
        <v>0</v>
      </c>
      <c r="E1106" t="s">
        <v>2</v>
      </c>
      <c r="F1106" t="s">
        <v>1393</v>
      </c>
      <c r="G1106" t="s">
        <v>1411</v>
      </c>
      <c r="H1106" t="s">
        <v>1409</v>
      </c>
      <c r="I1106" t="s">
        <v>1412</v>
      </c>
      <c r="J1106" t="s">
        <v>4601</v>
      </c>
      <c r="K1106" t="s">
        <v>628</v>
      </c>
      <c r="L1106" t="s">
        <v>1398</v>
      </c>
      <c r="M1106" t="s">
        <v>1405</v>
      </c>
      <c r="N1106">
        <v>1</v>
      </c>
      <c r="O1106">
        <v>1</v>
      </c>
      <c r="P1106">
        <v>1</v>
      </c>
      <c r="Q1106">
        <v>1</v>
      </c>
      <c r="R1106">
        <v>1</v>
      </c>
      <c r="S1106">
        <v>1</v>
      </c>
      <c r="T1106">
        <v>0</v>
      </c>
      <c r="U1106">
        <v>0</v>
      </c>
      <c r="V1106">
        <v>0</v>
      </c>
      <c r="W1106" s="107">
        <v>763902.5</v>
      </c>
      <c r="X1106" s="108">
        <v>0</v>
      </c>
      <c r="Y1106" s="108">
        <v>0</v>
      </c>
      <c r="Z1106" s="108">
        <v>3953.2</v>
      </c>
      <c r="AA1106" s="108">
        <v>0</v>
      </c>
      <c r="AB1106" s="108">
        <v>0</v>
      </c>
      <c r="AC1106" s="108">
        <v>0</v>
      </c>
      <c r="AD1106" s="108"/>
      <c r="AE1106" s="108">
        <v>763902.5</v>
      </c>
      <c r="AF1106" s="104">
        <v>45470</v>
      </c>
      <c r="AG1106" s="104">
        <v>48757</v>
      </c>
      <c r="AH1106" s="108">
        <v>763902.5</v>
      </c>
      <c r="AI1106" t="s">
        <v>1406</v>
      </c>
      <c r="AJ1106" t="s">
        <v>1407</v>
      </c>
      <c r="AK1106" s="3">
        <v>39532</v>
      </c>
      <c r="AL1106" s="3">
        <v>47438.399999999994</v>
      </c>
      <c r="AM1106" s="3">
        <v>47438.400000000001</v>
      </c>
      <c r="AN1106" s="3">
        <v>47438.400000000001</v>
      </c>
      <c r="AO1106" s="3">
        <v>41508.6</v>
      </c>
      <c r="AP1106" s="3">
        <v>29649</v>
      </c>
      <c r="AQ1106" s="3">
        <v>17789.400000000001</v>
      </c>
      <c r="AR1106" s="3">
        <v>5929.8</v>
      </c>
      <c r="AS1106" s="3">
        <v>0</v>
      </c>
      <c r="AT1106" s="3">
        <v>0</v>
      </c>
      <c r="AU1106" s="3">
        <v>0</v>
      </c>
      <c r="AV1106" s="3">
        <v>0</v>
      </c>
      <c r="AW1106" s="3">
        <v>0</v>
      </c>
      <c r="AX1106" s="3">
        <v>0</v>
      </c>
      <c r="AY1106" s="3">
        <v>0</v>
      </c>
      <c r="AZ1106" s="3">
        <f t="shared" si="51"/>
        <v>86970.4</v>
      </c>
      <c r="BA1106" s="3">
        <f t="shared" si="52"/>
        <v>189753.59999999998</v>
      </c>
      <c r="BB1106" s="3">
        <f t="shared" si="53"/>
        <v>276724</v>
      </c>
      <c r="BC1106" s="2"/>
    </row>
    <row r="1107" spans="1:55" ht="15" hidden="1" customHeight="1" x14ac:dyDescent="0.3">
      <c r="A1107" t="s">
        <v>3569</v>
      </c>
      <c r="B1107" t="s">
        <v>1325</v>
      </c>
      <c r="C1107">
        <v>1</v>
      </c>
      <c r="D1107" t="s">
        <v>0</v>
      </c>
      <c r="E1107" t="s">
        <v>2</v>
      </c>
      <c r="F1107" t="s">
        <v>1393</v>
      </c>
      <c r="G1107" t="s">
        <v>323</v>
      </c>
      <c r="H1107" t="s">
        <v>1402</v>
      </c>
      <c r="I1107" t="s">
        <v>1403</v>
      </c>
      <c r="J1107" t="s">
        <v>1404</v>
      </c>
      <c r="K1107" t="s">
        <v>549</v>
      </c>
      <c r="L1107" t="s">
        <v>1398</v>
      </c>
      <c r="M1107" t="s">
        <v>1405</v>
      </c>
      <c r="N1107">
        <v>1</v>
      </c>
      <c r="O1107">
        <v>1</v>
      </c>
      <c r="P1107">
        <v>1</v>
      </c>
      <c r="Q1107">
        <v>0</v>
      </c>
      <c r="R1107">
        <v>0</v>
      </c>
      <c r="S1107">
        <v>1</v>
      </c>
      <c r="T1107">
        <v>1</v>
      </c>
      <c r="U1107">
        <v>1</v>
      </c>
      <c r="V1107">
        <v>0</v>
      </c>
      <c r="W1107" s="107">
        <v>100000000</v>
      </c>
      <c r="X1107" s="108">
        <v>0</v>
      </c>
      <c r="Y1107" s="108">
        <v>0</v>
      </c>
      <c r="Z1107" s="108">
        <v>0</v>
      </c>
      <c r="AA1107" s="108">
        <v>0</v>
      </c>
      <c r="AB1107" s="108">
        <v>0</v>
      </c>
      <c r="AC1107" s="108">
        <v>0</v>
      </c>
      <c r="AD1107" s="108"/>
      <c r="AE1107" s="108">
        <v>100000000</v>
      </c>
      <c r="AF1107" s="104">
        <v>45425</v>
      </c>
      <c r="AG1107" s="104">
        <v>47251</v>
      </c>
      <c r="AH1107" s="108">
        <v>100000000</v>
      </c>
      <c r="AI1107" t="s">
        <v>1406</v>
      </c>
      <c r="AJ1107" t="s">
        <v>1407</v>
      </c>
      <c r="AK1107" s="3">
        <v>9250000</v>
      </c>
      <c r="AL1107" s="3">
        <v>9250000</v>
      </c>
      <c r="AM1107" s="3">
        <v>9250000</v>
      </c>
      <c r="AN1107" s="3">
        <v>4625000</v>
      </c>
      <c r="AO1107" s="3">
        <v>0</v>
      </c>
      <c r="AP1107" s="3">
        <v>0</v>
      </c>
      <c r="AQ1107" s="3">
        <v>0</v>
      </c>
      <c r="AR1107" s="3">
        <v>0</v>
      </c>
      <c r="AS1107" s="3">
        <v>0</v>
      </c>
      <c r="AT1107" s="3">
        <v>0</v>
      </c>
      <c r="AU1107" s="3">
        <v>0</v>
      </c>
      <c r="AV1107" s="3">
        <v>0</v>
      </c>
      <c r="AW1107" s="3">
        <v>0</v>
      </c>
      <c r="AX1107" s="3">
        <v>0</v>
      </c>
      <c r="AY1107" s="3">
        <v>0</v>
      </c>
      <c r="AZ1107" s="3">
        <f t="shared" si="51"/>
        <v>18500000</v>
      </c>
      <c r="BA1107" s="3">
        <f t="shared" si="52"/>
        <v>13875000</v>
      </c>
      <c r="BB1107" s="3">
        <f t="shared" si="53"/>
        <v>32375000</v>
      </c>
      <c r="BC1107" s="2"/>
    </row>
    <row r="1108" spans="1:55" ht="15" customHeight="1" x14ac:dyDescent="0.3">
      <c r="A1108" t="s">
        <v>3570</v>
      </c>
      <c r="B1108" t="s">
        <v>1326</v>
      </c>
      <c r="C1108">
        <v>1</v>
      </c>
      <c r="D1108" t="s">
        <v>0</v>
      </c>
      <c r="E1108" t="s">
        <v>2</v>
      </c>
      <c r="F1108" t="s">
        <v>1393</v>
      </c>
      <c r="G1108" t="s">
        <v>1408</v>
      </c>
      <c r="H1108" t="s">
        <v>1409</v>
      </c>
      <c r="I1108" t="s">
        <v>1410</v>
      </c>
      <c r="J1108" t="s">
        <v>4601</v>
      </c>
      <c r="K1108" t="s">
        <v>611</v>
      </c>
      <c r="L1108" t="s">
        <v>1398</v>
      </c>
      <c r="M1108" t="s">
        <v>1405</v>
      </c>
      <c r="N1108">
        <v>1</v>
      </c>
      <c r="O1108">
        <v>1</v>
      </c>
      <c r="P1108">
        <v>1</v>
      </c>
      <c r="Q1108">
        <v>1</v>
      </c>
      <c r="R1108">
        <v>1</v>
      </c>
      <c r="S1108">
        <v>1</v>
      </c>
      <c r="T1108">
        <v>0</v>
      </c>
      <c r="U1108">
        <v>0</v>
      </c>
      <c r="V1108">
        <v>0</v>
      </c>
      <c r="W1108" s="107">
        <v>15000000</v>
      </c>
      <c r="X1108" s="108">
        <v>0</v>
      </c>
      <c r="Y1108" s="108">
        <v>0</v>
      </c>
      <c r="Z1108" s="108">
        <v>0</v>
      </c>
      <c r="AA1108" s="108">
        <v>0</v>
      </c>
      <c r="AB1108" s="108">
        <v>0</v>
      </c>
      <c r="AC1108" s="108">
        <v>0</v>
      </c>
      <c r="AD1108" s="108"/>
      <c r="AE1108" s="108">
        <v>15000000</v>
      </c>
      <c r="AF1108" s="104">
        <v>45376</v>
      </c>
      <c r="AG1108" s="104">
        <v>46471</v>
      </c>
      <c r="AH1108" s="108">
        <v>15000000</v>
      </c>
      <c r="AI1108" t="s">
        <v>1406</v>
      </c>
      <c r="AJ1108" t="s">
        <v>1407</v>
      </c>
      <c r="AK1108" s="3">
        <v>1312500</v>
      </c>
      <c r="AL1108" s="3">
        <v>656250</v>
      </c>
      <c r="AM1108" s="3">
        <v>0</v>
      </c>
      <c r="AN1108" s="3">
        <v>0</v>
      </c>
      <c r="AO1108" s="3">
        <v>0</v>
      </c>
      <c r="AP1108" s="3">
        <v>0</v>
      </c>
      <c r="AQ1108" s="3">
        <v>0</v>
      </c>
      <c r="AR1108" s="3">
        <v>0</v>
      </c>
      <c r="AS1108" s="3">
        <v>0</v>
      </c>
      <c r="AT1108" s="3">
        <v>0</v>
      </c>
      <c r="AU1108" s="3">
        <v>0</v>
      </c>
      <c r="AV1108" s="3">
        <v>0</v>
      </c>
      <c r="AW1108" s="3">
        <v>0</v>
      </c>
      <c r="AX1108" s="3">
        <v>0</v>
      </c>
      <c r="AY1108" s="3">
        <v>0</v>
      </c>
      <c r="AZ1108" s="3">
        <f t="shared" si="51"/>
        <v>1968750</v>
      </c>
      <c r="BA1108" s="3">
        <f t="shared" si="52"/>
        <v>0</v>
      </c>
      <c r="BB1108" s="3">
        <f t="shared" si="53"/>
        <v>1968750</v>
      </c>
      <c r="BC1108" s="2"/>
    </row>
    <row r="1109" spans="1:55" ht="15" hidden="1" customHeight="1" x14ac:dyDescent="0.3">
      <c r="A1109" t="s">
        <v>3571</v>
      </c>
      <c r="B1109" t="s">
        <v>1327</v>
      </c>
      <c r="C1109">
        <v>1</v>
      </c>
      <c r="D1109" t="s">
        <v>0</v>
      </c>
      <c r="E1109" t="s">
        <v>2</v>
      </c>
      <c r="F1109" t="s">
        <v>1393</v>
      </c>
      <c r="G1109" t="s">
        <v>1401</v>
      </c>
      <c r="H1109" t="s">
        <v>1402</v>
      </c>
      <c r="I1109" t="s">
        <v>1403</v>
      </c>
      <c r="J1109" t="s">
        <v>1404</v>
      </c>
      <c r="K1109" t="s">
        <v>1445</v>
      </c>
      <c r="L1109" t="s">
        <v>1398</v>
      </c>
      <c r="M1109" t="s">
        <v>1405</v>
      </c>
      <c r="N1109">
        <v>1</v>
      </c>
      <c r="O1109">
        <v>1</v>
      </c>
      <c r="P1109">
        <v>1</v>
      </c>
      <c r="Q1109">
        <v>0</v>
      </c>
      <c r="R1109">
        <v>0</v>
      </c>
      <c r="S1109">
        <v>1</v>
      </c>
      <c r="T1109">
        <v>1</v>
      </c>
      <c r="U1109">
        <v>1</v>
      </c>
      <c r="V1109">
        <v>0</v>
      </c>
      <c r="W1109" s="107">
        <v>1078927.69</v>
      </c>
      <c r="X1109" s="108">
        <v>0</v>
      </c>
      <c r="Y1109" s="108">
        <v>0</v>
      </c>
      <c r="Z1109" s="108">
        <v>0</v>
      </c>
      <c r="AA1109" s="108">
        <v>0</v>
      </c>
      <c r="AB1109" s="108">
        <v>0</v>
      </c>
      <c r="AC1109" s="108">
        <v>0</v>
      </c>
      <c r="AD1109" s="108"/>
      <c r="AE1109" s="108">
        <v>1078927.69</v>
      </c>
      <c r="AF1109" s="104">
        <v>45387</v>
      </c>
      <c r="AG1109" s="104">
        <v>46482</v>
      </c>
      <c r="AH1109" s="108">
        <v>1078927.69</v>
      </c>
      <c r="AI1109" t="s">
        <v>1406</v>
      </c>
      <c r="AJ1109" t="s">
        <v>1407</v>
      </c>
      <c r="AK1109" s="3">
        <v>94406.18</v>
      </c>
      <c r="AL1109" s="3">
        <v>47203.09</v>
      </c>
      <c r="AM1109" s="3">
        <v>0</v>
      </c>
      <c r="AN1109" s="3">
        <v>0</v>
      </c>
      <c r="AO1109" s="3">
        <v>0</v>
      </c>
      <c r="AP1109" s="3">
        <v>0</v>
      </c>
      <c r="AQ1109" s="3">
        <v>0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3">
        <v>0</v>
      </c>
      <c r="AY1109" s="3">
        <v>0</v>
      </c>
      <c r="AZ1109" s="3">
        <f t="shared" si="51"/>
        <v>141609.26999999999</v>
      </c>
      <c r="BA1109" s="3">
        <f t="shared" si="52"/>
        <v>0</v>
      </c>
      <c r="BB1109" s="3">
        <f t="shared" si="53"/>
        <v>141609.26999999999</v>
      </c>
      <c r="BC1109" s="2"/>
    </row>
    <row r="1110" spans="1:55" ht="15" hidden="1" customHeight="1" x14ac:dyDescent="0.3">
      <c r="A1110" t="s">
        <v>3572</v>
      </c>
      <c r="B1110" t="s">
        <v>1328</v>
      </c>
      <c r="C1110">
        <v>1</v>
      </c>
      <c r="D1110" t="s">
        <v>0</v>
      </c>
      <c r="E1110" t="s">
        <v>2</v>
      </c>
      <c r="F1110" t="s">
        <v>1393</v>
      </c>
      <c r="G1110" t="s">
        <v>1401</v>
      </c>
      <c r="H1110" t="s">
        <v>1402</v>
      </c>
      <c r="I1110" t="s">
        <v>1403</v>
      </c>
      <c r="J1110" t="s">
        <v>1404</v>
      </c>
      <c r="K1110" t="s">
        <v>1446</v>
      </c>
      <c r="L1110" t="s">
        <v>1398</v>
      </c>
      <c r="M1110" t="s">
        <v>1405</v>
      </c>
      <c r="N1110">
        <v>1</v>
      </c>
      <c r="O1110">
        <v>1</v>
      </c>
      <c r="P1110">
        <v>1</v>
      </c>
      <c r="Q1110">
        <v>0</v>
      </c>
      <c r="R1110">
        <v>0</v>
      </c>
      <c r="S1110">
        <v>1</v>
      </c>
      <c r="T1110">
        <v>1</v>
      </c>
      <c r="U1110">
        <v>1</v>
      </c>
      <c r="V1110">
        <v>0</v>
      </c>
      <c r="W1110" s="107">
        <v>1754764.59</v>
      </c>
      <c r="X1110" s="108">
        <v>0</v>
      </c>
      <c r="Y1110" s="108">
        <v>0</v>
      </c>
      <c r="Z1110" s="108">
        <v>0</v>
      </c>
      <c r="AA1110" s="108">
        <v>0</v>
      </c>
      <c r="AB1110" s="108">
        <v>0</v>
      </c>
      <c r="AC1110" s="108">
        <v>0</v>
      </c>
      <c r="AD1110" s="108"/>
      <c r="AE1110" s="108">
        <v>1754764.59</v>
      </c>
      <c r="AF1110" s="104">
        <v>45387</v>
      </c>
      <c r="AG1110" s="104">
        <v>46482</v>
      </c>
      <c r="AH1110" s="108">
        <v>1754764.59</v>
      </c>
      <c r="AI1110" t="s">
        <v>1406</v>
      </c>
      <c r="AJ1110" t="s">
        <v>1407</v>
      </c>
      <c r="AK1110" s="3">
        <v>153541.9</v>
      </c>
      <c r="AL1110" s="3">
        <v>76770.95</v>
      </c>
      <c r="AM1110" s="3">
        <v>0</v>
      </c>
      <c r="AN1110" s="3">
        <v>0</v>
      </c>
      <c r="AO1110" s="3">
        <v>0</v>
      </c>
      <c r="AP1110" s="3">
        <v>0</v>
      </c>
      <c r="AQ1110" s="3">
        <v>0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3">
        <v>0</v>
      </c>
      <c r="AY1110" s="3">
        <v>0</v>
      </c>
      <c r="AZ1110" s="3">
        <f t="shared" si="51"/>
        <v>230312.84999999998</v>
      </c>
      <c r="BA1110" s="3">
        <f t="shared" si="52"/>
        <v>0</v>
      </c>
      <c r="BB1110" s="3">
        <f t="shared" si="53"/>
        <v>230312.84999999998</v>
      </c>
      <c r="BC1110" s="2"/>
    </row>
    <row r="1111" spans="1:55" ht="15" hidden="1" customHeight="1" x14ac:dyDescent="0.3">
      <c r="A1111" t="s">
        <v>3573</v>
      </c>
      <c r="B1111" t="s">
        <v>1329</v>
      </c>
      <c r="C1111">
        <v>1</v>
      </c>
      <c r="D1111" t="s">
        <v>0</v>
      </c>
      <c r="E1111" t="s">
        <v>2</v>
      </c>
      <c r="F1111" t="s">
        <v>1393</v>
      </c>
      <c r="G1111" t="s">
        <v>1401</v>
      </c>
      <c r="H1111" t="s">
        <v>1402</v>
      </c>
      <c r="I1111" t="s">
        <v>1403</v>
      </c>
      <c r="J1111" t="s">
        <v>1404</v>
      </c>
      <c r="K1111" t="s">
        <v>1447</v>
      </c>
      <c r="L1111" t="s">
        <v>1398</v>
      </c>
      <c r="M1111" t="s">
        <v>1405</v>
      </c>
      <c r="N1111">
        <v>1</v>
      </c>
      <c r="O1111">
        <v>1</v>
      </c>
      <c r="P1111">
        <v>1</v>
      </c>
      <c r="Q1111">
        <v>0</v>
      </c>
      <c r="R1111">
        <v>0</v>
      </c>
      <c r="S1111">
        <v>1</v>
      </c>
      <c r="T1111">
        <v>1</v>
      </c>
      <c r="U1111">
        <v>1</v>
      </c>
      <c r="V1111">
        <v>0</v>
      </c>
      <c r="W1111" s="107">
        <v>176856.6</v>
      </c>
      <c r="X1111" s="108">
        <v>0</v>
      </c>
      <c r="Y1111" s="108">
        <v>0</v>
      </c>
      <c r="Z1111" s="108">
        <v>0</v>
      </c>
      <c r="AA1111" s="108">
        <v>0</v>
      </c>
      <c r="AB1111" s="108">
        <v>0</v>
      </c>
      <c r="AC1111" s="108">
        <v>0</v>
      </c>
      <c r="AD1111" s="108"/>
      <c r="AE1111" s="108">
        <v>176856.6</v>
      </c>
      <c r="AF1111" s="104">
        <v>45387</v>
      </c>
      <c r="AG1111" s="104">
        <v>46482</v>
      </c>
      <c r="AH1111" s="108">
        <v>176856.6</v>
      </c>
      <c r="AI1111" t="s">
        <v>1406</v>
      </c>
      <c r="AJ1111" t="s">
        <v>1407</v>
      </c>
      <c r="AK1111" s="3">
        <v>15474.96</v>
      </c>
      <c r="AL1111" s="3">
        <v>7737.48</v>
      </c>
      <c r="AM1111" s="3">
        <v>0</v>
      </c>
      <c r="AN1111" s="3">
        <v>0</v>
      </c>
      <c r="AO1111" s="3">
        <v>0</v>
      </c>
      <c r="AP1111" s="3">
        <v>0</v>
      </c>
      <c r="AQ1111" s="3">
        <v>0</v>
      </c>
      <c r="AR1111" s="3">
        <v>0</v>
      </c>
      <c r="AS1111" s="3">
        <v>0</v>
      </c>
      <c r="AT1111" s="3">
        <v>0</v>
      </c>
      <c r="AU1111" s="3">
        <v>0</v>
      </c>
      <c r="AV1111" s="3">
        <v>0</v>
      </c>
      <c r="AW1111" s="3">
        <v>0</v>
      </c>
      <c r="AX1111" s="3">
        <v>0</v>
      </c>
      <c r="AY1111" s="3">
        <v>0</v>
      </c>
      <c r="AZ1111" s="3">
        <f t="shared" si="51"/>
        <v>23212.44</v>
      </c>
      <c r="BA1111" s="3">
        <f t="shared" si="52"/>
        <v>0</v>
      </c>
      <c r="BB1111" s="3">
        <f t="shared" si="53"/>
        <v>23212.44</v>
      </c>
      <c r="BC1111" s="2"/>
    </row>
    <row r="1112" spans="1:55" ht="15" hidden="1" customHeight="1" x14ac:dyDescent="0.3">
      <c r="A1112" t="s">
        <v>3574</v>
      </c>
      <c r="B1112" t="s">
        <v>1331</v>
      </c>
      <c r="C1112">
        <v>1</v>
      </c>
      <c r="D1112" t="s">
        <v>0</v>
      </c>
      <c r="E1112" t="s">
        <v>2</v>
      </c>
      <c r="F1112" t="s">
        <v>1393</v>
      </c>
      <c r="G1112" t="s">
        <v>1401</v>
      </c>
      <c r="H1112" t="s">
        <v>1402</v>
      </c>
      <c r="I1112" t="s">
        <v>1403</v>
      </c>
      <c r="J1112" t="s">
        <v>1404</v>
      </c>
      <c r="K1112" t="s">
        <v>1448</v>
      </c>
      <c r="L1112" t="s">
        <v>1398</v>
      </c>
      <c r="M1112" t="s">
        <v>1405</v>
      </c>
      <c r="N1112">
        <v>1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1</v>
      </c>
      <c r="U1112">
        <v>1</v>
      </c>
      <c r="V1112">
        <v>0</v>
      </c>
      <c r="W1112" s="107">
        <v>572989.93999999994</v>
      </c>
      <c r="X1112" s="108">
        <v>0</v>
      </c>
      <c r="Y1112" s="108">
        <v>0</v>
      </c>
      <c r="Z1112" s="108">
        <v>0</v>
      </c>
      <c r="AA1112" s="108">
        <v>0</v>
      </c>
      <c r="AB1112" s="108">
        <v>0</v>
      </c>
      <c r="AC1112" s="108">
        <v>0</v>
      </c>
      <c r="AD1112" s="108"/>
      <c r="AE1112" s="108">
        <v>572989.93999999994</v>
      </c>
      <c r="AF1112" s="104">
        <v>45387</v>
      </c>
      <c r="AG1112" s="104">
        <v>46482</v>
      </c>
      <c r="AH1112" s="108">
        <v>572989.93999999994</v>
      </c>
      <c r="AI1112" t="s">
        <v>1406</v>
      </c>
      <c r="AJ1112" t="s">
        <v>1407</v>
      </c>
      <c r="AK1112" s="3">
        <v>50136.62</v>
      </c>
      <c r="AL1112" s="3">
        <v>25068.31</v>
      </c>
      <c r="AM1112" s="3">
        <v>0</v>
      </c>
      <c r="AN1112" s="3">
        <v>0</v>
      </c>
      <c r="AO1112" s="3">
        <v>0</v>
      </c>
      <c r="AP1112" s="3">
        <v>0</v>
      </c>
      <c r="AQ1112" s="3">
        <v>0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3">
        <v>0</v>
      </c>
      <c r="AY1112" s="3">
        <v>0</v>
      </c>
      <c r="AZ1112" s="3">
        <f t="shared" si="51"/>
        <v>75204.930000000008</v>
      </c>
      <c r="BA1112" s="3">
        <f t="shared" si="52"/>
        <v>0</v>
      </c>
      <c r="BB1112" s="3">
        <f t="shared" si="53"/>
        <v>75204.930000000008</v>
      </c>
      <c r="BC1112" s="2"/>
    </row>
    <row r="1113" spans="1:55" ht="15" hidden="1" customHeight="1" x14ac:dyDescent="0.3">
      <c r="A1113" t="s">
        <v>3575</v>
      </c>
      <c r="B1113" t="s">
        <v>1333</v>
      </c>
      <c r="C1113">
        <v>1</v>
      </c>
      <c r="D1113" t="s">
        <v>0</v>
      </c>
      <c r="E1113" t="s">
        <v>2</v>
      </c>
      <c r="F1113" t="s">
        <v>1393</v>
      </c>
      <c r="G1113" t="s">
        <v>1401</v>
      </c>
      <c r="H1113" t="s">
        <v>1402</v>
      </c>
      <c r="I1113" t="s">
        <v>1403</v>
      </c>
      <c r="J1113" t="s">
        <v>1404</v>
      </c>
      <c r="K1113" t="s">
        <v>1427</v>
      </c>
      <c r="L1113" t="s">
        <v>1398</v>
      </c>
      <c r="M1113" t="s">
        <v>1405</v>
      </c>
      <c r="N1113">
        <v>1</v>
      </c>
      <c r="O1113">
        <v>1</v>
      </c>
      <c r="P1113">
        <v>1</v>
      </c>
      <c r="Q1113">
        <v>0</v>
      </c>
      <c r="R1113">
        <v>0</v>
      </c>
      <c r="S1113">
        <v>1</v>
      </c>
      <c r="T1113">
        <v>1</v>
      </c>
      <c r="U1113">
        <v>1</v>
      </c>
      <c r="V1113">
        <v>0</v>
      </c>
      <c r="W1113" s="107">
        <v>4368725.49</v>
      </c>
      <c r="X1113" s="108">
        <v>0</v>
      </c>
      <c r="Y1113" s="108">
        <v>0</v>
      </c>
      <c r="Z1113" s="108">
        <v>0</v>
      </c>
      <c r="AA1113" s="108">
        <v>0</v>
      </c>
      <c r="AB1113" s="108">
        <v>0</v>
      </c>
      <c r="AC1113" s="108">
        <v>0</v>
      </c>
      <c r="AD1113" s="108"/>
      <c r="AE1113" s="108">
        <v>4368725.49</v>
      </c>
      <c r="AF1113" s="104">
        <v>45387</v>
      </c>
      <c r="AG1113" s="104">
        <v>46482</v>
      </c>
      <c r="AH1113" s="108">
        <v>4368725.49</v>
      </c>
      <c r="AI1113" t="s">
        <v>1406</v>
      </c>
      <c r="AJ1113" t="s">
        <v>1407</v>
      </c>
      <c r="AK1113" s="3">
        <v>382263.48</v>
      </c>
      <c r="AL1113" s="3">
        <v>191131.74</v>
      </c>
      <c r="AM1113" s="3">
        <v>0</v>
      </c>
      <c r="AN1113" s="3">
        <v>0</v>
      </c>
      <c r="AO1113" s="3">
        <v>0</v>
      </c>
      <c r="AP1113" s="3">
        <v>0</v>
      </c>
      <c r="AQ1113" s="3">
        <v>0</v>
      </c>
      <c r="AR1113" s="3">
        <v>0</v>
      </c>
      <c r="AS1113" s="3">
        <v>0</v>
      </c>
      <c r="AT1113" s="3">
        <v>0</v>
      </c>
      <c r="AU1113" s="3">
        <v>0</v>
      </c>
      <c r="AV1113" s="3">
        <v>0</v>
      </c>
      <c r="AW1113" s="3">
        <v>0</v>
      </c>
      <c r="AX1113" s="3">
        <v>0</v>
      </c>
      <c r="AY1113" s="3">
        <v>0</v>
      </c>
      <c r="AZ1113" s="3">
        <f t="shared" si="51"/>
        <v>573395.22</v>
      </c>
      <c r="BA1113" s="3">
        <f t="shared" si="52"/>
        <v>0</v>
      </c>
      <c r="BB1113" s="3">
        <f t="shared" si="53"/>
        <v>573395.22</v>
      </c>
      <c r="BC1113" s="2"/>
    </row>
    <row r="1114" spans="1:55" ht="15" hidden="1" customHeight="1" x14ac:dyDescent="0.3">
      <c r="A1114" t="s">
        <v>3576</v>
      </c>
      <c r="B1114" t="s">
        <v>1334</v>
      </c>
      <c r="C1114">
        <v>1</v>
      </c>
      <c r="D1114" t="s">
        <v>0</v>
      </c>
      <c r="E1114" t="s">
        <v>2</v>
      </c>
      <c r="F1114" t="s">
        <v>1393</v>
      </c>
      <c r="G1114" t="s">
        <v>1401</v>
      </c>
      <c r="H1114" t="s">
        <v>1402</v>
      </c>
      <c r="I1114" t="s">
        <v>1403</v>
      </c>
      <c r="J1114" t="s">
        <v>1404</v>
      </c>
      <c r="K1114" t="s">
        <v>1449</v>
      </c>
      <c r="L1114" t="s">
        <v>1398</v>
      </c>
      <c r="M1114" t="s">
        <v>1405</v>
      </c>
      <c r="N1114">
        <v>1</v>
      </c>
      <c r="O1114">
        <v>1</v>
      </c>
      <c r="P1114">
        <v>1</v>
      </c>
      <c r="Q1114">
        <v>0</v>
      </c>
      <c r="R1114">
        <v>0</v>
      </c>
      <c r="S1114">
        <v>1</v>
      </c>
      <c r="T1114">
        <v>1</v>
      </c>
      <c r="U1114">
        <v>1</v>
      </c>
      <c r="V1114">
        <v>0</v>
      </c>
      <c r="W1114" s="107">
        <v>2937151.34</v>
      </c>
      <c r="X1114" s="108">
        <v>0</v>
      </c>
      <c r="Y1114" s="108">
        <v>0</v>
      </c>
      <c r="Z1114" s="108">
        <v>0</v>
      </c>
      <c r="AA1114" s="108">
        <v>0</v>
      </c>
      <c r="AB1114" s="108">
        <v>0</v>
      </c>
      <c r="AC1114" s="108">
        <v>0</v>
      </c>
      <c r="AD1114" s="108"/>
      <c r="AE1114" s="108">
        <v>2937151.34</v>
      </c>
      <c r="AF1114" s="104">
        <v>45387</v>
      </c>
      <c r="AG1114" s="104">
        <v>46482</v>
      </c>
      <c r="AH1114" s="108">
        <v>2937151.34</v>
      </c>
      <c r="AI1114" t="s">
        <v>1406</v>
      </c>
      <c r="AJ1114" t="s">
        <v>1407</v>
      </c>
      <c r="AK1114" s="3">
        <v>257000.74</v>
      </c>
      <c r="AL1114" s="3">
        <v>128500.37</v>
      </c>
      <c r="AM1114" s="3">
        <v>0</v>
      </c>
      <c r="AN1114" s="3">
        <v>0</v>
      </c>
      <c r="AO1114" s="3">
        <v>0</v>
      </c>
      <c r="AP1114" s="3">
        <v>0</v>
      </c>
      <c r="AQ1114" s="3">
        <v>0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3">
        <v>0</v>
      </c>
      <c r="AY1114" s="3">
        <v>0</v>
      </c>
      <c r="AZ1114" s="3">
        <f t="shared" si="51"/>
        <v>385501.11</v>
      </c>
      <c r="BA1114" s="3">
        <f t="shared" si="52"/>
        <v>0</v>
      </c>
      <c r="BB1114" s="3">
        <f t="shared" si="53"/>
        <v>385501.11</v>
      </c>
      <c r="BC1114" s="2"/>
    </row>
    <row r="1115" spans="1:55" ht="15" hidden="1" customHeight="1" x14ac:dyDescent="0.3">
      <c r="A1115" t="s">
        <v>3577</v>
      </c>
      <c r="B1115" t="s">
        <v>1335</v>
      </c>
      <c r="C1115">
        <v>1</v>
      </c>
      <c r="D1115" t="s">
        <v>0</v>
      </c>
      <c r="E1115" t="s">
        <v>2</v>
      </c>
      <c r="F1115" t="s">
        <v>1393</v>
      </c>
      <c r="G1115" t="s">
        <v>1401</v>
      </c>
      <c r="H1115" t="s">
        <v>1402</v>
      </c>
      <c r="I1115" t="s">
        <v>1403</v>
      </c>
      <c r="J1115" t="s">
        <v>1404</v>
      </c>
      <c r="K1115" t="s">
        <v>1450</v>
      </c>
      <c r="L1115" t="s">
        <v>1398</v>
      </c>
      <c r="M1115" t="s">
        <v>1405</v>
      </c>
      <c r="N1115">
        <v>1</v>
      </c>
      <c r="O1115">
        <v>1</v>
      </c>
      <c r="P1115">
        <v>1</v>
      </c>
      <c r="Q1115">
        <v>0</v>
      </c>
      <c r="R1115">
        <v>0</v>
      </c>
      <c r="S1115">
        <v>1</v>
      </c>
      <c r="T1115">
        <v>1</v>
      </c>
      <c r="U1115">
        <v>1</v>
      </c>
      <c r="V1115">
        <v>0</v>
      </c>
      <c r="W1115" s="107">
        <v>1067430.07</v>
      </c>
      <c r="X1115" s="108">
        <v>0</v>
      </c>
      <c r="Y1115" s="108">
        <v>0</v>
      </c>
      <c r="Z1115" s="108">
        <v>0</v>
      </c>
      <c r="AA1115" s="108">
        <v>0</v>
      </c>
      <c r="AB1115" s="108">
        <v>0</v>
      </c>
      <c r="AC1115" s="108">
        <v>0</v>
      </c>
      <c r="AD1115" s="108"/>
      <c r="AE1115" s="108">
        <v>1067430.07</v>
      </c>
      <c r="AF1115" s="104">
        <v>45387</v>
      </c>
      <c r="AG1115" s="104">
        <v>46482</v>
      </c>
      <c r="AH1115" s="108">
        <v>1067430.07</v>
      </c>
      <c r="AI1115" t="s">
        <v>1406</v>
      </c>
      <c r="AJ1115" t="s">
        <v>1407</v>
      </c>
      <c r="AK1115" s="3">
        <v>93400.14</v>
      </c>
      <c r="AL1115" s="3">
        <v>46700.07</v>
      </c>
      <c r="AM1115" s="3">
        <v>0</v>
      </c>
      <c r="AN1115" s="3">
        <v>0</v>
      </c>
      <c r="AO1115" s="3">
        <v>0</v>
      </c>
      <c r="AP1115" s="3">
        <v>0</v>
      </c>
      <c r="AQ1115" s="3">
        <v>0</v>
      </c>
      <c r="AR1115" s="3">
        <v>0</v>
      </c>
      <c r="AS1115" s="3">
        <v>0</v>
      </c>
      <c r="AT1115" s="3">
        <v>0</v>
      </c>
      <c r="AU1115" s="3">
        <v>0</v>
      </c>
      <c r="AV1115" s="3">
        <v>0</v>
      </c>
      <c r="AW1115" s="3">
        <v>0</v>
      </c>
      <c r="AX1115" s="3">
        <v>0</v>
      </c>
      <c r="AY1115" s="3">
        <v>0</v>
      </c>
      <c r="AZ1115" s="3">
        <f t="shared" si="51"/>
        <v>140100.21</v>
      </c>
      <c r="BA1115" s="3">
        <f t="shared" si="52"/>
        <v>0</v>
      </c>
      <c r="BB1115" s="3">
        <f t="shared" si="53"/>
        <v>140100.21</v>
      </c>
      <c r="BC1115" s="2"/>
    </row>
    <row r="1116" spans="1:55" ht="15" hidden="1" customHeight="1" x14ac:dyDescent="0.3">
      <c r="A1116" t="s">
        <v>3578</v>
      </c>
      <c r="B1116" t="s">
        <v>1108</v>
      </c>
      <c r="C1116">
        <v>1</v>
      </c>
      <c r="D1116" t="s">
        <v>0</v>
      </c>
      <c r="E1116" t="s">
        <v>2</v>
      </c>
      <c r="F1116" t="s">
        <v>1393</v>
      </c>
      <c r="G1116" t="s">
        <v>1401</v>
      </c>
      <c r="H1116" t="s">
        <v>1402</v>
      </c>
      <c r="I1116" t="s">
        <v>1403</v>
      </c>
      <c r="J1116" t="s">
        <v>1404</v>
      </c>
      <c r="K1116" t="s">
        <v>1451</v>
      </c>
      <c r="L1116" t="s">
        <v>1398</v>
      </c>
      <c r="M1116" t="s">
        <v>1405</v>
      </c>
      <c r="N1116">
        <v>1</v>
      </c>
      <c r="O1116">
        <v>1</v>
      </c>
      <c r="P1116">
        <v>1</v>
      </c>
      <c r="Q1116">
        <v>0</v>
      </c>
      <c r="R1116">
        <v>0</v>
      </c>
      <c r="S1116">
        <v>1</v>
      </c>
      <c r="T1116">
        <v>1</v>
      </c>
      <c r="U1116">
        <v>1</v>
      </c>
      <c r="V1116">
        <v>0</v>
      </c>
      <c r="W1116" s="107">
        <v>1199456.49</v>
      </c>
      <c r="X1116" s="108">
        <v>0</v>
      </c>
      <c r="Y1116" s="108">
        <v>66636.47</v>
      </c>
      <c r="Z1116" s="108">
        <v>7836.35</v>
      </c>
      <c r="AA1116" s="108">
        <v>0</v>
      </c>
      <c r="AB1116" s="108">
        <v>0</v>
      </c>
      <c r="AC1116" s="108">
        <v>0</v>
      </c>
      <c r="AD1116" s="108"/>
      <c r="AE1116" s="108">
        <v>1132820.02</v>
      </c>
      <c r="AF1116" s="104">
        <v>45477</v>
      </c>
      <c r="AG1116" s="104">
        <v>46572</v>
      </c>
      <c r="AH1116" s="108">
        <v>2398912.9500000002</v>
      </c>
      <c r="AI1116" t="s">
        <v>1406</v>
      </c>
      <c r="AJ1116" t="s">
        <v>1407</v>
      </c>
      <c r="AK1116" s="3">
        <v>54419.09</v>
      </c>
      <c r="AL1116" s="3">
        <v>12189.88</v>
      </c>
      <c r="AM1116" s="3">
        <v>0</v>
      </c>
      <c r="AN1116" s="3">
        <v>0</v>
      </c>
      <c r="AO1116" s="3">
        <v>0</v>
      </c>
      <c r="AP1116" s="3">
        <v>0</v>
      </c>
      <c r="AQ1116" s="3">
        <v>0</v>
      </c>
      <c r="AR1116" s="3">
        <v>0</v>
      </c>
      <c r="AS1116" s="3">
        <v>0</v>
      </c>
      <c r="AT1116" s="3">
        <v>0</v>
      </c>
      <c r="AU1116" s="3">
        <v>0</v>
      </c>
      <c r="AV1116" s="3">
        <v>0</v>
      </c>
      <c r="AW1116" s="3">
        <v>0</v>
      </c>
      <c r="AX1116" s="3">
        <v>0</v>
      </c>
      <c r="AY1116" s="3">
        <v>0</v>
      </c>
      <c r="AZ1116" s="3">
        <f t="shared" si="51"/>
        <v>66608.97</v>
      </c>
      <c r="BA1116" s="3">
        <f t="shared" si="52"/>
        <v>0</v>
      </c>
      <c r="BB1116" s="3">
        <f t="shared" si="53"/>
        <v>66608.97</v>
      </c>
      <c r="BC1116" s="2"/>
    </row>
    <row r="1117" spans="1:55" ht="15" hidden="1" customHeight="1" x14ac:dyDescent="0.3">
      <c r="A1117" t="s">
        <v>3579</v>
      </c>
      <c r="B1117" t="s">
        <v>1110</v>
      </c>
      <c r="C1117">
        <v>1</v>
      </c>
      <c r="D1117" t="s">
        <v>0</v>
      </c>
      <c r="E1117" t="s">
        <v>2</v>
      </c>
      <c r="F1117" t="s">
        <v>1393</v>
      </c>
      <c r="G1117" t="s">
        <v>1401</v>
      </c>
      <c r="H1117" t="s">
        <v>1402</v>
      </c>
      <c r="I1117" t="s">
        <v>1403</v>
      </c>
      <c r="J1117" t="s">
        <v>1404</v>
      </c>
      <c r="K1117" t="s">
        <v>1452</v>
      </c>
      <c r="L1117" t="s">
        <v>1398</v>
      </c>
      <c r="M1117" t="s">
        <v>1405</v>
      </c>
      <c r="N1117">
        <v>1</v>
      </c>
      <c r="O1117">
        <v>1</v>
      </c>
      <c r="P1117">
        <v>1</v>
      </c>
      <c r="Q1117">
        <v>0</v>
      </c>
      <c r="R1117">
        <v>0</v>
      </c>
      <c r="S1117">
        <v>1</v>
      </c>
      <c r="T1117">
        <v>1</v>
      </c>
      <c r="U1117">
        <v>1</v>
      </c>
      <c r="V1117">
        <v>0</v>
      </c>
      <c r="W1117" s="107">
        <v>2717649.04</v>
      </c>
      <c r="X1117" s="108">
        <v>0</v>
      </c>
      <c r="Y1117" s="108">
        <v>26643.62</v>
      </c>
      <c r="Z1117" s="108">
        <v>19264.28</v>
      </c>
      <c r="AA1117" s="108">
        <v>0</v>
      </c>
      <c r="AB1117" s="108">
        <v>0</v>
      </c>
      <c r="AC1117" s="108">
        <v>0</v>
      </c>
      <c r="AD1117" s="108"/>
      <c r="AE1117" s="108">
        <v>2691005.42</v>
      </c>
      <c r="AF1117" s="104">
        <v>45477</v>
      </c>
      <c r="AG1117" s="104">
        <v>49129</v>
      </c>
      <c r="AH1117" s="108">
        <v>3197234.2</v>
      </c>
      <c r="AI1117" t="s">
        <v>1406</v>
      </c>
      <c r="AJ1117" t="s">
        <v>1407</v>
      </c>
      <c r="AK1117" s="3">
        <v>182255.22</v>
      </c>
      <c r="AL1117" s="3">
        <v>193776.01</v>
      </c>
      <c r="AM1117" s="3">
        <v>166579.37</v>
      </c>
      <c r="AN1117" s="3">
        <v>139382.74</v>
      </c>
      <c r="AO1117" s="3">
        <v>112186.1</v>
      </c>
      <c r="AP1117" s="3">
        <v>84989.47</v>
      </c>
      <c r="AQ1117" s="3">
        <v>57792.83</v>
      </c>
      <c r="AR1117" s="3">
        <v>30596.19</v>
      </c>
      <c r="AS1117" s="3">
        <v>5288.23</v>
      </c>
      <c r="AT1117" s="3">
        <v>0</v>
      </c>
      <c r="AU1117" s="3">
        <v>0</v>
      </c>
      <c r="AV1117" s="3">
        <v>0</v>
      </c>
      <c r="AW1117" s="3">
        <v>0</v>
      </c>
      <c r="AX1117" s="3">
        <v>0</v>
      </c>
      <c r="AY1117" s="3">
        <v>0</v>
      </c>
      <c r="AZ1117" s="3">
        <f t="shared" si="51"/>
        <v>376031.23</v>
      </c>
      <c r="BA1117" s="3">
        <f t="shared" si="52"/>
        <v>596814.92999999982</v>
      </c>
      <c r="BB1117" s="3">
        <f t="shared" si="53"/>
        <v>972846.1599999998</v>
      </c>
      <c r="BC1117" s="2"/>
    </row>
    <row r="1118" spans="1:55" ht="15" hidden="1" customHeight="1" x14ac:dyDescent="0.3">
      <c r="A1118" t="s">
        <v>3580</v>
      </c>
      <c r="B1118" t="s">
        <v>1112</v>
      </c>
      <c r="C1118">
        <v>1</v>
      </c>
      <c r="D1118" t="s">
        <v>0</v>
      </c>
      <c r="E1118" t="s">
        <v>2</v>
      </c>
      <c r="F1118" t="s">
        <v>1393</v>
      </c>
      <c r="G1118" t="s">
        <v>1401</v>
      </c>
      <c r="H1118" t="s">
        <v>1402</v>
      </c>
      <c r="I1118" t="s">
        <v>1403</v>
      </c>
      <c r="J1118" t="s">
        <v>1404</v>
      </c>
      <c r="K1118" t="s">
        <v>1453</v>
      </c>
      <c r="L1118" t="s">
        <v>1398</v>
      </c>
      <c r="M1118" t="s">
        <v>1405</v>
      </c>
      <c r="N1118">
        <v>1</v>
      </c>
      <c r="O1118">
        <v>1</v>
      </c>
      <c r="P1118">
        <v>1</v>
      </c>
      <c r="Q1118">
        <v>0</v>
      </c>
      <c r="R1118">
        <v>0</v>
      </c>
      <c r="S1118">
        <v>1</v>
      </c>
      <c r="T1118">
        <v>1</v>
      </c>
      <c r="U1118">
        <v>1</v>
      </c>
      <c r="V1118">
        <v>0</v>
      </c>
      <c r="W1118" s="107">
        <v>191748.57</v>
      </c>
      <c r="X1118" s="108">
        <v>0</v>
      </c>
      <c r="Y1118" s="108">
        <v>7669.95</v>
      </c>
      <c r="Z1118" s="108">
        <v>1354.5</v>
      </c>
      <c r="AA1118" s="108">
        <v>0</v>
      </c>
      <c r="AB1118" s="108">
        <v>0</v>
      </c>
      <c r="AC1118" s="108">
        <v>0</v>
      </c>
      <c r="AD1118" s="108"/>
      <c r="AE1118" s="108">
        <v>184078.62</v>
      </c>
      <c r="AF1118" s="104">
        <v>45477</v>
      </c>
      <c r="AG1118" s="104">
        <v>46938</v>
      </c>
      <c r="AH1118" s="108">
        <v>329807.67</v>
      </c>
      <c r="AI1118" t="s">
        <v>1406</v>
      </c>
      <c r="AJ1118" t="s">
        <v>1407</v>
      </c>
      <c r="AK1118" s="3">
        <v>10565.099999999999</v>
      </c>
      <c r="AL1118" s="3">
        <v>5526.36</v>
      </c>
      <c r="AM1118" s="3">
        <v>162.54</v>
      </c>
      <c r="AN1118" s="3">
        <v>0</v>
      </c>
      <c r="AO1118" s="3">
        <v>0</v>
      </c>
      <c r="AP1118" s="3">
        <v>0</v>
      </c>
      <c r="AQ1118" s="3">
        <v>0</v>
      </c>
      <c r="AR1118" s="3">
        <v>0</v>
      </c>
      <c r="AS1118" s="3">
        <v>0</v>
      </c>
      <c r="AT1118" s="3">
        <v>0</v>
      </c>
      <c r="AU1118" s="3">
        <v>0</v>
      </c>
      <c r="AV1118" s="3">
        <v>0</v>
      </c>
      <c r="AW1118" s="3">
        <v>0</v>
      </c>
      <c r="AX1118" s="3">
        <v>0</v>
      </c>
      <c r="AY1118" s="3">
        <v>0</v>
      </c>
      <c r="AZ1118" s="3">
        <f t="shared" si="51"/>
        <v>16091.46</v>
      </c>
      <c r="BA1118" s="3">
        <f t="shared" si="52"/>
        <v>162.54</v>
      </c>
      <c r="BB1118" s="3">
        <f t="shared" si="53"/>
        <v>16254</v>
      </c>
      <c r="BC1118" s="2"/>
    </row>
    <row r="1119" spans="1:55" ht="15" hidden="1" customHeight="1" x14ac:dyDescent="0.3">
      <c r="A1119" t="s">
        <v>3581</v>
      </c>
      <c r="B1119" t="s">
        <v>1114</v>
      </c>
      <c r="C1119">
        <v>1</v>
      </c>
      <c r="D1119" t="s">
        <v>0</v>
      </c>
      <c r="E1119" t="s">
        <v>2</v>
      </c>
      <c r="F1119" t="s">
        <v>1393</v>
      </c>
      <c r="G1119" t="s">
        <v>1401</v>
      </c>
      <c r="H1119" t="s">
        <v>1402</v>
      </c>
      <c r="I1119" t="s">
        <v>1403</v>
      </c>
      <c r="J1119" t="s">
        <v>1404</v>
      </c>
      <c r="K1119" t="s">
        <v>1454</v>
      </c>
      <c r="L1119" t="s">
        <v>1398</v>
      </c>
      <c r="M1119" t="s">
        <v>1405</v>
      </c>
      <c r="N1119">
        <v>1</v>
      </c>
      <c r="O1119">
        <v>1</v>
      </c>
      <c r="P1119">
        <v>1</v>
      </c>
      <c r="Q1119">
        <v>0</v>
      </c>
      <c r="R1119">
        <v>0</v>
      </c>
      <c r="S1119">
        <v>1</v>
      </c>
      <c r="T1119">
        <v>1</v>
      </c>
      <c r="U1119">
        <v>1</v>
      </c>
      <c r="V1119">
        <v>0</v>
      </c>
      <c r="W1119" s="107">
        <v>2820681.84</v>
      </c>
      <c r="X1119" s="108">
        <v>0</v>
      </c>
      <c r="Y1119" s="108">
        <v>27653.74</v>
      </c>
      <c r="Z1119" s="108">
        <v>19994.64</v>
      </c>
      <c r="AA1119" s="108">
        <v>0</v>
      </c>
      <c r="AB1119" s="108">
        <v>0</v>
      </c>
      <c r="AC1119" s="108">
        <v>0</v>
      </c>
      <c r="AD1119" s="108"/>
      <c r="AE1119" s="108">
        <v>2793028.1</v>
      </c>
      <c r="AF1119" s="104">
        <v>45477</v>
      </c>
      <c r="AG1119" s="104">
        <v>49129</v>
      </c>
      <c r="AH1119" s="108">
        <v>3318449.16</v>
      </c>
      <c r="AI1119" t="s">
        <v>1406</v>
      </c>
      <c r="AJ1119" t="s">
        <v>1407</v>
      </c>
      <c r="AK1119" s="3">
        <v>189164.96</v>
      </c>
      <c r="AL1119" s="3">
        <v>201122.53999999998</v>
      </c>
      <c r="AM1119" s="3">
        <v>172894.82</v>
      </c>
      <c r="AN1119" s="3">
        <v>144667.1</v>
      </c>
      <c r="AO1119" s="3">
        <v>116439.38</v>
      </c>
      <c r="AP1119" s="3">
        <v>88211.66</v>
      </c>
      <c r="AQ1119" s="3">
        <v>59983.94</v>
      </c>
      <c r="AR1119" s="3">
        <v>31756.22</v>
      </c>
      <c r="AS1119" s="3">
        <v>5488.74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0</v>
      </c>
      <c r="AZ1119" s="3">
        <f t="shared" si="51"/>
        <v>390287.5</v>
      </c>
      <c r="BA1119" s="3">
        <f t="shared" si="52"/>
        <v>619441.8600000001</v>
      </c>
      <c r="BB1119" s="3">
        <f t="shared" si="53"/>
        <v>1009729.3600000001</v>
      </c>
      <c r="BC1119" s="2"/>
    </row>
    <row r="1120" spans="1:55" ht="15" hidden="1" customHeight="1" x14ac:dyDescent="0.3">
      <c r="A1120" t="s">
        <v>3582</v>
      </c>
      <c r="B1120" t="s">
        <v>1336</v>
      </c>
      <c r="C1120">
        <v>1</v>
      </c>
      <c r="D1120" t="s">
        <v>0</v>
      </c>
      <c r="E1120" t="s">
        <v>2</v>
      </c>
      <c r="F1120" t="s">
        <v>1393</v>
      </c>
      <c r="G1120" t="s">
        <v>1401</v>
      </c>
      <c r="H1120" t="s">
        <v>1402</v>
      </c>
      <c r="I1120" t="s">
        <v>1403</v>
      </c>
      <c r="J1120" t="s">
        <v>1404</v>
      </c>
      <c r="K1120" t="s">
        <v>1455</v>
      </c>
      <c r="L1120" t="s">
        <v>1398</v>
      </c>
      <c r="M1120" t="s">
        <v>1405</v>
      </c>
      <c r="N1120">
        <v>1</v>
      </c>
      <c r="O1120">
        <v>1</v>
      </c>
      <c r="P1120">
        <v>1</v>
      </c>
      <c r="Q1120">
        <v>0</v>
      </c>
      <c r="R1120">
        <v>0</v>
      </c>
      <c r="S1120">
        <v>1</v>
      </c>
      <c r="T1120">
        <v>1</v>
      </c>
      <c r="U1120">
        <v>1</v>
      </c>
      <c r="V1120">
        <v>0</v>
      </c>
      <c r="W1120" s="107">
        <v>744761.35</v>
      </c>
      <c r="X1120" s="108">
        <v>0</v>
      </c>
      <c r="Y1120" s="108">
        <v>0</v>
      </c>
      <c r="Z1120" s="108">
        <v>0</v>
      </c>
      <c r="AA1120" s="108">
        <v>0</v>
      </c>
      <c r="AB1120" s="108">
        <v>0</v>
      </c>
      <c r="AC1120" s="108">
        <v>0</v>
      </c>
      <c r="AD1120" s="108"/>
      <c r="AE1120" s="108">
        <v>744761.35</v>
      </c>
      <c r="AF1120" s="104">
        <v>45387</v>
      </c>
      <c r="AG1120" s="104">
        <v>46482</v>
      </c>
      <c r="AH1120" s="108">
        <v>744761.35</v>
      </c>
      <c r="AI1120" t="s">
        <v>1406</v>
      </c>
      <c r="AJ1120" t="s">
        <v>1407</v>
      </c>
      <c r="AK1120" s="3">
        <v>65166.62</v>
      </c>
      <c r="AL1120" s="3">
        <v>32583.31</v>
      </c>
      <c r="AM1120" s="3">
        <v>0</v>
      </c>
      <c r="AN1120" s="3">
        <v>0</v>
      </c>
      <c r="AO1120" s="3">
        <v>0</v>
      </c>
      <c r="AP1120" s="3">
        <v>0</v>
      </c>
      <c r="AQ1120" s="3">
        <v>0</v>
      </c>
      <c r="AR1120" s="3">
        <v>0</v>
      </c>
      <c r="AS1120" s="3">
        <v>0</v>
      </c>
      <c r="AT1120" s="3">
        <v>0</v>
      </c>
      <c r="AU1120" s="3">
        <v>0</v>
      </c>
      <c r="AV1120" s="3">
        <v>0</v>
      </c>
      <c r="AW1120" s="3">
        <v>0</v>
      </c>
      <c r="AX1120" s="3">
        <v>0</v>
      </c>
      <c r="AY1120" s="3">
        <v>0</v>
      </c>
      <c r="AZ1120" s="3">
        <f t="shared" si="51"/>
        <v>97749.930000000008</v>
      </c>
      <c r="BA1120" s="3">
        <f t="shared" si="52"/>
        <v>0</v>
      </c>
      <c r="BB1120" s="3">
        <f t="shared" si="53"/>
        <v>97749.930000000008</v>
      </c>
      <c r="BC1120" s="2"/>
    </row>
    <row r="1121" spans="1:55" ht="15" hidden="1" customHeight="1" x14ac:dyDescent="0.3">
      <c r="A1121" t="s">
        <v>3583</v>
      </c>
      <c r="B1121" t="s">
        <v>1338</v>
      </c>
      <c r="C1121">
        <v>1</v>
      </c>
      <c r="D1121" t="s">
        <v>0</v>
      </c>
      <c r="E1121" t="s">
        <v>2</v>
      </c>
      <c r="F1121" t="s">
        <v>1393</v>
      </c>
      <c r="G1121" t="s">
        <v>1401</v>
      </c>
      <c r="H1121" t="s">
        <v>1402</v>
      </c>
      <c r="I1121" t="s">
        <v>1403</v>
      </c>
      <c r="J1121" t="s">
        <v>1404</v>
      </c>
      <c r="K1121" t="s">
        <v>1456</v>
      </c>
      <c r="L1121" t="s">
        <v>1398</v>
      </c>
      <c r="M1121" t="s">
        <v>1405</v>
      </c>
      <c r="N1121">
        <v>1</v>
      </c>
      <c r="O1121">
        <v>1</v>
      </c>
      <c r="P1121">
        <v>1</v>
      </c>
      <c r="Q1121">
        <v>0</v>
      </c>
      <c r="R1121">
        <v>0</v>
      </c>
      <c r="S1121">
        <v>1</v>
      </c>
      <c r="T1121">
        <v>1</v>
      </c>
      <c r="U1121">
        <v>1</v>
      </c>
      <c r="V1121">
        <v>0</v>
      </c>
      <c r="W1121" s="107">
        <v>682048.12</v>
      </c>
      <c r="X1121" s="108">
        <v>0</v>
      </c>
      <c r="Y1121" s="108">
        <v>0</v>
      </c>
      <c r="Z1121" s="108">
        <v>0</v>
      </c>
      <c r="AA1121" s="108">
        <v>0</v>
      </c>
      <c r="AB1121" s="108">
        <v>0</v>
      </c>
      <c r="AC1121" s="108">
        <v>0</v>
      </c>
      <c r="AD1121" s="108"/>
      <c r="AE1121" s="108">
        <v>682048.12</v>
      </c>
      <c r="AF1121" s="104">
        <v>45387</v>
      </c>
      <c r="AG1121" s="104">
        <v>46482</v>
      </c>
      <c r="AH1121" s="108">
        <v>682048.12093628896</v>
      </c>
      <c r="AI1121" t="s">
        <v>1406</v>
      </c>
      <c r="AJ1121" t="s">
        <v>1407</v>
      </c>
      <c r="AK1121" s="3">
        <v>59679.22</v>
      </c>
      <c r="AL1121" s="3">
        <v>29839.61</v>
      </c>
      <c r="AM1121" s="3">
        <v>0</v>
      </c>
      <c r="AN1121" s="3">
        <v>0</v>
      </c>
      <c r="AO1121" s="3">
        <v>0</v>
      </c>
      <c r="AP1121" s="3">
        <v>0</v>
      </c>
      <c r="AQ1121" s="3">
        <v>0</v>
      </c>
      <c r="AR1121" s="3">
        <v>0</v>
      </c>
      <c r="AS1121" s="3">
        <v>0</v>
      </c>
      <c r="AT1121" s="3">
        <v>0</v>
      </c>
      <c r="AU1121" s="3">
        <v>0</v>
      </c>
      <c r="AV1121" s="3">
        <v>0</v>
      </c>
      <c r="AW1121" s="3">
        <v>0</v>
      </c>
      <c r="AX1121" s="3">
        <v>0</v>
      </c>
      <c r="AY1121" s="3">
        <v>0</v>
      </c>
      <c r="AZ1121" s="3">
        <f t="shared" si="51"/>
        <v>89518.83</v>
      </c>
      <c r="BA1121" s="3">
        <f t="shared" si="52"/>
        <v>0</v>
      </c>
      <c r="BB1121" s="3">
        <f t="shared" si="53"/>
        <v>89518.83</v>
      </c>
      <c r="BC1121" s="2"/>
    </row>
    <row r="1122" spans="1:55" ht="15" hidden="1" customHeight="1" x14ac:dyDescent="0.3">
      <c r="A1122" t="s">
        <v>3584</v>
      </c>
      <c r="B1122" t="s">
        <v>1339</v>
      </c>
      <c r="C1122">
        <v>1</v>
      </c>
      <c r="D1122" t="s">
        <v>0</v>
      </c>
      <c r="E1122" t="s">
        <v>2</v>
      </c>
      <c r="F1122" t="s">
        <v>1393</v>
      </c>
      <c r="G1122" t="s">
        <v>1401</v>
      </c>
      <c r="H1122" t="s">
        <v>1402</v>
      </c>
      <c r="I1122" t="s">
        <v>1403</v>
      </c>
      <c r="J1122" t="s">
        <v>1404</v>
      </c>
      <c r="K1122" t="s">
        <v>1457</v>
      </c>
      <c r="L1122" t="s">
        <v>1398</v>
      </c>
      <c r="M1122" t="s">
        <v>1405</v>
      </c>
      <c r="N1122">
        <v>1</v>
      </c>
      <c r="O1122">
        <v>1</v>
      </c>
      <c r="P1122">
        <v>1</v>
      </c>
      <c r="Q1122">
        <v>0</v>
      </c>
      <c r="R1122">
        <v>0</v>
      </c>
      <c r="S1122">
        <v>1</v>
      </c>
      <c r="T1122">
        <v>1</v>
      </c>
      <c r="U1122">
        <v>1</v>
      </c>
      <c r="V1122">
        <v>0</v>
      </c>
      <c r="W1122" s="107">
        <v>1209796.04</v>
      </c>
      <c r="X1122" s="108">
        <v>0</v>
      </c>
      <c r="Y1122" s="108">
        <v>0</v>
      </c>
      <c r="Z1122" s="108">
        <v>0</v>
      </c>
      <c r="AA1122" s="108">
        <v>0</v>
      </c>
      <c r="AB1122" s="108">
        <v>0</v>
      </c>
      <c r="AC1122" s="108">
        <v>0</v>
      </c>
      <c r="AD1122" s="108"/>
      <c r="AE1122" s="108">
        <v>1209796.04</v>
      </c>
      <c r="AF1122" s="104">
        <v>45387</v>
      </c>
      <c r="AG1122" s="104">
        <v>46482</v>
      </c>
      <c r="AH1122" s="108">
        <v>1209796.04</v>
      </c>
      <c r="AI1122" t="s">
        <v>1406</v>
      </c>
      <c r="AJ1122" t="s">
        <v>1407</v>
      </c>
      <c r="AK1122" s="3">
        <v>105857.16</v>
      </c>
      <c r="AL1122" s="3">
        <v>52928.58</v>
      </c>
      <c r="AM1122" s="3">
        <v>0</v>
      </c>
      <c r="AN1122" s="3">
        <v>0</v>
      </c>
      <c r="AO1122" s="3">
        <v>0</v>
      </c>
      <c r="AP1122" s="3">
        <v>0</v>
      </c>
      <c r="AQ1122" s="3">
        <v>0</v>
      </c>
      <c r="AR1122" s="3">
        <v>0</v>
      </c>
      <c r="AS1122" s="3">
        <v>0</v>
      </c>
      <c r="AT1122" s="3">
        <v>0</v>
      </c>
      <c r="AU1122" s="3">
        <v>0</v>
      </c>
      <c r="AV1122" s="3">
        <v>0</v>
      </c>
      <c r="AW1122" s="3">
        <v>0</v>
      </c>
      <c r="AX1122" s="3">
        <v>0</v>
      </c>
      <c r="AY1122" s="3">
        <v>0</v>
      </c>
      <c r="AZ1122" s="3">
        <f t="shared" si="51"/>
        <v>158785.74</v>
      </c>
      <c r="BA1122" s="3">
        <f t="shared" si="52"/>
        <v>0</v>
      </c>
      <c r="BB1122" s="3">
        <f t="shared" si="53"/>
        <v>158785.74</v>
      </c>
      <c r="BC1122" s="2"/>
    </row>
    <row r="1123" spans="1:55" ht="15" hidden="1" customHeight="1" x14ac:dyDescent="0.3">
      <c r="A1123" t="s">
        <v>3585</v>
      </c>
      <c r="B1123" t="s">
        <v>1340</v>
      </c>
      <c r="C1123">
        <v>1</v>
      </c>
      <c r="D1123" t="s">
        <v>0</v>
      </c>
      <c r="E1123" t="s">
        <v>2</v>
      </c>
      <c r="F1123" t="s">
        <v>1393</v>
      </c>
      <c r="G1123" t="s">
        <v>323</v>
      </c>
      <c r="H1123" t="s">
        <v>1402</v>
      </c>
      <c r="I1123" t="s">
        <v>1403</v>
      </c>
      <c r="J1123" t="s">
        <v>1404</v>
      </c>
      <c r="K1123" t="s">
        <v>549</v>
      </c>
      <c r="L1123" t="s">
        <v>1398</v>
      </c>
      <c r="M1123" t="s">
        <v>1405</v>
      </c>
      <c r="N1123">
        <v>1</v>
      </c>
      <c r="O1123">
        <v>1</v>
      </c>
      <c r="P1123">
        <v>1</v>
      </c>
      <c r="Q1123">
        <v>0</v>
      </c>
      <c r="R1123">
        <v>0</v>
      </c>
      <c r="S1123">
        <v>1</v>
      </c>
      <c r="T1123">
        <v>1</v>
      </c>
      <c r="U1123">
        <v>1</v>
      </c>
      <c r="V1123">
        <v>0</v>
      </c>
      <c r="W1123" s="107">
        <v>200000000</v>
      </c>
      <c r="X1123" s="108">
        <v>0</v>
      </c>
      <c r="Y1123" s="108">
        <v>0</v>
      </c>
      <c r="Z1123" s="108">
        <v>0</v>
      </c>
      <c r="AA1123" s="108">
        <v>0</v>
      </c>
      <c r="AB1123" s="108">
        <v>0</v>
      </c>
      <c r="AC1123" s="108">
        <v>0</v>
      </c>
      <c r="AD1123" s="108"/>
      <c r="AE1123" s="108">
        <v>200000000</v>
      </c>
      <c r="AF1123" s="104">
        <v>45425</v>
      </c>
      <c r="AG1123" s="104">
        <v>47251</v>
      </c>
      <c r="AH1123" s="108">
        <v>200000000</v>
      </c>
      <c r="AI1123" t="s">
        <v>1406</v>
      </c>
      <c r="AJ1123" t="s">
        <v>1407</v>
      </c>
      <c r="AK1123" s="3">
        <v>18500000</v>
      </c>
      <c r="AL1123" s="3">
        <v>18500000</v>
      </c>
      <c r="AM1123" s="3">
        <v>18500000</v>
      </c>
      <c r="AN1123" s="3">
        <v>9250000</v>
      </c>
      <c r="AO1123" s="3">
        <v>0</v>
      </c>
      <c r="AP1123" s="3">
        <v>0</v>
      </c>
      <c r="AQ1123" s="3">
        <v>0</v>
      </c>
      <c r="AR1123" s="3">
        <v>0</v>
      </c>
      <c r="AS1123" s="3">
        <v>0</v>
      </c>
      <c r="AT1123" s="3">
        <v>0</v>
      </c>
      <c r="AU1123" s="3">
        <v>0</v>
      </c>
      <c r="AV1123" s="3">
        <v>0</v>
      </c>
      <c r="AW1123" s="3">
        <v>0</v>
      </c>
      <c r="AX1123" s="3">
        <v>0</v>
      </c>
      <c r="AY1123" s="3">
        <v>0</v>
      </c>
      <c r="AZ1123" s="3">
        <f t="shared" si="51"/>
        <v>37000000</v>
      </c>
      <c r="BA1123" s="3">
        <f t="shared" si="52"/>
        <v>27750000</v>
      </c>
      <c r="BB1123" s="3">
        <f t="shared" si="53"/>
        <v>64750000</v>
      </c>
      <c r="BC1123" s="2"/>
    </row>
    <row r="1124" spans="1:55" ht="15" customHeight="1" x14ac:dyDescent="0.3">
      <c r="A1124" t="s">
        <v>3586</v>
      </c>
      <c r="B1124" t="s">
        <v>1341</v>
      </c>
      <c r="C1124">
        <v>1</v>
      </c>
      <c r="D1124" t="s">
        <v>0</v>
      </c>
      <c r="E1124" t="s">
        <v>2</v>
      </c>
      <c r="F1124" t="s">
        <v>1393</v>
      </c>
      <c r="G1124" t="s">
        <v>1408</v>
      </c>
      <c r="H1124" t="s">
        <v>1409</v>
      </c>
      <c r="I1124" t="s">
        <v>1410</v>
      </c>
      <c r="J1124" t="s">
        <v>4601</v>
      </c>
      <c r="K1124" t="s">
        <v>611</v>
      </c>
      <c r="L1124" t="s">
        <v>1398</v>
      </c>
      <c r="M1124" t="s">
        <v>1405</v>
      </c>
      <c r="N1124">
        <v>1</v>
      </c>
      <c r="O1124">
        <v>1</v>
      </c>
      <c r="P1124">
        <v>1</v>
      </c>
      <c r="Q1124">
        <v>1</v>
      </c>
      <c r="R1124">
        <v>1</v>
      </c>
      <c r="S1124">
        <v>1</v>
      </c>
      <c r="T1124">
        <v>0</v>
      </c>
      <c r="U1124">
        <v>0</v>
      </c>
      <c r="V1124">
        <v>0</v>
      </c>
      <c r="W1124" s="107">
        <v>15700000</v>
      </c>
      <c r="X1124" s="108">
        <v>0</v>
      </c>
      <c r="Y1124" s="108">
        <v>0</v>
      </c>
      <c r="Z1124" s="108">
        <v>0</v>
      </c>
      <c r="AA1124" s="108">
        <v>0</v>
      </c>
      <c r="AB1124" s="108">
        <v>0</v>
      </c>
      <c r="AC1124" s="108">
        <v>0</v>
      </c>
      <c r="AD1124" s="108"/>
      <c r="AE1124" s="108">
        <v>15700000</v>
      </c>
      <c r="AF1124" s="104">
        <v>45376</v>
      </c>
      <c r="AG1124" s="104">
        <v>46471</v>
      </c>
      <c r="AH1124" s="108">
        <v>15700000</v>
      </c>
      <c r="AI1124" t="s">
        <v>1406</v>
      </c>
      <c r="AJ1124" t="s">
        <v>1407</v>
      </c>
      <c r="AK1124" s="3">
        <v>1373750</v>
      </c>
      <c r="AL1124" s="3">
        <v>686875</v>
      </c>
      <c r="AM1124" s="3">
        <v>0</v>
      </c>
      <c r="AN1124" s="3">
        <v>0</v>
      </c>
      <c r="AO1124" s="3">
        <v>0</v>
      </c>
      <c r="AP1124" s="3">
        <v>0</v>
      </c>
      <c r="AQ1124" s="3">
        <v>0</v>
      </c>
      <c r="AR1124" s="3">
        <v>0</v>
      </c>
      <c r="AS1124" s="3">
        <v>0</v>
      </c>
      <c r="AT1124" s="3">
        <v>0</v>
      </c>
      <c r="AU1124" s="3">
        <v>0</v>
      </c>
      <c r="AV1124" s="3">
        <v>0</v>
      </c>
      <c r="AW1124" s="3">
        <v>0</v>
      </c>
      <c r="AX1124" s="3">
        <v>0</v>
      </c>
      <c r="AY1124" s="3">
        <v>0</v>
      </c>
      <c r="AZ1124" s="3">
        <f t="shared" si="51"/>
        <v>2060625</v>
      </c>
      <c r="BA1124" s="3">
        <f t="shared" si="52"/>
        <v>0</v>
      </c>
      <c r="BB1124" s="3">
        <f t="shared" si="53"/>
        <v>2060625</v>
      </c>
      <c r="BC1124" s="2"/>
    </row>
    <row r="1125" spans="1:55" ht="15" customHeight="1" x14ac:dyDescent="0.3">
      <c r="A1125" t="s">
        <v>3587</v>
      </c>
      <c r="B1125" t="s">
        <v>1342</v>
      </c>
      <c r="C1125">
        <v>1</v>
      </c>
      <c r="D1125" t="s">
        <v>0</v>
      </c>
      <c r="E1125" t="s">
        <v>2</v>
      </c>
      <c r="F1125" t="s">
        <v>1393</v>
      </c>
      <c r="G1125" t="s">
        <v>1408</v>
      </c>
      <c r="H1125" t="s">
        <v>1409</v>
      </c>
      <c r="I1125" t="s">
        <v>1410</v>
      </c>
      <c r="J1125" t="s">
        <v>4601</v>
      </c>
      <c r="K1125" t="s">
        <v>611</v>
      </c>
      <c r="L1125" t="s">
        <v>1398</v>
      </c>
      <c r="M1125" t="s">
        <v>1405</v>
      </c>
      <c r="N1125">
        <v>1</v>
      </c>
      <c r="O1125">
        <v>1</v>
      </c>
      <c r="P1125">
        <v>1</v>
      </c>
      <c r="Q1125">
        <v>1</v>
      </c>
      <c r="R1125">
        <v>1</v>
      </c>
      <c r="S1125">
        <v>1</v>
      </c>
      <c r="T1125">
        <v>0</v>
      </c>
      <c r="U1125">
        <v>0</v>
      </c>
      <c r="V1125">
        <v>0</v>
      </c>
      <c r="W1125" s="107">
        <v>5000000</v>
      </c>
      <c r="X1125" s="108">
        <v>0</v>
      </c>
      <c r="Y1125" s="108">
        <v>0</v>
      </c>
      <c r="Z1125" s="108">
        <v>0</v>
      </c>
      <c r="AA1125" s="108">
        <v>0</v>
      </c>
      <c r="AB1125" s="108">
        <v>0</v>
      </c>
      <c r="AC1125" s="108">
        <v>0</v>
      </c>
      <c r="AD1125" s="108"/>
      <c r="AE1125" s="108">
        <v>5000000</v>
      </c>
      <c r="AF1125" s="104">
        <v>45376</v>
      </c>
      <c r="AG1125" s="104">
        <v>46471</v>
      </c>
      <c r="AH1125" s="108">
        <v>5000000</v>
      </c>
      <c r="AI1125" t="s">
        <v>1406</v>
      </c>
      <c r="AJ1125" t="s">
        <v>1407</v>
      </c>
      <c r="AK1125" s="3">
        <v>437500</v>
      </c>
      <c r="AL1125" s="3">
        <v>218750</v>
      </c>
      <c r="AM1125" s="3">
        <v>0</v>
      </c>
      <c r="AN1125" s="3">
        <v>0</v>
      </c>
      <c r="AO1125" s="3">
        <v>0</v>
      </c>
      <c r="AP1125" s="3">
        <v>0</v>
      </c>
      <c r="AQ1125" s="3">
        <v>0</v>
      </c>
      <c r="AR1125" s="3">
        <v>0</v>
      </c>
      <c r="AS1125" s="3">
        <v>0</v>
      </c>
      <c r="AT1125" s="3">
        <v>0</v>
      </c>
      <c r="AU1125" s="3">
        <v>0</v>
      </c>
      <c r="AV1125" s="3">
        <v>0</v>
      </c>
      <c r="AW1125" s="3">
        <v>0</v>
      </c>
      <c r="AX1125" s="3">
        <v>0</v>
      </c>
      <c r="AY1125" s="3">
        <v>0</v>
      </c>
      <c r="AZ1125" s="3">
        <f t="shared" si="51"/>
        <v>656250</v>
      </c>
      <c r="BA1125" s="3">
        <f t="shared" si="52"/>
        <v>0</v>
      </c>
      <c r="BB1125" s="3">
        <f t="shared" si="53"/>
        <v>656250</v>
      </c>
      <c r="BC1125" s="2"/>
    </row>
    <row r="1126" spans="1:55" ht="15" customHeight="1" x14ac:dyDescent="0.3">
      <c r="A1126" t="s">
        <v>3588</v>
      </c>
      <c r="B1126" t="s">
        <v>1343</v>
      </c>
      <c r="C1126">
        <v>1</v>
      </c>
      <c r="D1126" t="s">
        <v>0</v>
      </c>
      <c r="E1126" t="s">
        <v>2</v>
      </c>
      <c r="F1126" t="s">
        <v>1393</v>
      </c>
      <c r="G1126" t="s">
        <v>1408</v>
      </c>
      <c r="H1126" t="s">
        <v>1409</v>
      </c>
      <c r="I1126" t="s">
        <v>1410</v>
      </c>
      <c r="J1126" t="s">
        <v>4601</v>
      </c>
      <c r="K1126" t="s">
        <v>611</v>
      </c>
      <c r="L1126" t="s">
        <v>1398</v>
      </c>
      <c r="M1126" t="s">
        <v>1405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0</v>
      </c>
      <c r="U1126">
        <v>0</v>
      </c>
      <c r="V1126">
        <v>0</v>
      </c>
      <c r="W1126" s="107">
        <v>20863105.66</v>
      </c>
      <c r="X1126" s="108">
        <v>0</v>
      </c>
      <c r="Y1126" s="108">
        <v>0</v>
      </c>
      <c r="Z1126" s="108">
        <v>0</v>
      </c>
      <c r="AA1126" s="108">
        <v>0</v>
      </c>
      <c r="AB1126" s="108">
        <v>0</v>
      </c>
      <c r="AC1126" s="108">
        <v>0</v>
      </c>
      <c r="AD1126" s="108"/>
      <c r="AE1126" s="108">
        <v>20863105.66</v>
      </c>
      <c r="AF1126" s="104">
        <v>45485</v>
      </c>
      <c r="AG1126" s="104">
        <v>46580</v>
      </c>
      <c r="AH1126" s="108">
        <v>20863105.66</v>
      </c>
      <c r="AI1126" t="s">
        <v>1406</v>
      </c>
      <c r="AJ1126" t="s">
        <v>1407</v>
      </c>
      <c r="AK1126" s="3">
        <v>912760.87</v>
      </c>
      <c r="AL1126" s="3">
        <v>1825521.74</v>
      </c>
      <c r="AM1126" s="3">
        <v>0</v>
      </c>
      <c r="AN1126" s="3">
        <v>0</v>
      </c>
      <c r="AO1126" s="3">
        <v>0</v>
      </c>
      <c r="AP1126" s="3">
        <v>0</v>
      </c>
      <c r="AQ1126" s="3">
        <v>0</v>
      </c>
      <c r="AR1126" s="3">
        <v>0</v>
      </c>
      <c r="AS1126" s="3">
        <v>0</v>
      </c>
      <c r="AT1126" s="3">
        <v>0</v>
      </c>
      <c r="AU1126" s="3">
        <v>0</v>
      </c>
      <c r="AV1126" s="3">
        <v>0</v>
      </c>
      <c r="AW1126" s="3">
        <v>0</v>
      </c>
      <c r="AX1126" s="3">
        <v>0</v>
      </c>
      <c r="AY1126" s="3">
        <v>0</v>
      </c>
      <c r="AZ1126" s="3">
        <f t="shared" si="51"/>
        <v>2738282.61</v>
      </c>
      <c r="BA1126" s="3">
        <f t="shared" si="52"/>
        <v>0</v>
      </c>
      <c r="BB1126" s="3">
        <f t="shared" si="53"/>
        <v>2738282.61</v>
      </c>
      <c r="BC1126" s="2"/>
    </row>
    <row r="1127" spans="1:55" ht="15" customHeight="1" x14ac:dyDescent="0.3">
      <c r="A1127" t="s">
        <v>3589</v>
      </c>
      <c r="B1127" t="s">
        <v>1344</v>
      </c>
      <c r="C1127">
        <v>1</v>
      </c>
      <c r="D1127" t="s">
        <v>0</v>
      </c>
      <c r="E1127" t="s">
        <v>2</v>
      </c>
      <c r="F1127" t="s">
        <v>1393</v>
      </c>
      <c r="G1127" t="s">
        <v>1408</v>
      </c>
      <c r="H1127" t="s">
        <v>1409</v>
      </c>
      <c r="I1127" t="s">
        <v>1410</v>
      </c>
      <c r="J1127" t="s">
        <v>4601</v>
      </c>
      <c r="K1127" t="s">
        <v>611</v>
      </c>
      <c r="L1127" t="s">
        <v>1398</v>
      </c>
      <c r="M1127" t="s">
        <v>1405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0</v>
      </c>
      <c r="U1127">
        <v>0</v>
      </c>
      <c r="V1127">
        <v>0</v>
      </c>
      <c r="W1127" s="107">
        <v>5000000</v>
      </c>
      <c r="X1127" s="108">
        <v>0</v>
      </c>
      <c r="Y1127" s="108">
        <v>0</v>
      </c>
      <c r="Z1127" s="108">
        <v>0</v>
      </c>
      <c r="AA1127" s="108">
        <v>0</v>
      </c>
      <c r="AB1127" s="108">
        <v>0</v>
      </c>
      <c r="AC1127" s="108">
        <v>0</v>
      </c>
      <c r="AD1127" s="108"/>
      <c r="AE1127" s="108">
        <v>5000000</v>
      </c>
      <c r="AF1127" s="104">
        <v>45376</v>
      </c>
      <c r="AG1127" s="104">
        <v>46471</v>
      </c>
      <c r="AH1127" s="108">
        <v>5000000</v>
      </c>
      <c r="AI1127" t="s">
        <v>1406</v>
      </c>
      <c r="AJ1127" t="s">
        <v>1407</v>
      </c>
      <c r="AK1127" s="3">
        <v>437500</v>
      </c>
      <c r="AL1127" s="3">
        <v>218750</v>
      </c>
      <c r="AM1127" s="3">
        <v>0</v>
      </c>
      <c r="AN1127" s="3">
        <v>0</v>
      </c>
      <c r="AO1127" s="3">
        <v>0</v>
      </c>
      <c r="AP1127" s="3">
        <v>0</v>
      </c>
      <c r="AQ1127" s="3">
        <v>0</v>
      </c>
      <c r="AR1127" s="3">
        <v>0</v>
      </c>
      <c r="AS1127" s="3">
        <v>0</v>
      </c>
      <c r="AT1127" s="3">
        <v>0</v>
      </c>
      <c r="AU1127" s="3">
        <v>0</v>
      </c>
      <c r="AV1127" s="3">
        <v>0</v>
      </c>
      <c r="AW1127" s="3">
        <v>0</v>
      </c>
      <c r="AX1127" s="3">
        <v>0</v>
      </c>
      <c r="AY1127" s="3">
        <v>0</v>
      </c>
      <c r="AZ1127" s="3">
        <f t="shared" si="51"/>
        <v>656250</v>
      </c>
      <c r="BA1127" s="3">
        <f t="shared" si="52"/>
        <v>0</v>
      </c>
      <c r="BB1127" s="3">
        <f t="shared" si="53"/>
        <v>656250</v>
      </c>
      <c r="BC1127" s="2"/>
    </row>
    <row r="1128" spans="1:55" ht="15" hidden="1" customHeight="1" x14ac:dyDescent="0.3">
      <c r="A1128" t="s">
        <v>3590</v>
      </c>
      <c r="B1128" t="s">
        <v>1118</v>
      </c>
      <c r="C1128">
        <v>2</v>
      </c>
      <c r="D1128" t="s">
        <v>0</v>
      </c>
      <c r="E1128" t="s">
        <v>2</v>
      </c>
      <c r="F1128" t="s">
        <v>1393</v>
      </c>
      <c r="G1128" t="s">
        <v>1411</v>
      </c>
      <c r="H1128" t="s">
        <v>1409</v>
      </c>
      <c r="I1128" t="s">
        <v>1412</v>
      </c>
      <c r="J1128" t="s">
        <v>4601</v>
      </c>
      <c r="K1128" t="s">
        <v>628</v>
      </c>
      <c r="L1128" t="s">
        <v>1398</v>
      </c>
      <c r="M1128" t="s">
        <v>1405</v>
      </c>
      <c r="N1128">
        <v>1</v>
      </c>
      <c r="O1128">
        <v>1</v>
      </c>
      <c r="P1128">
        <v>1</v>
      </c>
      <c r="Q1128">
        <v>1</v>
      </c>
      <c r="R1128">
        <v>1</v>
      </c>
      <c r="S1128">
        <v>1</v>
      </c>
      <c r="T1128">
        <v>0</v>
      </c>
      <c r="U1128">
        <v>0</v>
      </c>
      <c r="V1128">
        <v>0</v>
      </c>
      <c r="W1128" s="107">
        <v>1463716.25</v>
      </c>
      <c r="X1128" s="108">
        <v>0</v>
      </c>
      <c r="Y1128" s="108">
        <v>0</v>
      </c>
      <c r="Z1128" s="108">
        <v>4659.5</v>
      </c>
      <c r="AA1128" s="108">
        <v>0</v>
      </c>
      <c r="AB1128" s="108">
        <v>0</v>
      </c>
      <c r="AC1128" s="108">
        <v>0</v>
      </c>
      <c r="AD1128" s="108"/>
      <c r="AE1128" s="108">
        <v>1463716.25</v>
      </c>
      <c r="AF1128" s="104">
        <v>45488</v>
      </c>
      <c r="AG1128" s="104">
        <v>46218</v>
      </c>
      <c r="AH1128" s="108">
        <v>2927432.5</v>
      </c>
      <c r="AI1128" t="s">
        <v>1406</v>
      </c>
      <c r="AJ1128" t="s">
        <v>1407</v>
      </c>
      <c r="AK1128" s="3">
        <v>23297.5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Q1128" s="3">
        <v>0</v>
      </c>
      <c r="AR1128" s="3">
        <v>0</v>
      </c>
      <c r="AS1128" s="3">
        <v>0</v>
      </c>
      <c r="AT1128" s="3">
        <v>0</v>
      </c>
      <c r="AU1128" s="3">
        <v>0</v>
      </c>
      <c r="AV1128" s="3">
        <v>0</v>
      </c>
      <c r="AW1128" s="3">
        <v>0</v>
      </c>
      <c r="AX1128" s="3">
        <v>0</v>
      </c>
      <c r="AY1128" s="3">
        <v>0</v>
      </c>
      <c r="AZ1128" s="3">
        <f t="shared" si="51"/>
        <v>23297.5</v>
      </c>
      <c r="BA1128" s="3">
        <f t="shared" si="52"/>
        <v>0</v>
      </c>
      <c r="BB1128" s="3">
        <f t="shared" si="53"/>
        <v>23297.5</v>
      </c>
      <c r="BC1128" s="2"/>
    </row>
    <row r="1129" spans="1:55" ht="15" hidden="1" customHeight="1" x14ac:dyDescent="0.3">
      <c r="A1129" t="s">
        <v>3591</v>
      </c>
      <c r="B1129" t="s">
        <v>1118</v>
      </c>
      <c r="C1129">
        <v>3</v>
      </c>
      <c r="D1129" t="s">
        <v>0</v>
      </c>
      <c r="E1129" t="s">
        <v>2</v>
      </c>
      <c r="F1129" t="s">
        <v>1393</v>
      </c>
      <c r="G1129" t="s">
        <v>1411</v>
      </c>
      <c r="H1129" t="s">
        <v>1409</v>
      </c>
      <c r="I1129" t="s">
        <v>1412</v>
      </c>
      <c r="J1129" t="s">
        <v>4601</v>
      </c>
      <c r="K1129" t="s">
        <v>628</v>
      </c>
      <c r="L1129" t="s">
        <v>1398</v>
      </c>
      <c r="M1129" t="s">
        <v>1405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0</v>
      </c>
      <c r="U1129">
        <v>0</v>
      </c>
      <c r="V1129">
        <v>0</v>
      </c>
      <c r="W1129" s="107">
        <v>6611097.5</v>
      </c>
      <c r="X1129" s="108">
        <v>0</v>
      </c>
      <c r="Y1129" s="108">
        <v>0</v>
      </c>
      <c r="Z1129" s="108">
        <v>23689.77</v>
      </c>
      <c r="AA1129" s="108">
        <v>0</v>
      </c>
      <c r="AB1129" s="108">
        <v>0</v>
      </c>
      <c r="AC1129" s="108">
        <v>0</v>
      </c>
      <c r="AD1129" s="108"/>
      <c r="AE1129" s="108">
        <v>6611097.5</v>
      </c>
      <c r="AF1129" s="104">
        <v>45488</v>
      </c>
      <c r="AG1129" s="104">
        <v>46583</v>
      </c>
      <c r="AH1129" s="108">
        <v>6611097.5</v>
      </c>
      <c r="AI1129" t="s">
        <v>1406</v>
      </c>
      <c r="AJ1129" t="s">
        <v>1407</v>
      </c>
      <c r="AK1129" s="3">
        <v>236897.69999999995</v>
      </c>
      <c r="AL1129" s="3">
        <v>94759.05</v>
      </c>
      <c r="AM1129" s="3">
        <v>0</v>
      </c>
      <c r="AN1129" s="3">
        <v>0</v>
      </c>
      <c r="AO1129" s="3">
        <v>0</v>
      </c>
      <c r="AP1129" s="3">
        <v>0</v>
      </c>
      <c r="AQ1129" s="3">
        <v>0</v>
      </c>
      <c r="AR1129" s="3">
        <v>0</v>
      </c>
      <c r="AS1129" s="3">
        <v>0</v>
      </c>
      <c r="AT1129" s="3">
        <v>0</v>
      </c>
      <c r="AU1129" s="3">
        <v>0</v>
      </c>
      <c r="AV1129" s="3">
        <v>0</v>
      </c>
      <c r="AW1129" s="3">
        <v>0</v>
      </c>
      <c r="AX1129" s="3">
        <v>0</v>
      </c>
      <c r="AY1129" s="3">
        <v>0</v>
      </c>
      <c r="AZ1129" s="3">
        <f t="shared" si="51"/>
        <v>331656.74999999994</v>
      </c>
      <c r="BA1129" s="3">
        <f t="shared" si="52"/>
        <v>0</v>
      </c>
      <c r="BB1129" s="3">
        <f t="shared" si="53"/>
        <v>331656.74999999994</v>
      </c>
      <c r="BC1129" s="2"/>
    </row>
    <row r="1130" spans="1:55" ht="15" hidden="1" customHeight="1" x14ac:dyDescent="0.3">
      <c r="A1130" t="s">
        <v>3592</v>
      </c>
      <c r="B1130" t="s">
        <v>1118</v>
      </c>
      <c r="C1130">
        <v>4</v>
      </c>
      <c r="D1130" t="s">
        <v>0</v>
      </c>
      <c r="E1130" t="s">
        <v>2</v>
      </c>
      <c r="F1130" t="s">
        <v>1393</v>
      </c>
      <c r="G1130" t="s">
        <v>1411</v>
      </c>
      <c r="H1130" t="s">
        <v>1409</v>
      </c>
      <c r="I1130" t="s">
        <v>1412</v>
      </c>
      <c r="J1130" t="s">
        <v>4601</v>
      </c>
      <c r="K1130" t="s">
        <v>628</v>
      </c>
      <c r="L1130" t="s">
        <v>1398</v>
      </c>
      <c r="M1130" t="s">
        <v>1405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0</v>
      </c>
      <c r="U1130">
        <v>0</v>
      </c>
      <c r="V1130">
        <v>0</v>
      </c>
      <c r="W1130" s="107">
        <v>10887122.5</v>
      </c>
      <c r="X1130" s="108">
        <v>0</v>
      </c>
      <c r="Y1130" s="108">
        <v>0</v>
      </c>
      <c r="Z1130" s="108">
        <v>42731.96</v>
      </c>
      <c r="AA1130" s="108">
        <v>0</v>
      </c>
      <c r="AB1130" s="108">
        <v>0</v>
      </c>
      <c r="AC1130" s="108">
        <v>0</v>
      </c>
      <c r="AD1130" s="108"/>
      <c r="AE1130" s="108">
        <v>10887122.5</v>
      </c>
      <c r="AF1130" s="104">
        <v>45488</v>
      </c>
      <c r="AG1130" s="104">
        <v>46949</v>
      </c>
      <c r="AH1130" s="108">
        <v>10887122.5</v>
      </c>
      <c r="AI1130" t="s">
        <v>1406</v>
      </c>
      <c r="AJ1130" t="s">
        <v>1407</v>
      </c>
      <c r="AK1130" s="3">
        <v>427319.60000000003</v>
      </c>
      <c r="AL1130" s="3">
        <v>512783.52000000008</v>
      </c>
      <c r="AM1130" s="3">
        <v>170927.84</v>
      </c>
      <c r="AN1130" s="3">
        <v>0</v>
      </c>
      <c r="AO1130" s="3">
        <v>0</v>
      </c>
      <c r="AP1130" s="3">
        <v>0</v>
      </c>
      <c r="AQ1130" s="3">
        <v>0</v>
      </c>
      <c r="AR1130" s="3">
        <v>0</v>
      </c>
      <c r="AS1130" s="3">
        <v>0</v>
      </c>
      <c r="AT1130" s="3">
        <v>0</v>
      </c>
      <c r="AU1130" s="3">
        <v>0</v>
      </c>
      <c r="AV1130" s="3">
        <v>0</v>
      </c>
      <c r="AW1130" s="3">
        <v>0</v>
      </c>
      <c r="AX1130" s="3">
        <v>0</v>
      </c>
      <c r="AY1130" s="3">
        <v>0</v>
      </c>
      <c r="AZ1130" s="3">
        <f t="shared" si="51"/>
        <v>940103.12000000011</v>
      </c>
      <c r="BA1130" s="3">
        <f t="shared" si="52"/>
        <v>170927.84</v>
      </c>
      <c r="BB1130" s="3">
        <f t="shared" si="53"/>
        <v>1111030.9600000002</v>
      </c>
      <c r="BC1130" s="2"/>
    </row>
    <row r="1131" spans="1:55" ht="15" hidden="1" customHeight="1" x14ac:dyDescent="0.3">
      <c r="A1131" t="s">
        <v>3593</v>
      </c>
      <c r="B1131" t="s">
        <v>1118</v>
      </c>
      <c r="C1131">
        <v>5</v>
      </c>
      <c r="D1131" t="s">
        <v>0</v>
      </c>
      <c r="E1131" t="s">
        <v>2</v>
      </c>
      <c r="F1131" t="s">
        <v>1393</v>
      </c>
      <c r="G1131" t="s">
        <v>1411</v>
      </c>
      <c r="H1131" t="s">
        <v>1409</v>
      </c>
      <c r="I1131" t="s">
        <v>1412</v>
      </c>
      <c r="J1131" t="s">
        <v>4601</v>
      </c>
      <c r="K1131" t="s">
        <v>628</v>
      </c>
      <c r="L1131" t="s">
        <v>1398</v>
      </c>
      <c r="M1131" t="s">
        <v>1405</v>
      </c>
      <c r="N1131">
        <v>1</v>
      </c>
      <c r="O1131">
        <v>1</v>
      </c>
      <c r="P1131">
        <v>1</v>
      </c>
      <c r="Q1131">
        <v>1</v>
      </c>
      <c r="R1131">
        <v>1</v>
      </c>
      <c r="S1131">
        <v>1</v>
      </c>
      <c r="T1131">
        <v>0</v>
      </c>
      <c r="U1131">
        <v>0</v>
      </c>
      <c r="V1131">
        <v>0</v>
      </c>
      <c r="W1131" s="107">
        <v>425242.5</v>
      </c>
      <c r="X1131" s="108">
        <v>0</v>
      </c>
      <c r="Y1131" s="108">
        <v>0</v>
      </c>
      <c r="Z1131" s="108">
        <v>1796.65</v>
      </c>
      <c r="AA1131" s="108">
        <v>0</v>
      </c>
      <c r="AB1131" s="108">
        <v>0</v>
      </c>
      <c r="AC1131" s="108">
        <v>0</v>
      </c>
      <c r="AD1131" s="108"/>
      <c r="AE1131" s="108">
        <v>425242.5</v>
      </c>
      <c r="AF1131" s="104">
        <v>45488</v>
      </c>
      <c r="AG1131" s="104">
        <v>47314</v>
      </c>
      <c r="AH1131" s="108">
        <v>425242.5</v>
      </c>
      <c r="AI1131" t="s">
        <v>1406</v>
      </c>
      <c r="AJ1131" t="s">
        <v>1407</v>
      </c>
      <c r="AK1131" s="3">
        <v>17966.5</v>
      </c>
      <c r="AL1131" s="3">
        <v>21559.800000000003</v>
      </c>
      <c r="AM1131" s="3">
        <v>21559.8</v>
      </c>
      <c r="AN1131" s="3">
        <v>7186.57</v>
      </c>
      <c r="AO1131" s="3">
        <v>0</v>
      </c>
      <c r="AP1131" s="3">
        <v>0</v>
      </c>
      <c r="AQ1131" s="3">
        <v>0</v>
      </c>
      <c r="AR1131" s="3">
        <v>0</v>
      </c>
      <c r="AS1131" s="3">
        <v>0</v>
      </c>
      <c r="AT1131" s="3">
        <v>0</v>
      </c>
      <c r="AU1131" s="3">
        <v>0</v>
      </c>
      <c r="AV1131" s="3">
        <v>0</v>
      </c>
      <c r="AW1131" s="3">
        <v>0</v>
      </c>
      <c r="AX1131" s="3">
        <v>0</v>
      </c>
      <c r="AY1131" s="3">
        <v>0</v>
      </c>
      <c r="AZ1131" s="3">
        <f t="shared" si="51"/>
        <v>39526.300000000003</v>
      </c>
      <c r="BA1131" s="3">
        <f t="shared" si="52"/>
        <v>28746.37</v>
      </c>
      <c r="BB1131" s="3">
        <f t="shared" si="53"/>
        <v>68272.67</v>
      </c>
      <c r="BC1131" s="2"/>
    </row>
    <row r="1132" spans="1:55" ht="15" hidden="1" customHeight="1" x14ac:dyDescent="0.3">
      <c r="A1132" t="s">
        <v>3594</v>
      </c>
      <c r="B1132" t="s">
        <v>1118</v>
      </c>
      <c r="C1132">
        <v>6</v>
      </c>
      <c r="D1132" t="s">
        <v>0</v>
      </c>
      <c r="E1132" t="s">
        <v>2</v>
      </c>
      <c r="F1132" t="s">
        <v>1393</v>
      </c>
      <c r="G1132" t="s">
        <v>1411</v>
      </c>
      <c r="H1132" t="s">
        <v>1409</v>
      </c>
      <c r="I1132" t="s">
        <v>1412</v>
      </c>
      <c r="J1132" t="s">
        <v>4601</v>
      </c>
      <c r="K1132" t="s">
        <v>628</v>
      </c>
      <c r="L1132" t="s">
        <v>1398</v>
      </c>
      <c r="M1132" t="s">
        <v>1405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0</v>
      </c>
      <c r="U1132">
        <v>0</v>
      </c>
      <c r="V1132">
        <v>0</v>
      </c>
      <c r="W1132" s="107">
        <v>1142977.5</v>
      </c>
      <c r="X1132" s="108">
        <v>0</v>
      </c>
      <c r="Y1132" s="108">
        <v>0</v>
      </c>
      <c r="Z1132" s="108">
        <v>5105.3</v>
      </c>
      <c r="AA1132" s="108">
        <v>0</v>
      </c>
      <c r="AB1132" s="108">
        <v>0</v>
      </c>
      <c r="AC1132" s="108">
        <v>0</v>
      </c>
      <c r="AD1132" s="108"/>
      <c r="AE1132" s="108">
        <v>1142977.5</v>
      </c>
      <c r="AF1132" s="104">
        <v>45488</v>
      </c>
      <c r="AG1132" s="104">
        <v>47679</v>
      </c>
      <c r="AH1132" s="108">
        <v>1142977.5</v>
      </c>
      <c r="AI1132" t="s">
        <v>1406</v>
      </c>
      <c r="AJ1132" t="s">
        <v>1407</v>
      </c>
      <c r="AK1132" s="3">
        <v>51053.000000000007</v>
      </c>
      <c r="AL1132" s="3">
        <v>61263.600000000013</v>
      </c>
      <c r="AM1132" s="3">
        <v>61263.6</v>
      </c>
      <c r="AN1132" s="3">
        <v>61263.6</v>
      </c>
      <c r="AO1132" s="3">
        <v>20421.2</v>
      </c>
      <c r="AP1132" s="3">
        <v>0</v>
      </c>
      <c r="AQ1132" s="3">
        <v>0</v>
      </c>
      <c r="AR1132" s="3">
        <v>0</v>
      </c>
      <c r="AS1132" s="3">
        <v>0</v>
      </c>
      <c r="AT1132" s="3">
        <v>0</v>
      </c>
      <c r="AU1132" s="3">
        <v>0</v>
      </c>
      <c r="AV1132" s="3">
        <v>0</v>
      </c>
      <c r="AW1132" s="3">
        <v>0</v>
      </c>
      <c r="AX1132" s="3">
        <v>0</v>
      </c>
      <c r="AY1132" s="3">
        <v>0</v>
      </c>
      <c r="AZ1132" s="3">
        <f t="shared" si="51"/>
        <v>112316.60000000002</v>
      </c>
      <c r="BA1132" s="3">
        <f t="shared" si="52"/>
        <v>142948.4</v>
      </c>
      <c r="BB1132" s="3">
        <f t="shared" si="53"/>
        <v>255265</v>
      </c>
      <c r="BC1132" s="2"/>
    </row>
    <row r="1133" spans="1:55" ht="15" hidden="1" customHeight="1" x14ac:dyDescent="0.3">
      <c r="A1133" t="s">
        <v>3595</v>
      </c>
      <c r="B1133" t="s">
        <v>1118</v>
      </c>
      <c r="C1133">
        <v>7</v>
      </c>
      <c r="D1133" t="s">
        <v>0</v>
      </c>
      <c r="E1133" t="s">
        <v>2</v>
      </c>
      <c r="F1133" t="s">
        <v>1393</v>
      </c>
      <c r="G1133" t="s">
        <v>1411</v>
      </c>
      <c r="H1133" t="s">
        <v>1409</v>
      </c>
      <c r="I1133" t="s">
        <v>1412</v>
      </c>
      <c r="J1133" t="s">
        <v>4601</v>
      </c>
      <c r="K1133" t="s">
        <v>628</v>
      </c>
      <c r="L1133" t="s">
        <v>1398</v>
      </c>
      <c r="M1133" t="s">
        <v>1405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0</v>
      </c>
      <c r="U1133">
        <v>0</v>
      </c>
      <c r="V1133">
        <v>0</v>
      </c>
      <c r="W1133" s="107">
        <v>265500</v>
      </c>
      <c r="X1133" s="108">
        <v>0</v>
      </c>
      <c r="Y1133" s="108">
        <v>0</v>
      </c>
      <c r="Z1133" s="108">
        <v>1247.8499999999999</v>
      </c>
      <c r="AA1133" s="108">
        <v>0</v>
      </c>
      <c r="AB1133" s="108">
        <v>0</v>
      </c>
      <c r="AC1133" s="108">
        <v>0</v>
      </c>
      <c r="AD1133" s="108"/>
      <c r="AE1133" s="108">
        <v>265500</v>
      </c>
      <c r="AF1133" s="104">
        <v>45488</v>
      </c>
      <c r="AG1133" s="104">
        <v>48044</v>
      </c>
      <c r="AH1133" s="108">
        <v>265500</v>
      </c>
      <c r="AI1133" t="s">
        <v>1406</v>
      </c>
      <c r="AJ1133" t="s">
        <v>1407</v>
      </c>
      <c r="AK1133" s="3">
        <v>12478.500000000002</v>
      </c>
      <c r="AL1133" s="3">
        <v>14974.200000000003</v>
      </c>
      <c r="AM1133" s="3">
        <v>14974.2</v>
      </c>
      <c r="AN1133" s="3">
        <v>14974.2</v>
      </c>
      <c r="AO1133" s="3">
        <v>11854.56</v>
      </c>
      <c r="AP1133" s="3">
        <v>4367.4399999999996</v>
      </c>
      <c r="AQ1133" s="3">
        <v>0</v>
      </c>
      <c r="AR1133" s="3">
        <v>0</v>
      </c>
      <c r="AS1133" s="3">
        <v>0</v>
      </c>
      <c r="AT1133" s="3">
        <v>0</v>
      </c>
      <c r="AU1133" s="3">
        <v>0</v>
      </c>
      <c r="AV1133" s="3">
        <v>0</v>
      </c>
      <c r="AW1133" s="3">
        <v>0</v>
      </c>
      <c r="AX1133" s="3">
        <v>0</v>
      </c>
      <c r="AY1133" s="3">
        <v>0</v>
      </c>
      <c r="AZ1133" s="3">
        <f t="shared" si="51"/>
        <v>27452.700000000004</v>
      </c>
      <c r="BA1133" s="3">
        <f t="shared" si="52"/>
        <v>46170.400000000001</v>
      </c>
      <c r="BB1133" s="3">
        <f t="shared" si="53"/>
        <v>73623.100000000006</v>
      </c>
      <c r="BC1133" s="2"/>
    </row>
    <row r="1134" spans="1:55" ht="15" hidden="1" customHeight="1" x14ac:dyDescent="0.3">
      <c r="A1134" t="s">
        <v>3596</v>
      </c>
      <c r="B1134" t="s">
        <v>1118</v>
      </c>
      <c r="C1134">
        <v>8</v>
      </c>
      <c r="D1134" t="s">
        <v>0</v>
      </c>
      <c r="E1134" t="s">
        <v>2</v>
      </c>
      <c r="F1134" t="s">
        <v>1393</v>
      </c>
      <c r="G1134" t="s">
        <v>1411</v>
      </c>
      <c r="H1134" t="s">
        <v>1409</v>
      </c>
      <c r="I1134" t="s">
        <v>1412</v>
      </c>
      <c r="J1134" t="s">
        <v>4601</v>
      </c>
      <c r="K1134" t="s">
        <v>628</v>
      </c>
      <c r="L1134" t="s">
        <v>1398</v>
      </c>
      <c r="M1134" t="s">
        <v>1405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0</v>
      </c>
      <c r="U1134">
        <v>0</v>
      </c>
      <c r="V1134">
        <v>0</v>
      </c>
      <c r="W1134" s="107">
        <v>48085</v>
      </c>
      <c r="X1134" s="108">
        <v>0</v>
      </c>
      <c r="Y1134" s="108">
        <v>0</v>
      </c>
      <c r="Z1134" s="108">
        <v>237.62</v>
      </c>
      <c r="AA1134" s="108">
        <v>0</v>
      </c>
      <c r="AB1134" s="108">
        <v>0</v>
      </c>
      <c r="AC1134" s="108">
        <v>0</v>
      </c>
      <c r="AD1134" s="108"/>
      <c r="AE1134" s="108">
        <v>48085</v>
      </c>
      <c r="AF1134" s="104">
        <v>45488</v>
      </c>
      <c r="AG1134" s="104">
        <v>48410</v>
      </c>
      <c r="AH1134" s="108">
        <v>48085</v>
      </c>
      <c r="AI1134" t="s">
        <v>1406</v>
      </c>
      <c r="AJ1134" t="s">
        <v>1407</v>
      </c>
      <c r="AK1134" s="3">
        <v>2376.1999999999994</v>
      </c>
      <c r="AL1134" s="3">
        <v>2851.4399999999991</v>
      </c>
      <c r="AM1134" s="3">
        <v>2851.44</v>
      </c>
      <c r="AN1134" s="3">
        <v>2851.44</v>
      </c>
      <c r="AO1134" s="3">
        <v>2455.39</v>
      </c>
      <c r="AP1134" s="3">
        <v>1504.92</v>
      </c>
      <c r="AQ1134" s="3">
        <v>554.47</v>
      </c>
      <c r="AR1134" s="3">
        <v>0</v>
      </c>
      <c r="AS1134" s="3">
        <v>0</v>
      </c>
      <c r="AT1134" s="3">
        <v>0</v>
      </c>
      <c r="AU1134" s="3">
        <v>0</v>
      </c>
      <c r="AV1134" s="3">
        <v>0</v>
      </c>
      <c r="AW1134" s="3">
        <v>0</v>
      </c>
      <c r="AX1134" s="3">
        <v>0</v>
      </c>
      <c r="AY1134" s="3">
        <v>0</v>
      </c>
      <c r="AZ1134" s="3">
        <f t="shared" si="51"/>
        <v>5227.6399999999985</v>
      </c>
      <c r="BA1134" s="3">
        <f t="shared" si="52"/>
        <v>10217.66</v>
      </c>
      <c r="BB1134" s="3">
        <f t="shared" si="53"/>
        <v>15445.3</v>
      </c>
      <c r="BC1134" s="2"/>
    </row>
    <row r="1135" spans="1:55" ht="15" customHeight="1" x14ac:dyDescent="0.3">
      <c r="A1135" t="s">
        <v>3597</v>
      </c>
      <c r="B1135" t="s">
        <v>1345</v>
      </c>
      <c r="C1135">
        <v>1</v>
      </c>
      <c r="D1135" t="s">
        <v>0</v>
      </c>
      <c r="E1135" t="s">
        <v>2</v>
      </c>
      <c r="F1135" t="s">
        <v>1393</v>
      </c>
      <c r="G1135" t="s">
        <v>1408</v>
      </c>
      <c r="H1135" t="s">
        <v>1409</v>
      </c>
      <c r="I1135" t="s">
        <v>1410</v>
      </c>
      <c r="J1135" t="s">
        <v>4601</v>
      </c>
      <c r="K1135" t="s">
        <v>611</v>
      </c>
      <c r="L1135" t="s">
        <v>1398</v>
      </c>
      <c r="M1135" t="s">
        <v>1405</v>
      </c>
      <c r="N1135">
        <v>1</v>
      </c>
      <c r="O1135">
        <v>1</v>
      </c>
      <c r="P1135">
        <v>1</v>
      </c>
      <c r="Q1135">
        <v>1</v>
      </c>
      <c r="R1135">
        <v>1</v>
      </c>
      <c r="S1135">
        <v>1</v>
      </c>
      <c r="T1135">
        <v>0</v>
      </c>
      <c r="U1135">
        <v>0</v>
      </c>
      <c r="V1135">
        <v>0</v>
      </c>
      <c r="W1135" s="107">
        <v>40000000</v>
      </c>
      <c r="X1135" s="108">
        <v>0</v>
      </c>
      <c r="Y1135" s="108">
        <v>0</v>
      </c>
      <c r="Z1135" s="108">
        <v>0</v>
      </c>
      <c r="AA1135" s="108">
        <v>0</v>
      </c>
      <c r="AB1135" s="108">
        <v>0</v>
      </c>
      <c r="AC1135" s="108">
        <v>0</v>
      </c>
      <c r="AD1135" s="108"/>
      <c r="AE1135" s="108">
        <v>40000000</v>
      </c>
      <c r="AF1135" s="104">
        <v>45376</v>
      </c>
      <c r="AG1135" s="104">
        <v>46471</v>
      </c>
      <c r="AH1135" s="108">
        <v>40000000</v>
      </c>
      <c r="AI1135" t="s">
        <v>1406</v>
      </c>
      <c r="AJ1135" t="s">
        <v>1407</v>
      </c>
      <c r="AK1135" s="3">
        <v>3500000</v>
      </c>
      <c r="AL1135" s="3">
        <v>1750000</v>
      </c>
      <c r="AM1135" s="3">
        <v>0</v>
      </c>
      <c r="AN1135" s="3">
        <v>0</v>
      </c>
      <c r="AO1135" s="3">
        <v>0</v>
      </c>
      <c r="AP1135" s="3">
        <v>0</v>
      </c>
      <c r="AQ1135" s="3">
        <v>0</v>
      </c>
      <c r="AR1135" s="3">
        <v>0</v>
      </c>
      <c r="AS1135" s="3">
        <v>0</v>
      </c>
      <c r="AT1135" s="3">
        <v>0</v>
      </c>
      <c r="AU1135" s="3">
        <v>0</v>
      </c>
      <c r="AV1135" s="3">
        <v>0</v>
      </c>
      <c r="AW1135" s="3">
        <v>0</v>
      </c>
      <c r="AX1135" s="3">
        <v>0</v>
      </c>
      <c r="AY1135" s="3">
        <v>0</v>
      </c>
      <c r="AZ1135" s="3">
        <f t="shared" si="51"/>
        <v>5250000</v>
      </c>
      <c r="BA1135" s="3">
        <f t="shared" si="52"/>
        <v>0</v>
      </c>
      <c r="BB1135" s="3">
        <f t="shared" si="53"/>
        <v>5250000</v>
      </c>
      <c r="BC1135" s="2"/>
    </row>
    <row r="1136" spans="1:55" ht="15" customHeight="1" x14ac:dyDescent="0.3">
      <c r="A1136" t="s">
        <v>3598</v>
      </c>
      <c r="B1136" t="s">
        <v>1346</v>
      </c>
      <c r="C1136">
        <v>1</v>
      </c>
      <c r="D1136" t="s">
        <v>0</v>
      </c>
      <c r="E1136" t="s">
        <v>2</v>
      </c>
      <c r="F1136" t="s">
        <v>1393</v>
      </c>
      <c r="G1136" t="s">
        <v>1408</v>
      </c>
      <c r="H1136" t="s">
        <v>1409</v>
      </c>
      <c r="I1136" t="s">
        <v>1410</v>
      </c>
      <c r="J1136" t="s">
        <v>4601</v>
      </c>
      <c r="K1136" t="s">
        <v>611</v>
      </c>
      <c r="L1136" t="s">
        <v>1398</v>
      </c>
      <c r="M1136" t="s">
        <v>1405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0</v>
      </c>
      <c r="U1136">
        <v>0</v>
      </c>
      <c r="V1136">
        <v>0</v>
      </c>
      <c r="W1136" s="107">
        <v>48700000</v>
      </c>
      <c r="X1136" s="108">
        <v>0</v>
      </c>
      <c r="Y1136" s="108">
        <v>0</v>
      </c>
      <c r="Z1136" s="108">
        <v>0</v>
      </c>
      <c r="AA1136" s="108">
        <v>0</v>
      </c>
      <c r="AB1136" s="108">
        <v>0</v>
      </c>
      <c r="AC1136" s="108">
        <v>0</v>
      </c>
      <c r="AD1136" s="108"/>
      <c r="AE1136" s="108">
        <v>48700000</v>
      </c>
      <c r="AF1136" s="104">
        <v>45376</v>
      </c>
      <c r="AG1136" s="104">
        <v>46471</v>
      </c>
      <c r="AH1136" s="108">
        <v>48700000</v>
      </c>
      <c r="AI1136" t="s">
        <v>1406</v>
      </c>
      <c r="AJ1136" t="s">
        <v>1407</v>
      </c>
      <c r="AK1136" s="3">
        <v>4261250</v>
      </c>
      <c r="AL1136" s="3">
        <v>2130625</v>
      </c>
      <c r="AM1136" s="3">
        <v>0</v>
      </c>
      <c r="AN1136" s="3">
        <v>0</v>
      </c>
      <c r="AO1136" s="3">
        <v>0</v>
      </c>
      <c r="AP1136" s="3">
        <v>0</v>
      </c>
      <c r="AQ1136" s="3">
        <v>0</v>
      </c>
      <c r="AR1136" s="3">
        <v>0</v>
      </c>
      <c r="AS1136" s="3">
        <v>0</v>
      </c>
      <c r="AT1136" s="3">
        <v>0</v>
      </c>
      <c r="AU1136" s="3">
        <v>0</v>
      </c>
      <c r="AV1136" s="3">
        <v>0</v>
      </c>
      <c r="AW1136" s="3">
        <v>0</v>
      </c>
      <c r="AX1136" s="3">
        <v>0</v>
      </c>
      <c r="AY1136" s="3">
        <v>0</v>
      </c>
      <c r="AZ1136" s="3">
        <f t="shared" si="51"/>
        <v>6391875</v>
      </c>
      <c r="BA1136" s="3">
        <f t="shared" si="52"/>
        <v>0</v>
      </c>
      <c r="BB1136" s="3">
        <f t="shared" si="53"/>
        <v>6391875</v>
      </c>
      <c r="BC1136" s="2"/>
    </row>
    <row r="1137" spans="1:55" ht="15" customHeight="1" x14ac:dyDescent="0.3">
      <c r="A1137" t="s">
        <v>3599</v>
      </c>
      <c r="B1137" t="s">
        <v>1347</v>
      </c>
      <c r="C1137">
        <v>1</v>
      </c>
      <c r="D1137" t="s">
        <v>0</v>
      </c>
      <c r="E1137" t="s">
        <v>2</v>
      </c>
      <c r="F1137" t="s">
        <v>1393</v>
      </c>
      <c r="G1137" t="s">
        <v>1408</v>
      </c>
      <c r="H1137" t="s">
        <v>1409</v>
      </c>
      <c r="I1137" t="s">
        <v>1410</v>
      </c>
      <c r="J1137" t="s">
        <v>4601</v>
      </c>
      <c r="K1137" t="s">
        <v>611</v>
      </c>
      <c r="L1137" t="s">
        <v>1398</v>
      </c>
      <c r="M1137" t="s">
        <v>1405</v>
      </c>
      <c r="N1137">
        <v>1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0</v>
      </c>
      <c r="U1137">
        <v>0</v>
      </c>
      <c r="V1137">
        <v>0</v>
      </c>
      <c r="W1137" s="107">
        <v>7767316.4000000004</v>
      </c>
      <c r="X1137" s="108">
        <v>0</v>
      </c>
      <c r="Y1137" s="108">
        <v>0</v>
      </c>
      <c r="Z1137" s="108">
        <v>0</v>
      </c>
      <c r="AA1137" s="108">
        <v>0</v>
      </c>
      <c r="AB1137" s="108">
        <v>0</v>
      </c>
      <c r="AC1137" s="108">
        <v>0</v>
      </c>
      <c r="AD1137" s="108"/>
      <c r="AE1137" s="108">
        <v>7767316.4000000004</v>
      </c>
      <c r="AF1137" s="104">
        <v>45387</v>
      </c>
      <c r="AG1137" s="104">
        <v>46482</v>
      </c>
      <c r="AH1137" s="108">
        <v>7767316.4000000004</v>
      </c>
      <c r="AI1137" t="s">
        <v>1406</v>
      </c>
      <c r="AJ1137" t="s">
        <v>1407</v>
      </c>
      <c r="AK1137" s="3">
        <v>679640.18</v>
      </c>
      <c r="AL1137" s="3">
        <v>339820.09</v>
      </c>
      <c r="AM1137" s="3">
        <v>0</v>
      </c>
      <c r="AN1137" s="3">
        <v>0</v>
      </c>
      <c r="AO1137" s="3">
        <v>0</v>
      </c>
      <c r="AP1137" s="3">
        <v>0</v>
      </c>
      <c r="AQ1137" s="3">
        <v>0</v>
      </c>
      <c r="AR1137" s="3">
        <v>0</v>
      </c>
      <c r="AS1137" s="3">
        <v>0</v>
      </c>
      <c r="AT1137" s="3">
        <v>0</v>
      </c>
      <c r="AU1137" s="3">
        <v>0</v>
      </c>
      <c r="AV1137" s="3">
        <v>0</v>
      </c>
      <c r="AW1137" s="3">
        <v>0</v>
      </c>
      <c r="AX1137" s="3">
        <v>0</v>
      </c>
      <c r="AY1137" s="3">
        <v>0</v>
      </c>
      <c r="AZ1137" s="3">
        <f t="shared" si="51"/>
        <v>1019460.27</v>
      </c>
      <c r="BA1137" s="3">
        <f t="shared" si="52"/>
        <v>0</v>
      </c>
      <c r="BB1137" s="3">
        <f t="shared" si="53"/>
        <v>1019460.27</v>
      </c>
      <c r="BC1137" s="2"/>
    </row>
    <row r="1138" spans="1:55" ht="15" customHeight="1" x14ac:dyDescent="0.3">
      <c r="A1138" t="s">
        <v>3600</v>
      </c>
      <c r="B1138" t="s">
        <v>1348</v>
      </c>
      <c r="C1138">
        <v>1</v>
      </c>
      <c r="D1138" t="s">
        <v>0</v>
      </c>
      <c r="E1138" t="s">
        <v>2</v>
      </c>
      <c r="F1138" t="s">
        <v>1393</v>
      </c>
      <c r="G1138" t="s">
        <v>1408</v>
      </c>
      <c r="H1138" t="s">
        <v>1409</v>
      </c>
      <c r="I1138" t="s">
        <v>1410</v>
      </c>
      <c r="J1138" t="s">
        <v>4601</v>
      </c>
      <c r="K1138" t="s">
        <v>611</v>
      </c>
      <c r="L1138" t="s">
        <v>1398</v>
      </c>
      <c r="M1138" t="s">
        <v>1405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0</v>
      </c>
      <c r="U1138">
        <v>0</v>
      </c>
      <c r="V1138">
        <v>0</v>
      </c>
      <c r="W1138" s="107">
        <v>7886282.8499999996</v>
      </c>
      <c r="X1138" s="108">
        <v>0</v>
      </c>
      <c r="Y1138" s="108">
        <v>0</v>
      </c>
      <c r="Z1138" s="108">
        <v>0</v>
      </c>
      <c r="AA1138" s="108">
        <v>0</v>
      </c>
      <c r="AB1138" s="108">
        <v>0</v>
      </c>
      <c r="AC1138" s="108">
        <v>0</v>
      </c>
      <c r="AD1138" s="108"/>
      <c r="AE1138" s="108">
        <v>7886282.8499999996</v>
      </c>
      <c r="AF1138" s="104">
        <v>45455</v>
      </c>
      <c r="AG1138" s="104">
        <v>47281</v>
      </c>
      <c r="AH1138" s="108">
        <v>7886282.8499999996</v>
      </c>
      <c r="AI1138" t="s">
        <v>1406</v>
      </c>
      <c r="AJ1138" t="s">
        <v>1407</v>
      </c>
      <c r="AK1138" s="3">
        <v>729481.16</v>
      </c>
      <c r="AL1138" s="3">
        <v>729481.16</v>
      </c>
      <c r="AM1138" s="3">
        <v>729481.16</v>
      </c>
      <c r="AN1138" s="3">
        <v>364740.58</v>
      </c>
      <c r="AO1138" s="3">
        <v>0</v>
      </c>
      <c r="AP1138" s="3">
        <v>0</v>
      </c>
      <c r="AQ1138" s="3">
        <v>0</v>
      </c>
      <c r="AR1138" s="3">
        <v>0</v>
      </c>
      <c r="AS1138" s="3">
        <v>0</v>
      </c>
      <c r="AT1138" s="3">
        <v>0</v>
      </c>
      <c r="AU1138" s="3">
        <v>0</v>
      </c>
      <c r="AV1138" s="3">
        <v>0</v>
      </c>
      <c r="AW1138" s="3">
        <v>0</v>
      </c>
      <c r="AX1138" s="3">
        <v>0</v>
      </c>
      <c r="AY1138" s="3">
        <v>0</v>
      </c>
      <c r="AZ1138" s="3">
        <f t="shared" si="51"/>
        <v>1458962.32</v>
      </c>
      <c r="BA1138" s="3">
        <f t="shared" si="52"/>
        <v>1094221.74</v>
      </c>
      <c r="BB1138" s="3">
        <f t="shared" si="53"/>
        <v>2553184.06</v>
      </c>
      <c r="BC1138" s="2"/>
    </row>
    <row r="1139" spans="1:55" ht="15" customHeight="1" x14ac:dyDescent="0.3">
      <c r="A1139" t="s">
        <v>3601</v>
      </c>
      <c r="B1139" t="s">
        <v>1349</v>
      </c>
      <c r="C1139">
        <v>1</v>
      </c>
      <c r="D1139" t="s">
        <v>0</v>
      </c>
      <c r="E1139" t="s">
        <v>2</v>
      </c>
      <c r="F1139" t="s">
        <v>1393</v>
      </c>
      <c r="G1139" t="s">
        <v>1408</v>
      </c>
      <c r="H1139" t="s">
        <v>1409</v>
      </c>
      <c r="I1139" t="s">
        <v>1410</v>
      </c>
      <c r="J1139" t="s">
        <v>4601</v>
      </c>
      <c r="K1139" t="s">
        <v>611</v>
      </c>
      <c r="L1139" t="s">
        <v>1398</v>
      </c>
      <c r="M1139" t="s">
        <v>1405</v>
      </c>
      <c r="N1139">
        <v>1</v>
      </c>
      <c r="O1139">
        <v>1</v>
      </c>
      <c r="P1139">
        <v>1</v>
      </c>
      <c r="Q1139">
        <v>1</v>
      </c>
      <c r="R1139">
        <v>1</v>
      </c>
      <c r="S1139">
        <v>1</v>
      </c>
      <c r="T1139">
        <v>0</v>
      </c>
      <c r="U1139">
        <v>0</v>
      </c>
      <c r="V1139">
        <v>0</v>
      </c>
      <c r="W1139" s="107">
        <v>5500000</v>
      </c>
      <c r="X1139" s="108">
        <v>0</v>
      </c>
      <c r="Y1139" s="108">
        <v>0</v>
      </c>
      <c r="Z1139" s="108">
        <v>0</v>
      </c>
      <c r="AA1139" s="108">
        <v>0</v>
      </c>
      <c r="AB1139" s="108">
        <v>0</v>
      </c>
      <c r="AC1139" s="108">
        <v>0</v>
      </c>
      <c r="AD1139" s="108"/>
      <c r="AE1139" s="108">
        <v>5500000</v>
      </c>
      <c r="AF1139" s="104">
        <v>45387</v>
      </c>
      <c r="AG1139" s="104">
        <v>46482</v>
      </c>
      <c r="AH1139" s="108">
        <v>5500000</v>
      </c>
      <c r="AI1139" t="s">
        <v>1406</v>
      </c>
      <c r="AJ1139" t="s">
        <v>1407</v>
      </c>
      <c r="AK1139" s="3">
        <v>481250</v>
      </c>
      <c r="AL1139" s="3">
        <v>240625</v>
      </c>
      <c r="AM1139" s="3">
        <v>0</v>
      </c>
      <c r="AN1139" s="3">
        <v>0</v>
      </c>
      <c r="AO1139" s="3">
        <v>0</v>
      </c>
      <c r="AP1139" s="3">
        <v>0</v>
      </c>
      <c r="AQ1139" s="3">
        <v>0</v>
      </c>
      <c r="AR1139" s="3">
        <v>0</v>
      </c>
      <c r="AS1139" s="3">
        <v>0</v>
      </c>
      <c r="AT1139" s="3">
        <v>0</v>
      </c>
      <c r="AU1139" s="3">
        <v>0</v>
      </c>
      <c r="AV1139" s="3">
        <v>0</v>
      </c>
      <c r="AW1139" s="3">
        <v>0</v>
      </c>
      <c r="AX1139" s="3">
        <v>0</v>
      </c>
      <c r="AY1139" s="3">
        <v>0</v>
      </c>
      <c r="AZ1139" s="3">
        <f t="shared" si="51"/>
        <v>721875</v>
      </c>
      <c r="BA1139" s="3">
        <f t="shared" si="52"/>
        <v>0</v>
      </c>
      <c r="BB1139" s="3">
        <f t="shared" si="53"/>
        <v>721875</v>
      </c>
      <c r="BC1139" s="2"/>
    </row>
    <row r="1140" spans="1:55" ht="15" hidden="1" customHeight="1" x14ac:dyDescent="0.3">
      <c r="A1140" t="s">
        <v>3602</v>
      </c>
      <c r="B1140" t="s">
        <v>1119</v>
      </c>
      <c r="C1140">
        <v>2</v>
      </c>
      <c r="D1140" t="s">
        <v>0</v>
      </c>
      <c r="E1140" t="s">
        <v>2</v>
      </c>
      <c r="F1140" t="s">
        <v>1393</v>
      </c>
      <c r="G1140" t="s">
        <v>1411</v>
      </c>
      <c r="H1140" t="s">
        <v>1409</v>
      </c>
      <c r="I1140" t="s">
        <v>1412</v>
      </c>
      <c r="J1140" t="s">
        <v>4601</v>
      </c>
      <c r="K1140" t="s">
        <v>628</v>
      </c>
      <c r="L1140" t="s">
        <v>1398</v>
      </c>
      <c r="M1140" t="s">
        <v>1405</v>
      </c>
      <c r="N1140">
        <v>1</v>
      </c>
      <c r="O1140">
        <v>1</v>
      </c>
      <c r="P1140">
        <v>1</v>
      </c>
      <c r="Q1140">
        <v>1</v>
      </c>
      <c r="R1140">
        <v>1</v>
      </c>
      <c r="S1140">
        <v>1</v>
      </c>
      <c r="T1140">
        <v>0</v>
      </c>
      <c r="U1140">
        <v>0</v>
      </c>
      <c r="V1140">
        <v>0</v>
      </c>
      <c r="W1140" s="107">
        <v>54722.5</v>
      </c>
      <c r="X1140" s="108">
        <v>0</v>
      </c>
      <c r="Y1140" s="108">
        <v>0</v>
      </c>
      <c r="Z1140" s="108">
        <v>196.09</v>
      </c>
      <c r="AA1140" s="108">
        <v>0</v>
      </c>
      <c r="AB1140" s="108">
        <v>0</v>
      </c>
      <c r="AC1140" s="108">
        <v>0</v>
      </c>
      <c r="AD1140" s="108"/>
      <c r="AE1140" s="108">
        <v>54722.5</v>
      </c>
      <c r="AF1140" s="104">
        <v>45498</v>
      </c>
      <c r="AG1140" s="104">
        <v>46593</v>
      </c>
      <c r="AH1140" s="108">
        <v>54722.5</v>
      </c>
      <c r="AI1140" t="s">
        <v>1406</v>
      </c>
      <c r="AJ1140" t="s">
        <v>1407</v>
      </c>
      <c r="AK1140" s="3">
        <v>1960.8999999999996</v>
      </c>
      <c r="AL1140" s="3">
        <v>784.32999999999993</v>
      </c>
      <c r="AM1140" s="3">
        <v>0</v>
      </c>
      <c r="AN1140" s="3">
        <v>0</v>
      </c>
      <c r="AO1140" s="3">
        <v>0</v>
      </c>
      <c r="AP1140" s="3">
        <v>0</v>
      </c>
      <c r="AQ1140" s="3">
        <v>0</v>
      </c>
      <c r="AR1140" s="3">
        <v>0</v>
      </c>
      <c r="AS1140" s="3">
        <v>0</v>
      </c>
      <c r="AT1140" s="3">
        <v>0</v>
      </c>
      <c r="AU1140" s="3">
        <v>0</v>
      </c>
      <c r="AV1140" s="3">
        <v>0</v>
      </c>
      <c r="AW1140" s="3">
        <v>0</v>
      </c>
      <c r="AX1140" s="3">
        <v>0</v>
      </c>
      <c r="AY1140" s="3">
        <v>0</v>
      </c>
      <c r="AZ1140" s="3">
        <f t="shared" si="51"/>
        <v>2745.2299999999996</v>
      </c>
      <c r="BA1140" s="3">
        <f t="shared" si="52"/>
        <v>0</v>
      </c>
      <c r="BB1140" s="3">
        <f t="shared" si="53"/>
        <v>2745.2299999999996</v>
      </c>
      <c r="BC1140" s="2"/>
    </row>
    <row r="1141" spans="1:55" ht="15" hidden="1" customHeight="1" x14ac:dyDescent="0.3">
      <c r="A1141" t="s">
        <v>3603</v>
      </c>
      <c r="B1141" t="s">
        <v>1119</v>
      </c>
      <c r="C1141">
        <v>3</v>
      </c>
      <c r="D1141" t="s">
        <v>0</v>
      </c>
      <c r="E1141" t="s">
        <v>2</v>
      </c>
      <c r="F1141" t="s">
        <v>1393</v>
      </c>
      <c r="G1141" t="s">
        <v>1411</v>
      </c>
      <c r="H1141" t="s">
        <v>1409</v>
      </c>
      <c r="I1141" t="s">
        <v>1412</v>
      </c>
      <c r="J1141" t="s">
        <v>4601</v>
      </c>
      <c r="K1141" t="s">
        <v>628</v>
      </c>
      <c r="L1141" t="s">
        <v>1398</v>
      </c>
      <c r="M1141" t="s">
        <v>1405</v>
      </c>
      <c r="N1141">
        <v>1</v>
      </c>
      <c r="O1141">
        <v>1</v>
      </c>
      <c r="P1141">
        <v>1</v>
      </c>
      <c r="Q1141">
        <v>1</v>
      </c>
      <c r="R1141">
        <v>1</v>
      </c>
      <c r="S1141">
        <v>1</v>
      </c>
      <c r="T1141">
        <v>0</v>
      </c>
      <c r="U1141">
        <v>0</v>
      </c>
      <c r="V1141">
        <v>0</v>
      </c>
      <c r="W1141" s="107">
        <v>131865</v>
      </c>
      <c r="X1141" s="108">
        <v>0</v>
      </c>
      <c r="Y1141" s="108">
        <v>0</v>
      </c>
      <c r="Z1141" s="108">
        <v>517.57000000000005</v>
      </c>
      <c r="AA1141" s="108">
        <v>0</v>
      </c>
      <c r="AB1141" s="108">
        <v>0</v>
      </c>
      <c r="AC1141" s="108">
        <v>0</v>
      </c>
      <c r="AD1141" s="108"/>
      <c r="AE1141" s="108">
        <v>131865</v>
      </c>
      <c r="AF1141" s="104">
        <v>45498</v>
      </c>
      <c r="AG1141" s="104">
        <v>46959</v>
      </c>
      <c r="AH1141" s="108">
        <v>131865</v>
      </c>
      <c r="AI1141" t="s">
        <v>1406</v>
      </c>
      <c r="AJ1141" t="s">
        <v>1407</v>
      </c>
      <c r="AK1141" s="3">
        <v>5175.7</v>
      </c>
      <c r="AL1141" s="3">
        <v>6210.8399999999992</v>
      </c>
      <c r="AM1141" s="3">
        <v>2070.31</v>
      </c>
      <c r="AN1141" s="3">
        <v>0</v>
      </c>
      <c r="AO1141" s="3">
        <v>0</v>
      </c>
      <c r="AP1141" s="3">
        <v>0</v>
      </c>
      <c r="AQ1141" s="3">
        <v>0</v>
      </c>
      <c r="AR1141" s="3">
        <v>0</v>
      </c>
      <c r="AS1141" s="3">
        <v>0</v>
      </c>
      <c r="AT1141" s="3">
        <v>0</v>
      </c>
      <c r="AU1141" s="3">
        <v>0</v>
      </c>
      <c r="AV1141" s="3">
        <v>0</v>
      </c>
      <c r="AW1141" s="3">
        <v>0</v>
      </c>
      <c r="AX1141" s="3">
        <v>0</v>
      </c>
      <c r="AY1141" s="3">
        <v>0</v>
      </c>
      <c r="AZ1141" s="3">
        <f t="shared" si="51"/>
        <v>11386.539999999999</v>
      </c>
      <c r="BA1141" s="3">
        <f t="shared" si="52"/>
        <v>2070.31</v>
      </c>
      <c r="BB1141" s="3">
        <f t="shared" si="53"/>
        <v>13456.849999999999</v>
      </c>
      <c r="BC1141" s="2"/>
    </row>
    <row r="1142" spans="1:55" ht="15" hidden="1" customHeight="1" x14ac:dyDescent="0.3">
      <c r="A1142" t="s">
        <v>3604</v>
      </c>
      <c r="B1142" t="s">
        <v>1119</v>
      </c>
      <c r="C1142">
        <v>4</v>
      </c>
      <c r="D1142" t="s">
        <v>0</v>
      </c>
      <c r="E1142" t="s">
        <v>2</v>
      </c>
      <c r="F1142" t="s">
        <v>1393</v>
      </c>
      <c r="G1142" t="s">
        <v>1411</v>
      </c>
      <c r="H1142" t="s">
        <v>1409</v>
      </c>
      <c r="I1142" t="s">
        <v>1412</v>
      </c>
      <c r="J1142" t="s">
        <v>4601</v>
      </c>
      <c r="K1142" t="s">
        <v>628</v>
      </c>
      <c r="L1142" t="s">
        <v>1398</v>
      </c>
      <c r="M1142" t="s">
        <v>1405</v>
      </c>
      <c r="N1142">
        <v>1</v>
      </c>
      <c r="O1142">
        <v>1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0</v>
      </c>
      <c r="V1142">
        <v>0</v>
      </c>
      <c r="W1142" s="107">
        <v>46462.5</v>
      </c>
      <c r="X1142" s="108">
        <v>0</v>
      </c>
      <c r="Y1142" s="108">
        <v>0</v>
      </c>
      <c r="Z1142" s="108">
        <v>196.3</v>
      </c>
      <c r="AA1142" s="108">
        <v>0</v>
      </c>
      <c r="AB1142" s="108">
        <v>0</v>
      </c>
      <c r="AC1142" s="108">
        <v>0</v>
      </c>
      <c r="AD1142" s="108"/>
      <c r="AE1142" s="108">
        <v>46462.5</v>
      </c>
      <c r="AF1142" s="104">
        <v>45498</v>
      </c>
      <c r="AG1142" s="104">
        <v>47324</v>
      </c>
      <c r="AH1142" s="108">
        <v>46462.5</v>
      </c>
      <c r="AI1142" t="s">
        <v>1406</v>
      </c>
      <c r="AJ1142" t="s">
        <v>1407</v>
      </c>
      <c r="AK1142" s="3">
        <v>1962.9999999999998</v>
      </c>
      <c r="AL1142" s="3">
        <v>2355.6</v>
      </c>
      <c r="AM1142" s="3">
        <v>2355.6</v>
      </c>
      <c r="AN1142" s="3">
        <v>785.2</v>
      </c>
      <c r="AO1142" s="3">
        <v>0</v>
      </c>
      <c r="AP1142" s="3">
        <v>0</v>
      </c>
      <c r="AQ1142" s="3">
        <v>0</v>
      </c>
      <c r="AR1142" s="3">
        <v>0</v>
      </c>
      <c r="AS1142" s="3">
        <v>0</v>
      </c>
      <c r="AT1142" s="3">
        <v>0</v>
      </c>
      <c r="AU1142" s="3">
        <v>0</v>
      </c>
      <c r="AV1142" s="3">
        <v>0</v>
      </c>
      <c r="AW1142" s="3">
        <v>0</v>
      </c>
      <c r="AX1142" s="3">
        <v>0</v>
      </c>
      <c r="AY1142" s="3">
        <v>0</v>
      </c>
      <c r="AZ1142" s="3">
        <f t="shared" si="51"/>
        <v>4318.5999999999995</v>
      </c>
      <c r="BA1142" s="3">
        <f t="shared" si="52"/>
        <v>3140.8</v>
      </c>
      <c r="BB1142" s="3">
        <f t="shared" si="53"/>
        <v>7459.4</v>
      </c>
      <c r="BC1142" s="2"/>
    </row>
    <row r="1143" spans="1:55" ht="15" hidden="1" customHeight="1" x14ac:dyDescent="0.3">
      <c r="A1143" t="s">
        <v>3605</v>
      </c>
      <c r="B1143" t="s">
        <v>1119</v>
      </c>
      <c r="C1143">
        <v>5</v>
      </c>
      <c r="D1143" t="s">
        <v>0</v>
      </c>
      <c r="E1143" t="s">
        <v>2</v>
      </c>
      <c r="F1143" t="s">
        <v>1393</v>
      </c>
      <c r="G1143" t="s">
        <v>1411</v>
      </c>
      <c r="H1143" t="s">
        <v>1409</v>
      </c>
      <c r="I1143" t="s">
        <v>1412</v>
      </c>
      <c r="J1143" t="s">
        <v>4601</v>
      </c>
      <c r="K1143" t="s">
        <v>628</v>
      </c>
      <c r="L1143" t="s">
        <v>1398</v>
      </c>
      <c r="M1143" t="s">
        <v>1405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0</v>
      </c>
      <c r="V1143">
        <v>0</v>
      </c>
      <c r="W1143" s="107">
        <v>106200</v>
      </c>
      <c r="X1143" s="108">
        <v>0</v>
      </c>
      <c r="Y1143" s="108">
        <v>0</v>
      </c>
      <c r="Z1143" s="108">
        <v>474.36</v>
      </c>
      <c r="AA1143" s="108">
        <v>0</v>
      </c>
      <c r="AB1143" s="108">
        <v>0</v>
      </c>
      <c r="AC1143" s="108">
        <v>0</v>
      </c>
      <c r="AD1143" s="108"/>
      <c r="AE1143" s="108">
        <v>106200</v>
      </c>
      <c r="AF1143" s="104">
        <v>45498</v>
      </c>
      <c r="AG1143" s="104">
        <v>47689</v>
      </c>
      <c r="AH1143" s="108">
        <v>106200</v>
      </c>
      <c r="AI1143" t="s">
        <v>1406</v>
      </c>
      <c r="AJ1143" t="s">
        <v>1407</v>
      </c>
      <c r="AK1143" s="3">
        <v>4743.6000000000004</v>
      </c>
      <c r="AL1143" s="3">
        <v>5692.32</v>
      </c>
      <c r="AM1143" s="3">
        <v>5692.32</v>
      </c>
      <c r="AN1143" s="3">
        <v>5692.32</v>
      </c>
      <c r="AO1143" s="3">
        <v>1897.44</v>
      </c>
      <c r="AP1143" s="3">
        <v>0</v>
      </c>
      <c r="AQ1143" s="3">
        <v>0</v>
      </c>
      <c r="AR1143" s="3">
        <v>0</v>
      </c>
      <c r="AS1143" s="3">
        <v>0</v>
      </c>
      <c r="AT1143" s="3">
        <v>0</v>
      </c>
      <c r="AU1143" s="3">
        <v>0</v>
      </c>
      <c r="AV1143" s="3">
        <v>0</v>
      </c>
      <c r="AW1143" s="3">
        <v>0</v>
      </c>
      <c r="AX1143" s="3">
        <v>0</v>
      </c>
      <c r="AY1143" s="3">
        <v>0</v>
      </c>
      <c r="AZ1143" s="3">
        <f t="shared" si="51"/>
        <v>10435.92</v>
      </c>
      <c r="BA1143" s="3">
        <f t="shared" si="52"/>
        <v>13282.08</v>
      </c>
      <c r="BB1143" s="3">
        <f t="shared" si="53"/>
        <v>23718</v>
      </c>
      <c r="BC1143" s="2"/>
    </row>
    <row r="1144" spans="1:55" ht="15" hidden="1" customHeight="1" x14ac:dyDescent="0.3">
      <c r="A1144" t="s">
        <v>3606</v>
      </c>
      <c r="B1144" t="s">
        <v>1119</v>
      </c>
      <c r="C1144">
        <v>6</v>
      </c>
      <c r="D1144" t="s">
        <v>0</v>
      </c>
      <c r="E1144" t="s">
        <v>2</v>
      </c>
      <c r="F1144" t="s">
        <v>1393</v>
      </c>
      <c r="G1144" t="s">
        <v>1411</v>
      </c>
      <c r="H1144" t="s">
        <v>1409</v>
      </c>
      <c r="I1144" t="s">
        <v>1412</v>
      </c>
      <c r="J1144" t="s">
        <v>4601</v>
      </c>
      <c r="K1144" t="s">
        <v>628</v>
      </c>
      <c r="L1144" t="s">
        <v>1398</v>
      </c>
      <c r="M1144" t="s">
        <v>1405</v>
      </c>
      <c r="N1144">
        <v>1</v>
      </c>
      <c r="O1144">
        <v>1</v>
      </c>
      <c r="P1144">
        <v>1</v>
      </c>
      <c r="Q1144">
        <v>1</v>
      </c>
      <c r="R1144">
        <v>1</v>
      </c>
      <c r="S1144">
        <v>1</v>
      </c>
      <c r="T1144">
        <v>0</v>
      </c>
      <c r="U1144">
        <v>0</v>
      </c>
      <c r="V1144">
        <v>0</v>
      </c>
      <c r="W1144" s="107">
        <v>125375</v>
      </c>
      <c r="X1144" s="108">
        <v>0</v>
      </c>
      <c r="Y1144" s="108">
        <v>0</v>
      </c>
      <c r="Z1144" s="108">
        <v>589.26</v>
      </c>
      <c r="AA1144" s="108">
        <v>0</v>
      </c>
      <c r="AB1144" s="108">
        <v>0</v>
      </c>
      <c r="AC1144" s="108">
        <v>0</v>
      </c>
      <c r="AD1144" s="108"/>
      <c r="AE1144" s="108">
        <v>125375</v>
      </c>
      <c r="AF1144" s="104">
        <v>45498</v>
      </c>
      <c r="AG1144" s="104">
        <v>48054</v>
      </c>
      <c r="AH1144" s="108">
        <v>125375</v>
      </c>
      <c r="AI1144" t="s">
        <v>1406</v>
      </c>
      <c r="AJ1144" t="s">
        <v>1407</v>
      </c>
      <c r="AK1144" s="3">
        <v>5892.6000000000013</v>
      </c>
      <c r="AL1144" s="3">
        <v>7071.1200000000017</v>
      </c>
      <c r="AM1144" s="3">
        <v>7071.12</v>
      </c>
      <c r="AN1144" s="3">
        <v>7071.12</v>
      </c>
      <c r="AO1144" s="3">
        <v>5597.97</v>
      </c>
      <c r="AP1144" s="3">
        <v>2062.41</v>
      </c>
      <c r="AQ1144" s="3">
        <v>0</v>
      </c>
      <c r="AR1144" s="3">
        <v>0</v>
      </c>
      <c r="AS1144" s="3">
        <v>0</v>
      </c>
      <c r="AT1144" s="3">
        <v>0</v>
      </c>
      <c r="AU1144" s="3">
        <v>0</v>
      </c>
      <c r="AV1144" s="3">
        <v>0</v>
      </c>
      <c r="AW1144" s="3">
        <v>0</v>
      </c>
      <c r="AX1144" s="3">
        <v>0</v>
      </c>
      <c r="AY1144" s="3">
        <v>0</v>
      </c>
      <c r="AZ1144" s="3">
        <f t="shared" si="51"/>
        <v>12963.720000000003</v>
      </c>
      <c r="BA1144" s="3">
        <f t="shared" si="52"/>
        <v>21802.62</v>
      </c>
      <c r="BB1144" s="3">
        <f t="shared" si="53"/>
        <v>34766.340000000004</v>
      </c>
      <c r="BC1144" s="2"/>
    </row>
    <row r="1145" spans="1:55" ht="15" hidden="1" customHeight="1" x14ac:dyDescent="0.3">
      <c r="A1145" t="s">
        <v>3607</v>
      </c>
      <c r="B1145" t="s">
        <v>1119</v>
      </c>
      <c r="C1145">
        <v>7</v>
      </c>
      <c r="D1145" t="s">
        <v>0</v>
      </c>
      <c r="E1145" t="s">
        <v>2</v>
      </c>
      <c r="F1145" t="s">
        <v>1393</v>
      </c>
      <c r="G1145" t="s">
        <v>1411</v>
      </c>
      <c r="H1145" t="s">
        <v>1409</v>
      </c>
      <c r="I1145" t="s">
        <v>1412</v>
      </c>
      <c r="J1145" t="s">
        <v>4601</v>
      </c>
      <c r="K1145" t="s">
        <v>628</v>
      </c>
      <c r="L1145" t="s">
        <v>1398</v>
      </c>
      <c r="M1145" t="s">
        <v>1405</v>
      </c>
      <c r="N1145">
        <v>1</v>
      </c>
      <c r="O1145">
        <v>1</v>
      </c>
      <c r="P1145">
        <v>1</v>
      </c>
      <c r="Q1145">
        <v>1</v>
      </c>
      <c r="R1145">
        <v>1</v>
      </c>
      <c r="S1145">
        <v>1</v>
      </c>
      <c r="T1145">
        <v>0</v>
      </c>
      <c r="U1145">
        <v>0</v>
      </c>
      <c r="V1145">
        <v>0</v>
      </c>
      <c r="W1145" s="107">
        <v>1048872.5</v>
      </c>
      <c r="X1145" s="108">
        <v>0</v>
      </c>
      <c r="Y1145" s="108">
        <v>0</v>
      </c>
      <c r="Z1145" s="108">
        <v>5183.18</v>
      </c>
      <c r="AA1145" s="108">
        <v>0</v>
      </c>
      <c r="AB1145" s="108">
        <v>0</v>
      </c>
      <c r="AC1145" s="108">
        <v>0</v>
      </c>
      <c r="AD1145" s="108"/>
      <c r="AE1145" s="108">
        <v>1048872.5</v>
      </c>
      <c r="AF1145" s="104">
        <v>45498</v>
      </c>
      <c r="AG1145" s="104">
        <v>48420</v>
      </c>
      <c r="AH1145" s="108">
        <v>1048872.5</v>
      </c>
      <c r="AI1145" t="s">
        <v>1406</v>
      </c>
      <c r="AJ1145" t="s">
        <v>1407</v>
      </c>
      <c r="AK1145" s="3">
        <v>51831.8</v>
      </c>
      <c r="AL1145" s="3">
        <v>62198.16</v>
      </c>
      <c r="AM1145" s="3">
        <v>62198.16</v>
      </c>
      <c r="AN1145" s="3">
        <v>62198.16</v>
      </c>
      <c r="AO1145" s="3">
        <v>53559.51</v>
      </c>
      <c r="AP1145" s="3">
        <v>32826.800000000003</v>
      </c>
      <c r="AQ1145" s="3">
        <v>12094.11</v>
      </c>
      <c r="AR1145" s="3">
        <v>0</v>
      </c>
      <c r="AS1145" s="3">
        <v>0</v>
      </c>
      <c r="AT1145" s="3">
        <v>0</v>
      </c>
      <c r="AU1145" s="3">
        <v>0</v>
      </c>
      <c r="AV1145" s="3">
        <v>0</v>
      </c>
      <c r="AW1145" s="3">
        <v>0</v>
      </c>
      <c r="AX1145" s="3">
        <v>0</v>
      </c>
      <c r="AY1145" s="3">
        <v>0</v>
      </c>
      <c r="AZ1145" s="3">
        <f t="shared" si="51"/>
        <v>114029.96</v>
      </c>
      <c r="BA1145" s="3">
        <f t="shared" si="52"/>
        <v>222876.74</v>
      </c>
      <c r="BB1145" s="3">
        <f t="shared" si="53"/>
        <v>336906.7</v>
      </c>
      <c r="BC1145" s="2"/>
    </row>
    <row r="1146" spans="1:55" ht="15" hidden="1" customHeight="1" x14ac:dyDescent="0.3">
      <c r="A1146" t="s">
        <v>3608</v>
      </c>
      <c r="B1146" t="s">
        <v>1119</v>
      </c>
      <c r="C1146">
        <v>8</v>
      </c>
      <c r="D1146" t="s">
        <v>0</v>
      </c>
      <c r="E1146" t="s">
        <v>2</v>
      </c>
      <c r="F1146" t="s">
        <v>1393</v>
      </c>
      <c r="G1146" t="s">
        <v>1411</v>
      </c>
      <c r="H1146" t="s">
        <v>1409</v>
      </c>
      <c r="I1146" t="s">
        <v>1412</v>
      </c>
      <c r="J1146" t="s">
        <v>4601</v>
      </c>
      <c r="K1146" t="s">
        <v>628</v>
      </c>
      <c r="L1146" t="s">
        <v>1398</v>
      </c>
      <c r="M1146" t="s">
        <v>1405</v>
      </c>
      <c r="N1146">
        <v>1</v>
      </c>
      <c r="O1146">
        <v>1</v>
      </c>
      <c r="P1146">
        <v>1</v>
      </c>
      <c r="Q1146">
        <v>1</v>
      </c>
      <c r="R1146">
        <v>1</v>
      </c>
      <c r="S1146">
        <v>1</v>
      </c>
      <c r="T1146">
        <v>0</v>
      </c>
      <c r="U1146">
        <v>0</v>
      </c>
      <c r="V1146">
        <v>0</v>
      </c>
      <c r="W1146" s="107">
        <v>1903192.5</v>
      </c>
      <c r="X1146" s="108">
        <v>0</v>
      </c>
      <c r="Y1146" s="108">
        <v>0</v>
      </c>
      <c r="Z1146" s="108">
        <v>9849.02</v>
      </c>
      <c r="AA1146" s="108">
        <v>0</v>
      </c>
      <c r="AB1146" s="108">
        <v>0</v>
      </c>
      <c r="AC1146" s="108">
        <v>0</v>
      </c>
      <c r="AD1146" s="108"/>
      <c r="AE1146" s="108">
        <v>1903192.5</v>
      </c>
      <c r="AF1146" s="104">
        <v>45498</v>
      </c>
      <c r="AG1146" s="104">
        <v>48785</v>
      </c>
      <c r="AH1146" s="108">
        <v>1903192.5</v>
      </c>
      <c r="AI1146" t="s">
        <v>1406</v>
      </c>
      <c r="AJ1146" t="s">
        <v>1407</v>
      </c>
      <c r="AK1146" s="3">
        <v>98490.200000000026</v>
      </c>
      <c r="AL1146" s="3">
        <v>118188.24000000003</v>
      </c>
      <c r="AM1146" s="3">
        <v>118188.24</v>
      </c>
      <c r="AN1146" s="3">
        <v>118188.24</v>
      </c>
      <c r="AO1146" s="3">
        <v>105876.99</v>
      </c>
      <c r="AP1146" s="3">
        <v>76329.94</v>
      </c>
      <c r="AQ1146" s="3">
        <v>46782.87</v>
      </c>
      <c r="AR1146" s="3">
        <v>17235.82</v>
      </c>
      <c r="AS1146" s="3">
        <v>0</v>
      </c>
      <c r="AT1146" s="3">
        <v>0</v>
      </c>
      <c r="AU1146" s="3">
        <v>0</v>
      </c>
      <c r="AV1146" s="3">
        <v>0</v>
      </c>
      <c r="AW1146" s="3">
        <v>0</v>
      </c>
      <c r="AX1146" s="3">
        <v>0</v>
      </c>
      <c r="AY1146" s="3">
        <v>0</v>
      </c>
      <c r="AZ1146" s="3">
        <f t="shared" si="51"/>
        <v>216678.44000000006</v>
      </c>
      <c r="BA1146" s="3">
        <f t="shared" si="52"/>
        <v>482602.10000000003</v>
      </c>
      <c r="BB1146" s="3">
        <f t="shared" si="53"/>
        <v>699280.54</v>
      </c>
      <c r="BC1146" s="2"/>
    </row>
    <row r="1147" spans="1:55" ht="15" hidden="1" customHeight="1" x14ac:dyDescent="0.3">
      <c r="A1147" t="s">
        <v>3609</v>
      </c>
      <c r="B1147" t="s">
        <v>1350</v>
      </c>
      <c r="C1147">
        <v>1</v>
      </c>
      <c r="D1147" t="s">
        <v>0</v>
      </c>
      <c r="E1147" t="s">
        <v>2</v>
      </c>
      <c r="F1147" t="s">
        <v>1393</v>
      </c>
      <c r="G1147" t="s">
        <v>787</v>
      </c>
      <c r="H1147" t="s">
        <v>1402</v>
      </c>
      <c r="I1147" t="s">
        <v>1403</v>
      </c>
      <c r="J1147" t="s">
        <v>1404</v>
      </c>
      <c r="K1147" t="s">
        <v>787</v>
      </c>
      <c r="L1147" t="s">
        <v>1398</v>
      </c>
      <c r="M1147" t="s">
        <v>1405</v>
      </c>
      <c r="N1147">
        <v>1</v>
      </c>
      <c r="O1147">
        <v>1</v>
      </c>
      <c r="P1147">
        <v>1</v>
      </c>
      <c r="Q1147">
        <v>0</v>
      </c>
      <c r="R1147">
        <v>0</v>
      </c>
      <c r="S1147">
        <v>1</v>
      </c>
      <c r="T1147">
        <v>1</v>
      </c>
      <c r="U1147">
        <v>1</v>
      </c>
      <c r="V1147">
        <v>0</v>
      </c>
      <c r="W1147" s="107">
        <v>21982441.129999999</v>
      </c>
      <c r="X1147" s="108">
        <v>0</v>
      </c>
      <c r="Y1147" s="108">
        <v>0</v>
      </c>
      <c r="Z1147" s="108">
        <v>0</v>
      </c>
      <c r="AA1147" s="108">
        <v>0</v>
      </c>
      <c r="AB1147" s="108">
        <v>0</v>
      </c>
      <c r="AC1147" s="108">
        <v>0</v>
      </c>
      <c r="AD1147" s="108"/>
      <c r="AE1147" s="108">
        <v>21982441.129999999</v>
      </c>
      <c r="AF1147" s="104">
        <v>45503</v>
      </c>
      <c r="AG1147" s="104">
        <v>46598</v>
      </c>
      <c r="AH1147" s="108">
        <v>21982441.129999999</v>
      </c>
      <c r="AI1147" t="s">
        <v>1406</v>
      </c>
      <c r="AJ1147" t="s">
        <v>1407</v>
      </c>
      <c r="AK1147" s="3">
        <v>961731.8</v>
      </c>
      <c r="AL1147" s="3">
        <v>1923463.6</v>
      </c>
      <c r="AM1147" s="3">
        <v>0</v>
      </c>
      <c r="AN1147" s="3">
        <v>0</v>
      </c>
      <c r="AO1147" s="3">
        <v>0</v>
      </c>
      <c r="AP1147" s="3">
        <v>0</v>
      </c>
      <c r="AQ1147" s="3">
        <v>0</v>
      </c>
      <c r="AR1147" s="3">
        <v>0</v>
      </c>
      <c r="AS1147" s="3">
        <v>0</v>
      </c>
      <c r="AT1147" s="3">
        <v>0</v>
      </c>
      <c r="AU1147" s="3">
        <v>0</v>
      </c>
      <c r="AV1147" s="3">
        <v>0</v>
      </c>
      <c r="AW1147" s="3">
        <v>0</v>
      </c>
      <c r="AX1147" s="3">
        <v>0</v>
      </c>
      <c r="AY1147" s="3">
        <v>0</v>
      </c>
      <c r="AZ1147" s="3">
        <f t="shared" si="51"/>
        <v>2885195.4000000004</v>
      </c>
      <c r="BA1147" s="3">
        <f t="shared" si="52"/>
        <v>0</v>
      </c>
      <c r="BB1147" s="3">
        <f t="shared" si="53"/>
        <v>2885195.4000000004</v>
      </c>
      <c r="BC1147" s="2"/>
    </row>
    <row r="1148" spans="1:55" ht="15" hidden="1" customHeight="1" x14ac:dyDescent="0.3">
      <c r="A1148" t="s">
        <v>3610</v>
      </c>
      <c r="B1148" t="s">
        <v>1351</v>
      </c>
      <c r="C1148">
        <v>1</v>
      </c>
      <c r="D1148" t="s">
        <v>0</v>
      </c>
      <c r="E1148" t="s">
        <v>2</v>
      </c>
      <c r="F1148" t="s">
        <v>1393</v>
      </c>
      <c r="G1148" t="s">
        <v>323</v>
      </c>
      <c r="H1148" t="s">
        <v>1402</v>
      </c>
      <c r="I1148" t="s">
        <v>1403</v>
      </c>
      <c r="J1148" t="s">
        <v>1404</v>
      </c>
      <c r="K1148" t="s">
        <v>549</v>
      </c>
      <c r="L1148" t="s">
        <v>1398</v>
      </c>
      <c r="M1148" t="s">
        <v>1405</v>
      </c>
      <c r="N1148">
        <v>1</v>
      </c>
      <c r="O1148">
        <v>1</v>
      </c>
      <c r="P1148">
        <v>1</v>
      </c>
      <c r="Q1148">
        <v>0</v>
      </c>
      <c r="R1148">
        <v>0</v>
      </c>
      <c r="S1148">
        <v>1</v>
      </c>
      <c r="T1148">
        <v>1</v>
      </c>
      <c r="U1148">
        <v>1</v>
      </c>
      <c r="V1148">
        <v>0</v>
      </c>
      <c r="W1148" s="107">
        <v>200000000</v>
      </c>
      <c r="X1148" s="108">
        <v>0</v>
      </c>
      <c r="Y1148" s="108">
        <v>0</v>
      </c>
      <c r="Z1148" s="108">
        <v>9250000</v>
      </c>
      <c r="AA1148" s="108">
        <v>0</v>
      </c>
      <c r="AB1148" s="108">
        <v>0</v>
      </c>
      <c r="AC1148" s="108">
        <v>0</v>
      </c>
      <c r="AD1148" s="108"/>
      <c r="AE1148" s="108">
        <v>200000000</v>
      </c>
      <c r="AF1148" s="104">
        <v>45506</v>
      </c>
      <c r="AG1148" s="104">
        <v>47332</v>
      </c>
      <c r="AH1148" s="108">
        <v>200000000</v>
      </c>
      <c r="AI1148" t="s">
        <v>1406</v>
      </c>
      <c r="AJ1148" t="s">
        <v>1407</v>
      </c>
      <c r="AK1148" s="3">
        <v>9250000</v>
      </c>
      <c r="AL1148" s="3">
        <v>18500000</v>
      </c>
      <c r="AM1148" s="3">
        <v>18500000</v>
      </c>
      <c r="AN1148" s="3">
        <v>18500000</v>
      </c>
      <c r="AO1148" s="3">
        <v>0</v>
      </c>
      <c r="AP1148" s="3">
        <v>0</v>
      </c>
      <c r="AQ1148" s="3">
        <v>0</v>
      </c>
      <c r="AR1148" s="3">
        <v>0</v>
      </c>
      <c r="AS1148" s="3">
        <v>0</v>
      </c>
      <c r="AT1148" s="3">
        <v>0</v>
      </c>
      <c r="AU1148" s="3">
        <v>0</v>
      </c>
      <c r="AV1148" s="3">
        <v>0</v>
      </c>
      <c r="AW1148" s="3">
        <v>0</v>
      </c>
      <c r="AX1148" s="3">
        <v>0</v>
      </c>
      <c r="AY1148" s="3">
        <v>0</v>
      </c>
      <c r="AZ1148" s="3">
        <f t="shared" si="51"/>
        <v>27750000</v>
      </c>
      <c r="BA1148" s="3">
        <f t="shared" si="52"/>
        <v>37000000</v>
      </c>
      <c r="BB1148" s="3">
        <f t="shared" si="53"/>
        <v>64750000</v>
      </c>
      <c r="BC1148" s="2"/>
    </row>
    <row r="1149" spans="1:55" ht="15" hidden="1" customHeight="1" x14ac:dyDescent="0.3">
      <c r="A1149" t="s">
        <v>3611</v>
      </c>
      <c r="B1149" t="s">
        <v>1352</v>
      </c>
      <c r="C1149">
        <v>1</v>
      </c>
      <c r="D1149" t="s">
        <v>0</v>
      </c>
      <c r="E1149" t="s">
        <v>2</v>
      </c>
      <c r="F1149" t="s">
        <v>1393</v>
      </c>
      <c r="G1149" t="s">
        <v>787</v>
      </c>
      <c r="H1149" t="s">
        <v>1402</v>
      </c>
      <c r="I1149" t="s">
        <v>1403</v>
      </c>
      <c r="J1149" t="s">
        <v>1404</v>
      </c>
      <c r="K1149" t="s">
        <v>787</v>
      </c>
      <c r="L1149" t="s">
        <v>1398</v>
      </c>
      <c r="M1149" t="s">
        <v>1405</v>
      </c>
      <c r="N1149">
        <v>1</v>
      </c>
      <c r="O1149">
        <v>1</v>
      </c>
      <c r="P1149">
        <v>1</v>
      </c>
      <c r="Q1149">
        <v>0</v>
      </c>
      <c r="R1149">
        <v>0</v>
      </c>
      <c r="S1149">
        <v>1</v>
      </c>
      <c r="T1149">
        <v>1</v>
      </c>
      <c r="U1149">
        <v>1</v>
      </c>
      <c r="V1149">
        <v>0</v>
      </c>
      <c r="W1149" s="107">
        <v>22310007.920000002</v>
      </c>
      <c r="X1149" s="108">
        <v>0</v>
      </c>
      <c r="Y1149" s="108">
        <v>0</v>
      </c>
      <c r="Z1149" s="108">
        <v>1031837.87</v>
      </c>
      <c r="AA1149" s="108">
        <v>0</v>
      </c>
      <c r="AB1149" s="108">
        <v>0</v>
      </c>
      <c r="AC1149" s="108">
        <v>0</v>
      </c>
      <c r="AD1149" s="108"/>
      <c r="AE1149" s="108">
        <v>22310007.920000002</v>
      </c>
      <c r="AF1149" s="104">
        <v>45511</v>
      </c>
      <c r="AG1149" s="104">
        <v>47337</v>
      </c>
      <c r="AH1149" s="108">
        <v>22310007.920000002</v>
      </c>
      <c r="AI1149" t="s">
        <v>1406</v>
      </c>
      <c r="AJ1149" t="s">
        <v>1407</v>
      </c>
      <c r="AK1149" s="3">
        <v>1031837.87</v>
      </c>
      <c r="AL1149" s="3">
        <v>2063675.74</v>
      </c>
      <c r="AM1149" s="3">
        <v>2063675.74</v>
      </c>
      <c r="AN1149" s="3">
        <v>2063675.74</v>
      </c>
      <c r="AO1149" s="3">
        <v>0</v>
      </c>
      <c r="AP1149" s="3">
        <v>0</v>
      </c>
      <c r="AQ1149" s="3">
        <v>0</v>
      </c>
      <c r="AR1149" s="3">
        <v>0</v>
      </c>
      <c r="AS1149" s="3">
        <v>0</v>
      </c>
      <c r="AT1149" s="3">
        <v>0</v>
      </c>
      <c r="AU1149" s="3">
        <v>0</v>
      </c>
      <c r="AV1149" s="3">
        <v>0</v>
      </c>
      <c r="AW1149" s="3">
        <v>0</v>
      </c>
      <c r="AX1149" s="3">
        <v>0</v>
      </c>
      <c r="AY1149" s="3">
        <v>0</v>
      </c>
      <c r="AZ1149" s="3">
        <f t="shared" si="51"/>
        <v>3095513.61</v>
      </c>
      <c r="BA1149" s="3">
        <f t="shared" si="52"/>
        <v>4127351.48</v>
      </c>
      <c r="BB1149" s="3">
        <f t="shared" si="53"/>
        <v>7222865.0899999999</v>
      </c>
      <c r="BC1149" s="2"/>
    </row>
    <row r="1150" spans="1:55" ht="15" hidden="1" customHeight="1" x14ac:dyDescent="0.3">
      <c r="A1150" t="s">
        <v>3612</v>
      </c>
      <c r="B1150" t="s">
        <v>1353</v>
      </c>
      <c r="C1150">
        <v>1</v>
      </c>
      <c r="D1150" t="s">
        <v>0</v>
      </c>
      <c r="E1150" t="s">
        <v>2</v>
      </c>
      <c r="F1150" t="s">
        <v>1393</v>
      </c>
      <c r="G1150" t="s">
        <v>1401</v>
      </c>
      <c r="H1150" t="s">
        <v>1402</v>
      </c>
      <c r="I1150" t="s">
        <v>1403</v>
      </c>
      <c r="J1150" t="s">
        <v>1404</v>
      </c>
      <c r="K1150" t="s">
        <v>1458</v>
      </c>
      <c r="L1150" t="s">
        <v>1398</v>
      </c>
      <c r="M1150" t="s">
        <v>1405</v>
      </c>
      <c r="N1150">
        <v>1</v>
      </c>
      <c r="O1150">
        <v>1</v>
      </c>
      <c r="P1150">
        <v>1</v>
      </c>
      <c r="Q1150">
        <v>0</v>
      </c>
      <c r="R1150">
        <v>0</v>
      </c>
      <c r="S1150">
        <v>1</v>
      </c>
      <c r="T1150">
        <v>1</v>
      </c>
      <c r="U1150">
        <v>1</v>
      </c>
      <c r="V1150">
        <v>0</v>
      </c>
      <c r="W1150" s="107">
        <v>28980299.300000001</v>
      </c>
      <c r="X1150" s="108">
        <v>0</v>
      </c>
      <c r="Y1150" s="108">
        <v>0</v>
      </c>
      <c r="Z1150" s="108">
        <v>0</v>
      </c>
      <c r="AA1150" s="108">
        <v>0</v>
      </c>
      <c r="AB1150" s="108">
        <v>0</v>
      </c>
      <c r="AC1150" s="108">
        <v>0</v>
      </c>
      <c r="AD1150" s="108"/>
      <c r="AE1150" s="108">
        <v>28980299.300000001</v>
      </c>
      <c r="AF1150" s="104">
        <v>45387</v>
      </c>
      <c r="AG1150" s="104">
        <v>46482</v>
      </c>
      <c r="AH1150" s="108">
        <v>28980299.300000001</v>
      </c>
      <c r="AI1150" t="s">
        <v>1406</v>
      </c>
      <c r="AJ1150" t="s">
        <v>1407</v>
      </c>
      <c r="AK1150" s="3">
        <v>2535776.1800000002</v>
      </c>
      <c r="AL1150" s="3">
        <v>1267888.0900000001</v>
      </c>
      <c r="AM1150" s="3">
        <v>0</v>
      </c>
      <c r="AN1150" s="3">
        <v>0</v>
      </c>
      <c r="AO1150" s="3">
        <v>0</v>
      </c>
      <c r="AP1150" s="3">
        <v>0</v>
      </c>
      <c r="AQ1150" s="3">
        <v>0</v>
      </c>
      <c r="AR1150" s="3">
        <v>0</v>
      </c>
      <c r="AS1150" s="3">
        <v>0</v>
      </c>
      <c r="AT1150" s="3">
        <v>0</v>
      </c>
      <c r="AU1150" s="3">
        <v>0</v>
      </c>
      <c r="AV1150" s="3">
        <v>0</v>
      </c>
      <c r="AW1150" s="3">
        <v>0</v>
      </c>
      <c r="AX1150" s="3">
        <v>0</v>
      </c>
      <c r="AY1150" s="3">
        <v>0</v>
      </c>
      <c r="AZ1150" s="3">
        <f t="shared" si="51"/>
        <v>3803664.2700000005</v>
      </c>
      <c r="BA1150" s="3">
        <f t="shared" si="52"/>
        <v>0</v>
      </c>
      <c r="BB1150" s="3">
        <f t="shared" si="53"/>
        <v>3803664.2700000005</v>
      </c>
      <c r="BC1150" s="2"/>
    </row>
    <row r="1151" spans="1:55" ht="15" hidden="1" customHeight="1" x14ac:dyDescent="0.3">
      <c r="A1151" t="s">
        <v>3613</v>
      </c>
      <c r="B1151" t="s">
        <v>1354</v>
      </c>
      <c r="C1151">
        <v>1</v>
      </c>
      <c r="D1151" t="s">
        <v>0</v>
      </c>
      <c r="E1151" t="s">
        <v>2</v>
      </c>
      <c r="F1151" t="s">
        <v>1393</v>
      </c>
      <c r="G1151" t="s">
        <v>323</v>
      </c>
      <c r="H1151" t="s">
        <v>1402</v>
      </c>
      <c r="I1151" t="s">
        <v>1403</v>
      </c>
      <c r="J1151" t="s">
        <v>1404</v>
      </c>
      <c r="K1151" t="s">
        <v>549</v>
      </c>
      <c r="L1151" t="s">
        <v>1398</v>
      </c>
      <c r="M1151" t="s">
        <v>1405</v>
      </c>
      <c r="N1151">
        <v>1</v>
      </c>
      <c r="O1151">
        <v>1</v>
      </c>
      <c r="P1151">
        <v>1</v>
      </c>
      <c r="Q1151">
        <v>0</v>
      </c>
      <c r="R1151">
        <v>0</v>
      </c>
      <c r="S1151">
        <v>1</v>
      </c>
      <c r="T1151">
        <v>1</v>
      </c>
      <c r="U1151">
        <v>1</v>
      </c>
      <c r="V1151">
        <v>0</v>
      </c>
      <c r="W1151" s="107">
        <v>170000000</v>
      </c>
      <c r="X1151" s="108">
        <v>0</v>
      </c>
      <c r="Y1151" s="108">
        <v>0</v>
      </c>
      <c r="Z1151" s="108">
        <v>7862500</v>
      </c>
      <c r="AA1151" s="108">
        <v>0</v>
      </c>
      <c r="AB1151" s="108">
        <v>0</v>
      </c>
      <c r="AC1151" s="108">
        <v>0</v>
      </c>
      <c r="AD1151" s="108"/>
      <c r="AE1151" s="108">
        <v>170000000</v>
      </c>
      <c r="AF1151" s="104">
        <v>45506</v>
      </c>
      <c r="AG1151" s="104">
        <v>47332</v>
      </c>
      <c r="AH1151" s="108">
        <v>170000000</v>
      </c>
      <c r="AI1151" t="s">
        <v>1406</v>
      </c>
      <c r="AJ1151" t="s">
        <v>1407</v>
      </c>
      <c r="AK1151" s="3">
        <v>7862500</v>
      </c>
      <c r="AL1151" s="3">
        <v>15725000</v>
      </c>
      <c r="AM1151" s="3">
        <v>15725000</v>
      </c>
      <c r="AN1151" s="3">
        <v>15725000</v>
      </c>
      <c r="AO1151" s="3">
        <v>0</v>
      </c>
      <c r="AP1151" s="3">
        <v>0</v>
      </c>
      <c r="AQ1151" s="3">
        <v>0</v>
      </c>
      <c r="AR1151" s="3">
        <v>0</v>
      </c>
      <c r="AS1151" s="3">
        <v>0</v>
      </c>
      <c r="AT1151" s="3">
        <v>0</v>
      </c>
      <c r="AU1151" s="3">
        <v>0</v>
      </c>
      <c r="AV1151" s="3">
        <v>0</v>
      </c>
      <c r="AW1151" s="3">
        <v>0</v>
      </c>
      <c r="AX1151" s="3">
        <v>0</v>
      </c>
      <c r="AY1151" s="3">
        <v>0</v>
      </c>
      <c r="AZ1151" s="3">
        <f t="shared" si="51"/>
        <v>23587500</v>
      </c>
      <c r="BA1151" s="3">
        <f t="shared" si="52"/>
        <v>31450000</v>
      </c>
      <c r="BB1151" s="3">
        <f t="shared" si="53"/>
        <v>55037500</v>
      </c>
      <c r="BC1151" s="2"/>
    </row>
    <row r="1152" spans="1:55" ht="15" customHeight="1" x14ac:dyDescent="0.3">
      <c r="A1152" t="s">
        <v>3614</v>
      </c>
      <c r="B1152" t="s">
        <v>1355</v>
      </c>
      <c r="C1152">
        <v>1</v>
      </c>
      <c r="D1152" t="s">
        <v>0</v>
      </c>
      <c r="E1152" t="s">
        <v>2</v>
      </c>
      <c r="F1152" t="s">
        <v>1393</v>
      </c>
      <c r="G1152" t="s">
        <v>1408</v>
      </c>
      <c r="H1152" t="s">
        <v>1409</v>
      </c>
      <c r="I1152" t="s">
        <v>1410</v>
      </c>
      <c r="J1152" t="s">
        <v>4601</v>
      </c>
      <c r="K1152" t="s">
        <v>611</v>
      </c>
      <c r="L1152" t="s">
        <v>1398</v>
      </c>
      <c r="M1152" t="s">
        <v>1405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0</v>
      </c>
      <c r="V1152">
        <v>0</v>
      </c>
      <c r="W1152" s="107">
        <v>4483125.75</v>
      </c>
      <c r="X1152" s="108">
        <v>0</v>
      </c>
      <c r="Y1152" s="108">
        <v>0</v>
      </c>
      <c r="Z1152" s="108">
        <v>0</v>
      </c>
      <c r="AA1152" s="108">
        <v>0</v>
      </c>
      <c r="AB1152" s="108">
        <v>0</v>
      </c>
      <c r="AC1152" s="108">
        <v>0</v>
      </c>
      <c r="AD1152" s="108"/>
      <c r="AE1152" s="108">
        <v>4483125.75</v>
      </c>
      <c r="AF1152" s="104">
        <v>45387</v>
      </c>
      <c r="AG1152" s="104">
        <v>46482</v>
      </c>
      <c r="AH1152" s="108">
        <v>4483125.75</v>
      </c>
      <c r="AI1152" t="s">
        <v>1406</v>
      </c>
      <c r="AJ1152" t="s">
        <v>1407</v>
      </c>
      <c r="AK1152" s="3">
        <v>392273.5</v>
      </c>
      <c r="AL1152" s="3">
        <v>196136.75</v>
      </c>
      <c r="AM1152" s="3">
        <v>0</v>
      </c>
      <c r="AN1152" s="3">
        <v>0</v>
      </c>
      <c r="AO1152" s="3">
        <v>0</v>
      </c>
      <c r="AP1152" s="3">
        <v>0</v>
      </c>
      <c r="AQ1152" s="3">
        <v>0</v>
      </c>
      <c r="AR1152" s="3">
        <v>0</v>
      </c>
      <c r="AS1152" s="3">
        <v>0</v>
      </c>
      <c r="AT1152" s="3">
        <v>0</v>
      </c>
      <c r="AU1152" s="3">
        <v>0</v>
      </c>
      <c r="AV1152" s="3">
        <v>0</v>
      </c>
      <c r="AW1152" s="3">
        <v>0</v>
      </c>
      <c r="AX1152" s="3">
        <v>0</v>
      </c>
      <c r="AY1152" s="3">
        <v>0</v>
      </c>
      <c r="AZ1152" s="3">
        <f t="shared" si="51"/>
        <v>588410.25</v>
      </c>
      <c r="BA1152" s="3">
        <f t="shared" si="52"/>
        <v>0</v>
      </c>
      <c r="BB1152" s="3">
        <f t="shared" si="53"/>
        <v>588410.25</v>
      </c>
      <c r="BC1152" s="2"/>
    </row>
    <row r="1153" spans="1:55" ht="15" customHeight="1" x14ac:dyDescent="0.3">
      <c r="A1153" t="s">
        <v>3615</v>
      </c>
      <c r="B1153" t="s">
        <v>1356</v>
      </c>
      <c r="C1153">
        <v>1</v>
      </c>
      <c r="D1153" t="s">
        <v>0</v>
      </c>
      <c r="E1153" t="s">
        <v>2</v>
      </c>
      <c r="F1153" t="s">
        <v>1393</v>
      </c>
      <c r="G1153" t="s">
        <v>1408</v>
      </c>
      <c r="H1153" t="s">
        <v>1409</v>
      </c>
      <c r="I1153" t="s">
        <v>1410</v>
      </c>
      <c r="J1153" t="s">
        <v>4601</v>
      </c>
      <c r="K1153" t="s">
        <v>611</v>
      </c>
      <c r="L1153" t="s">
        <v>1398</v>
      </c>
      <c r="M1153" t="s">
        <v>1405</v>
      </c>
      <c r="N1153">
        <v>1</v>
      </c>
      <c r="O1153">
        <v>1</v>
      </c>
      <c r="P1153">
        <v>1</v>
      </c>
      <c r="Q1153">
        <v>1</v>
      </c>
      <c r="R1153">
        <v>1</v>
      </c>
      <c r="S1153">
        <v>1</v>
      </c>
      <c r="T1153">
        <v>0</v>
      </c>
      <c r="U1153">
        <v>0</v>
      </c>
      <c r="V1153">
        <v>0</v>
      </c>
      <c r="W1153" s="107">
        <v>1552692.77</v>
      </c>
      <c r="X1153" s="108">
        <v>0</v>
      </c>
      <c r="Y1153" s="108">
        <v>0</v>
      </c>
      <c r="Z1153" s="108">
        <v>0</v>
      </c>
      <c r="AA1153" s="108">
        <v>0</v>
      </c>
      <c r="AB1153" s="108">
        <v>0</v>
      </c>
      <c r="AC1153" s="108">
        <v>0</v>
      </c>
      <c r="AD1153" s="108"/>
      <c r="AE1153" s="108">
        <v>1552692.77</v>
      </c>
      <c r="AF1153" s="104">
        <v>45455</v>
      </c>
      <c r="AG1153" s="104">
        <v>47281</v>
      </c>
      <c r="AH1153" s="108">
        <v>1552692.77</v>
      </c>
      <c r="AI1153" t="s">
        <v>1406</v>
      </c>
      <c r="AJ1153" t="s">
        <v>1407</v>
      </c>
      <c r="AK1153" s="3">
        <v>143624.07999999999</v>
      </c>
      <c r="AL1153" s="3">
        <v>143624.07999999999</v>
      </c>
      <c r="AM1153" s="3">
        <v>143624.07999999999</v>
      </c>
      <c r="AN1153" s="3">
        <v>71812.039999999994</v>
      </c>
      <c r="AO1153" s="3">
        <v>0</v>
      </c>
      <c r="AP1153" s="3">
        <v>0</v>
      </c>
      <c r="AQ1153" s="3">
        <v>0</v>
      </c>
      <c r="AR1153" s="3">
        <v>0</v>
      </c>
      <c r="AS1153" s="3">
        <v>0</v>
      </c>
      <c r="AT1153" s="3">
        <v>0</v>
      </c>
      <c r="AU1153" s="3">
        <v>0</v>
      </c>
      <c r="AV1153" s="3">
        <v>0</v>
      </c>
      <c r="AW1153" s="3">
        <v>0</v>
      </c>
      <c r="AX1153" s="3">
        <v>0</v>
      </c>
      <c r="AY1153" s="3">
        <v>0</v>
      </c>
      <c r="AZ1153" s="3">
        <f t="shared" si="51"/>
        <v>287248.15999999997</v>
      </c>
      <c r="BA1153" s="3">
        <f t="shared" si="52"/>
        <v>215436.12</v>
      </c>
      <c r="BB1153" s="3">
        <f t="shared" si="53"/>
        <v>502684.27999999997</v>
      </c>
      <c r="BC1153" s="2"/>
    </row>
    <row r="1154" spans="1:55" ht="15" customHeight="1" x14ac:dyDescent="0.3">
      <c r="A1154" t="s">
        <v>3616</v>
      </c>
      <c r="B1154" t="s">
        <v>1357</v>
      </c>
      <c r="C1154">
        <v>1</v>
      </c>
      <c r="D1154" t="s">
        <v>0</v>
      </c>
      <c r="E1154" t="s">
        <v>2</v>
      </c>
      <c r="F1154" t="s">
        <v>1393</v>
      </c>
      <c r="G1154" t="s">
        <v>1408</v>
      </c>
      <c r="H1154" t="s">
        <v>1409</v>
      </c>
      <c r="I1154" t="s">
        <v>1410</v>
      </c>
      <c r="J1154" t="s">
        <v>4601</v>
      </c>
      <c r="K1154" t="s">
        <v>611</v>
      </c>
      <c r="L1154" t="s">
        <v>1398</v>
      </c>
      <c r="M1154" t="s">
        <v>1405</v>
      </c>
      <c r="N1154">
        <v>1</v>
      </c>
      <c r="O1154">
        <v>1</v>
      </c>
      <c r="P1154">
        <v>1</v>
      </c>
      <c r="Q1154">
        <v>1</v>
      </c>
      <c r="R1154">
        <v>1</v>
      </c>
      <c r="S1154">
        <v>1</v>
      </c>
      <c r="T1154">
        <v>0</v>
      </c>
      <c r="U1154">
        <v>0</v>
      </c>
      <c r="V1154">
        <v>0</v>
      </c>
      <c r="W1154" s="107">
        <v>1538236.36</v>
      </c>
      <c r="X1154" s="108">
        <v>0</v>
      </c>
      <c r="Y1154" s="108">
        <v>0</v>
      </c>
      <c r="Z1154" s="108">
        <v>0</v>
      </c>
      <c r="AA1154" s="108">
        <v>0</v>
      </c>
      <c r="AB1154" s="108">
        <v>0</v>
      </c>
      <c r="AC1154" s="108">
        <v>0</v>
      </c>
      <c r="AD1154" s="108"/>
      <c r="AE1154" s="108">
        <v>1538236.36</v>
      </c>
      <c r="AF1154" s="104">
        <v>45387</v>
      </c>
      <c r="AG1154" s="104">
        <v>46482</v>
      </c>
      <c r="AH1154" s="108">
        <v>1538236.36</v>
      </c>
      <c r="AI1154" t="s">
        <v>1406</v>
      </c>
      <c r="AJ1154" t="s">
        <v>1407</v>
      </c>
      <c r="AK1154" s="3">
        <v>134595.68</v>
      </c>
      <c r="AL1154" s="3">
        <v>67297.84</v>
      </c>
      <c r="AM1154" s="3">
        <v>0</v>
      </c>
      <c r="AN1154" s="3">
        <v>0</v>
      </c>
      <c r="AO1154" s="3">
        <v>0</v>
      </c>
      <c r="AP1154" s="3">
        <v>0</v>
      </c>
      <c r="AQ1154" s="3">
        <v>0</v>
      </c>
      <c r="AR1154" s="3">
        <v>0</v>
      </c>
      <c r="AS1154" s="3">
        <v>0</v>
      </c>
      <c r="AT1154" s="3">
        <v>0</v>
      </c>
      <c r="AU1154" s="3">
        <v>0</v>
      </c>
      <c r="AV1154" s="3">
        <v>0</v>
      </c>
      <c r="AW1154" s="3">
        <v>0</v>
      </c>
      <c r="AX1154" s="3">
        <v>0</v>
      </c>
      <c r="AY1154" s="3">
        <v>0</v>
      </c>
      <c r="AZ1154" s="3">
        <f t="shared" si="51"/>
        <v>201893.52</v>
      </c>
      <c r="BA1154" s="3">
        <f t="shared" si="52"/>
        <v>0</v>
      </c>
      <c r="BB1154" s="3">
        <f t="shared" si="53"/>
        <v>201893.52</v>
      </c>
      <c r="BC1154" s="2"/>
    </row>
    <row r="1155" spans="1:55" ht="15" customHeight="1" x14ac:dyDescent="0.3">
      <c r="A1155" t="s">
        <v>3617</v>
      </c>
      <c r="B1155" t="s">
        <v>1358</v>
      </c>
      <c r="C1155">
        <v>1</v>
      </c>
      <c r="D1155" t="s">
        <v>0</v>
      </c>
      <c r="E1155" t="s">
        <v>2</v>
      </c>
      <c r="F1155" t="s">
        <v>1393</v>
      </c>
      <c r="G1155" t="s">
        <v>1408</v>
      </c>
      <c r="H1155" t="s">
        <v>1409</v>
      </c>
      <c r="I1155" t="s">
        <v>1410</v>
      </c>
      <c r="J1155" t="s">
        <v>4601</v>
      </c>
      <c r="K1155" t="s">
        <v>611</v>
      </c>
      <c r="L1155" t="s">
        <v>1398</v>
      </c>
      <c r="M1155" t="s">
        <v>1405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1</v>
      </c>
      <c r="T1155">
        <v>0</v>
      </c>
      <c r="U1155">
        <v>0</v>
      </c>
      <c r="V1155">
        <v>0</v>
      </c>
      <c r="W1155" s="107">
        <v>1360711.84</v>
      </c>
      <c r="X1155" s="108">
        <v>0</v>
      </c>
      <c r="Y1155" s="108">
        <v>0</v>
      </c>
      <c r="Z1155" s="108">
        <v>0</v>
      </c>
      <c r="AA1155" s="108">
        <v>0</v>
      </c>
      <c r="AB1155" s="108">
        <v>0</v>
      </c>
      <c r="AC1155" s="108">
        <v>0</v>
      </c>
      <c r="AD1155" s="108"/>
      <c r="AE1155" s="108">
        <v>1360711.84</v>
      </c>
      <c r="AF1155" s="104">
        <v>45387</v>
      </c>
      <c r="AG1155" s="104">
        <v>46482</v>
      </c>
      <c r="AH1155" s="108">
        <v>1360711.84</v>
      </c>
      <c r="AI1155" t="s">
        <v>1406</v>
      </c>
      <c r="AJ1155" t="s">
        <v>1407</v>
      </c>
      <c r="AK1155" s="3">
        <v>119062.28</v>
      </c>
      <c r="AL1155" s="3">
        <v>59531.14</v>
      </c>
      <c r="AM1155" s="3">
        <v>0</v>
      </c>
      <c r="AN1155" s="3">
        <v>0</v>
      </c>
      <c r="AO1155" s="3">
        <v>0</v>
      </c>
      <c r="AP1155" s="3">
        <v>0</v>
      </c>
      <c r="AQ1155" s="3">
        <v>0</v>
      </c>
      <c r="AR1155" s="3">
        <v>0</v>
      </c>
      <c r="AS1155" s="3">
        <v>0</v>
      </c>
      <c r="AT1155" s="3">
        <v>0</v>
      </c>
      <c r="AU1155" s="3">
        <v>0</v>
      </c>
      <c r="AV1155" s="3">
        <v>0</v>
      </c>
      <c r="AW1155" s="3">
        <v>0</v>
      </c>
      <c r="AX1155" s="3">
        <v>0</v>
      </c>
      <c r="AY1155" s="3">
        <v>0</v>
      </c>
      <c r="AZ1155" s="3">
        <f t="shared" si="51"/>
        <v>178593.41999999998</v>
      </c>
      <c r="BA1155" s="3">
        <f t="shared" si="52"/>
        <v>0</v>
      </c>
      <c r="BB1155" s="3">
        <f t="shared" si="53"/>
        <v>178593.41999999998</v>
      </c>
      <c r="BC1155" s="2"/>
    </row>
    <row r="1156" spans="1:55" ht="15" customHeight="1" x14ac:dyDescent="0.3">
      <c r="A1156" t="s">
        <v>3618</v>
      </c>
      <c r="B1156" t="s">
        <v>1359</v>
      </c>
      <c r="C1156">
        <v>1</v>
      </c>
      <c r="D1156" t="s">
        <v>0</v>
      </c>
      <c r="E1156" t="s">
        <v>2</v>
      </c>
      <c r="F1156" t="s">
        <v>1393</v>
      </c>
      <c r="G1156" t="s">
        <v>1408</v>
      </c>
      <c r="H1156" t="s">
        <v>1409</v>
      </c>
      <c r="I1156" t="s">
        <v>1410</v>
      </c>
      <c r="J1156" t="s">
        <v>4601</v>
      </c>
      <c r="K1156" t="s">
        <v>611</v>
      </c>
      <c r="L1156" t="s">
        <v>1398</v>
      </c>
      <c r="M1156" t="s">
        <v>1405</v>
      </c>
      <c r="N1156">
        <v>1</v>
      </c>
      <c r="O1156">
        <v>1</v>
      </c>
      <c r="P1156">
        <v>1</v>
      </c>
      <c r="Q1156">
        <v>1</v>
      </c>
      <c r="R1156">
        <v>1</v>
      </c>
      <c r="S1156">
        <v>1</v>
      </c>
      <c r="T1156">
        <v>0</v>
      </c>
      <c r="U1156">
        <v>0</v>
      </c>
      <c r="V1156">
        <v>0</v>
      </c>
      <c r="W1156" s="107">
        <v>3443172.79</v>
      </c>
      <c r="X1156" s="108">
        <v>0</v>
      </c>
      <c r="Y1156" s="108">
        <v>0</v>
      </c>
      <c r="Z1156" s="108">
        <v>0</v>
      </c>
      <c r="AA1156" s="108">
        <v>0</v>
      </c>
      <c r="AB1156" s="108">
        <v>0</v>
      </c>
      <c r="AC1156" s="108">
        <v>0</v>
      </c>
      <c r="AD1156" s="108"/>
      <c r="AE1156" s="108">
        <v>3443172.79</v>
      </c>
      <c r="AF1156" s="104">
        <v>45387</v>
      </c>
      <c r="AG1156" s="104">
        <v>46482</v>
      </c>
      <c r="AH1156" s="108">
        <v>3443172.79</v>
      </c>
      <c r="AI1156" t="s">
        <v>1406</v>
      </c>
      <c r="AJ1156" t="s">
        <v>1407</v>
      </c>
      <c r="AK1156" s="3">
        <v>301277.62</v>
      </c>
      <c r="AL1156" s="3">
        <v>150638.81</v>
      </c>
      <c r="AM1156" s="3">
        <v>0</v>
      </c>
      <c r="AN1156" s="3">
        <v>0</v>
      </c>
      <c r="AO1156" s="3">
        <v>0</v>
      </c>
      <c r="AP1156" s="3">
        <v>0</v>
      </c>
      <c r="AQ1156" s="3">
        <v>0</v>
      </c>
      <c r="AR1156" s="3">
        <v>0</v>
      </c>
      <c r="AS1156" s="3">
        <v>0</v>
      </c>
      <c r="AT1156" s="3">
        <v>0</v>
      </c>
      <c r="AU1156" s="3">
        <v>0</v>
      </c>
      <c r="AV1156" s="3">
        <v>0</v>
      </c>
      <c r="AW1156" s="3">
        <v>0</v>
      </c>
      <c r="AX1156" s="3">
        <v>0</v>
      </c>
      <c r="AY1156" s="3">
        <v>0</v>
      </c>
      <c r="AZ1156" s="3">
        <f t="shared" ref="AZ1156:AZ1219" si="54">SUM(AK1156:AL1156)</f>
        <v>451916.43</v>
      </c>
      <c r="BA1156" s="3">
        <f t="shared" ref="BA1156:BA1219" si="55">SUM(AM1156:AY1156)</f>
        <v>0</v>
      </c>
      <c r="BB1156" s="3">
        <f t="shared" ref="BB1156:BB1219" si="56">AZ1156+BA1156</f>
        <v>451916.43</v>
      </c>
      <c r="BC1156" s="2"/>
    </row>
    <row r="1157" spans="1:55" ht="15" hidden="1" customHeight="1" x14ac:dyDescent="0.3">
      <c r="A1157" t="s">
        <v>3619</v>
      </c>
      <c r="B1157" t="s">
        <v>1120</v>
      </c>
      <c r="C1157">
        <v>2</v>
      </c>
      <c r="D1157" t="s">
        <v>0</v>
      </c>
      <c r="E1157" t="s">
        <v>2</v>
      </c>
      <c r="F1157" t="s">
        <v>1393</v>
      </c>
      <c r="G1157" t="s">
        <v>1411</v>
      </c>
      <c r="H1157" t="s">
        <v>1409</v>
      </c>
      <c r="I1157" t="s">
        <v>1412</v>
      </c>
      <c r="J1157" t="s">
        <v>4601</v>
      </c>
      <c r="K1157" t="s">
        <v>628</v>
      </c>
      <c r="L1157" t="s">
        <v>1398</v>
      </c>
      <c r="M1157" t="s">
        <v>1405</v>
      </c>
      <c r="N1157">
        <v>1</v>
      </c>
      <c r="O1157">
        <v>1</v>
      </c>
      <c r="P1157">
        <v>1</v>
      </c>
      <c r="Q1157">
        <v>1</v>
      </c>
      <c r="R1157">
        <v>1</v>
      </c>
      <c r="S1157">
        <v>1</v>
      </c>
      <c r="T1157">
        <v>0</v>
      </c>
      <c r="U1157">
        <v>0</v>
      </c>
      <c r="V1157">
        <v>0</v>
      </c>
      <c r="W1157" s="107">
        <v>370372.5</v>
      </c>
      <c r="X1157" s="108">
        <v>0</v>
      </c>
      <c r="Y1157" s="108">
        <v>0</v>
      </c>
      <c r="Z1157" s="108">
        <v>0</v>
      </c>
      <c r="AA1157" s="108">
        <v>0</v>
      </c>
      <c r="AB1157" s="108">
        <v>0</v>
      </c>
      <c r="AC1157" s="108">
        <v>0</v>
      </c>
      <c r="AD1157" s="108"/>
      <c r="AE1157" s="108">
        <v>370372.5</v>
      </c>
      <c r="AF1157" s="104">
        <v>45532</v>
      </c>
      <c r="AG1157" s="104">
        <v>46262</v>
      </c>
      <c r="AH1157" s="108">
        <v>370372.5</v>
      </c>
      <c r="AI1157" t="s">
        <v>1406</v>
      </c>
      <c r="AJ1157" t="s">
        <v>1407</v>
      </c>
      <c r="AK1157" s="3">
        <v>3537.0600000000004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0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3">
        <v>0</v>
      </c>
      <c r="AY1157" s="3">
        <v>0</v>
      </c>
      <c r="AZ1157" s="3">
        <f t="shared" si="54"/>
        <v>3537.0600000000004</v>
      </c>
      <c r="BA1157" s="3">
        <f t="shared" si="55"/>
        <v>0</v>
      </c>
      <c r="BB1157" s="3">
        <f t="shared" si="56"/>
        <v>3537.0600000000004</v>
      </c>
      <c r="BC1157" s="2"/>
    </row>
    <row r="1158" spans="1:55" ht="15" hidden="1" customHeight="1" x14ac:dyDescent="0.3">
      <c r="A1158" t="s">
        <v>3620</v>
      </c>
      <c r="B1158" t="s">
        <v>1120</v>
      </c>
      <c r="C1158">
        <v>3</v>
      </c>
      <c r="D1158" t="s">
        <v>0</v>
      </c>
      <c r="E1158" t="s">
        <v>2</v>
      </c>
      <c r="F1158" t="s">
        <v>1393</v>
      </c>
      <c r="G1158" t="s">
        <v>1411</v>
      </c>
      <c r="H1158" t="s">
        <v>1409</v>
      </c>
      <c r="I1158" t="s">
        <v>1412</v>
      </c>
      <c r="J1158" t="s">
        <v>4601</v>
      </c>
      <c r="K1158" t="s">
        <v>628</v>
      </c>
      <c r="L1158" t="s">
        <v>1398</v>
      </c>
      <c r="M1158" t="s">
        <v>1405</v>
      </c>
      <c r="N1158">
        <v>1</v>
      </c>
      <c r="O1158">
        <v>1</v>
      </c>
      <c r="P1158">
        <v>1</v>
      </c>
      <c r="Q1158">
        <v>1</v>
      </c>
      <c r="R1158">
        <v>1</v>
      </c>
      <c r="S1158">
        <v>1</v>
      </c>
      <c r="T1158">
        <v>0</v>
      </c>
      <c r="U1158">
        <v>0</v>
      </c>
      <c r="V1158">
        <v>0</v>
      </c>
      <c r="W1158" s="107">
        <v>326000.09000000003</v>
      </c>
      <c r="X1158" s="108">
        <v>0</v>
      </c>
      <c r="Y1158" s="108">
        <v>0</v>
      </c>
      <c r="Z1158" s="108">
        <v>0</v>
      </c>
      <c r="AA1158" s="108">
        <v>0</v>
      </c>
      <c r="AB1158" s="108">
        <v>0</v>
      </c>
      <c r="AC1158" s="108">
        <v>0</v>
      </c>
      <c r="AD1158" s="108"/>
      <c r="AE1158" s="108">
        <v>326000.09000000003</v>
      </c>
      <c r="AF1158" s="104">
        <v>45532</v>
      </c>
      <c r="AG1158" s="104">
        <v>46627</v>
      </c>
      <c r="AH1158" s="108">
        <v>326000.09000000003</v>
      </c>
      <c r="AI1158" t="s">
        <v>1406</v>
      </c>
      <c r="AJ1158" t="s">
        <v>1407</v>
      </c>
      <c r="AK1158" s="3">
        <v>11681.7</v>
      </c>
      <c r="AL1158" s="3">
        <v>5840.82</v>
      </c>
      <c r="AM1158" s="3">
        <v>0</v>
      </c>
      <c r="AN1158" s="3">
        <v>0</v>
      </c>
      <c r="AO1158" s="3">
        <v>0</v>
      </c>
      <c r="AP1158" s="3">
        <v>0</v>
      </c>
      <c r="AQ1158" s="3">
        <v>0</v>
      </c>
      <c r="AR1158" s="3">
        <v>0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3">
        <v>0</v>
      </c>
      <c r="AY1158" s="3">
        <v>0</v>
      </c>
      <c r="AZ1158" s="3">
        <f t="shared" si="54"/>
        <v>17522.52</v>
      </c>
      <c r="BA1158" s="3">
        <f t="shared" si="55"/>
        <v>0</v>
      </c>
      <c r="BB1158" s="3">
        <f t="shared" si="56"/>
        <v>17522.52</v>
      </c>
      <c r="BC1158" s="2"/>
    </row>
    <row r="1159" spans="1:55" ht="15" hidden="1" customHeight="1" x14ac:dyDescent="0.3">
      <c r="A1159" t="s">
        <v>3621</v>
      </c>
      <c r="B1159" t="s">
        <v>1120</v>
      </c>
      <c r="C1159">
        <v>4</v>
      </c>
      <c r="D1159" t="s">
        <v>0</v>
      </c>
      <c r="E1159" t="s">
        <v>2</v>
      </c>
      <c r="F1159" t="s">
        <v>1393</v>
      </c>
      <c r="G1159" t="s">
        <v>1411</v>
      </c>
      <c r="H1159" t="s">
        <v>1409</v>
      </c>
      <c r="I1159" t="s">
        <v>1412</v>
      </c>
      <c r="J1159" t="s">
        <v>4601</v>
      </c>
      <c r="K1159" t="s">
        <v>628</v>
      </c>
      <c r="L1159" t="s">
        <v>1398</v>
      </c>
      <c r="M1159" t="s">
        <v>1405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0</v>
      </c>
      <c r="U1159">
        <v>0</v>
      </c>
      <c r="V1159">
        <v>0</v>
      </c>
      <c r="W1159" s="107">
        <v>656965</v>
      </c>
      <c r="X1159" s="108">
        <v>0</v>
      </c>
      <c r="Y1159" s="108">
        <v>0</v>
      </c>
      <c r="Z1159" s="108">
        <v>0</v>
      </c>
      <c r="AA1159" s="108">
        <v>0</v>
      </c>
      <c r="AB1159" s="108">
        <v>0</v>
      </c>
      <c r="AC1159" s="108">
        <v>0</v>
      </c>
      <c r="AD1159" s="108"/>
      <c r="AE1159" s="108">
        <v>656965</v>
      </c>
      <c r="AF1159" s="104">
        <v>45532</v>
      </c>
      <c r="AG1159" s="104">
        <v>46993</v>
      </c>
      <c r="AH1159" s="108">
        <v>656965</v>
      </c>
      <c r="AI1159" t="s">
        <v>1406</v>
      </c>
      <c r="AJ1159" t="s">
        <v>1407</v>
      </c>
      <c r="AK1159" s="3">
        <v>25785.9</v>
      </c>
      <c r="AL1159" s="3">
        <v>30943.08</v>
      </c>
      <c r="AM1159" s="3">
        <v>12892.92</v>
      </c>
      <c r="AN1159" s="3">
        <v>0</v>
      </c>
      <c r="AO1159" s="3">
        <v>0</v>
      </c>
      <c r="AP1159" s="3">
        <v>0</v>
      </c>
      <c r="AQ1159" s="3">
        <v>0</v>
      </c>
      <c r="AR1159" s="3">
        <v>0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3">
        <v>0</v>
      </c>
      <c r="AY1159" s="3">
        <v>0</v>
      </c>
      <c r="AZ1159" s="3">
        <f t="shared" si="54"/>
        <v>56728.98</v>
      </c>
      <c r="BA1159" s="3">
        <f t="shared" si="55"/>
        <v>12892.92</v>
      </c>
      <c r="BB1159" s="3">
        <f t="shared" si="56"/>
        <v>69621.900000000009</v>
      </c>
      <c r="BC1159" s="2"/>
    </row>
    <row r="1160" spans="1:55" ht="15" hidden="1" customHeight="1" x14ac:dyDescent="0.3">
      <c r="A1160" t="s">
        <v>3622</v>
      </c>
      <c r="B1160" t="s">
        <v>1120</v>
      </c>
      <c r="C1160">
        <v>5</v>
      </c>
      <c r="D1160" t="s">
        <v>0</v>
      </c>
      <c r="E1160" t="s">
        <v>2</v>
      </c>
      <c r="F1160" t="s">
        <v>1393</v>
      </c>
      <c r="G1160" t="s">
        <v>1411</v>
      </c>
      <c r="H1160" t="s">
        <v>1409</v>
      </c>
      <c r="I1160" t="s">
        <v>1412</v>
      </c>
      <c r="J1160" t="s">
        <v>4601</v>
      </c>
      <c r="K1160" t="s">
        <v>628</v>
      </c>
      <c r="L1160" t="s">
        <v>1398</v>
      </c>
      <c r="M1160" t="s">
        <v>1405</v>
      </c>
      <c r="N1160">
        <v>1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0</v>
      </c>
      <c r="U1160">
        <v>0</v>
      </c>
      <c r="V1160">
        <v>0</v>
      </c>
      <c r="W1160" s="107">
        <v>701362.5</v>
      </c>
      <c r="X1160" s="108">
        <v>0</v>
      </c>
      <c r="Y1160" s="108">
        <v>0</v>
      </c>
      <c r="Z1160" s="108">
        <v>0</v>
      </c>
      <c r="AA1160" s="108">
        <v>0</v>
      </c>
      <c r="AB1160" s="108">
        <v>0</v>
      </c>
      <c r="AC1160" s="108">
        <v>0</v>
      </c>
      <c r="AD1160" s="108"/>
      <c r="AE1160" s="108">
        <v>701362.5</v>
      </c>
      <c r="AF1160" s="104">
        <v>45532</v>
      </c>
      <c r="AG1160" s="104">
        <v>47358</v>
      </c>
      <c r="AH1160" s="108">
        <v>701362.5</v>
      </c>
      <c r="AI1160" t="s">
        <v>1406</v>
      </c>
      <c r="AJ1160" t="s">
        <v>1407</v>
      </c>
      <c r="AK1160" s="3">
        <v>29632.600000000006</v>
      </c>
      <c r="AL1160" s="3">
        <v>35559.12000000001</v>
      </c>
      <c r="AM1160" s="3">
        <v>35559.120000000003</v>
      </c>
      <c r="AN1160" s="3">
        <v>14816.3</v>
      </c>
      <c r="AO1160" s="3">
        <v>0</v>
      </c>
      <c r="AP1160" s="3">
        <v>0</v>
      </c>
      <c r="AQ1160" s="3">
        <v>0</v>
      </c>
      <c r="AR1160" s="3">
        <v>0</v>
      </c>
      <c r="AS1160" s="3">
        <v>0</v>
      </c>
      <c r="AT1160" s="3">
        <v>0</v>
      </c>
      <c r="AU1160" s="3">
        <v>0</v>
      </c>
      <c r="AV1160" s="3">
        <v>0</v>
      </c>
      <c r="AW1160" s="3">
        <v>0</v>
      </c>
      <c r="AX1160" s="3">
        <v>0</v>
      </c>
      <c r="AY1160" s="3">
        <v>0</v>
      </c>
      <c r="AZ1160" s="3">
        <f t="shared" si="54"/>
        <v>65191.720000000016</v>
      </c>
      <c r="BA1160" s="3">
        <f t="shared" si="55"/>
        <v>50375.42</v>
      </c>
      <c r="BB1160" s="3">
        <f t="shared" si="56"/>
        <v>115567.14000000001</v>
      </c>
      <c r="BC1160" s="2"/>
    </row>
    <row r="1161" spans="1:55" ht="15" hidden="1" customHeight="1" x14ac:dyDescent="0.3">
      <c r="A1161" t="s">
        <v>3623</v>
      </c>
      <c r="B1161" t="s">
        <v>1120</v>
      </c>
      <c r="C1161">
        <v>6</v>
      </c>
      <c r="D1161" t="s">
        <v>0</v>
      </c>
      <c r="E1161" t="s">
        <v>2</v>
      </c>
      <c r="F1161" t="s">
        <v>1393</v>
      </c>
      <c r="G1161" t="s">
        <v>1411</v>
      </c>
      <c r="H1161" t="s">
        <v>1409</v>
      </c>
      <c r="I1161" t="s">
        <v>1412</v>
      </c>
      <c r="J1161" t="s">
        <v>4601</v>
      </c>
      <c r="K1161" t="s">
        <v>628</v>
      </c>
      <c r="L1161" t="s">
        <v>1398</v>
      </c>
      <c r="M1161" t="s">
        <v>1405</v>
      </c>
      <c r="N1161">
        <v>1</v>
      </c>
      <c r="O1161">
        <v>1</v>
      </c>
      <c r="P1161">
        <v>1</v>
      </c>
      <c r="Q1161">
        <v>1</v>
      </c>
      <c r="R1161">
        <v>1</v>
      </c>
      <c r="S1161">
        <v>1</v>
      </c>
      <c r="T1161">
        <v>0</v>
      </c>
      <c r="U1161">
        <v>0</v>
      </c>
      <c r="V1161">
        <v>0</v>
      </c>
      <c r="W1161" s="107">
        <v>2004525</v>
      </c>
      <c r="X1161" s="108">
        <v>0</v>
      </c>
      <c r="Y1161" s="108">
        <v>0</v>
      </c>
      <c r="Z1161" s="108">
        <v>0</v>
      </c>
      <c r="AA1161" s="108">
        <v>0</v>
      </c>
      <c r="AB1161" s="108">
        <v>0</v>
      </c>
      <c r="AC1161" s="108">
        <v>0</v>
      </c>
      <c r="AD1161" s="108"/>
      <c r="AE1161" s="108">
        <v>2004525</v>
      </c>
      <c r="AF1161" s="104">
        <v>45532</v>
      </c>
      <c r="AG1161" s="104">
        <v>47723</v>
      </c>
      <c r="AH1161" s="108">
        <v>2004525</v>
      </c>
      <c r="AI1161" t="s">
        <v>1406</v>
      </c>
      <c r="AJ1161" t="s">
        <v>1407</v>
      </c>
      <c r="AK1161" s="3">
        <v>89535.400000000023</v>
      </c>
      <c r="AL1161" s="3">
        <v>107442.48000000004</v>
      </c>
      <c r="AM1161" s="3">
        <v>107442.48</v>
      </c>
      <c r="AN1161" s="3">
        <v>107442.48</v>
      </c>
      <c r="AO1161" s="3">
        <v>44767.7</v>
      </c>
      <c r="AP1161" s="3">
        <v>0</v>
      </c>
      <c r="AQ1161" s="3">
        <v>0</v>
      </c>
      <c r="AR1161" s="3">
        <v>0</v>
      </c>
      <c r="AS1161" s="3">
        <v>0</v>
      </c>
      <c r="AT1161" s="3">
        <v>0</v>
      </c>
      <c r="AU1161" s="3">
        <v>0</v>
      </c>
      <c r="AV1161" s="3">
        <v>0</v>
      </c>
      <c r="AW1161" s="3">
        <v>0</v>
      </c>
      <c r="AX1161" s="3">
        <v>0</v>
      </c>
      <c r="AY1161" s="3">
        <v>0</v>
      </c>
      <c r="AZ1161" s="3">
        <f t="shared" si="54"/>
        <v>196977.88000000006</v>
      </c>
      <c r="BA1161" s="3">
        <f t="shared" si="55"/>
        <v>259652.65999999997</v>
      </c>
      <c r="BB1161" s="3">
        <f t="shared" si="56"/>
        <v>456630.54000000004</v>
      </c>
      <c r="BC1161" s="2"/>
    </row>
    <row r="1162" spans="1:55" ht="15" hidden="1" customHeight="1" x14ac:dyDescent="0.3">
      <c r="A1162" t="s">
        <v>3624</v>
      </c>
      <c r="B1162" t="s">
        <v>1120</v>
      </c>
      <c r="C1162">
        <v>7</v>
      </c>
      <c r="D1162" t="s">
        <v>0</v>
      </c>
      <c r="E1162" t="s">
        <v>2</v>
      </c>
      <c r="F1162" t="s">
        <v>1393</v>
      </c>
      <c r="G1162" t="s">
        <v>1411</v>
      </c>
      <c r="H1162" t="s">
        <v>1409</v>
      </c>
      <c r="I1162" t="s">
        <v>1412</v>
      </c>
      <c r="J1162" t="s">
        <v>4601</v>
      </c>
      <c r="K1162" t="s">
        <v>628</v>
      </c>
      <c r="L1162" t="s">
        <v>1398</v>
      </c>
      <c r="M1162" t="s">
        <v>1405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0</v>
      </c>
      <c r="U1162">
        <v>0</v>
      </c>
      <c r="V1162">
        <v>0</v>
      </c>
      <c r="W1162" s="107">
        <v>689415</v>
      </c>
      <c r="X1162" s="108">
        <v>0</v>
      </c>
      <c r="Y1162" s="108">
        <v>0</v>
      </c>
      <c r="Z1162" s="108">
        <v>0</v>
      </c>
      <c r="AA1162" s="108">
        <v>0</v>
      </c>
      <c r="AB1162" s="108">
        <v>0</v>
      </c>
      <c r="AC1162" s="108">
        <v>0</v>
      </c>
      <c r="AD1162" s="108"/>
      <c r="AE1162" s="108">
        <v>689415</v>
      </c>
      <c r="AF1162" s="104">
        <v>45532</v>
      </c>
      <c r="AG1162" s="104">
        <v>48088</v>
      </c>
      <c r="AH1162" s="108">
        <v>689415</v>
      </c>
      <c r="AI1162" t="s">
        <v>1406</v>
      </c>
      <c r="AJ1162" t="s">
        <v>1407</v>
      </c>
      <c r="AK1162" s="3">
        <v>32402.5</v>
      </c>
      <c r="AL1162" s="3">
        <v>38883</v>
      </c>
      <c r="AM1162" s="3">
        <v>38883</v>
      </c>
      <c r="AN1162" s="3">
        <v>38883</v>
      </c>
      <c r="AO1162" s="3">
        <v>32402.52</v>
      </c>
      <c r="AP1162" s="3">
        <v>12961.04</v>
      </c>
      <c r="AQ1162" s="3">
        <v>0</v>
      </c>
      <c r="AR1162" s="3">
        <v>0</v>
      </c>
      <c r="AS1162" s="3">
        <v>0</v>
      </c>
      <c r="AT1162" s="3">
        <v>0</v>
      </c>
      <c r="AU1162" s="3">
        <v>0</v>
      </c>
      <c r="AV1162" s="3">
        <v>0</v>
      </c>
      <c r="AW1162" s="3">
        <v>0</v>
      </c>
      <c r="AX1162" s="3">
        <v>0</v>
      </c>
      <c r="AY1162" s="3">
        <v>0</v>
      </c>
      <c r="AZ1162" s="3">
        <f t="shared" si="54"/>
        <v>71285.5</v>
      </c>
      <c r="BA1162" s="3">
        <f t="shared" si="55"/>
        <v>123129.56</v>
      </c>
      <c r="BB1162" s="3">
        <f t="shared" si="56"/>
        <v>194415.06</v>
      </c>
      <c r="BC1162" s="2"/>
    </row>
    <row r="1163" spans="1:55" ht="15" hidden="1" customHeight="1" x14ac:dyDescent="0.3">
      <c r="A1163" t="s">
        <v>3625</v>
      </c>
      <c r="B1163" t="s">
        <v>1120</v>
      </c>
      <c r="C1163">
        <v>8</v>
      </c>
      <c r="D1163" t="s">
        <v>0</v>
      </c>
      <c r="E1163" t="s">
        <v>2</v>
      </c>
      <c r="F1163" t="s">
        <v>1393</v>
      </c>
      <c r="G1163" t="s">
        <v>1411</v>
      </c>
      <c r="H1163" t="s">
        <v>1409</v>
      </c>
      <c r="I1163" t="s">
        <v>1412</v>
      </c>
      <c r="J1163" t="s">
        <v>4601</v>
      </c>
      <c r="K1163" t="s">
        <v>628</v>
      </c>
      <c r="L1163" t="s">
        <v>1398</v>
      </c>
      <c r="M1163" t="s">
        <v>1405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1</v>
      </c>
      <c r="T1163">
        <v>0</v>
      </c>
      <c r="U1163">
        <v>0</v>
      </c>
      <c r="V1163">
        <v>0</v>
      </c>
      <c r="W1163" s="107">
        <v>106200</v>
      </c>
      <c r="X1163" s="108">
        <v>0</v>
      </c>
      <c r="Y1163" s="108">
        <v>0</v>
      </c>
      <c r="Z1163" s="108">
        <v>0</v>
      </c>
      <c r="AA1163" s="108">
        <v>0</v>
      </c>
      <c r="AB1163" s="108">
        <v>0</v>
      </c>
      <c r="AC1163" s="108">
        <v>0</v>
      </c>
      <c r="AD1163" s="108"/>
      <c r="AE1163" s="108">
        <v>106200</v>
      </c>
      <c r="AF1163" s="104">
        <v>45532</v>
      </c>
      <c r="AG1163" s="104">
        <v>48454</v>
      </c>
      <c r="AH1163" s="108">
        <v>106200</v>
      </c>
      <c r="AI1163" t="s">
        <v>1406</v>
      </c>
      <c r="AJ1163" t="s">
        <v>1407</v>
      </c>
      <c r="AK1163" s="3">
        <v>5248.0000000000009</v>
      </c>
      <c r="AL1163" s="3">
        <v>6297.6000000000013</v>
      </c>
      <c r="AM1163" s="3">
        <v>6297.6</v>
      </c>
      <c r="AN1163" s="3">
        <v>6297.6</v>
      </c>
      <c r="AO1163" s="3">
        <v>5597.88</v>
      </c>
      <c r="AP1163" s="3">
        <v>3498.69</v>
      </c>
      <c r="AQ1163" s="3">
        <v>1399.44</v>
      </c>
      <c r="AR1163" s="3">
        <v>0</v>
      </c>
      <c r="AS1163" s="3">
        <v>0</v>
      </c>
      <c r="AT1163" s="3">
        <v>0</v>
      </c>
      <c r="AU1163" s="3">
        <v>0</v>
      </c>
      <c r="AV1163" s="3">
        <v>0</v>
      </c>
      <c r="AW1163" s="3">
        <v>0</v>
      </c>
      <c r="AX1163" s="3">
        <v>0</v>
      </c>
      <c r="AY1163" s="3">
        <v>0</v>
      </c>
      <c r="AZ1163" s="3">
        <f t="shared" si="54"/>
        <v>11545.600000000002</v>
      </c>
      <c r="BA1163" s="3">
        <f t="shared" si="55"/>
        <v>23091.21</v>
      </c>
      <c r="BB1163" s="3">
        <f t="shared" si="56"/>
        <v>34636.81</v>
      </c>
      <c r="BC1163" s="2"/>
    </row>
    <row r="1164" spans="1:55" ht="15" customHeight="1" x14ac:dyDescent="0.3">
      <c r="A1164" t="s">
        <v>3626</v>
      </c>
      <c r="B1164" t="s">
        <v>1360</v>
      </c>
      <c r="C1164">
        <v>1</v>
      </c>
      <c r="D1164" t="s">
        <v>0</v>
      </c>
      <c r="E1164" t="s">
        <v>2</v>
      </c>
      <c r="F1164" t="s">
        <v>1393</v>
      </c>
      <c r="G1164" t="s">
        <v>1408</v>
      </c>
      <c r="H1164" t="s">
        <v>1409</v>
      </c>
      <c r="I1164" t="s">
        <v>1410</v>
      </c>
      <c r="J1164" t="s">
        <v>4601</v>
      </c>
      <c r="K1164" t="s">
        <v>611</v>
      </c>
      <c r="L1164" t="s">
        <v>1398</v>
      </c>
      <c r="M1164" t="s">
        <v>1405</v>
      </c>
      <c r="N1164">
        <v>1</v>
      </c>
      <c r="O1164">
        <v>1</v>
      </c>
      <c r="P1164">
        <v>1</v>
      </c>
      <c r="Q1164">
        <v>1</v>
      </c>
      <c r="R1164">
        <v>1</v>
      </c>
      <c r="S1164">
        <v>1</v>
      </c>
      <c r="T1164">
        <v>0</v>
      </c>
      <c r="U1164">
        <v>0</v>
      </c>
      <c r="V1164">
        <v>0</v>
      </c>
      <c r="W1164" s="107">
        <v>5000000</v>
      </c>
      <c r="X1164" s="108">
        <v>0</v>
      </c>
      <c r="Y1164" s="108">
        <v>0</v>
      </c>
      <c r="Z1164" s="108">
        <v>0</v>
      </c>
      <c r="AA1164" s="108">
        <v>0</v>
      </c>
      <c r="AB1164" s="108">
        <v>0</v>
      </c>
      <c r="AC1164" s="108">
        <v>0</v>
      </c>
      <c r="AD1164" s="108"/>
      <c r="AE1164" s="108">
        <v>5000000</v>
      </c>
      <c r="AF1164" s="104">
        <v>45387</v>
      </c>
      <c r="AG1164" s="104">
        <v>46482</v>
      </c>
      <c r="AH1164" s="108">
        <v>5000000</v>
      </c>
      <c r="AI1164" t="s">
        <v>1406</v>
      </c>
      <c r="AJ1164" t="s">
        <v>1407</v>
      </c>
      <c r="AK1164" s="3">
        <v>437500</v>
      </c>
      <c r="AL1164" s="3">
        <v>218750</v>
      </c>
      <c r="AM1164" s="3">
        <v>0</v>
      </c>
      <c r="AN1164" s="3">
        <v>0</v>
      </c>
      <c r="AO1164" s="3">
        <v>0</v>
      </c>
      <c r="AP1164" s="3">
        <v>0</v>
      </c>
      <c r="AQ1164" s="3">
        <v>0</v>
      </c>
      <c r="AR1164" s="3">
        <v>0</v>
      </c>
      <c r="AS1164" s="3">
        <v>0</v>
      </c>
      <c r="AT1164" s="3">
        <v>0</v>
      </c>
      <c r="AU1164" s="3">
        <v>0</v>
      </c>
      <c r="AV1164" s="3">
        <v>0</v>
      </c>
      <c r="AW1164" s="3">
        <v>0</v>
      </c>
      <c r="AX1164" s="3">
        <v>0</v>
      </c>
      <c r="AY1164" s="3">
        <v>0</v>
      </c>
      <c r="AZ1164" s="3">
        <f t="shared" si="54"/>
        <v>656250</v>
      </c>
      <c r="BA1164" s="3">
        <f t="shared" si="55"/>
        <v>0</v>
      </c>
      <c r="BB1164" s="3">
        <f t="shared" si="56"/>
        <v>656250</v>
      </c>
      <c r="BC1164" s="2"/>
    </row>
    <row r="1165" spans="1:55" ht="15" customHeight="1" x14ac:dyDescent="0.3">
      <c r="A1165" t="s">
        <v>3627</v>
      </c>
      <c r="B1165" t="s">
        <v>1361</v>
      </c>
      <c r="C1165">
        <v>1</v>
      </c>
      <c r="D1165" t="s">
        <v>0</v>
      </c>
      <c r="E1165" t="s">
        <v>2</v>
      </c>
      <c r="F1165" t="s">
        <v>1393</v>
      </c>
      <c r="G1165" t="s">
        <v>1408</v>
      </c>
      <c r="H1165" t="s">
        <v>1409</v>
      </c>
      <c r="I1165" t="s">
        <v>1410</v>
      </c>
      <c r="J1165" t="s">
        <v>4601</v>
      </c>
      <c r="K1165" t="s">
        <v>611</v>
      </c>
      <c r="L1165" t="s">
        <v>1398</v>
      </c>
      <c r="M1165" t="s">
        <v>1405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0</v>
      </c>
      <c r="U1165">
        <v>0</v>
      </c>
      <c r="V1165">
        <v>0</v>
      </c>
      <c r="W1165" s="107">
        <v>2000000</v>
      </c>
      <c r="X1165" s="108">
        <v>0</v>
      </c>
      <c r="Y1165" s="108">
        <v>0</v>
      </c>
      <c r="Z1165" s="108">
        <v>0</v>
      </c>
      <c r="AA1165" s="108">
        <v>0</v>
      </c>
      <c r="AB1165" s="108">
        <v>0</v>
      </c>
      <c r="AC1165" s="108">
        <v>0</v>
      </c>
      <c r="AD1165" s="108"/>
      <c r="AE1165" s="108">
        <v>2000000</v>
      </c>
      <c r="AF1165" s="104">
        <v>45387</v>
      </c>
      <c r="AG1165" s="104">
        <v>46482</v>
      </c>
      <c r="AH1165" s="108">
        <v>2000000</v>
      </c>
      <c r="AI1165" t="s">
        <v>1406</v>
      </c>
      <c r="AJ1165" t="s">
        <v>1407</v>
      </c>
      <c r="AK1165" s="3">
        <v>175000</v>
      </c>
      <c r="AL1165" s="3">
        <v>87500</v>
      </c>
      <c r="AM1165" s="3">
        <v>0</v>
      </c>
      <c r="AN1165" s="3">
        <v>0</v>
      </c>
      <c r="AO1165" s="3">
        <v>0</v>
      </c>
      <c r="AP1165" s="3">
        <v>0</v>
      </c>
      <c r="AQ1165" s="3">
        <v>0</v>
      </c>
      <c r="AR1165" s="3">
        <v>0</v>
      </c>
      <c r="AS1165" s="3">
        <v>0</v>
      </c>
      <c r="AT1165" s="3">
        <v>0</v>
      </c>
      <c r="AU1165" s="3">
        <v>0</v>
      </c>
      <c r="AV1165" s="3">
        <v>0</v>
      </c>
      <c r="AW1165" s="3">
        <v>0</v>
      </c>
      <c r="AX1165" s="3">
        <v>0</v>
      </c>
      <c r="AY1165" s="3">
        <v>0</v>
      </c>
      <c r="AZ1165" s="3">
        <f t="shared" si="54"/>
        <v>262500</v>
      </c>
      <c r="BA1165" s="3">
        <f t="shared" si="55"/>
        <v>0</v>
      </c>
      <c r="BB1165" s="3">
        <f t="shared" si="56"/>
        <v>262500</v>
      </c>
      <c r="BC1165" s="2"/>
    </row>
    <row r="1166" spans="1:55" ht="15" hidden="1" customHeight="1" x14ac:dyDescent="0.3">
      <c r="A1166" t="s">
        <v>3628</v>
      </c>
      <c r="B1166" t="s">
        <v>1362</v>
      </c>
      <c r="C1166">
        <v>1</v>
      </c>
      <c r="D1166" t="s">
        <v>0</v>
      </c>
      <c r="E1166" t="s">
        <v>2</v>
      </c>
      <c r="F1166" t="s">
        <v>1393</v>
      </c>
      <c r="G1166" t="s">
        <v>557</v>
      </c>
      <c r="H1166" t="s">
        <v>1402</v>
      </c>
      <c r="I1166" t="s">
        <v>1403</v>
      </c>
      <c r="J1166" t="s">
        <v>1404</v>
      </c>
      <c r="K1166" t="s">
        <v>557</v>
      </c>
      <c r="L1166" t="s">
        <v>1398</v>
      </c>
      <c r="M1166" t="s">
        <v>1405</v>
      </c>
      <c r="N1166">
        <v>1</v>
      </c>
      <c r="O1166">
        <v>1</v>
      </c>
      <c r="P1166">
        <v>1</v>
      </c>
      <c r="Q1166">
        <v>0</v>
      </c>
      <c r="R1166">
        <v>0</v>
      </c>
      <c r="S1166">
        <v>1</v>
      </c>
      <c r="T1166">
        <v>1</v>
      </c>
      <c r="U1166">
        <v>1</v>
      </c>
      <c r="V1166">
        <v>0</v>
      </c>
      <c r="W1166" s="107">
        <v>34571368.609999999</v>
      </c>
      <c r="X1166" s="108">
        <v>0</v>
      </c>
      <c r="Y1166" s="108">
        <v>0</v>
      </c>
      <c r="Z1166" s="108">
        <v>0</v>
      </c>
      <c r="AA1166" s="108">
        <v>0</v>
      </c>
      <c r="AB1166" s="108">
        <v>0</v>
      </c>
      <c r="AC1166" s="108">
        <v>0</v>
      </c>
      <c r="AD1166" s="108"/>
      <c r="AE1166" s="108">
        <v>34571368.609999999</v>
      </c>
      <c r="AF1166" s="104">
        <v>45387</v>
      </c>
      <c r="AG1166" s="104">
        <v>46482</v>
      </c>
      <c r="AH1166" s="108">
        <v>34571368.609999999</v>
      </c>
      <c r="AI1166" t="s">
        <v>1406</v>
      </c>
      <c r="AJ1166" t="s">
        <v>1407</v>
      </c>
      <c r="AK1166" s="3">
        <v>3024994.76</v>
      </c>
      <c r="AL1166" s="3">
        <v>1512497.38</v>
      </c>
      <c r="AM1166" s="3">
        <v>0</v>
      </c>
      <c r="AN1166" s="3">
        <v>0</v>
      </c>
      <c r="AO1166" s="3">
        <v>0</v>
      </c>
      <c r="AP1166" s="3">
        <v>0</v>
      </c>
      <c r="AQ1166" s="3">
        <v>0</v>
      </c>
      <c r="AR1166" s="3">
        <v>0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3">
        <v>0</v>
      </c>
      <c r="AY1166" s="3">
        <v>0</v>
      </c>
      <c r="AZ1166" s="3">
        <f t="shared" si="54"/>
        <v>4537492.1399999997</v>
      </c>
      <c r="BA1166" s="3">
        <f t="shared" si="55"/>
        <v>0</v>
      </c>
      <c r="BB1166" s="3">
        <f t="shared" si="56"/>
        <v>4537492.1399999997</v>
      </c>
      <c r="BC1166" s="2"/>
    </row>
    <row r="1167" spans="1:55" ht="15" customHeight="1" x14ac:dyDescent="0.3">
      <c r="A1167" t="s">
        <v>3629</v>
      </c>
      <c r="B1167" t="s">
        <v>1363</v>
      </c>
      <c r="C1167">
        <v>1</v>
      </c>
      <c r="D1167" t="s">
        <v>0</v>
      </c>
      <c r="E1167" t="s">
        <v>2</v>
      </c>
      <c r="F1167" t="s">
        <v>1393</v>
      </c>
      <c r="G1167" t="s">
        <v>1408</v>
      </c>
      <c r="H1167" t="s">
        <v>1409</v>
      </c>
      <c r="I1167" t="s">
        <v>1410</v>
      </c>
      <c r="J1167" t="s">
        <v>4601</v>
      </c>
      <c r="K1167" t="s">
        <v>611</v>
      </c>
      <c r="L1167" t="s">
        <v>1398</v>
      </c>
      <c r="M1167" t="s">
        <v>1405</v>
      </c>
      <c r="N1167">
        <v>1</v>
      </c>
      <c r="O1167">
        <v>1</v>
      </c>
      <c r="P1167">
        <v>1</v>
      </c>
      <c r="Q1167">
        <v>1</v>
      </c>
      <c r="R1167">
        <v>1</v>
      </c>
      <c r="S1167">
        <v>1</v>
      </c>
      <c r="T1167">
        <v>0</v>
      </c>
      <c r="U1167">
        <v>0</v>
      </c>
      <c r="V1167">
        <v>0</v>
      </c>
      <c r="W1167" s="107">
        <v>1874205.16</v>
      </c>
      <c r="X1167" s="108">
        <v>0</v>
      </c>
      <c r="Y1167" s="108">
        <v>0</v>
      </c>
      <c r="Z1167" s="108">
        <v>0</v>
      </c>
      <c r="AA1167" s="108">
        <v>0</v>
      </c>
      <c r="AB1167" s="108">
        <v>0</v>
      </c>
      <c r="AC1167" s="108">
        <v>0</v>
      </c>
      <c r="AD1167" s="108"/>
      <c r="AE1167" s="108">
        <v>1874205.16</v>
      </c>
      <c r="AF1167" s="104">
        <v>45387</v>
      </c>
      <c r="AG1167" s="104">
        <v>46482</v>
      </c>
      <c r="AH1167" s="108">
        <v>1874205.16</v>
      </c>
      <c r="AI1167" t="s">
        <v>1406</v>
      </c>
      <c r="AJ1167" t="s">
        <v>1407</v>
      </c>
      <c r="AK1167" s="3">
        <v>163992.95999999999</v>
      </c>
      <c r="AL1167" s="3">
        <v>81996.479999999996</v>
      </c>
      <c r="AM1167" s="3">
        <v>0</v>
      </c>
      <c r="AN1167" s="3">
        <v>0</v>
      </c>
      <c r="AO1167" s="3">
        <v>0</v>
      </c>
      <c r="AP1167" s="3">
        <v>0</v>
      </c>
      <c r="AQ1167" s="3">
        <v>0</v>
      </c>
      <c r="AR1167" s="3">
        <v>0</v>
      </c>
      <c r="AS1167" s="3">
        <v>0</v>
      </c>
      <c r="AT1167" s="3">
        <v>0</v>
      </c>
      <c r="AU1167" s="3">
        <v>0</v>
      </c>
      <c r="AV1167" s="3">
        <v>0</v>
      </c>
      <c r="AW1167" s="3">
        <v>0</v>
      </c>
      <c r="AX1167" s="3">
        <v>0</v>
      </c>
      <c r="AY1167" s="3">
        <v>0</v>
      </c>
      <c r="AZ1167" s="3">
        <f t="shared" si="54"/>
        <v>245989.44</v>
      </c>
      <c r="BA1167" s="3">
        <f t="shared" si="55"/>
        <v>0</v>
      </c>
      <c r="BB1167" s="3">
        <f t="shared" si="56"/>
        <v>245989.44</v>
      </c>
      <c r="BC1167" s="2"/>
    </row>
    <row r="1168" spans="1:55" ht="15" customHeight="1" x14ac:dyDescent="0.3">
      <c r="A1168" t="s">
        <v>3630</v>
      </c>
      <c r="B1168" t="s">
        <v>1364</v>
      </c>
      <c r="C1168">
        <v>1</v>
      </c>
      <c r="D1168" t="s">
        <v>0</v>
      </c>
      <c r="E1168" t="s">
        <v>2</v>
      </c>
      <c r="F1168" t="s">
        <v>1393</v>
      </c>
      <c r="G1168" t="s">
        <v>1408</v>
      </c>
      <c r="H1168" t="s">
        <v>1409</v>
      </c>
      <c r="I1168" t="s">
        <v>1410</v>
      </c>
      <c r="J1168" t="s">
        <v>4601</v>
      </c>
      <c r="K1168" t="s">
        <v>611</v>
      </c>
      <c r="L1168" t="s">
        <v>1398</v>
      </c>
      <c r="M1168" t="s">
        <v>1405</v>
      </c>
      <c r="N1168">
        <v>1</v>
      </c>
      <c r="O1168">
        <v>1</v>
      </c>
      <c r="P1168">
        <v>1</v>
      </c>
      <c r="Q1168">
        <v>1</v>
      </c>
      <c r="R1168">
        <v>1</v>
      </c>
      <c r="S1168">
        <v>1</v>
      </c>
      <c r="T1168">
        <v>0</v>
      </c>
      <c r="U1168">
        <v>0</v>
      </c>
      <c r="V1168">
        <v>0</v>
      </c>
      <c r="W1168" s="107">
        <v>2815081.64</v>
      </c>
      <c r="X1168" s="108">
        <v>0</v>
      </c>
      <c r="Y1168" s="108">
        <v>0</v>
      </c>
      <c r="Z1168" s="108">
        <v>0</v>
      </c>
      <c r="AA1168" s="108">
        <v>0</v>
      </c>
      <c r="AB1168" s="108">
        <v>0</v>
      </c>
      <c r="AC1168" s="108">
        <v>0</v>
      </c>
      <c r="AD1168" s="108"/>
      <c r="AE1168" s="108">
        <v>2815081.64</v>
      </c>
      <c r="AF1168" s="104">
        <v>45387</v>
      </c>
      <c r="AG1168" s="104">
        <v>46482</v>
      </c>
      <c r="AH1168" s="108">
        <v>2815081.64</v>
      </c>
      <c r="AI1168" t="s">
        <v>1406</v>
      </c>
      <c r="AJ1168" t="s">
        <v>1407</v>
      </c>
      <c r="AK1168" s="3">
        <v>246319.64</v>
      </c>
      <c r="AL1168" s="3">
        <v>123159.82</v>
      </c>
      <c r="AM1168" s="3">
        <v>0</v>
      </c>
      <c r="AN1168" s="3">
        <v>0</v>
      </c>
      <c r="AO1168" s="3">
        <v>0</v>
      </c>
      <c r="AP1168" s="3">
        <v>0</v>
      </c>
      <c r="AQ1168" s="3">
        <v>0</v>
      </c>
      <c r="AR1168" s="3">
        <v>0</v>
      </c>
      <c r="AS1168" s="3">
        <v>0</v>
      </c>
      <c r="AT1168" s="3">
        <v>0</v>
      </c>
      <c r="AU1168" s="3">
        <v>0</v>
      </c>
      <c r="AV1168" s="3">
        <v>0</v>
      </c>
      <c r="AW1168" s="3">
        <v>0</v>
      </c>
      <c r="AX1168" s="3">
        <v>0</v>
      </c>
      <c r="AY1168" s="3">
        <v>0</v>
      </c>
      <c r="AZ1168" s="3">
        <f t="shared" si="54"/>
        <v>369479.46</v>
      </c>
      <c r="BA1168" s="3">
        <f t="shared" si="55"/>
        <v>0</v>
      </c>
      <c r="BB1168" s="3">
        <f t="shared" si="56"/>
        <v>369479.46</v>
      </c>
      <c r="BC1168" s="2"/>
    </row>
    <row r="1169" spans="1:55" ht="15" hidden="1" customHeight="1" x14ac:dyDescent="0.3">
      <c r="A1169" t="s">
        <v>3631</v>
      </c>
      <c r="B1169" t="s">
        <v>1365</v>
      </c>
      <c r="C1169">
        <v>1</v>
      </c>
      <c r="D1169" t="s">
        <v>0</v>
      </c>
      <c r="E1169" t="s">
        <v>2</v>
      </c>
      <c r="F1169" t="s">
        <v>1393</v>
      </c>
      <c r="G1169" t="s">
        <v>323</v>
      </c>
      <c r="H1169" t="s">
        <v>1402</v>
      </c>
      <c r="I1169" t="s">
        <v>1403</v>
      </c>
      <c r="J1169" t="s">
        <v>1404</v>
      </c>
      <c r="K1169" t="s">
        <v>549</v>
      </c>
      <c r="L1169" t="s">
        <v>1398</v>
      </c>
      <c r="M1169" t="s">
        <v>1405</v>
      </c>
      <c r="N1169">
        <v>1</v>
      </c>
      <c r="O1169">
        <v>1</v>
      </c>
      <c r="P1169">
        <v>1</v>
      </c>
      <c r="Q1169">
        <v>0</v>
      </c>
      <c r="R1169">
        <v>0</v>
      </c>
      <c r="S1169">
        <v>1</v>
      </c>
      <c r="T1169">
        <v>1</v>
      </c>
      <c r="U1169">
        <v>1</v>
      </c>
      <c r="V1169">
        <v>0</v>
      </c>
      <c r="W1169" s="107">
        <v>200000000</v>
      </c>
      <c r="X1169" s="108">
        <v>0</v>
      </c>
      <c r="Y1169" s="108">
        <v>0</v>
      </c>
      <c r="Z1169" s="108">
        <v>9250000</v>
      </c>
      <c r="AA1169" s="108">
        <v>0</v>
      </c>
      <c r="AB1169" s="108">
        <v>0</v>
      </c>
      <c r="AC1169" s="108">
        <v>0</v>
      </c>
      <c r="AD1169" s="108"/>
      <c r="AE1169" s="108">
        <v>200000000</v>
      </c>
      <c r="AF1169" s="104">
        <v>45506</v>
      </c>
      <c r="AG1169" s="104">
        <v>47332</v>
      </c>
      <c r="AH1169" s="108">
        <v>200000000</v>
      </c>
      <c r="AI1169" t="s">
        <v>1406</v>
      </c>
      <c r="AJ1169" t="s">
        <v>1407</v>
      </c>
      <c r="AK1169" s="3">
        <v>9250000</v>
      </c>
      <c r="AL1169" s="3">
        <v>18500000</v>
      </c>
      <c r="AM1169" s="3">
        <v>18500000</v>
      </c>
      <c r="AN1169" s="3">
        <v>18500000</v>
      </c>
      <c r="AO1169" s="3">
        <v>0</v>
      </c>
      <c r="AP1169" s="3">
        <v>0</v>
      </c>
      <c r="AQ1169" s="3">
        <v>0</v>
      </c>
      <c r="AR1169" s="3">
        <v>0</v>
      </c>
      <c r="AS1169" s="3">
        <v>0</v>
      </c>
      <c r="AT1169" s="3">
        <v>0</v>
      </c>
      <c r="AU1169" s="3">
        <v>0</v>
      </c>
      <c r="AV1169" s="3">
        <v>0</v>
      </c>
      <c r="AW1169" s="3">
        <v>0</v>
      </c>
      <c r="AX1169" s="3">
        <v>0</v>
      </c>
      <c r="AY1169" s="3">
        <v>0</v>
      </c>
      <c r="AZ1169" s="3">
        <f t="shared" si="54"/>
        <v>27750000</v>
      </c>
      <c r="BA1169" s="3">
        <f t="shared" si="55"/>
        <v>37000000</v>
      </c>
      <c r="BB1169" s="3">
        <f t="shared" si="56"/>
        <v>64750000</v>
      </c>
      <c r="BC1169" s="2"/>
    </row>
    <row r="1170" spans="1:55" ht="15" hidden="1" customHeight="1" x14ac:dyDescent="0.3">
      <c r="A1170" t="s">
        <v>3632</v>
      </c>
      <c r="B1170" t="s">
        <v>1366</v>
      </c>
      <c r="C1170">
        <v>1</v>
      </c>
      <c r="D1170" t="s">
        <v>0</v>
      </c>
      <c r="E1170" t="s">
        <v>2</v>
      </c>
      <c r="F1170" t="s">
        <v>1393</v>
      </c>
      <c r="G1170" t="s">
        <v>787</v>
      </c>
      <c r="H1170" t="s">
        <v>1402</v>
      </c>
      <c r="I1170" t="s">
        <v>1403</v>
      </c>
      <c r="J1170" t="s">
        <v>1404</v>
      </c>
      <c r="K1170" t="s">
        <v>787</v>
      </c>
      <c r="L1170" t="s">
        <v>1398</v>
      </c>
      <c r="M1170" t="s">
        <v>1405</v>
      </c>
      <c r="N1170">
        <v>1</v>
      </c>
      <c r="O1170">
        <v>1</v>
      </c>
      <c r="P1170">
        <v>1</v>
      </c>
      <c r="Q1170">
        <v>0</v>
      </c>
      <c r="R1170">
        <v>0</v>
      </c>
      <c r="S1170">
        <v>1</v>
      </c>
      <c r="T1170">
        <v>1</v>
      </c>
      <c r="U1170">
        <v>1</v>
      </c>
      <c r="V1170">
        <v>0</v>
      </c>
      <c r="W1170" s="107">
        <v>22600000</v>
      </c>
      <c r="X1170" s="108">
        <v>0</v>
      </c>
      <c r="Y1170" s="108">
        <v>0</v>
      </c>
      <c r="Z1170" s="108">
        <v>0</v>
      </c>
      <c r="AA1170" s="108">
        <v>0</v>
      </c>
      <c r="AB1170" s="108">
        <v>0</v>
      </c>
      <c r="AC1170" s="108">
        <v>0</v>
      </c>
      <c r="AD1170" s="108"/>
      <c r="AE1170" s="108">
        <v>22600000</v>
      </c>
      <c r="AF1170" s="104">
        <v>45544</v>
      </c>
      <c r="AG1170" s="104">
        <v>47370</v>
      </c>
      <c r="AH1170" s="108">
        <v>22600000</v>
      </c>
      <c r="AI1170" t="s">
        <v>1406</v>
      </c>
      <c r="AJ1170" t="s">
        <v>1407</v>
      </c>
      <c r="AK1170" s="3">
        <v>2090500</v>
      </c>
      <c r="AL1170" s="3">
        <v>2090500</v>
      </c>
      <c r="AM1170" s="3">
        <v>2090500</v>
      </c>
      <c r="AN1170" s="3">
        <v>2090500</v>
      </c>
      <c r="AO1170" s="3">
        <v>0</v>
      </c>
      <c r="AP1170" s="3">
        <v>0</v>
      </c>
      <c r="AQ1170" s="3">
        <v>0</v>
      </c>
      <c r="AR1170" s="3">
        <v>0</v>
      </c>
      <c r="AS1170" s="3">
        <v>0</v>
      </c>
      <c r="AT1170" s="3">
        <v>0</v>
      </c>
      <c r="AU1170" s="3">
        <v>0</v>
      </c>
      <c r="AV1170" s="3">
        <v>0</v>
      </c>
      <c r="AW1170" s="3">
        <v>0</v>
      </c>
      <c r="AX1170" s="3">
        <v>0</v>
      </c>
      <c r="AY1170" s="3">
        <v>0</v>
      </c>
      <c r="AZ1170" s="3">
        <f t="shared" si="54"/>
        <v>4181000</v>
      </c>
      <c r="BA1170" s="3">
        <f t="shared" si="55"/>
        <v>4181000</v>
      </c>
      <c r="BB1170" s="3">
        <f t="shared" si="56"/>
        <v>8362000</v>
      </c>
      <c r="BC1170" s="2"/>
    </row>
    <row r="1171" spans="1:55" ht="15" customHeight="1" x14ac:dyDescent="0.3">
      <c r="A1171" t="s">
        <v>3633</v>
      </c>
      <c r="B1171" t="s">
        <v>1367</v>
      </c>
      <c r="C1171">
        <v>1</v>
      </c>
      <c r="D1171" t="s">
        <v>0</v>
      </c>
      <c r="E1171" t="s">
        <v>2</v>
      </c>
      <c r="F1171" t="s">
        <v>1393</v>
      </c>
      <c r="G1171" t="s">
        <v>1408</v>
      </c>
      <c r="H1171" t="s">
        <v>1409</v>
      </c>
      <c r="I1171" t="s">
        <v>1410</v>
      </c>
      <c r="J1171" t="s">
        <v>4601</v>
      </c>
      <c r="K1171" t="s">
        <v>611</v>
      </c>
      <c r="L1171" t="s">
        <v>1398</v>
      </c>
      <c r="M1171" t="s">
        <v>1405</v>
      </c>
      <c r="N1171">
        <v>1</v>
      </c>
      <c r="O1171">
        <v>1</v>
      </c>
      <c r="P1171">
        <v>1</v>
      </c>
      <c r="Q1171">
        <v>1</v>
      </c>
      <c r="R1171">
        <v>1</v>
      </c>
      <c r="S1171">
        <v>1</v>
      </c>
      <c r="T1171">
        <v>0</v>
      </c>
      <c r="U1171">
        <v>0</v>
      </c>
      <c r="V1171">
        <v>0</v>
      </c>
      <c r="W1171" s="107">
        <v>4885517.0999999996</v>
      </c>
      <c r="X1171" s="108">
        <v>0</v>
      </c>
      <c r="Y1171" s="108">
        <v>0</v>
      </c>
      <c r="Z1171" s="108">
        <v>0</v>
      </c>
      <c r="AA1171" s="108">
        <v>0</v>
      </c>
      <c r="AB1171" s="108">
        <v>0</v>
      </c>
      <c r="AC1171" s="108">
        <v>0</v>
      </c>
      <c r="AD1171" s="108"/>
      <c r="AE1171" s="108">
        <v>4885517.0999999996</v>
      </c>
      <c r="AF1171" s="104">
        <v>45387</v>
      </c>
      <c r="AG1171" s="104">
        <v>46482</v>
      </c>
      <c r="AH1171" s="108">
        <v>4885517.0999999996</v>
      </c>
      <c r="AI1171" t="s">
        <v>1406</v>
      </c>
      <c r="AJ1171" t="s">
        <v>1407</v>
      </c>
      <c r="AK1171" s="3">
        <v>427482.74</v>
      </c>
      <c r="AL1171" s="3">
        <v>213741.37</v>
      </c>
      <c r="AM1171" s="3">
        <v>0</v>
      </c>
      <c r="AN1171" s="3">
        <v>0</v>
      </c>
      <c r="AO1171" s="3">
        <v>0</v>
      </c>
      <c r="AP1171" s="3">
        <v>0</v>
      </c>
      <c r="AQ1171" s="3">
        <v>0</v>
      </c>
      <c r="AR1171" s="3">
        <v>0</v>
      </c>
      <c r="AS1171" s="3">
        <v>0</v>
      </c>
      <c r="AT1171" s="3">
        <v>0</v>
      </c>
      <c r="AU1171" s="3">
        <v>0</v>
      </c>
      <c r="AV1171" s="3">
        <v>0</v>
      </c>
      <c r="AW1171" s="3">
        <v>0</v>
      </c>
      <c r="AX1171" s="3">
        <v>0</v>
      </c>
      <c r="AY1171" s="3">
        <v>0</v>
      </c>
      <c r="AZ1171" s="3">
        <f t="shared" si="54"/>
        <v>641224.11</v>
      </c>
      <c r="BA1171" s="3">
        <f t="shared" si="55"/>
        <v>0</v>
      </c>
      <c r="BB1171" s="3">
        <f t="shared" si="56"/>
        <v>641224.11</v>
      </c>
      <c r="BC1171" s="2"/>
    </row>
    <row r="1172" spans="1:55" ht="15" customHeight="1" x14ac:dyDescent="0.3">
      <c r="A1172" t="s">
        <v>3634</v>
      </c>
      <c r="B1172" t="s">
        <v>1368</v>
      </c>
      <c r="C1172">
        <v>1</v>
      </c>
      <c r="D1172" t="s">
        <v>0</v>
      </c>
      <c r="E1172" t="s">
        <v>2</v>
      </c>
      <c r="F1172" t="s">
        <v>1393</v>
      </c>
      <c r="G1172" t="s">
        <v>1408</v>
      </c>
      <c r="H1172" t="s">
        <v>1409</v>
      </c>
      <c r="I1172" t="s">
        <v>1410</v>
      </c>
      <c r="J1172" t="s">
        <v>4601</v>
      </c>
      <c r="K1172" t="s">
        <v>611</v>
      </c>
      <c r="L1172" t="s">
        <v>1398</v>
      </c>
      <c r="M1172" t="s">
        <v>1405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0</v>
      </c>
      <c r="U1172">
        <v>0</v>
      </c>
      <c r="V1172">
        <v>0</v>
      </c>
      <c r="W1172" s="107">
        <v>152027.98000000001</v>
      </c>
      <c r="X1172" s="108">
        <v>0</v>
      </c>
      <c r="Y1172" s="108">
        <v>0</v>
      </c>
      <c r="Z1172" s="108">
        <v>0</v>
      </c>
      <c r="AA1172" s="108">
        <v>0</v>
      </c>
      <c r="AB1172" s="108">
        <v>0</v>
      </c>
      <c r="AC1172" s="108">
        <v>0</v>
      </c>
      <c r="AD1172" s="108"/>
      <c r="AE1172" s="108">
        <v>152027.98000000001</v>
      </c>
      <c r="AF1172" s="104">
        <v>45551</v>
      </c>
      <c r="AG1172" s="104">
        <v>46646</v>
      </c>
      <c r="AH1172" s="108">
        <v>152027.98000000001</v>
      </c>
      <c r="AI1172" t="s">
        <v>1406</v>
      </c>
      <c r="AJ1172" t="s">
        <v>1407</v>
      </c>
      <c r="AK1172" s="3">
        <v>13302.44</v>
      </c>
      <c r="AL1172" s="3">
        <v>13302.44</v>
      </c>
      <c r="AM1172" s="3">
        <v>0</v>
      </c>
      <c r="AN1172" s="3">
        <v>0</v>
      </c>
      <c r="AO1172" s="3">
        <v>0</v>
      </c>
      <c r="AP1172" s="3">
        <v>0</v>
      </c>
      <c r="AQ1172" s="3">
        <v>0</v>
      </c>
      <c r="AR1172" s="3">
        <v>0</v>
      </c>
      <c r="AS1172" s="3">
        <v>0</v>
      </c>
      <c r="AT1172" s="3">
        <v>0</v>
      </c>
      <c r="AU1172" s="3">
        <v>0</v>
      </c>
      <c r="AV1172" s="3">
        <v>0</v>
      </c>
      <c r="AW1172" s="3">
        <v>0</v>
      </c>
      <c r="AX1172" s="3">
        <v>0</v>
      </c>
      <c r="AY1172" s="3">
        <v>0</v>
      </c>
      <c r="AZ1172" s="3">
        <f t="shared" si="54"/>
        <v>26604.880000000001</v>
      </c>
      <c r="BA1172" s="3">
        <f t="shared" si="55"/>
        <v>0</v>
      </c>
      <c r="BB1172" s="3">
        <f t="shared" si="56"/>
        <v>26604.880000000001</v>
      </c>
      <c r="BC1172" s="2"/>
    </row>
    <row r="1173" spans="1:55" ht="15" hidden="1" customHeight="1" x14ac:dyDescent="0.3">
      <c r="A1173" t="s">
        <v>3635</v>
      </c>
      <c r="B1173" t="s">
        <v>1369</v>
      </c>
      <c r="C1173">
        <v>1</v>
      </c>
      <c r="D1173" t="s">
        <v>0</v>
      </c>
      <c r="E1173" t="s">
        <v>2</v>
      </c>
      <c r="F1173" t="s">
        <v>1393</v>
      </c>
      <c r="G1173" t="s">
        <v>787</v>
      </c>
      <c r="H1173" t="s">
        <v>1402</v>
      </c>
      <c r="I1173" t="s">
        <v>1403</v>
      </c>
      <c r="J1173" t="s">
        <v>1404</v>
      </c>
      <c r="K1173" t="s">
        <v>787</v>
      </c>
      <c r="L1173" t="s">
        <v>1398</v>
      </c>
      <c r="M1173" t="s">
        <v>1405</v>
      </c>
      <c r="N1173">
        <v>1</v>
      </c>
      <c r="O1173">
        <v>1</v>
      </c>
      <c r="P1173">
        <v>1</v>
      </c>
      <c r="Q1173">
        <v>0</v>
      </c>
      <c r="R1173">
        <v>0</v>
      </c>
      <c r="S1173">
        <v>1</v>
      </c>
      <c r="T1173">
        <v>1</v>
      </c>
      <c r="U1173">
        <v>1</v>
      </c>
      <c r="V1173">
        <v>0</v>
      </c>
      <c r="W1173" s="107">
        <v>22067100.550000001</v>
      </c>
      <c r="X1173" s="108">
        <v>0</v>
      </c>
      <c r="Y1173" s="108">
        <v>0</v>
      </c>
      <c r="Z1173" s="108">
        <v>0</v>
      </c>
      <c r="AA1173" s="108">
        <v>0</v>
      </c>
      <c r="AB1173" s="108">
        <v>0</v>
      </c>
      <c r="AC1173" s="108">
        <v>0</v>
      </c>
      <c r="AD1173" s="108"/>
      <c r="AE1173" s="108">
        <v>22067100.550000001</v>
      </c>
      <c r="AF1173" s="104">
        <v>45455</v>
      </c>
      <c r="AG1173" s="104">
        <v>47281</v>
      </c>
      <c r="AH1173" s="108">
        <v>22067100.550000001</v>
      </c>
      <c r="AI1173" t="s">
        <v>1406</v>
      </c>
      <c r="AJ1173" t="s">
        <v>1407</v>
      </c>
      <c r="AK1173" s="3">
        <v>2041206.8</v>
      </c>
      <c r="AL1173" s="3">
        <v>2041206.8</v>
      </c>
      <c r="AM1173" s="3">
        <v>2041206.8</v>
      </c>
      <c r="AN1173" s="3">
        <v>1020603.4</v>
      </c>
      <c r="AO1173" s="3">
        <v>0</v>
      </c>
      <c r="AP1173" s="3">
        <v>0</v>
      </c>
      <c r="AQ1173" s="3">
        <v>0</v>
      </c>
      <c r="AR1173" s="3">
        <v>0</v>
      </c>
      <c r="AS1173" s="3">
        <v>0</v>
      </c>
      <c r="AT1173" s="3">
        <v>0</v>
      </c>
      <c r="AU1173" s="3">
        <v>0</v>
      </c>
      <c r="AV1173" s="3">
        <v>0</v>
      </c>
      <c r="AW1173" s="3">
        <v>0</v>
      </c>
      <c r="AX1173" s="3">
        <v>0</v>
      </c>
      <c r="AY1173" s="3">
        <v>0</v>
      </c>
      <c r="AZ1173" s="3">
        <f t="shared" si="54"/>
        <v>4082413.6</v>
      </c>
      <c r="BA1173" s="3">
        <f t="shared" si="55"/>
        <v>3061810.2</v>
      </c>
      <c r="BB1173" s="3">
        <f t="shared" si="56"/>
        <v>7144223.8000000007</v>
      </c>
      <c r="BC1173" s="2"/>
    </row>
    <row r="1174" spans="1:55" ht="15" customHeight="1" x14ac:dyDescent="0.3">
      <c r="A1174" t="s">
        <v>3636</v>
      </c>
      <c r="B1174" t="s">
        <v>1370</v>
      </c>
      <c r="C1174">
        <v>1</v>
      </c>
      <c r="D1174" t="s">
        <v>0</v>
      </c>
      <c r="E1174" t="s">
        <v>2</v>
      </c>
      <c r="F1174" t="s">
        <v>1393</v>
      </c>
      <c r="G1174" t="s">
        <v>1408</v>
      </c>
      <c r="H1174" t="s">
        <v>1409</v>
      </c>
      <c r="I1174" t="s">
        <v>1410</v>
      </c>
      <c r="J1174" t="s">
        <v>4601</v>
      </c>
      <c r="K1174" t="s">
        <v>611</v>
      </c>
      <c r="L1174" t="s">
        <v>1398</v>
      </c>
      <c r="M1174" t="s">
        <v>1405</v>
      </c>
      <c r="N1174">
        <v>1</v>
      </c>
      <c r="O1174">
        <v>1</v>
      </c>
      <c r="P1174">
        <v>1</v>
      </c>
      <c r="Q1174">
        <v>1</v>
      </c>
      <c r="R1174">
        <v>1</v>
      </c>
      <c r="S1174">
        <v>1</v>
      </c>
      <c r="T1174">
        <v>0</v>
      </c>
      <c r="U1174">
        <v>0</v>
      </c>
      <c r="V1174">
        <v>0</v>
      </c>
      <c r="W1174" s="107">
        <v>1000000</v>
      </c>
      <c r="X1174" s="108">
        <v>0</v>
      </c>
      <c r="Y1174" s="108">
        <v>0</v>
      </c>
      <c r="Z1174" s="108">
        <v>0</v>
      </c>
      <c r="AA1174" s="108">
        <v>0</v>
      </c>
      <c r="AB1174" s="108">
        <v>0</v>
      </c>
      <c r="AC1174" s="108">
        <v>0</v>
      </c>
      <c r="AD1174" s="108"/>
      <c r="AE1174" s="108">
        <v>1000000</v>
      </c>
      <c r="AF1174" s="104">
        <v>45387</v>
      </c>
      <c r="AG1174" s="104">
        <v>46482</v>
      </c>
      <c r="AH1174" s="108">
        <v>1000000</v>
      </c>
      <c r="AI1174" t="s">
        <v>1406</v>
      </c>
      <c r="AJ1174" t="s">
        <v>1407</v>
      </c>
      <c r="AK1174" s="3">
        <v>87500</v>
      </c>
      <c r="AL1174" s="3">
        <v>43750</v>
      </c>
      <c r="AM1174" s="3">
        <v>0</v>
      </c>
      <c r="AN1174" s="3">
        <v>0</v>
      </c>
      <c r="AO1174" s="3">
        <v>0</v>
      </c>
      <c r="AP1174" s="3">
        <v>0</v>
      </c>
      <c r="AQ1174" s="3">
        <v>0</v>
      </c>
      <c r="AR1174" s="3">
        <v>0</v>
      </c>
      <c r="AS1174" s="3">
        <v>0</v>
      </c>
      <c r="AT1174" s="3">
        <v>0</v>
      </c>
      <c r="AU1174" s="3">
        <v>0</v>
      </c>
      <c r="AV1174" s="3">
        <v>0</v>
      </c>
      <c r="AW1174" s="3">
        <v>0</v>
      </c>
      <c r="AX1174" s="3">
        <v>0</v>
      </c>
      <c r="AY1174" s="3">
        <v>0</v>
      </c>
      <c r="AZ1174" s="3">
        <f t="shared" si="54"/>
        <v>131250</v>
      </c>
      <c r="BA1174" s="3">
        <f t="shared" si="55"/>
        <v>0</v>
      </c>
      <c r="BB1174" s="3">
        <f t="shared" si="56"/>
        <v>131250</v>
      </c>
      <c r="BC1174" s="2"/>
    </row>
    <row r="1175" spans="1:55" ht="15" hidden="1" customHeight="1" x14ac:dyDescent="0.3">
      <c r="A1175" t="s">
        <v>3637</v>
      </c>
      <c r="B1175" t="s">
        <v>1371</v>
      </c>
      <c r="C1175">
        <v>1</v>
      </c>
      <c r="D1175" t="s">
        <v>0</v>
      </c>
      <c r="E1175" t="s">
        <v>2</v>
      </c>
      <c r="F1175" t="s">
        <v>1393</v>
      </c>
      <c r="G1175" t="s">
        <v>323</v>
      </c>
      <c r="H1175" t="s">
        <v>1402</v>
      </c>
      <c r="I1175" t="s">
        <v>1403</v>
      </c>
      <c r="J1175" t="s">
        <v>1404</v>
      </c>
      <c r="K1175" t="s">
        <v>549</v>
      </c>
      <c r="L1175" t="s">
        <v>1398</v>
      </c>
      <c r="M1175" t="s">
        <v>1405</v>
      </c>
      <c r="N1175">
        <v>1</v>
      </c>
      <c r="O1175">
        <v>1</v>
      </c>
      <c r="P1175">
        <v>1</v>
      </c>
      <c r="Q1175">
        <v>0</v>
      </c>
      <c r="R1175">
        <v>0</v>
      </c>
      <c r="S1175">
        <v>1</v>
      </c>
      <c r="T1175">
        <v>1</v>
      </c>
      <c r="U1175">
        <v>1</v>
      </c>
      <c r="V1175">
        <v>0</v>
      </c>
      <c r="W1175" s="107">
        <v>55000000</v>
      </c>
      <c r="X1175" s="108">
        <v>0</v>
      </c>
      <c r="Y1175" s="108">
        <v>0</v>
      </c>
      <c r="Z1175" s="108">
        <v>0</v>
      </c>
      <c r="AA1175" s="108">
        <v>0</v>
      </c>
      <c r="AB1175" s="108">
        <v>0</v>
      </c>
      <c r="AC1175" s="108">
        <v>0</v>
      </c>
      <c r="AD1175" s="108"/>
      <c r="AE1175" s="108">
        <v>55000000</v>
      </c>
      <c r="AF1175" s="104">
        <v>45565</v>
      </c>
      <c r="AG1175" s="104">
        <v>48121</v>
      </c>
      <c r="AH1175" s="108">
        <v>55000000</v>
      </c>
      <c r="AI1175" t="s">
        <v>1406</v>
      </c>
      <c r="AJ1175" t="s">
        <v>1407</v>
      </c>
      <c r="AK1175" s="3">
        <v>5225000</v>
      </c>
      <c r="AL1175" s="3">
        <v>5225000</v>
      </c>
      <c r="AM1175" s="3">
        <v>5225000</v>
      </c>
      <c r="AN1175" s="3">
        <v>5225000</v>
      </c>
      <c r="AO1175" s="3">
        <v>5225000</v>
      </c>
      <c r="AP1175" s="3">
        <v>5225000</v>
      </c>
      <c r="AQ1175" s="3">
        <v>0</v>
      </c>
      <c r="AR1175" s="3">
        <v>0</v>
      </c>
      <c r="AS1175" s="3">
        <v>0</v>
      </c>
      <c r="AT1175" s="3">
        <v>0</v>
      </c>
      <c r="AU1175" s="3">
        <v>0</v>
      </c>
      <c r="AV1175" s="3">
        <v>0</v>
      </c>
      <c r="AW1175" s="3">
        <v>0</v>
      </c>
      <c r="AX1175" s="3">
        <v>0</v>
      </c>
      <c r="AY1175" s="3">
        <v>0</v>
      </c>
      <c r="AZ1175" s="3">
        <f t="shared" si="54"/>
        <v>10450000</v>
      </c>
      <c r="BA1175" s="3">
        <f t="shared" si="55"/>
        <v>20900000</v>
      </c>
      <c r="BB1175" s="3">
        <f t="shared" si="56"/>
        <v>31350000</v>
      </c>
      <c r="BC1175" s="2"/>
    </row>
    <row r="1176" spans="1:55" ht="15" hidden="1" customHeight="1" x14ac:dyDescent="0.3">
      <c r="A1176" t="s">
        <v>3638</v>
      </c>
      <c r="B1176" t="s">
        <v>1372</v>
      </c>
      <c r="C1176">
        <v>1</v>
      </c>
      <c r="D1176" t="s">
        <v>0</v>
      </c>
      <c r="E1176" t="s">
        <v>2</v>
      </c>
      <c r="F1176" t="s">
        <v>1393</v>
      </c>
      <c r="G1176" t="s">
        <v>323</v>
      </c>
      <c r="H1176" t="s">
        <v>1402</v>
      </c>
      <c r="I1176" t="s">
        <v>1403</v>
      </c>
      <c r="J1176" t="s">
        <v>1404</v>
      </c>
      <c r="K1176" t="s">
        <v>549</v>
      </c>
      <c r="L1176" t="s">
        <v>1398</v>
      </c>
      <c r="M1176" t="s">
        <v>1405</v>
      </c>
      <c r="N1176">
        <v>1</v>
      </c>
      <c r="O1176">
        <v>1</v>
      </c>
      <c r="P1176">
        <v>1</v>
      </c>
      <c r="Q1176">
        <v>0</v>
      </c>
      <c r="R1176">
        <v>0</v>
      </c>
      <c r="S1176">
        <v>1</v>
      </c>
      <c r="T1176">
        <v>1</v>
      </c>
      <c r="U1176">
        <v>1</v>
      </c>
      <c r="V1176">
        <v>0</v>
      </c>
      <c r="W1176" s="107">
        <v>200000000</v>
      </c>
      <c r="X1176" s="108">
        <v>0</v>
      </c>
      <c r="Y1176" s="108">
        <v>0</v>
      </c>
      <c r="Z1176" s="108">
        <v>0</v>
      </c>
      <c r="AA1176" s="108">
        <v>0</v>
      </c>
      <c r="AB1176" s="108">
        <v>0</v>
      </c>
      <c r="AC1176" s="108">
        <v>0</v>
      </c>
      <c r="AD1176" s="108"/>
      <c r="AE1176" s="108">
        <v>200000000</v>
      </c>
      <c r="AF1176" s="104">
        <v>45565</v>
      </c>
      <c r="AG1176" s="104">
        <v>48121</v>
      </c>
      <c r="AH1176" s="108">
        <v>200000000</v>
      </c>
      <c r="AI1176" t="s">
        <v>1406</v>
      </c>
      <c r="AJ1176" t="s">
        <v>1407</v>
      </c>
      <c r="AK1176" s="3">
        <v>19000000</v>
      </c>
      <c r="AL1176" s="3">
        <v>19000000</v>
      </c>
      <c r="AM1176" s="3">
        <v>19000000</v>
      </c>
      <c r="AN1176" s="3">
        <v>19000000</v>
      </c>
      <c r="AO1176" s="3">
        <v>19000000</v>
      </c>
      <c r="AP1176" s="3">
        <v>19000000</v>
      </c>
      <c r="AQ1176" s="3">
        <v>0</v>
      </c>
      <c r="AR1176" s="3">
        <v>0</v>
      </c>
      <c r="AS1176" s="3">
        <v>0</v>
      </c>
      <c r="AT1176" s="3">
        <v>0</v>
      </c>
      <c r="AU1176" s="3">
        <v>0</v>
      </c>
      <c r="AV1176" s="3">
        <v>0</v>
      </c>
      <c r="AW1176" s="3">
        <v>0</v>
      </c>
      <c r="AX1176" s="3">
        <v>0</v>
      </c>
      <c r="AY1176" s="3">
        <v>0</v>
      </c>
      <c r="AZ1176" s="3">
        <f t="shared" si="54"/>
        <v>38000000</v>
      </c>
      <c r="BA1176" s="3">
        <f t="shared" si="55"/>
        <v>76000000</v>
      </c>
      <c r="BB1176" s="3">
        <f t="shared" si="56"/>
        <v>114000000</v>
      </c>
      <c r="BC1176" s="2"/>
    </row>
    <row r="1177" spans="1:55" ht="15" customHeight="1" x14ac:dyDescent="0.3">
      <c r="A1177" t="s">
        <v>3639</v>
      </c>
      <c r="B1177" t="s">
        <v>1373</v>
      </c>
      <c r="C1177">
        <v>1</v>
      </c>
      <c r="D1177" t="s">
        <v>0</v>
      </c>
      <c r="E1177" t="s">
        <v>2</v>
      </c>
      <c r="F1177" t="s">
        <v>1393</v>
      </c>
      <c r="G1177" t="s">
        <v>1408</v>
      </c>
      <c r="H1177" t="s">
        <v>1409</v>
      </c>
      <c r="I1177" t="s">
        <v>1410</v>
      </c>
      <c r="J1177" t="s">
        <v>4601</v>
      </c>
      <c r="K1177" t="s">
        <v>611</v>
      </c>
      <c r="L1177" t="s">
        <v>1398</v>
      </c>
      <c r="M1177" t="s">
        <v>1405</v>
      </c>
      <c r="N1177">
        <v>1</v>
      </c>
      <c r="O1177">
        <v>1</v>
      </c>
      <c r="P1177">
        <v>1</v>
      </c>
      <c r="Q1177">
        <v>1</v>
      </c>
      <c r="R1177">
        <v>1</v>
      </c>
      <c r="S1177">
        <v>1</v>
      </c>
      <c r="T1177">
        <v>0</v>
      </c>
      <c r="U1177">
        <v>0</v>
      </c>
      <c r="V1177">
        <v>0</v>
      </c>
      <c r="W1177" s="107">
        <v>8100000</v>
      </c>
      <c r="X1177" s="108">
        <v>0</v>
      </c>
      <c r="Y1177" s="108">
        <v>0</v>
      </c>
      <c r="Z1177" s="108">
        <v>0</v>
      </c>
      <c r="AA1177" s="108">
        <v>0</v>
      </c>
      <c r="AB1177" s="108">
        <v>0</v>
      </c>
      <c r="AC1177" s="108">
        <v>0</v>
      </c>
      <c r="AD1177" s="108"/>
      <c r="AE1177" s="108">
        <v>8100000</v>
      </c>
      <c r="AF1177" s="104">
        <v>45387</v>
      </c>
      <c r="AG1177" s="104">
        <v>46482</v>
      </c>
      <c r="AH1177" s="108">
        <v>8100000</v>
      </c>
      <c r="AI1177" t="s">
        <v>1406</v>
      </c>
      <c r="AJ1177" t="s">
        <v>1407</v>
      </c>
      <c r="AK1177" s="3">
        <v>708750</v>
      </c>
      <c r="AL1177" s="3">
        <v>354375</v>
      </c>
      <c r="AM1177" s="3">
        <v>0</v>
      </c>
      <c r="AN1177" s="3">
        <v>0</v>
      </c>
      <c r="AO1177" s="3">
        <v>0</v>
      </c>
      <c r="AP1177" s="3">
        <v>0</v>
      </c>
      <c r="AQ1177" s="3">
        <v>0</v>
      </c>
      <c r="AR1177" s="3">
        <v>0</v>
      </c>
      <c r="AS1177" s="3">
        <v>0</v>
      </c>
      <c r="AT1177" s="3">
        <v>0</v>
      </c>
      <c r="AU1177" s="3">
        <v>0</v>
      </c>
      <c r="AV1177" s="3">
        <v>0</v>
      </c>
      <c r="AW1177" s="3">
        <v>0</v>
      </c>
      <c r="AX1177" s="3">
        <v>0</v>
      </c>
      <c r="AY1177" s="3">
        <v>0</v>
      </c>
      <c r="AZ1177" s="3">
        <f t="shared" si="54"/>
        <v>1063125</v>
      </c>
      <c r="BA1177" s="3">
        <f t="shared" si="55"/>
        <v>0</v>
      </c>
      <c r="BB1177" s="3">
        <f t="shared" si="56"/>
        <v>1063125</v>
      </c>
      <c r="BC1177" s="2"/>
    </row>
    <row r="1178" spans="1:55" ht="15" customHeight="1" x14ac:dyDescent="0.3">
      <c r="A1178" t="s">
        <v>3640</v>
      </c>
      <c r="B1178" t="s">
        <v>1374</v>
      </c>
      <c r="C1178">
        <v>1</v>
      </c>
      <c r="D1178" t="s">
        <v>0</v>
      </c>
      <c r="E1178" t="s">
        <v>2</v>
      </c>
      <c r="F1178" t="s">
        <v>1393</v>
      </c>
      <c r="G1178" t="s">
        <v>1408</v>
      </c>
      <c r="H1178" t="s">
        <v>1409</v>
      </c>
      <c r="I1178" t="s">
        <v>1410</v>
      </c>
      <c r="J1178" t="s">
        <v>4601</v>
      </c>
      <c r="K1178" t="s">
        <v>611</v>
      </c>
      <c r="L1178" t="s">
        <v>1398</v>
      </c>
      <c r="M1178" t="s">
        <v>1405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1</v>
      </c>
      <c r="T1178">
        <v>0</v>
      </c>
      <c r="U1178">
        <v>0</v>
      </c>
      <c r="V1178">
        <v>0</v>
      </c>
      <c r="W1178" s="107">
        <v>8100000</v>
      </c>
      <c r="X1178" s="108">
        <v>0</v>
      </c>
      <c r="Y1178" s="108">
        <v>0</v>
      </c>
      <c r="Z1178" s="108">
        <v>0</v>
      </c>
      <c r="AA1178" s="108">
        <v>0</v>
      </c>
      <c r="AB1178" s="108">
        <v>0</v>
      </c>
      <c r="AC1178" s="108">
        <v>0</v>
      </c>
      <c r="AD1178" s="108"/>
      <c r="AE1178" s="108">
        <v>8100000</v>
      </c>
      <c r="AF1178" s="104">
        <v>45387</v>
      </c>
      <c r="AG1178" s="104">
        <v>46482</v>
      </c>
      <c r="AH1178" s="108">
        <v>8100000</v>
      </c>
      <c r="AI1178" t="s">
        <v>1406</v>
      </c>
      <c r="AJ1178" t="s">
        <v>1407</v>
      </c>
      <c r="AK1178" s="3">
        <v>708750</v>
      </c>
      <c r="AL1178" s="3">
        <v>354375</v>
      </c>
      <c r="AM1178" s="3">
        <v>0</v>
      </c>
      <c r="AN1178" s="3">
        <v>0</v>
      </c>
      <c r="AO1178" s="3">
        <v>0</v>
      </c>
      <c r="AP1178" s="3">
        <v>0</v>
      </c>
      <c r="AQ1178" s="3">
        <v>0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3">
        <v>0</v>
      </c>
      <c r="AY1178" s="3">
        <v>0</v>
      </c>
      <c r="AZ1178" s="3">
        <f t="shared" si="54"/>
        <v>1063125</v>
      </c>
      <c r="BA1178" s="3">
        <f t="shared" si="55"/>
        <v>0</v>
      </c>
      <c r="BB1178" s="3">
        <f t="shared" si="56"/>
        <v>1063125</v>
      </c>
      <c r="BC1178" s="2"/>
    </row>
    <row r="1179" spans="1:55" ht="15" hidden="1" customHeight="1" x14ac:dyDescent="0.3">
      <c r="A1179" t="s">
        <v>3641</v>
      </c>
      <c r="B1179" t="s">
        <v>1375</v>
      </c>
      <c r="C1179">
        <v>1</v>
      </c>
      <c r="D1179" t="s">
        <v>0</v>
      </c>
      <c r="E1179" t="s">
        <v>2</v>
      </c>
      <c r="F1179" t="s">
        <v>1393</v>
      </c>
      <c r="G1179" t="s">
        <v>343</v>
      </c>
      <c r="H1179" t="s">
        <v>1402</v>
      </c>
      <c r="I1179" t="s">
        <v>1396</v>
      </c>
      <c r="J1179" t="s">
        <v>1404</v>
      </c>
      <c r="K1179" t="s">
        <v>343</v>
      </c>
      <c r="L1179" t="s">
        <v>1398</v>
      </c>
      <c r="M1179" t="s">
        <v>1405</v>
      </c>
      <c r="N1179">
        <v>1</v>
      </c>
      <c r="O1179">
        <v>1</v>
      </c>
      <c r="P1179">
        <v>1</v>
      </c>
      <c r="Q1179">
        <v>0</v>
      </c>
      <c r="R1179">
        <v>1</v>
      </c>
      <c r="S1179">
        <v>1</v>
      </c>
      <c r="T1179">
        <v>1</v>
      </c>
      <c r="U1179">
        <v>0</v>
      </c>
      <c r="V1179">
        <v>0</v>
      </c>
      <c r="W1179" s="107">
        <v>7996194.6799999997</v>
      </c>
      <c r="X1179" s="108">
        <v>0</v>
      </c>
      <c r="Y1179" s="108">
        <v>0</v>
      </c>
      <c r="Z1179" s="108">
        <v>0</v>
      </c>
      <c r="AA1179" s="108">
        <v>0</v>
      </c>
      <c r="AB1179" s="108">
        <v>0</v>
      </c>
      <c r="AC1179" s="108">
        <v>0</v>
      </c>
      <c r="AD1179" s="108"/>
      <c r="AE1179" s="108">
        <v>7996194.6799999997</v>
      </c>
      <c r="AF1179" s="104">
        <v>45387</v>
      </c>
      <c r="AG1179" s="104">
        <v>46482</v>
      </c>
      <c r="AH1179" s="108">
        <v>7996194.6799999997</v>
      </c>
      <c r="AI1179" t="s">
        <v>1406</v>
      </c>
      <c r="AJ1179" t="s">
        <v>1407</v>
      </c>
      <c r="AK1179" s="3">
        <v>699667.04</v>
      </c>
      <c r="AL1179" s="3">
        <v>349833.52</v>
      </c>
      <c r="AM1179" s="3">
        <v>0</v>
      </c>
      <c r="AN1179" s="3">
        <v>0</v>
      </c>
      <c r="AO1179" s="3">
        <v>0</v>
      </c>
      <c r="AP1179" s="3">
        <v>0</v>
      </c>
      <c r="AQ1179" s="3">
        <v>0</v>
      </c>
      <c r="AR1179" s="3">
        <v>0</v>
      </c>
      <c r="AS1179" s="3">
        <v>0</v>
      </c>
      <c r="AT1179" s="3">
        <v>0</v>
      </c>
      <c r="AU1179" s="3">
        <v>0</v>
      </c>
      <c r="AV1179" s="3">
        <v>0</v>
      </c>
      <c r="AW1179" s="3">
        <v>0</v>
      </c>
      <c r="AX1179" s="3">
        <v>0</v>
      </c>
      <c r="AY1179" s="3">
        <v>0</v>
      </c>
      <c r="AZ1179" s="3">
        <f t="shared" si="54"/>
        <v>1049500.56</v>
      </c>
      <c r="BA1179" s="3">
        <f t="shared" si="55"/>
        <v>0</v>
      </c>
      <c r="BB1179" s="3">
        <f t="shared" si="56"/>
        <v>1049500.56</v>
      </c>
      <c r="BC1179" s="2"/>
    </row>
    <row r="1180" spans="1:55" ht="15" customHeight="1" x14ac:dyDescent="0.3">
      <c r="A1180" t="s">
        <v>3642</v>
      </c>
      <c r="B1180" t="s">
        <v>1376</v>
      </c>
      <c r="C1180">
        <v>1</v>
      </c>
      <c r="D1180" t="s">
        <v>0</v>
      </c>
      <c r="E1180" t="s">
        <v>2</v>
      </c>
      <c r="F1180" t="s">
        <v>1393</v>
      </c>
      <c r="G1180" t="s">
        <v>1408</v>
      </c>
      <c r="H1180" t="s">
        <v>1409</v>
      </c>
      <c r="I1180" t="s">
        <v>1410</v>
      </c>
      <c r="J1180" t="s">
        <v>4601</v>
      </c>
      <c r="K1180" t="s">
        <v>611</v>
      </c>
      <c r="L1180" t="s">
        <v>1398</v>
      </c>
      <c r="M1180" t="s">
        <v>1405</v>
      </c>
      <c r="N1180">
        <v>1</v>
      </c>
      <c r="O1180">
        <v>1</v>
      </c>
      <c r="P1180">
        <v>1</v>
      </c>
      <c r="Q1180">
        <v>1</v>
      </c>
      <c r="R1180">
        <v>1</v>
      </c>
      <c r="S1180">
        <v>1</v>
      </c>
      <c r="T1180">
        <v>0</v>
      </c>
      <c r="U1180">
        <v>0</v>
      </c>
      <c r="V1180">
        <v>0</v>
      </c>
      <c r="W1180" s="107">
        <v>2000000</v>
      </c>
      <c r="X1180" s="108">
        <v>0</v>
      </c>
      <c r="Y1180" s="108">
        <v>0</v>
      </c>
      <c r="Z1180" s="108">
        <v>0</v>
      </c>
      <c r="AA1180" s="108">
        <v>0</v>
      </c>
      <c r="AB1180" s="108">
        <v>0</v>
      </c>
      <c r="AC1180" s="108">
        <v>0</v>
      </c>
      <c r="AD1180" s="108"/>
      <c r="AE1180" s="108">
        <v>2000000</v>
      </c>
      <c r="AF1180" s="104">
        <v>45387</v>
      </c>
      <c r="AG1180" s="104">
        <v>46482</v>
      </c>
      <c r="AH1180" s="108">
        <v>2000000</v>
      </c>
      <c r="AI1180" t="s">
        <v>1406</v>
      </c>
      <c r="AJ1180" t="s">
        <v>1407</v>
      </c>
      <c r="AK1180" s="3">
        <v>175000</v>
      </c>
      <c r="AL1180" s="3">
        <v>87500</v>
      </c>
      <c r="AM1180" s="3">
        <v>0</v>
      </c>
      <c r="AN1180" s="3">
        <v>0</v>
      </c>
      <c r="AO1180" s="3">
        <v>0</v>
      </c>
      <c r="AP1180" s="3">
        <v>0</v>
      </c>
      <c r="AQ1180" s="3">
        <v>0</v>
      </c>
      <c r="AR1180" s="3">
        <v>0</v>
      </c>
      <c r="AS1180" s="3">
        <v>0</v>
      </c>
      <c r="AT1180" s="3">
        <v>0</v>
      </c>
      <c r="AU1180" s="3">
        <v>0</v>
      </c>
      <c r="AV1180" s="3">
        <v>0</v>
      </c>
      <c r="AW1180" s="3">
        <v>0</v>
      </c>
      <c r="AX1180" s="3">
        <v>0</v>
      </c>
      <c r="AY1180" s="3">
        <v>0</v>
      </c>
      <c r="AZ1180" s="3">
        <f t="shared" si="54"/>
        <v>262500</v>
      </c>
      <c r="BA1180" s="3">
        <f t="shared" si="55"/>
        <v>0</v>
      </c>
      <c r="BB1180" s="3">
        <f t="shared" si="56"/>
        <v>262500</v>
      </c>
      <c r="BC1180" s="2"/>
    </row>
    <row r="1181" spans="1:55" ht="15" customHeight="1" x14ac:dyDescent="0.3">
      <c r="A1181" t="s">
        <v>3643</v>
      </c>
      <c r="B1181" t="s">
        <v>1377</v>
      </c>
      <c r="C1181">
        <v>1</v>
      </c>
      <c r="D1181" t="s">
        <v>0</v>
      </c>
      <c r="E1181" t="s">
        <v>2</v>
      </c>
      <c r="F1181" t="s">
        <v>1393</v>
      </c>
      <c r="G1181" t="s">
        <v>1408</v>
      </c>
      <c r="H1181" t="s">
        <v>1409</v>
      </c>
      <c r="I1181" t="s">
        <v>1410</v>
      </c>
      <c r="J1181" t="s">
        <v>4601</v>
      </c>
      <c r="K1181" t="s">
        <v>611</v>
      </c>
      <c r="L1181" t="s">
        <v>1398</v>
      </c>
      <c r="M1181" t="s">
        <v>1405</v>
      </c>
      <c r="N1181">
        <v>1</v>
      </c>
      <c r="O1181">
        <v>1</v>
      </c>
      <c r="P1181">
        <v>1</v>
      </c>
      <c r="Q1181">
        <v>1</v>
      </c>
      <c r="R1181">
        <v>1</v>
      </c>
      <c r="S1181">
        <v>1</v>
      </c>
      <c r="T1181">
        <v>0</v>
      </c>
      <c r="U1181">
        <v>0</v>
      </c>
      <c r="V1181">
        <v>0</v>
      </c>
      <c r="W1181" s="107">
        <v>12000000</v>
      </c>
      <c r="X1181" s="108">
        <v>0</v>
      </c>
      <c r="Y1181" s="108">
        <v>0</v>
      </c>
      <c r="Z1181" s="108">
        <v>0</v>
      </c>
      <c r="AA1181" s="108">
        <v>0</v>
      </c>
      <c r="AB1181" s="108">
        <v>0</v>
      </c>
      <c r="AC1181" s="108">
        <v>0</v>
      </c>
      <c r="AD1181" s="108"/>
      <c r="AE1181" s="108">
        <v>12000000</v>
      </c>
      <c r="AF1181" s="104">
        <v>45387</v>
      </c>
      <c r="AG1181" s="104">
        <v>46482</v>
      </c>
      <c r="AH1181" s="108">
        <v>12000000</v>
      </c>
      <c r="AI1181" t="s">
        <v>1406</v>
      </c>
      <c r="AJ1181" t="s">
        <v>1407</v>
      </c>
      <c r="AK1181" s="3">
        <v>1050000</v>
      </c>
      <c r="AL1181" s="3">
        <v>525000</v>
      </c>
      <c r="AM1181" s="3">
        <v>0</v>
      </c>
      <c r="AN1181" s="3">
        <v>0</v>
      </c>
      <c r="AO1181" s="3">
        <v>0</v>
      </c>
      <c r="AP1181" s="3">
        <v>0</v>
      </c>
      <c r="AQ1181" s="3">
        <v>0</v>
      </c>
      <c r="AR1181" s="3">
        <v>0</v>
      </c>
      <c r="AS1181" s="3">
        <v>0</v>
      </c>
      <c r="AT1181" s="3">
        <v>0</v>
      </c>
      <c r="AU1181" s="3">
        <v>0</v>
      </c>
      <c r="AV1181" s="3">
        <v>0</v>
      </c>
      <c r="AW1181" s="3">
        <v>0</v>
      </c>
      <c r="AX1181" s="3">
        <v>0</v>
      </c>
      <c r="AY1181" s="3">
        <v>0</v>
      </c>
      <c r="AZ1181" s="3">
        <f t="shared" si="54"/>
        <v>1575000</v>
      </c>
      <c r="BA1181" s="3">
        <f t="shared" si="55"/>
        <v>0</v>
      </c>
      <c r="BB1181" s="3">
        <f t="shared" si="56"/>
        <v>1575000</v>
      </c>
      <c r="BC1181" s="2"/>
    </row>
    <row r="1182" spans="1:55" ht="15" hidden="1" customHeight="1" x14ac:dyDescent="0.3">
      <c r="A1182" t="s">
        <v>3644</v>
      </c>
      <c r="B1182" t="s">
        <v>1378</v>
      </c>
      <c r="C1182">
        <v>1</v>
      </c>
      <c r="D1182" t="s">
        <v>0</v>
      </c>
      <c r="E1182" t="s">
        <v>2</v>
      </c>
      <c r="F1182" t="s">
        <v>1393</v>
      </c>
      <c r="G1182" t="s">
        <v>323</v>
      </c>
      <c r="H1182" t="s">
        <v>1402</v>
      </c>
      <c r="I1182" t="s">
        <v>1403</v>
      </c>
      <c r="J1182" t="s">
        <v>1404</v>
      </c>
      <c r="K1182" t="s">
        <v>549</v>
      </c>
      <c r="L1182" t="s">
        <v>1398</v>
      </c>
      <c r="M1182" t="s">
        <v>1405</v>
      </c>
      <c r="N1182">
        <v>1</v>
      </c>
      <c r="O1182">
        <v>1</v>
      </c>
      <c r="P1182">
        <v>1</v>
      </c>
      <c r="Q1182">
        <v>0</v>
      </c>
      <c r="R1182">
        <v>0</v>
      </c>
      <c r="S1182">
        <v>1</v>
      </c>
      <c r="T1182">
        <v>1</v>
      </c>
      <c r="U1182">
        <v>1</v>
      </c>
      <c r="V1182">
        <v>0</v>
      </c>
      <c r="W1182" s="107">
        <v>100000000</v>
      </c>
      <c r="X1182" s="108">
        <v>0</v>
      </c>
      <c r="Y1182" s="108">
        <v>0</v>
      </c>
      <c r="Z1182" s="108">
        <v>0</v>
      </c>
      <c r="AA1182" s="108">
        <v>0</v>
      </c>
      <c r="AB1182" s="108">
        <v>0</v>
      </c>
      <c r="AC1182" s="108">
        <v>0</v>
      </c>
      <c r="AD1182" s="108"/>
      <c r="AE1182" s="108">
        <v>100000000</v>
      </c>
      <c r="AF1182" s="104">
        <v>45565</v>
      </c>
      <c r="AG1182" s="104">
        <v>48121</v>
      </c>
      <c r="AH1182" s="108">
        <v>100000000</v>
      </c>
      <c r="AI1182" t="s">
        <v>1406</v>
      </c>
      <c r="AJ1182" t="s">
        <v>1407</v>
      </c>
      <c r="AK1182" s="3">
        <v>9500000</v>
      </c>
      <c r="AL1182" s="3">
        <v>9500000</v>
      </c>
      <c r="AM1182" s="3">
        <v>9500000</v>
      </c>
      <c r="AN1182" s="3">
        <v>9500000</v>
      </c>
      <c r="AO1182" s="3">
        <v>9500000</v>
      </c>
      <c r="AP1182" s="3">
        <v>9500000</v>
      </c>
      <c r="AQ1182" s="3">
        <v>0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3">
        <v>0</v>
      </c>
      <c r="AY1182" s="3">
        <v>0</v>
      </c>
      <c r="AZ1182" s="3">
        <f t="shared" si="54"/>
        <v>19000000</v>
      </c>
      <c r="BA1182" s="3">
        <f t="shared" si="55"/>
        <v>38000000</v>
      </c>
      <c r="BB1182" s="3">
        <f t="shared" si="56"/>
        <v>57000000</v>
      </c>
      <c r="BC1182" s="2"/>
    </row>
    <row r="1183" spans="1:55" ht="15" hidden="1" customHeight="1" x14ac:dyDescent="0.3">
      <c r="A1183" t="s">
        <v>3645</v>
      </c>
      <c r="B1183" t="s">
        <v>1121</v>
      </c>
      <c r="C1183">
        <v>2</v>
      </c>
      <c r="D1183" t="s">
        <v>0</v>
      </c>
      <c r="E1183" t="s">
        <v>2</v>
      </c>
      <c r="F1183" t="s">
        <v>1393</v>
      </c>
      <c r="G1183" t="s">
        <v>1411</v>
      </c>
      <c r="H1183" t="s">
        <v>1409</v>
      </c>
      <c r="I1183" t="s">
        <v>1412</v>
      </c>
      <c r="J1183" t="s">
        <v>4601</v>
      </c>
      <c r="K1183" t="s">
        <v>628</v>
      </c>
      <c r="L1183" t="s">
        <v>1398</v>
      </c>
      <c r="M1183" t="s">
        <v>1405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0</v>
      </c>
      <c r="U1183">
        <v>0</v>
      </c>
      <c r="V1183">
        <v>0</v>
      </c>
      <c r="W1183" s="107">
        <v>147057.5</v>
      </c>
      <c r="X1183" s="108">
        <v>0</v>
      </c>
      <c r="Y1183" s="108">
        <v>0</v>
      </c>
      <c r="Z1183" s="108">
        <v>468.13</v>
      </c>
      <c r="AA1183" s="108">
        <v>0</v>
      </c>
      <c r="AB1183" s="108">
        <v>0</v>
      </c>
      <c r="AC1183" s="108">
        <v>0</v>
      </c>
      <c r="AD1183" s="108"/>
      <c r="AE1183" s="108">
        <v>147057.5</v>
      </c>
      <c r="AF1183" s="104">
        <v>45601</v>
      </c>
      <c r="AG1183" s="104">
        <v>46331</v>
      </c>
      <c r="AH1183" s="108">
        <v>147057.5</v>
      </c>
      <c r="AI1183" t="s">
        <v>1406</v>
      </c>
      <c r="AJ1183" t="s">
        <v>1407</v>
      </c>
      <c r="AK1183" s="3">
        <v>2808.8100000000004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0</v>
      </c>
      <c r="AR1183" s="3">
        <v>0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3">
        <v>0</v>
      </c>
      <c r="AY1183" s="3">
        <v>0</v>
      </c>
      <c r="AZ1183" s="3">
        <f t="shared" si="54"/>
        <v>2808.8100000000004</v>
      </c>
      <c r="BA1183" s="3">
        <f t="shared" si="55"/>
        <v>0</v>
      </c>
      <c r="BB1183" s="3">
        <f t="shared" si="56"/>
        <v>2808.8100000000004</v>
      </c>
      <c r="BC1183" s="2"/>
    </row>
    <row r="1184" spans="1:55" ht="15" hidden="1" customHeight="1" x14ac:dyDescent="0.3">
      <c r="A1184" t="s">
        <v>3646</v>
      </c>
      <c r="B1184" t="s">
        <v>1121</v>
      </c>
      <c r="C1184">
        <v>3</v>
      </c>
      <c r="D1184" t="s">
        <v>0</v>
      </c>
      <c r="E1184" t="s">
        <v>2</v>
      </c>
      <c r="F1184" t="s">
        <v>1393</v>
      </c>
      <c r="G1184" t="s">
        <v>1411</v>
      </c>
      <c r="H1184" t="s">
        <v>1409</v>
      </c>
      <c r="I1184" t="s">
        <v>1412</v>
      </c>
      <c r="J1184" t="s">
        <v>4601</v>
      </c>
      <c r="K1184" t="s">
        <v>628</v>
      </c>
      <c r="L1184" t="s">
        <v>1398</v>
      </c>
      <c r="M1184" t="s">
        <v>1405</v>
      </c>
      <c r="N1184">
        <v>1</v>
      </c>
      <c r="O1184">
        <v>1</v>
      </c>
      <c r="P1184">
        <v>1</v>
      </c>
      <c r="Q1184">
        <v>1</v>
      </c>
      <c r="R1184">
        <v>1</v>
      </c>
      <c r="S1184">
        <v>1</v>
      </c>
      <c r="T1184">
        <v>0</v>
      </c>
      <c r="U1184">
        <v>0</v>
      </c>
      <c r="V1184">
        <v>0</v>
      </c>
      <c r="W1184" s="107">
        <v>53100</v>
      </c>
      <c r="X1184" s="108">
        <v>0</v>
      </c>
      <c r="Y1184" s="108">
        <v>0</v>
      </c>
      <c r="Z1184" s="108">
        <v>190.27</v>
      </c>
      <c r="AA1184" s="108">
        <v>0</v>
      </c>
      <c r="AB1184" s="108">
        <v>0</v>
      </c>
      <c r="AC1184" s="108">
        <v>0</v>
      </c>
      <c r="AD1184" s="108"/>
      <c r="AE1184" s="108">
        <v>53100</v>
      </c>
      <c r="AF1184" s="104">
        <v>45601</v>
      </c>
      <c r="AG1184" s="104">
        <v>46696</v>
      </c>
      <c r="AH1184" s="108">
        <v>53100</v>
      </c>
      <c r="AI1184" t="s">
        <v>1406</v>
      </c>
      <c r="AJ1184" t="s">
        <v>1407</v>
      </c>
      <c r="AK1184" s="3">
        <v>1902.7</v>
      </c>
      <c r="AL1184" s="3">
        <v>1522.1900000000005</v>
      </c>
      <c r="AM1184" s="3">
        <v>0</v>
      </c>
      <c r="AN1184" s="3">
        <v>0</v>
      </c>
      <c r="AO1184" s="3">
        <v>0</v>
      </c>
      <c r="AP1184" s="3">
        <v>0</v>
      </c>
      <c r="AQ1184" s="3">
        <v>0</v>
      </c>
      <c r="AR1184" s="3">
        <v>0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3">
        <v>0</v>
      </c>
      <c r="AY1184" s="3">
        <v>0</v>
      </c>
      <c r="AZ1184" s="3">
        <f t="shared" si="54"/>
        <v>3424.8900000000003</v>
      </c>
      <c r="BA1184" s="3">
        <f t="shared" si="55"/>
        <v>0</v>
      </c>
      <c r="BB1184" s="3">
        <f t="shared" si="56"/>
        <v>3424.8900000000003</v>
      </c>
      <c r="BC1184" s="2"/>
    </row>
    <row r="1185" spans="1:55" ht="15" hidden="1" customHeight="1" x14ac:dyDescent="0.3">
      <c r="A1185" t="s">
        <v>3647</v>
      </c>
      <c r="B1185" t="s">
        <v>1121</v>
      </c>
      <c r="C1185">
        <v>4</v>
      </c>
      <c r="D1185" t="s">
        <v>0</v>
      </c>
      <c r="E1185" t="s">
        <v>2</v>
      </c>
      <c r="F1185" t="s">
        <v>1393</v>
      </c>
      <c r="G1185" t="s">
        <v>1411</v>
      </c>
      <c r="H1185" t="s">
        <v>1409</v>
      </c>
      <c r="I1185" t="s">
        <v>1412</v>
      </c>
      <c r="J1185" t="s">
        <v>4601</v>
      </c>
      <c r="K1185" t="s">
        <v>628</v>
      </c>
      <c r="L1185" t="s">
        <v>1398</v>
      </c>
      <c r="M1185" t="s">
        <v>1405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0</v>
      </c>
      <c r="U1185">
        <v>0</v>
      </c>
      <c r="V1185">
        <v>0</v>
      </c>
      <c r="W1185" s="107">
        <v>3161957.5</v>
      </c>
      <c r="X1185" s="108">
        <v>0</v>
      </c>
      <c r="Y1185" s="108">
        <v>0</v>
      </c>
      <c r="Z1185" s="108">
        <v>12410.68</v>
      </c>
      <c r="AA1185" s="108">
        <v>0</v>
      </c>
      <c r="AB1185" s="108">
        <v>0</v>
      </c>
      <c r="AC1185" s="108">
        <v>0</v>
      </c>
      <c r="AD1185" s="108"/>
      <c r="AE1185" s="108">
        <v>3161957.5</v>
      </c>
      <c r="AF1185" s="104">
        <v>45601</v>
      </c>
      <c r="AG1185" s="104">
        <v>47062</v>
      </c>
      <c r="AH1185" s="108">
        <v>3161957.5</v>
      </c>
      <c r="AI1185" t="s">
        <v>1406</v>
      </c>
      <c r="AJ1185" t="s">
        <v>1407</v>
      </c>
      <c r="AK1185" s="3">
        <v>124106.79999999999</v>
      </c>
      <c r="AL1185" s="3">
        <v>148928.15999999997</v>
      </c>
      <c r="AM1185" s="3">
        <v>99285.440000000002</v>
      </c>
      <c r="AN1185" s="3">
        <v>0</v>
      </c>
      <c r="AO1185" s="3">
        <v>0</v>
      </c>
      <c r="AP1185" s="3">
        <v>0</v>
      </c>
      <c r="AQ1185" s="3">
        <v>0</v>
      </c>
      <c r="AR1185" s="3">
        <v>0</v>
      </c>
      <c r="AS1185" s="3">
        <v>0</v>
      </c>
      <c r="AT1185" s="3">
        <v>0</v>
      </c>
      <c r="AU1185" s="3">
        <v>0</v>
      </c>
      <c r="AV1185" s="3">
        <v>0</v>
      </c>
      <c r="AW1185" s="3">
        <v>0</v>
      </c>
      <c r="AX1185" s="3">
        <v>0</v>
      </c>
      <c r="AY1185" s="3">
        <v>0</v>
      </c>
      <c r="AZ1185" s="3">
        <f t="shared" si="54"/>
        <v>273034.95999999996</v>
      </c>
      <c r="BA1185" s="3">
        <f t="shared" si="55"/>
        <v>99285.440000000002</v>
      </c>
      <c r="BB1185" s="3">
        <f t="shared" si="56"/>
        <v>372320.39999999997</v>
      </c>
      <c r="BC1185" s="2"/>
    </row>
    <row r="1186" spans="1:55" ht="15" hidden="1" customHeight="1" x14ac:dyDescent="0.3">
      <c r="A1186" t="s">
        <v>3648</v>
      </c>
      <c r="B1186" t="s">
        <v>1121</v>
      </c>
      <c r="C1186">
        <v>5</v>
      </c>
      <c r="D1186" t="s">
        <v>0</v>
      </c>
      <c r="E1186" t="s">
        <v>2</v>
      </c>
      <c r="F1186" t="s">
        <v>1393</v>
      </c>
      <c r="G1186" t="s">
        <v>1411</v>
      </c>
      <c r="H1186" t="s">
        <v>1409</v>
      </c>
      <c r="I1186" t="s">
        <v>1412</v>
      </c>
      <c r="J1186" t="s">
        <v>4601</v>
      </c>
      <c r="K1186" t="s">
        <v>628</v>
      </c>
      <c r="L1186" t="s">
        <v>1398</v>
      </c>
      <c r="M1186" t="s">
        <v>1405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0</v>
      </c>
      <c r="U1186">
        <v>0</v>
      </c>
      <c r="V1186">
        <v>0</v>
      </c>
      <c r="W1186" s="107">
        <v>21237640</v>
      </c>
      <c r="X1186" s="108">
        <v>0</v>
      </c>
      <c r="Y1186" s="108">
        <v>0</v>
      </c>
      <c r="Z1186" s="108">
        <v>89729.03</v>
      </c>
      <c r="AA1186" s="108">
        <v>0</v>
      </c>
      <c r="AB1186" s="108">
        <v>0</v>
      </c>
      <c r="AC1186" s="108">
        <v>0</v>
      </c>
      <c r="AD1186" s="108"/>
      <c r="AE1186" s="108">
        <v>21237640</v>
      </c>
      <c r="AF1186" s="104">
        <v>45601</v>
      </c>
      <c r="AG1186" s="104">
        <v>47427</v>
      </c>
      <c r="AH1186" s="108">
        <v>21237640</v>
      </c>
      <c r="AI1186" t="s">
        <v>1406</v>
      </c>
      <c r="AJ1186" t="s">
        <v>1407</v>
      </c>
      <c r="AK1186" s="3">
        <v>897290.30000000016</v>
      </c>
      <c r="AL1186" s="3">
        <v>1076748.3600000001</v>
      </c>
      <c r="AM1186" s="3">
        <v>1076748.3600000001</v>
      </c>
      <c r="AN1186" s="3">
        <v>717832.21</v>
      </c>
      <c r="AO1186" s="3">
        <v>0</v>
      </c>
      <c r="AP1186" s="3">
        <v>0</v>
      </c>
      <c r="AQ1186" s="3">
        <v>0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3">
        <v>0</v>
      </c>
      <c r="AY1186" s="3">
        <v>0</v>
      </c>
      <c r="AZ1186" s="3">
        <f t="shared" si="54"/>
        <v>1974038.6600000001</v>
      </c>
      <c r="BA1186" s="3">
        <f t="shared" si="55"/>
        <v>1794580.57</v>
      </c>
      <c r="BB1186" s="3">
        <f t="shared" si="56"/>
        <v>3768619.2300000004</v>
      </c>
      <c r="BC1186" s="2"/>
    </row>
    <row r="1187" spans="1:55" ht="15" customHeight="1" x14ac:dyDescent="0.3">
      <c r="A1187" t="s">
        <v>3649</v>
      </c>
      <c r="B1187" t="s">
        <v>1390</v>
      </c>
      <c r="C1187">
        <v>1</v>
      </c>
      <c r="D1187" t="s">
        <v>0</v>
      </c>
      <c r="E1187" t="s">
        <v>2</v>
      </c>
      <c r="F1187" t="s">
        <v>1393</v>
      </c>
      <c r="G1187" t="s">
        <v>1408</v>
      </c>
      <c r="H1187" t="s">
        <v>1409</v>
      </c>
      <c r="I1187" t="s">
        <v>1410</v>
      </c>
      <c r="J1187" t="s">
        <v>4601</v>
      </c>
      <c r="K1187" t="s">
        <v>611</v>
      </c>
      <c r="L1187" t="s">
        <v>1398</v>
      </c>
      <c r="M1187" t="s">
        <v>1405</v>
      </c>
      <c r="N1187">
        <v>1</v>
      </c>
      <c r="O1187">
        <v>1</v>
      </c>
      <c r="P1187">
        <v>1</v>
      </c>
      <c r="Q1187">
        <v>1</v>
      </c>
      <c r="R1187">
        <v>1</v>
      </c>
      <c r="S1187">
        <v>1</v>
      </c>
      <c r="T1187">
        <v>0</v>
      </c>
      <c r="U1187">
        <v>0</v>
      </c>
      <c r="V1187">
        <v>0</v>
      </c>
      <c r="W1187" s="107">
        <v>592470.07999999996</v>
      </c>
      <c r="X1187" s="108">
        <v>0</v>
      </c>
      <c r="Y1187" s="108">
        <v>0</v>
      </c>
      <c r="Z1187" s="108">
        <v>0</v>
      </c>
      <c r="AA1187" s="108">
        <v>0</v>
      </c>
      <c r="AB1187" s="108">
        <v>0</v>
      </c>
      <c r="AC1187" s="108">
        <v>0</v>
      </c>
      <c r="AD1187" s="108"/>
      <c r="AE1187" s="108">
        <v>592470.07999999996</v>
      </c>
      <c r="AF1187" s="104">
        <v>45603</v>
      </c>
      <c r="AG1187" s="104">
        <v>46698</v>
      </c>
      <c r="AH1187" s="108">
        <v>592470.07999999996</v>
      </c>
      <c r="AI1187" t="s">
        <v>1406</v>
      </c>
      <c r="AJ1187" t="s">
        <v>1407</v>
      </c>
      <c r="AK1187" s="3">
        <v>51841.14</v>
      </c>
      <c r="AL1187" s="3">
        <v>51841.14</v>
      </c>
      <c r="AM1187" s="3">
        <v>0</v>
      </c>
      <c r="AN1187" s="3">
        <v>0</v>
      </c>
      <c r="AO1187" s="3">
        <v>0</v>
      </c>
      <c r="AP1187" s="3">
        <v>0</v>
      </c>
      <c r="AQ1187" s="3">
        <v>0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3">
        <v>0</v>
      </c>
      <c r="AY1187" s="3">
        <v>0</v>
      </c>
      <c r="AZ1187" s="3">
        <f t="shared" si="54"/>
        <v>103682.28</v>
      </c>
      <c r="BA1187" s="3">
        <f t="shared" si="55"/>
        <v>0</v>
      </c>
      <c r="BB1187" s="3">
        <f t="shared" si="56"/>
        <v>103682.28</v>
      </c>
      <c r="BC1187" s="2"/>
    </row>
    <row r="1188" spans="1:55" ht="15" customHeight="1" x14ac:dyDescent="0.3">
      <c r="A1188" t="s">
        <v>3650</v>
      </c>
      <c r="B1188" t="s">
        <v>1379</v>
      </c>
      <c r="C1188">
        <v>1</v>
      </c>
      <c r="D1188" t="s">
        <v>0</v>
      </c>
      <c r="E1188" t="s">
        <v>2</v>
      </c>
      <c r="F1188" t="s">
        <v>1393</v>
      </c>
      <c r="G1188" t="s">
        <v>1408</v>
      </c>
      <c r="H1188" t="s">
        <v>1409</v>
      </c>
      <c r="I1188" t="s">
        <v>1410</v>
      </c>
      <c r="J1188" t="s">
        <v>4601</v>
      </c>
      <c r="K1188" t="s">
        <v>611</v>
      </c>
      <c r="L1188" t="s">
        <v>1398</v>
      </c>
      <c r="M1188" t="s">
        <v>1405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0</v>
      </c>
      <c r="U1188">
        <v>0</v>
      </c>
      <c r="V1188">
        <v>0</v>
      </c>
      <c r="W1188" s="107">
        <v>2000000</v>
      </c>
      <c r="X1188" s="108">
        <v>0</v>
      </c>
      <c r="Y1188" s="108">
        <v>0</v>
      </c>
      <c r="Z1188" s="108">
        <v>0</v>
      </c>
      <c r="AA1188" s="108">
        <v>0</v>
      </c>
      <c r="AB1188" s="108">
        <v>0</v>
      </c>
      <c r="AC1188" s="108">
        <v>0</v>
      </c>
      <c r="AD1188" s="108"/>
      <c r="AE1188" s="108">
        <v>2000000</v>
      </c>
      <c r="AF1188" s="104">
        <v>45387</v>
      </c>
      <c r="AG1188" s="104">
        <v>46482</v>
      </c>
      <c r="AH1188" s="108">
        <v>2000000</v>
      </c>
      <c r="AI1188" t="s">
        <v>1406</v>
      </c>
      <c r="AJ1188" t="s">
        <v>1407</v>
      </c>
      <c r="AK1188" s="3">
        <v>175000</v>
      </c>
      <c r="AL1188" s="3">
        <v>87500</v>
      </c>
      <c r="AM1188" s="3">
        <v>0</v>
      </c>
      <c r="AN1188" s="3">
        <v>0</v>
      </c>
      <c r="AO1188" s="3">
        <v>0</v>
      </c>
      <c r="AP1188" s="3">
        <v>0</v>
      </c>
      <c r="AQ1188" s="3">
        <v>0</v>
      </c>
      <c r="AR1188" s="3">
        <v>0</v>
      </c>
      <c r="AS1188" s="3">
        <v>0</v>
      </c>
      <c r="AT1188" s="3">
        <v>0</v>
      </c>
      <c r="AU1188" s="3">
        <v>0</v>
      </c>
      <c r="AV1188" s="3">
        <v>0</v>
      </c>
      <c r="AW1188" s="3">
        <v>0</v>
      </c>
      <c r="AX1188" s="3">
        <v>0</v>
      </c>
      <c r="AY1188" s="3">
        <v>0</v>
      </c>
      <c r="AZ1188" s="3">
        <f t="shared" si="54"/>
        <v>262500</v>
      </c>
      <c r="BA1188" s="3">
        <f t="shared" si="55"/>
        <v>0</v>
      </c>
      <c r="BB1188" s="3">
        <f t="shared" si="56"/>
        <v>262500</v>
      </c>
      <c r="BC1188" s="2"/>
    </row>
    <row r="1189" spans="1:55" ht="15" customHeight="1" x14ac:dyDescent="0.3">
      <c r="A1189" t="s">
        <v>3651</v>
      </c>
      <c r="B1189" t="s">
        <v>1380</v>
      </c>
      <c r="C1189">
        <v>1</v>
      </c>
      <c r="D1189" t="s">
        <v>0</v>
      </c>
      <c r="E1189" t="s">
        <v>2</v>
      </c>
      <c r="F1189" t="s">
        <v>1393</v>
      </c>
      <c r="G1189" t="s">
        <v>1408</v>
      </c>
      <c r="H1189" t="s">
        <v>1409</v>
      </c>
      <c r="I1189" t="s">
        <v>1410</v>
      </c>
      <c r="J1189" t="s">
        <v>4601</v>
      </c>
      <c r="K1189" t="s">
        <v>611</v>
      </c>
      <c r="L1189" t="s">
        <v>1398</v>
      </c>
      <c r="M1189" t="s">
        <v>1405</v>
      </c>
      <c r="N1189">
        <v>1</v>
      </c>
      <c r="O1189">
        <v>1</v>
      </c>
      <c r="P1189">
        <v>1</v>
      </c>
      <c r="Q1189">
        <v>1</v>
      </c>
      <c r="R1189">
        <v>1</v>
      </c>
      <c r="S1189">
        <v>1</v>
      </c>
      <c r="T1189">
        <v>0</v>
      </c>
      <c r="U1189">
        <v>0</v>
      </c>
      <c r="V1189">
        <v>0</v>
      </c>
      <c r="W1189" s="107">
        <v>4000000</v>
      </c>
      <c r="X1189" s="108">
        <v>0</v>
      </c>
      <c r="Y1189" s="108">
        <v>0</v>
      </c>
      <c r="Z1189" s="108">
        <v>0</v>
      </c>
      <c r="AA1189" s="108">
        <v>0</v>
      </c>
      <c r="AB1189" s="108">
        <v>0</v>
      </c>
      <c r="AC1189" s="108">
        <v>0</v>
      </c>
      <c r="AD1189" s="108"/>
      <c r="AE1189" s="108">
        <v>4000000</v>
      </c>
      <c r="AF1189" s="104">
        <v>45387</v>
      </c>
      <c r="AG1189" s="104">
        <v>46482</v>
      </c>
      <c r="AH1189" s="108">
        <v>4000000</v>
      </c>
      <c r="AI1189" t="s">
        <v>1406</v>
      </c>
      <c r="AJ1189" t="s">
        <v>1407</v>
      </c>
      <c r="AK1189" s="3">
        <v>350000</v>
      </c>
      <c r="AL1189" s="3">
        <v>175000</v>
      </c>
      <c r="AM1189" s="3">
        <v>0</v>
      </c>
      <c r="AN1189" s="3">
        <v>0</v>
      </c>
      <c r="AO1189" s="3">
        <v>0</v>
      </c>
      <c r="AP1189" s="3">
        <v>0</v>
      </c>
      <c r="AQ1189" s="3">
        <v>0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3">
        <v>0</v>
      </c>
      <c r="AY1189" s="3">
        <v>0</v>
      </c>
      <c r="AZ1189" s="3">
        <f t="shared" si="54"/>
        <v>525000</v>
      </c>
      <c r="BA1189" s="3">
        <f t="shared" si="55"/>
        <v>0</v>
      </c>
      <c r="BB1189" s="3">
        <f t="shared" si="56"/>
        <v>525000</v>
      </c>
      <c r="BC1189" s="2"/>
    </row>
    <row r="1190" spans="1:55" ht="15" hidden="1" customHeight="1" x14ac:dyDescent="0.3">
      <c r="A1190" t="s">
        <v>3652</v>
      </c>
      <c r="B1190" t="s">
        <v>1122</v>
      </c>
      <c r="C1190">
        <v>2</v>
      </c>
      <c r="D1190" t="s">
        <v>0</v>
      </c>
      <c r="E1190" t="s">
        <v>2</v>
      </c>
      <c r="F1190" t="s">
        <v>1393</v>
      </c>
      <c r="G1190" t="s">
        <v>1411</v>
      </c>
      <c r="H1190" t="s">
        <v>1409</v>
      </c>
      <c r="I1190" t="s">
        <v>1412</v>
      </c>
      <c r="J1190" t="s">
        <v>4601</v>
      </c>
      <c r="K1190" t="s">
        <v>628</v>
      </c>
      <c r="L1190" t="s">
        <v>1398</v>
      </c>
      <c r="M1190" t="s">
        <v>1405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0</v>
      </c>
      <c r="U1190">
        <v>0</v>
      </c>
      <c r="V1190">
        <v>0</v>
      </c>
      <c r="W1190" s="107">
        <v>47937.5</v>
      </c>
      <c r="X1190" s="108">
        <v>0</v>
      </c>
      <c r="Y1190" s="108">
        <v>0</v>
      </c>
      <c r="Z1190" s="108">
        <v>152.6</v>
      </c>
      <c r="AA1190" s="108">
        <v>0</v>
      </c>
      <c r="AB1190" s="108">
        <v>0</v>
      </c>
      <c r="AC1190" s="108">
        <v>0</v>
      </c>
      <c r="AD1190" s="108"/>
      <c r="AE1190" s="108">
        <v>47937.5</v>
      </c>
      <c r="AF1190" s="104">
        <v>45614</v>
      </c>
      <c r="AG1190" s="104">
        <v>46344</v>
      </c>
      <c r="AH1190" s="108">
        <v>47937.5</v>
      </c>
      <c r="AI1190" t="s">
        <v>1406</v>
      </c>
      <c r="AJ1190" t="s">
        <v>1407</v>
      </c>
      <c r="AK1190" s="3">
        <v>915.59999999999968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0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3">
        <v>0</v>
      </c>
      <c r="AY1190" s="3">
        <v>0</v>
      </c>
      <c r="AZ1190" s="3">
        <f t="shared" si="54"/>
        <v>915.59999999999968</v>
      </c>
      <c r="BA1190" s="3">
        <f t="shared" si="55"/>
        <v>0</v>
      </c>
      <c r="BB1190" s="3">
        <f t="shared" si="56"/>
        <v>915.59999999999968</v>
      </c>
      <c r="BC1190" s="2"/>
    </row>
    <row r="1191" spans="1:55" ht="15" hidden="1" customHeight="1" x14ac:dyDescent="0.3">
      <c r="A1191" t="s">
        <v>3653</v>
      </c>
      <c r="B1191" t="s">
        <v>1122</v>
      </c>
      <c r="C1191">
        <v>3</v>
      </c>
      <c r="D1191" t="s">
        <v>0</v>
      </c>
      <c r="E1191" t="s">
        <v>2</v>
      </c>
      <c r="F1191" t="s">
        <v>1393</v>
      </c>
      <c r="G1191" t="s">
        <v>1411</v>
      </c>
      <c r="H1191" t="s">
        <v>1409</v>
      </c>
      <c r="I1191" t="s">
        <v>1412</v>
      </c>
      <c r="J1191" t="s">
        <v>4601</v>
      </c>
      <c r="K1191" t="s">
        <v>628</v>
      </c>
      <c r="L1191" t="s">
        <v>1398</v>
      </c>
      <c r="M1191" t="s">
        <v>1405</v>
      </c>
      <c r="N1191">
        <v>1</v>
      </c>
      <c r="O1191">
        <v>1</v>
      </c>
      <c r="P1191">
        <v>1</v>
      </c>
      <c r="Q1191">
        <v>1</v>
      </c>
      <c r="R1191">
        <v>1</v>
      </c>
      <c r="S1191">
        <v>1</v>
      </c>
      <c r="T1191">
        <v>0</v>
      </c>
      <c r="U1191">
        <v>0</v>
      </c>
      <c r="V1191">
        <v>0</v>
      </c>
      <c r="W1191" s="107">
        <v>378190</v>
      </c>
      <c r="X1191" s="108">
        <v>0</v>
      </c>
      <c r="Y1191" s="108">
        <v>0</v>
      </c>
      <c r="Z1191" s="108">
        <v>1355.18</v>
      </c>
      <c r="AA1191" s="108">
        <v>0</v>
      </c>
      <c r="AB1191" s="108">
        <v>0</v>
      </c>
      <c r="AC1191" s="108">
        <v>0</v>
      </c>
      <c r="AD1191" s="108"/>
      <c r="AE1191" s="108">
        <v>378190</v>
      </c>
      <c r="AF1191" s="104">
        <v>45614</v>
      </c>
      <c r="AG1191" s="104">
        <v>46709</v>
      </c>
      <c r="AH1191" s="108">
        <v>378190</v>
      </c>
      <c r="AI1191" t="s">
        <v>1406</v>
      </c>
      <c r="AJ1191" t="s">
        <v>1407</v>
      </c>
      <c r="AK1191" s="3">
        <v>13551.800000000001</v>
      </c>
      <c r="AL1191" s="3">
        <v>10841.44</v>
      </c>
      <c r="AM1191" s="3">
        <v>0</v>
      </c>
      <c r="AN1191" s="3">
        <v>0</v>
      </c>
      <c r="AO1191" s="3">
        <v>0</v>
      </c>
      <c r="AP1191" s="3">
        <v>0</v>
      </c>
      <c r="AQ1191" s="3">
        <v>0</v>
      </c>
      <c r="AR1191" s="3">
        <v>0</v>
      </c>
      <c r="AS1191" s="3">
        <v>0</v>
      </c>
      <c r="AT1191" s="3">
        <v>0</v>
      </c>
      <c r="AU1191" s="3">
        <v>0</v>
      </c>
      <c r="AV1191" s="3">
        <v>0</v>
      </c>
      <c r="AW1191" s="3">
        <v>0</v>
      </c>
      <c r="AX1191" s="3">
        <v>0</v>
      </c>
      <c r="AY1191" s="3">
        <v>0</v>
      </c>
      <c r="AZ1191" s="3">
        <f t="shared" si="54"/>
        <v>24393.24</v>
      </c>
      <c r="BA1191" s="3">
        <f t="shared" si="55"/>
        <v>0</v>
      </c>
      <c r="BB1191" s="3">
        <f t="shared" si="56"/>
        <v>24393.24</v>
      </c>
      <c r="BC1191" s="2"/>
    </row>
    <row r="1192" spans="1:55" ht="15" hidden="1" customHeight="1" x14ac:dyDescent="0.3">
      <c r="A1192" t="s">
        <v>3654</v>
      </c>
      <c r="B1192" t="s">
        <v>1122</v>
      </c>
      <c r="C1192">
        <v>4</v>
      </c>
      <c r="D1192" t="s">
        <v>0</v>
      </c>
      <c r="E1192" t="s">
        <v>2</v>
      </c>
      <c r="F1192" t="s">
        <v>1393</v>
      </c>
      <c r="G1192" t="s">
        <v>1411</v>
      </c>
      <c r="H1192" t="s">
        <v>1409</v>
      </c>
      <c r="I1192" t="s">
        <v>1412</v>
      </c>
      <c r="J1192" t="s">
        <v>4601</v>
      </c>
      <c r="K1192" t="s">
        <v>628</v>
      </c>
      <c r="L1192" t="s">
        <v>1398</v>
      </c>
      <c r="M1192" t="s">
        <v>1405</v>
      </c>
      <c r="N1192">
        <v>1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0</v>
      </c>
      <c r="U1192">
        <v>0</v>
      </c>
      <c r="V1192">
        <v>0</v>
      </c>
      <c r="W1192" s="107">
        <v>463150</v>
      </c>
      <c r="X1192" s="108">
        <v>0</v>
      </c>
      <c r="Y1192" s="108">
        <v>0</v>
      </c>
      <c r="Z1192" s="108">
        <v>1817.86</v>
      </c>
      <c r="AA1192" s="108">
        <v>0</v>
      </c>
      <c r="AB1192" s="108">
        <v>0</v>
      </c>
      <c r="AC1192" s="108">
        <v>0</v>
      </c>
      <c r="AD1192" s="108"/>
      <c r="AE1192" s="108">
        <v>463150</v>
      </c>
      <c r="AF1192" s="104">
        <v>45614</v>
      </c>
      <c r="AG1192" s="104">
        <v>47075</v>
      </c>
      <c r="AH1192" s="108">
        <v>463150</v>
      </c>
      <c r="AI1192" t="s">
        <v>1406</v>
      </c>
      <c r="AJ1192" t="s">
        <v>1407</v>
      </c>
      <c r="AK1192" s="3">
        <v>18178.600000000002</v>
      </c>
      <c r="AL1192" s="3">
        <v>21814.320000000003</v>
      </c>
      <c r="AM1192" s="3">
        <v>14542.88</v>
      </c>
      <c r="AN1192" s="3">
        <v>0</v>
      </c>
      <c r="AO1192" s="3">
        <v>0</v>
      </c>
      <c r="AP1192" s="3">
        <v>0</v>
      </c>
      <c r="AQ1192" s="3">
        <v>0</v>
      </c>
      <c r="AR1192" s="3">
        <v>0</v>
      </c>
      <c r="AS1192" s="3">
        <v>0</v>
      </c>
      <c r="AT1192" s="3">
        <v>0</v>
      </c>
      <c r="AU1192" s="3">
        <v>0</v>
      </c>
      <c r="AV1192" s="3">
        <v>0</v>
      </c>
      <c r="AW1192" s="3">
        <v>0</v>
      </c>
      <c r="AX1192" s="3">
        <v>0</v>
      </c>
      <c r="AY1192" s="3">
        <v>0</v>
      </c>
      <c r="AZ1192" s="3">
        <f t="shared" si="54"/>
        <v>39992.920000000006</v>
      </c>
      <c r="BA1192" s="3">
        <f t="shared" si="55"/>
        <v>14542.88</v>
      </c>
      <c r="BB1192" s="3">
        <f t="shared" si="56"/>
        <v>54535.8</v>
      </c>
      <c r="BC1192" s="2"/>
    </row>
    <row r="1193" spans="1:55" ht="15" hidden="1" customHeight="1" x14ac:dyDescent="0.3">
      <c r="A1193" t="s">
        <v>3655</v>
      </c>
      <c r="B1193" t="s">
        <v>1122</v>
      </c>
      <c r="C1193">
        <v>5</v>
      </c>
      <c r="D1193" t="s">
        <v>0</v>
      </c>
      <c r="E1193" t="s">
        <v>2</v>
      </c>
      <c r="F1193" t="s">
        <v>1393</v>
      </c>
      <c r="G1193" t="s">
        <v>1411</v>
      </c>
      <c r="H1193" t="s">
        <v>1409</v>
      </c>
      <c r="I1193" t="s">
        <v>1412</v>
      </c>
      <c r="J1193" t="s">
        <v>4601</v>
      </c>
      <c r="K1193" t="s">
        <v>628</v>
      </c>
      <c r="L1193" t="s">
        <v>1398</v>
      </c>
      <c r="M1193" t="s">
        <v>1405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0</v>
      </c>
      <c r="U1193">
        <v>0</v>
      </c>
      <c r="V1193">
        <v>0</v>
      </c>
      <c r="W1193" s="107">
        <v>180835</v>
      </c>
      <c r="X1193" s="108">
        <v>0</v>
      </c>
      <c r="Y1193" s="108">
        <v>0</v>
      </c>
      <c r="Z1193" s="108">
        <v>764.03</v>
      </c>
      <c r="AA1193" s="108">
        <v>0</v>
      </c>
      <c r="AB1193" s="108">
        <v>0</v>
      </c>
      <c r="AC1193" s="108">
        <v>0</v>
      </c>
      <c r="AD1193" s="108"/>
      <c r="AE1193" s="108">
        <v>180835</v>
      </c>
      <c r="AF1193" s="104">
        <v>45614</v>
      </c>
      <c r="AG1193" s="104">
        <v>47440</v>
      </c>
      <c r="AH1193" s="108">
        <v>180835</v>
      </c>
      <c r="AI1193" t="s">
        <v>1406</v>
      </c>
      <c r="AJ1193" t="s">
        <v>1407</v>
      </c>
      <c r="AK1193" s="3">
        <v>7640.2999999999984</v>
      </c>
      <c r="AL1193" s="3">
        <v>9168.3599999999988</v>
      </c>
      <c r="AM1193" s="3">
        <v>9168.36</v>
      </c>
      <c r="AN1193" s="3">
        <v>6112.21</v>
      </c>
      <c r="AO1193" s="3">
        <v>0</v>
      </c>
      <c r="AP1193" s="3">
        <v>0</v>
      </c>
      <c r="AQ1193" s="3">
        <v>0</v>
      </c>
      <c r="AR1193" s="3">
        <v>0</v>
      </c>
      <c r="AS1193" s="3">
        <v>0</v>
      </c>
      <c r="AT1193" s="3">
        <v>0</v>
      </c>
      <c r="AU1193" s="3">
        <v>0</v>
      </c>
      <c r="AV1193" s="3">
        <v>0</v>
      </c>
      <c r="AW1193" s="3">
        <v>0</v>
      </c>
      <c r="AX1193" s="3">
        <v>0</v>
      </c>
      <c r="AY1193" s="3">
        <v>0</v>
      </c>
      <c r="AZ1193" s="3">
        <f t="shared" si="54"/>
        <v>16808.659999999996</v>
      </c>
      <c r="BA1193" s="3">
        <f t="shared" si="55"/>
        <v>15280.57</v>
      </c>
      <c r="BB1193" s="3">
        <f t="shared" si="56"/>
        <v>32089.229999999996</v>
      </c>
      <c r="BC1193" s="2"/>
    </row>
    <row r="1194" spans="1:55" ht="15" hidden="1" customHeight="1" x14ac:dyDescent="0.3">
      <c r="A1194" t="s">
        <v>3656</v>
      </c>
      <c r="B1194" t="s">
        <v>1122</v>
      </c>
      <c r="C1194">
        <v>6</v>
      </c>
      <c r="D1194" t="s">
        <v>0</v>
      </c>
      <c r="E1194" t="s">
        <v>2</v>
      </c>
      <c r="F1194" t="s">
        <v>1393</v>
      </c>
      <c r="G1194" t="s">
        <v>1411</v>
      </c>
      <c r="H1194" t="s">
        <v>1409</v>
      </c>
      <c r="I1194" t="s">
        <v>1412</v>
      </c>
      <c r="J1194" t="s">
        <v>4601</v>
      </c>
      <c r="K1194" t="s">
        <v>628</v>
      </c>
      <c r="L1194" t="s">
        <v>1398</v>
      </c>
      <c r="M1194" t="s">
        <v>1405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0</v>
      </c>
      <c r="U1194">
        <v>0</v>
      </c>
      <c r="V1194">
        <v>0</v>
      </c>
      <c r="W1194" s="107">
        <v>426275</v>
      </c>
      <c r="X1194" s="108">
        <v>0</v>
      </c>
      <c r="Y1194" s="108">
        <v>0</v>
      </c>
      <c r="Z1194" s="108">
        <v>1904.03</v>
      </c>
      <c r="AA1194" s="108">
        <v>0</v>
      </c>
      <c r="AB1194" s="108">
        <v>0</v>
      </c>
      <c r="AC1194" s="108">
        <v>0</v>
      </c>
      <c r="AD1194" s="108"/>
      <c r="AE1194" s="108">
        <v>426275</v>
      </c>
      <c r="AF1194" s="104">
        <v>45614</v>
      </c>
      <c r="AG1194" s="104">
        <v>47805</v>
      </c>
      <c r="AH1194" s="108">
        <v>426275</v>
      </c>
      <c r="AI1194" t="s">
        <v>1406</v>
      </c>
      <c r="AJ1194" t="s">
        <v>1407</v>
      </c>
      <c r="AK1194" s="3">
        <v>19040.3</v>
      </c>
      <c r="AL1194" s="3">
        <v>22848.359999999997</v>
      </c>
      <c r="AM1194" s="3">
        <v>22848.36</v>
      </c>
      <c r="AN1194" s="3">
        <v>22848.36</v>
      </c>
      <c r="AO1194" s="3">
        <v>15232.21</v>
      </c>
      <c r="AP1194" s="3">
        <v>0</v>
      </c>
      <c r="AQ1194" s="3">
        <v>0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3">
        <v>0</v>
      </c>
      <c r="AY1194" s="3">
        <v>0</v>
      </c>
      <c r="AZ1194" s="3">
        <f t="shared" si="54"/>
        <v>41888.659999999996</v>
      </c>
      <c r="BA1194" s="3">
        <f t="shared" si="55"/>
        <v>60928.93</v>
      </c>
      <c r="BB1194" s="3">
        <f t="shared" si="56"/>
        <v>102817.59</v>
      </c>
      <c r="BC1194" s="2"/>
    </row>
    <row r="1195" spans="1:55" ht="15" hidden="1" customHeight="1" x14ac:dyDescent="0.3">
      <c r="A1195" t="s">
        <v>3657</v>
      </c>
      <c r="B1195" t="s">
        <v>1122</v>
      </c>
      <c r="C1195">
        <v>7</v>
      </c>
      <c r="D1195" t="s">
        <v>0</v>
      </c>
      <c r="E1195" t="s">
        <v>2</v>
      </c>
      <c r="F1195" t="s">
        <v>1393</v>
      </c>
      <c r="G1195" t="s">
        <v>1411</v>
      </c>
      <c r="H1195" t="s">
        <v>1409</v>
      </c>
      <c r="I1195" t="s">
        <v>1412</v>
      </c>
      <c r="J1195" t="s">
        <v>4601</v>
      </c>
      <c r="K1195" t="s">
        <v>628</v>
      </c>
      <c r="L1195" t="s">
        <v>1398</v>
      </c>
      <c r="M1195" t="s">
        <v>1405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0</v>
      </c>
      <c r="U1195">
        <v>0</v>
      </c>
      <c r="V1195">
        <v>0</v>
      </c>
      <c r="W1195" s="107">
        <v>619352.5</v>
      </c>
      <c r="X1195" s="108">
        <v>0</v>
      </c>
      <c r="Y1195" s="108">
        <v>0</v>
      </c>
      <c r="Z1195" s="108">
        <v>2910.96</v>
      </c>
      <c r="AA1195" s="108">
        <v>0</v>
      </c>
      <c r="AB1195" s="108">
        <v>0</v>
      </c>
      <c r="AC1195" s="108">
        <v>0</v>
      </c>
      <c r="AD1195" s="108"/>
      <c r="AE1195" s="108">
        <v>619352.5</v>
      </c>
      <c r="AF1195" s="104">
        <v>45614</v>
      </c>
      <c r="AG1195" s="104">
        <v>48170</v>
      </c>
      <c r="AH1195" s="108">
        <v>619352.5</v>
      </c>
      <c r="AI1195" t="s">
        <v>1406</v>
      </c>
      <c r="AJ1195" t="s">
        <v>1407</v>
      </c>
      <c r="AK1195" s="3">
        <v>29109.599999999995</v>
      </c>
      <c r="AL1195" s="3">
        <v>34931.519999999997</v>
      </c>
      <c r="AM1195" s="3">
        <v>34931.519999999997</v>
      </c>
      <c r="AN1195" s="3">
        <v>34931.519999999997</v>
      </c>
      <c r="AO1195" s="3">
        <v>33476.04</v>
      </c>
      <c r="AP1195" s="3">
        <v>16010.28</v>
      </c>
      <c r="AQ1195" s="3">
        <v>0</v>
      </c>
      <c r="AR1195" s="3">
        <v>0</v>
      </c>
      <c r="AS1195" s="3">
        <v>0</v>
      </c>
      <c r="AT1195" s="3">
        <v>0</v>
      </c>
      <c r="AU1195" s="3">
        <v>0</v>
      </c>
      <c r="AV1195" s="3">
        <v>0</v>
      </c>
      <c r="AW1195" s="3">
        <v>0</v>
      </c>
      <c r="AX1195" s="3">
        <v>0</v>
      </c>
      <c r="AY1195" s="3">
        <v>0</v>
      </c>
      <c r="AZ1195" s="3">
        <f t="shared" si="54"/>
        <v>64041.119999999995</v>
      </c>
      <c r="BA1195" s="3">
        <f t="shared" si="55"/>
        <v>119349.35999999999</v>
      </c>
      <c r="BB1195" s="3">
        <f t="shared" si="56"/>
        <v>183390.47999999998</v>
      </c>
      <c r="BC1195" s="2"/>
    </row>
    <row r="1196" spans="1:55" ht="15" hidden="1" customHeight="1" x14ac:dyDescent="0.3">
      <c r="A1196" t="s">
        <v>3658</v>
      </c>
      <c r="B1196" t="s">
        <v>1122</v>
      </c>
      <c r="C1196">
        <v>8</v>
      </c>
      <c r="D1196" t="s">
        <v>0</v>
      </c>
      <c r="E1196" t="s">
        <v>2</v>
      </c>
      <c r="F1196" t="s">
        <v>1393</v>
      </c>
      <c r="G1196" t="s">
        <v>1411</v>
      </c>
      <c r="H1196" t="s">
        <v>1409</v>
      </c>
      <c r="I1196" t="s">
        <v>1412</v>
      </c>
      <c r="J1196" t="s">
        <v>4601</v>
      </c>
      <c r="K1196" t="s">
        <v>628</v>
      </c>
      <c r="L1196" t="s">
        <v>1398</v>
      </c>
      <c r="M1196" t="s">
        <v>1405</v>
      </c>
      <c r="N1196">
        <v>1</v>
      </c>
      <c r="O1196">
        <v>1</v>
      </c>
      <c r="P1196">
        <v>1</v>
      </c>
      <c r="Q1196">
        <v>1</v>
      </c>
      <c r="R1196">
        <v>1</v>
      </c>
      <c r="S1196">
        <v>1</v>
      </c>
      <c r="T1196">
        <v>0</v>
      </c>
      <c r="U1196">
        <v>0</v>
      </c>
      <c r="V1196">
        <v>0</v>
      </c>
      <c r="W1196" s="107">
        <v>637642.5</v>
      </c>
      <c r="X1196" s="108">
        <v>0</v>
      </c>
      <c r="Y1196" s="108">
        <v>0</v>
      </c>
      <c r="Z1196" s="108">
        <v>3151.02</v>
      </c>
      <c r="AA1196" s="108">
        <v>0</v>
      </c>
      <c r="AB1196" s="108">
        <v>0</v>
      </c>
      <c r="AC1196" s="108">
        <v>0</v>
      </c>
      <c r="AD1196" s="108"/>
      <c r="AE1196" s="108">
        <v>637642.5</v>
      </c>
      <c r="AF1196" s="104">
        <v>45614</v>
      </c>
      <c r="AG1196" s="104">
        <v>48536</v>
      </c>
      <c r="AH1196" s="108">
        <v>637642.5</v>
      </c>
      <c r="AI1196" t="s">
        <v>1406</v>
      </c>
      <c r="AJ1196" t="s">
        <v>1407</v>
      </c>
      <c r="AK1196" s="3">
        <v>31510.2</v>
      </c>
      <c r="AL1196" s="3">
        <v>37812.239999999998</v>
      </c>
      <c r="AM1196" s="3">
        <v>37812.239999999998</v>
      </c>
      <c r="AN1196" s="3">
        <v>37812.239999999998</v>
      </c>
      <c r="AO1196" s="3">
        <v>36761.9</v>
      </c>
      <c r="AP1196" s="3">
        <v>24157.82</v>
      </c>
      <c r="AQ1196" s="3">
        <v>11553.74</v>
      </c>
      <c r="AR1196" s="3">
        <v>0</v>
      </c>
      <c r="AS1196" s="3">
        <v>0</v>
      </c>
      <c r="AT1196" s="3">
        <v>0</v>
      </c>
      <c r="AU1196" s="3">
        <v>0</v>
      </c>
      <c r="AV1196" s="3">
        <v>0</v>
      </c>
      <c r="AW1196" s="3">
        <v>0</v>
      </c>
      <c r="AX1196" s="3">
        <v>0</v>
      </c>
      <c r="AY1196" s="3">
        <v>0</v>
      </c>
      <c r="AZ1196" s="3">
        <f t="shared" si="54"/>
        <v>69322.44</v>
      </c>
      <c r="BA1196" s="3">
        <f t="shared" si="55"/>
        <v>148097.94</v>
      </c>
      <c r="BB1196" s="3">
        <f t="shared" si="56"/>
        <v>217420.38</v>
      </c>
      <c r="BC1196" s="2"/>
    </row>
    <row r="1197" spans="1:55" ht="15" hidden="1" customHeight="1" x14ac:dyDescent="0.3">
      <c r="A1197" t="s">
        <v>3659</v>
      </c>
      <c r="B1197" t="s">
        <v>1122</v>
      </c>
      <c r="C1197">
        <v>9</v>
      </c>
      <c r="D1197" t="s">
        <v>0</v>
      </c>
      <c r="E1197" t="s">
        <v>2</v>
      </c>
      <c r="F1197" t="s">
        <v>1393</v>
      </c>
      <c r="G1197" t="s">
        <v>1411</v>
      </c>
      <c r="H1197" t="s">
        <v>1409</v>
      </c>
      <c r="I1197" t="s">
        <v>1412</v>
      </c>
      <c r="J1197" t="s">
        <v>4601</v>
      </c>
      <c r="K1197" t="s">
        <v>628</v>
      </c>
      <c r="L1197" t="s">
        <v>1398</v>
      </c>
      <c r="M1197" t="s">
        <v>1405</v>
      </c>
      <c r="N1197">
        <v>1</v>
      </c>
      <c r="O1197">
        <v>1</v>
      </c>
      <c r="P1197">
        <v>1</v>
      </c>
      <c r="Q1197">
        <v>1</v>
      </c>
      <c r="R1197">
        <v>1</v>
      </c>
      <c r="S1197">
        <v>1</v>
      </c>
      <c r="T1197">
        <v>0</v>
      </c>
      <c r="U1197">
        <v>0</v>
      </c>
      <c r="V1197">
        <v>0</v>
      </c>
      <c r="W1197" s="107">
        <v>4043417.5</v>
      </c>
      <c r="X1197" s="108">
        <v>0</v>
      </c>
      <c r="Y1197" s="108">
        <v>0</v>
      </c>
      <c r="Z1197" s="108">
        <v>20924.689999999999</v>
      </c>
      <c r="AA1197" s="108">
        <v>0</v>
      </c>
      <c r="AB1197" s="108">
        <v>0</v>
      </c>
      <c r="AC1197" s="108">
        <v>0</v>
      </c>
      <c r="AD1197" s="108"/>
      <c r="AE1197" s="108">
        <v>4043417.5</v>
      </c>
      <c r="AF1197" s="104">
        <v>45614</v>
      </c>
      <c r="AG1197" s="104">
        <v>48901</v>
      </c>
      <c r="AH1197" s="108">
        <v>4043417.5</v>
      </c>
      <c r="AI1197" t="s">
        <v>1406</v>
      </c>
      <c r="AJ1197" t="s">
        <v>1407</v>
      </c>
      <c r="AK1197" s="3">
        <v>209246.9</v>
      </c>
      <c r="AL1197" s="3">
        <v>251096.28</v>
      </c>
      <c r="AM1197" s="3">
        <v>251096.28</v>
      </c>
      <c r="AN1197" s="3">
        <v>251096.28</v>
      </c>
      <c r="AO1197" s="3">
        <v>245865.1</v>
      </c>
      <c r="AP1197" s="3">
        <v>183090.95</v>
      </c>
      <c r="AQ1197" s="3">
        <v>120316.91</v>
      </c>
      <c r="AR1197" s="3">
        <v>57542.87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3">
        <v>0</v>
      </c>
      <c r="AY1197" s="3">
        <v>0</v>
      </c>
      <c r="AZ1197" s="3">
        <f t="shared" si="54"/>
        <v>460343.18</v>
      </c>
      <c r="BA1197" s="3">
        <f t="shared" si="55"/>
        <v>1109008.3900000001</v>
      </c>
      <c r="BB1197" s="3">
        <f t="shared" si="56"/>
        <v>1569351.57</v>
      </c>
      <c r="BC1197" s="2"/>
    </row>
    <row r="1198" spans="1:55" ht="15" hidden="1" customHeight="1" x14ac:dyDescent="0.3">
      <c r="A1198" t="s">
        <v>3660</v>
      </c>
      <c r="B1198" t="s">
        <v>1381</v>
      </c>
      <c r="C1198">
        <v>1</v>
      </c>
      <c r="D1198" t="s">
        <v>0</v>
      </c>
      <c r="E1198" t="s">
        <v>2</v>
      </c>
      <c r="F1198" t="s">
        <v>1393</v>
      </c>
      <c r="G1198" t="s">
        <v>323</v>
      </c>
      <c r="H1198" t="s">
        <v>1402</v>
      </c>
      <c r="I1198" t="s">
        <v>1403</v>
      </c>
      <c r="J1198" t="s">
        <v>1404</v>
      </c>
      <c r="K1198" t="s">
        <v>549</v>
      </c>
      <c r="L1198" t="s">
        <v>1398</v>
      </c>
      <c r="M1198" t="s">
        <v>1405</v>
      </c>
      <c r="N1198">
        <v>1</v>
      </c>
      <c r="O1198">
        <v>1</v>
      </c>
      <c r="P1198">
        <v>1</v>
      </c>
      <c r="Q1198">
        <v>0</v>
      </c>
      <c r="R1198">
        <v>0</v>
      </c>
      <c r="S1198">
        <v>1</v>
      </c>
      <c r="T1198">
        <v>1</v>
      </c>
      <c r="U1198">
        <v>1</v>
      </c>
      <c r="V1198">
        <v>0</v>
      </c>
      <c r="W1198" s="107">
        <v>100000000</v>
      </c>
      <c r="X1198" s="108">
        <v>0</v>
      </c>
      <c r="Y1198" s="108">
        <v>0</v>
      </c>
      <c r="Z1198" s="108">
        <v>0</v>
      </c>
      <c r="AA1198" s="108">
        <v>0</v>
      </c>
      <c r="AB1198" s="108">
        <v>0</v>
      </c>
      <c r="AC1198" s="108">
        <v>0</v>
      </c>
      <c r="AD1198" s="108"/>
      <c r="AE1198" s="108">
        <v>100000000</v>
      </c>
      <c r="AF1198" s="104">
        <v>45565</v>
      </c>
      <c r="AG1198" s="104">
        <v>48121</v>
      </c>
      <c r="AH1198" s="108">
        <v>100000000</v>
      </c>
      <c r="AI1198" t="s">
        <v>1406</v>
      </c>
      <c r="AJ1198" t="s">
        <v>1407</v>
      </c>
      <c r="AK1198" s="3">
        <v>9500000</v>
      </c>
      <c r="AL1198" s="3">
        <v>9500000</v>
      </c>
      <c r="AM1198" s="3">
        <v>9500000</v>
      </c>
      <c r="AN1198" s="3">
        <v>9500000</v>
      </c>
      <c r="AO1198" s="3">
        <v>9500000</v>
      </c>
      <c r="AP1198" s="3">
        <v>9500000</v>
      </c>
      <c r="AQ1198" s="3">
        <v>0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0</v>
      </c>
      <c r="AZ1198" s="3">
        <f t="shared" si="54"/>
        <v>19000000</v>
      </c>
      <c r="BA1198" s="3">
        <f t="shared" si="55"/>
        <v>38000000</v>
      </c>
      <c r="BB1198" s="3">
        <f t="shared" si="56"/>
        <v>57000000</v>
      </c>
      <c r="BC1198" s="2"/>
    </row>
    <row r="1199" spans="1:55" ht="15" hidden="1" customHeight="1" x14ac:dyDescent="0.3">
      <c r="A1199" t="s">
        <v>3661</v>
      </c>
      <c r="B1199" t="s">
        <v>1382</v>
      </c>
      <c r="C1199">
        <v>1</v>
      </c>
      <c r="D1199" t="s">
        <v>0</v>
      </c>
      <c r="E1199" t="s">
        <v>2</v>
      </c>
      <c r="F1199" t="s">
        <v>1393</v>
      </c>
      <c r="G1199" t="s">
        <v>1401</v>
      </c>
      <c r="H1199" t="s">
        <v>1402</v>
      </c>
      <c r="I1199" t="s">
        <v>1403</v>
      </c>
      <c r="J1199" t="s">
        <v>1404</v>
      </c>
      <c r="K1199" t="s">
        <v>1424</v>
      </c>
      <c r="L1199" t="s">
        <v>1398</v>
      </c>
      <c r="M1199" t="s">
        <v>1405</v>
      </c>
      <c r="N1199">
        <v>1</v>
      </c>
      <c r="O1199">
        <v>1</v>
      </c>
      <c r="P1199">
        <v>1</v>
      </c>
      <c r="Q1199">
        <v>0</v>
      </c>
      <c r="R1199">
        <v>0</v>
      </c>
      <c r="S1199">
        <v>1</v>
      </c>
      <c r="T1199">
        <v>1</v>
      </c>
      <c r="U1199">
        <v>1</v>
      </c>
      <c r="V1199">
        <v>0</v>
      </c>
      <c r="W1199" s="107">
        <v>7012962.8399999999</v>
      </c>
      <c r="X1199" s="108">
        <v>0</v>
      </c>
      <c r="Y1199" s="108">
        <v>0</v>
      </c>
      <c r="Z1199" s="108">
        <v>0</v>
      </c>
      <c r="AA1199" s="108">
        <v>0</v>
      </c>
      <c r="AB1199" s="108">
        <v>0</v>
      </c>
      <c r="AC1199" s="108">
        <v>0</v>
      </c>
      <c r="AD1199" s="108"/>
      <c r="AE1199" s="108">
        <v>7012962.8399999999</v>
      </c>
      <c r="AF1199" s="104">
        <v>45387</v>
      </c>
      <c r="AG1199" s="104">
        <v>46482</v>
      </c>
      <c r="AH1199" s="108">
        <v>7012962.8399999999</v>
      </c>
      <c r="AI1199" t="s">
        <v>1406</v>
      </c>
      <c r="AJ1199" t="s">
        <v>1407</v>
      </c>
      <c r="AK1199" s="3">
        <v>613634.24</v>
      </c>
      <c r="AL1199" s="3">
        <v>306817.12</v>
      </c>
      <c r="AM1199" s="3">
        <v>0</v>
      </c>
      <c r="AN1199" s="3">
        <v>0</v>
      </c>
      <c r="AO1199" s="3">
        <v>0</v>
      </c>
      <c r="AP1199" s="3">
        <v>0</v>
      </c>
      <c r="AQ1199" s="3">
        <v>0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</v>
      </c>
      <c r="AX1199" s="3">
        <v>0</v>
      </c>
      <c r="AY1199" s="3">
        <v>0</v>
      </c>
      <c r="AZ1199" s="3">
        <f t="shared" si="54"/>
        <v>920451.36</v>
      </c>
      <c r="BA1199" s="3">
        <f t="shared" si="55"/>
        <v>0</v>
      </c>
      <c r="BB1199" s="3">
        <f t="shared" si="56"/>
        <v>920451.36</v>
      </c>
      <c r="BC1199" s="2"/>
    </row>
    <row r="1200" spans="1:55" ht="15" customHeight="1" x14ac:dyDescent="0.3">
      <c r="A1200" t="s">
        <v>3662</v>
      </c>
      <c r="B1200" t="s">
        <v>1383</v>
      </c>
      <c r="C1200">
        <v>1</v>
      </c>
      <c r="D1200" t="s">
        <v>0</v>
      </c>
      <c r="E1200" t="s">
        <v>2</v>
      </c>
      <c r="F1200" t="s">
        <v>1393</v>
      </c>
      <c r="G1200" t="s">
        <v>1408</v>
      </c>
      <c r="H1200" t="s">
        <v>1409</v>
      </c>
      <c r="I1200" t="s">
        <v>1410</v>
      </c>
      <c r="J1200" t="s">
        <v>4601</v>
      </c>
      <c r="K1200" t="s">
        <v>611</v>
      </c>
      <c r="L1200" t="s">
        <v>1398</v>
      </c>
      <c r="M1200" t="s">
        <v>1405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0</v>
      </c>
      <c r="U1200">
        <v>0</v>
      </c>
      <c r="V1200">
        <v>0</v>
      </c>
      <c r="W1200" s="107">
        <v>1193601.22</v>
      </c>
      <c r="X1200" s="108">
        <v>0</v>
      </c>
      <c r="Y1200" s="108">
        <v>0</v>
      </c>
      <c r="Z1200" s="108">
        <v>0</v>
      </c>
      <c r="AA1200" s="108">
        <v>0</v>
      </c>
      <c r="AB1200" s="108">
        <v>0</v>
      </c>
      <c r="AC1200" s="108">
        <v>0</v>
      </c>
      <c r="AD1200" s="108"/>
      <c r="AE1200" s="108">
        <v>1193601.22</v>
      </c>
      <c r="AF1200" s="104">
        <v>45623</v>
      </c>
      <c r="AG1200" s="104">
        <v>46718</v>
      </c>
      <c r="AH1200" s="108">
        <v>1193601.22</v>
      </c>
      <c r="AI1200" t="s">
        <v>1406</v>
      </c>
      <c r="AJ1200" t="s">
        <v>1407</v>
      </c>
      <c r="AK1200" s="3">
        <v>104440.1</v>
      </c>
      <c r="AL1200" s="3">
        <v>104440.1</v>
      </c>
      <c r="AM1200" s="3">
        <v>0</v>
      </c>
      <c r="AN1200" s="3">
        <v>0</v>
      </c>
      <c r="AO1200" s="3">
        <v>0</v>
      </c>
      <c r="AP1200" s="3">
        <v>0</v>
      </c>
      <c r="AQ1200" s="3">
        <v>0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3">
        <v>0</v>
      </c>
      <c r="AY1200" s="3">
        <v>0</v>
      </c>
      <c r="AZ1200" s="3">
        <f t="shared" si="54"/>
        <v>208880.2</v>
      </c>
      <c r="BA1200" s="3">
        <f t="shared" si="55"/>
        <v>0</v>
      </c>
      <c r="BB1200" s="3">
        <f t="shared" si="56"/>
        <v>208880.2</v>
      </c>
      <c r="BC1200" s="2"/>
    </row>
    <row r="1201" spans="1:55" ht="15" hidden="1" customHeight="1" x14ac:dyDescent="0.3">
      <c r="A1201" t="s">
        <v>3663</v>
      </c>
      <c r="B1201" t="s">
        <v>544</v>
      </c>
      <c r="C1201">
        <v>2</v>
      </c>
      <c r="D1201" t="s">
        <v>0</v>
      </c>
      <c r="E1201" t="s">
        <v>2</v>
      </c>
      <c r="F1201" t="s">
        <v>1393</v>
      </c>
      <c r="G1201" t="s">
        <v>1411</v>
      </c>
      <c r="H1201" t="s">
        <v>1409</v>
      </c>
      <c r="I1201" t="s">
        <v>1412</v>
      </c>
      <c r="J1201" t="s">
        <v>4601</v>
      </c>
      <c r="K1201" t="s">
        <v>628</v>
      </c>
      <c r="L1201" t="s">
        <v>1398</v>
      </c>
      <c r="M1201" t="s">
        <v>1405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0</v>
      </c>
      <c r="U1201">
        <v>0</v>
      </c>
      <c r="V1201">
        <v>0</v>
      </c>
      <c r="W1201" s="107">
        <v>298392.5</v>
      </c>
      <c r="X1201" s="108">
        <v>0</v>
      </c>
      <c r="Y1201" s="108">
        <v>0</v>
      </c>
      <c r="Z1201" s="108">
        <v>949.88</v>
      </c>
      <c r="AA1201" s="108">
        <v>0</v>
      </c>
      <c r="AB1201" s="108">
        <v>0</v>
      </c>
      <c r="AC1201" s="108">
        <v>0</v>
      </c>
      <c r="AD1201" s="108"/>
      <c r="AE1201" s="108">
        <v>298392.5</v>
      </c>
      <c r="AF1201" s="104">
        <v>45628</v>
      </c>
      <c r="AG1201" s="104">
        <v>46358</v>
      </c>
      <c r="AH1201" s="108">
        <v>298392.5</v>
      </c>
      <c r="AI1201" t="s">
        <v>1406</v>
      </c>
      <c r="AJ1201" t="s">
        <v>1407</v>
      </c>
      <c r="AK1201" s="3">
        <v>6649.159999999998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0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3">
        <v>0</v>
      </c>
      <c r="AY1201" s="3">
        <v>0</v>
      </c>
      <c r="AZ1201" s="3">
        <f t="shared" si="54"/>
        <v>6649.159999999998</v>
      </c>
      <c r="BA1201" s="3">
        <f t="shared" si="55"/>
        <v>0</v>
      </c>
      <c r="BB1201" s="3">
        <f t="shared" si="56"/>
        <v>6649.159999999998</v>
      </c>
      <c r="BC1201" s="2"/>
    </row>
    <row r="1202" spans="1:55" ht="15" hidden="1" customHeight="1" x14ac:dyDescent="0.3">
      <c r="A1202" t="s">
        <v>3664</v>
      </c>
      <c r="B1202" t="s">
        <v>544</v>
      </c>
      <c r="C1202">
        <v>3</v>
      </c>
      <c r="D1202" t="s">
        <v>0</v>
      </c>
      <c r="E1202" t="s">
        <v>2</v>
      </c>
      <c r="F1202" t="s">
        <v>1393</v>
      </c>
      <c r="G1202" t="s">
        <v>1411</v>
      </c>
      <c r="H1202" t="s">
        <v>1409</v>
      </c>
      <c r="I1202" t="s">
        <v>1412</v>
      </c>
      <c r="J1202" t="s">
        <v>4601</v>
      </c>
      <c r="K1202" t="s">
        <v>628</v>
      </c>
      <c r="L1202" t="s">
        <v>1398</v>
      </c>
      <c r="M1202" t="s">
        <v>1405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0</v>
      </c>
      <c r="U1202">
        <v>0</v>
      </c>
      <c r="V1202">
        <v>0</v>
      </c>
      <c r="W1202" s="107">
        <v>205467.5</v>
      </c>
      <c r="X1202" s="108">
        <v>0</v>
      </c>
      <c r="Y1202" s="108">
        <v>0</v>
      </c>
      <c r="Z1202" s="108">
        <v>736.26</v>
      </c>
      <c r="AA1202" s="108">
        <v>0</v>
      </c>
      <c r="AB1202" s="108">
        <v>0</v>
      </c>
      <c r="AC1202" s="108">
        <v>0</v>
      </c>
      <c r="AD1202" s="108"/>
      <c r="AE1202" s="108">
        <v>205467.5</v>
      </c>
      <c r="AF1202" s="104">
        <v>45628</v>
      </c>
      <c r="AG1202" s="104">
        <v>46723</v>
      </c>
      <c r="AH1202" s="108">
        <v>205467.5</v>
      </c>
      <c r="AI1202" t="s">
        <v>1406</v>
      </c>
      <c r="AJ1202" t="s">
        <v>1407</v>
      </c>
      <c r="AK1202" s="3">
        <v>7362.6000000000013</v>
      </c>
      <c r="AL1202" s="3">
        <v>6626.3400000000011</v>
      </c>
      <c r="AM1202" s="3">
        <v>0</v>
      </c>
      <c r="AN1202" s="3">
        <v>0</v>
      </c>
      <c r="AO1202" s="3">
        <v>0</v>
      </c>
      <c r="AP1202" s="3">
        <v>0</v>
      </c>
      <c r="AQ1202" s="3">
        <v>0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3">
        <v>0</v>
      </c>
      <c r="AY1202" s="3">
        <v>0</v>
      </c>
      <c r="AZ1202" s="3">
        <f t="shared" si="54"/>
        <v>13988.940000000002</v>
      </c>
      <c r="BA1202" s="3">
        <f t="shared" si="55"/>
        <v>0</v>
      </c>
      <c r="BB1202" s="3">
        <f t="shared" si="56"/>
        <v>13988.940000000002</v>
      </c>
      <c r="BC1202" s="2"/>
    </row>
    <row r="1203" spans="1:55" ht="15" hidden="1" customHeight="1" x14ac:dyDescent="0.3">
      <c r="A1203" t="s">
        <v>3665</v>
      </c>
      <c r="B1203" t="s">
        <v>544</v>
      </c>
      <c r="C1203">
        <v>4</v>
      </c>
      <c r="D1203" t="s">
        <v>0</v>
      </c>
      <c r="E1203" t="s">
        <v>2</v>
      </c>
      <c r="F1203" t="s">
        <v>1393</v>
      </c>
      <c r="G1203" t="s">
        <v>1411</v>
      </c>
      <c r="H1203" t="s">
        <v>1409</v>
      </c>
      <c r="I1203" t="s">
        <v>1412</v>
      </c>
      <c r="J1203" t="s">
        <v>4601</v>
      </c>
      <c r="K1203" t="s">
        <v>628</v>
      </c>
      <c r="L1203" t="s">
        <v>1398</v>
      </c>
      <c r="M1203" t="s">
        <v>1405</v>
      </c>
      <c r="N1203">
        <v>1</v>
      </c>
      <c r="O1203">
        <v>1</v>
      </c>
      <c r="P1203">
        <v>1</v>
      </c>
      <c r="Q1203">
        <v>1</v>
      </c>
      <c r="R1203">
        <v>1</v>
      </c>
      <c r="S1203">
        <v>1</v>
      </c>
      <c r="T1203">
        <v>0</v>
      </c>
      <c r="U1203">
        <v>0</v>
      </c>
      <c r="V1203">
        <v>0</v>
      </c>
      <c r="W1203" s="107">
        <v>356802.5</v>
      </c>
      <c r="X1203" s="108">
        <v>0</v>
      </c>
      <c r="Y1203" s="108">
        <v>0</v>
      </c>
      <c r="Z1203" s="108">
        <v>1400.45</v>
      </c>
      <c r="AA1203" s="108">
        <v>0</v>
      </c>
      <c r="AB1203" s="108">
        <v>0</v>
      </c>
      <c r="AC1203" s="108">
        <v>0</v>
      </c>
      <c r="AD1203" s="108"/>
      <c r="AE1203" s="108">
        <v>356802.5</v>
      </c>
      <c r="AF1203" s="104">
        <v>45628</v>
      </c>
      <c r="AG1203" s="104">
        <v>47089</v>
      </c>
      <c r="AH1203" s="108">
        <v>356802.5</v>
      </c>
      <c r="AI1203" t="s">
        <v>1406</v>
      </c>
      <c r="AJ1203" t="s">
        <v>1407</v>
      </c>
      <c r="AK1203" s="3">
        <v>14004.500000000004</v>
      </c>
      <c r="AL1203" s="3">
        <v>16805.400000000005</v>
      </c>
      <c r="AM1203" s="3">
        <v>12604.02</v>
      </c>
      <c r="AN1203" s="3">
        <v>0</v>
      </c>
      <c r="AO1203" s="3">
        <v>0</v>
      </c>
      <c r="AP1203" s="3">
        <v>0</v>
      </c>
      <c r="AQ1203" s="3">
        <v>0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3">
        <v>0</v>
      </c>
      <c r="AY1203" s="3">
        <v>0</v>
      </c>
      <c r="AZ1203" s="3">
        <f t="shared" si="54"/>
        <v>30809.900000000009</v>
      </c>
      <c r="BA1203" s="3">
        <f t="shared" si="55"/>
        <v>12604.02</v>
      </c>
      <c r="BB1203" s="3">
        <f t="shared" si="56"/>
        <v>43413.920000000013</v>
      </c>
      <c r="BC1203" s="2"/>
    </row>
    <row r="1204" spans="1:55" ht="15" hidden="1" customHeight="1" x14ac:dyDescent="0.3">
      <c r="A1204" t="s">
        <v>3666</v>
      </c>
      <c r="B1204" t="s">
        <v>544</v>
      </c>
      <c r="C1204">
        <v>5</v>
      </c>
      <c r="D1204" t="s">
        <v>0</v>
      </c>
      <c r="E1204" t="s">
        <v>2</v>
      </c>
      <c r="F1204" t="s">
        <v>1393</v>
      </c>
      <c r="G1204" t="s">
        <v>1411</v>
      </c>
      <c r="H1204" t="s">
        <v>1409</v>
      </c>
      <c r="I1204" t="s">
        <v>1412</v>
      </c>
      <c r="J1204" t="s">
        <v>4601</v>
      </c>
      <c r="K1204" t="s">
        <v>628</v>
      </c>
      <c r="L1204" t="s">
        <v>1398</v>
      </c>
      <c r="M1204" t="s">
        <v>1405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0</v>
      </c>
      <c r="U1204">
        <v>0</v>
      </c>
      <c r="V1204">
        <v>0</v>
      </c>
      <c r="W1204" s="107">
        <v>447957.5</v>
      </c>
      <c r="X1204" s="108">
        <v>0</v>
      </c>
      <c r="Y1204" s="108">
        <v>0</v>
      </c>
      <c r="Z1204" s="108">
        <v>1892.62</v>
      </c>
      <c r="AA1204" s="108">
        <v>0</v>
      </c>
      <c r="AB1204" s="108">
        <v>0</v>
      </c>
      <c r="AC1204" s="108">
        <v>0</v>
      </c>
      <c r="AD1204" s="108"/>
      <c r="AE1204" s="108">
        <v>447957.5</v>
      </c>
      <c r="AF1204" s="104">
        <v>45628</v>
      </c>
      <c r="AG1204" s="104">
        <v>47454</v>
      </c>
      <c r="AH1204" s="108">
        <v>447957.5</v>
      </c>
      <c r="AI1204" t="s">
        <v>1406</v>
      </c>
      <c r="AJ1204" t="s">
        <v>1407</v>
      </c>
      <c r="AK1204" s="3">
        <v>18926.199999999993</v>
      </c>
      <c r="AL1204" s="3">
        <v>22711.439999999991</v>
      </c>
      <c r="AM1204" s="3">
        <v>22711.439999999999</v>
      </c>
      <c r="AN1204" s="3">
        <v>17033.580000000002</v>
      </c>
      <c r="AO1204" s="3">
        <v>0</v>
      </c>
      <c r="AP1204" s="3">
        <v>0</v>
      </c>
      <c r="AQ1204" s="3">
        <v>0</v>
      </c>
      <c r="AR1204" s="3">
        <v>0</v>
      </c>
      <c r="AS1204" s="3">
        <v>0</v>
      </c>
      <c r="AT1204" s="3">
        <v>0</v>
      </c>
      <c r="AU1204" s="3">
        <v>0</v>
      </c>
      <c r="AV1204" s="3">
        <v>0</v>
      </c>
      <c r="AW1204" s="3">
        <v>0</v>
      </c>
      <c r="AX1204" s="3">
        <v>0</v>
      </c>
      <c r="AY1204" s="3">
        <v>0</v>
      </c>
      <c r="AZ1204" s="3">
        <f t="shared" si="54"/>
        <v>41637.639999999985</v>
      </c>
      <c r="BA1204" s="3">
        <f t="shared" si="55"/>
        <v>39745.020000000004</v>
      </c>
      <c r="BB1204" s="3">
        <f t="shared" si="56"/>
        <v>81382.659999999989</v>
      </c>
      <c r="BC1204" s="2"/>
    </row>
    <row r="1205" spans="1:55" ht="15" hidden="1" customHeight="1" x14ac:dyDescent="0.3">
      <c r="A1205" t="s">
        <v>3667</v>
      </c>
      <c r="B1205" t="s">
        <v>544</v>
      </c>
      <c r="C1205">
        <v>6</v>
      </c>
      <c r="D1205" t="s">
        <v>0</v>
      </c>
      <c r="E1205" t="s">
        <v>2</v>
      </c>
      <c r="F1205" t="s">
        <v>1393</v>
      </c>
      <c r="G1205" t="s">
        <v>1411</v>
      </c>
      <c r="H1205" t="s">
        <v>1409</v>
      </c>
      <c r="I1205" t="s">
        <v>1412</v>
      </c>
      <c r="J1205" t="s">
        <v>4601</v>
      </c>
      <c r="K1205" t="s">
        <v>628</v>
      </c>
      <c r="L1205" t="s">
        <v>1398</v>
      </c>
      <c r="M1205" t="s">
        <v>1405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0</v>
      </c>
      <c r="U1205">
        <v>0</v>
      </c>
      <c r="V1205">
        <v>0</v>
      </c>
      <c r="W1205" s="107">
        <v>1206697.5</v>
      </c>
      <c r="X1205" s="108">
        <v>0</v>
      </c>
      <c r="Y1205" s="108">
        <v>0</v>
      </c>
      <c r="Z1205" s="108">
        <v>5389.92</v>
      </c>
      <c r="AA1205" s="108">
        <v>0</v>
      </c>
      <c r="AB1205" s="108">
        <v>0</v>
      </c>
      <c r="AC1205" s="108">
        <v>0</v>
      </c>
      <c r="AD1205" s="108"/>
      <c r="AE1205" s="108">
        <v>1206697.5</v>
      </c>
      <c r="AF1205" s="104">
        <v>45628</v>
      </c>
      <c r="AG1205" s="104">
        <v>47819</v>
      </c>
      <c r="AH1205" s="108">
        <v>1206697.5</v>
      </c>
      <c r="AI1205" t="s">
        <v>1406</v>
      </c>
      <c r="AJ1205" t="s">
        <v>1407</v>
      </c>
      <c r="AK1205" s="3">
        <v>53899.19999999999</v>
      </c>
      <c r="AL1205" s="3">
        <v>64679.039999999986</v>
      </c>
      <c r="AM1205" s="3">
        <v>64679.040000000001</v>
      </c>
      <c r="AN1205" s="3">
        <v>64679.040000000001</v>
      </c>
      <c r="AO1205" s="3">
        <v>48509.279999999999</v>
      </c>
      <c r="AP1205" s="3">
        <v>0</v>
      </c>
      <c r="AQ1205" s="3">
        <v>0</v>
      </c>
      <c r="AR1205" s="3">
        <v>0</v>
      </c>
      <c r="AS1205" s="3">
        <v>0</v>
      </c>
      <c r="AT1205" s="3">
        <v>0</v>
      </c>
      <c r="AU1205" s="3">
        <v>0</v>
      </c>
      <c r="AV1205" s="3">
        <v>0</v>
      </c>
      <c r="AW1205" s="3">
        <v>0</v>
      </c>
      <c r="AX1205" s="3">
        <v>0</v>
      </c>
      <c r="AY1205" s="3">
        <v>0</v>
      </c>
      <c r="AZ1205" s="3">
        <f t="shared" si="54"/>
        <v>118578.23999999998</v>
      </c>
      <c r="BA1205" s="3">
        <f t="shared" si="55"/>
        <v>177867.36</v>
      </c>
      <c r="BB1205" s="3">
        <f t="shared" si="56"/>
        <v>296445.59999999998</v>
      </c>
      <c r="BC1205" s="2"/>
    </row>
    <row r="1206" spans="1:55" ht="15" hidden="1" customHeight="1" x14ac:dyDescent="0.3">
      <c r="A1206" t="s">
        <v>3668</v>
      </c>
      <c r="B1206" t="s">
        <v>544</v>
      </c>
      <c r="C1206">
        <v>7</v>
      </c>
      <c r="D1206" t="s">
        <v>0</v>
      </c>
      <c r="E1206" t="s">
        <v>2</v>
      </c>
      <c r="F1206" t="s">
        <v>1393</v>
      </c>
      <c r="G1206" t="s">
        <v>1411</v>
      </c>
      <c r="H1206" t="s">
        <v>1409</v>
      </c>
      <c r="I1206" t="s">
        <v>1412</v>
      </c>
      <c r="J1206" t="s">
        <v>4601</v>
      </c>
      <c r="K1206" t="s">
        <v>628</v>
      </c>
      <c r="L1206" t="s">
        <v>1398</v>
      </c>
      <c r="M1206" t="s">
        <v>1405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0</v>
      </c>
      <c r="U1206">
        <v>0</v>
      </c>
      <c r="V1206">
        <v>0</v>
      </c>
      <c r="W1206" s="107">
        <v>2375192.5</v>
      </c>
      <c r="X1206" s="108">
        <v>0</v>
      </c>
      <c r="Y1206" s="108">
        <v>0</v>
      </c>
      <c r="Z1206" s="108">
        <v>11163.4</v>
      </c>
      <c r="AA1206" s="108">
        <v>0</v>
      </c>
      <c r="AB1206" s="108">
        <v>0</v>
      </c>
      <c r="AC1206" s="108">
        <v>0</v>
      </c>
      <c r="AD1206" s="108"/>
      <c r="AE1206" s="108">
        <v>2375192.5</v>
      </c>
      <c r="AF1206" s="104">
        <v>45628</v>
      </c>
      <c r="AG1206" s="104">
        <v>48184</v>
      </c>
      <c r="AH1206" s="108">
        <v>2375192.5</v>
      </c>
      <c r="AI1206" t="s">
        <v>1406</v>
      </c>
      <c r="AJ1206" t="s">
        <v>1407</v>
      </c>
      <c r="AK1206" s="3">
        <v>111633.99999999997</v>
      </c>
      <c r="AL1206" s="3">
        <v>133960.79999999996</v>
      </c>
      <c r="AM1206" s="3">
        <v>133960.79999999999</v>
      </c>
      <c r="AN1206" s="3">
        <v>133960.79999999999</v>
      </c>
      <c r="AO1206" s="3">
        <v>133960.79999999999</v>
      </c>
      <c r="AP1206" s="3">
        <v>66980.399999999994</v>
      </c>
      <c r="AQ1206" s="3">
        <v>0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3">
        <v>0</v>
      </c>
      <c r="AY1206" s="3">
        <v>0</v>
      </c>
      <c r="AZ1206" s="3">
        <f t="shared" si="54"/>
        <v>245594.79999999993</v>
      </c>
      <c r="BA1206" s="3">
        <f t="shared" si="55"/>
        <v>468862.79999999993</v>
      </c>
      <c r="BB1206" s="3">
        <f t="shared" si="56"/>
        <v>714457.59999999986</v>
      </c>
      <c r="BC1206" s="2"/>
    </row>
    <row r="1207" spans="1:55" ht="15" hidden="1" customHeight="1" x14ac:dyDescent="0.3">
      <c r="A1207" t="s">
        <v>3669</v>
      </c>
      <c r="B1207" t="s">
        <v>544</v>
      </c>
      <c r="C1207">
        <v>8</v>
      </c>
      <c r="D1207" t="s">
        <v>0</v>
      </c>
      <c r="E1207" t="s">
        <v>2</v>
      </c>
      <c r="F1207" t="s">
        <v>1393</v>
      </c>
      <c r="G1207" t="s">
        <v>1411</v>
      </c>
      <c r="H1207" t="s">
        <v>1409</v>
      </c>
      <c r="I1207" t="s">
        <v>1412</v>
      </c>
      <c r="J1207" t="s">
        <v>4601</v>
      </c>
      <c r="K1207" t="s">
        <v>628</v>
      </c>
      <c r="L1207" t="s">
        <v>1398</v>
      </c>
      <c r="M1207" t="s">
        <v>1405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0</v>
      </c>
      <c r="U1207">
        <v>0</v>
      </c>
      <c r="V1207">
        <v>0</v>
      </c>
      <c r="W1207" s="107">
        <v>265500</v>
      </c>
      <c r="X1207" s="108">
        <v>0</v>
      </c>
      <c r="Y1207" s="108">
        <v>0</v>
      </c>
      <c r="Z1207" s="108">
        <v>1312.01</v>
      </c>
      <c r="AA1207" s="108">
        <v>0</v>
      </c>
      <c r="AB1207" s="108">
        <v>0</v>
      </c>
      <c r="AC1207" s="108">
        <v>0</v>
      </c>
      <c r="AD1207" s="108"/>
      <c r="AE1207" s="108">
        <v>265500</v>
      </c>
      <c r="AF1207" s="104">
        <v>45628</v>
      </c>
      <c r="AG1207" s="104">
        <v>48550</v>
      </c>
      <c r="AH1207" s="108">
        <v>265500</v>
      </c>
      <c r="AI1207" t="s">
        <v>1406</v>
      </c>
      <c r="AJ1207" t="s">
        <v>1407</v>
      </c>
      <c r="AK1207" s="3">
        <v>13120.1</v>
      </c>
      <c r="AL1207" s="3">
        <v>15744.12</v>
      </c>
      <c r="AM1207" s="3">
        <v>15744.12</v>
      </c>
      <c r="AN1207" s="3">
        <v>15744.12</v>
      </c>
      <c r="AO1207" s="3">
        <v>15744.12</v>
      </c>
      <c r="AP1207" s="3">
        <v>10496.04</v>
      </c>
      <c r="AQ1207" s="3">
        <v>5248.08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3">
        <v>0</v>
      </c>
      <c r="AY1207" s="3">
        <v>0</v>
      </c>
      <c r="AZ1207" s="3">
        <f t="shared" si="54"/>
        <v>28864.22</v>
      </c>
      <c r="BA1207" s="3">
        <f t="shared" si="55"/>
        <v>62976.480000000003</v>
      </c>
      <c r="BB1207" s="3">
        <f t="shared" si="56"/>
        <v>91840.700000000012</v>
      </c>
      <c r="BC1207" s="2"/>
    </row>
    <row r="1208" spans="1:55" ht="15" hidden="1" customHeight="1" x14ac:dyDescent="0.3">
      <c r="A1208" t="s">
        <v>3670</v>
      </c>
      <c r="B1208" t="s">
        <v>545</v>
      </c>
      <c r="C1208">
        <v>2</v>
      </c>
      <c r="D1208" t="s">
        <v>0</v>
      </c>
      <c r="E1208" t="s">
        <v>2</v>
      </c>
      <c r="F1208" t="s">
        <v>1393</v>
      </c>
      <c r="G1208" t="s">
        <v>1411</v>
      </c>
      <c r="H1208" t="s">
        <v>1409</v>
      </c>
      <c r="I1208" t="s">
        <v>1412</v>
      </c>
      <c r="J1208" t="s">
        <v>4601</v>
      </c>
      <c r="K1208" t="s">
        <v>628</v>
      </c>
      <c r="L1208" t="s">
        <v>1398</v>
      </c>
      <c r="M1208" t="s">
        <v>1405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1</v>
      </c>
      <c r="T1208">
        <v>0</v>
      </c>
      <c r="U1208">
        <v>0</v>
      </c>
      <c r="V1208">
        <v>0</v>
      </c>
      <c r="W1208" s="107">
        <v>503122.5</v>
      </c>
      <c r="X1208" s="108">
        <v>0</v>
      </c>
      <c r="Y1208" s="108">
        <v>0</v>
      </c>
      <c r="Z1208" s="108">
        <v>1601.61</v>
      </c>
      <c r="AA1208" s="108">
        <v>0</v>
      </c>
      <c r="AB1208" s="108">
        <v>0</v>
      </c>
      <c r="AC1208" s="108">
        <v>0</v>
      </c>
      <c r="AD1208" s="108"/>
      <c r="AE1208" s="108">
        <v>503122.5</v>
      </c>
      <c r="AF1208" s="104">
        <v>45630</v>
      </c>
      <c r="AG1208" s="104">
        <v>46725</v>
      </c>
      <c r="AH1208" s="108">
        <v>642215</v>
      </c>
      <c r="AI1208" t="s">
        <v>1406</v>
      </c>
      <c r="AJ1208" t="s">
        <v>1407</v>
      </c>
      <c r="AK1208" s="3">
        <v>11211.239999999998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0</v>
      </c>
      <c r="AR1208" s="3">
        <v>0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3">
        <v>0</v>
      </c>
      <c r="AY1208" s="3">
        <v>0</v>
      </c>
      <c r="AZ1208" s="3">
        <f t="shared" si="54"/>
        <v>11211.239999999998</v>
      </c>
      <c r="BA1208" s="3">
        <f t="shared" si="55"/>
        <v>0</v>
      </c>
      <c r="BB1208" s="3">
        <f t="shared" si="56"/>
        <v>11211.239999999998</v>
      </c>
      <c r="BC1208" s="2"/>
    </row>
    <row r="1209" spans="1:55" ht="15" hidden="1" customHeight="1" x14ac:dyDescent="0.3">
      <c r="A1209" t="s">
        <v>3671</v>
      </c>
      <c r="B1209" t="s">
        <v>545</v>
      </c>
      <c r="C1209">
        <v>3</v>
      </c>
      <c r="D1209" t="s">
        <v>0</v>
      </c>
      <c r="E1209" t="s">
        <v>2</v>
      </c>
      <c r="F1209" t="s">
        <v>1393</v>
      </c>
      <c r="G1209" t="s">
        <v>1411</v>
      </c>
      <c r="H1209" t="s">
        <v>1409</v>
      </c>
      <c r="I1209" t="s">
        <v>1412</v>
      </c>
      <c r="J1209" t="s">
        <v>4601</v>
      </c>
      <c r="K1209" t="s">
        <v>628</v>
      </c>
      <c r="L1209" t="s">
        <v>1398</v>
      </c>
      <c r="M1209" t="s">
        <v>1405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0</v>
      </c>
      <c r="U1209">
        <v>0</v>
      </c>
      <c r="V1209">
        <v>0</v>
      </c>
      <c r="W1209" s="107">
        <v>642215</v>
      </c>
      <c r="X1209" s="108">
        <v>0</v>
      </c>
      <c r="Y1209" s="108">
        <v>0</v>
      </c>
      <c r="Z1209" s="108">
        <v>2301.27</v>
      </c>
      <c r="AA1209" s="108">
        <v>0</v>
      </c>
      <c r="AB1209" s="108">
        <v>0</v>
      </c>
      <c r="AC1209" s="108">
        <v>0</v>
      </c>
      <c r="AD1209" s="108"/>
      <c r="AE1209" s="108">
        <v>642215</v>
      </c>
      <c r="AF1209" s="104">
        <v>45630</v>
      </c>
      <c r="AG1209" s="104">
        <v>47091</v>
      </c>
      <c r="AH1209" s="108">
        <v>699740</v>
      </c>
      <c r="AI1209" t="s">
        <v>1406</v>
      </c>
      <c r="AJ1209" t="s">
        <v>1407</v>
      </c>
      <c r="AK1209" s="3">
        <v>23012.7</v>
      </c>
      <c r="AL1209" s="3">
        <v>20711.46</v>
      </c>
      <c r="AM1209" s="3">
        <v>0</v>
      </c>
      <c r="AN1209" s="3">
        <v>0</v>
      </c>
      <c r="AO1209" s="3">
        <v>0</v>
      </c>
      <c r="AP1209" s="3">
        <v>0</v>
      </c>
      <c r="AQ1209" s="3">
        <v>0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3">
        <v>0</v>
      </c>
      <c r="AY1209" s="3">
        <v>0</v>
      </c>
      <c r="AZ1209" s="3">
        <f t="shared" si="54"/>
        <v>43724.160000000003</v>
      </c>
      <c r="BA1209" s="3">
        <f t="shared" si="55"/>
        <v>0</v>
      </c>
      <c r="BB1209" s="3">
        <f t="shared" si="56"/>
        <v>43724.160000000003</v>
      </c>
      <c r="BC1209" s="2"/>
    </row>
    <row r="1210" spans="1:55" ht="15" hidden="1" customHeight="1" x14ac:dyDescent="0.3">
      <c r="A1210" t="s">
        <v>3672</v>
      </c>
      <c r="B1210" t="s">
        <v>545</v>
      </c>
      <c r="C1210">
        <v>4</v>
      </c>
      <c r="D1210" t="s">
        <v>0</v>
      </c>
      <c r="E1210" t="s">
        <v>2</v>
      </c>
      <c r="F1210" t="s">
        <v>1393</v>
      </c>
      <c r="G1210" t="s">
        <v>1411</v>
      </c>
      <c r="H1210" t="s">
        <v>1409</v>
      </c>
      <c r="I1210" t="s">
        <v>1412</v>
      </c>
      <c r="J1210" t="s">
        <v>4601</v>
      </c>
      <c r="K1210" t="s">
        <v>628</v>
      </c>
      <c r="L1210" t="s">
        <v>1398</v>
      </c>
      <c r="M1210" t="s">
        <v>1405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0</v>
      </c>
      <c r="U1210">
        <v>0</v>
      </c>
      <c r="V1210">
        <v>0</v>
      </c>
      <c r="W1210" s="107">
        <v>699740</v>
      </c>
      <c r="X1210" s="108">
        <v>0</v>
      </c>
      <c r="Y1210" s="108">
        <v>0</v>
      </c>
      <c r="Z1210" s="108">
        <v>2746.48</v>
      </c>
      <c r="AA1210" s="108">
        <v>0</v>
      </c>
      <c r="AB1210" s="108">
        <v>0</v>
      </c>
      <c r="AC1210" s="108">
        <v>0</v>
      </c>
      <c r="AD1210" s="108"/>
      <c r="AE1210" s="108">
        <v>699740</v>
      </c>
      <c r="AF1210" s="104">
        <v>45630</v>
      </c>
      <c r="AG1210" s="104">
        <v>47456</v>
      </c>
      <c r="AH1210" s="108">
        <v>1168937.5</v>
      </c>
      <c r="AI1210" t="s">
        <v>1406</v>
      </c>
      <c r="AJ1210" t="s">
        <v>1407</v>
      </c>
      <c r="AK1210" s="3">
        <v>27464.799999999999</v>
      </c>
      <c r="AL1210" s="3">
        <v>32957.760000000002</v>
      </c>
      <c r="AM1210" s="3">
        <v>24718.32</v>
      </c>
      <c r="AN1210" s="3">
        <v>0</v>
      </c>
      <c r="AO1210" s="3">
        <v>0</v>
      </c>
      <c r="AP1210" s="3">
        <v>0</v>
      </c>
      <c r="AQ1210" s="3">
        <v>0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0</v>
      </c>
      <c r="AX1210" s="3">
        <v>0</v>
      </c>
      <c r="AY1210" s="3">
        <v>0</v>
      </c>
      <c r="AZ1210" s="3">
        <f t="shared" si="54"/>
        <v>60422.559999999998</v>
      </c>
      <c r="BA1210" s="3">
        <f t="shared" si="55"/>
        <v>24718.32</v>
      </c>
      <c r="BB1210" s="3">
        <f t="shared" si="56"/>
        <v>85140.88</v>
      </c>
      <c r="BC1210" s="2"/>
    </row>
    <row r="1211" spans="1:55" ht="15" hidden="1" customHeight="1" x14ac:dyDescent="0.3">
      <c r="A1211" t="s">
        <v>3673</v>
      </c>
      <c r="B1211" t="s">
        <v>545</v>
      </c>
      <c r="C1211">
        <v>5</v>
      </c>
      <c r="D1211" t="s">
        <v>0</v>
      </c>
      <c r="E1211" t="s">
        <v>2</v>
      </c>
      <c r="F1211" t="s">
        <v>1393</v>
      </c>
      <c r="G1211" t="s">
        <v>1411</v>
      </c>
      <c r="H1211" t="s">
        <v>1409</v>
      </c>
      <c r="I1211" t="s">
        <v>1412</v>
      </c>
      <c r="J1211" t="s">
        <v>4601</v>
      </c>
      <c r="K1211" t="s">
        <v>628</v>
      </c>
      <c r="L1211" t="s">
        <v>1398</v>
      </c>
      <c r="M1211" t="s">
        <v>1405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0</v>
      </c>
      <c r="U1211">
        <v>0</v>
      </c>
      <c r="V1211">
        <v>0</v>
      </c>
      <c r="W1211" s="107">
        <v>1168937.5</v>
      </c>
      <c r="X1211" s="108">
        <v>0</v>
      </c>
      <c r="Y1211" s="108">
        <v>0</v>
      </c>
      <c r="Z1211" s="108">
        <v>4938.76</v>
      </c>
      <c r="AA1211" s="108">
        <v>0</v>
      </c>
      <c r="AB1211" s="108">
        <v>0</v>
      </c>
      <c r="AC1211" s="108">
        <v>0</v>
      </c>
      <c r="AD1211" s="108"/>
      <c r="AE1211" s="108">
        <v>1168937.5</v>
      </c>
      <c r="AF1211" s="104">
        <v>45630</v>
      </c>
      <c r="AG1211" s="104">
        <v>47821</v>
      </c>
      <c r="AH1211" s="108">
        <v>3396777.5</v>
      </c>
      <c r="AI1211" t="s">
        <v>1406</v>
      </c>
      <c r="AJ1211" t="s">
        <v>1407</v>
      </c>
      <c r="AK1211" s="3">
        <v>49387.600000000013</v>
      </c>
      <c r="AL1211" s="3">
        <v>59265.120000000017</v>
      </c>
      <c r="AM1211" s="3">
        <v>59265.120000000003</v>
      </c>
      <c r="AN1211" s="3">
        <v>44448.84</v>
      </c>
      <c r="AO1211" s="3">
        <v>0</v>
      </c>
      <c r="AP1211" s="3">
        <v>0</v>
      </c>
      <c r="AQ1211" s="3">
        <v>0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3">
        <v>0</v>
      </c>
      <c r="AY1211" s="3">
        <v>0</v>
      </c>
      <c r="AZ1211" s="3">
        <f t="shared" si="54"/>
        <v>108652.72000000003</v>
      </c>
      <c r="BA1211" s="3">
        <f t="shared" si="55"/>
        <v>103713.95999999999</v>
      </c>
      <c r="BB1211" s="3">
        <f t="shared" si="56"/>
        <v>212366.68000000002</v>
      </c>
      <c r="BC1211" s="2"/>
    </row>
    <row r="1212" spans="1:55" ht="15" hidden="1" customHeight="1" x14ac:dyDescent="0.3">
      <c r="A1212" t="s">
        <v>3674</v>
      </c>
      <c r="B1212" t="s">
        <v>545</v>
      </c>
      <c r="C1212">
        <v>6</v>
      </c>
      <c r="D1212" t="s">
        <v>0</v>
      </c>
      <c r="E1212" t="s">
        <v>2</v>
      </c>
      <c r="F1212" t="s">
        <v>1393</v>
      </c>
      <c r="G1212" t="s">
        <v>1411</v>
      </c>
      <c r="H1212" t="s">
        <v>1409</v>
      </c>
      <c r="I1212" t="s">
        <v>1412</v>
      </c>
      <c r="J1212" t="s">
        <v>4601</v>
      </c>
      <c r="K1212" t="s">
        <v>628</v>
      </c>
      <c r="L1212" t="s">
        <v>1398</v>
      </c>
      <c r="M1212" t="s">
        <v>1405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0</v>
      </c>
      <c r="U1212">
        <v>0</v>
      </c>
      <c r="V1212">
        <v>0</v>
      </c>
      <c r="W1212" s="107">
        <v>3396777.5</v>
      </c>
      <c r="X1212" s="108">
        <v>0</v>
      </c>
      <c r="Y1212" s="108">
        <v>0</v>
      </c>
      <c r="Z1212" s="108">
        <v>15172.27</v>
      </c>
      <c r="AA1212" s="108">
        <v>0</v>
      </c>
      <c r="AB1212" s="108">
        <v>0</v>
      </c>
      <c r="AC1212" s="108">
        <v>0</v>
      </c>
      <c r="AD1212" s="108"/>
      <c r="AE1212" s="108">
        <v>3396777.5</v>
      </c>
      <c r="AF1212" s="104">
        <v>45630</v>
      </c>
      <c r="AG1212" s="104">
        <v>48186</v>
      </c>
      <c r="AH1212" s="108">
        <v>3339695</v>
      </c>
      <c r="AI1212" t="s">
        <v>1406</v>
      </c>
      <c r="AJ1212" t="s">
        <v>1407</v>
      </c>
      <c r="AK1212" s="3">
        <v>151722.70000000001</v>
      </c>
      <c r="AL1212" s="3">
        <v>182067.24</v>
      </c>
      <c r="AM1212" s="3">
        <v>182067.24</v>
      </c>
      <c r="AN1212" s="3">
        <v>182067.24</v>
      </c>
      <c r="AO1212" s="3">
        <v>136550.46</v>
      </c>
      <c r="AP1212" s="3">
        <v>0</v>
      </c>
      <c r="AQ1212" s="3">
        <v>0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3">
        <v>0</v>
      </c>
      <c r="AY1212" s="3">
        <v>0</v>
      </c>
      <c r="AZ1212" s="3">
        <f t="shared" si="54"/>
        <v>333789.94</v>
      </c>
      <c r="BA1212" s="3">
        <f t="shared" si="55"/>
        <v>500684.93999999994</v>
      </c>
      <c r="BB1212" s="3">
        <f t="shared" si="56"/>
        <v>834474.87999999989</v>
      </c>
      <c r="BC1212" s="2"/>
    </row>
    <row r="1213" spans="1:55" ht="15" hidden="1" customHeight="1" x14ac:dyDescent="0.3">
      <c r="A1213" t="s">
        <v>3675</v>
      </c>
      <c r="B1213" t="s">
        <v>545</v>
      </c>
      <c r="C1213">
        <v>7</v>
      </c>
      <c r="D1213" t="s">
        <v>0</v>
      </c>
      <c r="E1213" t="s">
        <v>2</v>
      </c>
      <c r="F1213" t="s">
        <v>1393</v>
      </c>
      <c r="G1213" t="s">
        <v>1411</v>
      </c>
      <c r="H1213" t="s">
        <v>1409</v>
      </c>
      <c r="I1213" t="s">
        <v>1412</v>
      </c>
      <c r="J1213" t="s">
        <v>4601</v>
      </c>
      <c r="K1213" t="s">
        <v>628</v>
      </c>
      <c r="L1213" t="s">
        <v>1398</v>
      </c>
      <c r="M1213" t="s">
        <v>1405</v>
      </c>
      <c r="N1213">
        <v>1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0</v>
      </c>
      <c r="U1213">
        <v>0</v>
      </c>
      <c r="V1213">
        <v>0</v>
      </c>
      <c r="W1213" s="107">
        <v>3339695</v>
      </c>
      <c r="X1213" s="108">
        <v>0</v>
      </c>
      <c r="Y1213" s="108">
        <v>0</v>
      </c>
      <c r="Z1213" s="108">
        <v>15696.57</v>
      </c>
      <c r="AA1213" s="108">
        <v>0</v>
      </c>
      <c r="AB1213" s="108">
        <v>0</v>
      </c>
      <c r="AC1213" s="108">
        <v>0</v>
      </c>
      <c r="AD1213" s="108"/>
      <c r="AE1213" s="108">
        <v>3339695</v>
      </c>
      <c r="AF1213" s="104">
        <v>45630</v>
      </c>
      <c r="AG1213" s="104">
        <v>48552</v>
      </c>
      <c r="AH1213" s="108">
        <v>318600</v>
      </c>
      <c r="AI1213" t="s">
        <v>1406</v>
      </c>
      <c r="AJ1213" t="s">
        <v>1407</v>
      </c>
      <c r="AK1213" s="3">
        <v>156965.70000000004</v>
      </c>
      <c r="AL1213" s="3">
        <v>188358.84000000005</v>
      </c>
      <c r="AM1213" s="3">
        <v>188358.84</v>
      </c>
      <c r="AN1213" s="3">
        <v>188358.84</v>
      </c>
      <c r="AO1213" s="3">
        <v>188358.84</v>
      </c>
      <c r="AP1213" s="3">
        <v>94179.36</v>
      </c>
      <c r="AQ1213" s="3">
        <v>0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3">
        <v>0</v>
      </c>
      <c r="AY1213" s="3">
        <v>0</v>
      </c>
      <c r="AZ1213" s="3">
        <f t="shared" si="54"/>
        <v>345324.5400000001</v>
      </c>
      <c r="BA1213" s="3">
        <f t="shared" si="55"/>
        <v>659255.88</v>
      </c>
      <c r="BB1213" s="3">
        <f t="shared" si="56"/>
        <v>1004580.4200000002</v>
      </c>
      <c r="BC1213" s="2"/>
    </row>
    <row r="1214" spans="1:55" ht="15" hidden="1" customHeight="1" x14ac:dyDescent="0.3">
      <c r="A1214" t="s">
        <v>3676</v>
      </c>
      <c r="B1214" t="s">
        <v>545</v>
      </c>
      <c r="C1214">
        <v>8</v>
      </c>
      <c r="D1214" t="s">
        <v>0</v>
      </c>
      <c r="E1214" t="s">
        <v>2</v>
      </c>
      <c r="F1214" t="s">
        <v>1393</v>
      </c>
      <c r="G1214" t="s">
        <v>1411</v>
      </c>
      <c r="H1214" t="s">
        <v>1409</v>
      </c>
      <c r="I1214" t="s">
        <v>1412</v>
      </c>
      <c r="J1214" t="s">
        <v>4601</v>
      </c>
      <c r="K1214" t="s">
        <v>628</v>
      </c>
      <c r="L1214" t="s">
        <v>1398</v>
      </c>
      <c r="M1214" t="s">
        <v>1405</v>
      </c>
      <c r="N1214">
        <v>1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0</v>
      </c>
      <c r="U1214">
        <v>0</v>
      </c>
      <c r="V1214">
        <v>0</v>
      </c>
      <c r="W1214" s="107">
        <v>318600</v>
      </c>
      <c r="X1214" s="108">
        <v>0</v>
      </c>
      <c r="Y1214" s="108">
        <v>0</v>
      </c>
      <c r="Z1214" s="108">
        <v>1574.41</v>
      </c>
      <c r="AA1214" s="108">
        <v>0</v>
      </c>
      <c r="AB1214" s="108">
        <v>0</v>
      </c>
      <c r="AC1214" s="108">
        <v>0</v>
      </c>
      <c r="AD1214" s="108"/>
      <c r="AE1214" s="108">
        <v>318600</v>
      </c>
      <c r="AF1214" s="104">
        <v>45630</v>
      </c>
      <c r="AG1214" s="104">
        <v>48917</v>
      </c>
      <c r="AH1214" s="108">
        <v>105905</v>
      </c>
      <c r="AI1214" t="s">
        <v>1406</v>
      </c>
      <c r="AJ1214" t="s">
        <v>1407</v>
      </c>
      <c r="AK1214" s="3">
        <v>15744.1</v>
      </c>
      <c r="AL1214" s="3">
        <v>18892.920000000002</v>
      </c>
      <c r="AM1214" s="3">
        <v>18892.919999999998</v>
      </c>
      <c r="AN1214" s="3">
        <v>18892.919999999998</v>
      </c>
      <c r="AO1214" s="3">
        <v>18892.919999999998</v>
      </c>
      <c r="AP1214" s="3">
        <v>12595.32</v>
      </c>
      <c r="AQ1214" s="3">
        <v>6297.6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3">
        <v>0</v>
      </c>
      <c r="AY1214" s="3">
        <v>0</v>
      </c>
      <c r="AZ1214" s="3">
        <f t="shared" si="54"/>
        <v>34637.020000000004</v>
      </c>
      <c r="BA1214" s="3">
        <f t="shared" si="55"/>
        <v>75571.679999999993</v>
      </c>
      <c r="BB1214" s="3">
        <f t="shared" si="56"/>
        <v>110208.7</v>
      </c>
      <c r="BC1214" s="2"/>
    </row>
    <row r="1215" spans="1:55" ht="15" hidden="1" customHeight="1" x14ac:dyDescent="0.3">
      <c r="A1215" t="s">
        <v>3677</v>
      </c>
      <c r="B1215" t="s">
        <v>545</v>
      </c>
      <c r="C1215">
        <v>9</v>
      </c>
      <c r="D1215" t="s">
        <v>0</v>
      </c>
      <c r="E1215" t="s">
        <v>2</v>
      </c>
      <c r="F1215" t="s">
        <v>1393</v>
      </c>
      <c r="G1215" t="s">
        <v>1411</v>
      </c>
      <c r="H1215" t="s">
        <v>1409</v>
      </c>
      <c r="I1215" t="s">
        <v>1412</v>
      </c>
      <c r="J1215" t="s">
        <v>4601</v>
      </c>
      <c r="K1215" t="s">
        <v>628</v>
      </c>
      <c r="L1215" t="s">
        <v>1398</v>
      </c>
      <c r="M1215" t="s">
        <v>1405</v>
      </c>
      <c r="N1215">
        <v>1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0</v>
      </c>
      <c r="U1215">
        <v>0</v>
      </c>
      <c r="V1215">
        <v>0</v>
      </c>
      <c r="W1215" s="107">
        <v>105905</v>
      </c>
      <c r="X1215" s="108">
        <v>0</v>
      </c>
      <c r="Y1215" s="108">
        <v>0</v>
      </c>
      <c r="Z1215" s="108">
        <v>548.05999999999995</v>
      </c>
      <c r="AA1215" s="108">
        <v>0</v>
      </c>
      <c r="AB1215" s="108">
        <v>0</v>
      </c>
      <c r="AC1215" s="108">
        <v>0</v>
      </c>
      <c r="AD1215" s="108"/>
      <c r="AE1215" s="108">
        <v>105905</v>
      </c>
      <c r="AF1215" s="104">
        <v>45610</v>
      </c>
      <c r="AG1215" s="104">
        <v>48917</v>
      </c>
      <c r="AH1215" s="108">
        <v>20000000</v>
      </c>
      <c r="AI1215" t="s">
        <v>1406</v>
      </c>
      <c r="AJ1215" t="s">
        <v>1407</v>
      </c>
      <c r="AK1215" s="3">
        <v>5480.5999999999985</v>
      </c>
      <c r="AL1215" s="3">
        <v>6576.7199999999975</v>
      </c>
      <c r="AM1215" s="3">
        <v>6576.72</v>
      </c>
      <c r="AN1215" s="3">
        <v>6576.72</v>
      </c>
      <c r="AO1215" s="3">
        <v>6576.72</v>
      </c>
      <c r="AP1215" s="3">
        <v>4932.4799999999996</v>
      </c>
      <c r="AQ1215" s="3">
        <v>3288.36</v>
      </c>
      <c r="AR1215" s="3">
        <v>1644.12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3">
        <v>0</v>
      </c>
      <c r="AY1215" s="3">
        <v>0</v>
      </c>
      <c r="AZ1215" s="3">
        <f t="shared" si="54"/>
        <v>12057.319999999996</v>
      </c>
      <c r="BA1215" s="3">
        <f t="shared" si="55"/>
        <v>29595.119999999999</v>
      </c>
      <c r="BB1215" s="3">
        <f t="shared" si="56"/>
        <v>41652.439999999995</v>
      </c>
      <c r="BC1215" s="2"/>
    </row>
    <row r="1216" spans="1:55" ht="15" hidden="1" customHeight="1" x14ac:dyDescent="0.3">
      <c r="A1216" t="s">
        <v>3678</v>
      </c>
      <c r="B1216" t="s">
        <v>546</v>
      </c>
      <c r="C1216">
        <v>1</v>
      </c>
      <c r="D1216" t="s">
        <v>0</v>
      </c>
      <c r="E1216" t="s">
        <v>2</v>
      </c>
      <c r="F1216" t="s">
        <v>1393</v>
      </c>
      <c r="G1216" t="s">
        <v>1401</v>
      </c>
      <c r="H1216" t="s">
        <v>1402</v>
      </c>
      <c r="I1216" t="s">
        <v>1403</v>
      </c>
      <c r="J1216" t="s">
        <v>1404</v>
      </c>
      <c r="K1216" t="s">
        <v>327</v>
      </c>
      <c r="L1216" t="s">
        <v>1398</v>
      </c>
      <c r="M1216" t="s">
        <v>1405</v>
      </c>
      <c r="N1216">
        <v>1</v>
      </c>
      <c r="O1216">
        <v>1</v>
      </c>
      <c r="P1216">
        <v>1</v>
      </c>
      <c r="Q1216">
        <v>0</v>
      </c>
      <c r="R1216">
        <v>0</v>
      </c>
      <c r="S1216">
        <v>1</v>
      </c>
      <c r="T1216">
        <v>1</v>
      </c>
      <c r="U1216">
        <v>1</v>
      </c>
      <c r="V1216">
        <v>0</v>
      </c>
      <c r="W1216" s="107">
        <v>23548489.539999999</v>
      </c>
      <c r="X1216" s="108">
        <v>0</v>
      </c>
      <c r="Y1216" s="108">
        <v>0</v>
      </c>
      <c r="Z1216" s="108">
        <v>0</v>
      </c>
      <c r="AA1216" s="108">
        <v>0</v>
      </c>
      <c r="AB1216" s="108">
        <v>0</v>
      </c>
      <c r="AC1216" s="108">
        <v>0</v>
      </c>
      <c r="AD1216" s="108"/>
      <c r="AE1216" s="108">
        <v>23548489.539999999</v>
      </c>
      <c r="AF1216" s="104">
        <v>45372</v>
      </c>
      <c r="AG1216" s="104">
        <v>46482</v>
      </c>
      <c r="AH1216" s="108">
        <v>15000000</v>
      </c>
      <c r="AI1216" t="s">
        <v>1406</v>
      </c>
      <c r="AJ1216" t="s">
        <v>1407</v>
      </c>
      <c r="AK1216" s="3">
        <v>2060492.84</v>
      </c>
      <c r="AL1216" s="3">
        <v>1030246.42</v>
      </c>
      <c r="AM1216" s="3">
        <v>0</v>
      </c>
      <c r="AN1216" s="3">
        <v>0</v>
      </c>
      <c r="AO1216" s="3">
        <v>0</v>
      </c>
      <c r="AP1216" s="3">
        <v>0</v>
      </c>
      <c r="AQ1216" s="3">
        <v>0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3">
        <v>0</v>
      </c>
      <c r="AY1216" s="3">
        <v>0</v>
      </c>
      <c r="AZ1216" s="3">
        <f t="shared" si="54"/>
        <v>3090739.2600000002</v>
      </c>
      <c r="BA1216" s="3">
        <f t="shared" si="55"/>
        <v>0</v>
      </c>
      <c r="BB1216" s="3">
        <f t="shared" si="56"/>
        <v>3090739.2600000002</v>
      </c>
      <c r="BC1216" s="2"/>
    </row>
    <row r="1217" spans="1:55" ht="15" customHeight="1" x14ac:dyDescent="0.3">
      <c r="A1217" t="s">
        <v>3679</v>
      </c>
      <c r="B1217" t="s">
        <v>547</v>
      </c>
      <c r="C1217">
        <v>1</v>
      </c>
      <c r="D1217" t="s">
        <v>0</v>
      </c>
      <c r="E1217" t="s">
        <v>2</v>
      </c>
      <c r="F1217" t="s">
        <v>1393</v>
      </c>
      <c r="G1217" t="s">
        <v>1408</v>
      </c>
      <c r="H1217" t="s">
        <v>1409</v>
      </c>
      <c r="I1217" t="s">
        <v>1410</v>
      </c>
      <c r="J1217" t="s">
        <v>4601</v>
      </c>
      <c r="K1217" t="s">
        <v>611</v>
      </c>
      <c r="L1217" t="s">
        <v>1398</v>
      </c>
      <c r="M1217" t="s">
        <v>1405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0</v>
      </c>
      <c r="U1217">
        <v>0</v>
      </c>
      <c r="V1217">
        <v>0</v>
      </c>
      <c r="W1217" s="107">
        <v>5000000</v>
      </c>
      <c r="X1217" s="108">
        <v>0</v>
      </c>
      <c r="Y1217" s="108">
        <v>0</v>
      </c>
      <c r="Z1217" s="108">
        <v>0</v>
      </c>
      <c r="AA1217" s="108">
        <v>0</v>
      </c>
      <c r="AB1217" s="108">
        <v>0</v>
      </c>
      <c r="AC1217" s="108">
        <v>0</v>
      </c>
      <c r="AD1217" s="108"/>
      <c r="AE1217" s="108">
        <v>5000000</v>
      </c>
      <c r="AF1217" s="104">
        <v>45387</v>
      </c>
      <c r="AG1217" s="104">
        <v>46482</v>
      </c>
      <c r="AH1217" s="108">
        <v>5000000</v>
      </c>
      <c r="AI1217" t="s">
        <v>1406</v>
      </c>
      <c r="AJ1217" t="s">
        <v>1407</v>
      </c>
      <c r="AK1217" s="3">
        <v>437500</v>
      </c>
      <c r="AL1217" s="3">
        <v>218750</v>
      </c>
      <c r="AM1217" s="3">
        <v>0</v>
      </c>
      <c r="AN1217" s="3">
        <v>0</v>
      </c>
      <c r="AO1217" s="3">
        <v>0</v>
      </c>
      <c r="AP1217" s="3">
        <v>0</v>
      </c>
      <c r="AQ1217" s="3">
        <v>0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3">
        <v>0</v>
      </c>
      <c r="AY1217" s="3">
        <v>0</v>
      </c>
      <c r="AZ1217" s="3">
        <f t="shared" si="54"/>
        <v>656250</v>
      </c>
      <c r="BA1217" s="3">
        <f t="shared" si="55"/>
        <v>0</v>
      </c>
      <c r="BB1217" s="3">
        <f t="shared" si="56"/>
        <v>656250</v>
      </c>
      <c r="BC1217" s="2"/>
    </row>
    <row r="1218" spans="1:55" ht="15" hidden="1" customHeight="1" x14ac:dyDescent="0.3">
      <c r="A1218" t="s">
        <v>3680</v>
      </c>
      <c r="B1218" t="s">
        <v>548</v>
      </c>
      <c r="C1218">
        <v>1</v>
      </c>
      <c r="D1218" t="s">
        <v>0</v>
      </c>
      <c r="E1218" t="s">
        <v>2</v>
      </c>
      <c r="F1218" t="s">
        <v>1393</v>
      </c>
      <c r="G1218" t="s">
        <v>323</v>
      </c>
      <c r="H1218" t="s">
        <v>1402</v>
      </c>
      <c r="I1218" t="s">
        <v>1403</v>
      </c>
      <c r="J1218" t="s">
        <v>1404</v>
      </c>
      <c r="K1218" t="s">
        <v>549</v>
      </c>
      <c r="L1218" t="s">
        <v>1398</v>
      </c>
      <c r="M1218" t="s">
        <v>1405</v>
      </c>
      <c r="N1218">
        <v>1</v>
      </c>
      <c r="O1218">
        <v>1</v>
      </c>
      <c r="P1218">
        <v>1</v>
      </c>
      <c r="Q1218">
        <v>0</v>
      </c>
      <c r="R1218">
        <v>0</v>
      </c>
      <c r="S1218">
        <v>1</v>
      </c>
      <c r="T1218">
        <v>1</v>
      </c>
      <c r="U1218">
        <v>1</v>
      </c>
      <c r="V1218">
        <v>0</v>
      </c>
      <c r="W1218" s="107">
        <v>150000000</v>
      </c>
      <c r="X1218" s="108">
        <v>0</v>
      </c>
      <c r="Y1218" s="108">
        <v>0</v>
      </c>
      <c r="Z1218" s="108">
        <v>0</v>
      </c>
      <c r="AA1218" s="108">
        <v>0</v>
      </c>
      <c r="AB1218" s="108">
        <v>0</v>
      </c>
      <c r="AC1218" s="108">
        <v>0</v>
      </c>
      <c r="AD1218" s="108"/>
      <c r="AE1218" s="108">
        <v>150000000</v>
      </c>
      <c r="AF1218" s="104">
        <v>45636</v>
      </c>
      <c r="AG1218" s="104">
        <v>48192</v>
      </c>
      <c r="AH1218" s="108">
        <v>150000000</v>
      </c>
      <c r="AI1218" t="s">
        <v>1406</v>
      </c>
      <c r="AJ1218" t="s">
        <v>1407</v>
      </c>
      <c r="AK1218" s="3">
        <v>14250000</v>
      </c>
      <c r="AL1218" s="3">
        <v>14250000</v>
      </c>
      <c r="AM1218" s="3">
        <v>14250000</v>
      </c>
      <c r="AN1218" s="3">
        <v>14250000</v>
      </c>
      <c r="AO1218" s="3">
        <v>14250000</v>
      </c>
      <c r="AP1218" s="3">
        <v>14250000</v>
      </c>
      <c r="AQ1218" s="3">
        <v>0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3">
        <v>0</v>
      </c>
      <c r="AY1218" s="3">
        <v>0</v>
      </c>
      <c r="AZ1218" s="3">
        <f t="shared" si="54"/>
        <v>28500000</v>
      </c>
      <c r="BA1218" s="3">
        <f t="shared" si="55"/>
        <v>57000000</v>
      </c>
      <c r="BB1218" s="3">
        <f t="shared" si="56"/>
        <v>85500000</v>
      </c>
      <c r="BC1218" s="2"/>
    </row>
    <row r="1219" spans="1:55" ht="15" customHeight="1" x14ac:dyDescent="0.3">
      <c r="A1219" t="s">
        <v>3681</v>
      </c>
      <c r="B1219" t="s">
        <v>550</v>
      </c>
      <c r="C1219">
        <v>1</v>
      </c>
      <c r="D1219" t="s">
        <v>0</v>
      </c>
      <c r="E1219" t="s">
        <v>2</v>
      </c>
      <c r="F1219" t="s">
        <v>1393</v>
      </c>
      <c r="G1219" t="s">
        <v>1408</v>
      </c>
      <c r="H1219" t="s">
        <v>1409</v>
      </c>
      <c r="I1219" t="s">
        <v>1410</v>
      </c>
      <c r="J1219" t="s">
        <v>4601</v>
      </c>
      <c r="K1219" t="s">
        <v>611</v>
      </c>
      <c r="L1219" t="s">
        <v>1398</v>
      </c>
      <c r="M1219" t="s">
        <v>1405</v>
      </c>
      <c r="N1219">
        <v>1</v>
      </c>
      <c r="O1219">
        <v>1</v>
      </c>
      <c r="P1219">
        <v>1</v>
      </c>
      <c r="Q1219">
        <v>1</v>
      </c>
      <c r="R1219">
        <v>1</v>
      </c>
      <c r="S1219">
        <v>1</v>
      </c>
      <c r="T1219">
        <v>0</v>
      </c>
      <c r="U1219">
        <v>0</v>
      </c>
      <c r="V1219">
        <v>0</v>
      </c>
      <c r="W1219" s="107">
        <v>1414714.95</v>
      </c>
      <c r="X1219" s="108">
        <v>0</v>
      </c>
      <c r="Y1219" s="108">
        <v>0</v>
      </c>
      <c r="Z1219" s="108">
        <v>0</v>
      </c>
      <c r="AA1219" s="108">
        <v>0</v>
      </c>
      <c r="AB1219" s="108">
        <v>0</v>
      </c>
      <c r="AC1219" s="108">
        <v>0</v>
      </c>
      <c r="AD1219" s="108"/>
      <c r="AE1219" s="108">
        <v>1414714.95</v>
      </c>
      <c r="AF1219" s="104">
        <v>45638</v>
      </c>
      <c r="AG1219" s="104">
        <v>46733</v>
      </c>
      <c r="AH1219" s="108">
        <v>1414714.95</v>
      </c>
      <c r="AI1219" t="s">
        <v>1406</v>
      </c>
      <c r="AJ1219" t="s">
        <v>1407</v>
      </c>
      <c r="AK1219" s="3">
        <v>123787.56</v>
      </c>
      <c r="AL1219" s="3">
        <v>123787.56</v>
      </c>
      <c r="AM1219" s="3">
        <v>0</v>
      </c>
      <c r="AN1219" s="3">
        <v>0</v>
      </c>
      <c r="AO1219" s="3">
        <v>0</v>
      </c>
      <c r="AP1219" s="3">
        <v>0</v>
      </c>
      <c r="AQ1219" s="3">
        <v>0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3">
        <v>0</v>
      </c>
      <c r="AY1219" s="3">
        <v>0</v>
      </c>
      <c r="AZ1219" s="3">
        <f t="shared" si="54"/>
        <v>247575.12</v>
      </c>
      <c r="BA1219" s="3">
        <f t="shared" si="55"/>
        <v>0</v>
      </c>
      <c r="BB1219" s="3">
        <f t="shared" si="56"/>
        <v>247575.12</v>
      </c>
      <c r="BC1219" s="2"/>
    </row>
    <row r="1220" spans="1:55" ht="15" hidden="1" customHeight="1" x14ac:dyDescent="0.3">
      <c r="A1220" t="s">
        <v>3682</v>
      </c>
      <c r="B1220" t="s">
        <v>551</v>
      </c>
      <c r="C1220">
        <v>1</v>
      </c>
      <c r="D1220" t="s">
        <v>0</v>
      </c>
      <c r="E1220" t="s">
        <v>2</v>
      </c>
      <c r="F1220" t="s">
        <v>1393</v>
      </c>
      <c r="G1220" t="s">
        <v>323</v>
      </c>
      <c r="H1220" t="s">
        <v>1402</v>
      </c>
      <c r="I1220" t="s">
        <v>1403</v>
      </c>
      <c r="J1220" t="s">
        <v>1404</v>
      </c>
      <c r="K1220" t="s">
        <v>549</v>
      </c>
      <c r="L1220" t="s">
        <v>1398</v>
      </c>
      <c r="M1220" t="s">
        <v>1405</v>
      </c>
      <c r="N1220">
        <v>1</v>
      </c>
      <c r="O1220">
        <v>1</v>
      </c>
      <c r="P1220">
        <v>1</v>
      </c>
      <c r="Q1220">
        <v>0</v>
      </c>
      <c r="R1220">
        <v>0</v>
      </c>
      <c r="S1220">
        <v>1</v>
      </c>
      <c r="T1220">
        <v>1</v>
      </c>
      <c r="U1220">
        <v>1</v>
      </c>
      <c r="V1220">
        <v>0</v>
      </c>
      <c r="W1220" s="107">
        <v>100000000</v>
      </c>
      <c r="X1220" s="108">
        <v>0</v>
      </c>
      <c r="Y1220" s="108">
        <v>0</v>
      </c>
      <c r="Z1220" s="108">
        <v>0</v>
      </c>
      <c r="AA1220" s="108">
        <v>0</v>
      </c>
      <c r="AB1220" s="108">
        <v>0</v>
      </c>
      <c r="AC1220" s="108">
        <v>0</v>
      </c>
      <c r="AD1220" s="108"/>
      <c r="AE1220" s="108">
        <v>100000000</v>
      </c>
      <c r="AF1220" s="104">
        <v>45503</v>
      </c>
      <c r="AG1220" s="104">
        <v>46598</v>
      </c>
      <c r="AH1220" s="108">
        <v>100000000</v>
      </c>
      <c r="AI1220" t="s">
        <v>1406</v>
      </c>
      <c r="AJ1220" t="s">
        <v>1407</v>
      </c>
      <c r="AK1220" s="3">
        <v>4375000</v>
      </c>
      <c r="AL1220" s="3">
        <v>8750000</v>
      </c>
      <c r="AM1220" s="3">
        <v>0</v>
      </c>
      <c r="AN1220" s="3">
        <v>0</v>
      </c>
      <c r="AO1220" s="3">
        <v>0</v>
      </c>
      <c r="AP1220" s="3">
        <v>0</v>
      </c>
      <c r="AQ1220" s="3">
        <v>0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3">
        <v>0</v>
      </c>
      <c r="AY1220" s="3">
        <v>0</v>
      </c>
      <c r="AZ1220" s="3">
        <f t="shared" ref="AZ1220:AZ1283" si="57">SUM(AK1220:AL1220)</f>
        <v>13125000</v>
      </c>
      <c r="BA1220" s="3">
        <f t="shared" ref="BA1220:BA1283" si="58">SUM(AM1220:AY1220)</f>
        <v>0</v>
      </c>
      <c r="BB1220" s="3">
        <f t="shared" ref="BB1220:BB1283" si="59">AZ1220+BA1220</f>
        <v>13125000</v>
      </c>
      <c r="BC1220" s="2"/>
    </row>
    <row r="1221" spans="1:55" ht="15" hidden="1" customHeight="1" x14ac:dyDescent="0.3">
      <c r="A1221" t="s">
        <v>3683</v>
      </c>
      <c r="B1221" t="s">
        <v>552</v>
      </c>
      <c r="C1221">
        <v>1</v>
      </c>
      <c r="D1221" t="s">
        <v>0</v>
      </c>
      <c r="E1221" t="s">
        <v>2</v>
      </c>
      <c r="F1221" t="s">
        <v>1393</v>
      </c>
      <c r="G1221" t="s">
        <v>323</v>
      </c>
      <c r="H1221" t="s">
        <v>1402</v>
      </c>
      <c r="I1221" t="s">
        <v>1403</v>
      </c>
      <c r="J1221" t="s">
        <v>1404</v>
      </c>
      <c r="K1221" t="s">
        <v>549</v>
      </c>
      <c r="L1221" t="s">
        <v>1398</v>
      </c>
      <c r="M1221" t="s">
        <v>1405</v>
      </c>
      <c r="N1221">
        <v>1</v>
      </c>
      <c r="O1221">
        <v>1</v>
      </c>
      <c r="P1221">
        <v>1</v>
      </c>
      <c r="Q1221">
        <v>0</v>
      </c>
      <c r="R1221">
        <v>0</v>
      </c>
      <c r="S1221">
        <v>1</v>
      </c>
      <c r="T1221">
        <v>1</v>
      </c>
      <c r="U1221">
        <v>1</v>
      </c>
      <c r="V1221">
        <v>0</v>
      </c>
      <c r="W1221" s="107">
        <v>200000000</v>
      </c>
      <c r="X1221" s="108">
        <v>0</v>
      </c>
      <c r="Y1221" s="108">
        <v>0</v>
      </c>
      <c r="Z1221" s="108">
        <v>0</v>
      </c>
      <c r="AA1221" s="108">
        <v>0</v>
      </c>
      <c r="AB1221" s="108">
        <v>0</v>
      </c>
      <c r="AC1221" s="108">
        <v>0</v>
      </c>
      <c r="AD1221" s="108"/>
      <c r="AE1221" s="108">
        <v>200000000</v>
      </c>
      <c r="AF1221" s="104">
        <v>45455</v>
      </c>
      <c r="AG1221" s="104">
        <v>47281</v>
      </c>
      <c r="AH1221" s="108">
        <v>200000000</v>
      </c>
      <c r="AI1221" t="s">
        <v>1406</v>
      </c>
      <c r="AJ1221" t="s">
        <v>1407</v>
      </c>
      <c r="AK1221" s="3">
        <v>18500000</v>
      </c>
      <c r="AL1221" s="3">
        <v>18500000</v>
      </c>
      <c r="AM1221" s="3">
        <v>18500000</v>
      </c>
      <c r="AN1221" s="3">
        <v>9250000</v>
      </c>
      <c r="AO1221" s="3">
        <v>0</v>
      </c>
      <c r="AP1221" s="3">
        <v>0</v>
      </c>
      <c r="AQ1221" s="3">
        <v>0</v>
      </c>
      <c r="AR1221" s="3">
        <v>0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3">
        <v>0</v>
      </c>
      <c r="AY1221" s="3">
        <v>0</v>
      </c>
      <c r="AZ1221" s="3">
        <f t="shared" si="57"/>
        <v>37000000</v>
      </c>
      <c r="BA1221" s="3">
        <f t="shared" si="58"/>
        <v>27750000</v>
      </c>
      <c r="BB1221" s="3">
        <f t="shared" si="59"/>
        <v>64750000</v>
      </c>
      <c r="BC1221" s="2"/>
    </row>
    <row r="1222" spans="1:55" ht="15" hidden="1" customHeight="1" x14ac:dyDescent="0.3">
      <c r="A1222" t="s">
        <v>3684</v>
      </c>
      <c r="B1222" t="s">
        <v>553</v>
      </c>
      <c r="C1222">
        <v>2</v>
      </c>
      <c r="D1222" t="s">
        <v>0</v>
      </c>
      <c r="E1222" t="s">
        <v>2</v>
      </c>
      <c r="F1222" t="s">
        <v>1393</v>
      </c>
      <c r="G1222" t="s">
        <v>1411</v>
      </c>
      <c r="H1222" t="s">
        <v>1409</v>
      </c>
      <c r="I1222" t="s">
        <v>1412</v>
      </c>
      <c r="J1222" t="s">
        <v>4601</v>
      </c>
      <c r="K1222" t="s">
        <v>628</v>
      </c>
      <c r="L1222" t="s">
        <v>1398</v>
      </c>
      <c r="M1222" t="s">
        <v>1405</v>
      </c>
      <c r="N1222">
        <v>1</v>
      </c>
      <c r="O1222">
        <v>1</v>
      </c>
      <c r="P1222">
        <v>1</v>
      </c>
      <c r="Q1222">
        <v>1</v>
      </c>
      <c r="R1222">
        <v>1</v>
      </c>
      <c r="S1222">
        <v>1</v>
      </c>
      <c r="T1222">
        <v>0</v>
      </c>
      <c r="U1222">
        <v>0</v>
      </c>
      <c r="V1222">
        <v>0</v>
      </c>
      <c r="W1222" s="107">
        <v>1502730</v>
      </c>
      <c r="X1222" s="108">
        <v>0</v>
      </c>
      <c r="Y1222" s="108">
        <v>0</v>
      </c>
      <c r="Z1222" s="108">
        <v>4783.6899999999996</v>
      </c>
      <c r="AA1222" s="108">
        <v>0</v>
      </c>
      <c r="AB1222" s="108">
        <v>0</v>
      </c>
      <c r="AC1222" s="108">
        <v>0</v>
      </c>
      <c r="AD1222" s="108"/>
      <c r="AE1222" s="108">
        <v>1502730</v>
      </c>
      <c r="AF1222" s="104">
        <v>45645</v>
      </c>
      <c r="AG1222" s="104">
        <v>46375</v>
      </c>
      <c r="AH1222" s="108">
        <v>1502730</v>
      </c>
      <c r="AI1222" t="s">
        <v>1406</v>
      </c>
      <c r="AJ1222" t="s">
        <v>1407</v>
      </c>
      <c r="AK1222" s="3">
        <v>33485.859999999993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0</v>
      </c>
      <c r="AR1222" s="3">
        <v>0</v>
      </c>
      <c r="AS1222" s="3">
        <v>0</v>
      </c>
      <c r="AT1222" s="3">
        <v>0</v>
      </c>
      <c r="AU1222" s="3">
        <v>0</v>
      </c>
      <c r="AV1222" s="3">
        <v>0</v>
      </c>
      <c r="AW1222" s="3">
        <v>0</v>
      </c>
      <c r="AX1222" s="3">
        <v>0</v>
      </c>
      <c r="AY1222" s="3">
        <v>0</v>
      </c>
      <c r="AZ1222" s="3">
        <f t="shared" si="57"/>
        <v>33485.859999999993</v>
      </c>
      <c r="BA1222" s="3">
        <f t="shared" si="58"/>
        <v>0</v>
      </c>
      <c r="BB1222" s="3">
        <f t="shared" si="59"/>
        <v>33485.859999999993</v>
      </c>
      <c r="BC1222" s="2"/>
    </row>
    <row r="1223" spans="1:55" ht="15" hidden="1" customHeight="1" x14ac:dyDescent="0.3">
      <c r="A1223" t="s">
        <v>3685</v>
      </c>
      <c r="B1223" t="s">
        <v>553</v>
      </c>
      <c r="C1223">
        <v>3</v>
      </c>
      <c r="D1223" t="s">
        <v>0</v>
      </c>
      <c r="E1223" t="s">
        <v>2</v>
      </c>
      <c r="F1223" t="s">
        <v>1393</v>
      </c>
      <c r="G1223" t="s">
        <v>1411</v>
      </c>
      <c r="H1223" t="s">
        <v>1409</v>
      </c>
      <c r="I1223" t="s">
        <v>1412</v>
      </c>
      <c r="J1223" t="s">
        <v>4601</v>
      </c>
      <c r="K1223" t="s">
        <v>628</v>
      </c>
      <c r="L1223" t="s">
        <v>1398</v>
      </c>
      <c r="M1223" t="s">
        <v>1405</v>
      </c>
      <c r="N1223">
        <v>1</v>
      </c>
      <c r="O1223">
        <v>1</v>
      </c>
      <c r="P1223">
        <v>1</v>
      </c>
      <c r="Q1223">
        <v>1</v>
      </c>
      <c r="R1223">
        <v>1</v>
      </c>
      <c r="S1223">
        <v>1</v>
      </c>
      <c r="T1223">
        <v>0</v>
      </c>
      <c r="U1223">
        <v>0</v>
      </c>
      <c r="V1223">
        <v>0</v>
      </c>
      <c r="W1223" s="107">
        <v>2388615</v>
      </c>
      <c r="X1223" s="108">
        <v>0</v>
      </c>
      <c r="Y1223" s="108">
        <v>0</v>
      </c>
      <c r="Z1223" s="108">
        <v>8559.2000000000007</v>
      </c>
      <c r="AA1223" s="108">
        <v>0</v>
      </c>
      <c r="AB1223" s="108">
        <v>0</v>
      </c>
      <c r="AC1223" s="108">
        <v>0</v>
      </c>
      <c r="AD1223" s="108"/>
      <c r="AE1223" s="108">
        <v>2388615</v>
      </c>
      <c r="AF1223" s="104">
        <v>45645</v>
      </c>
      <c r="AG1223" s="104">
        <v>46740</v>
      </c>
      <c r="AH1223" s="108">
        <v>2388615</v>
      </c>
      <c r="AI1223" t="s">
        <v>1406</v>
      </c>
      <c r="AJ1223" t="s">
        <v>1407</v>
      </c>
      <c r="AK1223" s="3">
        <v>85591.999999999985</v>
      </c>
      <c r="AL1223" s="3">
        <v>77032.800000000003</v>
      </c>
      <c r="AM1223" s="3">
        <v>0</v>
      </c>
      <c r="AN1223" s="3">
        <v>0</v>
      </c>
      <c r="AO1223" s="3">
        <v>0</v>
      </c>
      <c r="AP1223" s="3">
        <v>0</v>
      </c>
      <c r="AQ1223" s="3">
        <v>0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3">
        <v>0</v>
      </c>
      <c r="AY1223" s="3">
        <v>0</v>
      </c>
      <c r="AZ1223" s="3">
        <f t="shared" si="57"/>
        <v>162624.79999999999</v>
      </c>
      <c r="BA1223" s="3">
        <f t="shared" si="58"/>
        <v>0</v>
      </c>
      <c r="BB1223" s="3">
        <f t="shared" si="59"/>
        <v>162624.79999999999</v>
      </c>
      <c r="BC1223" s="2"/>
    </row>
    <row r="1224" spans="1:55" ht="15" hidden="1" customHeight="1" x14ac:dyDescent="0.3">
      <c r="A1224" t="s">
        <v>3686</v>
      </c>
      <c r="B1224" t="s">
        <v>553</v>
      </c>
      <c r="C1224">
        <v>4</v>
      </c>
      <c r="D1224" t="s">
        <v>0</v>
      </c>
      <c r="E1224" t="s">
        <v>2</v>
      </c>
      <c r="F1224" t="s">
        <v>1393</v>
      </c>
      <c r="G1224" t="s">
        <v>1411</v>
      </c>
      <c r="H1224" t="s">
        <v>1409</v>
      </c>
      <c r="I1224" t="s">
        <v>1412</v>
      </c>
      <c r="J1224" t="s">
        <v>4601</v>
      </c>
      <c r="K1224" t="s">
        <v>628</v>
      </c>
      <c r="L1224" t="s">
        <v>1398</v>
      </c>
      <c r="M1224" t="s">
        <v>1405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0</v>
      </c>
      <c r="U1224">
        <v>0</v>
      </c>
      <c r="V1224">
        <v>0</v>
      </c>
      <c r="W1224" s="107">
        <v>1184720</v>
      </c>
      <c r="X1224" s="108">
        <v>0</v>
      </c>
      <c r="Y1224" s="108">
        <v>0</v>
      </c>
      <c r="Z1224" s="108">
        <v>4650.03</v>
      </c>
      <c r="AA1224" s="108">
        <v>0</v>
      </c>
      <c r="AB1224" s="108">
        <v>0</v>
      </c>
      <c r="AC1224" s="108">
        <v>0</v>
      </c>
      <c r="AD1224" s="108"/>
      <c r="AE1224" s="108">
        <v>1184720</v>
      </c>
      <c r="AF1224" s="104">
        <v>45645</v>
      </c>
      <c r="AG1224" s="104">
        <v>47106</v>
      </c>
      <c r="AH1224" s="108">
        <v>1184720</v>
      </c>
      <c r="AI1224" t="s">
        <v>1406</v>
      </c>
      <c r="AJ1224" t="s">
        <v>1407</v>
      </c>
      <c r="AK1224" s="3">
        <v>46500.299999999996</v>
      </c>
      <c r="AL1224" s="3">
        <v>55800.359999999993</v>
      </c>
      <c r="AM1224" s="3">
        <v>41850.239999999998</v>
      </c>
      <c r="AN1224" s="3">
        <v>0</v>
      </c>
      <c r="AO1224" s="3">
        <v>0</v>
      </c>
      <c r="AP1224" s="3">
        <v>0</v>
      </c>
      <c r="AQ1224" s="3">
        <v>0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3">
        <v>0</v>
      </c>
      <c r="AY1224" s="3">
        <v>0</v>
      </c>
      <c r="AZ1224" s="3">
        <f t="shared" si="57"/>
        <v>102300.65999999999</v>
      </c>
      <c r="BA1224" s="3">
        <f t="shared" si="58"/>
        <v>41850.239999999998</v>
      </c>
      <c r="BB1224" s="3">
        <f t="shared" si="59"/>
        <v>144150.9</v>
      </c>
      <c r="BC1224" s="2"/>
    </row>
    <row r="1225" spans="1:55" ht="15" hidden="1" customHeight="1" x14ac:dyDescent="0.3">
      <c r="A1225" t="s">
        <v>3687</v>
      </c>
      <c r="B1225" t="s">
        <v>553</v>
      </c>
      <c r="C1225">
        <v>5</v>
      </c>
      <c r="D1225" t="s">
        <v>0</v>
      </c>
      <c r="E1225" t="s">
        <v>2</v>
      </c>
      <c r="F1225" t="s">
        <v>1393</v>
      </c>
      <c r="G1225" t="s">
        <v>1411</v>
      </c>
      <c r="H1225" t="s">
        <v>1409</v>
      </c>
      <c r="I1225" t="s">
        <v>1412</v>
      </c>
      <c r="J1225" t="s">
        <v>4601</v>
      </c>
      <c r="K1225" t="s">
        <v>628</v>
      </c>
      <c r="L1225" t="s">
        <v>1398</v>
      </c>
      <c r="M1225" t="s">
        <v>1405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0</v>
      </c>
      <c r="U1225">
        <v>0</v>
      </c>
      <c r="V1225">
        <v>0</v>
      </c>
      <c r="W1225" s="107">
        <v>16937720</v>
      </c>
      <c r="X1225" s="108">
        <v>0</v>
      </c>
      <c r="Y1225" s="108">
        <v>0</v>
      </c>
      <c r="Z1225" s="108">
        <v>71561.87</v>
      </c>
      <c r="AA1225" s="108">
        <v>0</v>
      </c>
      <c r="AB1225" s="108">
        <v>0</v>
      </c>
      <c r="AC1225" s="108">
        <v>0</v>
      </c>
      <c r="AD1225" s="108"/>
      <c r="AE1225" s="108">
        <v>16937720</v>
      </c>
      <c r="AF1225" s="104">
        <v>45645</v>
      </c>
      <c r="AG1225" s="104">
        <v>47471</v>
      </c>
      <c r="AH1225" s="108">
        <v>16937720</v>
      </c>
      <c r="AI1225" t="s">
        <v>1406</v>
      </c>
      <c r="AJ1225" t="s">
        <v>1407</v>
      </c>
      <c r="AK1225" s="3">
        <v>715618.7</v>
      </c>
      <c r="AL1225" s="3">
        <v>858742.44</v>
      </c>
      <c r="AM1225" s="3">
        <v>858742.44</v>
      </c>
      <c r="AN1225" s="3">
        <v>644056.80000000005</v>
      </c>
      <c r="AO1225" s="3">
        <v>0</v>
      </c>
      <c r="AP1225" s="3">
        <v>0</v>
      </c>
      <c r="AQ1225" s="3">
        <v>0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3">
        <v>0</v>
      </c>
      <c r="AY1225" s="3">
        <v>0</v>
      </c>
      <c r="AZ1225" s="3">
        <f t="shared" si="57"/>
        <v>1574361.14</v>
      </c>
      <c r="BA1225" s="3">
        <f t="shared" si="58"/>
        <v>1502799.24</v>
      </c>
      <c r="BB1225" s="3">
        <f t="shared" si="59"/>
        <v>3077160.38</v>
      </c>
      <c r="BC1225" s="2"/>
    </row>
    <row r="1226" spans="1:55" ht="15" hidden="1" customHeight="1" x14ac:dyDescent="0.3">
      <c r="A1226" t="s">
        <v>3688</v>
      </c>
      <c r="B1226" t="s">
        <v>553</v>
      </c>
      <c r="C1226">
        <v>6</v>
      </c>
      <c r="D1226" t="s">
        <v>0</v>
      </c>
      <c r="E1226" t="s">
        <v>2</v>
      </c>
      <c r="F1226" t="s">
        <v>1393</v>
      </c>
      <c r="G1226" t="s">
        <v>1411</v>
      </c>
      <c r="H1226" t="s">
        <v>1409</v>
      </c>
      <c r="I1226" t="s">
        <v>1412</v>
      </c>
      <c r="J1226" t="s">
        <v>4601</v>
      </c>
      <c r="K1226" t="s">
        <v>628</v>
      </c>
      <c r="L1226" t="s">
        <v>1398</v>
      </c>
      <c r="M1226" t="s">
        <v>1405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0</v>
      </c>
      <c r="U1226">
        <v>0</v>
      </c>
      <c r="V1226">
        <v>0</v>
      </c>
      <c r="W1226" s="107">
        <v>1693447.5</v>
      </c>
      <c r="X1226" s="108">
        <v>0</v>
      </c>
      <c r="Y1226" s="108">
        <v>0</v>
      </c>
      <c r="Z1226" s="108">
        <v>7564.07</v>
      </c>
      <c r="AA1226" s="108">
        <v>0</v>
      </c>
      <c r="AB1226" s="108">
        <v>0</v>
      </c>
      <c r="AC1226" s="108">
        <v>0</v>
      </c>
      <c r="AD1226" s="108"/>
      <c r="AE1226" s="108">
        <v>1693447.5</v>
      </c>
      <c r="AF1226" s="104">
        <v>45645</v>
      </c>
      <c r="AG1226" s="104">
        <v>47836</v>
      </c>
      <c r="AH1226" s="108">
        <v>1693447.5</v>
      </c>
      <c r="AI1226" t="s">
        <v>1406</v>
      </c>
      <c r="AJ1226" t="s">
        <v>1407</v>
      </c>
      <c r="AK1226" s="3">
        <v>75640.700000000012</v>
      </c>
      <c r="AL1226" s="3">
        <v>90768.840000000026</v>
      </c>
      <c r="AM1226" s="3">
        <v>90768.84</v>
      </c>
      <c r="AN1226" s="3">
        <v>90768.84</v>
      </c>
      <c r="AO1226" s="3">
        <v>68076.600000000006</v>
      </c>
      <c r="AP1226" s="3">
        <v>0</v>
      </c>
      <c r="AQ1226" s="3">
        <v>0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3">
        <v>0</v>
      </c>
      <c r="AY1226" s="3">
        <v>0</v>
      </c>
      <c r="AZ1226" s="3">
        <f t="shared" si="57"/>
        <v>166409.54000000004</v>
      </c>
      <c r="BA1226" s="3">
        <f t="shared" si="58"/>
        <v>249614.28</v>
      </c>
      <c r="BB1226" s="3">
        <f t="shared" si="59"/>
        <v>416023.82000000007</v>
      </c>
      <c r="BC1226" s="2"/>
    </row>
    <row r="1227" spans="1:55" ht="15" hidden="1" customHeight="1" x14ac:dyDescent="0.3">
      <c r="A1227" t="s">
        <v>3689</v>
      </c>
      <c r="B1227" t="s">
        <v>553</v>
      </c>
      <c r="C1227">
        <v>7</v>
      </c>
      <c r="D1227" t="s">
        <v>0</v>
      </c>
      <c r="E1227" t="s">
        <v>2</v>
      </c>
      <c r="F1227" t="s">
        <v>1393</v>
      </c>
      <c r="G1227" t="s">
        <v>1411</v>
      </c>
      <c r="H1227" t="s">
        <v>1409</v>
      </c>
      <c r="I1227" t="s">
        <v>1412</v>
      </c>
      <c r="J1227" t="s">
        <v>4601</v>
      </c>
      <c r="K1227" t="s">
        <v>628</v>
      </c>
      <c r="L1227" t="s">
        <v>1398</v>
      </c>
      <c r="M1227" t="s">
        <v>1405</v>
      </c>
      <c r="N1227">
        <v>1</v>
      </c>
      <c r="O1227">
        <v>1</v>
      </c>
      <c r="P1227">
        <v>1</v>
      </c>
      <c r="Q1227">
        <v>1</v>
      </c>
      <c r="R1227">
        <v>1</v>
      </c>
      <c r="S1227">
        <v>1</v>
      </c>
      <c r="T1227">
        <v>0</v>
      </c>
      <c r="U1227">
        <v>0</v>
      </c>
      <c r="V1227">
        <v>0</v>
      </c>
      <c r="W1227" s="107">
        <v>590737.5</v>
      </c>
      <c r="X1227" s="108">
        <v>0</v>
      </c>
      <c r="Y1227" s="108">
        <v>0</v>
      </c>
      <c r="Z1227" s="108">
        <v>2776.47</v>
      </c>
      <c r="AA1227" s="108">
        <v>0</v>
      </c>
      <c r="AB1227" s="108">
        <v>0</v>
      </c>
      <c r="AC1227" s="108">
        <v>0</v>
      </c>
      <c r="AD1227" s="108"/>
      <c r="AE1227" s="108">
        <v>590737.5</v>
      </c>
      <c r="AF1227" s="104">
        <v>45645</v>
      </c>
      <c r="AG1227" s="104">
        <v>48201</v>
      </c>
      <c r="AH1227" s="108">
        <v>590737.5</v>
      </c>
      <c r="AI1227" t="s">
        <v>1406</v>
      </c>
      <c r="AJ1227" t="s">
        <v>1407</v>
      </c>
      <c r="AK1227" s="3">
        <v>27764.700000000004</v>
      </c>
      <c r="AL1227" s="3">
        <v>33317.640000000007</v>
      </c>
      <c r="AM1227" s="3">
        <v>33317.64</v>
      </c>
      <c r="AN1227" s="3">
        <v>33317.64</v>
      </c>
      <c r="AO1227" s="3">
        <v>33317.64</v>
      </c>
      <c r="AP1227" s="3">
        <v>16658.759999999998</v>
      </c>
      <c r="AQ1227" s="3">
        <v>0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3">
        <v>0</v>
      </c>
      <c r="AY1227" s="3">
        <v>0</v>
      </c>
      <c r="AZ1227" s="3">
        <f t="shared" si="57"/>
        <v>61082.340000000011</v>
      </c>
      <c r="BA1227" s="3">
        <f t="shared" si="58"/>
        <v>116611.68</v>
      </c>
      <c r="BB1227" s="3">
        <f t="shared" si="59"/>
        <v>177694.02000000002</v>
      </c>
      <c r="BC1227" s="2"/>
    </row>
    <row r="1228" spans="1:55" ht="15" hidden="1" customHeight="1" x14ac:dyDescent="0.3">
      <c r="A1228" t="s">
        <v>3690</v>
      </c>
      <c r="B1228" t="s">
        <v>553</v>
      </c>
      <c r="C1228">
        <v>8</v>
      </c>
      <c r="D1228" t="s">
        <v>0</v>
      </c>
      <c r="E1228" t="s">
        <v>2</v>
      </c>
      <c r="F1228" t="s">
        <v>1393</v>
      </c>
      <c r="G1228" t="s">
        <v>1411</v>
      </c>
      <c r="H1228" t="s">
        <v>1409</v>
      </c>
      <c r="I1228" t="s">
        <v>1412</v>
      </c>
      <c r="J1228" t="s">
        <v>4601</v>
      </c>
      <c r="K1228" t="s">
        <v>628</v>
      </c>
      <c r="L1228" t="s">
        <v>1398</v>
      </c>
      <c r="M1228" t="s">
        <v>1405</v>
      </c>
      <c r="N1228">
        <v>1</v>
      </c>
      <c r="O1228">
        <v>1</v>
      </c>
      <c r="P1228">
        <v>1</v>
      </c>
      <c r="Q1228">
        <v>1</v>
      </c>
      <c r="R1228">
        <v>1</v>
      </c>
      <c r="S1228">
        <v>1</v>
      </c>
      <c r="T1228">
        <v>0</v>
      </c>
      <c r="U1228">
        <v>0</v>
      </c>
      <c r="V1228">
        <v>0</v>
      </c>
      <c r="W1228" s="107">
        <v>53100</v>
      </c>
      <c r="X1228" s="108">
        <v>0</v>
      </c>
      <c r="Y1228" s="108">
        <v>0</v>
      </c>
      <c r="Z1228" s="108">
        <v>274.79000000000002</v>
      </c>
      <c r="AA1228" s="108">
        <v>0</v>
      </c>
      <c r="AB1228" s="108">
        <v>0</v>
      </c>
      <c r="AC1228" s="108">
        <v>0</v>
      </c>
      <c r="AD1228" s="108"/>
      <c r="AE1228" s="108">
        <v>53100</v>
      </c>
      <c r="AF1228" s="104">
        <v>45645</v>
      </c>
      <c r="AG1228" s="104">
        <v>48932</v>
      </c>
      <c r="AH1228" s="108">
        <v>53100</v>
      </c>
      <c r="AI1228" t="s">
        <v>1406</v>
      </c>
      <c r="AJ1228" t="s">
        <v>1407</v>
      </c>
      <c r="AK1228" s="3">
        <v>2747.9</v>
      </c>
      <c r="AL1228" s="3">
        <v>3297.48</v>
      </c>
      <c r="AM1228" s="3">
        <v>3297.48</v>
      </c>
      <c r="AN1228" s="3">
        <v>3297.48</v>
      </c>
      <c r="AO1228" s="3">
        <v>3297.48</v>
      </c>
      <c r="AP1228" s="3">
        <v>2473.08</v>
      </c>
      <c r="AQ1228" s="3">
        <v>1648.8</v>
      </c>
      <c r="AR1228" s="3">
        <v>824.4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3">
        <v>0</v>
      </c>
      <c r="AY1228" s="3">
        <v>0</v>
      </c>
      <c r="AZ1228" s="3">
        <f t="shared" si="57"/>
        <v>6045.38</v>
      </c>
      <c r="BA1228" s="3">
        <f t="shared" si="58"/>
        <v>14838.72</v>
      </c>
      <c r="BB1228" s="3">
        <f t="shared" si="59"/>
        <v>20884.099999999999</v>
      </c>
      <c r="BC1228" s="2"/>
    </row>
    <row r="1229" spans="1:55" ht="15" hidden="1" customHeight="1" x14ac:dyDescent="0.3">
      <c r="A1229" t="s">
        <v>3691</v>
      </c>
      <c r="B1229" t="s">
        <v>554</v>
      </c>
      <c r="C1229">
        <v>1</v>
      </c>
      <c r="D1229" t="s">
        <v>0</v>
      </c>
      <c r="E1229" t="s">
        <v>2</v>
      </c>
      <c r="F1229" t="s">
        <v>1393</v>
      </c>
      <c r="G1229" t="s">
        <v>555</v>
      </c>
      <c r="H1229" t="s">
        <v>1402</v>
      </c>
      <c r="I1229" t="s">
        <v>1403</v>
      </c>
      <c r="J1229" t="s">
        <v>1404</v>
      </c>
      <c r="K1229" t="s">
        <v>555</v>
      </c>
      <c r="L1229" t="s">
        <v>1398</v>
      </c>
      <c r="M1229" t="s">
        <v>1405</v>
      </c>
      <c r="N1229">
        <v>1</v>
      </c>
      <c r="O1229">
        <v>1</v>
      </c>
      <c r="P1229">
        <v>1</v>
      </c>
      <c r="Q1229">
        <v>0</v>
      </c>
      <c r="R1229">
        <v>0</v>
      </c>
      <c r="S1229">
        <v>1</v>
      </c>
      <c r="T1229">
        <v>1</v>
      </c>
      <c r="U1229">
        <v>1</v>
      </c>
      <c r="V1229">
        <v>0</v>
      </c>
      <c r="W1229" s="107">
        <v>38730931.799999997</v>
      </c>
      <c r="X1229" s="108">
        <v>0</v>
      </c>
      <c r="Y1229" s="108">
        <v>0</v>
      </c>
      <c r="Z1229" s="108">
        <v>0</v>
      </c>
      <c r="AA1229" s="108">
        <v>0</v>
      </c>
      <c r="AB1229" s="108">
        <v>0</v>
      </c>
      <c r="AC1229" s="108">
        <v>0</v>
      </c>
      <c r="AD1229" s="108"/>
      <c r="AE1229" s="108">
        <v>38730931.799999997</v>
      </c>
      <c r="AF1229" s="104">
        <v>45544</v>
      </c>
      <c r="AG1229" s="104">
        <v>47370</v>
      </c>
      <c r="AH1229" s="108">
        <v>38730931.799999997</v>
      </c>
      <c r="AI1229" t="s">
        <v>1406</v>
      </c>
      <c r="AJ1229" t="s">
        <v>1407</v>
      </c>
      <c r="AK1229" s="3">
        <v>3582611.2</v>
      </c>
      <c r="AL1229" s="3">
        <v>3582611.2</v>
      </c>
      <c r="AM1229" s="3">
        <v>3582611.2</v>
      </c>
      <c r="AN1229" s="3">
        <v>3582611.2</v>
      </c>
      <c r="AO1229" s="3">
        <v>0</v>
      </c>
      <c r="AP1229" s="3">
        <v>0</v>
      </c>
      <c r="AQ1229" s="3">
        <v>0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3">
        <v>0</v>
      </c>
      <c r="AY1229" s="3">
        <v>0</v>
      </c>
      <c r="AZ1229" s="3">
        <f t="shared" si="57"/>
        <v>7165222.4000000004</v>
      </c>
      <c r="BA1229" s="3">
        <f t="shared" si="58"/>
        <v>7165222.4000000004</v>
      </c>
      <c r="BB1229" s="3">
        <f t="shared" si="59"/>
        <v>14330444.800000001</v>
      </c>
      <c r="BC1229" s="2"/>
    </row>
    <row r="1230" spans="1:55" ht="15" hidden="1" customHeight="1" x14ac:dyDescent="0.3">
      <c r="A1230" t="s">
        <v>3692</v>
      </c>
      <c r="B1230" t="s">
        <v>556</v>
      </c>
      <c r="C1230">
        <v>1</v>
      </c>
      <c r="D1230" t="s">
        <v>0</v>
      </c>
      <c r="E1230" t="s">
        <v>2</v>
      </c>
      <c r="F1230" t="s">
        <v>1393</v>
      </c>
      <c r="G1230" t="s">
        <v>555</v>
      </c>
      <c r="H1230" t="s">
        <v>1402</v>
      </c>
      <c r="I1230" t="s">
        <v>1403</v>
      </c>
      <c r="J1230" t="s">
        <v>1404</v>
      </c>
      <c r="K1230" t="s">
        <v>555</v>
      </c>
      <c r="L1230" t="s">
        <v>1398</v>
      </c>
      <c r="M1230" t="s">
        <v>1405</v>
      </c>
      <c r="N1230">
        <v>1</v>
      </c>
      <c r="O1230">
        <v>1</v>
      </c>
      <c r="P1230">
        <v>1</v>
      </c>
      <c r="Q1230">
        <v>0</v>
      </c>
      <c r="R1230">
        <v>0</v>
      </c>
      <c r="S1230">
        <v>1</v>
      </c>
      <c r="T1230">
        <v>1</v>
      </c>
      <c r="U1230">
        <v>1</v>
      </c>
      <c r="V1230">
        <v>0</v>
      </c>
      <c r="W1230" s="107">
        <v>38915111.509999998</v>
      </c>
      <c r="X1230" s="108">
        <v>0</v>
      </c>
      <c r="Y1230" s="108">
        <v>0</v>
      </c>
      <c r="Z1230" s="108">
        <v>0</v>
      </c>
      <c r="AA1230" s="108">
        <v>0</v>
      </c>
      <c r="AB1230" s="108">
        <v>0</v>
      </c>
      <c r="AC1230" s="108">
        <v>0</v>
      </c>
      <c r="AD1230" s="108"/>
      <c r="AE1230" s="108">
        <v>38915111.509999998</v>
      </c>
      <c r="AF1230" s="104">
        <v>45565</v>
      </c>
      <c r="AG1230" s="104">
        <v>48121</v>
      </c>
      <c r="AH1230" s="108">
        <v>38915111.509999998</v>
      </c>
      <c r="AI1230" t="s">
        <v>1406</v>
      </c>
      <c r="AJ1230" t="s">
        <v>1407</v>
      </c>
      <c r="AK1230" s="3">
        <v>3696935.6</v>
      </c>
      <c r="AL1230" s="3">
        <v>3696935.6</v>
      </c>
      <c r="AM1230" s="3">
        <v>3696935.6</v>
      </c>
      <c r="AN1230" s="3">
        <v>3696935.6</v>
      </c>
      <c r="AO1230" s="3">
        <v>3696935.6</v>
      </c>
      <c r="AP1230" s="3">
        <v>3696935.6</v>
      </c>
      <c r="AQ1230" s="3">
        <v>0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3">
        <v>0</v>
      </c>
      <c r="AY1230" s="3">
        <v>0</v>
      </c>
      <c r="AZ1230" s="3">
        <f t="shared" si="57"/>
        <v>7393871.2000000002</v>
      </c>
      <c r="BA1230" s="3">
        <f t="shared" si="58"/>
        <v>14787742.4</v>
      </c>
      <c r="BB1230" s="3">
        <f t="shared" si="59"/>
        <v>22181613.600000001</v>
      </c>
      <c r="BC1230" s="2"/>
    </row>
    <row r="1231" spans="1:55" ht="15" hidden="1" customHeight="1" x14ac:dyDescent="0.3">
      <c r="A1231" t="s">
        <v>3694</v>
      </c>
      <c r="B1231" t="s">
        <v>558</v>
      </c>
      <c r="C1231">
        <v>2</v>
      </c>
      <c r="D1231" t="s">
        <v>0</v>
      </c>
      <c r="E1231" t="s">
        <v>2</v>
      </c>
      <c r="F1231" t="s">
        <v>1393</v>
      </c>
      <c r="G1231" t="s">
        <v>1411</v>
      </c>
      <c r="H1231" t="s">
        <v>1409</v>
      </c>
      <c r="I1231" t="s">
        <v>1412</v>
      </c>
      <c r="J1231" t="s">
        <v>4601</v>
      </c>
      <c r="K1231" t="s">
        <v>628</v>
      </c>
      <c r="L1231" t="s">
        <v>1398</v>
      </c>
      <c r="M1231" t="s">
        <v>1405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0</v>
      </c>
      <c r="U1231">
        <v>0</v>
      </c>
      <c r="V1231">
        <v>0</v>
      </c>
      <c r="W1231" s="107">
        <v>19293.98</v>
      </c>
      <c r="X1231" s="108">
        <v>0</v>
      </c>
      <c r="Y1231" s="108">
        <v>0</v>
      </c>
      <c r="Z1231" s="108">
        <v>61.42</v>
      </c>
      <c r="AA1231" s="108">
        <v>0</v>
      </c>
      <c r="AB1231" s="108">
        <v>0</v>
      </c>
      <c r="AC1231" s="108">
        <v>0</v>
      </c>
      <c r="AD1231" s="108"/>
      <c r="AE1231" s="108">
        <v>19293.98</v>
      </c>
      <c r="AF1231" s="104">
        <v>45610</v>
      </c>
      <c r="AG1231" s="104">
        <v>46382</v>
      </c>
      <c r="AH1231" s="108">
        <v>51624984.539999999</v>
      </c>
      <c r="AI1231" t="s">
        <v>1406</v>
      </c>
      <c r="AJ1231" t="s">
        <v>1407</v>
      </c>
      <c r="AK1231" s="3">
        <v>429.93999999999988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0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3">
        <v>0</v>
      </c>
      <c r="AY1231" s="3">
        <v>0</v>
      </c>
      <c r="AZ1231" s="3">
        <f t="shared" si="57"/>
        <v>429.93999999999988</v>
      </c>
      <c r="BA1231" s="3">
        <f t="shared" si="58"/>
        <v>0</v>
      </c>
      <c r="BB1231" s="3">
        <f t="shared" si="59"/>
        <v>429.93999999999988</v>
      </c>
      <c r="BC1231" s="2"/>
    </row>
    <row r="1232" spans="1:55" ht="15" hidden="1" customHeight="1" x14ac:dyDescent="0.3">
      <c r="A1232" t="s">
        <v>3695</v>
      </c>
      <c r="B1232" t="s">
        <v>558</v>
      </c>
      <c r="C1232">
        <v>3</v>
      </c>
      <c r="D1232" t="s">
        <v>0</v>
      </c>
      <c r="E1232" t="s">
        <v>2</v>
      </c>
      <c r="F1232" t="s">
        <v>1393</v>
      </c>
      <c r="G1232" t="s">
        <v>1411</v>
      </c>
      <c r="H1232" t="s">
        <v>1409</v>
      </c>
      <c r="I1232" t="s">
        <v>1412</v>
      </c>
      <c r="J1232" t="s">
        <v>4601</v>
      </c>
      <c r="K1232" t="s">
        <v>628</v>
      </c>
      <c r="L1232" t="s">
        <v>1398</v>
      </c>
      <c r="M1232" t="s">
        <v>1405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1</v>
      </c>
      <c r="T1232">
        <v>0</v>
      </c>
      <c r="U1232">
        <v>0</v>
      </c>
      <c r="V1232">
        <v>0</v>
      </c>
      <c r="W1232" s="107">
        <v>317022.73</v>
      </c>
      <c r="X1232" s="108">
        <v>0</v>
      </c>
      <c r="Y1232" s="108">
        <v>0</v>
      </c>
      <c r="Z1232" s="108">
        <v>1136</v>
      </c>
      <c r="AA1232" s="108">
        <v>0</v>
      </c>
      <c r="AB1232" s="108">
        <v>0</v>
      </c>
      <c r="AC1232" s="108">
        <v>0</v>
      </c>
      <c r="AD1232" s="108"/>
      <c r="AE1232" s="108">
        <v>317022.73</v>
      </c>
      <c r="AF1232" s="104">
        <v>45610</v>
      </c>
      <c r="AG1232" s="104">
        <v>46747</v>
      </c>
      <c r="AH1232" s="108">
        <v>49718407.899999999</v>
      </c>
      <c r="AI1232" t="s">
        <v>1406</v>
      </c>
      <c r="AJ1232" t="s">
        <v>1407</v>
      </c>
      <c r="AK1232" s="3">
        <v>11360</v>
      </c>
      <c r="AL1232" s="3">
        <v>10224</v>
      </c>
      <c r="AM1232" s="3">
        <v>0</v>
      </c>
      <c r="AN1232" s="3">
        <v>0</v>
      </c>
      <c r="AO1232" s="3">
        <v>0</v>
      </c>
      <c r="AP1232" s="3">
        <v>0</v>
      </c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3">
        <v>0</v>
      </c>
      <c r="AY1232" s="3">
        <v>0</v>
      </c>
      <c r="AZ1232" s="3">
        <f t="shared" si="57"/>
        <v>21584</v>
      </c>
      <c r="BA1232" s="3">
        <f t="shared" si="58"/>
        <v>0</v>
      </c>
      <c r="BB1232" s="3">
        <f t="shared" si="59"/>
        <v>21584</v>
      </c>
      <c r="BC1232" s="2"/>
    </row>
    <row r="1233" spans="1:55" ht="15" hidden="1" customHeight="1" x14ac:dyDescent="0.3">
      <c r="A1233" t="s">
        <v>3696</v>
      </c>
      <c r="B1233" t="s">
        <v>558</v>
      </c>
      <c r="C1233">
        <v>4</v>
      </c>
      <c r="D1233" t="s">
        <v>0</v>
      </c>
      <c r="E1233" t="s">
        <v>2</v>
      </c>
      <c r="F1233" t="s">
        <v>1393</v>
      </c>
      <c r="G1233" t="s">
        <v>1411</v>
      </c>
      <c r="H1233" t="s">
        <v>1409</v>
      </c>
      <c r="I1233" t="s">
        <v>1412</v>
      </c>
      <c r="J1233" t="s">
        <v>4601</v>
      </c>
      <c r="K1233" t="s">
        <v>628</v>
      </c>
      <c r="L1233" t="s">
        <v>1398</v>
      </c>
      <c r="M1233" t="s">
        <v>1405</v>
      </c>
      <c r="N1233">
        <v>1</v>
      </c>
      <c r="O1233">
        <v>1</v>
      </c>
      <c r="P1233">
        <v>1</v>
      </c>
      <c r="Q1233">
        <v>1</v>
      </c>
      <c r="R1233">
        <v>1</v>
      </c>
      <c r="S1233">
        <v>1</v>
      </c>
      <c r="T1233">
        <v>0</v>
      </c>
      <c r="U1233">
        <v>0</v>
      </c>
      <c r="V1233">
        <v>0</v>
      </c>
      <c r="W1233" s="107">
        <v>176852.5</v>
      </c>
      <c r="X1233" s="108">
        <v>0</v>
      </c>
      <c r="Y1233" s="108">
        <v>0</v>
      </c>
      <c r="Z1233" s="108">
        <v>694.15</v>
      </c>
      <c r="AA1233" s="108">
        <v>0</v>
      </c>
      <c r="AB1233" s="108">
        <v>0</v>
      </c>
      <c r="AC1233" s="108">
        <v>0</v>
      </c>
      <c r="AD1233" s="108"/>
      <c r="AE1233" s="108">
        <v>176852.5</v>
      </c>
      <c r="AF1233" s="104">
        <v>45652</v>
      </c>
      <c r="AG1233" s="104">
        <v>47113</v>
      </c>
      <c r="AH1233" s="108">
        <v>1881362.5</v>
      </c>
      <c r="AI1233" t="s">
        <v>1406</v>
      </c>
      <c r="AJ1233" t="s">
        <v>1407</v>
      </c>
      <c r="AK1233" s="3">
        <v>6941.4999999999982</v>
      </c>
      <c r="AL1233" s="3">
        <v>8329.7999999999975</v>
      </c>
      <c r="AM1233" s="3">
        <v>6247.32</v>
      </c>
      <c r="AN1233" s="3">
        <v>0</v>
      </c>
      <c r="AO1233" s="3">
        <v>0</v>
      </c>
      <c r="AP1233" s="3">
        <v>0</v>
      </c>
      <c r="AQ1233" s="3">
        <v>0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3">
        <v>0</v>
      </c>
      <c r="AY1233" s="3">
        <v>0</v>
      </c>
      <c r="AZ1233" s="3">
        <f t="shared" si="57"/>
        <v>15271.299999999996</v>
      </c>
      <c r="BA1233" s="3">
        <f t="shared" si="58"/>
        <v>6247.32</v>
      </c>
      <c r="BB1233" s="3">
        <f t="shared" si="59"/>
        <v>21518.619999999995</v>
      </c>
      <c r="BC1233" s="2"/>
    </row>
    <row r="1234" spans="1:55" ht="15" hidden="1" customHeight="1" x14ac:dyDescent="0.3">
      <c r="A1234" t="s">
        <v>3697</v>
      </c>
      <c r="B1234" t="s">
        <v>558</v>
      </c>
      <c r="C1234">
        <v>5</v>
      </c>
      <c r="D1234" t="s">
        <v>0</v>
      </c>
      <c r="E1234" t="s">
        <v>2</v>
      </c>
      <c r="F1234" t="s">
        <v>1393</v>
      </c>
      <c r="G1234" t="s">
        <v>1411</v>
      </c>
      <c r="H1234" t="s">
        <v>1409</v>
      </c>
      <c r="I1234" t="s">
        <v>1412</v>
      </c>
      <c r="J1234" t="s">
        <v>4601</v>
      </c>
      <c r="K1234" t="s">
        <v>628</v>
      </c>
      <c r="L1234" t="s">
        <v>1398</v>
      </c>
      <c r="M1234" t="s">
        <v>1405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0</v>
      </c>
      <c r="U1234">
        <v>0</v>
      </c>
      <c r="V1234">
        <v>0</v>
      </c>
      <c r="W1234" s="107">
        <v>106200</v>
      </c>
      <c r="X1234" s="108">
        <v>0</v>
      </c>
      <c r="Y1234" s="108">
        <v>0</v>
      </c>
      <c r="Z1234" s="108">
        <v>448.69</v>
      </c>
      <c r="AA1234" s="108">
        <v>0</v>
      </c>
      <c r="AB1234" s="108">
        <v>0</v>
      </c>
      <c r="AC1234" s="108">
        <v>0</v>
      </c>
      <c r="AD1234" s="108"/>
      <c r="AE1234" s="108">
        <v>106200</v>
      </c>
      <c r="AF1234" s="104">
        <v>45652</v>
      </c>
      <c r="AG1234" s="104">
        <v>47478</v>
      </c>
      <c r="AH1234" s="108">
        <v>8099520</v>
      </c>
      <c r="AI1234" t="s">
        <v>1406</v>
      </c>
      <c r="AJ1234" t="s">
        <v>1407</v>
      </c>
      <c r="AK1234" s="3">
        <v>4486.8999999999996</v>
      </c>
      <c r="AL1234" s="3">
        <v>5384.2799999999988</v>
      </c>
      <c r="AM1234" s="3">
        <v>5384.28</v>
      </c>
      <c r="AN1234" s="3">
        <v>4038.24</v>
      </c>
      <c r="AO1234" s="3">
        <v>0</v>
      </c>
      <c r="AP1234" s="3">
        <v>0</v>
      </c>
      <c r="AQ1234" s="3">
        <v>0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3">
        <v>0</v>
      </c>
      <c r="AY1234" s="3">
        <v>0</v>
      </c>
      <c r="AZ1234" s="3">
        <f t="shared" si="57"/>
        <v>9871.1799999999985</v>
      </c>
      <c r="BA1234" s="3">
        <f t="shared" si="58"/>
        <v>9422.52</v>
      </c>
      <c r="BB1234" s="3">
        <f t="shared" si="59"/>
        <v>19293.699999999997</v>
      </c>
      <c r="BC1234" s="2"/>
    </row>
    <row r="1235" spans="1:55" ht="15" hidden="1" customHeight="1" x14ac:dyDescent="0.3">
      <c r="A1235" t="s">
        <v>3698</v>
      </c>
      <c r="B1235" t="s">
        <v>558</v>
      </c>
      <c r="C1235">
        <v>6</v>
      </c>
      <c r="D1235" t="s">
        <v>0</v>
      </c>
      <c r="E1235" t="s">
        <v>2</v>
      </c>
      <c r="F1235" t="s">
        <v>1393</v>
      </c>
      <c r="G1235" t="s">
        <v>1411</v>
      </c>
      <c r="H1235" t="s">
        <v>1409</v>
      </c>
      <c r="I1235" t="s">
        <v>1412</v>
      </c>
      <c r="J1235" t="s">
        <v>4601</v>
      </c>
      <c r="K1235" t="s">
        <v>628</v>
      </c>
      <c r="L1235" t="s">
        <v>1398</v>
      </c>
      <c r="M1235" t="s">
        <v>1405</v>
      </c>
      <c r="N1235">
        <v>1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0</v>
      </c>
      <c r="U1235">
        <v>0</v>
      </c>
      <c r="V1235">
        <v>0</v>
      </c>
      <c r="W1235" s="107">
        <v>133192.5</v>
      </c>
      <c r="X1235" s="108">
        <v>0</v>
      </c>
      <c r="Y1235" s="108">
        <v>0</v>
      </c>
      <c r="Z1235" s="108">
        <v>594.92999999999995</v>
      </c>
      <c r="AA1235" s="108">
        <v>0</v>
      </c>
      <c r="AB1235" s="108">
        <v>0</v>
      </c>
      <c r="AC1235" s="108">
        <v>0</v>
      </c>
      <c r="AD1235" s="108"/>
      <c r="AE1235" s="108">
        <v>133192.5</v>
      </c>
      <c r="AF1235" s="104">
        <v>45652</v>
      </c>
      <c r="AG1235" s="104">
        <v>47843</v>
      </c>
      <c r="AH1235" s="108">
        <v>22616.67</v>
      </c>
      <c r="AI1235" t="s">
        <v>1406</v>
      </c>
      <c r="AJ1235" t="s">
        <v>1407</v>
      </c>
      <c r="AK1235" s="3">
        <v>5949.3</v>
      </c>
      <c r="AL1235" s="3">
        <v>7139.1600000000008</v>
      </c>
      <c r="AM1235" s="3">
        <v>7139.16</v>
      </c>
      <c r="AN1235" s="3">
        <v>7139.16</v>
      </c>
      <c r="AO1235" s="3">
        <v>5354.34</v>
      </c>
      <c r="AP1235" s="3">
        <v>0</v>
      </c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3">
        <v>0</v>
      </c>
      <c r="AY1235" s="3">
        <v>0</v>
      </c>
      <c r="AZ1235" s="3">
        <f t="shared" si="57"/>
        <v>13088.460000000001</v>
      </c>
      <c r="BA1235" s="3">
        <f t="shared" si="58"/>
        <v>19632.66</v>
      </c>
      <c r="BB1235" s="3">
        <f t="shared" si="59"/>
        <v>32721.120000000003</v>
      </c>
      <c r="BC1235" s="2"/>
    </row>
    <row r="1236" spans="1:55" ht="15" hidden="1" customHeight="1" x14ac:dyDescent="0.3">
      <c r="A1236" t="s">
        <v>3699</v>
      </c>
      <c r="B1236" t="s">
        <v>558</v>
      </c>
      <c r="C1236">
        <v>7</v>
      </c>
      <c r="D1236" t="s">
        <v>0</v>
      </c>
      <c r="E1236" t="s">
        <v>2</v>
      </c>
      <c r="F1236" t="s">
        <v>1393</v>
      </c>
      <c r="G1236" t="s">
        <v>1411</v>
      </c>
      <c r="H1236" t="s">
        <v>1409</v>
      </c>
      <c r="I1236" t="s">
        <v>1412</v>
      </c>
      <c r="J1236" t="s">
        <v>4601</v>
      </c>
      <c r="K1236" t="s">
        <v>628</v>
      </c>
      <c r="L1236" t="s">
        <v>1398</v>
      </c>
      <c r="M1236" t="s">
        <v>1405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0</v>
      </c>
      <c r="U1236">
        <v>0</v>
      </c>
      <c r="V1236">
        <v>0</v>
      </c>
      <c r="W1236" s="107">
        <v>162840</v>
      </c>
      <c r="X1236" s="108">
        <v>0</v>
      </c>
      <c r="Y1236" s="108">
        <v>0</v>
      </c>
      <c r="Z1236" s="108">
        <v>765.35</v>
      </c>
      <c r="AA1236" s="108">
        <v>0</v>
      </c>
      <c r="AB1236" s="108">
        <v>0</v>
      </c>
      <c r="AC1236" s="108">
        <v>0</v>
      </c>
      <c r="AD1236" s="108"/>
      <c r="AE1236" s="108">
        <v>162840</v>
      </c>
      <c r="AF1236" s="104">
        <v>45652</v>
      </c>
      <c r="AG1236" s="104">
        <v>46382</v>
      </c>
      <c r="AH1236" s="108">
        <v>19293.98</v>
      </c>
      <c r="AI1236" t="s">
        <v>1406</v>
      </c>
      <c r="AJ1236" t="s">
        <v>1407</v>
      </c>
      <c r="AK1236" s="3">
        <v>7653.5000000000018</v>
      </c>
      <c r="AL1236" s="3">
        <v>9184.2000000000025</v>
      </c>
      <c r="AM1236" s="3">
        <v>9184.2000000000007</v>
      </c>
      <c r="AN1236" s="3">
        <v>9184.2000000000007</v>
      </c>
      <c r="AO1236" s="3">
        <v>9184.2000000000007</v>
      </c>
      <c r="AP1236" s="3">
        <v>4592.04</v>
      </c>
      <c r="AQ1236" s="3">
        <v>0</v>
      </c>
      <c r="AR1236" s="3">
        <v>0</v>
      </c>
      <c r="AS1236" s="3">
        <v>0</v>
      </c>
      <c r="AT1236" s="3">
        <v>0</v>
      </c>
      <c r="AU1236" s="3">
        <v>0</v>
      </c>
      <c r="AV1236" s="3">
        <v>0</v>
      </c>
      <c r="AW1236" s="3">
        <v>0</v>
      </c>
      <c r="AX1236" s="3">
        <v>0</v>
      </c>
      <c r="AY1236" s="3">
        <v>0</v>
      </c>
      <c r="AZ1236" s="3">
        <f t="shared" si="57"/>
        <v>16837.700000000004</v>
      </c>
      <c r="BA1236" s="3">
        <f t="shared" si="58"/>
        <v>32144.640000000003</v>
      </c>
      <c r="BB1236" s="3">
        <f t="shared" si="59"/>
        <v>48982.340000000011</v>
      </c>
      <c r="BC1236" s="2"/>
    </row>
    <row r="1237" spans="1:55" ht="15" hidden="1" customHeight="1" x14ac:dyDescent="0.3">
      <c r="A1237" t="s">
        <v>3700</v>
      </c>
      <c r="B1237" t="s">
        <v>558</v>
      </c>
      <c r="C1237">
        <v>8</v>
      </c>
      <c r="D1237" t="s">
        <v>0</v>
      </c>
      <c r="E1237" t="s">
        <v>2</v>
      </c>
      <c r="F1237" t="s">
        <v>1393</v>
      </c>
      <c r="G1237" t="s">
        <v>1411</v>
      </c>
      <c r="H1237" t="s">
        <v>1409</v>
      </c>
      <c r="I1237" t="s">
        <v>1412</v>
      </c>
      <c r="J1237" t="s">
        <v>4601</v>
      </c>
      <c r="K1237" t="s">
        <v>628</v>
      </c>
      <c r="L1237" t="s">
        <v>1398</v>
      </c>
      <c r="M1237" t="s">
        <v>1405</v>
      </c>
      <c r="N1237">
        <v>1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0</v>
      </c>
      <c r="U1237">
        <v>0</v>
      </c>
      <c r="V1237">
        <v>0</v>
      </c>
      <c r="W1237" s="107">
        <v>328482.5</v>
      </c>
      <c r="X1237" s="108">
        <v>0</v>
      </c>
      <c r="Y1237" s="108">
        <v>0</v>
      </c>
      <c r="Z1237" s="108">
        <v>1623.25</v>
      </c>
      <c r="AA1237" s="108">
        <v>0</v>
      </c>
      <c r="AB1237" s="108">
        <v>0</v>
      </c>
      <c r="AC1237" s="108">
        <v>0</v>
      </c>
      <c r="AD1237" s="108"/>
      <c r="AE1237" s="108">
        <v>328482.5</v>
      </c>
      <c r="AF1237" s="104">
        <v>45652</v>
      </c>
      <c r="AG1237" s="104">
        <v>46747</v>
      </c>
      <c r="AH1237" s="108">
        <v>317022.73</v>
      </c>
      <c r="AI1237" t="s">
        <v>1406</v>
      </c>
      <c r="AJ1237" t="s">
        <v>1407</v>
      </c>
      <c r="AK1237" s="3">
        <v>16232.5</v>
      </c>
      <c r="AL1237" s="3">
        <v>19479</v>
      </c>
      <c r="AM1237" s="3">
        <v>19479</v>
      </c>
      <c r="AN1237" s="3">
        <v>19479</v>
      </c>
      <c r="AO1237" s="3">
        <v>19479</v>
      </c>
      <c r="AP1237" s="3">
        <v>12986.04</v>
      </c>
      <c r="AQ1237" s="3">
        <v>6492.96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3">
        <v>0</v>
      </c>
      <c r="AY1237" s="3">
        <v>0</v>
      </c>
      <c r="AZ1237" s="3">
        <f t="shared" si="57"/>
        <v>35711.5</v>
      </c>
      <c r="BA1237" s="3">
        <f t="shared" si="58"/>
        <v>77916.000000000015</v>
      </c>
      <c r="BB1237" s="3">
        <f t="shared" si="59"/>
        <v>113627.50000000001</v>
      </c>
      <c r="BC1237" s="2"/>
    </row>
    <row r="1238" spans="1:55" ht="15" hidden="1" customHeight="1" x14ac:dyDescent="0.3">
      <c r="A1238" t="s">
        <v>3701</v>
      </c>
      <c r="B1238" t="s">
        <v>558</v>
      </c>
      <c r="C1238">
        <v>9</v>
      </c>
      <c r="D1238" t="s">
        <v>0</v>
      </c>
      <c r="E1238" t="s">
        <v>2</v>
      </c>
      <c r="F1238" t="s">
        <v>1393</v>
      </c>
      <c r="G1238" t="s">
        <v>1411</v>
      </c>
      <c r="H1238" t="s">
        <v>1409</v>
      </c>
      <c r="I1238" t="s">
        <v>1412</v>
      </c>
      <c r="J1238" t="s">
        <v>4601</v>
      </c>
      <c r="K1238" t="s">
        <v>628</v>
      </c>
      <c r="L1238" t="s">
        <v>1398</v>
      </c>
      <c r="M1238" t="s">
        <v>1405</v>
      </c>
      <c r="N1238">
        <v>1</v>
      </c>
      <c r="O1238">
        <v>1</v>
      </c>
      <c r="P1238">
        <v>1</v>
      </c>
      <c r="Q1238">
        <v>1</v>
      </c>
      <c r="R1238">
        <v>1</v>
      </c>
      <c r="S1238">
        <v>1</v>
      </c>
      <c r="T1238">
        <v>0</v>
      </c>
      <c r="U1238">
        <v>0</v>
      </c>
      <c r="V1238">
        <v>0</v>
      </c>
      <c r="W1238" s="107">
        <v>302234.38</v>
      </c>
      <c r="X1238" s="108">
        <v>0</v>
      </c>
      <c r="Y1238" s="108">
        <v>0</v>
      </c>
      <c r="Z1238" s="108">
        <v>1564.06</v>
      </c>
      <c r="AA1238" s="108">
        <v>0</v>
      </c>
      <c r="AB1238" s="108">
        <v>0</v>
      </c>
      <c r="AC1238" s="108">
        <v>0</v>
      </c>
      <c r="AD1238" s="108"/>
      <c r="AE1238" s="108">
        <v>302234.38</v>
      </c>
      <c r="AF1238" s="104">
        <v>45652</v>
      </c>
      <c r="AG1238" s="104">
        <v>47113</v>
      </c>
      <c r="AH1238" s="108">
        <v>176852.5</v>
      </c>
      <c r="AI1238" t="s">
        <v>1406</v>
      </c>
      <c r="AJ1238" t="s">
        <v>1407</v>
      </c>
      <c r="AK1238" s="3">
        <v>15640.599999999997</v>
      </c>
      <c r="AL1238" s="3">
        <v>18768.719999999998</v>
      </c>
      <c r="AM1238" s="3">
        <v>18768.72</v>
      </c>
      <c r="AN1238" s="3">
        <v>18768.72</v>
      </c>
      <c r="AO1238" s="3">
        <v>18768.72</v>
      </c>
      <c r="AP1238" s="3">
        <v>14076.6</v>
      </c>
      <c r="AQ1238" s="3">
        <v>9384.36</v>
      </c>
      <c r="AR1238" s="3">
        <v>4692.24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f t="shared" si="57"/>
        <v>34409.319999999992</v>
      </c>
      <c r="BA1238" s="3">
        <f t="shared" si="58"/>
        <v>84459.360000000015</v>
      </c>
      <c r="BB1238" s="3">
        <f t="shared" si="59"/>
        <v>118868.68000000001</v>
      </c>
      <c r="BC1238" s="2"/>
    </row>
    <row r="1239" spans="1:55" ht="15" hidden="1" customHeight="1" x14ac:dyDescent="0.3">
      <c r="A1239" t="s">
        <v>3693</v>
      </c>
      <c r="B1239" t="s">
        <v>558</v>
      </c>
      <c r="C1239">
        <v>10</v>
      </c>
      <c r="D1239" t="s">
        <v>0</v>
      </c>
      <c r="E1239" t="s">
        <v>2</v>
      </c>
      <c r="F1239" t="s">
        <v>1393</v>
      </c>
      <c r="G1239" t="s">
        <v>1411</v>
      </c>
      <c r="H1239" t="s">
        <v>1409</v>
      </c>
      <c r="I1239" t="s">
        <v>1412</v>
      </c>
      <c r="J1239" t="s">
        <v>4601</v>
      </c>
      <c r="K1239" t="s">
        <v>628</v>
      </c>
      <c r="L1239" t="s">
        <v>1398</v>
      </c>
      <c r="M1239" t="s">
        <v>1405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0</v>
      </c>
      <c r="U1239">
        <v>0</v>
      </c>
      <c r="V1239">
        <v>0</v>
      </c>
      <c r="W1239" s="107">
        <v>53100</v>
      </c>
      <c r="X1239" s="108">
        <v>0</v>
      </c>
      <c r="Y1239" s="108">
        <v>0</v>
      </c>
      <c r="Z1239" s="108">
        <v>287.62</v>
      </c>
      <c r="AA1239" s="108">
        <v>0</v>
      </c>
      <c r="AB1239" s="108">
        <v>0</v>
      </c>
      <c r="AC1239" s="108">
        <v>0</v>
      </c>
      <c r="AD1239" s="108"/>
      <c r="AE1239" s="108">
        <v>53100</v>
      </c>
      <c r="AF1239" s="104">
        <v>45503</v>
      </c>
      <c r="AG1239" s="104">
        <v>46598</v>
      </c>
      <c r="AH1239" s="108">
        <v>50000000</v>
      </c>
      <c r="AI1239" t="s">
        <v>1406</v>
      </c>
      <c r="AJ1239" t="s">
        <v>1407</v>
      </c>
      <c r="AK1239" s="3">
        <v>2876.1999999999994</v>
      </c>
      <c r="AL1239" s="3">
        <v>3451.4399999999991</v>
      </c>
      <c r="AM1239" s="3">
        <v>3451.44</v>
      </c>
      <c r="AN1239" s="3">
        <v>3451.44</v>
      </c>
      <c r="AO1239" s="3">
        <v>3451.44</v>
      </c>
      <c r="AP1239" s="3">
        <v>2761.2</v>
      </c>
      <c r="AQ1239" s="3">
        <v>2070.84</v>
      </c>
      <c r="AR1239" s="3">
        <v>1380.6</v>
      </c>
      <c r="AS1239" s="3">
        <v>690.24</v>
      </c>
      <c r="AT1239" s="3">
        <v>0</v>
      </c>
      <c r="AU1239" s="3">
        <v>0</v>
      </c>
      <c r="AV1239" s="3">
        <v>0</v>
      </c>
      <c r="AW1239" s="3">
        <v>0</v>
      </c>
      <c r="AX1239" s="3">
        <v>0</v>
      </c>
      <c r="AY1239" s="3">
        <v>0</v>
      </c>
      <c r="AZ1239" s="3">
        <f t="shared" si="57"/>
        <v>6327.6399999999985</v>
      </c>
      <c r="BA1239" s="3">
        <f t="shared" si="58"/>
        <v>17257.2</v>
      </c>
      <c r="BB1239" s="3">
        <f t="shared" si="59"/>
        <v>23584.84</v>
      </c>
      <c r="BC1239" s="2"/>
    </row>
    <row r="1240" spans="1:55" ht="15" hidden="1" customHeight="1" x14ac:dyDescent="0.3">
      <c r="A1240" t="s">
        <v>3702</v>
      </c>
      <c r="B1240" t="s">
        <v>559</v>
      </c>
      <c r="C1240">
        <v>1</v>
      </c>
      <c r="D1240" t="s">
        <v>0</v>
      </c>
      <c r="E1240" t="s">
        <v>2</v>
      </c>
      <c r="F1240" t="s">
        <v>1393</v>
      </c>
      <c r="G1240" t="s">
        <v>1411</v>
      </c>
      <c r="H1240" t="s">
        <v>1409</v>
      </c>
      <c r="I1240" t="s">
        <v>1412</v>
      </c>
      <c r="J1240" t="s">
        <v>4601</v>
      </c>
      <c r="K1240" t="s">
        <v>628</v>
      </c>
      <c r="L1240" t="s">
        <v>1398</v>
      </c>
      <c r="M1240" t="s">
        <v>1405</v>
      </c>
      <c r="N1240">
        <v>1</v>
      </c>
      <c r="O1240">
        <v>1</v>
      </c>
      <c r="P1240">
        <v>1</v>
      </c>
      <c r="Q1240">
        <v>1</v>
      </c>
      <c r="R1240">
        <v>1</v>
      </c>
      <c r="S1240">
        <v>1</v>
      </c>
      <c r="T1240">
        <v>0</v>
      </c>
      <c r="U1240">
        <v>0</v>
      </c>
      <c r="V1240">
        <v>0</v>
      </c>
      <c r="W1240" s="107">
        <v>1881362.5</v>
      </c>
      <c r="X1240" s="108">
        <v>0</v>
      </c>
      <c r="Y1240" s="108">
        <v>0</v>
      </c>
      <c r="Z1240" s="108">
        <v>7384.35</v>
      </c>
      <c r="AA1240" s="108">
        <v>0</v>
      </c>
      <c r="AB1240" s="108">
        <v>0</v>
      </c>
      <c r="AC1240" s="108">
        <v>0</v>
      </c>
      <c r="AD1240" s="108"/>
      <c r="AE1240" s="108">
        <v>1881362.5</v>
      </c>
      <c r="AF1240" s="104">
        <v>45652</v>
      </c>
      <c r="AG1240" s="104">
        <v>47478</v>
      </c>
      <c r="AH1240" s="108">
        <v>106200</v>
      </c>
      <c r="AI1240" t="s">
        <v>1406</v>
      </c>
      <c r="AJ1240" t="s">
        <v>1407</v>
      </c>
      <c r="AK1240" s="3">
        <v>73843.5</v>
      </c>
      <c r="AL1240" s="3">
        <v>88612.200000000012</v>
      </c>
      <c r="AM1240" s="3">
        <v>66459.12</v>
      </c>
      <c r="AN1240" s="3">
        <v>0</v>
      </c>
      <c r="AO1240" s="3">
        <v>0</v>
      </c>
      <c r="AP1240" s="3">
        <v>0</v>
      </c>
      <c r="AQ1240" s="3">
        <v>0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3">
        <v>0</v>
      </c>
      <c r="AY1240" s="3">
        <v>0</v>
      </c>
      <c r="AZ1240" s="3">
        <f t="shared" si="57"/>
        <v>162455.70000000001</v>
      </c>
      <c r="BA1240" s="3">
        <f t="shared" si="58"/>
        <v>66459.12</v>
      </c>
      <c r="BB1240" s="3">
        <f t="shared" si="59"/>
        <v>228914.82</v>
      </c>
      <c r="BC1240" s="2"/>
    </row>
    <row r="1241" spans="1:55" ht="15" hidden="1" customHeight="1" x14ac:dyDescent="0.3">
      <c r="A1241" t="s">
        <v>3703</v>
      </c>
      <c r="B1241" t="s">
        <v>559</v>
      </c>
      <c r="C1241">
        <v>2</v>
      </c>
      <c r="D1241" t="s">
        <v>0</v>
      </c>
      <c r="E1241" t="s">
        <v>2</v>
      </c>
      <c r="F1241" t="s">
        <v>1393</v>
      </c>
      <c r="G1241" t="s">
        <v>1411</v>
      </c>
      <c r="H1241" t="s">
        <v>1409</v>
      </c>
      <c r="I1241" t="s">
        <v>1412</v>
      </c>
      <c r="J1241" t="s">
        <v>4601</v>
      </c>
      <c r="K1241" t="s">
        <v>628</v>
      </c>
      <c r="L1241" t="s">
        <v>1398</v>
      </c>
      <c r="M1241" t="s">
        <v>1405</v>
      </c>
      <c r="N1241">
        <v>1</v>
      </c>
      <c r="O1241">
        <v>1</v>
      </c>
      <c r="P1241">
        <v>1</v>
      </c>
      <c r="Q1241">
        <v>1</v>
      </c>
      <c r="R1241">
        <v>1</v>
      </c>
      <c r="S1241">
        <v>1</v>
      </c>
      <c r="T1241">
        <v>0</v>
      </c>
      <c r="U1241">
        <v>0</v>
      </c>
      <c r="V1241">
        <v>0</v>
      </c>
      <c r="W1241" s="107">
        <v>8099520</v>
      </c>
      <c r="X1241" s="108">
        <v>0</v>
      </c>
      <c r="Y1241" s="108">
        <v>0</v>
      </c>
      <c r="Z1241" s="108">
        <v>34220.47</v>
      </c>
      <c r="AA1241" s="108">
        <v>0</v>
      </c>
      <c r="AB1241" s="108">
        <v>0</v>
      </c>
      <c r="AC1241" s="108">
        <v>0</v>
      </c>
      <c r="AD1241" s="108"/>
      <c r="AE1241" s="108">
        <v>8099520</v>
      </c>
      <c r="AF1241" s="104">
        <v>45652</v>
      </c>
      <c r="AG1241" s="104">
        <v>47843</v>
      </c>
      <c r="AH1241" s="108">
        <v>133192.5</v>
      </c>
      <c r="AI1241" t="s">
        <v>1406</v>
      </c>
      <c r="AJ1241" t="s">
        <v>1407</v>
      </c>
      <c r="AK1241" s="3">
        <v>342204.69999999995</v>
      </c>
      <c r="AL1241" s="3">
        <v>410645.6399999999</v>
      </c>
      <c r="AM1241" s="3">
        <v>410645.64</v>
      </c>
      <c r="AN1241" s="3">
        <v>307984.26</v>
      </c>
      <c r="AO1241" s="3">
        <v>0</v>
      </c>
      <c r="AP1241" s="3">
        <v>0</v>
      </c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3">
        <v>0</v>
      </c>
      <c r="AY1241" s="3">
        <v>0</v>
      </c>
      <c r="AZ1241" s="3">
        <f t="shared" si="57"/>
        <v>752850.33999999985</v>
      </c>
      <c r="BA1241" s="3">
        <f t="shared" si="58"/>
        <v>718629.9</v>
      </c>
      <c r="BB1241" s="3">
        <f t="shared" si="59"/>
        <v>1471480.2399999998</v>
      </c>
      <c r="BC1241" s="2"/>
    </row>
    <row r="1242" spans="1:55" ht="15" hidden="1" customHeight="1" x14ac:dyDescent="0.3">
      <c r="A1242" t="s">
        <v>3704</v>
      </c>
      <c r="B1242" t="s">
        <v>560</v>
      </c>
      <c r="C1242">
        <v>1</v>
      </c>
      <c r="D1242" t="s">
        <v>0</v>
      </c>
      <c r="E1242" t="s">
        <v>2</v>
      </c>
      <c r="F1242" t="s">
        <v>1393</v>
      </c>
      <c r="G1242" t="s">
        <v>323</v>
      </c>
      <c r="H1242" t="s">
        <v>1402</v>
      </c>
      <c r="I1242" t="s">
        <v>1403</v>
      </c>
      <c r="J1242" t="s">
        <v>1404</v>
      </c>
      <c r="K1242" t="s">
        <v>549</v>
      </c>
      <c r="L1242" t="s">
        <v>1398</v>
      </c>
      <c r="M1242" t="s">
        <v>1405</v>
      </c>
      <c r="N1242">
        <v>1</v>
      </c>
      <c r="O1242">
        <v>1</v>
      </c>
      <c r="P1242">
        <v>1</v>
      </c>
      <c r="Q1242">
        <v>0</v>
      </c>
      <c r="R1242">
        <v>0</v>
      </c>
      <c r="S1242">
        <v>1</v>
      </c>
      <c r="T1242">
        <v>1</v>
      </c>
      <c r="U1242">
        <v>1</v>
      </c>
      <c r="V1242">
        <v>0</v>
      </c>
      <c r="W1242" s="107">
        <v>50000000</v>
      </c>
      <c r="X1242" s="108">
        <v>0</v>
      </c>
      <c r="Y1242" s="108">
        <v>0</v>
      </c>
      <c r="Z1242" s="108">
        <v>0</v>
      </c>
      <c r="AA1242" s="108">
        <v>0</v>
      </c>
      <c r="AB1242" s="108">
        <v>0</v>
      </c>
      <c r="AC1242" s="108">
        <v>0</v>
      </c>
      <c r="AD1242" s="108"/>
      <c r="AE1242" s="108">
        <v>50000000</v>
      </c>
      <c r="AF1242" s="104">
        <v>45652</v>
      </c>
      <c r="AG1242" s="104">
        <v>48574</v>
      </c>
      <c r="AH1242" s="108">
        <v>328482.5</v>
      </c>
      <c r="AI1242" t="s">
        <v>1406</v>
      </c>
      <c r="AJ1242" t="s">
        <v>1407</v>
      </c>
      <c r="AK1242" s="3">
        <v>2187500</v>
      </c>
      <c r="AL1242" s="3">
        <v>4375000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f t="shared" si="57"/>
        <v>6562500</v>
      </c>
      <c r="BA1242" s="3">
        <f t="shared" si="58"/>
        <v>0</v>
      </c>
      <c r="BB1242" s="3">
        <f t="shared" si="59"/>
        <v>6562500</v>
      </c>
      <c r="BC1242" s="2"/>
    </row>
    <row r="1243" spans="1:55" ht="15" hidden="1" customHeight="1" x14ac:dyDescent="0.3">
      <c r="A1243" t="s">
        <v>3705</v>
      </c>
      <c r="B1243" t="s">
        <v>562</v>
      </c>
      <c r="C1243">
        <v>1</v>
      </c>
      <c r="D1243" t="s">
        <v>0</v>
      </c>
      <c r="E1243" t="s">
        <v>2</v>
      </c>
      <c r="F1243" t="s">
        <v>1393</v>
      </c>
      <c r="G1243" t="s">
        <v>1401</v>
      </c>
      <c r="H1243" t="s">
        <v>1402</v>
      </c>
      <c r="I1243" t="s">
        <v>1403</v>
      </c>
      <c r="J1243" t="s">
        <v>1404</v>
      </c>
      <c r="K1243" t="s">
        <v>563</v>
      </c>
      <c r="L1243" t="s">
        <v>1398</v>
      </c>
      <c r="M1243" t="s">
        <v>1405</v>
      </c>
      <c r="N1243">
        <v>1</v>
      </c>
      <c r="O1243">
        <v>1</v>
      </c>
      <c r="P1243">
        <v>1</v>
      </c>
      <c r="Q1243">
        <v>0</v>
      </c>
      <c r="R1243">
        <v>0</v>
      </c>
      <c r="S1243">
        <v>1</v>
      </c>
      <c r="T1243">
        <v>1</v>
      </c>
      <c r="U1243">
        <v>1</v>
      </c>
      <c r="V1243">
        <v>0</v>
      </c>
      <c r="W1243" s="107">
        <v>6363049.2300000004</v>
      </c>
      <c r="X1243" s="108">
        <v>0</v>
      </c>
      <c r="Y1243" s="108">
        <v>0</v>
      </c>
      <c r="Z1243" s="108">
        <v>0</v>
      </c>
      <c r="AA1243" s="108">
        <v>0</v>
      </c>
      <c r="AB1243" s="108">
        <v>0</v>
      </c>
      <c r="AC1243" s="108">
        <v>0</v>
      </c>
      <c r="AD1243" s="108"/>
      <c r="AE1243" s="108">
        <v>6363049.2300000004</v>
      </c>
      <c r="AF1243" s="104">
        <v>45656</v>
      </c>
      <c r="AG1243" s="104">
        <v>48212</v>
      </c>
      <c r="AH1243" s="108">
        <v>477863.58</v>
      </c>
      <c r="AI1243" t="s">
        <v>1406</v>
      </c>
      <c r="AJ1243" t="s">
        <v>1407</v>
      </c>
      <c r="AK1243" s="3">
        <v>604489.68000000005</v>
      </c>
      <c r="AL1243" s="3">
        <v>604489.68000000005</v>
      </c>
      <c r="AM1243" s="3">
        <v>604489.68000000005</v>
      </c>
      <c r="AN1243" s="3">
        <v>604489.68000000005</v>
      </c>
      <c r="AO1243" s="3">
        <v>604489.68000000005</v>
      </c>
      <c r="AP1243" s="3">
        <v>604489.68000000005</v>
      </c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3">
        <v>0</v>
      </c>
      <c r="AY1243" s="3">
        <v>0</v>
      </c>
      <c r="AZ1243" s="3">
        <f t="shared" si="57"/>
        <v>1208979.3600000001</v>
      </c>
      <c r="BA1243" s="3">
        <f t="shared" si="58"/>
        <v>2417958.7200000002</v>
      </c>
      <c r="BB1243" s="3">
        <f t="shared" si="59"/>
        <v>3626938.08</v>
      </c>
      <c r="BC1243" s="2"/>
    </row>
    <row r="1244" spans="1:55" ht="15" hidden="1" customHeight="1" x14ac:dyDescent="0.3">
      <c r="A1244" t="s">
        <v>3706</v>
      </c>
      <c r="B1244" t="s">
        <v>564</v>
      </c>
      <c r="C1244">
        <v>1</v>
      </c>
      <c r="D1244" t="s">
        <v>0</v>
      </c>
      <c r="E1244" t="s">
        <v>2</v>
      </c>
      <c r="F1244" t="s">
        <v>1393</v>
      </c>
      <c r="G1244" t="s">
        <v>1401</v>
      </c>
      <c r="H1244" t="s">
        <v>1402</v>
      </c>
      <c r="I1244" t="s">
        <v>1403</v>
      </c>
      <c r="J1244" t="s">
        <v>1404</v>
      </c>
      <c r="K1244" t="s">
        <v>565</v>
      </c>
      <c r="L1244" t="s">
        <v>1398</v>
      </c>
      <c r="M1244" t="s">
        <v>1405</v>
      </c>
      <c r="N1244">
        <v>1</v>
      </c>
      <c r="O1244">
        <v>1</v>
      </c>
      <c r="P1244">
        <v>1</v>
      </c>
      <c r="Q1244">
        <v>0</v>
      </c>
      <c r="R1244">
        <v>0</v>
      </c>
      <c r="S1244">
        <v>1</v>
      </c>
      <c r="T1244">
        <v>1</v>
      </c>
      <c r="U1244">
        <v>1</v>
      </c>
      <c r="V1244">
        <v>0</v>
      </c>
      <c r="W1244" s="107">
        <v>1244366.82</v>
      </c>
      <c r="X1244" s="108">
        <v>0</v>
      </c>
      <c r="Y1244" s="108">
        <v>0</v>
      </c>
      <c r="Z1244" s="108">
        <v>0</v>
      </c>
      <c r="AA1244" s="108">
        <v>0</v>
      </c>
      <c r="AB1244" s="108">
        <v>0</v>
      </c>
      <c r="AC1244" s="108">
        <v>0</v>
      </c>
      <c r="AD1244" s="108"/>
      <c r="AE1244" s="108">
        <v>1244366.82</v>
      </c>
      <c r="AF1244" s="104">
        <v>45656</v>
      </c>
      <c r="AG1244" s="104">
        <v>48212</v>
      </c>
      <c r="AH1244" s="108">
        <v>4374835.57</v>
      </c>
      <c r="AI1244" t="s">
        <v>1406</v>
      </c>
      <c r="AJ1244" t="s">
        <v>1407</v>
      </c>
      <c r="AK1244" s="3">
        <v>118214.84</v>
      </c>
      <c r="AL1244" s="3">
        <v>118214.84</v>
      </c>
      <c r="AM1244" s="3">
        <v>118214.84</v>
      </c>
      <c r="AN1244" s="3">
        <v>118214.84</v>
      </c>
      <c r="AO1244" s="3">
        <v>118214.84</v>
      </c>
      <c r="AP1244" s="3">
        <v>118214.84</v>
      </c>
      <c r="AQ1244" s="3">
        <v>0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3">
        <v>0</v>
      </c>
      <c r="AY1244" s="3">
        <v>0</v>
      </c>
      <c r="AZ1244" s="3">
        <f t="shared" si="57"/>
        <v>236429.68</v>
      </c>
      <c r="BA1244" s="3">
        <f t="shared" si="58"/>
        <v>472859.36</v>
      </c>
      <c r="BB1244" s="3">
        <f t="shared" si="59"/>
        <v>709289.04</v>
      </c>
      <c r="BC1244" s="2"/>
    </row>
    <row r="1245" spans="1:55" ht="15" hidden="1" customHeight="1" x14ac:dyDescent="0.3">
      <c r="A1245" t="s">
        <v>3707</v>
      </c>
      <c r="B1245" t="s">
        <v>566</v>
      </c>
      <c r="C1245">
        <v>1</v>
      </c>
      <c r="D1245" t="s">
        <v>0</v>
      </c>
      <c r="E1245" t="s">
        <v>2</v>
      </c>
      <c r="F1245" t="s">
        <v>1393</v>
      </c>
      <c r="G1245" t="s">
        <v>1401</v>
      </c>
      <c r="H1245" t="s">
        <v>1402</v>
      </c>
      <c r="I1245" t="s">
        <v>1403</v>
      </c>
      <c r="J1245" t="s">
        <v>1404</v>
      </c>
      <c r="K1245" t="s">
        <v>567</v>
      </c>
      <c r="L1245" t="s">
        <v>1398</v>
      </c>
      <c r="M1245" t="s">
        <v>1405</v>
      </c>
      <c r="N1245">
        <v>1</v>
      </c>
      <c r="O1245">
        <v>1</v>
      </c>
      <c r="P1245">
        <v>1</v>
      </c>
      <c r="Q1245">
        <v>0</v>
      </c>
      <c r="R1245">
        <v>0</v>
      </c>
      <c r="S1245">
        <v>1</v>
      </c>
      <c r="T1245">
        <v>1</v>
      </c>
      <c r="U1245">
        <v>1</v>
      </c>
      <c r="V1245">
        <v>0</v>
      </c>
      <c r="W1245" s="107">
        <v>863688.09</v>
      </c>
      <c r="X1245" s="108">
        <v>0</v>
      </c>
      <c r="Y1245" s="108">
        <v>0</v>
      </c>
      <c r="Z1245" s="108">
        <v>0</v>
      </c>
      <c r="AA1245" s="108">
        <v>0</v>
      </c>
      <c r="AB1245" s="108">
        <v>0</v>
      </c>
      <c r="AC1245" s="108">
        <v>0</v>
      </c>
      <c r="AD1245" s="108"/>
      <c r="AE1245" s="108">
        <v>863688.09</v>
      </c>
      <c r="AF1245" s="104">
        <v>45656</v>
      </c>
      <c r="AG1245" s="104">
        <v>48212</v>
      </c>
      <c r="AH1245" s="108">
        <v>1207065.28</v>
      </c>
      <c r="AI1245" t="s">
        <v>1406</v>
      </c>
      <c r="AJ1245" t="s">
        <v>1407</v>
      </c>
      <c r="AK1245" s="3">
        <v>82050.36</v>
      </c>
      <c r="AL1245" s="3">
        <v>82050.36</v>
      </c>
      <c r="AM1245" s="3">
        <v>82050.36</v>
      </c>
      <c r="AN1245" s="3">
        <v>82050.36</v>
      </c>
      <c r="AO1245" s="3">
        <v>82050.36</v>
      </c>
      <c r="AP1245" s="3">
        <v>82050.36</v>
      </c>
      <c r="AQ1245" s="3">
        <v>0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3">
        <v>0</v>
      </c>
      <c r="AY1245" s="3">
        <v>0</v>
      </c>
      <c r="AZ1245" s="3">
        <f t="shared" si="57"/>
        <v>164100.72</v>
      </c>
      <c r="BA1245" s="3">
        <f t="shared" si="58"/>
        <v>328201.44</v>
      </c>
      <c r="BB1245" s="3">
        <f t="shared" si="59"/>
        <v>492302.16000000003</v>
      </c>
      <c r="BC1245" s="2"/>
    </row>
    <row r="1246" spans="1:55" ht="15" hidden="1" customHeight="1" x14ac:dyDescent="0.3">
      <c r="A1246" t="s">
        <v>3708</v>
      </c>
      <c r="B1246" t="s">
        <v>568</v>
      </c>
      <c r="C1246">
        <v>1</v>
      </c>
      <c r="D1246" t="s">
        <v>0</v>
      </c>
      <c r="E1246" t="s">
        <v>2</v>
      </c>
      <c r="F1246" t="s">
        <v>1393</v>
      </c>
      <c r="G1246" t="s">
        <v>1401</v>
      </c>
      <c r="H1246" t="s">
        <v>1402</v>
      </c>
      <c r="I1246" t="s">
        <v>1403</v>
      </c>
      <c r="J1246" t="s">
        <v>1404</v>
      </c>
      <c r="K1246" t="s">
        <v>1384</v>
      </c>
      <c r="L1246" t="s">
        <v>1398</v>
      </c>
      <c r="M1246" t="s">
        <v>1405</v>
      </c>
      <c r="N1246">
        <v>1</v>
      </c>
      <c r="O1246">
        <v>1</v>
      </c>
      <c r="P1246">
        <v>1</v>
      </c>
      <c r="Q1246">
        <v>0</v>
      </c>
      <c r="R1246">
        <v>0</v>
      </c>
      <c r="S1246">
        <v>1</v>
      </c>
      <c r="T1246">
        <v>1</v>
      </c>
      <c r="U1246">
        <v>1</v>
      </c>
      <c r="V1246">
        <v>0</v>
      </c>
      <c r="W1246" s="107">
        <v>1598041.94</v>
      </c>
      <c r="X1246" s="108">
        <v>0</v>
      </c>
      <c r="Y1246" s="108">
        <v>0</v>
      </c>
      <c r="Z1246" s="108">
        <v>0</v>
      </c>
      <c r="AA1246" s="108">
        <v>0</v>
      </c>
      <c r="AB1246" s="108">
        <v>0</v>
      </c>
      <c r="AC1246" s="108">
        <v>0</v>
      </c>
      <c r="AD1246" s="108"/>
      <c r="AE1246" s="108">
        <v>1598041.94</v>
      </c>
      <c r="AF1246" s="104">
        <v>45656</v>
      </c>
      <c r="AG1246" s="104">
        <v>48212</v>
      </c>
      <c r="AH1246" s="108">
        <v>863688.09</v>
      </c>
      <c r="AI1246" t="s">
        <v>1406</v>
      </c>
      <c r="AJ1246" t="s">
        <v>1407</v>
      </c>
      <c r="AK1246" s="3">
        <v>151813.98000000001</v>
      </c>
      <c r="AL1246" s="3">
        <v>151813.98000000001</v>
      </c>
      <c r="AM1246" s="3">
        <v>151813.98000000001</v>
      </c>
      <c r="AN1246" s="3">
        <v>151813.98000000001</v>
      </c>
      <c r="AO1246" s="3">
        <v>151813.98000000001</v>
      </c>
      <c r="AP1246" s="3">
        <v>151813.98000000001</v>
      </c>
      <c r="AQ1246" s="3">
        <v>0</v>
      </c>
      <c r="AR1246" s="3">
        <v>0</v>
      </c>
      <c r="AS1246" s="3">
        <v>0</v>
      </c>
      <c r="AT1246" s="3">
        <v>0</v>
      </c>
      <c r="AU1246" s="3">
        <v>0</v>
      </c>
      <c r="AV1246" s="3">
        <v>0</v>
      </c>
      <c r="AW1246" s="3">
        <v>0</v>
      </c>
      <c r="AX1246" s="3">
        <v>0</v>
      </c>
      <c r="AY1246" s="3">
        <v>0</v>
      </c>
      <c r="AZ1246" s="3">
        <f t="shared" si="57"/>
        <v>303627.96000000002</v>
      </c>
      <c r="BA1246" s="3">
        <f t="shared" si="58"/>
        <v>607255.92000000004</v>
      </c>
      <c r="BB1246" s="3">
        <f t="shared" si="59"/>
        <v>910883.88000000012</v>
      </c>
      <c r="BC1246" s="2"/>
    </row>
    <row r="1247" spans="1:55" ht="15" hidden="1" customHeight="1" x14ac:dyDescent="0.3">
      <c r="A1247" t="s">
        <v>3709</v>
      </c>
      <c r="B1247" t="s">
        <v>569</v>
      </c>
      <c r="C1247">
        <v>1</v>
      </c>
      <c r="D1247" t="s">
        <v>0</v>
      </c>
      <c r="E1247" t="s">
        <v>2</v>
      </c>
      <c r="F1247" t="s">
        <v>1393</v>
      </c>
      <c r="G1247" t="s">
        <v>1401</v>
      </c>
      <c r="H1247" t="s">
        <v>1402</v>
      </c>
      <c r="I1247" t="s">
        <v>1403</v>
      </c>
      <c r="J1247" t="s">
        <v>1404</v>
      </c>
      <c r="K1247" t="s">
        <v>570</v>
      </c>
      <c r="L1247" t="s">
        <v>1398</v>
      </c>
      <c r="M1247" t="s">
        <v>1405</v>
      </c>
      <c r="N1247">
        <v>1</v>
      </c>
      <c r="O1247">
        <v>1</v>
      </c>
      <c r="P1247">
        <v>1</v>
      </c>
      <c r="Q1247">
        <v>0</v>
      </c>
      <c r="R1247">
        <v>0</v>
      </c>
      <c r="S1247">
        <v>1</v>
      </c>
      <c r="T1247">
        <v>1</v>
      </c>
      <c r="U1247">
        <v>1</v>
      </c>
      <c r="V1247">
        <v>0</v>
      </c>
      <c r="W1247" s="107">
        <v>2888776.29</v>
      </c>
      <c r="X1247" s="108">
        <v>0</v>
      </c>
      <c r="Y1247" s="108">
        <v>0</v>
      </c>
      <c r="Z1247" s="108">
        <v>0</v>
      </c>
      <c r="AA1247" s="108">
        <v>0</v>
      </c>
      <c r="AB1247" s="108">
        <v>0</v>
      </c>
      <c r="AC1247" s="108">
        <v>0</v>
      </c>
      <c r="AD1247" s="108"/>
      <c r="AE1247" s="108">
        <v>2888776.29</v>
      </c>
      <c r="AF1247" s="104">
        <v>45656</v>
      </c>
      <c r="AG1247" s="104">
        <v>48212</v>
      </c>
      <c r="AH1247" s="108">
        <v>453568.36</v>
      </c>
      <c r="AI1247" t="s">
        <v>1406</v>
      </c>
      <c r="AJ1247" t="s">
        <v>1407</v>
      </c>
      <c r="AK1247" s="3">
        <v>274433.74</v>
      </c>
      <c r="AL1247" s="3">
        <v>274433.74</v>
      </c>
      <c r="AM1247" s="3">
        <v>274433.74</v>
      </c>
      <c r="AN1247" s="3">
        <v>274433.74</v>
      </c>
      <c r="AO1247" s="3">
        <v>274433.74</v>
      </c>
      <c r="AP1247" s="3">
        <v>274433.74</v>
      </c>
      <c r="AQ1247" s="3">
        <v>0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3">
        <v>0</v>
      </c>
      <c r="AY1247" s="3">
        <v>0</v>
      </c>
      <c r="AZ1247" s="3">
        <f t="shared" si="57"/>
        <v>548867.48</v>
      </c>
      <c r="BA1247" s="3">
        <f t="shared" si="58"/>
        <v>1097734.96</v>
      </c>
      <c r="BB1247" s="3">
        <f t="shared" si="59"/>
        <v>1646602.44</v>
      </c>
      <c r="BC1247" s="2"/>
    </row>
    <row r="1248" spans="1:55" ht="15" hidden="1" customHeight="1" x14ac:dyDescent="0.3">
      <c r="A1248" t="s">
        <v>3710</v>
      </c>
      <c r="B1248" t="s">
        <v>571</v>
      </c>
      <c r="C1248">
        <v>1</v>
      </c>
      <c r="D1248" t="s">
        <v>0</v>
      </c>
      <c r="E1248" t="s">
        <v>2</v>
      </c>
      <c r="F1248" t="s">
        <v>1393</v>
      </c>
      <c r="G1248" t="s">
        <v>1401</v>
      </c>
      <c r="H1248" t="s">
        <v>1402</v>
      </c>
      <c r="I1248" t="s">
        <v>1403</v>
      </c>
      <c r="J1248" t="s">
        <v>1404</v>
      </c>
      <c r="K1248" t="s">
        <v>572</v>
      </c>
      <c r="L1248" t="s">
        <v>1398</v>
      </c>
      <c r="M1248" t="s">
        <v>1405</v>
      </c>
      <c r="N1248">
        <v>1</v>
      </c>
      <c r="O1248">
        <v>1</v>
      </c>
      <c r="P1248">
        <v>1</v>
      </c>
      <c r="Q1248">
        <v>0</v>
      </c>
      <c r="R1248">
        <v>0</v>
      </c>
      <c r="S1248">
        <v>1</v>
      </c>
      <c r="T1248">
        <v>1</v>
      </c>
      <c r="U1248">
        <v>1</v>
      </c>
      <c r="V1248">
        <v>0</v>
      </c>
      <c r="W1248" s="107">
        <v>946288.8</v>
      </c>
      <c r="X1248" s="108">
        <v>0</v>
      </c>
      <c r="Y1248" s="108">
        <v>0</v>
      </c>
      <c r="Z1248" s="108">
        <v>0</v>
      </c>
      <c r="AA1248" s="108">
        <v>0</v>
      </c>
      <c r="AB1248" s="108">
        <v>0</v>
      </c>
      <c r="AC1248" s="108">
        <v>0</v>
      </c>
      <c r="AD1248" s="108"/>
      <c r="AE1248" s="108">
        <v>946288.8</v>
      </c>
      <c r="AF1248" s="104">
        <v>45656</v>
      </c>
      <c r="AG1248" s="104">
        <v>48212</v>
      </c>
      <c r="AH1248" s="108">
        <v>2398248.75</v>
      </c>
      <c r="AI1248" t="s">
        <v>1406</v>
      </c>
      <c r="AJ1248" t="s">
        <v>1407</v>
      </c>
      <c r="AK1248" s="3">
        <v>92263.16</v>
      </c>
      <c r="AL1248" s="3">
        <v>92263.16</v>
      </c>
      <c r="AM1248" s="3">
        <v>92263.16</v>
      </c>
      <c r="AN1248" s="3">
        <v>92263.16</v>
      </c>
      <c r="AO1248" s="3">
        <v>92263.16</v>
      </c>
      <c r="AP1248" s="3">
        <v>92263.16</v>
      </c>
      <c r="AQ1248" s="3">
        <v>92263.16</v>
      </c>
      <c r="AR1248" s="3">
        <v>92263.16</v>
      </c>
      <c r="AS1248" s="3">
        <v>92263.16</v>
      </c>
      <c r="AT1248" s="3">
        <v>0</v>
      </c>
      <c r="AU1248" s="3">
        <v>0</v>
      </c>
      <c r="AV1248" s="3">
        <v>0</v>
      </c>
      <c r="AW1248" s="3">
        <v>0</v>
      </c>
      <c r="AX1248" s="3">
        <v>0</v>
      </c>
      <c r="AY1248" s="3">
        <v>0</v>
      </c>
      <c r="AZ1248" s="3">
        <f t="shared" si="57"/>
        <v>184526.32</v>
      </c>
      <c r="BA1248" s="3">
        <f t="shared" si="58"/>
        <v>645842.12000000011</v>
      </c>
      <c r="BB1248" s="3">
        <f t="shared" si="59"/>
        <v>830368.44000000018</v>
      </c>
      <c r="BC1248" s="2"/>
    </row>
    <row r="1249" spans="1:55" ht="15" hidden="1" customHeight="1" x14ac:dyDescent="0.3">
      <c r="A1249" t="s">
        <v>3711</v>
      </c>
      <c r="B1249" t="s">
        <v>573</v>
      </c>
      <c r="C1249">
        <v>1</v>
      </c>
      <c r="D1249" t="s">
        <v>0</v>
      </c>
      <c r="E1249" t="s">
        <v>2</v>
      </c>
      <c r="F1249" t="s">
        <v>1393</v>
      </c>
      <c r="G1249" t="s">
        <v>1401</v>
      </c>
      <c r="H1249" t="s">
        <v>1402</v>
      </c>
      <c r="I1249" t="s">
        <v>1403</v>
      </c>
      <c r="J1249" t="s">
        <v>1404</v>
      </c>
      <c r="K1249" t="s">
        <v>574</v>
      </c>
      <c r="L1249" t="s">
        <v>1398</v>
      </c>
      <c r="M1249" t="s">
        <v>1405</v>
      </c>
      <c r="N1249">
        <v>1</v>
      </c>
      <c r="O1249">
        <v>1</v>
      </c>
      <c r="P1249">
        <v>1</v>
      </c>
      <c r="Q1249">
        <v>0</v>
      </c>
      <c r="R1249">
        <v>0</v>
      </c>
      <c r="S1249">
        <v>1</v>
      </c>
      <c r="T1249">
        <v>1</v>
      </c>
      <c r="U1249">
        <v>1</v>
      </c>
      <c r="V1249">
        <v>0</v>
      </c>
      <c r="W1249" s="107">
        <v>453568.36</v>
      </c>
      <c r="X1249" s="108">
        <v>0</v>
      </c>
      <c r="Y1249" s="108">
        <v>0</v>
      </c>
      <c r="Z1249" s="108">
        <v>0</v>
      </c>
      <c r="AA1249" s="108">
        <v>0</v>
      </c>
      <c r="AB1249" s="108">
        <v>0</v>
      </c>
      <c r="AC1249" s="108">
        <v>0</v>
      </c>
      <c r="AD1249" s="108"/>
      <c r="AE1249" s="108">
        <v>453568.36</v>
      </c>
      <c r="AF1249" s="104">
        <v>45656</v>
      </c>
      <c r="AG1249" s="104">
        <v>48212</v>
      </c>
      <c r="AH1249" s="108">
        <v>1399235.53</v>
      </c>
      <c r="AI1249" t="s">
        <v>1406</v>
      </c>
      <c r="AJ1249" t="s">
        <v>1407</v>
      </c>
      <c r="AK1249" s="3">
        <v>43089</v>
      </c>
      <c r="AL1249" s="3">
        <v>43089</v>
      </c>
      <c r="AM1249" s="3">
        <v>43089</v>
      </c>
      <c r="AN1249" s="3">
        <v>43089</v>
      </c>
      <c r="AO1249" s="3">
        <v>43089</v>
      </c>
      <c r="AP1249" s="3">
        <v>43089</v>
      </c>
      <c r="AQ1249" s="3">
        <v>0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3">
        <v>0</v>
      </c>
      <c r="AY1249" s="3">
        <v>0</v>
      </c>
      <c r="AZ1249" s="3">
        <f t="shared" si="57"/>
        <v>86178</v>
      </c>
      <c r="BA1249" s="3">
        <f t="shared" si="58"/>
        <v>172356</v>
      </c>
      <c r="BB1249" s="3">
        <f t="shared" si="59"/>
        <v>258534</v>
      </c>
      <c r="BC1249" s="2"/>
    </row>
    <row r="1250" spans="1:55" ht="15" hidden="1" customHeight="1" x14ac:dyDescent="0.3">
      <c r="A1250" t="s">
        <v>3712</v>
      </c>
      <c r="B1250" t="s">
        <v>575</v>
      </c>
      <c r="C1250">
        <v>1</v>
      </c>
      <c r="D1250" t="s">
        <v>0</v>
      </c>
      <c r="E1250" t="s">
        <v>2</v>
      </c>
      <c r="F1250" t="s">
        <v>1393</v>
      </c>
      <c r="G1250" t="s">
        <v>1401</v>
      </c>
      <c r="H1250" t="s">
        <v>1402</v>
      </c>
      <c r="I1250" t="s">
        <v>1403</v>
      </c>
      <c r="J1250" t="s">
        <v>1404</v>
      </c>
      <c r="K1250" t="s">
        <v>576</v>
      </c>
      <c r="L1250" t="s">
        <v>1398</v>
      </c>
      <c r="M1250" t="s">
        <v>1405</v>
      </c>
      <c r="N1250">
        <v>1</v>
      </c>
      <c r="O1250">
        <v>1</v>
      </c>
      <c r="P1250">
        <v>1</v>
      </c>
      <c r="Q1250">
        <v>0</v>
      </c>
      <c r="R1250">
        <v>0</v>
      </c>
      <c r="S1250">
        <v>1</v>
      </c>
      <c r="T1250">
        <v>1</v>
      </c>
      <c r="U1250">
        <v>1</v>
      </c>
      <c r="V1250">
        <v>0</v>
      </c>
      <c r="W1250" s="107">
        <v>2398248.75</v>
      </c>
      <c r="X1250" s="108">
        <v>0</v>
      </c>
      <c r="Y1250" s="108">
        <v>0</v>
      </c>
      <c r="Z1250" s="108">
        <v>0</v>
      </c>
      <c r="AA1250" s="108">
        <v>0</v>
      </c>
      <c r="AB1250" s="108">
        <v>0</v>
      </c>
      <c r="AC1250" s="108">
        <v>0</v>
      </c>
      <c r="AD1250" s="108"/>
      <c r="AE1250" s="108">
        <v>2398248.75</v>
      </c>
      <c r="AF1250" s="104">
        <v>45656</v>
      </c>
      <c r="AG1250" s="104">
        <v>48212</v>
      </c>
      <c r="AH1250" s="108">
        <v>2201188.2000000002</v>
      </c>
      <c r="AI1250" t="s">
        <v>1406</v>
      </c>
      <c r="AJ1250" t="s">
        <v>1407</v>
      </c>
      <c r="AK1250" s="3">
        <v>227833.64</v>
      </c>
      <c r="AL1250" s="3">
        <v>227833.64</v>
      </c>
      <c r="AM1250" s="3">
        <v>227833.64</v>
      </c>
      <c r="AN1250" s="3">
        <v>227833.64</v>
      </c>
      <c r="AO1250" s="3">
        <v>227833.64</v>
      </c>
      <c r="AP1250" s="3">
        <v>227833.64</v>
      </c>
      <c r="AQ1250" s="3">
        <v>0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3">
        <v>0</v>
      </c>
      <c r="AY1250" s="3">
        <v>0</v>
      </c>
      <c r="AZ1250" s="3">
        <f t="shared" si="57"/>
        <v>455667.28</v>
      </c>
      <c r="BA1250" s="3">
        <f t="shared" si="58"/>
        <v>911334.56</v>
      </c>
      <c r="BB1250" s="3">
        <f t="shared" si="59"/>
        <v>1367001.84</v>
      </c>
      <c r="BC1250" s="2"/>
    </row>
    <row r="1251" spans="1:55" ht="15" hidden="1" customHeight="1" x14ac:dyDescent="0.3">
      <c r="A1251" t="s">
        <v>3713</v>
      </c>
      <c r="B1251" t="s">
        <v>577</v>
      </c>
      <c r="C1251">
        <v>1</v>
      </c>
      <c r="D1251" t="s">
        <v>0</v>
      </c>
      <c r="E1251" t="s">
        <v>2</v>
      </c>
      <c r="F1251" t="s">
        <v>1393</v>
      </c>
      <c r="G1251" t="s">
        <v>1401</v>
      </c>
      <c r="H1251" t="s">
        <v>1402</v>
      </c>
      <c r="I1251" t="s">
        <v>1403</v>
      </c>
      <c r="J1251" t="s">
        <v>1404</v>
      </c>
      <c r="K1251" t="s">
        <v>578</v>
      </c>
      <c r="L1251" t="s">
        <v>1398</v>
      </c>
      <c r="M1251" t="s">
        <v>1405</v>
      </c>
      <c r="N1251">
        <v>1</v>
      </c>
      <c r="O1251">
        <v>1</v>
      </c>
      <c r="P1251">
        <v>1</v>
      </c>
      <c r="Q1251">
        <v>0</v>
      </c>
      <c r="R1251">
        <v>0</v>
      </c>
      <c r="S1251">
        <v>1</v>
      </c>
      <c r="T1251">
        <v>1</v>
      </c>
      <c r="U1251">
        <v>1</v>
      </c>
      <c r="V1251">
        <v>0</v>
      </c>
      <c r="W1251" s="107">
        <v>1896427.15</v>
      </c>
      <c r="X1251" s="108">
        <v>0</v>
      </c>
      <c r="Y1251" s="108">
        <v>0</v>
      </c>
      <c r="Z1251" s="108">
        <v>0</v>
      </c>
      <c r="AA1251" s="108">
        <v>0</v>
      </c>
      <c r="AB1251" s="108">
        <v>0</v>
      </c>
      <c r="AC1251" s="108">
        <v>0</v>
      </c>
      <c r="AD1251" s="108"/>
      <c r="AE1251" s="108">
        <v>1896427.15</v>
      </c>
      <c r="AF1251" s="104">
        <v>45656</v>
      </c>
      <c r="AG1251" s="104">
        <v>48212</v>
      </c>
      <c r="AH1251" s="108">
        <v>1598041.94</v>
      </c>
      <c r="AI1251" t="s">
        <v>1406</v>
      </c>
      <c r="AJ1251" t="s">
        <v>1407</v>
      </c>
      <c r="AK1251" s="3">
        <v>180160.58</v>
      </c>
      <c r="AL1251" s="3">
        <v>180160.58</v>
      </c>
      <c r="AM1251" s="3">
        <v>180160.58</v>
      </c>
      <c r="AN1251" s="3">
        <v>180160.58</v>
      </c>
      <c r="AO1251" s="3">
        <v>180160.58</v>
      </c>
      <c r="AP1251" s="3">
        <v>180160.58</v>
      </c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3">
        <v>0</v>
      </c>
      <c r="AY1251" s="3">
        <v>0</v>
      </c>
      <c r="AZ1251" s="3">
        <f t="shared" si="57"/>
        <v>360321.16</v>
      </c>
      <c r="BA1251" s="3">
        <f t="shared" si="58"/>
        <v>720642.32</v>
      </c>
      <c r="BB1251" s="3">
        <f t="shared" si="59"/>
        <v>1080963.48</v>
      </c>
      <c r="BC1251" s="2"/>
    </row>
    <row r="1252" spans="1:55" ht="15" hidden="1" customHeight="1" x14ac:dyDescent="0.3">
      <c r="A1252" t="s">
        <v>3714</v>
      </c>
      <c r="B1252" t="s">
        <v>579</v>
      </c>
      <c r="C1252">
        <v>1</v>
      </c>
      <c r="D1252" t="s">
        <v>0</v>
      </c>
      <c r="E1252" t="s">
        <v>2</v>
      </c>
      <c r="F1252" t="s">
        <v>1393</v>
      </c>
      <c r="G1252" t="s">
        <v>1401</v>
      </c>
      <c r="H1252" t="s">
        <v>1402</v>
      </c>
      <c r="I1252" t="s">
        <v>1403</v>
      </c>
      <c r="J1252" t="s">
        <v>1404</v>
      </c>
      <c r="K1252" t="s">
        <v>580</v>
      </c>
      <c r="L1252" t="s">
        <v>1398</v>
      </c>
      <c r="M1252" t="s">
        <v>1405</v>
      </c>
      <c r="N1252">
        <v>1</v>
      </c>
      <c r="O1252">
        <v>1</v>
      </c>
      <c r="P1252">
        <v>1</v>
      </c>
      <c r="Q1252">
        <v>0</v>
      </c>
      <c r="R1252">
        <v>0</v>
      </c>
      <c r="S1252">
        <v>1</v>
      </c>
      <c r="T1252">
        <v>1</v>
      </c>
      <c r="U1252">
        <v>1</v>
      </c>
      <c r="V1252">
        <v>0</v>
      </c>
      <c r="W1252" s="107">
        <v>425412.64</v>
      </c>
      <c r="X1252" s="108">
        <v>0</v>
      </c>
      <c r="Y1252" s="108">
        <v>0</v>
      </c>
      <c r="Z1252" s="108">
        <v>0</v>
      </c>
      <c r="AA1252" s="108">
        <v>0</v>
      </c>
      <c r="AB1252" s="108">
        <v>0</v>
      </c>
      <c r="AC1252" s="108">
        <v>0</v>
      </c>
      <c r="AD1252" s="108"/>
      <c r="AE1252" s="108">
        <v>425412.64</v>
      </c>
      <c r="AF1252" s="104">
        <v>45656</v>
      </c>
      <c r="AG1252" s="104">
        <v>48212</v>
      </c>
      <c r="AH1252" s="108">
        <v>2128570.4</v>
      </c>
      <c r="AI1252" t="s">
        <v>1406</v>
      </c>
      <c r="AJ1252" t="s">
        <v>1407</v>
      </c>
      <c r="AK1252" s="3">
        <v>40414.199999999997</v>
      </c>
      <c r="AL1252" s="3">
        <v>40414.199999999997</v>
      </c>
      <c r="AM1252" s="3">
        <v>40414.199999999997</v>
      </c>
      <c r="AN1252" s="3">
        <v>40414.199999999997</v>
      </c>
      <c r="AO1252" s="3">
        <v>40414.199999999997</v>
      </c>
      <c r="AP1252" s="3">
        <v>40414.199999999997</v>
      </c>
      <c r="AQ1252" s="3">
        <v>0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3">
        <v>0</v>
      </c>
      <c r="AY1252" s="3">
        <v>0</v>
      </c>
      <c r="AZ1252" s="3">
        <f t="shared" si="57"/>
        <v>80828.399999999994</v>
      </c>
      <c r="BA1252" s="3">
        <f t="shared" si="58"/>
        <v>161656.79999999999</v>
      </c>
      <c r="BB1252" s="3">
        <f t="shared" si="59"/>
        <v>242485.19999999998</v>
      </c>
      <c r="BC1252" s="2"/>
    </row>
    <row r="1253" spans="1:55" ht="15" hidden="1" customHeight="1" x14ac:dyDescent="0.3">
      <c r="A1253" t="s">
        <v>3715</v>
      </c>
      <c r="B1253" t="s">
        <v>581</v>
      </c>
      <c r="C1253">
        <v>1</v>
      </c>
      <c r="D1253" t="s">
        <v>0</v>
      </c>
      <c r="E1253" t="s">
        <v>2</v>
      </c>
      <c r="F1253" t="s">
        <v>1393</v>
      </c>
      <c r="G1253" t="s">
        <v>1401</v>
      </c>
      <c r="H1253" t="s">
        <v>1402</v>
      </c>
      <c r="I1253" t="s">
        <v>1403</v>
      </c>
      <c r="J1253" t="s">
        <v>1404</v>
      </c>
      <c r="K1253" t="s">
        <v>582</v>
      </c>
      <c r="L1253" t="s">
        <v>1398</v>
      </c>
      <c r="M1253" t="s">
        <v>1405</v>
      </c>
      <c r="N1253">
        <v>1</v>
      </c>
      <c r="O1253">
        <v>1</v>
      </c>
      <c r="P1253">
        <v>1</v>
      </c>
      <c r="Q1253">
        <v>0</v>
      </c>
      <c r="R1253">
        <v>0</v>
      </c>
      <c r="S1253">
        <v>1</v>
      </c>
      <c r="T1253">
        <v>1</v>
      </c>
      <c r="U1253">
        <v>1</v>
      </c>
      <c r="V1253">
        <v>0</v>
      </c>
      <c r="W1253" s="107">
        <v>1302030.05</v>
      </c>
      <c r="X1253" s="108">
        <v>0</v>
      </c>
      <c r="Y1253" s="108">
        <v>0</v>
      </c>
      <c r="Z1253" s="108">
        <v>0</v>
      </c>
      <c r="AA1253" s="108">
        <v>0</v>
      </c>
      <c r="AB1253" s="108">
        <v>0</v>
      </c>
      <c r="AC1253" s="108">
        <v>0</v>
      </c>
      <c r="AD1253" s="108"/>
      <c r="AE1253" s="108">
        <v>1302030.05</v>
      </c>
      <c r="AF1253" s="104">
        <v>45656</v>
      </c>
      <c r="AG1253" s="104">
        <v>48212</v>
      </c>
      <c r="AH1253" s="108">
        <v>1244366.82</v>
      </c>
      <c r="AI1253" t="s">
        <v>1406</v>
      </c>
      <c r="AJ1253" t="s">
        <v>1407</v>
      </c>
      <c r="AK1253" s="3">
        <v>123692.86</v>
      </c>
      <c r="AL1253" s="3">
        <v>123692.86</v>
      </c>
      <c r="AM1253" s="3">
        <v>123692.86</v>
      </c>
      <c r="AN1253" s="3">
        <v>123692.86</v>
      </c>
      <c r="AO1253" s="3">
        <v>123692.86</v>
      </c>
      <c r="AP1253" s="3">
        <v>123692.86</v>
      </c>
      <c r="AQ1253" s="3">
        <v>0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3">
        <v>0</v>
      </c>
      <c r="AY1253" s="3">
        <v>0</v>
      </c>
      <c r="AZ1253" s="3">
        <f t="shared" si="57"/>
        <v>247385.72</v>
      </c>
      <c r="BA1253" s="3">
        <f t="shared" si="58"/>
        <v>494771.44</v>
      </c>
      <c r="BB1253" s="3">
        <f t="shared" si="59"/>
        <v>742157.16</v>
      </c>
      <c r="BC1253" s="2"/>
    </row>
    <row r="1254" spans="1:55" ht="15" hidden="1" customHeight="1" x14ac:dyDescent="0.3">
      <c r="A1254" t="s">
        <v>3716</v>
      </c>
      <c r="B1254" t="s">
        <v>583</v>
      </c>
      <c r="C1254">
        <v>1</v>
      </c>
      <c r="D1254" t="s">
        <v>0</v>
      </c>
      <c r="E1254" t="s">
        <v>2</v>
      </c>
      <c r="F1254" t="s">
        <v>1393</v>
      </c>
      <c r="G1254" t="s">
        <v>1401</v>
      </c>
      <c r="H1254" t="s">
        <v>1402</v>
      </c>
      <c r="I1254" t="s">
        <v>1403</v>
      </c>
      <c r="J1254" t="s">
        <v>1404</v>
      </c>
      <c r="K1254" t="s">
        <v>584</v>
      </c>
      <c r="L1254" t="s">
        <v>1398</v>
      </c>
      <c r="M1254" t="s">
        <v>1405</v>
      </c>
      <c r="N1254">
        <v>1</v>
      </c>
      <c r="O1254">
        <v>1</v>
      </c>
      <c r="P1254">
        <v>1</v>
      </c>
      <c r="Q1254">
        <v>0</v>
      </c>
      <c r="R1254">
        <v>0</v>
      </c>
      <c r="S1254">
        <v>1</v>
      </c>
      <c r="T1254">
        <v>1</v>
      </c>
      <c r="U1254">
        <v>1</v>
      </c>
      <c r="V1254">
        <v>0</v>
      </c>
      <c r="W1254" s="107">
        <v>1399235.53</v>
      </c>
      <c r="X1254" s="108">
        <v>0</v>
      </c>
      <c r="Y1254" s="108">
        <v>0</v>
      </c>
      <c r="Z1254" s="108">
        <v>0</v>
      </c>
      <c r="AA1254" s="108">
        <v>0</v>
      </c>
      <c r="AB1254" s="108">
        <v>0</v>
      </c>
      <c r="AC1254" s="108">
        <v>0</v>
      </c>
      <c r="AD1254" s="108"/>
      <c r="AE1254" s="108">
        <v>1399235.53</v>
      </c>
      <c r="AF1254" s="104">
        <v>45656</v>
      </c>
      <c r="AG1254" s="104">
        <v>48212</v>
      </c>
      <c r="AH1254" s="108">
        <v>2065011.29</v>
      </c>
      <c r="AI1254" t="s">
        <v>1406</v>
      </c>
      <c r="AJ1254" t="s">
        <v>1407</v>
      </c>
      <c r="AK1254" s="3">
        <v>132927.38</v>
      </c>
      <c r="AL1254" s="3">
        <v>132927.38</v>
      </c>
      <c r="AM1254" s="3">
        <v>132927.38</v>
      </c>
      <c r="AN1254" s="3">
        <v>132927.38</v>
      </c>
      <c r="AO1254" s="3">
        <v>132927.38</v>
      </c>
      <c r="AP1254" s="3">
        <v>132927.38</v>
      </c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f t="shared" si="57"/>
        <v>265854.76</v>
      </c>
      <c r="BA1254" s="3">
        <f t="shared" si="58"/>
        <v>531709.52</v>
      </c>
      <c r="BB1254" s="3">
        <f t="shared" si="59"/>
        <v>797564.28</v>
      </c>
      <c r="BC1254" s="2"/>
    </row>
    <row r="1255" spans="1:55" ht="15" hidden="1" customHeight="1" x14ac:dyDescent="0.3">
      <c r="A1255" t="s">
        <v>3717</v>
      </c>
      <c r="B1255" t="s">
        <v>585</v>
      </c>
      <c r="C1255">
        <v>1</v>
      </c>
      <c r="D1255" t="s">
        <v>0</v>
      </c>
      <c r="E1255" t="s">
        <v>2</v>
      </c>
      <c r="F1255" t="s">
        <v>1393</v>
      </c>
      <c r="G1255" t="s">
        <v>1401</v>
      </c>
      <c r="H1255" t="s">
        <v>1402</v>
      </c>
      <c r="I1255" t="s">
        <v>1403</v>
      </c>
      <c r="J1255" t="s">
        <v>1404</v>
      </c>
      <c r="K1255" t="s">
        <v>586</v>
      </c>
      <c r="L1255" t="s">
        <v>1398</v>
      </c>
      <c r="M1255" t="s">
        <v>1405</v>
      </c>
      <c r="N1255">
        <v>1</v>
      </c>
      <c r="O1255">
        <v>1</v>
      </c>
      <c r="P1255">
        <v>1</v>
      </c>
      <c r="Q1255">
        <v>0</v>
      </c>
      <c r="R1255">
        <v>0</v>
      </c>
      <c r="S1255">
        <v>1</v>
      </c>
      <c r="T1255">
        <v>1</v>
      </c>
      <c r="U1255">
        <v>1</v>
      </c>
      <c r="V1255">
        <v>0</v>
      </c>
      <c r="W1255" s="107">
        <v>2128570.4</v>
      </c>
      <c r="X1255" s="108">
        <v>0</v>
      </c>
      <c r="Y1255" s="108">
        <v>0</v>
      </c>
      <c r="Z1255" s="108">
        <v>0</v>
      </c>
      <c r="AA1255" s="108">
        <v>0</v>
      </c>
      <c r="AB1255" s="108">
        <v>0</v>
      </c>
      <c r="AC1255" s="108">
        <v>0</v>
      </c>
      <c r="AD1255" s="108"/>
      <c r="AE1255" s="108">
        <v>2128570.4</v>
      </c>
      <c r="AF1255" s="104">
        <v>45656</v>
      </c>
      <c r="AG1255" s="104">
        <v>48212</v>
      </c>
      <c r="AH1255" s="108">
        <v>2888776.29</v>
      </c>
      <c r="AI1255" t="s">
        <v>1406</v>
      </c>
      <c r="AJ1255" t="s">
        <v>1407</v>
      </c>
      <c r="AK1255" s="3">
        <v>202214.18</v>
      </c>
      <c r="AL1255" s="3">
        <v>202214.18</v>
      </c>
      <c r="AM1255" s="3">
        <v>202214.18</v>
      </c>
      <c r="AN1255" s="3">
        <v>202214.18</v>
      </c>
      <c r="AO1255" s="3">
        <v>202214.18</v>
      </c>
      <c r="AP1255" s="3">
        <v>202214.18</v>
      </c>
      <c r="AQ1255" s="3">
        <v>0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3">
        <v>0</v>
      </c>
      <c r="AY1255" s="3">
        <v>0</v>
      </c>
      <c r="AZ1255" s="3">
        <f t="shared" si="57"/>
        <v>404428.36</v>
      </c>
      <c r="BA1255" s="3">
        <f t="shared" si="58"/>
        <v>808856.72</v>
      </c>
      <c r="BB1255" s="3">
        <f t="shared" si="59"/>
        <v>1213285.08</v>
      </c>
      <c r="BC1255" s="2"/>
    </row>
    <row r="1256" spans="1:55" ht="15" hidden="1" customHeight="1" x14ac:dyDescent="0.3">
      <c r="A1256" t="s">
        <v>3718</v>
      </c>
      <c r="B1256" t="s">
        <v>587</v>
      </c>
      <c r="C1256">
        <v>1</v>
      </c>
      <c r="D1256" t="s">
        <v>0</v>
      </c>
      <c r="E1256" t="s">
        <v>2</v>
      </c>
      <c r="F1256" t="s">
        <v>1393</v>
      </c>
      <c r="G1256" t="s">
        <v>1401</v>
      </c>
      <c r="H1256" t="s">
        <v>1402</v>
      </c>
      <c r="I1256" t="s">
        <v>1403</v>
      </c>
      <c r="J1256" t="s">
        <v>1404</v>
      </c>
      <c r="K1256" t="s">
        <v>588</v>
      </c>
      <c r="L1256" t="s">
        <v>1398</v>
      </c>
      <c r="M1256" t="s">
        <v>1405</v>
      </c>
      <c r="N1256">
        <v>1</v>
      </c>
      <c r="O1256">
        <v>1</v>
      </c>
      <c r="P1256">
        <v>1</v>
      </c>
      <c r="Q1256">
        <v>0</v>
      </c>
      <c r="R1256">
        <v>0</v>
      </c>
      <c r="S1256">
        <v>1</v>
      </c>
      <c r="T1256">
        <v>1</v>
      </c>
      <c r="U1256">
        <v>1</v>
      </c>
      <c r="V1256">
        <v>0</v>
      </c>
      <c r="W1256" s="107">
        <v>579521.18999999994</v>
      </c>
      <c r="X1256" s="108">
        <v>0</v>
      </c>
      <c r="Y1256" s="108">
        <v>0</v>
      </c>
      <c r="Z1256" s="108">
        <v>0</v>
      </c>
      <c r="AA1256" s="108">
        <v>0</v>
      </c>
      <c r="AB1256" s="108">
        <v>0</v>
      </c>
      <c r="AC1256" s="108">
        <v>0</v>
      </c>
      <c r="AD1256" s="108"/>
      <c r="AE1256" s="108">
        <v>579521.18999999994</v>
      </c>
      <c r="AF1256" s="104">
        <v>45656</v>
      </c>
      <c r="AG1256" s="104">
        <v>48212</v>
      </c>
      <c r="AH1256" s="108">
        <v>6363049.2300000004</v>
      </c>
      <c r="AI1256" t="s">
        <v>1406</v>
      </c>
      <c r="AJ1256" t="s">
        <v>1407</v>
      </c>
      <c r="AK1256" s="3">
        <v>55054.52</v>
      </c>
      <c r="AL1256" s="3">
        <v>55054.52</v>
      </c>
      <c r="AM1256" s="3">
        <v>55054.52</v>
      </c>
      <c r="AN1256" s="3">
        <v>55054.52</v>
      </c>
      <c r="AO1256" s="3">
        <v>55054.52</v>
      </c>
      <c r="AP1256" s="3">
        <v>55054.52</v>
      </c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3">
        <v>0</v>
      </c>
      <c r="AY1256" s="3">
        <v>0</v>
      </c>
      <c r="AZ1256" s="3">
        <f t="shared" si="57"/>
        <v>110109.04</v>
      </c>
      <c r="BA1256" s="3">
        <f t="shared" si="58"/>
        <v>220218.08</v>
      </c>
      <c r="BB1256" s="3">
        <f t="shared" si="59"/>
        <v>330327.12</v>
      </c>
      <c r="BC1256" s="2"/>
    </row>
    <row r="1257" spans="1:55" ht="15" hidden="1" customHeight="1" x14ac:dyDescent="0.3">
      <c r="A1257" t="s">
        <v>3719</v>
      </c>
      <c r="B1257" t="s">
        <v>589</v>
      </c>
      <c r="C1257">
        <v>1</v>
      </c>
      <c r="D1257" t="s">
        <v>0</v>
      </c>
      <c r="E1257" t="s">
        <v>2</v>
      </c>
      <c r="F1257" t="s">
        <v>1393</v>
      </c>
      <c r="G1257" t="s">
        <v>1401</v>
      </c>
      <c r="H1257" t="s">
        <v>1402</v>
      </c>
      <c r="I1257" t="s">
        <v>1403</v>
      </c>
      <c r="J1257" t="s">
        <v>1404</v>
      </c>
      <c r="K1257" t="s">
        <v>590</v>
      </c>
      <c r="L1257" t="s">
        <v>1398</v>
      </c>
      <c r="M1257" t="s">
        <v>1405</v>
      </c>
      <c r="N1257">
        <v>1</v>
      </c>
      <c r="O1257">
        <v>1</v>
      </c>
      <c r="P1257">
        <v>1</v>
      </c>
      <c r="Q1257">
        <v>0</v>
      </c>
      <c r="R1257">
        <v>0</v>
      </c>
      <c r="S1257">
        <v>1</v>
      </c>
      <c r="T1257">
        <v>1</v>
      </c>
      <c r="U1257">
        <v>1</v>
      </c>
      <c r="V1257">
        <v>0</v>
      </c>
      <c r="W1257" s="107">
        <v>1207065.28</v>
      </c>
      <c r="X1257" s="108">
        <v>0</v>
      </c>
      <c r="Y1257" s="108">
        <v>0</v>
      </c>
      <c r="Z1257" s="108">
        <v>0</v>
      </c>
      <c r="AA1257" s="108">
        <v>0</v>
      </c>
      <c r="AB1257" s="108">
        <v>0</v>
      </c>
      <c r="AC1257" s="108">
        <v>0</v>
      </c>
      <c r="AD1257" s="108"/>
      <c r="AE1257" s="108">
        <v>1207065.28</v>
      </c>
      <c r="AF1257" s="104">
        <v>45656</v>
      </c>
      <c r="AG1257" s="104">
        <v>48212</v>
      </c>
      <c r="AH1257" s="108">
        <v>619496.68000000005</v>
      </c>
      <c r="AI1257" t="s">
        <v>1406</v>
      </c>
      <c r="AJ1257" t="s">
        <v>1407</v>
      </c>
      <c r="AK1257" s="3">
        <v>114671.2</v>
      </c>
      <c r="AL1257" s="3">
        <v>114671.2</v>
      </c>
      <c r="AM1257" s="3">
        <v>114671.2</v>
      </c>
      <c r="AN1257" s="3">
        <v>114671.2</v>
      </c>
      <c r="AO1257" s="3">
        <v>114671.2</v>
      </c>
      <c r="AP1257" s="3">
        <v>114671.2</v>
      </c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3">
        <v>0</v>
      </c>
      <c r="AY1257" s="3">
        <v>0</v>
      </c>
      <c r="AZ1257" s="3">
        <f t="shared" si="57"/>
        <v>229342.4</v>
      </c>
      <c r="BA1257" s="3">
        <f t="shared" si="58"/>
        <v>458684.8</v>
      </c>
      <c r="BB1257" s="3">
        <f t="shared" si="59"/>
        <v>688027.2</v>
      </c>
      <c r="BC1257" s="2"/>
    </row>
    <row r="1258" spans="1:55" ht="15" hidden="1" customHeight="1" x14ac:dyDescent="0.3">
      <c r="A1258" t="s">
        <v>3720</v>
      </c>
      <c r="B1258" t="s">
        <v>591</v>
      </c>
      <c r="C1258">
        <v>1</v>
      </c>
      <c r="D1258" t="s">
        <v>0</v>
      </c>
      <c r="E1258" t="s">
        <v>2</v>
      </c>
      <c r="F1258" t="s">
        <v>1393</v>
      </c>
      <c r="G1258" t="s">
        <v>1401</v>
      </c>
      <c r="H1258" t="s">
        <v>1402</v>
      </c>
      <c r="I1258" t="s">
        <v>1403</v>
      </c>
      <c r="J1258" t="s">
        <v>1404</v>
      </c>
      <c r="K1258" t="s">
        <v>1385</v>
      </c>
      <c r="L1258" t="s">
        <v>1398</v>
      </c>
      <c r="M1258" t="s">
        <v>1405</v>
      </c>
      <c r="N1258">
        <v>1</v>
      </c>
      <c r="O1258">
        <v>1</v>
      </c>
      <c r="P1258">
        <v>1</v>
      </c>
      <c r="Q1258">
        <v>0</v>
      </c>
      <c r="R1258">
        <v>0</v>
      </c>
      <c r="S1258">
        <v>1</v>
      </c>
      <c r="T1258">
        <v>1</v>
      </c>
      <c r="U1258">
        <v>1</v>
      </c>
      <c r="V1258">
        <v>0</v>
      </c>
      <c r="W1258" s="107">
        <v>477863.58</v>
      </c>
      <c r="X1258" s="108">
        <v>0</v>
      </c>
      <c r="Y1258" s="108">
        <v>0</v>
      </c>
      <c r="Z1258" s="108">
        <v>0</v>
      </c>
      <c r="AA1258" s="108">
        <v>0</v>
      </c>
      <c r="AB1258" s="108">
        <v>0</v>
      </c>
      <c r="AC1258" s="108">
        <v>0</v>
      </c>
      <c r="AD1258" s="108"/>
      <c r="AE1258" s="108">
        <v>477863.58</v>
      </c>
      <c r="AF1258" s="104">
        <v>45656</v>
      </c>
      <c r="AG1258" s="104">
        <v>48212</v>
      </c>
      <c r="AH1258" s="108">
        <v>1896427.15</v>
      </c>
      <c r="AI1258" t="s">
        <v>1406</v>
      </c>
      <c r="AJ1258" t="s">
        <v>1407</v>
      </c>
      <c r="AK1258" s="3">
        <v>45397.04</v>
      </c>
      <c r="AL1258" s="3">
        <v>45397.04</v>
      </c>
      <c r="AM1258" s="3">
        <v>45397.04</v>
      </c>
      <c r="AN1258" s="3">
        <v>45397.04</v>
      </c>
      <c r="AO1258" s="3">
        <v>45397.04</v>
      </c>
      <c r="AP1258" s="3">
        <v>45397.04</v>
      </c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3">
        <v>0</v>
      </c>
      <c r="AY1258" s="3">
        <v>0</v>
      </c>
      <c r="AZ1258" s="3">
        <f t="shared" si="57"/>
        <v>90794.08</v>
      </c>
      <c r="BA1258" s="3">
        <f t="shared" si="58"/>
        <v>181588.16</v>
      </c>
      <c r="BB1258" s="3">
        <f t="shared" si="59"/>
        <v>272382.24</v>
      </c>
      <c r="BC1258" s="2"/>
    </row>
    <row r="1259" spans="1:55" ht="15" hidden="1" customHeight="1" x14ac:dyDescent="0.3">
      <c r="A1259" t="s">
        <v>3721</v>
      </c>
      <c r="B1259" t="s">
        <v>593</v>
      </c>
      <c r="C1259">
        <v>1</v>
      </c>
      <c r="D1259" t="s">
        <v>0</v>
      </c>
      <c r="E1259" t="s">
        <v>2</v>
      </c>
      <c r="F1259" t="s">
        <v>1393</v>
      </c>
      <c r="G1259" t="s">
        <v>1401</v>
      </c>
      <c r="H1259" t="s">
        <v>1402</v>
      </c>
      <c r="I1259" t="s">
        <v>1403</v>
      </c>
      <c r="J1259" t="s">
        <v>1404</v>
      </c>
      <c r="K1259" t="s">
        <v>1386</v>
      </c>
      <c r="L1259" t="s">
        <v>1398</v>
      </c>
      <c r="M1259" t="s">
        <v>1405</v>
      </c>
      <c r="N1259">
        <v>1</v>
      </c>
      <c r="O1259">
        <v>1</v>
      </c>
      <c r="P1259">
        <v>1</v>
      </c>
      <c r="Q1259">
        <v>0</v>
      </c>
      <c r="R1259">
        <v>0</v>
      </c>
      <c r="S1259">
        <v>1</v>
      </c>
      <c r="T1259">
        <v>1</v>
      </c>
      <c r="U1259">
        <v>1</v>
      </c>
      <c r="V1259">
        <v>0</v>
      </c>
      <c r="W1259" s="107">
        <v>4374835.57</v>
      </c>
      <c r="X1259" s="108">
        <v>0</v>
      </c>
      <c r="Y1259" s="108">
        <v>0</v>
      </c>
      <c r="Z1259" s="108">
        <v>0</v>
      </c>
      <c r="AA1259" s="108">
        <v>0</v>
      </c>
      <c r="AB1259" s="108">
        <v>0</v>
      </c>
      <c r="AC1259" s="108">
        <v>0</v>
      </c>
      <c r="AD1259" s="108"/>
      <c r="AE1259" s="108">
        <v>4374835.57</v>
      </c>
      <c r="AF1259" s="104">
        <v>45656</v>
      </c>
      <c r="AG1259" s="104">
        <v>48212</v>
      </c>
      <c r="AH1259" s="108">
        <v>454230.63</v>
      </c>
      <c r="AI1259" t="s">
        <v>1406</v>
      </c>
      <c r="AJ1259" t="s">
        <v>1407</v>
      </c>
      <c r="AK1259" s="3">
        <v>415609.38</v>
      </c>
      <c r="AL1259" s="3">
        <v>415609.38</v>
      </c>
      <c r="AM1259" s="3">
        <v>415609.38</v>
      </c>
      <c r="AN1259" s="3">
        <v>415609.38</v>
      </c>
      <c r="AO1259" s="3">
        <v>415609.38</v>
      </c>
      <c r="AP1259" s="3">
        <v>415609.38</v>
      </c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f t="shared" si="57"/>
        <v>831218.76</v>
      </c>
      <c r="BA1259" s="3">
        <f t="shared" si="58"/>
        <v>1662437.52</v>
      </c>
      <c r="BB1259" s="3">
        <f t="shared" si="59"/>
        <v>2493656.2800000003</v>
      </c>
      <c r="BC1259" s="2"/>
    </row>
    <row r="1260" spans="1:55" ht="15" hidden="1" customHeight="1" x14ac:dyDescent="0.3">
      <c r="A1260" t="s">
        <v>3722</v>
      </c>
      <c r="B1260" t="s">
        <v>594</v>
      </c>
      <c r="C1260">
        <v>1</v>
      </c>
      <c r="D1260" t="s">
        <v>0</v>
      </c>
      <c r="E1260" t="s">
        <v>2</v>
      </c>
      <c r="F1260" t="s">
        <v>1393</v>
      </c>
      <c r="G1260" t="s">
        <v>1401</v>
      </c>
      <c r="H1260" t="s">
        <v>1402</v>
      </c>
      <c r="I1260" t="s">
        <v>1403</v>
      </c>
      <c r="J1260" t="s">
        <v>1404</v>
      </c>
      <c r="K1260" t="s">
        <v>1387</v>
      </c>
      <c r="L1260" t="s">
        <v>1398</v>
      </c>
      <c r="M1260" t="s">
        <v>1405</v>
      </c>
      <c r="N1260">
        <v>1</v>
      </c>
      <c r="O1260">
        <v>1</v>
      </c>
      <c r="P1260">
        <v>1</v>
      </c>
      <c r="Q1260">
        <v>0</v>
      </c>
      <c r="R1260">
        <v>0</v>
      </c>
      <c r="S1260">
        <v>1</v>
      </c>
      <c r="T1260">
        <v>1</v>
      </c>
      <c r="U1260">
        <v>1</v>
      </c>
      <c r="V1260">
        <v>0</v>
      </c>
      <c r="W1260" s="107">
        <v>2201188.2000000002</v>
      </c>
      <c r="X1260" s="108">
        <v>0</v>
      </c>
      <c r="Y1260" s="108">
        <v>0</v>
      </c>
      <c r="Z1260" s="108">
        <v>0</v>
      </c>
      <c r="AA1260" s="108">
        <v>0</v>
      </c>
      <c r="AB1260" s="108">
        <v>0</v>
      </c>
      <c r="AC1260" s="108">
        <v>0</v>
      </c>
      <c r="AD1260" s="108"/>
      <c r="AE1260" s="108">
        <v>2201188.2000000002</v>
      </c>
      <c r="AF1260" s="104">
        <v>45656</v>
      </c>
      <c r="AG1260" s="104">
        <v>48212</v>
      </c>
      <c r="AH1260" s="108">
        <v>1302030.05</v>
      </c>
      <c r="AI1260" t="s">
        <v>1406</v>
      </c>
      <c r="AJ1260" t="s">
        <v>1407</v>
      </c>
      <c r="AK1260" s="3">
        <v>209112.88</v>
      </c>
      <c r="AL1260" s="3">
        <v>209112.88</v>
      </c>
      <c r="AM1260" s="3">
        <v>209112.88</v>
      </c>
      <c r="AN1260" s="3">
        <v>209112.88</v>
      </c>
      <c r="AO1260" s="3">
        <v>209112.88</v>
      </c>
      <c r="AP1260" s="3">
        <v>209112.88</v>
      </c>
      <c r="AQ1260" s="3">
        <v>0</v>
      </c>
      <c r="AR1260" s="3">
        <v>0</v>
      </c>
      <c r="AS1260" s="3">
        <v>0</v>
      </c>
      <c r="AT1260" s="3">
        <v>0</v>
      </c>
      <c r="AU1260" s="3">
        <v>0</v>
      </c>
      <c r="AV1260" s="3">
        <v>0</v>
      </c>
      <c r="AW1260" s="3">
        <v>0</v>
      </c>
      <c r="AX1260" s="3">
        <v>0</v>
      </c>
      <c r="AY1260" s="3">
        <v>0</v>
      </c>
      <c r="AZ1260" s="3">
        <f t="shared" si="57"/>
        <v>418225.76</v>
      </c>
      <c r="BA1260" s="3">
        <f t="shared" si="58"/>
        <v>836451.52</v>
      </c>
      <c r="BB1260" s="3">
        <f t="shared" si="59"/>
        <v>1254677.28</v>
      </c>
      <c r="BC1260" s="2"/>
    </row>
    <row r="1261" spans="1:55" ht="15" hidden="1" customHeight="1" x14ac:dyDescent="0.3">
      <c r="A1261" t="s">
        <v>3723</v>
      </c>
      <c r="B1261" t="s">
        <v>595</v>
      </c>
      <c r="C1261">
        <v>1</v>
      </c>
      <c r="D1261" t="s">
        <v>0</v>
      </c>
      <c r="E1261" t="s">
        <v>2</v>
      </c>
      <c r="F1261" t="s">
        <v>1393</v>
      </c>
      <c r="G1261" t="s">
        <v>1401</v>
      </c>
      <c r="H1261" t="s">
        <v>1402</v>
      </c>
      <c r="I1261" t="s">
        <v>1403</v>
      </c>
      <c r="J1261" t="s">
        <v>1404</v>
      </c>
      <c r="K1261" t="s">
        <v>596</v>
      </c>
      <c r="L1261" t="s">
        <v>1398</v>
      </c>
      <c r="M1261" t="s">
        <v>1405</v>
      </c>
      <c r="N1261">
        <v>1</v>
      </c>
      <c r="O1261">
        <v>1</v>
      </c>
      <c r="P1261">
        <v>1</v>
      </c>
      <c r="Q1261">
        <v>0</v>
      </c>
      <c r="R1261">
        <v>0</v>
      </c>
      <c r="S1261">
        <v>1</v>
      </c>
      <c r="T1261">
        <v>1</v>
      </c>
      <c r="U1261">
        <v>1</v>
      </c>
      <c r="V1261">
        <v>0</v>
      </c>
      <c r="W1261" s="107">
        <v>563185.93999999994</v>
      </c>
      <c r="X1261" s="108">
        <v>0</v>
      </c>
      <c r="Y1261" s="108">
        <v>0</v>
      </c>
      <c r="Z1261" s="108">
        <v>0</v>
      </c>
      <c r="AA1261" s="108">
        <v>0</v>
      </c>
      <c r="AB1261" s="108">
        <v>0</v>
      </c>
      <c r="AC1261" s="108">
        <v>0</v>
      </c>
      <c r="AD1261" s="108"/>
      <c r="AE1261" s="108">
        <v>563185.93999999994</v>
      </c>
      <c r="AF1261" s="104">
        <v>45656</v>
      </c>
      <c r="AG1261" s="104">
        <v>48212</v>
      </c>
      <c r="AH1261" s="108">
        <v>579521.18999999994</v>
      </c>
      <c r="AI1261" t="s">
        <v>1406</v>
      </c>
      <c r="AJ1261" t="s">
        <v>1407</v>
      </c>
      <c r="AK1261" s="3">
        <v>53502.66</v>
      </c>
      <c r="AL1261" s="3">
        <v>53502.66</v>
      </c>
      <c r="AM1261" s="3">
        <v>53502.66</v>
      </c>
      <c r="AN1261" s="3">
        <v>53502.66</v>
      </c>
      <c r="AO1261" s="3">
        <v>53502.66</v>
      </c>
      <c r="AP1261" s="3">
        <v>53502.66</v>
      </c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f t="shared" si="57"/>
        <v>107005.32</v>
      </c>
      <c r="BA1261" s="3">
        <f t="shared" si="58"/>
        <v>214010.64</v>
      </c>
      <c r="BB1261" s="3">
        <f t="shared" si="59"/>
        <v>321015.96000000002</v>
      </c>
      <c r="BC1261" s="2"/>
    </row>
    <row r="1262" spans="1:55" ht="15" hidden="1" customHeight="1" x14ac:dyDescent="0.3">
      <c r="A1262" t="s">
        <v>3724</v>
      </c>
      <c r="B1262" t="s">
        <v>597</v>
      </c>
      <c r="C1262">
        <v>1</v>
      </c>
      <c r="D1262" t="s">
        <v>0</v>
      </c>
      <c r="E1262" t="s">
        <v>2</v>
      </c>
      <c r="F1262" t="s">
        <v>1393</v>
      </c>
      <c r="G1262" t="s">
        <v>1401</v>
      </c>
      <c r="H1262" t="s">
        <v>1402</v>
      </c>
      <c r="I1262" t="s">
        <v>1403</v>
      </c>
      <c r="J1262" t="s">
        <v>1404</v>
      </c>
      <c r="K1262" t="s">
        <v>1388</v>
      </c>
      <c r="L1262" t="s">
        <v>1398</v>
      </c>
      <c r="M1262" t="s">
        <v>1405</v>
      </c>
      <c r="N1262">
        <v>1</v>
      </c>
      <c r="O1262">
        <v>1</v>
      </c>
      <c r="P1262">
        <v>1</v>
      </c>
      <c r="Q1262">
        <v>0</v>
      </c>
      <c r="R1262">
        <v>0</v>
      </c>
      <c r="S1262">
        <v>1</v>
      </c>
      <c r="T1262">
        <v>1</v>
      </c>
      <c r="U1262">
        <v>1</v>
      </c>
      <c r="V1262">
        <v>0</v>
      </c>
      <c r="W1262" s="107">
        <v>619496.68000000005</v>
      </c>
      <c r="X1262" s="108">
        <v>0</v>
      </c>
      <c r="Y1262" s="108">
        <v>0</v>
      </c>
      <c r="Z1262" s="108">
        <v>0</v>
      </c>
      <c r="AA1262" s="108">
        <v>0</v>
      </c>
      <c r="AB1262" s="108">
        <v>0</v>
      </c>
      <c r="AC1262" s="108">
        <v>0</v>
      </c>
      <c r="AD1262" s="108"/>
      <c r="AE1262" s="108">
        <v>619496.68000000005</v>
      </c>
      <c r="AF1262" s="104">
        <v>45656</v>
      </c>
      <c r="AG1262" s="104">
        <v>48212</v>
      </c>
      <c r="AH1262" s="108">
        <v>563185.93999999994</v>
      </c>
      <c r="AI1262" t="s">
        <v>1406</v>
      </c>
      <c r="AJ1262" t="s">
        <v>1407</v>
      </c>
      <c r="AK1262" s="3">
        <v>58852.18</v>
      </c>
      <c r="AL1262" s="3">
        <v>58852.18</v>
      </c>
      <c r="AM1262" s="3">
        <v>58852.18</v>
      </c>
      <c r="AN1262" s="3">
        <v>58852.18</v>
      </c>
      <c r="AO1262" s="3">
        <v>58852.18</v>
      </c>
      <c r="AP1262" s="3">
        <v>58852.18</v>
      </c>
      <c r="AQ1262" s="3">
        <v>0</v>
      </c>
      <c r="AR1262" s="3">
        <v>0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3">
        <v>0</v>
      </c>
      <c r="AY1262" s="3">
        <v>0</v>
      </c>
      <c r="AZ1262" s="3">
        <f t="shared" si="57"/>
        <v>117704.36</v>
      </c>
      <c r="BA1262" s="3">
        <f t="shared" si="58"/>
        <v>235408.72</v>
      </c>
      <c r="BB1262" s="3">
        <f t="shared" si="59"/>
        <v>353113.08</v>
      </c>
      <c r="BC1262" s="2"/>
    </row>
    <row r="1263" spans="1:55" ht="15" hidden="1" customHeight="1" x14ac:dyDescent="0.3">
      <c r="A1263" t="s">
        <v>3725</v>
      </c>
      <c r="B1263" t="s">
        <v>599</v>
      </c>
      <c r="C1263">
        <v>1</v>
      </c>
      <c r="D1263" t="s">
        <v>0</v>
      </c>
      <c r="E1263" t="s">
        <v>2</v>
      </c>
      <c r="F1263" t="s">
        <v>1393</v>
      </c>
      <c r="G1263" t="s">
        <v>1401</v>
      </c>
      <c r="H1263" t="s">
        <v>1402</v>
      </c>
      <c r="I1263" t="s">
        <v>1403</v>
      </c>
      <c r="J1263" t="s">
        <v>1404</v>
      </c>
      <c r="K1263" t="s">
        <v>600</v>
      </c>
      <c r="L1263" t="s">
        <v>1398</v>
      </c>
      <c r="M1263" t="s">
        <v>1405</v>
      </c>
      <c r="N1263">
        <v>1</v>
      </c>
      <c r="O1263">
        <v>1</v>
      </c>
      <c r="P1263">
        <v>1</v>
      </c>
      <c r="Q1263">
        <v>0</v>
      </c>
      <c r="R1263">
        <v>0</v>
      </c>
      <c r="S1263">
        <v>1</v>
      </c>
      <c r="T1263">
        <v>1</v>
      </c>
      <c r="U1263">
        <v>1</v>
      </c>
      <c r="V1263">
        <v>0</v>
      </c>
      <c r="W1263" s="107">
        <v>454230.63</v>
      </c>
      <c r="X1263" s="108">
        <v>0</v>
      </c>
      <c r="Y1263" s="108">
        <v>0</v>
      </c>
      <c r="Z1263" s="108">
        <v>0</v>
      </c>
      <c r="AA1263" s="108">
        <v>0</v>
      </c>
      <c r="AB1263" s="108">
        <v>0</v>
      </c>
      <c r="AC1263" s="108">
        <v>0</v>
      </c>
      <c r="AD1263" s="108"/>
      <c r="AE1263" s="108">
        <v>454230.63</v>
      </c>
      <c r="AF1263" s="104">
        <v>45656</v>
      </c>
      <c r="AG1263" s="104">
        <v>49308</v>
      </c>
      <c r="AH1263" s="108">
        <v>946288.8</v>
      </c>
      <c r="AI1263" t="s">
        <v>1406</v>
      </c>
      <c r="AJ1263" t="s">
        <v>1407</v>
      </c>
      <c r="AK1263" s="3">
        <v>43151.9</v>
      </c>
      <c r="AL1263" s="3">
        <v>43151.9</v>
      </c>
      <c r="AM1263" s="3">
        <v>43151.9</v>
      </c>
      <c r="AN1263" s="3">
        <v>43151.9</v>
      </c>
      <c r="AO1263" s="3">
        <v>43151.9</v>
      </c>
      <c r="AP1263" s="3">
        <v>43151.9</v>
      </c>
      <c r="AQ1263" s="3">
        <v>0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3">
        <v>0</v>
      </c>
      <c r="AY1263" s="3">
        <v>0</v>
      </c>
      <c r="AZ1263" s="3">
        <f t="shared" si="57"/>
        <v>86303.8</v>
      </c>
      <c r="BA1263" s="3">
        <f t="shared" si="58"/>
        <v>172607.6</v>
      </c>
      <c r="BB1263" s="3">
        <f t="shared" si="59"/>
        <v>258911.40000000002</v>
      </c>
      <c r="BC1263" s="2"/>
    </row>
    <row r="1264" spans="1:55" ht="15" hidden="1" customHeight="1" x14ac:dyDescent="0.3">
      <c r="A1264" t="s">
        <v>3726</v>
      </c>
      <c r="B1264" t="s">
        <v>601</v>
      </c>
      <c r="C1264">
        <v>1</v>
      </c>
      <c r="D1264" t="s">
        <v>0</v>
      </c>
      <c r="E1264" t="s">
        <v>2</v>
      </c>
      <c r="F1264" t="s">
        <v>1393</v>
      </c>
      <c r="G1264" t="s">
        <v>1401</v>
      </c>
      <c r="H1264" t="s">
        <v>1402</v>
      </c>
      <c r="I1264" t="s">
        <v>1403</v>
      </c>
      <c r="J1264" t="s">
        <v>1404</v>
      </c>
      <c r="K1264" t="s">
        <v>1389</v>
      </c>
      <c r="L1264" t="s">
        <v>1398</v>
      </c>
      <c r="M1264" t="s">
        <v>1405</v>
      </c>
      <c r="N1264">
        <v>1</v>
      </c>
      <c r="O1264">
        <v>1</v>
      </c>
      <c r="P1264">
        <v>1</v>
      </c>
      <c r="Q1264">
        <v>0</v>
      </c>
      <c r="R1264">
        <v>0</v>
      </c>
      <c r="S1264">
        <v>1</v>
      </c>
      <c r="T1264">
        <v>1</v>
      </c>
      <c r="U1264">
        <v>1</v>
      </c>
      <c r="V1264">
        <v>0</v>
      </c>
      <c r="W1264" s="107">
        <v>2065011.29</v>
      </c>
      <c r="X1264" s="108">
        <v>0</v>
      </c>
      <c r="Y1264" s="108">
        <v>0</v>
      </c>
      <c r="Z1264" s="108">
        <v>0</v>
      </c>
      <c r="AA1264" s="108">
        <v>0</v>
      </c>
      <c r="AB1264" s="108">
        <v>0</v>
      </c>
      <c r="AC1264" s="108">
        <v>0</v>
      </c>
      <c r="AD1264" s="108"/>
      <c r="AE1264" s="108">
        <v>2065011.29</v>
      </c>
      <c r="AF1264" s="104">
        <v>45656</v>
      </c>
      <c r="AG1264" s="104">
        <v>49308</v>
      </c>
      <c r="AH1264" s="108">
        <v>425412.64</v>
      </c>
      <c r="AI1264" t="s">
        <v>1406</v>
      </c>
      <c r="AJ1264" t="s">
        <v>1407</v>
      </c>
      <c r="AK1264" s="3">
        <v>196176.08</v>
      </c>
      <c r="AL1264" s="3">
        <v>196176.08</v>
      </c>
      <c r="AM1264" s="3">
        <v>196176.08</v>
      </c>
      <c r="AN1264" s="3">
        <v>196176.08</v>
      </c>
      <c r="AO1264" s="3">
        <v>196176.08</v>
      </c>
      <c r="AP1264" s="3">
        <v>196176.08</v>
      </c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3">
        <v>0</v>
      </c>
      <c r="AY1264" s="3">
        <v>0</v>
      </c>
      <c r="AZ1264" s="3">
        <f t="shared" si="57"/>
        <v>392352.16</v>
      </c>
      <c r="BA1264" s="3">
        <f t="shared" si="58"/>
        <v>784704.32</v>
      </c>
      <c r="BB1264" s="3">
        <f t="shared" si="59"/>
        <v>1177056.48</v>
      </c>
      <c r="BC1264" s="2"/>
    </row>
    <row r="1265" spans="1:55" ht="15" hidden="1" customHeight="1" x14ac:dyDescent="0.3">
      <c r="A1265" t="s">
        <v>3727</v>
      </c>
      <c r="B1265" t="s">
        <v>603</v>
      </c>
      <c r="C1265">
        <v>1</v>
      </c>
      <c r="D1265" t="s">
        <v>0</v>
      </c>
      <c r="E1265" t="s">
        <v>2</v>
      </c>
      <c r="F1265" t="s">
        <v>1393</v>
      </c>
      <c r="G1265" t="s">
        <v>1401</v>
      </c>
      <c r="H1265" t="s">
        <v>1402</v>
      </c>
      <c r="I1265" t="s">
        <v>1403</v>
      </c>
      <c r="J1265" t="s">
        <v>1404</v>
      </c>
      <c r="K1265" t="s">
        <v>604</v>
      </c>
      <c r="L1265" t="s">
        <v>1398</v>
      </c>
      <c r="M1265" t="s">
        <v>1405</v>
      </c>
      <c r="N1265">
        <v>1</v>
      </c>
      <c r="O1265">
        <v>1</v>
      </c>
      <c r="P1265">
        <v>1</v>
      </c>
      <c r="Q1265">
        <v>0</v>
      </c>
      <c r="R1265">
        <v>0</v>
      </c>
      <c r="S1265">
        <v>1</v>
      </c>
      <c r="T1265">
        <v>1</v>
      </c>
      <c r="U1265">
        <v>1</v>
      </c>
      <c r="V1265">
        <v>0</v>
      </c>
      <c r="W1265" s="107">
        <v>417763.9</v>
      </c>
      <c r="X1265" s="108">
        <v>0</v>
      </c>
      <c r="Y1265" s="108">
        <v>0</v>
      </c>
      <c r="Z1265" s="108">
        <v>0</v>
      </c>
      <c r="AA1265" s="108">
        <v>0</v>
      </c>
      <c r="AB1265" s="108">
        <v>0</v>
      </c>
      <c r="AC1265" s="108">
        <v>0</v>
      </c>
      <c r="AD1265" s="108"/>
      <c r="AE1265" s="108">
        <v>417763.9</v>
      </c>
      <c r="AF1265" s="104">
        <v>45656</v>
      </c>
      <c r="AG1265" s="104">
        <v>49308</v>
      </c>
      <c r="AH1265" s="108">
        <v>417763.9</v>
      </c>
      <c r="AI1265" t="s">
        <v>1406</v>
      </c>
      <c r="AJ1265" t="s">
        <v>1407</v>
      </c>
      <c r="AK1265" s="3">
        <v>39687.58</v>
      </c>
      <c r="AL1265" s="3">
        <v>39687.58</v>
      </c>
      <c r="AM1265" s="3">
        <v>39687.58</v>
      </c>
      <c r="AN1265" s="3">
        <v>39687.58</v>
      </c>
      <c r="AO1265" s="3">
        <v>39687.58</v>
      </c>
      <c r="AP1265" s="3">
        <v>39687.58</v>
      </c>
      <c r="AQ1265" s="3">
        <v>0</v>
      </c>
      <c r="AR1265" s="3">
        <v>0</v>
      </c>
      <c r="AS1265" s="3">
        <v>0</v>
      </c>
      <c r="AT1265" s="3">
        <v>0</v>
      </c>
      <c r="AU1265" s="3">
        <v>0</v>
      </c>
      <c r="AV1265" s="3">
        <v>0</v>
      </c>
      <c r="AW1265" s="3">
        <v>0</v>
      </c>
      <c r="AX1265" s="3">
        <v>0</v>
      </c>
      <c r="AY1265" s="3">
        <v>0</v>
      </c>
      <c r="AZ1265" s="3">
        <f t="shared" si="57"/>
        <v>79375.16</v>
      </c>
      <c r="BA1265" s="3">
        <f t="shared" si="58"/>
        <v>158750.32</v>
      </c>
      <c r="BB1265" s="3">
        <f t="shared" si="59"/>
        <v>238125.48</v>
      </c>
      <c r="BC1265" s="2"/>
    </row>
    <row r="1266" spans="1:55" ht="15" customHeight="1" x14ac:dyDescent="0.3">
      <c r="A1266" t="s">
        <v>3728</v>
      </c>
      <c r="B1266" t="s">
        <v>1464</v>
      </c>
      <c r="C1266">
        <v>1</v>
      </c>
      <c r="D1266" t="s">
        <v>0</v>
      </c>
      <c r="E1266" t="s">
        <v>2</v>
      </c>
      <c r="F1266" t="s">
        <v>1393</v>
      </c>
      <c r="G1266" t="s">
        <v>1408</v>
      </c>
      <c r="H1266" t="s">
        <v>1409</v>
      </c>
      <c r="I1266" t="s">
        <v>1410</v>
      </c>
      <c r="J1266" t="s">
        <v>4601</v>
      </c>
      <c r="K1266" t="s">
        <v>611</v>
      </c>
      <c r="L1266" t="s">
        <v>1398</v>
      </c>
      <c r="M1266" t="s">
        <v>1405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0</v>
      </c>
      <c r="U1266">
        <v>0</v>
      </c>
      <c r="V1266">
        <v>0</v>
      </c>
      <c r="W1266" s="107">
        <v>9000000</v>
      </c>
      <c r="X1266" s="108">
        <v>0</v>
      </c>
      <c r="Y1266" s="108">
        <v>0</v>
      </c>
      <c r="Z1266" s="108">
        <v>0</v>
      </c>
      <c r="AA1266" s="108">
        <v>0</v>
      </c>
      <c r="AB1266" s="108">
        <v>0</v>
      </c>
      <c r="AC1266" s="108">
        <v>0</v>
      </c>
      <c r="AD1266" s="108"/>
      <c r="AE1266" s="108">
        <v>9000000</v>
      </c>
      <c r="AF1266" s="104">
        <v>45623</v>
      </c>
      <c r="AG1266" s="104">
        <v>46718</v>
      </c>
      <c r="AH1266" s="108">
        <v>9000000</v>
      </c>
      <c r="AI1266" t="s">
        <v>1406</v>
      </c>
      <c r="AJ1266" t="s">
        <v>1407</v>
      </c>
      <c r="AK1266" s="3">
        <v>787500</v>
      </c>
      <c r="AL1266" s="3">
        <v>787500</v>
      </c>
      <c r="AM1266" s="3">
        <v>0</v>
      </c>
      <c r="AN1266" s="3">
        <v>0</v>
      </c>
      <c r="AO1266" s="3">
        <v>0</v>
      </c>
      <c r="AP1266" s="3">
        <v>0</v>
      </c>
      <c r="AQ1266" s="3">
        <v>0</v>
      </c>
      <c r="AR1266" s="3">
        <v>0</v>
      </c>
      <c r="AS1266" s="3">
        <v>0</v>
      </c>
      <c r="AT1266" s="3">
        <v>0</v>
      </c>
      <c r="AU1266" s="3">
        <v>0</v>
      </c>
      <c r="AV1266" s="3">
        <v>0</v>
      </c>
      <c r="AW1266" s="3">
        <v>0</v>
      </c>
      <c r="AX1266" s="3">
        <v>0</v>
      </c>
      <c r="AY1266" s="3">
        <v>0</v>
      </c>
      <c r="AZ1266" s="3">
        <f t="shared" si="57"/>
        <v>1575000</v>
      </c>
      <c r="BA1266" s="3">
        <f t="shared" si="58"/>
        <v>0</v>
      </c>
      <c r="BB1266" s="3">
        <f t="shared" si="59"/>
        <v>1575000</v>
      </c>
      <c r="BC1266" s="2"/>
    </row>
    <row r="1267" spans="1:55" ht="15" customHeight="1" x14ac:dyDescent="0.3">
      <c r="A1267" t="s">
        <v>3729</v>
      </c>
      <c r="B1267" t="s">
        <v>1465</v>
      </c>
      <c r="C1267">
        <v>1</v>
      </c>
      <c r="D1267" t="s">
        <v>0</v>
      </c>
      <c r="E1267" t="s">
        <v>2</v>
      </c>
      <c r="F1267" t="s">
        <v>1393</v>
      </c>
      <c r="G1267" t="s">
        <v>1408</v>
      </c>
      <c r="H1267" t="s">
        <v>1409</v>
      </c>
      <c r="I1267" t="s">
        <v>1410</v>
      </c>
      <c r="J1267" t="s">
        <v>4601</v>
      </c>
      <c r="K1267" t="s">
        <v>611</v>
      </c>
      <c r="L1267" t="s">
        <v>1398</v>
      </c>
      <c r="M1267" t="s">
        <v>1405</v>
      </c>
      <c r="N1267">
        <v>1</v>
      </c>
      <c r="O1267">
        <v>1</v>
      </c>
      <c r="P1267">
        <v>1</v>
      </c>
      <c r="Q1267">
        <v>1</v>
      </c>
      <c r="R1267">
        <v>1</v>
      </c>
      <c r="S1267">
        <v>1</v>
      </c>
      <c r="T1267">
        <v>0</v>
      </c>
      <c r="U1267">
        <v>0</v>
      </c>
      <c r="V1267">
        <v>0</v>
      </c>
      <c r="W1267" s="107">
        <v>6000000</v>
      </c>
      <c r="X1267" s="108">
        <v>0</v>
      </c>
      <c r="Y1267" s="108">
        <v>0</v>
      </c>
      <c r="Z1267" s="108">
        <v>0</v>
      </c>
      <c r="AA1267" s="108">
        <v>0</v>
      </c>
      <c r="AB1267" s="108">
        <v>0</v>
      </c>
      <c r="AC1267" s="108">
        <v>0</v>
      </c>
      <c r="AD1267" s="108"/>
      <c r="AE1267" s="108">
        <v>6000000</v>
      </c>
      <c r="AF1267" s="104">
        <v>45623</v>
      </c>
      <c r="AG1267" s="104">
        <v>46718</v>
      </c>
      <c r="AH1267" s="108">
        <v>6000000</v>
      </c>
      <c r="AI1267" t="s">
        <v>1406</v>
      </c>
      <c r="AJ1267" t="s">
        <v>1407</v>
      </c>
      <c r="AK1267" s="3">
        <v>525000</v>
      </c>
      <c r="AL1267" s="3">
        <v>525000</v>
      </c>
      <c r="AM1267" s="3">
        <v>0</v>
      </c>
      <c r="AN1267" s="3">
        <v>0</v>
      </c>
      <c r="AO1267" s="3">
        <v>0</v>
      </c>
      <c r="AP1267" s="3">
        <v>0</v>
      </c>
      <c r="AQ1267" s="3">
        <v>0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3">
        <v>0</v>
      </c>
      <c r="AY1267" s="3">
        <v>0</v>
      </c>
      <c r="AZ1267" s="3">
        <f t="shared" si="57"/>
        <v>1050000</v>
      </c>
      <c r="BA1267" s="3">
        <f t="shared" si="58"/>
        <v>0</v>
      </c>
      <c r="BB1267" s="3">
        <f t="shared" si="59"/>
        <v>1050000</v>
      </c>
      <c r="BC1267" s="2"/>
    </row>
    <row r="1268" spans="1:55" ht="15" customHeight="1" x14ac:dyDescent="0.3">
      <c r="A1268" t="s">
        <v>3730</v>
      </c>
      <c r="B1268" t="s">
        <v>1466</v>
      </c>
      <c r="C1268">
        <v>1</v>
      </c>
      <c r="D1268" t="s">
        <v>0</v>
      </c>
      <c r="E1268" t="s">
        <v>2</v>
      </c>
      <c r="F1268" t="s">
        <v>1393</v>
      </c>
      <c r="G1268" t="s">
        <v>1408</v>
      </c>
      <c r="H1268" t="s">
        <v>1409</v>
      </c>
      <c r="I1268" t="s">
        <v>1410</v>
      </c>
      <c r="J1268" t="s">
        <v>4601</v>
      </c>
      <c r="K1268" t="s">
        <v>611</v>
      </c>
      <c r="L1268" t="s">
        <v>1398</v>
      </c>
      <c r="M1268" t="s">
        <v>1405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1</v>
      </c>
      <c r="T1268">
        <v>0</v>
      </c>
      <c r="U1268">
        <v>0</v>
      </c>
      <c r="V1268">
        <v>0</v>
      </c>
      <c r="W1268" s="107">
        <v>7500000</v>
      </c>
      <c r="X1268" s="108">
        <v>0</v>
      </c>
      <c r="Y1268" s="108">
        <v>0</v>
      </c>
      <c r="Z1268" s="108">
        <v>0</v>
      </c>
      <c r="AA1268" s="108">
        <v>0</v>
      </c>
      <c r="AB1268" s="108">
        <v>0</v>
      </c>
      <c r="AC1268" s="108">
        <v>0</v>
      </c>
      <c r="AD1268" s="108"/>
      <c r="AE1268" s="108">
        <v>7500000</v>
      </c>
      <c r="AF1268" s="104">
        <v>45623</v>
      </c>
      <c r="AG1268" s="104">
        <v>46718</v>
      </c>
      <c r="AH1268" s="108">
        <v>7500000</v>
      </c>
      <c r="AI1268" t="s">
        <v>1406</v>
      </c>
      <c r="AJ1268" t="s">
        <v>1407</v>
      </c>
      <c r="AK1268" s="3">
        <v>656250</v>
      </c>
      <c r="AL1268" s="3">
        <v>656250</v>
      </c>
      <c r="AM1268" s="3">
        <v>0</v>
      </c>
      <c r="AN1268" s="3">
        <v>0</v>
      </c>
      <c r="AO1268" s="3">
        <v>0</v>
      </c>
      <c r="AP1268" s="3">
        <v>0</v>
      </c>
      <c r="AQ1268" s="3">
        <v>0</v>
      </c>
      <c r="AR1268" s="3">
        <v>0</v>
      </c>
      <c r="AS1268" s="3">
        <v>0</v>
      </c>
      <c r="AT1268" s="3">
        <v>0</v>
      </c>
      <c r="AU1268" s="3">
        <v>0</v>
      </c>
      <c r="AV1268" s="3">
        <v>0</v>
      </c>
      <c r="AW1268" s="3">
        <v>0</v>
      </c>
      <c r="AX1268" s="3">
        <v>0</v>
      </c>
      <c r="AY1268" s="3">
        <v>0</v>
      </c>
      <c r="AZ1268" s="3">
        <f t="shared" si="57"/>
        <v>1312500</v>
      </c>
      <c r="BA1268" s="3">
        <f t="shared" si="58"/>
        <v>0</v>
      </c>
      <c r="BB1268" s="3">
        <f t="shared" si="59"/>
        <v>1312500</v>
      </c>
      <c r="BC1268" s="2"/>
    </row>
    <row r="1269" spans="1:55" ht="15" customHeight="1" x14ac:dyDescent="0.3">
      <c r="A1269" t="s">
        <v>3731</v>
      </c>
      <c r="B1269" t="s">
        <v>1467</v>
      </c>
      <c r="C1269">
        <v>1</v>
      </c>
      <c r="D1269" t="s">
        <v>0</v>
      </c>
      <c r="E1269" t="s">
        <v>2</v>
      </c>
      <c r="F1269" t="s">
        <v>1393</v>
      </c>
      <c r="G1269" t="s">
        <v>1408</v>
      </c>
      <c r="H1269" t="s">
        <v>1409</v>
      </c>
      <c r="I1269" t="s">
        <v>1410</v>
      </c>
      <c r="J1269" t="s">
        <v>4601</v>
      </c>
      <c r="K1269" t="s">
        <v>611</v>
      </c>
      <c r="L1269" t="s">
        <v>1398</v>
      </c>
      <c r="M1269" t="s">
        <v>1405</v>
      </c>
      <c r="N1269">
        <v>1</v>
      </c>
      <c r="O1269">
        <v>1</v>
      </c>
      <c r="P1269">
        <v>1</v>
      </c>
      <c r="Q1269">
        <v>1</v>
      </c>
      <c r="R1269">
        <v>1</v>
      </c>
      <c r="S1269">
        <v>1</v>
      </c>
      <c r="T1269">
        <v>0</v>
      </c>
      <c r="U1269">
        <v>0</v>
      </c>
      <c r="V1269">
        <v>0</v>
      </c>
      <c r="W1269" s="107">
        <v>25800000</v>
      </c>
      <c r="X1269" s="108">
        <v>0</v>
      </c>
      <c r="Y1269" s="108">
        <v>0</v>
      </c>
      <c r="Z1269" s="108">
        <v>0</v>
      </c>
      <c r="AA1269" s="108">
        <v>0</v>
      </c>
      <c r="AB1269" s="108">
        <v>0</v>
      </c>
      <c r="AC1269" s="108">
        <v>0</v>
      </c>
      <c r="AD1269" s="108"/>
      <c r="AE1269" s="108">
        <v>25800000</v>
      </c>
      <c r="AF1269" s="104">
        <v>45623</v>
      </c>
      <c r="AG1269" s="104">
        <v>46718</v>
      </c>
      <c r="AH1269" s="108">
        <v>25800000</v>
      </c>
      <c r="AI1269" t="s">
        <v>1406</v>
      </c>
      <c r="AJ1269" t="s">
        <v>1407</v>
      </c>
      <c r="AK1269" s="3">
        <v>2257500</v>
      </c>
      <c r="AL1269" s="3">
        <v>2257500</v>
      </c>
      <c r="AM1269" s="3">
        <v>0</v>
      </c>
      <c r="AN1269" s="3">
        <v>0</v>
      </c>
      <c r="AO1269" s="3">
        <v>0</v>
      </c>
      <c r="AP1269" s="3">
        <v>0</v>
      </c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3">
        <v>0</v>
      </c>
      <c r="AY1269" s="3">
        <v>0</v>
      </c>
      <c r="AZ1269" s="3">
        <f t="shared" si="57"/>
        <v>4515000</v>
      </c>
      <c r="BA1269" s="3">
        <f t="shared" si="58"/>
        <v>0</v>
      </c>
      <c r="BB1269" s="3">
        <f t="shared" si="59"/>
        <v>4515000</v>
      </c>
      <c r="BC1269" s="2"/>
    </row>
    <row r="1270" spans="1:55" ht="15" customHeight="1" x14ac:dyDescent="0.3">
      <c r="A1270" t="s">
        <v>3732</v>
      </c>
      <c r="B1270" t="s">
        <v>1468</v>
      </c>
      <c r="C1270">
        <v>1</v>
      </c>
      <c r="D1270" t="s">
        <v>0</v>
      </c>
      <c r="E1270" t="s">
        <v>2</v>
      </c>
      <c r="F1270" t="s">
        <v>1393</v>
      </c>
      <c r="G1270" t="s">
        <v>1408</v>
      </c>
      <c r="H1270" t="s">
        <v>1409</v>
      </c>
      <c r="I1270" t="s">
        <v>1410</v>
      </c>
      <c r="J1270" t="s">
        <v>4601</v>
      </c>
      <c r="K1270" t="s">
        <v>611</v>
      </c>
      <c r="L1270" t="s">
        <v>1398</v>
      </c>
      <c r="M1270" t="s">
        <v>1405</v>
      </c>
      <c r="N1270">
        <v>1</v>
      </c>
      <c r="O1270">
        <v>1</v>
      </c>
      <c r="P1270">
        <v>1</v>
      </c>
      <c r="Q1270">
        <v>1</v>
      </c>
      <c r="R1270">
        <v>1</v>
      </c>
      <c r="S1270">
        <v>1</v>
      </c>
      <c r="T1270">
        <v>0</v>
      </c>
      <c r="U1270">
        <v>0</v>
      </c>
      <c r="V1270">
        <v>0</v>
      </c>
      <c r="W1270" s="107">
        <v>17200000</v>
      </c>
      <c r="X1270" s="108">
        <v>0</v>
      </c>
      <c r="Y1270" s="108">
        <v>0</v>
      </c>
      <c r="Z1270" s="108">
        <v>0</v>
      </c>
      <c r="AA1270" s="108">
        <v>0</v>
      </c>
      <c r="AB1270" s="108">
        <v>0</v>
      </c>
      <c r="AC1270" s="108">
        <v>0</v>
      </c>
      <c r="AD1270" s="108"/>
      <c r="AE1270" s="108">
        <v>17200000</v>
      </c>
      <c r="AF1270" s="104">
        <v>45623</v>
      </c>
      <c r="AG1270" s="104">
        <v>46718</v>
      </c>
      <c r="AH1270" s="108">
        <v>17200000</v>
      </c>
      <c r="AI1270" t="s">
        <v>1406</v>
      </c>
      <c r="AJ1270" t="s">
        <v>1407</v>
      </c>
      <c r="AK1270" s="3">
        <v>1505000</v>
      </c>
      <c r="AL1270" s="3">
        <v>1505000</v>
      </c>
      <c r="AM1270" s="3">
        <v>0</v>
      </c>
      <c r="AN1270" s="3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3">
        <v>0</v>
      </c>
      <c r="AY1270" s="3">
        <v>0</v>
      </c>
      <c r="AZ1270" s="3">
        <f t="shared" si="57"/>
        <v>3010000</v>
      </c>
      <c r="BA1270" s="3">
        <f t="shared" si="58"/>
        <v>0</v>
      </c>
      <c r="BB1270" s="3">
        <f t="shared" si="59"/>
        <v>3010000</v>
      </c>
      <c r="BC1270" s="2"/>
    </row>
    <row r="1271" spans="1:55" ht="15" hidden="1" customHeight="1" x14ac:dyDescent="0.3">
      <c r="A1271" t="s">
        <v>3733</v>
      </c>
      <c r="B1271" t="s">
        <v>1469</v>
      </c>
      <c r="C1271">
        <v>1</v>
      </c>
      <c r="D1271" t="s">
        <v>0</v>
      </c>
      <c r="E1271" t="s">
        <v>2</v>
      </c>
      <c r="F1271" t="s">
        <v>1393</v>
      </c>
      <c r="G1271" t="s">
        <v>323</v>
      </c>
      <c r="H1271" t="s">
        <v>1402</v>
      </c>
      <c r="I1271" t="s">
        <v>1403</v>
      </c>
      <c r="J1271" t="s">
        <v>1404</v>
      </c>
      <c r="K1271" t="s">
        <v>549</v>
      </c>
      <c r="L1271" t="s">
        <v>1398</v>
      </c>
      <c r="M1271" t="s">
        <v>1405</v>
      </c>
      <c r="N1271">
        <v>1</v>
      </c>
      <c r="O1271">
        <v>1</v>
      </c>
      <c r="P1271">
        <v>1</v>
      </c>
      <c r="Q1271">
        <v>0</v>
      </c>
      <c r="R1271">
        <v>0</v>
      </c>
      <c r="S1271">
        <v>1</v>
      </c>
      <c r="T1271">
        <v>1</v>
      </c>
      <c r="U1271">
        <v>1</v>
      </c>
      <c r="V1271">
        <v>0</v>
      </c>
      <c r="W1271" s="107">
        <v>200000000</v>
      </c>
      <c r="X1271" s="108">
        <v>0</v>
      </c>
      <c r="Y1271" s="108">
        <v>0</v>
      </c>
      <c r="Z1271" s="108">
        <v>0</v>
      </c>
      <c r="AA1271" s="108">
        <v>0</v>
      </c>
      <c r="AB1271" s="108">
        <v>0</v>
      </c>
      <c r="AC1271" s="108">
        <v>0</v>
      </c>
      <c r="AD1271" s="108"/>
      <c r="AE1271" s="108">
        <v>200000000</v>
      </c>
      <c r="AF1271" s="104">
        <v>45636</v>
      </c>
      <c r="AG1271" s="104">
        <v>48192</v>
      </c>
      <c r="AH1271" s="108">
        <v>200000000</v>
      </c>
      <c r="AI1271" t="s">
        <v>1406</v>
      </c>
      <c r="AJ1271" t="s">
        <v>1407</v>
      </c>
      <c r="AK1271" s="3">
        <v>19000000</v>
      </c>
      <c r="AL1271" s="3">
        <v>19000000</v>
      </c>
      <c r="AM1271" s="3">
        <v>19000000</v>
      </c>
      <c r="AN1271" s="3">
        <v>19000000</v>
      </c>
      <c r="AO1271" s="3">
        <v>19000000</v>
      </c>
      <c r="AP1271" s="3">
        <v>19000000</v>
      </c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3">
        <v>0</v>
      </c>
      <c r="AY1271" s="3">
        <v>0</v>
      </c>
      <c r="AZ1271" s="3">
        <f t="shared" si="57"/>
        <v>38000000</v>
      </c>
      <c r="BA1271" s="3">
        <f t="shared" si="58"/>
        <v>76000000</v>
      </c>
      <c r="BB1271" s="3">
        <f t="shared" si="59"/>
        <v>114000000</v>
      </c>
      <c r="BC1271" s="2"/>
    </row>
    <row r="1272" spans="1:55" ht="15" customHeight="1" x14ac:dyDescent="0.3">
      <c r="A1272" t="s">
        <v>3734</v>
      </c>
      <c r="B1272" t="s">
        <v>1470</v>
      </c>
      <c r="C1272">
        <v>1</v>
      </c>
      <c r="D1272" t="s">
        <v>0</v>
      </c>
      <c r="E1272" t="s">
        <v>2</v>
      </c>
      <c r="F1272" t="s">
        <v>1393</v>
      </c>
      <c r="G1272" t="s">
        <v>1408</v>
      </c>
      <c r="H1272" t="s">
        <v>1409</v>
      </c>
      <c r="I1272" t="s">
        <v>1410</v>
      </c>
      <c r="J1272" t="s">
        <v>4601</v>
      </c>
      <c r="K1272" t="s">
        <v>611</v>
      </c>
      <c r="L1272" t="s">
        <v>1398</v>
      </c>
      <c r="M1272" t="s">
        <v>1405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0</v>
      </c>
      <c r="U1272">
        <v>0</v>
      </c>
      <c r="V1272">
        <v>0</v>
      </c>
      <c r="W1272" s="107">
        <v>15000000</v>
      </c>
      <c r="X1272" s="108">
        <v>0</v>
      </c>
      <c r="Y1272" s="108">
        <v>0</v>
      </c>
      <c r="Z1272" s="108">
        <v>0</v>
      </c>
      <c r="AA1272" s="108">
        <v>0</v>
      </c>
      <c r="AB1272" s="108">
        <v>0</v>
      </c>
      <c r="AC1272" s="108">
        <v>0</v>
      </c>
      <c r="AD1272" s="108"/>
      <c r="AE1272" s="108">
        <v>15000000</v>
      </c>
      <c r="AF1272" s="104">
        <v>45684</v>
      </c>
      <c r="AG1272" s="104">
        <v>46779</v>
      </c>
      <c r="AH1272" s="108">
        <v>15000000</v>
      </c>
      <c r="AI1272" t="s">
        <v>1406</v>
      </c>
      <c r="AJ1272" t="s">
        <v>1407</v>
      </c>
      <c r="AK1272" s="3">
        <v>656250</v>
      </c>
      <c r="AL1272" s="3">
        <v>1312500</v>
      </c>
      <c r="AM1272" s="3">
        <v>656250</v>
      </c>
      <c r="AN1272" s="3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3">
        <v>0</v>
      </c>
      <c r="AY1272" s="3">
        <v>0</v>
      </c>
      <c r="AZ1272" s="3">
        <f t="shared" si="57"/>
        <v>1968750</v>
      </c>
      <c r="BA1272" s="3">
        <f t="shared" si="58"/>
        <v>656250</v>
      </c>
      <c r="BB1272" s="3">
        <f t="shared" si="59"/>
        <v>2625000</v>
      </c>
      <c r="BC1272" s="2"/>
    </row>
    <row r="1273" spans="1:55" ht="15" customHeight="1" x14ac:dyDescent="0.3">
      <c r="A1273" t="s">
        <v>3735</v>
      </c>
      <c r="B1273" t="s">
        <v>1471</v>
      </c>
      <c r="C1273">
        <v>1</v>
      </c>
      <c r="D1273" t="s">
        <v>0</v>
      </c>
      <c r="E1273" t="s">
        <v>2</v>
      </c>
      <c r="F1273" t="s">
        <v>1393</v>
      </c>
      <c r="G1273" t="s">
        <v>1408</v>
      </c>
      <c r="H1273" t="s">
        <v>1409</v>
      </c>
      <c r="I1273" t="s">
        <v>1410</v>
      </c>
      <c r="J1273" t="s">
        <v>4601</v>
      </c>
      <c r="K1273" t="s">
        <v>611</v>
      </c>
      <c r="L1273" t="s">
        <v>1398</v>
      </c>
      <c r="M1273" t="s">
        <v>1405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0</v>
      </c>
      <c r="U1273">
        <v>0</v>
      </c>
      <c r="V1273">
        <v>0</v>
      </c>
      <c r="W1273" s="107">
        <v>2900000</v>
      </c>
      <c r="X1273" s="108">
        <v>0</v>
      </c>
      <c r="Y1273" s="108">
        <v>0</v>
      </c>
      <c r="Z1273" s="108">
        <v>0</v>
      </c>
      <c r="AA1273" s="108">
        <v>0</v>
      </c>
      <c r="AB1273" s="108">
        <v>0</v>
      </c>
      <c r="AC1273" s="108">
        <v>0</v>
      </c>
      <c r="AD1273" s="108"/>
      <c r="AE1273" s="108">
        <v>2900000</v>
      </c>
      <c r="AF1273" s="104">
        <v>45623</v>
      </c>
      <c r="AG1273" s="104">
        <v>46718</v>
      </c>
      <c r="AH1273" s="108">
        <v>2900000</v>
      </c>
      <c r="AI1273" t="s">
        <v>1406</v>
      </c>
      <c r="AJ1273" t="s">
        <v>1407</v>
      </c>
      <c r="AK1273" s="3">
        <v>253750</v>
      </c>
      <c r="AL1273" s="3">
        <v>253750</v>
      </c>
      <c r="AM1273" s="3">
        <v>0</v>
      </c>
      <c r="AN1273" s="3">
        <v>0</v>
      </c>
      <c r="AO1273" s="3">
        <v>0</v>
      </c>
      <c r="AP1273" s="3">
        <v>0</v>
      </c>
      <c r="AQ1273" s="3">
        <v>0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3">
        <v>0</v>
      </c>
      <c r="AY1273" s="3">
        <v>0</v>
      </c>
      <c r="AZ1273" s="3">
        <f t="shared" si="57"/>
        <v>507500</v>
      </c>
      <c r="BA1273" s="3">
        <f t="shared" si="58"/>
        <v>0</v>
      </c>
      <c r="BB1273" s="3">
        <f t="shared" si="59"/>
        <v>507500</v>
      </c>
      <c r="BC1273" s="2"/>
    </row>
    <row r="1274" spans="1:55" ht="15" customHeight="1" x14ac:dyDescent="0.3">
      <c r="A1274" t="s">
        <v>3736</v>
      </c>
      <c r="B1274" t="s">
        <v>1472</v>
      </c>
      <c r="C1274">
        <v>1</v>
      </c>
      <c r="D1274" t="s">
        <v>0</v>
      </c>
      <c r="E1274" t="s">
        <v>2</v>
      </c>
      <c r="F1274" t="s">
        <v>1393</v>
      </c>
      <c r="G1274" t="s">
        <v>1408</v>
      </c>
      <c r="H1274" t="s">
        <v>1409</v>
      </c>
      <c r="I1274" t="s">
        <v>1410</v>
      </c>
      <c r="J1274" t="s">
        <v>4601</v>
      </c>
      <c r="K1274" t="s">
        <v>611</v>
      </c>
      <c r="L1274" t="s">
        <v>1398</v>
      </c>
      <c r="M1274" t="s">
        <v>1405</v>
      </c>
      <c r="N1274">
        <v>1</v>
      </c>
      <c r="O1274">
        <v>1</v>
      </c>
      <c r="P1274">
        <v>1</v>
      </c>
      <c r="Q1274">
        <v>1</v>
      </c>
      <c r="R1274">
        <v>1</v>
      </c>
      <c r="S1274">
        <v>1</v>
      </c>
      <c r="T1274">
        <v>0</v>
      </c>
      <c r="U1274">
        <v>0</v>
      </c>
      <c r="V1274">
        <v>0</v>
      </c>
      <c r="W1274" s="107">
        <v>1220000</v>
      </c>
      <c r="X1274" s="108">
        <v>0</v>
      </c>
      <c r="Y1274" s="108">
        <v>0</v>
      </c>
      <c r="Z1274" s="108">
        <v>0</v>
      </c>
      <c r="AA1274" s="108">
        <v>0</v>
      </c>
      <c r="AB1274" s="108">
        <v>0</v>
      </c>
      <c r="AC1274" s="108">
        <v>0</v>
      </c>
      <c r="AD1274" s="108"/>
      <c r="AE1274" s="108">
        <v>1220000</v>
      </c>
      <c r="AF1274" s="104">
        <v>45623</v>
      </c>
      <c r="AG1274" s="104">
        <v>46718</v>
      </c>
      <c r="AH1274" s="108">
        <v>1220000</v>
      </c>
      <c r="AI1274" t="s">
        <v>1406</v>
      </c>
      <c r="AJ1274" t="s">
        <v>1407</v>
      </c>
      <c r="AK1274" s="3">
        <v>106750</v>
      </c>
      <c r="AL1274" s="3">
        <v>106750</v>
      </c>
      <c r="AM1274" s="3">
        <v>0</v>
      </c>
      <c r="AN1274" s="3">
        <v>0</v>
      </c>
      <c r="AO1274" s="3">
        <v>0</v>
      </c>
      <c r="AP1274" s="3">
        <v>0</v>
      </c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3">
        <v>0</v>
      </c>
      <c r="AY1274" s="3">
        <v>0</v>
      </c>
      <c r="AZ1274" s="3">
        <f t="shared" si="57"/>
        <v>213500</v>
      </c>
      <c r="BA1274" s="3">
        <f t="shared" si="58"/>
        <v>0</v>
      </c>
      <c r="BB1274" s="3">
        <f t="shared" si="59"/>
        <v>213500</v>
      </c>
      <c r="BC1274" s="2"/>
    </row>
    <row r="1275" spans="1:55" ht="15" customHeight="1" x14ac:dyDescent="0.3">
      <c r="A1275" t="s">
        <v>3737</v>
      </c>
      <c r="B1275" t="s">
        <v>1473</v>
      </c>
      <c r="C1275">
        <v>1</v>
      </c>
      <c r="D1275" t="s">
        <v>0</v>
      </c>
      <c r="E1275" t="s">
        <v>2</v>
      </c>
      <c r="F1275" t="s">
        <v>1393</v>
      </c>
      <c r="G1275" t="s">
        <v>1408</v>
      </c>
      <c r="H1275" t="s">
        <v>1409</v>
      </c>
      <c r="I1275" t="s">
        <v>1410</v>
      </c>
      <c r="J1275" t="s">
        <v>4601</v>
      </c>
      <c r="K1275" t="s">
        <v>611</v>
      </c>
      <c r="L1275" t="s">
        <v>1398</v>
      </c>
      <c r="M1275" t="s">
        <v>1405</v>
      </c>
      <c r="N1275">
        <v>1</v>
      </c>
      <c r="O1275">
        <v>1</v>
      </c>
      <c r="P1275">
        <v>1</v>
      </c>
      <c r="Q1275">
        <v>1</v>
      </c>
      <c r="R1275">
        <v>1</v>
      </c>
      <c r="S1275">
        <v>1</v>
      </c>
      <c r="T1275">
        <v>0</v>
      </c>
      <c r="U1275">
        <v>0</v>
      </c>
      <c r="V1275">
        <v>0</v>
      </c>
      <c r="W1275" s="107">
        <v>25000000</v>
      </c>
      <c r="X1275" s="108">
        <v>0</v>
      </c>
      <c r="Y1275" s="108">
        <v>0</v>
      </c>
      <c r="Z1275" s="108">
        <v>0</v>
      </c>
      <c r="AA1275" s="108">
        <v>0</v>
      </c>
      <c r="AB1275" s="108">
        <v>0</v>
      </c>
      <c r="AC1275" s="108">
        <v>0</v>
      </c>
      <c r="AD1275" s="108"/>
      <c r="AE1275" s="108">
        <v>25000000</v>
      </c>
      <c r="AF1275" s="104">
        <v>45684</v>
      </c>
      <c r="AG1275" s="104">
        <v>46779</v>
      </c>
      <c r="AH1275" s="108">
        <v>25000000</v>
      </c>
      <c r="AI1275" t="s">
        <v>1406</v>
      </c>
      <c r="AJ1275" t="s">
        <v>1407</v>
      </c>
      <c r="AK1275" s="3">
        <v>1093750</v>
      </c>
      <c r="AL1275" s="3">
        <v>2187500</v>
      </c>
      <c r="AM1275" s="3">
        <v>1093750</v>
      </c>
      <c r="AN1275" s="3">
        <v>0</v>
      </c>
      <c r="AO1275" s="3">
        <v>0</v>
      </c>
      <c r="AP1275" s="3">
        <v>0</v>
      </c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3">
        <v>0</v>
      </c>
      <c r="AY1275" s="3">
        <v>0</v>
      </c>
      <c r="AZ1275" s="3">
        <f t="shared" si="57"/>
        <v>3281250</v>
      </c>
      <c r="BA1275" s="3">
        <f t="shared" si="58"/>
        <v>1093750</v>
      </c>
      <c r="BB1275" s="3">
        <f t="shared" si="59"/>
        <v>4375000</v>
      </c>
      <c r="BC1275" s="2"/>
    </row>
    <row r="1276" spans="1:55" ht="15" customHeight="1" x14ac:dyDescent="0.3">
      <c r="A1276" t="s">
        <v>3738</v>
      </c>
      <c r="B1276" t="s">
        <v>1474</v>
      </c>
      <c r="C1276">
        <v>1</v>
      </c>
      <c r="D1276" t="s">
        <v>0</v>
      </c>
      <c r="E1276" t="s">
        <v>2</v>
      </c>
      <c r="F1276" t="s">
        <v>1393</v>
      </c>
      <c r="G1276" t="s">
        <v>1408</v>
      </c>
      <c r="H1276" t="s">
        <v>1409</v>
      </c>
      <c r="I1276" t="s">
        <v>1410</v>
      </c>
      <c r="J1276" t="s">
        <v>4601</v>
      </c>
      <c r="K1276" t="s">
        <v>611</v>
      </c>
      <c r="L1276" t="s">
        <v>1398</v>
      </c>
      <c r="M1276" t="s">
        <v>1405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0</v>
      </c>
      <c r="U1276">
        <v>0</v>
      </c>
      <c r="V1276">
        <v>0</v>
      </c>
      <c r="W1276" s="107">
        <v>25000000</v>
      </c>
      <c r="X1276" s="108">
        <v>0</v>
      </c>
      <c r="Y1276" s="108">
        <v>0</v>
      </c>
      <c r="Z1276" s="108">
        <v>0</v>
      </c>
      <c r="AA1276" s="108">
        <v>0</v>
      </c>
      <c r="AB1276" s="108">
        <v>0</v>
      </c>
      <c r="AC1276" s="108">
        <v>0</v>
      </c>
      <c r="AD1276" s="108"/>
      <c r="AE1276" s="108">
        <v>25000000</v>
      </c>
      <c r="AF1276" s="104">
        <v>45684</v>
      </c>
      <c r="AG1276" s="104">
        <v>46779</v>
      </c>
      <c r="AH1276" s="108">
        <v>25000000</v>
      </c>
      <c r="AI1276" t="s">
        <v>1406</v>
      </c>
      <c r="AJ1276" t="s">
        <v>1407</v>
      </c>
      <c r="AK1276" s="3">
        <v>1093750</v>
      </c>
      <c r="AL1276" s="3">
        <v>2187500</v>
      </c>
      <c r="AM1276" s="3">
        <v>1093750</v>
      </c>
      <c r="AN1276" s="3">
        <v>0</v>
      </c>
      <c r="AO1276" s="3">
        <v>0</v>
      </c>
      <c r="AP1276" s="3">
        <v>0</v>
      </c>
      <c r="AQ1276" s="3">
        <v>0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0</v>
      </c>
      <c r="AZ1276" s="3">
        <f t="shared" si="57"/>
        <v>3281250</v>
      </c>
      <c r="BA1276" s="3">
        <f t="shared" si="58"/>
        <v>1093750</v>
      </c>
      <c r="BB1276" s="3">
        <f t="shared" si="59"/>
        <v>4375000</v>
      </c>
      <c r="BC1276" s="2"/>
    </row>
    <row r="1277" spans="1:55" ht="15" hidden="1" customHeight="1" x14ac:dyDescent="0.3">
      <c r="A1277" t="s">
        <v>3739</v>
      </c>
      <c r="B1277" t="s">
        <v>1475</v>
      </c>
      <c r="C1277">
        <v>1</v>
      </c>
      <c r="D1277" t="s">
        <v>0</v>
      </c>
      <c r="E1277" t="s">
        <v>2</v>
      </c>
      <c r="F1277" t="s">
        <v>1393</v>
      </c>
      <c r="G1277" t="s">
        <v>323</v>
      </c>
      <c r="H1277" t="s">
        <v>1402</v>
      </c>
      <c r="I1277" t="s">
        <v>1403</v>
      </c>
      <c r="J1277" t="s">
        <v>1404</v>
      </c>
      <c r="K1277" t="s">
        <v>549</v>
      </c>
      <c r="L1277" t="s">
        <v>1398</v>
      </c>
      <c r="M1277" t="s">
        <v>1405</v>
      </c>
      <c r="N1277">
        <v>1</v>
      </c>
      <c r="O1277">
        <v>1</v>
      </c>
      <c r="P1277">
        <v>1</v>
      </c>
      <c r="Q1277">
        <v>0</v>
      </c>
      <c r="R1277">
        <v>0</v>
      </c>
      <c r="S1277">
        <v>1</v>
      </c>
      <c r="T1277">
        <v>1</v>
      </c>
      <c r="U1277">
        <v>1</v>
      </c>
      <c r="V1277">
        <v>0</v>
      </c>
      <c r="W1277" s="107">
        <v>200000000</v>
      </c>
      <c r="X1277" s="108">
        <v>0</v>
      </c>
      <c r="Y1277" s="108">
        <v>0</v>
      </c>
      <c r="Z1277" s="108">
        <v>0</v>
      </c>
      <c r="AA1277" s="108">
        <v>0</v>
      </c>
      <c r="AB1277" s="108">
        <v>0</v>
      </c>
      <c r="AC1277" s="108">
        <v>0</v>
      </c>
      <c r="AD1277" s="108"/>
      <c r="AE1277" s="108">
        <v>200000000</v>
      </c>
      <c r="AF1277" s="104">
        <v>45636</v>
      </c>
      <c r="AG1277" s="104">
        <v>48192</v>
      </c>
      <c r="AH1277" s="108">
        <v>200000000</v>
      </c>
      <c r="AI1277" t="s">
        <v>1406</v>
      </c>
      <c r="AJ1277" t="s">
        <v>1407</v>
      </c>
      <c r="AK1277" s="3">
        <v>19000000</v>
      </c>
      <c r="AL1277" s="3">
        <v>19000000</v>
      </c>
      <c r="AM1277" s="3">
        <v>19000000</v>
      </c>
      <c r="AN1277" s="3">
        <v>19000000</v>
      </c>
      <c r="AO1277" s="3">
        <v>19000000</v>
      </c>
      <c r="AP1277" s="3">
        <v>19000000</v>
      </c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3">
        <v>0</v>
      </c>
      <c r="AY1277" s="3">
        <v>0</v>
      </c>
      <c r="AZ1277" s="3">
        <f t="shared" si="57"/>
        <v>38000000</v>
      </c>
      <c r="BA1277" s="3">
        <f t="shared" si="58"/>
        <v>76000000</v>
      </c>
      <c r="BB1277" s="3">
        <f t="shared" si="59"/>
        <v>114000000</v>
      </c>
      <c r="BC1277" s="2"/>
    </row>
    <row r="1278" spans="1:55" ht="15" customHeight="1" x14ac:dyDescent="0.3">
      <c r="A1278" t="s">
        <v>3740</v>
      </c>
      <c r="B1278" t="s">
        <v>1476</v>
      </c>
      <c r="C1278">
        <v>1</v>
      </c>
      <c r="D1278" t="s">
        <v>0</v>
      </c>
      <c r="E1278" t="s">
        <v>2</v>
      </c>
      <c r="F1278" t="s">
        <v>1393</v>
      </c>
      <c r="G1278" t="s">
        <v>1408</v>
      </c>
      <c r="H1278" t="s">
        <v>1409</v>
      </c>
      <c r="I1278" t="s">
        <v>1410</v>
      </c>
      <c r="J1278" t="s">
        <v>4601</v>
      </c>
      <c r="K1278" t="s">
        <v>611</v>
      </c>
      <c r="L1278" t="s">
        <v>1398</v>
      </c>
      <c r="M1278" t="s">
        <v>1405</v>
      </c>
      <c r="N1278">
        <v>1</v>
      </c>
      <c r="O1278">
        <v>1</v>
      </c>
      <c r="P1278">
        <v>1</v>
      </c>
      <c r="Q1278">
        <v>1</v>
      </c>
      <c r="R1278">
        <v>1</v>
      </c>
      <c r="S1278">
        <v>1</v>
      </c>
      <c r="T1278">
        <v>0</v>
      </c>
      <c r="U1278">
        <v>0</v>
      </c>
      <c r="V1278">
        <v>0</v>
      </c>
      <c r="W1278" s="107">
        <v>25000000</v>
      </c>
      <c r="X1278" s="108">
        <v>0</v>
      </c>
      <c r="Y1278" s="108">
        <v>0</v>
      </c>
      <c r="Z1278" s="108">
        <v>0</v>
      </c>
      <c r="AA1278" s="108">
        <v>0</v>
      </c>
      <c r="AB1278" s="108">
        <v>0</v>
      </c>
      <c r="AC1278" s="108">
        <v>0</v>
      </c>
      <c r="AD1278" s="108"/>
      <c r="AE1278" s="108">
        <v>25000000</v>
      </c>
      <c r="AF1278" s="104">
        <v>45684</v>
      </c>
      <c r="AG1278" s="104">
        <v>46779</v>
      </c>
      <c r="AH1278" s="108">
        <v>25000000</v>
      </c>
      <c r="AI1278" t="s">
        <v>1406</v>
      </c>
      <c r="AJ1278" t="s">
        <v>1407</v>
      </c>
      <c r="AK1278" s="3">
        <v>1093750</v>
      </c>
      <c r="AL1278" s="3">
        <v>2187500</v>
      </c>
      <c r="AM1278" s="3">
        <v>1093750</v>
      </c>
      <c r="AN1278" s="3">
        <v>0</v>
      </c>
      <c r="AO1278" s="3">
        <v>0</v>
      </c>
      <c r="AP1278" s="3">
        <v>0</v>
      </c>
      <c r="AQ1278" s="3">
        <v>0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3">
        <v>0</v>
      </c>
      <c r="AY1278" s="3">
        <v>0</v>
      </c>
      <c r="AZ1278" s="3">
        <f t="shared" si="57"/>
        <v>3281250</v>
      </c>
      <c r="BA1278" s="3">
        <f t="shared" si="58"/>
        <v>1093750</v>
      </c>
      <c r="BB1278" s="3">
        <f t="shared" si="59"/>
        <v>4375000</v>
      </c>
      <c r="BC1278" s="2"/>
    </row>
    <row r="1279" spans="1:55" ht="15" customHeight="1" x14ac:dyDescent="0.3">
      <c r="A1279" t="s">
        <v>3741</v>
      </c>
      <c r="B1279" t="s">
        <v>1477</v>
      </c>
      <c r="C1279">
        <v>1</v>
      </c>
      <c r="D1279" t="s">
        <v>0</v>
      </c>
      <c r="E1279" t="s">
        <v>2</v>
      </c>
      <c r="F1279" t="s">
        <v>1393</v>
      </c>
      <c r="G1279" t="s">
        <v>1408</v>
      </c>
      <c r="H1279" t="s">
        <v>1409</v>
      </c>
      <c r="I1279" t="s">
        <v>1410</v>
      </c>
      <c r="J1279" t="s">
        <v>4601</v>
      </c>
      <c r="K1279" t="s">
        <v>611</v>
      </c>
      <c r="L1279" t="s">
        <v>1398</v>
      </c>
      <c r="M1279" t="s">
        <v>1405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0</v>
      </c>
      <c r="U1279">
        <v>0</v>
      </c>
      <c r="V1279">
        <v>0</v>
      </c>
      <c r="W1279" s="107">
        <v>10000000</v>
      </c>
      <c r="X1279" s="108">
        <v>0</v>
      </c>
      <c r="Y1279" s="108">
        <v>0</v>
      </c>
      <c r="Z1279" s="108">
        <v>0</v>
      </c>
      <c r="AA1279" s="108">
        <v>0</v>
      </c>
      <c r="AB1279" s="108">
        <v>0</v>
      </c>
      <c r="AC1279" s="108">
        <v>0</v>
      </c>
      <c r="AD1279" s="108"/>
      <c r="AE1279" s="108">
        <v>10000000</v>
      </c>
      <c r="AF1279" s="104">
        <v>45684</v>
      </c>
      <c r="AG1279" s="104">
        <v>46779</v>
      </c>
      <c r="AH1279" s="108">
        <v>10000000</v>
      </c>
      <c r="AI1279" t="s">
        <v>1406</v>
      </c>
      <c r="AJ1279" t="s">
        <v>1407</v>
      </c>
      <c r="AK1279" s="3">
        <v>437500</v>
      </c>
      <c r="AL1279" s="3">
        <v>875000</v>
      </c>
      <c r="AM1279" s="3">
        <v>437500</v>
      </c>
      <c r="AN1279" s="3">
        <v>0</v>
      </c>
      <c r="AO1279" s="3">
        <v>0</v>
      </c>
      <c r="AP1279" s="3">
        <v>0</v>
      </c>
      <c r="AQ1279" s="3">
        <v>0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3">
        <v>0</v>
      </c>
      <c r="AY1279" s="3">
        <v>0</v>
      </c>
      <c r="AZ1279" s="3">
        <f t="shared" si="57"/>
        <v>1312500</v>
      </c>
      <c r="BA1279" s="3">
        <f t="shared" si="58"/>
        <v>437500</v>
      </c>
      <c r="BB1279" s="3">
        <f t="shared" si="59"/>
        <v>1750000</v>
      </c>
      <c r="BC1279" s="2"/>
    </row>
    <row r="1280" spans="1:55" ht="15" customHeight="1" x14ac:dyDescent="0.3">
      <c r="A1280" t="s">
        <v>3742</v>
      </c>
      <c r="B1280" t="s">
        <v>1478</v>
      </c>
      <c r="C1280">
        <v>1</v>
      </c>
      <c r="D1280" t="s">
        <v>0</v>
      </c>
      <c r="E1280" t="s">
        <v>2</v>
      </c>
      <c r="F1280" t="s">
        <v>1393</v>
      </c>
      <c r="G1280" t="s">
        <v>1408</v>
      </c>
      <c r="H1280" t="s">
        <v>1409</v>
      </c>
      <c r="I1280" t="s">
        <v>1410</v>
      </c>
      <c r="J1280" t="s">
        <v>4601</v>
      </c>
      <c r="K1280" t="s">
        <v>611</v>
      </c>
      <c r="L1280" t="s">
        <v>1398</v>
      </c>
      <c r="M1280" t="s">
        <v>1405</v>
      </c>
      <c r="N1280">
        <v>1</v>
      </c>
      <c r="O1280">
        <v>1</v>
      </c>
      <c r="P1280">
        <v>1</v>
      </c>
      <c r="Q1280">
        <v>1</v>
      </c>
      <c r="R1280">
        <v>1</v>
      </c>
      <c r="S1280">
        <v>1</v>
      </c>
      <c r="T1280">
        <v>0</v>
      </c>
      <c r="U1280">
        <v>0</v>
      </c>
      <c r="V1280">
        <v>0</v>
      </c>
      <c r="W1280" s="107">
        <v>10000000</v>
      </c>
      <c r="X1280" s="108">
        <v>0</v>
      </c>
      <c r="Y1280" s="108">
        <v>0</v>
      </c>
      <c r="Z1280" s="108">
        <v>0</v>
      </c>
      <c r="AA1280" s="108">
        <v>0</v>
      </c>
      <c r="AB1280" s="108">
        <v>0</v>
      </c>
      <c r="AC1280" s="108">
        <v>0</v>
      </c>
      <c r="AD1280" s="108"/>
      <c r="AE1280" s="108">
        <v>10000000</v>
      </c>
      <c r="AF1280" s="104">
        <v>45684</v>
      </c>
      <c r="AG1280" s="104">
        <v>46779</v>
      </c>
      <c r="AH1280" s="108">
        <v>10000000</v>
      </c>
      <c r="AI1280" t="s">
        <v>1406</v>
      </c>
      <c r="AJ1280" t="s">
        <v>1407</v>
      </c>
      <c r="AK1280" s="3">
        <v>437500</v>
      </c>
      <c r="AL1280" s="3">
        <v>875000</v>
      </c>
      <c r="AM1280" s="3">
        <v>437500</v>
      </c>
      <c r="AN1280" s="3">
        <v>0</v>
      </c>
      <c r="AO1280" s="3">
        <v>0</v>
      </c>
      <c r="AP1280" s="3">
        <v>0</v>
      </c>
      <c r="AQ1280" s="3">
        <v>0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3">
        <v>0</v>
      </c>
      <c r="AY1280" s="3">
        <v>0</v>
      </c>
      <c r="AZ1280" s="3">
        <f t="shared" si="57"/>
        <v>1312500</v>
      </c>
      <c r="BA1280" s="3">
        <f t="shared" si="58"/>
        <v>437500</v>
      </c>
      <c r="BB1280" s="3">
        <f t="shared" si="59"/>
        <v>1750000</v>
      </c>
      <c r="BC1280" s="2"/>
    </row>
    <row r="1281" spans="1:55" ht="15" customHeight="1" x14ac:dyDescent="0.3">
      <c r="A1281" t="s">
        <v>3743</v>
      </c>
      <c r="B1281" t="s">
        <v>1479</v>
      </c>
      <c r="C1281">
        <v>1</v>
      </c>
      <c r="D1281" t="s">
        <v>0</v>
      </c>
      <c r="E1281" t="s">
        <v>2</v>
      </c>
      <c r="F1281" t="s">
        <v>1393</v>
      </c>
      <c r="G1281" t="s">
        <v>1408</v>
      </c>
      <c r="H1281" t="s">
        <v>1409</v>
      </c>
      <c r="I1281" t="s">
        <v>1410</v>
      </c>
      <c r="J1281" t="s">
        <v>4601</v>
      </c>
      <c r="K1281" t="s">
        <v>611</v>
      </c>
      <c r="L1281" t="s">
        <v>1398</v>
      </c>
      <c r="M1281" t="s">
        <v>1405</v>
      </c>
      <c r="N1281">
        <v>1</v>
      </c>
      <c r="O1281">
        <v>1</v>
      </c>
      <c r="P1281">
        <v>1</v>
      </c>
      <c r="Q1281">
        <v>1</v>
      </c>
      <c r="R1281">
        <v>1</v>
      </c>
      <c r="S1281">
        <v>1</v>
      </c>
      <c r="T1281">
        <v>0</v>
      </c>
      <c r="U1281">
        <v>0</v>
      </c>
      <c r="V1281">
        <v>0</v>
      </c>
      <c r="W1281" s="107">
        <v>7500000</v>
      </c>
      <c r="X1281" s="108">
        <v>0</v>
      </c>
      <c r="Y1281" s="108">
        <v>0</v>
      </c>
      <c r="Z1281" s="108">
        <v>0</v>
      </c>
      <c r="AA1281" s="108">
        <v>0</v>
      </c>
      <c r="AB1281" s="108">
        <v>0</v>
      </c>
      <c r="AC1281" s="108">
        <v>0</v>
      </c>
      <c r="AD1281" s="108"/>
      <c r="AE1281" s="108">
        <v>7500000</v>
      </c>
      <c r="AF1281" s="104">
        <v>45684</v>
      </c>
      <c r="AG1281" s="104">
        <v>46779</v>
      </c>
      <c r="AH1281" s="108">
        <v>7500000</v>
      </c>
      <c r="AI1281" t="s">
        <v>1406</v>
      </c>
      <c r="AJ1281" t="s">
        <v>1407</v>
      </c>
      <c r="AK1281" s="3">
        <v>328125</v>
      </c>
      <c r="AL1281" s="3">
        <v>656250</v>
      </c>
      <c r="AM1281" s="3">
        <v>328125</v>
      </c>
      <c r="AN1281" s="3">
        <v>0</v>
      </c>
      <c r="AO1281" s="3">
        <v>0</v>
      </c>
      <c r="AP1281" s="3">
        <v>0</v>
      </c>
      <c r="AQ1281" s="3">
        <v>0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3">
        <v>0</v>
      </c>
      <c r="AY1281" s="3">
        <v>0</v>
      </c>
      <c r="AZ1281" s="3">
        <f t="shared" si="57"/>
        <v>984375</v>
      </c>
      <c r="BA1281" s="3">
        <f t="shared" si="58"/>
        <v>328125</v>
      </c>
      <c r="BB1281" s="3">
        <f t="shared" si="59"/>
        <v>1312500</v>
      </c>
      <c r="BC1281" s="2"/>
    </row>
    <row r="1282" spans="1:55" ht="15" customHeight="1" x14ac:dyDescent="0.3">
      <c r="A1282" t="s">
        <v>3744</v>
      </c>
      <c r="B1282" t="s">
        <v>1480</v>
      </c>
      <c r="C1282">
        <v>1</v>
      </c>
      <c r="D1282" t="s">
        <v>0</v>
      </c>
      <c r="E1282" t="s">
        <v>2</v>
      </c>
      <c r="F1282" t="s">
        <v>1393</v>
      </c>
      <c r="G1282" t="s">
        <v>1408</v>
      </c>
      <c r="H1282" t="s">
        <v>1409</v>
      </c>
      <c r="I1282" t="s">
        <v>1410</v>
      </c>
      <c r="J1282" t="s">
        <v>4601</v>
      </c>
      <c r="K1282" t="s">
        <v>611</v>
      </c>
      <c r="L1282" t="s">
        <v>1398</v>
      </c>
      <c r="M1282" t="s">
        <v>1405</v>
      </c>
      <c r="N1282">
        <v>1</v>
      </c>
      <c r="O1282">
        <v>1</v>
      </c>
      <c r="P1282">
        <v>1</v>
      </c>
      <c r="Q1282">
        <v>1</v>
      </c>
      <c r="R1282">
        <v>1</v>
      </c>
      <c r="S1282">
        <v>1</v>
      </c>
      <c r="T1282">
        <v>0</v>
      </c>
      <c r="U1282">
        <v>0</v>
      </c>
      <c r="V1282">
        <v>0</v>
      </c>
      <c r="W1282" s="107">
        <v>7500000</v>
      </c>
      <c r="X1282" s="108">
        <v>0</v>
      </c>
      <c r="Y1282" s="108">
        <v>0</v>
      </c>
      <c r="Z1282" s="108">
        <v>0</v>
      </c>
      <c r="AA1282" s="108">
        <v>0</v>
      </c>
      <c r="AB1282" s="108">
        <v>0</v>
      </c>
      <c r="AC1282" s="108">
        <v>0</v>
      </c>
      <c r="AD1282" s="108"/>
      <c r="AE1282" s="108">
        <v>7500000</v>
      </c>
      <c r="AF1282" s="104">
        <v>45684</v>
      </c>
      <c r="AG1282" s="104">
        <v>46779</v>
      </c>
      <c r="AH1282" s="108">
        <v>7500000</v>
      </c>
      <c r="AI1282" t="s">
        <v>1406</v>
      </c>
      <c r="AJ1282" t="s">
        <v>1407</v>
      </c>
      <c r="AK1282" s="3">
        <v>328125</v>
      </c>
      <c r="AL1282" s="3">
        <v>656250</v>
      </c>
      <c r="AM1282" s="3">
        <v>328125</v>
      </c>
      <c r="AN1282" s="3">
        <v>0</v>
      </c>
      <c r="AO1282" s="3">
        <v>0</v>
      </c>
      <c r="AP1282" s="3">
        <v>0</v>
      </c>
      <c r="AQ1282" s="3">
        <v>0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3">
        <v>0</v>
      </c>
      <c r="AY1282" s="3">
        <v>0</v>
      </c>
      <c r="AZ1282" s="3">
        <f t="shared" si="57"/>
        <v>984375</v>
      </c>
      <c r="BA1282" s="3">
        <f t="shared" si="58"/>
        <v>328125</v>
      </c>
      <c r="BB1282" s="3">
        <f t="shared" si="59"/>
        <v>1312500</v>
      </c>
      <c r="BC1282" s="2"/>
    </row>
    <row r="1283" spans="1:55" ht="15" customHeight="1" x14ac:dyDescent="0.3">
      <c r="A1283" t="s">
        <v>3745</v>
      </c>
      <c r="B1283" t="s">
        <v>1481</v>
      </c>
      <c r="C1283">
        <v>1</v>
      </c>
      <c r="D1283" t="s">
        <v>0</v>
      </c>
      <c r="E1283" t="s">
        <v>2</v>
      </c>
      <c r="F1283" t="s">
        <v>1393</v>
      </c>
      <c r="G1283" t="s">
        <v>1408</v>
      </c>
      <c r="H1283" t="s">
        <v>1409</v>
      </c>
      <c r="I1283" t="s">
        <v>1410</v>
      </c>
      <c r="J1283" t="s">
        <v>4601</v>
      </c>
      <c r="K1283" t="s">
        <v>611</v>
      </c>
      <c r="L1283" t="s">
        <v>1398</v>
      </c>
      <c r="M1283" t="s">
        <v>1405</v>
      </c>
      <c r="N1283">
        <v>1</v>
      </c>
      <c r="O1283">
        <v>1</v>
      </c>
      <c r="P1283">
        <v>1</v>
      </c>
      <c r="Q1283">
        <v>1</v>
      </c>
      <c r="R1283">
        <v>1</v>
      </c>
      <c r="S1283">
        <v>1</v>
      </c>
      <c r="T1283">
        <v>0</v>
      </c>
      <c r="U1283">
        <v>0</v>
      </c>
      <c r="V1283">
        <v>0</v>
      </c>
      <c r="W1283" s="107">
        <v>5000000</v>
      </c>
      <c r="X1283" s="108">
        <v>0</v>
      </c>
      <c r="Y1283" s="108">
        <v>0</v>
      </c>
      <c r="Z1283" s="108">
        <v>0</v>
      </c>
      <c r="AA1283" s="108">
        <v>0</v>
      </c>
      <c r="AB1283" s="108">
        <v>0</v>
      </c>
      <c r="AC1283" s="108">
        <v>0</v>
      </c>
      <c r="AD1283" s="108"/>
      <c r="AE1283" s="108">
        <v>5000000</v>
      </c>
      <c r="AF1283" s="104">
        <v>45638</v>
      </c>
      <c r="AG1283" s="104">
        <v>46733</v>
      </c>
      <c r="AH1283" s="108">
        <v>5000000</v>
      </c>
      <c r="AI1283" t="s">
        <v>1406</v>
      </c>
      <c r="AJ1283" t="s">
        <v>1407</v>
      </c>
      <c r="AK1283" s="3">
        <v>437500</v>
      </c>
      <c r="AL1283" s="3">
        <v>437500</v>
      </c>
      <c r="AM1283" s="3">
        <v>0</v>
      </c>
      <c r="AN1283" s="3">
        <v>0</v>
      </c>
      <c r="AO1283" s="3">
        <v>0</v>
      </c>
      <c r="AP1283" s="3">
        <v>0</v>
      </c>
      <c r="AQ1283" s="3">
        <v>0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3">
        <v>0</v>
      </c>
      <c r="AY1283" s="3">
        <v>0</v>
      </c>
      <c r="AZ1283" s="3">
        <f t="shared" si="57"/>
        <v>875000</v>
      </c>
      <c r="BA1283" s="3">
        <f t="shared" si="58"/>
        <v>0</v>
      </c>
      <c r="BB1283" s="3">
        <f t="shared" si="59"/>
        <v>875000</v>
      </c>
      <c r="BC1283" s="2"/>
    </row>
    <row r="1284" spans="1:55" ht="15" hidden="1" customHeight="1" x14ac:dyDescent="0.3">
      <c r="A1284" t="s">
        <v>3746</v>
      </c>
      <c r="B1284" t="s">
        <v>1482</v>
      </c>
      <c r="C1284">
        <v>1</v>
      </c>
      <c r="D1284" t="s">
        <v>0</v>
      </c>
      <c r="E1284" t="s">
        <v>2</v>
      </c>
      <c r="F1284" t="s">
        <v>1393</v>
      </c>
      <c r="G1284" t="s">
        <v>323</v>
      </c>
      <c r="H1284" t="s">
        <v>1402</v>
      </c>
      <c r="I1284" t="s">
        <v>1403</v>
      </c>
      <c r="J1284" t="s">
        <v>1404</v>
      </c>
      <c r="K1284" t="s">
        <v>549</v>
      </c>
      <c r="L1284" t="s">
        <v>1398</v>
      </c>
      <c r="M1284" t="s">
        <v>1405</v>
      </c>
      <c r="N1284">
        <v>1</v>
      </c>
      <c r="O1284">
        <v>1</v>
      </c>
      <c r="P1284">
        <v>1</v>
      </c>
      <c r="Q1284">
        <v>0</v>
      </c>
      <c r="R1284">
        <v>0</v>
      </c>
      <c r="S1284">
        <v>1</v>
      </c>
      <c r="T1284">
        <v>1</v>
      </c>
      <c r="U1284">
        <v>1</v>
      </c>
      <c r="V1284">
        <v>0</v>
      </c>
      <c r="W1284" s="107">
        <v>100000000</v>
      </c>
      <c r="X1284" s="108">
        <v>0</v>
      </c>
      <c r="Y1284" s="108">
        <v>0</v>
      </c>
      <c r="Z1284" s="108">
        <v>0</v>
      </c>
      <c r="AA1284" s="108">
        <v>0</v>
      </c>
      <c r="AB1284" s="108">
        <v>0</v>
      </c>
      <c r="AC1284" s="108">
        <v>0</v>
      </c>
      <c r="AD1284" s="108"/>
      <c r="AE1284" s="108">
        <v>100000000</v>
      </c>
      <c r="AF1284" s="104">
        <v>45716</v>
      </c>
      <c r="AG1284" s="104">
        <v>48273</v>
      </c>
      <c r="AH1284" s="108">
        <v>100000000</v>
      </c>
      <c r="AI1284" t="s">
        <v>1406</v>
      </c>
      <c r="AJ1284" t="s">
        <v>1407</v>
      </c>
      <c r="AK1284" s="3">
        <v>4750000</v>
      </c>
      <c r="AL1284" s="3">
        <v>9500000</v>
      </c>
      <c r="AM1284" s="3">
        <v>9500000</v>
      </c>
      <c r="AN1284" s="3">
        <v>9500000</v>
      </c>
      <c r="AO1284" s="3">
        <v>9500000</v>
      </c>
      <c r="AP1284" s="3">
        <v>9500000</v>
      </c>
      <c r="AQ1284" s="3">
        <v>4750000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3">
        <v>0</v>
      </c>
      <c r="AY1284" s="3">
        <v>0</v>
      </c>
      <c r="AZ1284" s="3">
        <f t="shared" ref="AZ1284:AZ1347" si="60">SUM(AK1284:AL1284)</f>
        <v>14250000</v>
      </c>
      <c r="BA1284" s="3">
        <f t="shared" ref="BA1284:BA1347" si="61">SUM(AM1284:AY1284)</f>
        <v>42750000</v>
      </c>
      <c r="BB1284" s="3">
        <f t="shared" ref="BB1284:BB1347" si="62">AZ1284+BA1284</f>
        <v>57000000</v>
      </c>
      <c r="BC1284" s="2"/>
    </row>
    <row r="1285" spans="1:55" ht="15" customHeight="1" x14ac:dyDescent="0.3">
      <c r="A1285" t="s">
        <v>3747</v>
      </c>
      <c r="B1285" t="s">
        <v>1485</v>
      </c>
      <c r="C1285">
        <v>1</v>
      </c>
      <c r="D1285" t="s">
        <v>0</v>
      </c>
      <c r="E1285" t="s">
        <v>2</v>
      </c>
      <c r="F1285" t="s">
        <v>1393</v>
      </c>
      <c r="G1285" t="s">
        <v>1408</v>
      </c>
      <c r="H1285" t="s">
        <v>1409</v>
      </c>
      <c r="I1285" t="s">
        <v>1410</v>
      </c>
      <c r="J1285" t="s">
        <v>4601</v>
      </c>
      <c r="K1285" t="s">
        <v>611</v>
      </c>
      <c r="L1285" t="s">
        <v>1398</v>
      </c>
      <c r="M1285" t="s">
        <v>1405</v>
      </c>
      <c r="N1285">
        <v>1</v>
      </c>
      <c r="O1285">
        <v>1</v>
      </c>
      <c r="P1285">
        <v>1</v>
      </c>
      <c r="Q1285">
        <v>1</v>
      </c>
      <c r="R1285">
        <v>1</v>
      </c>
      <c r="S1285">
        <v>1</v>
      </c>
      <c r="T1285">
        <v>0</v>
      </c>
      <c r="U1285">
        <v>0</v>
      </c>
      <c r="V1285">
        <v>0</v>
      </c>
      <c r="W1285" s="107">
        <v>7000000</v>
      </c>
      <c r="X1285" s="108">
        <v>0</v>
      </c>
      <c r="Y1285" s="108">
        <v>0</v>
      </c>
      <c r="Z1285" s="108">
        <v>0</v>
      </c>
      <c r="AA1285" s="108">
        <v>0</v>
      </c>
      <c r="AB1285" s="108">
        <v>0</v>
      </c>
      <c r="AC1285" s="108">
        <v>0</v>
      </c>
      <c r="AD1285" s="108"/>
      <c r="AE1285" s="108">
        <v>7000000</v>
      </c>
      <c r="AF1285" s="104">
        <v>45638</v>
      </c>
      <c r="AG1285" s="104">
        <v>46733</v>
      </c>
      <c r="AH1285" s="108">
        <v>7000000</v>
      </c>
      <c r="AI1285" t="s">
        <v>1406</v>
      </c>
      <c r="AJ1285" t="s">
        <v>1407</v>
      </c>
      <c r="AK1285" s="3">
        <v>612500</v>
      </c>
      <c r="AL1285" s="3">
        <v>612500</v>
      </c>
      <c r="AM1285" s="3">
        <v>0</v>
      </c>
      <c r="AN1285" s="3">
        <v>0</v>
      </c>
      <c r="AO1285" s="3">
        <v>0</v>
      </c>
      <c r="AP1285" s="3">
        <v>0</v>
      </c>
      <c r="AQ1285" s="3">
        <v>0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3">
        <v>0</v>
      </c>
      <c r="AY1285" s="3">
        <v>0</v>
      </c>
      <c r="AZ1285" s="3">
        <f t="shared" si="60"/>
        <v>1225000</v>
      </c>
      <c r="BA1285" s="3">
        <f t="shared" si="61"/>
        <v>0</v>
      </c>
      <c r="BB1285" s="3">
        <f t="shared" si="62"/>
        <v>1225000</v>
      </c>
      <c r="BC1285" s="2"/>
    </row>
    <row r="1286" spans="1:55" ht="15" hidden="1" customHeight="1" x14ac:dyDescent="0.3">
      <c r="A1286" t="s">
        <v>3748</v>
      </c>
      <c r="B1286" t="s">
        <v>1486</v>
      </c>
      <c r="C1286">
        <v>1</v>
      </c>
      <c r="D1286" t="s">
        <v>0</v>
      </c>
      <c r="E1286" t="s">
        <v>2</v>
      </c>
      <c r="F1286" t="s">
        <v>1393</v>
      </c>
      <c r="G1286" t="s">
        <v>323</v>
      </c>
      <c r="H1286" t="s">
        <v>1402</v>
      </c>
      <c r="I1286" t="s">
        <v>1403</v>
      </c>
      <c r="J1286" t="s">
        <v>1404</v>
      </c>
      <c r="K1286" t="s">
        <v>549</v>
      </c>
      <c r="L1286" t="s">
        <v>1398</v>
      </c>
      <c r="M1286" t="s">
        <v>1405</v>
      </c>
      <c r="N1286">
        <v>1</v>
      </c>
      <c r="O1286">
        <v>1</v>
      </c>
      <c r="P1286">
        <v>1</v>
      </c>
      <c r="Q1286">
        <v>0</v>
      </c>
      <c r="R1286">
        <v>0</v>
      </c>
      <c r="S1286">
        <v>1</v>
      </c>
      <c r="T1286">
        <v>1</v>
      </c>
      <c r="U1286">
        <v>1</v>
      </c>
      <c r="V1286">
        <v>0</v>
      </c>
      <c r="W1286" s="107">
        <v>100000000</v>
      </c>
      <c r="X1286" s="108">
        <v>0</v>
      </c>
      <c r="Y1286" s="108">
        <v>0</v>
      </c>
      <c r="Z1286" s="108">
        <v>0</v>
      </c>
      <c r="AA1286" s="108">
        <v>0</v>
      </c>
      <c r="AB1286" s="108">
        <v>0</v>
      </c>
      <c r="AC1286" s="108">
        <v>0</v>
      </c>
      <c r="AD1286" s="108"/>
      <c r="AE1286" s="108">
        <v>100000000</v>
      </c>
      <c r="AF1286" s="104">
        <v>45716</v>
      </c>
      <c r="AG1286" s="104">
        <v>48273</v>
      </c>
      <c r="AH1286" s="108">
        <v>100000000</v>
      </c>
      <c r="AI1286" t="s">
        <v>1406</v>
      </c>
      <c r="AJ1286" t="s">
        <v>1407</v>
      </c>
      <c r="AK1286" s="3">
        <v>4750000</v>
      </c>
      <c r="AL1286" s="3">
        <v>9500000</v>
      </c>
      <c r="AM1286" s="3">
        <v>9500000</v>
      </c>
      <c r="AN1286" s="3">
        <v>9500000</v>
      </c>
      <c r="AO1286" s="3">
        <v>9500000</v>
      </c>
      <c r="AP1286" s="3">
        <v>9500000</v>
      </c>
      <c r="AQ1286" s="3">
        <v>4750000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3">
        <v>0</v>
      </c>
      <c r="AY1286" s="3">
        <v>0</v>
      </c>
      <c r="AZ1286" s="3">
        <f t="shared" si="60"/>
        <v>14250000</v>
      </c>
      <c r="BA1286" s="3">
        <f t="shared" si="61"/>
        <v>42750000</v>
      </c>
      <c r="BB1286" s="3">
        <f t="shared" si="62"/>
        <v>57000000</v>
      </c>
      <c r="BC1286" s="2"/>
    </row>
    <row r="1287" spans="1:55" ht="15" hidden="1" customHeight="1" x14ac:dyDescent="0.3">
      <c r="A1287" t="s">
        <v>3749</v>
      </c>
      <c r="B1287" t="s">
        <v>1487</v>
      </c>
      <c r="C1287">
        <v>1</v>
      </c>
      <c r="D1287" t="s">
        <v>0</v>
      </c>
      <c r="E1287" t="s">
        <v>2</v>
      </c>
      <c r="F1287" t="s">
        <v>1393</v>
      </c>
      <c r="G1287" t="s">
        <v>341</v>
      </c>
      <c r="H1287" t="s">
        <v>1402</v>
      </c>
      <c r="I1287" t="s">
        <v>1396</v>
      </c>
      <c r="J1287" t="s">
        <v>1404</v>
      </c>
      <c r="K1287" t="s">
        <v>341</v>
      </c>
      <c r="L1287" t="s">
        <v>1398</v>
      </c>
      <c r="M1287" t="s">
        <v>1405</v>
      </c>
      <c r="N1287">
        <v>1</v>
      </c>
      <c r="O1287">
        <v>1</v>
      </c>
      <c r="P1287">
        <v>1</v>
      </c>
      <c r="Q1287">
        <v>0</v>
      </c>
      <c r="R1287">
        <v>1</v>
      </c>
      <c r="S1287">
        <v>1</v>
      </c>
      <c r="T1287">
        <v>1</v>
      </c>
      <c r="U1287">
        <v>0</v>
      </c>
      <c r="V1287">
        <v>0</v>
      </c>
      <c r="W1287" s="107">
        <v>200000000</v>
      </c>
      <c r="X1287" s="108">
        <v>0</v>
      </c>
      <c r="Y1287" s="108">
        <v>0</v>
      </c>
      <c r="Z1287" s="108">
        <v>0</v>
      </c>
      <c r="AA1287" s="108">
        <v>0</v>
      </c>
      <c r="AB1287" s="108">
        <v>0</v>
      </c>
      <c r="AC1287" s="108">
        <v>0</v>
      </c>
      <c r="AD1287" s="108"/>
      <c r="AE1287" s="108">
        <v>200000000</v>
      </c>
      <c r="AF1287" s="104">
        <v>45733</v>
      </c>
      <c r="AG1287" s="104">
        <v>46098</v>
      </c>
      <c r="AH1287" s="108">
        <v>200000000</v>
      </c>
      <c r="AI1287" t="s">
        <v>1406</v>
      </c>
      <c r="AJ1287" t="s">
        <v>1407</v>
      </c>
      <c r="AK1287" s="3">
        <v>4900000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0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3">
        <v>0</v>
      </c>
      <c r="AY1287" s="3">
        <v>0</v>
      </c>
      <c r="AZ1287" s="3">
        <f t="shared" si="60"/>
        <v>4900000</v>
      </c>
      <c r="BA1287" s="3">
        <f t="shared" si="61"/>
        <v>0</v>
      </c>
      <c r="BB1287" s="3">
        <f t="shared" si="62"/>
        <v>4900000</v>
      </c>
      <c r="BC1287" s="2"/>
    </row>
    <row r="1288" spans="1:55" ht="15" hidden="1" customHeight="1" x14ac:dyDescent="0.3">
      <c r="A1288" t="s">
        <v>3750</v>
      </c>
      <c r="B1288" t="s">
        <v>1488</v>
      </c>
      <c r="C1288">
        <v>1</v>
      </c>
      <c r="D1288" t="s">
        <v>0</v>
      </c>
      <c r="E1288" t="s">
        <v>2</v>
      </c>
      <c r="F1288" t="s">
        <v>1393</v>
      </c>
      <c r="G1288" t="s">
        <v>323</v>
      </c>
      <c r="H1288" t="s">
        <v>1402</v>
      </c>
      <c r="I1288" t="s">
        <v>1403</v>
      </c>
      <c r="J1288" t="s">
        <v>1404</v>
      </c>
      <c r="K1288" t="s">
        <v>549</v>
      </c>
      <c r="L1288" t="s">
        <v>1398</v>
      </c>
      <c r="M1288" t="s">
        <v>1405</v>
      </c>
      <c r="N1288">
        <v>1</v>
      </c>
      <c r="O1288">
        <v>1</v>
      </c>
      <c r="P1288">
        <v>1</v>
      </c>
      <c r="Q1288">
        <v>0</v>
      </c>
      <c r="R1288">
        <v>0</v>
      </c>
      <c r="S1288">
        <v>1</v>
      </c>
      <c r="T1288">
        <v>1</v>
      </c>
      <c r="U1288">
        <v>1</v>
      </c>
      <c r="V1288">
        <v>0</v>
      </c>
      <c r="W1288" s="107">
        <v>250000000</v>
      </c>
      <c r="X1288" s="108">
        <v>0</v>
      </c>
      <c r="Y1288" s="108">
        <v>0</v>
      </c>
      <c r="Z1288" s="108">
        <v>0</v>
      </c>
      <c r="AA1288" s="108">
        <v>0</v>
      </c>
      <c r="AB1288" s="108">
        <v>0</v>
      </c>
      <c r="AC1288" s="108">
        <v>0</v>
      </c>
      <c r="AD1288" s="108"/>
      <c r="AE1288" s="108">
        <v>250000000</v>
      </c>
      <c r="AF1288" s="104">
        <v>45734</v>
      </c>
      <c r="AG1288" s="104">
        <v>48291</v>
      </c>
      <c r="AH1288" s="108">
        <v>250000000</v>
      </c>
      <c r="AI1288" t="s">
        <v>1406</v>
      </c>
      <c r="AJ1288" t="s">
        <v>1407</v>
      </c>
      <c r="AK1288" s="3">
        <v>23750000</v>
      </c>
      <c r="AL1288" s="3">
        <v>23750000</v>
      </c>
      <c r="AM1288" s="3">
        <v>23750000</v>
      </c>
      <c r="AN1288" s="3">
        <v>23750000</v>
      </c>
      <c r="AO1288" s="3">
        <v>23750000</v>
      </c>
      <c r="AP1288" s="3">
        <v>23750000</v>
      </c>
      <c r="AQ1288" s="3">
        <v>11875000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3">
        <v>0</v>
      </c>
      <c r="AY1288" s="3">
        <v>0</v>
      </c>
      <c r="AZ1288" s="3">
        <f t="shared" si="60"/>
        <v>47500000</v>
      </c>
      <c r="BA1288" s="3">
        <f t="shared" si="61"/>
        <v>106875000</v>
      </c>
      <c r="BB1288" s="3">
        <f t="shared" si="62"/>
        <v>154375000</v>
      </c>
      <c r="BC1288" s="2"/>
    </row>
    <row r="1289" spans="1:55" ht="15" hidden="1" customHeight="1" x14ac:dyDescent="0.3">
      <c r="A1289" t="s">
        <v>3751</v>
      </c>
      <c r="B1289" t="s">
        <v>1489</v>
      </c>
      <c r="C1289">
        <v>1</v>
      </c>
      <c r="D1289" t="s">
        <v>0</v>
      </c>
      <c r="E1289" t="s">
        <v>2</v>
      </c>
      <c r="F1289" t="s">
        <v>1393</v>
      </c>
      <c r="G1289" t="s">
        <v>1511</v>
      </c>
      <c r="H1289" t="s">
        <v>1402</v>
      </c>
      <c r="I1289" t="s">
        <v>1396</v>
      </c>
      <c r="J1289" t="s">
        <v>1404</v>
      </c>
      <c r="K1289" t="s">
        <v>350</v>
      </c>
      <c r="L1289" t="s">
        <v>1398</v>
      </c>
      <c r="M1289" t="s">
        <v>1405</v>
      </c>
      <c r="N1289">
        <v>1</v>
      </c>
      <c r="O1289">
        <v>1</v>
      </c>
      <c r="P1289">
        <v>1</v>
      </c>
      <c r="Q1289">
        <v>0</v>
      </c>
      <c r="R1289">
        <v>1</v>
      </c>
      <c r="S1289">
        <v>1</v>
      </c>
      <c r="T1289">
        <v>1</v>
      </c>
      <c r="U1289">
        <v>0</v>
      </c>
      <c r="V1289">
        <v>0</v>
      </c>
      <c r="W1289" s="107">
        <v>120000000</v>
      </c>
      <c r="X1289" s="108">
        <v>0</v>
      </c>
      <c r="Y1289" s="108">
        <v>0</v>
      </c>
      <c r="Z1289" s="108">
        <v>0</v>
      </c>
      <c r="AA1289" s="108">
        <v>0</v>
      </c>
      <c r="AB1289" s="108">
        <v>0</v>
      </c>
      <c r="AC1289" s="108">
        <v>0</v>
      </c>
      <c r="AD1289" s="108"/>
      <c r="AE1289" s="108">
        <v>120000000</v>
      </c>
      <c r="AF1289" s="104">
        <v>45733</v>
      </c>
      <c r="AG1289" s="104">
        <v>46098</v>
      </c>
      <c r="AH1289" s="108">
        <v>120000000</v>
      </c>
      <c r="AI1289" t="s">
        <v>1406</v>
      </c>
      <c r="AJ1289" t="s">
        <v>1407</v>
      </c>
      <c r="AK1289" s="3">
        <v>2940000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0</v>
      </c>
      <c r="AZ1289" s="3">
        <f t="shared" si="60"/>
        <v>2940000</v>
      </c>
      <c r="BA1289" s="3">
        <f t="shared" si="61"/>
        <v>0</v>
      </c>
      <c r="BB1289" s="3">
        <f t="shared" si="62"/>
        <v>2940000</v>
      </c>
      <c r="BC1289" s="2"/>
    </row>
    <row r="1290" spans="1:55" ht="15" hidden="1" customHeight="1" x14ac:dyDescent="0.3">
      <c r="A1290" t="s">
        <v>3752</v>
      </c>
      <c r="B1290" t="s">
        <v>1490</v>
      </c>
      <c r="C1290">
        <v>1</v>
      </c>
      <c r="D1290" t="s">
        <v>0</v>
      </c>
      <c r="E1290" t="s">
        <v>2</v>
      </c>
      <c r="F1290" t="s">
        <v>1393</v>
      </c>
      <c r="G1290" t="s">
        <v>341</v>
      </c>
      <c r="H1290" t="s">
        <v>1402</v>
      </c>
      <c r="I1290" t="s">
        <v>1396</v>
      </c>
      <c r="J1290" t="s">
        <v>1404</v>
      </c>
      <c r="K1290" t="s">
        <v>341</v>
      </c>
      <c r="L1290" t="s">
        <v>1398</v>
      </c>
      <c r="M1290" t="s">
        <v>1405</v>
      </c>
      <c r="N1290">
        <v>1</v>
      </c>
      <c r="O1290">
        <v>1</v>
      </c>
      <c r="P1290">
        <v>1</v>
      </c>
      <c r="Q1290">
        <v>0</v>
      </c>
      <c r="R1290">
        <v>1</v>
      </c>
      <c r="S1290">
        <v>1</v>
      </c>
      <c r="T1290">
        <v>1</v>
      </c>
      <c r="U1290">
        <v>0</v>
      </c>
      <c r="V1290">
        <v>0</v>
      </c>
      <c r="W1290" s="107">
        <v>15000000</v>
      </c>
      <c r="X1290" s="108">
        <v>0</v>
      </c>
      <c r="Y1290" s="108">
        <v>0</v>
      </c>
      <c r="Z1290" s="108">
        <v>0</v>
      </c>
      <c r="AA1290" s="108">
        <v>0</v>
      </c>
      <c r="AB1290" s="108">
        <v>0</v>
      </c>
      <c r="AC1290" s="108">
        <v>0</v>
      </c>
      <c r="AD1290" s="108"/>
      <c r="AE1290" s="108">
        <v>15000000</v>
      </c>
      <c r="AF1290" s="104">
        <v>45733</v>
      </c>
      <c r="AG1290" s="104">
        <v>46098</v>
      </c>
      <c r="AH1290" s="108">
        <v>15000000</v>
      </c>
      <c r="AI1290" t="s">
        <v>1406</v>
      </c>
      <c r="AJ1290" t="s">
        <v>1407</v>
      </c>
      <c r="AK1290" s="3">
        <v>367500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0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3">
        <v>0</v>
      </c>
      <c r="AY1290" s="3">
        <v>0</v>
      </c>
      <c r="AZ1290" s="3">
        <f t="shared" si="60"/>
        <v>367500</v>
      </c>
      <c r="BA1290" s="3">
        <f t="shared" si="61"/>
        <v>0</v>
      </c>
      <c r="BB1290" s="3">
        <f t="shared" si="62"/>
        <v>367500</v>
      </c>
      <c r="BC1290" s="2"/>
    </row>
    <row r="1291" spans="1:55" ht="15" hidden="1" customHeight="1" x14ac:dyDescent="0.3">
      <c r="A1291" t="s">
        <v>3753</v>
      </c>
      <c r="B1291" t="s">
        <v>1491</v>
      </c>
      <c r="C1291">
        <v>1</v>
      </c>
      <c r="D1291" t="s">
        <v>0</v>
      </c>
      <c r="E1291" t="s">
        <v>2</v>
      </c>
      <c r="F1291" t="s">
        <v>1393</v>
      </c>
      <c r="G1291" t="s">
        <v>561</v>
      </c>
      <c r="H1291" t="s">
        <v>1402</v>
      </c>
      <c r="I1291" t="s">
        <v>1396</v>
      </c>
      <c r="J1291" t="s">
        <v>1404</v>
      </c>
      <c r="K1291" t="s">
        <v>561</v>
      </c>
      <c r="L1291" t="s">
        <v>1398</v>
      </c>
      <c r="M1291" t="s">
        <v>1405</v>
      </c>
      <c r="N1291">
        <v>1</v>
      </c>
      <c r="O1291">
        <v>1</v>
      </c>
      <c r="P1291">
        <v>1</v>
      </c>
      <c r="Q1291">
        <v>0</v>
      </c>
      <c r="R1291">
        <v>1</v>
      </c>
      <c r="S1291">
        <v>1</v>
      </c>
      <c r="T1291">
        <v>1</v>
      </c>
      <c r="U1291">
        <v>0</v>
      </c>
      <c r="V1291">
        <v>0</v>
      </c>
      <c r="W1291" s="107">
        <v>71000000</v>
      </c>
      <c r="X1291" s="108">
        <v>0</v>
      </c>
      <c r="Y1291" s="108">
        <v>0</v>
      </c>
      <c r="Z1291" s="108">
        <v>0</v>
      </c>
      <c r="AA1291" s="108">
        <v>0</v>
      </c>
      <c r="AB1291" s="108">
        <v>0</v>
      </c>
      <c r="AC1291" s="108">
        <v>0</v>
      </c>
      <c r="AD1291" s="108"/>
      <c r="AE1291" s="108">
        <v>71000000</v>
      </c>
      <c r="AF1291" s="104">
        <v>45733</v>
      </c>
      <c r="AG1291" s="104">
        <v>46098</v>
      </c>
      <c r="AH1291" s="108">
        <v>71000000</v>
      </c>
      <c r="AI1291" t="s">
        <v>1406</v>
      </c>
      <c r="AJ1291" t="s">
        <v>1407</v>
      </c>
      <c r="AK1291" s="3">
        <v>1739500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Q1291" s="3">
        <v>0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3">
        <v>0</v>
      </c>
      <c r="AY1291" s="3">
        <v>0</v>
      </c>
      <c r="AZ1291" s="3">
        <f t="shared" si="60"/>
        <v>1739500</v>
      </c>
      <c r="BA1291" s="3">
        <f t="shared" si="61"/>
        <v>0</v>
      </c>
      <c r="BB1291" s="3">
        <f t="shared" si="62"/>
        <v>1739500</v>
      </c>
      <c r="BC1291" s="2"/>
    </row>
    <row r="1292" spans="1:55" ht="15" hidden="1" customHeight="1" x14ac:dyDescent="0.3">
      <c r="A1292" t="s">
        <v>3754</v>
      </c>
      <c r="B1292" t="s">
        <v>1492</v>
      </c>
      <c r="C1292">
        <v>1</v>
      </c>
      <c r="D1292" t="s">
        <v>0</v>
      </c>
      <c r="E1292" t="s">
        <v>2</v>
      </c>
      <c r="F1292" t="s">
        <v>1393</v>
      </c>
      <c r="G1292" t="s">
        <v>561</v>
      </c>
      <c r="H1292" t="s">
        <v>1402</v>
      </c>
      <c r="I1292" t="s">
        <v>1396</v>
      </c>
      <c r="J1292" t="s">
        <v>1404</v>
      </c>
      <c r="K1292" t="s">
        <v>561</v>
      </c>
      <c r="L1292" t="s">
        <v>1398</v>
      </c>
      <c r="M1292" t="s">
        <v>1405</v>
      </c>
      <c r="N1292">
        <v>1</v>
      </c>
      <c r="O1292">
        <v>1</v>
      </c>
      <c r="P1292">
        <v>1</v>
      </c>
      <c r="Q1292">
        <v>0</v>
      </c>
      <c r="R1292">
        <v>1</v>
      </c>
      <c r="S1292">
        <v>1</v>
      </c>
      <c r="T1292">
        <v>1</v>
      </c>
      <c r="U1292">
        <v>0</v>
      </c>
      <c r="V1292">
        <v>0</v>
      </c>
      <c r="W1292" s="107">
        <v>60000000</v>
      </c>
      <c r="X1292" s="108">
        <v>0</v>
      </c>
      <c r="Y1292" s="108">
        <v>0</v>
      </c>
      <c r="Z1292" s="108">
        <v>0</v>
      </c>
      <c r="AA1292" s="108">
        <v>0</v>
      </c>
      <c r="AB1292" s="108">
        <v>0</v>
      </c>
      <c r="AC1292" s="108">
        <v>0</v>
      </c>
      <c r="AD1292" s="108"/>
      <c r="AE1292" s="108">
        <v>60000000</v>
      </c>
      <c r="AF1292" s="104">
        <v>45733</v>
      </c>
      <c r="AG1292" s="104">
        <v>46098</v>
      </c>
      <c r="AH1292" s="108">
        <v>60000000</v>
      </c>
      <c r="AI1292" t="s">
        <v>1406</v>
      </c>
      <c r="AJ1292" t="s">
        <v>1407</v>
      </c>
      <c r="AK1292" s="3">
        <v>1470000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3">
        <v>0</v>
      </c>
      <c r="AY1292" s="3">
        <v>0</v>
      </c>
      <c r="AZ1292" s="3">
        <f t="shared" si="60"/>
        <v>1470000</v>
      </c>
      <c r="BA1292" s="3">
        <f t="shared" si="61"/>
        <v>0</v>
      </c>
      <c r="BB1292" s="3">
        <f t="shared" si="62"/>
        <v>1470000</v>
      </c>
      <c r="BC1292" s="2"/>
    </row>
    <row r="1293" spans="1:55" ht="15" customHeight="1" x14ac:dyDescent="0.3">
      <c r="A1293" t="s">
        <v>3755</v>
      </c>
      <c r="B1293" t="s">
        <v>1493</v>
      </c>
      <c r="C1293">
        <v>1</v>
      </c>
      <c r="D1293" t="s">
        <v>0</v>
      </c>
      <c r="E1293" t="s">
        <v>2</v>
      </c>
      <c r="F1293" t="s">
        <v>1393</v>
      </c>
      <c r="G1293" t="s">
        <v>1408</v>
      </c>
      <c r="H1293" t="s">
        <v>1409</v>
      </c>
      <c r="I1293" t="s">
        <v>1410</v>
      </c>
      <c r="J1293" t="s">
        <v>4601</v>
      </c>
      <c r="K1293" t="s">
        <v>611</v>
      </c>
      <c r="L1293" t="s">
        <v>1398</v>
      </c>
      <c r="M1293" t="s">
        <v>1405</v>
      </c>
      <c r="N1293">
        <v>1</v>
      </c>
      <c r="O1293">
        <v>1</v>
      </c>
      <c r="P1293">
        <v>1</v>
      </c>
      <c r="Q1293">
        <v>1</v>
      </c>
      <c r="R1293">
        <v>1</v>
      </c>
      <c r="S1293">
        <v>1</v>
      </c>
      <c r="T1293">
        <v>0</v>
      </c>
      <c r="U1293">
        <v>0</v>
      </c>
      <c r="V1293">
        <v>0</v>
      </c>
      <c r="W1293" s="107">
        <v>50000000</v>
      </c>
      <c r="X1293" s="108">
        <v>0</v>
      </c>
      <c r="Y1293" s="108">
        <v>0</v>
      </c>
      <c r="Z1293" s="108">
        <v>0</v>
      </c>
      <c r="AA1293" s="108">
        <v>0</v>
      </c>
      <c r="AB1293" s="108">
        <v>0</v>
      </c>
      <c r="AC1293" s="108">
        <v>0</v>
      </c>
      <c r="AD1293" s="108"/>
      <c r="AE1293" s="108">
        <v>50000000</v>
      </c>
      <c r="AF1293" s="104">
        <v>45733</v>
      </c>
      <c r="AG1293" s="104">
        <v>46098</v>
      </c>
      <c r="AH1293" s="108">
        <v>50000000</v>
      </c>
      <c r="AI1293" t="s">
        <v>1406</v>
      </c>
      <c r="AJ1293" t="s">
        <v>1407</v>
      </c>
      <c r="AK1293" s="3">
        <v>1225000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0</v>
      </c>
      <c r="AR1293" s="3">
        <v>0</v>
      </c>
      <c r="AS1293" s="3">
        <v>0</v>
      </c>
      <c r="AT1293" s="3">
        <v>0</v>
      </c>
      <c r="AU1293" s="3">
        <v>0</v>
      </c>
      <c r="AV1293" s="3">
        <v>0</v>
      </c>
      <c r="AW1293" s="3">
        <v>0</v>
      </c>
      <c r="AX1293" s="3">
        <v>0</v>
      </c>
      <c r="AY1293" s="3">
        <v>0</v>
      </c>
      <c r="AZ1293" s="3">
        <f t="shared" si="60"/>
        <v>1225000</v>
      </c>
      <c r="BA1293" s="3">
        <f t="shared" si="61"/>
        <v>0</v>
      </c>
      <c r="BB1293" s="3">
        <f t="shared" si="62"/>
        <v>1225000</v>
      </c>
      <c r="BC1293" s="2"/>
    </row>
    <row r="1294" spans="1:55" ht="15" customHeight="1" x14ac:dyDescent="0.3">
      <c r="A1294" t="s">
        <v>3756</v>
      </c>
      <c r="B1294" t="s">
        <v>1494</v>
      </c>
      <c r="C1294">
        <v>1</v>
      </c>
      <c r="D1294" t="s">
        <v>0</v>
      </c>
      <c r="E1294" t="s">
        <v>2</v>
      </c>
      <c r="F1294" t="s">
        <v>1393</v>
      </c>
      <c r="G1294" t="s">
        <v>1408</v>
      </c>
      <c r="H1294" t="s">
        <v>1409</v>
      </c>
      <c r="I1294" t="s">
        <v>1410</v>
      </c>
      <c r="J1294" t="s">
        <v>4601</v>
      </c>
      <c r="K1294" t="s">
        <v>611</v>
      </c>
      <c r="L1294" t="s">
        <v>1398</v>
      </c>
      <c r="M1294" t="s">
        <v>1405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0</v>
      </c>
      <c r="U1294">
        <v>0</v>
      </c>
      <c r="V1294">
        <v>0</v>
      </c>
      <c r="W1294" s="107">
        <v>47500000</v>
      </c>
      <c r="X1294" s="108">
        <v>0</v>
      </c>
      <c r="Y1294" s="108">
        <v>0</v>
      </c>
      <c r="Z1294" s="108">
        <v>0</v>
      </c>
      <c r="AA1294" s="108">
        <v>0</v>
      </c>
      <c r="AB1294" s="108">
        <v>0</v>
      </c>
      <c r="AC1294" s="108">
        <v>0</v>
      </c>
      <c r="AD1294" s="108"/>
      <c r="AE1294" s="108">
        <v>47500000</v>
      </c>
      <c r="AF1294" s="104">
        <v>45733</v>
      </c>
      <c r="AG1294" s="104">
        <v>46098</v>
      </c>
      <c r="AH1294" s="108">
        <v>47500000</v>
      </c>
      <c r="AI1294" t="s">
        <v>1406</v>
      </c>
      <c r="AJ1294" t="s">
        <v>1407</v>
      </c>
      <c r="AK1294" s="3">
        <v>1163750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Q1294" s="3">
        <v>0</v>
      </c>
      <c r="AR1294" s="3">
        <v>0</v>
      </c>
      <c r="AS1294" s="3">
        <v>0</v>
      </c>
      <c r="AT1294" s="3">
        <v>0</v>
      </c>
      <c r="AU1294" s="3">
        <v>0</v>
      </c>
      <c r="AV1294" s="3">
        <v>0</v>
      </c>
      <c r="AW1294" s="3">
        <v>0</v>
      </c>
      <c r="AX1294" s="3">
        <v>0</v>
      </c>
      <c r="AY1294" s="3">
        <v>0</v>
      </c>
      <c r="AZ1294" s="3">
        <f t="shared" si="60"/>
        <v>1163750</v>
      </c>
      <c r="BA1294" s="3">
        <f t="shared" si="61"/>
        <v>0</v>
      </c>
      <c r="BB1294" s="3">
        <f t="shared" si="62"/>
        <v>1163750</v>
      </c>
      <c r="BC1294" s="2"/>
    </row>
    <row r="1295" spans="1:55" ht="15" customHeight="1" x14ac:dyDescent="0.3">
      <c r="A1295" t="s">
        <v>3757</v>
      </c>
      <c r="B1295" t="s">
        <v>1495</v>
      </c>
      <c r="C1295">
        <v>1</v>
      </c>
      <c r="D1295" t="s">
        <v>0</v>
      </c>
      <c r="E1295" t="s">
        <v>2</v>
      </c>
      <c r="F1295" t="s">
        <v>1393</v>
      </c>
      <c r="G1295" t="s">
        <v>1408</v>
      </c>
      <c r="H1295" t="s">
        <v>1409</v>
      </c>
      <c r="I1295" t="s">
        <v>1410</v>
      </c>
      <c r="J1295" t="s">
        <v>4601</v>
      </c>
      <c r="K1295" t="s">
        <v>611</v>
      </c>
      <c r="L1295" t="s">
        <v>1398</v>
      </c>
      <c r="M1295" t="s">
        <v>1405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1</v>
      </c>
      <c r="T1295">
        <v>0</v>
      </c>
      <c r="U1295">
        <v>0</v>
      </c>
      <c r="V1295">
        <v>0</v>
      </c>
      <c r="W1295" s="107">
        <v>47500000</v>
      </c>
      <c r="X1295" s="108">
        <v>0</v>
      </c>
      <c r="Y1295" s="108">
        <v>0</v>
      </c>
      <c r="Z1295" s="108">
        <v>0</v>
      </c>
      <c r="AA1295" s="108">
        <v>0</v>
      </c>
      <c r="AB1295" s="108">
        <v>0</v>
      </c>
      <c r="AC1295" s="108">
        <v>0</v>
      </c>
      <c r="AD1295" s="108"/>
      <c r="AE1295" s="108">
        <v>47500000</v>
      </c>
      <c r="AF1295" s="104">
        <v>45733</v>
      </c>
      <c r="AG1295" s="104">
        <v>46098</v>
      </c>
      <c r="AH1295" s="108">
        <v>47500000</v>
      </c>
      <c r="AI1295" t="s">
        <v>1406</v>
      </c>
      <c r="AJ1295" t="s">
        <v>1407</v>
      </c>
      <c r="AK1295" s="3">
        <v>1163750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0</v>
      </c>
      <c r="AR1295" s="3">
        <v>0</v>
      </c>
      <c r="AS1295" s="3">
        <v>0</v>
      </c>
      <c r="AT1295" s="3">
        <v>0</v>
      </c>
      <c r="AU1295" s="3">
        <v>0</v>
      </c>
      <c r="AV1295" s="3">
        <v>0</v>
      </c>
      <c r="AW1295" s="3">
        <v>0</v>
      </c>
      <c r="AX1295" s="3">
        <v>0</v>
      </c>
      <c r="AY1295" s="3">
        <v>0</v>
      </c>
      <c r="AZ1295" s="3">
        <f t="shared" si="60"/>
        <v>1163750</v>
      </c>
      <c r="BA1295" s="3">
        <f t="shared" si="61"/>
        <v>0</v>
      </c>
      <c r="BB1295" s="3">
        <f t="shared" si="62"/>
        <v>1163750</v>
      </c>
      <c r="BC1295" s="2"/>
    </row>
    <row r="1296" spans="1:55" ht="15" customHeight="1" x14ac:dyDescent="0.3">
      <c r="A1296" t="s">
        <v>3758</v>
      </c>
      <c r="B1296" t="s">
        <v>1496</v>
      </c>
      <c r="C1296">
        <v>1</v>
      </c>
      <c r="D1296" t="s">
        <v>0</v>
      </c>
      <c r="E1296" t="s">
        <v>2</v>
      </c>
      <c r="F1296" t="s">
        <v>1393</v>
      </c>
      <c r="G1296" t="s">
        <v>1408</v>
      </c>
      <c r="H1296" t="s">
        <v>1409</v>
      </c>
      <c r="I1296" t="s">
        <v>1410</v>
      </c>
      <c r="J1296" t="s">
        <v>4601</v>
      </c>
      <c r="K1296" t="s">
        <v>611</v>
      </c>
      <c r="L1296" t="s">
        <v>1398</v>
      </c>
      <c r="M1296" t="s">
        <v>1405</v>
      </c>
      <c r="N1296">
        <v>1</v>
      </c>
      <c r="O1296">
        <v>1</v>
      </c>
      <c r="P1296">
        <v>1</v>
      </c>
      <c r="Q1296">
        <v>1</v>
      </c>
      <c r="R1296">
        <v>1</v>
      </c>
      <c r="S1296">
        <v>1</v>
      </c>
      <c r="T1296">
        <v>0</v>
      </c>
      <c r="U1296">
        <v>0</v>
      </c>
      <c r="V1296">
        <v>0</v>
      </c>
      <c r="W1296" s="107">
        <v>50000000</v>
      </c>
      <c r="X1296" s="108">
        <v>0</v>
      </c>
      <c r="Y1296" s="108">
        <v>0</v>
      </c>
      <c r="Z1296" s="108">
        <v>0</v>
      </c>
      <c r="AA1296" s="108">
        <v>0</v>
      </c>
      <c r="AB1296" s="108">
        <v>0</v>
      </c>
      <c r="AC1296" s="108">
        <v>0</v>
      </c>
      <c r="AD1296" s="108"/>
      <c r="AE1296" s="108">
        <v>50000000</v>
      </c>
      <c r="AF1296" s="104">
        <v>45733</v>
      </c>
      <c r="AG1296" s="104">
        <v>46098</v>
      </c>
      <c r="AH1296" s="108">
        <v>50000000</v>
      </c>
      <c r="AI1296" t="s">
        <v>1406</v>
      </c>
      <c r="AJ1296" t="s">
        <v>1407</v>
      </c>
      <c r="AK1296" s="3">
        <v>1225000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0</v>
      </c>
      <c r="AR1296" s="3">
        <v>0</v>
      </c>
      <c r="AS1296" s="3">
        <v>0</v>
      </c>
      <c r="AT1296" s="3">
        <v>0</v>
      </c>
      <c r="AU1296" s="3">
        <v>0</v>
      </c>
      <c r="AV1296" s="3">
        <v>0</v>
      </c>
      <c r="AW1296" s="3">
        <v>0</v>
      </c>
      <c r="AX1296" s="3">
        <v>0</v>
      </c>
      <c r="AY1296" s="3">
        <v>0</v>
      </c>
      <c r="AZ1296" s="3">
        <f t="shared" si="60"/>
        <v>1225000</v>
      </c>
      <c r="BA1296" s="3">
        <f t="shared" si="61"/>
        <v>0</v>
      </c>
      <c r="BB1296" s="3">
        <f t="shared" si="62"/>
        <v>1225000</v>
      </c>
      <c r="BC1296" s="2"/>
    </row>
    <row r="1297" spans="1:55" ht="15" customHeight="1" x14ac:dyDescent="0.3">
      <c r="A1297" t="s">
        <v>3759</v>
      </c>
      <c r="B1297" t="s">
        <v>1497</v>
      </c>
      <c r="C1297">
        <v>1</v>
      </c>
      <c r="D1297" t="s">
        <v>0</v>
      </c>
      <c r="E1297" t="s">
        <v>2</v>
      </c>
      <c r="F1297" t="s">
        <v>1393</v>
      </c>
      <c r="G1297" t="s">
        <v>1408</v>
      </c>
      <c r="H1297" t="s">
        <v>1409</v>
      </c>
      <c r="I1297" t="s">
        <v>1410</v>
      </c>
      <c r="J1297" t="s">
        <v>4601</v>
      </c>
      <c r="K1297" t="s">
        <v>611</v>
      </c>
      <c r="L1297" t="s">
        <v>1398</v>
      </c>
      <c r="M1297" t="s">
        <v>1405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0</v>
      </c>
      <c r="U1297">
        <v>0</v>
      </c>
      <c r="V1297">
        <v>0</v>
      </c>
      <c r="W1297" s="107">
        <v>6000000</v>
      </c>
      <c r="X1297" s="108">
        <v>0</v>
      </c>
      <c r="Y1297" s="108">
        <v>0</v>
      </c>
      <c r="Z1297" s="108">
        <v>0</v>
      </c>
      <c r="AA1297" s="108">
        <v>0</v>
      </c>
      <c r="AB1297" s="108">
        <v>0</v>
      </c>
      <c r="AC1297" s="108">
        <v>0</v>
      </c>
      <c r="AD1297" s="108"/>
      <c r="AE1297" s="108">
        <v>6000000</v>
      </c>
      <c r="AF1297" s="104">
        <v>45737</v>
      </c>
      <c r="AG1297" s="104">
        <v>46102</v>
      </c>
      <c r="AH1297" s="108">
        <v>6000000</v>
      </c>
      <c r="AI1297" t="s">
        <v>1406</v>
      </c>
      <c r="AJ1297" t="s">
        <v>1407</v>
      </c>
      <c r="AK1297" s="3">
        <v>147000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0</v>
      </c>
      <c r="AR1297" s="3">
        <v>0</v>
      </c>
      <c r="AS1297" s="3">
        <v>0</v>
      </c>
      <c r="AT1297" s="3">
        <v>0</v>
      </c>
      <c r="AU1297" s="3">
        <v>0</v>
      </c>
      <c r="AV1297" s="3">
        <v>0</v>
      </c>
      <c r="AW1297" s="3">
        <v>0</v>
      </c>
      <c r="AX1297" s="3">
        <v>0</v>
      </c>
      <c r="AY1297" s="3">
        <v>0</v>
      </c>
      <c r="AZ1297" s="3">
        <f t="shared" si="60"/>
        <v>147000</v>
      </c>
      <c r="BA1297" s="3">
        <f t="shared" si="61"/>
        <v>0</v>
      </c>
      <c r="BB1297" s="3">
        <f t="shared" si="62"/>
        <v>147000</v>
      </c>
      <c r="BC1297" s="2"/>
    </row>
    <row r="1298" spans="1:55" ht="15" customHeight="1" x14ac:dyDescent="0.3">
      <c r="A1298" t="s">
        <v>3760</v>
      </c>
      <c r="B1298" t="s">
        <v>1498</v>
      </c>
      <c r="C1298">
        <v>1</v>
      </c>
      <c r="D1298" t="s">
        <v>0</v>
      </c>
      <c r="E1298" t="s">
        <v>2</v>
      </c>
      <c r="F1298" t="s">
        <v>1393</v>
      </c>
      <c r="G1298" t="s">
        <v>1408</v>
      </c>
      <c r="H1298" t="s">
        <v>1409</v>
      </c>
      <c r="I1298" t="s">
        <v>1410</v>
      </c>
      <c r="J1298" t="s">
        <v>4601</v>
      </c>
      <c r="K1298" t="s">
        <v>611</v>
      </c>
      <c r="L1298" t="s">
        <v>1398</v>
      </c>
      <c r="M1298" t="s">
        <v>1405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0</v>
      </c>
      <c r="U1298">
        <v>0</v>
      </c>
      <c r="V1298">
        <v>0</v>
      </c>
      <c r="W1298" s="107">
        <v>10000000</v>
      </c>
      <c r="X1298" s="108">
        <v>0</v>
      </c>
      <c r="Y1298" s="108">
        <v>0</v>
      </c>
      <c r="Z1298" s="108">
        <v>0</v>
      </c>
      <c r="AA1298" s="108">
        <v>0</v>
      </c>
      <c r="AB1298" s="108">
        <v>0</v>
      </c>
      <c r="AC1298" s="108">
        <v>0</v>
      </c>
      <c r="AD1298" s="108"/>
      <c r="AE1298" s="108">
        <v>10000000</v>
      </c>
      <c r="AF1298" s="104">
        <v>45737</v>
      </c>
      <c r="AG1298" s="104">
        <v>46102</v>
      </c>
      <c r="AH1298" s="108">
        <v>10000000</v>
      </c>
      <c r="AI1298" t="s">
        <v>1406</v>
      </c>
      <c r="AJ1298" t="s">
        <v>1407</v>
      </c>
      <c r="AK1298" s="3">
        <v>245000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0</v>
      </c>
      <c r="AR1298" s="3">
        <v>0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3">
        <v>0</v>
      </c>
      <c r="AY1298" s="3">
        <v>0</v>
      </c>
      <c r="AZ1298" s="3">
        <f t="shared" si="60"/>
        <v>245000</v>
      </c>
      <c r="BA1298" s="3">
        <f t="shared" si="61"/>
        <v>0</v>
      </c>
      <c r="BB1298" s="3">
        <f t="shared" si="62"/>
        <v>245000</v>
      </c>
      <c r="BC1298" s="2"/>
    </row>
    <row r="1299" spans="1:55" ht="15" customHeight="1" x14ac:dyDescent="0.3">
      <c r="A1299" t="s">
        <v>3761</v>
      </c>
      <c r="B1299" t="s">
        <v>1499</v>
      </c>
      <c r="C1299">
        <v>1</v>
      </c>
      <c r="D1299" t="s">
        <v>0</v>
      </c>
      <c r="E1299" t="s">
        <v>2</v>
      </c>
      <c r="F1299" t="s">
        <v>1393</v>
      </c>
      <c r="G1299" t="s">
        <v>1408</v>
      </c>
      <c r="H1299" t="s">
        <v>1409</v>
      </c>
      <c r="I1299" t="s">
        <v>1410</v>
      </c>
      <c r="J1299" t="s">
        <v>4601</v>
      </c>
      <c r="K1299" t="s">
        <v>611</v>
      </c>
      <c r="L1299" t="s">
        <v>1398</v>
      </c>
      <c r="M1299" t="s">
        <v>1405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0</v>
      </c>
      <c r="U1299">
        <v>0</v>
      </c>
      <c r="V1299">
        <v>0</v>
      </c>
      <c r="W1299" s="107">
        <v>20000000</v>
      </c>
      <c r="X1299" s="108">
        <v>0</v>
      </c>
      <c r="Y1299" s="108">
        <v>0</v>
      </c>
      <c r="Z1299" s="108">
        <v>0</v>
      </c>
      <c r="AA1299" s="108">
        <v>0</v>
      </c>
      <c r="AB1299" s="108">
        <v>0</v>
      </c>
      <c r="AC1299" s="108">
        <v>0</v>
      </c>
      <c r="AD1299" s="108"/>
      <c r="AE1299" s="108">
        <v>20000000</v>
      </c>
      <c r="AF1299" s="104">
        <v>45737</v>
      </c>
      <c r="AG1299" s="104">
        <v>46102</v>
      </c>
      <c r="AH1299" s="108">
        <v>20000000</v>
      </c>
      <c r="AI1299" t="s">
        <v>1406</v>
      </c>
      <c r="AJ1299" t="s">
        <v>1407</v>
      </c>
      <c r="AK1299" s="3">
        <v>490000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0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3">
        <v>0</v>
      </c>
      <c r="AY1299" s="3">
        <v>0</v>
      </c>
      <c r="AZ1299" s="3">
        <f t="shared" si="60"/>
        <v>490000</v>
      </c>
      <c r="BA1299" s="3">
        <f t="shared" si="61"/>
        <v>0</v>
      </c>
      <c r="BB1299" s="3">
        <f t="shared" si="62"/>
        <v>490000</v>
      </c>
      <c r="BC1299" s="2"/>
    </row>
    <row r="1300" spans="1:55" ht="15" customHeight="1" x14ac:dyDescent="0.3">
      <c r="A1300" t="s">
        <v>3762</v>
      </c>
      <c r="B1300" t="s">
        <v>1500</v>
      </c>
      <c r="C1300">
        <v>1</v>
      </c>
      <c r="D1300" t="s">
        <v>0</v>
      </c>
      <c r="E1300" t="s">
        <v>2</v>
      </c>
      <c r="F1300" t="s">
        <v>1393</v>
      </c>
      <c r="G1300" t="s">
        <v>1408</v>
      </c>
      <c r="H1300" t="s">
        <v>1409</v>
      </c>
      <c r="I1300" t="s">
        <v>1410</v>
      </c>
      <c r="J1300" t="s">
        <v>4601</v>
      </c>
      <c r="K1300" t="s">
        <v>611</v>
      </c>
      <c r="L1300" t="s">
        <v>1398</v>
      </c>
      <c r="M1300" t="s">
        <v>1405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0</v>
      </c>
      <c r="U1300">
        <v>0</v>
      </c>
      <c r="V1300">
        <v>0</v>
      </c>
      <c r="W1300" s="107">
        <v>50000000</v>
      </c>
      <c r="X1300" s="108">
        <v>0</v>
      </c>
      <c r="Y1300" s="108">
        <v>0</v>
      </c>
      <c r="Z1300" s="108">
        <v>0</v>
      </c>
      <c r="AA1300" s="108">
        <v>0</v>
      </c>
      <c r="AB1300" s="108">
        <v>0</v>
      </c>
      <c r="AC1300" s="108">
        <v>0</v>
      </c>
      <c r="AD1300" s="108"/>
      <c r="AE1300" s="108">
        <v>50000000</v>
      </c>
      <c r="AF1300" s="104">
        <v>45737</v>
      </c>
      <c r="AG1300" s="104">
        <v>46102</v>
      </c>
      <c r="AH1300" s="108">
        <v>50000000</v>
      </c>
      <c r="AI1300" t="s">
        <v>1406</v>
      </c>
      <c r="AJ1300" t="s">
        <v>1407</v>
      </c>
      <c r="AK1300" s="3">
        <v>1225000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0</v>
      </c>
      <c r="AR1300" s="3">
        <v>0</v>
      </c>
      <c r="AS1300" s="3">
        <v>0</v>
      </c>
      <c r="AT1300" s="3">
        <v>0</v>
      </c>
      <c r="AU1300" s="3">
        <v>0</v>
      </c>
      <c r="AV1300" s="3">
        <v>0</v>
      </c>
      <c r="AW1300" s="3">
        <v>0</v>
      </c>
      <c r="AX1300" s="3">
        <v>0</v>
      </c>
      <c r="AY1300" s="3">
        <v>0</v>
      </c>
      <c r="AZ1300" s="3">
        <f t="shared" si="60"/>
        <v>1225000</v>
      </c>
      <c r="BA1300" s="3">
        <f t="shared" si="61"/>
        <v>0</v>
      </c>
      <c r="BB1300" s="3">
        <f t="shared" si="62"/>
        <v>1225000</v>
      </c>
      <c r="BC1300" s="2"/>
    </row>
    <row r="1301" spans="1:55" ht="15" customHeight="1" x14ac:dyDescent="0.3">
      <c r="A1301" t="s">
        <v>3763</v>
      </c>
      <c r="B1301" t="s">
        <v>1501</v>
      </c>
      <c r="C1301">
        <v>1</v>
      </c>
      <c r="D1301" t="s">
        <v>0</v>
      </c>
      <c r="E1301" t="s">
        <v>2</v>
      </c>
      <c r="F1301" t="s">
        <v>1393</v>
      </c>
      <c r="G1301" t="s">
        <v>1408</v>
      </c>
      <c r="H1301" t="s">
        <v>1409</v>
      </c>
      <c r="I1301" t="s">
        <v>1410</v>
      </c>
      <c r="J1301" t="s">
        <v>4601</v>
      </c>
      <c r="K1301" t="s">
        <v>611</v>
      </c>
      <c r="L1301" t="s">
        <v>1398</v>
      </c>
      <c r="M1301" t="s">
        <v>1405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1</v>
      </c>
      <c r="T1301">
        <v>0</v>
      </c>
      <c r="U1301">
        <v>0</v>
      </c>
      <c r="V1301">
        <v>0</v>
      </c>
      <c r="W1301" s="107">
        <v>20000000</v>
      </c>
      <c r="X1301" s="108">
        <v>0</v>
      </c>
      <c r="Y1301" s="108">
        <v>0</v>
      </c>
      <c r="Z1301" s="108">
        <v>0</v>
      </c>
      <c r="AA1301" s="108">
        <v>0</v>
      </c>
      <c r="AB1301" s="108">
        <v>0</v>
      </c>
      <c r="AC1301" s="108">
        <v>0</v>
      </c>
      <c r="AD1301" s="108"/>
      <c r="AE1301" s="108">
        <v>20000000</v>
      </c>
      <c r="AF1301" s="104">
        <v>45737</v>
      </c>
      <c r="AG1301" s="104">
        <v>46102</v>
      </c>
      <c r="AH1301" s="108">
        <v>20000000</v>
      </c>
      <c r="AI1301" t="s">
        <v>1406</v>
      </c>
      <c r="AJ1301" t="s">
        <v>1407</v>
      </c>
      <c r="AK1301" s="3">
        <v>490000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0</v>
      </c>
      <c r="AR1301" s="3">
        <v>0</v>
      </c>
      <c r="AS1301" s="3">
        <v>0</v>
      </c>
      <c r="AT1301" s="3">
        <v>0</v>
      </c>
      <c r="AU1301" s="3">
        <v>0</v>
      </c>
      <c r="AV1301" s="3">
        <v>0</v>
      </c>
      <c r="AW1301" s="3">
        <v>0</v>
      </c>
      <c r="AX1301" s="3">
        <v>0</v>
      </c>
      <c r="AY1301" s="3">
        <v>0</v>
      </c>
      <c r="AZ1301" s="3">
        <f t="shared" si="60"/>
        <v>490000</v>
      </c>
      <c r="BA1301" s="3">
        <f t="shared" si="61"/>
        <v>0</v>
      </c>
      <c r="BB1301" s="3">
        <f t="shared" si="62"/>
        <v>490000</v>
      </c>
      <c r="BC1301" s="2"/>
    </row>
    <row r="1302" spans="1:55" ht="15" customHeight="1" x14ac:dyDescent="0.3">
      <c r="A1302" t="s">
        <v>3764</v>
      </c>
      <c r="B1302" t="s">
        <v>1502</v>
      </c>
      <c r="C1302">
        <v>1</v>
      </c>
      <c r="D1302" t="s">
        <v>0</v>
      </c>
      <c r="E1302" t="s">
        <v>2</v>
      </c>
      <c r="F1302" t="s">
        <v>1393</v>
      </c>
      <c r="G1302" t="s">
        <v>1408</v>
      </c>
      <c r="H1302" t="s">
        <v>1409</v>
      </c>
      <c r="I1302" t="s">
        <v>1410</v>
      </c>
      <c r="J1302" t="s">
        <v>4601</v>
      </c>
      <c r="K1302" t="s">
        <v>611</v>
      </c>
      <c r="L1302" t="s">
        <v>1398</v>
      </c>
      <c r="M1302" t="s">
        <v>1405</v>
      </c>
      <c r="N1302">
        <v>1</v>
      </c>
      <c r="O1302">
        <v>1</v>
      </c>
      <c r="P1302">
        <v>1</v>
      </c>
      <c r="Q1302">
        <v>1</v>
      </c>
      <c r="R1302">
        <v>1</v>
      </c>
      <c r="S1302">
        <v>1</v>
      </c>
      <c r="T1302">
        <v>0</v>
      </c>
      <c r="U1302">
        <v>0</v>
      </c>
      <c r="V1302">
        <v>0</v>
      </c>
      <c r="W1302" s="107">
        <v>10000000</v>
      </c>
      <c r="X1302" s="108">
        <v>0</v>
      </c>
      <c r="Y1302" s="108">
        <v>0</v>
      </c>
      <c r="Z1302" s="108">
        <v>0</v>
      </c>
      <c r="AA1302" s="108">
        <v>0</v>
      </c>
      <c r="AB1302" s="108">
        <v>0</v>
      </c>
      <c r="AC1302" s="108">
        <v>0</v>
      </c>
      <c r="AD1302" s="108"/>
      <c r="AE1302" s="108">
        <v>10000000</v>
      </c>
      <c r="AF1302" s="104">
        <v>45737</v>
      </c>
      <c r="AG1302" s="104">
        <v>46102</v>
      </c>
      <c r="AH1302" s="108">
        <v>10000000</v>
      </c>
      <c r="AI1302" t="s">
        <v>1406</v>
      </c>
      <c r="AJ1302" t="s">
        <v>1407</v>
      </c>
      <c r="AK1302" s="3">
        <v>245000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3">
        <v>0</v>
      </c>
      <c r="AY1302" s="3">
        <v>0</v>
      </c>
      <c r="AZ1302" s="3">
        <f t="shared" si="60"/>
        <v>245000</v>
      </c>
      <c r="BA1302" s="3">
        <f t="shared" si="61"/>
        <v>0</v>
      </c>
      <c r="BB1302" s="3">
        <f t="shared" si="62"/>
        <v>245000</v>
      </c>
      <c r="BC1302" s="2"/>
    </row>
    <row r="1303" spans="1:55" ht="15" customHeight="1" x14ac:dyDescent="0.3">
      <c r="A1303" t="s">
        <v>3765</v>
      </c>
      <c r="B1303" t="s">
        <v>1503</v>
      </c>
      <c r="C1303">
        <v>1</v>
      </c>
      <c r="D1303" t="s">
        <v>0</v>
      </c>
      <c r="E1303" t="s">
        <v>2</v>
      </c>
      <c r="F1303" t="s">
        <v>1393</v>
      </c>
      <c r="G1303" t="s">
        <v>1408</v>
      </c>
      <c r="H1303" t="s">
        <v>1409</v>
      </c>
      <c r="I1303" t="s">
        <v>1410</v>
      </c>
      <c r="J1303" t="s">
        <v>4601</v>
      </c>
      <c r="K1303" t="s">
        <v>611</v>
      </c>
      <c r="L1303" t="s">
        <v>1398</v>
      </c>
      <c r="M1303" t="s">
        <v>1405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0</v>
      </c>
      <c r="U1303">
        <v>0</v>
      </c>
      <c r="V1303">
        <v>0</v>
      </c>
      <c r="W1303" s="107">
        <v>27500000</v>
      </c>
      <c r="X1303" s="108">
        <v>0</v>
      </c>
      <c r="Y1303" s="108">
        <v>0</v>
      </c>
      <c r="Z1303" s="108">
        <v>0</v>
      </c>
      <c r="AA1303" s="108">
        <v>0</v>
      </c>
      <c r="AB1303" s="108">
        <v>0</v>
      </c>
      <c r="AC1303" s="108">
        <v>0</v>
      </c>
      <c r="AD1303" s="108"/>
      <c r="AE1303" s="108">
        <v>27500000</v>
      </c>
      <c r="AF1303" s="104">
        <v>45737</v>
      </c>
      <c r="AG1303" s="104">
        <v>46102</v>
      </c>
      <c r="AH1303" s="108">
        <v>27500000</v>
      </c>
      <c r="AI1303" t="s">
        <v>1406</v>
      </c>
      <c r="AJ1303" t="s">
        <v>1407</v>
      </c>
      <c r="AK1303" s="3">
        <v>1925000</v>
      </c>
      <c r="AL1303" s="3">
        <v>962500</v>
      </c>
      <c r="AM1303" s="3">
        <v>0</v>
      </c>
      <c r="AN1303" s="3">
        <v>0</v>
      </c>
      <c r="AO1303" s="3">
        <v>0</v>
      </c>
      <c r="AP1303" s="3">
        <v>0</v>
      </c>
      <c r="AQ1303" s="3">
        <v>0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3">
        <v>0</v>
      </c>
      <c r="AY1303" s="3">
        <v>0</v>
      </c>
      <c r="AZ1303" s="3">
        <f t="shared" si="60"/>
        <v>2887500</v>
      </c>
      <c r="BA1303" s="3">
        <f t="shared" si="61"/>
        <v>0</v>
      </c>
      <c r="BB1303" s="3">
        <f t="shared" si="62"/>
        <v>2887500</v>
      </c>
      <c r="BC1303" s="2"/>
    </row>
    <row r="1304" spans="1:55" ht="15" hidden="1" customHeight="1" x14ac:dyDescent="0.3">
      <c r="A1304" t="s">
        <v>3766</v>
      </c>
      <c r="B1304" t="s">
        <v>1504</v>
      </c>
      <c r="C1304">
        <v>1</v>
      </c>
      <c r="D1304" t="s">
        <v>0</v>
      </c>
      <c r="E1304" t="s">
        <v>2</v>
      </c>
      <c r="F1304" t="s">
        <v>1393</v>
      </c>
      <c r="G1304" t="s">
        <v>323</v>
      </c>
      <c r="H1304" t="s">
        <v>1402</v>
      </c>
      <c r="I1304" t="s">
        <v>1403</v>
      </c>
      <c r="J1304" t="s">
        <v>1404</v>
      </c>
      <c r="K1304" t="s">
        <v>549</v>
      </c>
      <c r="L1304" t="s">
        <v>1398</v>
      </c>
      <c r="M1304" t="s">
        <v>1405</v>
      </c>
      <c r="N1304">
        <v>1</v>
      </c>
      <c r="O1304">
        <v>1</v>
      </c>
      <c r="P1304">
        <v>1</v>
      </c>
      <c r="Q1304">
        <v>0</v>
      </c>
      <c r="R1304">
        <v>0</v>
      </c>
      <c r="S1304">
        <v>1</v>
      </c>
      <c r="T1304">
        <v>1</v>
      </c>
      <c r="U1304">
        <v>1</v>
      </c>
      <c r="V1304">
        <v>0</v>
      </c>
      <c r="W1304" s="107">
        <v>50000000</v>
      </c>
      <c r="X1304" s="108">
        <v>0</v>
      </c>
      <c r="Y1304" s="108">
        <v>0</v>
      </c>
      <c r="Z1304" s="108">
        <v>0</v>
      </c>
      <c r="AA1304" s="108">
        <v>0</v>
      </c>
      <c r="AB1304" s="108">
        <v>0</v>
      </c>
      <c r="AC1304" s="108">
        <v>0</v>
      </c>
      <c r="AD1304" s="108"/>
      <c r="AE1304" s="108">
        <v>50000000</v>
      </c>
      <c r="AF1304" s="104">
        <v>45740</v>
      </c>
      <c r="AG1304" s="104">
        <v>47566</v>
      </c>
      <c r="AH1304" s="108">
        <v>50000000</v>
      </c>
      <c r="AI1304" t="s">
        <v>1406</v>
      </c>
      <c r="AJ1304" t="s">
        <v>1407</v>
      </c>
      <c r="AK1304" s="3">
        <v>4625000</v>
      </c>
      <c r="AL1304" s="3">
        <v>4625000</v>
      </c>
      <c r="AM1304" s="3">
        <v>4625000</v>
      </c>
      <c r="AN1304" s="3">
        <v>4625000</v>
      </c>
      <c r="AO1304" s="3">
        <v>2312500</v>
      </c>
      <c r="AP1304" s="3">
        <v>0</v>
      </c>
      <c r="AQ1304" s="3">
        <v>0</v>
      </c>
      <c r="AR1304" s="3">
        <v>0</v>
      </c>
      <c r="AS1304" s="3">
        <v>0</v>
      </c>
      <c r="AT1304" s="3">
        <v>0</v>
      </c>
      <c r="AU1304" s="3">
        <v>0</v>
      </c>
      <c r="AV1304" s="3">
        <v>0</v>
      </c>
      <c r="AW1304" s="3">
        <v>0</v>
      </c>
      <c r="AX1304" s="3">
        <v>0</v>
      </c>
      <c r="AY1304" s="3">
        <v>0</v>
      </c>
      <c r="AZ1304" s="3">
        <f t="shared" si="60"/>
        <v>9250000</v>
      </c>
      <c r="BA1304" s="3">
        <f t="shared" si="61"/>
        <v>11562500</v>
      </c>
      <c r="BB1304" s="3">
        <f t="shared" si="62"/>
        <v>20812500</v>
      </c>
      <c r="BC1304" s="2"/>
    </row>
    <row r="1305" spans="1:55" ht="15" customHeight="1" x14ac:dyDescent="0.3">
      <c r="A1305" t="s">
        <v>3767</v>
      </c>
      <c r="B1305" t="s">
        <v>1505</v>
      </c>
      <c r="C1305">
        <v>1</v>
      </c>
      <c r="D1305" t="s">
        <v>0</v>
      </c>
      <c r="E1305" t="s">
        <v>2</v>
      </c>
      <c r="F1305" t="s">
        <v>1393</v>
      </c>
      <c r="G1305" t="s">
        <v>1408</v>
      </c>
      <c r="H1305" t="s">
        <v>1409</v>
      </c>
      <c r="I1305" t="s">
        <v>1410</v>
      </c>
      <c r="J1305" t="s">
        <v>4601</v>
      </c>
      <c r="K1305" t="s">
        <v>611</v>
      </c>
      <c r="L1305" t="s">
        <v>1398</v>
      </c>
      <c r="M1305" t="s">
        <v>1405</v>
      </c>
      <c r="N1305">
        <v>1</v>
      </c>
      <c r="O1305">
        <v>1</v>
      </c>
      <c r="P1305">
        <v>1</v>
      </c>
      <c r="Q1305">
        <v>1</v>
      </c>
      <c r="R1305">
        <v>1</v>
      </c>
      <c r="S1305">
        <v>1</v>
      </c>
      <c r="T1305">
        <v>0</v>
      </c>
      <c r="U1305">
        <v>0</v>
      </c>
      <c r="V1305">
        <v>0</v>
      </c>
      <c r="W1305" s="107">
        <v>2000000</v>
      </c>
      <c r="X1305" s="108">
        <v>0</v>
      </c>
      <c r="Y1305" s="108">
        <v>0</v>
      </c>
      <c r="Z1305" s="108">
        <v>0</v>
      </c>
      <c r="AA1305" s="108">
        <v>0</v>
      </c>
      <c r="AB1305" s="108">
        <v>0</v>
      </c>
      <c r="AC1305" s="108">
        <v>0</v>
      </c>
      <c r="AD1305" s="108"/>
      <c r="AE1305" s="108">
        <v>2000000</v>
      </c>
      <c r="AF1305" s="104">
        <v>45684</v>
      </c>
      <c r="AG1305" s="104">
        <v>46769</v>
      </c>
      <c r="AH1305" s="108">
        <v>2000000</v>
      </c>
      <c r="AI1305" t="s">
        <v>1406</v>
      </c>
      <c r="AJ1305" t="s">
        <v>1407</v>
      </c>
      <c r="AK1305" s="3">
        <v>87500</v>
      </c>
      <c r="AL1305" s="3">
        <v>175000</v>
      </c>
      <c r="AM1305" s="3">
        <v>87500</v>
      </c>
      <c r="AN1305" s="3">
        <v>0</v>
      </c>
      <c r="AO1305" s="3">
        <v>0</v>
      </c>
      <c r="AP1305" s="3">
        <v>0</v>
      </c>
      <c r="AQ1305" s="3">
        <v>0</v>
      </c>
      <c r="AR1305" s="3">
        <v>0</v>
      </c>
      <c r="AS1305" s="3">
        <v>0</v>
      </c>
      <c r="AT1305" s="3">
        <v>0</v>
      </c>
      <c r="AU1305" s="3">
        <v>0</v>
      </c>
      <c r="AV1305" s="3">
        <v>0</v>
      </c>
      <c r="AW1305" s="3">
        <v>0</v>
      </c>
      <c r="AX1305" s="3">
        <v>0</v>
      </c>
      <c r="AY1305" s="3">
        <v>0</v>
      </c>
      <c r="AZ1305" s="3">
        <f t="shared" si="60"/>
        <v>262500</v>
      </c>
      <c r="BA1305" s="3">
        <f t="shared" si="61"/>
        <v>87500</v>
      </c>
      <c r="BB1305" s="3">
        <f t="shared" si="62"/>
        <v>350000</v>
      </c>
      <c r="BC1305" s="2"/>
    </row>
    <row r="1306" spans="1:55" ht="15" customHeight="1" x14ac:dyDescent="0.3">
      <c r="A1306" t="s">
        <v>3768</v>
      </c>
      <c r="B1306" t="s">
        <v>1506</v>
      </c>
      <c r="C1306">
        <v>1</v>
      </c>
      <c r="D1306" t="s">
        <v>0</v>
      </c>
      <c r="E1306" t="s">
        <v>2</v>
      </c>
      <c r="F1306" t="s">
        <v>1393</v>
      </c>
      <c r="G1306" t="s">
        <v>1408</v>
      </c>
      <c r="H1306" t="s">
        <v>1409</v>
      </c>
      <c r="I1306" t="s">
        <v>1410</v>
      </c>
      <c r="J1306" t="s">
        <v>4601</v>
      </c>
      <c r="K1306" t="s">
        <v>611</v>
      </c>
      <c r="L1306" t="s">
        <v>1398</v>
      </c>
      <c r="M1306" t="s">
        <v>1405</v>
      </c>
      <c r="N1306">
        <v>1</v>
      </c>
      <c r="O1306">
        <v>1</v>
      </c>
      <c r="P1306">
        <v>1</v>
      </c>
      <c r="Q1306">
        <v>1</v>
      </c>
      <c r="R1306">
        <v>1</v>
      </c>
      <c r="S1306">
        <v>1</v>
      </c>
      <c r="T1306">
        <v>0</v>
      </c>
      <c r="U1306">
        <v>0</v>
      </c>
      <c r="V1306">
        <v>0</v>
      </c>
      <c r="W1306" s="107">
        <v>2000000</v>
      </c>
      <c r="X1306" s="108">
        <v>0</v>
      </c>
      <c r="Y1306" s="108">
        <v>0</v>
      </c>
      <c r="Z1306" s="108">
        <v>0</v>
      </c>
      <c r="AA1306" s="108">
        <v>0</v>
      </c>
      <c r="AB1306" s="108">
        <v>0</v>
      </c>
      <c r="AC1306" s="108">
        <v>0</v>
      </c>
      <c r="AD1306" s="108"/>
      <c r="AE1306" s="108">
        <v>2000000</v>
      </c>
      <c r="AF1306" s="104">
        <v>45638</v>
      </c>
      <c r="AG1306" s="104">
        <v>46733</v>
      </c>
      <c r="AH1306" s="108">
        <v>2000000</v>
      </c>
      <c r="AI1306" t="s">
        <v>1406</v>
      </c>
      <c r="AJ1306" t="s">
        <v>1407</v>
      </c>
      <c r="AK1306" s="3">
        <v>175000</v>
      </c>
      <c r="AL1306" s="3">
        <v>175000</v>
      </c>
      <c r="AM1306" s="3">
        <v>0</v>
      </c>
      <c r="AN1306" s="3">
        <v>0</v>
      </c>
      <c r="AO1306" s="3">
        <v>0</v>
      </c>
      <c r="AP1306" s="3">
        <v>0</v>
      </c>
      <c r="AQ1306" s="3">
        <v>0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3">
        <v>0</v>
      </c>
      <c r="AY1306" s="3">
        <v>0</v>
      </c>
      <c r="AZ1306" s="3">
        <f t="shared" si="60"/>
        <v>350000</v>
      </c>
      <c r="BA1306" s="3">
        <f t="shared" si="61"/>
        <v>0</v>
      </c>
      <c r="BB1306" s="3">
        <f t="shared" si="62"/>
        <v>350000</v>
      </c>
      <c r="BC1306" s="2"/>
    </row>
    <row r="1307" spans="1:55" ht="15" hidden="1" customHeight="1" x14ac:dyDescent="0.3">
      <c r="A1307" t="s">
        <v>3769</v>
      </c>
      <c r="B1307" t="s">
        <v>1507</v>
      </c>
      <c r="C1307">
        <v>1</v>
      </c>
      <c r="D1307" t="s">
        <v>0</v>
      </c>
      <c r="E1307" t="s">
        <v>2</v>
      </c>
      <c r="F1307" t="s">
        <v>1393</v>
      </c>
      <c r="G1307" t="s">
        <v>341</v>
      </c>
      <c r="H1307" t="s">
        <v>1402</v>
      </c>
      <c r="I1307" t="s">
        <v>1396</v>
      </c>
      <c r="J1307" t="s">
        <v>1404</v>
      </c>
      <c r="K1307" t="s">
        <v>341</v>
      </c>
      <c r="L1307" t="s">
        <v>1398</v>
      </c>
      <c r="M1307" t="s">
        <v>1405</v>
      </c>
      <c r="N1307">
        <v>1</v>
      </c>
      <c r="O1307">
        <v>1</v>
      </c>
      <c r="P1307">
        <v>1</v>
      </c>
      <c r="Q1307">
        <v>0</v>
      </c>
      <c r="R1307">
        <v>1</v>
      </c>
      <c r="S1307">
        <v>1</v>
      </c>
      <c r="T1307">
        <v>1</v>
      </c>
      <c r="U1307">
        <v>0</v>
      </c>
      <c r="V1307">
        <v>0</v>
      </c>
      <c r="W1307" s="107">
        <v>15000000</v>
      </c>
      <c r="X1307" s="108">
        <v>0</v>
      </c>
      <c r="Y1307" s="108">
        <v>0</v>
      </c>
      <c r="Z1307" s="108">
        <v>0</v>
      </c>
      <c r="AA1307" s="108">
        <v>0</v>
      </c>
      <c r="AB1307" s="108">
        <v>0</v>
      </c>
      <c r="AC1307" s="108">
        <v>0</v>
      </c>
      <c r="AD1307" s="108"/>
      <c r="AE1307" s="108">
        <v>15000000</v>
      </c>
      <c r="AF1307" s="104">
        <v>45733</v>
      </c>
      <c r="AG1307" s="104">
        <v>46098</v>
      </c>
      <c r="AH1307" s="108">
        <v>15000000</v>
      </c>
      <c r="AI1307" t="s">
        <v>1406</v>
      </c>
      <c r="AJ1307" t="s">
        <v>1407</v>
      </c>
      <c r="AK1307" s="3">
        <v>367500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0</v>
      </c>
      <c r="AR1307" s="3">
        <v>0</v>
      </c>
      <c r="AS1307" s="3">
        <v>0</v>
      </c>
      <c r="AT1307" s="3">
        <v>0</v>
      </c>
      <c r="AU1307" s="3">
        <v>0</v>
      </c>
      <c r="AV1307" s="3">
        <v>0</v>
      </c>
      <c r="AW1307" s="3">
        <v>0</v>
      </c>
      <c r="AX1307" s="3">
        <v>0</v>
      </c>
      <c r="AY1307" s="3">
        <v>0</v>
      </c>
      <c r="AZ1307" s="3">
        <f t="shared" si="60"/>
        <v>367500</v>
      </c>
      <c r="BA1307" s="3">
        <f t="shared" si="61"/>
        <v>0</v>
      </c>
      <c r="BB1307" s="3">
        <f t="shared" si="62"/>
        <v>367500</v>
      </c>
      <c r="BC1307" s="2"/>
    </row>
    <row r="1308" spans="1:55" ht="15" customHeight="1" x14ac:dyDescent="0.3">
      <c r="A1308" t="s">
        <v>3770</v>
      </c>
      <c r="B1308" t="s">
        <v>1508</v>
      </c>
      <c r="C1308">
        <v>1</v>
      </c>
      <c r="D1308" t="s">
        <v>0</v>
      </c>
      <c r="E1308" t="s">
        <v>2</v>
      </c>
      <c r="F1308" t="s">
        <v>1393</v>
      </c>
      <c r="G1308" t="s">
        <v>1408</v>
      </c>
      <c r="H1308" t="s">
        <v>1409</v>
      </c>
      <c r="I1308" t="s">
        <v>1410</v>
      </c>
      <c r="J1308" t="s">
        <v>4601</v>
      </c>
      <c r="K1308" t="s">
        <v>611</v>
      </c>
      <c r="L1308" t="s">
        <v>1398</v>
      </c>
      <c r="M1308" t="s">
        <v>1405</v>
      </c>
      <c r="N1308">
        <v>1</v>
      </c>
      <c r="O1308">
        <v>1</v>
      </c>
      <c r="P1308">
        <v>1</v>
      </c>
      <c r="Q1308">
        <v>1</v>
      </c>
      <c r="R1308">
        <v>1</v>
      </c>
      <c r="S1308">
        <v>1</v>
      </c>
      <c r="T1308">
        <v>0</v>
      </c>
      <c r="U1308">
        <v>0</v>
      </c>
      <c r="V1308">
        <v>0</v>
      </c>
      <c r="W1308" s="107">
        <v>1190000</v>
      </c>
      <c r="X1308" s="108">
        <v>0</v>
      </c>
      <c r="Y1308" s="108">
        <v>0</v>
      </c>
      <c r="Z1308" s="108">
        <v>0</v>
      </c>
      <c r="AA1308" s="108">
        <v>0</v>
      </c>
      <c r="AB1308" s="108">
        <v>0</v>
      </c>
      <c r="AC1308" s="108">
        <v>0</v>
      </c>
      <c r="AD1308" s="108"/>
      <c r="AE1308" s="108">
        <v>1190000</v>
      </c>
      <c r="AF1308" s="104">
        <v>45737</v>
      </c>
      <c r="AG1308" s="104">
        <v>46102</v>
      </c>
      <c r="AH1308" s="108">
        <v>1190000</v>
      </c>
      <c r="AI1308" t="s">
        <v>1406</v>
      </c>
      <c r="AJ1308" t="s">
        <v>1407</v>
      </c>
      <c r="AK1308" s="3">
        <v>29155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0</v>
      </c>
      <c r="AR1308" s="3">
        <v>0</v>
      </c>
      <c r="AS1308" s="3">
        <v>0</v>
      </c>
      <c r="AT1308" s="3">
        <v>0</v>
      </c>
      <c r="AU1308" s="3">
        <v>0</v>
      </c>
      <c r="AV1308" s="3">
        <v>0</v>
      </c>
      <c r="AW1308" s="3">
        <v>0</v>
      </c>
      <c r="AX1308" s="3">
        <v>0</v>
      </c>
      <c r="AY1308" s="3">
        <v>0</v>
      </c>
      <c r="AZ1308" s="3">
        <f t="shared" si="60"/>
        <v>29155</v>
      </c>
      <c r="BA1308" s="3">
        <f t="shared" si="61"/>
        <v>0</v>
      </c>
      <c r="BB1308" s="3">
        <f t="shared" si="62"/>
        <v>29155</v>
      </c>
      <c r="BC1308" s="2"/>
    </row>
    <row r="1309" spans="1:55" ht="15" hidden="1" customHeight="1" x14ac:dyDescent="0.3">
      <c r="A1309" t="s">
        <v>3771</v>
      </c>
      <c r="B1309" t="s">
        <v>1509</v>
      </c>
      <c r="C1309">
        <v>1</v>
      </c>
      <c r="D1309" t="s">
        <v>0</v>
      </c>
      <c r="E1309" t="s">
        <v>2</v>
      </c>
      <c r="F1309" t="s">
        <v>1393</v>
      </c>
      <c r="G1309" t="s">
        <v>341</v>
      </c>
      <c r="H1309" t="s">
        <v>1402</v>
      </c>
      <c r="I1309" t="s">
        <v>1396</v>
      </c>
      <c r="J1309" t="s">
        <v>1404</v>
      </c>
      <c r="K1309" t="s">
        <v>341</v>
      </c>
      <c r="L1309" t="s">
        <v>1398</v>
      </c>
      <c r="M1309" t="s">
        <v>1405</v>
      </c>
      <c r="N1309">
        <v>1</v>
      </c>
      <c r="O1309">
        <v>1</v>
      </c>
      <c r="P1309">
        <v>1</v>
      </c>
      <c r="Q1309">
        <v>0</v>
      </c>
      <c r="R1309">
        <v>1</v>
      </c>
      <c r="S1309">
        <v>1</v>
      </c>
      <c r="T1309">
        <v>1</v>
      </c>
      <c r="U1309">
        <v>0</v>
      </c>
      <c r="V1309">
        <v>0</v>
      </c>
      <c r="W1309" s="107">
        <v>20000000</v>
      </c>
      <c r="X1309" s="108">
        <v>0</v>
      </c>
      <c r="Y1309" s="108">
        <v>0</v>
      </c>
      <c r="Z1309" s="108">
        <v>0</v>
      </c>
      <c r="AA1309" s="108">
        <v>0</v>
      </c>
      <c r="AB1309" s="108">
        <v>0</v>
      </c>
      <c r="AC1309" s="108">
        <v>0</v>
      </c>
      <c r="AD1309" s="108"/>
      <c r="AE1309" s="108">
        <v>20000000</v>
      </c>
      <c r="AF1309" s="104">
        <v>45733</v>
      </c>
      <c r="AG1309" s="104">
        <v>46098</v>
      </c>
      <c r="AH1309" s="108">
        <v>20000000</v>
      </c>
      <c r="AI1309" t="s">
        <v>1406</v>
      </c>
      <c r="AJ1309" t="s">
        <v>1407</v>
      </c>
      <c r="AK1309" s="3">
        <v>490000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0</v>
      </c>
      <c r="AR1309" s="3">
        <v>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3">
        <v>0</v>
      </c>
      <c r="AY1309" s="3">
        <v>0</v>
      </c>
      <c r="AZ1309" s="3">
        <f t="shared" si="60"/>
        <v>490000</v>
      </c>
      <c r="BA1309" s="3">
        <f t="shared" si="61"/>
        <v>0</v>
      </c>
      <c r="BB1309" s="3">
        <f t="shared" si="62"/>
        <v>490000</v>
      </c>
      <c r="BC1309" s="2"/>
    </row>
    <row r="1310" spans="1:55" ht="15" customHeight="1" x14ac:dyDescent="0.3">
      <c r="A1310" t="s">
        <v>3772</v>
      </c>
      <c r="B1310" t="s">
        <v>1510</v>
      </c>
      <c r="C1310">
        <v>1</v>
      </c>
      <c r="D1310" t="s">
        <v>0</v>
      </c>
      <c r="E1310" t="s">
        <v>2</v>
      </c>
      <c r="F1310" t="s">
        <v>1393</v>
      </c>
      <c r="G1310" t="s">
        <v>1408</v>
      </c>
      <c r="H1310" t="s">
        <v>1409</v>
      </c>
      <c r="I1310" t="s">
        <v>1410</v>
      </c>
      <c r="J1310" t="s">
        <v>4601</v>
      </c>
      <c r="K1310" t="s">
        <v>611</v>
      </c>
      <c r="L1310" t="s">
        <v>1398</v>
      </c>
      <c r="M1310" t="s">
        <v>1405</v>
      </c>
      <c r="N1310">
        <v>1</v>
      </c>
      <c r="O1310">
        <v>1</v>
      </c>
      <c r="P1310">
        <v>1</v>
      </c>
      <c r="Q1310">
        <v>1</v>
      </c>
      <c r="R1310">
        <v>1</v>
      </c>
      <c r="S1310">
        <v>1</v>
      </c>
      <c r="T1310">
        <v>0</v>
      </c>
      <c r="U1310">
        <v>0</v>
      </c>
      <c r="V1310">
        <v>0</v>
      </c>
      <c r="W1310" s="107">
        <v>1000000</v>
      </c>
      <c r="X1310" s="108">
        <v>0</v>
      </c>
      <c r="Y1310" s="108">
        <v>0</v>
      </c>
      <c r="Z1310" s="108">
        <v>0</v>
      </c>
      <c r="AA1310" s="108">
        <v>0</v>
      </c>
      <c r="AB1310" s="108">
        <v>0</v>
      </c>
      <c r="AC1310" s="108">
        <v>0</v>
      </c>
      <c r="AD1310" s="108"/>
      <c r="AE1310" s="108">
        <v>1000000</v>
      </c>
      <c r="AF1310" s="104">
        <v>45747</v>
      </c>
      <c r="AG1310" s="104">
        <v>48304</v>
      </c>
      <c r="AH1310" s="108">
        <v>1000000</v>
      </c>
      <c r="AI1310" t="s">
        <v>1406</v>
      </c>
      <c r="AJ1310" t="s">
        <v>1407</v>
      </c>
      <c r="AK1310" s="3">
        <v>95000</v>
      </c>
      <c r="AL1310" s="3">
        <v>95000</v>
      </c>
      <c r="AM1310" s="3">
        <v>95000</v>
      </c>
      <c r="AN1310" s="3">
        <v>95000</v>
      </c>
      <c r="AO1310" s="3">
        <v>95000</v>
      </c>
      <c r="AP1310" s="3">
        <v>95000</v>
      </c>
      <c r="AQ1310" s="3">
        <v>47500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3">
        <v>0</v>
      </c>
      <c r="AY1310" s="3">
        <v>0</v>
      </c>
      <c r="AZ1310" s="3">
        <f t="shared" si="60"/>
        <v>190000</v>
      </c>
      <c r="BA1310" s="3">
        <f t="shared" si="61"/>
        <v>427500</v>
      </c>
      <c r="BB1310" s="3">
        <f t="shared" si="62"/>
        <v>617500</v>
      </c>
      <c r="BC1310" s="2"/>
    </row>
    <row r="1311" spans="1:55" ht="15" customHeight="1" x14ac:dyDescent="0.3">
      <c r="A1311" t="s">
        <v>3773</v>
      </c>
      <c r="B1311" t="s">
        <v>1512</v>
      </c>
      <c r="C1311">
        <v>1</v>
      </c>
      <c r="D1311" t="s">
        <v>0</v>
      </c>
      <c r="E1311" t="s">
        <v>2</v>
      </c>
      <c r="F1311" t="s">
        <v>1393</v>
      </c>
      <c r="G1311" t="s">
        <v>1408</v>
      </c>
      <c r="H1311" t="s">
        <v>1409</v>
      </c>
      <c r="I1311" t="s">
        <v>1410</v>
      </c>
      <c r="J1311" t="s">
        <v>4601</v>
      </c>
      <c r="K1311" t="s">
        <v>611</v>
      </c>
      <c r="L1311" t="s">
        <v>1398</v>
      </c>
      <c r="M1311" t="s">
        <v>1405</v>
      </c>
      <c r="N1311">
        <v>1</v>
      </c>
      <c r="O1311">
        <v>1</v>
      </c>
      <c r="P1311">
        <v>1</v>
      </c>
      <c r="Q1311">
        <v>1</v>
      </c>
      <c r="R1311">
        <v>1</v>
      </c>
      <c r="S1311">
        <v>1</v>
      </c>
      <c r="T1311">
        <v>0</v>
      </c>
      <c r="U1311">
        <v>0</v>
      </c>
      <c r="V1311">
        <v>0</v>
      </c>
      <c r="W1311" s="107">
        <v>1200000</v>
      </c>
      <c r="X1311" s="108">
        <v>0</v>
      </c>
      <c r="Y1311" s="108">
        <v>0</v>
      </c>
      <c r="Z1311" s="108">
        <v>0</v>
      </c>
      <c r="AA1311" s="108">
        <v>0</v>
      </c>
      <c r="AB1311" s="108">
        <v>0</v>
      </c>
      <c r="AC1311" s="108">
        <v>0</v>
      </c>
      <c r="AD1311" s="108"/>
      <c r="AE1311" s="108">
        <v>1200000</v>
      </c>
      <c r="AF1311" s="104">
        <v>45737</v>
      </c>
      <c r="AG1311" s="104">
        <v>46102</v>
      </c>
      <c r="AH1311" s="108">
        <v>1200000</v>
      </c>
      <c r="AI1311" t="s">
        <v>1406</v>
      </c>
      <c r="AJ1311" t="s">
        <v>1407</v>
      </c>
      <c r="AK1311" s="3">
        <v>29400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0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3">
        <v>0</v>
      </c>
      <c r="AY1311" s="3">
        <v>0</v>
      </c>
      <c r="AZ1311" s="3">
        <f t="shared" si="60"/>
        <v>29400</v>
      </c>
      <c r="BA1311" s="3">
        <f t="shared" si="61"/>
        <v>0</v>
      </c>
      <c r="BB1311" s="3">
        <f t="shared" si="62"/>
        <v>29400</v>
      </c>
      <c r="BC1311" s="2"/>
    </row>
    <row r="1312" spans="1:55" ht="15" hidden="1" customHeight="1" x14ac:dyDescent="0.3">
      <c r="A1312" t="s">
        <v>3774</v>
      </c>
      <c r="B1312" t="s">
        <v>1513</v>
      </c>
      <c r="C1312">
        <v>1</v>
      </c>
      <c r="D1312" t="s">
        <v>0</v>
      </c>
      <c r="E1312" t="s">
        <v>2</v>
      </c>
      <c r="F1312" t="s">
        <v>1393</v>
      </c>
      <c r="G1312" t="s">
        <v>555</v>
      </c>
      <c r="H1312" t="s">
        <v>1402</v>
      </c>
      <c r="I1312" t="s">
        <v>1403</v>
      </c>
      <c r="J1312" t="s">
        <v>1404</v>
      </c>
      <c r="K1312" t="s">
        <v>555</v>
      </c>
      <c r="L1312" t="s">
        <v>1398</v>
      </c>
      <c r="M1312" t="s">
        <v>1405</v>
      </c>
      <c r="N1312">
        <v>1</v>
      </c>
      <c r="O1312">
        <v>1</v>
      </c>
      <c r="P1312">
        <v>1</v>
      </c>
      <c r="Q1312">
        <v>0</v>
      </c>
      <c r="R1312">
        <v>0</v>
      </c>
      <c r="S1312">
        <v>1</v>
      </c>
      <c r="T1312">
        <v>1</v>
      </c>
      <c r="U1312">
        <v>1</v>
      </c>
      <c r="V1312">
        <v>0</v>
      </c>
      <c r="W1312" s="107">
        <v>70634296.230000004</v>
      </c>
      <c r="X1312" s="108">
        <v>0</v>
      </c>
      <c r="Y1312" s="108">
        <v>0</v>
      </c>
      <c r="Z1312" s="108">
        <v>0</v>
      </c>
      <c r="AA1312" s="108">
        <v>0</v>
      </c>
      <c r="AB1312" s="108">
        <v>0</v>
      </c>
      <c r="AC1312" s="108">
        <v>0</v>
      </c>
      <c r="AD1312" s="108"/>
      <c r="AE1312" s="108">
        <v>70634296.230000004</v>
      </c>
      <c r="AF1312" s="104">
        <v>45749</v>
      </c>
      <c r="AG1312" s="104">
        <v>47575</v>
      </c>
      <c r="AH1312" s="108">
        <v>70634296.230000004</v>
      </c>
      <c r="AI1312" t="s">
        <v>1406</v>
      </c>
      <c r="AJ1312" t="s">
        <v>1407</v>
      </c>
      <c r="AK1312" s="3">
        <v>6533672.4000000004</v>
      </c>
      <c r="AL1312" s="3">
        <v>6533672.4000000004</v>
      </c>
      <c r="AM1312" s="3">
        <v>6533672.4000000004</v>
      </c>
      <c r="AN1312" s="3">
        <v>6533672.4000000004</v>
      </c>
      <c r="AO1312" s="3">
        <v>3266836.2</v>
      </c>
      <c r="AP1312" s="3">
        <v>0</v>
      </c>
      <c r="AQ1312" s="3">
        <v>0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3">
        <v>0</v>
      </c>
      <c r="AY1312" s="3">
        <v>0</v>
      </c>
      <c r="AZ1312" s="3">
        <f t="shared" si="60"/>
        <v>13067344.800000001</v>
      </c>
      <c r="BA1312" s="3">
        <f t="shared" si="61"/>
        <v>16334181</v>
      </c>
      <c r="BB1312" s="3">
        <f t="shared" si="62"/>
        <v>29401525.800000001</v>
      </c>
      <c r="BC1312" s="2"/>
    </row>
    <row r="1313" spans="1:55" ht="15" customHeight="1" x14ac:dyDescent="0.3">
      <c r="A1313" t="s">
        <v>3775</v>
      </c>
      <c r="B1313" t="s">
        <v>1514</v>
      </c>
      <c r="C1313">
        <v>1</v>
      </c>
      <c r="D1313" t="s">
        <v>0</v>
      </c>
      <c r="E1313" t="s">
        <v>2</v>
      </c>
      <c r="F1313" t="s">
        <v>1393</v>
      </c>
      <c r="G1313" t="s">
        <v>1408</v>
      </c>
      <c r="H1313" t="s">
        <v>1409</v>
      </c>
      <c r="I1313" t="s">
        <v>1410</v>
      </c>
      <c r="J1313" t="s">
        <v>4601</v>
      </c>
      <c r="K1313" t="s">
        <v>611</v>
      </c>
      <c r="L1313" t="s">
        <v>1398</v>
      </c>
      <c r="M1313" t="s">
        <v>1405</v>
      </c>
      <c r="N1313">
        <v>1</v>
      </c>
      <c r="O1313">
        <v>1</v>
      </c>
      <c r="P1313">
        <v>1</v>
      </c>
      <c r="Q1313">
        <v>1</v>
      </c>
      <c r="R1313">
        <v>1</v>
      </c>
      <c r="S1313">
        <v>1</v>
      </c>
      <c r="T1313">
        <v>0</v>
      </c>
      <c r="U1313">
        <v>0</v>
      </c>
      <c r="V1313">
        <v>0</v>
      </c>
      <c r="W1313" s="107">
        <v>1400000</v>
      </c>
      <c r="X1313" s="108">
        <v>0</v>
      </c>
      <c r="Y1313" s="108">
        <v>0</v>
      </c>
      <c r="Z1313" s="108">
        <v>0</v>
      </c>
      <c r="AA1313" s="108">
        <v>0</v>
      </c>
      <c r="AB1313" s="108">
        <v>0</v>
      </c>
      <c r="AC1313" s="108">
        <v>0</v>
      </c>
      <c r="AD1313" s="108"/>
      <c r="AE1313" s="108">
        <v>1400000</v>
      </c>
      <c r="AF1313" s="104">
        <v>45751</v>
      </c>
      <c r="AG1313" s="104">
        <v>46116</v>
      </c>
      <c r="AH1313" s="108">
        <v>1400000</v>
      </c>
      <c r="AI1313" t="s">
        <v>1406</v>
      </c>
      <c r="AJ1313" t="s">
        <v>1407</v>
      </c>
      <c r="AK1313" s="3">
        <v>34300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3">
        <v>0</v>
      </c>
      <c r="AY1313" s="3">
        <v>0</v>
      </c>
      <c r="AZ1313" s="3">
        <f t="shared" si="60"/>
        <v>34300</v>
      </c>
      <c r="BA1313" s="3">
        <f t="shared" si="61"/>
        <v>0</v>
      </c>
      <c r="BB1313" s="3">
        <f t="shared" si="62"/>
        <v>34300</v>
      </c>
      <c r="BC1313" s="2"/>
    </row>
    <row r="1314" spans="1:55" ht="15" customHeight="1" x14ac:dyDescent="0.3">
      <c r="A1314" t="s">
        <v>3776</v>
      </c>
      <c r="B1314" t="s">
        <v>1515</v>
      </c>
      <c r="C1314">
        <v>1</v>
      </c>
      <c r="D1314" t="s">
        <v>0</v>
      </c>
      <c r="E1314" t="s">
        <v>2</v>
      </c>
      <c r="F1314" t="s">
        <v>1393</v>
      </c>
      <c r="G1314" t="s">
        <v>1408</v>
      </c>
      <c r="H1314" t="s">
        <v>1409</v>
      </c>
      <c r="I1314" t="s">
        <v>1410</v>
      </c>
      <c r="J1314" t="s">
        <v>4601</v>
      </c>
      <c r="K1314" t="s">
        <v>611</v>
      </c>
      <c r="L1314" t="s">
        <v>1398</v>
      </c>
      <c r="M1314" t="s">
        <v>1405</v>
      </c>
      <c r="N1314">
        <v>1</v>
      </c>
      <c r="O1314">
        <v>1</v>
      </c>
      <c r="P1314">
        <v>1</v>
      </c>
      <c r="Q1314">
        <v>1</v>
      </c>
      <c r="R1314">
        <v>1</v>
      </c>
      <c r="S1314">
        <v>1</v>
      </c>
      <c r="T1314">
        <v>0</v>
      </c>
      <c r="U1314">
        <v>0</v>
      </c>
      <c r="V1314">
        <v>0</v>
      </c>
      <c r="W1314" s="107">
        <v>2000000</v>
      </c>
      <c r="X1314" s="108">
        <v>0</v>
      </c>
      <c r="Y1314" s="108">
        <v>0</v>
      </c>
      <c r="Z1314" s="108">
        <v>0</v>
      </c>
      <c r="AA1314" s="108">
        <v>0</v>
      </c>
      <c r="AB1314" s="108">
        <v>0</v>
      </c>
      <c r="AC1314" s="108">
        <v>0</v>
      </c>
      <c r="AD1314" s="108"/>
      <c r="AE1314" s="108">
        <v>2000000</v>
      </c>
      <c r="AF1314" s="104">
        <v>45751</v>
      </c>
      <c r="AG1314" s="104">
        <v>46847</v>
      </c>
      <c r="AH1314" s="108">
        <v>2000000</v>
      </c>
      <c r="AI1314" t="s">
        <v>1406</v>
      </c>
      <c r="AJ1314" t="s">
        <v>1407</v>
      </c>
      <c r="AK1314" s="3">
        <v>49000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f t="shared" si="60"/>
        <v>49000</v>
      </c>
      <c r="BA1314" s="3">
        <f t="shared" si="61"/>
        <v>0</v>
      </c>
      <c r="BB1314" s="3">
        <f t="shared" si="62"/>
        <v>49000</v>
      </c>
      <c r="BC1314" s="2"/>
    </row>
    <row r="1315" spans="1:55" ht="15" hidden="1" customHeight="1" x14ac:dyDescent="0.3">
      <c r="A1315" t="s">
        <v>3777</v>
      </c>
      <c r="B1315" t="s">
        <v>1516</v>
      </c>
      <c r="C1315">
        <v>1</v>
      </c>
      <c r="D1315" t="s">
        <v>0</v>
      </c>
      <c r="E1315" t="s">
        <v>2</v>
      </c>
      <c r="F1315" t="s">
        <v>1393</v>
      </c>
      <c r="G1315" t="s">
        <v>1401</v>
      </c>
      <c r="H1315" t="s">
        <v>1402</v>
      </c>
      <c r="I1315" t="s">
        <v>1403</v>
      </c>
      <c r="J1315" t="s">
        <v>1404</v>
      </c>
      <c r="K1315" t="s">
        <v>1031</v>
      </c>
      <c r="L1315" t="s">
        <v>1398</v>
      </c>
      <c r="M1315" t="s">
        <v>1405</v>
      </c>
      <c r="N1315">
        <v>1</v>
      </c>
      <c r="O1315">
        <v>1</v>
      </c>
      <c r="P1315">
        <v>1</v>
      </c>
      <c r="Q1315">
        <v>0</v>
      </c>
      <c r="R1315">
        <v>0</v>
      </c>
      <c r="S1315">
        <v>1</v>
      </c>
      <c r="T1315">
        <v>1</v>
      </c>
      <c r="U1315">
        <v>1</v>
      </c>
      <c r="V1315">
        <v>0</v>
      </c>
      <c r="W1315" s="107">
        <v>1835446.43</v>
      </c>
      <c r="X1315" s="108">
        <v>0</v>
      </c>
      <c r="Y1315" s="108">
        <v>0</v>
      </c>
      <c r="Z1315" s="108">
        <v>0</v>
      </c>
      <c r="AA1315" s="108">
        <v>0</v>
      </c>
      <c r="AB1315" s="108">
        <v>0</v>
      </c>
      <c r="AC1315" s="108">
        <v>0</v>
      </c>
      <c r="AD1315" s="108"/>
      <c r="AE1315" s="108">
        <v>1835446.43</v>
      </c>
      <c r="AF1315" s="104">
        <v>45751</v>
      </c>
      <c r="AG1315" s="104">
        <v>47577</v>
      </c>
      <c r="AH1315" s="108">
        <v>1835446.43</v>
      </c>
      <c r="AI1315" t="s">
        <v>1406</v>
      </c>
      <c r="AJ1315" t="s">
        <v>1407</v>
      </c>
      <c r="AK1315" s="3">
        <v>169778.8</v>
      </c>
      <c r="AL1315" s="3">
        <v>169778.8</v>
      </c>
      <c r="AM1315" s="3">
        <v>169778.8</v>
      </c>
      <c r="AN1315" s="3">
        <v>169778.8</v>
      </c>
      <c r="AO1315" s="3">
        <v>84889.4</v>
      </c>
      <c r="AP1315" s="3">
        <v>0</v>
      </c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3">
        <v>0</v>
      </c>
      <c r="AY1315" s="3">
        <v>0</v>
      </c>
      <c r="AZ1315" s="3">
        <f t="shared" si="60"/>
        <v>339557.6</v>
      </c>
      <c r="BA1315" s="3">
        <f t="shared" si="61"/>
        <v>424447</v>
      </c>
      <c r="BB1315" s="3">
        <f t="shared" si="62"/>
        <v>764004.6</v>
      </c>
      <c r="BC1315" s="2"/>
    </row>
    <row r="1316" spans="1:55" ht="15" hidden="1" customHeight="1" x14ac:dyDescent="0.3">
      <c r="A1316" t="s">
        <v>3778</v>
      </c>
      <c r="B1316" t="s">
        <v>1517</v>
      </c>
      <c r="C1316">
        <v>1</v>
      </c>
      <c r="D1316" t="s">
        <v>0</v>
      </c>
      <c r="E1316" t="s">
        <v>2</v>
      </c>
      <c r="F1316" t="s">
        <v>1393</v>
      </c>
      <c r="G1316" t="s">
        <v>1401</v>
      </c>
      <c r="H1316" t="s">
        <v>1402</v>
      </c>
      <c r="I1316" t="s">
        <v>1403</v>
      </c>
      <c r="J1316" t="s">
        <v>1404</v>
      </c>
      <c r="K1316" t="s">
        <v>1031</v>
      </c>
      <c r="L1316" t="s">
        <v>1398</v>
      </c>
      <c r="M1316" t="s">
        <v>1405</v>
      </c>
      <c r="N1316">
        <v>1</v>
      </c>
      <c r="O1316">
        <v>1</v>
      </c>
      <c r="P1316">
        <v>1</v>
      </c>
      <c r="Q1316">
        <v>0</v>
      </c>
      <c r="R1316">
        <v>0</v>
      </c>
      <c r="S1316">
        <v>1</v>
      </c>
      <c r="T1316">
        <v>1</v>
      </c>
      <c r="U1316">
        <v>1</v>
      </c>
      <c r="V1316">
        <v>0</v>
      </c>
      <c r="W1316" s="107">
        <v>1835446.44</v>
      </c>
      <c r="X1316" s="108">
        <v>0</v>
      </c>
      <c r="Y1316" s="108">
        <v>0</v>
      </c>
      <c r="Z1316" s="108">
        <v>0</v>
      </c>
      <c r="AA1316" s="108">
        <v>0</v>
      </c>
      <c r="AB1316" s="108">
        <v>0</v>
      </c>
      <c r="AC1316" s="108">
        <v>0</v>
      </c>
      <c r="AD1316" s="108"/>
      <c r="AE1316" s="108">
        <v>1835446.44</v>
      </c>
      <c r="AF1316" s="104">
        <v>45751</v>
      </c>
      <c r="AG1316" s="104">
        <v>46116</v>
      </c>
      <c r="AH1316" s="108">
        <v>1835446.44</v>
      </c>
      <c r="AI1316" t="s">
        <v>1406</v>
      </c>
      <c r="AJ1316" t="s">
        <v>1407</v>
      </c>
      <c r="AK1316" s="3">
        <v>160601.56</v>
      </c>
      <c r="AL1316" s="3">
        <v>160601.56</v>
      </c>
      <c r="AM1316" s="3">
        <v>80300.78</v>
      </c>
      <c r="AN1316" s="3">
        <v>0</v>
      </c>
      <c r="AO1316" s="3">
        <v>0</v>
      </c>
      <c r="AP1316" s="3">
        <v>0</v>
      </c>
      <c r="AQ1316" s="3">
        <v>0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0</v>
      </c>
      <c r="AZ1316" s="3">
        <f t="shared" si="60"/>
        <v>321203.12</v>
      </c>
      <c r="BA1316" s="3">
        <f t="shared" si="61"/>
        <v>80300.78</v>
      </c>
      <c r="BB1316" s="3">
        <f t="shared" si="62"/>
        <v>401503.9</v>
      </c>
      <c r="BC1316" s="2"/>
    </row>
    <row r="1317" spans="1:55" ht="15" hidden="1" customHeight="1" x14ac:dyDescent="0.3">
      <c r="A1317" t="s">
        <v>3779</v>
      </c>
      <c r="B1317" t="s">
        <v>1518</v>
      </c>
      <c r="C1317">
        <v>1</v>
      </c>
      <c r="D1317" t="s">
        <v>0</v>
      </c>
      <c r="E1317" t="s">
        <v>2</v>
      </c>
      <c r="F1317" t="s">
        <v>1393</v>
      </c>
      <c r="G1317" t="s">
        <v>1401</v>
      </c>
      <c r="H1317" t="s">
        <v>1402</v>
      </c>
      <c r="I1317" t="s">
        <v>1403</v>
      </c>
      <c r="J1317" t="s">
        <v>1404</v>
      </c>
      <c r="K1317" t="s">
        <v>1031</v>
      </c>
      <c r="L1317" t="s">
        <v>1398</v>
      </c>
      <c r="M1317" t="s">
        <v>1405</v>
      </c>
      <c r="N1317">
        <v>1</v>
      </c>
      <c r="O1317">
        <v>1</v>
      </c>
      <c r="P1317">
        <v>1</v>
      </c>
      <c r="Q1317">
        <v>0</v>
      </c>
      <c r="R1317">
        <v>0</v>
      </c>
      <c r="S1317">
        <v>1</v>
      </c>
      <c r="T1317">
        <v>1</v>
      </c>
      <c r="U1317">
        <v>1</v>
      </c>
      <c r="V1317">
        <v>0</v>
      </c>
      <c r="W1317" s="107">
        <v>1835446.44</v>
      </c>
      <c r="X1317" s="108">
        <v>0</v>
      </c>
      <c r="Y1317" s="108">
        <v>0</v>
      </c>
      <c r="Z1317" s="108">
        <v>0</v>
      </c>
      <c r="AA1317" s="108">
        <v>0</v>
      </c>
      <c r="AB1317" s="108">
        <v>0</v>
      </c>
      <c r="AC1317" s="108">
        <v>0</v>
      </c>
      <c r="AD1317" s="108"/>
      <c r="AE1317" s="108">
        <v>1835446.44</v>
      </c>
      <c r="AF1317" s="104">
        <v>45751</v>
      </c>
      <c r="AG1317" s="104">
        <v>46847</v>
      </c>
      <c r="AH1317" s="108">
        <v>1835446.44</v>
      </c>
      <c r="AI1317" t="s">
        <v>1406</v>
      </c>
      <c r="AJ1317" t="s">
        <v>1407</v>
      </c>
      <c r="AK1317" s="3">
        <v>44968.44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3">
        <v>0</v>
      </c>
      <c r="AY1317" s="3">
        <v>0</v>
      </c>
      <c r="AZ1317" s="3">
        <f t="shared" si="60"/>
        <v>44968.44</v>
      </c>
      <c r="BA1317" s="3">
        <f t="shared" si="61"/>
        <v>0</v>
      </c>
      <c r="BB1317" s="3">
        <f t="shared" si="62"/>
        <v>44968.44</v>
      </c>
      <c r="BC1317" s="2"/>
    </row>
    <row r="1318" spans="1:55" ht="15" hidden="1" customHeight="1" x14ac:dyDescent="0.3">
      <c r="A1318" t="s">
        <v>3780</v>
      </c>
      <c r="B1318" t="s">
        <v>1519</v>
      </c>
      <c r="C1318">
        <v>1</v>
      </c>
      <c r="D1318" t="s">
        <v>0</v>
      </c>
      <c r="E1318" t="s">
        <v>2</v>
      </c>
      <c r="F1318" t="s">
        <v>1393</v>
      </c>
      <c r="G1318" t="s">
        <v>1401</v>
      </c>
      <c r="H1318" t="s">
        <v>1402</v>
      </c>
      <c r="I1318" t="s">
        <v>1403</v>
      </c>
      <c r="J1318" t="s">
        <v>1404</v>
      </c>
      <c r="K1318" t="s">
        <v>819</v>
      </c>
      <c r="L1318" t="s">
        <v>1398</v>
      </c>
      <c r="M1318" t="s">
        <v>1405</v>
      </c>
      <c r="N1318">
        <v>1</v>
      </c>
      <c r="O1318">
        <v>1</v>
      </c>
      <c r="P1318">
        <v>1</v>
      </c>
      <c r="Q1318">
        <v>0</v>
      </c>
      <c r="R1318">
        <v>0</v>
      </c>
      <c r="S1318">
        <v>1</v>
      </c>
      <c r="T1318">
        <v>1</v>
      </c>
      <c r="U1318">
        <v>1</v>
      </c>
      <c r="V1318">
        <v>0</v>
      </c>
      <c r="W1318" s="107">
        <v>1652750.75</v>
      </c>
      <c r="X1318" s="108">
        <v>0</v>
      </c>
      <c r="Y1318" s="108">
        <v>0</v>
      </c>
      <c r="Z1318" s="108">
        <v>0</v>
      </c>
      <c r="AA1318" s="108">
        <v>0</v>
      </c>
      <c r="AB1318" s="108">
        <v>0</v>
      </c>
      <c r="AC1318" s="108">
        <v>0</v>
      </c>
      <c r="AD1318" s="108"/>
      <c r="AE1318" s="108">
        <v>1652750.75</v>
      </c>
      <c r="AF1318" s="104">
        <v>45751</v>
      </c>
      <c r="AG1318" s="104">
        <v>47577</v>
      </c>
      <c r="AH1318" s="108">
        <v>1652750.75</v>
      </c>
      <c r="AI1318" t="s">
        <v>1406</v>
      </c>
      <c r="AJ1318" t="s">
        <v>1407</v>
      </c>
      <c r="AK1318" s="3">
        <v>152879.44</v>
      </c>
      <c r="AL1318" s="3">
        <v>152879.44</v>
      </c>
      <c r="AM1318" s="3">
        <v>152879.44</v>
      </c>
      <c r="AN1318" s="3">
        <v>152879.44</v>
      </c>
      <c r="AO1318" s="3">
        <v>76439.72</v>
      </c>
      <c r="AP1318" s="3">
        <v>0</v>
      </c>
      <c r="AQ1318" s="3">
        <v>0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3">
        <v>0</v>
      </c>
      <c r="AY1318" s="3">
        <v>0</v>
      </c>
      <c r="AZ1318" s="3">
        <f t="shared" si="60"/>
        <v>305758.88</v>
      </c>
      <c r="BA1318" s="3">
        <f t="shared" si="61"/>
        <v>382198.6</v>
      </c>
      <c r="BB1318" s="3">
        <f t="shared" si="62"/>
        <v>687957.48</v>
      </c>
      <c r="BC1318" s="2"/>
    </row>
    <row r="1319" spans="1:55" ht="15" hidden="1" customHeight="1" x14ac:dyDescent="0.3">
      <c r="A1319" t="s">
        <v>3781</v>
      </c>
      <c r="B1319" t="s">
        <v>1520</v>
      </c>
      <c r="C1319">
        <v>1</v>
      </c>
      <c r="D1319" t="s">
        <v>0</v>
      </c>
      <c r="E1319" t="s">
        <v>2</v>
      </c>
      <c r="F1319" t="s">
        <v>1393</v>
      </c>
      <c r="G1319" t="s">
        <v>1401</v>
      </c>
      <c r="H1319" t="s">
        <v>1402</v>
      </c>
      <c r="I1319" t="s">
        <v>1403</v>
      </c>
      <c r="J1319" t="s">
        <v>1404</v>
      </c>
      <c r="K1319" t="s">
        <v>819</v>
      </c>
      <c r="L1319" t="s">
        <v>1398</v>
      </c>
      <c r="M1319" t="s">
        <v>1405</v>
      </c>
      <c r="N1319">
        <v>1</v>
      </c>
      <c r="O1319">
        <v>1</v>
      </c>
      <c r="P1319">
        <v>1</v>
      </c>
      <c r="Q1319">
        <v>0</v>
      </c>
      <c r="R1319">
        <v>0</v>
      </c>
      <c r="S1319">
        <v>1</v>
      </c>
      <c r="T1319">
        <v>1</v>
      </c>
      <c r="U1319">
        <v>1</v>
      </c>
      <c r="V1319">
        <v>0</v>
      </c>
      <c r="W1319" s="107">
        <v>1652750.74</v>
      </c>
      <c r="X1319" s="108">
        <v>0</v>
      </c>
      <c r="Y1319" s="108">
        <v>0</v>
      </c>
      <c r="Z1319" s="108">
        <v>0</v>
      </c>
      <c r="AA1319" s="108">
        <v>0</v>
      </c>
      <c r="AB1319" s="108">
        <v>0</v>
      </c>
      <c r="AC1319" s="108">
        <v>0</v>
      </c>
      <c r="AD1319" s="108"/>
      <c r="AE1319" s="108">
        <v>1652750.74</v>
      </c>
      <c r="AF1319" s="104">
        <v>45751</v>
      </c>
      <c r="AG1319" s="104">
        <v>46116</v>
      </c>
      <c r="AH1319" s="108">
        <v>1652750.74</v>
      </c>
      <c r="AI1319" t="s">
        <v>1406</v>
      </c>
      <c r="AJ1319" t="s">
        <v>1407</v>
      </c>
      <c r="AK1319" s="3">
        <v>144615.67999999999</v>
      </c>
      <c r="AL1319" s="3">
        <v>144615.67999999999</v>
      </c>
      <c r="AM1319" s="3">
        <v>72307.839999999997</v>
      </c>
      <c r="AN1319" s="3">
        <v>0</v>
      </c>
      <c r="AO1319" s="3">
        <v>0</v>
      </c>
      <c r="AP1319" s="3">
        <v>0</v>
      </c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3">
        <v>0</v>
      </c>
      <c r="AY1319" s="3">
        <v>0</v>
      </c>
      <c r="AZ1319" s="3">
        <f t="shared" si="60"/>
        <v>289231.35999999999</v>
      </c>
      <c r="BA1319" s="3">
        <f t="shared" si="61"/>
        <v>72307.839999999997</v>
      </c>
      <c r="BB1319" s="3">
        <f t="shared" si="62"/>
        <v>361539.19999999995</v>
      </c>
      <c r="BC1319" s="2"/>
    </row>
    <row r="1320" spans="1:55" ht="15" hidden="1" customHeight="1" x14ac:dyDescent="0.3">
      <c r="A1320" t="s">
        <v>3782</v>
      </c>
      <c r="B1320" t="s">
        <v>1521</v>
      </c>
      <c r="C1320">
        <v>1</v>
      </c>
      <c r="D1320" t="s">
        <v>0</v>
      </c>
      <c r="E1320" t="s">
        <v>2</v>
      </c>
      <c r="F1320" t="s">
        <v>1393</v>
      </c>
      <c r="G1320" t="s">
        <v>1401</v>
      </c>
      <c r="H1320" t="s">
        <v>1402</v>
      </c>
      <c r="I1320" t="s">
        <v>1403</v>
      </c>
      <c r="J1320" t="s">
        <v>1404</v>
      </c>
      <c r="K1320" t="s">
        <v>819</v>
      </c>
      <c r="L1320" t="s">
        <v>1398</v>
      </c>
      <c r="M1320" t="s">
        <v>1405</v>
      </c>
      <c r="N1320">
        <v>1</v>
      </c>
      <c r="O1320">
        <v>1</v>
      </c>
      <c r="P1320">
        <v>1</v>
      </c>
      <c r="Q1320">
        <v>0</v>
      </c>
      <c r="R1320">
        <v>0</v>
      </c>
      <c r="S1320">
        <v>1</v>
      </c>
      <c r="T1320">
        <v>1</v>
      </c>
      <c r="U1320">
        <v>1</v>
      </c>
      <c r="V1320">
        <v>0</v>
      </c>
      <c r="W1320" s="107">
        <v>1652750.74</v>
      </c>
      <c r="X1320" s="108">
        <v>0</v>
      </c>
      <c r="Y1320" s="108">
        <v>0</v>
      </c>
      <c r="Z1320" s="108">
        <v>0</v>
      </c>
      <c r="AA1320" s="108">
        <v>0</v>
      </c>
      <c r="AB1320" s="108">
        <v>0</v>
      </c>
      <c r="AC1320" s="108">
        <v>0</v>
      </c>
      <c r="AD1320" s="108"/>
      <c r="AE1320" s="108">
        <v>1652750.74</v>
      </c>
      <c r="AF1320" s="104">
        <v>45751</v>
      </c>
      <c r="AG1320" s="104">
        <v>46847</v>
      </c>
      <c r="AH1320" s="108">
        <v>1652750.74</v>
      </c>
      <c r="AI1320" t="s">
        <v>1406</v>
      </c>
      <c r="AJ1320" t="s">
        <v>1407</v>
      </c>
      <c r="AK1320" s="3">
        <v>40492.39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3">
        <v>0</v>
      </c>
      <c r="AY1320" s="3">
        <v>0</v>
      </c>
      <c r="AZ1320" s="3">
        <f t="shared" si="60"/>
        <v>40492.39</v>
      </c>
      <c r="BA1320" s="3">
        <f t="shared" si="61"/>
        <v>0</v>
      </c>
      <c r="BB1320" s="3">
        <f t="shared" si="62"/>
        <v>40492.39</v>
      </c>
      <c r="BC1320" s="2"/>
    </row>
    <row r="1321" spans="1:55" ht="15" hidden="1" customHeight="1" x14ac:dyDescent="0.3">
      <c r="A1321" t="s">
        <v>3783</v>
      </c>
      <c r="B1321" t="s">
        <v>1522</v>
      </c>
      <c r="C1321">
        <v>1</v>
      </c>
      <c r="D1321" t="s">
        <v>0</v>
      </c>
      <c r="E1321" t="s">
        <v>2</v>
      </c>
      <c r="F1321" t="s">
        <v>1393</v>
      </c>
      <c r="G1321" t="s">
        <v>1401</v>
      </c>
      <c r="H1321" t="s">
        <v>1402</v>
      </c>
      <c r="I1321" t="s">
        <v>1403</v>
      </c>
      <c r="J1321" t="s">
        <v>1404</v>
      </c>
      <c r="K1321" t="s">
        <v>1523</v>
      </c>
      <c r="L1321" t="s">
        <v>1398</v>
      </c>
      <c r="M1321" t="s">
        <v>1405</v>
      </c>
      <c r="N1321">
        <v>1</v>
      </c>
      <c r="O1321">
        <v>1</v>
      </c>
      <c r="P1321">
        <v>1</v>
      </c>
      <c r="Q1321">
        <v>0</v>
      </c>
      <c r="R1321">
        <v>0</v>
      </c>
      <c r="S1321">
        <v>1</v>
      </c>
      <c r="T1321">
        <v>1</v>
      </c>
      <c r="U1321">
        <v>1</v>
      </c>
      <c r="V1321">
        <v>0</v>
      </c>
      <c r="W1321" s="107">
        <v>844405.73</v>
      </c>
      <c r="X1321" s="108">
        <v>0</v>
      </c>
      <c r="Y1321" s="108">
        <v>0</v>
      </c>
      <c r="Z1321" s="108">
        <v>0</v>
      </c>
      <c r="AA1321" s="108">
        <v>0</v>
      </c>
      <c r="AB1321" s="108">
        <v>0</v>
      </c>
      <c r="AC1321" s="108">
        <v>0</v>
      </c>
      <c r="AD1321" s="108"/>
      <c r="AE1321" s="108">
        <v>844405.73</v>
      </c>
      <c r="AF1321" s="104">
        <v>45751</v>
      </c>
      <c r="AG1321" s="104">
        <v>47577</v>
      </c>
      <c r="AH1321" s="108">
        <v>844405.73</v>
      </c>
      <c r="AI1321" t="s">
        <v>1406</v>
      </c>
      <c r="AJ1321" t="s">
        <v>1407</v>
      </c>
      <c r="AK1321" s="3">
        <v>78107.539999999994</v>
      </c>
      <c r="AL1321" s="3">
        <v>78107.539999999994</v>
      </c>
      <c r="AM1321" s="3">
        <v>78107.539999999994</v>
      </c>
      <c r="AN1321" s="3">
        <v>78107.539999999994</v>
      </c>
      <c r="AO1321" s="3">
        <v>39053.769999999997</v>
      </c>
      <c r="AP1321" s="3">
        <v>0</v>
      </c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3">
        <v>0</v>
      </c>
      <c r="AY1321" s="3">
        <v>0</v>
      </c>
      <c r="AZ1321" s="3">
        <f t="shared" si="60"/>
        <v>156215.07999999999</v>
      </c>
      <c r="BA1321" s="3">
        <f t="shared" si="61"/>
        <v>195268.84999999998</v>
      </c>
      <c r="BB1321" s="3">
        <f t="shared" si="62"/>
        <v>351483.92999999993</v>
      </c>
      <c r="BC1321" s="2"/>
    </row>
    <row r="1322" spans="1:55" ht="15" hidden="1" customHeight="1" x14ac:dyDescent="0.3">
      <c r="A1322" t="s">
        <v>3784</v>
      </c>
      <c r="B1322" t="s">
        <v>1524</v>
      </c>
      <c r="C1322">
        <v>1</v>
      </c>
      <c r="D1322" t="s">
        <v>0</v>
      </c>
      <c r="E1322" t="s">
        <v>2</v>
      </c>
      <c r="F1322" t="s">
        <v>1393</v>
      </c>
      <c r="G1322" t="s">
        <v>1401</v>
      </c>
      <c r="H1322" t="s">
        <v>1402</v>
      </c>
      <c r="I1322" t="s">
        <v>1403</v>
      </c>
      <c r="J1322" t="s">
        <v>1404</v>
      </c>
      <c r="K1322" t="s">
        <v>1523</v>
      </c>
      <c r="L1322" t="s">
        <v>1398</v>
      </c>
      <c r="M1322" t="s">
        <v>1405</v>
      </c>
      <c r="N1322">
        <v>1</v>
      </c>
      <c r="O1322">
        <v>1</v>
      </c>
      <c r="P1322">
        <v>1</v>
      </c>
      <c r="Q1322">
        <v>0</v>
      </c>
      <c r="R1322">
        <v>0</v>
      </c>
      <c r="S1322">
        <v>1</v>
      </c>
      <c r="T1322">
        <v>1</v>
      </c>
      <c r="U1322">
        <v>1</v>
      </c>
      <c r="V1322">
        <v>0</v>
      </c>
      <c r="W1322" s="107">
        <v>844405.73</v>
      </c>
      <c r="X1322" s="108">
        <v>0</v>
      </c>
      <c r="Y1322" s="108">
        <v>0</v>
      </c>
      <c r="Z1322" s="108">
        <v>0</v>
      </c>
      <c r="AA1322" s="108">
        <v>0</v>
      </c>
      <c r="AB1322" s="108">
        <v>0</v>
      </c>
      <c r="AC1322" s="108">
        <v>0</v>
      </c>
      <c r="AD1322" s="108"/>
      <c r="AE1322" s="108">
        <v>844405.73</v>
      </c>
      <c r="AF1322" s="104">
        <v>45751</v>
      </c>
      <c r="AG1322" s="104">
        <v>46116</v>
      </c>
      <c r="AH1322" s="108">
        <v>844405.73</v>
      </c>
      <c r="AI1322" t="s">
        <v>1406</v>
      </c>
      <c r="AJ1322" t="s">
        <v>1407</v>
      </c>
      <c r="AK1322" s="3">
        <v>73885.5</v>
      </c>
      <c r="AL1322" s="3">
        <v>73885.5</v>
      </c>
      <c r="AM1322" s="3">
        <v>36942.75</v>
      </c>
      <c r="AN1322" s="3">
        <v>0</v>
      </c>
      <c r="AO1322" s="3">
        <v>0</v>
      </c>
      <c r="AP1322" s="3">
        <v>0</v>
      </c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f t="shared" si="60"/>
        <v>147771</v>
      </c>
      <c r="BA1322" s="3">
        <f t="shared" si="61"/>
        <v>36942.75</v>
      </c>
      <c r="BB1322" s="3">
        <f t="shared" si="62"/>
        <v>184713.75</v>
      </c>
      <c r="BC1322" s="2"/>
    </row>
    <row r="1323" spans="1:55" ht="15" hidden="1" customHeight="1" x14ac:dyDescent="0.3">
      <c r="A1323" t="s">
        <v>3785</v>
      </c>
      <c r="B1323" t="s">
        <v>1525</v>
      </c>
      <c r="C1323">
        <v>1</v>
      </c>
      <c r="D1323" t="s">
        <v>0</v>
      </c>
      <c r="E1323" t="s">
        <v>2</v>
      </c>
      <c r="F1323" t="s">
        <v>1393</v>
      </c>
      <c r="G1323" t="s">
        <v>1401</v>
      </c>
      <c r="H1323" t="s">
        <v>1402</v>
      </c>
      <c r="I1323" t="s">
        <v>1403</v>
      </c>
      <c r="J1323" t="s">
        <v>1404</v>
      </c>
      <c r="K1323" t="s">
        <v>1523</v>
      </c>
      <c r="L1323" t="s">
        <v>1398</v>
      </c>
      <c r="M1323" t="s">
        <v>1405</v>
      </c>
      <c r="N1323">
        <v>1</v>
      </c>
      <c r="O1323">
        <v>1</v>
      </c>
      <c r="P1323">
        <v>1</v>
      </c>
      <c r="Q1323">
        <v>0</v>
      </c>
      <c r="R1323">
        <v>0</v>
      </c>
      <c r="S1323">
        <v>1</v>
      </c>
      <c r="T1323">
        <v>1</v>
      </c>
      <c r="U1323">
        <v>1</v>
      </c>
      <c r="V1323">
        <v>0</v>
      </c>
      <c r="W1323" s="107">
        <v>844405.73</v>
      </c>
      <c r="X1323" s="108">
        <v>0</v>
      </c>
      <c r="Y1323" s="108">
        <v>0</v>
      </c>
      <c r="Z1323" s="108">
        <v>0</v>
      </c>
      <c r="AA1323" s="108">
        <v>0</v>
      </c>
      <c r="AB1323" s="108">
        <v>0</v>
      </c>
      <c r="AC1323" s="108">
        <v>0</v>
      </c>
      <c r="AD1323" s="108"/>
      <c r="AE1323" s="108">
        <v>844405.73</v>
      </c>
      <c r="AF1323" s="104">
        <v>45751</v>
      </c>
      <c r="AG1323" s="104">
        <v>46847</v>
      </c>
      <c r="AH1323" s="108">
        <v>844405.73</v>
      </c>
      <c r="AI1323" t="s">
        <v>1406</v>
      </c>
      <c r="AJ1323" t="s">
        <v>1407</v>
      </c>
      <c r="AK1323" s="3">
        <v>20687.939999999999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3">
        <v>0</v>
      </c>
      <c r="AY1323" s="3">
        <v>0</v>
      </c>
      <c r="AZ1323" s="3">
        <f t="shared" si="60"/>
        <v>20687.939999999999</v>
      </c>
      <c r="BA1323" s="3">
        <f t="shared" si="61"/>
        <v>0</v>
      </c>
      <c r="BB1323" s="3">
        <f t="shared" si="62"/>
        <v>20687.939999999999</v>
      </c>
      <c r="BC1323" s="2"/>
    </row>
    <row r="1324" spans="1:55" ht="15" hidden="1" customHeight="1" x14ac:dyDescent="0.3">
      <c r="A1324" t="s">
        <v>3786</v>
      </c>
      <c r="B1324" t="s">
        <v>1526</v>
      </c>
      <c r="C1324">
        <v>1</v>
      </c>
      <c r="D1324" t="s">
        <v>0</v>
      </c>
      <c r="E1324" t="s">
        <v>2</v>
      </c>
      <c r="F1324" t="s">
        <v>1393</v>
      </c>
      <c r="G1324" t="s">
        <v>1401</v>
      </c>
      <c r="H1324" t="s">
        <v>1402</v>
      </c>
      <c r="I1324" t="s">
        <v>1403</v>
      </c>
      <c r="J1324" t="s">
        <v>1404</v>
      </c>
      <c r="K1324" t="s">
        <v>1332</v>
      </c>
      <c r="L1324" t="s">
        <v>1398</v>
      </c>
      <c r="M1324" t="s">
        <v>1405</v>
      </c>
      <c r="N1324">
        <v>1</v>
      </c>
      <c r="O1324">
        <v>1</v>
      </c>
      <c r="P1324">
        <v>1</v>
      </c>
      <c r="Q1324">
        <v>0</v>
      </c>
      <c r="R1324">
        <v>0</v>
      </c>
      <c r="S1324">
        <v>1</v>
      </c>
      <c r="T1324">
        <v>1</v>
      </c>
      <c r="U1324">
        <v>1</v>
      </c>
      <c r="V1324">
        <v>0</v>
      </c>
      <c r="W1324" s="107">
        <v>371837.68</v>
      </c>
      <c r="X1324" s="108">
        <v>0</v>
      </c>
      <c r="Y1324" s="108">
        <v>0</v>
      </c>
      <c r="Z1324" s="108">
        <v>0</v>
      </c>
      <c r="AA1324" s="108">
        <v>0</v>
      </c>
      <c r="AB1324" s="108">
        <v>0</v>
      </c>
      <c r="AC1324" s="108">
        <v>0</v>
      </c>
      <c r="AD1324" s="108"/>
      <c r="AE1324" s="108">
        <v>371837.68</v>
      </c>
      <c r="AF1324" s="104">
        <v>45751</v>
      </c>
      <c r="AG1324" s="104">
        <v>47577</v>
      </c>
      <c r="AH1324" s="108">
        <v>371837.68</v>
      </c>
      <c r="AI1324" t="s">
        <v>1406</v>
      </c>
      <c r="AJ1324" t="s">
        <v>1407</v>
      </c>
      <c r="AK1324" s="3">
        <v>34394.980000000003</v>
      </c>
      <c r="AL1324" s="3">
        <v>34394.980000000003</v>
      </c>
      <c r="AM1324" s="3">
        <v>34394.980000000003</v>
      </c>
      <c r="AN1324" s="3">
        <v>34394.980000000003</v>
      </c>
      <c r="AO1324" s="3">
        <v>17197.490000000002</v>
      </c>
      <c r="AP1324" s="3">
        <v>0</v>
      </c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3">
        <v>0</v>
      </c>
      <c r="AY1324" s="3">
        <v>0</v>
      </c>
      <c r="AZ1324" s="3">
        <f t="shared" si="60"/>
        <v>68789.960000000006</v>
      </c>
      <c r="BA1324" s="3">
        <f t="shared" si="61"/>
        <v>85987.450000000012</v>
      </c>
      <c r="BB1324" s="3">
        <f t="shared" si="62"/>
        <v>154777.41000000003</v>
      </c>
      <c r="BC1324" s="2"/>
    </row>
    <row r="1325" spans="1:55" ht="15" hidden="1" customHeight="1" x14ac:dyDescent="0.3">
      <c r="A1325" t="s">
        <v>3787</v>
      </c>
      <c r="B1325" t="s">
        <v>1527</v>
      </c>
      <c r="C1325">
        <v>1</v>
      </c>
      <c r="D1325" t="s">
        <v>0</v>
      </c>
      <c r="E1325" t="s">
        <v>2</v>
      </c>
      <c r="F1325" t="s">
        <v>1393</v>
      </c>
      <c r="G1325" t="s">
        <v>1401</v>
      </c>
      <c r="H1325" t="s">
        <v>1402</v>
      </c>
      <c r="I1325" t="s">
        <v>1403</v>
      </c>
      <c r="J1325" t="s">
        <v>1404</v>
      </c>
      <c r="K1325" t="s">
        <v>1332</v>
      </c>
      <c r="L1325" t="s">
        <v>1398</v>
      </c>
      <c r="M1325" t="s">
        <v>1405</v>
      </c>
      <c r="N1325">
        <v>1</v>
      </c>
      <c r="O1325">
        <v>1</v>
      </c>
      <c r="P1325">
        <v>1</v>
      </c>
      <c r="Q1325">
        <v>0</v>
      </c>
      <c r="R1325">
        <v>0</v>
      </c>
      <c r="S1325">
        <v>1</v>
      </c>
      <c r="T1325">
        <v>1</v>
      </c>
      <c r="U1325">
        <v>1</v>
      </c>
      <c r="V1325">
        <v>0</v>
      </c>
      <c r="W1325" s="107">
        <v>371837.68</v>
      </c>
      <c r="X1325" s="108">
        <v>0</v>
      </c>
      <c r="Y1325" s="108">
        <v>0</v>
      </c>
      <c r="Z1325" s="108">
        <v>0</v>
      </c>
      <c r="AA1325" s="108">
        <v>0</v>
      </c>
      <c r="AB1325" s="108">
        <v>0</v>
      </c>
      <c r="AC1325" s="108">
        <v>0</v>
      </c>
      <c r="AD1325" s="108"/>
      <c r="AE1325" s="108">
        <v>371837.68</v>
      </c>
      <c r="AF1325" s="104">
        <v>45751</v>
      </c>
      <c r="AG1325" s="104">
        <v>46116</v>
      </c>
      <c r="AH1325" s="108">
        <v>371837.68</v>
      </c>
      <c r="AI1325" t="s">
        <v>1406</v>
      </c>
      <c r="AJ1325" t="s">
        <v>1407</v>
      </c>
      <c r="AK1325" s="3">
        <v>32535.8</v>
      </c>
      <c r="AL1325" s="3">
        <v>32535.8</v>
      </c>
      <c r="AM1325" s="3">
        <v>16267.9</v>
      </c>
      <c r="AN1325" s="3">
        <v>0</v>
      </c>
      <c r="AO1325" s="3">
        <v>0</v>
      </c>
      <c r="AP1325" s="3">
        <v>0</v>
      </c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0</v>
      </c>
      <c r="AY1325" s="3">
        <v>0</v>
      </c>
      <c r="AZ1325" s="3">
        <f t="shared" si="60"/>
        <v>65071.6</v>
      </c>
      <c r="BA1325" s="3">
        <f t="shared" si="61"/>
        <v>16267.9</v>
      </c>
      <c r="BB1325" s="3">
        <f t="shared" si="62"/>
        <v>81339.5</v>
      </c>
      <c r="BC1325" s="2"/>
    </row>
    <row r="1326" spans="1:55" ht="15" hidden="1" customHeight="1" x14ac:dyDescent="0.3">
      <c r="A1326" t="s">
        <v>3788</v>
      </c>
      <c r="B1326" t="s">
        <v>1528</v>
      </c>
      <c r="C1326">
        <v>1</v>
      </c>
      <c r="D1326" t="s">
        <v>0</v>
      </c>
      <c r="E1326" t="s">
        <v>2</v>
      </c>
      <c r="F1326" t="s">
        <v>1393</v>
      </c>
      <c r="G1326" t="s">
        <v>1401</v>
      </c>
      <c r="H1326" t="s">
        <v>1402</v>
      </c>
      <c r="I1326" t="s">
        <v>1403</v>
      </c>
      <c r="J1326" t="s">
        <v>1404</v>
      </c>
      <c r="K1326" t="s">
        <v>1332</v>
      </c>
      <c r="L1326" t="s">
        <v>1398</v>
      </c>
      <c r="M1326" t="s">
        <v>1405</v>
      </c>
      <c r="N1326">
        <v>1</v>
      </c>
      <c r="O1326">
        <v>1</v>
      </c>
      <c r="P1326">
        <v>1</v>
      </c>
      <c r="Q1326">
        <v>0</v>
      </c>
      <c r="R1326">
        <v>0</v>
      </c>
      <c r="S1326">
        <v>1</v>
      </c>
      <c r="T1326">
        <v>1</v>
      </c>
      <c r="U1326">
        <v>1</v>
      </c>
      <c r="V1326">
        <v>0</v>
      </c>
      <c r="W1326" s="107">
        <v>371837.68</v>
      </c>
      <c r="X1326" s="108">
        <v>0</v>
      </c>
      <c r="Y1326" s="108">
        <v>0</v>
      </c>
      <c r="Z1326" s="108">
        <v>0</v>
      </c>
      <c r="AA1326" s="108">
        <v>0</v>
      </c>
      <c r="AB1326" s="108">
        <v>0</v>
      </c>
      <c r="AC1326" s="108">
        <v>0</v>
      </c>
      <c r="AD1326" s="108"/>
      <c r="AE1326" s="108">
        <v>371837.68</v>
      </c>
      <c r="AF1326" s="104">
        <v>45751</v>
      </c>
      <c r="AG1326" s="104">
        <v>46847</v>
      </c>
      <c r="AH1326" s="108">
        <v>371837.68</v>
      </c>
      <c r="AI1326" t="s">
        <v>1406</v>
      </c>
      <c r="AJ1326" t="s">
        <v>1407</v>
      </c>
      <c r="AK1326" s="3">
        <v>9110.02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0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0</v>
      </c>
      <c r="AX1326" s="3">
        <v>0</v>
      </c>
      <c r="AY1326" s="3">
        <v>0</v>
      </c>
      <c r="AZ1326" s="3">
        <f t="shared" si="60"/>
        <v>9110.02</v>
      </c>
      <c r="BA1326" s="3">
        <f t="shared" si="61"/>
        <v>0</v>
      </c>
      <c r="BB1326" s="3">
        <f t="shared" si="62"/>
        <v>9110.02</v>
      </c>
      <c r="BC1326" s="2"/>
    </row>
    <row r="1327" spans="1:55" ht="15" hidden="1" customHeight="1" x14ac:dyDescent="0.3">
      <c r="A1327" t="s">
        <v>3789</v>
      </c>
      <c r="B1327" t="s">
        <v>1529</v>
      </c>
      <c r="C1327">
        <v>1</v>
      </c>
      <c r="D1327" t="s">
        <v>0</v>
      </c>
      <c r="E1327" t="s">
        <v>2</v>
      </c>
      <c r="F1327" t="s">
        <v>1393</v>
      </c>
      <c r="G1327" t="s">
        <v>1401</v>
      </c>
      <c r="H1327" t="s">
        <v>1402</v>
      </c>
      <c r="I1327" t="s">
        <v>1403</v>
      </c>
      <c r="J1327" t="s">
        <v>1404</v>
      </c>
      <c r="K1327" t="s">
        <v>1337</v>
      </c>
      <c r="L1327" t="s">
        <v>1398</v>
      </c>
      <c r="M1327" t="s">
        <v>1405</v>
      </c>
      <c r="N1327">
        <v>1</v>
      </c>
      <c r="O1327">
        <v>1</v>
      </c>
      <c r="P1327">
        <v>1</v>
      </c>
      <c r="Q1327">
        <v>0</v>
      </c>
      <c r="R1327">
        <v>0</v>
      </c>
      <c r="S1327">
        <v>1</v>
      </c>
      <c r="T1327">
        <v>1</v>
      </c>
      <c r="U1327">
        <v>1</v>
      </c>
      <c r="V1327">
        <v>0</v>
      </c>
      <c r="W1327" s="107">
        <v>293598.5</v>
      </c>
      <c r="X1327" s="108">
        <v>0</v>
      </c>
      <c r="Y1327" s="108">
        <v>0</v>
      </c>
      <c r="Z1327" s="108">
        <v>0</v>
      </c>
      <c r="AA1327" s="108">
        <v>0</v>
      </c>
      <c r="AB1327" s="108">
        <v>0</v>
      </c>
      <c r="AC1327" s="108">
        <v>0</v>
      </c>
      <c r="AD1327" s="108"/>
      <c r="AE1327" s="108">
        <v>293598.5</v>
      </c>
      <c r="AF1327" s="104">
        <v>45751</v>
      </c>
      <c r="AG1327" s="104">
        <v>47577</v>
      </c>
      <c r="AH1327" s="108">
        <v>293598.5</v>
      </c>
      <c r="AI1327" t="s">
        <v>1406</v>
      </c>
      <c r="AJ1327" t="s">
        <v>1407</v>
      </c>
      <c r="AK1327" s="3">
        <v>27157.86</v>
      </c>
      <c r="AL1327" s="3">
        <v>27157.86</v>
      </c>
      <c r="AM1327" s="3">
        <v>27157.86</v>
      </c>
      <c r="AN1327" s="3">
        <v>27157.86</v>
      </c>
      <c r="AO1327" s="3">
        <v>13578.93</v>
      </c>
      <c r="AP1327" s="3">
        <v>0</v>
      </c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3">
        <v>0</v>
      </c>
      <c r="AY1327" s="3">
        <v>0</v>
      </c>
      <c r="AZ1327" s="3">
        <f t="shared" si="60"/>
        <v>54315.72</v>
      </c>
      <c r="BA1327" s="3">
        <f t="shared" si="61"/>
        <v>67894.649999999994</v>
      </c>
      <c r="BB1327" s="3">
        <f t="shared" si="62"/>
        <v>122210.37</v>
      </c>
      <c r="BC1327" s="2"/>
    </row>
    <row r="1328" spans="1:55" ht="15" hidden="1" customHeight="1" x14ac:dyDescent="0.3">
      <c r="A1328" t="s">
        <v>3790</v>
      </c>
      <c r="B1328" t="s">
        <v>1530</v>
      </c>
      <c r="C1328">
        <v>1</v>
      </c>
      <c r="D1328" t="s">
        <v>0</v>
      </c>
      <c r="E1328" t="s">
        <v>2</v>
      </c>
      <c r="F1328" t="s">
        <v>1393</v>
      </c>
      <c r="G1328" t="s">
        <v>1401</v>
      </c>
      <c r="H1328" t="s">
        <v>1402</v>
      </c>
      <c r="I1328" t="s">
        <v>1403</v>
      </c>
      <c r="J1328" t="s">
        <v>1404</v>
      </c>
      <c r="K1328" t="s">
        <v>1337</v>
      </c>
      <c r="L1328" t="s">
        <v>1398</v>
      </c>
      <c r="M1328" t="s">
        <v>1405</v>
      </c>
      <c r="N1328">
        <v>1</v>
      </c>
      <c r="O1328">
        <v>1</v>
      </c>
      <c r="P1328">
        <v>1</v>
      </c>
      <c r="Q1328">
        <v>0</v>
      </c>
      <c r="R1328">
        <v>0</v>
      </c>
      <c r="S1328">
        <v>1</v>
      </c>
      <c r="T1328">
        <v>1</v>
      </c>
      <c r="U1328">
        <v>1</v>
      </c>
      <c r="V1328">
        <v>0</v>
      </c>
      <c r="W1328" s="107">
        <v>293598.49</v>
      </c>
      <c r="X1328" s="108">
        <v>0</v>
      </c>
      <c r="Y1328" s="108">
        <v>0</v>
      </c>
      <c r="Z1328" s="108">
        <v>0</v>
      </c>
      <c r="AA1328" s="108">
        <v>0</v>
      </c>
      <c r="AB1328" s="108">
        <v>0</v>
      </c>
      <c r="AC1328" s="108">
        <v>0</v>
      </c>
      <c r="AD1328" s="108"/>
      <c r="AE1328" s="108">
        <v>293598.49</v>
      </c>
      <c r="AF1328" s="104">
        <v>45751</v>
      </c>
      <c r="AG1328" s="104">
        <v>46116</v>
      </c>
      <c r="AH1328" s="108">
        <v>293598.49</v>
      </c>
      <c r="AI1328" t="s">
        <v>1406</v>
      </c>
      <c r="AJ1328" t="s">
        <v>1407</v>
      </c>
      <c r="AK1328" s="3">
        <v>25689.86</v>
      </c>
      <c r="AL1328" s="3">
        <v>25689.86</v>
      </c>
      <c r="AM1328" s="3">
        <v>12844.93</v>
      </c>
      <c r="AN1328" s="3">
        <v>0</v>
      </c>
      <c r="AO1328" s="3">
        <v>0</v>
      </c>
      <c r="AP1328" s="3">
        <v>0</v>
      </c>
      <c r="AQ1328" s="3">
        <v>0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3">
        <v>0</v>
      </c>
      <c r="AY1328" s="3">
        <v>0</v>
      </c>
      <c r="AZ1328" s="3">
        <f t="shared" si="60"/>
        <v>51379.72</v>
      </c>
      <c r="BA1328" s="3">
        <f t="shared" si="61"/>
        <v>12844.93</v>
      </c>
      <c r="BB1328" s="3">
        <f t="shared" si="62"/>
        <v>64224.65</v>
      </c>
      <c r="BC1328" s="2"/>
    </row>
    <row r="1329" spans="1:55" ht="15" hidden="1" customHeight="1" x14ac:dyDescent="0.3">
      <c r="A1329" t="s">
        <v>3791</v>
      </c>
      <c r="B1329" t="s">
        <v>1531</v>
      </c>
      <c r="C1329">
        <v>1</v>
      </c>
      <c r="D1329" t="s">
        <v>0</v>
      </c>
      <c r="E1329" t="s">
        <v>2</v>
      </c>
      <c r="F1329" t="s">
        <v>1393</v>
      </c>
      <c r="G1329" t="s">
        <v>1401</v>
      </c>
      <c r="H1329" t="s">
        <v>1402</v>
      </c>
      <c r="I1329" t="s">
        <v>1403</v>
      </c>
      <c r="J1329" t="s">
        <v>1404</v>
      </c>
      <c r="K1329" t="s">
        <v>1337</v>
      </c>
      <c r="L1329" t="s">
        <v>1398</v>
      </c>
      <c r="M1329" t="s">
        <v>1405</v>
      </c>
      <c r="N1329">
        <v>1</v>
      </c>
      <c r="O1329">
        <v>1</v>
      </c>
      <c r="P1329">
        <v>1</v>
      </c>
      <c r="Q1329">
        <v>0</v>
      </c>
      <c r="R1329">
        <v>0</v>
      </c>
      <c r="S1329">
        <v>1</v>
      </c>
      <c r="T1329">
        <v>1</v>
      </c>
      <c r="U1329">
        <v>1</v>
      </c>
      <c r="V1329">
        <v>0</v>
      </c>
      <c r="W1329" s="107">
        <v>293598.49</v>
      </c>
      <c r="X1329" s="108">
        <v>0</v>
      </c>
      <c r="Y1329" s="108">
        <v>0</v>
      </c>
      <c r="Z1329" s="108">
        <v>0</v>
      </c>
      <c r="AA1329" s="108">
        <v>0</v>
      </c>
      <c r="AB1329" s="108">
        <v>0</v>
      </c>
      <c r="AC1329" s="108">
        <v>0</v>
      </c>
      <c r="AD1329" s="108"/>
      <c r="AE1329" s="108">
        <v>293598.49</v>
      </c>
      <c r="AF1329" s="104">
        <v>45751</v>
      </c>
      <c r="AG1329" s="104">
        <v>46847</v>
      </c>
      <c r="AH1329" s="108">
        <v>293598.49</v>
      </c>
      <c r="AI1329" t="s">
        <v>1406</v>
      </c>
      <c r="AJ1329" t="s">
        <v>1407</v>
      </c>
      <c r="AK1329" s="3">
        <v>7193.16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0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3">
        <v>0</v>
      </c>
      <c r="AY1329" s="3">
        <v>0</v>
      </c>
      <c r="AZ1329" s="3">
        <f t="shared" si="60"/>
        <v>7193.16</v>
      </c>
      <c r="BA1329" s="3">
        <f t="shared" si="61"/>
        <v>0</v>
      </c>
      <c r="BB1329" s="3">
        <f t="shared" si="62"/>
        <v>7193.16</v>
      </c>
      <c r="BC1329" s="2"/>
    </row>
    <row r="1330" spans="1:55" ht="15" hidden="1" customHeight="1" x14ac:dyDescent="0.3">
      <c r="A1330" t="s">
        <v>3792</v>
      </c>
      <c r="B1330" t="s">
        <v>1532</v>
      </c>
      <c r="C1330">
        <v>1</v>
      </c>
      <c r="D1330" t="s">
        <v>0</v>
      </c>
      <c r="E1330" t="s">
        <v>2</v>
      </c>
      <c r="F1330" t="s">
        <v>1393</v>
      </c>
      <c r="G1330" t="s">
        <v>1401</v>
      </c>
      <c r="H1330" t="s">
        <v>1402</v>
      </c>
      <c r="I1330" t="s">
        <v>1403</v>
      </c>
      <c r="J1330" t="s">
        <v>1404</v>
      </c>
      <c r="K1330" t="s">
        <v>1533</v>
      </c>
      <c r="L1330" t="s">
        <v>1398</v>
      </c>
      <c r="M1330" t="s">
        <v>1405</v>
      </c>
      <c r="N1330">
        <v>1</v>
      </c>
      <c r="O1330">
        <v>1</v>
      </c>
      <c r="P1330">
        <v>1</v>
      </c>
      <c r="Q1330">
        <v>0</v>
      </c>
      <c r="R1330">
        <v>0</v>
      </c>
      <c r="S1330">
        <v>1</v>
      </c>
      <c r="T1330">
        <v>1</v>
      </c>
      <c r="U1330">
        <v>1</v>
      </c>
      <c r="V1330">
        <v>0</v>
      </c>
      <c r="W1330" s="107">
        <v>235248.58</v>
      </c>
      <c r="X1330" s="108">
        <v>0</v>
      </c>
      <c r="Y1330" s="108">
        <v>0</v>
      </c>
      <c r="Z1330" s="108">
        <v>0</v>
      </c>
      <c r="AA1330" s="108">
        <v>0</v>
      </c>
      <c r="AB1330" s="108">
        <v>0</v>
      </c>
      <c r="AC1330" s="108">
        <v>0</v>
      </c>
      <c r="AD1330" s="108"/>
      <c r="AE1330" s="108">
        <v>235248.58</v>
      </c>
      <c r="AF1330" s="104">
        <v>45751</v>
      </c>
      <c r="AG1330" s="104">
        <v>47577</v>
      </c>
      <c r="AH1330" s="108">
        <v>235248.58</v>
      </c>
      <c r="AI1330" t="s">
        <v>1406</v>
      </c>
      <c r="AJ1330" t="s">
        <v>1407</v>
      </c>
      <c r="AK1330" s="3">
        <v>21760.5</v>
      </c>
      <c r="AL1330" s="3">
        <v>21760.5</v>
      </c>
      <c r="AM1330" s="3">
        <v>21760.5</v>
      </c>
      <c r="AN1330" s="3">
        <v>21760.5</v>
      </c>
      <c r="AO1330" s="3">
        <v>10880.25</v>
      </c>
      <c r="AP1330" s="3">
        <v>0</v>
      </c>
      <c r="AQ1330" s="3">
        <v>0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3">
        <v>0</v>
      </c>
      <c r="AY1330" s="3">
        <v>0</v>
      </c>
      <c r="AZ1330" s="3">
        <f t="shared" si="60"/>
        <v>43521</v>
      </c>
      <c r="BA1330" s="3">
        <f t="shared" si="61"/>
        <v>54401.25</v>
      </c>
      <c r="BB1330" s="3">
        <f t="shared" si="62"/>
        <v>97922.25</v>
      </c>
      <c r="BC1330" s="2"/>
    </row>
    <row r="1331" spans="1:55" ht="15" hidden="1" customHeight="1" x14ac:dyDescent="0.3">
      <c r="A1331" t="s">
        <v>3793</v>
      </c>
      <c r="B1331" t="s">
        <v>1534</v>
      </c>
      <c r="C1331">
        <v>1</v>
      </c>
      <c r="D1331" t="s">
        <v>0</v>
      </c>
      <c r="E1331" t="s">
        <v>2</v>
      </c>
      <c r="F1331" t="s">
        <v>1393</v>
      </c>
      <c r="G1331" t="s">
        <v>1401</v>
      </c>
      <c r="H1331" t="s">
        <v>1402</v>
      </c>
      <c r="I1331" t="s">
        <v>1403</v>
      </c>
      <c r="J1331" t="s">
        <v>1404</v>
      </c>
      <c r="K1331" t="s">
        <v>1533</v>
      </c>
      <c r="L1331" t="s">
        <v>1398</v>
      </c>
      <c r="M1331" t="s">
        <v>1405</v>
      </c>
      <c r="N1331">
        <v>1</v>
      </c>
      <c r="O1331">
        <v>1</v>
      </c>
      <c r="P1331">
        <v>1</v>
      </c>
      <c r="Q1331">
        <v>0</v>
      </c>
      <c r="R1331">
        <v>0</v>
      </c>
      <c r="S1331">
        <v>1</v>
      </c>
      <c r="T1331">
        <v>1</v>
      </c>
      <c r="U1331">
        <v>1</v>
      </c>
      <c r="V1331">
        <v>0</v>
      </c>
      <c r="W1331" s="107">
        <v>235248.59</v>
      </c>
      <c r="X1331" s="108">
        <v>0</v>
      </c>
      <c r="Y1331" s="108">
        <v>0</v>
      </c>
      <c r="Z1331" s="108">
        <v>0</v>
      </c>
      <c r="AA1331" s="108">
        <v>0</v>
      </c>
      <c r="AB1331" s="108">
        <v>0</v>
      </c>
      <c r="AC1331" s="108">
        <v>0</v>
      </c>
      <c r="AD1331" s="108"/>
      <c r="AE1331" s="108">
        <v>235248.59</v>
      </c>
      <c r="AF1331" s="104">
        <v>45751</v>
      </c>
      <c r="AG1331" s="104">
        <v>46116</v>
      </c>
      <c r="AH1331" s="108">
        <v>235248.59</v>
      </c>
      <c r="AI1331" t="s">
        <v>1406</v>
      </c>
      <c r="AJ1331" t="s">
        <v>1407</v>
      </c>
      <c r="AK1331" s="3">
        <v>20584.259999999998</v>
      </c>
      <c r="AL1331" s="3">
        <v>20584.259999999998</v>
      </c>
      <c r="AM1331" s="3">
        <v>10292.129999999999</v>
      </c>
      <c r="AN1331" s="3">
        <v>0</v>
      </c>
      <c r="AO1331" s="3">
        <v>0</v>
      </c>
      <c r="AP1331" s="3">
        <v>0</v>
      </c>
      <c r="AQ1331" s="3">
        <v>0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3">
        <v>0</v>
      </c>
      <c r="AY1331" s="3">
        <v>0</v>
      </c>
      <c r="AZ1331" s="3">
        <f t="shared" si="60"/>
        <v>41168.519999999997</v>
      </c>
      <c r="BA1331" s="3">
        <f t="shared" si="61"/>
        <v>10292.129999999999</v>
      </c>
      <c r="BB1331" s="3">
        <f t="shared" si="62"/>
        <v>51460.649999999994</v>
      </c>
      <c r="BC1331" s="2"/>
    </row>
    <row r="1332" spans="1:55" ht="15" hidden="1" customHeight="1" x14ac:dyDescent="0.3">
      <c r="A1332" t="s">
        <v>3794</v>
      </c>
      <c r="B1332" t="s">
        <v>1535</v>
      </c>
      <c r="C1332">
        <v>1</v>
      </c>
      <c r="D1332" t="s">
        <v>0</v>
      </c>
      <c r="E1332" t="s">
        <v>2</v>
      </c>
      <c r="F1332" t="s">
        <v>1393</v>
      </c>
      <c r="G1332" t="s">
        <v>1401</v>
      </c>
      <c r="H1332" t="s">
        <v>1402</v>
      </c>
      <c r="I1332" t="s">
        <v>1403</v>
      </c>
      <c r="J1332" t="s">
        <v>1404</v>
      </c>
      <c r="K1332" t="s">
        <v>1533</v>
      </c>
      <c r="L1332" t="s">
        <v>1398</v>
      </c>
      <c r="M1332" t="s">
        <v>1405</v>
      </c>
      <c r="N1332">
        <v>1</v>
      </c>
      <c r="O1332">
        <v>1</v>
      </c>
      <c r="P1332">
        <v>1</v>
      </c>
      <c r="Q1332">
        <v>0</v>
      </c>
      <c r="R1332">
        <v>0</v>
      </c>
      <c r="S1332">
        <v>1</v>
      </c>
      <c r="T1332">
        <v>1</v>
      </c>
      <c r="U1332">
        <v>1</v>
      </c>
      <c r="V1332">
        <v>0</v>
      </c>
      <c r="W1332" s="107">
        <v>235248.59</v>
      </c>
      <c r="X1332" s="108">
        <v>0</v>
      </c>
      <c r="Y1332" s="108">
        <v>0</v>
      </c>
      <c r="Z1332" s="108">
        <v>0</v>
      </c>
      <c r="AA1332" s="108">
        <v>0</v>
      </c>
      <c r="AB1332" s="108">
        <v>0</v>
      </c>
      <c r="AC1332" s="108">
        <v>0</v>
      </c>
      <c r="AD1332" s="108"/>
      <c r="AE1332" s="108">
        <v>235248.59</v>
      </c>
      <c r="AF1332" s="104">
        <v>45751</v>
      </c>
      <c r="AG1332" s="104">
        <v>46847</v>
      </c>
      <c r="AH1332" s="108">
        <v>235248.59</v>
      </c>
      <c r="AI1332" t="s">
        <v>1406</v>
      </c>
      <c r="AJ1332" t="s">
        <v>1407</v>
      </c>
      <c r="AK1332" s="3">
        <v>5763.59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0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3">
        <v>0</v>
      </c>
      <c r="AY1332" s="3">
        <v>0</v>
      </c>
      <c r="AZ1332" s="3">
        <f t="shared" si="60"/>
        <v>5763.59</v>
      </c>
      <c r="BA1332" s="3">
        <f t="shared" si="61"/>
        <v>0</v>
      </c>
      <c r="BB1332" s="3">
        <f t="shared" si="62"/>
        <v>5763.59</v>
      </c>
      <c r="BC1332" s="2"/>
    </row>
    <row r="1333" spans="1:55" ht="15" hidden="1" customHeight="1" x14ac:dyDescent="0.3">
      <c r="A1333" t="s">
        <v>3795</v>
      </c>
      <c r="B1333" t="s">
        <v>1536</v>
      </c>
      <c r="C1333">
        <v>1</v>
      </c>
      <c r="D1333" t="s">
        <v>0</v>
      </c>
      <c r="E1333" t="s">
        <v>2</v>
      </c>
      <c r="F1333" t="s">
        <v>1393</v>
      </c>
      <c r="G1333" t="s">
        <v>1401</v>
      </c>
      <c r="H1333" t="s">
        <v>1402</v>
      </c>
      <c r="I1333" t="s">
        <v>1403</v>
      </c>
      <c r="J1333" t="s">
        <v>1404</v>
      </c>
      <c r="K1333" t="s">
        <v>1537</v>
      </c>
      <c r="L1333" t="s">
        <v>1398</v>
      </c>
      <c r="M1333" t="s">
        <v>1405</v>
      </c>
      <c r="N1333">
        <v>1</v>
      </c>
      <c r="O1333">
        <v>1</v>
      </c>
      <c r="P1333">
        <v>1</v>
      </c>
      <c r="Q1333">
        <v>0</v>
      </c>
      <c r="R1333">
        <v>0</v>
      </c>
      <c r="S1333">
        <v>1</v>
      </c>
      <c r="T1333">
        <v>1</v>
      </c>
      <c r="U1333">
        <v>1</v>
      </c>
      <c r="V1333">
        <v>0</v>
      </c>
      <c r="W1333" s="107">
        <v>184812.68</v>
      </c>
      <c r="X1333" s="108">
        <v>0</v>
      </c>
      <c r="Y1333" s="108">
        <v>0</v>
      </c>
      <c r="Z1333" s="108">
        <v>0</v>
      </c>
      <c r="AA1333" s="108">
        <v>0</v>
      </c>
      <c r="AB1333" s="108">
        <v>0</v>
      </c>
      <c r="AC1333" s="108">
        <v>0</v>
      </c>
      <c r="AD1333" s="108"/>
      <c r="AE1333" s="108">
        <v>184812.68</v>
      </c>
      <c r="AF1333" s="104">
        <v>45751</v>
      </c>
      <c r="AG1333" s="104">
        <v>47577</v>
      </c>
      <c r="AH1333" s="108">
        <v>184812.68</v>
      </c>
      <c r="AI1333" t="s">
        <v>1406</v>
      </c>
      <c r="AJ1333" t="s">
        <v>1407</v>
      </c>
      <c r="AK1333" s="3">
        <v>17095.18</v>
      </c>
      <c r="AL1333" s="3">
        <v>17095.18</v>
      </c>
      <c r="AM1333" s="3">
        <v>17095.18</v>
      </c>
      <c r="AN1333" s="3">
        <v>17095.18</v>
      </c>
      <c r="AO1333" s="3">
        <v>8547.59</v>
      </c>
      <c r="AP1333" s="3">
        <v>0</v>
      </c>
      <c r="AQ1333" s="3">
        <v>0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3">
        <v>0</v>
      </c>
      <c r="AY1333" s="3">
        <v>0</v>
      </c>
      <c r="AZ1333" s="3">
        <f t="shared" si="60"/>
        <v>34190.36</v>
      </c>
      <c r="BA1333" s="3">
        <f t="shared" si="61"/>
        <v>42737.95</v>
      </c>
      <c r="BB1333" s="3">
        <f t="shared" si="62"/>
        <v>76928.31</v>
      </c>
      <c r="BC1333" s="2"/>
    </row>
    <row r="1334" spans="1:55" ht="15" hidden="1" customHeight="1" x14ac:dyDescent="0.3">
      <c r="A1334" t="s">
        <v>3796</v>
      </c>
      <c r="B1334" t="s">
        <v>1538</v>
      </c>
      <c r="C1334">
        <v>1</v>
      </c>
      <c r="D1334" t="s">
        <v>0</v>
      </c>
      <c r="E1334" t="s">
        <v>2</v>
      </c>
      <c r="F1334" t="s">
        <v>1393</v>
      </c>
      <c r="G1334" t="s">
        <v>1401</v>
      </c>
      <c r="H1334" t="s">
        <v>1402</v>
      </c>
      <c r="I1334" t="s">
        <v>1403</v>
      </c>
      <c r="J1334" t="s">
        <v>1404</v>
      </c>
      <c r="K1334" t="s">
        <v>1537</v>
      </c>
      <c r="L1334" t="s">
        <v>1398</v>
      </c>
      <c r="M1334" t="s">
        <v>1405</v>
      </c>
      <c r="N1334">
        <v>1</v>
      </c>
      <c r="O1334">
        <v>1</v>
      </c>
      <c r="P1334">
        <v>1</v>
      </c>
      <c r="Q1334">
        <v>0</v>
      </c>
      <c r="R1334">
        <v>0</v>
      </c>
      <c r="S1334">
        <v>1</v>
      </c>
      <c r="T1334">
        <v>1</v>
      </c>
      <c r="U1334">
        <v>1</v>
      </c>
      <c r="V1334">
        <v>0</v>
      </c>
      <c r="W1334" s="107">
        <v>184812.68</v>
      </c>
      <c r="X1334" s="108">
        <v>0</v>
      </c>
      <c r="Y1334" s="108">
        <v>0</v>
      </c>
      <c r="Z1334" s="108">
        <v>0</v>
      </c>
      <c r="AA1334" s="108">
        <v>0</v>
      </c>
      <c r="AB1334" s="108">
        <v>0</v>
      </c>
      <c r="AC1334" s="108">
        <v>0</v>
      </c>
      <c r="AD1334" s="108"/>
      <c r="AE1334" s="108">
        <v>184812.68</v>
      </c>
      <c r="AF1334" s="104">
        <v>45751</v>
      </c>
      <c r="AG1334" s="104">
        <v>46116</v>
      </c>
      <c r="AH1334" s="108">
        <v>184812.68</v>
      </c>
      <c r="AI1334" t="s">
        <v>1406</v>
      </c>
      <c r="AJ1334" t="s">
        <v>1407</v>
      </c>
      <c r="AK1334" s="3">
        <v>16171.1</v>
      </c>
      <c r="AL1334" s="3">
        <v>16171.1</v>
      </c>
      <c r="AM1334" s="3">
        <v>8085.55</v>
      </c>
      <c r="AN1334" s="3">
        <v>0</v>
      </c>
      <c r="AO1334" s="3">
        <v>0</v>
      </c>
      <c r="AP1334" s="3">
        <v>0</v>
      </c>
      <c r="AQ1334" s="3">
        <v>0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0</v>
      </c>
      <c r="AX1334" s="3">
        <v>0</v>
      </c>
      <c r="AY1334" s="3">
        <v>0</v>
      </c>
      <c r="AZ1334" s="3">
        <f t="shared" si="60"/>
        <v>32342.2</v>
      </c>
      <c r="BA1334" s="3">
        <f t="shared" si="61"/>
        <v>8085.55</v>
      </c>
      <c r="BB1334" s="3">
        <f t="shared" si="62"/>
        <v>40427.75</v>
      </c>
      <c r="BC1334" s="2"/>
    </row>
    <row r="1335" spans="1:55" ht="15" hidden="1" customHeight="1" x14ac:dyDescent="0.3">
      <c r="A1335" t="s">
        <v>3797</v>
      </c>
      <c r="B1335" t="s">
        <v>1539</v>
      </c>
      <c r="C1335">
        <v>1</v>
      </c>
      <c r="D1335" t="s">
        <v>0</v>
      </c>
      <c r="E1335" t="s">
        <v>2</v>
      </c>
      <c r="F1335" t="s">
        <v>1393</v>
      </c>
      <c r="G1335" t="s">
        <v>1401</v>
      </c>
      <c r="H1335" t="s">
        <v>1402</v>
      </c>
      <c r="I1335" t="s">
        <v>1403</v>
      </c>
      <c r="J1335" t="s">
        <v>1404</v>
      </c>
      <c r="K1335" t="s">
        <v>1537</v>
      </c>
      <c r="L1335" t="s">
        <v>1398</v>
      </c>
      <c r="M1335" t="s">
        <v>1405</v>
      </c>
      <c r="N1335">
        <v>1</v>
      </c>
      <c r="O1335">
        <v>1</v>
      </c>
      <c r="P1335">
        <v>1</v>
      </c>
      <c r="Q1335">
        <v>0</v>
      </c>
      <c r="R1335">
        <v>0</v>
      </c>
      <c r="S1335">
        <v>1</v>
      </c>
      <c r="T1335">
        <v>1</v>
      </c>
      <c r="U1335">
        <v>1</v>
      </c>
      <c r="V1335">
        <v>0</v>
      </c>
      <c r="W1335" s="107">
        <v>184812.68</v>
      </c>
      <c r="X1335" s="108">
        <v>0</v>
      </c>
      <c r="Y1335" s="108">
        <v>0</v>
      </c>
      <c r="Z1335" s="108">
        <v>0</v>
      </c>
      <c r="AA1335" s="108">
        <v>0</v>
      </c>
      <c r="AB1335" s="108">
        <v>0</v>
      </c>
      <c r="AC1335" s="108">
        <v>0</v>
      </c>
      <c r="AD1335" s="108"/>
      <c r="AE1335" s="108">
        <v>184812.68</v>
      </c>
      <c r="AF1335" s="104">
        <v>45751</v>
      </c>
      <c r="AG1335" s="104">
        <v>46847</v>
      </c>
      <c r="AH1335" s="108">
        <v>184812.68</v>
      </c>
      <c r="AI1335" t="s">
        <v>1406</v>
      </c>
      <c r="AJ1335" t="s">
        <v>1407</v>
      </c>
      <c r="AK1335" s="3">
        <v>4527.91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0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3">
        <v>0</v>
      </c>
      <c r="AY1335" s="3">
        <v>0</v>
      </c>
      <c r="AZ1335" s="3">
        <f t="shared" si="60"/>
        <v>4527.91</v>
      </c>
      <c r="BA1335" s="3">
        <f t="shared" si="61"/>
        <v>0</v>
      </c>
      <c r="BB1335" s="3">
        <f t="shared" si="62"/>
        <v>4527.91</v>
      </c>
      <c r="BC1335" s="2"/>
    </row>
    <row r="1336" spans="1:55" ht="15" hidden="1" customHeight="1" x14ac:dyDescent="0.3">
      <c r="A1336" t="s">
        <v>3798</v>
      </c>
      <c r="B1336" t="s">
        <v>1540</v>
      </c>
      <c r="C1336">
        <v>1</v>
      </c>
      <c r="D1336" t="s">
        <v>0</v>
      </c>
      <c r="E1336" t="s">
        <v>2</v>
      </c>
      <c r="F1336" t="s">
        <v>1393</v>
      </c>
      <c r="G1336" t="s">
        <v>1401</v>
      </c>
      <c r="H1336" t="s">
        <v>1402</v>
      </c>
      <c r="I1336" t="s">
        <v>1403</v>
      </c>
      <c r="J1336" t="s">
        <v>1404</v>
      </c>
      <c r="K1336" t="s">
        <v>1541</v>
      </c>
      <c r="L1336" t="s">
        <v>1398</v>
      </c>
      <c r="M1336" t="s">
        <v>1405</v>
      </c>
      <c r="N1336">
        <v>1</v>
      </c>
      <c r="O1336">
        <v>1</v>
      </c>
      <c r="P1336">
        <v>1</v>
      </c>
      <c r="Q1336">
        <v>0</v>
      </c>
      <c r="R1336">
        <v>0</v>
      </c>
      <c r="S1336">
        <v>1</v>
      </c>
      <c r="T1336">
        <v>1</v>
      </c>
      <c r="U1336">
        <v>1</v>
      </c>
      <c r="V1336">
        <v>0</v>
      </c>
      <c r="W1336" s="107">
        <v>150021.71</v>
      </c>
      <c r="X1336" s="108">
        <v>0</v>
      </c>
      <c r="Y1336" s="108">
        <v>0</v>
      </c>
      <c r="Z1336" s="108">
        <v>0</v>
      </c>
      <c r="AA1336" s="108">
        <v>0</v>
      </c>
      <c r="AB1336" s="108">
        <v>0</v>
      </c>
      <c r="AC1336" s="108">
        <v>0</v>
      </c>
      <c r="AD1336" s="108"/>
      <c r="AE1336" s="108">
        <v>150021.71</v>
      </c>
      <c r="AF1336" s="104">
        <v>45751</v>
      </c>
      <c r="AG1336" s="104">
        <v>47577</v>
      </c>
      <c r="AH1336" s="108">
        <v>150021.71</v>
      </c>
      <c r="AI1336" t="s">
        <v>1406</v>
      </c>
      <c r="AJ1336" t="s">
        <v>1407</v>
      </c>
      <c r="AK1336" s="3">
        <v>13877</v>
      </c>
      <c r="AL1336" s="3">
        <v>13877</v>
      </c>
      <c r="AM1336" s="3">
        <v>13877</v>
      </c>
      <c r="AN1336" s="3">
        <v>13877</v>
      </c>
      <c r="AO1336" s="3">
        <v>6938.5</v>
      </c>
      <c r="AP1336" s="3">
        <v>0</v>
      </c>
      <c r="AQ1336" s="3">
        <v>0</v>
      </c>
      <c r="AR1336" s="3">
        <v>0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3">
        <v>0</v>
      </c>
      <c r="AY1336" s="3">
        <v>0</v>
      </c>
      <c r="AZ1336" s="3">
        <f t="shared" si="60"/>
        <v>27754</v>
      </c>
      <c r="BA1336" s="3">
        <f t="shared" si="61"/>
        <v>34692.5</v>
      </c>
      <c r="BB1336" s="3">
        <f t="shared" si="62"/>
        <v>62446.5</v>
      </c>
      <c r="BC1336" s="2"/>
    </row>
    <row r="1337" spans="1:55" ht="15" hidden="1" customHeight="1" x14ac:dyDescent="0.3">
      <c r="A1337" t="s">
        <v>3799</v>
      </c>
      <c r="B1337" t="s">
        <v>1542</v>
      </c>
      <c r="C1337">
        <v>1</v>
      </c>
      <c r="D1337" t="s">
        <v>0</v>
      </c>
      <c r="E1337" t="s">
        <v>2</v>
      </c>
      <c r="F1337" t="s">
        <v>1393</v>
      </c>
      <c r="G1337" t="s">
        <v>1401</v>
      </c>
      <c r="H1337" t="s">
        <v>1402</v>
      </c>
      <c r="I1337" t="s">
        <v>1403</v>
      </c>
      <c r="J1337" t="s">
        <v>1404</v>
      </c>
      <c r="K1337" t="s">
        <v>1541</v>
      </c>
      <c r="L1337" t="s">
        <v>1398</v>
      </c>
      <c r="M1337" t="s">
        <v>1405</v>
      </c>
      <c r="N1337">
        <v>1</v>
      </c>
      <c r="O1337">
        <v>1</v>
      </c>
      <c r="P1337">
        <v>1</v>
      </c>
      <c r="Q1337">
        <v>0</v>
      </c>
      <c r="R1337">
        <v>0</v>
      </c>
      <c r="S1337">
        <v>1</v>
      </c>
      <c r="T1337">
        <v>1</v>
      </c>
      <c r="U1337">
        <v>1</v>
      </c>
      <c r="V1337">
        <v>0</v>
      </c>
      <c r="W1337" s="107">
        <v>150021.72</v>
      </c>
      <c r="X1337" s="108">
        <v>0</v>
      </c>
      <c r="Y1337" s="108">
        <v>0</v>
      </c>
      <c r="Z1337" s="108">
        <v>0</v>
      </c>
      <c r="AA1337" s="108">
        <v>0</v>
      </c>
      <c r="AB1337" s="108">
        <v>0</v>
      </c>
      <c r="AC1337" s="108">
        <v>0</v>
      </c>
      <c r="AD1337" s="108"/>
      <c r="AE1337" s="108">
        <v>150021.72</v>
      </c>
      <c r="AF1337" s="104">
        <v>45751</v>
      </c>
      <c r="AG1337" s="104">
        <v>46116</v>
      </c>
      <c r="AH1337" s="108">
        <v>150021.72</v>
      </c>
      <c r="AI1337" t="s">
        <v>1406</v>
      </c>
      <c r="AJ1337" t="s">
        <v>1407</v>
      </c>
      <c r="AK1337" s="3">
        <v>13126.9</v>
      </c>
      <c r="AL1337" s="3">
        <v>13126.9</v>
      </c>
      <c r="AM1337" s="3">
        <v>6563.45</v>
      </c>
      <c r="AN1337" s="3">
        <v>0</v>
      </c>
      <c r="AO1337" s="3">
        <v>0</v>
      </c>
      <c r="AP1337" s="3">
        <v>0</v>
      </c>
      <c r="AQ1337" s="3">
        <v>0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3">
        <v>0</v>
      </c>
      <c r="AY1337" s="3">
        <v>0</v>
      </c>
      <c r="AZ1337" s="3">
        <f t="shared" si="60"/>
        <v>26253.8</v>
      </c>
      <c r="BA1337" s="3">
        <f t="shared" si="61"/>
        <v>6563.45</v>
      </c>
      <c r="BB1337" s="3">
        <f t="shared" si="62"/>
        <v>32817.25</v>
      </c>
      <c r="BC1337" s="2"/>
    </row>
    <row r="1338" spans="1:55" ht="15" hidden="1" customHeight="1" x14ac:dyDescent="0.3">
      <c r="A1338" t="s">
        <v>3800</v>
      </c>
      <c r="B1338" t="s">
        <v>1543</v>
      </c>
      <c r="C1338">
        <v>1</v>
      </c>
      <c r="D1338" t="s">
        <v>0</v>
      </c>
      <c r="E1338" t="s">
        <v>2</v>
      </c>
      <c r="F1338" t="s">
        <v>1393</v>
      </c>
      <c r="G1338" t="s">
        <v>1401</v>
      </c>
      <c r="H1338" t="s">
        <v>1402</v>
      </c>
      <c r="I1338" t="s">
        <v>1403</v>
      </c>
      <c r="J1338" t="s">
        <v>1404</v>
      </c>
      <c r="K1338" t="s">
        <v>1541</v>
      </c>
      <c r="L1338" t="s">
        <v>1398</v>
      </c>
      <c r="M1338" t="s">
        <v>1405</v>
      </c>
      <c r="N1338">
        <v>1</v>
      </c>
      <c r="O1338">
        <v>1</v>
      </c>
      <c r="P1338">
        <v>1</v>
      </c>
      <c r="Q1338">
        <v>0</v>
      </c>
      <c r="R1338">
        <v>0</v>
      </c>
      <c r="S1338">
        <v>1</v>
      </c>
      <c r="T1338">
        <v>1</v>
      </c>
      <c r="U1338">
        <v>1</v>
      </c>
      <c r="V1338">
        <v>0</v>
      </c>
      <c r="W1338" s="107">
        <v>150021.72</v>
      </c>
      <c r="X1338" s="108">
        <v>0</v>
      </c>
      <c r="Y1338" s="108">
        <v>0</v>
      </c>
      <c r="Z1338" s="108">
        <v>0</v>
      </c>
      <c r="AA1338" s="108">
        <v>0</v>
      </c>
      <c r="AB1338" s="108">
        <v>0</v>
      </c>
      <c r="AC1338" s="108">
        <v>0</v>
      </c>
      <c r="AD1338" s="108"/>
      <c r="AE1338" s="108">
        <v>150021.72</v>
      </c>
      <c r="AF1338" s="104">
        <v>45751</v>
      </c>
      <c r="AG1338" s="104">
        <v>46847</v>
      </c>
      <c r="AH1338" s="108">
        <v>150021.72</v>
      </c>
      <c r="AI1338" t="s">
        <v>1406</v>
      </c>
      <c r="AJ1338" t="s">
        <v>1407</v>
      </c>
      <c r="AK1338" s="3">
        <v>3675.53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0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3">
        <v>0</v>
      </c>
      <c r="AY1338" s="3">
        <v>0</v>
      </c>
      <c r="AZ1338" s="3">
        <f t="shared" si="60"/>
        <v>3675.53</v>
      </c>
      <c r="BA1338" s="3">
        <f t="shared" si="61"/>
        <v>0</v>
      </c>
      <c r="BB1338" s="3">
        <f t="shared" si="62"/>
        <v>3675.53</v>
      </c>
      <c r="BC1338" s="2"/>
    </row>
    <row r="1339" spans="1:55" ht="15" hidden="1" customHeight="1" x14ac:dyDescent="0.3">
      <c r="A1339" t="s">
        <v>3801</v>
      </c>
      <c r="B1339" t="s">
        <v>1544</v>
      </c>
      <c r="C1339">
        <v>1</v>
      </c>
      <c r="D1339" t="s">
        <v>0</v>
      </c>
      <c r="E1339" t="s">
        <v>2</v>
      </c>
      <c r="F1339" t="s">
        <v>1393</v>
      </c>
      <c r="G1339" t="s">
        <v>1401</v>
      </c>
      <c r="H1339" t="s">
        <v>1402</v>
      </c>
      <c r="I1339" t="s">
        <v>1403</v>
      </c>
      <c r="J1339" t="s">
        <v>1404</v>
      </c>
      <c r="K1339" t="s">
        <v>1545</v>
      </c>
      <c r="L1339" t="s">
        <v>1398</v>
      </c>
      <c r="M1339" t="s">
        <v>1405</v>
      </c>
      <c r="N1339">
        <v>1</v>
      </c>
      <c r="O1339">
        <v>1</v>
      </c>
      <c r="P1339">
        <v>1</v>
      </c>
      <c r="Q1339">
        <v>0</v>
      </c>
      <c r="R1339">
        <v>0</v>
      </c>
      <c r="S1339">
        <v>1</v>
      </c>
      <c r="T1339">
        <v>1</v>
      </c>
      <c r="U1339">
        <v>1</v>
      </c>
      <c r="V1339">
        <v>0</v>
      </c>
      <c r="W1339" s="107">
        <v>2410742.34</v>
      </c>
      <c r="X1339" s="108">
        <v>0</v>
      </c>
      <c r="Y1339" s="108">
        <v>0</v>
      </c>
      <c r="Z1339" s="108">
        <v>0</v>
      </c>
      <c r="AA1339" s="108">
        <v>0</v>
      </c>
      <c r="AB1339" s="108">
        <v>0</v>
      </c>
      <c r="AC1339" s="108">
        <v>0</v>
      </c>
      <c r="AD1339" s="108"/>
      <c r="AE1339" s="108">
        <v>2410742.34</v>
      </c>
      <c r="AF1339" s="104">
        <v>45751</v>
      </c>
      <c r="AG1339" s="104">
        <v>47577</v>
      </c>
      <c r="AH1339" s="108">
        <v>2410742.34</v>
      </c>
      <c r="AI1339" t="s">
        <v>1406</v>
      </c>
      <c r="AJ1339" t="s">
        <v>1407</v>
      </c>
      <c r="AK1339" s="3">
        <v>222993.66</v>
      </c>
      <c r="AL1339" s="3">
        <v>222993.66</v>
      </c>
      <c r="AM1339" s="3">
        <v>222993.66</v>
      </c>
      <c r="AN1339" s="3">
        <v>222993.66</v>
      </c>
      <c r="AO1339" s="3">
        <v>111496.83</v>
      </c>
      <c r="AP1339" s="3">
        <v>0</v>
      </c>
      <c r="AQ1339" s="3">
        <v>0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3">
        <v>0</v>
      </c>
      <c r="AY1339" s="3">
        <v>0</v>
      </c>
      <c r="AZ1339" s="3">
        <f t="shared" si="60"/>
        <v>445987.32</v>
      </c>
      <c r="BA1339" s="3">
        <f t="shared" si="61"/>
        <v>557484.15</v>
      </c>
      <c r="BB1339" s="3">
        <f t="shared" si="62"/>
        <v>1003471.47</v>
      </c>
      <c r="BC1339" s="2"/>
    </row>
    <row r="1340" spans="1:55" ht="15" hidden="1" customHeight="1" x14ac:dyDescent="0.3">
      <c r="A1340" t="s">
        <v>3802</v>
      </c>
      <c r="B1340" t="s">
        <v>1546</v>
      </c>
      <c r="C1340">
        <v>1</v>
      </c>
      <c r="D1340" t="s">
        <v>0</v>
      </c>
      <c r="E1340" t="s">
        <v>2</v>
      </c>
      <c r="F1340" t="s">
        <v>1393</v>
      </c>
      <c r="G1340" t="s">
        <v>1401</v>
      </c>
      <c r="H1340" t="s">
        <v>1402</v>
      </c>
      <c r="I1340" t="s">
        <v>1403</v>
      </c>
      <c r="J1340" t="s">
        <v>1404</v>
      </c>
      <c r="K1340" t="s">
        <v>1545</v>
      </c>
      <c r="L1340" t="s">
        <v>1398</v>
      </c>
      <c r="M1340" t="s">
        <v>1405</v>
      </c>
      <c r="N1340">
        <v>1</v>
      </c>
      <c r="O1340">
        <v>1</v>
      </c>
      <c r="P1340">
        <v>1</v>
      </c>
      <c r="Q1340">
        <v>0</v>
      </c>
      <c r="R1340">
        <v>0</v>
      </c>
      <c r="S1340">
        <v>1</v>
      </c>
      <c r="T1340">
        <v>1</v>
      </c>
      <c r="U1340">
        <v>1</v>
      </c>
      <c r="V1340">
        <v>0</v>
      </c>
      <c r="W1340" s="107">
        <v>2410742.35</v>
      </c>
      <c r="X1340" s="108">
        <v>0</v>
      </c>
      <c r="Y1340" s="108">
        <v>0</v>
      </c>
      <c r="Z1340" s="108">
        <v>0</v>
      </c>
      <c r="AA1340" s="108">
        <v>0</v>
      </c>
      <c r="AB1340" s="108">
        <v>0</v>
      </c>
      <c r="AC1340" s="108">
        <v>0</v>
      </c>
      <c r="AD1340" s="108"/>
      <c r="AE1340" s="108">
        <v>2410742.35</v>
      </c>
      <c r="AF1340" s="104">
        <v>45751</v>
      </c>
      <c r="AG1340" s="104">
        <v>46116</v>
      </c>
      <c r="AH1340" s="108">
        <v>2410742.35</v>
      </c>
      <c r="AI1340" t="s">
        <v>1406</v>
      </c>
      <c r="AJ1340" t="s">
        <v>1407</v>
      </c>
      <c r="AK1340" s="3">
        <v>210939.96</v>
      </c>
      <c r="AL1340" s="3">
        <v>210939.96</v>
      </c>
      <c r="AM1340" s="3">
        <v>105469.98</v>
      </c>
      <c r="AN1340" s="3">
        <v>0</v>
      </c>
      <c r="AO1340" s="3">
        <v>0</v>
      </c>
      <c r="AP1340" s="3">
        <v>0</v>
      </c>
      <c r="AQ1340" s="3">
        <v>0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3">
        <v>0</v>
      </c>
      <c r="AY1340" s="3">
        <v>0</v>
      </c>
      <c r="AZ1340" s="3">
        <f t="shared" si="60"/>
        <v>421879.92</v>
      </c>
      <c r="BA1340" s="3">
        <f t="shared" si="61"/>
        <v>105469.98</v>
      </c>
      <c r="BB1340" s="3">
        <f t="shared" si="62"/>
        <v>527349.9</v>
      </c>
      <c r="BC1340" s="2"/>
    </row>
    <row r="1341" spans="1:55" ht="15" hidden="1" customHeight="1" x14ac:dyDescent="0.3">
      <c r="A1341" t="s">
        <v>3803</v>
      </c>
      <c r="B1341" t="s">
        <v>1547</v>
      </c>
      <c r="C1341">
        <v>1</v>
      </c>
      <c r="D1341" t="s">
        <v>0</v>
      </c>
      <c r="E1341" t="s">
        <v>2</v>
      </c>
      <c r="F1341" t="s">
        <v>1393</v>
      </c>
      <c r="G1341" t="s">
        <v>1401</v>
      </c>
      <c r="H1341" t="s">
        <v>1402</v>
      </c>
      <c r="I1341" t="s">
        <v>1403</v>
      </c>
      <c r="J1341" t="s">
        <v>1404</v>
      </c>
      <c r="K1341" t="s">
        <v>1545</v>
      </c>
      <c r="L1341" t="s">
        <v>1398</v>
      </c>
      <c r="M1341" t="s">
        <v>1405</v>
      </c>
      <c r="N1341">
        <v>1</v>
      </c>
      <c r="O1341">
        <v>1</v>
      </c>
      <c r="P1341">
        <v>1</v>
      </c>
      <c r="Q1341">
        <v>0</v>
      </c>
      <c r="R1341">
        <v>0</v>
      </c>
      <c r="S1341">
        <v>1</v>
      </c>
      <c r="T1341">
        <v>1</v>
      </c>
      <c r="U1341">
        <v>1</v>
      </c>
      <c r="V1341">
        <v>0</v>
      </c>
      <c r="W1341" s="107">
        <v>2410742.35</v>
      </c>
      <c r="X1341" s="108">
        <v>0</v>
      </c>
      <c r="Y1341" s="108">
        <v>0</v>
      </c>
      <c r="Z1341" s="108">
        <v>0</v>
      </c>
      <c r="AA1341" s="108">
        <v>0</v>
      </c>
      <c r="AB1341" s="108">
        <v>0</v>
      </c>
      <c r="AC1341" s="108">
        <v>0</v>
      </c>
      <c r="AD1341" s="108"/>
      <c r="AE1341" s="108">
        <v>2410742.35</v>
      </c>
      <c r="AF1341" s="104">
        <v>45751</v>
      </c>
      <c r="AG1341" s="104">
        <v>46847</v>
      </c>
      <c r="AH1341" s="108">
        <v>2410742.35</v>
      </c>
      <c r="AI1341" t="s">
        <v>1406</v>
      </c>
      <c r="AJ1341" t="s">
        <v>1407</v>
      </c>
      <c r="AK1341" s="3">
        <v>59063.19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0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3">
        <v>0</v>
      </c>
      <c r="AY1341" s="3">
        <v>0</v>
      </c>
      <c r="AZ1341" s="3">
        <f t="shared" si="60"/>
        <v>59063.19</v>
      </c>
      <c r="BA1341" s="3">
        <f t="shared" si="61"/>
        <v>0</v>
      </c>
      <c r="BB1341" s="3">
        <f t="shared" si="62"/>
        <v>59063.19</v>
      </c>
      <c r="BC1341" s="2"/>
    </row>
    <row r="1342" spans="1:55" ht="15" hidden="1" customHeight="1" x14ac:dyDescent="0.3">
      <c r="A1342" t="s">
        <v>3804</v>
      </c>
      <c r="B1342" t="s">
        <v>1548</v>
      </c>
      <c r="C1342">
        <v>1</v>
      </c>
      <c r="D1342" t="s">
        <v>0</v>
      </c>
      <c r="E1342" t="s">
        <v>2</v>
      </c>
      <c r="F1342" t="s">
        <v>1393</v>
      </c>
      <c r="G1342" t="s">
        <v>1401</v>
      </c>
      <c r="H1342" t="s">
        <v>1402</v>
      </c>
      <c r="I1342" t="s">
        <v>1403</v>
      </c>
      <c r="J1342" t="s">
        <v>1404</v>
      </c>
      <c r="K1342" t="s">
        <v>1549</v>
      </c>
      <c r="L1342" t="s">
        <v>1398</v>
      </c>
      <c r="M1342" t="s">
        <v>1405</v>
      </c>
      <c r="N1342">
        <v>1</v>
      </c>
      <c r="O1342">
        <v>1</v>
      </c>
      <c r="P1342">
        <v>1</v>
      </c>
      <c r="Q1342">
        <v>0</v>
      </c>
      <c r="R1342">
        <v>0</v>
      </c>
      <c r="S1342">
        <v>1</v>
      </c>
      <c r="T1342">
        <v>1</v>
      </c>
      <c r="U1342">
        <v>1</v>
      </c>
      <c r="V1342">
        <v>0</v>
      </c>
      <c r="W1342" s="107">
        <v>215035.61</v>
      </c>
      <c r="X1342" s="108">
        <v>0</v>
      </c>
      <c r="Y1342" s="108">
        <v>0</v>
      </c>
      <c r="Z1342" s="108">
        <v>0</v>
      </c>
      <c r="AA1342" s="108">
        <v>0</v>
      </c>
      <c r="AB1342" s="108">
        <v>0</v>
      </c>
      <c r="AC1342" s="108">
        <v>0</v>
      </c>
      <c r="AD1342" s="108"/>
      <c r="AE1342" s="108">
        <v>215035.61</v>
      </c>
      <c r="AF1342" s="104">
        <v>45751</v>
      </c>
      <c r="AG1342" s="104">
        <v>47577</v>
      </c>
      <c r="AH1342" s="108">
        <v>215035.61</v>
      </c>
      <c r="AI1342" t="s">
        <v>1406</v>
      </c>
      <c r="AJ1342" t="s">
        <v>1407</v>
      </c>
      <c r="AK1342" s="3">
        <v>19890.8</v>
      </c>
      <c r="AL1342" s="3">
        <v>19890.8</v>
      </c>
      <c r="AM1342" s="3">
        <v>19890.8</v>
      </c>
      <c r="AN1342" s="3">
        <v>19890.8</v>
      </c>
      <c r="AO1342" s="3">
        <v>9945.4</v>
      </c>
      <c r="AP1342" s="3">
        <v>0</v>
      </c>
      <c r="AQ1342" s="3">
        <v>0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3">
        <v>0</v>
      </c>
      <c r="AY1342" s="3">
        <v>0</v>
      </c>
      <c r="AZ1342" s="3">
        <f t="shared" si="60"/>
        <v>39781.599999999999</v>
      </c>
      <c r="BA1342" s="3">
        <f t="shared" si="61"/>
        <v>49727</v>
      </c>
      <c r="BB1342" s="3">
        <f t="shared" si="62"/>
        <v>89508.6</v>
      </c>
      <c r="BC1342" s="2"/>
    </row>
    <row r="1343" spans="1:55" ht="15" hidden="1" customHeight="1" x14ac:dyDescent="0.3">
      <c r="A1343" t="s">
        <v>3805</v>
      </c>
      <c r="B1343" t="s">
        <v>1550</v>
      </c>
      <c r="C1343">
        <v>1</v>
      </c>
      <c r="D1343" t="s">
        <v>0</v>
      </c>
      <c r="E1343" t="s">
        <v>2</v>
      </c>
      <c r="F1343" t="s">
        <v>1393</v>
      </c>
      <c r="G1343" t="s">
        <v>1401</v>
      </c>
      <c r="H1343" t="s">
        <v>1402</v>
      </c>
      <c r="I1343" t="s">
        <v>1403</v>
      </c>
      <c r="J1343" t="s">
        <v>1404</v>
      </c>
      <c r="K1343" t="s">
        <v>1549</v>
      </c>
      <c r="L1343" t="s">
        <v>1398</v>
      </c>
      <c r="M1343" t="s">
        <v>1405</v>
      </c>
      <c r="N1343">
        <v>1</v>
      </c>
      <c r="O1343">
        <v>1</v>
      </c>
      <c r="P1343">
        <v>1</v>
      </c>
      <c r="Q1343">
        <v>0</v>
      </c>
      <c r="R1343">
        <v>0</v>
      </c>
      <c r="S1343">
        <v>1</v>
      </c>
      <c r="T1343">
        <v>1</v>
      </c>
      <c r="U1343">
        <v>1</v>
      </c>
      <c r="V1343">
        <v>0</v>
      </c>
      <c r="W1343" s="107">
        <v>215035.62</v>
      </c>
      <c r="X1343" s="108">
        <v>0</v>
      </c>
      <c r="Y1343" s="108">
        <v>0</v>
      </c>
      <c r="Z1343" s="108">
        <v>0</v>
      </c>
      <c r="AA1343" s="108">
        <v>0</v>
      </c>
      <c r="AB1343" s="108">
        <v>0</v>
      </c>
      <c r="AC1343" s="108">
        <v>0</v>
      </c>
      <c r="AD1343" s="108"/>
      <c r="AE1343" s="108">
        <v>215035.62</v>
      </c>
      <c r="AF1343" s="104">
        <v>45751</v>
      </c>
      <c r="AG1343" s="104">
        <v>46116</v>
      </c>
      <c r="AH1343" s="108">
        <v>215035.62</v>
      </c>
      <c r="AI1343" t="s">
        <v>1406</v>
      </c>
      <c r="AJ1343" t="s">
        <v>1407</v>
      </c>
      <c r="AK1343" s="3">
        <v>18815.62</v>
      </c>
      <c r="AL1343" s="3">
        <v>18815.62</v>
      </c>
      <c r="AM1343" s="3">
        <v>9407.81</v>
      </c>
      <c r="AN1343" s="3">
        <v>0</v>
      </c>
      <c r="AO1343" s="3">
        <v>0</v>
      </c>
      <c r="AP1343" s="3">
        <v>0</v>
      </c>
      <c r="AQ1343" s="3">
        <v>0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3">
        <v>0</v>
      </c>
      <c r="AY1343" s="3">
        <v>0</v>
      </c>
      <c r="AZ1343" s="3">
        <f t="shared" si="60"/>
        <v>37631.24</v>
      </c>
      <c r="BA1343" s="3">
        <f t="shared" si="61"/>
        <v>9407.81</v>
      </c>
      <c r="BB1343" s="3">
        <f t="shared" si="62"/>
        <v>47039.049999999996</v>
      </c>
      <c r="BC1343" s="2"/>
    </row>
    <row r="1344" spans="1:55" ht="15" hidden="1" customHeight="1" x14ac:dyDescent="0.3">
      <c r="A1344" t="s">
        <v>3806</v>
      </c>
      <c r="B1344" t="s">
        <v>1551</v>
      </c>
      <c r="C1344">
        <v>1</v>
      </c>
      <c r="D1344" t="s">
        <v>0</v>
      </c>
      <c r="E1344" t="s">
        <v>2</v>
      </c>
      <c r="F1344" t="s">
        <v>1393</v>
      </c>
      <c r="G1344" t="s">
        <v>1401</v>
      </c>
      <c r="H1344" t="s">
        <v>1402</v>
      </c>
      <c r="I1344" t="s">
        <v>1403</v>
      </c>
      <c r="J1344" t="s">
        <v>1404</v>
      </c>
      <c r="K1344" t="s">
        <v>1549</v>
      </c>
      <c r="L1344" t="s">
        <v>1398</v>
      </c>
      <c r="M1344" t="s">
        <v>1405</v>
      </c>
      <c r="N1344">
        <v>1</v>
      </c>
      <c r="O1344">
        <v>1</v>
      </c>
      <c r="P1344">
        <v>1</v>
      </c>
      <c r="Q1344">
        <v>0</v>
      </c>
      <c r="R1344">
        <v>0</v>
      </c>
      <c r="S1344">
        <v>1</v>
      </c>
      <c r="T1344">
        <v>1</v>
      </c>
      <c r="U1344">
        <v>1</v>
      </c>
      <c r="V1344">
        <v>0</v>
      </c>
      <c r="W1344" s="107">
        <v>215035.62</v>
      </c>
      <c r="X1344" s="108">
        <v>0</v>
      </c>
      <c r="Y1344" s="108">
        <v>0</v>
      </c>
      <c r="Z1344" s="108">
        <v>0</v>
      </c>
      <c r="AA1344" s="108">
        <v>0</v>
      </c>
      <c r="AB1344" s="108">
        <v>0</v>
      </c>
      <c r="AC1344" s="108">
        <v>0</v>
      </c>
      <c r="AD1344" s="108"/>
      <c r="AE1344" s="108">
        <v>215035.62</v>
      </c>
      <c r="AF1344" s="104">
        <v>45751</v>
      </c>
      <c r="AG1344" s="104">
        <v>46847</v>
      </c>
      <c r="AH1344" s="108">
        <v>215035.62</v>
      </c>
      <c r="AI1344" t="s">
        <v>1406</v>
      </c>
      <c r="AJ1344" t="s">
        <v>1407</v>
      </c>
      <c r="AK1344" s="3">
        <v>5268.37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0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3">
        <v>0</v>
      </c>
      <c r="AY1344" s="3">
        <v>0</v>
      </c>
      <c r="AZ1344" s="3">
        <f t="shared" si="60"/>
        <v>5268.37</v>
      </c>
      <c r="BA1344" s="3">
        <f t="shared" si="61"/>
        <v>0</v>
      </c>
      <c r="BB1344" s="3">
        <f t="shared" si="62"/>
        <v>5268.37</v>
      </c>
      <c r="BC1344" s="2"/>
    </row>
    <row r="1345" spans="1:55" ht="15" hidden="1" customHeight="1" x14ac:dyDescent="0.3">
      <c r="A1345" t="s">
        <v>3807</v>
      </c>
      <c r="B1345" t="s">
        <v>1552</v>
      </c>
      <c r="C1345">
        <v>1</v>
      </c>
      <c r="D1345" t="s">
        <v>0</v>
      </c>
      <c r="E1345" t="s">
        <v>2</v>
      </c>
      <c r="F1345" t="s">
        <v>1393</v>
      </c>
      <c r="G1345" t="s">
        <v>1401</v>
      </c>
      <c r="H1345" t="s">
        <v>1402</v>
      </c>
      <c r="I1345" t="s">
        <v>1403</v>
      </c>
      <c r="J1345" t="s">
        <v>1404</v>
      </c>
      <c r="K1345" t="s">
        <v>848</v>
      </c>
      <c r="L1345" t="s">
        <v>1398</v>
      </c>
      <c r="M1345" t="s">
        <v>1405</v>
      </c>
      <c r="N1345">
        <v>1</v>
      </c>
      <c r="O1345">
        <v>1</v>
      </c>
      <c r="P1345">
        <v>1</v>
      </c>
      <c r="Q1345">
        <v>0</v>
      </c>
      <c r="R1345">
        <v>0</v>
      </c>
      <c r="S1345">
        <v>1</v>
      </c>
      <c r="T1345">
        <v>1</v>
      </c>
      <c r="U1345">
        <v>1</v>
      </c>
      <c r="V1345">
        <v>0</v>
      </c>
      <c r="W1345" s="107">
        <v>683736.82</v>
      </c>
      <c r="X1345" s="108">
        <v>0</v>
      </c>
      <c r="Y1345" s="108">
        <v>0</v>
      </c>
      <c r="Z1345" s="108">
        <v>0</v>
      </c>
      <c r="AA1345" s="108">
        <v>0</v>
      </c>
      <c r="AB1345" s="108">
        <v>0</v>
      </c>
      <c r="AC1345" s="108">
        <v>0</v>
      </c>
      <c r="AD1345" s="108"/>
      <c r="AE1345" s="108">
        <v>683736.82</v>
      </c>
      <c r="AF1345" s="104">
        <v>45751</v>
      </c>
      <c r="AG1345" s="104">
        <v>47577</v>
      </c>
      <c r="AH1345" s="108">
        <v>683736.82</v>
      </c>
      <c r="AI1345" t="s">
        <v>1406</v>
      </c>
      <c r="AJ1345" t="s">
        <v>1407</v>
      </c>
      <c r="AK1345" s="3">
        <v>63245.66</v>
      </c>
      <c r="AL1345" s="3">
        <v>63245.66</v>
      </c>
      <c r="AM1345" s="3">
        <v>63245.66</v>
      </c>
      <c r="AN1345" s="3">
        <v>63245.66</v>
      </c>
      <c r="AO1345" s="3">
        <v>31622.83</v>
      </c>
      <c r="AP1345" s="3">
        <v>0</v>
      </c>
      <c r="AQ1345" s="3">
        <v>0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3">
        <v>0</v>
      </c>
      <c r="AY1345" s="3">
        <v>0</v>
      </c>
      <c r="AZ1345" s="3">
        <f t="shared" si="60"/>
        <v>126491.32</v>
      </c>
      <c r="BA1345" s="3">
        <f t="shared" si="61"/>
        <v>158114.15000000002</v>
      </c>
      <c r="BB1345" s="3">
        <f t="shared" si="62"/>
        <v>284605.47000000003</v>
      </c>
      <c r="BC1345" s="2"/>
    </row>
    <row r="1346" spans="1:55" ht="15" hidden="1" customHeight="1" x14ac:dyDescent="0.3">
      <c r="A1346" t="s">
        <v>3808</v>
      </c>
      <c r="B1346" t="s">
        <v>1553</v>
      </c>
      <c r="C1346">
        <v>1</v>
      </c>
      <c r="D1346" t="s">
        <v>0</v>
      </c>
      <c r="E1346" t="s">
        <v>2</v>
      </c>
      <c r="F1346" t="s">
        <v>1393</v>
      </c>
      <c r="G1346" t="s">
        <v>1401</v>
      </c>
      <c r="H1346" t="s">
        <v>1402</v>
      </c>
      <c r="I1346" t="s">
        <v>1403</v>
      </c>
      <c r="J1346" t="s">
        <v>1404</v>
      </c>
      <c r="K1346" t="s">
        <v>848</v>
      </c>
      <c r="L1346" t="s">
        <v>1398</v>
      </c>
      <c r="M1346" t="s">
        <v>1405</v>
      </c>
      <c r="N1346">
        <v>1</v>
      </c>
      <c r="O1346">
        <v>1</v>
      </c>
      <c r="P1346">
        <v>1</v>
      </c>
      <c r="Q1346">
        <v>0</v>
      </c>
      <c r="R1346">
        <v>0</v>
      </c>
      <c r="S1346">
        <v>1</v>
      </c>
      <c r="T1346">
        <v>1</v>
      </c>
      <c r="U1346">
        <v>1</v>
      </c>
      <c r="V1346">
        <v>0</v>
      </c>
      <c r="W1346" s="107">
        <v>683736.81</v>
      </c>
      <c r="X1346" s="108">
        <v>0</v>
      </c>
      <c r="Y1346" s="108">
        <v>0</v>
      </c>
      <c r="Z1346" s="108">
        <v>0</v>
      </c>
      <c r="AA1346" s="108">
        <v>0</v>
      </c>
      <c r="AB1346" s="108">
        <v>0</v>
      </c>
      <c r="AC1346" s="108">
        <v>0</v>
      </c>
      <c r="AD1346" s="108"/>
      <c r="AE1346" s="108">
        <v>683736.81</v>
      </c>
      <c r="AF1346" s="104">
        <v>45751</v>
      </c>
      <c r="AG1346" s="104">
        <v>46116</v>
      </c>
      <c r="AH1346" s="108">
        <v>683736.81</v>
      </c>
      <c r="AI1346" t="s">
        <v>1406</v>
      </c>
      <c r="AJ1346" t="s">
        <v>1407</v>
      </c>
      <c r="AK1346" s="3">
        <v>59826.98</v>
      </c>
      <c r="AL1346" s="3">
        <v>59826.98</v>
      </c>
      <c r="AM1346" s="3">
        <v>29913.49</v>
      </c>
      <c r="AN1346" s="3">
        <v>0</v>
      </c>
      <c r="AO1346" s="3">
        <v>0</v>
      </c>
      <c r="AP1346" s="3">
        <v>0</v>
      </c>
      <c r="AQ1346" s="3">
        <v>0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3">
        <v>0</v>
      </c>
      <c r="AY1346" s="3">
        <v>0</v>
      </c>
      <c r="AZ1346" s="3">
        <f t="shared" si="60"/>
        <v>119653.96</v>
      </c>
      <c r="BA1346" s="3">
        <f t="shared" si="61"/>
        <v>29913.49</v>
      </c>
      <c r="BB1346" s="3">
        <f t="shared" si="62"/>
        <v>149567.45000000001</v>
      </c>
      <c r="BC1346" s="2"/>
    </row>
    <row r="1347" spans="1:55" ht="15" hidden="1" customHeight="1" x14ac:dyDescent="0.3">
      <c r="A1347" t="s">
        <v>3809</v>
      </c>
      <c r="B1347" t="s">
        <v>1554</v>
      </c>
      <c r="C1347">
        <v>1</v>
      </c>
      <c r="D1347" t="s">
        <v>0</v>
      </c>
      <c r="E1347" t="s">
        <v>2</v>
      </c>
      <c r="F1347" t="s">
        <v>1393</v>
      </c>
      <c r="G1347" t="s">
        <v>1401</v>
      </c>
      <c r="H1347" t="s">
        <v>1402</v>
      </c>
      <c r="I1347" t="s">
        <v>1403</v>
      </c>
      <c r="J1347" t="s">
        <v>1404</v>
      </c>
      <c r="K1347" t="s">
        <v>848</v>
      </c>
      <c r="L1347" t="s">
        <v>1398</v>
      </c>
      <c r="M1347" t="s">
        <v>1405</v>
      </c>
      <c r="N1347">
        <v>1</v>
      </c>
      <c r="O1347">
        <v>1</v>
      </c>
      <c r="P1347">
        <v>1</v>
      </c>
      <c r="Q1347">
        <v>0</v>
      </c>
      <c r="R1347">
        <v>0</v>
      </c>
      <c r="S1347">
        <v>1</v>
      </c>
      <c r="T1347">
        <v>1</v>
      </c>
      <c r="U1347">
        <v>1</v>
      </c>
      <c r="V1347">
        <v>0</v>
      </c>
      <c r="W1347" s="107">
        <v>683736.81</v>
      </c>
      <c r="X1347" s="108">
        <v>0</v>
      </c>
      <c r="Y1347" s="108">
        <v>0</v>
      </c>
      <c r="Z1347" s="108">
        <v>0</v>
      </c>
      <c r="AA1347" s="108">
        <v>0</v>
      </c>
      <c r="AB1347" s="108">
        <v>0</v>
      </c>
      <c r="AC1347" s="108">
        <v>0</v>
      </c>
      <c r="AD1347" s="108"/>
      <c r="AE1347" s="108">
        <v>683736.81</v>
      </c>
      <c r="AF1347" s="104">
        <v>45751</v>
      </c>
      <c r="AG1347" s="104">
        <v>46847</v>
      </c>
      <c r="AH1347" s="108">
        <v>683736.81</v>
      </c>
      <c r="AI1347" t="s">
        <v>1406</v>
      </c>
      <c r="AJ1347" t="s">
        <v>1407</v>
      </c>
      <c r="AK1347" s="3">
        <v>16751.55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0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3">
        <v>0</v>
      </c>
      <c r="AY1347" s="3">
        <v>0</v>
      </c>
      <c r="AZ1347" s="3">
        <f t="shared" si="60"/>
        <v>16751.55</v>
      </c>
      <c r="BA1347" s="3">
        <f t="shared" si="61"/>
        <v>0</v>
      </c>
      <c r="BB1347" s="3">
        <f t="shared" si="62"/>
        <v>16751.55</v>
      </c>
      <c r="BC1347" s="2"/>
    </row>
    <row r="1348" spans="1:55" ht="15" hidden="1" customHeight="1" x14ac:dyDescent="0.3">
      <c r="A1348" t="s">
        <v>3810</v>
      </c>
      <c r="B1348" t="s">
        <v>1555</v>
      </c>
      <c r="C1348">
        <v>1</v>
      </c>
      <c r="D1348" t="s">
        <v>0</v>
      </c>
      <c r="E1348" t="s">
        <v>2</v>
      </c>
      <c r="F1348" t="s">
        <v>1393</v>
      </c>
      <c r="G1348" t="s">
        <v>1401</v>
      </c>
      <c r="H1348" t="s">
        <v>1402</v>
      </c>
      <c r="I1348" t="s">
        <v>1403</v>
      </c>
      <c r="J1348" t="s">
        <v>1404</v>
      </c>
      <c r="K1348" t="s">
        <v>1556</v>
      </c>
      <c r="L1348" t="s">
        <v>1398</v>
      </c>
      <c r="M1348" t="s">
        <v>1405</v>
      </c>
      <c r="N1348">
        <v>1</v>
      </c>
      <c r="O1348">
        <v>1</v>
      </c>
      <c r="P1348">
        <v>1</v>
      </c>
      <c r="Q1348">
        <v>0</v>
      </c>
      <c r="R1348">
        <v>0</v>
      </c>
      <c r="S1348">
        <v>1</v>
      </c>
      <c r="T1348">
        <v>1</v>
      </c>
      <c r="U1348">
        <v>1</v>
      </c>
      <c r="V1348">
        <v>0</v>
      </c>
      <c r="W1348" s="107">
        <v>189852.63</v>
      </c>
      <c r="X1348" s="108">
        <v>0</v>
      </c>
      <c r="Y1348" s="108">
        <v>0</v>
      </c>
      <c r="Z1348" s="108">
        <v>0</v>
      </c>
      <c r="AA1348" s="108">
        <v>0</v>
      </c>
      <c r="AB1348" s="108">
        <v>0</v>
      </c>
      <c r="AC1348" s="108">
        <v>0</v>
      </c>
      <c r="AD1348" s="108"/>
      <c r="AE1348" s="108">
        <v>189852.63</v>
      </c>
      <c r="AF1348" s="104">
        <v>45751</v>
      </c>
      <c r="AG1348" s="104">
        <v>47577</v>
      </c>
      <c r="AH1348" s="108">
        <v>189852.63</v>
      </c>
      <c r="AI1348" t="s">
        <v>1406</v>
      </c>
      <c r="AJ1348" t="s">
        <v>1407</v>
      </c>
      <c r="AK1348" s="3">
        <v>17561.36</v>
      </c>
      <c r="AL1348" s="3">
        <v>17561.36</v>
      </c>
      <c r="AM1348" s="3">
        <v>17561.36</v>
      </c>
      <c r="AN1348" s="3">
        <v>17561.36</v>
      </c>
      <c r="AO1348" s="3">
        <v>8780.68</v>
      </c>
      <c r="AP1348" s="3">
        <v>0</v>
      </c>
      <c r="AQ1348" s="3">
        <v>0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3">
        <v>0</v>
      </c>
      <c r="AY1348" s="3">
        <v>0</v>
      </c>
      <c r="AZ1348" s="3">
        <f t="shared" ref="AZ1348:AZ1411" si="63">SUM(AK1348:AL1348)</f>
        <v>35122.720000000001</v>
      </c>
      <c r="BA1348" s="3">
        <f t="shared" ref="BA1348:BA1411" si="64">SUM(AM1348:AY1348)</f>
        <v>43903.4</v>
      </c>
      <c r="BB1348" s="3">
        <f t="shared" ref="BB1348:BB1411" si="65">AZ1348+BA1348</f>
        <v>79026.12</v>
      </c>
      <c r="BC1348" s="2"/>
    </row>
    <row r="1349" spans="1:55" ht="15" hidden="1" customHeight="1" x14ac:dyDescent="0.3">
      <c r="A1349" t="s">
        <v>3811</v>
      </c>
      <c r="B1349" t="s">
        <v>1557</v>
      </c>
      <c r="C1349">
        <v>1</v>
      </c>
      <c r="D1349" t="s">
        <v>0</v>
      </c>
      <c r="E1349" t="s">
        <v>2</v>
      </c>
      <c r="F1349" t="s">
        <v>1393</v>
      </c>
      <c r="G1349" t="s">
        <v>1401</v>
      </c>
      <c r="H1349" t="s">
        <v>1402</v>
      </c>
      <c r="I1349" t="s">
        <v>1403</v>
      </c>
      <c r="J1349" t="s">
        <v>1404</v>
      </c>
      <c r="K1349" t="s">
        <v>1556</v>
      </c>
      <c r="L1349" t="s">
        <v>1398</v>
      </c>
      <c r="M1349" t="s">
        <v>1405</v>
      </c>
      <c r="N1349">
        <v>1</v>
      </c>
      <c r="O1349">
        <v>1</v>
      </c>
      <c r="P1349">
        <v>1</v>
      </c>
      <c r="Q1349">
        <v>0</v>
      </c>
      <c r="R1349">
        <v>0</v>
      </c>
      <c r="S1349">
        <v>1</v>
      </c>
      <c r="T1349">
        <v>1</v>
      </c>
      <c r="U1349">
        <v>1</v>
      </c>
      <c r="V1349">
        <v>0</v>
      </c>
      <c r="W1349" s="107">
        <v>189852.62</v>
      </c>
      <c r="X1349" s="108">
        <v>0</v>
      </c>
      <c r="Y1349" s="108">
        <v>0</v>
      </c>
      <c r="Z1349" s="108">
        <v>0</v>
      </c>
      <c r="AA1349" s="108">
        <v>0</v>
      </c>
      <c r="AB1349" s="108">
        <v>0</v>
      </c>
      <c r="AC1349" s="108">
        <v>0</v>
      </c>
      <c r="AD1349" s="108"/>
      <c r="AE1349" s="108">
        <v>189852.62</v>
      </c>
      <c r="AF1349" s="104">
        <v>45751</v>
      </c>
      <c r="AG1349" s="104">
        <v>46116</v>
      </c>
      <c r="AH1349" s="108">
        <v>189852.62</v>
      </c>
      <c r="AI1349" t="s">
        <v>1406</v>
      </c>
      <c r="AJ1349" t="s">
        <v>1407</v>
      </c>
      <c r="AK1349" s="3">
        <v>16612.099999999999</v>
      </c>
      <c r="AL1349" s="3">
        <v>16612.099999999999</v>
      </c>
      <c r="AM1349" s="3">
        <v>8306.0499999999993</v>
      </c>
      <c r="AN1349" s="3">
        <v>0</v>
      </c>
      <c r="AO1349" s="3">
        <v>0</v>
      </c>
      <c r="AP1349" s="3">
        <v>0</v>
      </c>
      <c r="AQ1349" s="3">
        <v>0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3">
        <v>0</v>
      </c>
      <c r="AY1349" s="3">
        <v>0</v>
      </c>
      <c r="AZ1349" s="3">
        <f t="shared" si="63"/>
        <v>33224.199999999997</v>
      </c>
      <c r="BA1349" s="3">
        <f t="shared" si="64"/>
        <v>8306.0499999999993</v>
      </c>
      <c r="BB1349" s="3">
        <f t="shared" si="65"/>
        <v>41530.25</v>
      </c>
      <c r="BC1349" s="2"/>
    </row>
    <row r="1350" spans="1:55" ht="15" hidden="1" customHeight="1" x14ac:dyDescent="0.3">
      <c r="A1350" t="s">
        <v>3812</v>
      </c>
      <c r="B1350" t="s">
        <v>1558</v>
      </c>
      <c r="C1350">
        <v>1</v>
      </c>
      <c r="D1350" t="s">
        <v>0</v>
      </c>
      <c r="E1350" t="s">
        <v>2</v>
      </c>
      <c r="F1350" t="s">
        <v>1393</v>
      </c>
      <c r="G1350" t="s">
        <v>1401</v>
      </c>
      <c r="H1350" t="s">
        <v>1402</v>
      </c>
      <c r="I1350" t="s">
        <v>1403</v>
      </c>
      <c r="J1350" t="s">
        <v>1404</v>
      </c>
      <c r="K1350" t="s">
        <v>1556</v>
      </c>
      <c r="L1350" t="s">
        <v>1398</v>
      </c>
      <c r="M1350" t="s">
        <v>1405</v>
      </c>
      <c r="N1350">
        <v>1</v>
      </c>
      <c r="O1350">
        <v>1</v>
      </c>
      <c r="P1350">
        <v>1</v>
      </c>
      <c r="Q1350">
        <v>0</v>
      </c>
      <c r="R1350">
        <v>0</v>
      </c>
      <c r="S1350">
        <v>1</v>
      </c>
      <c r="T1350">
        <v>1</v>
      </c>
      <c r="U1350">
        <v>1</v>
      </c>
      <c r="V1350">
        <v>0</v>
      </c>
      <c r="W1350" s="107">
        <v>189852.62</v>
      </c>
      <c r="X1350" s="108">
        <v>0</v>
      </c>
      <c r="Y1350" s="108">
        <v>0</v>
      </c>
      <c r="Z1350" s="108">
        <v>0</v>
      </c>
      <c r="AA1350" s="108">
        <v>0</v>
      </c>
      <c r="AB1350" s="108">
        <v>0</v>
      </c>
      <c r="AC1350" s="108">
        <v>0</v>
      </c>
      <c r="AD1350" s="108"/>
      <c r="AE1350" s="108">
        <v>189852.62</v>
      </c>
      <c r="AF1350" s="104">
        <v>45751</v>
      </c>
      <c r="AG1350" s="104">
        <v>46847</v>
      </c>
      <c r="AH1350" s="108">
        <v>189852.62</v>
      </c>
      <c r="AI1350" t="s">
        <v>1406</v>
      </c>
      <c r="AJ1350" t="s">
        <v>1407</v>
      </c>
      <c r="AK1350" s="3">
        <v>4651.3900000000003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0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3">
        <v>0</v>
      </c>
      <c r="AY1350" s="3">
        <v>0</v>
      </c>
      <c r="AZ1350" s="3">
        <f t="shared" si="63"/>
        <v>4651.3900000000003</v>
      </c>
      <c r="BA1350" s="3">
        <f t="shared" si="64"/>
        <v>0</v>
      </c>
      <c r="BB1350" s="3">
        <f t="shared" si="65"/>
        <v>4651.3900000000003</v>
      </c>
      <c r="BC1350" s="2"/>
    </row>
    <row r="1351" spans="1:55" ht="15" hidden="1" customHeight="1" x14ac:dyDescent="0.3">
      <c r="A1351" t="s">
        <v>3813</v>
      </c>
      <c r="B1351" t="s">
        <v>1559</v>
      </c>
      <c r="C1351">
        <v>1</v>
      </c>
      <c r="D1351" t="s">
        <v>0</v>
      </c>
      <c r="E1351" t="s">
        <v>2</v>
      </c>
      <c r="F1351" t="s">
        <v>1393</v>
      </c>
      <c r="G1351" t="s">
        <v>1401</v>
      </c>
      <c r="H1351" t="s">
        <v>1402</v>
      </c>
      <c r="I1351" t="s">
        <v>1403</v>
      </c>
      <c r="J1351" t="s">
        <v>1404</v>
      </c>
      <c r="K1351" t="s">
        <v>570</v>
      </c>
      <c r="L1351" t="s">
        <v>1398</v>
      </c>
      <c r="M1351" t="s">
        <v>1405</v>
      </c>
      <c r="N1351">
        <v>1</v>
      </c>
      <c r="O1351">
        <v>1</v>
      </c>
      <c r="P1351">
        <v>1</v>
      </c>
      <c r="Q1351">
        <v>0</v>
      </c>
      <c r="R1351">
        <v>0</v>
      </c>
      <c r="S1351">
        <v>1</v>
      </c>
      <c r="T1351">
        <v>1</v>
      </c>
      <c r="U1351">
        <v>1</v>
      </c>
      <c r="V1351">
        <v>0</v>
      </c>
      <c r="W1351" s="107">
        <v>434522.02</v>
      </c>
      <c r="X1351" s="108">
        <v>0</v>
      </c>
      <c r="Y1351" s="108">
        <v>0</v>
      </c>
      <c r="Z1351" s="108">
        <v>0</v>
      </c>
      <c r="AA1351" s="108">
        <v>0</v>
      </c>
      <c r="AB1351" s="108">
        <v>0</v>
      </c>
      <c r="AC1351" s="108">
        <v>0</v>
      </c>
      <c r="AD1351" s="108"/>
      <c r="AE1351" s="108">
        <v>434522.02</v>
      </c>
      <c r="AF1351" s="104">
        <v>45751</v>
      </c>
      <c r="AG1351" s="104">
        <v>47577</v>
      </c>
      <c r="AH1351" s="108">
        <v>434522.02</v>
      </c>
      <c r="AI1351" t="s">
        <v>1406</v>
      </c>
      <c r="AJ1351" t="s">
        <v>1407</v>
      </c>
      <c r="AK1351" s="3">
        <v>40193.279999999999</v>
      </c>
      <c r="AL1351" s="3">
        <v>40193.279999999999</v>
      </c>
      <c r="AM1351" s="3">
        <v>40193.279999999999</v>
      </c>
      <c r="AN1351" s="3">
        <v>40193.279999999999</v>
      </c>
      <c r="AO1351" s="3">
        <v>20096.64</v>
      </c>
      <c r="AP1351" s="3">
        <v>0</v>
      </c>
      <c r="AQ1351" s="3">
        <v>0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3">
        <v>0</v>
      </c>
      <c r="AY1351" s="3">
        <v>0</v>
      </c>
      <c r="AZ1351" s="3">
        <f t="shared" si="63"/>
        <v>80386.559999999998</v>
      </c>
      <c r="BA1351" s="3">
        <f t="shared" si="64"/>
        <v>100483.2</v>
      </c>
      <c r="BB1351" s="3">
        <f t="shared" si="65"/>
        <v>180869.76000000001</v>
      </c>
      <c r="BC1351" s="2"/>
    </row>
    <row r="1352" spans="1:55" ht="15" hidden="1" customHeight="1" x14ac:dyDescent="0.3">
      <c r="A1352" t="s">
        <v>3814</v>
      </c>
      <c r="B1352" t="s">
        <v>1560</v>
      </c>
      <c r="C1352">
        <v>1</v>
      </c>
      <c r="D1352" t="s">
        <v>0</v>
      </c>
      <c r="E1352" t="s">
        <v>2</v>
      </c>
      <c r="F1352" t="s">
        <v>1393</v>
      </c>
      <c r="G1352" t="s">
        <v>1401</v>
      </c>
      <c r="H1352" t="s">
        <v>1402</v>
      </c>
      <c r="I1352" t="s">
        <v>1403</v>
      </c>
      <c r="J1352" t="s">
        <v>1404</v>
      </c>
      <c r="K1352" t="s">
        <v>570</v>
      </c>
      <c r="L1352" t="s">
        <v>1398</v>
      </c>
      <c r="M1352" t="s">
        <v>1405</v>
      </c>
      <c r="N1352">
        <v>1</v>
      </c>
      <c r="O1352">
        <v>1</v>
      </c>
      <c r="P1352">
        <v>1</v>
      </c>
      <c r="Q1352">
        <v>0</v>
      </c>
      <c r="R1352">
        <v>0</v>
      </c>
      <c r="S1352">
        <v>1</v>
      </c>
      <c r="T1352">
        <v>1</v>
      </c>
      <c r="U1352">
        <v>1</v>
      </c>
      <c r="V1352">
        <v>0</v>
      </c>
      <c r="W1352" s="107">
        <v>434522.01</v>
      </c>
      <c r="X1352" s="108">
        <v>0</v>
      </c>
      <c r="Y1352" s="108">
        <v>0</v>
      </c>
      <c r="Z1352" s="108">
        <v>0</v>
      </c>
      <c r="AA1352" s="108">
        <v>0</v>
      </c>
      <c r="AB1352" s="108">
        <v>0</v>
      </c>
      <c r="AC1352" s="108">
        <v>0</v>
      </c>
      <c r="AD1352" s="108"/>
      <c r="AE1352" s="108">
        <v>434522.01</v>
      </c>
      <c r="AF1352" s="104">
        <v>45751</v>
      </c>
      <c r="AG1352" s="104">
        <v>46116</v>
      </c>
      <c r="AH1352" s="108">
        <v>434522.01</v>
      </c>
      <c r="AI1352" t="s">
        <v>1406</v>
      </c>
      <c r="AJ1352" t="s">
        <v>1407</v>
      </c>
      <c r="AK1352" s="3">
        <v>38020.68</v>
      </c>
      <c r="AL1352" s="3">
        <v>38020.68</v>
      </c>
      <c r="AM1352" s="3">
        <v>19010.34</v>
      </c>
      <c r="AN1352" s="3">
        <v>0</v>
      </c>
      <c r="AO1352" s="3">
        <v>0</v>
      </c>
      <c r="AP1352" s="3">
        <v>0</v>
      </c>
      <c r="AQ1352" s="3">
        <v>0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3">
        <v>0</v>
      </c>
      <c r="AY1352" s="3">
        <v>0</v>
      </c>
      <c r="AZ1352" s="3">
        <f t="shared" si="63"/>
        <v>76041.36</v>
      </c>
      <c r="BA1352" s="3">
        <f t="shared" si="64"/>
        <v>19010.34</v>
      </c>
      <c r="BB1352" s="3">
        <f t="shared" si="65"/>
        <v>95051.7</v>
      </c>
      <c r="BC1352" s="2"/>
    </row>
    <row r="1353" spans="1:55" ht="15" hidden="1" customHeight="1" x14ac:dyDescent="0.3">
      <c r="A1353" t="s">
        <v>3815</v>
      </c>
      <c r="B1353" t="s">
        <v>1561</v>
      </c>
      <c r="C1353">
        <v>1</v>
      </c>
      <c r="D1353" t="s">
        <v>0</v>
      </c>
      <c r="E1353" t="s">
        <v>2</v>
      </c>
      <c r="F1353" t="s">
        <v>1393</v>
      </c>
      <c r="G1353" t="s">
        <v>1401</v>
      </c>
      <c r="H1353" t="s">
        <v>1402</v>
      </c>
      <c r="I1353" t="s">
        <v>1403</v>
      </c>
      <c r="J1353" t="s">
        <v>1404</v>
      </c>
      <c r="K1353" t="s">
        <v>570</v>
      </c>
      <c r="L1353" t="s">
        <v>1398</v>
      </c>
      <c r="M1353" t="s">
        <v>1405</v>
      </c>
      <c r="N1353">
        <v>1</v>
      </c>
      <c r="O1353">
        <v>1</v>
      </c>
      <c r="P1353">
        <v>1</v>
      </c>
      <c r="Q1353">
        <v>0</v>
      </c>
      <c r="R1353">
        <v>0</v>
      </c>
      <c r="S1353">
        <v>1</v>
      </c>
      <c r="T1353">
        <v>1</v>
      </c>
      <c r="U1353">
        <v>1</v>
      </c>
      <c r="V1353">
        <v>0</v>
      </c>
      <c r="W1353" s="107">
        <v>434522.01</v>
      </c>
      <c r="X1353" s="108">
        <v>0</v>
      </c>
      <c r="Y1353" s="108">
        <v>0</v>
      </c>
      <c r="Z1353" s="108">
        <v>0</v>
      </c>
      <c r="AA1353" s="108">
        <v>0</v>
      </c>
      <c r="AB1353" s="108">
        <v>0</v>
      </c>
      <c r="AC1353" s="108">
        <v>0</v>
      </c>
      <c r="AD1353" s="108"/>
      <c r="AE1353" s="108">
        <v>434522.01</v>
      </c>
      <c r="AF1353" s="104">
        <v>45751</v>
      </c>
      <c r="AG1353" s="104">
        <v>46847</v>
      </c>
      <c r="AH1353" s="108">
        <v>434522.01</v>
      </c>
      <c r="AI1353" t="s">
        <v>1406</v>
      </c>
      <c r="AJ1353" t="s">
        <v>1407</v>
      </c>
      <c r="AK1353" s="3">
        <v>10645.79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0</v>
      </c>
      <c r="AR1353" s="3">
        <v>0</v>
      </c>
      <c r="AS1353" s="3">
        <v>0</v>
      </c>
      <c r="AT1353" s="3">
        <v>0</v>
      </c>
      <c r="AU1353" s="3">
        <v>0</v>
      </c>
      <c r="AV1353" s="3">
        <v>0</v>
      </c>
      <c r="AW1353" s="3">
        <v>0</v>
      </c>
      <c r="AX1353" s="3">
        <v>0</v>
      </c>
      <c r="AY1353" s="3">
        <v>0</v>
      </c>
      <c r="AZ1353" s="3">
        <f t="shared" si="63"/>
        <v>10645.79</v>
      </c>
      <c r="BA1353" s="3">
        <f t="shared" si="64"/>
        <v>0</v>
      </c>
      <c r="BB1353" s="3">
        <f t="shared" si="65"/>
        <v>10645.79</v>
      </c>
      <c r="BC1353" s="2"/>
    </row>
    <row r="1354" spans="1:55" ht="15" hidden="1" customHeight="1" x14ac:dyDescent="0.3">
      <c r="A1354" t="s">
        <v>3816</v>
      </c>
      <c r="B1354" t="s">
        <v>1562</v>
      </c>
      <c r="C1354">
        <v>1</v>
      </c>
      <c r="D1354" t="s">
        <v>0</v>
      </c>
      <c r="E1354" t="s">
        <v>2</v>
      </c>
      <c r="F1354" t="s">
        <v>1393</v>
      </c>
      <c r="G1354" t="s">
        <v>1401</v>
      </c>
      <c r="H1354" t="s">
        <v>1402</v>
      </c>
      <c r="I1354" t="s">
        <v>1403</v>
      </c>
      <c r="J1354" t="s">
        <v>1404</v>
      </c>
      <c r="K1354" t="s">
        <v>933</v>
      </c>
      <c r="L1354" t="s">
        <v>1398</v>
      </c>
      <c r="M1354" t="s">
        <v>1405</v>
      </c>
      <c r="N1354">
        <v>1</v>
      </c>
      <c r="O1354">
        <v>1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1</v>
      </c>
      <c r="V1354">
        <v>0</v>
      </c>
      <c r="W1354" s="107">
        <v>416981.16</v>
      </c>
      <c r="X1354" s="108">
        <v>0</v>
      </c>
      <c r="Y1354" s="108">
        <v>0</v>
      </c>
      <c r="Z1354" s="108">
        <v>0</v>
      </c>
      <c r="AA1354" s="108">
        <v>0</v>
      </c>
      <c r="AB1354" s="108">
        <v>0</v>
      </c>
      <c r="AC1354" s="108">
        <v>0</v>
      </c>
      <c r="AD1354" s="108"/>
      <c r="AE1354" s="108">
        <v>416981.16</v>
      </c>
      <c r="AF1354" s="104">
        <v>45751</v>
      </c>
      <c r="AG1354" s="104">
        <v>47577</v>
      </c>
      <c r="AH1354" s="108">
        <v>416981.16</v>
      </c>
      <c r="AI1354" t="s">
        <v>1406</v>
      </c>
      <c r="AJ1354" t="s">
        <v>1407</v>
      </c>
      <c r="AK1354" s="3">
        <v>38570.76</v>
      </c>
      <c r="AL1354" s="3">
        <v>38570.76</v>
      </c>
      <c r="AM1354" s="3">
        <v>38570.76</v>
      </c>
      <c r="AN1354" s="3">
        <v>38570.76</v>
      </c>
      <c r="AO1354" s="3">
        <v>19285.38</v>
      </c>
      <c r="AP1354" s="3">
        <v>0</v>
      </c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3">
        <v>0</v>
      </c>
      <c r="AY1354" s="3">
        <v>0</v>
      </c>
      <c r="AZ1354" s="3">
        <f t="shared" si="63"/>
        <v>77141.52</v>
      </c>
      <c r="BA1354" s="3">
        <f t="shared" si="64"/>
        <v>96426.900000000009</v>
      </c>
      <c r="BB1354" s="3">
        <f t="shared" si="65"/>
        <v>173568.42</v>
      </c>
      <c r="BC1354" s="2"/>
    </row>
    <row r="1355" spans="1:55" ht="15" hidden="1" customHeight="1" x14ac:dyDescent="0.3">
      <c r="A1355" t="s">
        <v>3817</v>
      </c>
      <c r="B1355" t="s">
        <v>1563</v>
      </c>
      <c r="C1355">
        <v>1</v>
      </c>
      <c r="D1355" t="s">
        <v>0</v>
      </c>
      <c r="E1355" t="s">
        <v>2</v>
      </c>
      <c r="F1355" t="s">
        <v>1393</v>
      </c>
      <c r="G1355" t="s">
        <v>1401</v>
      </c>
      <c r="H1355" t="s">
        <v>1402</v>
      </c>
      <c r="I1355" t="s">
        <v>1403</v>
      </c>
      <c r="J1355" t="s">
        <v>1404</v>
      </c>
      <c r="K1355" t="s">
        <v>933</v>
      </c>
      <c r="L1355" t="s">
        <v>1398</v>
      </c>
      <c r="M1355" t="s">
        <v>1405</v>
      </c>
      <c r="N1355">
        <v>1</v>
      </c>
      <c r="O1355">
        <v>1</v>
      </c>
      <c r="P1355">
        <v>1</v>
      </c>
      <c r="Q1355">
        <v>0</v>
      </c>
      <c r="R1355">
        <v>0</v>
      </c>
      <c r="S1355">
        <v>1</v>
      </c>
      <c r="T1355">
        <v>1</v>
      </c>
      <c r="U1355">
        <v>1</v>
      </c>
      <c r="V1355">
        <v>0</v>
      </c>
      <c r="W1355" s="107">
        <v>416981.17</v>
      </c>
      <c r="X1355" s="108">
        <v>0</v>
      </c>
      <c r="Y1355" s="108">
        <v>0</v>
      </c>
      <c r="Z1355" s="108">
        <v>0</v>
      </c>
      <c r="AA1355" s="108">
        <v>0</v>
      </c>
      <c r="AB1355" s="108">
        <v>0</v>
      </c>
      <c r="AC1355" s="108">
        <v>0</v>
      </c>
      <c r="AD1355" s="108"/>
      <c r="AE1355" s="108">
        <v>416981.17</v>
      </c>
      <c r="AF1355" s="104">
        <v>45751</v>
      </c>
      <c r="AG1355" s="104">
        <v>46116</v>
      </c>
      <c r="AH1355" s="108">
        <v>416981.17</v>
      </c>
      <c r="AI1355" t="s">
        <v>1406</v>
      </c>
      <c r="AJ1355" t="s">
        <v>1407</v>
      </c>
      <c r="AK1355" s="3">
        <v>36485.86</v>
      </c>
      <c r="AL1355" s="3">
        <v>36485.86</v>
      </c>
      <c r="AM1355" s="3">
        <v>18242.93</v>
      </c>
      <c r="AN1355" s="3">
        <v>0</v>
      </c>
      <c r="AO1355" s="3">
        <v>0</v>
      </c>
      <c r="AP1355" s="3">
        <v>0</v>
      </c>
      <c r="AQ1355" s="3">
        <v>0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3">
        <v>0</v>
      </c>
      <c r="AY1355" s="3">
        <v>0</v>
      </c>
      <c r="AZ1355" s="3">
        <f t="shared" si="63"/>
        <v>72971.72</v>
      </c>
      <c r="BA1355" s="3">
        <f t="shared" si="64"/>
        <v>18242.93</v>
      </c>
      <c r="BB1355" s="3">
        <f t="shared" si="65"/>
        <v>91214.65</v>
      </c>
      <c r="BC1355" s="2"/>
    </row>
    <row r="1356" spans="1:55" ht="15" hidden="1" customHeight="1" x14ac:dyDescent="0.3">
      <c r="A1356" t="s">
        <v>3818</v>
      </c>
      <c r="B1356" t="s">
        <v>1564</v>
      </c>
      <c r="C1356">
        <v>1</v>
      </c>
      <c r="D1356" t="s">
        <v>0</v>
      </c>
      <c r="E1356" t="s">
        <v>2</v>
      </c>
      <c r="F1356" t="s">
        <v>1393</v>
      </c>
      <c r="G1356" t="s">
        <v>1401</v>
      </c>
      <c r="H1356" t="s">
        <v>1402</v>
      </c>
      <c r="I1356" t="s">
        <v>1403</v>
      </c>
      <c r="J1356" t="s">
        <v>1404</v>
      </c>
      <c r="K1356" t="s">
        <v>933</v>
      </c>
      <c r="L1356" t="s">
        <v>1398</v>
      </c>
      <c r="M1356" t="s">
        <v>1405</v>
      </c>
      <c r="N1356">
        <v>1</v>
      </c>
      <c r="O1356">
        <v>1</v>
      </c>
      <c r="P1356">
        <v>1</v>
      </c>
      <c r="Q1356">
        <v>0</v>
      </c>
      <c r="R1356">
        <v>0</v>
      </c>
      <c r="S1356">
        <v>1</v>
      </c>
      <c r="T1356">
        <v>1</v>
      </c>
      <c r="U1356">
        <v>1</v>
      </c>
      <c r="V1356">
        <v>0</v>
      </c>
      <c r="W1356" s="107">
        <v>416981.17</v>
      </c>
      <c r="X1356" s="108">
        <v>0</v>
      </c>
      <c r="Y1356" s="108">
        <v>0</v>
      </c>
      <c r="Z1356" s="108">
        <v>0</v>
      </c>
      <c r="AA1356" s="108">
        <v>0</v>
      </c>
      <c r="AB1356" s="108">
        <v>0</v>
      </c>
      <c r="AC1356" s="108">
        <v>0</v>
      </c>
      <c r="AD1356" s="108"/>
      <c r="AE1356" s="108">
        <v>416981.17</v>
      </c>
      <c r="AF1356" s="104">
        <v>45751</v>
      </c>
      <c r="AG1356" s="104">
        <v>46847</v>
      </c>
      <c r="AH1356" s="108">
        <v>416981.17</v>
      </c>
      <c r="AI1356" t="s">
        <v>1406</v>
      </c>
      <c r="AJ1356" t="s">
        <v>1407</v>
      </c>
      <c r="AK1356" s="3">
        <v>10216.040000000001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3">
        <v>0</v>
      </c>
      <c r="AY1356" s="3">
        <v>0</v>
      </c>
      <c r="AZ1356" s="3">
        <f t="shared" si="63"/>
        <v>10216.040000000001</v>
      </c>
      <c r="BA1356" s="3">
        <f t="shared" si="64"/>
        <v>0</v>
      </c>
      <c r="BB1356" s="3">
        <f t="shared" si="65"/>
        <v>10216.040000000001</v>
      </c>
      <c r="BC1356" s="2"/>
    </row>
    <row r="1357" spans="1:55" ht="15" hidden="1" customHeight="1" x14ac:dyDescent="0.3">
      <c r="A1357" t="s">
        <v>3819</v>
      </c>
      <c r="B1357" t="s">
        <v>1565</v>
      </c>
      <c r="C1357">
        <v>1</v>
      </c>
      <c r="D1357" t="s">
        <v>0</v>
      </c>
      <c r="E1357" t="s">
        <v>2</v>
      </c>
      <c r="F1357" t="s">
        <v>1393</v>
      </c>
      <c r="G1357" t="s">
        <v>1401</v>
      </c>
      <c r="H1357" t="s">
        <v>1402</v>
      </c>
      <c r="I1357" t="s">
        <v>1403</v>
      </c>
      <c r="J1357" t="s">
        <v>1404</v>
      </c>
      <c r="K1357" t="s">
        <v>1566</v>
      </c>
      <c r="L1357" t="s">
        <v>1398</v>
      </c>
      <c r="M1357" t="s">
        <v>1405</v>
      </c>
      <c r="N1357">
        <v>1</v>
      </c>
      <c r="O1357">
        <v>1</v>
      </c>
      <c r="P1357">
        <v>1</v>
      </c>
      <c r="Q1357">
        <v>0</v>
      </c>
      <c r="R1357">
        <v>0</v>
      </c>
      <c r="S1357">
        <v>1</v>
      </c>
      <c r="T1357">
        <v>1</v>
      </c>
      <c r="U1357">
        <v>1</v>
      </c>
      <c r="V1357">
        <v>0</v>
      </c>
      <c r="W1357" s="107">
        <v>158178.47</v>
      </c>
      <c r="X1357" s="108">
        <v>0</v>
      </c>
      <c r="Y1357" s="108">
        <v>0</v>
      </c>
      <c r="Z1357" s="108">
        <v>0</v>
      </c>
      <c r="AA1357" s="108">
        <v>0</v>
      </c>
      <c r="AB1357" s="108">
        <v>0</v>
      </c>
      <c r="AC1357" s="108">
        <v>0</v>
      </c>
      <c r="AD1357" s="108"/>
      <c r="AE1357" s="108">
        <v>158178.47</v>
      </c>
      <c r="AF1357" s="104">
        <v>45751</v>
      </c>
      <c r="AG1357" s="104">
        <v>47577</v>
      </c>
      <c r="AH1357" s="108">
        <v>158178.47</v>
      </c>
      <c r="AI1357" t="s">
        <v>1406</v>
      </c>
      <c r="AJ1357" t="s">
        <v>1407</v>
      </c>
      <c r="AK1357" s="3">
        <v>14631.5</v>
      </c>
      <c r="AL1357" s="3">
        <v>14631.5</v>
      </c>
      <c r="AM1357" s="3">
        <v>14631.5</v>
      </c>
      <c r="AN1357" s="3">
        <v>14631.5</v>
      </c>
      <c r="AO1357" s="3">
        <v>7315.75</v>
      </c>
      <c r="AP1357" s="3">
        <v>0</v>
      </c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3">
        <v>0</v>
      </c>
      <c r="AY1357" s="3">
        <v>0</v>
      </c>
      <c r="AZ1357" s="3">
        <f t="shared" si="63"/>
        <v>29263</v>
      </c>
      <c r="BA1357" s="3">
        <f t="shared" si="64"/>
        <v>36578.75</v>
      </c>
      <c r="BB1357" s="3">
        <f t="shared" si="65"/>
        <v>65841.75</v>
      </c>
      <c r="BC1357" s="2"/>
    </row>
    <row r="1358" spans="1:55" ht="15" hidden="1" customHeight="1" x14ac:dyDescent="0.3">
      <c r="A1358" t="s">
        <v>3820</v>
      </c>
      <c r="B1358" t="s">
        <v>1567</v>
      </c>
      <c r="C1358">
        <v>1</v>
      </c>
      <c r="D1358" t="s">
        <v>0</v>
      </c>
      <c r="E1358" t="s">
        <v>2</v>
      </c>
      <c r="F1358" t="s">
        <v>1393</v>
      </c>
      <c r="G1358" t="s">
        <v>1401</v>
      </c>
      <c r="H1358" t="s">
        <v>1402</v>
      </c>
      <c r="I1358" t="s">
        <v>1403</v>
      </c>
      <c r="J1358" t="s">
        <v>1404</v>
      </c>
      <c r="K1358" t="s">
        <v>1566</v>
      </c>
      <c r="L1358" t="s">
        <v>1398</v>
      </c>
      <c r="M1358" t="s">
        <v>1405</v>
      </c>
      <c r="N1358">
        <v>1</v>
      </c>
      <c r="O1358">
        <v>1</v>
      </c>
      <c r="P1358">
        <v>1</v>
      </c>
      <c r="Q1358">
        <v>0</v>
      </c>
      <c r="R1358">
        <v>0</v>
      </c>
      <c r="S1358">
        <v>1</v>
      </c>
      <c r="T1358">
        <v>1</v>
      </c>
      <c r="U1358">
        <v>1</v>
      </c>
      <c r="V1358">
        <v>0</v>
      </c>
      <c r="W1358" s="107">
        <v>158178.47</v>
      </c>
      <c r="X1358" s="108">
        <v>0</v>
      </c>
      <c r="Y1358" s="108">
        <v>0</v>
      </c>
      <c r="Z1358" s="108">
        <v>0</v>
      </c>
      <c r="AA1358" s="108">
        <v>0</v>
      </c>
      <c r="AB1358" s="108">
        <v>0</v>
      </c>
      <c r="AC1358" s="108">
        <v>0</v>
      </c>
      <c r="AD1358" s="108"/>
      <c r="AE1358" s="108">
        <v>158178.47</v>
      </c>
      <c r="AF1358" s="104">
        <v>45751</v>
      </c>
      <c r="AG1358" s="104">
        <v>46116</v>
      </c>
      <c r="AH1358" s="108">
        <v>158178.47</v>
      </c>
      <c r="AI1358" t="s">
        <v>1406</v>
      </c>
      <c r="AJ1358" t="s">
        <v>1407</v>
      </c>
      <c r="AK1358" s="3">
        <v>13840.62</v>
      </c>
      <c r="AL1358" s="3">
        <v>13840.62</v>
      </c>
      <c r="AM1358" s="3">
        <v>6920.31</v>
      </c>
      <c r="AN1358" s="3">
        <v>0</v>
      </c>
      <c r="AO1358" s="3">
        <v>0</v>
      </c>
      <c r="AP1358" s="3">
        <v>0</v>
      </c>
      <c r="AQ1358" s="3">
        <v>0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3">
        <v>0</v>
      </c>
      <c r="AY1358" s="3">
        <v>0</v>
      </c>
      <c r="AZ1358" s="3">
        <f t="shared" si="63"/>
        <v>27681.24</v>
      </c>
      <c r="BA1358" s="3">
        <f t="shared" si="64"/>
        <v>6920.31</v>
      </c>
      <c r="BB1358" s="3">
        <f t="shared" si="65"/>
        <v>34601.550000000003</v>
      </c>
      <c r="BC1358" s="2"/>
    </row>
    <row r="1359" spans="1:55" ht="15" hidden="1" customHeight="1" x14ac:dyDescent="0.3">
      <c r="A1359" t="s">
        <v>3821</v>
      </c>
      <c r="B1359" t="s">
        <v>1568</v>
      </c>
      <c r="C1359">
        <v>1</v>
      </c>
      <c r="D1359" t="s">
        <v>0</v>
      </c>
      <c r="E1359" t="s">
        <v>2</v>
      </c>
      <c r="F1359" t="s">
        <v>1393</v>
      </c>
      <c r="G1359" t="s">
        <v>1401</v>
      </c>
      <c r="H1359" t="s">
        <v>1402</v>
      </c>
      <c r="I1359" t="s">
        <v>1403</v>
      </c>
      <c r="J1359" t="s">
        <v>1404</v>
      </c>
      <c r="K1359" t="s">
        <v>1566</v>
      </c>
      <c r="L1359" t="s">
        <v>1398</v>
      </c>
      <c r="M1359" t="s">
        <v>1405</v>
      </c>
      <c r="N1359">
        <v>1</v>
      </c>
      <c r="O1359">
        <v>1</v>
      </c>
      <c r="P1359">
        <v>1</v>
      </c>
      <c r="Q1359">
        <v>0</v>
      </c>
      <c r="R1359">
        <v>0</v>
      </c>
      <c r="S1359">
        <v>1</v>
      </c>
      <c r="T1359">
        <v>1</v>
      </c>
      <c r="U1359">
        <v>1</v>
      </c>
      <c r="V1359">
        <v>0</v>
      </c>
      <c r="W1359" s="107">
        <v>158178.47</v>
      </c>
      <c r="X1359" s="108">
        <v>0</v>
      </c>
      <c r="Y1359" s="108">
        <v>0</v>
      </c>
      <c r="Z1359" s="108">
        <v>0</v>
      </c>
      <c r="AA1359" s="108">
        <v>0</v>
      </c>
      <c r="AB1359" s="108">
        <v>0</v>
      </c>
      <c r="AC1359" s="108">
        <v>0</v>
      </c>
      <c r="AD1359" s="108"/>
      <c r="AE1359" s="108">
        <v>158178.47</v>
      </c>
      <c r="AF1359" s="104">
        <v>45751</v>
      </c>
      <c r="AG1359" s="104">
        <v>46847</v>
      </c>
      <c r="AH1359" s="108">
        <v>158178.47</v>
      </c>
      <c r="AI1359" t="s">
        <v>1406</v>
      </c>
      <c r="AJ1359" t="s">
        <v>1407</v>
      </c>
      <c r="AK1359" s="3">
        <v>3875.37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3">
        <v>0</v>
      </c>
      <c r="AY1359" s="3">
        <v>0</v>
      </c>
      <c r="AZ1359" s="3">
        <f t="shared" si="63"/>
        <v>3875.37</v>
      </c>
      <c r="BA1359" s="3">
        <f t="shared" si="64"/>
        <v>0</v>
      </c>
      <c r="BB1359" s="3">
        <f t="shared" si="65"/>
        <v>3875.37</v>
      </c>
      <c r="BC1359" s="2"/>
    </row>
    <row r="1360" spans="1:55" ht="15" hidden="1" customHeight="1" x14ac:dyDescent="0.3">
      <c r="A1360" t="s">
        <v>3822</v>
      </c>
      <c r="B1360" t="s">
        <v>1569</v>
      </c>
      <c r="C1360">
        <v>1</v>
      </c>
      <c r="D1360" t="s">
        <v>0</v>
      </c>
      <c r="E1360" t="s">
        <v>2</v>
      </c>
      <c r="F1360" t="s">
        <v>1393</v>
      </c>
      <c r="G1360" t="s">
        <v>1401</v>
      </c>
      <c r="H1360" t="s">
        <v>1402</v>
      </c>
      <c r="I1360" t="s">
        <v>1403</v>
      </c>
      <c r="J1360" t="s">
        <v>1404</v>
      </c>
      <c r="K1360" t="s">
        <v>1570</v>
      </c>
      <c r="L1360" t="s">
        <v>1398</v>
      </c>
      <c r="M1360" t="s">
        <v>1405</v>
      </c>
      <c r="N1360">
        <v>1</v>
      </c>
      <c r="O1360">
        <v>1</v>
      </c>
      <c r="P1360">
        <v>1</v>
      </c>
      <c r="Q1360">
        <v>0</v>
      </c>
      <c r="R1360">
        <v>0</v>
      </c>
      <c r="S1360">
        <v>1</v>
      </c>
      <c r="T1360">
        <v>1</v>
      </c>
      <c r="U1360">
        <v>1</v>
      </c>
      <c r="V1360">
        <v>0</v>
      </c>
      <c r="W1360" s="107">
        <v>1129261.0900000001</v>
      </c>
      <c r="X1360" s="108">
        <v>0</v>
      </c>
      <c r="Y1360" s="108">
        <v>0</v>
      </c>
      <c r="Z1360" s="108">
        <v>0</v>
      </c>
      <c r="AA1360" s="108">
        <v>0</v>
      </c>
      <c r="AB1360" s="108">
        <v>0</v>
      </c>
      <c r="AC1360" s="108">
        <v>0</v>
      </c>
      <c r="AD1360" s="108"/>
      <c r="AE1360" s="108">
        <v>1129261.0900000001</v>
      </c>
      <c r="AF1360" s="104">
        <v>45751</v>
      </c>
      <c r="AG1360" s="104">
        <v>47577</v>
      </c>
      <c r="AH1360" s="108">
        <v>1129261.0900000001</v>
      </c>
      <c r="AI1360" t="s">
        <v>1406</v>
      </c>
      <c r="AJ1360" t="s">
        <v>1407</v>
      </c>
      <c r="AK1360" s="3">
        <v>104456.66</v>
      </c>
      <c r="AL1360" s="3">
        <v>104456.66</v>
      </c>
      <c r="AM1360" s="3">
        <v>104456.66</v>
      </c>
      <c r="AN1360" s="3">
        <v>104456.66</v>
      </c>
      <c r="AO1360" s="3">
        <v>52228.33</v>
      </c>
      <c r="AP1360" s="3">
        <v>0</v>
      </c>
      <c r="AQ1360" s="3">
        <v>0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3">
        <v>0</v>
      </c>
      <c r="AY1360" s="3">
        <v>0</v>
      </c>
      <c r="AZ1360" s="3">
        <f t="shared" si="63"/>
        <v>208913.32</v>
      </c>
      <c r="BA1360" s="3">
        <f t="shared" si="64"/>
        <v>261141.65000000002</v>
      </c>
      <c r="BB1360" s="3">
        <f t="shared" si="65"/>
        <v>470054.97000000003</v>
      </c>
      <c r="BC1360" s="2"/>
    </row>
    <row r="1361" spans="1:55" ht="15" hidden="1" customHeight="1" x14ac:dyDescent="0.3">
      <c r="A1361" t="s">
        <v>3823</v>
      </c>
      <c r="B1361" t="s">
        <v>1571</v>
      </c>
      <c r="C1361">
        <v>1</v>
      </c>
      <c r="D1361" t="s">
        <v>0</v>
      </c>
      <c r="E1361" t="s">
        <v>2</v>
      </c>
      <c r="F1361" t="s">
        <v>1393</v>
      </c>
      <c r="G1361" t="s">
        <v>1401</v>
      </c>
      <c r="H1361" t="s">
        <v>1402</v>
      </c>
      <c r="I1361" t="s">
        <v>1403</v>
      </c>
      <c r="J1361" t="s">
        <v>1404</v>
      </c>
      <c r="K1361" t="s">
        <v>1570</v>
      </c>
      <c r="L1361" t="s">
        <v>1398</v>
      </c>
      <c r="M1361" t="s">
        <v>1405</v>
      </c>
      <c r="N1361">
        <v>1</v>
      </c>
      <c r="O1361">
        <v>1</v>
      </c>
      <c r="P1361">
        <v>1</v>
      </c>
      <c r="Q1361">
        <v>0</v>
      </c>
      <c r="R1361">
        <v>0</v>
      </c>
      <c r="S1361">
        <v>1</v>
      </c>
      <c r="T1361">
        <v>1</v>
      </c>
      <c r="U1361">
        <v>1</v>
      </c>
      <c r="V1361">
        <v>0</v>
      </c>
      <c r="W1361" s="107">
        <v>1129261.0900000001</v>
      </c>
      <c r="X1361" s="108">
        <v>0</v>
      </c>
      <c r="Y1361" s="108">
        <v>0</v>
      </c>
      <c r="Z1361" s="108">
        <v>0</v>
      </c>
      <c r="AA1361" s="108">
        <v>0</v>
      </c>
      <c r="AB1361" s="108">
        <v>0</v>
      </c>
      <c r="AC1361" s="108">
        <v>0</v>
      </c>
      <c r="AD1361" s="108"/>
      <c r="AE1361" s="108">
        <v>1129261.0900000001</v>
      </c>
      <c r="AF1361" s="104">
        <v>45751</v>
      </c>
      <c r="AG1361" s="104">
        <v>46116</v>
      </c>
      <c r="AH1361" s="108">
        <v>1129261.0900000001</v>
      </c>
      <c r="AI1361" t="s">
        <v>1406</v>
      </c>
      <c r="AJ1361" t="s">
        <v>1407</v>
      </c>
      <c r="AK1361" s="3">
        <v>98810.34</v>
      </c>
      <c r="AL1361" s="3">
        <v>98810.34</v>
      </c>
      <c r="AM1361" s="3">
        <v>49405.17</v>
      </c>
      <c r="AN1361" s="3">
        <v>0</v>
      </c>
      <c r="AO1361" s="3">
        <v>0</v>
      </c>
      <c r="AP1361" s="3">
        <v>0</v>
      </c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3">
        <v>0</v>
      </c>
      <c r="AY1361" s="3">
        <v>0</v>
      </c>
      <c r="AZ1361" s="3">
        <f t="shared" si="63"/>
        <v>197620.68</v>
      </c>
      <c r="BA1361" s="3">
        <f t="shared" si="64"/>
        <v>49405.17</v>
      </c>
      <c r="BB1361" s="3">
        <f t="shared" si="65"/>
        <v>247025.84999999998</v>
      </c>
      <c r="BC1361" s="2"/>
    </row>
    <row r="1362" spans="1:55" ht="15" hidden="1" customHeight="1" x14ac:dyDescent="0.3">
      <c r="A1362" t="s">
        <v>3824</v>
      </c>
      <c r="B1362" t="s">
        <v>1572</v>
      </c>
      <c r="C1362">
        <v>1</v>
      </c>
      <c r="D1362" t="s">
        <v>0</v>
      </c>
      <c r="E1362" t="s">
        <v>2</v>
      </c>
      <c r="F1362" t="s">
        <v>1393</v>
      </c>
      <c r="G1362" t="s">
        <v>1401</v>
      </c>
      <c r="H1362" t="s">
        <v>1402</v>
      </c>
      <c r="I1362" t="s">
        <v>1403</v>
      </c>
      <c r="J1362" t="s">
        <v>1404</v>
      </c>
      <c r="K1362" t="s">
        <v>1570</v>
      </c>
      <c r="L1362" t="s">
        <v>1398</v>
      </c>
      <c r="M1362" t="s">
        <v>1405</v>
      </c>
      <c r="N1362">
        <v>1</v>
      </c>
      <c r="O1362">
        <v>1</v>
      </c>
      <c r="P1362">
        <v>1</v>
      </c>
      <c r="Q1362">
        <v>0</v>
      </c>
      <c r="R1362">
        <v>0</v>
      </c>
      <c r="S1362">
        <v>1</v>
      </c>
      <c r="T1362">
        <v>1</v>
      </c>
      <c r="U1362">
        <v>1</v>
      </c>
      <c r="V1362">
        <v>0</v>
      </c>
      <c r="W1362" s="107">
        <v>1129261.0900000001</v>
      </c>
      <c r="X1362" s="108">
        <v>0</v>
      </c>
      <c r="Y1362" s="108">
        <v>0</v>
      </c>
      <c r="Z1362" s="108">
        <v>0</v>
      </c>
      <c r="AA1362" s="108">
        <v>0</v>
      </c>
      <c r="AB1362" s="108">
        <v>0</v>
      </c>
      <c r="AC1362" s="108">
        <v>0</v>
      </c>
      <c r="AD1362" s="108"/>
      <c r="AE1362" s="108">
        <v>1129261.0900000001</v>
      </c>
      <c r="AF1362" s="104">
        <v>45751</v>
      </c>
      <c r="AG1362" s="104">
        <v>46847</v>
      </c>
      <c r="AH1362" s="108">
        <v>1129261.0900000001</v>
      </c>
      <c r="AI1362" t="s">
        <v>1406</v>
      </c>
      <c r="AJ1362" t="s">
        <v>1407</v>
      </c>
      <c r="AK1362" s="3">
        <v>27666.9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0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3">
        <v>0</v>
      </c>
      <c r="AY1362" s="3">
        <v>0</v>
      </c>
      <c r="AZ1362" s="3">
        <f t="shared" si="63"/>
        <v>27666.9</v>
      </c>
      <c r="BA1362" s="3">
        <f t="shared" si="64"/>
        <v>0</v>
      </c>
      <c r="BB1362" s="3">
        <f t="shared" si="65"/>
        <v>27666.9</v>
      </c>
      <c r="BC1362" s="2"/>
    </row>
    <row r="1363" spans="1:55" ht="15" hidden="1" customHeight="1" x14ac:dyDescent="0.3">
      <c r="A1363" t="s">
        <v>3825</v>
      </c>
      <c r="B1363" t="s">
        <v>1573</v>
      </c>
      <c r="C1363">
        <v>1</v>
      </c>
      <c r="D1363" t="s">
        <v>0</v>
      </c>
      <c r="E1363" t="s">
        <v>2</v>
      </c>
      <c r="F1363" t="s">
        <v>1393</v>
      </c>
      <c r="G1363" t="s">
        <v>1401</v>
      </c>
      <c r="H1363" t="s">
        <v>1402</v>
      </c>
      <c r="I1363" t="s">
        <v>1403</v>
      </c>
      <c r="J1363" t="s">
        <v>1404</v>
      </c>
      <c r="K1363" t="s">
        <v>1308</v>
      </c>
      <c r="L1363" t="s">
        <v>1398</v>
      </c>
      <c r="M1363" t="s">
        <v>1405</v>
      </c>
      <c r="N1363">
        <v>1</v>
      </c>
      <c r="O1363">
        <v>1</v>
      </c>
      <c r="P1363">
        <v>1</v>
      </c>
      <c r="Q1363">
        <v>0</v>
      </c>
      <c r="R1363">
        <v>0</v>
      </c>
      <c r="S1363">
        <v>1</v>
      </c>
      <c r="T1363">
        <v>1</v>
      </c>
      <c r="U1363">
        <v>1</v>
      </c>
      <c r="V1363">
        <v>0</v>
      </c>
      <c r="W1363" s="107">
        <v>243658.73</v>
      </c>
      <c r="X1363" s="108">
        <v>0</v>
      </c>
      <c r="Y1363" s="108">
        <v>0</v>
      </c>
      <c r="Z1363" s="108">
        <v>0</v>
      </c>
      <c r="AA1363" s="108">
        <v>0</v>
      </c>
      <c r="AB1363" s="108">
        <v>0</v>
      </c>
      <c r="AC1363" s="108">
        <v>0</v>
      </c>
      <c r="AD1363" s="108"/>
      <c r="AE1363" s="108">
        <v>243658.73</v>
      </c>
      <c r="AF1363" s="104">
        <v>45751</v>
      </c>
      <c r="AG1363" s="104">
        <v>47577</v>
      </c>
      <c r="AH1363" s="108">
        <v>243658.73</v>
      </c>
      <c r="AI1363" t="s">
        <v>1406</v>
      </c>
      <c r="AJ1363" t="s">
        <v>1407</v>
      </c>
      <c r="AK1363" s="3">
        <v>22538.44</v>
      </c>
      <c r="AL1363" s="3">
        <v>22538.44</v>
      </c>
      <c r="AM1363" s="3">
        <v>22538.44</v>
      </c>
      <c r="AN1363" s="3">
        <v>22538.44</v>
      </c>
      <c r="AO1363" s="3">
        <v>11269.22</v>
      </c>
      <c r="AP1363" s="3">
        <v>0</v>
      </c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3">
        <v>0</v>
      </c>
      <c r="AY1363" s="3">
        <v>0</v>
      </c>
      <c r="AZ1363" s="3">
        <f t="shared" si="63"/>
        <v>45076.88</v>
      </c>
      <c r="BA1363" s="3">
        <f t="shared" si="64"/>
        <v>56346.1</v>
      </c>
      <c r="BB1363" s="3">
        <f t="shared" si="65"/>
        <v>101422.98</v>
      </c>
      <c r="BC1363" s="2"/>
    </row>
    <row r="1364" spans="1:55" ht="15" hidden="1" customHeight="1" x14ac:dyDescent="0.3">
      <c r="A1364" t="s">
        <v>3826</v>
      </c>
      <c r="B1364" t="s">
        <v>1574</v>
      </c>
      <c r="C1364">
        <v>1</v>
      </c>
      <c r="D1364" t="s">
        <v>0</v>
      </c>
      <c r="E1364" t="s">
        <v>2</v>
      </c>
      <c r="F1364" t="s">
        <v>1393</v>
      </c>
      <c r="G1364" t="s">
        <v>1401</v>
      </c>
      <c r="H1364" t="s">
        <v>1402</v>
      </c>
      <c r="I1364" t="s">
        <v>1403</v>
      </c>
      <c r="J1364" t="s">
        <v>1404</v>
      </c>
      <c r="K1364" t="s">
        <v>1308</v>
      </c>
      <c r="L1364" t="s">
        <v>1398</v>
      </c>
      <c r="M1364" t="s">
        <v>1405</v>
      </c>
      <c r="N1364">
        <v>1</v>
      </c>
      <c r="O1364">
        <v>1</v>
      </c>
      <c r="P1364">
        <v>1</v>
      </c>
      <c r="Q1364">
        <v>0</v>
      </c>
      <c r="R1364">
        <v>0</v>
      </c>
      <c r="S1364">
        <v>1</v>
      </c>
      <c r="T1364">
        <v>1</v>
      </c>
      <c r="U1364">
        <v>1</v>
      </c>
      <c r="V1364">
        <v>0</v>
      </c>
      <c r="W1364" s="107">
        <v>243658.74</v>
      </c>
      <c r="X1364" s="108">
        <v>0</v>
      </c>
      <c r="Y1364" s="108">
        <v>0</v>
      </c>
      <c r="Z1364" s="108">
        <v>0</v>
      </c>
      <c r="AA1364" s="108">
        <v>0</v>
      </c>
      <c r="AB1364" s="108">
        <v>0</v>
      </c>
      <c r="AC1364" s="108">
        <v>0</v>
      </c>
      <c r="AD1364" s="108"/>
      <c r="AE1364" s="108">
        <v>243658.74</v>
      </c>
      <c r="AF1364" s="104">
        <v>45751</v>
      </c>
      <c r="AG1364" s="104">
        <v>46116</v>
      </c>
      <c r="AH1364" s="108">
        <v>243658.74</v>
      </c>
      <c r="AI1364" t="s">
        <v>1406</v>
      </c>
      <c r="AJ1364" t="s">
        <v>1407</v>
      </c>
      <c r="AK1364" s="3">
        <v>21320.14</v>
      </c>
      <c r="AL1364" s="3">
        <v>21320.14</v>
      </c>
      <c r="AM1364" s="3">
        <v>10660.07</v>
      </c>
      <c r="AN1364" s="3">
        <v>0</v>
      </c>
      <c r="AO1364" s="3">
        <v>0</v>
      </c>
      <c r="AP1364" s="3">
        <v>0</v>
      </c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f t="shared" si="63"/>
        <v>42640.28</v>
      </c>
      <c r="BA1364" s="3">
        <f t="shared" si="64"/>
        <v>10660.07</v>
      </c>
      <c r="BB1364" s="3">
        <f t="shared" si="65"/>
        <v>53300.35</v>
      </c>
      <c r="BC1364" s="2"/>
    </row>
    <row r="1365" spans="1:55" ht="15" hidden="1" customHeight="1" x14ac:dyDescent="0.3">
      <c r="A1365" t="s">
        <v>3827</v>
      </c>
      <c r="B1365" t="s">
        <v>1575</v>
      </c>
      <c r="C1365">
        <v>1</v>
      </c>
      <c r="D1365" t="s">
        <v>0</v>
      </c>
      <c r="E1365" t="s">
        <v>2</v>
      </c>
      <c r="F1365" t="s">
        <v>1393</v>
      </c>
      <c r="G1365" t="s">
        <v>1401</v>
      </c>
      <c r="H1365" t="s">
        <v>1402</v>
      </c>
      <c r="I1365" t="s">
        <v>1403</v>
      </c>
      <c r="J1365" t="s">
        <v>1404</v>
      </c>
      <c r="K1365" t="s">
        <v>1308</v>
      </c>
      <c r="L1365" t="s">
        <v>1398</v>
      </c>
      <c r="M1365" t="s">
        <v>1405</v>
      </c>
      <c r="N1365">
        <v>1</v>
      </c>
      <c r="O1365">
        <v>1</v>
      </c>
      <c r="P1365">
        <v>1</v>
      </c>
      <c r="Q1365">
        <v>0</v>
      </c>
      <c r="R1365">
        <v>0</v>
      </c>
      <c r="S1365">
        <v>1</v>
      </c>
      <c r="T1365">
        <v>1</v>
      </c>
      <c r="U1365">
        <v>1</v>
      </c>
      <c r="V1365">
        <v>0</v>
      </c>
      <c r="W1365" s="107">
        <v>243658.74</v>
      </c>
      <c r="X1365" s="108">
        <v>0</v>
      </c>
      <c r="Y1365" s="108">
        <v>0</v>
      </c>
      <c r="Z1365" s="108">
        <v>0</v>
      </c>
      <c r="AA1365" s="108">
        <v>0</v>
      </c>
      <c r="AB1365" s="108">
        <v>0</v>
      </c>
      <c r="AC1365" s="108">
        <v>0</v>
      </c>
      <c r="AD1365" s="108"/>
      <c r="AE1365" s="108">
        <v>243658.74</v>
      </c>
      <c r="AF1365" s="104">
        <v>45751</v>
      </c>
      <c r="AG1365" s="104">
        <v>46847</v>
      </c>
      <c r="AH1365" s="108">
        <v>243658.74</v>
      </c>
      <c r="AI1365" t="s">
        <v>1406</v>
      </c>
      <c r="AJ1365" t="s">
        <v>1407</v>
      </c>
      <c r="AK1365" s="3">
        <v>5969.64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0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3">
        <v>0</v>
      </c>
      <c r="AY1365" s="3">
        <v>0</v>
      </c>
      <c r="AZ1365" s="3">
        <f t="shared" si="63"/>
        <v>5969.64</v>
      </c>
      <c r="BA1365" s="3">
        <f t="shared" si="64"/>
        <v>0</v>
      </c>
      <c r="BB1365" s="3">
        <f t="shared" si="65"/>
        <v>5969.64</v>
      </c>
      <c r="BC1365" s="2"/>
    </row>
    <row r="1366" spans="1:55" ht="15" hidden="1" customHeight="1" x14ac:dyDescent="0.3">
      <c r="A1366" t="s">
        <v>3828</v>
      </c>
      <c r="B1366" t="s">
        <v>1576</v>
      </c>
      <c r="C1366">
        <v>1</v>
      </c>
      <c r="D1366" t="s">
        <v>0</v>
      </c>
      <c r="E1366" t="s">
        <v>2</v>
      </c>
      <c r="F1366" t="s">
        <v>1393</v>
      </c>
      <c r="G1366" t="s">
        <v>1401</v>
      </c>
      <c r="H1366" t="s">
        <v>1402</v>
      </c>
      <c r="I1366" t="s">
        <v>1403</v>
      </c>
      <c r="J1366" t="s">
        <v>1404</v>
      </c>
      <c r="K1366" t="s">
        <v>777</v>
      </c>
      <c r="L1366" t="s">
        <v>1398</v>
      </c>
      <c r="M1366" t="s">
        <v>1405</v>
      </c>
      <c r="N1366">
        <v>1</v>
      </c>
      <c r="O1366">
        <v>1</v>
      </c>
      <c r="P1366">
        <v>1</v>
      </c>
      <c r="Q1366">
        <v>0</v>
      </c>
      <c r="R1366">
        <v>0</v>
      </c>
      <c r="S1366">
        <v>1</v>
      </c>
      <c r="T1366">
        <v>1</v>
      </c>
      <c r="U1366">
        <v>1</v>
      </c>
      <c r="V1366">
        <v>0</v>
      </c>
      <c r="W1366" s="107">
        <v>705934.83</v>
      </c>
      <c r="X1366" s="108">
        <v>0</v>
      </c>
      <c r="Y1366" s="108">
        <v>0</v>
      </c>
      <c r="Z1366" s="108">
        <v>0</v>
      </c>
      <c r="AA1366" s="108">
        <v>0</v>
      </c>
      <c r="AB1366" s="108">
        <v>0</v>
      </c>
      <c r="AC1366" s="108">
        <v>0</v>
      </c>
      <c r="AD1366" s="108"/>
      <c r="AE1366" s="108">
        <v>705934.83</v>
      </c>
      <c r="AF1366" s="104">
        <v>45751</v>
      </c>
      <c r="AG1366" s="104">
        <v>47577</v>
      </c>
      <c r="AH1366" s="108">
        <v>705934.83</v>
      </c>
      <c r="AI1366" t="s">
        <v>1406</v>
      </c>
      <c r="AJ1366" t="s">
        <v>1407</v>
      </c>
      <c r="AK1366" s="3">
        <v>65298.98</v>
      </c>
      <c r="AL1366" s="3">
        <v>65298.98</v>
      </c>
      <c r="AM1366" s="3">
        <v>65298.98</v>
      </c>
      <c r="AN1366" s="3">
        <v>65298.98</v>
      </c>
      <c r="AO1366" s="3">
        <v>32649.49</v>
      </c>
      <c r="AP1366" s="3">
        <v>0</v>
      </c>
      <c r="AQ1366" s="3">
        <v>0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0</v>
      </c>
      <c r="AX1366" s="3">
        <v>0</v>
      </c>
      <c r="AY1366" s="3">
        <v>0</v>
      </c>
      <c r="AZ1366" s="3">
        <f t="shared" si="63"/>
        <v>130597.96</v>
      </c>
      <c r="BA1366" s="3">
        <f t="shared" si="64"/>
        <v>163247.45000000001</v>
      </c>
      <c r="BB1366" s="3">
        <f t="shared" si="65"/>
        <v>293845.41000000003</v>
      </c>
      <c r="BC1366" s="2"/>
    </row>
    <row r="1367" spans="1:55" ht="15" hidden="1" customHeight="1" x14ac:dyDescent="0.3">
      <c r="A1367" t="s">
        <v>3829</v>
      </c>
      <c r="B1367" t="s">
        <v>1577</v>
      </c>
      <c r="C1367">
        <v>1</v>
      </c>
      <c r="D1367" t="s">
        <v>0</v>
      </c>
      <c r="E1367" t="s">
        <v>2</v>
      </c>
      <c r="F1367" t="s">
        <v>1393</v>
      </c>
      <c r="G1367" t="s">
        <v>1401</v>
      </c>
      <c r="H1367" t="s">
        <v>1402</v>
      </c>
      <c r="I1367" t="s">
        <v>1403</v>
      </c>
      <c r="J1367" t="s">
        <v>1404</v>
      </c>
      <c r="K1367" t="s">
        <v>777</v>
      </c>
      <c r="L1367" t="s">
        <v>1398</v>
      </c>
      <c r="M1367" t="s">
        <v>1405</v>
      </c>
      <c r="N1367">
        <v>1</v>
      </c>
      <c r="O1367">
        <v>1</v>
      </c>
      <c r="P1367">
        <v>1</v>
      </c>
      <c r="Q1367">
        <v>0</v>
      </c>
      <c r="R1367">
        <v>0</v>
      </c>
      <c r="S1367">
        <v>1</v>
      </c>
      <c r="T1367">
        <v>1</v>
      </c>
      <c r="U1367">
        <v>1</v>
      </c>
      <c r="V1367">
        <v>0</v>
      </c>
      <c r="W1367" s="107">
        <v>705934.83</v>
      </c>
      <c r="X1367" s="108">
        <v>0</v>
      </c>
      <c r="Y1367" s="108">
        <v>0</v>
      </c>
      <c r="Z1367" s="108">
        <v>0</v>
      </c>
      <c r="AA1367" s="108">
        <v>0</v>
      </c>
      <c r="AB1367" s="108">
        <v>0</v>
      </c>
      <c r="AC1367" s="108">
        <v>0</v>
      </c>
      <c r="AD1367" s="108"/>
      <c r="AE1367" s="108">
        <v>705934.83</v>
      </c>
      <c r="AF1367" s="104">
        <v>45751</v>
      </c>
      <c r="AG1367" s="104">
        <v>46116</v>
      </c>
      <c r="AH1367" s="108">
        <v>705934.83</v>
      </c>
      <c r="AI1367" t="s">
        <v>1406</v>
      </c>
      <c r="AJ1367" t="s">
        <v>1407</v>
      </c>
      <c r="AK1367" s="3">
        <v>61769.3</v>
      </c>
      <c r="AL1367" s="3">
        <v>61769.3</v>
      </c>
      <c r="AM1367" s="3">
        <v>30884.65</v>
      </c>
      <c r="AN1367" s="3">
        <v>0</v>
      </c>
      <c r="AO1367" s="3">
        <v>0</v>
      </c>
      <c r="AP1367" s="3">
        <v>0</v>
      </c>
      <c r="AQ1367" s="3">
        <v>0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3">
        <v>0</v>
      </c>
      <c r="AY1367" s="3">
        <v>0</v>
      </c>
      <c r="AZ1367" s="3">
        <f t="shared" si="63"/>
        <v>123538.6</v>
      </c>
      <c r="BA1367" s="3">
        <f t="shared" si="64"/>
        <v>30884.65</v>
      </c>
      <c r="BB1367" s="3">
        <f t="shared" si="65"/>
        <v>154423.25</v>
      </c>
      <c r="BC1367" s="2"/>
    </row>
    <row r="1368" spans="1:55" ht="15" hidden="1" customHeight="1" x14ac:dyDescent="0.3">
      <c r="A1368" t="s">
        <v>3830</v>
      </c>
      <c r="B1368" t="s">
        <v>1578</v>
      </c>
      <c r="C1368">
        <v>1</v>
      </c>
      <c r="D1368" t="s">
        <v>0</v>
      </c>
      <c r="E1368" t="s">
        <v>2</v>
      </c>
      <c r="F1368" t="s">
        <v>1393</v>
      </c>
      <c r="G1368" t="s">
        <v>1401</v>
      </c>
      <c r="H1368" t="s">
        <v>1402</v>
      </c>
      <c r="I1368" t="s">
        <v>1403</v>
      </c>
      <c r="J1368" t="s">
        <v>1404</v>
      </c>
      <c r="K1368" t="s">
        <v>777</v>
      </c>
      <c r="L1368" t="s">
        <v>1398</v>
      </c>
      <c r="M1368" t="s">
        <v>1405</v>
      </c>
      <c r="N1368">
        <v>1</v>
      </c>
      <c r="O1368">
        <v>1</v>
      </c>
      <c r="P1368">
        <v>1</v>
      </c>
      <c r="Q1368">
        <v>0</v>
      </c>
      <c r="R1368">
        <v>0</v>
      </c>
      <c r="S1368">
        <v>1</v>
      </c>
      <c r="T1368">
        <v>1</v>
      </c>
      <c r="U1368">
        <v>1</v>
      </c>
      <c r="V1368">
        <v>0</v>
      </c>
      <c r="W1368" s="107">
        <v>705934.83</v>
      </c>
      <c r="X1368" s="108">
        <v>0</v>
      </c>
      <c r="Y1368" s="108">
        <v>0</v>
      </c>
      <c r="Z1368" s="108">
        <v>0</v>
      </c>
      <c r="AA1368" s="108">
        <v>0</v>
      </c>
      <c r="AB1368" s="108">
        <v>0</v>
      </c>
      <c r="AC1368" s="108">
        <v>0</v>
      </c>
      <c r="AD1368" s="108"/>
      <c r="AE1368" s="108">
        <v>705934.83</v>
      </c>
      <c r="AF1368" s="104">
        <v>45751</v>
      </c>
      <c r="AG1368" s="104">
        <v>46847</v>
      </c>
      <c r="AH1368" s="108">
        <v>705934.83</v>
      </c>
      <c r="AI1368" t="s">
        <v>1406</v>
      </c>
      <c r="AJ1368" t="s">
        <v>1407</v>
      </c>
      <c r="AK1368" s="3">
        <v>17295.400000000001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0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3">
        <v>0</v>
      </c>
      <c r="AY1368" s="3">
        <v>0</v>
      </c>
      <c r="AZ1368" s="3">
        <f t="shared" si="63"/>
        <v>17295.400000000001</v>
      </c>
      <c r="BA1368" s="3">
        <f t="shared" si="64"/>
        <v>0</v>
      </c>
      <c r="BB1368" s="3">
        <f t="shared" si="65"/>
        <v>17295.400000000001</v>
      </c>
      <c r="BC1368" s="2"/>
    </row>
    <row r="1369" spans="1:55" ht="15" hidden="1" customHeight="1" x14ac:dyDescent="0.3">
      <c r="A1369" t="s">
        <v>3831</v>
      </c>
      <c r="B1369" t="s">
        <v>1579</v>
      </c>
      <c r="C1369">
        <v>1</v>
      </c>
      <c r="D1369" t="s">
        <v>0</v>
      </c>
      <c r="E1369" t="s">
        <v>2</v>
      </c>
      <c r="F1369" t="s">
        <v>1393</v>
      </c>
      <c r="G1369" t="s">
        <v>1401</v>
      </c>
      <c r="H1369" t="s">
        <v>1402</v>
      </c>
      <c r="I1369" t="s">
        <v>1403</v>
      </c>
      <c r="J1369" t="s">
        <v>1404</v>
      </c>
      <c r="K1369" t="s">
        <v>582</v>
      </c>
      <c r="L1369" t="s">
        <v>1398</v>
      </c>
      <c r="M1369" t="s">
        <v>1405</v>
      </c>
      <c r="N1369">
        <v>1</v>
      </c>
      <c r="O1369">
        <v>1</v>
      </c>
      <c r="P1369">
        <v>1</v>
      </c>
      <c r="Q1369">
        <v>0</v>
      </c>
      <c r="R1369">
        <v>0</v>
      </c>
      <c r="S1369">
        <v>1</v>
      </c>
      <c r="T1369">
        <v>1</v>
      </c>
      <c r="U1369">
        <v>1</v>
      </c>
      <c r="V1369">
        <v>0</v>
      </c>
      <c r="W1369" s="107">
        <v>372914.47</v>
      </c>
      <c r="X1369" s="108">
        <v>0</v>
      </c>
      <c r="Y1369" s="108">
        <v>0</v>
      </c>
      <c r="Z1369" s="108">
        <v>0</v>
      </c>
      <c r="AA1369" s="108">
        <v>0</v>
      </c>
      <c r="AB1369" s="108">
        <v>0</v>
      </c>
      <c r="AC1369" s="108">
        <v>0</v>
      </c>
      <c r="AD1369" s="108"/>
      <c r="AE1369" s="108">
        <v>372914.47</v>
      </c>
      <c r="AF1369" s="104">
        <v>45751</v>
      </c>
      <c r="AG1369" s="104">
        <v>47577</v>
      </c>
      <c r="AH1369" s="108">
        <v>372914.47</v>
      </c>
      <c r="AI1369" t="s">
        <v>1406</v>
      </c>
      <c r="AJ1369" t="s">
        <v>1407</v>
      </c>
      <c r="AK1369" s="3">
        <v>34494.58</v>
      </c>
      <c r="AL1369" s="3">
        <v>34494.58</v>
      </c>
      <c r="AM1369" s="3">
        <v>34494.58</v>
      </c>
      <c r="AN1369" s="3">
        <v>34494.58</v>
      </c>
      <c r="AO1369" s="3">
        <v>17247.29</v>
      </c>
      <c r="AP1369" s="3">
        <v>0</v>
      </c>
      <c r="AQ1369" s="3">
        <v>0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3">
        <v>0</v>
      </c>
      <c r="AY1369" s="3">
        <v>0</v>
      </c>
      <c r="AZ1369" s="3">
        <f t="shared" si="63"/>
        <v>68989.16</v>
      </c>
      <c r="BA1369" s="3">
        <f t="shared" si="64"/>
        <v>86236.450000000012</v>
      </c>
      <c r="BB1369" s="3">
        <f t="shared" si="65"/>
        <v>155225.61000000002</v>
      </c>
      <c r="BC1369" s="2"/>
    </row>
    <row r="1370" spans="1:55" ht="15" hidden="1" customHeight="1" x14ac:dyDescent="0.3">
      <c r="A1370" t="s">
        <v>3832</v>
      </c>
      <c r="B1370" t="s">
        <v>1580</v>
      </c>
      <c r="C1370">
        <v>1</v>
      </c>
      <c r="D1370" t="s">
        <v>0</v>
      </c>
      <c r="E1370" t="s">
        <v>2</v>
      </c>
      <c r="F1370" t="s">
        <v>1393</v>
      </c>
      <c r="G1370" t="s">
        <v>1401</v>
      </c>
      <c r="H1370" t="s">
        <v>1402</v>
      </c>
      <c r="I1370" t="s">
        <v>1403</v>
      </c>
      <c r="J1370" t="s">
        <v>1404</v>
      </c>
      <c r="K1370" t="s">
        <v>582</v>
      </c>
      <c r="L1370" t="s">
        <v>1398</v>
      </c>
      <c r="M1370" t="s">
        <v>1405</v>
      </c>
      <c r="N1370">
        <v>1</v>
      </c>
      <c r="O1370">
        <v>1</v>
      </c>
      <c r="P1370">
        <v>1</v>
      </c>
      <c r="Q1370">
        <v>0</v>
      </c>
      <c r="R1370">
        <v>0</v>
      </c>
      <c r="S1370">
        <v>1</v>
      </c>
      <c r="T1370">
        <v>1</v>
      </c>
      <c r="U1370">
        <v>1</v>
      </c>
      <c r="V1370">
        <v>0</v>
      </c>
      <c r="W1370" s="107">
        <v>372914.46</v>
      </c>
      <c r="X1370" s="108">
        <v>0</v>
      </c>
      <c r="Y1370" s="108">
        <v>0</v>
      </c>
      <c r="Z1370" s="108">
        <v>0</v>
      </c>
      <c r="AA1370" s="108">
        <v>0</v>
      </c>
      <c r="AB1370" s="108">
        <v>0</v>
      </c>
      <c r="AC1370" s="108">
        <v>0</v>
      </c>
      <c r="AD1370" s="108"/>
      <c r="AE1370" s="108">
        <v>372914.46</v>
      </c>
      <c r="AF1370" s="104">
        <v>45751</v>
      </c>
      <c r="AG1370" s="104">
        <v>46116</v>
      </c>
      <c r="AH1370" s="108">
        <v>372914.46</v>
      </c>
      <c r="AI1370" t="s">
        <v>1406</v>
      </c>
      <c r="AJ1370" t="s">
        <v>1407</v>
      </c>
      <c r="AK1370" s="3">
        <v>32630.02</v>
      </c>
      <c r="AL1370" s="3">
        <v>32630.02</v>
      </c>
      <c r="AM1370" s="3">
        <v>16315.01</v>
      </c>
      <c r="AN1370" s="3">
        <v>0</v>
      </c>
      <c r="AO1370" s="3">
        <v>0</v>
      </c>
      <c r="AP1370" s="3">
        <v>0</v>
      </c>
      <c r="AQ1370" s="3">
        <v>0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3">
        <v>0</v>
      </c>
      <c r="AY1370" s="3">
        <v>0</v>
      </c>
      <c r="AZ1370" s="3">
        <f t="shared" si="63"/>
        <v>65260.04</v>
      </c>
      <c r="BA1370" s="3">
        <f t="shared" si="64"/>
        <v>16315.01</v>
      </c>
      <c r="BB1370" s="3">
        <f t="shared" si="65"/>
        <v>81575.05</v>
      </c>
      <c r="BC1370" s="2"/>
    </row>
    <row r="1371" spans="1:55" ht="15" hidden="1" customHeight="1" x14ac:dyDescent="0.3">
      <c r="A1371" t="s">
        <v>3833</v>
      </c>
      <c r="B1371" t="s">
        <v>1581</v>
      </c>
      <c r="C1371">
        <v>1</v>
      </c>
      <c r="D1371" t="s">
        <v>0</v>
      </c>
      <c r="E1371" t="s">
        <v>2</v>
      </c>
      <c r="F1371" t="s">
        <v>1393</v>
      </c>
      <c r="G1371" t="s">
        <v>1401</v>
      </c>
      <c r="H1371" t="s">
        <v>1402</v>
      </c>
      <c r="I1371" t="s">
        <v>1403</v>
      </c>
      <c r="J1371" t="s">
        <v>1404</v>
      </c>
      <c r="K1371" t="s">
        <v>582</v>
      </c>
      <c r="L1371" t="s">
        <v>1398</v>
      </c>
      <c r="M1371" t="s">
        <v>1405</v>
      </c>
      <c r="N1371">
        <v>1</v>
      </c>
      <c r="O1371">
        <v>1</v>
      </c>
      <c r="P1371">
        <v>1</v>
      </c>
      <c r="Q1371">
        <v>0</v>
      </c>
      <c r="R1371">
        <v>0</v>
      </c>
      <c r="S1371">
        <v>1</v>
      </c>
      <c r="T1371">
        <v>1</v>
      </c>
      <c r="U1371">
        <v>1</v>
      </c>
      <c r="V1371">
        <v>0</v>
      </c>
      <c r="W1371" s="107">
        <v>372914.46</v>
      </c>
      <c r="X1371" s="108">
        <v>0</v>
      </c>
      <c r="Y1371" s="108">
        <v>0</v>
      </c>
      <c r="Z1371" s="108">
        <v>0</v>
      </c>
      <c r="AA1371" s="108">
        <v>0</v>
      </c>
      <c r="AB1371" s="108">
        <v>0</v>
      </c>
      <c r="AC1371" s="108">
        <v>0</v>
      </c>
      <c r="AD1371" s="108"/>
      <c r="AE1371" s="108">
        <v>372914.46</v>
      </c>
      <c r="AF1371" s="104">
        <v>45751</v>
      </c>
      <c r="AG1371" s="104">
        <v>46847</v>
      </c>
      <c r="AH1371" s="108">
        <v>372914.46</v>
      </c>
      <c r="AI1371" t="s">
        <v>1406</v>
      </c>
      <c r="AJ1371" t="s">
        <v>1407</v>
      </c>
      <c r="AK1371" s="3">
        <v>9136.4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0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3">
        <v>0</v>
      </c>
      <c r="AY1371" s="3">
        <v>0</v>
      </c>
      <c r="AZ1371" s="3">
        <f t="shared" si="63"/>
        <v>9136.4</v>
      </c>
      <c r="BA1371" s="3">
        <f t="shared" si="64"/>
        <v>0</v>
      </c>
      <c r="BB1371" s="3">
        <f t="shared" si="65"/>
        <v>9136.4</v>
      </c>
      <c r="BC1371" s="2"/>
    </row>
    <row r="1372" spans="1:55" ht="15" hidden="1" customHeight="1" x14ac:dyDescent="0.3">
      <c r="A1372" t="s">
        <v>3834</v>
      </c>
      <c r="B1372" t="s">
        <v>1582</v>
      </c>
      <c r="C1372">
        <v>1</v>
      </c>
      <c r="D1372" t="s">
        <v>0</v>
      </c>
      <c r="E1372" t="s">
        <v>2</v>
      </c>
      <c r="F1372" t="s">
        <v>1393</v>
      </c>
      <c r="G1372" t="s">
        <v>1401</v>
      </c>
      <c r="H1372" t="s">
        <v>1402</v>
      </c>
      <c r="I1372" t="s">
        <v>1403</v>
      </c>
      <c r="J1372" t="s">
        <v>1404</v>
      </c>
      <c r="K1372" t="s">
        <v>780</v>
      </c>
      <c r="L1372" t="s">
        <v>1398</v>
      </c>
      <c r="M1372" t="s">
        <v>1405</v>
      </c>
      <c r="N1372">
        <v>1</v>
      </c>
      <c r="O1372">
        <v>1</v>
      </c>
      <c r="P1372">
        <v>1</v>
      </c>
      <c r="Q1372">
        <v>0</v>
      </c>
      <c r="R1372">
        <v>0</v>
      </c>
      <c r="S1372">
        <v>1</v>
      </c>
      <c r="T1372">
        <v>1</v>
      </c>
      <c r="U1372">
        <v>1</v>
      </c>
      <c r="V1372">
        <v>0</v>
      </c>
      <c r="W1372" s="107">
        <v>828028.5</v>
      </c>
      <c r="X1372" s="108">
        <v>0</v>
      </c>
      <c r="Y1372" s="108">
        <v>0</v>
      </c>
      <c r="Z1372" s="108">
        <v>0</v>
      </c>
      <c r="AA1372" s="108">
        <v>0</v>
      </c>
      <c r="AB1372" s="108">
        <v>0</v>
      </c>
      <c r="AC1372" s="108">
        <v>0</v>
      </c>
      <c r="AD1372" s="108"/>
      <c r="AE1372" s="108">
        <v>828028.5</v>
      </c>
      <c r="AF1372" s="104">
        <v>45751</v>
      </c>
      <c r="AG1372" s="104">
        <v>47577</v>
      </c>
      <c r="AH1372" s="108">
        <v>828028.5</v>
      </c>
      <c r="AI1372" t="s">
        <v>1406</v>
      </c>
      <c r="AJ1372" t="s">
        <v>1407</v>
      </c>
      <c r="AK1372" s="3">
        <v>76592.639999999999</v>
      </c>
      <c r="AL1372" s="3">
        <v>76592.639999999999</v>
      </c>
      <c r="AM1372" s="3">
        <v>76592.639999999999</v>
      </c>
      <c r="AN1372" s="3">
        <v>76592.639999999999</v>
      </c>
      <c r="AO1372" s="3">
        <v>38296.32</v>
      </c>
      <c r="AP1372" s="3">
        <v>0</v>
      </c>
      <c r="AQ1372" s="3">
        <v>0</v>
      </c>
      <c r="AR1372" s="3">
        <v>0</v>
      </c>
      <c r="AS1372" s="3">
        <v>0</v>
      </c>
      <c r="AT1372" s="3">
        <v>0</v>
      </c>
      <c r="AU1372" s="3">
        <v>0</v>
      </c>
      <c r="AV1372" s="3">
        <v>0</v>
      </c>
      <c r="AW1372" s="3">
        <v>0</v>
      </c>
      <c r="AX1372" s="3">
        <v>0</v>
      </c>
      <c r="AY1372" s="3">
        <v>0</v>
      </c>
      <c r="AZ1372" s="3">
        <f t="shared" si="63"/>
        <v>153185.28</v>
      </c>
      <c r="BA1372" s="3">
        <f t="shared" si="64"/>
        <v>191481.60000000001</v>
      </c>
      <c r="BB1372" s="3">
        <f t="shared" si="65"/>
        <v>344666.88</v>
      </c>
      <c r="BC1372" s="2"/>
    </row>
    <row r="1373" spans="1:55" ht="15" hidden="1" customHeight="1" x14ac:dyDescent="0.3">
      <c r="A1373" t="s">
        <v>3835</v>
      </c>
      <c r="B1373" t="s">
        <v>1583</v>
      </c>
      <c r="C1373">
        <v>1</v>
      </c>
      <c r="D1373" t="s">
        <v>0</v>
      </c>
      <c r="E1373" t="s">
        <v>2</v>
      </c>
      <c r="F1373" t="s">
        <v>1393</v>
      </c>
      <c r="G1373" t="s">
        <v>1401</v>
      </c>
      <c r="H1373" t="s">
        <v>1402</v>
      </c>
      <c r="I1373" t="s">
        <v>1403</v>
      </c>
      <c r="J1373" t="s">
        <v>1404</v>
      </c>
      <c r="K1373" t="s">
        <v>780</v>
      </c>
      <c r="L1373" t="s">
        <v>1398</v>
      </c>
      <c r="M1373" t="s">
        <v>1405</v>
      </c>
      <c r="N1373">
        <v>1</v>
      </c>
      <c r="O1373">
        <v>1</v>
      </c>
      <c r="P1373">
        <v>1</v>
      </c>
      <c r="Q1373">
        <v>0</v>
      </c>
      <c r="R1373">
        <v>0</v>
      </c>
      <c r="S1373">
        <v>1</v>
      </c>
      <c r="T1373">
        <v>1</v>
      </c>
      <c r="U1373">
        <v>1</v>
      </c>
      <c r="V1373">
        <v>0</v>
      </c>
      <c r="W1373" s="107">
        <v>828028.51</v>
      </c>
      <c r="X1373" s="108">
        <v>0</v>
      </c>
      <c r="Y1373" s="108">
        <v>0</v>
      </c>
      <c r="Z1373" s="108">
        <v>0</v>
      </c>
      <c r="AA1373" s="108">
        <v>0</v>
      </c>
      <c r="AB1373" s="108">
        <v>0</v>
      </c>
      <c r="AC1373" s="108">
        <v>0</v>
      </c>
      <c r="AD1373" s="108"/>
      <c r="AE1373" s="108">
        <v>828028.51</v>
      </c>
      <c r="AF1373" s="104">
        <v>45751</v>
      </c>
      <c r="AG1373" s="104">
        <v>46116</v>
      </c>
      <c r="AH1373" s="108">
        <v>828028.51</v>
      </c>
      <c r="AI1373" t="s">
        <v>1406</v>
      </c>
      <c r="AJ1373" t="s">
        <v>1407</v>
      </c>
      <c r="AK1373" s="3">
        <v>72452.5</v>
      </c>
      <c r="AL1373" s="3">
        <v>72452.5</v>
      </c>
      <c r="AM1373" s="3">
        <v>36226.25</v>
      </c>
      <c r="AN1373" s="3">
        <v>0</v>
      </c>
      <c r="AO1373" s="3">
        <v>0</v>
      </c>
      <c r="AP1373" s="3">
        <v>0</v>
      </c>
      <c r="AQ1373" s="3">
        <v>0</v>
      </c>
      <c r="AR1373" s="3">
        <v>0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3">
        <v>0</v>
      </c>
      <c r="AY1373" s="3">
        <v>0</v>
      </c>
      <c r="AZ1373" s="3">
        <f t="shared" si="63"/>
        <v>144905</v>
      </c>
      <c r="BA1373" s="3">
        <f t="shared" si="64"/>
        <v>36226.25</v>
      </c>
      <c r="BB1373" s="3">
        <f t="shared" si="65"/>
        <v>181131.25</v>
      </c>
      <c r="BC1373" s="2"/>
    </row>
    <row r="1374" spans="1:55" ht="15" hidden="1" customHeight="1" x14ac:dyDescent="0.3">
      <c r="A1374" t="s">
        <v>3836</v>
      </c>
      <c r="B1374" t="s">
        <v>1584</v>
      </c>
      <c r="C1374">
        <v>1</v>
      </c>
      <c r="D1374" t="s">
        <v>0</v>
      </c>
      <c r="E1374" t="s">
        <v>2</v>
      </c>
      <c r="F1374" t="s">
        <v>1393</v>
      </c>
      <c r="G1374" t="s">
        <v>1401</v>
      </c>
      <c r="H1374" t="s">
        <v>1402</v>
      </c>
      <c r="I1374" t="s">
        <v>1403</v>
      </c>
      <c r="J1374" t="s">
        <v>1404</v>
      </c>
      <c r="K1374" t="s">
        <v>780</v>
      </c>
      <c r="L1374" t="s">
        <v>1398</v>
      </c>
      <c r="M1374" t="s">
        <v>1405</v>
      </c>
      <c r="N1374">
        <v>1</v>
      </c>
      <c r="O1374">
        <v>1</v>
      </c>
      <c r="P1374">
        <v>1</v>
      </c>
      <c r="Q1374">
        <v>0</v>
      </c>
      <c r="R1374">
        <v>0</v>
      </c>
      <c r="S1374">
        <v>1</v>
      </c>
      <c r="T1374">
        <v>1</v>
      </c>
      <c r="U1374">
        <v>1</v>
      </c>
      <c r="V1374">
        <v>0</v>
      </c>
      <c r="W1374" s="107">
        <v>828028.51</v>
      </c>
      <c r="X1374" s="108">
        <v>0</v>
      </c>
      <c r="Y1374" s="108">
        <v>0</v>
      </c>
      <c r="Z1374" s="108">
        <v>0</v>
      </c>
      <c r="AA1374" s="108">
        <v>0</v>
      </c>
      <c r="AB1374" s="108">
        <v>0</v>
      </c>
      <c r="AC1374" s="108">
        <v>0</v>
      </c>
      <c r="AD1374" s="108"/>
      <c r="AE1374" s="108">
        <v>828028.51</v>
      </c>
      <c r="AF1374" s="104">
        <v>45751</v>
      </c>
      <c r="AG1374" s="104">
        <v>46847</v>
      </c>
      <c r="AH1374" s="108">
        <v>828028.51</v>
      </c>
      <c r="AI1374" t="s">
        <v>1406</v>
      </c>
      <c r="AJ1374" t="s">
        <v>1407</v>
      </c>
      <c r="AK1374" s="3">
        <v>20286.7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0</v>
      </c>
      <c r="AR1374" s="3">
        <v>0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3">
        <v>0</v>
      </c>
      <c r="AY1374" s="3">
        <v>0</v>
      </c>
      <c r="AZ1374" s="3">
        <f t="shared" si="63"/>
        <v>20286.7</v>
      </c>
      <c r="BA1374" s="3">
        <f t="shared" si="64"/>
        <v>0</v>
      </c>
      <c r="BB1374" s="3">
        <f t="shared" si="65"/>
        <v>20286.7</v>
      </c>
      <c r="BC1374" s="2"/>
    </row>
    <row r="1375" spans="1:55" ht="15" hidden="1" customHeight="1" x14ac:dyDescent="0.3">
      <c r="A1375" t="s">
        <v>3837</v>
      </c>
      <c r="B1375" t="s">
        <v>1585</v>
      </c>
      <c r="C1375">
        <v>1</v>
      </c>
      <c r="D1375" t="s">
        <v>0</v>
      </c>
      <c r="E1375" t="s">
        <v>2</v>
      </c>
      <c r="F1375" t="s">
        <v>1393</v>
      </c>
      <c r="G1375" t="s">
        <v>1401</v>
      </c>
      <c r="H1375" t="s">
        <v>1402</v>
      </c>
      <c r="I1375" t="s">
        <v>1403</v>
      </c>
      <c r="J1375" t="s">
        <v>1404</v>
      </c>
      <c r="K1375" t="s">
        <v>1047</v>
      </c>
      <c r="L1375" t="s">
        <v>1398</v>
      </c>
      <c r="M1375" t="s">
        <v>1405</v>
      </c>
      <c r="N1375">
        <v>1</v>
      </c>
      <c r="O1375">
        <v>1</v>
      </c>
      <c r="P1375">
        <v>1</v>
      </c>
      <c r="Q1375">
        <v>0</v>
      </c>
      <c r="R1375">
        <v>0</v>
      </c>
      <c r="S1375">
        <v>1</v>
      </c>
      <c r="T1375">
        <v>1</v>
      </c>
      <c r="U1375">
        <v>1</v>
      </c>
      <c r="V1375">
        <v>0</v>
      </c>
      <c r="W1375" s="107">
        <v>7969918.5899999999</v>
      </c>
      <c r="X1375" s="108">
        <v>0</v>
      </c>
      <c r="Y1375" s="108">
        <v>0</v>
      </c>
      <c r="Z1375" s="108">
        <v>0</v>
      </c>
      <c r="AA1375" s="108">
        <v>0</v>
      </c>
      <c r="AB1375" s="108">
        <v>0</v>
      </c>
      <c r="AC1375" s="108">
        <v>0</v>
      </c>
      <c r="AD1375" s="108"/>
      <c r="AE1375" s="108">
        <v>7969918.5899999999</v>
      </c>
      <c r="AF1375" s="104">
        <v>45751</v>
      </c>
      <c r="AG1375" s="104">
        <v>47577</v>
      </c>
      <c r="AH1375" s="108">
        <v>7969918.5899999999</v>
      </c>
      <c r="AI1375" t="s">
        <v>1406</v>
      </c>
      <c r="AJ1375" t="s">
        <v>1407</v>
      </c>
      <c r="AK1375" s="3">
        <v>737217.46</v>
      </c>
      <c r="AL1375" s="3">
        <v>737217.46</v>
      </c>
      <c r="AM1375" s="3">
        <v>737217.46</v>
      </c>
      <c r="AN1375" s="3">
        <v>737217.46</v>
      </c>
      <c r="AO1375" s="3">
        <v>368608.73</v>
      </c>
      <c r="AP1375" s="3">
        <v>0</v>
      </c>
      <c r="AQ1375" s="3">
        <v>0</v>
      </c>
      <c r="AR1375" s="3">
        <v>0</v>
      </c>
      <c r="AS1375" s="3">
        <v>0</v>
      </c>
      <c r="AT1375" s="3">
        <v>0</v>
      </c>
      <c r="AU1375" s="3">
        <v>0</v>
      </c>
      <c r="AV1375" s="3">
        <v>0</v>
      </c>
      <c r="AW1375" s="3">
        <v>0</v>
      </c>
      <c r="AX1375" s="3">
        <v>0</v>
      </c>
      <c r="AY1375" s="3">
        <v>0</v>
      </c>
      <c r="AZ1375" s="3">
        <f t="shared" si="63"/>
        <v>1474434.92</v>
      </c>
      <c r="BA1375" s="3">
        <f t="shared" si="64"/>
        <v>1843043.65</v>
      </c>
      <c r="BB1375" s="3">
        <f t="shared" si="65"/>
        <v>3317478.57</v>
      </c>
      <c r="BC1375" s="2"/>
    </row>
    <row r="1376" spans="1:55" ht="15" hidden="1" customHeight="1" x14ac:dyDescent="0.3">
      <c r="A1376" t="s">
        <v>3838</v>
      </c>
      <c r="B1376" t="s">
        <v>1586</v>
      </c>
      <c r="C1376">
        <v>1</v>
      </c>
      <c r="D1376" t="s">
        <v>0</v>
      </c>
      <c r="E1376" t="s">
        <v>2</v>
      </c>
      <c r="F1376" t="s">
        <v>1393</v>
      </c>
      <c r="G1376" t="s">
        <v>1401</v>
      </c>
      <c r="H1376" t="s">
        <v>1402</v>
      </c>
      <c r="I1376" t="s">
        <v>1403</v>
      </c>
      <c r="J1376" t="s">
        <v>1404</v>
      </c>
      <c r="K1376" t="s">
        <v>1047</v>
      </c>
      <c r="L1376" t="s">
        <v>1398</v>
      </c>
      <c r="M1376" t="s">
        <v>1405</v>
      </c>
      <c r="N1376">
        <v>1</v>
      </c>
      <c r="O1376">
        <v>1</v>
      </c>
      <c r="P1376">
        <v>1</v>
      </c>
      <c r="Q1376">
        <v>0</v>
      </c>
      <c r="R1376">
        <v>0</v>
      </c>
      <c r="S1376">
        <v>1</v>
      </c>
      <c r="T1376">
        <v>1</v>
      </c>
      <c r="U1376">
        <v>1</v>
      </c>
      <c r="V1376">
        <v>0</v>
      </c>
      <c r="W1376" s="107">
        <v>7969918.5999999996</v>
      </c>
      <c r="X1376" s="108">
        <v>0</v>
      </c>
      <c r="Y1376" s="108">
        <v>0</v>
      </c>
      <c r="Z1376" s="108">
        <v>0</v>
      </c>
      <c r="AA1376" s="108">
        <v>0</v>
      </c>
      <c r="AB1376" s="108">
        <v>0</v>
      </c>
      <c r="AC1376" s="108">
        <v>0</v>
      </c>
      <c r="AD1376" s="108"/>
      <c r="AE1376" s="108">
        <v>7969918.5999999996</v>
      </c>
      <c r="AF1376" s="104">
        <v>45751</v>
      </c>
      <c r="AG1376" s="104">
        <v>46116</v>
      </c>
      <c r="AH1376" s="108">
        <v>7969918.5999999996</v>
      </c>
      <c r="AI1376" t="s">
        <v>1406</v>
      </c>
      <c r="AJ1376" t="s">
        <v>1407</v>
      </c>
      <c r="AK1376" s="3">
        <v>697367.88</v>
      </c>
      <c r="AL1376" s="3">
        <v>697367.88</v>
      </c>
      <c r="AM1376" s="3">
        <v>348683.94</v>
      </c>
      <c r="AN1376" s="3">
        <v>0</v>
      </c>
      <c r="AO1376" s="3">
        <v>0</v>
      </c>
      <c r="AP1376" s="3">
        <v>0</v>
      </c>
      <c r="AQ1376" s="3">
        <v>0</v>
      </c>
      <c r="AR1376" s="3">
        <v>0</v>
      </c>
      <c r="AS1376" s="3">
        <v>0</v>
      </c>
      <c r="AT1376" s="3">
        <v>0</v>
      </c>
      <c r="AU1376" s="3">
        <v>0</v>
      </c>
      <c r="AV1376" s="3">
        <v>0</v>
      </c>
      <c r="AW1376" s="3">
        <v>0</v>
      </c>
      <c r="AX1376" s="3">
        <v>0</v>
      </c>
      <c r="AY1376" s="3">
        <v>0</v>
      </c>
      <c r="AZ1376" s="3">
        <f t="shared" si="63"/>
        <v>1394735.76</v>
      </c>
      <c r="BA1376" s="3">
        <f t="shared" si="64"/>
        <v>348683.94</v>
      </c>
      <c r="BB1376" s="3">
        <f t="shared" si="65"/>
        <v>1743419.7</v>
      </c>
      <c r="BC1376" s="2"/>
    </row>
    <row r="1377" spans="1:55" ht="15" hidden="1" customHeight="1" x14ac:dyDescent="0.3">
      <c r="A1377" t="s">
        <v>3839</v>
      </c>
      <c r="B1377" t="s">
        <v>1587</v>
      </c>
      <c r="C1377">
        <v>1</v>
      </c>
      <c r="D1377" t="s">
        <v>0</v>
      </c>
      <c r="E1377" t="s">
        <v>2</v>
      </c>
      <c r="F1377" t="s">
        <v>1393</v>
      </c>
      <c r="G1377" t="s">
        <v>1401</v>
      </c>
      <c r="H1377" t="s">
        <v>1402</v>
      </c>
      <c r="I1377" t="s">
        <v>1403</v>
      </c>
      <c r="J1377" t="s">
        <v>1404</v>
      </c>
      <c r="K1377" t="s">
        <v>1047</v>
      </c>
      <c r="L1377" t="s">
        <v>1398</v>
      </c>
      <c r="M1377" t="s">
        <v>1405</v>
      </c>
      <c r="N1377">
        <v>1</v>
      </c>
      <c r="O1377">
        <v>1</v>
      </c>
      <c r="P1377">
        <v>1</v>
      </c>
      <c r="Q1377">
        <v>0</v>
      </c>
      <c r="R1377">
        <v>0</v>
      </c>
      <c r="S1377">
        <v>1</v>
      </c>
      <c r="T1377">
        <v>1</v>
      </c>
      <c r="U1377">
        <v>1</v>
      </c>
      <c r="V1377">
        <v>0</v>
      </c>
      <c r="W1377" s="107">
        <v>7969918.5999999996</v>
      </c>
      <c r="X1377" s="108">
        <v>0</v>
      </c>
      <c r="Y1377" s="108">
        <v>0</v>
      </c>
      <c r="Z1377" s="108">
        <v>0</v>
      </c>
      <c r="AA1377" s="108">
        <v>0</v>
      </c>
      <c r="AB1377" s="108">
        <v>0</v>
      </c>
      <c r="AC1377" s="108">
        <v>0</v>
      </c>
      <c r="AD1377" s="108"/>
      <c r="AE1377" s="108">
        <v>7969918.5999999996</v>
      </c>
      <c r="AF1377" s="104">
        <v>45751</v>
      </c>
      <c r="AG1377" s="104">
        <v>46847</v>
      </c>
      <c r="AH1377" s="108">
        <v>7969918.5999999996</v>
      </c>
      <c r="AI1377" t="s">
        <v>1406</v>
      </c>
      <c r="AJ1377" t="s">
        <v>1407</v>
      </c>
      <c r="AK1377" s="3">
        <v>195263.01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Q1377" s="3">
        <v>0</v>
      </c>
      <c r="AR1377" s="3">
        <v>0</v>
      </c>
      <c r="AS1377" s="3">
        <v>0</v>
      </c>
      <c r="AT1377" s="3">
        <v>0</v>
      </c>
      <c r="AU1377" s="3">
        <v>0</v>
      </c>
      <c r="AV1377" s="3">
        <v>0</v>
      </c>
      <c r="AW1377" s="3">
        <v>0</v>
      </c>
      <c r="AX1377" s="3">
        <v>0</v>
      </c>
      <c r="AY1377" s="3">
        <v>0</v>
      </c>
      <c r="AZ1377" s="3">
        <f t="shared" si="63"/>
        <v>195263.01</v>
      </c>
      <c r="BA1377" s="3">
        <f t="shared" si="64"/>
        <v>0</v>
      </c>
      <c r="BB1377" s="3">
        <f t="shared" si="65"/>
        <v>195263.01</v>
      </c>
      <c r="BC1377" s="2"/>
    </row>
    <row r="1378" spans="1:55" ht="15" hidden="1" customHeight="1" x14ac:dyDescent="0.3">
      <c r="A1378" t="s">
        <v>3840</v>
      </c>
      <c r="B1378" t="s">
        <v>1588</v>
      </c>
      <c r="C1378">
        <v>1</v>
      </c>
      <c r="D1378" t="s">
        <v>0</v>
      </c>
      <c r="E1378" t="s">
        <v>2</v>
      </c>
      <c r="F1378" t="s">
        <v>1393</v>
      </c>
      <c r="G1378" t="s">
        <v>1401</v>
      </c>
      <c r="H1378" t="s">
        <v>1402</v>
      </c>
      <c r="I1378" t="s">
        <v>1403</v>
      </c>
      <c r="J1378" t="s">
        <v>1404</v>
      </c>
      <c r="K1378" t="s">
        <v>1589</v>
      </c>
      <c r="L1378" t="s">
        <v>1398</v>
      </c>
      <c r="M1378" t="s">
        <v>1405</v>
      </c>
      <c r="N1378">
        <v>1</v>
      </c>
      <c r="O1378">
        <v>1</v>
      </c>
      <c r="P1378">
        <v>1</v>
      </c>
      <c r="Q1378">
        <v>0</v>
      </c>
      <c r="R1378">
        <v>0</v>
      </c>
      <c r="S1378">
        <v>1</v>
      </c>
      <c r="T1378">
        <v>1</v>
      </c>
      <c r="U1378">
        <v>1</v>
      </c>
      <c r="V1378">
        <v>0</v>
      </c>
      <c r="W1378" s="107">
        <v>157715.9</v>
      </c>
      <c r="X1378" s="108">
        <v>0</v>
      </c>
      <c r="Y1378" s="108">
        <v>0</v>
      </c>
      <c r="Z1378" s="108">
        <v>0</v>
      </c>
      <c r="AA1378" s="108">
        <v>0</v>
      </c>
      <c r="AB1378" s="108">
        <v>0</v>
      </c>
      <c r="AC1378" s="108">
        <v>0</v>
      </c>
      <c r="AD1378" s="108"/>
      <c r="AE1378" s="108">
        <v>157715.9</v>
      </c>
      <c r="AF1378" s="104">
        <v>45751</v>
      </c>
      <c r="AG1378" s="104">
        <v>47577</v>
      </c>
      <c r="AH1378" s="108">
        <v>157715.9</v>
      </c>
      <c r="AI1378" t="s">
        <v>1406</v>
      </c>
      <c r="AJ1378" t="s">
        <v>1407</v>
      </c>
      <c r="AK1378" s="3">
        <v>14588.72</v>
      </c>
      <c r="AL1378" s="3">
        <v>14588.72</v>
      </c>
      <c r="AM1378" s="3">
        <v>14588.72</v>
      </c>
      <c r="AN1378" s="3">
        <v>14588.72</v>
      </c>
      <c r="AO1378" s="3">
        <v>7294.36</v>
      </c>
      <c r="AP1378" s="3">
        <v>0</v>
      </c>
      <c r="AQ1378" s="3">
        <v>0</v>
      </c>
      <c r="AR1378" s="3">
        <v>0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3">
        <v>0</v>
      </c>
      <c r="AY1378" s="3">
        <v>0</v>
      </c>
      <c r="AZ1378" s="3">
        <f t="shared" si="63"/>
        <v>29177.439999999999</v>
      </c>
      <c r="BA1378" s="3">
        <f t="shared" si="64"/>
        <v>36471.799999999996</v>
      </c>
      <c r="BB1378" s="3">
        <f t="shared" si="65"/>
        <v>65649.239999999991</v>
      </c>
      <c r="BC1378" s="2"/>
    </row>
    <row r="1379" spans="1:55" ht="15" hidden="1" customHeight="1" x14ac:dyDescent="0.3">
      <c r="A1379" t="s">
        <v>3841</v>
      </c>
      <c r="B1379" t="s">
        <v>1590</v>
      </c>
      <c r="C1379">
        <v>1</v>
      </c>
      <c r="D1379" t="s">
        <v>0</v>
      </c>
      <c r="E1379" t="s">
        <v>2</v>
      </c>
      <c r="F1379" t="s">
        <v>1393</v>
      </c>
      <c r="G1379" t="s">
        <v>1401</v>
      </c>
      <c r="H1379" t="s">
        <v>1402</v>
      </c>
      <c r="I1379" t="s">
        <v>1403</v>
      </c>
      <c r="J1379" t="s">
        <v>1404</v>
      </c>
      <c r="K1379" t="s">
        <v>1589</v>
      </c>
      <c r="L1379" t="s">
        <v>1398</v>
      </c>
      <c r="M1379" t="s">
        <v>1405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1</v>
      </c>
      <c r="T1379">
        <v>1</v>
      </c>
      <c r="U1379">
        <v>1</v>
      </c>
      <c r="V1379">
        <v>0</v>
      </c>
      <c r="W1379" s="107">
        <v>157715.91</v>
      </c>
      <c r="X1379" s="108">
        <v>0</v>
      </c>
      <c r="Y1379" s="108">
        <v>0</v>
      </c>
      <c r="Z1379" s="108">
        <v>0</v>
      </c>
      <c r="AA1379" s="108">
        <v>0</v>
      </c>
      <c r="AB1379" s="108">
        <v>0</v>
      </c>
      <c r="AC1379" s="108">
        <v>0</v>
      </c>
      <c r="AD1379" s="108"/>
      <c r="AE1379" s="108">
        <v>157715.91</v>
      </c>
      <c r="AF1379" s="104">
        <v>45751</v>
      </c>
      <c r="AG1379" s="104">
        <v>46116</v>
      </c>
      <c r="AH1379" s="108">
        <v>157715.91</v>
      </c>
      <c r="AI1379" t="s">
        <v>1406</v>
      </c>
      <c r="AJ1379" t="s">
        <v>1407</v>
      </c>
      <c r="AK1379" s="3">
        <v>13800.14</v>
      </c>
      <c r="AL1379" s="3">
        <v>13800.14</v>
      </c>
      <c r="AM1379" s="3">
        <v>6900.07</v>
      </c>
      <c r="AN1379" s="3">
        <v>0</v>
      </c>
      <c r="AO1379" s="3">
        <v>0</v>
      </c>
      <c r="AP1379" s="3">
        <v>0</v>
      </c>
      <c r="AQ1379" s="3">
        <v>0</v>
      </c>
      <c r="AR1379" s="3">
        <v>0</v>
      </c>
      <c r="AS1379" s="3">
        <v>0</v>
      </c>
      <c r="AT1379" s="3">
        <v>0</v>
      </c>
      <c r="AU1379" s="3">
        <v>0</v>
      </c>
      <c r="AV1379" s="3">
        <v>0</v>
      </c>
      <c r="AW1379" s="3">
        <v>0</v>
      </c>
      <c r="AX1379" s="3">
        <v>0</v>
      </c>
      <c r="AY1379" s="3">
        <v>0</v>
      </c>
      <c r="AZ1379" s="3">
        <f t="shared" si="63"/>
        <v>27600.28</v>
      </c>
      <c r="BA1379" s="3">
        <f t="shared" si="64"/>
        <v>6900.07</v>
      </c>
      <c r="BB1379" s="3">
        <f t="shared" si="65"/>
        <v>34500.35</v>
      </c>
      <c r="BC1379" s="2"/>
    </row>
    <row r="1380" spans="1:55" ht="15" hidden="1" customHeight="1" x14ac:dyDescent="0.3">
      <c r="A1380" t="s">
        <v>3842</v>
      </c>
      <c r="B1380" t="s">
        <v>1591</v>
      </c>
      <c r="C1380">
        <v>1</v>
      </c>
      <c r="D1380" t="s">
        <v>0</v>
      </c>
      <c r="E1380" t="s">
        <v>2</v>
      </c>
      <c r="F1380" t="s">
        <v>1393</v>
      </c>
      <c r="G1380" t="s">
        <v>1401</v>
      </c>
      <c r="H1380" t="s">
        <v>1402</v>
      </c>
      <c r="I1380" t="s">
        <v>1403</v>
      </c>
      <c r="J1380" t="s">
        <v>1404</v>
      </c>
      <c r="K1380" t="s">
        <v>1589</v>
      </c>
      <c r="L1380" t="s">
        <v>1398</v>
      </c>
      <c r="M1380" t="s">
        <v>1405</v>
      </c>
      <c r="N1380">
        <v>1</v>
      </c>
      <c r="O1380">
        <v>1</v>
      </c>
      <c r="P1380">
        <v>1</v>
      </c>
      <c r="Q1380">
        <v>0</v>
      </c>
      <c r="R1380">
        <v>0</v>
      </c>
      <c r="S1380">
        <v>1</v>
      </c>
      <c r="T1380">
        <v>1</v>
      </c>
      <c r="U1380">
        <v>1</v>
      </c>
      <c r="V1380">
        <v>0</v>
      </c>
      <c r="W1380" s="107">
        <v>157715.91</v>
      </c>
      <c r="X1380" s="108">
        <v>0</v>
      </c>
      <c r="Y1380" s="108">
        <v>0</v>
      </c>
      <c r="Z1380" s="108">
        <v>0</v>
      </c>
      <c r="AA1380" s="108">
        <v>0</v>
      </c>
      <c r="AB1380" s="108">
        <v>0</v>
      </c>
      <c r="AC1380" s="108">
        <v>0</v>
      </c>
      <c r="AD1380" s="108"/>
      <c r="AE1380" s="108">
        <v>157715.91</v>
      </c>
      <c r="AF1380" s="104">
        <v>45751</v>
      </c>
      <c r="AG1380" s="104">
        <v>46847</v>
      </c>
      <c r="AH1380" s="108">
        <v>157715.91</v>
      </c>
      <c r="AI1380" t="s">
        <v>1406</v>
      </c>
      <c r="AJ1380" t="s">
        <v>1407</v>
      </c>
      <c r="AK1380" s="3">
        <v>3864.04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Q1380" s="3">
        <v>0</v>
      </c>
      <c r="AR1380" s="3">
        <v>0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3">
        <v>0</v>
      </c>
      <c r="AY1380" s="3">
        <v>0</v>
      </c>
      <c r="AZ1380" s="3">
        <f t="shared" si="63"/>
        <v>3864.04</v>
      </c>
      <c r="BA1380" s="3">
        <f t="shared" si="64"/>
        <v>0</v>
      </c>
      <c r="BB1380" s="3">
        <f t="shared" si="65"/>
        <v>3864.04</v>
      </c>
      <c r="BC1380" s="2"/>
    </row>
    <row r="1381" spans="1:55" ht="15" hidden="1" customHeight="1" x14ac:dyDescent="0.3">
      <c r="A1381" t="s">
        <v>3843</v>
      </c>
      <c r="B1381" t="s">
        <v>1592</v>
      </c>
      <c r="C1381">
        <v>1</v>
      </c>
      <c r="D1381" t="s">
        <v>0</v>
      </c>
      <c r="E1381" t="s">
        <v>2</v>
      </c>
      <c r="F1381" t="s">
        <v>1393</v>
      </c>
      <c r="G1381" t="s">
        <v>1401</v>
      </c>
      <c r="H1381" t="s">
        <v>1402</v>
      </c>
      <c r="I1381" t="s">
        <v>1403</v>
      </c>
      <c r="J1381" t="s">
        <v>1404</v>
      </c>
      <c r="K1381" t="s">
        <v>1593</v>
      </c>
      <c r="L1381" t="s">
        <v>1398</v>
      </c>
      <c r="M1381" t="s">
        <v>1405</v>
      </c>
      <c r="N1381">
        <v>1</v>
      </c>
      <c r="O1381">
        <v>1</v>
      </c>
      <c r="P1381">
        <v>1</v>
      </c>
      <c r="Q1381">
        <v>0</v>
      </c>
      <c r="R1381">
        <v>0</v>
      </c>
      <c r="S1381">
        <v>1</v>
      </c>
      <c r="T1381">
        <v>1</v>
      </c>
      <c r="U1381">
        <v>1</v>
      </c>
      <c r="V1381">
        <v>0</v>
      </c>
      <c r="W1381" s="107">
        <v>322206.73</v>
      </c>
      <c r="X1381" s="108">
        <v>0</v>
      </c>
      <c r="Y1381" s="108">
        <v>0</v>
      </c>
      <c r="Z1381" s="108">
        <v>0</v>
      </c>
      <c r="AA1381" s="108">
        <v>0</v>
      </c>
      <c r="AB1381" s="108">
        <v>0</v>
      </c>
      <c r="AC1381" s="108">
        <v>0</v>
      </c>
      <c r="AD1381" s="108"/>
      <c r="AE1381" s="108">
        <v>322206.73</v>
      </c>
      <c r="AF1381" s="104">
        <v>45751</v>
      </c>
      <c r="AG1381" s="104">
        <v>47577</v>
      </c>
      <c r="AH1381" s="108">
        <v>322206.73</v>
      </c>
      <c r="AI1381" t="s">
        <v>1406</v>
      </c>
      <c r="AJ1381" t="s">
        <v>1407</v>
      </c>
      <c r="AK1381" s="3">
        <v>29804.12</v>
      </c>
      <c r="AL1381" s="3">
        <v>29804.12</v>
      </c>
      <c r="AM1381" s="3">
        <v>29804.12</v>
      </c>
      <c r="AN1381" s="3">
        <v>29804.12</v>
      </c>
      <c r="AO1381" s="3">
        <v>14902.06</v>
      </c>
      <c r="AP1381" s="3">
        <v>0</v>
      </c>
      <c r="AQ1381" s="3">
        <v>0</v>
      </c>
      <c r="AR1381" s="3">
        <v>0</v>
      </c>
      <c r="AS1381" s="3">
        <v>0</v>
      </c>
      <c r="AT1381" s="3">
        <v>0</v>
      </c>
      <c r="AU1381" s="3">
        <v>0</v>
      </c>
      <c r="AV1381" s="3">
        <v>0</v>
      </c>
      <c r="AW1381" s="3">
        <v>0</v>
      </c>
      <c r="AX1381" s="3">
        <v>0</v>
      </c>
      <c r="AY1381" s="3">
        <v>0</v>
      </c>
      <c r="AZ1381" s="3">
        <f t="shared" si="63"/>
        <v>59608.24</v>
      </c>
      <c r="BA1381" s="3">
        <f t="shared" si="64"/>
        <v>74510.3</v>
      </c>
      <c r="BB1381" s="3">
        <f t="shared" si="65"/>
        <v>134118.54</v>
      </c>
      <c r="BC1381" s="2"/>
    </row>
    <row r="1382" spans="1:55" ht="15" hidden="1" customHeight="1" x14ac:dyDescent="0.3">
      <c r="A1382" t="s">
        <v>3844</v>
      </c>
      <c r="B1382" t="s">
        <v>1594</v>
      </c>
      <c r="C1382">
        <v>1</v>
      </c>
      <c r="D1382" t="s">
        <v>0</v>
      </c>
      <c r="E1382" t="s">
        <v>2</v>
      </c>
      <c r="F1382" t="s">
        <v>1393</v>
      </c>
      <c r="G1382" t="s">
        <v>1401</v>
      </c>
      <c r="H1382" t="s">
        <v>1402</v>
      </c>
      <c r="I1382" t="s">
        <v>1403</v>
      </c>
      <c r="J1382" t="s">
        <v>1404</v>
      </c>
      <c r="K1382" t="s">
        <v>1593</v>
      </c>
      <c r="L1382" t="s">
        <v>1398</v>
      </c>
      <c r="M1382" t="s">
        <v>1405</v>
      </c>
      <c r="N1382">
        <v>1</v>
      </c>
      <c r="O1382">
        <v>1</v>
      </c>
      <c r="P1382">
        <v>1</v>
      </c>
      <c r="Q1382">
        <v>0</v>
      </c>
      <c r="R1382">
        <v>0</v>
      </c>
      <c r="S1382">
        <v>1</v>
      </c>
      <c r="T1382">
        <v>1</v>
      </c>
      <c r="U1382">
        <v>1</v>
      </c>
      <c r="V1382">
        <v>0</v>
      </c>
      <c r="W1382" s="107">
        <v>322206.73</v>
      </c>
      <c r="X1382" s="108">
        <v>0</v>
      </c>
      <c r="Y1382" s="108">
        <v>0</v>
      </c>
      <c r="Z1382" s="108">
        <v>0</v>
      </c>
      <c r="AA1382" s="108">
        <v>0</v>
      </c>
      <c r="AB1382" s="108">
        <v>0</v>
      </c>
      <c r="AC1382" s="108">
        <v>0</v>
      </c>
      <c r="AD1382" s="108"/>
      <c r="AE1382" s="108">
        <v>322206.73</v>
      </c>
      <c r="AF1382" s="104">
        <v>45751</v>
      </c>
      <c r="AG1382" s="104">
        <v>46116</v>
      </c>
      <c r="AH1382" s="108">
        <v>322206.73</v>
      </c>
      <c r="AI1382" t="s">
        <v>1406</v>
      </c>
      <c r="AJ1382" t="s">
        <v>1407</v>
      </c>
      <c r="AK1382" s="3">
        <v>28193.08</v>
      </c>
      <c r="AL1382" s="3">
        <v>28193.08</v>
      </c>
      <c r="AM1382" s="3">
        <v>14096.54</v>
      </c>
      <c r="AN1382" s="3">
        <v>0</v>
      </c>
      <c r="AO1382" s="3">
        <v>0</v>
      </c>
      <c r="AP1382" s="3">
        <v>0</v>
      </c>
      <c r="AQ1382" s="3">
        <v>0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3">
        <v>0</v>
      </c>
      <c r="AY1382" s="3">
        <v>0</v>
      </c>
      <c r="AZ1382" s="3">
        <f t="shared" si="63"/>
        <v>56386.16</v>
      </c>
      <c r="BA1382" s="3">
        <f t="shared" si="64"/>
        <v>14096.54</v>
      </c>
      <c r="BB1382" s="3">
        <f t="shared" si="65"/>
        <v>70482.700000000012</v>
      </c>
      <c r="BC1382" s="2"/>
    </row>
    <row r="1383" spans="1:55" ht="15" hidden="1" customHeight="1" x14ac:dyDescent="0.3">
      <c r="A1383" t="s">
        <v>3845</v>
      </c>
      <c r="B1383" t="s">
        <v>1595</v>
      </c>
      <c r="C1383">
        <v>1</v>
      </c>
      <c r="D1383" t="s">
        <v>0</v>
      </c>
      <c r="E1383" t="s">
        <v>2</v>
      </c>
      <c r="F1383" t="s">
        <v>1393</v>
      </c>
      <c r="G1383" t="s">
        <v>1401</v>
      </c>
      <c r="H1383" t="s">
        <v>1402</v>
      </c>
      <c r="I1383" t="s">
        <v>1403</v>
      </c>
      <c r="J1383" t="s">
        <v>1404</v>
      </c>
      <c r="K1383" t="s">
        <v>1593</v>
      </c>
      <c r="L1383" t="s">
        <v>1398</v>
      </c>
      <c r="M1383" t="s">
        <v>1405</v>
      </c>
      <c r="N1383">
        <v>1</v>
      </c>
      <c r="O1383">
        <v>1</v>
      </c>
      <c r="P1383">
        <v>1</v>
      </c>
      <c r="Q1383">
        <v>0</v>
      </c>
      <c r="R1383">
        <v>0</v>
      </c>
      <c r="S1383">
        <v>1</v>
      </c>
      <c r="T1383">
        <v>1</v>
      </c>
      <c r="U1383">
        <v>1</v>
      </c>
      <c r="V1383">
        <v>0</v>
      </c>
      <c r="W1383" s="107">
        <v>322206.73</v>
      </c>
      <c r="X1383" s="108">
        <v>0</v>
      </c>
      <c r="Y1383" s="108">
        <v>0</v>
      </c>
      <c r="Z1383" s="108">
        <v>0</v>
      </c>
      <c r="AA1383" s="108">
        <v>0</v>
      </c>
      <c r="AB1383" s="108">
        <v>0</v>
      </c>
      <c r="AC1383" s="108">
        <v>0</v>
      </c>
      <c r="AD1383" s="108"/>
      <c r="AE1383" s="108">
        <v>322206.73</v>
      </c>
      <c r="AF1383" s="104">
        <v>45751</v>
      </c>
      <c r="AG1383" s="104">
        <v>46847</v>
      </c>
      <c r="AH1383" s="108">
        <v>322206.73</v>
      </c>
      <c r="AI1383" t="s">
        <v>1406</v>
      </c>
      <c r="AJ1383" t="s">
        <v>1407</v>
      </c>
      <c r="AK1383" s="3">
        <v>7894.06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0</v>
      </c>
      <c r="AR1383" s="3">
        <v>0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3">
        <v>0</v>
      </c>
      <c r="AY1383" s="3">
        <v>0</v>
      </c>
      <c r="AZ1383" s="3">
        <f t="shared" si="63"/>
        <v>7894.06</v>
      </c>
      <c r="BA1383" s="3">
        <f t="shared" si="64"/>
        <v>0</v>
      </c>
      <c r="BB1383" s="3">
        <f t="shared" si="65"/>
        <v>7894.06</v>
      </c>
      <c r="BC1383" s="2"/>
    </row>
    <row r="1384" spans="1:55" ht="15" hidden="1" customHeight="1" x14ac:dyDescent="0.3">
      <c r="A1384" t="s">
        <v>3846</v>
      </c>
      <c r="B1384" t="s">
        <v>1596</v>
      </c>
      <c r="C1384">
        <v>1</v>
      </c>
      <c r="D1384" t="s">
        <v>0</v>
      </c>
      <c r="E1384" t="s">
        <v>2</v>
      </c>
      <c r="F1384" t="s">
        <v>1393</v>
      </c>
      <c r="G1384" t="s">
        <v>1401</v>
      </c>
      <c r="H1384" t="s">
        <v>1402</v>
      </c>
      <c r="I1384" t="s">
        <v>1403</v>
      </c>
      <c r="J1384" t="s">
        <v>1404</v>
      </c>
      <c r="K1384" t="s">
        <v>1597</v>
      </c>
      <c r="L1384" t="s">
        <v>1398</v>
      </c>
      <c r="M1384" t="s">
        <v>1405</v>
      </c>
      <c r="N1384">
        <v>1</v>
      </c>
      <c r="O1384">
        <v>1</v>
      </c>
      <c r="P1384">
        <v>1</v>
      </c>
      <c r="Q1384">
        <v>0</v>
      </c>
      <c r="R1384">
        <v>0</v>
      </c>
      <c r="S1384">
        <v>1</v>
      </c>
      <c r="T1384">
        <v>1</v>
      </c>
      <c r="U1384">
        <v>1</v>
      </c>
      <c r="V1384">
        <v>0</v>
      </c>
      <c r="W1384" s="107">
        <v>573117.63</v>
      </c>
      <c r="X1384" s="108">
        <v>0</v>
      </c>
      <c r="Y1384" s="108">
        <v>0</v>
      </c>
      <c r="Z1384" s="108">
        <v>0</v>
      </c>
      <c r="AA1384" s="108">
        <v>0</v>
      </c>
      <c r="AB1384" s="108">
        <v>0</v>
      </c>
      <c r="AC1384" s="108">
        <v>0</v>
      </c>
      <c r="AD1384" s="108"/>
      <c r="AE1384" s="108">
        <v>573117.63</v>
      </c>
      <c r="AF1384" s="104">
        <v>45751</v>
      </c>
      <c r="AG1384" s="104">
        <v>47577</v>
      </c>
      <c r="AH1384" s="108">
        <v>573117.63</v>
      </c>
      <c r="AI1384" t="s">
        <v>1406</v>
      </c>
      <c r="AJ1384" t="s">
        <v>1407</v>
      </c>
      <c r="AK1384" s="3">
        <v>53013.38</v>
      </c>
      <c r="AL1384" s="3">
        <v>53013.38</v>
      </c>
      <c r="AM1384" s="3">
        <v>53013.38</v>
      </c>
      <c r="AN1384" s="3">
        <v>53013.38</v>
      </c>
      <c r="AO1384" s="3">
        <v>26506.69</v>
      </c>
      <c r="AP1384" s="3">
        <v>0</v>
      </c>
      <c r="AQ1384" s="3">
        <v>0</v>
      </c>
      <c r="AR1384" s="3">
        <v>0</v>
      </c>
      <c r="AS1384" s="3">
        <v>0</v>
      </c>
      <c r="AT1384" s="3">
        <v>0</v>
      </c>
      <c r="AU1384" s="3">
        <v>0</v>
      </c>
      <c r="AV1384" s="3">
        <v>0</v>
      </c>
      <c r="AW1384" s="3">
        <v>0</v>
      </c>
      <c r="AX1384" s="3">
        <v>0</v>
      </c>
      <c r="AY1384" s="3">
        <v>0</v>
      </c>
      <c r="AZ1384" s="3">
        <f t="shared" si="63"/>
        <v>106026.76</v>
      </c>
      <c r="BA1384" s="3">
        <f t="shared" si="64"/>
        <v>132533.44999999998</v>
      </c>
      <c r="BB1384" s="3">
        <f t="shared" si="65"/>
        <v>238560.20999999996</v>
      </c>
      <c r="BC1384" s="2"/>
    </row>
    <row r="1385" spans="1:55" ht="15" hidden="1" customHeight="1" x14ac:dyDescent="0.3">
      <c r="A1385" t="s">
        <v>3847</v>
      </c>
      <c r="B1385" t="s">
        <v>1598</v>
      </c>
      <c r="C1385">
        <v>1</v>
      </c>
      <c r="D1385" t="s">
        <v>0</v>
      </c>
      <c r="E1385" t="s">
        <v>2</v>
      </c>
      <c r="F1385" t="s">
        <v>1393</v>
      </c>
      <c r="G1385" t="s">
        <v>1401</v>
      </c>
      <c r="H1385" t="s">
        <v>1402</v>
      </c>
      <c r="I1385" t="s">
        <v>1403</v>
      </c>
      <c r="J1385" t="s">
        <v>1404</v>
      </c>
      <c r="K1385" t="s">
        <v>1597</v>
      </c>
      <c r="L1385" t="s">
        <v>1398</v>
      </c>
      <c r="M1385" t="s">
        <v>1405</v>
      </c>
      <c r="N1385">
        <v>1</v>
      </c>
      <c r="O1385">
        <v>1</v>
      </c>
      <c r="P1385">
        <v>1</v>
      </c>
      <c r="Q1385">
        <v>0</v>
      </c>
      <c r="R1385">
        <v>0</v>
      </c>
      <c r="S1385">
        <v>1</v>
      </c>
      <c r="T1385">
        <v>1</v>
      </c>
      <c r="U1385">
        <v>1</v>
      </c>
      <c r="V1385">
        <v>0</v>
      </c>
      <c r="W1385" s="107">
        <v>573117.64</v>
      </c>
      <c r="X1385" s="108">
        <v>0</v>
      </c>
      <c r="Y1385" s="108">
        <v>0</v>
      </c>
      <c r="Z1385" s="108">
        <v>0</v>
      </c>
      <c r="AA1385" s="108">
        <v>0</v>
      </c>
      <c r="AB1385" s="108">
        <v>0</v>
      </c>
      <c r="AC1385" s="108">
        <v>0</v>
      </c>
      <c r="AD1385" s="108"/>
      <c r="AE1385" s="108">
        <v>573117.64</v>
      </c>
      <c r="AF1385" s="104">
        <v>45751</v>
      </c>
      <c r="AG1385" s="104">
        <v>46116</v>
      </c>
      <c r="AH1385" s="108">
        <v>573117.64</v>
      </c>
      <c r="AI1385" t="s">
        <v>1406</v>
      </c>
      <c r="AJ1385" t="s">
        <v>1407</v>
      </c>
      <c r="AK1385" s="3">
        <v>50147.8</v>
      </c>
      <c r="AL1385" s="3">
        <v>50147.8</v>
      </c>
      <c r="AM1385" s="3">
        <v>25073.9</v>
      </c>
      <c r="AN1385" s="3">
        <v>0</v>
      </c>
      <c r="AO1385" s="3">
        <v>0</v>
      </c>
      <c r="AP1385" s="3">
        <v>0</v>
      </c>
      <c r="AQ1385" s="3">
        <v>0</v>
      </c>
      <c r="AR1385" s="3">
        <v>0</v>
      </c>
      <c r="AS1385" s="3">
        <v>0</v>
      </c>
      <c r="AT1385" s="3">
        <v>0</v>
      </c>
      <c r="AU1385" s="3">
        <v>0</v>
      </c>
      <c r="AV1385" s="3">
        <v>0</v>
      </c>
      <c r="AW1385" s="3">
        <v>0</v>
      </c>
      <c r="AX1385" s="3">
        <v>0</v>
      </c>
      <c r="AY1385" s="3">
        <v>0</v>
      </c>
      <c r="AZ1385" s="3">
        <f t="shared" si="63"/>
        <v>100295.6</v>
      </c>
      <c r="BA1385" s="3">
        <f t="shared" si="64"/>
        <v>25073.9</v>
      </c>
      <c r="BB1385" s="3">
        <f t="shared" si="65"/>
        <v>125369.5</v>
      </c>
      <c r="BC1385" s="2"/>
    </row>
    <row r="1386" spans="1:55" ht="15" hidden="1" customHeight="1" x14ac:dyDescent="0.3">
      <c r="A1386" t="s">
        <v>3848</v>
      </c>
      <c r="B1386" t="s">
        <v>1599</v>
      </c>
      <c r="C1386">
        <v>1</v>
      </c>
      <c r="D1386" t="s">
        <v>0</v>
      </c>
      <c r="E1386" t="s">
        <v>2</v>
      </c>
      <c r="F1386" t="s">
        <v>1393</v>
      </c>
      <c r="G1386" t="s">
        <v>1401</v>
      </c>
      <c r="H1386" t="s">
        <v>1402</v>
      </c>
      <c r="I1386" t="s">
        <v>1403</v>
      </c>
      <c r="J1386" t="s">
        <v>1404</v>
      </c>
      <c r="K1386" t="s">
        <v>1597</v>
      </c>
      <c r="L1386" t="s">
        <v>1398</v>
      </c>
      <c r="M1386" t="s">
        <v>1405</v>
      </c>
      <c r="N1386">
        <v>1</v>
      </c>
      <c r="O1386">
        <v>1</v>
      </c>
      <c r="P1386">
        <v>1</v>
      </c>
      <c r="Q1386">
        <v>0</v>
      </c>
      <c r="R1386">
        <v>0</v>
      </c>
      <c r="S1386">
        <v>1</v>
      </c>
      <c r="T1386">
        <v>1</v>
      </c>
      <c r="U1386">
        <v>1</v>
      </c>
      <c r="V1386">
        <v>0</v>
      </c>
      <c r="W1386" s="107">
        <v>573117.64</v>
      </c>
      <c r="X1386" s="108">
        <v>0</v>
      </c>
      <c r="Y1386" s="108">
        <v>0</v>
      </c>
      <c r="Z1386" s="108">
        <v>0</v>
      </c>
      <c r="AA1386" s="108">
        <v>0</v>
      </c>
      <c r="AB1386" s="108">
        <v>0</v>
      </c>
      <c r="AC1386" s="108">
        <v>0</v>
      </c>
      <c r="AD1386" s="108"/>
      <c r="AE1386" s="108">
        <v>573117.64</v>
      </c>
      <c r="AF1386" s="104">
        <v>45751</v>
      </c>
      <c r="AG1386" s="104">
        <v>46847</v>
      </c>
      <c r="AH1386" s="108">
        <v>573117.64</v>
      </c>
      <c r="AI1386" t="s">
        <v>1406</v>
      </c>
      <c r="AJ1386" t="s">
        <v>1407</v>
      </c>
      <c r="AK1386" s="3">
        <v>14041.38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Q1386" s="3">
        <v>0</v>
      </c>
      <c r="AR1386" s="3">
        <v>0</v>
      </c>
      <c r="AS1386" s="3">
        <v>0</v>
      </c>
      <c r="AT1386" s="3">
        <v>0</v>
      </c>
      <c r="AU1386" s="3">
        <v>0</v>
      </c>
      <c r="AV1386" s="3">
        <v>0</v>
      </c>
      <c r="AW1386" s="3">
        <v>0</v>
      </c>
      <c r="AX1386" s="3">
        <v>0</v>
      </c>
      <c r="AY1386" s="3">
        <v>0</v>
      </c>
      <c r="AZ1386" s="3">
        <f t="shared" si="63"/>
        <v>14041.38</v>
      </c>
      <c r="BA1386" s="3">
        <f t="shared" si="64"/>
        <v>0</v>
      </c>
      <c r="BB1386" s="3">
        <f t="shared" si="65"/>
        <v>14041.38</v>
      </c>
      <c r="BC1386" s="2"/>
    </row>
    <row r="1387" spans="1:55" ht="15" hidden="1" customHeight="1" x14ac:dyDescent="0.3">
      <c r="A1387" t="s">
        <v>3849</v>
      </c>
      <c r="B1387" t="s">
        <v>1600</v>
      </c>
      <c r="C1387">
        <v>1</v>
      </c>
      <c r="D1387" t="s">
        <v>0</v>
      </c>
      <c r="E1387" t="s">
        <v>2</v>
      </c>
      <c r="F1387" t="s">
        <v>1393</v>
      </c>
      <c r="G1387" t="s">
        <v>1401</v>
      </c>
      <c r="H1387" t="s">
        <v>1402</v>
      </c>
      <c r="I1387" t="s">
        <v>1403</v>
      </c>
      <c r="J1387" t="s">
        <v>1404</v>
      </c>
      <c r="K1387" t="s">
        <v>1314</v>
      </c>
      <c r="L1387" t="s">
        <v>1398</v>
      </c>
      <c r="M1387" t="s">
        <v>1405</v>
      </c>
      <c r="N1387">
        <v>1</v>
      </c>
      <c r="O1387">
        <v>1</v>
      </c>
      <c r="P1387">
        <v>1</v>
      </c>
      <c r="Q1387">
        <v>0</v>
      </c>
      <c r="R1387">
        <v>0</v>
      </c>
      <c r="S1387">
        <v>1</v>
      </c>
      <c r="T1387">
        <v>1</v>
      </c>
      <c r="U1387">
        <v>1</v>
      </c>
      <c r="V1387">
        <v>0</v>
      </c>
      <c r="W1387" s="107">
        <v>298266.12</v>
      </c>
      <c r="X1387" s="108">
        <v>0</v>
      </c>
      <c r="Y1387" s="108">
        <v>0</v>
      </c>
      <c r="Z1387" s="108">
        <v>0</v>
      </c>
      <c r="AA1387" s="108">
        <v>0</v>
      </c>
      <c r="AB1387" s="108">
        <v>0</v>
      </c>
      <c r="AC1387" s="108">
        <v>0</v>
      </c>
      <c r="AD1387" s="108"/>
      <c r="AE1387" s="108">
        <v>298266.12</v>
      </c>
      <c r="AF1387" s="104">
        <v>45751</v>
      </c>
      <c r="AG1387" s="104">
        <v>47577</v>
      </c>
      <c r="AH1387" s="108">
        <v>298266.12</v>
      </c>
      <c r="AI1387" t="s">
        <v>1406</v>
      </c>
      <c r="AJ1387" t="s">
        <v>1407</v>
      </c>
      <c r="AK1387" s="3">
        <v>27589.62</v>
      </c>
      <c r="AL1387" s="3">
        <v>27589.62</v>
      </c>
      <c r="AM1387" s="3">
        <v>27589.62</v>
      </c>
      <c r="AN1387" s="3">
        <v>27589.62</v>
      </c>
      <c r="AO1387" s="3">
        <v>13794.81</v>
      </c>
      <c r="AP1387" s="3">
        <v>0</v>
      </c>
      <c r="AQ1387" s="3">
        <v>0</v>
      </c>
      <c r="AR1387" s="3">
        <v>0</v>
      </c>
      <c r="AS1387" s="3">
        <v>0</v>
      </c>
      <c r="AT1387" s="3">
        <v>0</v>
      </c>
      <c r="AU1387" s="3">
        <v>0</v>
      </c>
      <c r="AV1387" s="3">
        <v>0</v>
      </c>
      <c r="AW1387" s="3">
        <v>0</v>
      </c>
      <c r="AX1387" s="3">
        <v>0</v>
      </c>
      <c r="AY1387" s="3">
        <v>0</v>
      </c>
      <c r="AZ1387" s="3">
        <f t="shared" si="63"/>
        <v>55179.24</v>
      </c>
      <c r="BA1387" s="3">
        <f t="shared" si="64"/>
        <v>68974.05</v>
      </c>
      <c r="BB1387" s="3">
        <f t="shared" si="65"/>
        <v>124153.29000000001</v>
      </c>
      <c r="BC1387" s="2"/>
    </row>
    <row r="1388" spans="1:55" ht="15" hidden="1" customHeight="1" x14ac:dyDescent="0.3">
      <c r="A1388" t="s">
        <v>3850</v>
      </c>
      <c r="B1388" t="s">
        <v>1601</v>
      </c>
      <c r="C1388">
        <v>1</v>
      </c>
      <c r="D1388" t="s">
        <v>0</v>
      </c>
      <c r="E1388" t="s">
        <v>2</v>
      </c>
      <c r="F1388" t="s">
        <v>1393</v>
      </c>
      <c r="G1388" t="s">
        <v>1401</v>
      </c>
      <c r="H1388" t="s">
        <v>1402</v>
      </c>
      <c r="I1388" t="s">
        <v>1403</v>
      </c>
      <c r="J1388" t="s">
        <v>1404</v>
      </c>
      <c r="K1388" t="s">
        <v>1314</v>
      </c>
      <c r="L1388" t="s">
        <v>1398</v>
      </c>
      <c r="M1388" t="s">
        <v>1405</v>
      </c>
      <c r="N1388">
        <v>1</v>
      </c>
      <c r="O1388">
        <v>1</v>
      </c>
      <c r="P1388">
        <v>1</v>
      </c>
      <c r="Q1388">
        <v>0</v>
      </c>
      <c r="R1388">
        <v>0</v>
      </c>
      <c r="S1388">
        <v>1</v>
      </c>
      <c r="T1388">
        <v>1</v>
      </c>
      <c r="U1388">
        <v>1</v>
      </c>
      <c r="V1388">
        <v>0</v>
      </c>
      <c r="W1388" s="107">
        <v>298266.13</v>
      </c>
      <c r="X1388" s="108">
        <v>0</v>
      </c>
      <c r="Y1388" s="108">
        <v>0</v>
      </c>
      <c r="Z1388" s="108">
        <v>0</v>
      </c>
      <c r="AA1388" s="108">
        <v>0</v>
      </c>
      <c r="AB1388" s="108">
        <v>0</v>
      </c>
      <c r="AC1388" s="108">
        <v>0</v>
      </c>
      <c r="AD1388" s="108"/>
      <c r="AE1388" s="108">
        <v>298266.13</v>
      </c>
      <c r="AF1388" s="104">
        <v>45751</v>
      </c>
      <c r="AG1388" s="104">
        <v>46116</v>
      </c>
      <c r="AH1388" s="108">
        <v>298266.13</v>
      </c>
      <c r="AI1388" t="s">
        <v>1406</v>
      </c>
      <c r="AJ1388" t="s">
        <v>1407</v>
      </c>
      <c r="AK1388" s="3">
        <v>26098.28</v>
      </c>
      <c r="AL1388" s="3">
        <v>26098.28</v>
      </c>
      <c r="AM1388" s="3">
        <v>13049.14</v>
      </c>
      <c r="AN1388" s="3">
        <v>0</v>
      </c>
      <c r="AO1388" s="3">
        <v>0</v>
      </c>
      <c r="AP1388" s="3">
        <v>0</v>
      </c>
      <c r="AQ1388" s="3">
        <v>0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3">
        <v>0</v>
      </c>
      <c r="AY1388" s="3">
        <v>0</v>
      </c>
      <c r="AZ1388" s="3">
        <f t="shared" si="63"/>
        <v>52196.56</v>
      </c>
      <c r="BA1388" s="3">
        <f t="shared" si="64"/>
        <v>13049.14</v>
      </c>
      <c r="BB1388" s="3">
        <f t="shared" si="65"/>
        <v>65245.7</v>
      </c>
      <c r="BC1388" s="2"/>
    </row>
    <row r="1389" spans="1:55" ht="15" hidden="1" customHeight="1" x14ac:dyDescent="0.3">
      <c r="A1389" t="s">
        <v>3851</v>
      </c>
      <c r="B1389" t="s">
        <v>1602</v>
      </c>
      <c r="C1389">
        <v>1</v>
      </c>
      <c r="D1389" t="s">
        <v>0</v>
      </c>
      <c r="E1389" t="s">
        <v>2</v>
      </c>
      <c r="F1389" t="s">
        <v>1393</v>
      </c>
      <c r="G1389" t="s">
        <v>1401</v>
      </c>
      <c r="H1389" t="s">
        <v>1402</v>
      </c>
      <c r="I1389" t="s">
        <v>1403</v>
      </c>
      <c r="J1389" t="s">
        <v>1404</v>
      </c>
      <c r="K1389" t="s">
        <v>1314</v>
      </c>
      <c r="L1389" t="s">
        <v>1398</v>
      </c>
      <c r="M1389" t="s">
        <v>1405</v>
      </c>
      <c r="N1389">
        <v>1</v>
      </c>
      <c r="O1389">
        <v>1</v>
      </c>
      <c r="P1389">
        <v>1</v>
      </c>
      <c r="Q1389">
        <v>0</v>
      </c>
      <c r="R1389">
        <v>0</v>
      </c>
      <c r="S1389">
        <v>1</v>
      </c>
      <c r="T1389">
        <v>1</v>
      </c>
      <c r="U1389">
        <v>1</v>
      </c>
      <c r="V1389">
        <v>0</v>
      </c>
      <c r="W1389" s="107">
        <v>298266.13</v>
      </c>
      <c r="X1389" s="108">
        <v>0</v>
      </c>
      <c r="Y1389" s="108">
        <v>0</v>
      </c>
      <c r="Z1389" s="108">
        <v>0</v>
      </c>
      <c r="AA1389" s="108">
        <v>0</v>
      </c>
      <c r="AB1389" s="108">
        <v>0</v>
      </c>
      <c r="AC1389" s="108">
        <v>0</v>
      </c>
      <c r="AD1389" s="108"/>
      <c r="AE1389" s="108">
        <v>298266.13</v>
      </c>
      <c r="AF1389" s="104">
        <v>45751</v>
      </c>
      <c r="AG1389" s="104">
        <v>46847</v>
      </c>
      <c r="AH1389" s="108">
        <v>298266.13</v>
      </c>
      <c r="AI1389" t="s">
        <v>1406</v>
      </c>
      <c r="AJ1389" t="s">
        <v>1407</v>
      </c>
      <c r="AK1389" s="3">
        <v>7307.52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0</v>
      </c>
      <c r="AR1389" s="3">
        <v>0</v>
      </c>
      <c r="AS1389" s="3">
        <v>0</v>
      </c>
      <c r="AT1389" s="3">
        <v>0</v>
      </c>
      <c r="AU1389" s="3">
        <v>0</v>
      </c>
      <c r="AV1389" s="3">
        <v>0</v>
      </c>
      <c r="AW1389" s="3">
        <v>0</v>
      </c>
      <c r="AX1389" s="3">
        <v>0</v>
      </c>
      <c r="AY1389" s="3">
        <v>0</v>
      </c>
      <c r="AZ1389" s="3">
        <f t="shared" si="63"/>
        <v>7307.52</v>
      </c>
      <c r="BA1389" s="3">
        <f t="shared" si="64"/>
        <v>0</v>
      </c>
      <c r="BB1389" s="3">
        <f t="shared" si="65"/>
        <v>7307.52</v>
      </c>
      <c r="BC1389" s="2"/>
    </row>
    <row r="1390" spans="1:55" ht="15" hidden="1" customHeight="1" x14ac:dyDescent="0.3">
      <c r="A1390" t="s">
        <v>3852</v>
      </c>
      <c r="B1390" t="s">
        <v>1603</v>
      </c>
      <c r="C1390">
        <v>1</v>
      </c>
      <c r="D1390" t="s">
        <v>0</v>
      </c>
      <c r="E1390" t="s">
        <v>2</v>
      </c>
      <c r="F1390" t="s">
        <v>1393</v>
      </c>
      <c r="G1390" t="s">
        <v>1401</v>
      </c>
      <c r="H1390" t="s">
        <v>1402</v>
      </c>
      <c r="I1390" t="s">
        <v>1403</v>
      </c>
      <c r="J1390" t="s">
        <v>1404</v>
      </c>
      <c r="K1390" t="s">
        <v>1604</v>
      </c>
      <c r="L1390" t="s">
        <v>1398</v>
      </c>
      <c r="M1390" t="s">
        <v>1405</v>
      </c>
      <c r="N1390">
        <v>1</v>
      </c>
      <c r="O1390">
        <v>1</v>
      </c>
      <c r="P1390">
        <v>1</v>
      </c>
      <c r="Q1390">
        <v>0</v>
      </c>
      <c r="R1390">
        <v>0</v>
      </c>
      <c r="S1390">
        <v>1</v>
      </c>
      <c r="T1390">
        <v>1</v>
      </c>
      <c r="U1390">
        <v>1</v>
      </c>
      <c r="V1390">
        <v>0</v>
      </c>
      <c r="W1390" s="107">
        <v>155087.21</v>
      </c>
      <c r="X1390" s="108">
        <v>0</v>
      </c>
      <c r="Y1390" s="108">
        <v>0</v>
      </c>
      <c r="Z1390" s="108">
        <v>0</v>
      </c>
      <c r="AA1390" s="108">
        <v>0</v>
      </c>
      <c r="AB1390" s="108">
        <v>0</v>
      </c>
      <c r="AC1390" s="108">
        <v>0</v>
      </c>
      <c r="AD1390" s="108"/>
      <c r="AE1390" s="108">
        <v>155087.21</v>
      </c>
      <c r="AF1390" s="104">
        <v>45751</v>
      </c>
      <c r="AG1390" s="104">
        <v>47577</v>
      </c>
      <c r="AH1390" s="108">
        <v>155087.21</v>
      </c>
      <c r="AI1390" t="s">
        <v>1406</v>
      </c>
      <c r="AJ1390" t="s">
        <v>1407</v>
      </c>
      <c r="AK1390" s="3">
        <v>14345.56</v>
      </c>
      <c r="AL1390" s="3">
        <v>14345.56</v>
      </c>
      <c r="AM1390" s="3">
        <v>14345.56</v>
      </c>
      <c r="AN1390" s="3">
        <v>14345.56</v>
      </c>
      <c r="AO1390" s="3">
        <v>7172.78</v>
      </c>
      <c r="AP1390" s="3">
        <v>0</v>
      </c>
      <c r="AQ1390" s="3">
        <v>0</v>
      </c>
      <c r="AR1390" s="3">
        <v>0</v>
      </c>
      <c r="AS1390" s="3">
        <v>0</v>
      </c>
      <c r="AT1390" s="3">
        <v>0</v>
      </c>
      <c r="AU1390" s="3">
        <v>0</v>
      </c>
      <c r="AV1390" s="3">
        <v>0</v>
      </c>
      <c r="AW1390" s="3">
        <v>0</v>
      </c>
      <c r="AX1390" s="3">
        <v>0</v>
      </c>
      <c r="AY1390" s="3">
        <v>0</v>
      </c>
      <c r="AZ1390" s="3">
        <f t="shared" si="63"/>
        <v>28691.119999999999</v>
      </c>
      <c r="BA1390" s="3">
        <f t="shared" si="64"/>
        <v>35863.9</v>
      </c>
      <c r="BB1390" s="3">
        <f t="shared" si="65"/>
        <v>64555.020000000004</v>
      </c>
      <c r="BC1390" s="2"/>
    </row>
    <row r="1391" spans="1:55" ht="15" hidden="1" customHeight="1" x14ac:dyDescent="0.3">
      <c r="A1391" t="s">
        <v>3853</v>
      </c>
      <c r="B1391" t="s">
        <v>1605</v>
      </c>
      <c r="C1391">
        <v>1</v>
      </c>
      <c r="D1391" t="s">
        <v>0</v>
      </c>
      <c r="E1391" t="s">
        <v>2</v>
      </c>
      <c r="F1391" t="s">
        <v>1393</v>
      </c>
      <c r="G1391" t="s">
        <v>1401</v>
      </c>
      <c r="H1391" t="s">
        <v>1402</v>
      </c>
      <c r="I1391" t="s">
        <v>1403</v>
      </c>
      <c r="J1391" t="s">
        <v>1404</v>
      </c>
      <c r="K1391" t="s">
        <v>1604</v>
      </c>
      <c r="L1391" t="s">
        <v>1398</v>
      </c>
      <c r="M1391" t="s">
        <v>1405</v>
      </c>
      <c r="N1391">
        <v>1</v>
      </c>
      <c r="O1391">
        <v>1</v>
      </c>
      <c r="P1391">
        <v>1</v>
      </c>
      <c r="Q1391">
        <v>0</v>
      </c>
      <c r="R1391">
        <v>0</v>
      </c>
      <c r="S1391">
        <v>1</v>
      </c>
      <c r="T1391">
        <v>1</v>
      </c>
      <c r="U1391">
        <v>1</v>
      </c>
      <c r="V1391">
        <v>0</v>
      </c>
      <c r="W1391" s="107">
        <v>155087.21</v>
      </c>
      <c r="X1391" s="108">
        <v>0</v>
      </c>
      <c r="Y1391" s="108">
        <v>0</v>
      </c>
      <c r="Z1391" s="108">
        <v>0</v>
      </c>
      <c r="AA1391" s="108">
        <v>0</v>
      </c>
      <c r="AB1391" s="108">
        <v>0</v>
      </c>
      <c r="AC1391" s="108">
        <v>0</v>
      </c>
      <c r="AD1391" s="108"/>
      <c r="AE1391" s="108">
        <v>155087.21</v>
      </c>
      <c r="AF1391" s="104">
        <v>45751</v>
      </c>
      <c r="AG1391" s="104">
        <v>46116</v>
      </c>
      <c r="AH1391" s="108">
        <v>155087.21</v>
      </c>
      <c r="AI1391" t="s">
        <v>1406</v>
      </c>
      <c r="AJ1391" t="s">
        <v>1407</v>
      </c>
      <c r="AK1391" s="3">
        <v>13570.14</v>
      </c>
      <c r="AL1391" s="3">
        <v>13570.14</v>
      </c>
      <c r="AM1391" s="3">
        <v>6785.07</v>
      </c>
      <c r="AN1391" s="3">
        <v>0</v>
      </c>
      <c r="AO1391" s="3">
        <v>0</v>
      </c>
      <c r="AP1391" s="3">
        <v>0</v>
      </c>
      <c r="AQ1391" s="3">
        <v>0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0</v>
      </c>
      <c r="AX1391" s="3">
        <v>0</v>
      </c>
      <c r="AY1391" s="3">
        <v>0</v>
      </c>
      <c r="AZ1391" s="3">
        <f t="shared" si="63"/>
        <v>27140.28</v>
      </c>
      <c r="BA1391" s="3">
        <f t="shared" si="64"/>
        <v>6785.07</v>
      </c>
      <c r="BB1391" s="3">
        <f t="shared" si="65"/>
        <v>33925.35</v>
      </c>
      <c r="BC1391" s="2"/>
    </row>
    <row r="1392" spans="1:55" ht="15" hidden="1" customHeight="1" x14ac:dyDescent="0.3">
      <c r="A1392" t="s">
        <v>3854</v>
      </c>
      <c r="B1392" t="s">
        <v>1606</v>
      </c>
      <c r="C1392">
        <v>1</v>
      </c>
      <c r="D1392" t="s">
        <v>0</v>
      </c>
      <c r="E1392" t="s">
        <v>2</v>
      </c>
      <c r="F1392" t="s">
        <v>1393</v>
      </c>
      <c r="G1392" t="s">
        <v>1401</v>
      </c>
      <c r="H1392" t="s">
        <v>1402</v>
      </c>
      <c r="I1392" t="s">
        <v>1403</v>
      </c>
      <c r="J1392" t="s">
        <v>1404</v>
      </c>
      <c r="K1392" t="s">
        <v>1604</v>
      </c>
      <c r="L1392" t="s">
        <v>1398</v>
      </c>
      <c r="M1392" t="s">
        <v>1405</v>
      </c>
      <c r="N1392">
        <v>1</v>
      </c>
      <c r="O1392">
        <v>1</v>
      </c>
      <c r="P1392">
        <v>1</v>
      </c>
      <c r="Q1392">
        <v>0</v>
      </c>
      <c r="R1392">
        <v>0</v>
      </c>
      <c r="S1392">
        <v>1</v>
      </c>
      <c r="T1392">
        <v>1</v>
      </c>
      <c r="U1392">
        <v>1</v>
      </c>
      <c r="V1392">
        <v>0</v>
      </c>
      <c r="W1392" s="107">
        <v>155087.21</v>
      </c>
      <c r="X1392" s="108">
        <v>0</v>
      </c>
      <c r="Y1392" s="108">
        <v>0</v>
      </c>
      <c r="Z1392" s="108">
        <v>0</v>
      </c>
      <c r="AA1392" s="108">
        <v>0</v>
      </c>
      <c r="AB1392" s="108">
        <v>0</v>
      </c>
      <c r="AC1392" s="108">
        <v>0</v>
      </c>
      <c r="AD1392" s="108"/>
      <c r="AE1392" s="108">
        <v>155087.21</v>
      </c>
      <c r="AF1392" s="104">
        <v>45751</v>
      </c>
      <c r="AG1392" s="104">
        <v>46847</v>
      </c>
      <c r="AH1392" s="108">
        <v>155087.21</v>
      </c>
      <c r="AI1392" t="s">
        <v>1406</v>
      </c>
      <c r="AJ1392" t="s">
        <v>1407</v>
      </c>
      <c r="AK1392" s="3">
        <v>3799.64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0</v>
      </c>
      <c r="AR1392" s="3">
        <v>0</v>
      </c>
      <c r="AS1392" s="3">
        <v>0</v>
      </c>
      <c r="AT1392" s="3">
        <v>0</v>
      </c>
      <c r="AU1392" s="3">
        <v>0</v>
      </c>
      <c r="AV1392" s="3">
        <v>0</v>
      </c>
      <c r="AW1392" s="3">
        <v>0</v>
      </c>
      <c r="AX1392" s="3">
        <v>0</v>
      </c>
      <c r="AY1392" s="3">
        <v>0</v>
      </c>
      <c r="AZ1392" s="3">
        <f t="shared" si="63"/>
        <v>3799.64</v>
      </c>
      <c r="BA1392" s="3">
        <f t="shared" si="64"/>
        <v>0</v>
      </c>
      <c r="BB1392" s="3">
        <f t="shared" si="65"/>
        <v>3799.64</v>
      </c>
      <c r="BC1392" s="2"/>
    </row>
    <row r="1393" spans="1:55" ht="15" hidden="1" customHeight="1" x14ac:dyDescent="0.3">
      <c r="A1393" t="s">
        <v>3855</v>
      </c>
      <c r="B1393" t="s">
        <v>1607</v>
      </c>
      <c r="C1393">
        <v>1</v>
      </c>
      <c r="D1393" t="s">
        <v>0</v>
      </c>
      <c r="E1393" t="s">
        <v>2</v>
      </c>
      <c r="F1393" t="s">
        <v>1393</v>
      </c>
      <c r="G1393" t="s">
        <v>1401</v>
      </c>
      <c r="H1393" t="s">
        <v>1402</v>
      </c>
      <c r="I1393" t="s">
        <v>1403</v>
      </c>
      <c r="J1393" t="s">
        <v>1404</v>
      </c>
      <c r="K1393" t="s">
        <v>1306</v>
      </c>
      <c r="L1393" t="s">
        <v>1398</v>
      </c>
      <c r="M1393" t="s">
        <v>1405</v>
      </c>
      <c r="N1393">
        <v>1</v>
      </c>
      <c r="O1393">
        <v>1</v>
      </c>
      <c r="P1393">
        <v>1</v>
      </c>
      <c r="Q1393">
        <v>0</v>
      </c>
      <c r="R1393">
        <v>0</v>
      </c>
      <c r="S1393">
        <v>1</v>
      </c>
      <c r="T1393">
        <v>1</v>
      </c>
      <c r="U1393">
        <v>1</v>
      </c>
      <c r="V1393">
        <v>0</v>
      </c>
      <c r="W1393" s="107">
        <v>266693.28999999998</v>
      </c>
      <c r="X1393" s="108">
        <v>0</v>
      </c>
      <c r="Y1393" s="108">
        <v>0</v>
      </c>
      <c r="Z1393" s="108">
        <v>0</v>
      </c>
      <c r="AA1393" s="108">
        <v>0</v>
      </c>
      <c r="AB1393" s="108">
        <v>0</v>
      </c>
      <c r="AC1393" s="108">
        <v>0</v>
      </c>
      <c r="AD1393" s="108"/>
      <c r="AE1393" s="108">
        <v>266693.28999999998</v>
      </c>
      <c r="AF1393" s="104">
        <v>45751</v>
      </c>
      <c r="AG1393" s="104">
        <v>47577</v>
      </c>
      <c r="AH1393" s="108">
        <v>266693.28999999998</v>
      </c>
      <c r="AI1393" t="s">
        <v>1406</v>
      </c>
      <c r="AJ1393" t="s">
        <v>1407</v>
      </c>
      <c r="AK1393" s="3">
        <v>6533.99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0</v>
      </c>
      <c r="AR1393" s="3">
        <v>0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3">
        <v>0</v>
      </c>
      <c r="AY1393" s="3">
        <v>0</v>
      </c>
      <c r="AZ1393" s="3">
        <f t="shared" si="63"/>
        <v>6533.99</v>
      </c>
      <c r="BA1393" s="3">
        <f t="shared" si="64"/>
        <v>0</v>
      </c>
      <c r="BB1393" s="3">
        <f t="shared" si="65"/>
        <v>6533.99</v>
      </c>
      <c r="BC1393" s="2"/>
    </row>
    <row r="1394" spans="1:55" ht="15" hidden="1" customHeight="1" x14ac:dyDescent="0.3">
      <c r="A1394" t="s">
        <v>3856</v>
      </c>
      <c r="B1394" t="s">
        <v>1608</v>
      </c>
      <c r="C1394">
        <v>1</v>
      </c>
      <c r="D1394" t="s">
        <v>0</v>
      </c>
      <c r="E1394" t="s">
        <v>2</v>
      </c>
      <c r="F1394" t="s">
        <v>1393</v>
      </c>
      <c r="G1394" t="s">
        <v>1401</v>
      </c>
      <c r="H1394" t="s">
        <v>1402</v>
      </c>
      <c r="I1394" t="s">
        <v>1403</v>
      </c>
      <c r="J1394" t="s">
        <v>1404</v>
      </c>
      <c r="K1394" t="s">
        <v>1306</v>
      </c>
      <c r="L1394" t="s">
        <v>1398</v>
      </c>
      <c r="M1394" t="s">
        <v>1405</v>
      </c>
      <c r="N1394">
        <v>1</v>
      </c>
      <c r="O1394">
        <v>1</v>
      </c>
      <c r="P1394">
        <v>1</v>
      </c>
      <c r="Q1394">
        <v>0</v>
      </c>
      <c r="R1394">
        <v>0</v>
      </c>
      <c r="S1394">
        <v>1</v>
      </c>
      <c r="T1394">
        <v>1</v>
      </c>
      <c r="U1394">
        <v>1</v>
      </c>
      <c r="V1394">
        <v>0</v>
      </c>
      <c r="W1394" s="107">
        <v>266693.28999999998</v>
      </c>
      <c r="X1394" s="108">
        <v>0</v>
      </c>
      <c r="Y1394" s="108">
        <v>0</v>
      </c>
      <c r="Z1394" s="108">
        <v>0</v>
      </c>
      <c r="AA1394" s="108">
        <v>0</v>
      </c>
      <c r="AB1394" s="108">
        <v>0</v>
      </c>
      <c r="AC1394" s="108">
        <v>0</v>
      </c>
      <c r="AD1394" s="108"/>
      <c r="AE1394" s="108">
        <v>266693.28999999998</v>
      </c>
      <c r="AF1394" s="104">
        <v>45751</v>
      </c>
      <c r="AG1394" s="104">
        <v>46116</v>
      </c>
      <c r="AH1394" s="108">
        <v>266693.28999999998</v>
      </c>
      <c r="AI1394" t="s">
        <v>1406</v>
      </c>
      <c r="AJ1394" t="s">
        <v>1407</v>
      </c>
      <c r="AK1394" s="3">
        <v>23335.66</v>
      </c>
      <c r="AL1394" s="3">
        <v>23335.66</v>
      </c>
      <c r="AM1394" s="3">
        <v>11667.83</v>
      </c>
      <c r="AN1394" s="3">
        <v>0</v>
      </c>
      <c r="AO1394" s="3">
        <v>0</v>
      </c>
      <c r="AP1394" s="3">
        <v>0</v>
      </c>
      <c r="AQ1394" s="3">
        <v>0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3">
        <v>0</v>
      </c>
      <c r="AY1394" s="3">
        <v>0</v>
      </c>
      <c r="AZ1394" s="3">
        <f t="shared" si="63"/>
        <v>46671.32</v>
      </c>
      <c r="BA1394" s="3">
        <f t="shared" si="64"/>
        <v>11667.83</v>
      </c>
      <c r="BB1394" s="3">
        <f t="shared" si="65"/>
        <v>58339.15</v>
      </c>
      <c r="BC1394" s="2"/>
    </row>
    <row r="1395" spans="1:55" ht="15" hidden="1" customHeight="1" x14ac:dyDescent="0.3">
      <c r="A1395" t="s">
        <v>3857</v>
      </c>
      <c r="B1395" t="s">
        <v>1609</v>
      </c>
      <c r="C1395">
        <v>1</v>
      </c>
      <c r="D1395" t="s">
        <v>0</v>
      </c>
      <c r="E1395" t="s">
        <v>2</v>
      </c>
      <c r="F1395" t="s">
        <v>1393</v>
      </c>
      <c r="G1395" t="s">
        <v>1401</v>
      </c>
      <c r="H1395" t="s">
        <v>1402</v>
      </c>
      <c r="I1395" t="s">
        <v>1403</v>
      </c>
      <c r="J1395" t="s">
        <v>1404</v>
      </c>
      <c r="K1395" t="s">
        <v>1306</v>
      </c>
      <c r="L1395" t="s">
        <v>1398</v>
      </c>
      <c r="M1395" t="s">
        <v>1405</v>
      </c>
      <c r="N1395">
        <v>1</v>
      </c>
      <c r="O1395">
        <v>1</v>
      </c>
      <c r="P1395">
        <v>1</v>
      </c>
      <c r="Q1395">
        <v>0</v>
      </c>
      <c r="R1395">
        <v>0</v>
      </c>
      <c r="S1395">
        <v>1</v>
      </c>
      <c r="T1395">
        <v>1</v>
      </c>
      <c r="U1395">
        <v>1</v>
      </c>
      <c r="V1395">
        <v>0</v>
      </c>
      <c r="W1395" s="107">
        <v>266693.28000000003</v>
      </c>
      <c r="X1395" s="108">
        <v>0</v>
      </c>
      <c r="Y1395" s="108">
        <v>0</v>
      </c>
      <c r="Z1395" s="108">
        <v>0</v>
      </c>
      <c r="AA1395" s="108">
        <v>0</v>
      </c>
      <c r="AB1395" s="108">
        <v>0</v>
      </c>
      <c r="AC1395" s="108">
        <v>0</v>
      </c>
      <c r="AD1395" s="108"/>
      <c r="AE1395" s="108">
        <v>266693.28000000003</v>
      </c>
      <c r="AF1395" s="104">
        <v>45751</v>
      </c>
      <c r="AG1395" s="104">
        <v>46847</v>
      </c>
      <c r="AH1395" s="108">
        <v>266693.28000000003</v>
      </c>
      <c r="AI1395" t="s">
        <v>1406</v>
      </c>
      <c r="AJ1395" t="s">
        <v>1407</v>
      </c>
      <c r="AK1395" s="3">
        <v>24669.119999999999</v>
      </c>
      <c r="AL1395" s="3">
        <v>24669.119999999999</v>
      </c>
      <c r="AM1395" s="3">
        <v>24669.119999999999</v>
      </c>
      <c r="AN1395" s="3">
        <v>24669.119999999999</v>
      </c>
      <c r="AO1395" s="3">
        <v>12334.56</v>
      </c>
      <c r="AP1395" s="3">
        <v>0</v>
      </c>
      <c r="AQ1395" s="3">
        <v>0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3">
        <v>0</v>
      </c>
      <c r="AY1395" s="3">
        <v>0</v>
      </c>
      <c r="AZ1395" s="3">
        <f t="shared" si="63"/>
        <v>49338.239999999998</v>
      </c>
      <c r="BA1395" s="3">
        <f t="shared" si="64"/>
        <v>61672.799999999996</v>
      </c>
      <c r="BB1395" s="3">
        <f t="shared" si="65"/>
        <v>111011.04</v>
      </c>
      <c r="BC1395" s="2"/>
    </row>
    <row r="1396" spans="1:55" ht="15" hidden="1" customHeight="1" x14ac:dyDescent="0.3">
      <c r="A1396" t="s">
        <v>3858</v>
      </c>
      <c r="B1396" t="s">
        <v>1610</v>
      </c>
      <c r="C1396">
        <v>1</v>
      </c>
      <c r="D1396" t="s">
        <v>0</v>
      </c>
      <c r="E1396" t="s">
        <v>2</v>
      </c>
      <c r="F1396" t="s">
        <v>1393</v>
      </c>
      <c r="G1396" t="s">
        <v>1401</v>
      </c>
      <c r="H1396" t="s">
        <v>1402</v>
      </c>
      <c r="I1396" t="s">
        <v>1403</v>
      </c>
      <c r="J1396" t="s">
        <v>1404</v>
      </c>
      <c r="K1396" t="s">
        <v>1611</v>
      </c>
      <c r="L1396" t="s">
        <v>1398</v>
      </c>
      <c r="M1396" t="s">
        <v>1405</v>
      </c>
      <c r="N1396">
        <v>1</v>
      </c>
      <c r="O1396">
        <v>1</v>
      </c>
      <c r="P1396">
        <v>1</v>
      </c>
      <c r="Q1396">
        <v>0</v>
      </c>
      <c r="R1396">
        <v>0</v>
      </c>
      <c r="S1396">
        <v>1</v>
      </c>
      <c r="T1396">
        <v>1</v>
      </c>
      <c r="U1396">
        <v>1</v>
      </c>
      <c r="V1396">
        <v>0</v>
      </c>
      <c r="W1396" s="107">
        <v>738418.34</v>
      </c>
      <c r="X1396" s="108">
        <v>0</v>
      </c>
      <c r="Y1396" s="108">
        <v>0</v>
      </c>
      <c r="Z1396" s="108">
        <v>0</v>
      </c>
      <c r="AA1396" s="108">
        <v>0</v>
      </c>
      <c r="AB1396" s="108">
        <v>0</v>
      </c>
      <c r="AC1396" s="108">
        <v>0</v>
      </c>
      <c r="AD1396" s="108"/>
      <c r="AE1396" s="108">
        <v>738418.34</v>
      </c>
      <c r="AF1396" s="104">
        <v>45751</v>
      </c>
      <c r="AG1396" s="104">
        <v>47577</v>
      </c>
      <c r="AH1396" s="108">
        <v>738418.34</v>
      </c>
      <c r="AI1396" t="s">
        <v>1406</v>
      </c>
      <c r="AJ1396" t="s">
        <v>1407</v>
      </c>
      <c r="AK1396" s="3">
        <v>68303.7</v>
      </c>
      <c r="AL1396" s="3">
        <v>68303.7</v>
      </c>
      <c r="AM1396" s="3">
        <v>68303.7</v>
      </c>
      <c r="AN1396" s="3">
        <v>68303.7</v>
      </c>
      <c r="AO1396" s="3">
        <v>34151.85</v>
      </c>
      <c r="AP1396" s="3">
        <v>0</v>
      </c>
      <c r="AQ1396" s="3">
        <v>0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3">
        <v>0</v>
      </c>
      <c r="AY1396" s="3">
        <v>0</v>
      </c>
      <c r="AZ1396" s="3">
        <f t="shared" si="63"/>
        <v>136607.4</v>
      </c>
      <c r="BA1396" s="3">
        <f t="shared" si="64"/>
        <v>170759.25</v>
      </c>
      <c r="BB1396" s="3">
        <f t="shared" si="65"/>
        <v>307366.65000000002</v>
      </c>
      <c r="BC1396" s="2"/>
    </row>
    <row r="1397" spans="1:55" ht="15" hidden="1" customHeight="1" x14ac:dyDescent="0.3">
      <c r="A1397" t="s">
        <v>3859</v>
      </c>
      <c r="B1397" t="s">
        <v>1612</v>
      </c>
      <c r="C1397">
        <v>1</v>
      </c>
      <c r="D1397" t="s">
        <v>0</v>
      </c>
      <c r="E1397" t="s">
        <v>2</v>
      </c>
      <c r="F1397" t="s">
        <v>1393</v>
      </c>
      <c r="G1397" t="s">
        <v>1401</v>
      </c>
      <c r="H1397" t="s">
        <v>1402</v>
      </c>
      <c r="I1397" t="s">
        <v>1403</v>
      </c>
      <c r="J1397" t="s">
        <v>1404</v>
      </c>
      <c r="K1397" t="s">
        <v>1611</v>
      </c>
      <c r="L1397" t="s">
        <v>1398</v>
      </c>
      <c r="M1397" t="s">
        <v>1405</v>
      </c>
      <c r="N1397">
        <v>1</v>
      </c>
      <c r="O1397">
        <v>1</v>
      </c>
      <c r="P1397">
        <v>1</v>
      </c>
      <c r="Q1397">
        <v>0</v>
      </c>
      <c r="R1397">
        <v>0</v>
      </c>
      <c r="S1397">
        <v>1</v>
      </c>
      <c r="T1397">
        <v>1</v>
      </c>
      <c r="U1397">
        <v>1</v>
      </c>
      <c r="V1397">
        <v>0</v>
      </c>
      <c r="W1397" s="107">
        <v>738418.33</v>
      </c>
      <c r="X1397" s="108">
        <v>0</v>
      </c>
      <c r="Y1397" s="108">
        <v>0</v>
      </c>
      <c r="Z1397" s="108">
        <v>0</v>
      </c>
      <c r="AA1397" s="108">
        <v>0</v>
      </c>
      <c r="AB1397" s="108">
        <v>0</v>
      </c>
      <c r="AC1397" s="108">
        <v>0</v>
      </c>
      <c r="AD1397" s="108"/>
      <c r="AE1397" s="108">
        <v>738418.33</v>
      </c>
      <c r="AF1397" s="104">
        <v>45751</v>
      </c>
      <c r="AG1397" s="104">
        <v>46116</v>
      </c>
      <c r="AH1397" s="108">
        <v>738418.33</v>
      </c>
      <c r="AI1397" t="s">
        <v>1406</v>
      </c>
      <c r="AJ1397" t="s">
        <v>1407</v>
      </c>
      <c r="AK1397" s="3">
        <v>64611.6</v>
      </c>
      <c r="AL1397" s="3">
        <v>64611.6</v>
      </c>
      <c r="AM1397" s="3">
        <v>32305.8</v>
      </c>
      <c r="AN1397" s="3">
        <v>0</v>
      </c>
      <c r="AO1397" s="3">
        <v>0</v>
      </c>
      <c r="AP1397" s="3">
        <v>0</v>
      </c>
      <c r="AQ1397" s="3">
        <v>0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3">
        <v>0</v>
      </c>
      <c r="AY1397" s="3">
        <v>0</v>
      </c>
      <c r="AZ1397" s="3">
        <f t="shared" si="63"/>
        <v>129223.2</v>
      </c>
      <c r="BA1397" s="3">
        <f t="shared" si="64"/>
        <v>32305.8</v>
      </c>
      <c r="BB1397" s="3">
        <f t="shared" si="65"/>
        <v>161529</v>
      </c>
      <c r="BC1397" s="2"/>
    </row>
    <row r="1398" spans="1:55" ht="15" hidden="1" customHeight="1" x14ac:dyDescent="0.3">
      <c r="A1398" t="s">
        <v>3860</v>
      </c>
      <c r="B1398" t="s">
        <v>1613</v>
      </c>
      <c r="C1398">
        <v>1</v>
      </c>
      <c r="D1398" t="s">
        <v>0</v>
      </c>
      <c r="E1398" t="s">
        <v>2</v>
      </c>
      <c r="F1398" t="s">
        <v>1393</v>
      </c>
      <c r="G1398" t="s">
        <v>1401</v>
      </c>
      <c r="H1398" t="s">
        <v>1402</v>
      </c>
      <c r="I1398" t="s">
        <v>1403</v>
      </c>
      <c r="J1398" t="s">
        <v>1404</v>
      </c>
      <c r="K1398" t="s">
        <v>1611</v>
      </c>
      <c r="L1398" t="s">
        <v>1398</v>
      </c>
      <c r="M1398" t="s">
        <v>1405</v>
      </c>
      <c r="N1398">
        <v>1</v>
      </c>
      <c r="O1398">
        <v>1</v>
      </c>
      <c r="P1398">
        <v>1</v>
      </c>
      <c r="Q1398">
        <v>0</v>
      </c>
      <c r="R1398">
        <v>0</v>
      </c>
      <c r="S1398">
        <v>1</v>
      </c>
      <c r="T1398">
        <v>1</v>
      </c>
      <c r="U1398">
        <v>1</v>
      </c>
      <c r="V1398">
        <v>0</v>
      </c>
      <c r="W1398" s="107">
        <v>738418.33</v>
      </c>
      <c r="X1398" s="108">
        <v>0</v>
      </c>
      <c r="Y1398" s="108">
        <v>0</v>
      </c>
      <c r="Z1398" s="108">
        <v>0</v>
      </c>
      <c r="AA1398" s="108">
        <v>0</v>
      </c>
      <c r="AB1398" s="108">
        <v>0</v>
      </c>
      <c r="AC1398" s="108">
        <v>0</v>
      </c>
      <c r="AD1398" s="108"/>
      <c r="AE1398" s="108">
        <v>738418.33</v>
      </c>
      <c r="AF1398" s="104">
        <v>45751</v>
      </c>
      <c r="AG1398" s="104">
        <v>46847</v>
      </c>
      <c r="AH1398" s="108">
        <v>738418.33</v>
      </c>
      <c r="AI1398" t="s">
        <v>1406</v>
      </c>
      <c r="AJ1398" t="s">
        <v>1407</v>
      </c>
      <c r="AK1398" s="3">
        <v>18091.25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0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3">
        <v>0</v>
      </c>
      <c r="AY1398" s="3">
        <v>0</v>
      </c>
      <c r="AZ1398" s="3">
        <f t="shared" si="63"/>
        <v>18091.25</v>
      </c>
      <c r="BA1398" s="3">
        <f t="shared" si="64"/>
        <v>0</v>
      </c>
      <c r="BB1398" s="3">
        <f t="shared" si="65"/>
        <v>18091.25</v>
      </c>
      <c r="BC1398" s="2"/>
    </row>
    <row r="1399" spans="1:55" ht="15" hidden="1" customHeight="1" x14ac:dyDescent="0.3">
      <c r="A1399" t="s">
        <v>3861</v>
      </c>
      <c r="B1399" t="s">
        <v>1614</v>
      </c>
      <c r="C1399">
        <v>1</v>
      </c>
      <c r="D1399" t="s">
        <v>0</v>
      </c>
      <c r="E1399" t="s">
        <v>2</v>
      </c>
      <c r="F1399" t="s">
        <v>1393</v>
      </c>
      <c r="G1399" t="s">
        <v>1401</v>
      </c>
      <c r="H1399" t="s">
        <v>1402</v>
      </c>
      <c r="I1399" t="s">
        <v>1403</v>
      </c>
      <c r="J1399" t="s">
        <v>1404</v>
      </c>
      <c r="K1399" t="s">
        <v>578</v>
      </c>
      <c r="L1399" t="s">
        <v>1398</v>
      </c>
      <c r="M1399" t="s">
        <v>1405</v>
      </c>
      <c r="N1399">
        <v>1</v>
      </c>
      <c r="O1399">
        <v>1</v>
      </c>
      <c r="P1399">
        <v>1</v>
      </c>
      <c r="Q1399">
        <v>0</v>
      </c>
      <c r="R1399">
        <v>0</v>
      </c>
      <c r="S1399">
        <v>1</v>
      </c>
      <c r="T1399">
        <v>1</v>
      </c>
      <c r="U1399">
        <v>1</v>
      </c>
      <c r="V1399">
        <v>0</v>
      </c>
      <c r="W1399" s="107">
        <v>498461.93</v>
      </c>
      <c r="X1399" s="108">
        <v>0</v>
      </c>
      <c r="Y1399" s="108">
        <v>0</v>
      </c>
      <c r="Z1399" s="108">
        <v>0</v>
      </c>
      <c r="AA1399" s="108">
        <v>0</v>
      </c>
      <c r="AB1399" s="108">
        <v>0</v>
      </c>
      <c r="AC1399" s="108">
        <v>0</v>
      </c>
      <c r="AD1399" s="108"/>
      <c r="AE1399" s="108">
        <v>498461.93</v>
      </c>
      <c r="AF1399" s="104">
        <v>45751</v>
      </c>
      <c r="AG1399" s="104">
        <v>47577</v>
      </c>
      <c r="AH1399" s="108">
        <v>498461.93</v>
      </c>
      <c r="AI1399" t="s">
        <v>1406</v>
      </c>
      <c r="AJ1399" t="s">
        <v>1407</v>
      </c>
      <c r="AK1399" s="3">
        <v>46107.72</v>
      </c>
      <c r="AL1399" s="3">
        <v>46107.72</v>
      </c>
      <c r="AM1399" s="3">
        <v>46107.72</v>
      </c>
      <c r="AN1399" s="3">
        <v>46107.72</v>
      </c>
      <c r="AO1399" s="3">
        <v>23053.86</v>
      </c>
      <c r="AP1399" s="3">
        <v>0</v>
      </c>
      <c r="AQ1399" s="3">
        <v>0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3">
        <v>0</v>
      </c>
      <c r="AY1399" s="3">
        <v>0</v>
      </c>
      <c r="AZ1399" s="3">
        <f t="shared" si="63"/>
        <v>92215.44</v>
      </c>
      <c r="BA1399" s="3">
        <f t="shared" si="64"/>
        <v>115269.3</v>
      </c>
      <c r="BB1399" s="3">
        <f t="shared" si="65"/>
        <v>207484.74</v>
      </c>
      <c r="BC1399" s="2"/>
    </row>
    <row r="1400" spans="1:55" ht="15" hidden="1" customHeight="1" x14ac:dyDescent="0.3">
      <c r="A1400" t="s">
        <v>3862</v>
      </c>
      <c r="B1400" t="s">
        <v>1615</v>
      </c>
      <c r="C1400">
        <v>1</v>
      </c>
      <c r="D1400" t="s">
        <v>0</v>
      </c>
      <c r="E1400" t="s">
        <v>2</v>
      </c>
      <c r="F1400" t="s">
        <v>1393</v>
      </c>
      <c r="G1400" t="s">
        <v>1401</v>
      </c>
      <c r="H1400" t="s">
        <v>1402</v>
      </c>
      <c r="I1400" t="s">
        <v>1403</v>
      </c>
      <c r="J1400" t="s">
        <v>1404</v>
      </c>
      <c r="K1400" t="s">
        <v>578</v>
      </c>
      <c r="L1400" t="s">
        <v>1398</v>
      </c>
      <c r="M1400" t="s">
        <v>1405</v>
      </c>
      <c r="N1400">
        <v>1</v>
      </c>
      <c r="O1400">
        <v>1</v>
      </c>
      <c r="P1400">
        <v>1</v>
      </c>
      <c r="Q1400">
        <v>0</v>
      </c>
      <c r="R1400">
        <v>0</v>
      </c>
      <c r="S1400">
        <v>1</v>
      </c>
      <c r="T1400">
        <v>1</v>
      </c>
      <c r="U1400">
        <v>1</v>
      </c>
      <c r="V1400">
        <v>0</v>
      </c>
      <c r="W1400" s="107">
        <v>498461.94</v>
      </c>
      <c r="X1400" s="108">
        <v>0</v>
      </c>
      <c r="Y1400" s="108">
        <v>0</v>
      </c>
      <c r="Z1400" s="108">
        <v>0</v>
      </c>
      <c r="AA1400" s="108">
        <v>0</v>
      </c>
      <c r="AB1400" s="108">
        <v>0</v>
      </c>
      <c r="AC1400" s="108">
        <v>0</v>
      </c>
      <c r="AD1400" s="108"/>
      <c r="AE1400" s="108">
        <v>498461.94</v>
      </c>
      <c r="AF1400" s="104">
        <v>45751</v>
      </c>
      <c r="AG1400" s="104">
        <v>46116</v>
      </c>
      <c r="AH1400" s="108">
        <v>498461.94</v>
      </c>
      <c r="AI1400" t="s">
        <v>1406</v>
      </c>
      <c r="AJ1400" t="s">
        <v>1407</v>
      </c>
      <c r="AK1400" s="3">
        <v>43615.42</v>
      </c>
      <c r="AL1400" s="3">
        <v>43615.42</v>
      </c>
      <c r="AM1400" s="3">
        <v>21807.71</v>
      </c>
      <c r="AN1400" s="3">
        <v>0</v>
      </c>
      <c r="AO1400" s="3">
        <v>0</v>
      </c>
      <c r="AP1400" s="3">
        <v>0</v>
      </c>
      <c r="AQ1400" s="3">
        <v>0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3">
        <v>0</v>
      </c>
      <c r="AY1400" s="3">
        <v>0</v>
      </c>
      <c r="AZ1400" s="3">
        <f t="shared" si="63"/>
        <v>87230.84</v>
      </c>
      <c r="BA1400" s="3">
        <f t="shared" si="64"/>
        <v>21807.71</v>
      </c>
      <c r="BB1400" s="3">
        <f t="shared" si="65"/>
        <v>109038.54999999999</v>
      </c>
      <c r="BC1400" s="2"/>
    </row>
    <row r="1401" spans="1:55" ht="15" hidden="1" customHeight="1" x14ac:dyDescent="0.3">
      <c r="A1401" t="s">
        <v>3863</v>
      </c>
      <c r="B1401" t="s">
        <v>1616</v>
      </c>
      <c r="C1401">
        <v>1</v>
      </c>
      <c r="D1401" t="s">
        <v>0</v>
      </c>
      <c r="E1401" t="s">
        <v>2</v>
      </c>
      <c r="F1401" t="s">
        <v>1393</v>
      </c>
      <c r="G1401" t="s">
        <v>1401</v>
      </c>
      <c r="H1401" t="s">
        <v>1402</v>
      </c>
      <c r="I1401" t="s">
        <v>1403</v>
      </c>
      <c r="J1401" t="s">
        <v>1404</v>
      </c>
      <c r="K1401" t="s">
        <v>578</v>
      </c>
      <c r="L1401" t="s">
        <v>1398</v>
      </c>
      <c r="M1401" t="s">
        <v>1405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1</v>
      </c>
      <c r="T1401">
        <v>1</v>
      </c>
      <c r="U1401">
        <v>1</v>
      </c>
      <c r="V1401">
        <v>0</v>
      </c>
      <c r="W1401" s="107">
        <v>498461.94</v>
      </c>
      <c r="X1401" s="108">
        <v>0</v>
      </c>
      <c r="Y1401" s="108">
        <v>0</v>
      </c>
      <c r="Z1401" s="108">
        <v>0</v>
      </c>
      <c r="AA1401" s="108">
        <v>0</v>
      </c>
      <c r="AB1401" s="108">
        <v>0</v>
      </c>
      <c r="AC1401" s="108">
        <v>0</v>
      </c>
      <c r="AD1401" s="108"/>
      <c r="AE1401" s="108">
        <v>498461.94</v>
      </c>
      <c r="AF1401" s="104">
        <v>45751</v>
      </c>
      <c r="AG1401" s="104">
        <v>46847</v>
      </c>
      <c r="AH1401" s="108">
        <v>498461.94</v>
      </c>
      <c r="AI1401" t="s">
        <v>1406</v>
      </c>
      <c r="AJ1401" t="s">
        <v>1407</v>
      </c>
      <c r="AK1401" s="3">
        <v>12212.32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3">
        <v>0</v>
      </c>
      <c r="AY1401" s="3">
        <v>0</v>
      </c>
      <c r="AZ1401" s="3">
        <f t="shared" si="63"/>
        <v>12212.32</v>
      </c>
      <c r="BA1401" s="3">
        <f t="shared" si="64"/>
        <v>0</v>
      </c>
      <c r="BB1401" s="3">
        <f t="shared" si="65"/>
        <v>12212.32</v>
      </c>
      <c r="BC1401" s="2"/>
    </row>
    <row r="1402" spans="1:55" ht="15" hidden="1" customHeight="1" x14ac:dyDescent="0.3">
      <c r="A1402" t="s">
        <v>3864</v>
      </c>
      <c r="B1402" t="s">
        <v>1617</v>
      </c>
      <c r="C1402">
        <v>1</v>
      </c>
      <c r="D1402" t="s">
        <v>0</v>
      </c>
      <c r="E1402" t="s">
        <v>2</v>
      </c>
      <c r="F1402" t="s">
        <v>1393</v>
      </c>
      <c r="G1402" t="s">
        <v>1401</v>
      </c>
      <c r="H1402" t="s">
        <v>1402</v>
      </c>
      <c r="I1402" t="s">
        <v>1403</v>
      </c>
      <c r="J1402" t="s">
        <v>1404</v>
      </c>
      <c r="K1402" t="s">
        <v>1423</v>
      </c>
      <c r="L1402" t="s">
        <v>1398</v>
      </c>
      <c r="M1402" t="s">
        <v>1405</v>
      </c>
      <c r="N1402">
        <v>1</v>
      </c>
      <c r="O1402">
        <v>1</v>
      </c>
      <c r="P1402">
        <v>1</v>
      </c>
      <c r="Q1402">
        <v>0</v>
      </c>
      <c r="R1402">
        <v>0</v>
      </c>
      <c r="S1402">
        <v>1</v>
      </c>
      <c r="T1402">
        <v>1</v>
      </c>
      <c r="U1402">
        <v>1</v>
      </c>
      <c r="V1402">
        <v>0</v>
      </c>
      <c r="W1402" s="107">
        <v>789024.18</v>
      </c>
      <c r="X1402" s="108">
        <v>0</v>
      </c>
      <c r="Y1402" s="108">
        <v>0</v>
      </c>
      <c r="Z1402" s="108">
        <v>0</v>
      </c>
      <c r="AA1402" s="108">
        <v>0</v>
      </c>
      <c r="AB1402" s="108">
        <v>0</v>
      </c>
      <c r="AC1402" s="108">
        <v>0</v>
      </c>
      <c r="AD1402" s="108"/>
      <c r="AE1402" s="108">
        <v>789024.18</v>
      </c>
      <c r="AF1402" s="104">
        <v>45751</v>
      </c>
      <c r="AG1402" s="104">
        <v>47577</v>
      </c>
      <c r="AH1402" s="108">
        <v>789024.18</v>
      </c>
      <c r="AI1402" t="s">
        <v>1406</v>
      </c>
      <c r="AJ1402" t="s">
        <v>1407</v>
      </c>
      <c r="AK1402" s="3">
        <v>72984.740000000005</v>
      </c>
      <c r="AL1402" s="3">
        <v>72984.740000000005</v>
      </c>
      <c r="AM1402" s="3">
        <v>72984.740000000005</v>
      </c>
      <c r="AN1402" s="3">
        <v>72984.740000000005</v>
      </c>
      <c r="AO1402" s="3">
        <v>36492.370000000003</v>
      </c>
      <c r="AP1402" s="3">
        <v>0</v>
      </c>
      <c r="AQ1402" s="3">
        <v>0</v>
      </c>
      <c r="AR1402" s="3">
        <v>0</v>
      </c>
      <c r="AS1402" s="3">
        <v>0</v>
      </c>
      <c r="AT1402" s="3">
        <v>0</v>
      </c>
      <c r="AU1402" s="3">
        <v>0</v>
      </c>
      <c r="AV1402" s="3">
        <v>0</v>
      </c>
      <c r="AW1402" s="3">
        <v>0</v>
      </c>
      <c r="AX1402" s="3">
        <v>0</v>
      </c>
      <c r="AY1402" s="3">
        <v>0</v>
      </c>
      <c r="AZ1402" s="3">
        <f t="shared" si="63"/>
        <v>145969.48000000001</v>
      </c>
      <c r="BA1402" s="3">
        <f t="shared" si="64"/>
        <v>182461.85</v>
      </c>
      <c r="BB1402" s="3">
        <f t="shared" si="65"/>
        <v>328431.33</v>
      </c>
      <c r="BC1402" s="2"/>
    </row>
    <row r="1403" spans="1:55" ht="15" hidden="1" customHeight="1" x14ac:dyDescent="0.3">
      <c r="A1403" t="s">
        <v>3865</v>
      </c>
      <c r="B1403" t="s">
        <v>1618</v>
      </c>
      <c r="C1403">
        <v>1</v>
      </c>
      <c r="D1403" t="s">
        <v>0</v>
      </c>
      <c r="E1403" t="s">
        <v>2</v>
      </c>
      <c r="F1403" t="s">
        <v>1393</v>
      </c>
      <c r="G1403" t="s">
        <v>1401</v>
      </c>
      <c r="H1403" t="s">
        <v>1402</v>
      </c>
      <c r="I1403" t="s">
        <v>1403</v>
      </c>
      <c r="J1403" t="s">
        <v>1404</v>
      </c>
      <c r="K1403" t="s">
        <v>1423</v>
      </c>
      <c r="L1403" t="s">
        <v>1398</v>
      </c>
      <c r="M1403" t="s">
        <v>1405</v>
      </c>
      <c r="N1403">
        <v>1</v>
      </c>
      <c r="O1403">
        <v>1</v>
      </c>
      <c r="P1403">
        <v>1</v>
      </c>
      <c r="Q1403">
        <v>0</v>
      </c>
      <c r="R1403">
        <v>0</v>
      </c>
      <c r="S1403">
        <v>1</v>
      </c>
      <c r="T1403">
        <v>1</v>
      </c>
      <c r="U1403">
        <v>1</v>
      </c>
      <c r="V1403">
        <v>0</v>
      </c>
      <c r="W1403" s="107">
        <v>789024.17</v>
      </c>
      <c r="X1403" s="108">
        <v>0</v>
      </c>
      <c r="Y1403" s="108">
        <v>0</v>
      </c>
      <c r="Z1403" s="108">
        <v>0</v>
      </c>
      <c r="AA1403" s="108">
        <v>0</v>
      </c>
      <c r="AB1403" s="108">
        <v>0</v>
      </c>
      <c r="AC1403" s="108">
        <v>0</v>
      </c>
      <c r="AD1403" s="108"/>
      <c r="AE1403" s="108">
        <v>789024.17</v>
      </c>
      <c r="AF1403" s="104">
        <v>45751</v>
      </c>
      <c r="AG1403" s="104">
        <v>46116</v>
      </c>
      <c r="AH1403" s="108">
        <v>789024.17</v>
      </c>
      <c r="AI1403" t="s">
        <v>1406</v>
      </c>
      <c r="AJ1403" t="s">
        <v>1407</v>
      </c>
      <c r="AK1403" s="3">
        <v>69039.62</v>
      </c>
      <c r="AL1403" s="3">
        <v>69039.62</v>
      </c>
      <c r="AM1403" s="3">
        <v>34519.81</v>
      </c>
      <c r="AN1403" s="3">
        <v>0</v>
      </c>
      <c r="AO1403" s="3">
        <v>0</v>
      </c>
      <c r="AP1403" s="3">
        <v>0</v>
      </c>
      <c r="AQ1403" s="3">
        <v>0</v>
      </c>
      <c r="AR1403" s="3">
        <v>0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3">
        <v>0</v>
      </c>
      <c r="AY1403" s="3">
        <v>0</v>
      </c>
      <c r="AZ1403" s="3">
        <f t="shared" si="63"/>
        <v>138079.24</v>
      </c>
      <c r="BA1403" s="3">
        <f t="shared" si="64"/>
        <v>34519.81</v>
      </c>
      <c r="BB1403" s="3">
        <f t="shared" si="65"/>
        <v>172599.05</v>
      </c>
      <c r="BC1403" s="2"/>
    </row>
    <row r="1404" spans="1:55" ht="15" hidden="1" customHeight="1" x14ac:dyDescent="0.3">
      <c r="A1404" t="s">
        <v>3866</v>
      </c>
      <c r="B1404" t="s">
        <v>1619</v>
      </c>
      <c r="C1404">
        <v>1</v>
      </c>
      <c r="D1404" t="s">
        <v>0</v>
      </c>
      <c r="E1404" t="s">
        <v>2</v>
      </c>
      <c r="F1404" t="s">
        <v>1393</v>
      </c>
      <c r="G1404" t="s">
        <v>1401</v>
      </c>
      <c r="H1404" t="s">
        <v>1402</v>
      </c>
      <c r="I1404" t="s">
        <v>1403</v>
      </c>
      <c r="J1404" t="s">
        <v>1404</v>
      </c>
      <c r="K1404" t="s">
        <v>1423</v>
      </c>
      <c r="L1404" t="s">
        <v>1398</v>
      </c>
      <c r="M1404" t="s">
        <v>1405</v>
      </c>
      <c r="N1404">
        <v>1</v>
      </c>
      <c r="O1404">
        <v>1</v>
      </c>
      <c r="P1404">
        <v>1</v>
      </c>
      <c r="Q1404">
        <v>0</v>
      </c>
      <c r="R1404">
        <v>0</v>
      </c>
      <c r="S1404">
        <v>1</v>
      </c>
      <c r="T1404">
        <v>1</v>
      </c>
      <c r="U1404">
        <v>1</v>
      </c>
      <c r="V1404">
        <v>0</v>
      </c>
      <c r="W1404" s="107">
        <v>789024.17</v>
      </c>
      <c r="X1404" s="108">
        <v>0</v>
      </c>
      <c r="Y1404" s="108">
        <v>0</v>
      </c>
      <c r="Z1404" s="108">
        <v>0</v>
      </c>
      <c r="AA1404" s="108">
        <v>0</v>
      </c>
      <c r="AB1404" s="108">
        <v>0</v>
      </c>
      <c r="AC1404" s="108">
        <v>0</v>
      </c>
      <c r="AD1404" s="108"/>
      <c r="AE1404" s="108">
        <v>789024.17</v>
      </c>
      <c r="AF1404" s="104">
        <v>45751</v>
      </c>
      <c r="AG1404" s="104">
        <v>46847</v>
      </c>
      <c r="AH1404" s="108">
        <v>789024.17</v>
      </c>
      <c r="AI1404" t="s">
        <v>1406</v>
      </c>
      <c r="AJ1404" t="s">
        <v>1407</v>
      </c>
      <c r="AK1404" s="3">
        <v>19331.09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0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3">
        <v>0</v>
      </c>
      <c r="AY1404" s="3">
        <v>0</v>
      </c>
      <c r="AZ1404" s="3">
        <f t="shared" si="63"/>
        <v>19331.09</v>
      </c>
      <c r="BA1404" s="3">
        <f t="shared" si="64"/>
        <v>0</v>
      </c>
      <c r="BB1404" s="3">
        <f t="shared" si="65"/>
        <v>19331.09</v>
      </c>
      <c r="BC1404" s="2"/>
    </row>
    <row r="1405" spans="1:55" ht="15" hidden="1" customHeight="1" x14ac:dyDescent="0.3">
      <c r="A1405" t="s">
        <v>3867</v>
      </c>
      <c r="B1405" t="s">
        <v>1620</v>
      </c>
      <c r="C1405">
        <v>1</v>
      </c>
      <c r="D1405" t="s">
        <v>0</v>
      </c>
      <c r="E1405" t="s">
        <v>2</v>
      </c>
      <c r="F1405" t="s">
        <v>1393</v>
      </c>
      <c r="G1405" t="s">
        <v>1401</v>
      </c>
      <c r="H1405" t="s">
        <v>1402</v>
      </c>
      <c r="I1405" t="s">
        <v>1403</v>
      </c>
      <c r="J1405" t="s">
        <v>1404</v>
      </c>
      <c r="K1405" t="s">
        <v>1621</v>
      </c>
      <c r="L1405" t="s">
        <v>1398</v>
      </c>
      <c r="M1405" t="s">
        <v>1405</v>
      </c>
      <c r="N1405">
        <v>1</v>
      </c>
      <c r="O1405">
        <v>1</v>
      </c>
      <c r="P1405">
        <v>1</v>
      </c>
      <c r="Q1405">
        <v>0</v>
      </c>
      <c r="R1405">
        <v>0</v>
      </c>
      <c r="S1405">
        <v>1</v>
      </c>
      <c r="T1405">
        <v>1</v>
      </c>
      <c r="U1405">
        <v>1</v>
      </c>
      <c r="V1405">
        <v>0</v>
      </c>
      <c r="W1405" s="107">
        <v>160699.87</v>
      </c>
      <c r="X1405" s="108">
        <v>0</v>
      </c>
      <c r="Y1405" s="108">
        <v>0</v>
      </c>
      <c r="Z1405" s="108">
        <v>0</v>
      </c>
      <c r="AA1405" s="108">
        <v>0</v>
      </c>
      <c r="AB1405" s="108">
        <v>0</v>
      </c>
      <c r="AC1405" s="108">
        <v>0</v>
      </c>
      <c r="AD1405" s="108"/>
      <c r="AE1405" s="108">
        <v>160699.87</v>
      </c>
      <c r="AF1405" s="104">
        <v>45751</v>
      </c>
      <c r="AG1405" s="104">
        <v>47577</v>
      </c>
      <c r="AH1405" s="108">
        <v>160699.87</v>
      </c>
      <c r="AI1405" t="s">
        <v>1406</v>
      </c>
      <c r="AJ1405" t="s">
        <v>1407</v>
      </c>
      <c r="AK1405" s="3">
        <v>14864.74</v>
      </c>
      <c r="AL1405" s="3">
        <v>14864.74</v>
      </c>
      <c r="AM1405" s="3">
        <v>14864.74</v>
      </c>
      <c r="AN1405" s="3">
        <v>14864.74</v>
      </c>
      <c r="AO1405" s="3">
        <v>7432.37</v>
      </c>
      <c r="AP1405" s="3">
        <v>0</v>
      </c>
      <c r="AQ1405" s="3">
        <v>0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3">
        <v>0</v>
      </c>
      <c r="AY1405" s="3">
        <v>0</v>
      </c>
      <c r="AZ1405" s="3">
        <f t="shared" si="63"/>
        <v>29729.48</v>
      </c>
      <c r="BA1405" s="3">
        <f t="shared" si="64"/>
        <v>37161.85</v>
      </c>
      <c r="BB1405" s="3">
        <f t="shared" si="65"/>
        <v>66891.33</v>
      </c>
      <c r="BC1405" s="2"/>
    </row>
    <row r="1406" spans="1:55" ht="15" hidden="1" customHeight="1" x14ac:dyDescent="0.3">
      <c r="A1406" t="s">
        <v>3868</v>
      </c>
      <c r="B1406" t="s">
        <v>1622</v>
      </c>
      <c r="C1406">
        <v>1</v>
      </c>
      <c r="D1406" t="s">
        <v>0</v>
      </c>
      <c r="E1406" t="s">
        <v>2</v>
      </c>
      <c r="F1406" t="s">
        <v>1393</v>
      </c>
      <c r="G1406" t="s">
        <v>1401</v>
      </c>
      <c r="H1406" t="s">
        <v>1402</v>
      </c>
      <c r="I1406" t="s">
        <v>1403</v>
      </c>
      <c r="J1406" t="s">
        <v>1404</v>
      </c>
      <c r="K1406" t="s">
        <v>1621</v>
      </c>
      <c r="L1406" t="s">
        <v>1398</v>
      </c>
      <c r="M1406" t="s">
        <v>1405</v>
      </c>
      <c r="N1406">
        <v>1</v>
      </c>
      <c r="O1406">
        <v>1</v>
      </c>
      <c r="P1406">
        <v>1</v>
      </c>
      <c r="Q1406">
        <v>0</v>
      </c>
      <c r="R1406">
        <v>0</v>
      </c>
      <c r="S1406">
        <v>1</v>
      </c>
      <c r="T1406">
        <v>1</v>
      </c>
      <c r="U1406">
        <v>1</v>
      </c>
      <c r="V1406">
        <v>0</v>
      </c>
      <c r="W1406" s="107">
        <v>160699.85999999999</v>
      </c>
      <c r="X1406" s="108">
        <v>0</v>
      </c>
      <c r="Y1406" s="108">
        <v>0</v>
      </c>
      <c r="Z1406" s="108">
        <v>0</v>
      </c>
      <c r="AA1406" s="108">
        <v>0</v>
      </c>
      <c r="AB1406" s="108">
        <v>0</v>
      </c>
      <c r="AC1406" s="108">
        <v>0</v>
      </c>
      <c r="AD1406" s="108"/>
      <c r="AE1406" s="108">
        <v>160699.85999999999</v>
      </c>
      <c r="AF1406" s="104">
        <v>45751</v>
      </c>
      <c r="AG1406" s="104">
        <v>46116</v>
      </c>
      <c r="AH1406" s="108">
        <v>160699.85999999999</v>
      </c>
      <c r="AI1406" t="s">
        <v>1406</v>
      </c>
      <c r="AJ1406" t="s">
        <v>1407</v>
      </c>
      <c r="AK1406" s="3">
        <v>14061.24</v>
      </c>
      <c r="AL1406" s="3">
        <v>14061.24</v>
      </c>
      <c r="AM1406" s="3">
        <v>7030.62</v>
      </c>
      <c r="AN1406" s="3">
        <v>0</v>
      </c>
      <c r="AO1406" s="3">
        <v>0</v>
      </c>
      <c r="AP1406" s="3">
        <v>0</v>
      </c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3">
        <v>0</v>
      </c>
      <c r="AY1406" s="3">
        <v>0</v>
      </c>
      <c r="AZ1406" s="3">
        <f t="shared" si="63"/>
        <v>28122.48</v>
      </c>
      <c r="BA1406" s="3">
        <f t="shared" si="64"/>
        <v>7030.62</v>
      </c>
      <c r="BB1406" s="3">
        <f t="shared" si="65"/>
        <v>35153.1</v>
      </c>
      <c r="BC1406" s="2"/>
    </row>
    <row r="1407" spans="1:55" ht="15" hidden="1" customHeight="1" x14ac:dyDescent="0.3">
      <c r="A1407" t="s">
        <v>3869</v>
      </c>
      <c r="B1407" t="s">
        <v>1623</v>
      </c>
      <c r="C1407">
        <v>1</v>
      </c>
      <c r="D1407" t="s">
        <v>0</v>
      </c>
      <c r="E1407" t="s">
        <v>2</v>
      </c>
      <c r="F1407" t="s">
        <v>1393</v>
      </c>
      <c r="G1407" t="s">
        <v>1401</v>
      </c>
      <c r="H1407" t="s">
        <v>1402</v>
      </c>
      <c r="I1407" t="s">
        <v>1403</v>
      </c>
      <c r="J1407" t="s">
        <v>1404</v>
      </c>
      <c r="K1407" t="s">
        <v>1621</v>
      </c>
      <c r="L1407" t="s">
        <v>1398</v>
      </c>
      <c r="M1407" t="s">
        <v>1405</v>
      </c>
      <c r="N1407">
        <v>1</v>
      </c>
      <c r="O1407">
        <v>1</v>
      </c>
      <c r="P1407">
        <v>1</v>
      </c>
      <c r="Q1407">
        <v>0</v>
      </c>
      <c r="R1407">
        <v>0</v>
      </c>
      <c r="S1407">
        <v>1</v>
      </c>
      <c r="T1407">
        <v>1</v>
      </c>
      <c r="U1407">
        <v>1</v>
      </c>
      <c r="V1407">
        <v>0</v>
      </c>
      <c r="W1407" s="107">
        <v>160699.85999999999</v>
      </c>
      <c r="X1407" s="108">
        <v>0</v>
      </c>
      <c r="Y1407" s="108">
        <v>0</v>
      </c>
      <c r="Z1407" s="108">
        <v>0</v>
      </c>
      <c r="AA1407" s="108">
        <v>0</v>
      </c>
      <c r="AB1407" s="108">
        <v>0</v>
      </c>
      <c r="AC1407" s="108">
        <v>0</v>
      </c>
      <c r="AD1407" s="108"/>
      <c r="AE1407" s="108">
        <v>160699.85999999999</v>
      </c>
      <c r="AF1407" s="104">
        <v>45751</v>
      </c>
      <c r="AG1407" s="104">
        <v>46847</v>
      </c>
      <c r="AH1407" s="108">
        <v>160699.85999999999</v>
      </c>
      <c r="AI1407" t="s">
        <v>1406</v>
      </c>
      <c r="AJ1407" t="s">
        <v>1407</v>
      </c>
      <c r="AK1407" s="3">
        <v>3937.15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0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3">
        <v>0</v>
      </c>
      <c r="AY1407" s="3">
        <v>0</v>
      </c>
      <c r="AZ1407" s="3">
        <f t="shared" si="63"/>
        <v>3937.15</v>
      </c>
      <c r="BA1407" s="3">
        <f t="shared" si="64"/>
        <v>0</v>
      </c>
      <c r="BB1407" s="3">
        <f t="shared" si="65"/>
        <v>3937.15</v>
      </c>
      <c r="BC1407" s="2"/>
    </row>
    <row r="1408" spans="1:55" ht="15" hidden="1" customHeight="1" x14ac:dyDescent="0.3">
      <c r="A1408" t="s">
        <v>3870</v>
      </c>
      <c r="B1408" t="s">
        <v>1624</v>
      </c>
      <c r="C1408">
        <v>1</v>
      </c>
      <c r="D1408" t="s">
        <v>0</v>
      </c>
      <c r="E1408" t="s">
        <v>2</v>
      </c>
      <c r="F1408" t="s">
        <v>1393</v>
      </c>
      <c r="G1408" t="s">
        <v>1401</v>
      </c>
      <c r="H1408" t="s">
        <v>1402</v>
      </c>
      <c r="I1408" t="s">
        <v>1403</v>
      </c>
      <c r="J1408" t="s">
        <v>1404</v>
      </c>
      <c r="K1408" t="s">
        <v>1111</v>
      </c>
      <c r="L1408" t="s">
        <v>1398</v>
      </c>
      <c r="M1408" t="s">
        <v>1405</v>
      </c>
      <c r="N1408">
        <v>1</v>
      </c>
      <c r="O1408">
        <v>1</v>
      </c>
      <c r="P1408">
        <v>1</v>
      </c>
      <c r="Q1408">
        <v>0</v>
      </c>
      <c r="R1408">
        <v>0</v>
      </c>
      <c r="S1408">
        <v>1</v>
      </c>
      <c r="T1408">
        <v>1</v>
      </c>
      <c r="U1408">
        <v>1</v>
      </c>
      <c r="V1408">
        <v>0</v>
      </c>
      <c r="W1408" s="107">
        <v>645900.53</v>
      </c>
      <c r="X1408" s="108">
        <v>0</v>
      </c>
      <c r="Y1408" s="108">
        <v>0</v>
      </c>
      <c r="Z1408" s="108">
        <v>0</v>
      </c>
      <c r="AA1408" s="108">
        <v>0</v>
      </c>
      <c r="AB1408" s="108">
        <v>0</v>
      </c>
      <c r="AC1408" s="108">
        <v>0</v>
      </c>
      <c r="AD1408" s="108"/>
      <c r="AE1408" s="108">
        <v>645900.53</v>
      </c>
      <c r="AF1408" s="104">
        <v>45751</v>
      </c>
      <c r="AG1408" s="104">
        <v>47577</v>
      </c>
      <c r="AH1408" s="108">
        <v>645900.53</v>
      </c>
      <c r="AI1408" t="s">
        <v>1406</v>
      </c>
      <c r="AJ1408" t="s">
        <v>1407</v>
      </c>
      <c r="AK1408" s="3">
        <v>59745.8</v>
      </c>
      <c r="AL1408" s="3">
        <v>59745.8</v>
      </c>
      <c r="AM1408" s="3">
        <v>59745.8</v>
      </c>
      <c r="AN1408" s="3">
        <v>59745.8</v>
      </c>
      <c r="AO1408" s="3">
        <v>29872.9</v>
      </c>
      <c r="AP1408" s="3">
        <v>0</v>
      </c>
      <c r="AQ1408" s="3">
        <v>0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0</v>
      </c>
      <c r="AX1408" s="3">
        <v>0</v>
      </c>
      <c r="AY1408" s="3">
        <v>0</v>
      </c>
      <c r="AZ1408" s="3">
        <f t="shared" si="63"/>
        <v>119491.6</v>
      </c>
      <c r="BA1408" s="3">
        <f t="shared" si="64"/>
        <v>149364.5</v>
      </c>
      <c r="BB1408" s="3">
        <f t="shared" si="65"/>
        <v>268856.09999999998</v>
      </c>
      <c r="BC1408" s="2"/>
    </row>
    <row r="1409" spans="1:55" ht="15" hidden="1" customHeight="1" x14ac:dyDescent="0.3">
      <c r="A1409" t="s">
        <v>3871</v>
      </c>
      <c r="B1409" t="s">
        <v>1625</v>
      </c>
      <c r="C1409">
        <v>1</v>
      </c>
      <c r="D1409" t="s">
        <v>0</v>
      </c>
      <c r="E1409" t="s">
        <v>2</v>
      </c>
      <c r="F1409" t="s">
        <v>1393</v>
      </c>
      <c r="G1409" t="s">
        <v>1401</v>
      </c>
      <c r="H1409" t="s">
        <v>1402</v>
      </c>
      <c r="I1409" t="s">
        <v>1403</v>
      </c>
      <c r="J1409" t="s">
        <v>1404</v>
      </c>
      <c r="K1409" t="s">
        <v>1111</v>
      </c>
      <c r="L1409" t="s">
        <v>1398</v>
      </c>
      <c r="M1409" t="s">
        <v>1405</v>
      </c>
      <c r="N1409">
        <v>1</v>
      </c>
      <c r="O1409">
        <v>1</v>
      </c>
      <c r="P1409">
        <v>1</v>
      </c>
      <c r="Q1409">
        <v>0</v>
      </c>
      <c r="R1409">
        <v>0</v>
      </c>
      <c r="S1409">
        <v>1</v>
      </c>
      <c r="T1409">
        <v>1</v>
      </c>
      <c r="U1409">
        <v>1</v>
      </c>
      <c r="V1409">
        <v>0</v>
      </c>
      <c r="W1409" s="107">
        <v>645900.54</v>
      </c>
      <c r="X1409" s="108">
        <v>0</v>
      </c>
      <c r="Y1409" s="108">
        <v>0</v>
      </c>
      <c r="Z1409" s="108">
        <v>0</v>
      </c>
      <c r="AA1409" s="108">
        <v>0</v>
      </c>
      <c r="AB1409" s="108">
        <v>0</v>
      </c>
      <c r="AC1409" s="108">
        <v>0</v>
      </c>
      <c r="AD1409" s="108"/>
      <c r="AE1409" s="108">
        <v>645900.54</v>
      </c>
      <c r="AF1409" s="104">
        <v>45751</v>
      </c>
      <c r="AG1409" s="104">
        <v>46116</v>
      </c>
      <c r="AH1409" s="108">
        <v>645900.54</v>
      </c>
      <c r="AI1409" t="s">
        <v>1406</v>
      </c>
      <c r="AJ1409" t="s">
        <v>1407</v>
      </c>
      <c r="AK1409" s="3">
        <v>56516.3</v>
      </c>
      <c r="AL1409" s="3">
        <v>56516.3</v>
      </c>
      <c r="AM1409" s="3">
        <v>28258.15</v>
      </c>
      <c r="AN1409" s="3">
        <v>0</v>
      </c>
      <c r="AO1409" s="3">
        <v>0</v>
      </c>
      <c r="AP1409" s="3">
        <v>0</v>
      </c>
      <c r="AQ1409" s="3">
        <v>0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3">
        <v>0</v>
      </c>
      <c r="AY1409" s="3">
        <v>0</v>
      </c>
      <c r="AZ1409" s="3">
        <f t="shared" si="63"/>
        <v>113032.6</v>
      </c>
      <c r="BA1409" s="3">
        <f t="shared" si="64"/>
        <v>28258.15</v>
      </c>
      <c r="BB1409" s="3">
        <f t="shared" si="65"/>
        <v>141290.75</v>
      </c>
      <c r="BC1409" s="2"/>
    </row>
    <row r="1410" spans="1:55" ht="15" hidden="1" customHeight="1" x14ac:dyDescent="0.3">
      <c r="A1410" t="s">
        <v>3872</v>
      </c>
      <c r="B1410" t="s">
        <v>1626</v>
      </c>
      <c r="C1410">
        <v>1</v>
      </c>
      <c r="D1410" t="s">
        <v>0</v>
      </c>
      <c r="E1410" t="s">
        <v>2</v>
      </c>
      <c r="F1410" t="s">
        <v>1393</v>
      </c>
      <c r="G1410" t="s">
        <v>1401</v>
      </c>
      <c r="H1410" t="s">
        <v>1402</v>
      </c>
      <c r="I1410" t="s">
        <v>1403</v>
      </c>
      <c r="J1410" t="s">
        <v>1404</v>
      </c>
      <c r="K1410" t="s">
        <v>1111</v>
      </c>
      <c r="L1410" t="s">
        <v>1398</v>
      </c>
      <c r="M1410" t="s">
        <v>1405</v>
      </c>
      <c r="N1410">
        <v>1</v>
      </c>
      <c r="O1410">
        <v>1</v>
      </c>
      <c r="P1410">
        <v>1</v>
      </c>
      <c r="Q1410">
        <v>0</v>
      </c>
      <c r="R1410">
        <v>0</v>
      </c>
      <c r="S1410">
        <v>1</v>
      </c>
      <c r="T1410">
        <v>1</v>
      </c>
      <c r="U1410">
        <v>1</v>
      </c>
      <c r="V1410">
        <v>0</v>
      </c>
      <c r="W1410" s="107">
        <v>645900.54</v>
      </c>
      <c r="X1410" s="108">
        <v>0</v>
      </c>
      <c r="Y1410" s="108">
        <v>0</v>
      </c>
      <c r="Z1410" s="108">
        <v>0</v>
      </c>
      <c r="AA1410" s="108">
        <v>0</v>
      </c>
      <c r="AB1410" s="108">
        <v>0</v>
      </c>
      <c r="AC1410" s="108">
        <v>0</v>
      </c>
      <c r="AD1410" s="108"/>
      <c r="AE1410" s="108">
        <v>645900.54</v>
      </c>
      <c r="AF1410" s="104">
        <v>45751</v>
      </c>
      <c r="AG1410" s="104">
        <v>46847</v>
      </c>
      <c r="AH1410" s="108">
        <v>645900.54</v>
      </c>
      <c r="AI1410" t="s">
        <v>1406</v>
      </c>
      <c r="AJ1410" t="s">
        <v>1407</v>
      </c>
      <c r="AK1410" s="3">
        <v>15824.56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0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3">
        <v>0</v>
      </c>
      <c r="AY1410" s="3">
        <v>0</v>
      </c>
      <c r="AZ1410" s="3">
        <f t="shared" si="63"/>
        <v>15824.56</v>
      </c>
      <c r="BA1410" s="3">
        <f t="shared" si="64"/>
        <v>0</v>
      </c>
      <c r="BB1410" s="3">
        <f t="shared" si="65"/>
        <v>15824.56</v>
      </c>
      <c r="BC1410" s="2"/>
    </row>
    <row r="1411" spans="1:55" ht="15" hidden="1" customHeight="1" x14ac:dyDescent="0.3">
      <c r="A1411" t="s">
        <v>3873</v>
      </c>
      <c r="B1411" t="s">
        <v>1627</v>
      </c>
      <c r="C1411">
        <v>1</v>
      </c>
      <c r="D1411" t="s">
        <v>0</v>
      </c>
      <c r="E1411" t="s">
        <v>2</v>
      </c>
      <c r="F1411" t="s">
        <v>1393</v>
      </c>
      <c r="G1411" t="s">
        <v>1401</v>
      </c>
      <c r="H1411" t="s">
        <v>1402</v>
      </c>
      <c r="I1411" t="s">
        <v>1403</v>
      </c>
      <c r="J1411" t="s">
        <v>1404</v>
      </c>
      <c r="K1411" t="s">
        <v>1628</v>
      </c>
      <c r="L1411" t="s">
        <v>1398</v>
      </c>
      <c r="M1411" t="s">
        <v>1405</v>
      </c>
      <c r="N1411">
        <v>1</v>
      </c>
      <c r="O1411">
        <v>1</v>
      </c>
      <c r="P1411">
        <v>1</v>
      </c>
      <c r="Q1411">
        <v>0</v>
      </c>
      <c r="R1411">
        <v>0</v>
      </c>
      <c r="S1411">
        <v>1</v>
      </c>
      <c r="T1411">
        <v>1</v>
      </c>
      <c r="U1411">
        <v>1</v>
      </c>
      <c r="V1411">
        <v>0</v>
      </c>
      <c r="W1411" s="107">
        <v>714904.85</v>
      </c>
      <c r="X1411" s="108">
        <v>0</v>
      </c>
      <c r="Y1411" s="108">
        <v>0</v>
      </c>
      <c r="Z1411" s="108">
        <v>0</v>
      </c>
      <c r="AA1411" s="108">
        <v>0</v>
      </c>
      <c r="AB1411" s="108">
        <v>0</v>
      </c>
      <c r="AC1411" s="108">
        <v>0</v>
      </c>
      <c r="AD1411" s="108"/>
      <c r="AE1411" s="108">
        <v>714904.85</v>
      </c>
      <c r="AF1411" s="104">
        <v>45751</v>
      </c>
      <c r="AG1411" s="104">
        <v>47577</v>
      </c>
      <c r="AH1411" s="108">
        <v>714904.85</v>
      </c>
      <c r="AI1411" t="s">
        <v>1406</v>
      </c>
      <c r="AJ1411" t="s">
        <v>1407</v>
      </c>
      <c r="AK1411" s="3">
        <v>66128.7</v>
      </c>
      <c r="AL1411" s="3">
        <v>66128.7</v>
      </c>
      <c r="AM1411" s="3">
        <v>66128.7</v>
      </c>
      <c r="AN1411" s="3">
        <v>66128.7</v>
      </c>
      <c r="AO1411" s="3">
        <v>33064.35</v>
      </c>
      <c r="AP1411" s="3">
        <v>0</v>
      </c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3">
        <v>0</v>
      </c>
      <c r="AY1411" s="3">
        <v>0</v>
      </c>
      <c r="AZ1411" s="3">
        <f t="shared" si="63"/>
        <v>132257.4</v>
      </c>
      <c r="BA1411" s="3">
        <f t="shared" si="64"/>
        <v>165321.75</v>
      </c>
      <c r="BB1411" s="3">
        <f t="shared" si="65"/>
        <v>297579.15000000002</v>
      </c>
      <c r="BC1411" s="2"/>
    </row>
    <row r="1412" spans="1:55" ht="15" hidden="1" customHeight="1" x14ac:dyDescent="0.3">
      <c r="A1412" t="s">
        <v>3874</v>
      </c>
      <c r="B1412" t="s">
        <v>1629</v>
      </c>
      <c r="C1412">
        <v>1</v>
      </c>
      <c r="D1412" t="s">
        <v>0</v>
      </c>
      <c r="E1412" t="s">
        <v>2</v>
      </c>
      <c r="F1412" t="s">
        <v>1393</v>
      </c>
      <c r="G1412" t="s">
        <v>1401</v>
      </c>
      <c r="H1412" t="s">
        <v>1402</v>
      </c>
      <c r="I1412" t="s">
        <v>1403</v>
      </c>
      <c r="J1412" t="s">
        <v>1404</v>
      </c>
      <c r="K1412" t="s">
        <v>1628</v>
      </c>
      <c r="L1412" t="s">
        <v>1398</v>
      </c>
      <c r="M1412" t="s">
        <v>1405</v>
      </c>
      <c r="N1412">
        <v>1</v>
      </c>
      <c r="O1412">
        <v>1</v>
      </c>
      <c r="P1412">
        <v>1</v>
      </c>
      <c r="Q1412">
        <v>0</v>
      </c>
      <c r="R1412">
        <v>0</v>
      </c>
      <c r="S1412">
        <v>1</v>
      </c>
      <c r="T1412">
        <v>1</v>
      </c>
      <c r="U1412">
        <v>1</v>
      </c>
      <c r="V1412">
        <v>0</v>
      </c>
      <c r="W1412" s="107">
        <v>714904.86</v>
      </c>
      <c r="X1412" s="108">
        <v>0</v>
      </c>
      <c r="Y1412" s="108">
        <v>0</v>
      </c>
      <c r="Z1412" s="108">
        <v>0</v>
      </c>
      <c r="AA1412" s="108">
        <v>0</v>
      </c>
      <c r="AB1412" s="108">
        <v>0</v>
      </c>
      <c r="AC1412" s="108">
        <v>0</v>
      </c>
      <c r="AD1412" s="108"/>
      <c r="AE1412" s="108">
        <v>714904.86</v>
      </c>
      <c r="AF1412" s="104">
        <v>45751</v>
      </c>
      <c r="AG1412" s="104">
        <v>46116</v>
      </c>
      <c r="AH1412" s="108">
        <v>714904.86</v>
      </c>
      <c r="AI1412" t="s">
        <v>1406</v>
      </c>
      <c r="AJ1412" t="s">
        <v>1407</v>
      </c>
      <c r="AK1412" s="3">
        <v>62554.18</v>
      </c>
      <c r="AL1412" s="3">
        <v>62554.18</v>
      </c>
      <c r="AM1412" s="3">
        <v>31277.09</v>
      </c>
      <c r="AN1412" s="3">
        <v>0</v>
      </c>
      <c r="AO1412" s="3">
        <v>0</v>
      </c>
      <c r="AP1412" s="3">
        <v>0</v>
      </c>
      <c r="AQ1412" s="3">
        <v>0</v>
      </c>
      <c r="AR1412" s="3">
        <v>0</v>
      </c>
      <c r="AS1412" s="3">
        <v>0</v>
      </c>
      <c r="AT1412" s="3">
        <v>0</v>
      </c>
      <c r="AU1412" s="3">
        <v>0</v>
      </c>
      <c r="AV1412" s="3">
        <v>0</v>
      </c>
      <c r="AW1412" s="3">
        <v>0</v>
      </c>
      <c r="AX1412" s="3">
        <v>0</v>
      </c>
      <c r="AY1412" s="3">
        <v>0</v>
      </c>
      <c r="AZ1412" s="3">
        <f t="shared" ref="AZ1412:AZ1475" si="66">SUM(AK1412:AL1412)</f>
        <v>125108.36</v>
      </c>
      <c r="BA1412" s="3">
        <f t="shared" ref="BA1412:BA1475" si="67">SUM(AM1412:AY1412)</f>
        <v>31277.09</v>
      </c>
      <c r="BB1412" s="3">
        <f t="shared" ref="BB1412:BB1475" si="68">AZ1412+BA1412</f>
        <v>156385.45000000001</v>
      </c>
      <c r="BC1412" s="2"/>
    </row>
    <row r="1413" spans="1:55" ht="15" hidden="1" customHeight="1" x14ac:dyDescent="0.3">
      <c r="A1413" t="s">
        <v>3875</v>
      </c>
      <c r="B1413" t="s">
        <v>1630</v>
      </c>
      <c r="C1413">
        <v>1</v>
      </c>
      <c r="D1413" t="s">
        <v>0</v>
      </c>
      <c r="E1413" t="s">
        <v>2</v>
      </c>
      <c r="F1413" t="s">
        <v>1393</v>
      </c>
      <c r="G1413" t="s">
        <v>1401</v>
      </c>
      <c r="H1413" t="s">
        <v>1402</v>
      </c>
      <c r="I1413" t="s">
        <v>1403</v>
      </c>
      <c r="J1413" t="s">
        <v>1404</v>
      </c>
      <c r="K1413" t="s">
        <v>1628</v>
      </c>
      <c r="L1413" t="s">
        <v>1398</v>
      </c>
      <c r="M1413" t="s">
        <v>1405</v>
      </c>
      <c r="N1413">
        <v>1</v>
      </c>
      <c r="O1413">
        <v>1</v>
      </c>
      <c r="P1413">
        <v>1</v>
      </c>
      <c r="Q1413">
        <v>0</v>
      </c>
      <c r="R1413">
        <v>0</v>
      </c>
      <c r="S1413">
        <v>1</v>
      </c>
      <c r="T1413">
        <v>1</v>
      </c>
      <c r="U1413">
        <v>1</v>
      </c>
      <c r="V1413">
        <v>0</v>
      </c>
      <c r="W1413" s="107">
        <v>714904.86</v>
      </c>
      <c r="X1413" s="108">
        <v>0</v>
      </c>
      <c r="Y1413" s="108">
        <v>0</v>
      </c>
      <c r="Z1413" s="108">
        <v>0</v>
      </c>
      <c r="AA1413" s="108">
        <v>0</v>
      </c>
      <c r="AB1413" s="108">
        <v>0</v>
      </c>
      <c r="AC1413" s="108">
        <v>0</v>
      </c>
      <c r="AD1413" s="108"/>
      <c r="AE1413" s="108">
        <v>714904.86</v>
      </c>
      <c r="AF1413" s="104">
        <v>45751</v>
      </c>
      <c r="AG1413" s="104">
        <v>46847</v>
      </c>
      <c r="AH1413" s="108">
        <v>714904.86</v>
      </c>
      <c r="AI1413" t="s">
        <v>1406</v>
      </c>
      <c r="AJ1413" t="s">
        <v>1407</v>
      </c>
      <c r="AK1413" s="3">
        <v>17515.169999999998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3">
        <v>0</v>
      </c>
      <c r="AY1413" s="3">
        <v>0</v>
      </c>
      <c r="AZ1413" s="3">
        <f t="shared" si="66"/>
        <v>17515.169999999998</v>
      </c>
      <c r="BA1413" s="3">
        <f t="shared" si="67"/>
        <v>0</v>
      </c>
      <c r="BB1413" s="3">
        <f t="shared" si="68"/>
        <v>17515.169999999998</v>
      </c>
      <c r="BC1413" s="2"/>
    </row>
    <row r="1414" spans="1:55" ht="15" hidden="1" customHeight="1" x14ac:dyDescent="0.3">
      <c r="A1414" t="s">
        <v>3876</v>
      </c>
      <c r="B1414" t="s">
        <v>1631</v>
      </c>
      <c r="C1414">
        <v>1</v>
      </c>
      <c r="D1414" t="s">
        <v>0</v>
      </c>
      <c r="E1414" t="s">
        <v>2</v>
      </c>
      <c r="F1414" t="s">
        <v>1393</v>
      </c>
      <c r="G1414" t="s">
        <v>1401</v>
      </c>
      <c r="H1414" t="s">
        <v>1402</v>
      </c>
      <c r="I1414" t="s">
        <v>1403</v>
      </c>
      <c r="J1414" t="s">
        <v>1404</v>
      </c>
      <c r="K1414" t="s">
        <v>1632</v>
      </c>
      <c r="L1414" t="s">
        <v>1398</v>
      </c>
      <c r="M1414" t="s">
        <v>1405</v>
      </c>
      <c r="N1414">
        <v>1</v>
      </c>
      <c r="O1414">
        <v>1</v>
      </c>
      <c r="P1414">
        <v>1</v>
      </c>
      <c r="Q1414">
        <v>0</v>
      </c>
      <c r="R1414">
        <v>0</v>
      </c>
      <c r="S1414">
        <v>1</v>
      </c>
      <c r="T1414">
        <v>1</v>
      </c>
      <c r="U1414">
        <v>1</v>
      </c>
      <c r="V1414">
        <v>0</v>
      </c>
      <c r="W1414" s="107">
        <v>152248.14000000001</v>
      </c>
      <c r="X1414" s="108">
        <v>0</v>
      </c>
      <c r="Y1414" s="108">
        <v>0</v>
      </c>
      <c r="Z1414" s="108">
        <v>0</v>
      </c>
      <c r="AA1414" s="108">
        <v>0</v>
      </c>
      <c r="AB1414" s="108">
        <v>0</v>
      </c>
      <c r="AC1414" s="108">
        <v>0</v>
      </c>
      <c r="AD1414" s="108"/>
      <c r="AE1414" s="108">
        <v>152248.14000000001</v>
      </c>
      <c r="AF1414" s="104">
        <v>45751</v>
      </c>
      <c r="AG1414" s="104">
        <v>47577</v>
      </c>
      <c r="AH1414" s="108">
        <v>152248.14000000001</v>
      </c>
      <c r="AI1414" t="s">
        <v>1406</v>
      </c>
      <c r="AJ1414" t="s">
        <v>1407</v>
      </c>
      <c r="AK1414" s="3">
        <v>14082.96</v>
      </c>
      <c r="AL1414" s="3">
        <v>14082.96</v>
      </c>
      <c r="AM1414" s="3">
        <v>14082.96</v>
      </c>
      <c r="AN1414" s="3">
        <v>14082.96</v>
      </c>
      <c r="AO1414" s="3">
        <v>7041.48</v>
      </c>
      <c r="AP1414" s="3">
        <v>0</v>
      </c>
      <c r="AQ1414" s="3">
        <v>0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3">
        <v>0</v>
      </c>
      <c r="AY1414" s="3">
        <v>0</v>
      </c>
      <c r="AZ1414" s="3">
        <f t="shared" si="66"/>
        <v>28165.919999999998</v>
      </c>
      <c r="BA1414" s="3">
        <f t="shared" si="67"/>
        <v>35207.399999999994</v>
      </c>
      <c r="BB1414" s="3">
        <f t="shared" si="68"/>
        <v>63373.319999999992</v>
      </c>
      <c r="BC1414" s="2"/>
    </row>
    <row r="1415" spans="1:55" ht="15" hidden="1" customHeight="1" x14ac:dyDescent="0.3">
      <c r="A1415" t="s">
        <v>3877</v>
      </c>
      <c r="B1415" t="s">
        <v>1633</v>
      </c>
      <c r="C1415">
        <v>1</v>
      </c>
      <c r="D1415" t="s">
        <v>0</v>
      </c>
      <c r="E1415" t="s">
        <v>2</v>
      </c>
      <c r="F1415" t="s">
        <v>1393</v>
      </c>
      <c r="G1415" t="s">
        <v>1401</v>
      </c>
      <c r="H1415" t="s">
        <v>1402</v>
      </c>
      <c r="I1415" t="s">
        <v>1403</v>
      </c>
      <c r="J1415" t="s">
        <v>1404</v>
      </c>
      <c r="K1415" t="s">
        <v>1632</v>
      </c>
      <c r="L1415" t="s">
        <v>1398</v>
      </c>
      <c r="M1415" t="s">
        <v>1405</v>
      </c>
      <c r="N1415">
        <v>1</v>
      </c>
      <c r="O1415">
        <v>1</v>
      </c>
      <c r="P1415">
        <v>1</v>
      </c>
      <c r="Q1415">
        <v>0</v>
      </c>
      <c r="R1415">
        <v>0</v>
      </c>
      <c r="S1415">
        <v>1</v>
      </c>
      <c r="T1415">
        <v>1</v>
      </c>
      <c r="U1415">
        <v>1</v>
      </c>
      <c r="V1415">
        <v>0</v>
      </c>
      <c r="W1415" s="107">
        <v>152248.13</v>
      </c>
      <c r="X1415" s="108">
        <v>0</v>
      </c>
      <c r="Y1415" s="108">
        <v>0</v>
      </c>
      <c r="Z1415" s="108">
        <v>0</v>
      </c>
      <c r="AA1415" s="108">
        <v>0</v>
      </c>
      <c r="AB1415" s="108">
        <v>0</v>
      </c>
      <c r="AC1415" s="108">
        <v>0</v>
      </c>
      <c r="AD1415" s="108"/>
      <c r="AE1415" s="108">
        <v>152248.13</v>
      </c>
      <c r="AF1415" s="104">
        <v>45751</v>
      </c>
      <c r="AG1415" s="104">
        <v>46116</v>
      </c>
      <c r="AH1415" s="108">
        <v>152248.13</v>
      </c>
      <c r="AI1415" t="s">
        <v>1406</v>
      </c>
      <c r="AJ1415" t="s">
        <v>1407</v>
      </c>
      <c r="AK1415" s="3">
        <v>13321.72</v>
      </c>
      <c r="AL1415" s="3">
        <v>13321.72</v>
      </c>
      <c r="AM1415" s="3">
        <v>6660.86</v>
      </c>
      <c r="AN1415" s="3">
        <v>0</v>
      </c>
      <c r="AO1415" s="3">
        <v>0</v>
      </c>
      <c r="AP1415" s="3">
        <v>0</v>
      </c>
      <c r="AQ1415" s="3">
        <v>0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3">
        <v>0</v>
      </c>
      <c r="AY1415" s="3">
        <v>0</v>
      </c>
      <c r="AZ1415" s="3">
        <f t="shared" si="66"/>
        <v>26643.439999999999</v>
      </c>
      <c r="BA1415" s="3">
        <f t="shared" si="67"/>
        <v>6660.86</v>
      </c>
      <c r="BB1415" s="3">
        <f t="shared" si="68"/>
        <v>33304.299999999996</v>
      </c>
      <c r="BC1415" s="2"/>
    </row>
    <row r="1416" spans="1:55" ht="15" hidden="1" customHeight="1" x14ac:dyDescent="0.3">
      <c r="A1416" t="s">
        <v>3878</v>
      </c>
      <c r="B1416" t="s">
        <v>1634</v>
      </c>
      <c r="C1416">
        <v>1</v>
      </c>
      <c r="D1416" t="s">
        <v>0</v>
      </c>
      <c r="E1416" t="s">
        <v>2</v>
      </c>
      <c r="F1416" t="s">
        <v>1393</v>
      </c>
      <c r="G1416" t="s">
        <v>1401</v>
      </c>
      <c r="H1416" t="s">
        <v>1402</v>
      </c>
      <c r="I1416" t="s">
        <v>1403</v>
      </c>
      <c r="J1416" t="s">
        <v>1404</v>
      </c>
      <c r="K1416" t="s">
        <v>1632</v>
      </c>
      <c r="L1416" t="s">
        <v>1398</v>
      </c>
      <c r="M1416" t="s">
        <v>1405</v>
      </c>
      <c r="N1416">
        <v>1</v>
      </c>
      <c r="O1416">
        <v>1</v>
      </c>
      <c r="P1416">
        <v>1</v>
      </c>
      <c r="Q1416">
        <v>0</v>
      </c>
      <c r="R1416">
        <v>0</v>
      </c>
      <c r="S1416">
        <v>1</v>
      </c>
      <c r="T1416">
        <v>1</v>
      </c>
      <c r="U1416">
        <v>1</v>
      </c>
      <c r="V1416">
        <v>0</v>
      </c>
      <c r="W1416" s="107">
        <v>152248.13</v>
      </c>
      <c r="X1416" s="108">
        <v>0</v>
      </c>
      <c r="Y1416" s="108">
        <v>0</v>
      </c>
      <c r="Z1416" s="108">
        <v>0</v>
      </c>
      <c r="AA1416" s="108">
        <v>0</v>
      </c>
      <c r="AB1416" s="108">
        <v>0</v>
      </c>
      <c r="AC1416" s="108">
        <v>0</v>
      </c>
      <c r="AD1416" s="108"/>
      <c r="AE1416" s="108">
        <v>152248.13</v>
      </c>
      <c r="AF1416" s="104">
        <v>45751</v>
      </c>
      <c r="AG1416" s="104">
        <v>46847</v>
      </c>
      <c r="AH1416" s="108">
        <v>152248.13</v>
      </c>
      <c r="AI1416" t="s">
        <v>1406</v>
      </c>
      <c r="AJ1416" t="s">
        <v>1407</v>
      </c>
      <c r="AK1416" s="3">
        <v>3730.08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0</v>
      </c>
      <c r="AR1416" s="3">
        <v>0</v>
      </c>
      <c r="AS1416" s="3">
        <v>0</v>
      </c>
      <c r="AT1416" s="3">
        <v>0</v>
      </c>
      <c r="AU1416" s="3">
        <v>0</v>
      </c>
      <c r="AV1416" s="3">
        <v>0</v>
      </c>
      <c r="AW1416" s="3">
        <v>0</v>
      </c>
      <c r="AX1416" s="3">
        <v>0</v>
      </c>
      <c r="AY1416" s="3">
        <v>0</v>
      </c>
      <c r="AZ1416" s="3">
        <f t="shared" si="66"/>
        <v>3730.08</v>
      </c>
      <c r="BA1416" s="3">
        <f t="shared" si="67"/>
        <v>0</v>
      </c>
      <c r="BB1416" s="3">
        <f t="shared" si="68"/>
        <v>3730.08</v>
      </c>
      <c r="BC1416" s="2"/>
    </row>
    <row r="1417" spans="1:55" ht="15" hidden="1" customHeight="1" x14ac:dyDescent="0.3">
      <c r="A1417" t="s">
        <v>3879</v>
      </c>
      <c r="B1417" t="s">
        <v>1635</v>
      </c>
      <c r="C1417">
        <v>1</v>
      </c>
      <c r="D1417" t="s">
        <v>0</v>
      </c>
      <c r="E1417" t="s">
        <v>2</v>
      </c>
      <c r="F1417" t="s">
        <v>1393</v>
      </c>
      <c r="G1417" t="s">
        <v>1401</v>
      </c>
      <c r="H1417" t="s">
        <v>1402</v>
      </c>
      <c r="I1417" t="s">
        <v>1403</v>
      </c>
      <c r="J1417" t="s">
        <v>1404</v>
      </c>
      <c r="K1417" t="s">
        <v>1387</v>
      </c>
      <c r="L1417" t="s">
        <v>1398</v>
      </c>
      <c r="M1417" t="s">
        <v>1405</v>
      </c>
      <c r="N1417">
        <v>1</v>
      </c>
      <c r="O1417">
        <v>1</v>
      </c>
      <c r="P1417">
        <v>1</v>
      </c>
      <c r="Q1417">
        <v>0</v>
      </c>
      <c r="R1417">
        <v>0</v>
      </c>
      <c r="S1417">
        <v>1</v>
      </c>
      <c r="T1417">
        <v>1</v>
      </c>
      <c r="U1417">
        <v>1</v>
      </c>
      <c r="V1417">
        <v>0</v>
      </c>
      <c r="W1417" s="107">
        <v>500240.94</v>
      </c>
      <c r="X1417" s="108">
        <v>0</v>
      </c>
      <c r="Y1417" s="108">
        <v>0</v>
      </c>
      <c r="Z1417" s="108">
        <v>0</v>
      </c>
      <c r="AA1417" s="108">
        <v>0</v>
      </c>
      <c r="AB1417" s="108">
        <v>0</v>
      </c>
      <c r="AC1417" s="108">
        <v>0</v>
      </c>
      <c r="AD1417" s="108"/>
      <c r="AE1417" s="108">
        <v>500240.94</v>
      </c>
      <c r="AF1417" s="104">
        <v>45751</v>
      </c>
      <c r="AG1417" s="104">
        <v>47577</v>
      </c>
      <c r="AH1417" s="108">
        <v>500240.94</v>
      </c>
      <c r="AI1417" t="s">
        <v>1406</v>
      </c>
      <c r="AJ1417" t="s">
        <v>1407</v>
      </c>
      <c r="AK1417" s="3">
        <v>46272.28</v>
      </c>
      <c r="AL1417" s="3">
        <v>46272.28</v>
      </c>
      <c r="AM1417" s="3">
        <v>46272.28</v>
      </c>
      <c r="AN1417" s="3">
        <v>46272.28</v>
      </c>
      <c r="AO1417" s="3">
        <v>23136.14</v>
      </c>
      <c r="AP1417" s="3">
        <v>0</v>
      </c>
      <c r="AQ1417" s="3">
        <v>0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3">
        <v>0</v>
      </c>
      <c r="AY1417" s="3">
        <v>0</v>
      </c>
      <c r="AZ1417" s="3">
        <f t="shared" si="66"/>
        <v>92544.56</v>
      </c>
      <c r="BA1417" s="3">
        <f t="shared" si="67"/>
        <v>115680.7</v>
      </c>
      <c r="BB1417" s="3">
        <f t="shared" si="68"/>
        <v>208225.26</v>
      </c>
      <c r="BC1417" s="2"/>
    </row>
    <row r="1418" spans="1:55" ht="15" hidden="1" customHeight="1" x14ac:dyDescent="0.3">
      <c r="A1418" t="s">
        <v>3880</v>
      </c>
      <c r="B1418" t="s">
        <v>1636</v>
      </c>
      <c r="C1418">
        <v>1</v>
      </c>
      <c r="D1418" t="s">
        <v>0</v>
      </c>
      <c r="E1418" t="s">
        <v>2</v>
      </c>
      <c r="F1418" t="s">
        <v>1393</v>
      </c>
      <c r="G1418" t="s">
        <v>1401</v>
      </c>
      <c r="H1418" t="s">
        <v>1402</v>
      </c>
      <c r="I1418" t="s">
        <v>1403</v>
      </c>
      <c r="J1418" t="s">
        <v>1404</v>
      </c>
      <c r="K1418" t="s">
        <v>1387</v>
      </c>
      <c r="L1418" t="s">
        <v>1398</v>
      </c>
      <c r="M1418" t="s">
        <v>1405</v>
      </c>
      <c r="N1418">
        <v>1</v>
      </c>
      <c r="O1418">
        <v>1</v>
      </c>
      <c r="P1418">
        <v>1</v>
      </c>
      <c r="Q1418">
        <v>0</v>
      </c>
      <c r="R1418">
        <v>0</v>
      </c>
      <c r="S1418">
        <v>1</v>
      </c>
      <c r="T1418">
        <v>1</v>
      </c>
      <c r="U1418">
        <v>1</v>
      </c>
      <c r="V1418">
        <v>0</v>
      </c>
      <c r="W1418" s="107">
        <v>500240.94</v>
      </c>
      <c r="X1418" s="108">
        <v>0</v>
      </c>
      <c r="Y1418" s="108">
        <v>0</v>
      </c>
      <c r="Z1418" s="108">
        <v>0</v>
      </c>
      <c r="AA1418" s="108">
        <v>0</v>
      </c>
      <c r="AB1418" s="108">
        <v>0</v>
      </c>
      <c r="AC1418" s="108">
        <v>0</v>
      </c>
      <c r="AD1418" s="108"/>
      <c r="AE1418" s="108">
        <v>500240.94</v>
      </c>
      <c r="AF1418" s="104">
        <v>45751</v>
      </c>
      <c r="AG1418" s="104">
        <v>46116</v>
      </c>
      <c r="AH1418" s="108">
        <v>500240.94</v>
      </c>
      <c r="AI1418" t="s">
        <v>1406</v>
      </c>
      <c r="AJ1418" t="s">
        <v>1407</v>
      </c>
      <c r="AK1418" s="3">
        <v>43771.08</v>
      </c>
      <c r="AL1418" s="3">
        <v>43771.08</v>
      </c>
      <c r="AM1418" s="3">
        <v>21885.54</v>
      </c>
      <c r="AN1418" s="3">
        <v>0</v>
      </c>
      <c r="AO1418" s="3">
        <v>0</v>
      </c>
      <c r="AP1418" s="3">
        <v>0</v>
      </c>
      <c r="AQ1418" s="3">
        <v>0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3">
        <v>0</v>
      </c>
      <c r="AY1418" s="3">
        <v>0</v>
      </c>
      <c r="AZ1418" s="3">
        <f t="shared" si="66"/>
        <v>87542.16</v>
      </c>
      <c r="BA1418" s="3">
        <f t="shared" si="67"/>
        <v>21885.54</v>
      </c>
      <c r="BB1418" s="3">
        <f t="shared" si="68"/>
        <v>109427.70000000001</v>
      </c>
      <c r="BC1418" s="2"/>
    </row>
    <row r="1419" spans="1:55" ht="15" hidden="1" customHeight="1" x14ac:dyDescent="0.3">
      <c r="A1419" t="s">
        <v>3881</v>
      </c>
      <c r="B1419" t="s">
        <v>1637</v>
      </c>
      <c r="C1419">
        <v>1</v>
      </c>
      <c r="D1419" t="s">
        <v>0</v>
      </c>
      <c r="E1419" t="s">
        <v>2</v>
      </c>
      <c r="F1419" t="s">
        <v>1393</v>
      </c>
      <c r="G1419" t="s">
        <v>1401</v>
      </c>
      <c r="H1419" t="s">
        <v>1402</v>
      </c>
      <c r="I1419" t="s">
        <v>1403</v>
      </c>
      <c r="J1419" t="s">
        <v>1404</v>
      </c>
      <c r="K1419" t="s">
        <v>1387</v>
      </c>
      <c r="L1419" t="s">
        <v>1398</v>
      </c>
      <c r="M1419" t="s">
        <v>1405</v>
      </c>
      <c r="N1419">
        <v>1</v>
      </c>
      <c r="O1419">
        <v>1</v>
      </c>
      <c r="P1419">
        <v>1</v>
      </c>
      <c r="Q1419">
        <v>0</v>
      </c>
      <c r="R1419">
        <v>0</v>
      </c>
      <c r="S1419">
        <v>1</v>
      </c>
      <c r="T1419">
        <v>1</v>
      </c>
      <c r="U1419">
        <v>1</v>
      </c>
      <c r="V1419">
        <v>0</v>
      </c>
      <c r="W1419" s="107">
        <v>500240.94</v>
      </c>
      <c r="X1419" s="108">
        <v>0</v>
      </c>
      <c r="Y1419" s="108">
        <v>0</v>
      </c>
      <c r="Z1419" s="108">
        <v>0</v>
      </c>
      <c r="AA1419" s="108">
        <v>0</v>
      </c>
      <c r="AB1419" s="108">
        <v>0</v>
      </c>
      <c r="AC1419" s="108">
        <v>0</v>
      </c>
      <c r="AD1419" s="108"/>
      <c r="AE1419" s="108">
        <v>500240.94</v>
      </c>
      <c r="AF1419" s="104">
        <v>45751</v>
      </c>
      <c r="AG1419" s="104">
        <v>46847</v>
      </c>
      <c r="AH1419" s="108">
        <v>500240.94</v>
      </c>
      <c r="AI1419" t="s">
        <v>1406</v>
      </c>
      <c r="AJ1419" t="s">
        <v>1407</v>
      </c>
      <c r="AK1419" s="3">
        <v>12255.9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3">
        <v>0</v>
      </c>
      <c r="AY1419" s="3">
        <v>0</v>
      </c>
      <c r="AZ1419" s="3">
        <f t="shared" si="66"/>
        <v>12255.9</v>
      </c>
      <c r="BA1419" s="3">
        <f t="shared" si="67"/>
        <v>0</v>
      </c>
      <c r="BB1419" s="3">
        <f t="shared" si="68"/>
        <v>12255.9</v>
      </c>
      <c r="BC1419" s="2"/>
    </row>
    <row r="1420" spans="1:55" ht="15" hidden="1" customHeight="1" x14ac:dyDescent="0.3">
      <c r="A1420" t="s">
        <v>3882</v>
      </c>
      <c r="B1420" t="s">
        <v>1638</v>
      </c>
      <c r="C1420">
        <v>1</v>
      </c>
      <c r="D1420" t="s">
        <v>0</v>
      </c>
      <c r="E1420" t="s">
        <v>2</v>
      </c>
      <c r="F1420" t="s">
        <v>1393</v>
      </c>
      <c r="G1420" t="s">
        <v>1401</v>
      </c>
      <c r="H1420" t="s">
        <v>1402</v>
      </c>
      <c r="I1420" t="s">
        <v>1403</v>
      </c>
      <c r="J1420" t="s">
        <v>1404</v>
      </c>
      <c r="K1420" t="s">
        <v>1027</v>
      </c>
      <c r="L1420" t="s">
        <v>1398</v>
      </c>
      <c r="M1420" t="s">
        <v>1405</v>
      </c>
      <c r="N1420">
        <v>1</v>
      </c>
      <c r="O1420">
        <v>1</v>
      </c>
      <c r="P1420">
        <v>1</v>
      </c>
      <c r="Q1420">
        <v>0</v>
      </c>
      <c r="R1420">
        <v>0</v>
      </c>
      <c r="S1420">
        <v>1</v>
      </c>
      <c r="T1420">
        <v>1</v>
      </c>
      <c r="U1420">
        <v>1</v>
      </c>
      <c r="V1420">
        <v>0</v>
      </c>
      <c r="W1420" s="107">
        <v>152982.68</v>
      </c>
      <c r="X1420" s="108">
        <v>0</v>
      </c>
      <c r="Y1420" s="108">
        <v>0</v>
      </c>
      <c r="Z1420" s="108">
        <v>0</v>
      </c>
      <c r="AA1420" s="108">
        <v>0</v>
      </c>
      <c r="AB1420" s="108">
        <v>0</v>
      </c>
      <c r="AC1420" s="108">
        <v>0</v>
      </c>
      <c r="AD1420" s="108"/>
      <c r="AE1420" s="108">
        <v>152982.68</v>
      </c>
      <c r="AF1420" s="104">
        <v>45751</v>
      </c>
      <c r="AG1420" s="104">
        <v>47577</v>
      </c>
      <c r="AH1420" s="108">
        <v>152982.68</v>
      </c>
      <c r="AI1420" t="s">
        <v>1406</v>
      </c>
      <c r="AJ1420" t="s">
        <v>1407</v>
      </c>
      <c r="AK1420" s="3">
        <v>14150.9</v>
      </c>
      <c r="AL1420" s="3">
        <v>14150.9</v>
      </c>
      <c r="AM1420" s="3">
        <v>14150.9</v>
      </c>
      <c r="AN1420" s="3">
        <v>14150.9</v>
      </c>
      <c r="AO1420" s="3">
        <v>7075.45</v>
      </c>
      <c r="AP1420" s="3">
        <v>0</v>
      </c>
      <c r="AQ1420" s="3">
        <v>0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3">
        <v>0</v>
      </c>
      <c r="AY1420" s="3">
        <v>0</v>
      </c>
      <c r="AZ1420" s="3">
        <f t="shared" si="66"/>
        <v>28301.8</v>
      </c>
      <c r="BA1420" s="3">
        <f t="shared" si="67"/>
        <v>35377.25</v>
      </c>
      <c r="BB1420" s="3">
        <f t="shared" si="68"/>
        <v>63679.05</v>
      </c>
      <c r="BC1420" s="2"/>
    </row>
    <row r="1421" spans="1:55" ht="15" hidden="1" customHeight="1" x14ac:dyDescent="0.3">
      <c r="A1421" t="s">
        <v>3883</v>
      </c>
      <c r="B1421" t="s">
        <v>1639</v>
      </c>
      <c r="C1421">
        <v>1</v>
      </c>
      <c r="D1421" t="s">
        <v>0</v>
      </c>
      <c r="E1421" t="s">
        <v>2</v>
      </c>
      <c r="F1421" t="s">
        <v>1393</v>
      </c>
      <c r="G1421" t="s">
        <v>1401</v>
      </c>
      <c r="H1421" t="s">
        <v>1402</v>
      </c>
      <c r="I1421" t="s">
        <v>1403</v>
      </c>
      <c r="J1421" t="s">
        <v>1404</v>
      </c>
      <c r="K1421" t="s">
        <v>1027</v>
      </c>
      <c r="L1421" t="s">
        <v>1398</v>
      </c>
      <c r="M1421" t="s">
        <v>1405</v>
      </c>
      <c r="N1421">
        <v>1</v>
      </c>
      <c r="O1421">
        <v>1</v>
      </c>
      <c r="P1421">
        <v>1</v>
      </c>
      <c r="Q1421">
        <v>0</v>
      </c>
      <c r="R1421">
        <v>0</v>
      </c>
      <c r="S1421">
        <v>1</v>
      </c>
      <c r="T1421">
        <v>1</v>
      </c>
      <c r="U1421">
        <v>1</v>
      </c>
      <c r="V1421">
        <v>0</v>
      </c>
      <c r="W1421" s="107">
        <v>152982.67000000001</v>
      </c>
      <c r="X1421" s="108">
        <v>0</v>
      </c>
      <c r="Y1421" s="108">
        <v>0</v>
      </c>
      <c r="Z1421" s="108">
        <v>0</v>
      </c>
      <c r="AA1421" s="108">
        <v>0</v>
      </c>
      <c r="AB1421" s="108">
        <v>0</v>
      </c>
      <c r="AC1421" s="108">
        <v>0</v>
      </c>
      <c r="AD1421" s="108"/>
      <c r="AE1421" s="108">
        <v>152982.67000000001</v>
      </c>
      <c r="AF1421" s="104">
        <v>45751</v>
      </c>
      <c r="AG1421" s="104">
        <v>46116</v>
      </c>
      <c r="AH1421" s="108">
        <v>152982.67000000001</v>
      </c>
      <c r="AI1421" t="s">
        <v>1406</v>
      </c>
      <c r="AJ1421" t="s">
        <v>1407</v>
      </c>
      <c r="AK1421" s="3">
        <v>13385.98</v>
      </c>
      <c r="AL1421" s="3">
        <v>13385.98</v>
      </c>
      <c r="AM1421" s="3">
        <v>6692.99</v>
      </c>
      <c r="AN1421" s="3">
        <v>0</v>
      </c>
      <c r="AO1421" s="3">
        <v>0</v>
      </c>
      <c r="AP1421" s="3">
        <v>0</v>
      </c>
      <c r="AQ1421" s="3">
        <v>0</v>
      </c>
      <c r="AR1421" s="3">
        <v>0</v>
      </c>
      <c r="AS1421" s="3">
        <v>0</v>
      </c>
      <c r="AT1421" s="3">
        <v>0</v>
      </c>
      <c r="AU1421" s="3">
        <v>0</v>
      </c>
      <c r="AV1421" s="3">
        <v>0</v>
      </c>
      <c r="AW1421" s="3">
        <v>0</v>
      </c>
      <c r="AX1421" s="3">
        <v>0</v>
      </c>
      <c r="AY1421" s="3">
        <v>0</v>
      </c>
      <c r="AZ1421" s="3">
        <f t="shared" si="66"/>
        <v>26771.96</v>
      </c>
      <c r="BA1421" s="3">
        <f t="shared" si="67"/>
        <v>6692.99</v>
      </c>
      <c r="BB1421" s="3">
        <f t="shared" si="68"/>
        <v>33464.949999999997</v>
      </c>
      <c r="BC1421" s="2"/>
    </row>
    <row r="1422" spans="1:55" ht="15" hidden="1" customHeight="1" x14ac:dyDescent="0.3">
      <c r="A1422" t="s">
        <v>3884</v>
      </c>
      <c r="B1422" t="s">
        <v>1640</v>
      </c>
      <c r="C1422">
        <v>1</v>
      </c>
      <c r="D1422" t="s">
        <v>0</v>
      </c>
      <c r="E1422" t="s">
        <v>2</v>
      </c>
      <c r="F1422" t="s">
        <v>1393</v>
      </c>
      <c r="G1422" t="s">
        <v>1401</v>
      </c>
      <c r="H1422" t="s">
        <v>1402</v>
      </c>
      <c r="I1422" t="s">
        <v>1403</v>
      </c>
      <c r="J1422" t="s">
        <v>1404</v>
      </c>
      <c r="K1422" t="s">
        <v>1027</v>
      </c>
      <c r="L1422" t="s">
        <v>1398</v>
      </c>
      <c r="M1422" t="s">
        <v>1405</v>
      </c>
      <c r="N1422">
        <v>1</v>
      </c>
      <c r="O1422">
        <v>1</v>
      </c>
      <c r="P1422">
        <v>1</v>
      </c>
      <c r="Q1422">
        <v>0</v>
      </c>
      <c r="R1422">
        <v>0</v>
      </c>
      <c r="S1422">
        <v>1</v>
      </c>
      <c r="T1422">
        <v>1</v>
      </c>
      <c r="U1422">
        <v>1</v>
      </c>
      <c r="V1422">
        <v>0</v>
      </c>
      <c r="W1422" s="107">
        <v>152982.67000000001</v>
      </c>
      <c r="X1422" s="108">
        <v>0</v>
      </c>
      <c r="Y1422" s="108">
        <v>0</v>
      </c>
      <c r="Z1422" s="108">
        <v>0</v>
      </c>
      <c r="AA1422" s="108">
        <v>0</v>
      </c>
      <c r="AB1422" s="108">
        <v>0</v>
      </c>
      <c r="AC1422" s="108">
        <v>0</v>
      </c>
      <c r="AD1422" s="108"/>
      <c r="AE1422" s="108">
        <v>152982.67000000001</v>
      </c>
      <c r="AF1422" s="104">
        <v>45751</v>
      </c>
      <c r="AG1422" s="104">
        <v>46847</v>
      </c>
      <c r="AH1422" s="108">
        <v>152982.67000000001</v>
      </c>
      <c r="AI1422" t="s">
        <v>1406</v>
      </c>
      <c r="AJ1422" t="s">
        <v>1407</v>
      </c>
      <c r="AK1422" s="3">
        <v>3748.08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0</v>
      </c>
      <c r="AR1422" s="3">
        <v>0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3">
        <v>0</v>
      </c>
      <c r="AY1422" s="3">
        <v>0</v>
      </c>
      <c r="AZ1422" s="3">
        <f t="shared" si="66"/>
        <v>3748.08</v>
      </c>
      <c r="BA1422" s="3">
        <f t="shared" si="67"/>
        <v>0</v>
      </c>
      <c r="BB1422" s="3">
        <f t="shared" si="68"/>
        <v>3748.08</v>
      </c>
      <c r="BC1422" s="2"/>
    </row>
    <row r="1423" spans="1:55" ht="15" hidden="1" customHeight="1" x14ac:dyDescent="0.3">
      <c r="A1423" t="s">
        <v>3885</v>
      </c>
      <c r="B1423" t="s">
        <v>1641</v>
      </c>
      <c r="C1423">
        <v>1</v>
      </c>
      <c r="D1423" t="s">
        <v>0</v>
      </c>
      <c r="E1423" t="s">
        <v>2</v>
      </c>
      <c r="F1423" t="s">
        <v>1393</v>
      </c>
      <c r="G1423" t="s">
        <v>1401</v>
      </c>
      <c r="H1423" t="s">
        <v>1402</v>
      </c>
      <c r="I1423" t="s">
        <v>1403</v>
      </c>
      <c r="J1423" t="s">
        <v>1404</v>
      </c>
      <c r="K1423" t="s">
        <v>319</v>
      </c>
      <c r="L1423" t="s">
        <v>1398</v>
      </c>
      <c r="M1423" t="s">
        <v>1405</v>
      </c>
      <c r="N1423">
        <v>1</v>
      </c>
      <c r="O1423">
        <v>1</v>
      </c>
      <c r="P1423">
        <v>1</v>
      </c>
      <c r="Q1423">
        <v>0</v>
      </c>
      <c r="R1423">
        <v>0</v>
      </c>
      <c r="S1423">
        <v>1</v>
      </c>
      <c r="T1423">
        <v>1</v>
      </c>
      <c r="U1423">
        <v>1</v>
      </c>
      <c r="V1423">
        <v>0</v>
      </c>
      <c r="W1423" s="107">
        <v>1504797.21</v>
      </c>
      <c r="X1423" s="108">
        <v>0</v>
      </c>
      <c r="Y1423" s="108">
        <v>0</v>
      </c>
      <c r="Z1423" s="108">
        <v>0</v>
      </c>
      <c r="AA1423" s="108">
        <v>0</v>
      </c>
      <c r="AB1423" s="108">
        <v>0</v>
      </c>
      <c r="AC1423" s="108">
        <v>0</v>
      </c>
      <c r="AD1423" s="108"/>
      <c r="AE1423" s="108">
        <v>1504797.21</v>
      </c>
      <c r="AF1423" s="104">
        <v>45751</v>
      </c>
      <c r="AG1423" s="104">
        <v>47577</v>
      </c>
      <c r="AH1423" s="108">
        <v>1504797.21</v>
      </c>
      <c r="AI1423" t="s">
        <v>1406</v>
      </c>
      <c r="AJ1423" t="s">
        <v>1407</v>
      </c>
      <c r="AK1423" s="3">
        <v>139193.74</v>
      </c>
      <c r="AL1423" s="3">
        <v>139193.74</v>
      </c>
      <c r="AM1423" s="3">
        <v>139193.74</v>
      </c>
      <c r="AN1423" s="3">
        <v>139193.74</v>
      </c>
      <c r="AO1423" s="3">
        <v>69596.87</v>
      </c>
      <c r="AP1423" s="3">
        <v>0</v>
      </c>
      <c r="AQ1423" s="3">
        <v>0</v>
      </c>
      <c r="AR1423" s="3">
        <v>0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3">
        <v>0</v>
      </c>
      <c r="AY1423" s="3">
        <v>0</v>
      </c>
      <c r="AZ1423" s="3">
        <f t="shared" si="66"/>
        <v>278387.48</v>
      </c>
      <c r="BA1423" s="3">
        <f t="shared" si="67"/>
        <v>347984.35</v>
      </c>
      <c r="BB1423" s="3">
        <f t="shared" si="68"/>
        <v>626371.82999999996</v>
      </c>
      <c r="BC1423" s="2"/>
    </row>
    <row r="1424" spans="1:55" ht="15" hidden="1" customHeight="1" x14ac:dyDescent="0.3">
      <c r="A1424" t="s">
        <v>3886</v>
      </c>
      <c r="B1424" t="s">
        <v>1642</v>
      </c>
      <c r="C1424">
        <v>1</v>
      </c>
      <c r="D1424" t="s">
        <v>0</v>
      </c>
      <c r="E1424" t="s">
        <v>2</v>
      </c>
      <c r="F1424" t="s">
        <v>1393</v>
      </c>
      <c r="G1424" t="s">
        <v>1401</v>
      </c>
      <c r="H1424" t="s">
        <v>1402</v>
      </c>
      <c r="I1424" t="s">
        <v>1403</v>
      </c>
      <c r="J1424" t="s">
        <v>1404</v>
      </c>
      <c r="K1424" t="s">
        <v>319</v>
      </c>
      <c r="L1424" t="s">
        <v>1398</v>
      </c>
      <c r="M1424" t="s">
        <v>1405</v>
      </c>
      <c r="N1424">
        <v>1</v>
      </c>
      <c r="O1424">
        <v>1</v>
      </c>
      <c r="P1424">
        <v>1</v>
      </c>
      <c r="Q1424">
        <v>0</v>
      </c>
      <c r="R1424">
        <v>0</v>
      </c>
      <c r="S1424">
        <v>1</v>
      </c>
      <c r="T1424">
        <v>1</v>
      </c>
      <c r="U1424">
        <v>1</v>
      </c>
      <c r="V1424">
        <v>0</v>
      </c>
      <c r="W1424" s="107">
        <v>1504797.21</v>
      </c>
      <c r="X1424" s="108">
        <v>0</v>
      </c>
      <c r="Y1424" s="108">
        <v>0</v>
      </c>
      <c r="Z1424" s="108">
        <v>0</v>
      </c>
      <c r="AA1424" s="108">
        <v>0</v>
      </c>
      <c r="AB1424" s="108">
        <v>0</v>
      </c>
      <c r="AC1424" s="108">
        <v>0</v>
      </c>
      <c r="AD1424" s="108"/>
      <c r="AE1424" s="108">
        <v>1504797.21</v>
      </c>
      <c r="AF1424" s="104">
        <v>45751</v>
      </c>
      <c r="AG1424" s="104">
        <v>46116</v>
      </c>
      <c r="AH1424" s="108">
        <v>1504797.21</v>
      </c>
      <c r="AI1424" t="s">
        <v>1406</v>
      </c>
      <c r="AJ1424" t="s">
        <v>1407</v>
      </c>
      <c r="AK1424" s="3">
        <v>131669.76000000001</v>
      </c>
      <c r="AL1424" s="3">
        <v>131669.76000000001</v>
      </c>
      <c r="AM1424" s="3">
        <v>65834.880000000005</v>
      </c>
      <c r="AN1424" s="3">
        <v>0</v>
      </c>
      <c r="AO1424" s="3">
        <v>0</v>
      </c>
      <c r="AP1424" s="3">
        <v>0</v>
      </c>
      <c r="AQ1424" s="3">
        <v>0</v>
      </c>
      <c r="AR1424" s="3">
        <v>0</v>
      </c>
      <c r="AS1424" s="3">
        <v>0</v>
      </c>
      <c r="AT1424" s="3">
        <v>0</v>
      </c>
      <c r="AU1424" s="3">
        <v>0</v>
      </c>
      <c r="AV1424" s="3">
        <v>0</v>
      </c>
      <c r="AW1424" s="3">
        <v>0</v>
      </c>
      <c r="AX1424" s="3">
        <v>0</v>
      </c>
      <c r="AY1424" s="3">
        <v>0</v>
      </c>
      <c r="AZ1424" s="3">
        <f t="shared" si="66"/>
        <v>263339.52000000002</v>
      </c>
      <c r="BA1424" s="3">
        <f t="shared" si="67"/>
        <v>65834.880000000005</v>
      </c>
      <c r="BB1424" s="3">
        <f t="shared" si="68"/>
        <v>329174.40000000002</v>
      </c>
      <c r="BC1424" s="2"/>
    </row>
    <row r="1425" spans="1:55" ht="15" hidden="1" customHeight="1" x14ac:dyDescent="0.3">
      <c r="A1425" t="s">
        <v>3887</v>
      </c>
      <c r="B1425" t="s">
        <v>1643</v>
      </c>
      <c r="C1425">
        <v>1</v>
      </c>
      <c r="D1425" t="s">
        <v>0</v>
      </c>
      <c r="E1425" t="s">
        <v>2</v>
      </c>
      <c r="F1425" t="s">
        <v>1393</v>
      </c>
      <c r="G1425" t="s">
        <v>1401</v>
      </c>
      <c r="H1425" t="s">
        <v>1402</v>
      </c>
      <c r="I1425" t="s">
        <v>1403</v>
      </c>
      <c r="J1425" t="s">
        <v>1404</v>
      </c>
      <c r="K1425" t="s">
        <v>319</v>
      </c>
      <c r="L1425" t="s">
        <v>1398</v>
      </c>
      <c r="M1425" t="s">
        <v>1405</v>
      </c>
      <c r="N1425">
        <v>1</v>
      </c>
      <c r="O1425">
        <v>1</v>
      </c>
      <c r="P1425">
        <v>1</v>
      </c>
      <c r="Q1425">
        <v>0</v>
      </c>
      <c r="R1425">
        <v>0</v>
      </c>
      <c r="S1425">
        <v>1</v>
      </c>
      <c r="T1425">
        <v>1</v>
      </c>
      <c r="U1425">
        <v>1</v>
      </c>
      <c r="V1425">
        <v>0</v>
      </c>
      <c r="W1425" s="107">
        <v>1504797.21</v>
      </c>
      <c r="X1425" s="108">
        <v>0</v>
      </c>
      <c r="Y1425" s="108">
        <v>0</v>
      </c>
      <c r="Z1425" s="108">
        <v>0</v>
      </c>
      <c r="AA1425" s="108">
        <v>0</v>
      </c>
      <c r="AB1425" s="108">
        <v>0</v>
      </c>
      <c r="AC1425" s="108">
        <v>0</v>
      </c>
      <c r="AD1425" s="108"/>
      <c r="AE1425" s="108">
        <v>1504797.21</v>
      </c>
      <c r="AF1425" s="104">
        <v>45751</v>
      </c>
      <c r="AG1425" s="104">
        <v>46847</v>
      </c>
      <c r="AH1425" s="108">
        <v>1504797.21</v>
      </c>
      <c r="AI1425" t="s">
        <v>1406</v>
      </c>
      <c r="AJ1425" t="s">
        <v>1407</v>
      </c>
      <c r="AK1425" s="3">
        <v>36867.53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0</v>
      </c>
      <c r="AR1425" s="3">
        <v>0</v>
      </c>
      <c r="AS1425" s="3">
        <v>0</v>
      </c>
      <c r="AT1425" s="3">
        <v>0</v>
      </c>
      <c r="AU1425" s="3">
        <v>0</v>
      </c>
      <c r="AV1425" s="3">
        <v>0</v>
      </c>
      <c r="AW1425" s="3">
        <v>0</v>
      </c>
      <c r="AX1425" s="3">
        <v>0</v>
      </c>
      <c r="AY1425" s="3">
        <v>0</v>
      </c>
      <c r="AZ1425" s="3">
        <f t="shared" si="66"/>
        <v>36867.53</v>
      </c>
      <c r="BA1425" s="3">
        <f t="shared" si="67"/>
        <v>0</v>
      </c>
      <c r="BB1425" s="3">
        <f t="shared" si="68"/>
        <v>36867.53</v>
      </c>
      <c r="BC1425" s="2"/>
    </row>
    <row r="1426" spans="1:55" ht="15" hidden="1" customHeight="1" x14ac:dyDescent="0.3">
      <c r="A1426" t="s">
        <v>3888</v>
      </c>
      <c r="B1426" t="s">
        <v>1644</v>
      </c>
      <c r="C1426">
        <v>1</v>
      </c>
      <c r="D1426" t="s">
        <v>0</v>
      </c>
      <c r="E1426" t="s">
        <v>2</v>
      </c>
      <c r="F1426" t="s">
        <v>1393</v>
      </c>
      <c r="G1426" t="s">
        <v>1401</v>
      </c>
      <c r="H1426" t="s">
        <v>1402</v>
      </c>
      <c r="I1426" t="s">
        <v>1403</v>
      </c>
      <c r="J1426" t="s">
        <v>1404</v>
      </c>
      <c r="K1426" t="s">
        <v>1645</v>
      </c>
      <c r="L1426" t="s">
        <v>1398</v>
      </c>
      <c r="M1426" t="s">
        <v>1405</v>
      </c>
      <c r="N1426">
        <v>1</v>
      </c>
      <c r="O1426">
        <v>1</v>
      </c>
      <c r="P1426">
        <v>1</v>
      </c>
      <c r="Q1426">
        <v>0</v>
      </c>
      <c r="R1426">
        <v>0</v>
      </c>
      <c r="S1426">
        <v>1</v>
      </c>
      <c r="T1426">
        <v>1</v>
      </c>
      <c r="U1426">
        <v>1</v>
      </c>
      <c r="V1426">
        <v>0</v>
      </c>
      <c r="W1426" s="107">
        <v>768890.73</v>
      </c>
      <c r="X1426" s="108">
        <v>0</v>
      </c>
      <c r="Y1426" s="108">
        <v>0</v>
      </c>
      <c r="Z1426" s="108">
        <v>0</v>
      </c>
      <c r="AA1426" s="108">
        <v>0</v>
      </c>
      <c r="AB1426" s="108">
        <v>0</v>
      </c>
      <c r="AC1426" s="108">
        <v>0</v>
      </c>
      <c r="AD1426" s="108"/>
      <c r="AE1426" s="108">
        <v>768890.73</v>
      </c>
      <c r="AF1426" s="104">
        <v>45751</v>
      </c>
      <c r="AG1426" s="104">
        <v>47577</v>
      </c>
      <c r="AH1426" s="108">
        <v>768890.73</v>
      </c>
      <c r="AI1426" t="s">
        <v>1406</v>
      </c>
      <c r="AJ1426" t="s">
        <v>1407</v>
      </c>
      <c r="AK1426" s="3">
        <v>71122.399999999994</v>
      </c>
      <c r="AL1426" s="3">
        <v>71122.399999999994</v>
      </c>
      <c r="AM1426" s="3">
        <v>71122.399999999994</v>
      </c>
      <c r="AN1426" s="3">
        <v>71122.399999999994</v>
      </c>
      <c r="AO1426" s="3">
        <v>35561.199999999997</v>
      </c>
      <c r="AP1426" s="3">
        <v>0</v>
      </c>
      <c r="AQ1426" s="3">
        <v>0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3">
        <v>0</v>
      </c>
      <c r="AY1426" s="3">
        <v>0</v>
      </c>
      <c r="AZ1426" s="3">
        <f t="shared" si="66"/>
        <v>142244.79999999999</v>
      </c>
      <c r="BA1426" s="3">
        <f t="shared" si="67"/>
        <v>177806</v>
      </c>
      <c r="BB1426" s="3">
        <f t="shared" si="68"/>
        <v>320050.8</v>
      </c>
      <c r="BC1426" s="2"/>
    </row>
    <row r="1427" spans="1:55" ht="15" hidden="1" customHeight="1" x14ac:dyDescent="0.3">
      <c r="A1427" t="s">
        <v>3889</v>
      </c>
      <c r="B1427" t="s">
        <v>1646</v>
      </c>
      <c r="C1427">
        <v>1</v>
      </c>
      <c r="D1427" t="s">
        <v>0</v>
      </c>
      <c r="E1427" t="s">
        <v>2</v>
      </c>
      <c r="F1427" t="s">
        <v>1393</v>
      </c>
      <c r="G1427" t="s">
        <v>1401</v>
      </c>
      <c r="H1427" t="s">
        <v>1402</v>
      </c>
      <c r="I1427" t="s">
        <v>1403</v>
      </c>
      <c r="J1427" t="s">
        <v>1404</v>
      </c>
      <c r="K1427" t="s">
        <v>1645</v>
      </c>
      <c r="L1427" t="s">
        <v>1398</v>
      </c>
      <c r="M1427" t="s">
        <v>1405</v>
      </c>
      <c r="N1427">
        <v>1</v>
      </c>
      <c r="O1427">
        <v>1</v>
      </c>
      <c r="P1427">
        <v>1</v>
      </c>
      <c r="Q1427">
        <v>0</v>
      </c>
      <c r="R1427">
        <v>0</v>
      </c>
      <c r="S1427">
        <v>1</v>
      </c>
      <c r="T1427">
        <v>1</v>
      </c>
      <c r="U1427">
        <v>1</v>
      </c>
      <c r="V1427">
        <v>0</v>
      </c>
      <c r="W1427" s="107">
        <v>768890.73</v>
      </c>
      <c r="X1427" s="108">
        <v>0</v>
      </c>
      <c r="Y1427" s="108">
        <v>0</v>
      </c>
      <c r="Z1427" s="108">
        <v>0</v>
      </c>
      <c r="AA1427" s="108">
        <v>0</v>
      </c>
      <c r="AB1427" s="108">
        <v>0</v>
      </c>
      <c r="AC1427" s="108">
        <v>0</v>
      </c>
      <c r="AD1427" s="108"/>
      <c r="AE1427" s="108">
        <v>768890.73</v>
      </c>
      <c r="AF1427" s="104">
        <v>45751</v>
      </c>
      <c r="AG1427" s="104">
        <v>46116</v>
      </c>
      <c r="AH1427" s="108">
        <v>768890.73</v>
      </c>
      <c r="AI1427" t="s">
        <v>1406</v>
      </c>
      <c r="AJ1427" t="s">
        <v>1407</v>
      </c>
      <c r="AK1427" s="3">
        <v>67277.94</v>
      </c>
      <c r="AL1427" s="3">
        <v>67277.94</v>
      </c>
      <c r="AM1427" s="3">
        <v>33638.97</v>
      </c>
      <c r="AN1427" s="3">
        <v>0</v>
      </c>
      <c r="AO1427" s="3">
        <v>0</v>
      </c>
      <c r="AP1427" s="3">
        <v>0</v>
      </c>
      <c r="AQ1427" s="3">
        <v>0</v>
      </c>
      <c r="AR1427" s="3">
        <v>0</v>
      </c>
      <c r="AS1427" s="3">
        <v>0</v>
      </c>
      <c r="AT1427" s="3">
        <v>0</v>
      </c>
      <c r="AU1427" s="3">
        <v>0</v>
      </c>
      <c r="AV1427" s="3">
        <v>0</v>
      </c>
      <c r="AW1427" s="3">
        <v>0</v>
      </c>
      <c r="AX1427" s="3">
        <v>0</v>
      </c>
      <c r="AY1427" s="3">
        <v>0</v>
      </c>
      <c r="AZ1427" s="3">
        <f t="shared" si="66"/>
        <v>134555.88</v>
      </c>
      <c r="BA1427" s="3">
        <f t="shared" si="67"/>
        <v>33638.97</v>
      </c>
      <c r="BB1427" s="3">
        <f t="shared" si="68"/>
        <v>168194.85</v>
      </c>
      <c r="BC1427" s="2"/>
    </row>
    <row r="1428" spans="1:55" ht="15" hidden="1" customHeight="1" x14ac:dyDescent="0.3">
      <c r="A1428" t="s">
        <v>3890</v>
      </c>
      <c r="B1428" t="s">
        <v>1647</v>
      </c>
      <c r="C1428">
        <v>1</v>
      </c>
      <c r="D1428" t="s">
        <v>0</v>
      </c>
      <c r="E1428" t="s">
        <v>2</v>
      </c>
      <c r="F1428" t="s">
        <v>1393</v>
      </c>
      <c r="G1428" t="s">
        <v>1401</v>
      </c>
      <c r="H1428" t="s">
        <v>1402</v>
      </c>
      <c r="I1428" t="s">
        <v>1403</v>
      </c>
      <c r="J1428" t="s">
        <v>1404</v>
      </c>
      <c r="K1428" t="s">
        <v>1645</v>
      </c>
      <c r="L1428" t="s">
        <v>1398</v>
      </c>
      <c r="M1428" t="s">
        <v>1405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1</v>
      </c>
      <c r="T1428">
        <v>1</v>
      </c>
      <c r="U1428">
        <v>1</v>
      </c>
      <c r="V1428">
        <v>0</v>
      </c>
      <c r="W1428" s="107">
        <v>768890.73</v>
      </c>
      <c r="X1428" s="108">
        <v>0</v>
      </c>
      <c r="Y1428" s="108">
        <v>0</v>
      </c>
      <c r="Z1428" s="108">
        <v>0</v>
      </c>
      <c r="AA1428" s="108">
        <v>0</v>
      </c>
      <c r="AB1428" s="108">
        <v>0</v>
      </c>
      <c r="AC1428" s="108">
        <v>0</v>
      </c>
      <c r="AD1428" s="108"/>
      <c r="AE1428" s="108">
        <v>768890.73</v>
      </c>
      <c r="AF1428" s="104">
        <v>45751</v>
      </c>
      <c r="AG1428" s="104">
        <v>46847</v>
      </c>
      <c r="AH1428" s="108">
        <v>768890.73</v>
      </c>
      <c r="AI1428" t="s">
        <v>1406</v>
      </c>
      <c r="AJ1428" t="s">
        <v>1407</v>
      </c>
      <c r="AK1428" s="3">
        <v>18837.82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0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3">
        <v>0</v>
      </c>
      <c r="AY1428" s="3">
        <v>0</v>
      </c>
      <c r="AZ1428" s="3">
        <f t="shared" si="66"/>
        <v>18837.82</v>
      </c>
      <c r="BA1428" s="3">
        <f t="shared" si="67"/>
        <v>0</v>
      </c>
      <c r="BB1428" s="3">
        <f t="shared" si="68"/>
        <v>18837.82</v>
      </c>
      <c r="BC1428" s="2"/>
    </row>
    <row r="1429" spans="1:55" ht="15" hidden="1" customHeight="1" x14ac:dyDescent="0.3">
      <c r="A1429" t="s">
        <v>3891</v>
      </c>
      <c r="B1429" t="s">
        <v>1648</v>
      </c>
      <c r="C1429">
        <v>1</v>
      </c>
      <c r="D1429" t="s">
        <v>0</v>
      </c>
      <c r="E1429" t="s">
        <v>2</v>
      </c>
      <c r="F1429" t="s">
        <v>1393</v>
      </c>
      <c r="G1429" t="s">
        <v>1401</v>
      </c>
      <c r="H1429" t="s">
        <v>1402</v>
      </c>
      <c r="I1429" t="s">
        <v>1403</v>
      </c>
      <c r="J1429" t="s">
        <v>1404</v>
      </c>
      <c r="K1429" t="s">
        <v>1649</v>
      </c>
      <c r="L1429" t="s">
        <v>1398</v>
      </c>
      <c r="M1429" t="s">
        <v>1405</v>
      </c>
      <c r="N1429">
        <v>1</v>
      </c>
      <c r="O1429">
        <v>1</v>
      </c>
      <c r="P1429">
        <v>1</v>
      </c>
      <c r="Q1429">
        <v>0</v>
      </c>
      <c r="R1429">
        <v>0</v>
      </c>
      <c r="S1429">
        <v>1</v>
      </c>
      <c r="T1429">
        <v>1</v>
      </c>
      <c r="U1429">
        <v>1</v>
      </c>
      <c r="V1429">
        <v>0</v>
      </c>
      <c r="W1429" s="107">
        <v>380572.36</v>
      </c>
      <c r="X1429" s="108">
        <v>0</v>
      </c>
      <c r="Y1429" s="108">
        <v>0</v>
      </c>
      <c r="Z1429" s="108">
        <v>0</v>
      </c>
      <c r="AA1429" s="108">
        <v>0</v>
      </c>
      <c r="AB1429" s="108">
        <v>0</v>
      </c>
      <c r="AC1429" s="108">
        <v>0</v>
      </c>
      <c r="AD1429" s="108"/>
      <c r="AE1429" s="108">
        <v>380572.36</v>
      </c>
      <c r="AF1429" s="104">
        <v>45751</v>
      </c>
      <c r="AG1429" s="104">
        <v>47577</v>
      </c>
      <c r="AH1429" s="108">
        <v>380572.36</v>
      </c>
      <c r="AI1429" t="s">
        <v>1406</v>
      </c>
      <c r="AJ1429" t="s">
        <v>1407</v>
      </c>
      <c r="AK1429" s="3">
        <v>35202.94</v>
      </c>
      <c r="AL1429" s="3">
        <v>35202.94</v>
      </c>
      <c r="AM1429" s="3">
        <v>35202.94</v>
      </c>
      <c r="AN1429" s="3">
        <v>35202.94</v>
      </c>
      <c r="AO1429" s="3">
        <v>17601.47</v>
      </c>
      <c r="AP1429" s="3">
        <v>0</v>
      </c>
      <c r="AQ1429" s="3">
        <v>0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3">
        <v>0</v>
      </c>
      <c r="AY1429" s="3">
        <v>0</v>
      </c>
      <c r="AZ1429" s="3">
        <f t="shared" si="66"/>
        <v>70405.88</v>
      </c>
      <c r="BA1429" s="3">
        <f t="shared" si="67"/>
        <v>88007.35</v>
      </c>
      <c r="BB1429" s="3">
        <f t="shared" si="68"/>
        <v>158413.23000000001</v>
      </c>
      <c r="BC1429" s="2"/>
    </row>
    <row r="1430" spans="1:55" ht="15" hidden="1" customHeight="1" x14ac:dyDescent="0.3">
      <c r="A1430" t="s">
        <v>3892</v>
      </c>
      <c r="B1430" t="s">
        <v>1650</v>
      </c>
      <c r="C1430">
        <v>1</v>
      </c>
      <c r="D1430" t="s">
        <v>0</v>
      </c>
      <c r="E1430" t="s">
        <v>2</v>
      </c>
      <c r="F1430" t="s">
        <v>1393</v>
      </c>
      <c r="G1430" t="s">
        <v>1401</v>
      </c>
      <c r="H1430" t="s">
        <v>1402</v>
      </c>
      <c r="I1430" t="s">
        <v>1403</v>
      </c>
      <c r="J1430" t="s">
        <v>1404</v>
      </c>
      <c r="K1430" t="s">
        <v>1649</v>
      </c>
      <c r="L1430" t="s">
        <v>1398</v>
      </c>
      <c r="M1430" t="s">
        <v>1405</v>
      </c>
      <c r="N1430">
        <v>1</v>
      </c>
      <c r="O1430">
        <v>1</v>
      </c>
      <c r="P1430">
        <v>1</v>
      </c>
      <c r="Q1430">
        <v>0</v>
      </c>
      <c r="R1430">
        <v>0</v>
      </c>
      <c r="S1430">
        <v>1</v>
      </c>
      <c r="T1430">
        <v>1</v>
      </c>
      <c r="U1430">
        <v>1</v>
      </c>
      <c r="V1430">
        <v>0</v>
      </c>
      <c r="W1430" s="107">
        <v>380572.36</v>
      </c>
      <c r="X1430" s="108">
        <v>0</v>
      </c>
      <c r="Y1430" s="108">
        <v>0</v>
      </c>
      <c r="Z1430" s="108">
        <v>0</v>
      </c>
      <c r="AA1430" s="108">
        <v>0</v>
      </c>
      <c r="AB1430" s="108">
        <v>0</v>
      </c>
      <c r="AC1430" s="108">
        <v>0</v>
      </c>
      <c r="AD1430" s="108"/>
      <c r="AE1430" s="108">
        <v>380572.36</v>
      </c>
      <c r="AF1430" s="104">
        <v>45751</v>
      </c>
      <c r="AG1430" s="104">
        <v>46116</v>
      </c>
      <c r="AH1430" s="108">
        <v>380572.36</v>
      </c>
      <c r="AI1430" t="s">
        <v>1406</v>
      </c>
      <c r="AJ1430" t="s">
        <v>1407</v>
      </c>
      <c r="AK1430" s="3">
        <v>33300.080000000002</v>
      </c>
      <c r="AL1430" s="3">
        <v>33300.080000000002</v>
      </c>
      <c r="AM1430" s="3">
        <v>16650.04</v>
      </c>
      <c r="AN1430" s="3">
        <v>0</v>
      </c>
      <c r="AO1430" s="3">
        <v>0</v>
      </c>
      <c r="AP1430" s="3">
        <v>0</v>
      </c>
      <c r="AQ1430" s="3">
        <v>0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3">
        <v>0</v>
      </c>
      <c r="AY1430" s="3">
        <v>0</v>
      </c>
      <c r="AZ1430" s="3">
        <f t="shared" si="66"/>
        <v>66600.160000000003</v>
      </c>
      <c r="BA1430" s="3">
        <f t="shared" si="67"/>
        <v>16650.04</v>
      </c>
      <c r="BB1430" s="3">
        <f t="shared" si="68"/>
        <v>83250.200000000012</v>
      </c>
      <c r="BC1430" s="2"/>
    </row>
    <row r="1431" spans="1:55" ht="15" hidden="1" customHeight="1" x14ac:dyDescent="0.3">
      <c r="A1431" t="s">
        <v>3893</v>
      </c>
      <c r="B1431" t="s">
        <v>1651</v>
      </c>
      <c r="C1431">
        <v>1</v>
      </c>
      <c r="D1431" t="s">
        <v>0</v>
      </c>
      <c r="E1431" t="s">
        <v>2</v>
      </c>
      <c r="F1431" t="s">
        <v>1393</v>
      </c>
      <c r="G1431" t="s">
        <v>1401</v>
      </c>
      <c r="H1431" t="s">
        <v>1402</v>
      </c>
      <c r="I1431" t="s">
        <v>1403</v>
      </c>
      <c r="J1431" t="s">
        <v>1404</v>
      </c>
      <c r="K1431" t="s">
        <v>1649</v>
      </c>
      <c r="L1431" t="s">
        <v>1398</v>
      </c>
      <c r="M1431" t="s">
        <v>1405</v>
      </c>
      <c r="N1431">
        <v>1</v>
      </c>
      <c r="O1431">
        <v>1</v>
      </c>
      <c r="P1431">
        <v>1</v>
      </c>
      <c r="Q1431">
        <v>0</v>
      </c>
      <c r="R1431">
        <v>0</v>
      </c>
      <c r="S1431">
        <v>1</v>
      </c>
      <c r="T1431">
        <v>1</v>
      </c>
      <c r="U1431">
        <v>1</v>
      </c>
      <c r="V1431">
        <v>0</v>
      </c>
      <c r="W1431" s="107">
        <v>380572.36</v>
      </c>
      <c r="X1431" s="108">
        <v>0</v>
      </c>
      <c r="Y1431" s="108">
        <v>0</v>
      </c>
      <c r="Z1431" s="108">
        <v>0</v>
      </c>
      <c r="AA1431" s="108">
        <v>0</v>
      </c>
      <c r="AB1431" s="108">
        <v>0</v>
      </c>
      <c r="AC1431" s="108">
        <v>0</v>
      </c>
      <c r="AD1431" s="108"/>
      <c r="AE1431" s="108">
        <v>380572.36</v>
      </c>
      <c r="AF1431" s="104">
        <v>45751</v>
      </c>
      <c r="AG1431" s="104">
        <v>46847</v>
      </c>
      <c r="AH1431" s="108">
        <v>380572.36</v>
      </c>
      <c r="AI1431" t="s">
        <v>1406</v>
      </c>
      <c r="AJ1431" t="s">
        <v>1407</v>
      </c>
      <c r="AK1431" s="3">
        <v>9324.02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0</v>
      </c>
      <c r="AR1431" s="3">
        <v>0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3">
        <v>0</v>
      </c>
      <c r="AY1431" s="3">
        <v>0</v>
      </c>
      <c r="AZ1431" s="3">
        <f t="shared" si="66"/>
        <v>9324.02</v>
      </c>
      <c r="BA1431" s="3">
        <f t="shared" si="67"/>
        <v>0</v>
      </c>
      <c r="BB1431" s="3">
        <f t="shared" si="68"/>
        <v>9324.02</v>
      </c>
      <c r="BC1431" s="2"/>
    </row>
    <row r="1432" spans="1:55" ht="15" hidden="1" customHeight="1" x14ac:dyDescent="0.3">
      <c r="A1432" t="s">
        <v>3894</v>
      </c>
      <c r="B1432" t="s">
        <v>1652</v>
      </c>
      <c r="C1432">
        <v>1</v>
      </c>
      <c r="D1432" t="s">
        <v>0</v>
      </c>
      <c r="E1432" t="s">
        <v>2</v>
      </c>
      <c r="F1432" t="s">
        <v>1393</v>
      </c>
      <c r="G1432" t="s">
        <v>1401</v>
      </c>
      <c r="H1432" t="s">
        <v>1402</v>
      </c>
      <c r="I1432" t="s">
        <v>1403</v>
      </c>
      <c r="J1432" t="s">
        <v>1404</v>
      </c>
      <c r="K1432" t="s">
        <v>1653</v>
      </c>
      <c r="L1432" t="s">
        <v>1398</v>
      </c>
      <c r="M1432" t="s">
        <v>1405</v>
      </c>
      <c r="N1432">
        <v>1</v>
      </c>
      <c r="O1432">
        <v>1</v>
      </c>
      <c r="P1432">
        <v>1</v>
      </c>
      <c r="Q1432">
        <v>0</v>
      </c>
      <c r="R1432">
        <v>0</v>
      </c>
      <c r="S1432">
        <v>1</v>
      </c>
      <c r="T1432">
        <v>1</v>
      </c>
      <c r="U1432">
        <v>1</v>
      </c>
      <c r="V1432">
        <v>0</v>
      </c>
      <c r="W1432" s="107">
        <v>5036646.49</v>
      </c>
      <c r="X1432" s="108">
        <v>0</v>
      </c>
      <c r="Y1432" s="108">
        <v>0</v>
      </c>
      <c r="Z1432" s="108">
        <v>0</v>
      </c>
      <c r="AA1432" s="108">
        <v>0</v>
      </c>
      <c r="AB1432" s="108">
        <v>0</v>
      </c>
      <c r="AC1432" s="108">
        <v>0</v>
      </c>
      <c r="AD1432" s="108"/>
      <c r="AE1432" s="108">
        <v>5036646.49</v>
      </c>
      <c r="AF1432" s="104">
        <v>45751</v>
      </c>
      <c r="AG1432" s="104">
        <v>47577</v>
      </c>
      <c r="AH1432" s="108">
        <v>5036646.49</v>
      </c>
      <c r="AI1432" t="s">
        <v>1406</v>
      </c>
      <c r="AJ1432" t="s">
        <v>1407</v>
      </c>
      <c r="AK1432" s="3">
        <v>465889.8</v>
      </c>
      <c r="AL1432" s="3">
        <v>465889.8</v>
      </c>
      <c r="AM1432" s="3">
        <v>465889.8</v>
      </c>
      <c r="AN1432" s="3">
        <v>465889.8</v>
      </c>
      <c r="AO1432" s="3">
        <v>232944.9</v>
      </c>
      <c r="AP1432" s="3">
        <v>0</v>
      </c>
      <c r="AQ1432" s="3">
        <v>0</v>
      </c>
      <c r="AR1432" s="3">
        <v>0</v>
      </c>
      <c r="AS1432" s="3">
        <v>0</v>
      </c>
      <c r="AT1432" s="3">
        <v>0</v>
      </c>
      <c r="AU1432" s="3">
        <v>0</v>
      </c>
      <c r="AV1432" s="3">
        <v>0</v>
      </c>
      <c r="AW1432" s="3">
        <v>0</v>
      </c>
      <c r="AX1432" s="3">
        <v>0</v>
      </c>
      <c r="AY1432" s="3">
        <v>0</v>
      </c>
      <c r="AZ1432" s="3">
        <f t="shared" si="66"/>
        <v>931779.6</v>
      </c>
      <c r="BA1432" s="3">
        <f t="shared" si="67"/>
        <v>1164724.5</v>
      </c>
      <c r="BB1432" s="3">
        <f t="shared" si="68"/>
        <v>2096504.1</v>
      </c>
      <c r="BC1432" s="2"/>
    </row>
    <row r="1433" spans="1:55" ht="15" hidden="1" customHeight="1" x14ac:dyDescent="0.3">
      <c r="A1433" t="s">
        <v>3895</v>
      </c>
      <c r="B1433" t="s">
        <v>1654</v>
      </c>
      <c r="C1433">
        <v>1</v>
      </c>
      <c r="D1433" t="s">
        <v>0</v>
      </c>
      <c r="E1433" t="s">
        <v>2</v>
      </c>
      <c r="F1433" t="s">
        <v>1393</v>
      </c>
      <c r="G1433" t="s">
        <v>1401</v>
      </c>
      <c r="H1433" t="s">
        <v>1402</v>
      </c>
      <c r="I1433" t="s">
        <v>1403</v>
      </c>
      <c r="J1433" t="s">
        <v>1404</v>
      </c>
      <c r="K1433" t="s">
        <v>1653</v>
      </c>
      <c r="L1433" t="s">
        <v>1398</v>
      </c>
      <c r="M1433" t="s">
        <v>1405</v>
      </c>
      <c r="N1433">
        <v>1</v>
      </c>
      <c r="O1433">
        <v>1</v>
      </c>
      <c r="P1433">
        <v>1</v>
      </c>
      <c r="Q1433">
        <v>0</v>
      </c>
      <c r="R1433">
        <v>0</v>
      </c>
      <c r="S1433">
        <v>1</v>
      </c>
      <c r="T1433">
        <v>1</v>
      </c>
      <c r="U1433">
        <v>1</v>
      </c>
      <c r="V1433">
        <v>0</v>
      </c>
      <c r="W1433" s="107">
        <v>5036646.5</v>
      </c>
      <c r="X1433" s="108">
        <v>0</v>
      </c>
      <c r="Y1433" s="108">
        <v>0</v>
      </c>
      <c r="Z1433" s="108">
        <v>0</v>
      </c>
      <c r="AA1433" s="108">
        <v>0</v>
      </c>
      <c r="AB1433" s="108">
        <v>0</v>
      </c>
      <c r="AC1433" s="108">
        <v>0</v>
      </c>
      <c r="AD1433" s="108"/>
      <c r="AE1433" s="108">
        <v>5036646.5</v>
      </c>
      <c r="AF1433" s="104">
        <v>45751</v>
      </c>
      <c r="AG1433" s="104">
        <v>46116</v>
      </c>
      <c r="AH1433" s="108">
        <v>5036646.5</v>
      </c>
      <c r="AI1433" t="s">
        <v>1406</v>
      </c>
      <c r="AJ1433" t="s">
        <v>1407</v>
      </c>
      <c r="AK1433" s="3">
        <v>440706.56</v>
      </c>
      <c r="AL1433" s="3">
        <v>440706.56</v>
      </c>
      <c r="AM1433" s="3">
        <v>220353.28</v>
      </c>
      <c r="AN1433" s="3">
        <v>0</v>
      </c>
      <c r="AO1433" s="3">
        <v>0</v>
      </c>
      <c r="AP1433" s="3">
        <v>0</v>
      </c>
      <c r="AQ1433" s="3">
        <v>0</v>
      </c>
      <c r="AR1433" s="3">
        <v>0</v>
      </c>
      <c r="AS1433" s="3">
        <v>0</v>
      </c>
      <c r="AT1433" s="3">
        <v>0</v>
      </c>
      <c r="AU1433" s="3">
        <v>0</v>
      </c>
      <c r="AV1433" s="3">
        <v>0</v>
      </c>
      <c r="AW1433" s="3">
        <v>0</v>
      </c>
      <c r="AX1433" s="3">
        <v>0</v>
      </c>
      <c r="AY1433" s="3">
        <v>0</v>
      </c>
      <c r="AZ1433" s="3">
        <f t="shared" si="66"/>
        <v>881413.12</v>
      </c>
      <c r="BA1433" s="3">
        <f t="shared" si="67"/>
        <v>220353.28</v>
      </c>
      <c r="BB1433" s="3">
        <f t="shared" si="68"/>
        <v>1101766.3999999999</v>
      </c>
      <c r="BC1433" s="2"/>
    </row>
    <row r="1434" spans="1:55" ht="15" hidden="1" customHeight="1" x14ac:dyDescent="0.3">
      <c r="A1434" t="s">
        <v>3896</v>
      </c>
      <c r="B1434" t="s">
        <v>1655</v>
      </c>
      <c r="C1434">
        <v>1</v>
      </c>
      <c r="D1434" t="s">
        <v>0</v>
      </c>
      <c r="E1434" t="s">
        <v>2</v>
      </c>
      <c r="F1434" t="s">
        <v>1393</v>
      </c>
      <c r="G1434" t="s">
        <v>1401</v>
      </c>
      <c r="H1434" t="s">
        <v>1402</v>
      </c>
      <c r="I1434" t="s">
        <v>1403</v>
      </c>
      <c r="J1434" t="s">
        <v>1404</v>
      </c>
      <c r="K1434" t="s">
        <v>776</v>
      </c>
      <c r="L1434" t="s">
        <v>1398</v>
      </c>
      <c r="M1434" t="s">
        <v>1405</v>
      </c>
      <c r="N1434">
        <v>1</v>
      </c>
      <c r="O1434">
        <v>1</v>
      </c>
      <c r="P1434">
        <v>1</v>
      </c>
      <c r="Q1434">
        <v>0</v>
      </c>
      <c r="R1434">
        <v>0</v>
      </c>
      <c r="S1434">
        <v>1</v>
      </c>
      <c r="T1434">
        <v>1</v>
      </c>
      <c r="U1434">
        <v>1</v>
      </c>
      <c r="V1434">
        <v>0</v>
      </c>
      <c r="W1434" s="107">
        <v>5036646.5</v>
      </c>
      <c r="X1434" s="108">
        <v>0</v>
      </c>
      <c r="Y1434" s="108">
        <v>0</v>
      </c>
      <c r="Z1434" s="108">
        <v>0</v>
      </c>
      <c r="AA1434" s="108">
        <v>0</v>
      </c>
      <c r="AB1434" s="108">
        <v>0</v>
      </c>
      <c r="AC1434" s="108">
        <v>0</v>
      </c>
      <c r="AD1434" s="108"/>
      <c r="AE1434" s="108">
        <v>5036646.5</v>
      </c>
      <c r="AF1434" s="104">
        <v>45751</v>
      </c>
      <c r="AG1434" s="104">
        <v>46847</v>
      </c>
      <c r="AH1434" s="108">
        <v>5036646.5</v>
      </c>
      <c r="AI1434" t="s">
        <v>1406</v>
      </c>
      <c r="AJ1434" t="s">
        <v>1407</v>
      </c>
      <c r="AK1434" s="3">
        <v>123397.84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0</v>
      </c>
      <c r="AR1434" s="3">
        <v>0</v>
      </c>
      <c r="AS1434" s="3">
        <v>0</v>
      </c>
      <c r="AT1434" s="3">
        <v>0</v>
      </c>
      <c r="AU1434" s="3">
        <v>0</v>
      </c>
      <c r="AV1434" s="3">
        <v>0</v>
      </c>
      <c r="AW1434" s="3">
        <v>0</v>
      </c>
      <c r="AX1434" s="3">
        <v>0</v>
      </c>
      <c r="AY1434" s="3">
        <v>0</v>
      </c>
      <c r="AZ1434" s="3">
        <f t="shared" si="66"/>
        <v>123397.84</v>
      </c>
      <c r="BA1434" s="3">
        <f t="shared" si="67"/>
        <v>0</v>
      </c>
      <c r="BB1434" s="3">
        <f t="shared" si="68"/>
        <v>123397.84</v>
      </c>
      <c r="BC1434" s="2"/>
    </row>
    <row r="1435" spans="1:55" ht="15" hidden="1" customHeight="1" x14ac:dyDescent="0.3">
      <c r="A1435" t="s">
        <v>3897</v>
      </c>
      <c r="B1435" t="s">
        <v>1656</v>
      </c>
      <c r="C1435">
        <v>1</v>
      </c>
      <c r="D1435" t="s">
        <v>0</v>
      </c>
      <c r="E1435" t="s">
        <v>2</v>
      </c>
      <c r="F1435" t="s">
        <v>1393</v>
      </c>
      <c r="G1435" t="s">
        <v>1401</v>
      </c>
      <c r="H1435" t="s">
        <v>1402</v>
      </c>
      <c r="I1435" t="s">
        <v>1403</v>
      </c>
      <c r="J1435" t="s">
        <v>1404</v>
      </c>
      <c r="K1435" t="s">
        <v>1098</v>
      </c>
      <c r="L1435" t="s">
        <v>1398</v>
      </c>
      <c r="M1435" t="s">
        <v>1405</v>
      </c>
      <c r="N1435">
        <v>1</v>
      </c>
      <c r="O1435">
        <v>1</v>
      </c>
      <c r="P1435">
        <v>1</v>
      </c>
      <c r="Q1435">
        <v>0</v>
      </c>
      <c r="R1435">
        <v>0</v>
      </c>
      <c r="S1435">
        <v>1</v>
      </c>
      <c r="T1435">
        <v>1</v>
      </c>
      <c r="U1435">
        <v>1</v>
      </c>
      <c r="V1435">
        <v>0</v>
      </c>
      <c r="W1435" s="107">
        <v>475191.3</v>
      </c>
      <c r="X1435" s="108">
        <v>0</v>
      </c>
      <c r="Y1435" s="108">
        <v>0</v>
      </c>
      <c r="Z1435" s="108">
        <v>0</v>
      </c>
      <c r="AA1435" s="108">
        <v>0</v>
      </c>
      <c r="AB1435" s="108">
        <v>0</v>
      </c>
      <c r="AC1435" s="108">
        <v>0</v>
      </c>
      <c r="AD1435" s="108"/>
      <c r="AE1435" s="108">
        <v>475191.3</v>
      </c>
      <c r="AF1435" s="104">
        <v>45751</v>
      </c>
      <c r="AG1435" s="104">
        <v>47577</v>
      </c>
      <c r="AH1435" s="108">
        <v>475191.3</v>
      </c>
      <c r="AI1435" t="s">
        <v>1406</v>
      </c>
      <c r="AJ1435" t="s">
        <v>1407</v>
      </c>
      <c r="AK1435" s="3">
        <v>43955.199999999997</v>
      </c>
      <c r="AL1435" s="3">
        <v>43955.199999999997</v>
      </c>
      <c r="AM1435" s="3">
        <v>43955.199999999997</v>
      </c>
      <c r="AN1435" s="3">
        <v>43955.199999999997</v>
      </c>
      <c r="AO1435" s="3">
        <v>21977.599999999999</v>
      </c>
      <c r="AP1435" s="3">
        <v>0</v>
      </c>
      <c r="AQ1435" s="3">
        <v>0</v>
      </c>
      <c r="AR1435" s="3">
        <v>0</v>
      </c>
      <c r="AS1435" s="3">
        <v>0</v>
      </c>
      <c r="AT1435" s="3">
        <v>0</v>
      </c>
      <c r="AU1435" s="3">
        <v>0</v>
      </c>
      <c r="AV1435" s="3">
        <v>0</v>
      </c>
      <c r="AW1435" s="3">
        <v>0</v>
      </c>
      <c r="AX1435" s="3">
        <v>0</v>
      </c>
      <c r="AY1435" s="3">
        <v>0</v>
      </c>
      <c r="AZ1435" s="3">
        <f t="shared" si="66"/>
        <v>87910.399999999994</v>
      </c>
      <c r="BA1435" s="3">
        <f t="shared" si="67"/>
        <v>109888</v>
      </c>
      <c r="BB1435" s="3">
        <f t="shared" si="68"/>
        <v>197798.39999999999</v>
      </c>
      <c r="BC1435" s="2"/>
    </row>
    <row r="1436" spans="1:55" ht="15" hidden="1" customHeight="1" x14ac:dyDescent="0.3">
      <c r="A1436" t="s">
        <v>3898</v>
      </c>
      <c r="B1436" t="s">
        <v>1657</v>
      </c>
      <c r="C1436">
        <v>1</v>
      </c>
      <c r="D1436" t="s">
        <v>0</v>
      </c>
      <c r="E1436" t="s">
        <v>2</v>
      </c>
      <c r="F1436" t="s">
        <v>1393</v>
      </c>
      <c r="G1436" t="s">
        <v>1401</v>
      </c>
      <c r="H1436" t="s">
        <v>1402</v>
      </c>
      <c r="I1436" t="s">
        <v>1403</v>
      </c>
      <c r="J1436" t="s">
        <v>1404</v>
      </c>
      <c r="K1436" t="s">
        <v>1098</v>
      </c>
      <c r="L1436" t="s">
        <v>1398</v>
      </c>
      <c r="M1436" t="s">
        <v>1405</v>
      </c>
      <c r="N1436">
        <v>1</v>
      </c>
      <c r="O1436">
        <v>1</v>
      </c>
      <c r="P1436">
        <v>1</v>
      </c>
      <c r="Q1436">
        <v>0</v>
      </c>
      <c r="R1436">
        <v>0</v>
      </c>
      <c r="S1436">
        <v>1</v>
      </c>
      <c r="T1436">
        <v>1</v>
      </c>
      <c r="U1436">
        <v>1</v>
      </c>
      <c r="V1436">
        <v>0</v>
      </c>
      <c r="W1436" s="107">
        <v>475191.31</v>
      </c>
      <c r="X1436" s="108">
        <v>0</v>
      </c>
      <c r="Y1436" s="108">
        <v>0</v>
      </c>
      <c r="Z1436" s="108">
        <v>0</v>
      </c>
      <c r="AA1436" s="108">
        <v>0</v>
      </c>
      <c r="AB1436" s="108">
        <v>0</v>
      </c>
      <c r="AC1436" s="108">
        <v>0</v>
      </c>
      <c r="AD1436" s="108"/>
      <c r="AE1436" s="108">
        <v>475191.31</v>
      </c>
      <c r="AF1436" s="104">
        <v>45751</v>
      </c>
      <c r="AG1436" s="104">
        <v>46116</v>
      </c>
      <c r="AH1436" s="108">
        <v>475191.31</v>
      </c>
      <c r="AI1436" t="s">
        <v>1406</v>
      </c>
      <c r="AJ1436" t="s">
        <v>1407</v>
      </c>
      <c r="AK1436" s="3">
        <v>41579.24</v>
      </c>
      <c r="AL1436" s="3">
        <v>41579.24</v>
      </c>
      <c r="AM1436" s="3">
        <v>20789.62</v>
      </c>
      <c r="AN1436" s="3">
        <v>0</v>
      </c>
      <c r="AO1436" s="3">
        <v>0</v>
      </c>
      <c r="AP1436" s="3">
        <v>0</v>
      </c>
      <c r="AQ1436" s="3">
        <v>0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3">
        <v>0</v>
      </c>
      <c r="AY1436" s="3">
        <v>0</v>
      </c>
      <c r="AZ1436" s="3">
        <f t="shared" si="66"/>
        <v>83158.48</v>
      </c>
      <c r="BA1436" s="3">
        <f t="shared" si="67"/>
        <v>20789.62</v>
      </c>
      <c r="BB1436" s="3">
        <f t="shared" si="68"/>
        <v>103948.09999999999</v>
      </c>
      <c r="BC1436" s="2"/>
    </row>
    <row r="1437" spans="1:55" ht="15" hidden="1" customHeight="1" x14ac:dyDescent="0.3">
      <c r="A1437" t="s">
        <v>3899</v>
      </c>
      <c r="B1437" t="s">
        <v>1658</v>
      </c>
      <c r="C1437">
        <v>1</v>
      </c>
      <c r="D1437" t="s">
        <v>0</v>
      </c>
      <c r="E1437" t="s">
        <v>2</v>
      </c>
      <c r="F1437" t="s">
        <v>1393</v>
      </c>
      <c r="G1437" t="s">
        <v>1401</v>
      </c>
      <c r="H1437" t="s">
        <v>1402</v>
      </c>
      <c r="I1437" t="s">
        <v>1403</v>
      </c>
      <c r="J1437" t="s">
        <v>1404</v>
      </c>
      <c r="K1437" t="s">
        <v>1098</v>
      </c>
      <c r="L1437" t="s">
        <v>1398</v>
      </c>
      <c r="M1437" t="s">
        <v>1405</v>
      </c>
      <c r="N1437">
        <v>1</v>
      </c>
      <c r="O1437">
        <v>1</v>
      </c>
      <c r="P1437">
        <v>1</v>
      </c>
      <c r="Q1437">
        <v>0</v>
      </c>
      <c r="R1437">
        <v>0</v>
      </c>
      <c r="S1437">
        <v>1</v>
      </c>
      <c r="T1437">
        <v>1</v>
      </c>
      <c r="U1437">
        <v>1</v>
      </c>
      <c r="V1437">
        <v>0</v>
      </c>
      <c r="W1437" s="107">
        <v>475191.31</v>
      </c>
      <c r="X1437" s="108">
        <v>0</v>
      </c>
      <c r="Y1437" s="108">
        <v>0</v>
      </c>
      <c r="Z1437" s="108">
        <v>0</v>
      </c>
      <c r="AA1437" s="108">
        <v>0</v>
      </c>
      <c r="AB1437" s="108">
        <v>0</v>
      </c>
      <c r="AC1437" s="108">
        <v>0</v>
      </c>
      <c r="AD1437" s="108"/>
      <c r="AE1437" s="108">
        <v>475191.31</v>
      </c>
      <c r="AF1437" s="104">
        <v>45751</v>
      </c>
      <c r="AG1437" s="104">
        <v>46847</v>
      </c>
      <c r="AH1437" s="108">
        <v>475191.31</v>
      </c>
      <c r="AI1437" t="s">
        <v>1406</v>
      </c>
      <c r="AJ1437" t="s">
        <v>1407</v>
      </c>
      <c r="AK1437" s="3">
        <v>11642.19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0</v>
      </c>
      <c r="AR1437" s="3">
        <v>0</v>
      </c>
      <c r="AS1437" s="3">
        <v>0</v>
      </c>
      <c r="AT1437" s="3">
        <v>0</v>
      </c>
      <c r="AU1437" s="3">
        <v>0</v>
      </c>
      <c r="AV1437" s="3">
        <v>0</v>
      </c>
      <c r="AW1437" s="3">
        <v>0</v>
      </c>
      <c r="AX1437" s="3">
        <v>0</v>
      </c>
      <c r="AY1437" s="3">
        <v>0</v>
      </c>
      <c r="AZ1437" s="3">
        <f t="shared" si="66"/>
        <v>11642.19</v>
      </c>
      <c r="BA1437" s="3">
        <f t="shared" si="67"/>
        <v>0</v>
      </c>
      <c r="BB1437" s="3">
        <f t="shared" si="68"/>
        <v>11642.19</v>
      </c>
      <c r="BC1437" s="2"/>
    </row>
    <row r="1438" spans="1:55" ht="15" hidden="1" customHeight="1" x14ac:dyDescent="0.3">
      <c r="A1438" t="s">
        <v>3900</v>
      </c>
      <c r="B1438" t="s">
        <v>1659</v>
      </c>
      <c r="C1438">
        <v>1</v>
      </c>
      <c r="D1438" t="s">
        <v>0</v>
      </c>
      <c r="E1438" t="s">
        <v>2</v>
      </c>
      <c r="F1438" t="s">
        <v>1393</v>
      </c>
      <c r="G1438" t="s">
        <v>1401</v>
      </c>
      <c r="H1438" t="s">
        <v>1402</v>
      </c>
      <c r="I1438" t="s">
        <v>1403</v>
      </c>
      <c r="J1438" t="s">
        <v>1404</v>
      </c>
      <c r="K1438" t="s">
        <v>823</v>
      </c>
      <c r="L1438" t="s">
        <v>1398</v>
      </c>
      <c r="M1438" t="s">
        <v>1405</v>
      </c>
      <c r="N1438">
        <v>1</v>
      </c>
      <c r="O1438">
        <v>1</v>
      </c>
      <c r="P1438">
        <v>1</v>
      </c>
      <c r="Q1438">
        <v>0</v>
      </c>
      <c r="R1438">
        <v>0</v>
      </c>
      <c r="S1438">
        <v>1</v>
      </c>
      <c r="T1438">
        <v>1</v>
      </c>
      <c r="U1438">
        <v>1</v>
      </c>
      <c r="V1438">
        <v>0</v>
      </c>
      <c r="W1438" s="107">
        <v>549369.94999999995</v>
      </c>
      <c r="X1438" s="108">
        <v>0</v>
      </c>
      <c r="Y1438" s="108">
        <v>0</v>
      </c>
      <c r="Z1438" s="108">
        <v>0</v>
      </c>
      <c r="AA1438" s="108">
        <v>0</v>
      </c>
      <c r="AB1438" s="108">
        <v>0</v>
      </c>
      <c r="AC1438" s="108">
        <v>0</v>
      </c>
      <c r="AD1438" s="108"/>
      <c r="AE1438" s="108">
        <v>549369.94999999995</v>
      </c>
      <c r="AF1438" s="104">
        <v>45751</v>
      </c>
      <c r="AG1438" s="104">
        <v>47577</v>
      </c>
      <c r="AH1438" s="108">
        <v>549369.94999999995</v>
      </c>
      <c r="AI1438" t="s">
        <v>1406</v>
      </c>
      <c r="AJ1438" t="s">
        <v>1407</v>
      </c>
      <c r="AK1438" s="3">
        <v>50816.72</v>
      </c>
      <c r="AL1438" s="3">
        <v>50816.72</v>
      </c>
      <c r="AM1438" s="3">
        <v>50816.72</v>
      </c>
      <c r="AN1438" s="3">
        <v>50816.72</v>
      </c>
      <c r="AO1438" s="3">
        <v>25408.36</v>
      </c>
      <c r="AP1438" s="3">
        <v>0</v>
      </c>
      <c r="AQ1438" s="3">
        <v>0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3">
        <v>0</v>
      </c>
      <c r="AY1438" s="3">
        <v>0</v>
      </c>
      <c r="AZ1438" s="3">
        <f t="shared" si="66"/>
        <v>101633.44</v>
      </c>
      <c r="BA1438" s="3">
        <f t="shared" si="67"/>
        <v>127041.8</v>
      </c>
      <c r="BB1438" s="3">
        <f t="shared" si="68"/>
        <v>228675.24</v>
      </c>
      <c r="BC1438" s="2"/>
    </row>
    <row r="1439" spans="1:55" ht="15" hidden="1" customHeight="1" x14ac:dyDescent="0.3">
      <c r="A1439" t="s">
        <v>3901</v>
      </c>
      <c r="B1439" t="s">
        <v>1660</v>
      </c>
      <c r="C1439">
        <v>1</v>
      </c>
      <c r="D1439" t="s">
        <v>0</v>
      </c>
      <c r="E1439" t="s">
        <v>2</v>
      </c>
      <c r="F1439" t="s">
        <v>1393</v>
      </c>
      <c r="G1439" t="s">
        <v>1401</v>
      </c>
      <c r="H1439" t="s">
        <v>1402</v>
      </c>
      <c r="I1439" t="s">
        <v>1403</v>
      </c>
      <c r="J1439" t="s">
        <v>1404</v>
      </c>
      <c r="K1439" t="s">
        <v>823</v>
      </c>
      <c r="L1439" t="s">
        <v>1398</v>
      </c>
      <c r="M1439" t="s">
        <v>1405</v>
      </c>
      <c r="N1439">
        <v>1</v>
      </c>
      <c r="O1439">
        <v>1</v>
      </c>
      <c r="P1439">
        <v>1</v>
      </c>
      <c r="Q1439">
        <v>0</v>
      </c>
      <c r="R1439">
        <v>0</v>
      </c>
      <c r="S1439">
        <v>1</v>
      </c>
      <c r="T1439">
        <v>1</v>
      </c>
      <c r="U1439">
        <v>1</v>
      </c>
      <c r="V1439">
        <v>0</v>
      </c>
      <c r="W1439" s="107">
        <v>549369.96</v>
      </c>
      <c r="X1439" s="108">
        <v>0</v>
      </c>
      <c r="Y1439" s="108">
        <v>0</v>
      </c>
      <c r="Z1439" s="108">
        <v>0</v>
      </c>
      <c r="AA1439" s="108">
        <v>0</v>
      </c>
      <c r="AB1439" s="108">
        <v>0</v>
      </c>
      <c r="AC1439" s="108">
        <v>0</v>
      </c>
      <c r="AD1439" s="108"/>
      <c r="AE1439" s="108">
        <v>549369.96</v>
      </c>
      <c r="AF1439" s="104">
        <v>45751</v>
      </c>
      <c r="AG1439" s="104">
        <v>46116</v>
      </c>
      <c r="AH1439" s="108">
        <v>549369.96</v>
      </c>
      <c r="AI1439" t="s">
        <v>1406</v>
      </c>
      <c r="AJ1439" t="s">
        <v>1407</v>
      </c>
      <c r="AK1439" s="3">
        <v>48069.88</v>
      </c>
      <c r="AL1439" s="3">
        <v>48069.88</v>
      </c>
      <c r="AM1439" s="3">
        <v>24034.94</v>
      </c>
      <c r="AN1439" s="3">
        <v>0</v>
      </c>
      <c r="AO1439" s="3">
        <v>0</v>
      </c>
      <c r="AP1439" s="3">
        <v>0</v>
      </c>
      <c r="AQ1439" s="3">
        <v>0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3">
        <v>0</v>
      </c>
      <c r="AY1439" s="3">
        <v>0</v>
      </c>
      <c r="AZ1439" s="3">
        <f t="shared" si="66"/>
        <v>96139.76</v>
      </c>
      <c r="BA1439" s="3">
        <f t="shared" si="67"/>
        <v>24034.94</v>
      </c>
      <c r="BB1439" s="3">
        <f t="shared" si="68"/>
        <v>120174.7</v>
      </c>
      <c r="BC1439" s="2"/>
    </row>
    <row r="1440" spans="1:55" ht="15" hidden="1" customHeight="1" x14ac:dyDescent="0.3">
      <c r="A1440" t="s">
        <v>3902</v>
      </c>
      <c r="B1440" t="s">
        <v>1661</v>
      </c>
      <c r="C1440">
        <v>1</v>
      </c>
      <c r="D1440" t="s">
        <v>0</v>
      </c>
      <c r="E1440" t="s">
        <v>2</v>
      </c>
      <c r="F1440" t="s">
        <v>1393</v>
      </c>
      <c r="G1440" t="s">
        <v>1401</v>
      </c>
      <c r="H1440" t="s">
        <v>1402</v>
      </c>
      <c r="I1440" t="s">
        <v>1403</v>
      </c>
      <c r="J1440" t="s">
        <v>1404</v>
      </c>
      <c r="K1440" t="s">
        <v>823</v>
      </c>
      <c r="L1440" t="s">
        <v>1398</v>
      </c>
      <c r="M1440" t="s">
        <v>1405</v>
      </c>
      <c r="N1440">
        <v>1</v>
      </c>
      <c r="O1440">
        <v>1</v>
      </c>
      <c r="P1440">
        <v>1</v>
      </c>
      <c r="Q1440">
        <v>0</v>
      </c>
      <c r="R1440">
        <v>0</v>
      </c>
      <c r="S1440">
        <v>1</v>
      </c>
      <c r="T1440">
        <v>1</v>
      </c>
      <c r="U1440">
        <v>1</v>
      </c>
      <c r="V1440">
        <v>0</v>
      </c>
      <c r="W1440" s="107">
        <v>549369.96</v>
      </c>
      <c r="X1440" s="108">
        <v>0</v>
      </c>
      <c r="Y1440" s="108">
        <v>0</v>
      </c>
      <c r="Z1440" s="108">
        <v>0</v>
      </c>
      <c r="AA1440" s="108">
        <v>0</v>
      </c>
      <c r="AB1440" s="108">
        <v>0</v>
      </c>
      <c r="AC1440" s="108">
        <v>0</v>
      </c>
      <c r="AD1440" s="108"/>
      <c r="AE1440" s="108">
        <v>549369.96</v>
      </c>
      <c r="AF1440" s="104">
        <v>45751</v>
      </c>
      <c r="AG1440" s="104">
        <v>46847</v>
      </c>
      <c r="AH1440" s="108">
        <v>549369.96</v>
      </c>
      <c r="AI1440" t="s">
        <v>1406</v>
      </c>
      <c r="AJ1440" t="s">
        <v>1407</v>
      </c>
      <c r="AK1440" s="3">
        <v>13459.56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0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3">
        <v>0</v>
      </c>
      <c r="AY1440" s="3">
        <v>0</v>
      </c>
      <c r="AZ1440" s="3">
        <f t="shared" si="66"/>
        <v>13459.56</v>
      </c>
      <c r="BA1440" s="3">
        <f t="shared" si="67"/>
        <v>0</v>
      </c>
      <c r="BB1440" s="3">
        <f t="shared" si="68"/>
        <v>13459.56</v>
      </c>
      <c r="BC1440" s="2"/>
    </row>
    <row r="1441" spans="1:55" ht="15" hidden="1" customHeight="1" x14ac:dyDescent="0.3">
      <c r="A1441" t="s">
        <v>3903</v>
      </c>
      <c r="B1441" t="s">
        <v>1662</v>
      </c>
      <c r="C1441">
        <v>1</v>
      </c>
      <c r="D1441" t="s">
        <v>0</v>
      </c>
      <c r="E1441" t="s">
        <v>2</v>
      </c>
      <c r="F1441" t="s">
        <v>1393</v>
      </c>
      <c r="G1441" t="s">
        <v>1401</v>
      </c>
      <c r="H1441" t="s">
        <v>1402</v>
      </c>
      <c r="I1441" t="s">
        <v>1403</v>
      </c>
      <c r="J1441" t="s">
        <v>1404</v>
      </c>
      <c r="K1441" t="s">
        <v>1663</v>
      </c>
      <c r="L1441" t="s">
        <v>1398</v>
      </c>
      <c r="M1441" t="s">
        <v>1405</v>
      </c>
      <c r="N1441">
        <v>1</v>
      </c>
      <c r="O1441">
        <v>1</v>
      </c>
      <c r="P1441">
        <v>1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0</v>
      </c>
      <c r="W1441" s="107">
        <v>256947.06</v>
      </c>
      <c r="X1441" s="108">
        <v>0</v>
      </c>
      <c r="Y1441" s="108">
        <v>0</v>
      </c>
      <c r="Z1441" s="108">
        <v>0</v>
      </c>
      <c r="AA1441" s="108">
        <v>0</v>
      </c>
      <c r="AB1441" s="108">
        <v>0</v>
      </c>
      <c r="AC1441" s="108">
        <v>0</v>
      </c>
      <c r="AD1441" s="108"/>
      <c r="AE1441" s="108">
        <v>256947.06</v>
      </c>
      <c r="AF1441" s="104">
        <v>45751</v>
      </c>
      <c r="AG1441" s="104">
        <v>47577</v>
      </c>
      <c r="AH1441" s="108">
        <v>256947.06</v>
      </c>
      <c r="AI1441" t="s">
        <v>1406</v>
      </c>
      <c r="AJ1441" t="s">
        <v>1407</v>
      </c>
      <c r="AK1441" s="3">
        <v>23767.599999999999</v>
      </c>
      <c r="AL1441" s="3">
        <v>23767.599999999999</v>
      </c>
      <c r="AM1441" s="3">
        <v>23767.599999999999</v>
      </c>
      <c r="AN1441" s="3">
        <v>23767.599999999999</v>
      </c>
      <c r="AO1441" s="3">
        <v>11883.8</v>
      </c>
      <c r="AP1441" s="3">
        <v>0</v>
      </c>
      <c r="AQ1441" s="3">
        <v>0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3">
        <v>0</v>
      </c>
      <c r="AY1441" s="3">
        <v>0</v>
      </c>
      <c r="AZ1441" s="3">
        <f t="shared" si="66"/>
        <v>47535.199999999997</v>
      </c>
      <c r="BA1441" s="3">
        <f t="shared" si="67"/>
        <v>59419</v>
      </c>
      <c r="BB1441" s="3">
        <f t="shared" si="68"/>
        <v>106954.2</v>
      </c>
      <c r="BC1441" s="2"/>
    </row>
    <row r="1442" spans="1:55" ht="15" hidden="1" customHeight="1" x14ac:dyDescent="0.3">
      <c r="A1442" t="s">
        <v>3904</v>
      </c>
      <c r="B1442" t="s">
        <v>1664</v>
      </c>
      <c r="C1442">
        <v>1</v>
      </c>
      <c r="D1442" t="s">
        <v>0</v>
      </c>
      <c r="E1442" t="s">
        <v>2</v>
      </c>
      <c r="F1442" t="s">
        <v>1393</v>
      </c>
      <c r="G1442" t="s">
        <v>1401</v>
      </c>
      <c r="H1442" t="s">
        <v>1402</v>
      </c>
      <c r="I1442" t="s">
        <v>1403</v>
      </c>
      <c r="J1442" t="s">
        <v>1404</v>
      </c>
      <c r="K1442" t="s">
        <v>1663</v>
      </c>
      <c r="L1442" t="s">
        <v>1398</v>
      </c>
      <c r="M1442" t="s">
        <v>1405</v>
      </c>
      <c r="N1442">
        <v>1</v>
      </c>
      <c r="O1442">
        <v>1</v>
      </c>
      <c r="P1442">
        <v>1</v>
      </c>
      <c r="Q1442">
        <v>0</v>
      </c>
      <c r="R1442">
        <v>0</v>
      </c>
      <c r="S1442">
        <v>1</v>
      </c>
      <c r="T1442">
        <v>1</v>
      </c>
      <c r="U1442">
        <v>1</v>
      </c>
      <c r="V1442">
        <v>0</v>
      </c>
      <c r="W1442" s="107">
        <v>256947.05</v>
      </c>
      <c r="X1442" s="108">
        <v>0</v>
      </c>
      <c r="Y1442" s="108">
        <v>0</v>
      </c>
      <c r="Z1442" s="108">
        <v>0</v>
      </c>
      <c r="AA1442" s="108">
        <v>0</v>
      </c>
      <c r="AB1442" s="108">
        <v>0</v>
      </c>
      <c r="AC1442" s="108">
        <v>0</v>
      </c>
      <c r="AD1442" s="108"/>
      <c r="AE1442" s="108">
        <v>256947.05</v>
      </c>
      <c r="AF1442" s="104">
        <v>45751</v>
      </c>
      <c r="AG1442" s="104">
        <v>46116</v>
      </c>
      <c r="AH1442" s="108">
        <v>256947.05</v>
      </c>
      <c r="AI1442" t="s">
        <v>1406</v>
      </c>
      <c r="AJ1442" t="s">
        <v>1407</v>
      </c>
      <c r="AK1442" s="3">
        <v>22482.86</v>
      </c>
      <c r="AL1442" s="3">
        <v>22482.86</v>
      </c>
      <c r="AM1442" s="3">
        <v>11241.43</v>
      </c>
      <c r="AN1442" s="3">
        <v>0</v>
      </c>
      <c r="AO1442" s="3">
        <v>0</v>
      </c>
      <c r="AP1442" s="3">
        <v>0</v>
      </c>
      <c r="AQ1442" s="3">
        <v>0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3">
        <v>0</v>
      </c>
      <c r="AY1442" s="3">
        <v>0</v>
      </c>
      <c r="AZ1442" s="3">
        <f t="shared" si="66"/>
        <v>44965.72</v>
      </c>
      <c r="BA1442" s="3">
        <f t="shared" si="67"/>
        <v>11241.43</v>
      </c>
      <c r="BB1442" s="3">
        <f t="shared" si="68"/>
        <v>56207.15</v>
      </c>
      <c r="BC1442" s="2"/>
    </row>
    <row r="1443" spans="1:55" ht="15" hidden="1" customHeight="1" x14ac:dyDescent="0.3">
      <c r="A1443" t="s">
        <v>3905</v>
      </c>
      <c r="B1443" t="s">
        <v>1665</v>
      </c>
      <c r="C1443">
        <v>1</v>
      </c>
      <c r="D1443" t="s">
        <v>0</v>
      </c>
      <c r="E1443" t="s">
        <v>2</v>
      </c>
      <c r="F1443" t="s">
        <v>1393</v>
      </c>
      <c r="G1443" t="s">
        <v>1401</v>
      </c>
      <c r="H1443" t="s">
        <v>1402</v>
      </c>
      <c r="I1443" t="s">
        <v>1403</v>
      </c>
      <c r="J1443" t="s">
        <v>1404</v>
      </c>
      <c r="K1443" t="s">
        <v>1663</v>
      </c>
      <c r="L1443" t="s">
        <v>1398</v>
      </c>
      <c r="M1443" t="s">
        <v>1405</v>
      </c>
      <c r="N1443">
        <v>1</v>
      </c>
      <c r="O1443">
        <v>1</v>
      </c>
      <c r="P1443">
        <v>1</v>
      </c>
      <c r="Q1443">
        <v>0</v>
      </c>
      <c r="R1443">
        <v>0</v>
      </c>
      <c r="S1443">
        <v>1</v>
      </c>
      <c r="T1443">
        <v>1</v>
      </c>
      <c r="U1443">
        <v>1</v>
      </c>
      <c r="V1443">
        <v>0</v>
      </c>
      <c r="W1443" s="107">
        <v>256947.05</v>
      </c>
      <c r="X1443" s="108">
        <v>0</v>
      </c>
      <c r="Y1443" s="108">
        <v>0</v>
      </c>
      <c r="Z1443" s="108">
        <v>0</v>
      </c>
      <c r="AA1443" s="108">
        <v>0</v>
      </c>
      <c r="AB1443" s="108">
        <v>0</v>
      </c>
      <c r="AC1443" s="108">
        <v>0</v>
      </c>
      <c r="AD1443" s="108"/>
      <c r="AE1443" s="108">
        <v>256947.05</v>
      </c>
      <c r="AF1443" s="104">
        <v>45751</v>
      </c>
      <c r="AG1443" s="104">
        <v>46847</v>
      </c>
      <c r="AH1443" s="108">
        <v>256947.05</v>
      </c>
      <c r="AI1443" t="s">
        <v>1406</v>
      </c>
      <c r="AJ1443" t="s">
        <v>1407</v>
      </c>
      <c r="AK1443" s="3">
        <v>6295.2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0</v>
      </c>
      <c r="AR1443" s="3">
        <v>0</v>
      </c>
      <c r="AS1443" s="3">
        <v>0</v>
      </c>
      <c r="AT1443" s="3">
        <v>0</v>
      </c>
      <c r="AU1443" s="3">
        <v>0</v>
      </c>
      <c r="AV1443" s="3">
        <v>0</v>
      </c>
      <c r="AW1443" s="3">
        <v>0</v>
      </c>
      <c r="AX1443" s="3">
        <v>0</v>
      </c>
      <c r="AY1443" s="3">
        <v>0</v>
      </c>
      <c r="AZ1443" s="3">
        <f t="shared" si="66"/>
        <v>6295.2</v>
      </c>
      <c r="BA1443" s="3">
        <f t="shared" si="67"/>
        <v>0</v>
      </c>
      <c r="BB1443" s="3">
        <f t="shared" si="68"/>
        <v>6295.2</v>
      </c>
      <c r="BC1443" s="2"/>
    </row>
    <row r="1444" spans="1:55" ht="15" hidden="1" customHeight="1" x14ac:dyDescent="0.3">
      <c r="A1444" t="s">
        <v>3906</v>
      </c>
      <c r="B1444" t="s">
        <v>1666</v>
      </c>
      <c r="C1444">
        <v>1</v>
      </c>
      <c r="D1444" t="s">
        <v>0</v>
      </c>
      <c r="E1444" t="s">
        <v>2</v>
      </c>
      <c r="F1444" t="s">
        <v>1393</v>
      </c>
      <c r="G1444" t="s">
        <v>1401</v>
      </c>
      <c r="H1444" t="s">
        <v>1402</v>
      </c>
      <c r="I1444" t="s">
        <v>1403</v>
      </c>
      <c r="J1444" t="s">
        <v>1404</v>
      </c>
      <c r="K1444" t="s">
        <v>1330</v>
      </c>
      <c r="L1444" t="s">
        <v>1398</v>
      </c>
      <c r="M1444" t="s">
        <v>1405</v>
      </c>
      <c r="N1444">
        <v>1</v>
      </c>
      <c r="O1444">
        <v>1</v>
      </c>
      <c r="P1444">
        <v>1</v>
      </c>
      <c r="Q1444">
        <v>0</v>
      </c>
      <c r="R1444">
        <v>0</v>
      </c>
      <c r="S1444">
        <v>1</v>
      </c>
      <c r="T1444">
        <v>1</v>
      </c>
      <c r="U1444">
        <v>1</v>
      </c>
      <c r="V1444">
        <v>0</v>
      </c>
      <c r="W1444" s="107">
        <v>145553.99</v>
      </c>
      <c r="X1444" s="108">
        <v>0</v>
      </c>
      <c r="Y1444" s="108">
        <v>0</v>
      </c>
      <c r="Z1444" s="108">
        <v>0</v>
      </c>
      <c r="AA1444" s="108">
        <v>0</v>
      </c>
      <c r="AB1444" s="108">
        <v>0</v>
      </c>
      <c r="AC1444" s="108">
        <v>0</v>
      </c>
      <c r="AD1444" s="108"/>
      <c r="AE1444" s="108">
        <v>145553.99</v>
      </c>
      <c r="AF1444" s="104">
        <v>45751</v>
      </c>
      <c r="AG1444" s="104">
        <v>47577</v>
      </c>
      <c r="AH1444" s="108">
        <v>145553.99</v>
      </c>
      <c r="AI1444" t="s">
        <v>1406</v>
      </c>
      <c r="AJ1444" t="s">
        <v>1407</v>
      </c>
      <c r="AK1444" s="3">
        <v>13463.74</v>
      </c>
      <c r="AL1444" s="3">
        <v>13463.74</v>
      </c>
      <c r="AM1444" s="3">
        <v>13463.74</v>
      </c>
      <c r="AN1444" s="3">
        <v>13463.74</v>
      </c>
      <c r="AO1444" s="3">
        <v>6731.87</v>
      </c>
      <c r="AP1444" s="3">
        <v>0</v>
      </c>
      <c r="AQ1444" s="3">
        <v>0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3">
        <v>0</v>
      </c>
      <c r="AY1444" s="3">
        <v>0</v>
      </c>
      <c r="AZ1444" s="3">
        <f t="shared" si="66"/>
        <v>26927.48</v>
      </c>
      <c r="BA1444" s="3">
        <f t="shared" si="67"/>
        <v>33659.35</v>
      </c>
      <c r="BB1444" s="3">
        <f t="shared" si="68"/>
        <v>60586.83</v>
      </c>
      <c r="BC1444" s="2"/>
    </row>
    <row r="1445" spans="1:55" ht="15" hidden="1" customHeight="1" x14ac:dyDescent="0.3">
      <c r="A1445" t="s">
        <v>3907</v>
      </c>
      <c r="B1445" t="s">
        <v>1667</v>
      </c>
      <c r="C1445">
        <v>1</v>
      </c>
      <c r="D1445" t="s">
        <v>0</v>
      </c>
      <c r="E1445" t="s">
        <v>2</v>
      </c>
      <c r="F1445" t="s">
        <v>1393</v>
      </c>
      <c r="G1445" t="s">
        <v>1401</v>
      </c>
      <c r="H1445" t="s">
        <v>1402</v>
      </c>
      <c r="I1445" t="s">
        <v>1403</v>
      </c>
      <c r="J1445" t="s">
        <v>1404</v>
      </c>
      <c r="K1445" t="s">
        <v>1330</v>
      </c>
      <c r="L1445" t="s">
        <v>1398</v>
      </c>
      <c r="M1445" t="s">
        <v>1405</v>
      </c>
      <c r="N1445">
        <v>1</v>
      </c>
      <c r="O1445">
        <v>1</v>
      </c>
      <c r="P1445">
        <v>1</v>
      </c>
      <c r="Q1445">
        <v>0</v>
      </c>
      <c r="R1445">
        <v>0</v>
      </c>
      <c r="S1445">
        <v>1</v>
      </c>
      <c r="T1445">
        <v>1</v>
      </c>
      <c r="U1445">
        <v>1</v>
      </c>
      <c r="V1445">
        <v>0</v>
      </c>
      <c r="W1445" s="107">
        <v>145553.99</v>
      </c>
      <c r="X1445" s="108">
        <v>0</v>
      </c>
      <c r="Y1445" s="108">
        <v>0</v>
      </c>
      <c r="Z1445" s="108">
        <v>0</v>
      </c>
      <c r="AA1445" s="108">
        <v>0</v>
      </c>
      <c r="AB1445" s="108">
        <v>0</v>
      </c>
      <c r="AC1445" s="108">
        <v>0</v>
      </c>
      <c r="AD1445" s="108"/>
      <c r="AE1445" s="108">
        <v>145553.99</v>
      </c>
      <c r="AF1445" s="104">
        <v>45751</v>
      </c>
      <c r="AG1445" s="104">
        <v>46116</v>
      </c>
      <c r="AH1445" s="108">
        <v>145553.99</v>
      </c>
      <c r="AI1445" t="s">
        <v>1406</v>
      </c>
      <c r="AJ1445" t="s">
        <v>1407</v>
      </c>
      <c r="AK1445" s="3">
        <v>12735.98</v>
      </c>
      <c r="AL1445" s="3">
        <v>12735.98</v>
      </c>
      <c r="AM1445" s="3">
        <v>6367.99</v>
      </c>
      <c r="AN1445" s="3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3">
        <v>0</v>
      </c>
      <c r="AY1445" s="3">
        <v>0</v>
      </c>
      <c r="AZ1445" s="3">
        <f t="shared" si="66"/>
        <v>25471.96</v>
      </c>
      <c r="BA1445" s="3">
        <f t="shared" si="67"/>
        <v>6367.99</v>
      </c>
      <c r="BB1445" s="3">
        <f t="shared" si="68"/>
        <v>31839.949999999997</v>
      </c>
      <c r="BC1445" s="2"/>
    </row>
    <row r="1446" spans="1:55" ht="15" hidden="1" customHeight="1" x14ac:dyDescent="0.3">
      <c r="A1446" t="s">
        <v>3908</v>
      </c>
      <c r="B1446" t="s">
        <v>1668</v>
      </c>
      <c r="C1446">
        <v>1</v>
      </c>
      <c r="D1446" t="s">
        <v>0</v>
      </c>
      <c r="E1446" t="s">
        <v>2</v>
      </c>
      <c r="F1446" t="s">
        <v>1393</v>
      </c>
      <c r="G1446" t="s">
        <v>1401</v>
      </c>
      <c r="H1446" t="s">
        <v>1402</v>
      </c>
      <c r="I1446" t="s">
        <v>1403</v>
      </c>
      <c r="J1446" t="s">
        <v>1404</v>
      </c>
      <c r="K1446" t="s">
        <v>1330</v>
      </c>
      <c r="L1446" t="s">
        <v>1398</v>
      </c>
      <c r="M1446" t="s">
        <v>1405</v>
      </c>
      <c r="N1446">
        <v>1</v>
      </c>
      <c r="O1446">
        <v>1</v>
      </c>
      <c r="P1446">
        <v>1</v>
      </c>
      <c r="Q1446">
        <v>0</v>
      </c>
      <c r="R1446">
        <v>0</v>
      </c>
      <c r="S1446">
        <v>1</v>
      </c>
      <c r="T1446">
        <v>1</v>
      </c>
      <c r="U1446">
        <v>1</v>
      </c>
      <c r="V1446">
        <v>0</v>
      </c>
      <c r="W1446" s="107">
        <v>145553.99</v>
      </c>
      <c r="X1446" s="108">
        <v>0</v>
      </c>
      <c r="Y1446" s="108">
        <v>0</v>
      </c>
      <c r="Z1446" s="108">
        <v>0</v>
      </c>
      <c r="AA1446" s="108">
        <v>0</v>
      </c>
      <c r="AB1446" s="108">
        <v>0</v>
      </c>
      <c r="AC1446" s="108">
        <v>0</v>
      </c>
      <c r="AD1446" s="108"/>
      <c r="AE1446" s="108">
        <v>145553.99</v>
      </c>
      <c r="AF1446" s="104">
        <v>45751</v>
      </c>
      <c r="AG1446" s="104">
        <v>46847</v>
      </c>
      <c r="AH1446" s="108">
        <v>145553.99</v>
      </c>
      <c r="AI1446" t="s">
        <v>1406</v>
      </c>
      <c r="AJ1446" t="s">
        <v>1407</v>
      </c>
      <c r="AK1446" s="3">
        <v>3566.07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0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3">
        <v>0</v>
      </c>
      <c r="AY1446" s="3">
        <v>0</v>
      </c>
      <c r="AZ1446" s="3">
        <f t="shared" si="66"/>
        <v>3566.07</v>
      </c>
      <c r="BA1446" s="3">
        <f t="shared" si="67"/>
        <v>0</v>
      </c>
      <c r="BB1446" s="3">
        <f t="shared" si="68"/>
        <v>3566.07</v>
      </c>
      <c r="BC1446" s="2"/>
    </row>
    <row r="1447" spans="1:55" ht="15" hidden="1" customHeight="1" x14ac:dyDescent="0.3">
      <c r="A1447" t="s">
        <v>3909</v>
      </c>
      <c r="B1447" t="s">
        <v>1669</v>
      </c>
      <c r="C1447">
        <v>1</v>
      </c>
      <c r="D1447" t="s">
        <v>0</v>
      </c>
      <c r="E1447" t="s">
        <v>2</v>
      </c>
      <c r="F1447" t="s">
        <v>1393</v>
      </c>
      <c r="G1447" t="s">
        <v>1401</v>
      </c>
      <c r="H1447" t="s">
        <v>1402</v>
      </c>
      <c r="I1447" t="s">
        <v>1403</v>
      </c>
      <c r="J1447" t="s">
        <v>1404</v>
      </c>
      <c r="K1447" t="s">
        <v>602</v>
      </c>
      <c r="L1447" t="s">
        <v>1398</v>
      </c>
      <c r="M1447" t="s">
        <v>1405</v>
      </c>
      <c r="N1447">
        <v>1</v>
      </c>
      <c r="O1447">
        <v>1</v>
      </c>
      <c r="P1447">
        <v>1</v>
      </c>
      <c r="Q1447">
        <v>0</v>
      </c>
      <c r="R1447">
        <v>0</v>
      </c>
      <c r="S1447">
        <v>1</v>
      </c>
      <c r="T1447">
        <v>1</v>
      </c>
      <c r="U1447">
        <v>1</v>
      </c>
      <c r="V1447">
        <v>0</v>
      </c>
      <c r="W1447" s="107">
        <v>542338.68999999994</v>
      </c>
      <c r="X1447" s="108">
        <v>0</v>
      </c>
      <c r="Y1447" s="108">
        <v>0</v>
      </c>
      <c r="Z1447" s="108">
        <v>0</v>
      </c>
      <c r="AA1447" s="108">
        <v>0</v>
      </c>
      <c r="AB1447" s="108">
        <v>0</v>
      </c>
      <c r="AC1447" s="108">
        <v>0</v>
      </c>
      <c r="AD1447" s="108"/>
      <c r="AE1447" s="108">
        <v>542338.68999999994</v>
      </c>
      <c r="AF1447" s="104">
        <v>45751</v>
      </c>
      <c r="AG1447" s="104">
        <v>47577</v>
      </c>
      <c r="AH1447" s="108">
        <v>542338.68999999994</v>
      </c>
      <c r="AI1447" t="s">
        <v>1406</v>
      </c>
      <c r="AJ1447" t="s">
        <v>1407</v>
      </c>
      <c r="AK1447" s="3">
        <v>50166.32</v>
      </c>
      <c r="AL1447" s="3">
        <v>50166.32</v>
      </c>
      <c r="AM1447" s="3">
        <v>50166.32</v>
      </c>
      <c r="AN1447" s="3">
        <v>50166.32</v>
      </c>
      <c r="AO1447" s="3">
        <v>25083.16</v>
      </c>
      <c r="AP1447" s="3">
        <v>0</v>
      </c>
      <c r="AQ1447" s="3">
        <v>0</v>
      </c>
      <c r="AR1447" s="3">
        <v>0</v>
      </c>
      <c r="AS1447" s="3">
        <v>0</v>
      </c>
      <c r="AT1447" s="3">
        <v>0</v>
      </c>
      <c r="AU1447" s="3">
        <v>0</v>
      </c>
      <c r="AV1447" s="3">
        <v>0</v>
      </c>
      <c r="AW1447" s="3">
        <v>0</v>
      </c>
      <c r="AX1447" s="3">
        <v>0</v>
      </c>
      <c r="AY1447" s="3">
        <v>0</v>
      </c>
      <c r="AZ1447" s="3">
        <f t="shared" si="66"/>
        <v>100332.64</v>
      </c>
      <c r="BA1447" s="3">
        <f t="shared" si="67"/>
        <v>125415.8</v>
      </c>
      <c r="BB1447" s="3">
        <f t="shared" si="68"/>
        <v>225748.44</v>
      </c>
      <c r="BC1447" s="2"/>
    </row>
    <row r="1448" spans="1:55" ht="15" hidden="1" customHeight="1" x14ac:dyDescent="0.3">
      <c r="A1448" t="s">
        <v>3910</v>
      </c>
      <c r="B1448" t="s">
        <v>1670</v>
      </c>
      <c r="C1448">
        <v>1</v>
      </c>
      <c r="D1448" t="s">
        <v>0</v>
      </c>
      <c r="E1448" t="s">
        <v>2</v>
      </c>
      <c r="F1448" t="s">
        <v>1393</v>
      </c>
      <c r="G1448" t="s">
        <v>1401</v>
      </c>
      <c r="H1448" t="s">
        <v>1402</v>
      </c>
      <c r="I1448" t="s">
        <v>1403</v>
      </c>
      <c r="J1448" t="s">
        <v>1404</v>
      </c>
      <c r="K1448" t="s">
        <v>602</v>
      </c>
      <c r="L1448" t="s">
        <v>1398</v>
      </c>
      <c r="M1448" t="s">
        <v>1405</v>
      </c>
      <c r="N1448">
        <v>1</v>
      </c>
      <c r="O1448">
        <v>1</v>
      </c>
      <c r="P1448">
        <v>1</v>
      </c>
      <c r="Q1448">
        <v>0</v>
      </c>
      <c r="R1448">
        <v>0</v>
      </c>
      <c r="S1448">
        <v>1</v>
      </c>
      <c r="T1448">
        <v>1</v>
      </c>
      <c r="U1448">
        <v>1</v>
      </c>
      <c r="V1448">
        <v>0</v>
      </c>
      <c r="W1448" s="107">
        <v>542338.69999999995</v>
      </c>
      <c r="X1448" s="108">
        <v>0</v>
      </c>
      <c r="Y1448" s="108">
        <v>0</v>
      </c>
      <c r="Z1448" s="108">
        <v>0</v>
      </c>
      <c r="AA1448" s="108">
        <v>0</v>
      </c>
      <c r="AB1448" s="108">
        <v>0</v>
      </c>
      <c r="AC1448" s="108">
        <v>0</v>
      </c>
      <c r="AD1448" s="108"/>
      <c r="AE1448" s="108">
        <v>542338.69999999995</v>
      </c>
      <c r="AF1448" s="104">
        <v>45751</v>
      </c>
      <c r="AG1448" s="104">
        <v>46116</v>
      </c>
      <c r="AH1448" s="108">
        <v>542338.69999999995</v>
      </c>
      <c r="AI1448" t="s">
        <v>1406</v>
      </c>
      <c r="AJ1448" t="s">
        <v>1407</v>
      </c>
      <c r="AK1448" s="3">
        <v>47454.64</v>
      </c>
      <c r="AL1448" s="3">
        <v>47454.64</v>
      </c>
      <c r="AM1448" s="3">
        <v>23727.32</v>
      </c>
      <c r="AN1448" s="3">
        <v>0</v>
      </c>
      <c r="AO1448" s="3">
        <v>0</v>
      </c>
      <c r="AP1448" s="3">
        <v>0</v>
      </c>
      <c r="AQ1448" s="3">
        <v>0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3">
        <v>0</v>
      </c>
      <c r="AY1448" s="3">
        <v>0</v>
      </c>
      <c r="AZ1448" s="3">
        <f t="shared" si="66"/>
        <v>94909.28</v>
      </c>
      <c r="BA1448" s="3">
        <f t="shared" si="67"/>
        <v>23727.32</v>
      </c>
      <c r="BB1448" s="3">
        <f t="shared" si="68"/>
        <v>118636.6</v>
      </c>
      <c r="BC1448" s="2"/>
    </row>
    <row r="1449" spans="1:55" ht="15" hidden="1" customHeight="1" x14ac:dyDescent="0.3">
      <c r="A1449" t="s">
        <v>3911</v>
      </c>
      <c r="B1449" t="s">
        <v>1671</v>
      </c>
      <c r="C1449">
        <v>1</v>
      </c>
      <c r="D1449" t="s">
        <v>0</v>
      </c>
      <c r="E1449" t="s">
        <v>2</v>
      </c>
      <c r="F1449" t="s">
        <v>1393</v>
      </c>
      <c r="G1449" t="s">
        <v>1401</v>
      </c>
      <c r="H1449" t="s">
        <v>1402</v>
      </c>
      <c r="I1449" t="s">
        <v>1403</v>
      </c>
      <c r="J1449" t="s">
        <v>1404</v>
      </c>
      <c r="K1449" t="s">
        <v>602</v>
      </c>
      <c r="L1449" t="s">
        <v>1398</v>
      </c>
      <c r="M1449" t="s">
        <v>1405</v>
      </c>
      <c r="N1449">
        <v>1</v>
      </c>
      <c r="O1449">
        <v>1</v>
      </c>
      <c r="P1449">
        <v>1</v>
      </c>
      <c r="Q1449">
        <v>0</v>
      </c>
      <c r="R1449">
        <v>0</v>
      </c>
      <c r="S1449">
        <v>1</v>
      </c>
      <c r="T1449">
        <v>1</v>
      </c>
      <c r="U1449">
        <v>1</v>
      </c>
      <c r="V1449">
        <v>0</v>
      </c>
      <c r="W1449" s="107">
        <v>542338.69999999995</v>
      </c>
      <c r="X1449" s="108">
        <v>0</v>
      </c>
      <c r="Y1449" s="108">
        <v>0</v>
      </c>
      <c r="Z1449" s="108">
        <v>0</v>
      </c>
      <c r="AA1449" s="108">
        <v>0</v>
      </c>
      <c r="AB1449" s="108">
        <v>0</v>
      </c>
      <c r="AC1449" s="108">
        <v>0</v>
      </c>
      <c r="AD1449" s="108"/>
      <c r="AE1449" s="108">
        <v>542338.69999999995</v>
      </c>
      <c r="AF1449" s="104">
        <v>45751</v>
      </c>
      <c r="AG1449" s="104">
        <v>46847</v>
      </c>
      <c r="AH1449" s="108">
        <v>542338.69999999995</v>
      </c>
      <c r="AI1449" t="s">
        <v>1406</v>
      </c>
      <c r="AJ1449" t="s">
        <v>1407</v>
      </c>
      <c r="AK1449" s="3">
        <v>13287.3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Q1449" s="3">
        <v>0</v>
      </c>
      <c r="AR1449" s="3">
        <v>0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3">
        <v>0</v>
      </c>
      <c r="AY1449" s="3">
        <v>0</v>
      </c>
      <c r="AZ1449" s="3">
        <f t="shared" si="66"/>
        <v>13287.3</v>
      </c>
      <c r="BA1449" s="3">
        <f t="shared" si="67"/>
        <v>0</v>
      </c>
      <c r="BB1449" s="3">
        <f t="shared" si="68"/>
        <v>13287.3</v>
      </c>
      <c r="BC1449" s="2"/>
    </row>
    <row r="1450" spans="1:55" ht="15" hidden="1" customHeight="1" x14ac:dyDescent="0.3">
      <c r="A1450" t="s">
        <v>3912</v>
      </c>
      <c r="B1450" t="s">
        <v>1672</v>
      </c>
      <c r="C1450">
        <v>1</v>
      </c>
      <c r="D1450" t="s">
        <v>0</v>
      </c>
      <c r="E1450" t="s">
        <v>2</v>
      </c>
      <c r="F1450" t="s">
        <v>1393</v>
      </c>
      <c r="G1450" t="s">
        <v>1401</v>
      </c>
      <c r="H1450" t="s">
        <v>1402</v>
      </c>
      <c r="I1450" t="s">
        <v>1403</v>
      </c>
      <c r="J1450" t="s">
        <v>1404</v>
      </c>
      <c r="K1450" t="s">
        <v>598</v>
      </c>
      <c r="L1450" t="s">
        <v>1398</v>
      </c>
      <c r="M1450" t="s">
        <v>1405</v>
      </c>
      <c r="N1450">
        <v>1</v>
      </c>
      <c r="O1450">
        <v>1</v>
      </c>
      <c r="P1450">
        <v>1</v>
      </c>
      <c r="Q1450">
        <v>0</v>
      </c>
      <c r="R1450">
        <v>0</v>
      </c>
      <c r="S1450">
        <v>1</v>
      </c>
      <c r="T1450">
        <v>1</v>
      </c>
      <c r="U1450">
        <v>1</v>
      </c>
      <c r="V1450">
        <v>0</v>
      </c>
      <c r="W1450" s="107">
        <v>556739.68999999994</v>
      </c>
      <c r="X1450" s="108">
        <v>0</v>
      </c>
      <c r="Y1450" s="108">
        <v>0</v>
      </c>
      <c r="Z1450" s="108">
        <v>0</v>
      </c>
      <c r="AA1450" s="108">
        <v>0</v>
      </c>
      <c r="AB1450" s="108">
        <v>0</v>
      </c>
      <c r="AC1450" s="108">
        <v>0</v>
      </c>
      <c r="AD1450" s="108"/>
      <c r="AE1450" s="108">
        <v>556739.68999999994</v>
      </c>
      <c r="AF1450" s="104">
        <v>45751</v>
      </c>
      <c r="AG1450" s="104">
        <v>47577</v>
      </c>
      <c r="AH1450" s="108">
        <v>556739.68999999994</v>
      </c>
      <c r="AI1450" t="s">
        <v>1406</v>
      </c>
      <c r="AJ1450" t="s">
        <v>1407</v>
      </c>
      <c r="AK1450" s="3">
        <v>13640.12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Q1450" s="3">
        <v>0</v>
      </c>
      <c r="AR1450" s="3">
        <v>0</v>
      </c>
      <c r="AS1450" s="3">
        <v>0</v>
      </c>
      <c r="AT1450" s="3">
        <v>0</v>
      </c>
      <c r="AU1450" s="3">
        <v>0</v>
      </c>
      <c r="AV1450" s="3">
        <v>0</v>
      </c>
      <c r="AW1450" s="3">
        <v>0</v>
      </c>
      <c r="AX1450" s="3">
        <v>0</v>
      </c>
      <c r="AY1450" s="3">
        <v>0</v>
      </c>
      <c r="AZ1450" s="3">
        <f t="shared" si="66"/>
        <v>13640.12</v>
      </c>
      <c r="BA1450" s="3">
        <f t="shared" si="67"/>
        <v>0</v>
      </c>
      <c r="BB1450" s="3">
        <f t="shared" si="68"/>
        <v>13640.12</v>
      </c>
      <c r="BC1450" s="2"/>
    </row>
    <row r="1451" spans="1:55" ht="15" hidden="1" customHeight="1" x14ac:dyDescent="0.3">
      <c r="A1451" t="s">
        <v>3913</v>
      </c>
      <c r="B1451" t="s">
        <v>1673</v>
      </c>
      <c r="C1451">
        <v>1</v>
      </c>
      <c r="D1451" t="s">
        <v>0</v>
      </c>
      <c r="E1451" t="s">
        <v>2</v>
      </c>
      <c r="F1451" t="s">
        <v>1393</v>
      </c>
      <c r="G1451" t="s">
        <v>1401</v>
      </c>
      <c r="H1451" t="s">
        <v>1402</v>
      </c>
      <c r="I1451" t="s">
        <v>1403</v>
      </c>
      <c r="J1451" t="s">
        <v>1404</v>
      </c>
      <c r="K1451" t="s">
        <v>1117</v>
      </c>
      <c r="L1451" t="s">
        <v>1398</v>
      </c>
      <c r="M1451" t="s">
        <v>1405</v>
      </c>
      <c r="N1451">
        <v>1</v>
      </c>
      <c r="O1451">
        <v>1</v>
      </c>
      <c r="P1451">
        <v>1</v>
      </c>
      <c r="Q1451">
        <v>0</v>
      </c>
      <c r="R1451">
        <v>0</v>
      </c>
      <c r="S1451">
        <v>1</v>
      </c>
      <c r="T1451">
        <v>1</v>
      </c>
      <c r="U1451">
        <v>1</v>
      </c>
      <c r="V1451">
        <v>0</v>
      </c>
      <c r="W1451" s="107">
        <v>696712.42</v>
      </c>
      <c r="X1451" s="108">
        <v>0</v>
      </c>
      <c r="Y1451" s="108">
        <v>0</v>
      </c>
      <c r="Z1451" s="108">
        <v>0</v>
      </c>
      <c r="AA1451" s="108">
        <v>0</v>
      </c>
      <c r="AB1451" s="108">
        <v>0</v>
      </c>
      <c r="AC1451" s="108">
        <v>0</v>
      </c>
      <c r="AD1451" s="108"/>
      <c r="AE1451" s="108">
        <v>696712.42</v>
      </c>
      <c r="AF1451" s="104">
        <v>45751</v>
      </c>
      <c r="AG1451" s="104">
        <v>46116</v>
      </c>
      <c r="AH1451" s="108">
        <v>696712.42</v>
      </c>
      <c r="AI1451" t="s">
        <v>1406</v>
      </c>
      <c r="AJ1451" t="s">
        <v>1407</v>
      </c>
      <c r="AK1451" s="3">
        <v>60962.34</v>
      </c>
      <c r="AL1451" s="3">
        <v>60962.34</v>
      </c>
      <c r="AM1451" s="3">
        <v>30481.17</v>
      </c>
      <c r="AN1451" s="3">
        <v>0</v>
      </c>
      <c r="AO1451" s="3">
        <v>0</v>
      </c>
      <c r="AP1451" s="3">
        <v>0</v>
      </c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3">
        <v>0</v>
      </c>
      <c r="AY1451" s="3">
        <v>0</v>
      </c>
      <c r="AZ1451" s="3">
        <f t="shared" si="66"/>
        <v>121924.68</v>
      </c>
      <c r="BA1451" s="3">
        <f t="shared" si="67"/>
        <v>30481.17</v>
      </c>
      <c r="BB1451" s="3">
        <f t="shared" si="68"/>
        <v>152405.84999999998</v>
      </c>
      <c r="BC1451" s="2"/>
    </row>
    <row r="1452" spans="1:55" ht="15" hidden="1" customHeight="1" x14ac:dyDescent="0.3">
      <c r="A1452" t="s">
        <v>3914</v>
      </c>
      <c r="B1452" t="s">
        <v>1674</v>
      </c>
      <c r="C1452">
        <v>1</v>
      </c>
      <c r="D1452" t="s">
        <v>0</v>
      </c>
      <c r="E1452" t="s">
        <v>2</v>
      </c>
      <c r="F1452" t="s">
        <v>1393</v>
      </c>
      <c r="G1452" t="s">
        <v>1401</v>
      </c>
      <c r="H1452" t="s">
        <v>1402</v>
      </c>
      <c r="I1452" t="s">
        <v>1403</v>
      </c>
      <c r="J1452" t="s">
        <v>1404</v>
      </c>
      <c r="K1452" t="s">
        <v>1675</v>
      </c>
      <c r="L1452" t="s">
        <v>1398</v>
      </c>
      <c r="M1452" t="s">
        <v>1405</v>
      </c>
      <c r="N1452">
        <v>1</v>
      </c>
      <c r="O1452">
        <v>1</v>
      </c>
      <c r="P1452">
        <v>1</v>
      </c>
      <c r="Q1452">
        <v>0</v>
      </c>
      <c r="R1452">
        <v>0</v>
      </c>
      <c r="S1452">
        <v>1</v>
      </c>
      <c r="T1452">
        <v>1</v>
      </c>
      <c r="U1452">
        <v>1</v>
      </c>
      <c r="V1452">
        <v>0</v>
      </c>
      <c r="W1452" s="107">
        <v>563495.18999999994</v>
      </c>
      <c r="X1452" s="108">
        <v>0</v>
      </c>
      <c r="Y1452" s="108">
        <v>0</v>
      </c>
      <c r="Z1452" s="108">
        <v>0</v>
      </c>
      <c r="AA1452" s="108">
        <v>0</v>
      </c>
      <c r="AB1452" s="108">
        <v>0</v>
      </c>
      <c r="AC1452" s="108">
        <v>0</v>
      </c>
      <c r="AD1452" s="108"/>
      <c r="AE1452" s="108">
        <v>563495.18999999994</v>
      </c>
      <c r="AF1452" s="104">
        <v>45751</v>
      </c>
      <c r="AG1452" s="104">
        <v>46847</v>
      </c>
      <c r="AH1452" s="108">
        <v>563495.18999999994</v>
      </c>
      <c r="AI1452" t="s">
        <v>1406</v>
      </c>
      <c r="AJ1452" t="s">
        <v>1407</v>
      </c>
      <c r="AK1452" s="3">
        <v>49305.82</v>
      </c>
      <c r="AL1452" s="3">
        <v>49305.82</v>
      </c>
      <c r="AM1452" s="3">
        <v>24652.91</v>
      </c>
      <c r="AN1452" s="3">
        <v>0</v>
      </c>
      <c r="AO1452" s="3">
        <v>0</v>
      </c>
      <c r="AP1452" s="3">
        <v>0</v>
      </c>
      <c r="AQ1452" s="3">
        <v>0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3">
        <v>0</v>
      </c>
      <c r="AY1452" s="3">
        <v>0</v>
      </c>
      <c r="AZ1452" s="3">
        <f t="shared" si="66"/>
        <v>98611.64</v>
      </c>
      <c r="BA1452" s="3">
        <f t="shared" si="67"/>
        <v>24652.91</v>
      </c>
      <c r="BB1452" s="3">
        <f t="shared" si="68"/>
        <v>123264.55</v>
      </c>
      <c r="BC1452" s="2"/>
    </row>
    <row r="1453" spans="1:55" ht="15" hidden="1" customHeight="1" x14ac:dyDescent="0.3">
      <c r="A1453" t="s">
        <v>3915</v>
      </c>
      <c r="B1453" t="s">
        <v>1676</v>
      </c>
      <c r="C1453">
        <v>1</v>
      </c>
      <c r="D1453" t="s">
        <v>0</v>
      </c>
      <c r="E1453" t="s">
        <v>2</v>
      </c>
      <c r="F1453" t="s">
        <v>1393</v>
      </c>
      <c r="G1453" t="s">
        <v>1401</v>
      </c>
      <c r="H1453" t="s">
        <v>1402</v>
      </c>
      <c r="I1453" t="s">
        <v>1403</v>
      </c>
      <c r="J1453" t="s">
        <v>1404</v>
      </c>
      <c r="K1453" t="s">
        <v>1312</v>
      </c>
      <c r="L1453" t="s">
        <v>1398</v>
      </c>
      <c r="M1453" t="s">
        <v>1405</v>
      </c>
      <c r="N1453">
        <v>1</v>
      </c>
      <c r="O1453">
        <v>1</v>
      </c>
      <c r="P1453">
        <v>1</v>
      </c>
      <c r="Q1453">
        <v>0</v>
      </c>
      <c r="R1453">
        <v>0</v>
      </c>
      <c r="S1453">
        <v>1</v>
      </c>
      <c r="T1453">
        <v>1</v>
      </c>
      <c r="U1453">
        <v>1</v>
      </c>
      <c r="V1453">
        <v>0</v>
      </c>
      <c r="W1453" s="107">
        <v>412528.46</v>
      </c>
      <c r="X1453" s="108">
        <v>0</v>
      </c>
      <c r="Y1453" s="108">
        <v>0</v>
      </c>
      <c r="Z1453" s="108">
        <v>0</v>
      </c>
      <c r="AA1453" s="108">
        <v>0</v>
      </c>
      <c r="AB1453" s="108">
        <v>0</v>
      </c>
      <c r="AC1453" s="108">
        <v>0</v>
      </c>
      <c r="AD1453" s="108"/>
      <c r="AE1453" s="108">
        <v>412528.46</v>
      </c>
      <c r="AF1453" s="104">
        <v>45751</v>
      </c>
      <c r="AG1453" s="104">
        <v>47577</v>
      </c>
      <c r="AH1453" s="108">
        <v>412528.46</v>
      </c>
      <c r="AI1453" t="s">
        <v>1406</v>
      </c>
      <c r="AJ1453" t="s">
        <v>1407</v>
      </c>
      <c r="AK1453" s="3">
        <v>10106.950000000001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Q1453" s="3">
        <v>0</v>
      </c>
      <c r="AR1453" s="3">
        <v>0</v>
      </c>
      <c r="AS1453" s="3">
        <v>0</v>
      </c>
      <c r="AT1453" s="3">
        <v>0</v>
      </c>
      <c r="AU1453" s="3">
        <v>0</v>
      </c>
      <c r="AV1453" s="3">
        <v>0</v>
      </c>
      <c r="AW1453" s="3">
        <v>0</v>
      </c>
      <c r="AX1453" s="3">
        <v>0</v>
      </c>
      <c r="AY1453" s="3">
        <v>0</v>
      </c>
      <c r="AZ1453" s="3">
        <f t="shared" si="66"/>
        <v>10106.950000000001</v>
      </c>
      <c r="BA1453" s="3">
        <f t="shared" si="67"/>
        <v>0</v>
      </c>
      <c r="BB1453" s="3">
        <f t="shared" si="68"/>
        <v>10106.950000000001</v>
      </c>
      <c r="BC1453" s="2"/>
    </row>
    <row r="1454" spans="1:55" ht="15" hidden="1" customHeight="1" x14ac:dyDescent="0.3">
      <c r="A1454" t="s">
        <v>3916</v>
      </c>
      <c r="B1454" t="s">
        <v>1677</v>
      </c>
      <c r="C1454">
        <v>1</v>
      </c>
      <c r="D1454" t="s">
        <v>0</v>
      </c>
      <c r="E1454" t="s">
        <v>2</v>
      </c>
      <c r="F1454" t="s">
        <v>1393</v>
      </c>
      <c r="G1454" t="s">
        <v>1401</v>
      </c>
      <c r="H1454" t="s">
        <v>1402</v>
      </c>
      <c r="I1454" t="s">
        <v>1403</v>
      </c>
      <c r="J1454" t="s">
        <v>1404</v>
      </c>
      <c r="K1454" t="s">
        <v>1045</v>
      </c>
      <c r="L1454" t="s">
        <v>1398</v>
      </c>
      <c r="M1454" t="s">
        <v>1405</v>
      </c>
      <c r="N1454">
        <v>1</v>
      </c>
      <c r="O1454">
        <v>1</v>
      </c>
      <c r="P1454">
        <v>1</v>
      </c>
      <c r="Q1454">
        <v>0</v>
      </c>
      <c r="R1454">
        <v>0</v>
      </c>
      <c r="S1454">
        <v>1</v>
      </c>
      <c r="T1454">
        <v>1</v>
      </c>
      <c r="U1454">
        <v>1</v>
      </c>
      <c r="V1454">
        <v>0</v>
      </c>
      <c r="W1454" s="107">
        <v>1482982.57</v>
      </c>
      <c r="X1454" s="108">
        <v>0</v>
      </c>
      <c r="Y1454" s="108">
        <v>0</v>
      </c>
      <c r="Z1454" s="108">
        <v>0</v>
      </c>
      <c r="AA1454" s="108">
        <v>0</v>
      </c>
      <c r="AB1454" s="108">
        <v>0</v>
      </c>
      <c r="AC1454" s="108">
        <v>0</v>
      </c>
      <c r="AD1454" s="108"/>
      <c r="AE1454" s="108">
        <v>1482982.57</v>
      </c>
      <c r="AF1454" s="104">
        <v>45751</v>
      </c>
      <c r="AG1454" s="104">
        <v>46116</v>
      </c>
      <c r="AH1454" s="108">
        <v>1482982.57</v>
      </c>
      <c r="AI1454" t="s">
        <v>1406</v>
      </c>
      <c r="AJ1454" t="s">
        <v>1407</v>
      </c>
      <c r="AK1454" s="3">
        <v>36333.07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0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3">
        <v>0</v>
      </c>
      <c r="AY1454" s="3">
        <v>0</v>
      </c>
      <c r="AZ1454" s="3">
        <f t="shared" si="66"/>
        <v>36333.07</v>
      </c>
      <c r="BA1454" s="3">
        <f t="shared" si="67"/>
        <v>0</v>
      </c>
      <c r="BB1454" s="3">
        <f t="shared" si="68"/>
        <v>36333.07</v>
      </c>
      <c r="BC1454" s="2"/>
    </row>
    <row r="1455" spans="1:55" ht="15" hidden="1" customHeight="1" x14ac:dyDescent="0.3">
      <c r="A1455" t="s">
        <v>3917</v>
      </c>
      <c r="B1455" t="s">
        <v>1678</v>
      </c>
      <c r="C1455">
        <v>1</v>
      </c>
      <c r="D1455" t="s">
        <v>0</v>
      </c>
      <c r="E1455" t="s">
        <v>2</v>
      </c>
      <c r="F1455" t="s">
        <v>1393</v>
      </c>
      <c r="G1455" t="s">
        <v>1401</v>
      </c>
      <c r="H1455" t="s">
        <v>1402</v>
      </c>
      <c r="I1455" t="s">
        <v>1403</v>
      </c>
      <c r="J1455" t="s">
        <v>1404</v>
      </c>
      <c r="K1455" t="s">
        <v>1045</v>
      </c>
      <c r="L1455" t="s">
        <v>1398</v>
      </c>
      <c r="M1455" t="s">
        <v>1405</v>
      </c>
      <c r="N1455">
        <v>1</v>
      </c>
      <c r="O1455">
        <v>1</v>
      </c>
      <c r="P1455">
        <v>1</v>
      </c>
      <c r="Q1455">
        <v>0</v>
      </c>
      <c r="R1455">
        <v>0</v>
      </c>
      <c r="S1455">
        <v>1</v>
      </c>
      <c r="T1455">
        <v>1</v>
      </c>
      <c r="U1455">
        <v>1</v>
      </c>
      <c r="V1455">
        <v>0</v>
      </c>
      <c r="W1455" s="107">
        <v>1482982.56</v>
      </c>
      <c r="X1455" s="108">
        <v>0</v>
      </c>
      <c r="Y1455" s="108">
        <v>0</v>
      </c>
      <c r="Z1455" s="108">
        <v>0</v>
      </c>
      <c r="AA1455" s="108">
        <v>0</v>
      </c>
      <c r="AB1455" s="108">
        <v>0</v>
      </c>
      <c r="AC1455" s="108">
        <v>0</v>
      </c>
      <c r="AD1455" s="108"/>
      <c r="AE1455" s="108">
        <v>1482982.56</v>
      </c>
      <c r="AF1455" s="104">
        <v>45751</v>
      </c>
      <c r="AG1455" s="104">
        <v>46847</v>
      </c>
      <c r="AH1455" s="108">
        <v>1482982.56</v>
      </c>
      <c r="AI1455" t="s">
        <v>1406</v>
      </c>
      <c r="AJ1455" t="s">
        <v>1407</v>
      </c>
      <c r="AK1455" s="3">
        <v>129760.98</v>
      </c>
      <c r="AL1455" s="3">
        <v>129760.98</v>
      </c>
      <c r="AM1455" s="3">
        <v>64880.49</v>
      </c>
      <c r="AN1455" s="3">
        <v>0</v>
      </c>
      <c r="AO1455" s="3">
        <v>0</v>
      </c>
      <c r="AP1455" s="3">
        <v>0</v>
      </c>
      <c r="AQ1455" s="3">
        <v>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3">
        <v>0</v>
      </c>
      <c r="AY1455" s="3">
        <v>0</v>
      </c>
      <c r="AZ1455" s="3">
        <f t="shared" si="66"/>
        <v>259521.96</v>
      </c>
      <c r="BA1455" s="3">
        <f t="shared" si="67"/>
        <v>64880.49</v>
      </c>
      <c r="BB1455" s="3">
        <f t="shared" si="68"/>
        <v>324402.45</v>
      </c>
      <c r="BC1455" s="2"/>
    </row>
    <row r="1456" spans="1:55" ht="15" hidden="1" customHeight="1" x14ac:dyDescent="0.3">
      <c r="A1456" t="s">
        <v>3918</v>
      </c>
      <c r="B1456" t="s">
        <v>1679</v>
      </c>
      <c r="C1456">
        <v>1</v>
      </c>
      <c r="D1456" t="s">
        <v>0</v>
      </c>
      <c r="E1456" t="s">
        <v>2</v>
      </c>
      <c r="F1456" t="s">
        <v>1393</v>
      </c>
      <c r="G1456" t="s">
        <v>1401</v>
      </c>
      <c r="H1456" t="s">
        <v>1402</v>
      </c>
      <c r="I1456" t="s">
        <v>1403</v>
      </c>
      <c r="J1456" t="s">
        <v>1404</v>
      </c>
      <c r="K1456" t="s">
        <v>1037</v>
      </c>
      <c r="L1456" t="s">
        <v>1398</v>
      </c>
      <c r="M1456" t="s">
        <v>1405</v>
      </c>
      <c r="N1456">
        <v>1</v>
      </c>
      <c r="O1456">
        <v>1</v>
      </c>
      <c r="P1456">
        <v>1</v>
      </c>
      <c r="Q1456">
        <v>0</v>
      </c>
      <c r="R1456">
        <v>0</v>
      </c>
      <c r="S1456">
        <v>1</v>
      </c>
      <c r="T1456">
        <v>1</v>
      </c>
      <c r="U1456">
        <v>1</v>
      </c>
      <c r="V1456">
        <v>0</v>
      </c>
      <c r="W1456" s="107">
        <v>4577766.63</v>
      </c>
      <c r="X1456" s="108">
        <v>0</v>
      </c>
      <c r="Y1456" s="108">
        <v>0</v>
      </c>
      <c r="Z1456" s="108">
        <v>0</v>
      </c>
      <c r="AA1456" s="108">
        <v>0</v>
      </c>
      <c r="AB1456" s="108">
        <v>0</v>
      </c>
      <c r="AC1456" s="108">
        <v>0</v>
      </c>
      <c r="AD1456" s="108"/>
      <c r="AE1456" s="108">
        <v>4577766.63</v>
      </c>
      <c r="AF1456" s="104">
        <v>45751</v>
      </c>
      <c r="AG1456" s="104">
        <v>46847</v>
      </c>
      <c r="AH1456" s="108">
        <v>4577766.63</v>
      </c>
      <c r="AI1456" t="s">
        <v>1406</v>
      </c>
      <c r="AJ1456" t="s">
        <v>1407</v>
      </c>
      <c r="AK1456" s="3">
        <v>112155.28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3">
        <v>0</v>
      </c>
      <c r="AY1456" s="3">
        <v>0</v>
      </c>
      <c r="AZ1456" s="3">
        <f t="shared" si="66"/>
        <v>112155.28</v>
      </c>
      <c r="BA1456" s="3">
        <f t="shared" si="67"/>
        <v>0</v>
      </c>
      <c r="BB1456" s="3">
        <f t="shared" si="68"/>
        <v>112155.28</v>
      </c>
      <c r="BC1456" s="2"/>
    </row>
    <row r="1457" spans="1:55" ht="15" hidden="1" customHeight="1" x14ac:dyDescent="0.3">
      <c r="A1457" t="s">
        <v>3919</v>
      </c>
      <c r="B1457" t="s">
        <v>1680</v>
      </c>
      <c r="C1457">
        <v>1</v>
      </c>
      <c r="D1457" t="s">
        <v>0</v>
      </c>
      <c r="E1457" t="s">
        <v>2</v>
      </c>
      <c r="F1457" t="s">
        <v>1393</v>
      </c>
      <c r="G1457" t="s">
        <v>1401</v>
      </c>
      <c r="H1457" t="s">
        <v>1402</v>
      </c>
      <c r="I1457" t="s">
        <v>1403</v>
      </c>
      <c r="J1457" t="s">
        <v>1404</v>
      </c>
      <c r="K1457" t="s">
        <v>823</v>
      </c>
      <c r="L1457" t="s">
        <v>1398</v>
      </c>
      <c r="M1457" t="s">
        <v>1405</v>
      </c>
      <c r="N1457">
        <v>1</v>
      </c>
      <c r="O1457">
        <v>1</v>
      </c>
      <c r="P1457">
        <v>1</v>
      </c>
      <c r="Q1457">
        <v>0</v>
      </c>
      <c r="R1457">
        <v>0</v>
      </c>
      <c r="S1457">
        <v>1</v>
      </c>
      <c r="T1457">
        <v>1</v>
      </c>
      <c r="U1457">
        <v>1</v>
      </c>
      <c r="V1457">
        <v>0</v>
      </c>
      <c r="W1457" s="107">
        <v>2836983.33</v>
      </c>
      <c r="X1457" s="108">
        <v>0</v>
      </c>
      <c r="Y1457" s="108">
        <v>0</v>
      </c>
      <c r="Z1457" s="108">
        <v>0</v>
      </c>
      <c r="AA1457" s="108">
        <v>0</v>
      </c>
      <c r="AB1457" s="108">
        <v>0</v>
      </c>
      <c r="AC1457" s="108">
        <v>0</v>
      </c>
      <c r="AD1457" s="108"/>
      <c r="AE1457" s="108">
        <v>2836983.33</v>
      </c>
      <c r="AF1457" s="104">
        <v>45751</v>
      </c>
      <c r="AG1457" s="104">
        <v>46116</v>
      </c>
      <c r="AH1457" s="108">
        <v>2836983.33</v>
      </c>
      <c r="AI1457" t="s">
        <v>1406</v>
      </c>
      <c r="AJ1457" t="s">
        <v>1407</v>
      </c>
      <c r="AK1457" s="3">
        <v>69506.09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0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3">
        <v>0</v>
      </c>
      <c r="AY1457" s="3">
        <v>0</v>
      </c>
      <c r="AZ1457" s="3">
        <f t="shared" si="66"/>
        <v>69506.09</v>
      </c>
      <c r="BA1457" s="3">
        <f t="shared" si="67"/>
        <v>0</v>
      </c>
      <c r="BB1457" s="3">
        <f t="shared" si="68"/>
        <v>69506.09</v>
      </c>
      <c r="BC1457" s="2"/>
    </row>
    <row r="1458" spans="1:55" ht="15" hidden="1" customHeight="1" x14ac:dyDescent="0.3">
      <c r="A1458" t="s">
        <v>3920</v>
      </c>
      <c r="B1458" t="s">
        <v>1681</v>
      </c>
      <c r="C1458">
        <v>1</v>
      </c>
      <c r="D1458" t="s">
        <v>0</v>
      </c>
      <c r="E1458" t="s">
        <v>2</v>
      </c>
      <c r="F1458" t="s">
        <v>1393</v>
      </c>
      <c r="G1458" t="s">
        <v>1401</v>
      </c>
      <c r="H1458" t="s">
        <v>1402</v>
      </c>
      <c r="I1458" t="s">
        <v>1403</v>
      </c>
      <c r="J1458" t="s">
        <v>1404</v>
      </c>
      <c r="K1458" t="s">
        <v>1417</v>
      </c>
      <c r="L1458" t="s">
        <v>1398</v>
      </c>
      <c r="M1458" t="s">
        <v>1405</v>
      </c>
      <c r="N1458">
        <v>1</v>
      </c>
      <c r="O1458">
        <v>1</v>
      </c>
      <c r="P1458">
        <v>1</v>
      </c>
      <c r="Q1458">
        <v>0</v>
      </c>
      <c r="R1458">
        <v>0</v>
      </c>
      <c r="S1458">
        <v>1</v>
      </c>
      <c r="T1458">
        <v>1</v>
      </c>
      <c r="U1458">
        <v>1</v>
      </c>
      <c r="V1458">
        <v>0</v>
      </c>
      <c r="W1458" s="107">
        <v>10565764.380000001</v>
      </c>
      <c r="X1458" s="108">
        <v>0</v>
      </c>
      <c r="Y1458" s="108">
        <v>0</v>
      </c>
      <c r="Z1458" s="108">
        <v>0</v>
      </c>
      <c r="AA1458" s="108">
        <v>0</v>
      </c>
      <c r="AB1458" s="108">
        <v>0</v>
      </c>
      <c r="AC1458" s="108">
        <v>0</v>
      </c>
      <c r="AD1458" s="108"/>
      <c r="AE1458" s="108">
        <v>10565764.380000001</v>
      </c>
      <c r="AF1458" s="104">
        <v>45751</v>
      </c>
      <c r="AG1458" s="104">
        <v>46116</v>
      </c>
      <c r="AH1458" s="108">
        <v>10565764.380000001</v>
      </c>
      <c r="AI1458" t="s">
        <v>1406</v>
      </c>
      <c r="AJ1458" t="s">
        <v>1407</v>
      </c>
      <c r="AK1458" s="3">
        <v>258861.23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0</v>
      </c>
      <c r="AR1458" s="3">
        <v>0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3">
        <v>0</v>
      </c>
      <c r="AY1458" s="3">
        <v>0</v>
      </c>
      <c r="AZ1458" s="3">
        <f t="shared" si="66"/>
        <v>258861.23</v>
      </c>
      <c r="BA1458" s="3">
        <f t="shared" si="67"/>
        <v>0</v>
      </c>
      <c r="BB1458" s="3">
        <f t="shared" si="68"/>
        <v>258861.23</v>
      </c>
      <c r="BC1458" s="2"/>
    </row>
    <row r="1459" spans="1:55" ht="15" hidden="1" customHeight="1" x14ac:dyDescent="0.3">
      <c r="A1459" t="s">
        <v>3921</v>
      </c>
      <c r="B1459" t="s">
        <v>1682</v>
      </c>
      <c r="C1459">
        <v>1</v>
      </c>
      <c r="D1459" t="s">
        <v>0</v>
      </c>
      <c r="E1459" t="s">
        <v>2</v>
      </c>
      <c r="F1459" t="s">
        <v>1393</v>
      </c>
      <c r="G1459" t="s">
        <v>1401</v>
      </c>
      <c r="H1459" t="s">
        <v>1402</v>
      </c>
      <c r="I1459" t="s">
        <v>1403</v>
      </c>
      <c r="J1459" t="s">
        <v>1404</v>
      </c>
      <c r="K1459" t="s">
        <v>344</v>
      </c>
      <c r="L1459" t="s">
        <v>1398</v>
      </c>
      <c r="M1459" t="s">
        <v>1405</v>
      </c>
      <c r="N1459">
        <v>1</v>
      </c>
      <c r="O1459">
        <v>1</v>
      </c>
      <c r="P1459">
        <v>1</v>
      </c>
      <c r="Q1459">
        <v>0</v>
      </c>
      <c r="R1459">
        <v>0</v>
      </c>
      <c r="S1459">
        <v>1</v>
      </c>
      <c r="T1459">
        <v>1</v>
      </c>
      <c r="U1459">
        <v>1</v>
      </c>
      <c r="V1459">
        <v>0</v>
      </c>
      <c r="W1459" s="107">
        <v>20173576.34</v>
      </c>
      <c r="X1459" s="108">
        <v>0</v>
      </c>
      <c r="Y1459" s="108">
        <v>0</v>
      </c>
      <c r="Z1459" s="108">
        <v>0</v>
      </c>
      <c r="AA1459" s="108">
        <v>0</v>
      </c>
      <c r="AB1459" s="108">
        <v>0</v>
      </c>
      <c r="AC1459" s="108">
        <v>0</v>
      </c>
      <c r="AD1459" s="108"/>
      <c r="AE1459" s="108">
        <v>20173576.34</v>
      </c>
      <c r="AF1459" s="104">
        <v>45751</v>
      </c>
      <c r="AG1459" s="104">
        <v>46847</v>
      </c>
      <c r="AH1459" s="108">
        <v>20173576.34</v>
      </c>
      <c r="AI1459" t="s">
        <v>1406</v>
      </c>
      <c r="AJ1459" t="s">
        <v>1407</v>
      </c>
      <c r="AK1459" s="3">
        <v>1866055.82</v>
      </c>
      <c r="AL1459" s="3">
        <v>1866055.82</v>
      </c>
      <c r="AM1459" s="3">
        <v>1866055.82</v>
      </c>
      <c r="AN1459" s="3">
        <v>1866055.82</v>
      </c>
      <c r="AO1459" s="3">
        <v>933027.91</v>
      </c>
      <c r="AP1459" s="3">
        <v>0</v>
      </c>
      <c r="AQ1459" s="3">
        <v>0</v>
      </c>
      <c r="AR1459" s="3">
        <v>0</v>
      </c>
      <c r="AS1459" s="3">
        <v>0</v>
      </c>
      <c r="AT1459" s="3">
        <v>0</v>
      </c>
      <c r="AU1459" s="3">
        <v>0</v>
      </c>
      <c r="AV1459" s="3">
        <v>0</v>
      </c>
      <c r="AW1459" s="3">
        <v>0</v>
      </c>
      <c r="AX1459" s="3">
        <v>0</v>
      </c>
      <c r="AY1459" s="3">
        <v>0</v>
      </c>
      <c r="AZ1459" s="3">
        <f t="shared" si="66"/>
        <v>3732111.64</v>
      </c>
      <c r="BA1459" s="3">
        <f t="shared" si="67"/>
        <v>4665139.55</v>
      </c>
      <c r="BB1459" s="3">
        <f t="shared" si="68"/>
        <v>8397251.1899999995</v>
      </c>
      <c r="BC1459" s="2"/>
    </row>
    <row r="1460" spans="1:55" ht="15" hidden="1" customHeight="1" x14ac:dyDescent="0.3">
      <c r="A1460" t="s">
        <v>3922</v>
      </c>
      <c r="B1460" t="s">
        <v>1683</v>
      </c>
      <c r="C1460">
        <v>1</v>
      </c>
      <c r="D1460" t="s">
        <v>0</v>
      </c>
      <c r="E1460" t="s">
        <v>2</v>
      </c>
      <c r="F1460" t="s">
        <v>1393</v>
      </c>
      <c r="G1460" t="s">
        <v>1401</v>
      </c>
      <c r="H1460" t="s">
        <v>1402</v>
      </c>
      <c r="I1460" t="s">
        <v>1403</v>
      </c>
      <c r="J1460" t="s">
        <v>1404</v>
      </c>
      <c r="K1460" t="s">
        <v>344</v>
      </c>
      <c r="L1460" t="s">
        <v>1398</v>
      </c>
      <c r="M1460" t="s">
        <v>1405</v>
      </c>
      <c r="N1460">
        <v>1</v>
      </c>
      <c r="O1460">
        <v>1</v>
      </c>
      <c r="P1460">
        <v>1</v>
      </c>
      <c r="Q1460">
        <v>0</v>
      </c>
      <c r="R1460">
        <v>0</v>
      </c>
      <c r="S1460">
        <v>1</v>
      </c>
      <c r="T1460">
        <v>1</v>
      </c>
      <c r="U1460">
        <v>1</v>
      </c>
      <c r="V1460">
        <v>0</v>
      </c>
      <c r="W1460" s="107">
        <v>20173576.350000001</v>
      </c>
      <c r="X1460" s="108">
        <v>0</v>
      </c>
      <c r="Y1460" s="108">
        <v>0</v>
      </c>
      <c r="Z1460" s="108">
        <v>0</v>
      </c>
      <c r="AA1460" s="108">
        <v>0</v>
      </c>
      <c r="AB1460" s="108">
        <v>0</v>
      </c>
      <c r="AC1460" s="108">
        <v>0</v>
      </c>
      <c r="AD1460" s="108"/>
      <c r="AE1460" s="108">
        <v>20173576.350000001</v>
      </c>
      <c r="AF1460" s="104">
        <v>45751</v>
      </c>
      <c r="AG1460" s="104">
        <v>46116</v>
      </c>
      <c r="AH1460" s="108">
        <v>20173576.350000001</v>
      </c>
      <c r="AI1460" t="s">
        <v>1406</v>
      </c>
      <c r="AJ1460" t="s">
        <v>1407</v>
      </c>
      <c r="AK1460" s="3">
        <v>1765187.94</v>
      </c>
      <c r="AL1460" s="3">
        <v>1765187.94</v>
      </c>
      <c r="AM1460" s="3">
        <v>882593.97</v>
      </c>
      <c r="AN1460" s="3">
        <v>0</v>
      </c>
      <c r="AO1460" s="3">
        <v>0</v>
      </c>
      <c r="AP1460" s="3">
        <v>0</v>
      </c>
      <c r="AQ1460" s="3">
        <v>0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3">
        <v>0</v>
      </c>
      <c r="AY1460" s="3">
        <v>0</v>
      </c>
      <c r="AZ1460" s="3">
        <f t="shared" si="66"/>
        <v>3530375.88</v>
      </c>
      <c r="BA1460" s="3">
        <f t="shared" si="67"/>
        <v>882593.97</v>
      </c>
      <c r="BB1460" s="3">
        <f t="shared" si="68"/>
        <v>4412969.8499999996</v>
      </c>
      <c r="BC1460" s="2"/>
    </row>
    <row r="1461" spans="1:55" ht="15" hidden="1" customHeight="1" x14ac:dyDescent="0.3">
      <c r="A1461" t="s">
        <v>3923</v>
      </c>
      <c r="B1461" t="s">
        <v>1684</v>
      </c>
      <c r="C1461">
        <v>1</v>
      </c>
      <c r="D1461" t="s">
        <v>0</v>
      </c>
      <c r="E1461" t="s">
        <v>2</v>
      </c>
      <c r="F1461" t="s">
        <v>1393</v>
      </c>
      <c r="G1461" t="s">
        <v>1401</v>
      </c>
      <c r="H1461" t="s">
        <v>1402</v>
      </c>
      <c r="I1461" t="s">
        <v>1403</v>
      </c>
      <c r="J1461" t="s">
        <v>1404</v>
      </c>
      <c r="K1461" t="s">
        <v>344</v>
      </c>
      <c r="L1461" t="s">
        <v>1398</v>
      </c>
      <c r="M1461" t="s">
        <v>1405</v>
      </c>
      <c r="N1461">
        <v>1</v>
      </c>
      <c r="O1461">
        <v>1</v>
      </c>
      <c r="P1461">
        <v>1</v>
      </c>
      <c r="Q1461">
        <v>0</v>
      </c>
      <c r="R1461">
        <v>0</v>
      </c>
      <c r="S1461">
        <v>1</v>
      </c>
      <c r="T1461">
        <v>1</v>
      </c>
      <c r="U1461">
        <v>1</v>
      </c>
      <c r="V1461">
        <v>0</v>
      </c>
      <c r="W1461" s="107">
        <v>20173576.350000001</v>
      </c>
      <c r="X1461" s="108">
        <v>0</v>
      </c>
      <c r="Y1461" s="108">
        <v>0</v>
      </c>
      <c r="Z1461" s="108">
        <v>0</v>
      </c>
      <c r="AA1461" s="108">
        <v>0</v>
      </c>
      <c r="AB1461" s="108">
        <v>0</v>
      </c>
      <c r="AC1461" s="108">
        <v>0</v>
      </c>
      <c r="AD1461" s="108"/>
      <c r="AE1461" s="108">
        <v>20173576.350000001</v>
      </c>
      <c r="AF1461" s="104">
        <v>45751</v>
      </c>
      <c r="AG1461" s="104">
        <v>46116</v>
      </c>
      <c r="AH1461" s="108">
        <v>20173576.350000001</v>
      </c>
      <c r="AI1461" t="s">
        <v>1406</v>
      </c>
      <c r="AJ1461" t="s">
        <v>1407</v>
      </c>
      <c r="AK1461" s="3">
        <v>494252.62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0</v>
      </c>
      <c r="AR1461" s="3">
        <v>0</v>
      </c>
      <c r="AS1461" s="3">
        <v>0</v>
      </c>
      <c r="AT1461" s="3">
        <v>0</v>
      </c>
      <c r="AU1461" s="3">
        <v>0</v>
      </c>
      <c r="AV1461" s="3">
        <v>0</v>
      </c>
      <c r="AW1461" s="3">
        <v>0</v>
      </c>
      <c r="AX1461" s="3">
        <v>0</v>
      </c>
      <c r="AY1461" s="3">
        <v>0</v>
      </c>
      <c r="AZ1461" s="3">
        <f t="shared" si="66"/>
        <v>494252.62</v>
      </c>
      <c r="BA1461" s="3">
        <f t="shared" si="67"/>
        <v>0</v>
      </c>
      <c r="BB1461" s="3">
        <f t="shared" si="68"/>
        <v>494252.62</v>
      </c>
      <c r="BC1461" s="2"/>
    </row>
    <row r="1462" spans="1:55" ht="15" hidden="1" customHeight="1" x14ac:dyDescent="0.3">
      <c r="A1462" t="s">
        <v>3924</v>
      </c>
      <c r="B1462" t="s">
        <v>1685</v>
      </c>
      <c r="C1462">
        <v>1</v>
      </c>
      <c r="D1462" t="s">
        <v>0</v>
      </c>
      <c r="E1462" t="s">
        <v>2</v>
      </c>
      <c r="F1462" t="s">
        <v>1393</v>
      </c>
      <c r="G1462" t="s">
        <v>1401</v>
      </c>
      <c r="H1462" t="s">
        <v>1402</v>
      </c>
      <c r="I1462" t="s">
        <v>1403</v>
      </c>
      <c r="J1462" t="s">
        <v>1404</v>
      </c>
      <c r="K1462" t="s">
        <v>1686</v>
      </c>
      <c r="L1462" t="s">
        <v>1398</v>
      </c>
      <c r="M1462" t="s">
        <v>1405</v>
      </c>
      <c r="N1462">
        <v>1</v>
      </c>
      <c r="O1462">
        <v>1</v>
      </c>
      <c r="P1462">
        <v>1</v>
      </c>
      <c r="Q1462">
        <v>0</v>
      </c>
      <c r="R1462">
        <v>0</v>
      </c>
      <c r="S1462">
        <v>1</v>
      </c>
      <c r="T1462">
        <v>1</v>
      </c>
      <c r="U1462">
        <v>1</v>
      </c>
      <c r="V1462">
        <v>0</v>
      </c>
      <c r="W1462" s="107">
        <v>213663.58</v>
      </c>
      <c r="X1462" s="108">
        <v>0</v>
      </c>
      <c r="Y1462" s="108">
        <v>0</v>
      </c>
      <c r="Z1462" s="108">
        <v>0</v>
      </c>
      <c r="AA1462" s="108">
        <v>0</v>
      </c>
      <c r="AB1462" s="108">
        <v>0</v>
      </c>
      <c r="AC1462" s="108">
        <v>0</v>
      </c>
      <c r="AD1462" s="108"/>
      <c r="AE1462" s="108">
        <v>213663.58</v>
      </c>
      <c r="AF1462" s="104">
        <v>45751</v>
      </c>
      <c r="AG1462" s="104">
        <v>46116</v>
      </c>
      <c r="AH1462" s="108">
        <v>213663.58</v>
      </c>
      <c r="AI1462" t="s">
        <v>1406</v>
      </c>
      <c r="AJ1462" t="s">
        <v>1407</v>
      </c>
      <c r="AK1462" s="3">
        <v>19763.88</v>
      </c>
      <c r="AL1462" s="3">
        <v>19763.88</v>
      </c>
      <c r="AM1462" s="3">
        <v>19763.88</v>
      </c>
      <c r="AN1462" s="3">
        <v>19763.88</v>
      </c>
      <c r="AO1462" s="3">
        <v>9881.94</v>
      </c>
      <c r="AP1462" s="3">
        <v>0</v>
      </c>
      <c r="AQ1462" s="3">
        <v>0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3">
        <v>0</v>
      </c>
      <c r="AY1462" s="3">
        <v>0</v>
      </c>
      <c r="AZ1462" s="3">
        <f t="shared" si="66"/>
        <v>39527.760000000002</v>
      </c>
      <c r="BA1462" s="3">
        <f t="shared" si="67"/>
        <v>49409.700000000004</v>
      </c>
      <c r="BB1462" s="3">
        <f t="shared" si="68"/>
        <v>88937.46</v>
      </c>
      <c r="BC1462" s="2"/>
    </row>
    <row r="1463" spans="1:55" ht="15" hidden="1" customHeight="1" x14ac:dyDescent="0.3">
      <c r="A1463" t="s">
        <v>3925</v>
      </c>
      <c r="B1463" t="s">
        <v>1687</v>
      </c>
      <c r="C1463">
        <v>1</v>
      </c>
      <c r="D1463" t="s">
        <v>0</v>
      </c>
      <c r="E1463" t="s">
        <v>2</v>
      </c>
      <c r="F1463" t="s">
        <v>1393</v>
      </c>
      <c r="G1463" t="s">
        <v>1401</v>
      </c>
      <c r="H1463" t="s">
        <v>1402</v>
      </c>
      <c r="I1463" t="s">
        <v>1403</v>
      </c>
      <c r="J1463" t="s">
        <v>1404</v>
      </c>
      <c r="K1463" t="s">
        <v>1686</v>
      </c>
      <c r="L1463" t="s">
        <v>1398</v>
      </c>
      <c r="M1463" t="s">
        <v>1405</v>
      </c>
      <c r="N1463">
        <v>1</v>
      </c>
      <c r="O1463">
        <v>1</v>
      </c>
      <c r="P1463">
        <v>1</v>
      </c>
      <c r="Q1463">
        <v>0</v>
      </c>
      <c r="R1463">
        <v>0</v>
      </c>
      <c r="S1463">
        <v>1</v>
      </c>
      <c r="T1463">
        <v>1</v>
      </c>
      <c r="U1463">
        <v>1</v>
      </c>
      <c r="V1463">
        <v>0</v>
      </c>
      <c r="W1463" s="107">
        <v>213663.59</v>
      </c>
      <c r="X1463" s="108">
        <v>0</v>
      </c>
      <c r="Y1463" s="108">
        <v>0</v>
      </c>
      <c r="Z1463" s="108">
        <v>0</v>
      </c>
      <c r="AA1463" s="108">
        <v>0</v>
      </c>
      <c r="AB1463" s="108">
        <v>0</v>
      </c>
      <c r="AC1463" s="108">
        <v>0</v>
      </c>
      <c r="AD1463" s="108"/>
      <c r="AE1463" s="108">
        <v>213663.59</v>
      </c>
      <c r="AF1463" s="104">
        <v>45733</v>
      </c>
      <c r="AG1463" s="104">
        <v>46098</v>
      </c>
      <c r="AH1463" s="108">
        <v>213663.59</v>
      </c>
      <c r="AI1463" t="s">
        <v>1406</v>
      </c>
      <c r="AJ1463" t="s">
        <v>1407</v>
      </c>
      <c r="AK1463" s="3">
        <v>18695.560000000001</v>
      </c>
      <c r="AL1463" s="3">
        <v>18695.560000000001</v>
      </c>
      <c r="AM1463" s="3">
        <v>9347.7800000000007</v>
      </c>
      <c r="AN1463" s="3">
        <v>0</v>
      </c>
      <c r="AO1463" s="3">
        <v>0</v>
      </c>
      <c r="AP1463" s="3">
        <v>0</v>
      </c>
      <c r="AQ1463" s="3">
        <v>0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3">
        <v>0</v>
      </c>
      <c r="AY1463" s="3">
        <v>0</v>
      </c>
      <c r="AZ1463" s="3">
        <f t="shared" si="66"/>
        <v>37391.120000000003</v>
      </c>
      <c r="BA1463" s="3">
        <f t="shared" si="67"/>
        <v>9347.7800000000007</v>
      </c>
      <c r="BB1463" s="3">
        <f t="shared" si="68"/>
        <v>46738.9</v>
      </c>
      <c r="BC1463" s="2"/>
    </row>
    <row r="1464" spans="1:55" ht="15" hidden="1" customHeight="1" x14ac:dyDescent="0.3">
      <c r="A1464" t="s">
        <v>3926</v>
      </c>
      <c r="B1464" t="s">
        <v>1688</v>
      </c>
      <c r="C1464">
        <v>1</v>
      </c>
      <c r="D1464" t="s">
        <v>0</v>
      </c>
      <c r="E1464" t="s">
        <v>2</v>
      </c>
      <c r="F1464" t="s">
        <v>1393</v>
      </c>
      <c r="G1464" t="s">
        <v>1401</v>
      </c>
      <c r="H1464" t="s">
        <v>1402</v>
      </c>
      <c r="I1464" t="s">
        <v>1403</v>
      </c>
      <c r="J1464" t="s">
        <v>1404</v>
      </c>
      <c r="K1464" t="s">
        <v>1686</v>
      </c>
      <c r="L1464" t="s">
        <v>1398</v>
      </c>
      <c r="M1464" t="s">
        <v>1405</v>
      </c>
      <c r="N1464">
        <v>1</v>
      </c>
      <c r="O1464">
        <v>1</v>
      </c>
      <c r="P1464">
        <v>1</v>
      </c>
      <c r="Q1464">
        <v>0</v>
      </c>
      <c r="R1464">
        <v>0</v>
      </c>
      <c r="S1464">
        <v>1</v>
      </c>
      <c r="T1464">
        <v>1</v>
      </c>
      <c r="U1464">
        <v>1</v>
      </c>
      <c r="V1464">
        <v>0</v>
      </c>
      <c r="W1464" s="107">
        <v>213663.59</v>
      </c>
      <c r="X1464" s="108">
        <v>0</v>
      </c>
      <c r="Y1464" s="108">
        <v>0</v>
      </c>
      <c r="Z1464" s="108">
        <v>0</v>
      </c>
      <c r="AA1464" s="108">
        <v>0</v>
      </c>
      <c r="AB1464" s="108">
        <v>0</v>
      </c>
      <c r="AC1464" s="108">
        <v>0</v>
      </c>
      <c r="AD1464" s="108"/>
      <c r="AE1464" s="108">
        <v>213663.59</v>
      </c>
      <c r="AF1464" s="104">
        <v>45733</v>
      </c>
      <c r="AG1464" s="104">
        <v>46098</v>
      </c>
      <c r="AH1464" s="108">
        <v>213663.59</v>
      </c>
      <c r="AI1464" t="s">
        <v>1406</v>
      </c>
      <c r="AJ1464" t="s">
        <v>1407</v>
      </c>
      <c r="AK1464" s="3">
        <v>5234.76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0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3">
        <v>0</v>
      </c>
      <c r="AY1464" s="3">
        <v>0</v>
      </c>
      <c r="AZ1464" s="3">
        <f t="shared" si="66"/>
        <v>5234.76</v>
      </c>
      <c r="BA1464" s="3">
        <f t="shared" si="67"/>
        <v>0</v>
      </c>
      <c r="BB1464" s="3">
        <f t="shared" si="68"/>
        <v>5234.76</v>
      </c>
      <c r="BC1464" s="2"/>
    </row>
    <row r="1465" spans="1:55" ht="15" customHeight="1" x14ac:dyDescent="0.3">
      <c r="A1465" t="s">
        <v>3927</v>
      </c>
      <c r="B1465" t="s">
        <v>1689</v>
      </c>
      <c r="C1465">
        <v>1</v>
      </c>
      <c r="D1465" t="s">
        <v>0</v>
      </c>
      <c r="E1465" t="s">
        <v>2</v>
      </c>
      <c r="F1465" t="s">
        <v>1393</v>
      </c>
      <c r="G1465" t="s">
        <v>1408</v>
      </c>
      <c r="H1465" t="s">
        <v>1409</v>
      </c>
      <c r="I1465" t="s">
        <v>1410</v>
      </c>
      <c r="J1465" t="s">
        <v>4601</v>
      </c>
      <c r="K1465" t="s">
        <v>611</v>
      </c>
      <c r="L1465" t="s">
        <v>1398</v>
      </c>
      <c r="M1465" t="s">
        <v>1405</v>
      </c>
      <c r="N1465">
        <v>1</v>
      </c>
      <c r="O1465">
        <v>1</v>
      </c>
      <c r="P1465">
        <v>1</v>
      </c>
      <c r="Q1465">
        <v>1</v>
      </c>
      <c r="R1465">
        <v>1</v>
      </c>
      <c r="S1465">
        <v>1</v>
      </c>
      <c r="T1465">
        <v>0</v>
      </c>
      <c r="U1465">
        <v>0</v>
      </c>
      <c r="V1465">
        <v>0</v>
      </c>
      <c r="W1465" s="107">
        <v>799632.89</v>
      </c>
      <c r="X1465" s="108">
        <v>0</v>
      </c>
      <c r="Y1465" s="108">
        <v>0</v>
      </c>
      <c r="Z1465" s="108">
        <v>0</v>
      </c>
      <c r="AA1465" s="108">
        <v>0</v>
      </c>
      <c r="AB1465" s="108">
        <v>0</v>
      </c>
      <c r="AC1465" s="108">
        <v>0</v>
      </c>
      <c r="AD1465" s="108"/>
      <c r="AE1465" s="108">
        <v>799632.89</v>
      </c>
      <c r="AF1465" s="104">
        <v>45751</v>
      </c>
      <c r="AG1465" s="104">
        <v>46116</v>
      </c>
      <c r="AH1465" s="108">
        <v>799632.89</v>
      </c>
      <c r="AI1465" t="s">
        <v>1406</v>
      </c>
      <c r="AJ1465" t="s">
        <v>1407</v>
      </c>
      <c r="AK1465" s="3">
        <v>19591.009999999998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0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3">
        <v>0</v>
      </c>
      <c r="AY1465" s="3">
        <v>0</v>
      </c>
      <c r="AZ1465" s="3">
        <f t="shared" si="66"/>
        <v>19591.009999999998</v>
      </c>
      <c r="BA1465" s="3">
        <f t="shared" si="67"/>
        <v>0</v>
      </c>
      <c r="BB1465" s="3">
        <f t="shared" si="68"/>
        <v>19591.009999999998</v>
      </c>
      <c r="BC1465" s="2"/>
    </row>
    <row r="1466" spans="1:55" ht="15" hidden="1" customHeight="1" x14ac:dyDescent="0.3">
      <c r="A1466" t="s">
        <v>3928</v>
      </c>
      <c r="B1466" t="s">
        <v>1690</v>
      </c>
      <c r="C1466">
        <v>1</v>
      </c>
      <c r="D1466" t="s">
        <v>0</v>
      </c>
      <c r="E1466" t="s">
        <v>2</v>
      </c>
      <c r="F1466" t="s">
        <v>1393</v>
      </c>
      <c r="G1466" t="s">
        <v>323</v>
      </c>
      <c r="H1466" t="s">
        <v>1402</v>
      </c>
      <c r="I1466" t="s">
        <v>1403</v>
      </c>
      <c r="J1466" t="s">
        <v>1404</v>
      </c>
      <c r="K1466" t="s">
        <v>549</v>
      </c>
      <c r="L1466" t="s">
        <v>1398</v>
      </c>
      <c r="M1466" t="s">
        <v>1405</v>
      </c>
      <c r="N1466">
        <v>1</v>
      </c>
      <c r="O1466">
        <v>1</v>
      </c>
      <c r="P1466">
        <v>1</v>
      </c>
      <c r="Q1466">
        <v>0</v>
      </c>
      <c r="R1466">
        <v>0</v>
      </c>
      <c r="S1466">
        <v>1</v>
      </c>
      <c r="T1466">
        <v>1</v>
      </c>
      <c r="U1466">
        <v>1</v>
      </c>
      <c r="V1466">
        <v>0</v>
      </c>
      <c r="W1466" s="107">
        <v>200000000</v>
      </c>
      <c r="X1466" s="108">
        <v>0</v>
      </c>
      <c r="Y1466" s="108">
        <v>0</v>
      </c>
      <c r="Z1466" s="108">
        <v>0</v>
      </c>
      <c r="AA1466" s="108">
        <v>0</v>
      </c>
      <c r="AB1466" s="108">
        <v>0</v>
      </c>
      <c r="AC1466" s="108">
        <v>0</v>
      </c>
      <c r="AD1466" s="108"/>
      <c r="AE1466" s="108">
        <v>200000000</v>
      </c>
      <c r="AF1466" s="104">
        <v>45740</v>
      </c>
      <c r="AG1466" s="104">
        <v>47566</v>
      </c>
      <c r="AH1466" s="108">
        <v>200000000</v>
      </c>
      <c r="AI1466" t="s">
        <v>1406</v>
      </c>
      <c r="AJ1466" t="s">
        <v>1407</v>
      </c>
      <c r="AK1466" s="3">
        <v>18500000</v>
      </c>
      <c r="AL1466" s="3">
        <v>18500000</v>
      </c>
      <c r="AM1466" s="3">
        <v>18500000</v>
      </c>
      <c r="AN1466" s="3">
        <v>18500000</v>
      </c>
      <c r="AO1466" s="3">
        <v>9250000</v>
      </c>
      <c r="AP1466" s="3">
        <v>0</v>
      </c>
      <c r="AQ1466" s="3">
        <v>0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3">
        <v>0</v>
      </c>
      <c r="AY1466" s="3">
        <v>0</v>
      </c>
      <c r="AZ1466" s="3">
        <f t="shared" si="66"/>
        <v>37000000</v>
      </c>
      <c r="BA1466" s="3">
        <f t="shared" si="67"/>
        <v>46250000</v>
      </c>
      <c r="BB1466" s="3">
        <f t="shared" si="68"/>
        <v>83250000</v>
      </c>
      <c r="BC1466" s="2"/>
    </row>
    <row r="1467" spans="1:55" ht="15" customHeight="1" x14ac:dyDescent="0.3">
      <c r="A1467" t="s">
        <v>3929</v>
      </c>
      <c r="B1467" t="s">
        <v>1691</v>
      </c>
      <c r="C1467">
        <v>1</v>
      </c>
      <c r="D1467" t="s">
        <v>0</v>
      </c>
      <c r="E1467" t="s">
        <v>2</v>
      </c>
      <c r="F1467" t="s">
        <v>1393</v>
      </c>
      <c r="G1467" t="s">
        <v>1408</v>
      </c>
      <c r="H1467" t="s">
        <v>1409</v>
      </c>
      <c r="I1467" t="s">
        <v>1410</v>
      </c>
      <c r="J1467" t="s">
        <v>4601</v>
      </c>
      <c r="K1467" t="s">
        <v>611</v>
      </c>
      <c r="L1467" t="s">
        <v>1398</v>
      </c>
      <c r="M1467" t="s">
        <v>1405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0</v>
      </c>
      <c r="U1467">
        <v>0</v>
      </c>
      <c r="V1467">
        <v>0</v>
      </c>
      <c r="W1467" s="107">
        <v>206391.03</v>
      </c>
      <c r="X1467" s="108">
        <v>0</v>
      </c>
      <c r="Y1467" s="108">
        <v>0</v>
      </c>
      <c r="Z1467" s="108">
        <v>0</v>
      </c>
      <c r="AA1467" s="108">
        <v>0</v>
      </c>
      <c r="AB1467" s="108">
        <v>0</v>
      </c>
      <c r="AC1467" s="108">
        <v>0</v>
      </c>
      <c r="AD1467" s="108"/>
      <c r="AE1467" s="108">
        <v>206391.03</v>
      </c>
      <c r="AF1467" s="104">
        <v>45751</v>
      </c>
      <c r="AG1467" s="104">
        <v>46116</v>
      </c>
      <c r="AH1467" s="108">
        <v>206391.03</v>
      </c>
      <c r="AI1467" t="s">
        <v>1406</v>
      </c>
      <c r="AJ1467" t="s">
        <v>1407</v>
      </c>
      <c r="AK1467" s="3">
        <v>5056.58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0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3">
        <v>0</v>
      </c>
      <c r="AY1467" s="3">
        <v>0</v>
      </c>
      <c r="AZ1467" s="3">
        <f t="shared" si="66"/>
        <v>5056.58</v>
      </c>
      <c r="BA1467" s="3">
        <f t="shared" si="67"/>
        <v>0</v>
      </c>
      <c r="BB1467" s="3">
        <f t="shared" si="68"/>
        <v>5056.58</v>
      </c>
      <c r="BC1467" s="2"/>
    </row>
    <row r="1468" spans="1:55" ht="15" customHeight="1" x14ac:dyDescent="0.3">
      <c r="A1468" t="s">
        <v>3930</v>
      </c>
      <c r="B1468" t="s">
        <v>1692</v>
      </c>
      <c r="C1468">
        <v>1</v>
      </c>
      <c r="D1468" t="s">
        <v>0</v>
      </c>
      <c r="E1468" t="s">
        <v>2</v>
      </c>
      <c r="F1468" t="s">
        <v>1393</v>
      </c>
      <c r="G1468" t="s">
        <v>1408</v>
      </c>
      <c r="H1468" t="s">
        <v>1409</v>
      </c>
      <c r="I1468" t="s">
        <v>1410</v>
      </c>
      <c r="J1468" t="s">
        <v>4601</v>
      </c>
      <c r="K1468" t="s">
        <v>611</v>
      </c>
      <c r="L1468" t="s">
        <v>1398</v>
      </c>
      <c r="M1468" t="s">
        <v>1405</v>
      </c>
      <c r="N1468">
        <v>1</v>
      </c>
      <c r="O1468">
        <v>1</v>
      </c>
      <c r="P1468">
        <v>1</v>
      </c>
      <c r="Q1468">
        <v>1</v>
      </c>
      <c r="R1468">
        <v>1</v>
      </c>
      <c r="S1468">
        <v>1</v>
      </c>
      <c r="T1468">
        <v>0</v>
      </c>
      <c r="U1468">
        <v>0</v>
      </c>
      <c r="V1468">
        <v>0</v>
      </c>
      <c r="W1468" s="107">
        <v>6030704</v>
      </c>
      <c r="X1468" s="108">
        <v>0</v>
      </c>
      <c r="Y1468" s="108">
        <v>0</v>
      </c>
      <c r="Z1468" s="108">
        <v>0</v>
      </c>
      <c r="AA1468" s="108">
        <v>0</v>
      </c>
      <c r="AB1468" s="108">
        <v>0</v>
      </c>
      <c r="AC1468" s="108">
        <v>0</v>
      </c>
      <c r="AD1468" s="108"/>
      <c r="AE1468" s="108">
        <v>6030704</v>
      </c>
      <c r="AF1468" s="104">
        <v>45751</v>
      </c>
      <c r="AG1468" s="104">
        <v>46847</v>
      </c>
      <c r="AH1468" s="108">
        <v>6030704</v>
      </c>
      <c r="AI1468" t="s">
        <v>1406</v>
      </c>
      <c r="AJ1468" t="s">
        <v>1407</v>
      </c>
      <c r="AK1468" s="3">
        <v>527686.6</v>
      </c>
      <c r="AL1468" s="3">
        <v>527686.6</v>
      </c>
      <c r="AM1468" s="3">
        <v>263843.3</v>
      </c>
      <c r="AN1468" s="3">
        <v>0</v>
      </c>
      <c r="AO1468" s="3">
        <v>0</v>
      </c>
      <c r="AP1468" s="3">
        <v>0</v>
      </c>
      <c r="AQ1468" s="3">
        <v>0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3">
        <v>0</v>
      </c>
      <c r="AY1468" s="3">
        <v>0</v>
      </c>
      <c r="AZ1468" s="3">
        <f t="shared" si="66"/>
        <v>1055373.2</v>
      </c>
      <c r="BA1468" s="3">
        <f t="shared" si="67"/>
        <v>263843.3</v>
      </c>
      <c r="BB1468" s="3">
        <f t="shared" si="68"/>
        <v>1319216.5</v>
      </c>
      <c r="BC1468" s="2"/>
    </row>
    <row r="1469" spans="1:55" ht="15" customHeight="1" x14ac:dyDescent="0.3">
      <c r="A1469" t="s">
        <v>3931</v>
      </c>
      <c r="B1469" t="s">
        <v>1693</v>
      </c>
      <c r="C1469">
        <v>1</v>
      </c>
      <c r="D1469" t="s">
        <v>0</v>
      </c>
      <c r="E1469" t="s">
        <v>2</v>
      </c>
      <c r="F1469" t="s">
        <v>1393</v>
      </c>
      <c r="G1469" t="s">
        <v>1408</v>
      </c>
      <c r="H1469" t="s">
        <v>1409</v>
      </c>
      <c r="I1469" t="s">
        <v>1410</v>
      </c>
      <c r="J1469" t="s">
        <v>4601</v>
      </c>
      <c r="K1469" t="s">
        <v>611</v>
      </c>
      <c r="L1469" t="s">
        <v>1398</v>
      </c>
      <c r="M1469" t="s">
        <v>1405</v>
      </c>
      <c r="N1469">
        <v>1</v>
      </c>
      <c r="O1469">
        <v>1</v>
      </c>
      <c r="P1469">
        <v>1</v>
      </c>
      <c r="Q1469">
        <v>1</v>
      </c>
      <c r="R1469">
        <v>1</v>
      </c>
      <c r="S1469">
        <v>1</v>
      </c>
      <c r="T1469">
        <v>0</v>
      </c>
      <c r="U1469">
        <v>0</v>
      </c>
      <c r="V1469">
        <v>0</v>
      </c>
      <c r="W1469" s="107">
        <v>157336.49</v>
      </c>
      <c r="X1469" s="108">
        <v>0</v>
      </c>
      <c r="Y1469" s="108">
        <v>0</v>
      </c>
      <c r="Z1469" s="108">
        <v>0</v>
      </c>
      <c r="AA1469" s="108">
        <v>0</v>
      </c>
      <c r="AB1469" s="108">
        <v>0</v>
      </c>
      <c r="AC1469" s="108">
        <v>0</v>
      </c>
      <c r="AD1469" s="108"/>
      <c r="AE1469" s="108">
        <v>157336.49</v>
      </c>
      <c r="AF1469" s="104">
        <v>45751</v>
      </c>
      <c r="AG1469" s="104">
        <v>46847</v>
      </c>
      <c r="AH1469" s="108">
        <v>157336.49</v>
      </c>
      <c r="AI1469" t="s">
        <v>1406</v>
      </c>
      <c r="AJ1469" t="s">
        <v>1407</v>
      </c>
      <c r="AK1469" s="3">
        <v>3854.74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0</v>
      </c>
      <c r="AR1469" s="3">
        <v>0</v>
      </c>
      <c r="AS1469" s="3">
        <v>0</v>
      </c>
      <c r="AT1469" s="3">
        <v>0</v>
      </c>
      <c r="AU1469" s="3">
        <v>0</v>
      </c>
      <c r="AV1469" s="3">
        <v>0</v>
      </c>
      <c r="AW1469" s="3">
        <v>0</v>
      </c>
      <c r="AX1469" s="3">
        <v>0</v>
      </c>
      <c r="AY1469" s="3">
        <v>0</v>
      </c>
      <c r="AZ1469" s="3">
        <f t="shared" si="66"/>
        <v>3854.74</v>
      </c>
      <c r="BA1469" s="3">
        <f t="shared" si="67"/>
        <v>0</v>
      </c>
      <c r="BB1469" s="3">
        <f t="shared" si="68"/>
        <v>3854.74</v>
      </c>
      <c r="BC1469" s="2"/>
    </row>
    <row r="1470" spans="1:55" ht="15" customHeight="1" x14ac:dyDescent="0.3">
      <c r="A1470" t="s">
        <v>3932</v>
      </c>
      <c r="B1470" t="s">
        <v>1694</v>
      </c>
      <c r="C1470">
        <v>1</v>
      </c>
      <c r="D1470" t="s">
        <v>0</v>
      </c>
      <c r="E1470" t="s">
        <v>2</v>
      </c>
      <c r="F1470" t="s">
        <v>1393</v>
      </c>
      <c r="G1470" t="s">
        <v>1408</v>
      </c>
      <c r="H1470" t="s">
        <v>1409</v>
      </c>
      <c r="I1470" t="s">
        <v>1410</v>
      </c>
      <c r="J1470" t="s">
        <v>4601</v>
      </c>
      <c r="K1470" t="s">
        <v>611</v>
      </c>
      <c r="L1470" t="s">
        <v>1398</v>
      </c>
      <c r="M1470" t="s">
        <v>1405</v>
      </c>
      <c r="N1470">
        <v>1</v>
      </c>
      <c r="O1470">
        <v>1</v>
      </c>
      <c r="P1470">
        <v>1</v>
      </c>
      <c r="Q1470">
        <v>1</v>
      </c>
      <c r="R1470">
        <v>1</v>
      </c>
      <c r="S1470">
        <v>1</v>
      </c>
      <c r="T1470">
        <v>0</v>
      </c>
      <c r="U1470">
        <v>0</v>
      </c>
      <c r="V1470">
        <v>0</v>
      </c>
      <c r="W1470" s="107">
        <v>2030894</v>
      </c>
      <c r="X1470" s="108">
        <v>0</v>
      </c>
      <c r="Y1470" s="108">
        <v>0</v>
      </c>
      <c r="Z1470" s="108">
        <v>0</v>
      </c>
      <c r="AA1470" s="108">
        <v>0</v>
      </c>
      <c r="AB1470" s="108">
        <v>0</v>
      </c>
      <c r="AC1470" s="108">
        <v>0</v>
      </c>
      <c r="AD1470" s="108"/>
      <c r="AE1470" s="108">
        <v>2030894</v>
      </c>
      <c r="AF1470" s="104">
        <v>45751</v>
      </c>
      <c r="AG1470" s="104">
        <v>46847</v>
      </c>
      <c r="AH1470" s="108">
        <v>2030894</v>
      </c>
      <c r="AI1470" t="s">
        <v>1406</v>
      </c>
      <c r="AJ1470" t="s">
        <v>1407</v>
      </c>
      <c r="AK1470" s="3">
        <v>177703.22</v>
      </c>
      <c r="AL1470" s="3">
        <v>177703.22</v>
      </c>
      <c r="AM1470" s="3">
        <v>88851.61</v>
      </c>
      <c r="AN1470" s="3">
        <v>0</v>
      </c>
      <c r="AO1470" s="3">
        <v>0</v>
      </c>
      <c r="AP1470" s="3">
        <v>0</v>
      </c>
      <c r="AQ1470" s="3">
        <v>0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0</v>
      </c>
      <c r="AX1470" s="3">
        <v>0</v>
      </c>
      <c r="AY1470" s="3">
        <v>0</v>
      </c>
      <c r="AZ1470" s="3">
        <f t="shared" si="66"/>
        <v>355406.44</v>
      </c>
      <c r="BA1470" s="3">
        <f t="shared" si="67"/>
        <v>88851.61</v>
      </c>
      <c r="BB1470" s="3">
        <f t="shared" si="68"/>
        <v>444258.05</v>
      </c>
      <c r="BC1470" s="2"/>
    </row>
    <row r="1471" spans="1:55" ht="15" customHeight="1" x14ac:dyDescent="0.3">
      <c r="A1471" t="s">
        <v>3933</v>
      </c>
      <c r="B1471" t="s">
        <v>1695</v>
      </c>
      <c r="C1471">
        <v>1</v>
      </c>
      <c r="D1471" t="s">
        <v>0</v>
      </c>
      <c r="E1471" t="s">
        <v>2</v>
      </c>
      <c r="F1471" t="s">
        <v>1393</v>
      </c>
      <c r="G1471" t="s">
        <v>1408</v>
      </c>
      <c r="H1471" t="s">
        <v>1409</v>
      </c>
      <c r="I1471" t="s">
        <v>1410</v>
      </c>
      <c r="J1471" t="s">
        <v>4601</v>
      </c>
      <c r="K1471" t="s">
        <v>611</v>
      </c>
      <c r="L1471" t="s">
        <v>1398</v>
      </c>
      <c r="M1471" t="s">
        <v>1405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0</v>
      </c>
      <c r="U1471">
        <v>0</v>
      </c>
      <c r="V1471">
        <v>0</v>
      </c>
      <c r="W1471" s="107">
        <v>1624312</v>
      </c>
      <c r="X1471" s="108">
        <v>0</v>
      </c>
      <c r="Y1471" s="108">
        <v>0</v>
      </c>
      <c r="Z1471" s="108">
        <v>0</v>
      </c>
      <c r="AA1471" s="108">
        <v>0</v>
      </c>
      <c r="AB1471" s="108">
        <v>0</v>
      </c>
      <c r="AC1471" s="108">
        <v>0</v>
      </c>
      <c r="AD1471" s="108"/>
      <c r="AE1471" s="108">
        <v>1624312</v>
      </c>
      <c r="AF1471" s="104">
        <v>45751</v>
      </c>
      <c r="AG1471" s="104">
        <v>46116</v>
      </c>
      <c r="AH1471" s="108">
        <v>1624312</v>
      </c>
      <c r="AI1471" t="s">
        <v>1406</v>
      </c>
      <c r="AJ1471" t="s">
        <v>1407</v>
      </c>
      <c r="AK1471" s="3">
        <v>142127.29999999999</v>
      </c>
      <c r="AL1471" s="3">
        <v>142127.29999999999</v>
      </c>
      <c r="AM1471" s="3">
        <v>71063.649999999994</v>
      </c>
      <c r="AN1471" s="3">
        <v>0</v>
      </c>
      <c r="AO1471" s="3">
        <v>0</v>
      </c>
      <c r="AP1471" s="3">
        <v>0</v>
      </c>
      <c r="AQ1471" s="3">
        <v>0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3">
        <v>0</v>
      </c>
      <c r="AY1471" s="3">
        <v>0</v>
      </c>
      <c r="AZ1471" s="3">
        <f t="shared" si="66"/>
        <v>284254.59999999998</v>
      </c>
      <c r="BA1471" s="3">
        <f t="shared" si="67"/>
        <v>71063.649999999994</v>
      </c>
      <c r="BB1471" s="3">
        <f t="shared" si="68"/>
        <v>355318.25</v>
      </c>
      <c r="BC1471" s="2"/>
    </row>
    <row r="1472" spans="1:55" ht="15" customHeight="1" x14ac:dyDescent="0.3">
      <c r="A1472" t="s">
        <v>3934</v>
      </c>
      <c r="B1472" t="s">
        <v>1696</v>
      </c>
      <c r="C1472">
        <v>1</v>
      </c>
      <c r="D1472" t="s">
        <v>0</v>
      </c>
      <c r="E1472" t="s">
        <v>2</v>
      </c>
      <c r="F1472" t="s">
        <v>1393</v>
      </c>
      <c r="G1472" t="s">
        <v>1408</v>
      </c>
      <c r="H1472" t="s">
        <v>1409</v>
      </c>
      <c r="I1472" t="s">
        <v>1410</v>
      </c>
      <c r="J1472" t="s">
        <v>4601</v>
      </c>
      <c r="K1472" t="s">
        <v>611</v>
      </c>
      <c r="L1472" t="s">
        <v>1398</v>
      </c>
      <c r="M1472" t="s">
        <v>1405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0</v>
      </c>
      <c r="U1472">
        <v>0</v>
      </c>
      <c r="V1472">
        <v>0</v>
      </c>
      <c r="W1472" s="107">
        <v>2613239.19</v>
      </c>
      <c r="X1472" s="108">
        <v>0</v>
      </c>
      <c r="Y1472" s="108">
        <v>0</v>
      </c>
      <c r="Z1472" s="108">
        <v>0</v>
      </c>
      <c r="AA1472" s="108">
        <v>0</v>
      </c>
      <c r="AB1472" s="108">
        <v>0</v>
      </c>
      <c r="AC1472" s="108">
        <v>0</v>
      </c>
      <c r="AD1472" s="108"/>
      <c r="AE1472" s="108">
        <v>2613239.19</v>
      </c>
      <c r="AF1472" s="104">
        <v>45751</v>
      </c>
      <c r="AG1472" s="104">
        <v>46847</v>
      </c>
      <c r="AH1472" s="108">
        <v>2613239.19</v>
      </c>
      <c r="AI1472" t="s">
        <v>1406</v>
      </c>
      <c r="AJ1472" t="s">
        <v>1407</v>
      </c>
      <c r="AK1472" s="3">
        <v>228658.42</v>
      </c>
      <c r="AL1472" s="3">
        <v>228658.42</v>
      </c>
      <c r="AM1472" s="3">
        <v>114329.21</v>
      </c>
      <c r="AN1472" s="3">
        <v>0</v>
      </c>
      <c r="AO1472" s="3">
        <v>0</v>
      </c>
      <c r="AP1472" s="3">
        <v>0</v>
      </c>
      <c r="AQ1472" s="3">
        <v>0</v>
      </c>
      <c r="AR1472" s="3">
        <v>0</v>
      </c>
      <c r="AS1472" s="3">
        <v>0</v>
      </c>
      <c r="AT1472" s="3">
        <v>0</v>
      </c>
      <c r="AU1472" s="3">
        <v>0</v>
      </c>
      <c r="AV1472" s="3">
        <v>0</v>
      </c>
      <c r="AW1472" s="3">
        <v>0</v>
      </c>
      <c r="AX1472" s="3">
        <v>0</v>
      </c>
      <c r="AY1472" s="3">
        <v>0</v>
      </c>
      <c r="AZ1472" s="3">
        <f t="shared" si="66"/>
        <v>457316.84</v>
      </c>
      <c r="BA1472" s="3">
        <f t="shared" si="67"/>
        <v>114329.21</v>
      </c>
      <c r="BB1472" s="3">
        <f t="shared" si="68"/>
        <v>571646.05000000005</v>
      </c>
      <c r="BC1472" s="2"/>
    </row>
    <row r="1473" spans="1:55" ht="15" customHeight="1" x14ac:dyDescent="0.3">
      <c r="A1473" t="s">
        <v>3935</v>
      </c>
      <c r="B1473" t="s">
        <v>1697</v>
      </c>
      <c r="C1473">
        <v>1</v>
      </c>
      <c r="D1473" t="s">
        <v>0</v>
      </c>
      <c r="E1473" t="s">
        <v>2</v>
      </c>
      <c r="F1473" t="s">
        <v>1393</v>
      </c>
      <c r="G1473" t="s">
        <v>1408</v>
      </c>
      <c r="H1473" t="s">
        <v>1409</v>
      </c>
      <c r="I1473" t="s">
        <v>1410</v>
      </c>
      <c r="J1473" t="s">
        <v>4601</v>
      </c>
      <c r="K1473" t="s">
        <v>611</v>
      </c>
      <c r="L1473" t="s">
        <v>1398</v>
      </c>
      <c r="M1473" t="s">
        <v>1405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0</v>
      </c>
      <c r="U1473">
        <v>0</v>
      </c>
      <c r="V1473">
        <v>0</v>
      </c>
      <c r="W1473" s="107">
        <v>2220793.88</v>
      </c>
      <c r="X1473" s="108">
        <v>0</v>
      </c>
      <c r="Y1473" s="108">
        <v>0</v>
      </c>
      <c r="Z1473" s="108">
        <v>0</v>
      </c>
      <c r="AA1473" s="108">
        <v>0</v>
      </c>
      <c r="AB1473" s="108">
        <v>0</v>
      </c>
      <c r="AC1473" s="108">
        <v>0</v>
      </c>
      <c r="AD1473" s="108"/>
      <c r="AE1473" s="108">
        <v>2220793.88</v>
      </c>
      <c r="AF1473" s="104">
        <v>45751</v>
      </c>
      <c r="AG1473" s="104">
        <v>46847</v>
      </c>
      <c r="AH1473" s="108">
        <v>2220793.88</v>
      </c>
      <c r="AI1473" t="s">
        <v>1406</v>
      </c>
      <c r="AJ1473" t="s">
        <v>1407</v>
      </c>
      <c r="AK1473" s="3">
        <v>194319.46</v>
      </c>
      <c r="AL1473" s="3">
        <v>194319.46</v>
      </c>
      <c r="AM1473" s="3">
        <v>97159.73</v>
      </c>
      <c r="AN1473" s="3">
        <v>0</v>
      </c>
      <c r="AO1473" s="3">
        <v>0</v>
      </c>
      <c r="AP1473" s="3">
        <v>0</v>
      </c>
      <c r="AQ1473" s="3">
        <v>0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3">
        <v>0</v>
      </c>
      <c r="AY1473" s="3">
        <v>0</v>
      </c>
      <c r="AZ1473" s="3">
        <f t="shared" si="66"/>
        <v>388638.92</v>
      </c>
      <c r="BA1473" s="3">
        <f t="shared" si="67"/>
        <v>97159.73</v>
      </c>
      <c r="BB1473" s="3">
        <f t="shared" si="68"/>
        <v>485798.64999999997</v>
      </c>
      <c r="BC1473" s="2"/>
    </row>
    <row r="1474" spans="1:55" ht="15" customHeight="1" x14ac:dyDescent="0.3">
      <c r="A1474" t="s">
        <v>3936</v>
      </c>
      <c r="B1474" t="s">
        <v>1698</v>
      </c>
      <c r="C1474">
        <v>1</v>
      </c>
      <c r="D1474" t="s">
        <v>0</v>
      </c>
      <c r="E1474" t="s">
        <v>2</v>
      </c>
      <c r="F1474" t="s">
        <v>1393</v>
      </c>
      <c r="G1474" t="s">
        <v>1408</v>
      </c>
      <c r="H1474" t="s">
        <v>1409</v>
      </c>
      <c r="I1474" t="s">
        <v>1410</v>
      </c>
      <c r="J1474" t="s">
        <v>4601</v>
      </c>
      <c r="K1474" t="s">
        <v>611</v>
      </c>
      <c r="L1474" t="s">
        <v>1398</v>
      </c>
      <c r="M1474" t="s">
        <v>1405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0</v>
      </c>
      <c r="U1474">
        <v>0</v>
      </c>
      <c r="V1474">
        <v>0</v>
      </c>
      <c r="W1474" s="107">
        <v>3858039.79</v>
      </c>
      <c r="X1474" s="108">
        <v>0</v>
      </c>
      <c r="Y1474" s="108">
        <v>0</v>
      </c>
      <c r="Z1474" s="108">
        <v>0</v>
      </c>
      <c r="AA1474" s="108">
        <v>0</v>
      </c>
      <c r="AB1474" s="108">
        <v>0</v>
      </c>
      <c r="AC1474" s="108">
        <v>0</v>
      </c>
      <c r="AD1474" s="108"/>
      <c r="AE1474" s="108">
        <v>3858039.79</v>
      </c>
      <c r="AF1474" s="104">
        <v>45751</v>
      </c>
      <c r="AG1474" s="104">
        <v>46116</v>
      </c>
      <c r="AH1474" s="108">
        <v>3858039.79</v>
      </c>
      <c r="AI1474" t="s">
        <v>1406</v>
      </c>
      <c r="AJ1474" t="s">
        <v>1407</v>
      </c>
      <c r="AK1474" s="3">
        <v>356868.68</v>
      </c>
      <c r="AL1474" s="3">
        <v>356868.68</v>
      </c>
      <c r="AM1474" s="3">
        <v>356868.68</v>
      </c>
      <c r="AN1474" s="3">
        <v>356868.68</v>
      </c>
      <c r="AO1474" s="3">
        <v>178434.34</v>
      </c>
      <c r="AP1474" s="3">
        <v>0</v>
      </c>
      <c r="AQ1474" s="3">
        <v>0</v>
      </c>
      <c r="AR1474" s="3">
        <v>0</v>
      </c>
      <c r="AS1474" s="3">
        <v>0</v>
      </c>
      <c r="AT1474" s="3">
        <v>0</v>
      </c>
      <c r="AU1474" s="3">
        <v>0</v>
      </c>
      <c r="AV1474" s="3">
        <v>0</v>
      </c>
      <c r="AW1474" s="3">
        <v>0</v>
      </c>
      <c r="AX1474" s="3">
        <v>0</v>
      </c>
      <c r="AY1474" s="3">
        <v>0</v>
      </c>
      <c r="AZ1474" s="3">
        <f t="shared" si="66"/>
        <v>713737.36</v>
      </c>
      <c r="BA1474" s="3">
        <f t="shared" si="67"/>
        <v>892171.7</v>
      </c>
      <c r="BB1474" s="3">
        <f t="shared" si="68"/>
        <v>1605909.06</v>
      </c>
      <c r="BC1474" s="2"/>
    </row>
    <row r="1475" spans="1:55" ht="15" customHeight="1" x14ac:dyDescent="0.3">
      <c r="A1475" t="s">
        <v>3937</v>
      </c>
      <c r="B1475" t="s">
        <v>1699</v>
      </c>
      <c r="C1475">
        <v>1</v>
      </c>
      <c r="D1475" t="s">
        <v>0</v>
      </c>
      <c r="E1475" t="s">
        <v>2</v>
      </c>
      <c r="F1475" t="s">
        <v>1393</v>
      </c>
      <c r="G1475" t="s">
        <v>1408</v>
      </c>
      <c r="H1475" t="s">
        <v>1409</v>
      </c>
      <c r="I1475" t="s">
        <v>1410</v>
      </c>
      <c r="J1475" t="s">
        <v>4601</v>
      </c>
      <c r="K1475" t="s">
        <v>611</v>
      </c>
      <c r="L1475" t="s">
        <v>1398</v>
      </c>
      <c r="M1475" t="s">
        <v>1405</v>
      </c>
      <c r="N1475">
        <v>1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0</v>
      </c>
      <c r="U1475">
        <v>0</v>
      </c>
      <c r="V1475">
        <v>0</v>
      </c>
      <c r="W1475" s="107">
        <v>174882.16</v>
      </c>
      <c r="X1475" s="108">
        <v>0</v>
      </c>
      <c r="Y1475" s="108">
        <v>0</v>
      </c>
      <c r="Z1475" s="108">
        <v>0</v>
      </c>
      <c r="AA1475" s="108">
        <v>0</v>
      </c>
      <c r="AB1475" s="108">
        <v>0</v>
      </c>
      <c r="AC1475" s="108">
        <v>0</v>
      </c>
      <c r="AD1475" s="108"/>
      <c r="AE1475" s="108">
        <v>174882.16</v>
      </c>
      <c r="AF1475" s="104">
        <v>45751</v>
      </c>
      <c r="AG1475" s="104">
        <v>46847</v>
      </c>
      <c r="AH1475" s="108">
        <v>174882.16</v>
      </c>
      <c r="AI1475" t="s">
        <v>1406</v>
      </c>
      <c r="AJ1475" t="s">
        <v>1407</v>
      </c>
      <c r="AK1475" s="3">
        <v>4284.6099999999997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0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3">
        <v>0</v>
      </c>
      <c r="AY1475" s="3">
        <v>0</v>
      </c>
      <c r="AZ1475" s="3">
        <f t="shared" si="66"/>
        <v>4284.6099999999997</v>
      </c>
      <c r="BA1475" s="3">
        <f t="shared" si="67"/>
        <v>0</v>
      </c>
      <c r="BB1475" s="3">
        <f t="shared" si="68"/>
        <v>4284.6099999999997</v>
      </c>
      <c r="BC1475" s="2"/>
    </row>
    <row r="1476" spans="1:55" ht="15" customHeight="1" x14ac:dyDescent="0.3">
      <c r="A1476" t="s">
        <v>3938</v>
      </c>
      <c r="B1476" t="s">
        <v>1700</v>
      </c>
      <c r="C1476">
        <v>1</v>
      </c>
      <c r="D1476" t="s">
        <v>0</v>
      </c>
      <c r="E1476" t="s">
        <v>2</v>
      </c>
      <c r="F1476" t="s">
        <v>1393</v>
      </c>
      <c r="G1476" t="s">
        <v>1408</v>
      </c>
      <c r="H1476" t="s">
        <v>1409</v>
      </c>
      <c r="I1476" t="s">
        <v>1410</v>
      </c>
      <c r="J1476" t="s">
        <v>4601</v>
      </c>
      <c r="K1476" t="s">
        <v>611</v>
      </c>
      <c r="L1476" t="s">
        <v>1398</v>
      </c>
      <c r="M1476" t="s">
        <v>1405</v>
      </c>
      <c r="N1476">
        <v>1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0</v>
      </c>
      <c r="U1476">
        <v>0</v>
      </c>
      <c r="V1476">
        <v>0</v>
      </c>
      <c r="W1476" s="107">
        <v>296702.58</v>
      </c>
      <c r="X1476" s="108">
        <v>0</v>
      </c>
      <c r="Y1476" s="108">
        <v>0</v>
      </c>
      <c r="Z1476" s="108">
        <v>0</v>
      </c>
      <c r="AA1476" s="108">
        <v>0</v>
      </c>
      <c r="AB1476" s="108">
        <v>0</v>
      </c>
      <c r="AC1476" s="108">
        <v>0</v>
      </c>
      <c r="AD1476" s="108"/>
      <c r="AE1476" s="108">
        <v>296702.58</v>
      </c>
      <c r="AF1476" s="104">
        <v>45751</v>
      </c>
      <c r="AG1476" s="104">
        <v>47577</v>
      </c>
      <c r="AH1476" s="108">
        <v>296702.58</v>
      </c>
      <c r="AI1476" t="s">
        <v>1406</v>
      </c>
      <c r="AJ1476" t="s">
        <v>1407</v>
      </c>
      <c r="AK1476" s="3">
        <v>7269.21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3">
        <v>0</v>
      </c>
      <c r="AY1476" s="3">
        <v>0</v>
      </c>
      <c r="AZ1476" s="3">
        <f t="shared" ref="AZ1476:AZ1539" si="69">SUM(AK1476:AL1476)</f>
        <v>7269.21</v>
      </c>
      <c r="BA1476" s="3">
        <f t="shared" ref="BA1476:BA1539" si="70">SUM(AM1476:AY1476)</f>
        <v>0</v>
      </c>
      <c r="BB1476" s="3">
        <f t="shared" ref="BB1476:BB1539" si="71">AZ1476+BA1476</f>
        <v>7269.21</v>
      </c>
      <c r="BC1476" s="2"/>
    </row>
    <row r="1477" spans="1:55" ht="15" customHeight="1" x14ac:dyDescent="0.3">
      <c r="A1477" t="s">
        <v>3939</v>
      </c>
      <c r="B1477" t="s">
        <v>1701</v>
      </c>
      <c r="C1477">
        <v>1</v>
      </c>
      <c r="D1477" t="s">
        <v>0</v>
      </c>
      <c r="E1477" t="s">
        <v>2</v>
      </c>
      <c r="F1477" t="s">
        <v>1393</v>
      </c>
      <c r="G1477" t="s">
        <v>1408</v>
      </c>
      <c r="H1477" t="s">
        <v>1409</v>
      </c>
      <c r="I1477" t="s">
        <v>1410</v>
      </c>
      <c r="J1477" t="s">
        <v>4601</v>
      </c>
      <c r="K1477" t="s">
        <v>611</v>
      </c>
      <c r="L1477" t="s">
        <v>1398</v>
      </c>
      <c r="M1477" t="s">
        <v>1405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0</v>
      </c>
      <c r="U1477">
        <v>0</v>
      </c>
      <c r="V1477">
        <v>0</v>
      </c>
      <c r="W1477" s="107">
        <v>2569589.61</v>
      </c>
      <c r="X1477" s="108">
        <v>0</v>
      </c>
      <c r="Y1477" s="108">
        <v>0</v>
      </c>
      <c r="Z1477" s="108">
        <v>0</v>
      </c>
      <c r="AA1477" s="108">
        <v>0</v>
      </c>
      <c r="AB1477" s="108">
        <v>0</v>
      </c>
      <c r="AC1477" s="108">
        <v>0</v>
      </c>
      <c r="AD1477" s="108"/>
      <c r="AE1477" s="108">
        <v>2569589.61</v>
      </c>
      <c r="AF1477" s="104">
        <v>45751</v>
      </c>
      <c r="AG1477" s="104">
        <v>46847</v>
      </c>
      <c r="AH1477" s="108">
        <v>2569589.61</v>
      </c>
      <c r="AI1477" t="s">
        <v>1406</v>
      </c>
      <c r="AJ1477" t="s">
        <v>1407</v>
      </c>
      <c r="AK1477" s="3">
        <v>224839.1</v>
      </c>
      <c r="AL1477" s="3">
        <v>224839.1</v>
      </c>
      <c r="AM1477" s="3">
        <v>112419.55</v>
      </c>
      <c r="AN1477" s="3">
        <v>0</v>
      </c>
      <c r="AO1477" s="3">
        <v>0</v>
      </c>
      <c r="AP1477" s="3">
        <v>0</v>
      </c>
      <c r="AQ1477" s="3">
        <v>0</v>
      </c>
      <c r="AR1477" s="3">
        <v>0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3">
        <v>0</v>
      </c>
      <c r="AY1477" s="3">
        <v>0</v>
      </c>
      <c r="AZ1477" s="3">
        <f t="shared" si="69"/>
        <v>449678.2</v>
      </c>
      <c r="BA1477" s="3">
        <f t="shared" si="70"/>
        <v>112419.55</v>
      </c>
      <c r="BB1477" s="3">
        <f t="shared" si="71"/>
        <v>562097.75</v>
      </c>
      <c r="BC1477" s="2"/>
    </row>
    <row r="1478" spans="1:55" ht="15" customHeight="1" x14ac:dyDescent="0.3">
      <c r="A1478" t="s">
        <v>3940</v>
      </c>
      <c r="B1478" t="s">
        <v>1702</v>
      </c>
      <c r="C1478">
        <v>1</v>
      </c>
      <c r="D1478" t="s">
        <v>0</v>
      </c>
      <c r="E1478" t="s">
        <v>2</v>
      </c>
      <c r="F1478" t="s">
        <v>1393</v>
      </c>
      <c r="G1478" t="s">
        <v>1408</v>
      </c>
      <c r="H1478" t="s">
        <v>1409</v>
      </c>
      <c r="I1478" t="s">
        <v>1410</v>
      </c>
      <c r="J1478" t="s">
        <v>4601</v>
      </c>
      <c r="K1478" t="s">
        <v>611</v>
      </c>
      <c r="L1478" t="s">
        <v>1398</v>
      </c>
      <c r="M1478" t="s">
        <v>1405</v>
      </c>
      <c r="N1478">
        <v>1</v>
      </c>
      <c r="O1478">
        <v>1</v>
      </c>
      <c r="P1478">
        <v>1</v>
      </c>
      <c r="Q1478">
        <v>1</v>
      </c>
      <c r="R1478">
        <v>1</v>
      </c>
      <c r="S1478">
        <v>1</v>
      </c>
      <c r="T1478">
        <v>0</v>
      </c>
      <c r="U1478">
        <v>0</v>
      </c>
      <c r="V1478">
        <v>0</v>
      </c>
      <c r="W1478" s="107">
        <v>586501.18000000005</v>
      </c>
      <c r="X1478" s="108">
        <v>0</v>
      </c>
      <c r="Y1478" s="108">
        <v>0</v>
      </c>
      <c r="Z1478" s="108">
        <v>0</v>
      </c>
      <c r="AA1478" s="108">
        <v>0</v>
      </c>
      <c r="AB1478" s="108">
        <v>0</v>
      </c>
      <c r="AC1478" s="108">
        <v>0</v>
      </c>
      <c r="AD1478" s="108"/>
      <c r="AE1478" s="108">
        <v>586501.18000000005</v>
      </c>
      <c r="AF1478" s="104">
        <v>45751</v>
      </c>
      <c r="AG1478" s="104">
        <v>46116</v>
      </c>
      <c r="AH1478" s="108">
        <v>586501.18000000005</v>
      </c>
      <c r="AI1478" t="s">
        <v>1406</v>
      </c>
      <c r="AJ1478" t="s">
        <v>1407</v>
      </c>
      <c r="AK1478" s="3">
        <v>14369.28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3">
        <v>0</v>
      </c>
      <c r="AY1478" s="3">
        <v>0</v>
      </c>
      <c r="AZ1478" s="3">
        <f t="shared" si="69"/>
        <v>14369.28</v>
      </c>
      <c r="BA1478" s="3">
        <f t="shared" si="70"/>
        <v>0</v>
      </c>
      <c r="BB1478" s="3">
        <f t="shared" si="71"/>
        <v>14369.28</v>
      </c>
      <c r="BC1478" s="2"/>
    </row>
    <row r="1479" spans="1:55" ht="15" customHeight="1" x14ac:dyDescent="0.3">
      <c r="A1479" t="s">
        <v>3941</v>
      </c>
      <c r="B1479" t="s">
        <v>1703</v>
      </c>
      <c r="C1479">
        <v>1</v>
      </c>
      <c r="D1479" t="s">
        <v>0</v>
      </c>
      <c r="E1479" t="s">
        <v>2</v>
      </c>
      <c r="F1479" t="s">
        <v>1393</v>
      </c>
      <c r="G1479" t="s">
        <v>1408</v>
      </c>
      <c r="H1479" t="s">
        <v>1409</v>
      </c>
      <c r="I1479" t="s">
        <v>1410</v>
      </c>
      <c r="J1479" t="s">
        <v>4601</v>
      </c>
      <c r="K1479" t="s">
        <v>611</v>
      </c>
      <c r="L1479" t="s">
        <v>1398</v>
      </c>
      <c r="M1479" t="s">
        <v>1405</v>
      </c>
      <c r="N1479">
        <v>1</v>
      </c>
      <c r="O1479">
        <v>1</v>
      </c>
      <c r="P1479">
        <v>1</v>
      </c>
      <c r="Q1479">
        <v>1</v>
      </c>
      <c r="R1479">
        <v>1</v>
      </c>
      <c r="S1479">
        <v>1</v>
      </c>
      <c r="T1479">
        <v>0</v>
      </c>
      <c r="U1479">
        <v>0</v>
      </c>
      <c r="V1479">
        <v>0</v>
      </c>
      <c r="W1479" s="107">
        <v>812985.56</v>
      </c>
      <c r="X1479" s="108">
        <v>0</v>
      </c>
      <c r="Y1479" s="108">
        <v>0</v>
      </c>
      <c r="Z1479" s="108">
        <v>0</v>
      </c>
      <c r="AA1479" s="108">
        <v>0</v>
      </c>
      <c r="AB1479" s="108">
        <v>0</v>
      </c>
      <c r="AC1479" s="108">
        <v>0</v>
      </c>
      <c r="AD1479" s="108"/>
      <c r="AE1479" s="108">
        <v>812985.56</v>
      </c>
      <c r="AF1479" s="104">
        <v>45751</v>
      </c>
      <c r="AG1479" s="104">
        <v>46116</v>
      </c>
      <c r="AH1479" s="108">
        <v>812985.56</v>
      </c>
      <c r="AI1479" t="s">
        <v>1406</v>
      </c>
      <c r="AJ1479" t="s">
        <v>1407</v>
      </c>
      <c r="AK1479" s="3">
        <v>71136.240000000005</v>
      </c>
      <c r="AL1479" s="3">
        <v>71136.240000000005</v>
      </c>
      <c r="AM1479" s="3">
        <v>35568.120000000003</v>
      </c>
      <c r="AN1479" s="3">
        <v>0</v>
      </c>
      <c r="AO1479" s="3">
        <v>0</v>
      </c>
      <c r="AP1479" s="3">
        <v>0</v>
      </c>
      <c r="AQ1479" s="3">
        <v>0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3">
        <v>0</v>
      </c>
      <c r="AY1479" s="3">
        <v>0</v>
      </c>
      <c r="AZ1479" s="3">
        <f t="shared" si="69"/>
        <v>142272.48000000001</v>
      </c>
      <c r="BA1479" s="3">
        <f t="shared" si="70"/>
        <v>35568.120000000003</v>
      </c>
      <c r="BB1479" s="3">
        <f t="shared" si="71"/>
        <v>177840.6</v>
      </c>
      <c r="BC1479" s="2"/>
    </row>
    <row r="1480" spans="1:55" ht="15" customHeight="1" x14ac:dyDescent="0.3">
      <c r="A1480" t="s">
        <v>3942</v>
      </c>
      <c r="B1480" t="s">
        <v>1704</v>
      </c>
      <c r="C1480">
        <v>1</v>
      </c>
      <c r="D1480" t="s">
        <v>0</v>
      </c>
      <c r="E1480" t="s">
        <v>2</v>
      </c>
      <c r="F1480" t="s">
        <v>1393</v>
      </c>
      <c r="G1480" t="s">
        <v>1408</v>
      </c>
      <c r="H1480" t="s">
        <v>1409</v>
      </c>
      <c r="I1480" t="s">
        <v>1410</v>
      </c>
      <c r="J1480" t="s">
        <v>4601</v>
      </c>
      <c r="K1480" t="s">
        <v>611</v>
      </c>
      <c r="L1480" t="s">
        <v>1398</v>
      </c>
      <c r="M1480" t="s">
        <v>1405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0</v>
      </c>
      <c r="U1480">
        <v>0</v>
      </c>
      <c r="V1480">
        <v>0</v>
      </c>
      <c r="W1480" s="107">
        <v>995823.58</v>
      </c>
      <c r="X1480" s="108">
        <v>0</v>
      </c>
      <c r="Y1480" s="108">
        <v>0</v>
      </c>
      <c r="Z1480" s="108">
        <v>0</v>
      </c>
      <c r="AA1480" s="108">
        <v>0</v>
      </c>
      <c r="AB1480" s="108">
        <v>0</v>
      </c>
      <c r="AC1480" s="108">
        <v>0</v>
      </c>
      <c r="AD1480" s="108"/>
      <c r="AE1480" s="108">
        <v>995823.58</v>
      </c>
      <c r="AF1480" s="104">
        <v>45751</v>
      </c>
      <c r="AG1480" s="104">
        <v>47577</v>
      </c>
      <c r="AH1480" s="108">
        <v>995823.58</v>
      </c>
      <c r="AI1480" t="s">
        <v>1406</v>
      </c>
      <c r="AJ1480" t="s">
        <v>1407</v>
      </c>
      <c r="AK1480" s="3">
        <v>92113.68</v>
      </c>
      <c r="AL1480" s="3">
        <v>92113.68</v>
      </c>
      <c r="AM1480" s="3">
        <v>92113.68</v>
      </c>
      <c r="AN1480" s="3">
        <v>92113.68</v>
      </c>
      <c r="AO1480" s="3">
        <v>46056.84</v>
      </c>
      <c r="AP1480" s="3">
        <v>0</v>
      </c>
      <c r="AQ1480" s="3">
        <v>0</v>
      </c>
      <c r="AR1480" s="3">
        <v>0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3">
        <v>0</v>
      </c>
      <c r="AY1480" s="3">
        <v>0</v>
      </c>
      <c r="AZ1480" s="3">
        <f t="shared" si="69"/>
        <v>184227.36</v>
      </c>
      <c r="BA1480" s="3">
        <f t="shared" si="70"/>
        <v>230284.19999999998</v>
      </c>
      <c r="BB1480" s="3">
        <f t="shared" si="71"/>
        <v>414511.55999999994</v>
      </c>
      <c r="BC1480" s="2"/>
    </row>
    <row r="1481" spans="1:55" ht="15" customHeight="1" x14ac:dyDescent="0.3">
      <c r="A1481" t="s">
        <v>3943</v>
      </c>
      <c r="B1481" t="s">
        <v>1705</v>
      </c>
      <c r="C1481">
        <v>1</v>
      </c>
      <c r="D1481" t="s">
        <v>0</v>
      </c>
      <c r="E1481" t="s">
        <v>2</v>
      </c>
      <c r="F1481" t="s">
        <v>1393</v>
      </c>
      <c r="G1481" t="s">
        <v>1408</v>
      </c>
      <c r="H1481" t="s">
        <v>1409</v>
      </c>
      <c r="I1481" t="s">
        <v>1410</v>
      </c>
      <c r="J1481" t="s">
        <v>4601</v>
      </c>
      <c r="K1481" t="s">
        <v>611</v>
      </c>
      <c r="L1481" t="s">
        <v>1398</v>
      </c>
      <c r="M1481" t="s">
        <v>1405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0</v>
      </c>
      <c r="U1481">
        <v>0</v>
      </c>
      <c r="V1481">
        <v>0</v>
      </c>
      <c r="W1481" s="107">
        <v>293197.92</v>
      </c>
      <c r="X1481" s="108">
        <v>0</v>
      </c>
      <c r="Y1481" s="108">
        <v>0</v>
      </c>
      <c r="Z1481" s="108">
        <v>0</v>
      </c>
      <c r="AA1481" s="108">
        <v>0</v>
      </c>
      <c r="AB1481" s="108">
        <v>0</v>
      </c>
      <c r="AC1481" s="108">
        <v>0</v>
      </c>
      <c r="AD1481" s="108"/>
      <c r="AE1481" s="108">
        <v>293197.92</v>
      </c>
      <c r="AF1481" s="104">
        <v>45751</v>
      </c>
      <c r="AG1481" s="104">
        <v>46116</v>
      </c>
      <c r="AH1481" s="108">
        <v>293197.92</v>
      </c>
      <c r="AI1481" t="s">
        <v>1406</v>
      </c>
      <c r="AJ1481" t="s">
        <v>1407</v>
      </c>
      <c r="AK1481" s="3">
        <v>7183.35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0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3">
        <v>0</v>
      </c>
      <c r="AY1481" s="3">
        <v>0</v>
      </c>
      <c r="AZ1481" s="3">
        <f t="shared" si="69"/>
        <v>7183.35</v>
      </c>
      <c r="BA1481" s="3">
        <f t="shared" si="70"/>
        <v>0</v>
      </c>
      <c r="BB1481" s="3">
        <f t="shared" si="71"/>
        <v>7183.35</v>
      </c>
      <c r="BC1481" s="2"/>
    </row>
    <row r="1482" spans="1:55" ht="15" customHeight="1" x14ac:dyDescent="0.3">
      <c r="A1482" t="s">
        <v>3944</v>
      </c>
      <c r="B1482" t="s">
        <v>1706</v>
      </c>
      <c r="C1482">
        <v>1</v>
      </c>
      <c r="D1482" t="s">
        <v>0</v>
      </c>
      <c r="E1482" t="s">
        <v>2</v>
      </c>
      <c r="F1482" t="s">
        <v>1393</v>
      </c>
      <c r="G1482" t="s">
        <v>1408</v>
      </c>
      <c r="H1482" t="s">
        <v>1409</v>
      </c>
      <c r="I1482" t="s">
        <v>1410</v>
      </c>
      <c r="J1482" t="s">
        <v>4601</v>
      </c>
      <c r="K1482" t="s">
        <v>611</v>
      </c>
      <c r="L1482" t="s">
        <v>1398</v>
      </c>
      <c r="M1482" t="s">
        <v>1405</v>
      </c>
      <c r="N1482">
        <v>1</v>
      </c>
      <c r="O1482">
        <v>1</v>
      </c>
      <c r="P1482">
        <v>1</v>
      </c>
      <c r="Q1482">
        <v>1</v>
      </c>
      <c r="R1482">
        <v>1</v>
      </c>
      <c r="S1482">
        <v>1</v>
      </c>
      <c r="T1482">
        <v>0</v>
      </c>
      <c r="U1482">
        <v>0</v>
      </c>
      <c r="V1482">
        <v>0</v>
      </c>
      <c r="W1482" s="107">
        <v>96632.02</v>
      </c>
      <c r="X1482" s="108">
        <v>0</v>
      </c>
      <c r="Y1482" s="108">
        <v>0</v>
      </c>
      <c r="Z1482" s="108">
        <v>0</v>
      </c>
      <c r="AA1482" s="108">
        <v>0</v>
      </c>
      <c r="AB1482" s="108">
        <v>0</v>
      </c>
      <c r="AC1482" s="108">
        <v>0</v>
      </c>
      <c r="AD1482" s="108"/>
      <c r="AE1482" s="108">
        <v>96632.02</v>
      </c>
      <c r="AF1482" s="104">
        <v>45751</v>
      </c>
      <c r="AG1482" s="104">
        <v>46116</v>
      </c>
      <c r="AH1482" s="108">
        <v>96632.02</v>
      </c>
      <c r="AI1482" t="s">
        <v>1406</v>
      </c>
      <c r="AJ1482" t="s">
        <v>1407</v>
      </c>
      <c r="AK1482" s="3">
        <v>2367.48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0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3">
        <v>0</v>
      </c>
      <c r="AY1482" s="3">
        <v>0</v>
      </c>
      <c r="AZ1482" s="3">
        <f t="shared" si="69"/>
        <v>2367.48</v>
      </c>
      <c r="BA1482" s="3">
        <f t="shared" si="70"/>
        <v>0</v>
      </c>
      <c r="BB1482" s="3">
        <f t="shared" si="71"/>
        <v>2367.48</v>
      </c>
      <c r="BC1482" s="2"/>
    </row>
    <row r="1483" spans="1:55" ht="15" customHeight="1" x14ac:dyDescent="0.3">
      <c r="A1483" t="s">
        <v>3945</v>
      </c>
      <c r="B1483" t="s">
        <v>1707</v>
      </c>
      <c r="C1483">
        <v>1</v>
      </c>
      <c r="D1483" t="s">
        <v>0</v>
      </c>
      <c r="E1483" t="s">
        <v>2</v>
      </c>
      <c r="F1483" t="s">
        <v>1393</v>
      </c>
      <c r="G1483" t="s">
        <v>1408</v>
      </c>
      <c r="H1483" t="s">
        <v>1409</v>
      </c>
      <c r="I1483" t="s">
        <v>1410</v>
      </c>
      <c r="J1483" t="s">
        <v>4601</v>
      </c>
      <c r="K1483" t="s">
        <v>611</v>
      </c>
      <c r="L1483" t="s">
        <v>1398</v>
      </c>
      <c r="M1483" t="s">
        <v>1405</v>
      </c>
      <c r="N1483">
        <v>1</v>
      </c>
      <c r="O1483">
        <v>1</v>
      </c>
      <c r="P1483">
        <v>1</v>
      </c>
      <c r="Q1483">
        <v>1</v>
      </c>
      <c r="R1483">
        <v>1</v>
      </c>
      <c r="S1483">
        <v>1</v>
      </c>
      <c r="T1483">
        <v>0</v>
      </c>
      <c r="U1483">
        <v>0</v>
      </c>
      <c r="V1483">
        <v>0</v>
      </c>
      <c r="W1483" s="107">
        <v>68580.490000000005</v>
      </c>
      <c r="X1483" s="108">
        <v>0</v>
      </c>
      <c r="Y1483" s="108">
        <v>0</v>
      </c>
      <c r="Z1483" s="108">
        <v>0</v>
      </c>
      <c r="AA1483" s="108">
        <v>0</v>
      </c>
      <c r="AB1483" s="108">
        <v>0</v>
      </c>
      <c r="AC1483" s="108">
        <v>0</v>
      </c>
      <c r="AD1483" s="108"/>
      <c r="AE1483" s="108">
        <v>68580.490000000005</v>
      </c>
      <c r="AF1483" s="104">
        <v>45751</v>
      </c>
      <c r="AG1483" s="104">
        <v>46116</v>
      </c>
      <c r="AH1483" s="108">
        <v>68580.490000000005</v>
      </c>
      <c r="AI1483" t="s">
        <v>1406</v>
      </c>
      <c r="AJ1483" t="s">
        <v>1407</v>
      </c>
      <c r="AK1483" s="3">
        <v>1680.22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0</v>
      </c>
      <c r="AR1483" s="3">
        <v>0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3">
        <v>0</v>
      </c>
      <c r="AY1483" s="3">
        <v>0</v>
      </c>
      <c r="AZ1483" s="3">
        <f t="shared" si="69"/>
        <v>1680.22</v>
      </c>
      <c r="BA1483" s="3">
        <f t="shared" si="70"/>
        <v>0</v>
      </c>
      <c r="BB1483" s="3">
        <f t="shared" si="71"/>
        <v>1680.22</v>
      </c>
      <c r="BC1483" s="2"/>
    </row>
    <row r="1484" spans="1:55" ht="15" customHeight="1" x14ac:dyDescent="0.3">
      <c r="A1484" t="s">
        <v>3946</v>
      </c>
      <c r="B1484" t="s">
        <v>1708</v>
      </c>
      <c r="C1484">
        <v>1</v>
      </c>
      <c r="D1484" t="s">
        <v>0</v>
      </c>
      <c r="E1484" t="s">
        <v>2</v>
      </c>
      <c r="F1484" t="s">
        <v>1393</v>
      </c>
      <c r="G1484" t="s">
        <v>1408</v>
      </c>
      <c r="H1484" t="s">
        <v>1409</v>
      </c>
      <c r="I1484" t="s">
        <v>1410</v>
      </c>
      <c r="J1484" t="s">
        <v>4601</v>
      </c>
      <c r="K1484" t="s">
        <v>611</v>
      </c>
      <c r="L1484" t="s">
        <v>1398</v>
      </c>
      <c r="M1484" t="s">
        <v>1405</v>
      </c>
      <c r="N1484">
        <v>1</v>
      </c>
      <c r="O1484">
        <v>1</v>
      </c>
      <c r="P1484">
        <v>1</v>
      </c>
      <c r="Q1484">
        <v>1</v>
      </c>
      <c r="R1484">
        <v>1</v>
      </c>
      <c r="S1484">
        <v>1</v>
      </c>
      <c r="T1484">
        <v>0</v>
      </c>
      <c r="U1484">
        <v>0</v>
      </c>
      <c r="V1484">
        <v>0</v>
      </c>
      <c r="W1484" s="107">
        <v>102125.3</v>
      </c>
      <c r="X1484" s="108">
        <v>0</v>
      </c>
      <c r="Y1484" s="108">
        <v>0</v>
      </c>
      <c r="Z1484" s="108">
        <v>0</v>
      </c>
      <c r="AA1484" s="108">
        <v>0</v>
      </c>
      <c r="AB1484" s="108">
        <v>0</v>
      </c>
      <c r="AC1484" s="108">
        <v>0</v>
      </c>
      <c r="AD1484" s="108"/>
      <c r="AE1484" s="108">
        <v>102125.3</v>
      </c>
      <c r="AF1484" s="104">
        <v>45751</v>
      </c>
      <c r="AG1484" s="104">
        <v>46116</v>
      </c>
      <c r="AH1484" s="108">
        <v>102125.3</v>
      </c>
      <c r="AI1484" t="s">
        <v>1406</v>
      </c>
      <c r="AJ1484" t="s">
        <v>1407</v>
      </c>
      <c r="AK1484" s="3">
        <v>2502.0700000000002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0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3">
        <v>0</v>
      </c>
      <c r="AY1484" s="3">
        <v>0</v>
      </c>
      <c r="AZ1484" s="3">
        <f t="shared" si="69"/>
        <v>2502.0700000000002</v>
      </c>
      <c r="BA1484" s="3">
        <f t="shared" si="70"/>
        <v>0</v>
      </c>
      <c r="BB1484" s="3">
        <f t="shared" si="71"/>
        <v>2502.0700000000002</v>
      </c>
      <c r="BC1484" s="2"/>
    </row>
    <row r="1485" spans="1:55" ht="15" customHeight="1" x14ac:dyDescent="0.3">
      <c r="A1485" t="s">
        <v>3947</v>
      </c>
      <c r="B1485" t="s">
        <v>1709</v>
      </c>
      <c r="C1485">
        <v>1</v>
      </c>
      <c r="D1485" t="s">
        <v>0</v>
      </c>
      <c r="E1485" t="s">
        <v>2</v>
      </c>
      <c r="F1485" t="s">
        <v>1393</v>
      </c>
      <c r="G1485" t="s">
        <v>1408</v>
      </c>
      <c r="H1485" t="s">
        <v>1409</v>
      </c>
      <c r="I1485" t="s">
        <v>1410</v>
      </c>
      <c r="J1485" t="s">
        <v>4601</v>
      </c>
      <c r="K1485" t="s">
        <v>611</v>
      </c>
      <c r="L1485" t="s">
        <v>1398</v>
      </c>
      <c r="M1485" t="s">
        <v>1405</v>
      </c>
      <c r="N1485">
        <v>1</v>
      </c>
      <c r="O1485">
        <v>1</v>
      </c>
      <c r="P1485">
        <v>1</v>
      </c>
      <c r="Q1485">
        <v>1</v>
      </c>
      <c r="R1485">
        <v>1</v>
      </c>
      <c r="S1485">
        <v>1</v>
      </c>
      <c r="T1485">
        <v>0</v>
      </c>
      <c r="U1485">
        <v>0</v>
      </c>
      <c r="V1485">
        <v>0</v>
      </c>
      <c r="W1485" s="107">
        <v>353834.43</v>
      </c>
      <c r="X1485" s="108">
        <v>0</v>
      </c>
      <c r="Y1485" s="108">
        <v>0</v>
      </c>
      <c r="Z1485" s="108">
        <v>0</v>
      </c>
      <c r="AA1485" s="108">
        <v>0</v>
      </c>
      <c r="AB1485" s="108">
        <v>0</v>
      </c>
      <c r="AC1485" s="108">
        <v>0</v>
      </c>
      <c r="AD1485" s="108"/>
      <c r="AE1485" s="108">
        <v>353834.43</v>
      </c>
      <c r="AF1485" s="104">
        <v>45751</v>
      </c>
      <c r="AG1485" s="104">
        <v>46116</v>
      </c>
      <c r="AH1485" s="108">
        <v>353834.43</v>
      </c>
      <c r="AI1485" t="s">
        <v>1406</v>
      </c>
      <c r="AJ1485" t="s">
        <v>1407</v>
      </c>
      <c r="AK1485" s="3">
        <v>8668.94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0</v>
      </c>
      <c r="AR1485" s="3">
        <v>0</v>
      </c>
      <c r="AS1485" s="3">
        <v>0</v>
      </c>
      <c r="AT1485" s="3">
        <v>0</v>
      </c>
      <c r="AU1485" s="3">
        <v>0</v>
      </c>
      <c r="AV1485" s="3">
        <v>0</v>
      </c>
      <c r="AW1485" s="3">
        <v>0</v>
      </c>
      <c r="AX1485" s="3">
        <v>0</v>
      </c>
      <c r="AY1485" s="3">
        <v>0</v>
      </c>
      <c r="AZ1485" s="3">
        <f t="shared" si="69"/>
        <v>8668.94</v>
      </c>
      <c r="BA1485" s="3">
        <f t="shared" si="70"/>
        <v>0</v>
      </c>
      <c r="BB1485" s="3">
        <f t="shared" si="71"/>
        <v>8668.94</v>
      </c>
      <c r="BC1485" s="2"/>
    </row>
    <row r="1486" spans="1:55" ht="15" customHeight="1" x14ac:dyDescent="0.3">
      <c r="A1486" t="s">
        <v>3948</v>
      </c>
      <c r="B1486" t="s">
        <v>1710</v>
      </c>
      <c r="C1486">
        <v>1</v>
      </c>
      <c r="D1486" t="s">
        <v>0</v>
      </c>
      <c r="E1486" t="s">
        <v>2</v>
      </c>
      <c r="F1486" t="s">
        <v>1393</v>
      </c>
      <c r="G1486" t="s">
        <v>1408</v>
      </c>
      <c r="H1486" t="s">
        <v>1409</v>
      </c>
      <c r="I1486" t="s">
        <v>1410</v>
      </c>
      <c r="J1486" t="s">
        <v>4601</v>
      </c>
      <c r="K1486" t="s">
        <v>611</v>
      </c>
      <c r="L1486" t="s">
        <v>1398</v>
      </c>
      <c r="M1486" t="s">
        <v>1405</v>
      </c>
      <c r="N1486">
        <v>1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0</v>
      </c>
      <c r="U1486">
        <v>0</v>
      </c>
      <c r="V1486">
        <v>0</v>
      </c>
      <c r="W1486" s="107">
        <v>148553.63</v>
      </c>
      <c r="X1486" s="108">
        <v>0</v>
      </c>
      <c r="Y1486" s="108">
        <v>0</v>
      </c>
      <c r="Z1486" s="108">
        <v>0</v>
      </c>
      <c r="AA1486" s="108">
        <v>0</v>
      </c>
      <c r="AB1486" s="108">
        <v>0</v>
      </c>
      <c r="AC1486" s="108">
        <v>0</v>
      </c>
      <c r="AD1486" s="108"/>
      <c r="AE1486" s="108">
        <v>148553.63</v>
      </c>
      <c r="AF1486" s="104">
        <v>45751</v>
      </c>
      <c r="AG1486" s="104">
        <v>46847</v>
      </c>
      <c r="AH1486" s="108">
        <v>148553.63</v>
      </c>
      <c r="AI1486" t="s">
        <v>1406</v>
      </c>
      <c r="AJ1486" t="s">
        <v>1407</v>
      </c>
      <c r="AK1486" s="3">
        <v>3639.56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0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3">
        <v>0</v>
      </c>
      <c r="AY1486" s="3">
        <v>0</v>
      </c>
      <c r="AZ1486" s="3">
        <f t="shared" si="69"/>
        <v>3639.56</v>
      </c>
      <c r="BA1486" s="3">
        <f t="shared" si="70"/>
        <v>0</v>
      </c>
      <c r="BB1486" s="3">
        <f t="shared" si="71"/>
        <v>3639.56</v>
      </c>
      <c r="BC1486" s="2"/>
    </row>
    <row r="1487" spans="1:55" ht="15" customHeight="1" x14ac:dyDescent="0.3">
      <c r="A1487" t="s">
        <v>3949</v>
      </c>
      <c r="B1487" t="s">
        <v>1711</v>
      </c>
      <c r="C1487">
        <v>1</v>
      </c>
      <c r="D1487" t="s">
        <v>0</v>
      </c>
      <c r="E1487" t="s">
        <v>2</v>
      </c>
      <c r="F1487" t="s">
        <v>1393</v>
      </c>
      <c r="G1487" t="s">
        <v>1408</v>
      </c>
      <c r="H1487" t="s">
        <v>1409</v>
      </c>
      <c r="I1487" t="s">
        <v>1410</v>
      </c>
      <c r="J1487" t="s">
        <v>4601</v>
      </c>
      <c r="K1487" t="s">
        <v>611</v>
      </c>
      <c r="L1487" t="s">
        <v>1398</v>
      </c>
      <c r="M1487" t="s">
        <v>1405</v>
      </c>
      <c r="N1487">
        <v>1</v>
      </c>
      <c r="O1487">
        <v>1</v>
      </c>
      <c r="P1487">
        <v>1</v>
      </c>
      <c r="Q1487">
        <v>1</v>
      </c>
      <c r="R1487">
        <v>1</v>
      </c>
      <c r="S1487">
        <v>1</v>
      </c>
      <c r="T1487">
        <v>0</v>
      </c>
      <c r="U1487">
        <v>0</v>
      </c>
      <c r="V1487">
        <v>0</v>
      </c>
      <c r="W1487" s="107">
        <v>1973743.71</v>
      </c>
      <c r="X1487" s="108">
        <v>0</v>
      </c>
      <c r="Y1487" s="108">
        <v>0</v>
      </c>
      <c r="Z1487" s="108">
        <v>0</v>
      </c>
      <c r="AA1487" s="108">
        <v>0</v>
      </c>
      <c r="AB1487" s="108">
        <v>0</v>
      </c>
      <c r="AC1487" s="108">
        <v>0</v>
      </c>
      <c r="AD1487" s="108"/>
      <c r="AE1487" s="108">
        <v>1973743.71</v>
      </c>
      <c r="AF1487" s="104">
        <v>45751</v>
      </c>
      <c r="AG1487" s="104">
        <v>46847</v>
      </c>
      <c r="AH1487" s="108">
        <v>1973743.71</v>
      </c>
      <c r="AI1487" t="s">
        <v>1406</v>
      </c>
      <c r="AJ1487" t="s">
        <v>1407</v>
      </c>
      <c r="AK1487" s="3">
        <v>172702.58</v>
      </c>
      <c r="AL1487" s="3">
        <v>172702.58</v>
      </c>
      <c r="AM1487" s="3">
        <v>86351.29</v>
      </c>
      <c r="AN1487" s="3">
        <v>0</v>
      </c>
      <c r="AO1487" s="3">
        <v>0</v>
      </c>
      <c r="AP1487" s="3">
        <v>0</v>
      </c>
      <c r="AQ1487" s="3">
        <v>0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3">
        <v>0</v>
      </c>
      <c r="AY1487" s="3">
        <v>0</v>
      </c>
      <c r="AZ1487" s="3">
        <f t="shared" si="69"/>
        <v>345405.16</v>
      </c>
      <c r="BA1487" s="3">
        <f t="shared" si="70"/>
        <v>86351.29</v>
      </c>
      <c r="BB1487" s="3">
        <f t="shared" si="71"/>
        <v>431756.44999999995</v>
      </c>
      <c r="BC1487" s="2"/>
    </row>
    <row r="1488" spans="1:55" ht="15" customHeight="1" x14ac:dyDescent="0.3">
      <c r="A1488" t="s">
        <v>3950</v>
      </c>
      <c r="B1488" t="s">
        <v>1712</v>
      </c>
      <c r="C1488">
        <v>1</v>
      </c>
      <c r="D1488" t="s">
        <v>0</v>
      </c>
      <c r="E1488" t="s">
        <v>2</v>
      </c>
      <c r="F1488" t="s">
        <v>1393</v>
      </c>
      <c r="G1488" t="s">
        <v>1408</v>
      </c>
      <c r="H1488" t="s">
        <v>1409</v>
      </c>
      <c r="I1488" t="s">
        <v>1410</v>
      </c>
      <c r="J1488" t="s">
        <v>4601</v>
      </c>
      <c r="K1488" t="s">
        <v>611</v>
      </c>
      <c r="L1488" t="s">
        <v>1398</v>
      </c>
      <c r="M1488" t="s">
        <v>1405</v>
      </c>
      <c r="N1488">
        <v>1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0</v>
      </c>
      <c r="U1488">
        <v>0</v>
      </c>
      <c r="V1488">
        <v>0</v>
      </c>
      <c r="W1488" s="107">
        <v>1695580.53</v>
      </c>
      <c r="X1488" s="108">
        <v>0</v>
      </c>
      <c r="Y1488" s="108">
        <v>0</v>
      </c>
      <c r="Z1488" s="108">
        <v>0</v>
      </c>
      <c r="AA1488" s="108">
        <v>0</v>
      </c>
      <c r="AB1488" s="108">
        <v>0</v>
      </c>
      <c r="AC1488" s="108">
        <v>0</v>
      </c>
      <c r="AD1488" s="108"/>
      <c r="AE1488" s="108">
        <v>1695580.53</v>
      </c>
      <c r="AF1488" s="104">
        <v>45751</v>
      </c>
      <c r="AG1488" s="104">
        <v>46116</v>
      </c>
      <c r="AH1488" s="108">
        <v>1695580.53</v>
      </c>
      <c r="AI1488" t="s">
        <v>1406</v>
      </c>
      <c r="AJ1488" t="s">
        <v>1407</v>
      </c>
      <c r="AK1488" s="3">
        <v>148363.29999999999</v>
      </c>
      <c r="AL1488" s="3">
        <v>148363.29999999999</v>
      </c>
      <c r="AM1488" s="3">
        <v>74181.649999999994</v>
      </c>
      <c r="AN1488" s="3">
        <v>0</v>
      </c>
      <c r="AO1488" s="3">
        <v>0</v>
      </c>
      <c r="AP1488" s="3">
        <v>0</v>
      </c>
      <c r="AQ1488" s="3">
        <v>0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3">
        <v>0</v>
      </c>
      <c r="AY1488" s="3">
        <v>0</v>
      </c>
      <c r="AZ1488" s="3">
        <f t="shared" si="69"/>
        <v>296726.59999999998</v>
      </c>
      <c r="BA1488" s="3">
        <f t="shared" si="70"/>
        <v>74181.649999999994</v>
      </c>
      <c r="BB1488" s="3">
        <f t="shared" si="71"/>
        <v>370908.25</v>
      </c>
      <c r="BC1488" s="2"/>
    </row>
    <row r="1489" spans="1:55" ht="15" customHeight="1" x14ac:dyDescent="0.3">
      <c r="A1489" t="s">
        <v>3951</v>
      </c>
      <c r="B1489" t="s">
        <v>1713</v>
      </c>
      <c r="C1489">
        <v>1</v>
      </c>
      <c r="D1489" t="s">
        <v>0</v>
      </c>
      <c r="E1489" t="s">
        <v>2</v>
      </c>
      <c r="F1489" t="s">
        <v>1393</v>
      </c>
      <c r="G1489" t="s">
        <v>1408</v>
      </c>
      <c r="H1489" t="s">
        <v>1409</v>
      </c>
      <c r="I1489" t="s">
        <v>1410</v>
      </c>
      <c r="J1489" t="s">
        <v>4601</v>
      </c>
      <c r="K1489" t="s">
        <v>611</v>
      </c>
      <c r="L1489" t="s">
        <v>1398</v>
      </c>
      <c r="M1489" t="s">
        <v>1405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0</v>
      </c>
      <c r="U1489">
        <v>0</v>
      </c>
      <c r="V1489">
        <v>0</v>
      </c>
      <c r="W1489" s="107">
        <v>743021.89</v>
      </c>
      <c r="X1489" s="108">
        <v>0</v>
      </c>
      <c r="Y1489" s="108">
        <v>0</v>
      </c>
      <c r="Z1489" s="108">
        <v>0</v>
      </c>
      <c r="AA1489" s="108">
        <v>0</v>
      </c>
      <c r="AB1489" s="108">
        <v>0</v>
      </c>
      <c r="AC1489" s="108">
        <v>0</v>
      </c>
      <c r="AD1489" s="108"/>
      <c r="AE1489" s="108">
        <v>743021.89</v>
      </c>
      <c r="AF1489" s="104">
        <v>45751</v>
      </c>
      <c r="AG1489" s="104">
        <v>46116</v>
      </c>
      <c r="AH1489" s="108">
        <v>743021.89</v>
      </c>
      <c r="AI1489" t="s">
        <v>1406</v>
      </c>
      <c r="AJ1489" t="s">
        <v>1407</v>
      </c>
      <c r="AK1489" s="3">
        <v>18204.04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Q1489" s="3">
        <v>0</v>
      </c>
      <c r="AR1489" s="3">
        <v>0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3">
        <v>0</v>
      </c>
      <c r="AY1489" s="3">
        <v>0</v>
      </c>
      <c r="AZ1489" s="3">
        <f t="shared" si="69"/>
        <v>18204.04</v>
      </c>
      <c r="BA1489" s="3">
        <f t="shared" si="70"/>
        <v>0</v>
      </c>
      <c r="BB1489" s="3">
        <f t="shared" si="71"/>
        <v>18204.04</v>
      </c>
      <c r="BC1489" s="2"/>
    </row>
    <row r="1490" spans="1:55" ht="15" customHeight="1" x14ac:dyDescent="0.3">
      <c r="A1490" t="s">
        <v>3952</v>
      </c>
      <c r="B1490" t="s">
        <v>1714</v>
      </c>
      <c r="C1490">
        <v>1</v>
      </c>
      <c r="D1490" t="s">
        <v>0</v>
      </c>
      <c r="E1490" t="s">
        <v>2</v>
      </c>
      <c r="F1490" t="s">
        <v>1393</v>
      </c>
      <c r="G1490" t="s">
        <v>1408</v>
      </c>
      <c r="H1490" t="s">
        <v>1409</v>
      </c>
      <c r="I1490" t="s">
        <v>1410</v>
      </c>
      <c r="J1490" t="s">
        <v>4601</v>
      </c>
      <c r="K1490" t="s">
        <v>611</v>
      </c>
      <c r="L1490" t="s">
        <v>1398</v>
      </c>
      <c r="M1490" t="s">
        <v>1405</v>
      </c>
      <c r="N1490">
        <v>1</v>
      </c>
      <c r="O1490">
        <v>1</v>
      </c>
      <c r="P1490">
        <v>1</v>
      </c>
      <c r="Q1490">
        <v>1</v>
      </c>
      <c r="R1490">
        <v>1</v>
      </c>
      <c r="S1490">
        <v>1</v>
      </c>
      <c r="T1490">
        <v>0</v>
      </c>
      <c r="U1490">
        <v>0</v>
      </c>
      <c r="V1490">
        <v>0</v>
      </c>
      <c r="W1490" s="107">
        <v>239814.92</v>
      </c>
      <c r="X1490" s="108">
        <v>0</v>
      </c>
      <c r="Y1490" s="108">
        <v>0</v>
      </c>
      <c r="Z1490" s="108">
        <v>0</v>
      </c>
      <c r="AA1490" s="108">
        <v>0</v>
      </c>
      <c r="AB1490" s="108">
        <v>0</v>
      </c>
      <c r="AC1490" s="108">
        <v>0</v>
      </c>
      <c r="AD1490" s="108"/>
      <c r="AE1490" s="108">
        <v>239814.92</v>
      </c>
      <c r="AF1490" s="104">
        <v>45751</v>
      </c>
      <c r="AG1490" s="104">
        <v>46116</v>
      </c>
      <c r="AH1490" s="108">
        <v>239814.92</v>
      </c>
      <c r="AI1490" t="s">
        <v>1406</v>
      </c>
      <c r="AJ1490" t="s">
        <v>1407</v>
      </c>
      <c r="AK1490" s="3">
        <v>5875.47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Q1490" s="3">
        <v>0</v>
      </c>
      <c r="AR1490" s="3">
        <v>0</v>
      </c>
      <c r="AS1490" s="3">
        <v>0</v>
      </c>
      <c r="AT1490" s="3">
        <v>0</v>
      </c>
      <c r="AU1490" s="3">
        <v>0</v>
      </c>
      <c r="AV1490" s="3">
        <v>0</v>
      </c>
      <c r="AW1490" s="3">
        <v>0</v>
      </c>
      <c r="AX1490" s="3">
        <v>0</v>
      </c>
      <c r="AY1490" s="3">
        <v>0</v>
      </c>
      <c r="AZ1490" s="3">
        <f t="shared" si="69"/>
        <v>5875.47</v>
      </c>
      <c r="BA1490" s="3">
        <f t="shared" si="70"/>
        <v>0</v>
      </c>
      <c r="BB1490" s="3">
        <f t="shared" si="71"/>
        <v>5875.47</v>
      </c>
      <c r="BC1490" s="2"/>
    </row>
    <row r="1491" spans="1:55" ht="15" customHeight="1" x14ac:dyDescent="0.3">
      <c r="A1491" t="s">
        <v>3953</v>
      </c>
      <c r="B1491" t="s">
        <v>1715</v>
      </c>
      <c r="C1491">
        <v>1</v>
      </c>
      <c r="D1491" t="s">
        <v>0</v>
      </c>
      <c r="E1491" t="s">
        <v>2</v>
      </c>
      <c r="F1491" t="s">
        <v>1393</v>
      </c>
      <c r="G1491" t="s">
        <v>1408</v>
      </c>
      <c r="H1491" t="s">
        <v>1409</v>
      </c>
      <c r="I1491" t="s">
        <v>1410</v>
      </c>
      <c r="J1491" t="s">
        <v>4601</v>
      </c>
      <c r="K1491" t="s">
        <v>611</v>
      </c>
      <c r="L1491" t="s">
        <v>1398</v>
      </c>
      <c r="M1491" t="s">
        <v>1405</v>
      </c>
      <c r="N1491">
        <v>1</v>
      </c>
      <c r="O1491">
        <v>1</v>
      </c>
      <c r="P1491">
        <v>1</v>
      </c>
      <c r="Q1491">
        <v>1</v>
      </c>
      <c r="R1491">
        <v>1</v>
      </c>
      <c r="S1491">
        <v>1</v>
      </c>
      <c r="T1491">
        <v>0</v>
      </c>
      <c r="U1491">
        <v>0</v>
      </c>
      <c r="V1491">
        <v>0</v>
      </c>
      <c r="W1491" s="107">
        <v>333882.75</v>
      </c>
      <c r="X1491" s="108">
        <v>0</v>
      </c>
      <c r="Y1491" s="108">
        <v>0</v>
      </c>
      <c r="Z1491" s="108">
        <v>0</v>
      </c>
      <c r="AA1491" s="108">
        <v>0</v>
      </c>
      <c r="AB1491" s="108">
        <v>0</v>
      </c>
      <c r="AC1491" s="108">
        <v>0</v>
      </c>
      <c r="AD1491" s="108"/>
      <c r="AE1491" s="108">
        <v>333882.75</v>
      </c>
      <c r="AF1491" s="104">
        <v>45751</v>
      </c>
      <c r="AG1491" s="104">
        <v>46116</v>
      </c>
      <c r="AH1491" s="108">
        <v>333882.75</v>
      </c>
      <c r="AI1491" t="s">
        <v>1406</v>
      </c>
      <c r="AJ1491" t="s">
        <v>1407</v>
      </c>
      <c r="AK1491" s="3">
        <v>8180.13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0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3">
        <v>0</v>
      </c>
      <c r="AY1491" s="3">
        <v>0</v>
      </c>
      <c r="AZ1491" s="3">
        <f t="shared" si="69"/>
        <v>8180.13</v>
      </c>
      <c r="BA1491" s="3">
        <f t="shared" si="70"/>
        <v>0</v>
      </c>
      <c r="BB1491" s="3">
        <f t="shared" si="71"/>
        <v>8180.13</v>
      </c>
      <c r="BC1491" s="2"/>
    </row>
    <row r="1492" spans="1:55" ht="15" customHeight="1" x14ac:dyDescent="0.3">
      <c r="A1492" t="s">
        <v>3954</v>
      </c>
      <c r="B1492" t="s">
        <v>1716</v>
      </c>
      <c r="C1492">
        <v>1</v>
      </c>
      <c r="D1492" t="s">
        <v>0</v>
      </c>
      <c r="E1492" t="s">
        <v>2</v>
      </c>
      <c r="F1492" t="s">
        <v>1393</v>
      </c>
      <c r="G1492" t="s">
        <v>1408</v>
      </c>
      <c r="H1492" t="s">
        <v>1409</v>
      </c>
      <c r="I1492" t="s">
        <v>1410</v>
      </c>
      <c r="J1492" t="s">
        <v>4601</v>
      </c>
      <c r="K1492" t="s">
        <v>611</v>
      </c>
      <c r="L1492" t="s">
        <v>1398</v>
      </c>
      <c r="M1492" t="s">
        <v>1405</v>
      </c>
      <c r="N1492">
        <v>1</v>
      </c>
      <c r="O1492">
        <v>1</v>
      </c>
      <c r="P1492">
        <v>1</v>
      </c>
      <c r="Q1492">
        <v>1</v>
      </c>
      <c r="R1492">
        <v>1</v>
      </c>
      <c r="S1492">
        <v>1</v>
      </c>
      <c r="T1492">
        <v>0</v>
      </c>
      <c r="U1492">
        <v>0</v>
      </c>
      <c r="V1492">
        <v>0</v>
      </c>
      <c r="W1492" s="107">
        <v>409663.07</v>
      </c>
      <c r="X1492" s="108">
        <v>0</v>
      </c>
      <c r="Y1492" s="108">
        <v>0</v>
      </c>
      <c r="Z1492" s="108">
        <v>0</v>
      </c>
      <c r="AA1492" s="108">
        <v>0</v>
      </c>
      <c r="AB1492" s="108">
        <v>0</v>
      </c>
      <c r="AC1492" s="108">
        <v>0</v>
      </c>
      <c r="AD1492" s="108"/>
      <c r="AE1492" s="108">
        <v>409663.07</v>
      </c>
      <c r="AF1492" s="104">
        <v>45751</v>
      </c>
      <c r="AG1492" s="104">
        <v>46116</v>
      </c>
      <c r="AH1492" s="108">
        <v>409663.07</v>
      </c>
      <c r="AI1492" t="s">
        <v>1406</v>
      </c>
      <c r="AJ1492" t="s">
        <v>1407</v>
      </c>
      <c r="AK1492" s="3">
        <v>10036.75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Q1492" s="3">
        <v>0</v>
      </c>
      <c r="AR1492" s="3">
        <v>0</v>
      </c>
      <c r="AS1492" s="3">
        <v>0</v>
      </c>
      <c r="AT1492" s="3">
        <v>0</v>
      </c>
      <c r="AU1492" s="3">
        <v>0</v>
      </c>
      <c r="AV1492" s="3">
        <v>0</v>
      </c>
      <c r="AW1492" s="3">
        <v>0</v>
      </c>
      <c r="AX1492" s="3">
        <v>0</v>
      </c>
      <c r="AY1492" s="3">
        <v>0</v>
      </c>
      <c r="AZ1492" s="3">
        <f t="shared" si="69"/>
        <v>10036.75</v>
      </c>
      <c r="BA1492" s="3">
        <f t="shared" si="70"/>
        <v>0</v>
      </c>
      <c r="BB1492" s="3">
        <f t="shared" si="71"/>
        <v>10036.75</v>
      </c>
      <c r="BC1492" s="2"/>
    </row>
    <row r="1493" spans="1:55" ht="15" customHeight="1" x14ac:dyDescent="0.3">
      <c r="A1493" t="s">
        <v>3955</v>
      </c>
      <c r="B1493" t="s">
        <v>1717</v>
      </c>
      <c r="C1493">
        <v>1</v>
      </c>
      <c r="D1493" t="s">
        <v>0</v>
      </c>
      <c r="E1493" t="s">
        <v>2</v>
      </c>
      <c r="F1493" t="s">
        <v>1393</v>
      </c>
      <c r="G1493" t="s">
        <v>1408</v>
      </c>
      <c r="H1493" t="s">
        <v>1409</v>
      </c>
      <c r="I1493" t="s">
        <v>1410</v>
      </c>
      <c r="J1493" t="s">
        <v>4601</v>
      </c>
      <c r="K1493" t="s">
        <v>611</v>
      </c>
      <c r="L1493" t="s">
        <v>1398</v>
      </c>
      <c r="M1493" t="s">
        <v>1405</v>
      </c>
      <c r="N1493">
        <v>1</v>
      </c>
      <c r="O1493">
        <v>1</v>
      </c>
      <c r="P1493">
        <v>1</v>
      </c>
      <c r="Q1493">
        <v>1</v>
      </c>
      <c r="R1493">
        <v>1</v>
      </c>
      <c r="S1493">
        <v>1</v>
      </c>
      <c r="T1493">
        <v>0</v>
      </c>
      <c r="U1493">
        <v>0</v>
      </c>
      <c r="V1493">
        <v>0</v>
      </c>
      <c r="W1493" s="107">
        <v>95130.82</v>
      </c>
      <c r="X1493" s="108">
        <v>0</v>
      </c>
      <c r="Y1493" s="108">
        <v>0</v>
      </c>
      <c r="Z1493" s="108">
        <v>0</v>
      </c>
      <c r="AA1493" s="108">
        <v>0</v>
      </c>
      <c r="AB1493" s="108">
        <v>0</v>
      </c>
      <c r="AC1493" s="108">
        <v>0</v>
      </c>
      <c r="AD1493" s="108"/>
      <c r="AE1493" s="108">
        <v>95130.82</v>
      </c>
      <c r="AF1493" s="104">
        <v>45751</v>
      </c>
      <c r="AG1493" s="104">
        <v>46116</v>
      </c>
      <c r="AH1493" s="108">
        <v>95130.82</v>
      </c>
      <c r="AI1493" t="s">
        <v>1406</v>
      </c>
      <c r="AJ1493" t="s">
        <v>1407</v>
      </c>
      <c r="AK1493" s="3">
        <v>2330.71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0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3">
        <v>0</v>
      </c>
      <c r="AY1493" s="3">
        <v>0</v>
      </c>
      <c r="AZ1493" s="3">
        <f t="shared" si="69"/>
        <v>2330.71</v>
      </c>
      <c r="BA1493" s="3">
        <f t="shared" si="70"/>
        <v>0</v>
      </c>
      <c r="BB1493" s="3">
        <f t="shared" si="71"/>
        <v>2330.71</v>
      </c>
      <c r="BC1493" s="2"/>
    </row>
    <row r="1494" spans="1:55" ht="15" customHeight="1" x14ac:dyDescent="0.3">
      <c r="A1494" t="s">
        <v>3956</v>
      </c>
      <c r="B1494" t="s">
        <v>1718</v>
      </c>
      <c r="C1494">
        <v>1</v>
      </c>
      <c r="D1494" t="s">
        <v>0</v>
      </c>
      <c r="E1494" t="s">
        <v>2</v>
      </c>
      <c r="F1494" t="s">
        <v>1393</v>
      </c>
      <c r="G1494" t="s">
        <v>1408</v>
      </c>
      <c r="H1494" t="s">
        <v>1409</v>
      </c>
      <c r="I1494" t="s">
        <v>1410</v>
      </c>
      <c r="J1494" t="s">
        <v>4601</v>
      </c>
      <c r="K1494" t="s">
        <v>611</v>
      </c>
      <c r="L1494" t="s">
        <v>1398</v>
      </c>
      <c r="M1494" t="s">
        <v>1405</v>
      </c>
      <c r="N1494">
        <v>1</v>
      </c>
      <c r="O1494">
        <v>1</v>
      </c>
      <c r="P1494">
        <v>1</v>
      </c>
      <c r="Q1494">
        <v>1</v>
      </c>
      <c r="R1494">
        <v>1</v>
      </c>
      <c r="S1494">
        <v>1</v>
      </c>
      <c r="T1494">
        <v>0</v>
      </c>
      <c r="U1494">
        <v>0</v>
      </c>
      <c r="V1494">
        <v>0</v>
      </c>
      <c r="W1494" s="107">
        <v>322613.98</v>
      </c>
      <c r="X1494" s="108">
        <v>0</v>
      </c>
      <c r="Y1494" s="108">
        <v>0</v>
      </c>
      <c r="Z1494" s="108">
        <v>0</v>
      </c>
      <c r="AA1494" s="108">
        <v>0</v>
      </c>
      <c r="AB1494" s="108">
        <v>0</v>
      </c>
      <c r="AC1494" s="108">
        <v>0</v>
      </c>
      <c r="AD1494" s="108"/>
      <c r="AE1494" s="108">
        <v>322613.98</v>
      </c>
      <c r="AF1494" s="104">
        <v>45751</v>
      </c>
      <c r="AG1494" s="104">
        <v>46116</v>
      </c>
      <c r="AH1494" s="108">
        <v>322613.98</v>
      </c>
      <c r="AI1494" t="s">
        <v>1406</v>
      </c>
      <c r="AJ1494" t="s">
        <v>1407</v>
      </c>
      <c r="AK1494" s="3">
        <v>7904.04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0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3">
        <v>0</v>
      </c>
      <c r="AY1494" s="3">
        <v>0</v>
      </c>
      <c r="AZ1494" s="3">
        <f t="shared" si="69"/>
        <v>7904.04</v>
      </c>
      <c r="BA1494" s="3">
        <f t="shared" si="70"/>
        <v>0</v>
      </c>
      <c r="BB1494" s="3">
        <f t="shared" si="71"/>
        <v>7904.04</v>
      </c>
      <c r="BC1494" s="2"/>
    </row>
    <row r="1495" spans="1:55" ht="15" customHeight="1" x14ac:dyDescent="0.3">
      <c r="A1495" t="s">
        <v>3957</v>
      </c>
      <c r="B1495" t="s">
        <v>1719</v>
      </c>
      <c r="C1495">
        <v>1</v>
      </c>
      <c r="D1495" t="s">
        <v>0</v>
      </c>
      <c r="E1495" t="s">
        <v>2</v>
      </c>
      <c r="F1495" t="s">
        <v>1393</v>
      </c>
      <c r="G1495" t="s">
        <v>1408</v>
      </c>
      <c r="H1495" t="s">
        <v>1409</v>
      </c>
      <c r="I1495" t="s">
        <v>1410</v>
      </c>
      <c r="J1495" t="s">
        <v>4601</v>
      </c>
      <c r="K1495" t="s">
        <v>611</v>
      </c>
      <c r="L1495" t="s">
        <v>1398</v>
      </c>
      <c r="M1495" t="s">
        <v>1405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0</v>
      </c>
      <c r="U1495">
        <v>0</v>
      </c>
      <c r="V1495">
        <v>0</v>
      </c>
      <c r="W1495" s="107">
        <v>196045.57</v>
      </c>
      <c r="X1495" s="108">
        <v>0</v>
      </c>
      <c r="Y1495" s="108">
        <v>0</v>
      </c>
      <c r="Z1495" s="108">
        <v>0</v>
      </c>
      <c r="AA1495" s="108">
        <v>0</v>
      </c>
      <c r="AB1495" s="108">
        <v>0</v>
      </c>
      <c r="AC1495" s="108">
        <v>0</v>
      </c>
      <c r="AD1495" s="108"/>
      <c r="AE1495" s="108">
        <v>196045.57</v>
      </c>
      <c r="AF1495" s="104">
        <v>45751</v>
      </c>
      <c r="AG1495" s="104">
        <v>46116</v>
      </c>
      <c r="AH1495" s="108">
        <v>196045.57</v>
      </c>
      <c r="AI1495" t="s">
        <v>1406</v>
      </c>
      <c r="AJ1495" t="s">
        <v>1407</v>
      </c>
      <c r="AK1495" s="3">
        <v>4803.12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0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3">
        <v>0</v>
      </c>
      <c r="AY1495" s="3">
        <v>0</v>
      </c>
      <c r="AZ1495" s="3">
        <f t="shared" si="69"/>
        <v>4803.12</v>
      </c>
      <c r="BA1495" s="3">
        <f t="shared" si="70"/>
        <v>0</v>
      </c>
      <c r="BB1495" s="3">
        <f t="shared" si="71"/>
        <v>4803.12</v>
      </c>
      <c r="BC1495" s="2"/>
    </row>
    <row r="1496" spans="1:55" ht="15" customHeight="1" x14ac:dyDescent="0.3">
      <c r="A1496" t="s">
        <v>3958</v>
      </c>
      <c r="B1496" t="s">
        <v>1720</v>
      </c>
      <c r="C1496">
        <v>1</v>
      </c>
      <c r="D1496" t="s">
        <v>0</v>
      </c>
      <c r="E1496" t="s">
        <v>2</v>
      </c>
      <c r="F1496" t="s">
        <v>1393</v>
      </c>
      <c r="G1496" t="s">
        <v>1408</v>
      </c>
      <c r="H1496" t="s">
        <v>1409</v>
      </c>
      <c r="I1496" t="s">
        <v>1410</v>
      </c>
      <c r="J1496" t="s">
        <v>4601</v>
      </c>
      <c r="K1496" t="s">
        <v>611</v>
      </c>
      <c r="L1496" t="s">
        <v>1398</v>
      </c>
      <c r="M1496" t="s">
        <v>1405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1</v>
      </c>
      <c r="T1496">
        <v>0</v>
      </c>
      <c r="U1496">
        <v>0</v>
      </c>
      <c r="V1496">
        <v>0</v>
      </c>
      <c r="W1496" s="107">
        <v>438876.26</v>
      </c>
      <c r="X1496" s="108">
        <v>0</v>
      </c>
      <c r="Y1496" s="108">
        <v>0</v>
      </c>
      <c r="Z1496" s="108">
        <v>0</v>
      </c>
      <c r="AA1496" s="108">
        <v>0</v>
      </c>
      <c r="AB1496" s="108">
        <v>0</v>
      </c>
      <c r="AC1496" s="108">
        <v>0</v>
      </c>
      <c r="AD1496" s="108"/>
      <c r="AE1496" s="108">
        <v>438876.26</v>
      </c>
      <c r="AF1496" s="104">
        <v>45751</v>
      </c>
      <c r="AG1496" s="104">
        <v>46116</v>
      </c>
      <c r="AH1496" s="108">
        <v>438876.26</v>
      </c>
      <c r="AI1496" t="s">
        <v>1406</v>
      </c>
      <c r="AJ1496" t="s">
        <v>1407</v>
      </c>
      <c r="AK1496" s="3">
        <v>10752.47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0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3">
        <v>0</v>
      </c>
      <c r="AY1496" s="3">
        <v>0</v>
      </c>
      <c r="AZ1496" s="3">
        <f t="shared" si="69"/>
        <v>10752.47</v>
      </c>
      <c r="BA1496" s="3">
        <f t="shared" si="70"/>
        <v>0</v>
      </c>
      <c r="BB1496" s="3">
        <f t="shared" si="71"/>
        <v>10752.47</v>
      </c>
      <c r="BC1496" s="2"/>
    </row>
    <row r="1497" spans="1:55" ht="15" customHeight="1" x14ac:dyDescent="0.3">
      <c r="A1497" t="s">
        <v>3959</v>
      </c>
      <c r="B1497" t="s">
        <v>1721</v>
      </c>
      <c r="C1497">
        <v>1</v>
      </c>
      <c r="D1497" t="s">
        <v>0</v>
      </c>
      <c r="E1497" t="s">
        <v>2</v>
      </c>
      <c r="F1497" t="s">
        <v>1393</v>
      </c>
      <c r="G1497" t="s">
        <v>1408</v>
      </c>
      <c r="H1497" t="s">
        <v>1409</v>
      </c>
      <c r="I1497" t="s">
        <v>1410</v>
      </c>
      <c r="J1497" t="s">
        <v>4601</v>
      </c>
      <c r="K1497" t="s">
        <v>611</v>
      </c>
      <c r="L1497" t="s">
        <v>1398</v>
      </c>
      <c r="M1497" t="s">
        <v>1405</v>
      </c>
      <c r="N1497">
        <v>1</v>
      </c>
      <c r="O1497">
        <v>1</v>
      </c>
      <c r="P1497">
        <v>1</v>
      </c>
      <c r="Q1497">
        <v>1</v>
      </c>
      <c r="R1497">
        <v>1</v>
      </c>
      <c r="S1497">
        <v>1</v>
      </c>
      <c r="T1497">
        <v>0</v>
      </c>
      <c r="U1497">
        <v>0</v>
      </c>
      <c r="V1497">
        <v>0</v>
      </c>
      <c r="W1497" s="107">
        <v>251709.03</v>
      </c>
      <c r="X1497" s="108">
        <v>0</v>
      </c>
      <c r="Y1497" s="108">
        <v>0</v>
      </c>
      <c r="Z1497" s="108">
        <v>0</v>
      </c>
      <c r="AA1497" s="108">
        <v>0</v>
      </c>
      <c r="AB1497" s="108">
        <v>0</v>
      </c>
      <c r="AC1497" s="108">
        <v>0</v>
      </c>
      <c r="AD1497" s="108"/>
      <c r="AE1497" s="108">
        <v>251709.03</v>
      </c>
      <c r="AF1497" s="104">
        <v>45751</v>
      </c>
      <c r="AG1497" s="104">
        <v>46116</v>
      </c>
      <c r="AH1497" s="108">
        <v>251709.03</v>
      </c>
      <c r="AI1497" t="s">
        <v>1406</v>
      </c>
      <c r="AJ1497" t="s">
        <v>1407</v>
      </c>
      <c r="AK1497" s="3">
        <v>6166.87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3">
        <v>0</v>
      </c>
      <c r="AY1497" s="3">
        <v>0</v>
      </c>
      <c r="AZ1497" s="3">
        <f t="shared" si="69"/>
        <v>6166.87</v>
      </c>
      <c r="BA1497" s="3">
        <f t="shared" si="70"/>
        <v>0</v>
      </c>
      <c r="BB1497" s="3">
        <f t="shared" si="71"/>
        <v>6166.87</v>
      </c>
      <c r="BC1497" s="2"/>
    </row>
    <row r="1498" spans="1:55" ht="15" customHeight="1" x14ac:dyDescent="0.3">
      <c r="A1498" t="s">
        <v>3960</v>
      </c>
      <c r="B1498" t="s">
        <v>1722</v>
      </c>
      <c r="C1498">
        <v>1</v>
      </c>
      <c r="D1498" t="s">
        <v>0</v>
      </c>
      <c r="E1498" t="s">
        <v>2</v>
      </c>
      <c r="F1498" t="s">
        <v>1393</v>
      </c>
      <c r="G1498" t="s">
        <v>1408</v>
      </c>
      <c r="H1498" t="s">
        <v>1409</v>
      </c>
      <c r="I1498" t="s">
        <v>1410</v>
      </c>
      <c r="J1498" t="s">
        <v>4601</v>
      </c>
      <c r="K1498" t="s">
        <v>611</v>
      </c>
      <c r="L1498" t="s">
        <v>1398</v>
      </c>
      <c r="M1498" t="s">
        <v>1405</v>
      </c>
      <c r="N1498">
        <v>1</v>
      </c>
      <c r="O1498">
        <v>1</v>
      </c>
      <c r="P1498">
        <v>1</v>
      </c>
      <c r="Q1498">
        <v>1</v>
      </c>
      <c r="R1498">
        <v>1</v>
      </c>
      <c r="S1498">
        <v>1</v>
      </c>
      <c r="T1498">
        <v>0</v>
      </c>
      <c r="U1498">
        <v>0</v>
      </c>
      <c r="V1498">
        <v>0</v>
      </c>
      <c r="W1498" s="107">
        <v>1496200.28</v>
      </c>
      <c r="X1498" s="108">
        <v>0</v>
      </c>
      <c r="Y1498" s="108">
        <v>0</v>
      </c>
      <c r="Z1498" s="108">
        <v>0</v>
      </c>
      <c r="AA1498" s="108">
        <v>0</v>
      </c>
      <c r="AB1498" s="108">
        <v>0</v>
      </c>
      <c r="AC1498" s="108">
        <v>0</v>
      </c>
      <c r="AD1498" s="108"/>
      <c r="AE1498" s="108">
        <v>1496200.28</v>
      </c>
      <c r="AF1498" s="104">
        <v>45751</v>
      </c>
      <c r="AG1498" s="104">
        <v>46116</v>
      </c>
      <c r="AH1498" s="108">
        <v>1496200.28</v>
      </c>
      <c r="AI1498" t="s">
        <v>1406</v>
      </c>
      <c r="AJ1498" t="s">
        <v>1407</v>
      </c>
      <c r="AK1498" s="3">
        <v>130917.52</v>
      </c>
      <c r="AL1498" s="3">
        <v>130917.52</v>
      </c>
      <c r="AM1498" s="3">
        <v>65458.76</v>
      </c>
      <c r="AN1498" s="3">
        <v>0</v>
      </c>
      <c r="AO1498" s="3">
        <v>0</v>
      </c>
      <c r="AP1498" s="3">
        <v>0</v>
      </c>
      <c r="AQ1498" s="3">
        <v>0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3">
        <v>0</v>
      </c>
      <c r="AY1498" s="3">
        <v>0</v>
      </c>
      <c r="AZ1498" s="3">
        <f t="shared" si="69"/>
        <v>261835.04</v>
      </c>
      <c r="BA1498" s="3">
        <f t="shared" si="70"/>
        <v>65458.76</v>
      </c>
      <c r="BB1498" s="3">
        <f t="shared" si="71"/>
        <v>327293.8</v>
      </c>
      <c r="BC1498" s="2"/>
    </row>
    <row r="1499" spans="1:55" ht="15" customHeight="1" x14ac:dyDescent="0.3">
      <c r="A1499" t="s">
        <v>3961</v>
      </c>
      <c r="B1499" t="s">
        <v>1723</v>
      </c>
      <c r="C1499">
        <v>1</v>
      </c>
      <c r="D1499" t="s">
        <v>0</v>
      </c>
      <c r="E1499" t="s">
        <v>2</v>
      </c>
      <c r="F1499" t="s">
        <v>1393</v>
      </c>
      <c r="G1499" t="s">
        <v>1408</v>
      </c>
      <c r="H1499" t="s">
        <v>1409</v>
      </c>
      <c r="I1499" t="s">
        <v>1410</v>
      </c>
      <c r="J1499" t="s">
        <v>4601</v>
      </c>
      <c r="K1499" t="s">
        <v>611</v>
      </c>
      <c r="L1499" t="s">
        <v>1398</v>
      </c>
      <c r="M1499" t="s">
        <v>1405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0</v>
      </c>
      <c r="U1499">
        <v>0</v>
      </c>
      <c r="V1499">
        <v>0</v>
      </c>
      <c r="W1499" s="107">
        <v>997374.14</v>
      </c>
      <c r="X1499" s="108">
        <v>0</v>
      </c>
      <c r="Y1499" s="108">
        <v>0</v>
      </c>
      <c r="Z1499" s="108">
        <v>0</v>
      </c>
      <c r="AA1499" s="108">
        <v>0</v>
      </c>
      <c r="AB1499" s="108">
        <v>0</v>
      </c>
      <c r="AC1499" s="108">
        <v>0</v>
      </c>
      <c r="AD1499" s="108"/>
      <c r="AE1499" s="108">
        <v>997374.14</v>
      </c>
      <c r="AF1499" s="104">
        <v>45751</v>
      </c>
      <c r="AG1499" s="104">
        <v>46116</v>
      </c>
      <c r="AH1499" s="108">
        <v>997374.14</v>
      </c>
      <c r="AI1499" t="s">
        <v>1406</v>
      </c>
      <c r="AJ1499" t="s">
        <v>1407</v>
      </c>
      <c r="AK1499" s="3">
        <v>92257.1</v>
      </c>
      <c r="AL1499" s="3">
        <v>92257.1</v>
      </c>
      <c r="AM1499" s="3">
        <v>92257.1</v>
      </c>
      <c r="AN1499" s="3">
        <v>92257.1</v>
      </c>
      <c r="AO1499" s="3">
        <v>46128.55</v>
      </c>
      <c r="AP1499" s="3">
        <v>0</v>
      </c>
      <c r="AQ1499" s="3">
        <v>0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0</v>
      </c>
      <c r="AX1499" s="3">
        <v>0</v>
      </c>
      <c r="AY1499" s="3">
        <v>0</v>
      </c>
      <c r="AZ1499" s="3">
        <f t="shared" si="69"/>
        <v>184514.2</v>
      </c>
      <c r="BA1499" s="3">
        <f t="shared" si="70"/>
        <v>230642.75</v>
      </c>
      <c r="BB1499" s="3">
        <f t="shared" si="71"/>
        <v>415156.95</v>
      </c>
      <c r="BC1499" s="2"/>
    </row>
    <row r="1500" spans="1:55" ht="15" customHeight="1" x14ac:dyDescent="0.3">
      <c r="A1500" t="s">
        <v>3962</v>
      </c>
      <c r="B1500" t="s">
        <v>1724</v>
      </c>
      <c r="C1500">
        <v>1</v>
      </c>
      <c r="D1500" t="s">
        <v>0</v>
      </c>
      <c r="E1500" t="s">
        <v>2</v>
      </c>
      <c r="F1500" t="s">
        <v>1393</v>
      </c>
      <c r="G1500" t="s">
        <v>1408</v>
      </c>
      <c r="H1500" t="s">
        <v>1409</v>
      </c>
      <c r="I1500" t="s">
        <v>1410</v>
      </c>
      <c r="J1500" t="s">
        <v>4601</v>
      </c>
      <c r="K1500" t="s">
        <v>611</v>
      </c>
      <c r="L1500" t="s">
        <v>1398</v>
      </c>
      <c r="M1500" t="s">
        <v>1405</v>
      </c>
      <c r="N1500">
        <v>1</v>
      </c>
      <c r="O1500">
        <v>1</v>
      </c>
      <c r="P1500">
        <v>1</v>
      </c>
      <c r="Q1500">
        <v>1</v>
      </c>
      <c r="R1500">
        <v>1</v>
      </c>
      <c r="S1500">
        <v>1</v>
      </c>
      <c r="T1500">
        <v>0</v>
      </c>
      <c r="U1500">
        <v>0</v>
      </c>
      <c r="V1500">
        <v>0</v>
      </c>
      <c r="W1500" s="107">
        <v>382386.22</v>
      </c>
      <c r="X1500" s="108">
        <v>0</v>
      </c>
      <c r="Y1500" s="108">
        <v>0</v>
      </c>
      <c r="Z1500" s="108">
        <v>0</v>
      </c>
      <c r="AA1500" s="108">
        <v>0</v>
      </c>
      <c r="AB1500" s="108">
        <v>0</v>
      </c>
      <c r="AC1500" s="108">
        <v>0</v>
      </c>
      <c r="AD1500" s="108"/>
      <c r="AE1500" s="108">
        <v>382386.22</v>
      </c>
      <c r="AF1500" s="104">
        <v>45751</v>
      </c>
      <c r="AG1500" s="104">
        <v>46847</v>
      </c>
      <c r="AH1500" s="108">
        <v>382386.22</v>
      </c>
      <c r="AI1500" t="s">
        <v>1406</v>
      </c>
      <c r="AJ1500" t="s">
        <v>1407</v>
      </c>
      <c r="AK1500" s="3">
        <v>9368.4599999999991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0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3">
        <v>0</v>
      </c>
      <c r="AY1500" s="3">
        <v>0</v>
      </c>
      <c r="AZ1500" s="3">
        <f t="shared" si="69"/>
        <v>9368.4599999999991</v>
      </c>
      <c r="BA1500" s="3">
        <f t="shared" si="70"/>
        <v>0</v>
      </c>
      <c r="BB1500" s="3">
        <f t="shared" si="71"/>
        <v>9368.4599999999991</v>
      </c>
      <c r="BC1500" s="2"/>
    </row>
    <row r="1501" spans="1:55" ht="15" customHeight="1" x14ac:dyDescent="0.3">
      <c r="A1501" t="s">
        <v>3963</v>
      </c>
      <c r="B1501" t="s">
        <v>1725</v>
      </c>
      <c r="C1501">
        <v>1</v>
      </c>
      <c r="D1501" t="s">
        <v>0</v>
      </c>
      <c r="E1501" t="s">
        <v>2</v>
      </c>
      <c r="F1501" t="s">
        <v>1393</v>
      </c>
      <c r="G1501" t="s">
        <v>1408</v>
      </c>
      <c r="H1501" t="s">
        <v>1409</v>
      </c>
      <c r="I1501" t="s">
        <v>1410</v>
      </c>
      <c r="J1501" t="s">
        <v>4601</v>
      </c>
      <c r="K1501" t="s">
        <v>611</v>
      </c>
      <c r="L1501" t="s">
        <v>1398</v>
      </c>
      <c r="M1501" t="s">
        <v>1405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0</v>
      </c>
      <c r="U1501">
        <v>0</v>
      </c>
      <c r="V1501">
        <v>0</v>
      </c>
      <c r="W1501" s="107">
        <v>170566.9</v>
      </c>
      <c r="X1501" s="108">
        <v>0</v>
      </c>
      <c r="Y1501" s="108">
        <v>0</v>
      </c>
      <c r="Z1501" s="108">
        <v>0</v>
      </c>
      <c r="AA1501" s="108">
        <v>0</v>
      </c>
      <c r="AB1501" s="108">
        <v>0</v>
      </c>
      <c r="AC1501" s="108">
        <v>0</v>
      </c>
      <c r="AD1501" s="108"/>
      <c r="AE1501" s="108">
        <v>170566.9</v>
      </c>
      <c r="AF1501" s="104">
        <v>45751</v>
      </c>
      <c r="AG1501" s="104">
        <v>46116</v>
      </c>
      <c r="AH1501" s="108">
        <v>170566.9</v>
      </c>
      <c r="AI1501" t="s">
        <v>1406</v>
      </c>
      <c r="AJ1501" t="s">
        <v>1407</v>
      </c>
      <c r="AK1501" s="3">
        <v>4178.8900000000003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v>0</v>
      </c>
      <c r="AS1501" s="3">
        <v>0</v>
      </c>
      <c r="AT1501" s="3">
        <v>0</v>
      </c>
      <c r="AU1501" s="3">
        <v>0</v>
      </c>
      <c r="AV1501" s="3">
        <v>0</v>
      </c>
      <c r="AW1501" s="3">
        <v>0</v>
      </c>
      <c r="AX1501" s="3">
        <v>0</v>
      </c>
      <c r="AY1501" s="3">
        <v>0</v>
      </c>
      <c r="AZ1501" s="3">
        <f t="shared" si="69"/>
        <v>4178.8900000000003</v>
      </c>
      <c r="BA1501" s="3">
        <f t="shared" si="70"/>
        <v>0</v>
      </c>
      <c r="BB1501" s="3">
        <f t="shared" si="71"/>
        <v>4178.8900000000003</v>
      </c>
      <c r="BC1501" s="2"/>
    </row>
    <row r="1502" spans="1:55" ht="15" customHeight="1" x14ac:dyDescent="0.3">
      <c r="A1502" t="s">
        <v>3964</v>
      </c>
      <c r="B1502" t="s">
        <v>1726</v>
      </c>
      <c r="C1502">
        <v>1</v>
      </c>
      <c r="D1502" t="s">
        <v>0</v>
      </c>
      <c r="E1502" t="s">
        <v>2</v>
      </c>
      <c r="F1502" t="s">
        <v>1393</v>
      </c>
      <c r="G1502" t="s">
        <v>1408</v>
      </c>
      <c r="H1502" t="s">
        <v>1409</v>
      </c>
      <c r="I1502" t="s">
        <v>1410</v>
      </c>
      <c r="J1502" t="s">
        <v>4601</v>
      </c>
      <c r="K1502" t="s">
        <v>611</v>
      </c>
      <c r="L1502" t="s">
        <v>1398</v>
      </c>
      <c r="M1502" t="s">
        <v>1405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0</v>
      </c>
      <c r="U1502">
        <v>0</v>
      </c>
      <c r="V1502">
        <v>0</v>
      </c>
      <c r="W1502" s="107">
        <v>174972.17</v>
      </c>
      <c r="X1502" s="108">
        <v>0</v>
      </c>
      <c r="Y1502" s="108">
        <v>0</v>
      </c>
      <c r="Z1502" s="108">
        <v>0</v>
      </c>
      <c r="AA1502" s="108">
        <v>0</v>
      </c>
      <c r="AB1502" s="108">
        <v>0</v>
      </c>
      <c r="AC1502" s="108">
        <v>0</v>
      </c>
      <c r="AD1502" s="108"/>
      <c r="AE1502" s="108">
        <v>174972.17</v>
      </c>
      <c r="AF1502" s="104">
        <v>45751</v>
      </c>
      <c r="AG1502" s="104">
        <v>46116</v>
      </c>
      <c r="AH1502" s="108">
        <v>174972.17</v>
      </c>
      <c r="AI1502" t="s">
        <v>1406</v>
      </c>
      <c r="AJ1502" t="s">
        <v>1407</v>
      </c>
      <c r="AK1502" s="3">
        <v>4286.82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0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3">
        <v>0</v>
      </c>
      <c r="AY1502" s="3">
        <v>0</v>
      </c>
      <c r="AZ1502" s="3">
        <f t="shared" si="69"/>
        <v>4286.82</v>
      </c>
      <c r="BA1502" s="3">
        <f t="shared" si="70"/>
        <v>0</v>
      </c>
      <c r="BB1502" s="3">
        <f t="shared" si="71"/>
        <v>4286.82</v>
      </c>
      <c r="BC1502" s="2"/>
    </row>
    <row r="1503" spans="1:55" ht="15" customHeight="1" x14ac:dyDescent="0.3">
      <c r="A1503" t="s">
        <v>3965</v>
      </c>
      <c r="B1503" t="s">
        <v>1727</v>
      </c>
      <c r="C1503">
        <v>1</v>
      </c>
      <c r="D1503" t="s">
        <v>0</v>
      </c>
      <c r="E1503" t="s">
        <v>2</v>
      </c>
      <c r="F1503" t="s">
        <v>1393</v>
      </c>
      <c r="G1503" t="s">
        <v>1408</v>
      </c>
      <c r="H1503" t="s">
        <v>1409</v>
      </c>
      <c r="I1503" t="s">
        <v>1410</v>
      </c>
      <c r="J1503" t="s">
        <v>4601</v>
      </c>
      <c r="K1503" t="s">
        <v>611</v>
      </c>
      <c r="L1503" t="s">
        <v>1398</v>
      </c>
      <c r="M1503" t="s">
        <v>1405</v>
      </c>
      <c r="N1503">
        <v>1</v>
      </c>
      <c r="O1503">
        <v>1</v>
      </c>
      <c r="P1503">
        <v>1</v>
      </c>
      <c r="Q1503">
        <v>1</v>
      </c>
      <c r="R1503">
        <v>1</v>
      </c>
      <c r="S1503">
        <v>1</v>
      </c>
      <c r="T1503">
        <v>0</v>
      </c>
      <c r="U1503">
        <v>0</v>
      </c>
      <c r="V1503">
        <v>0</v>
      </c>
      <c r="W1503" s="107">
        <v>104589.28</v>
      </c>
      <c r="X1503" s="108">
        <v>0</v>
      </c>
      <c r="Y1503" s="108">
        <v>0</v>
      </c>
      <c r="Z1503" s="108">
        <v>0</v>
      </c>
      <c r="AA1503" s="108">
        <v>0</v>
      </c>
      <c r="AB1503" s="108">
        <v>0</v>
      </c>
      <c r="AC1503" s="108">
        <v>0</v>
      </c>
      <c r="AD1503" s="108"/>
      <c r="AE1503" s="108">
        <v>104589.28</v>
      </c>
      <c r="AF1503" s="104">
        <v>45751</v>
      </c>
      <c r="AG1503" s="104">
        <v>47577</v>
      </c>
      <c r="AH1503" s="108">
        <v>104589.28</v>
      </c>
      <c r="AI1503" t="s">
        <v>1406</v>
      </c>
      <c r="AJ1503" t="s">
        <v>1407</v>
      </c>
      <c r="AK1503" s="3">
        <v>2562.44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0</v>
      </c>
      <c r="AR1503" s="3">
        <v>0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3">
        <v>0</v>
      </c>
      <c r="AY1503" s="3">
        <v>0</v>
      </c>
      <c r="AZ1503" s="3">
        <f t="shared" si="69"/>
        <v>2562.44</v>
      </c>
      <c r="BA1503" s="3">
        <f t="shared" si="70"/>
        <v>0</v>
      </c>
      <c r="BB1503" s="3">
        <f t="shared" si="71"/>
        <v>2562.44</v>
      </c>
      <c r="BC1503" s="2"/>
    </row>
    <row r="1504" spans="1:55" ht="15" customHeight="1" x14ac:dyDescent="0.3">
      <c r="A1504" t="s">
        <v>3966</v>
      </c>
      <c r="B1504" t="s">
        <v>1728</v>
      </c>
      <c r="C1504">
        <v>1</v>
      </c>
      <c r="D1504" t="s">
        <v>0</v>
      </c>
      <c r="E1504" t="s">
        <v>2</v>
      </c>
      <c r="F1504" t="s">
        <v>1393</v>
      </c>
      <c r="G1504" t="s">
        <v>1408</v>
      </c>
      <c r="H1504" t="s">
        <v>1409</v>
      </c>
      <c r="I1504" t="s">
        <v>1410</v>
      </c>
      <c r="J1504" t="s">
        <v>4601</v>
      </c>
      <c r="K1504" t="s">
        <v>611</v>
      </c>
      <c r="L1504" t="s">
        <v>1398</v>
      </c>
      <c r="M1504" t="s">
        <v>1405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0</v>
      </c>
      <c r="U1504">
        <v>0</v>
      </c>
      <c r="V1504">
        <v>0</v>
      </c>
      <c r="W1504" s="107">
        <v>404160.73</v>
      </c>
      <c r="X1504" s="108">
        <v>0</v>
      </c>
      <c r="Y1504" s="108">
        <v>0</v>
      </c>
      <c r="Z1504" s="108">
        <v>0</v>
      </c>
      <c r="AA1504" s="108">
        <v>0</v>
      </c>
      <c r="AB1504" s="108">
        <v>0</v>
      </c>
      <c r="AC1504" s="108">
        <v>0</v>
      </c>
      <c r="AD1504" s="108"/>
      <c r="AE1504" s="108">
        <v>404160.73</v>
      </c>
      <c r="AF1504" s="104">
        <v>45751</v>
      </c>
      <c r="AG1504" s="104">
        <v>46847</v>
      </c>
      <c r="AH1504" s="108">
        <v>404160.73</v>
      </c>
      <c r="AI1504" t="s">
        <v>1406</v>
      </c>
      <c r="AJ1504" t="s">
        <v>1407</v>
      </c>
      <c r="AK1504" s="3">
        <v>35364.06</v>
      </c>
      <c r="AL1504" s="3">
        <v>35364.06</v>
      </c>
      <c r="AM1504" s="3">
        <v>17682.03</v>
      </c>
      <c r="AN1504" s="3">
        <v>0</v>
      </c>
      <c r="AO1504" s="3">
        <v>0</v>
      </c>
      <c r="AP1504" s="3">
        <v>0</v>
      </c>
      <c r="AQ1504" s="3">
        <v>0</v>
      </c>
      <c r="AR1504" s="3">
        <v>0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3">
        <v>0</v>
      </c>
      <c r="AY1504" s="3">
        <v>0</v>
      </c>
      <c r="AZ1504" s="3">
        <f t="shared" si="69"/>
        <v>70728.12</v>
      </c>
      <c r="BA1504" s="3">
        <f t="shared" si="70"/>
        <v>17682.03</v>
      </c>
      <c r="BB1504" s="3">
        <f t="shared" si="71"/>
        <v>88410.15</v>
      </c>
      <c r="BC1504" s="2"/>
    </row>
    <row r="1505" spans="1:55" ht="15" customHeight="1" x14ac:dyDescent="0.3">
      <c r="A1505" t="s">
        <v>3967</v>
      </c>
      <c r="B1505" t="s">
        <v>1729</v>
      </c>
      <c r="C1505">
        <v>1</v>
      </c>
      <c r="D1505" t="s">
        <v>0</v>
      </c>
      <c r="E1505" t="s">
        <v>2</v>
      </c>
      <c r="F1505" t="s">
        <v>1393</v>
      </c>
      <c r="G1505" t="s">
        <v>1408</v>
      </c>
      <c r="H1505" t="s">
        <v>1409</v>
      </c>
      <c r="I1505" t="s">
        <v>1410</v>
      </c>
      <c r="J1505" t="s">
        <v>4601</v>
      </c>
      <c r="K1505" t="s">
        <v>611</v>
      </c>
      <c r="L1505" t="s">
        <v>1398</v>
      </c>
      <c r="M1505" t="s">
        <v>1405</v>
      </c>
      <c r="N1505">
        <v>1</v>
      </c>
      <c r="O1505">
        <v>1</v>
      </c>
      <c r="P1505">
        <v>1</v>
      </c>
      <c r="Q1505">
        <v>1</v>
      </c>
      <c r="R1505">
        <v>1</v>
      </c>
      <c r="S1505">
        <v>1</v>
      </c>
      <c r="T1505">
        <v>0</v>
      </c>
      <c r="U1505">
        <v>0</v>
      </c>
      <c r="V1505">
        <v>0</v>
      </c>
      <c r="W1505" s="107">
        <v>91738.68</v>
      </c>
      <c r="X1505" s="108">
        <v>0</v>
      </c>
      <c r="Y1505" s="108">
        <v>0</v>
      </c>
      <c r="Z1505" s="108">
        <v>0</v>
      </c>
      <c r="AA1505" s="108">
        <v>0</v>
      </c>
      <c r="AB1505" s="108">
        <v>0</v>
      </c>
      <c r="AC1505" s="108">
        <v>0</v>
      </c>
      <c r="AD1505" s="108"/>
      <c r="AE1505" s="108">
        <v>91738.68</v>
      </c>
      <c r="AF1505" s="104">
        <v>45751</v>
      </c>
      <c r="AG1505" s="104">
        <v>46116</v>
      </c>
      <c r="AH1505" s="108">
        <v>91738.68</v>
      </c>
      <c r="AI1505" t="s">
        <v>1406</v>
      </c>
      <c r="AJ1505" t="s">
        <v>1407</v>
      </c>
      <c r="AK1505" s="3">
        <v>2247.6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3">
        <v>0</v>
      </c>
      <c r="AY1505" s="3">
        <v>0</v>
      </c>
      <c r="AZ1505" s="3">
        <f t="shared" si="69"/>
        <v>2247.6</v>
      </c>
      <c r="BA1505" s="3">
        <f t="shared" si="70"/>
        <v>0</v>
      </c>
      <c r="BB1505" s="3">
        <f t="shared" si="71"/>
        <v>2247.6</v>
      </c>
      <c r="BC1505" s="2"/>
    </row>
    <row r="1506" spans="1:55" ht="15" customHeight="1" x14ac:dyDescent="0.3">
      <c r="A1506" t="s">
        <v>3968</v>
      </c>
      <c r="B1506" t="s">
        <v>1730</v>
      </c>
      <c r="C1506">
        <v>1</v>
      </c>
      <c r="D1506" t="s">
        <v>0</v>
      </c>
      <c r="E1506" t="s">
        <v>2</v>
      </c>
      <c r="F1506" t="s">
        <v>1393</v>
      </c>
      <c r="G1506" t="s">
        <v>1408</v>
      </c>
      <c r="H1506" t="s">
        <v>1409</v>
      </c>
      <c r="I1506" t="s">
        <v>1410</v>
      </c>
      <c r="J1506" t="s">
        <v>4601</v>
      </c>
      <c r="K1506" t="s">
        <v>611</v>
      </c>
      <c r="L1506" t="s">
        <v>1398</v>
      </c>
      <c r="M1506" t="s">
        <v>1405</v>
      </c>
      <c r="N1506">
        <v>1</v>
      </c>
      <c r="O1506">
        <v>1</v>
      </c>
      <c r="P1506">
        <v>1</v>
      </c>
      <c r="Q1506">
        <v>1</v>
      </c>
      <c r="R1506">
        <v>1</v>
      </c>
      <c r="S1506">
        <v>1</v>
      </c>
      <c r="T1506">
        <v>0</v>
      </c>
      <c r="U1506">
        <v>0</v>
      </c>
      <c r="V1506">
        <v>0</v>
      </c>
      <c r="W1506" s="107">
        <v>429669.5</v>
      </c>
      <c r="X1506" s="108">
        <v>0</v>
      </c>
      <c r="Y1506" s="108">
        <v>0</v>
      </c>
      <c r="Z1506" s="108">
        <v>0</v>
      </c>
      <c r="AA1506" s="108">
        <v>0</v>
      </c>
      <c r="AB1506" s="108">
        <v>0</v>
      </c>
      <c r="AC1506" s="108">
        <v>0</v>
      </c>
      <c r="AD1506" s="108"/>
      <c r="AE1506" s="108">
        <v>429669.5</v>
      </c>
      <c r="AF1506" s="104">
        <v>45751</v>
      </c>
      <c r="AG1506" s="104">
        <v>46116</v>
      </c>
      <c r="AH1506" s="108">
        <v>429669.5</v>
      </c>
      <c r="AI1506" t="s">
        <v>1406</v>
      </c>
      <c r="AJ1506" t="s">
        <v>1407</v>
      </c>
      <c r="AK1506" s="3">
        <v>10526.9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0</v>
      </c>
      <c r="AR1506" s="3">
        <v>0</v>
      </c>
      <c r="AS1506" s="3">
        <v>0</v>
      </c>
      <c r="AT1506" s="3">
        <v>0</v>
      </c>
      <c r="AU1506" s="3">
        <v>0</v>
      </c>
      <c r="AV1506" s="3">
        <v>0</v>
      </c>
      <c r="AW1506" s="3">
        <v>0</v>
      </c>
      <c r="AX1506" s="3">
        <v>0</v>
      </c>
      <c r="AY1506" s="3">
        <v>0</v>
      </c>
      <c r="AZ1506" s="3">
        <f t="shared" si="69"/>
        <v>10526.9</v>
      </c>
      <c r="BA1506" s="3">
        <f t="shared" si="70"/>
        <v>0</v>
      </c>
      <c r="BB1506" s="3">
        <f t="shared" si="71"/>
        <v>10526.9</v>
      </c>
      <c r="BC1506" s="2"/>
    </row>
    <row r="1507" spans="1:55" ht="15" customHeight="1" x14ac:dyDescent="0.3">
      <c r="A1507" t="s">
        <v>3969</v>
      </c>
      <c r="B1507" t="s">
        <v>1731</v>
      </c>
      <c r="C1507">
        <v>1</v>
      </c>
      <c r="D1507" t="s">
        <v>0</v>
      </c>
      <c r="E1507" t="s">
        <v>2</v>
      </c>
      <c r="F1507" t="s">
        <v>1393</v>
      </c>
      <c r="G1507" t="s">
        <v>1408</v>
      </c>
      <c r="H1507" t="s">
        <v>1409</v>
      </c>
      <c r="I1507" t="s">
        <v>1410</v>
      </c>
      <c r="J1507" t="s">
        <v>4601</v>
      </c>
      <c r="K1507" t="s">
        <v>611</v>
      </c>
      <c r="L1507" t="s">
        <v>1398</v>
      </c>
      <c r="M1507" t="s">
        <v>1405</v>
      </c>
      <c r="N1507">
        <v>1</v>
      </c>
      <c r="O1507">
        <v>1</v>
      </c>
      <c r="P1507">
        <v>1</v>
      </c>
      <c r="Q1507">
        <v>1</v>
      </c>
      <c r="R1507">
        <v>1</v>
      </c>
      <c r="S1507">
        <v>1</v>
      </c>
      <c r="T1507">
        <v>0</v>
      </c>
      <c r="U1507">
        <v>0</v>
      </c>
      <c r="V1507">
        <v>0</v>
      </c>
      <c r="W1507" s="107">
        <v>272633.7</v>
      </c>
      <c r="X1507" s="108">
        <v>0</v>
      </c>
      <c r="Y1507" s="108">
        <v>0</v>
      </c>
      <c r="Z1507" s="108">
        <v>0</v>
      </c>
      <c r="AA1507" s="108">
        <v>0</v>
      </c>
      <c r="AB1507" s="108">
        <v>0</v>
      </c>
      <c r="AC1507" s="108">
        <v>0</v>
      </c>
      <c r="AD1507" s="108"/>
      <c r="AE1507" s="108">
        <v>272633.7</v>
      </c>
      <c r="AF1507" s="104">
        <v>45751</v>
      </c>
      <c r="AG1507" s="104">
        <v>46116</v>
      </c>
      <c r="AH1507" s="108">
        <v>272633.7</v>
      </c>
      <c r="AI1507" t="s">
        <v>1406</v>
      </c>
      <c r="AJ1507" t="s">
        <v>1407</v>
      </c>
      <c r="AK1507" s="3">
        <v>6679.53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3">
        <v>0</v>
      </c>
      <c r="AY1507" s="3">
        <v>0</v>
      </c>
      <c r="AZ1507" s="3">
        <f t="shared" si="69"/>
        <v>6679.53</v>
      </c>
      <c r="BA1507" s="3">
        <f t="shared" si="70"/>
        <v>0</v>
      </c>
      <c r="BB1507" s="3">
        <f t="shared" si="71"/>
        <v>6679.53</v>
      </c>
      <c r="BC1507" s="2"/>
    </row>
    <row r="1508" spans="1:55" ht="15" customHeight="1" x14ac:dyDescent="0.3">
      <c r="A1508" t="s">
        <v>3970</v>
      </c>
      <c r="B1508" t="s">
        <v>1732</v>
      </c>
      <c r="C1508">
        <v>1</v>
      </c>
      <c r="D1508" t="s">
        <v>0</v>
      </c>
      <c r="E1508" t="s">
        <v>2</v>
      </c>
      <c r="F1508" t="s">
        <v>1393</v>
      </c>
      <c r="G1508" t="s">
        <v>1408</v>
      </c>
      <c r="H1508" t="s">
        <v>1409</v>
      </c>
      <c r="I1508" t="s">
        <v>1410</v>
      </c>
      <c r="J1508" t="s">
        <v>4601</v>
      </c>
      <c r="K1508" t="s">
        <v>611</v>
      </c>
      <c r="L1508" t="s">
        <v>1398</v>
      </c>
      <c r="M1508" t="s">
        <v>1405</v>
      </c>
      <c r="N1508">
        <v>1</v>
      </c>
      <c r="O1508">
        <v>1</v>
      </c>
      <c r="P1508">
        <v>1</v>
      </c>
      <c r="Q1508">
        <v>1</v>
      </c>
      <c r="R1508">
        <v>1</v>
      </c>
      <c r="S1508">
        <v>1</v>
      </c>
      <c r="T1508">
        <v>0</v>
      </c>
      <c r="U1508">
        <v>0</v>
      </c>
      <c r="V1508">
        <v>0</v>
      </c>
      <c r="W1508" s="107">
        <v>6000000</v>
      </c>
      <c r="X1508" s="108">
        <v>0</v>
      </c>
      <c r="Y1508" s="108">
        <v>0</v>
      </c>
      <c r="Z1508" s="108">
        <v>0</v>
      </c>
      <c r="AA1508" s="108">
        <v>0</v>
      </c>
      <c r="AB1508" s="108">
        <v>0</v>
      </c>
      <c r="AC1508" s="108">
        <v>0</v>
      </c>
      <c r="AD1508" s="108"/>
      <c r="AE1508" s="108">
        <v>6000000</v>
      </c>
      <c r="AF1508" s="104">
        <v>45751</v>
      </c>
      <c r="AG1508" s="104">
        <v>46116</v>
      </c>
      <c r="AH1508" s="108">
        <v>6000000</v>
      </c>
      <c r="AI1508" t="s">
        <v>1406</v>
      </c>
      <c r="AJ1508" t="s">
        <v>1407</v>
      </c>
      <c r="AK1508" s="3">
        <v>147000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3">
        <v>0</v>
      </c>
      <c r="AY1508" s="3">
        <v>0</v>
      </c>
      <c r="AZ1508" s="3">
        <f t="shared" si="69"/>
        <v>147000</v>
      </c>
      <c r="BA1508" s="3">
        <f t="shared" si="70"/>
        <v>0</v>
      </c>
      <c r="BB1508" s="3">
        <f t="shared" si="71"/>
        <v>147000</v>
      </c>
      <c r="BC1508" s="2"/>
    </row>
    <row r="1509" spans="1:55" ht="15" customHeight="1" x14ac:dyDescent="0.3">
      <c r="A1509" t="s">
        <v>3971</v>
      </c>
      <c r="B1509" t="s">
        <v>1733</v>
      </c>
      <c r="C1509">
        <v>1</v>
      </c>
      <c r="D1509" t="s">
        <v>0</v>
      </c>
      <c r="E1509" t="s">
        <v>2</v>
      </c>
      <c r="F1509" t="s">
        <v>1393</v>
      </c>
      <c r="G1509" t="s">
        <v>1408</v>
      </c>
      <c r="H1509" t="s">
        <v>1409</v>
      </c>
      <c r="I1509" t="s">
        <v>1410</v>
      </c>
      <c r="J1509" t="s">
        <v>4601</v>
      </c>
      <c r="K1509" t="s">
        <v>611</v>
      </c>
      <c r="L1509" t="s">
        <v>1398</v>
      </c>
      <c r="M1509" t="s">
        <v>1405</v>
      </c>
      <c r="N1509">
        <v>1</v>
      </c>
      <c r="O1509">
        <v>1</v>
      </c>
      <c r="P1509">
        <v>1</v>
      </c>
      <c r="Q1509">
        <v>1</v>
      </c>
      <c r="R1509">
        <v>1</v>
      </c>
      <c r="S1509">
        <v>1</v>
      </c>
      <c r="T1509">
        <v>0</v>
      </c>
      <c r="U1509">
        <v>0</v>
      </c>
      <c r="V1509">
        <v>0</v>
      </c>
      <c r="W1509" s="107">
        <v>651501.65</v>
      </c>
      <c r="X1509" s="108">
        <v>0</v>
      </c>
      <c r="Y1509" s="108">
        <v>0</v>
      </c>
      <c r="Z1509" s="108">
        <v>0</v>
      </c>
      <c r="AA1509" s="108">
        <v>0</v>
      </c>
      <c r="AB1509" s="108">
        <v>0</v>
      </c>
      <c r="AC1509" s="108">
        <v>0</v>
      </c>
      <c r="AD1509" s="108"/>
      <c r="AE1509" s="108">
        <v>651501.65</v>
      </c>
      <c r="AF1509" s="104">
        <v>45751</v>
      </c>
      <c r="AG1509" s="104">
        <v>46116</v>
      </c>
      <c r="AH1509" s="108">
        <v>651501.65</v>
      </c>
      <c r="AI1509" t="s">
        <v>1406</v>
      </c>
      <c r="AJ1509" t="s">
        <v>1407</v>
      </c>
      <c r="AK1509" s="3">
        <v>15961.79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0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3">
        <v>0</v>
      </c>
      <c r="AY1509" s="3">
        <v>0</v>
      </c>
      <c r="AZ1509" s="3">
        <f t="shared" si="69"/>
        <v>15961.79</v>
      </c>
      <c r="BA1509" s="3">
        <f t="shared" si="70"/>
        <v>0</v>
      </c>
      <c r="BB1509" s="3">
        <f t="shared" si="71"/>
        <v>15961.79</v>
      </c>
      <c r="BC1509" s="2"/>
    </row>
    <row r="1510" spans="1:55" ht="15" customHeight="1" x14ac:dyDescent="0.3">
      <c r="A1510" t="s">
        <v>3972</v>
      </c>
      <c r="B1510" t="s">
        <v>1734</v>
      </c>
      <c r="C1510">
        <v>1</v>
      </c>
      <c r="D1510" t="s">
        <v>0</v>
      </c>
      <c r="E1510" t="s">
        <v>2</v>
      </c>
      <c r="F1510" t="s">
        <v>1393</v>
      </c>
      <c r="G1510" t="s">
        <v>1408</v>
      </c>
      <c r="H1510" t="s">
        <v>1409</v>
      </c>
      <c r="I1510" t="s">
        <v>1410</v>
      </c>
      <c r="J1510" t="s">
        <v>4601</v>
      </c>
      <c r="K1510" t="s">
        <v>611</v>
      </c>
      <c r="L1510" t="s">
        <v>1398</v>
      </c>
      <c r="M1510" t="s">
        <v>1405</v>
      </c>
      <c r="N1510">
        <v>1</v>
      </c>
      <c r="O1510">
        <v>1</v>
      </c>
      <c r="P1510">
        <v>1</v>
      </c>
      <c r="Q1510">
        <v>1</v>
      </c>
      <c r="R1510">
        <v>1</v>
      </c>
      <c r="S1510">
        <v>1</v>
      </c>
      <c r="T1510">
        <v>0</v>
      </c>
      <c r="U1510">
        <v>0</v>
      </c>
      <c r="V1510">
        <v>0</v>
      </c>
      <c r="W1510" s="107">
        <v>175189.16</v>
      </c>
      <c r="X1510" s="108">
        <v>0</v>
      </c>
      <c r="Y1510" s="108">
        <v>0</v>
      </c>
      <c r="Z1510" s="108">
        <v>0</v>
      </c>
      <c r="AA1510" s="108">
        <v>0</v>
      </c>
      <c r="AB1510" s="108">
        <v>0</v>
      </c>
      <c r="AC1510" s="108">
        <v>0</v>
      </c>
      <c r="AD1510" s="108"/>
      <c r="AE1510" s="108">
        <v>175189.16</v>
      </c>
      <c r="AF1510" s="104">
        <v>45751</v>
      </c>
      <c r="AG1510" s="104">
        <v>46116</v>
      </c>
      <c r="AH1510" s="108">
        <v>175189.16</v>
      </c>
      <c r="AI1510" t="s">
        <v>1406</v>
      </c>
      <c r="AJ1510" t="s">
        <v>1407</v>
      </c>
      <c r="AK1510" s="3">
        <v>4292.13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3">
        <v>0</v>
      </c>
      <c r="AY1510" s="3">
        <v>0</v>
      </c>
      <c r="AZ1510" s="3">
        <f t="shared" si="69"/>
        <v>4292.13</v>
      </c>
      <c r="BA1510" s="3">
        <f t="shared" si="70"/>
        <v>0</v>
      </c>
      <c r="BB1510" s="3">
        <f t="shared" si="71"/>
        <v>4292.13</v>
      </c>
      <c r="BC1510" s="2"/>
    </row>
    <row r="1511" spans="1:55" ht="15" hidden="1" customHeight="1" x14ac:dyDescent="0.3">
      <c r="A1511" t="s">
        <v>3973</v>
      </c>
      <c r="B1511" t="s">
        <v>1735</v>
      </c>
      <c r="C1511">
        <v>1</v>
      </c>
      <c r="D1511" t="s">
        <v>0</v>
      </c>
      <c r="E1511" t="s">
        <v>2</v>
      </c>
      <c r="F1511" t="s">
        <v>1393</v>
      </c>
      <c r="G1511" t="s">
        <v>787</v>
      </c>
      <c r="H1511" t="s">
        <v>1402</v>
      </c>
      <c r="I1511" t="s">
        <v>1403</v>
      </c>
      <c r="J1511" t="s">
        <v>1404</v>
      </c>
      <c r="K1511" t="s">
        <v>787</v>
      </c>
      <c r="L1511" t="s">
        <v>1398</v>
      </c>
      <c r="M1511" t="s">
        <v>1405</v>
      </c>
      <c r="N1511">
        <v>1</v>
      </c>
      <c r="O1511">
        <v>1</v>
      </c>
      <c r="P1511">
        <v>1</v>
      </c>
      <c r="Q1511">
        <v>0</v>
      </c>
      <c r="R1511">
        <v>0</v>
      </c>
      <c r="S1511">
        <v>1</v>
      </c>
      <c r="T1511">
        <v>1</v>
      </c>
      <c r="U1511">
        <v>1</v>
      </c>
      <c r="V1511">
        <v>0</v>
      </c>
      <c r="W1511" s="107">
        <v>21933788.399999999</v>
      </c>
      <c r="X1511" s="108">
        <v>0</v>
      </c>
      <c r="Y1511" s="108">
        <v>0</v>
      </c>
      <c r="Z1511" s="108">
        <v>0</v>
      </c>
      <c r="AA1511" s="108">
        <v>0</v>
      </c>
      <c r="AB1511" s="108">
        <v>0</v>
      </c>
      <c r="AC1511" s="108">
        <v>0</v>
      </c>
      <c r="AD1511" s="108"/>
      <c r="AE1511" s="108">
        <v>21933788.399999999</v>
      </c>
      <c r="AF1511" s="104">
        <v>45751</v>
      </c>
      <c r="AG1511" s="104">
        <v>46116</v>
      </c>
      <c r="AH1511" s="108">
        <v>21933788.399999999</v>
      </c>
      <c r="AI1511" t="s">
        <v>1406</v>
      </c>
      <c r="AJ1511" t="s">
        <v>1407</v>
      </c>
      <c r="AK1511" s="3">
        <v>2028875.42</v>
      </c>
      <c r="AL1511" s="3">
        <v>2028875.42</v>
      </c>
      <c r="AM1511" s="3">
        <v>2028875.42</v>
      </c>
      <c r="AN1511" s="3">
        <v>2028875.42</v>
      </c>
      <c r="AO1511" s="3">
        <v>1014437.71</v>
      </c>
      <c r="AP1511" s="3">
        <v>0</v>
      </c>
      <c r="AQ1511" s="3">
        <v>0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3">
        <v>0</v>
      </c>
      <c r="AY1511" s="3">
        <v>0</v>
      </c>
      <c r="AZ1511" s="3">
        <f t="shared" si="69"/>
        <v>4057750.84</v>
      </c>
      <c r="BA1511" s="3">
        <f t="shared" si="70"/>
        <v>5072188.55</v>
      </c>
      <c r="BB1511" s="3">
        <f t="shared" si="71"/>
        <v>9129939.3900000006</v>
      </c>
      <c r="BC1511" s="2"/>
    </row>
    <row r="1512" spans="1:55" ht="15" hidden="1" customHeight="1" x14ac:dyDescent="0.3">
      <c r="A1512" t="s">
        <v>3974</v>
      </c>
      <c r="B1512" t="s">
        <v>1736</v>
      </c>
      <c r="C1512">
        <v>1</v>
      </c>
      <c r="D1512" t="s">
        <v>0</v>
      </c>
      <c r="E1512" t="s">
        <v>2</v>
      </c>
      <c r="F1512" t="s">
        <v>1393</v>
      </c>
      <c r="G1512" t="s">
        <v>557</v>
      </c>
      <c r="H1512" t="s">
        <v>1402</v>
      </c>
      <c r="I1512" t="s">
        <v>1403</v>
      </c>
      <c r="J1512" t="s">
        <v>1404</v>
      </c>
      <c r="K1512" t="s">
        <v>557</v>
      </c>
      <c r="L1512" t="s">
        <v>1398</v>
      </c>
      <c r="M1512" t="s">
        <v>1405</v>
      </c>
      <c r="N1512">
        <v>1</v>
      </c>
      <c r="O1512">
        <v>1</v>
      </c>
      <c r="P1512">
        <v>1</v>
      </c>
      <c r="Q1512">
        <v>0</v>
      </c>
      <c r="R1512">
        <v>0</v>
      </c>
      <c r="S1512">
        <v>1</v>
      </c>
      <c r="T1512">
        <v>1</v>
      </c>
      <c r="U1512">
        <v>1</v>
      </c>
      <c r="V1512">
        <v>0</v>
      </c>
      <c r="W1512" s="107">
        <v>1788159.76</v>
      </c>
      <c r="X1512" s="108">
        <v>0</v>
      </c>
      <c r="Y1512" s="108">
        <v>0</v>
      </c>
      <c r="Z1512" s="108">
        <v>0</v>
      </c>
      <c r="AA1512" s="108">
        <v>0</v>
      </c>
      <c r="AB1512" s="108">
        <v>0</v>
      </c>
      <c r="AC1512" s="108">
        <v>0</v>
      </c>
      <c r="AD1512" s="108"/>
      <c r="AE1512" s="108">
        <v>1788159.76</v>
      </c>
      <c r="AF1512" s="104">
        <v>45751</v>
      </c>
      <c r="AG1512" s="104">
        <v>47577</v>
      </c>
      <c r="AH1512" s="108">
        <v>1788159.76</v>
      </c>
      <c r="AI1512" t="s">
        <v>1406</v>
      </c>
      <c r="AJ1512" t="s">
        <v>1407</v>
      </c>
      <c r="AK1512" s="3">
        <v>43809.91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3">
        <v>0</v>
      </c>
      <c r="AY1512" s="3">
        <v>0</v>
      </c>
      <c r="AZ1512" s="3">
        <f t="shared" si="69"/>
        <v>43809.91</v>
      </c>
      <c r="BA1512" s="3">
        <f t="shared" si="70"/>
        <v>0</v>
      </c>
      <c r="BB1512" s="3">
        <f t="shared" si="71"/>
        <v>43809.91</v>
      </c>
      <c r="BC1512" s="2"/>
    </row>
    <row r="1513" spans="1:55" ht="15" customHeight="1" x14ac:dyDescent="0.3">
      <c r="A1513" t="s">
        <v>3975</v>
      </c>
      <c r="B1513" t="s">
        <v>1737</v>
      </c>
      <c r="C1513">
        <v>1</v>
      </c>
      <c r="D1513" t="s">
        <v>0</v>
      </c>
      <c r="E1513" t="s">
        <v>2</v>
      </c>
      <c r="F1513" t="s">
        <v>1393</v>
      </c>
      <c r="G1513" t="s">
        <v>1408</v>
      </c>
      <c r="H1513" t="s">
        <v>1409</v>
      </c>
      <c r="I1513" t="s">
        <v>1410</v>
      </c>
      <c r="J1513" t="s">
        <v>4601</v>
      </c>
      <c r="K1513" t="s">
        <v>611</v>
      </c>
      <c r="L1513" t="s">
        <v>1398</v>
      </c>
      <c r="M1513" t="s">
        <v>1405</v>
      </c>
      <c r="N1513">
        <v>1</v>
      </c>
      <c r="O1513">
        <v>1</v>
      </c>
      <c r="P1513">
        <v>1</v>
      </c>
      <c r="Q1513">
        <v>1</v>
      </c>
      <c r="R1513">
        <v>1</v>
      </c>
      <c r="S1513">
        <v>1</v>
      </c>
      <c r="T1513">
        <v>0</v>
      </c>
      <c r="U1513">
        <v>0</v>
      </c>
      <c r="V1513">
        <v>0</v>
      </c>
      <c r="W1513" s="107">
        <v>29500000</v>
      </c>
      <c r="X1513" s="108">
        <v>0</v>
      </c>
      <c r="Y1513" s="108">
        <v>0</v>
      </c>
      <c r="Z1513" s="108">
        <v>0</v>
      </c>
      <c r="AA1513" s="108">
        <v>0</v>
      </c>
      <c r="AB1513" s="108">
        <v>0</v>
      </c>
      <c r="AC1513" s="108">
        <v>0</v>
      </c>
      <c r="AD1513" s="108"/>
      <c r="AE1513" s="108">
        <v>29500000</v>
      </c>
      <c r="AF1513" s="104">
        <v>45751</v>
      </c>
      <c r="AG1513" s="104">
        <v>46116</v>
      </c>
      <c r="AH1513" s="108">
        <v>29500000</v>
      </c>
      <c r="AI1513" t="s">
        <v>1406</v>
      </c>
      <c r="AJ1513" t="s">
        <v>1407</v>
      </c>
      <c r="AK1513" s="3">
        <v>722750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3">
        <v>0</v>
      </c>
      <c r="AY1513" s="3">
        <v>0</v>
      </c>
      <c r="AZ1513" s="3">
        <f t="shared" si="69"/>
        <v>722750</v>
      </c>
      <c r="BA1513" s="3">
        <f t="shared" si="70"/>
        <v>0</v>
      </c>
      <c r="BB1513" s="3">
        <f t="shared" si="71"/>
        <v>722750</v>
      </c>
      <c r="BC1513" s="2"/>
    </row>
    <row r="1514" spans="1:55" ht="15" customHeight="1" x14ac:dyDescent="0.3">
      <c r="A1514" t="s">
        <v>3976</v>
      </c>
      <c r="B1514" t="s">
        <v>1738</v>
      </c>
      <c r="C1514">
        <v>1</v>
      </c>
      <c r="D1514" t="s">
        <v>0</v>
      </c>
      <c r="E1514" t="s">
        <v>2</v>
      </c>
      <c r="F1514" t="s">
        <v>1393</v>
      </c>
      <c r="G1514" t="s">
        <v>1408</v>
      </c>
      <c r="H1514" t="s">
        <v>1409</v>
      </c>
      <c r="I1514" t="s">
        <v>1410</v>
      </c>
      <c r="J1514" t="s">
        <v>4601</v>
      </c>
      <c r="K1514" t="s">
        <v>611</v>
      </c>
      <c r="L1514" t="s">
        <v>1398</v>
      </c>
      <c r="M1514" t="s">
        <v>1405</v>
      </c>
      <c r="N1514">
        <v>1</v>
      </c>
      <c r="O1514">
        <v>1</v>
      </c>
      <c r="P1514">
        <v>1</v>
      </c>
      <c r="Q1514">
        <v>1</v>
      </c>
      <c r="R1514">
        <v>1</v>
      </c>
      <c r="S1514">
        <v>1</v>
      </c>
      <c r="T1514">
        <v>0</v>
      </c>
      <c r="U1514">
        <v>0</v>
      </c>
      <c r="V1514">
        <v>0</v>
      </c>
      <c r="W1514" s="107">
        <v>29500000</v>
      </c>
      <c r="X1514" s="108">
        <v>0</v>
      </c>
      <c r="Y1514" s="108">
        <v>0</v>
      </c>
      <c r="Z1514" s="108">
        <v>0</v>
      </c>
      <c r="AA1514" s="108">
        <v>0</v>
      </c>
      <c r="AB1514" s="108">
        <v>0</v>
      </c>
      <c r="AC1514" s="108">
        <v>0</v>
      </c>
      <c r="AD1514" s="108"/>
      <c r="AE1514" s="108">
        <v>29500000</v>
      </c>
      <c r="AF1514" s="104">
        <v>45751</v>
      </c>
      <c r="AG1514" s="104">
        <v>46116</v>
      </c>
      <c r="AH1514" s="108">
        <v>29500000</v>
      </c>
      <c r="AI1514" t="s">
        <v>1406</v>
      </c>
      <c r="AJ1514" t="s">
        <v>1407</v>
      </c>
      <c r="AK1514" s="3">
        <v>722750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0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0</v>
      </c>
      <c r="AX1514" s="3">
        <v>0</v>
      </c>
      <c r="AY1514" s="3">
        <v>0</v>
      </c>
      <c r="AZ1514" s="3">
        <f t="shared" si="69"/>
        <v>722750</v>
      </c>
      <c r="BA1514" s="3">
        <f t="shared" si="70"/>
        <v>0</v>
      </c>
      <c r="BB1514" s="3">
        <f t="shared" si="71"/>
        <v>722750</v>
      </c>
      <c r="BC1514" s="2"/>
    </row>
    <row r="1515" spans="1:55" ht="15" hidden="1" customHeight="1" x14ac:dyDescent="0.3">
      <c r="A1515" t="s">
        <v>3977</v>
      </c>
      <c r="B1515" t="s">
        <v>1739</v>
      </c>
      <c r="C1515">
        <v>1</v>
      </c>
      <c r="D1515" t="s">
        <v>0</v>
      </c>
      <c r="E1515" t="s">
        <v>2</v>
      </c>
      <c r="F1515" t="s">
        <v>1393</v>
      </c>
      <c r="G1515" t="s">
        <v>323</v>
      </c>
      <c r="H1515" t="s">
        <v>1402</v>
      </c>
      <c r="I1515" t="s">
        <v>1403</v>
      </c>
      <c r="J1515" t="s">
        <v>1404</v>
      </c>
      <c r="K1515" t="s">
        <v>549</v>
      </c>
      <c r="L1515" t="s">
        <v>1398</v>
      </c>
      <c r="M1515" t="s">
        <v>1405</v>
      </c>
      <c r="N1515">
        <v>1</v>
      </c>
      <c r="O1515">
        <v>1</v>
      </c>
      <c r="P1515">
        <v>1</v>
      </c>
      <c r="Q1515">
        <v>0</v>
      </c>
      <c r="R1515">
        <v>0</v>
      </c>
      <c r="S1515">
        <v>1</v>
      </c>
      <c r="T1515">
        <v>1</v>
      </c>
      <c r="U1515">
        <v>1</v>
      </c>
      <c r="V1515">
        <v>0</v>
      </c>
      <c r="W1515" s="107">
        <v>100000000</v>
      </c>
      <c r="X1515" s="108">
        <v>0</v>
      </c>
      <c r="Y1515" s="108">
        <v>0</v>
      </c>
      <c r="Z1515" s="108">
        <v>0</v>
      </c>
      <c r="AA1515" s="108">
        <v>0</v>
      </c>
      <c r="AB1515" s="108">
        <v>0</v>
      </c>
      <c r="AC1515" s="108">
        <v>0</v>
      </c>
      <c r="AD1515" s="108"/>
      <c r="AE1515" s="108">
        <v>100000000</v>
      </c>
      <c r="AF1515" s="104">
        <v>45751</v>
      </c>
      <c r="AG1515" s="104">
        <v>47577</v>
      </c>
      <c r="AH1515" s="108">
        <v>100000000</v>
      </c>
      <c r="AI1515" t="s">
        <v>1406</v>
      </c>
      <c r="AJ1515" t="s">
        <v>1407</v>
      </c>
      <c r="AK1515" s="3">
        <v>9250000</v>
      </c>
      <c r="AL1515" s="3">
        <v>9250000</v>
      </c>
      <c r="AM1515" s="3">
        <v>9250000</v>
      </c>
      <c r="AN1515" s="3">
        <v>9250000</v>
      </c>
      <c r="AO1515" s="3">
        <v>4625000</v>
      </c>
      <c r="AP1515" s="3">
        <v>0</v>
      </c>
      <c r="AQ1515" s="3">
        <v>0</v>
      </c>
      <c r="AR1515" s="3">
        <v>0</v>
      </c>
      <c r="AS1515" s="3">
        <v>0</v>
      </c>
      <c r="AT1515" s="3">
        <v>0</v>
      </c>
      <c r="AU1515" s="3">
        <v>0</v>
      </c>
      <c r="AV1515" s="3">
        <v>0</v>
      </c>
      <c r="AW1515" s="3">
        <v>0</v>
      </c>
      <c r="AX1515" s="3">
        <v>0</v>
      </c>
      <c r="AY1515" s="3">
        <v>0</v>
      </c>
      <c r="AZ1515" s="3">
        <f t="shared" si="69"/>
        <v>18500000</v>
      </c>
      <c r="BA1515" s="3">
        <f t="shared" si="70"/>
        <v>23125000</v>
      </c>
      <c r="BB1515" s="3">
        <f t="shared" si="71"/>
        <v>41625000</v>
      </c>
      <c r="BC1515" s="2"/>
    </row>
    <row r="1516" spans="1:55" ht="15" hidden="1" customHeight="1" x14ac:dyDescent="0.3">
      <c r="A1516" t="s">
        <v>3978</v>
      </c>
      <c r="B1516" t="s">
        <v>1740</v>
      </c>
      <c r="C1516">
        <v>1</v>
      </c>
      <c r="D1516" t="s">
        <v>0</v>
      </c>
      <c r="E1516" t="s">
        <v>2</v>
      </c>
      <c r="F1516" t="s">
        <v>1393</v>
      </c>
      <c r="G1516" t="s">
        <v>1411</v>
      </c>
      <c r="H1516" t="s">
        <v>1409</v>
      </c>
      <c r="I1516" t="s">
        <v>1412</v>
      </c>
      <c r="J1516" t="s">
        <v>4601</v>
      </c>
      <c r="K1516" t="s">
        <v>628</v>
      </c>
      <c r="L1516" t="s">
        <v>1398</v>
      </c>
      <c r="M1516" t="s">
        <v>1405</v>
      </c>
      <c r="N1516">
        <v>1</v>
      </c>
      <c r="O1516">
        <v>1</v>
      </c>
      <c r="P1516">
        <v>1</v>
      </c>
      <c r="Q1516">
        <v>1</v>
      </c>
      <c r="R1516">
        <v>1</v>
      </c>
      <c r="S1516">
        <v>1</v>
      </c>
      <c r="T1516">
        <v>0</v>
      </c>
      <c r="U1516">
        <v>0</v>
      </c>
      <c r="V1516">
        <v>0</v>
      </c>
      <c r="W1516" s="107">
        <v>460790</v>
      </c>
      <c r="X1516" s="108">
        <v>0</v>
      </c>
      <c r="Y1516" s="108">
        <v>0</v>
      </c>
      <c r="Z1516" s="108">
        <v>0</v>
      </c>
      <c r="AA1516" s="108">
        <v>0</v>
      </c>
      <c r="AB1516" s="108">
        <v>0</v>
      </c>
      <c r="AC1516" s="108">
        <v>0</v>
      </c>
      <c r="AD1516" s="108"/>
      <c r="AE1516" s="108">
        <v>460790</v>
      </c>
      <c r="AF1516" s="104">
        <v>45775</v>
      </c>
      <c r="AG1516" s="104">
        <v>46140</v>
      </c>
      <c r="AH1516" s="108">
        <v>460790</v>
      </c>
      <c r="AI1516" t="s">
        <v>1406</v>
      </c>
      <c r="AJ1516" t="s">
        <v>1407</v>
      </c>
      <c r="AK1516" s="3">
        <v>3133.38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0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3">
        <v>0</v>
      </c>
      <c r="AY1516" s="3">
        <v>0</v>
      </c>
      <c r="AZ1516" s="3">
        <f t="shared" si="69"/>
        <v>3133.38</v>
      </c>
      <c r="BA1516" s="3">
        <f t="shared" si="70"/>
        <v>0</v>
      </c>
      <c r="BB1516" s="3">
        <f t="shared" si="71"/>
        <v>3133.38</v>
      </c>
      <c r="BC1516" s="2"/>
    </row>
    <row r="1517" spans="1:55" ht="15" hidden="1" customHeight="1" x14ac:dyDescent="0.3">
      <c r="A1517" t="s">
        <v>3979</v>
      </c>
      <c r="B1517" t="s">
        <v>1740</v>
      </c>
      <c r="C1517">
        <v>2</v>
      </c>
      <c r="D1517" t="s">
        <v>0</v>
      </c>
      <c r="E1517" t="s">
        <v>2</v>
      </c>
      <c r="F1517" t="s">
        <v>1393</v>
      </c>
      <c r="G1517" t="s">
        <v>1411</v>
      </c>
      <c r="H1517" t="s">
        <v>1409</v>
      </c>
      <c r="I1517" t="s">
        <v>1412</v>
      </c>
      <c r="J1517" t="s">
        <v>4601</v>
      </c>
      <c r="K1517" t="s">
        <v>628</v>
      </c>
      <c r="L1517" t="s">
        <v>1398</v>
      </c>
      <c r="M1517" t="s">
        <v>1405</v>
      </c>
      <c r="N1517">
        <v>1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0</v>
      </c>
      <c r="U1517">
        <v>0</v>
      </c>
      <c r="V1517">
        <v>0</v>
      </c>
      <c r="W1517" s="107">
        <v>1582822.5</v>
      </c>
      <c r="X1517" s="108">
        <v>0</v>
      </c>
      <c r="Y1517" s="108">
        <v>0</v>
      </c>
      <c r="Z1517" s="108">
        <v>0</v>
      </c>
      <c r="AA1517" s="108">
        <v>0</v>
      </c>
      <c r="AB1517" s="108">
        <v>0</v>
      </c>
      <c r="AC1517" s="108">
        <v>0</v>
      </c>
      <c r="AD1517" s="108"/>
      <c r="AE1517" s="108">
        <v>1582822.5</v>
      </c>
      <c r="AF1517" s="104">
        <v>45775</v>
      </c>
      <c r="AG1517" s="104">
        <v>46505</v>
      </c>
      <c r="AH1517" s="108">
        <v>1582822.5</v>
      </c>
      <c r="AI1517" t="s">
        <v>1406</v>
      </c>
      <c r="AJ1517" t="s">
        <v>1407</v>
      </c>
      <c r="AK1517" s="3">
        <v>61136.539999999994</v>
      </c>
      <c r="AL1517" s="3">
        <v>13585.88</v>
      </c>
      <c r="AM1517" s="3">
        <v>0</v>
      </c>
      <c r="AN1517" s="3">
        <v>0</v>
      </c>
      <c r="AO1517" s="3">
        <v>0</v>
      </c>
      <c r="AP1517" s="3">
        <v>0</v>
      </c>
      <c r="AQ1517" s="3">
        <v>0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3">
        <v>0</v>
      </c>
      <c r="AY1517" s="3">
        <v>0</v>
      </c>
      <c r="AZ1517" s="3">
        <f t="shared" si="69"/>
        <v>74722.42</v>
      </c>
      <c r="BA1517" s="3">
        <f t="shared" si="70"/>
        <v>0</v>
      </c>
      <c r="BB1517" s="3">
        <f t="shared" si="71"/>
        <v>74722.42</v>
      </c>
      <c r="BC1517" s="2"/>
    </row>
    <row r="1518" spans="1:55" ht="15" hidden="1" customHeight="1" x14ac:dyDescent="0.3">
      <c r="A1518" t="s">
        <v>3980</v>
      </c>
      <c r="B1518" t="s">
        <v>1740</v>
      </c>
      <c r="C1518">
        <v>3</v>
      </c>
      <c r="D1518" t="s">
        <v>0</v>
      </c>
      <c r="E1518" t="s">
        <v>2</v>
      </c>
      <c r="F1518" t="s">
        <v>1393</v>
      </c>
      <c r="G1518" t="s">
        <v>1411</v>
      </c>
      <c r="H1518" t="s">
        <v>1409</v>
      </c>
      <c r="I1518" t="s">
        <v>1412</v>
      </c>
      <c r="J1518" t="s">
        <v>4601</v>
      </c>
      <c r="K1518" t="s">
        <v>628</v>
      </c>
      <c r="L1518" t="s">
        <v>1398</v>
      </c>
      <c r="M1518" t="s">
        <v>1405</v>
      </c>
      <c r="N1518">
        <v>1</v>
      </c>
      <c r="O1518">
        <v>1</v>
      </c>
      <c r="P1518">
        <v>1</v>
      </c>
      <c r="Q1518">
        <v>1</v>
      </c>
      <c r="R1518">
        <v>1</v>
      </c>
      <c r="S1518">
        <v>1</v>
      </c>
      <c r="T1518">
        <v>0</v>
      </c>
      <c r="U1518">
        <v>0</v>
      </c>
      <c r="V1518">
        <v>0</v>
      </c>
      <c r="W1518" s="107">
        <v>2009097.5</v>
      </c>
      <c r="X1518" s="108">
        <v>0</v>
      </c>
      <c r="Y1518" s="108">
        <v>0</v>
      </c>
      <c r="Z1518" s="108">
        <v>0</v>
      </c>
      <c r="AA1518" s="108">
        <v>0</v>
      </c>
      <c r="AB1518" s="108">
        <v>0</v>
      </c>
      <c r="AC1518" s="108">
        <v>0</v>
      </c>
      <c r="AD1518" s="108"/>
      <c r="AE1518" s="108">
        <v>2009097.5</v>
      </c>
      <c r="AF1518" s="104">
        <v>45775</v>
      </c>
      <c r="AG1518" s="104">
        <v>46871</v>
      </c>
      <c r="AH1518" s="108">
        <v>2009097.5</v>
      </c>
      <c r="AI1518" t="s">
        <v>1406</v>
      </c>
      <c r="AJ1518" t="s">
        <v>1407</v>
      </c>
      <c r="AK1518" s="3">
        <v>105645</v>
      </c>
      <c r="AL1518" s="3">
        <v>116209.5</v>
      </c>
      <c r="AM1518" s="3">
        <v>21129</v>
      </c>
      <c r="AN1518" s="3">
        <v>0</v>
      </c>
      <c r="AO1518" s="3">
        <v>0</v>
      </c>
      <c r="AP1518" s="3">
        <v>0</v>
      </c>
      <c r="AQ1518" s="3">
        <v>0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3">
        <v>0</v>
      </c>
      <c r="AY1518" s="3">
        <v>0</v>
      </c>
      <c r="AZ1518" s="3">
        <f t="shared" si="69"/>
        <v>221854.5</v>
      </c>
      <c r="BA1518" s="3">
        <f t="shared" si="70"/>
        <v>21129</v>
      </c>
      <c r="BB1518" s="3">
        <f t="shared" si="71"/>
        <v>242983.5</v>
      </c>
      <c r="BC1518" s="2"/>
    </row>
    <row r="1519" spans="1:55" ht="15" hidden="1" customHeight="1" x14ac:dyDescent="0.3">
      <c r="A1519" t="s">
        <v>3981</v>
      </c>
      <c r="B1519" t="s">
        <v>1740</v>
      </c>
      <c r="C1519">
        <v>4</v>
      </c>
      <c r="D1519" t="s">
        <v>0</v>
      </c>
      <c r="E1519" t="s">
        <v>2</v>
      </c>
      <c r="F1519" t="s">
        <v>1393</v>
      </c>
      <c r="G1519" t="s">
        <v>1411</v>
      </c>
      <c r="H1519" t="s">
        <v>1409</v>
      </c>
      <c r="I1519" t="s">
        <v>1412</v>
      </c>
      <c r="J1519" t="s">
        <v>4601</v>
      </c>
      <c r="K1519" t="s">
        <v>628</v>
      </c>
      <c r="L1519" t="s">
        <v>1398</v>
      </c>
      <c r="M1519" t="s">
        <v>1405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0</v>
      </c>
      <c r="U1519">
        <v>0</v>
      </c>
      <c r="V1519">
        <v>0</v>
      </c>
      <c r="W1519" s="107">
        <v>3080095</v>
      </c>
      <c r="X1519" s="108">
        <v>0</v>
      </c>
      <c r="Y1519" s="108">
        <v>0</v>
      </c>
      <c r="Z1519" s="108">
        <v>0</v>
      </c>
      <c r="AA1519" s="108">
        <v>0</v>
      </c>
      <c r="AB1519" s="108">
        <v>0</v>
      </c>
      <c r="AC1519" s="108">
        <v>0</v>
      </c>
      <c r="AD1519" s="108"/>
      <c r="AE1519" s="108">
        <v>3080095</v>
      </c>
      <c r="AF1519" s="104">
        <v>45775</v>
      </c>
      <c r="AG1519" s="104">
        <v>47236</v>
      </c>
      <c r="AH1519" s="108">
        <v>3080095</v>
      </c>
      <c r="AI1519" t="s">
        <v>1406</v>
      </c>
      <c r="AJ1519" t="s">
        <v>1407</v>
      </c>
      <c r="AK1519" s="3">
        <v>175052.09999999995</v>
      </c>
      <c r="AL1519" s="3">
        <v>210062.51999999993</v>
      </c>
      <c r="AM1519" s="3">
        <v>192557.3</v>
      </c>
      <c r="AN1519" s="3">
        <v>35010.400000000001</v>
      </c>
      <c r="AO1519" s="3">
        <v>0</v>
      </c>
      <c r="AP1519" s="3">
        <v>0</v>
      </c>
      <c r="AQ1519" s="3">
        <v>0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3">
        <v>0</v>
      </c>
      <c r="AY1519" s="3">
        <v>0</v>
      </c>
      <c r="AZ1519" s="3">
        <f t="shared" si="69"/>
        <v>385114.61999999988</v>
      </c>
      <c r="BA1519" s="3">
        <f t="shared" si="70"/>
        <v>227567.69999999998</v>
      </c>
      <c r="BB1519" s="3">
        <f t="shared" si="71"/>
        <v>612682.31999999983</v>
      </c>
      <c r="BC1519" s="2"/>
    </row>
    <row r="1520" spans="1:55" ht="15" hidden="1" customHeight="1" x14ac:dyDescent="0.3">
      <c r="A1520" t="s">
        <v>3982</v>
      </c>
      <c r="B1520" t="s">
        <v>1740</v>
      </c>
      <c r="C1520">
        <v>5</v>
      </c>
      <c r="D1520" t="s">
        <v>0</v>
      </c>
      <c r="E1520" t="s">
        <v>2</v>
      </c>
      <c r="F1520" t="s">
        <v>1393</v>
      </c>
      <c r="G1520" t="s">
        <v>1411</v>
      </c>
      <c r="H1520" t="s">
        <v>1409</v>
      </c>
      <c r="I1520" t="s">
        <v>1412</v>
      </c>
      <c r="J1520" t="s">
        <v>4601</v>
      </c>
      <c r="K1520" t="s">
        <v>628</v>
      </c>
      <c r="L1520" t="s">
        <v>1398</v>
      </c>
      <c r="M1520" t="s">
        <v>1405</v>
      </c>
      <c r="N1520">
        <v>1</v>
      </c>
      <c r="O1520">
        <v>1</v>
      </c>
      <c r="P1520">
        <v>1</v>
      </c>
      <c r="Q1520">
        <v>1</v>
      </c>
      <c r="R1520">
        <v>1</v>
      </c>
      <c r="S1520">
        <v>1</v>
      </c>
      <c r="T1520">
        <v>0</v>
      </c>
      <c r="U1520">
        <v>0</v>
      </c>
      <c r="V1520">
        <v>0</v>
      </c>
      <c r="W1520" s="107">
        <v>35552367.5</v>
      </c>
      <c r="X1520" s="108">
        <v>0</v>
      </c>
      <c r="Y1520" s="108">
        <v>0</v>
      </c>
      <c r="Z1520" s="108">
        <v>0</v>
      </c>
      <c r="AA1520" s="108">
        <v>0</v>
      </c>
      <c r="AB1520" s="108">
        <v>0</v>
      </c>
      <c r="AC1520" s="108">
        <v>0</v>
      </c>
      <c r="AD1520" s="108"/>
      <c r="AE1520" s="108">
        <v>35552367.5</v>
      </c>
      <c r="AF1520" s="104">
        <v>45775</v>
      </c>
      <c r="AG1520" s="104">
        <v>47601</v>
      </c>
      <c r="AH1520" s="108">
        <v>35552367.5</v>
      </c>
      <c r="AI1520" t="s">
        <v>1406</v>
      </c>
      <c r="AJ1520" t="s">
        <v>1407</v>
      </c>
      <c r="AK1520" s="3">
        <v>2112403.2000000002</v>
      </c>
      <c r="AL1520" s="3">
        <v>2534883.84</v>
      </c>
      <c r="AM1520" s="3">
        <v>2534883.84</v>
      </c>
      <c r="AN1520" s="3">
        <v>2323643.52</v>
      </c>
      <c r="AO1520" s="3">
        <v>422480.64000000001</v>
      </c>
      <c r="AP1520" s="3">
        <v>0</v>
      </c>
      <c r="AQ1520" s="3">
        <v>0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3">
        <v>0</v>
      </c>
      <c r="AY1520" s="3">
        <v>0</v>
      </c>
      <c r="AZ1520" s="3">
        <f t="shared" si="69"/>
        <v>4647287.04</v>
      </c>
      <c r="BA1520" s="3">
        <f t="shared" si="70"/>
        <v>5281007.9999999991</v>
      </c>
      <c r="BB1520" s="3">
        <f t="shared" si="71"/>
        <v>9928295.0399999991</v>
      </c>
      <c r="BC1520" s="2"/>
    </row>
    <row r="1521" spans="1:55" ht="15" hidden="1" customHeight="1" x14ac:dyDescent="0.3">
      <c r="A1521" t="s">
        <v>3983</v>
      </c>
      <c r="B1521" t="s">
        <v>1740</v>
      </c>
      <c r="C1521">
        <v>6</v>
      </c>
      <c r="D1521" t="s">
        <v>0</v>
      </c>
      <c r="E1521" t="s">
        <v>2</v>
      </c>
      <c r="F1521" t="s">
        <v>1393</v>
      </c>
      <c r="G1521" t="s">
        <v>1411</v>
      </c>
      <c r="H1521" t="s">
        <v>1409</v>
      </c>
      <c r="I1521" t="s">
        <v>1412</v>
      </c>
      <c r="J1521" t="s">
        <v>4601</v>
      </c>
      <c r="K1521" t="s">
        <v>628</v>
      </c>
      <c r="L1521" t="s">
        <v>1398</v>
      </c>
      <c r="M1521" t="s">
        <v>1405</v>
      </c>
      <c r="N1521">
        <v>1</v>
      </c>
      <c r="O1521">
        <v>1</v>
      </c>
      <c r="P1521">
        <v>1</v>
      </c>
      <c r="Q1521">
        <v>1</v>
      </c>
      <c r="R1521">
        <v>1</v>
      </c>
      <c r="S1521">
        <v>1</v>
      </c>
      <c r="T1521">
        <v>0</v>
      </c>
      <c r="U1521">
        <v>0</v>
      </c>
      <c r="V1521">
        <v>0</v>
      </c>
      <c r="W1521" s="107">
        <v>899307.5</v>
      </c>
      <c r="X1521" s="108">
        <v>0</v>
      </c>
      <c r="Y1521" s="108">
        <v>0</v>
      </c>
      <c r="Z1521" s="108">
        <v>0</v>
      </c>
      <c r="AA1521" s="108">
        <v>0</v>
      </c>
      <c r="AB1521" s="108">
        <v>0</v>
      </c>
      <c r="AC1521" s="108">
        <v>0</v>
      </c>
      <c r="AD1521" s="108"/>
      <c r="AE1521" s="108">
        <v>899307.5</v>
      </c>
      <c r="AF1521" s="104">
        <v>45775</v>
      </c>
      <c r="AG1521" s="104">
        <v>47966</v>
      </c>
      <c r="AH1521" s="108">
        <v>899307.5</v>
      </c>
      <c r="AI1521" t="s">
        <v>1406</v>
      </c>
      <c r="AJ1521" t="s">
        <v>1407</v>
      </c>
      <c r="AK1521" s="3">
        <v>55082.600000000013</v>
      </c>
      <c r="AL1521" s="3">
        <v>66099.12000000001</v>
      </c>
      <c r="AM1521" s="3">
        <v>66099.12</v>
      </c>
      <c r="AN1521" s="3">
        <v>66099.12</v>
      </c>
      <c r="AO1521" s="3">
        <v>60590.86</v>
      </c>
      <c r="AP1521" s="3">
        <v>11016.52</v>
      </c>
      <c r="AQ1521" s="3">
        <v>0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3">
        <v>0</v>
      </c>
      <c r="AY1521" s="3">
        <v>0</v>
      </c>
      <c r="AZ1521" s="3">
        <f t="shared" si="69"/>
        <v>121181.72000000003</v>
      </c>
      <c r="BA1521" s="3">
        <f t="shared" si="70"/>
        <v>203805.61999999997</v>
      </c>
      <c r="BB1521" s="3">
        <f t="shared" si="71"/>
        <v>324987.33999999997</v>
      </c>
      <c r="BC1521" s="2"/>
    </row>
    <row r="1522" spans="1:55" ht="15" hidden="1" customHeight="1" x14ac:dyDescent="0.3">
      <c r="A1522" t="s">
        <v>3984</v>
      </c>
      <c r="B1522" t="s">
        <v>1740</v>
      </c>
      <c r="C1522">
        <v>7</v>
      </c>
      <c r="D1522" t="s">
        <v>0</v>
      </c>
      <c r="E1522" t="s">
        <v>2</v>
      </c>
      <c r="F1522" t="s">
        <v>1393</v>
      </c>
      <c r="G1522" t="s">
        <v>1411</v>
      </c>
      <c r="H1522" t="s">
        <v>1409</v>
      </c>
      <c r="I1522" t="s">
        <v>1412</v>
      </c>
      <c r="J1522" t="s">
        <v>4601</v>
      </c>
      <c r="K1522" t="s">
        <v>628</v>
      </c>
      <c r="L1522" t="s">
        <v>1398</v>
      </c>
      <c r="M1522" t="s">
        <v>1405</v>
      </c>
      <c r="N1522">
        <v>1</v>
      </c>
      <c r="O1522">
        <v>1</v>
      </c>
      <c r="P1522">
        <v>1</v>
      </c>
      <c r="Q1522">
        <v>1</v>
      </c>
      <c r="R1522">
        <v>1</v>
      </c>
      <c r="S1522">
        <v>1</v>
      </c>
      <c r="T1522">
        <v>0</v>
      </c>
      <c r="U1522">
        <v>0</v>
      </c>
      <c r="V1522">
        <v>0</v>
      </c>
      <c r="W1522" s="107">
        <v>277005</v>
      </c>
      <c r="X1522" s="108">
        <v>0</v>
      </c>
      <c r="Y1522" s="108">
        <v>0</v>
      </c>
      <c r="Z1522" s="108">
        <v>0</v>
      </c>
      <c r="AA1522" s="108">
        <v>0</v>
      </c>
      <c r="AB1522" s="108">
        <v>0</v>
      </c>
      <c r="AC1522" s="108">
        <v>0</v>
      </c>
      <c r="AD1522" s="108"/>
      <c r="AE1522" s="108">
        <v>277005</v>
      </c>
      <c r="AF1522" s="104">
        <v>45775</v>
      </c>
      <c r="AG1522" s="104">
        <v>48332</v>
      </c>
      <c r="AH1522" s="108">
        <v>277005</v>
      </c>
      <c r="AI1522" t="s">
        <v>1406</v>
      </c>
      <c r="AJ1522" t="s">
        <v>1407</v>
      </c>
      <c r="AK1522" s="3">
        <v>17405.099999999999</v>
      </c>
      <c r="AL1522" s="3">
        <v>20886.119999999995</v>
      </c>
      <c r="AM1522" s="3">
        <v>20886.12</v>
      </c>
      <c r="AN1522" s="3">
        <v>20886.12</v>
      </c>
      <c r="AO1522" s="3">
        <v>20886.12</v>
      </c>
      <c r="AP1522" s="3">
        <v>13924.12</v>
      </c>
      <c r="AQ1522" s="3">
        <v>3481.04</v>
      </c>
      <c r="AR1522" s="3">
        <v>0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3">
        <v>0</v>
      </c>
      <c r="AY1522" s="3">
        <v>0</v>
      </c>
      <c r="AZ1522" s="3">
        <f t="shared" si="69"/>
        <v>38291.219999999994</v>
      </c>
      <c r="BA1522" s="3">
        <f t="shared" si="70"/>
        <v>80063.51999999999</v>
      </c>
      <c r="BB1522" s="3">
        <f t="shared" si="71"/>
        <v>118354.73999999999</v>
      </c>
      <c r="BC1522" s="2"/>
    </row>
    <row r="1523" spans="1:55" ht="15" hidden="1" customHeight="1" x14ac:dyDescent="0.3">
      <c r="A1523" t="s">
        <v>3985</v>
      </c>
      <c r="B1523" t="s">
        <v>1740</v>
      </c>
      <c r="C1523">
        <v>8</v>
      </c>
      <c r="D1523" t="s">
        <v>0</v>
      </c>
      <c r="E1523" t="s">
        <v>2</v>
      </c>
      <c r="F1523" t="s">
        <v>1393</v>
      </c>
      <c r="G1523" t="s">
        <v>1411</v>
      </c>
      <c r="H1523" t="s">
        <v>1409</v>
      </c>
      <c r="I1523" t="s">
        <v>1412</v>
      </c>
      <c r="J1523" t="s">
        <v>4601</v>
      </c>
      <c r="K1523" t="s">
        <v>628</v>
      </c>
      <c r="L1523" t="s">
        <v>1398</v>
      </c>
      <c r="M1523" t="s">
        <v>1405</v>
      </c>
      <c r="N1523">
        <v>1</v>
      </c>
      <c r="O1523">
        <v>1</v>
      </c>
      <c r="P1523">
        <v>1</v>
      </c>
      <c r="Q1523">
        <v>1</v>
      </c>
      <c r="R1523">
        <v>1</v>
      </c>
      <c r="S1523">
        <v>1</v>
      </c>
      <c r="T1523">
        <v>0</v>
      </c>
      <c r="U1523">
        <v>0</v>
      </c>
      <c r="V1523">
        <v>0</v>
      </c>
      <c r="W1523" s="107">
        <v>106200</v>
      </c>
      <c r="X1523" s="108">
        <v>0</v>
      </c>
      <c r="Y1523" s="108">
        <v>0</v>
      </c>
      <c r="Z1523" s="108">
        <v>0</v>
      </c>
      <c r="AA1523" s="108">
        <v>0</v>
      </c>
      <c r="AB1523" s="108">
        <v>0</v>
      </c>
      <c r="AC1523" s="108">
        <v>0</v>
      </c>
      <c r="AD1523" s="108"/>
      <c r="AE1523" s="108">
        <v>106200</v>
      </c>
      <c r="AF1523" s="104">
        <v>45775</v>
      </c>
      <c r="AG1523" s="104">
        <v>48697</v>
      </c>
      <c r="AH1523" s="108">
        <v>106200</v>
      </c>
      <c r="AI1523" t="s">
        <v>1406</v>
      </c>
      <c r="AJ1523" t="s">
        <v>1407</v>
      </c>
      <c r="AK1523" s="3">
        <v>6832.2000000000016</v>
      </c>
      <c r="AL1523" s="3">
        <v>8198.6400000000012</v>
      </c>
      <c r="AM1523" s="3">
        <v>8198.64</v>
      </c>
      <c r="AN1523" s="3">
        <v>8198.64</v>
      </c>
      <c r="AO1523" s="3">
        <v>8198.64</v>
      </c>
      <c r="AP1523" s="3">
        <v>6376.72</v>
      </c>
      <c r="AQ1523" s="3">
        <v>3643.84</v>
      </c>
      <c r="AR1523" s="3">
        <v>910.96</v>
      </c>
      <c r="AS1523" s="3">
        <v>0</v>
      </c>
      <c r="AT1523" s="3">
        <v>0</v>
      </c>
      <c r="AU1523" s="3">
        <v>0</v>
      </c>
      <c r="AV1523" s="3">
        <v>0</v>
      </c>
      <c r="AW1523" s="3">
        <v>0</v>
      </c>
      <c r="AX1523" s="3">
        <v>0</v>
      </c>
      <c r="AY1523" s="3">
        <v>0</v>
      </c>
      <c r="AZ1523" s="3">
        <f t="shared" si="69"/>
        <v>15030.840000000004</v>
      </c>
      <c r="BA1523" s="3">
        <f t="shared" si="70"/>
        <v>35527.439999999995</v>
      </c>
      <c r="BB1523" s="3">
        <f t="shared" si="71"/>
        <v>50558.28</v>
      </c>
      <c r="BC1523" s="2"/>
    </row>
    <row r="1524" spans="1:55" ht="15" customHeight="1" x14ac:dyDescent="0.3">
      <c r="A1524" t="s">
        <v>3986</v>
      </c>
      <c r="B1524" t="s">
        <v>1741</v>
      </c>
      <c r="C1524">
        <v>1</v>
      </c>
      <c r="D1524" t="s">
        <v>0</v>
      </c>
      <c r="E1524" t="s">
        <v>2</v>
      </c>
      <c r="F1524" t="s">
        <v>1393</v>
      </c>
      <c r="G1524" t="s">
        <v>1408</v>
      </c>
      <c r="H1524" t="s">
        <v>1409</v>
      </c>
      <c r="I1524" t="s">
        <v>1410</v>
      </c>
      <c r="J1524" t="s">
        <v>4601</v>
      </c>
      <c r="K1524" t="s">
        <v>611</v>
      </c>
      <c r="L1524" t="s">
        <v>1398</v>
      </c>
      <c r="M1524" t="s">
        <v>1405</v>
      </c>
      <c r="N1524">
        <v>1</v>
      </c>
      <c r="O1524">
        <v>1</v>
      </c>
      <c r="P1524">
        <v>1</v>
      </c>
      <c r="Q1524">
        <v>1</v>
      </c>
      <c r="R1524">
        <v>1</v>
      </c>
      <c r="S1524">
        <v>1</v>
      </c>
      <c r="T1524">
        <v>0</v>
      </c>
      <c r="U1524">
        <v>0</v>
      </c>
      <c r="V1524">
        <v>0</v>
      </c>
      <c r="W1524" s="107">
        <v>3616757</v>
      </c>
      <c r="X1524" s="108">
        <v>0</v>
      </c>
      <c r="Y1524" s="108">
        <v>0</v>
      </c>
      <c r="Z1524" s="108">
        <v>0</v>
      </c>
      <c r="AA1524" s="108">
        <v>0</v>
      </c>
      <c r="AB1524" s="108">
        <v>0</v>
      </c>
      <c r="AC1524" s="108">
        <v>0</v>
      </c>
      <c r="AD1524" s="108"/>
      <c r="AE1524" s="108">
        <v>3616757</v>
      </c>
      <c r="AF1524" s="104">
        <v>45684</v>
      </c>
      <c r="AG1524" s="104">
        <v>46779</v>
      </c>
      <c r="AH1524" s="108">
        <v>3616757</v>
      </c>
      <c r="AI1524" t="s">
        <v>1406</v>
      </c>
      <c r="AJ1524" t="s">
        <v>1407</v>
      </c>
      <c r="AK1524" s="3">
        <v>158233.12</v>
      </c>
      <c r="AL1524" s="3">
        <v>316466.24</v>
      </c>
      <c r="AM1524" s="3">
        <v>0</v>
      </c>
      <c r="AN1524" s="3">
        <v>0</v>
      </c>
      <c r="AO1524" s="3">
        <v>0</v>
      </c>
      <c r="AP1524" s="3">
        <v>0</v>
      </c>
      <c r="AQ1524" s="3">
        <v>0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3">
        <v>0</v>
      </c>
      <c r="AY1524" s="3">
        <v>0</v>
      </c>
      <c r="AZ1524" s="3">
        <f t="shared" si="69"/>
        <v>474699.36</v>
      </c>
      <c r="BA1524" s="3">
        <f t="shared" si="70"/>
        <v>0</v>
      </c>
      <c r="BB1524" s="3">
        <f t="shared" si="71"/>
        <v>474699.36</v>
      </c>
      <c r="BC1524" s="2"/>
    </row>
    <row r="1525" spans="1:55" ht="15" customHeight="1" x14ac:dyDescent="0.3">
      <c r="A1525" t="s">
        <v>3987</v>
      </c>
      <c r="B1525" t="s">
        <v>1742</v>
      </c>
      <c r="C1525">
        <v>1</v>
      </c>
      <c r="D1525" t="s">
        <v>0</v>
      </c>
      <c r="E1525" t="s">
        <v>2</v>
      </c>
      <c r="F1525" t="s">
        <v>1393</v>
      </c>
      <c r="G1525" t="s">
        <v>1408</v>
      </c>
      <c r="H1525" t="s">
        <v>1409</v>
      </c>
      <c r="I1525" t="s">
        <v>1410</v>
      </c>
      <c r="J1525" t="s">
        <v>4601</v>
      </c>
      <c r="K1525" t="s">
        <v>611</v>
      </c>
      <c r="L1525" t="s">
        <v>1398</v>
      </c>
      <c r="M1525" t="s">
        <v>1405</v>
      </c>
      <c r="N1525">
        <v>1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0</v>
      </c>
      <c r="U1525">
        <v>0</v>
      </c>
      <c r="V1525">
        <v>0</v>
      </c>
      <c r="W1525" s="107">
        <v>1080000</v>
      </c>
      <c r="X1525" s="108">
        <v>0</v>
      </c>
      <c r="Y1525" s="108">
        <v>0</v>
      </c>
      <c r="Z1525" s="108">
        <v>0</v>
      </c>
      <c r="AA1525" s="108">
        <v>0</v>
      </c>
      <c r="AB1525" s="108">
        <v>0</v>
      </c>
      <c r="AC1525" s="108">
        <v>0</v>
      </c>
      <c r="AD1525" s="108"/>
      <c r="AE1525" s="108">
        <v>1080000</v>
      </c>
      <c r="AF1525" s="104">
        <v>45485</v>
      </c>
      <c r="AG1525" s="104">
        <v>46580</v>
      </c>
      <c r="AH1525" s="108">
        <v>1080000</v>
      </c>
      <c r="AI1525" t="s">
        <v>1406</v>
      </c>
      <c r="AJ1525" t="s">
        <v>1407</v>
      </c>
      <c r="AK1525" s="3">
        <v>47250</v>
      </c>
      <c r="AL1525" s="3">
        <v>94500</v>
      </c>
      <c r="AM1525" s="3">
        <v>47250</v>
      </c>
      <c r="AN1525" s="3">
        <v>0</v>
      </c>
      <c r="AO1525" s="3">
        <v>0</v>
      </c>
      <c r="AP1525" s="3">
        <v>0</v>
      </c>
      <c r="AQ1525" s="3">
        <v>0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3">
        <v>0</v>
      </c>
      <c r="AY1525" s="3">
        <v>0</v>
      </c>
      <c r="AZ1525" s="3">
        <f t="shared" si="69"/>
        <v>141750</v>
      </c>
      <c r="BA1525" s="3">
        <f t="shared" si="70"/>
        <v>47250</v>
      </c>
      <c r="BB1525" s="3">
        <f t="shared" si="71"/>
        <v>189000</v>
      </c>
      <c r="BC1525" s="2"/>
    </row>
    <row r="1526" spans="1:55" ht="15" customHeight="1" x14ac:dyDescent="0.3">
      <c r="A1526" t="s">
        <v>3988</v>
      </c>
      <c r="B1526" t="s">
        <v>1743</v>
      </c>
      <c r="C1526">
        <v>1</v>
      </c>
      <c r="D1526" t="s">
        <v>0</v>
      </c>
      <c r="E1526" t="s">
        <v>2</v>
      </c>
      <c r="F1526" t="s">
        <v>1393</v>
      </c>
      <c r="G1526" t="s">
        <v>1408</v>
      </c>
      <c r="H1526" t="s">
        <v>1409</v>
      </c>
      <c r="I1526" t="s">
        <v>1410</v>
      </c>
      <c r="J1526" t="s">
        <v>4601</v>
      </c>
      <c r="K1526" t="s">
        <v>611</v>
      </c>
      <c r="L1526" t="s">
        <v>1398</v>
      </c>
      <c r="M1526" t="s">
        <v>1405</v>
      </c>
      <c r="N1526">
        <v>1</v>
      </c>
      <c r="O1526">
        <v>1</v>
      </c>
      <c r="P1526">
        <v>1</v>
      </c>
      <c r="Q1526">
        <v>1</v>
      </c>
      <c r="R1526">
        <v>1</v>
      </c>
      <c r="S1526">
        <v>1</v>
      </c>
      <c r="T1526">
        <v>0</v>
      </c>
      <c r="U1526">
        <v>0</v>
      </c>
      <c r="V1526">
        <v>0</v>
      </c>
      <c r="W1526" s="107">
        <v>1580046.89</v>
      </c>
      <c r="X1526" s="108">
        <v>0</v>
      </c>
      <c r="Y1526" s="108">
        <v>0</v>
      </c>
      <c r="Z1526" s="108">
        <v>0</v>
      </c>
      <c r="AA1526" s="108">
        <v>0</v>
      </c>
      <c r="AB1526" s="108">
        <v>0</v>
      </c>
      <c r="AC1526" s="108">
        <v>0</v>
      </c>
      <c r="AD1526" s="108"/>
      <c r="AE1526" s="108">
        <v>1580046.89</v>
      </c>
      <c r="AF1526" s="104">
        <v>45751</v>
      </c>
      <c r="AG1526" s="104">
        <v>47577</v>
      </c>
      <c r="AH1526" s="108">
        <v>1580046.89</v>
      </c>
      <c r="AI1526" t="s">
        <v>1406</v>
      </c>
      <c r="AJ1526" t="s">
        <v>1407</v>
      </c>
      <c r="AK1526" s="3">
        <v>146154.34</v>
      </c>
      <c r="AL1526" s="3">
        <v>146154.34</v>
      </c>
      <c r="AM1526" s="3">
        <v>146154.34</v>
      </c>
      <c r="AN1526" s="3">
        <v>146154.34</v>
      </c>
      <c r="AO1526" s="3">
        <v>73077.17</v>
      </c>
      <c r="AP1526" s="3">
        <v>0</v>
      </c>
      <c r="AQ1526" s="3">
        <v>0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3">
        <v>0</v>
      </c>
      <c r="AY1526" s="3">
        <v>0</v>
      </c>
      <c r="AZ1526" s="3">
        <f t="shared" si="69"/>
        <v>292308.68</v>
      </c>
      <c r="BA1526" s="3">
        <f t="shared" si="70"/>
        <v>365385.85</v>
      </c>
      <c r="BB1526" s="3">
        <f t="shared" si="71"/>
        <v>657694.53</v>
      </c>
      <c r="BC1526" s="2"/>
    </row>
    <row r="1527" spans="1:55" ht="15" customHeight="1" x14ac:dyDescent="0.3">
      <c r="A1527" t="s">
        <v>3989</v>
      </c>
      <c r="B1527" t="s">
        <v>1744</v>
      </c>
      <c r="C1527">
        <v>1</v>
      </c>
      <c r="D1527" t="s">
        <v>0</v>
      </c>
      <c r="E1527" t="s">
        <v>2</v>
      </c>
      <c r="F1527" t="s">
        <v>1393</v>
      </c>
      <c r="G1527" t="s">
        <v>1408</v>
      </c>
      <c r="H1527" t="s">
        <v>1409</v>
      </c>
      <c r="I1527" t="s">
        <v>1410</v>
      </c>
      <c r="J1527" t="s">
        <v>4601</v>
      </c>
      <c r="K1527" t="s">
        <v>611</v>
      </c>
      <c r="L1527" t="s">
        <v>1398</v>
      </c>
      <c r="M1527" t="s">
        <v>1405</v>
      </c>
      <c r="N1527">
        <v>1</v>
      </c>
      <c r="O1527">
        <v>1</v>
      </c>
      <c r="P1527">
        <v>1</v>
      </c>
      <c r="Q1527">
        <v>1</v>
      </c>
      <c r="R1527">
        <v>1</v>
      </c>
      <c r="S1527">
        <v>1</v>
      </c>
      <c r="T1527">
        <v>0</v>
      </c>
      <c r="U1527">
        <v>0</v>
      </c>
      <c r="V1527">
        <v>0</v>
      </c>
      <c r="W1527" s="107">
        <v>626000</v>
      </c>
      <c r="X1527" s="108">
        <v>0</v>
      </c>
      <c r="Y1527" s="108">
        <v>0</v>
      </c>
      <c r="Z1527" s="108">
        <v>0</v>
      </c>
      <c r="AA1527" s="108">
        <v>0</v>
      </c>
      <c r="AB1527" s="108">
        <v>0</v>
      </c>
      <c r="AC1527" s="108">
        <v>0</v>
      </c>
      <c r="AD1527" s="108"/>
      <c r="AE1527" s="108">
        <v>626000</v>
      </c>
      <c r="AF1527" s="104">
        <v>45751</v>
      </c>
      <c r="AG1527" s="104">
        <v>46116</v>
      </c>
      <c r="AH1527" s="108">
        <v>626000</v>
      </c>
      <c r="AI1527" t="s">
        <v>1406</v>
      </c>
      <c r="AJ1527" t="s">
        <v>1407</v>
      </c>
      <c r="AK1527" s="3">
        <v>15337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0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3">
        <v>0</v>
      </c>
      <c r="AY1527" s="3">
        <v>0</v>
      </c>
      <c r="AZ1527" s="3">
        <f t="shared" si="69"/>
        <v>15337</v>
      </c>
      <c r="BA1527" s="3">
        <f t="shared" si="70"/>
        <v>0</v>
      </c>
      <c r="BB1527" s="3">
        <f t="shared" si="71"/>
        <v>15337</v>
      </c>
      <c r="BC1527" s="2"/>
    </row>
    <row r="1528" spans="1:55" ht="15" customHeight="1" x14ac:dyDescent="0.3">
      <c r="A1528" t="s">
        <v>3990</v>
      </c>
      <c r="B1528" t="s">
        <v>1755</v>
      </c>
      <c r="C1528">
        <v>1</v>
      </c>
      <c r="D1528" t="s">
        <v>0</v>
      </c>
      <c r="E1528" t="s">
        <v>2</v>
      </c>
      <c r="F1528" t="s">
        <v>1393</v>
      </c>
      <c r="G1528" t="s">
        <v>1408</v>
      </c>
      <c r="H1528" t="s">
        <v>1409</v>
      </c>
      <c r="I1528" t="s">
        <v>1410</v>
      </c>
      <c r="J1528" t="s">
        <v>4601</v>
      </c>
      <c r="K1528" t="s">
        <v>611</v>
      </c>
      <c r="L1528" t="s">
        <v>1398</v>
      </c>
      <c r="M1528" t="s">
        <v>1405</v>
      </c>
      <c r="N1528">
        <v>1</v>
      </c>
      <c r="O1528">
        <v>1</v>
      </c>
      <c r="P1528">
        <v>1</v>
      </c>
      <c r="Q1528">
        <v>1</v>
      </c>
      <c r="R1528">
        <v>1</v>
      </c>
      <c r="S1528">
        <v>1</v>
      </c>
      <c r="T1528">
        <v>0</v>
      </c>
      <c r="U1528">
        <v>0</v>
      </c>
      <c r="V1528">
        <v>0</v>
      </c>
      <c r="W1528" s="107">
        <v>6600000</v>
      </c>
      <c r="X1528" s="108">
        <v>0</v>
      </c>
      <c r="Y1528" s="108">
        <v>0</v>
      </c>
      <c r="Z1528" s="108">
        <v>0</v>
      </c>
      <c r="AA1528" s="108">
        <v>0</v>
      </c>
      <c r="AB1528" s="108">
        <v>0</v>
      </c>
      <c r="AC1528" s="108">
        <v>0</v>
      </c>
      <c r="AD1528" s="108"/>
      <c r="AE1528" s="108">
        <v>6600000</v>
      </c>
      <c r="AF1528" s="104">
        <v>45751</v>
      </c>
      <c r="AG1528" s="104">
        <v>46116</v>
      </c>
      <c r="AH1528" s="108">
        <v>6600000</v>
      </c>
      <c r="AI1528" t="s">
        <v>1406</v>
      </c>
      <c r="AJ1528" t="s">
        <v>1407</v>
      </c>
      <c r="AK1528" s="3">
        <v>161700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3">
        <v>0</v>
      </c>
      <c r="AY1528" s="3">
        <v>0</v>
      </c>
      <c r="AZ1528" s="3">
        <f t="shared" si="69"/>
        <v>161700</v>
      </c>
      <c r="BA1528" s="3">
        <f t="shared" si="70"/>
        <v>0</v>
      </c>
      <c r="BB1528" s="3">
        <f t="shared" si="71"/>
        <v>161700</v>
      </c>
      <c r="BC1528" s="2"/>
    </row>
    <row r="1529" spans="1:55" ht="15" hidden="1" customHeight="1" x14ac:dyDescent="0.3">
      <c r="A1529" t="s">
        <v>3991</v>
      </c>
      <c r="B1529" t="s">
        <v>1756</v>
      </c>
      <c r="C1529">
        <v>1</v>
      </c>
      <c r="D1529" t="s">
        <v>0</v>
      </c>
      <c r="E1529" t="s">
        <v>2</v>
      </c>
      <c r="F1529" t="s">
        <v>1393</v>
      </c>
      <c r="G1529" t="s">
        <v>323</v>
      </c>
      <c r="H1529" t="s">
        <v>1402</v>
      </c>
      <c r="I1529" t="s">
        <v>1403</v>
      </c>
      <c r="J1529" t="s">
        <v>1404</v>
      </c>
      <c r="K1529" t="s">
        <v>549</v>
      </c>
      <c r="L1529" t="s">
        <v>1398</v>
      </c>
      <c r="M1529" t="s">
        <v>1405</v>
      </c>
      <c r="N1529">
        <v>1</v>
      </c>
      <c r="O1529">
        <v>1</v>
      </c>
      <c r="P1529">
        <v>1</v>
      </c>
      <c r="Q1529">
        <v>0</v>
      </c>
      <c r="R1529">
        <v>0</v>
      </c>
      <c r="S1529">
        <v>1</v>
      </c>
      <c r="T1529">
        <v>1</v>
      </c>
      <c r="U1529">
        <v>1</v>
      </c>
      <c r="V1529">
        <v>0</v>
      </c>
      <c r="W1529" s="107">
        <v>200000000</v>
      </c>
      <c r="X1529" s="108">
        <v>0</v>
      </c>
      <c r="Y1529" s="108">
        <v>0</v>
      </c>
      <c r="Z1529" s="108">
        <v>0</v>
      </c>
      <c r="AA1529" s="108">
        <v>0</v>
      </c>
      <c r="AB1529" s="108">
        <v>0</v>
      </c>
      <c r="AC1529" s="108">
        <v>0</v>
      </c>
      <c r="AD1529" s="108"/>
      <c r="AE1529" s="108">
        <v>200000000</v>
      </c>
      <c r="AF1529" s="104">
        <v>45751</v>
      </c>
      <c r="AG1529" s="104">
        <v>47577</v>
      </c>
      <c r="AH1529" s="108">
        <v>200000000</v>
      </c>
      <c r="AI1529" t="s">
        <v>1406</v>
      </c>
      <c r="AJ1529" t="s">
        <v>1407</v>
      </c>
      <c r="AK1529" s="3">
        <v>18500000</v>
      </c>
      <c r="AL1529" s="3">
        <v>18500000</v>
      </c>
      <c r="AM1529" s="3">
        <v>18500000</v>
      </c>
      <c r="AN1529" s="3">
        <v>18500000</v>
      </c>
      <c r="AO1529" s="3">
        <v>9250000</v>
      </c>
      <c r="AP1529" s="3">
        <v>0</v>
      </c>
      <c r="AQ1529" s="3">
        <v>0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3">
        <v>0</v>
      </c>
      <c r="AY1529" s="3">
        <v>0</v>
      </c>
      <c r="AZ1529" s="3">
        <f t="shared" si="69"/>
        <v>37000000</v>
      </c>
      <c r="BA1529" s="3">
        <f t="shared" si="70"/>
        <v>46250000</v>
      </c>
      <c r="BB1529" s="3">
        <f t="shared" si="71"/>
        <v>83250000</v>
      </c>
      <c r="BC1529" s="2"/>
    </row>
    <row r="1530" spans="1:55" ht="15" customHeight="1" x14ac:dyDescent="0.3">
      <c r="A1530" t="s">
        <v>3992</v>
      </c>
      <c r="B1530" t="s">
        <v>1757</v>
      </c>
      <c r="C1530">
        <v>1</v>
      </c>
      <c r="D1530" t="s">
        <v>0</v>
      </c>
      <c r="E1530" t="s">
        <v>2</v>
      </c>
      <c r="F1530" t="s">
        <v>1393</v>
      </c>
      <c r="G1530" t="s">
        <v>1408</v>
      </c>
      <c r="H1530" t="s">
        <v>1409</v>
      </c>
      <c r="I1530" t="s">
        <v>1410</v>
      </c>
      <c r="J1530" t="s">
        <v>4601</v>
      </c>
      <c r="K1530" t="s">
        <v>611</v>
      </c>
      <c r="L1530" t="s">
        <v>1398</v>
      </c>
      <c r="M1530" t="s">
        <v>1405</v>
      </c>
      <c r="N1530">
        <v>1</v>
      </c>
      <c r="O1530">
        <v>1</v>
      </c>
      <c r="P1530">
        <v>1</v>
      </c>
      <c r="Q1530">
        <v>1</v>
      </c>
      <c r="R1530">
        <v>1</v>
      </c>
      <c r="S1530">
        <v>1</v>
      </c>
      <c r="T1530">
        <v>0</v>
      </c>
      <c r="U1530">
        <v>0</v>
      </c>
      <c r="V1530">
        <v>0</v>
      </c>
      <c r="W1530" s="107">
        <v>6882600.21</v>
      </c>
      <c r="X1530" s="108">
        <v>0</v>
      </c>
      <c r="Y1530" s="108">
        <v>0</v>
      </c>
      <c r="Z1530" s="108">
        <v>0</v>
      </c>
      <c r="AA1530" s="108">
        <v>0</v>
      </c>
      <c r="AB1530" s="108">
        <v>0</v>
      </c>
      <c r="AC1530" s="108">
        <v>0</v>
      </c>
      <c r="AD1530" s="108"/>
      <c r="AE1530" s="108">
        <v>6882600.21</v>
      </c>
      <c r="AF1530" s="104">
        <v>45751</v>
      </c>
      <c r="AG1530" s="104">
        <v>46847</v>
      </c>
      <c r="AH1530" s="108">
        <v>6882600.21</v>
      </c>
      <c r="AI1530" t="s">
        <v>1406</v>
      </c>
      <c r="AJ1530" t="s">
        <v>1407</v>
      </c>
      <c r="AK1530" s="3">
        <v>602227.52</v>
      </c>
      <c r="AL1530" s="3">
        <v>602227.52</v>
      </c>
      <c r="AM1530" s="3">
        <v>301113.76</v>
      </c>
      <c r="AN1530" s="3">
        <v>0</v>
      </c>
      <c r="AO1530" s="3">
        <v>0</v>
      </c>
      <c r="AP1530" s="3">
        <v>0</v>
      </c>
      <c r="AQ1530" s="3">
        <v>0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3">
        <v>0</v>
      </c>
      <c r="AY1530" s="3">
        <v>0</v>
      </c>
      <c r="AZ1530" s="3">
        <f t="shared" si="69"/>
        <v>1204455.04</v>
      </c>
      <c r="BA1530" s="3">
        <f t="shared" si="70"/>
        <v>301113.76</v>
      </c>
      <c r="BB1530" s="3">
        <f t="shared" si="71"/>
        <v>1505568.8</v>
      </c>
      <c r="BC1530" s="2"/>
    </row>
    <row r="1531" spans="1:55" ht="15" customHeight="1" x14ac:dyDescent="0.3">
      <c r="A1531" t="s">
        <v>3993</v>
      </c>
      <c r="B1531" t="s">
        <v>1758</v>
      </c>
      <c r="C1531">
        <v>1</v>
      </c>
      <c r="D1531" t="s">
        <v>0</v>
      </c>
      <c r="E1531" t="s">
        <v>2</v>
      </c>
      <c r="F1531" t="s">
        <v>1393</v>
      </c>
      <c r="G1531" t="s">
        <v>1408</v>
      </c>
      <c r="H1531" t="s">
        <v>1409</v>
      </c>
      <c r="I1531" t="s">
        <v>1410</v>
      </c>
      <c r="J1531" t="s">
        <v>4601</v>
      </c>
      <c r="K1531" t="s">
        <v>611</v>
      </c>
      <c r="L1531" t="s">
        <v>1398</v>
      </c>
      <c r="M1531" t="s">
        <v>1405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0</v>
      </c>
      <c r="U1531">
        <v>0</v>
      </c>
      <c r="V1531">
        <v>0</v>
      </c>
      <c r="W1531" s="107">
        <v>2948354.38</v>
      </c>
      <c r="X1531" s="108">
        <v>0</v>
      </c>
      <c r="Y1531" s="108">
        <v>0</v>
      </c>
      <c r="Z1531" s="108">
        <v>0</v>
      </c>
      <c r="AA1531" s="108">
        <v>0</v>
      </c>
      <c r="AB1531" s="108">
        <v>0</v>
      </c>
      <c r="AC1531" s="108">
        <v>0</v>
      </c>
      <c r="AD1531" s="108"/>
      <c r="AE1531" s="108">
        <v>2948354.38</v>
      </c>
      <c r="AF1531" s="104">
        <v>45751</v>
      </c>
      <c r="AG1531" s="104">
        <v>47577</v>
      </c>
      <c r="AH1531" s="108">
        <v>2948354.38</v>
      </c>
      <c r="AI1531" t="s">
        <v>1406</v>
      </c>
      <c r="AJ1531" t="s">
        <v>1407</v>
      </c>
      <c r="AK1531" s="3">
        <v>272722.78000000003</v>
      </c>
      <c r="AL1531" s="3">
        <v>272722.78000000003</v>
      </c>
      <c r="AM1531" s="3">
        <v>272722.78000000003</v>
      </c>
      <c r="AN1531" s="3">
        <v>272722.78000000003</v>
      </c>
      <c r="AO1531" s="3">
        <v>136361.39000000001</v>
      </c>
      <c r="AP1531" s="3">
        <v>0</v>
      </c>
      <c r="AQ1531" s="3">
        <v>0</v>
      </c>
      <c r="AR1531" s="3">
        <v>0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3">
        <v>0</v>
      </c>
      <c r="AY1531" s="3">
        <v>0</v>
      </c>
      <c r="AZ1531" s="3">
        <f t="shared" si="69"/>
        <v>545445.56000000006</v>
      </c>
      <c r="BA1531" s="3">
        <f t="shared" si="70"/>
        <v>681806.95000000007</v>
      </c>
      <c r="BB1531" s="3">
        <f t="shared" si="71"/>
        <v>1227252.5100000002</v>
      </c>
      <c r="BC1531" s="2"/>
    </row>
    <row r="1532" spans="1:55" ht="15" customHeight="1" x14ac:dyDescent="0.3">
      <c r="A1532" t="s">
        <v>3994</v>
      </c>
      <c r="B1532" t="s">
        <v>1759</v>
      </c>
      <c r="C1532">
        <v>1</v>
      </c>
      <c r="D1532" t="s">
        <v>0</v>
      </c>
      <c r="E1532" t="s">
        <v>2</v>
      </c>
      <c r="F1532" t="s">
        <v>1393</v>
      </c>
      <c r="G1532" t="s">
        <v>1408</v>
      </c>
      <c r="H1532" t="s">
        <v>1409</v>
      </c>
      <c r="I1532" t="s">
        <v>1410</v>
      </c>
      <c r="J1532" t="s">
        <v>4601</v>
      </c>
      <c r="K1532" t="s">
        <v>611</v>
      </c>
      <c r="L1532" t="s">
        <v>1398</v>
      </c>
      <c r="M1532" t="s">
        <v>1405</v>
      </c>
      <c r="N1532">
        <v>1</v>
      </c>
      <c r="O1532">
        <v>1</v>
      </c>
      <c r="P1532">
        <v>1</v>
      </c>
      <c r="Q1532">
        <v>1</v>
      </c>
      <c r="R1532">
        <v>1</v>
      </c>
      <c r="S1532">
        <v>1</v>
      </c>
      <c r="T1532">
        <v>0</v>
      </c>
      <c r="U1532">
        <v>0</v>
      </c>
      <c r="V1532">
        <v>0</v>
      </c>
      <c r="W1532" s="107">
        <v>2944450.15</v>
      </c>
      <c r="X1532" s="108">
        <v>0</v>
      </c>
      <c r="Y1532" s="108">
        <v>0</v>
      </c>
      <c r="Z1532" s="108">
        <v>0</v>
      </c>
      <c r="AA1532" s="108">
        <v>0</v>
      </c>
      <c r="AB1532" s="108">
        <v>0</v>
      </c>
      <c r="AC1532" s="108">
        <v>0</v>
      </c>
      <c r="AD1532" s="108"/>
      <c r="AE1532" s="108">
        <v>2944450.15</v>
      </c>
      <c r="AF1532" s="104">
        <v>45751</v>
      </c>
      <c r="AG1532" s="104">
        <v>46847</v>
      </c>
      <c r="AH1532" s="108">
        <v>2944450.15</v>
      </c>
      <c r="AI1532" t="s">
        <v>1406</v>
      </c>
      <c r="AJ1532" t="s">
        <v>1407</v>
      </c>
      <c r="AK1532" s="3">
        <v>257639.38</v>
      </c>
      <c r="AL1532" s="3">
        <v>257639.38</v>
      </c>
      <c r="AM1532" s="3">
        <v>128819.69</v>
      </c>
      <c r="AN1532" s="3">
        <v>0</v>
      </c>
      <c r="AO1532" s="3">
        <v>0</v>
      </c>
      <c r="AP1532" s="3">
        <v>0</v>
      </c>
      <c r="AQ1532" s="3">
        <v>0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3">
        <v>0</v>
      </c>
      <c r="AY1532" s="3">
        <v>0</v>
      </c>
      <c r="AZ1532" s="3">
        <f t="shared" si="69"/>
        <v>515278.76</v>
      </c>
      <c r="BA1532" s="3">
        <f t="shared" si="70"/>
        <v>128819.69</v>
      </c>
      <c r="BB1532" s="3">
        <f t="shared" si="71"/>
        <v>644098.44999999995</v>
      </c>
      <c r="BC1532" s="2"/>
    </row>
    <row r="1533" spans="1:55" ht="15" customHeight="1" x14ac:dyDescent="0.3">
      <c r="A1533" t="s">
        <v>3995</v>
      </c>
      <c r="B1533" t="s">
        <v>1760</v>
      </c>
      <c r="C1533">
        <v>1</v>
      </c>
      <c r="D1533" t="s">
        <v>0</v>
      </c>
      <c r="E1533" t="s">
        <v>2</v>
      </c>
      <c r="F1533" t="s">
        <v>1393</v>
      </c>
      <c r="G1533" t="s">
        <v>1408</v>
      </c>
      <c r="H1533" t="s">
        <v>1409</v>
      </c>
      <c r="I1533" t="s">
        <v>1410</v>
      </c>
      <c r="J1533" t="s">
        <v>4601</v>
      </c>
      <c r="K1533" t="s">
        <v>611</v>
      </c>
      <c r="L1533" t="s">
        <v>1398</v>
      </c>
      <c r="M1533" t="s">
        <v>1405</v>
      </c>
      <c r="N1533">
        <v>1</v>
      </c>
      <c r="O1533">
        <v>1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0</v>
      </c>
      <c r="V1533">
        <v>0</v>
      </c>
      <c r="W1533" s="107">
        <v>2306277.42</v>
      </c>
      <c r="X1533" s="108">
        <v>0</v>
      </c>
      <c r="Y1533" s="108">
        <v>0</v>
      </c>
      <c r="Z1533" s="108">
        <v>0</v>
      </c>
      <c r="AA1533" s="108">
        <v>0</v>
      </c>
      <c r="AB1533" s="108">
        <v>0</v>
      </c>
      <c r="AC1533" s="108">
        <v>0</v>
      </c>
      <c r="AD1533" s="108"/>
      <c r="AE1533" s="108">
        <v>2306277.42</v>
      </c>
      <c r="AF1533" s="104">
        <v>45751</v>
      </c>
      <c r="AG1533" s="104">
        <v>46847</v>
      </c>
      <c r="AH1533" s="108">
        <v>2306277.42</v>
      </c>
      <c r="AI1533" t="s">
        <v>1406</v>
      </c>
      <c r="AJ1533" t="s">
        <v>1407</v>
      </c>
      <c r="AK1533" s="3">
        <v>201799.28</v>
      </c>
      <c r="AL1533" s="3">
        <v>201799.28</v>
      </c>
      <c r="AM1533" s="3">
        <v>100899.64</v>
      </c>
      <c r="AN1533" s="3">
        <v>0</v>
      </c>
      <c r="AO1533" s="3">
        <v>0</v>
      </c>
      <c r="AP1533" s="3">
        <v>0</v>
      </c>
      <c r="AQ1533" s="3">
        <v>0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3">
        <v>0</v>
      </c>
      <c r="AY1533" s="3">
        <v>0</v>
      </c>
      <c r="AZ1533" s="3">
        <f t="shared" si="69"/>
        <v>403598.56</v>
      </c>
      <c r="BA1533" s="3">
        <f t="shared" si="70"/>
        <v>100899.64</v>
      </c>
      <c r="BB1533" s="3">
        <f t="shared" si="71"/>
        <v>504498.2</v>
      </c>
      <c r="BC1533" s="2"/>
    </row>
    <row r="1534" spans="1:55" ht="15" hidden="1" customHeight="1" x14ac:dyDescent="0.3">
      <c r="A1534" t="s">
        <v>3996</v>
      </c>
      <c r="B1534" t="s">
        <v>1761</v>
      </c>
      <c r="C1534">
        <v>1</v>
      </c>
      <c r="D1534" t="s">
        <v>0</v>
      </c>
      <c r="E1534" t="s">
        <v>2</v>
      </c>
      <c r="F1534" t="s">
        <v>1393</v>
      </c>
      <c r="G1534" t="s">
        <v>1411</v>
      </c>
      <c r="H1534" t="s">
        <v>1409</v>
      </c>
      <c r="I1534" t="s">
        <v>1412</v>
      </c>
      <c r="J1534" t="s">
        <v>4601</v>
      </c>
      <c r="K1534" t="s">
        <v>628</v>
      </c>
      <c r="L1534" t="s">
        <v>1398</v>
      </c>
      <c r="M1534" t="s">
        <v>1405</v>
      </c>
      <c r="N1534">
        <v>1</v>
      </c>
      <c r="O1534">
        <v>1</v>
      </c>
      <c r="P1534">
        <v>1</v>
      </c>
      <c r="Q1534">
        <v>1</v>
      </c>
      <c r="R1534">
        <v>1</v>
      </c>
      <c r="S1534">
        <v>1</v>
      </c>
      <c r="T1534">
        <v>0</v>
      </c>
      <c r="U1534">
        <v>0</v>
      </c>
      <c r="V1534">
        <v>0</v>
      </c>
      <c r="W1534" s="107">
        <v>45135</v>
      </c>
      <c r="X1534" s="108">
        <v>0</v>
      </c>
      <c r="Y1534" s="108">
        <v>0</v>
      </c>
      <c r="Z1534" s="108">
        <v>193.7</v>
      </c>
      <c r="AA1534" s="108">
        <v>0</v>
      </c>
      <c r="AB1534" s="108">
        <v>0</v>
      </c>
      <c r="AC1534" s="108">
        <v>0</v>
      </c>
      <c r="AD1534" s="108"/>
      <c r="AE1534" s="108">
        <v>45135</v>
      </c>
      <c r="AF1534" s="104">
        <v>45785</v>
      </c>
      <c r="AG1534" s="104">
        <v>46515</v>
      </c>
      <c r="AH1534" s="108">
        <v>45135</v>
      </c>
      <c r="AI1534" t="s">
        <v>1406</v>
      </c>
      <c r="AJ1534" t="s">
        <v>1407</v>
      </c>
      <c r="AK1534" s="3">
        <v>1840.15</v>
      </c>
      <c r="AL1534" s="3">
        <v>484.25</v>
      </c>
      <c r="AM1534" s="3">
        <v>0</v>
      </c>
      <c r="AN1534" s="3">
        <v>0</v>
      </c>
      <c r="AO1534" s="3">
        <v>0</v>
      </c>
      <c r="AP1534" s="3">
        <v>0</v>
      </c>
      <c r="AQ1534" s="3">
        <v>0</v>
      </c>
      <c r="AR1534" s="3">
        <v>0</v>
      </c>
      <c r="AS1534" s="3">
        <v>0</v>
      </c>
      <c r="AT1534" s="3">
        <v>0</v>
      </c>
      <c r="AU1534" s="3">
        <v>0</v>
      </c>
      <c r="AV1534" s="3">
        <v>0</v>
      </c>
      <c r="AW1534" s="3">
        <v>0</v>
      </c>
      <c r="AX1534" s="3">
        <v>0</v>
      </c>
      <c r="AY1534" s="3">
        <v>0</v>
      </c>
      <c r="AZ1534" s="3">
        <f t="shared" si="69"/>
        <v>2324.4</v>
      </c>
      <c r="BA1534" s="3">
        <f t="shared" si="70"/>
        <v>0</v>
      </c>
      <c r="BB1534" s="3">
        <f t="shared" si="71"/>
        <v>2324.4</v>
      </c>
      <c r="BC1534" s="2"/>
    </row>
    <row r="1535" spans="1:55" ht="15" hidden="1" customHeight="1" x14ac:dyDescent="0.3">
      <c r="A1535" t="s">
        <v>3997</v>
      </c>
      <c r="B1535" t="s">
        <v>1761</v>
      </c>
      <c r="C1535">
        <v>2</v>
      </c>
      <c r="D1535" t="s">
        <v>0</v>
      </c>
      <c r="E1535" t="s">
        <v>2</v>
      </c>
      <c r="F1535" t="s">
        <v>1393</v>
      </c>
      <c r="G1535" t="s">
        <v>1411</v>
      </c>
      <c r="H1535" t="s">
        <v>1409</v>
      </c>
      <c r="I1535" t="s">
        <v>1412</v>
      </c>
      <c r="J1535" t="s">
        <v>4601</v>
      </c>
      <c r="K1535" t="s">
        <v>628</v>
      </c>
      <c r="L1535" t="s">
        <v>1398</v>
      </c>
      <c r="M1535" t="s">
        <v>1405</v>
      </c>
      <c r="N1535">
        <v>1</v>
      </c>
      <c r="O1535">
        <v>1</v>
      </c>
      <c r="P1535">
        <v>1</v>
      </c>
      <c r="Q1535">
        <v>1</v>
      </c>
      <c r="R1535">
        <v>1</v>
      </c>
      <c r="S1535">
        <v>1</v>
      </c>
      <c r="T1535">
        <v>0</v>
      </c>
      <c r="U1535">
        <v>0</v>
      </c>
      <c r="V1535">
        <v>0</v>
      </c>
      <c r="W1535" s="107">
        <v>43365</v>
      </c>
      <c r="X1535" s="108">
        <v>0</v>
      </c>
      <c r="Y1535" s="108">
        <v>0</v>
      </c>
      <c r="Z1535" s="108">
        <v>228.03</v>
      </c>
      <c r="AA1535" s="108">
        <v>0</v>
      </c>
      <c r="AB1535" s="108">
        <v>0</v>
      </c>
      <c r="AC1535" s="108">
        <v>0</v>
      </c>
      <c r="AD1535" s="108"/>
      <c r="AE1535" s="108">
        <v>43365</v>
      </c>
      <c r="AF1535" s="104">
        <v>45785</v>
      </c>
      <c r="AG1535" s="104">
        <v>46515</v>
      </c>
      <c r="AH1535" s="108">
        <v>43365</v>
      </c>
      <c r="AI1535" t="s">
        <v>1406</v>
      </c>
      <c r="AJ1535" t="s">
        <v>1407</v>
      </c>
      <c r="AK1535" s="3">
        <v>2280.3000000000002</v>
      </c>
      <c r="AL1535" s="3">
        <v>2622.3400000000006</v>
      </c>
      <c r="AM1535" s="3">
        <v>570.04999999999995</v>
      </c>
      <c r="AN1535" s="3">
        <v>0</v>
      </c>
      <c r="AO1535" s="3">
        <v>0</v>
      </c>
      <c r="AP1535" s="3">
        <v>0</v>
      </c>
      <c r="AQ1535" s="3">
        <v>0</v>
      </c>
      <c r="AR1535" s="3">
        <v>0</v>
      </c>
      <c r="AS1535" s="3">
        <v>0</v>
      </c>
      <c r="AT1535" s="3">
        <v>0</v>
      </c>
      <c r="AU1535" s="3">
        <v>0</v>
      </c>
      <c r="AV1535" s="3">
        <v>0</v>
      </c>
      <c r="AW1535" s="3">
        <v>0</v>
      </c>
      <c r="AX1535" s="3">
        <v>0</v>
      </c>
      <c r="AY1535" s="3">
        <v>0</v>
      </c>
      <c r="AZ1535" s="3">
        <f t="shared" si="69"/>
        <v>4902.6400000000012</v>
      </c>
      <c r="BA1535" s="3">
        <f t="shared" si="70"/>
        <v>570.04999999999995</v>
      </c>
      <c r="BB1535" s="3">
        <f t="shared" si="71"/>
        <v>5472.6900000000014</v>
      </c>
      <c r="BC1535" s="2"/>
    </row>
    <row r="1536" spans="1:55" ht="15" hidden="1" customHeight="1" x14ac:dyDescent="0.3">
      <c r="A1536" t="s">
        <v>3998</v>
      </c>
      <c r="B1536" t="s">
        <v>1761</v>
      </c>
      <c r="C1536">
        <v>3</v>
      </c>
      <c r="D1536" t="s">
        <v>0</v>
      </c>
      <c r="E1536" t="s">
        <v>2</v>
      </c>
      <c r="F1536" t="s">
        <v>1393</v>
      </c>
      <c r="G1536" t="s">
        <v>1411</v>
      </c>
      <c r="H1536" t="s">
        <v>1409</v>
      </c>
      <c r="I1536" t="s">
        <v>1412</v>
      </c>
      <c r="J1536" t="s">
        <v>4601</v>
      </c>
      <c r="K1536" t="s">
        <v>628</v>
      </c>
      <c r="L1536" t="s">
        <v>1398</v>
      </c>
      <c r="M1536" t="s">
        <v>1405</v>
      </c>
      <c r="N1536">
        <v>1</v>
      </c>
      <c r="O1536">
        <v>1</v>
      </c>
      <c r="P1536">
        <v>1</v>
      </c>
      <c r="Q1536">
        <v>1</v>
      </c>
      <c r="R1536">
        <v>1</v>
      </c>
      <c r="S1536">
        <v>1</v>
      </c>
      <c r="T1536">
        <v>0</v>
      </c>
      <c r="U1536">
        <v>0</v>
      </c>
      <c r="V1536">
        <v>0</v>
      </c>
      <c r="W1536" s="107">
        <v>165819.5</v>
      </c>
      <c r="X1536" s="108">
        <v>0</v>
      </c>
      <c r="Y1536" s="108">
        <v>0</v>
      </c>
      <c r="Z1536" s="108">
        <v>942.41</v>
      </c>
      <c r="AA1536" s="108">
        <v>0</v>
      </c>
      <c r="AB1536" s="108">
        <v>0</v>
      </c>
      <c r="AC1536" s="108">
        <v>0</v>
      </c>
      <c r="AD1536" s="108"/>
      <c r="AE1536" s="108">
        <v>165819.5</v>
      </c>
      <c r="AF1536" s="104">
        <v>45785</v>
      </c>
      <c r="AG1536" s="104">
        <v>46515</v>
      </c>
      <c r="AH1536" s="108">
        <v>165819.5</v>
      </c>
      <c r="AI1536" t="s">
        <v>1406</v>
      </c>
      <c r="AJ1536" t="s">
        <v>1407</v>
      </c>
      <c r="AK1536" s="3">
        <v>9424.1</v>
      </c>
      <c r="AL1536" s="3">
        <v>11308.92</v>
      </c>
      <c r="AM1536" s="3">
        <v>10837.71</v>
      </c>
      <c r="AN1536" s="3">
        <v>2356</v>
      </c>
      <c r="AO1536" s="3">
        <v>0</v>
      </c>
      <c r="AP1536" s="3">
        <v>0</v>
      </c>
      <c r="AQ1536" s="3">
        <v>0</v>
      </c>
      <c r="AR1536" s="3">
        <v>0</v>
      </c>
      <c r="AS1536" s="3">
        <v>0</v>
      </c>
      <c r="AT1536" s="3">
        <v>0</v>
      </c>
      <c r="AU1536" s="3">
        <v>0</v>
      </c>
      <c r="AV1536" s="3">
        <v>0</v>
      </c>
      <c r="AW1536" s="3">
        <v>0</v>
      </c>
      <c r="AX1536" s="3">
        <v>0</v>
      </c>
      <c r="AY1536" s="3">
        <v>0</v>
      </c>
      <c r="AZ1536" s="3">
        <f t="shared" si="69"/>
        <v>20733.02</v>
      </c>
      <c r="BA1536" s="3">
        <f t="shared" si="70"/>
        <v>13193.71</v>
      </c>
      <c r="BB1536" s="3">
        <f t="shared" si="71"/>
        <v>33926.729999999996</v>
      </c>
      <c r="BC1536" s="2"/>
    </row>
    <row r="1537" spans="1:55" ht="15" hidden="1" customHeight="1" x14ac:dyDescent="0.3">
      <c r="A1537" t="s">
        <v>3999</v>
      </c>
      <c r="B1537" t="s">
        <v>1761</v>
      </c>
      <c r="C1537">
        <v>4</v>
      </c>
      <c r="D1537" t="s">
        <v>0</v>
      </c>
      <c r="E1537" t="s">
        <v>2</v>
      </c>
      <c r="F1537" t="s">
        <v>1393</v>
      </c>
      <c r="G1537" t="s">
        <v>1411</v>
      </c>
      <c r="H1537" t="s">
        <v>1409</v>
      </c>
      <c r="I1537" t="s">
        <v>1412</v>
      </c>
      <c r="J1537" t="s">
        <v>4601</v>
      </c>
      <c r="K1537" t="s">
        <v>628</v>
      </c>
      <c r="L1537" t="s">
        <v>1398</v>
      </c>
      <c r="M1537" t="s">
        <v>1405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0</v>
      </c>
      <c r="V1537">
        <v>0</v>
      </c>
      <c r="W1537" s="107">
        <v>141895</v>
      </c>
      <c r="X1537" s="108">
        <v>0</v>
      </c>
      <c r="Y1537" s="108">
        <v>0</v>
      </c>
      <c r="Z1537" s="108">
        <v>843.09</v>
      </c>
      <c r="AA1537" s="108">
        <v>0</v>
      </c>
      <c r="AB1537" s="108">
        <v>0</v>
      </c>
      <c r="AC1537" s="108">
        <v>0</v>
      </c>
      <c r="AD1537" s="108"/>
      <c r="AE1537" s="108">
        <v>141895</v>
      </c>
      <c r="AF1537" s="104">
        <v>45785</v>
      </c>
      <c r="AG1537" s="104">
        <v>46515</v>
      </c>
      <c r="AH1537" s="108">
        <v>141895</v>
      </c>
      <c r="AI1537" t="s">
        <v>1406</v>
      </c>
      <c r="AJ1537" t="s">
        <v>1407</v>
      </c>
      <c r="AK1537" s="3">
        <v>8430.9</v>
      </c>
      <c r="AL1537" s="3">
        <v>10117.08</v>
      </c>
      <c r="AM1537" s="3">
        <v>10117.08</v>
      </c>
      <c r="AN1537" s="3">
        <v>9695.5400000000009</v>
      </c>
      <c r="AO1537" s="3">
        <v>2107.75</v>
      </c>
      <c r="AP1537" s="3">
        <v>0</v>
      </c>
      <c r="AQ1537" s="3">
        <v>0</v>
      </c>
      <c r="AR1537" s="3">
        <v>0</v>
      </c>
      <c r="AS1537" s="3">
        <v>0</v>
      </c>
      <c r="AT1537" s="3">
        <v>0</v>
      </c>
      <c r="AU1537" s="3">
        <v>0</v>
      </c>
      <c r="AV1537" s="3">
        <v>0</v>
      </c>
      <c r="AW1537" s="3">
        <v>0</v>
      </c>
      <c r="AX1537" s="3">
        <v>0</v>
      </c>
      <c r="AY1537" s="3">
        <v>0</v>
      </c>
      <c r="AZ1537" s="3">
        <f t="shared" si="69"/>
        <v>18547.98</v>
      </c>
      <c r="BA1537" s="3">
        <f t="shared" si="70"/>
        <v>21920.370000000003</v>
      </c>
      <c r="BB1537" s="3">
        <f t="shared" si="71"/>
        <v>40468.350000000006</v>
      </c>
      <c r="BC1537" s="2"/>
    </row>
    <row r="1538" spans="1:55" ht="15" hidden="1" customHeight="1" x14ac:dyDescent="0.3">
      <c r="A1538" t="s">
        <v>4000</v>
      </c>
      <c r="B1538" t="s">
        <v>1761</v>
      </c>
      <c r="C1538">
        <v>5</v>
      </c>
      <c r="D1538" t="s">
        <v>0</v>
      </c>
      <c r="E1538" t="s">
        <v>2</v>
      </c>
      <c r="F1538" t="s">
        <v>1393</v>
      </c>
      <c r="G1538" t="s">
        <v>1411</v>
      </c>
      <c r="H1538" t="s">
        <v>1409</v>
      </c>
      <c r="I1538" t="s">
        <v>1412</v>
      </c>
      <c r="J1538" t="s">
        <v>4601</v>
      </c>
      <c r="K1538" t="s">
        <v>628</v>
      </c>
      <c r="L1538" t="s">
        <v>1398</v>
      </c>
      <c r="M1538" t="s">
        <v>1405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1</v>
      </c>
      <c r="T1538">
        <v>0</v>
      </c>
      <c r="U1538">
        <v>0</v>
      </c>
      <c r="V1538">
        <v>0</v>
      </c>
      <c r="W1538" s="107">
        <v>117262.5</v>
      </c>
      <c r="X1538" s="108">
        <v>0</v>
      </c>
      <c r="Y1538" s="108">
        <v>0</v>
      </c>
      <c r="Z1538" s="108">
        <v>718.23</v>
      </c>
      <c r="AA1538" s="108">
        <v>0</v>
      </c>
      <c r="AB1538" s="108">
        <v>0</v>
      </c>
      <c r="AC1538" s="108">
        <v>0</v>
      </c>
      <c r="AD1538" s="108"/>
      <c r="AE1538" s="108">
        <v>117262.5</v>
      </c>
      <c r="AF1538" s="104">
        <v>45785</v>
      </c>
      <c r="AG1538" s="104">
        <v>46515</v>
      </c>
      <c r="AH1538" s="108">
        <v>117262.5</v>
      </c>
      <c r="AI1538" t="s">
        <v>1406</v>
      </c>
      <c r="AJ1538" t="s">
        <v>1407</v>
      </c>
      <c r="AK1538" s="3">
        <v>7182.2999999999993</v>
      </c>
      <c r="AL1538" s="3">
        <v>8618.7599999999984</v>
      </c>
      <c r="AM1538" s="3">
        <v>8618.76</v>
      </c>
      <c r="AN1538" s="3">
        <v>8618.76</v>
      </c>
      <c r="AO1538" s="3">
        <v>8259.65</v>
      </c>
      <c r="AP1538" s="3">
        <v>1795.6</v>
      </c>
      <c r="AQ1538" s="3">
        <v>0</v>
      </c>
      <c r="AR1538" s="3">
        <v>0</v>
      </c>
      <c r="AS1538" s="3">
        <v>0</v>
      </c>
      <c r="AT1538" s="3">
        <v>0</v>
      </c>
      <c r="AU1538" s="3">
        <v>0</v>
      </c>
      <c r="AV1538" s="3">
        <v>0</v>
      </c>
      <c r="AW1538" s="3">
        <v>0</v>
      </c>
      <c r="AX1538" s="3">
        <v>0</v>
      </c>
      <c r="AY1538" s="3">
        <v>0</v>
      </c>
      <c r="AZ1538" s="3">
        <f t="shared" si="69"/>
        <v>15801.059999999998</v>
      </c>
      <c r="BA1538" s="3">
        <f t="shared" si="70"/>
        <v>27292.769999999997</v>
      </c>
      <c r="BB1538" s="3">
        <f t="shared" si="71"/>
        <v>43093.829999999994</v>
      </c>
      <c r="BC1538" s="2"/>
    </row>
    <row r="1539" spans="1:55" ht="15" hidden="1" customHeight="1" x14ac:dyDescent="0.3">
      <c r="A1539" t="s">
        <v>4001</v>
      </c>
      <c r="B1539" t="s">
        <v>1761</v>
      </c>
      <c r="C1539">
        <v>6</v>
      </c>
      <c r="D1539" t="s">
        <v>0</v>
      </c>
      <c r="E1539" t="s">
        <v>2</v>
      </c>
      <c r="F1539" t="s">
        <v>1393</v>
      </c>
      <c r="G1539" t="s">
        <v>1411</v>
      </c>
      <c r="H1539" t="s">
        <v>1409</v>
      </c>
      <c r="I1539" t="s">
        <v>1412</v>
      </c>
      <c r="J1539" t="s">
        <v>4601</v>
      </c>
      <c r="K1539" t="s">
        <v>628</v>
      </c>
      <c r="L1539" t="s">
        <v>1398</v>
      </c>
      <c r="M1539" t="s">
        <v>1405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0</v>
      </c>
      <c r="U1539">
        <v>0</v>
      </c>
      <c r="V1539">
        <v>0</v>
      </c>
      <c r="W1539" s="107">
        <v>306652.5</v>
      </c>
      <c r="X1539" s="108">
        <v>0</v>
      </c>
      <c r="Y1539" s="108">
        <v>0</v>
      </c>
      <c r="Z1539" s="108">
        <v>1926.8</v>
      </c>
      <c r="AA1539" s="108">
        <v>0</v>
      </c>
      <c r="AB1539" s="108">
        <v>0</v>
      </c>
      <c r="AC1539" s="108">
        <v>0</v>
      </c>
      <c r="AD1539" s="108"/>
      <c r="AE1539" s="108">
        <v>306652.5</v>
      </c>
      <c r="AF1539" s="104">
        <v>45785</v>
      </c>
      <c r="AG1539" s="104">
        <v>46515</v>
      </c>
      <c r="AH1539" s="108">
        <v>306652.5</v>
      </c>
      <c r="AI1539" t="s">
        <v>1406</v>
      </c>
      <c r="AJ1539" t="s">
        <v>1407</v>
      </c>
      <c r="AK1539" s="3">
        <v>19267.999999999996</v>
      </c>
      <c r="AL1539" s="3">
        <v>23121.599999999995</v>
      </c>
      <c r="AM1539" s="3">
        <v>23121.599999999999</v>
      </c>
      <c r="AN1539" s="3">
        <v>23121.599999999999</v>
      </c>
      <c r="AO1539" s="3">
        <v>23121.599999999999</v>
      </c>
      <c r="AP1539" s="3">
        <v>17983.45</v>
      </c>
      <c r="AQ1539" s="3">
        <v>3211.35</v>
      </c>
      <c r="AR1539" s="3">
        <v>0</v>
      </c>
      <c r="AS1539" s="3">
        <v>0</v>
      </c>
      <c r="AT1539" s="3">
        <v>0</v>
      </c>
      <c r="AU1539" s="3">
        <v>0</v>
      </c>
      <c r="AV1539" s="3">
        <v>0</v>
      </c>
      <c r="AW1539" s="3">
        <v>0</v>
      </c>
      <c r="AX1539" s="3">
        <v>0</v>
      </c>
      <c r="AY1539" s="3">
        <v>0</v>
      </c>
      <c r="AZ1539" s="3">
        <f t="shared" si="69"/>
        <v>42389.599999999991</v>
      </c>
      <c r="BA1539" s="3">
        <f t="shared" si="70"/>
        <v>90559.599999999991</v>
      </c>
      <c r="BB1539" s="3">
        <f t="shared" si="71"/>
        <v>132949.19999999998</v>
      </c>
      <c r="BC1539" s="2"/>
    </row>
    <row r="1540" spans="1:55" ht="15" hidden="1" customHeight="1" x14ac:dyDescent="0.3">
      <c r="A1540" t="s">
        <v>4002</v>
      </c>
      <c r="B1540" t="s">
        <v>1761</v>
      </c>
      <c r="C1540">
        <v>7</v>
      </c>
      <c r="D1540" t="s">
        <v>0</v>
      </c>
      <c r="E1540" t="s">
        <v>2</v>
      </c>
      <c r="F1540" t="s">
        <v>1393</v>
      </c>
      <c r="G1540" t="s">
        <v>1411</v>
      </c>
      <c r="H1540" t="s">
        <v>1409</v>
      </c>
      <c r="I1540" t="s">
        <v>1412</v>
      </c>
      <c r="J1540" t="s">
        <v>4601</v>
      </c>
      <c r="K1540" t="s">
        <v>628</v>
      </c>
      <c r="L1540" t="s">
        <v>1398</v>
      </c>
      <c r="M1540" t="s">
        <v>1405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0</v>
      </c>
      <c r="U1540">
        <v>0</v>
      </c>
      <c r="V1540">
        <v>0</v>
      </c>
      <c r="W1540" s="107">
        <v>507547.5</v>
      </c>
      <c r="X1540" s="108">
        <v>0</v>
      </c>
      <c r="Y1540" s="108">
        <v>0</v>
      </c>
      <c r="Z1540" s="108">
        <v>3265.22</v>
      </c>
      <c r="AA1540" s="108">
        <v>0</v>
      </c>
      <c r="AB1540" s="108">
        <v>0</v>
      </c>
      <c r="AC1540" s="108">
        <v>0</v>
      </c>
      <c r="AD1540" s="108"/>
      <c r="AE1540" s="108">
        <v>507547.5</v>
      </c>
      <c r="AF1540" s="104">
        <v>45785</v>
      </c>
      <c r="AG1540" s="104">
        <v>46515</v>
      </c>
      <c r="AH1540" s="108">
        <v>507547.5</v>
      </c>
      <c r="AI1540" t="s">
        <v>1406</v>
      </c>
      <c r="AJ1540" t="s">
        <v>1407</v>
      </c>
      <c r="AK1540" s="3">
        <v>32652.200000000004</v>
      </c>
      <c r="AL1540" s="3">
        <v>39182.640000000007</v>
      </c>
      <c r="AM1540" s="3">
        <v>39182.639999999999</v>
      </c>
      <c r="AN1540" s="3">
        <v>39182.639999999999</v>
      </c>
      <c r="AO1540" s="3">
        <v>39182.639999999999</v>
      </c>
      <c r="AP1540" s="3">
        <v>31563.77</v>
      </c>
      <c r="AQ1540" s="3">
        <v>18502.919999999998</v>
      </c>
      <c r="AR1540" s="3">
        <v>5442.05</v>
      </c>
      <c r="AS1540" s="3">
        <v>0</v>
      </c>
      <c r="AT1540" s="3">
        <v>0</v>
      </c>
      <c r="AU1540" s="3">
        <v>0</v>
      </c>
      <c r="AV1540" s="3">
        <v>0</v>
      </c>
      <c r="AW1540" s="3">
        <v>0</v>
      </c>
      <c r="AX1540" s="3">
        <v>0</v>
      </c>
      <c r="AY1540" s="3">
        <v>0</v>
      </c>
      <c r="AZ1540" s="3">
        <f t="shared" ref="AZ1540:AZ1603" si="72">SUM(AK1540:AL1540)</f>
        <v>71834.840000000011</v>
      </c>
      <c r="BA1540" s="3">
        <f t="shared" ref="BA1540:BA1603" si="73">SUM(AM1540:AY1540)</f>
        <v>173056.65999999997</v>
      </c>
      <c r="BB1540" s="3">
        <f t="shared" ref="BB1540:BB1603" si="74">AZ1540+BA1540</f>
        <v>244891.5</v>
      </c>
      <c r="BC1540" s="2"/>
    </row>
    <row r="1541" spans="1:55" ht="15" hidden="1" customHeight="1" x14ac:dyDescent="0.3">
      <c r="A1541" t="s">
        <v>4003</v>
      </c>
      <c r="B1541" t="s">
        <v>1761</v>
      </c>
      <c r="C1541">
        <v>8</v>
      </c>
      <c r="D1541" t="s">
        <v>0</v>
      </c>
      <c r="E1541" t="s">
        <v>2</v>
      </c>
      <c r="F1541" t="s">
        <v>1393</v>
      </c>
      <c r="G1541" t="s">
        <v>1411</v>
      </c>
      <c r="H1541" t="s">
        <v>1409</v>
      </c>
      <c r="I1541" t="s">
        <v>1412</v>
      </c>
      <c r="J1541" t="s">
        <v>4601</v>
      </c>
      <c r="K1541" t="s">
        <v>628</v>
      </c>
      <c r="L1541" t="s">
        <v>1398</v>
      </c>
      <c r="M1541" t="s">
        <v>1405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0</v>
      </c>
      <c r="U1541">
        <v>0</v>
      </c>
      <c r="V1541">
        <v>0</v>
      </c>
      <c r="W1541" s="107">
        <v>1129702.5</v>
      </c>
      <c r="X1541" s="108">
        <v>0</v>
      </c>
      <c r="Y1541" s="108">
        <v>0</v>
      </c>
      <c r="Z1541" s="108">
        <v>7465.45</v>
      </c>
      <c r="AA1541" s="108">
        <v>0</v>
      </c>
      <c r="AB1541" s="108">
        <v>0</v>
      </c>
      <c r="AC1541" s="108">
        <v>0</v>
      </c>
      <c r="AD1541" s="108"/>
      <c r="AE1541" s="108">
        <v>1129702.5</v>
      </c>
      <c r="AF1541" s="104">
        <v>45785</v>
      </c>
      <c r="AG1541" s="104">
        <v>46515</v>
      </c>
      <c r="AH1541" s="108">
        <v>1129702.5</v>
      </c>
      <c r="AI1541" t="s">
        <v>1406</v>
      </c>
      <c r="AJ1541" t="s">
        <v>1407</v>
      </c>
      <c r="AK1541" s="3">
        <v>74654.499999999985</v>
      </c>
      <c r="AL1541" s="3">
        <v>89585.39999999998</v>
      </c>
      <c r="AM1541" s="3">
        <v>89585.4</v>
      </c>
      <c r="AN1541" s="3">
        <v>89585.4</v>
      </c>
      <c r="AO1541" s="3">
        <v>89585.4</v>
      </c>
      <c r="AP1541" s="3">
        <v>76520.88</v>
      </c>
      <c r="AQ1541" s="3">
        <v>54124.56</v>
      </c>
      <c r="AR1541" s="3">
        <v>31728.17</v>
      </c>
      <c r="AS1541" s="3">
        <v>9331.7999999999993</v>
      </c>
      <c r="AT1541" s="3">
        <v>0</v>
      </c>
      <c r="AU1541" s="3">
        <v>0</v>
      </c>
      <c r="AV1541" s="3">
        <v>0</v>
      </c>
      <c r="AW1541" s="3">
        <v>0</v>
      </c>
      <c r="AX1541" s="3">
        <v>0</v>
      </c>
      <c r="AY1541" s="3">
        <v>0</v>
      </c>
      <c r="AZ1541" s="3">
        <f t="shared" si="72"/>
        <v>164239.89999999997</v>
      </c>
      <c r="BA1541" s="3">
        <f t="shared" si="73"/>
        <v>440461.60999999993</v>
      </c>
      <c r="BB1541" s="3">
        <f t="shared" si="74"/>
        <v>604701.50999999989</v>
      </c>
      <c r="BC1541" s="2"/>
    </row>
    <row r="1542" spans="1:55" ht="15" customHeight="1" x14ac:dyDescent="0.3">
      <c r="A1542" t="s">
        <v>4004</v>
      </c>
      <c r="B1542" t="s">
        <v>1762</v>
      </c>
      <c r="C1542">
        <v>1</v>
      </c>
      <c r="D1542" t="s">
        <v>0</v>
      </c>
      <c r="E1542" t="s">
        <v>2</v>
      </c>
      <c r="F1542" t="s">
        <v>1393</v>
      </c>
      <c r="G1542" t="s">
        <v>1408</v>
      </c>
      <c r="H1542" t="s">
        <v>1409</v>
      </c>
      <c r="I1542" t="s">
        <v>1410</v>
      </c>
      <c r="J1542" t="s">
        <v>4601</v>
      </c>
      <c r="K1542" t="s">
        <v>611</v>
      </c>
      <c r="L1542" t="s">
        <v>1398</v>
      </c>
      <c r="M1542" t="s">
        <v>1405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0</v>
      </c>
      <c r="U1542">
        <v>0</v>
      </c>
      <c r="V1542">
        <v>0</v>
      </c>
      <c r="W1542" s="107">
        <v>1286508.3600000001</v>
      </c>
      <c r="X1542" s="108">
        <v>0</v>
      </c>
      <c r="Y1542" s="108">
        <v>0</v>
      </c>
      <c r="Z1542" s="108">
        <v>0</v>
      </c>
      <c r="AA1542" s="108">
        <v>0</v>
      </c>
      <c r="AB1542" s="108">
        <v>0</v>
      </c>
      <c r="AC1542" s="108">
        <v>0</v>
      </c>
      <c r="AD1542" s="108"/>
      <c r="AE1542" s="108">
        <v>1286508.3600000001</v>
      </c>
      <c r="AF1542" s="104">
        <v>45751</v>
      </c>
      <c r="AG1542" s="104">
        <v>46847</v>
      </c>
      <c r="AH1542" s="108">
        <v>1286508.3600000001</v>
      </c>
      <c r="AI1542" t="s">
        <v>1406</v>
      </c>
      <c r="AJ1542" t="s">
        <v>1407</v>
      </c>
      <c r="AK1542" s="3">
        <v>112569.48</v>
      </c>
      <c r="AL1542" s="3">
        <v>112569.48</v>
      </c>
      <c r="AM1542" s="3">
        <v>56284.74</v>
      </c>
      <c r="AN1542" s="3">
        <v>0</v>
      </c>
      <c r="AO1542" s="3">
        <v>0</v>
      </c>
      <c r="AP1542" s="3">
        <v>0</v>
      </c>
      <c r="AQ1542" s="3">
        <v>0</v>
      </c>
      <c r="AR1542" s="3">
        <v>0</v>
      </c>
      <c r="AS1542" s="3">
        <v>0</v>
      </c>
      <c r="AT1542" s="3">
        <v>0</v>
      </c>
      <c r="AU1542" s="3">
        <v>0</v>
      </c>
      <c r="AV1542" s="3">
        <v>0</v>
      </c>
      <c r="AW1542" s="3">
        <v>0</v>
      </c>
      <c r="AX1542" s="3">
        <v>0</v>
      </c>
      <c r="AY1542" s="3">
        <v>0</v>
      </c>
      <c r="AZ1542" s="3">
        <f t="shared" si="72"/>
        <v>225138.96</v>
      </c>
      <c r="BA1542" s="3">
        <f t="shared" si="73"/>
        <v>56284.74</v>
      </c>
      <c r="BB1542" s="3">
        <f t="shared" si="74"/>
        <v>281423.7</v>
      </c>
      <c r="BC1542" s="2"/>
    </row>
    <row r="1543" spans="1:55" ht="15" customHeight="1" x14ac:dyDescent="0.3">
      <c r="A1543" t="s">
        <v>4005</v>
      </c>
      <c r="B1543" t="s">
        <v>1763</v>
      </c>
      <c r="C1543">
        <v>1</v>
      </c>
      <c r="D1543" t="s">
        <v>0</v>
      </c>
      <c r="E1543" t="s">
        <v>2</v>
      </c>
      <c r="F1543" t="s">
        <v>1393</v>
      </c>
      <c r="G1543" t="s">
        <v>1408</v>
      </c>
      <c r="H1543" t="s">
        <v>1409</v>
      </c>
      <c r="I1543" t="s">
        <v>1410</v>
      </c>
      <c r="J1543" t="s">
        <v>4601</v>
      </c>
      <c r="K1543" t="s">
        <v>611</v>
      </c>
      <c r="L1543" t="s">
        <v>1398</v>
      </c>
      <c r="M1543" t="s">
        <v>1405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0</v>
      </c>
      <c r="U1543">
        <v>0</v>
      </c>
      <c r="V1543">
        <v>0</v>
      </c>
      <c r="W1543" s="107">
        <v>1742841.6</v>
      </c>
      <c r="X1543" s="108">
        <v>0</v>
      </c>
      <c r="Y1543" s="108">
        <v>0</v>
      </c>
      <c r="Z1543" s="108">
        <v>0</v>
      </c>
      <c r="AA1543" s="108">
        <v>0</v>
      </c>
      <c r="AB1543" s="108">
        <v>0</v>
      </c>
      <c r="AC1543" s="108">
        <v>0</v>
      </c>
      <c r="AD1543" s="108"/>
      <c r="AE1543" s="108">
        <v>1742841.6</v>
      </c>
      <c r="AF1543" s="104">
        <v>45751</v>
      </c>
      <c r="AG1543" s="104">
        <v>46847</v>
      </c>
      <c r="AH1543" s="108">
        <v>1742841.6</v>
      </c>
      <c r="AI1543" t="s">
        <v>1406</v>
      </c>
      <c r="AJ1543" t="s">
        <v>1407</v>
      </c>
      <c r="AK1543" s="3">
        <v>152498.64000000001</v>
      </c>
      <c r="AL1543" s="3">
        <v>152498.64000000001</v>
      </c>
      <c r="AM1543" s="3">
        <v>76249.320000000007</v>
      </c>
      <c r="AN1543" s="3">
        <v>0</v>
      </c>
      <c r="AO1543" s="3">
        <v>0</v>
      </c>
      <c r="AP1543" s="3">
        <v>0</v>
      </c>
      <c r="AQ1543" s="3">
        <v>0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3">
        <v>0</v>
      </c>
      <c r="AY1543" s="3">
        <v>0</v>
      </c>
      <c r="AZ1543" s="3">
        <f t="shared" si="72"/>
        <v>304997.28000000003</v>
      </c>
      <c r="BA1543" s="3">
        <f t="shared" si="73"/>
        <v>76249.320000000007</v>
      </c>
      <c r="BB1543" s="3">
        <f t="shared" si="74"/>
        <v>381246.60000000003</v>
      </c>
      <c r="BC1543" s="2"/>
    </row>
    <row r="1544" spans="1:55" ht="15" customHeight="1" x14ac:dyDescent="0.3">
      <c r="A1544" t="s">
        <v>4006</v>
      </c>
      <c r="B1544" t="s">
        <v>1764</v>
      </c>
      <c r="C1544">
        <v>1</v>
      </c>
      <c r="D1544" t="s">
        <v>0</v>
      </c>
      <c r="E1544" t="s">
        <v>2</v>
      </c>
      <c r="F1544" t="s">
        <v>1393</v>
      </c>
      <c r="G1544" t="s">
        <v>1408</v>
      </c>
      <c r="H1544" t="s">
        <v>1409</v>
      </c>
      <c r="I1544" t="s">
        <v>1410</v>
      </c>
      <c r="J1544" t="s">
        <v>4601</v>
      </c>
      <c r="K1544" t="s">
        <v>611</v>
      </c>
      <c r="L1544" t="s">
        <v>1398</v>
      </c>
      <c r="M1544" t="s">
        <v>1405</v>
      </c>
      <c r="N1544">
        <v>1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0</v>
      </c>
      <c r="U1544">
        <v>0</v>
      </c>
      <c r="V1544">
        <v>0</v>
      </c>
      <c r="W1544" s="107">
        <v>1200148.94</v>
      </c>
      <c r="X1544" s="108">
        <v>0</v>
      </c>
      <c r="Y1544" s="108">
        <v>0</v>
      </c>
      <c r="Z1544" s="108">
        <v>0</v>
      </c>
      <c r="AA1544" s="108">
        <v>0</v>
      </c>
      <c r="AB1544" s="108">
        <v>0</v>
      </c>
      <c r="AC1544" s="108">
        <v>0</v>
      </c>
      <c r="AD1544" s="108"/>
      <c r="AE1544" s="108">
        <v>1200148.94</v>
      </c>
      <c r="AF1544" s="104">
        <v>45751</v>
      </c>
      <c r="AG1544" s="104">
        <v>46847</v>
      </c>
      <c r="AH1544" s="108">
        <v>1200148.94</v>
      </c>
      <c r="AI1544" t="s">
        <v>1406</v>
      </c>
      <c r="AJ1544" t="s">
        <v>1407</v>
      </c>
      <c r="AK1544" s="3">
        <v>105013.04</v>
      </c>
      <c r="AL1544" s="3">
        <v>105013.04</v>
      </c>
      <c r="AM1544" s="3">
        <v>52506.52</v>
      </c>
      <c r="AN1544" s="3">
        <v>0</v>
      </c>
      <c r="AO1544" s="3">
        <v>0</v>
      </c>
      <c r="AP1544" s="3">
        <v>0</v>
      </c>
      <c r="AQ1544" s="3">
        <v>0</v>
      </c>
      <c r="AR1544" s="3">
        <v>0</v>
      </c>
      <c r="AS1544" s="3">
        <v>0</v>
      </c>
      <c r="AT1544" s="3">
        <v>0</v>
      </c>
      <c r="AU1544" s="3">
        <v>0</v>
      </c>
      <c r="AV1544" s="3">
        <v>0</v>
      </c>
      <c r="AW1544" s="3">
        <v>0</v>
      </c>
      <c r="AX1544" s="3">
        <v>0</v>
      </c>
      <c r="AY1544" s="3">
        <v>0</v>
      </c>
      <c r="AZ1544" s="3">
        <f t="shared" si="72"/>
        <v>210026.08</v>
      </c>
      <c r="BA1544" s="3">
        <f t="shared" si="73"/>
        <v>52506.52</v>
      </c>
      <c r="BB1544" s="3">
        <f t="shared" si="74"/>
        <v>262532.59999999998</v>
      </c>
      <c r="BC1544" s="2"/>
    </row>
    <row r="1545" spans="1:55" ht="15" customHeight="1" x14ac:dyDescent="0.3">
      <c r="A1545" t="s">
        <v>4007</v>
      </c>
      <c r="B1545" t="s">
        <v>1765</v>
      </c>
      <c r="C1545">
        <v>1</v>
      </c>
      <c r="D1545" t="s">
        <v>0</v>
      </c>
      <c r="E1545" t="s">
        <v>2</v>
      </c>
      <c r="F1545" t="s">
        <v>1393</v>
      </c>
      <c r="G1545" t="s">
        <v>1408</v>
      </c>
      <c r="H1545" t="s">
        <v>1409</v>
      </c>
      <c r="I1545" t="s">
        <v>1410</v>
      </c>
      <c r="J1545" t="s">
        <v>4601</v>
      </c>
      <c r="K1545" t="s">
        <v>611</v>
      </c>
      <c r="L1545" t="s">
        <v>1398</v>
      </c>
      <c r="M1545" t="s">
        <v>1405</v>
      </c>
      <c r="N1545">
        <v>1</v>
      </c>
      <c r="O1545">
        <v>1</v>
      </c>
      <c r="P1545">
        <v>1</v>
      </c>
      <c r="Q1545">
        <v>1</v>
      </c>
      <c r="R1545">
        <v>1</v>
      </c>
      <c r="S1545">
        <v>1</v>
      </c>
      <c r="T1545">
        <v>0</v>
      </c>
      <c r="U1545">
        <v>0</v>
      </c>
      <c r="V1545">
        <v>0</v>
      </c>
      <c r="W1545" s="107">
        <v>1055924.52</v>
      </c>
      <c r="X1545" s="108">
        <v>0</v>
      </c>
      <c r="Y1545" s="108">
        <v>0</v>
      </c>
      <c r="Z1545" s="108">
        <v>0</v>
      </c>
      <c r="AA1545" s="108">
        <v>0</v>
      </c>
      <c r="AB1545" s="108">
        <v>0</v>
      </c>
      <c r="AC1545" s="108">
        <v>0</v>
      </c>
      <c r="AD1545" s="108"/>
      <c r="AE1545" s="108">
        <v>1055924.52</v>
      </c>
      <c r="AF1545" s="104">
        <v>45751</v>
      </c>
      <c r="AG1545" s="104">
        <v>46847</v>
      </c>
      <c r="AH1545" s="108">
        <v>1055924.52</v>
      </c>
      <c r="AI1545" t="s">
        <v>1406</v>
      </c>
      <c r="AJ1545" t="s">
        <v>1407</v>
      </c>
      <c r="AK1545" s="3">
        <v>92393.4</v>
      </c>
      <c r="AL1545" s="3">
        <v>92393.4</v>
      </c>
      <c r="AM1545" s="3">
        <v>46196.7</v>
      </c>
      <c r="AN1545" s="3">
        <v>0</v>
      </c>
      <c r="AO1545" s="3">
        <v>0</v>
      </c>
      <c r="AP1545" s="3">
        <v>0</v>
      </c>
      <c r="AQ1545" s="3">
        <v>0</v>
      </c>
      <c r="AR1545" s="3">
        <v>0</v>
      </c>
      <c r="AS1545" s="3">
        <v>0</v>
      </c>
      <c r="AT1545" s="3">
        <v>0</v>
      </c>
      <c r="AU1545" s="3">
        <v>0</v>
      </c>
      <c r="AV1545" s="3">
        <v>0</v>
      </c>
      <c r="AW1545" s="3">
        <v>0</v>
      </c>
      <c r="AX1545" s="3">
        <v>0</v>
      </c>
      <c r="AY1545" s="3">
        <v>0</v>
      </c>
      <c r="AZ1545" s="3">
        <f t="shared" si="72"/>
        <v>184786.8</v>
      </c>
      <c r="BA1545" s="3">
        <f t="shared" si="73"/>
        <v>46196.7</v>
      </c>
      <c r="BB1545" s="3">
        <f t="shared" si="74"/>
        <v>230983.5</v>
      </c>
      <c r="BC1545" s="2"/>
    </row>
    <row r="1546" spans="1:55" ht="15" customHeight="1" x14ac:dyDescent="0.3">
      <c r="A1546" t="s">
        <v>4008</v>
      </c>
      <c r="B1546" t="s">
        <v>1766</v>
      </c>
      <c r="C1546">
        <v>1</v>
      </c>
      <c r="D1546" t="s">
        <v>0</v>
      </c>
      <c r="E1546" t="s">
        <v>2</v>
      </c>
      <c r="F1546" t="s">
        <v>1393</v>
      </c>
      <c r="G1546" t="s">
        <v>1408</v>
      </c>
      <c r="H1546" t="s">
        <v>1409</v>
      </c>
      <c r="I1546" t="s">
        <v>1410</v>
      </c>
      <c r="J1546" t="s">
        <v>4601</v>
      </c>
      <c r="K1546" t="s">
        <v>611</v>
      </c>
      <c r="L1546" t="s">
        <v>1398</v>
      </c>
      <c r="M1546" t="s">
        <v>1405</v>
      </c>
      <c r="N1546">
        <v>1</v>
      </c>
      <c r="O1546">
        <v>1</v>
      </c>
      <c r="P1546">
        <v>1</v>
      </c>
      <c r="Q1546">
        <v>1</v>
      </c>
      <c r="R1546">
        <v>1</v>
      </c>
      <c r="S1546">
        <v>1</v>
      </c>
      <c r="T1546">
        <v>0</v>
      </c>
      <c r="U1546">
        <v>0</v>
      </c>
      <c r="V1546">
        <v>0</v>
      </c>
      <c r="W1546" s="107">
        <v>2370238.84</v>
      </c>
      <c r="X1546" s="108">
        <v>0</v>
      </c>
      <c r="Y1546" s="108">
        <v>0</v>
      </c>
      <c r="Z1546" s="108">
        <v>0</v>
      </c>
      <c r="AA1546" s="108">
        <v>0</v>
      </c>
      <c r="AB1546" s="108">
        <v>0</v>
      </c>
      <c r="AC1546" s="108">
        <v>0</v>
      </c>
      <c r="AD1546" s="108"/>
      <c r="AE1546" s="108">
        <v>2370238.84</v>
      </c>
      <c r="AF1546" s="104">
        <v>45751</v>
      </c>
      <c r="AG1546" s="104">
        <v>46847</v>
      </c>
      <c r="AH1546" s="108">
        <v>2370238.84</v>
      </c>
      <c r="AI1546" t="s">
        <v>1406</v>
      </c>
      <c r="AJ1546" t="s">
        <v>1407</v>
      </c>
      <c r="AK1546" s="3">
        <v>207395.9</v>
      </c>
      <c r="AL1546" s="3">
        <v>207395.9</v>
      </c>
      <c r="AM1546" s="3">
        <v>103697.95</v>
      </c>
      <c r="AN1546" s="3">
        <v>0</v>
      </c>
      <c r="AO1546" s="3">
        <v>0</v>
      </c>
      <c r="AP1546" s="3">
        <v>0</v>
      </c>
      <c r="AQ1546" s="3">
        <v>0</v>
      </c>
      <c r="AR1546" s="3">
        <v>0</v>
      </c>
      <c r="AS1546" s="3">
        <v>0</v>
      </c>
      <c r="AT1546" s="3">
        <v>0</v>
      </c>
      <c r="AU1546" s="3">
        <v>0</v>
      </c>
      <c r="AV1546" s="3">
        <v>0</v>
      </c>
      <c r="AW1546" s="3">
        <v>0</v>
      </c>
      <c r="AX1546" s="3">
        <v>0</v>
      </c>
      <c r="AY1546" s="3">
        <v>0</v>
      </c>
      <c r="AZ1546" s="3">
        <f t="shared" si="72"/>
        <v>414791.8</v>
      </c>
      <c r="BA1546" s="3">
        <f t="shared" si="73"/>
        <v>103697.95</v>
      </c>
      <c r="BB1546" s="3">
        <f t="shared" si="74"/>
        <v>518489.75</v>
      </c>
      <c r="BC1546" s="2"/>
    </row>
    <row r="1547" spans="1:55" ht="15" customHeight="1" x14ac:dyDescent="0.3">
      <c r="A1547" t="s">
        <v>4009</v>
      </c>
      <c r="B1547" t="s">
        <v>1767</v>
      </c>
      <c r="C1547">
        <v>1</v>
      </c>
      <c r="D1547" t="s">
        <v>0</v>
      </c>
      <c r="E1547" t="s">
        <v>2</v>
      </c>
      <c r="F1547" t="s">
        <v>1393</v>
      </c>
      <c r="G1547" t="s">
        <v>1408</v>
      </c>
      <c r="H1547" t="s">
        <v>1409</v>
      </c>
      <c r="I1547" t="s">
        <v>1410</v>
      </c>
      <c r="J1547" t="s">
        <v>4601</v>
      </c>
      <c r="K1547" t="s">
        <v>611</v>
      </c>
      <c r="L1547" t="s">
        <v>1398</v>
      </c>
      <c r="M1547" t="s">
        <v>1405</v>
      </c>
      <c r="N1547">
        <v>1</v>
      </c>
      <c r="O1547">
        <v>1</v>
      </c>
      <c r="P1547">
        <v>1</v>
      </c>
      <c r="Q1547">
        <v>1</v>
      </c>
      <c r="R1547">
        <v>1</v>
      </c>
      <c r="S1547">
        <v>1</v>
      </c>
      <c r="T1547">
        <v>0</v>
      </c>
      <c r="U1547">
        <v>0</v>
      </c>
      <c r="V1547">
        <v>0</v>
      </c>
      <c r="W1547" s="107">
        <v>1714201.86</v>
      </c>
      <c r="X1547" s="108">
        <v>0</v>
      </c>
      <c r="Y1547" s="108">
        <v>0</v>
      </c>
      <c r="Z1547" s="108">
        <v>0</v>
      </c>
      <c r="AA1547" s="108">
        <v>0</v>
      </c>
      <c r="AB1547" s="108">
        <v>0</v>
      </c>
      <c r="AC1547" s="108">
        <v>0</v>
      </c>
      <c r="AD1547" s="108"/>
      <c r="AE1547" s="108">
        <v>1714201.86</v>
      </c>
      <c r="AF1547" s="104">
        <v>45751</v>
      </c>
      <c r="AG1547" s="104">
        <v>46847</v>
      </c>
      <c r="AH1547" s="108">
        <v>1714201.86</v>
      </c>
      <c r="AI1547" t="s">
        <v>1406</v>
      </c>
      <c r="AJ1547" t="s">
        <v>1407</v>
      </c>
      <c r="AK1547" s="3">
        <v>149992.66</v>
      </c>
      <c r="AL1547" s="3">
        <v>149992.66</v>
      </c>
      <c r="AM1547" s="3">
        <v>74996.33</v>
      </c>
      <c r="AN1547" s="3">
        <v>0</v>
      </c>
      <c r="AO1547" s="3">
        <v>0</v>
      </c>
      <c r="AP1547" s="3">
        <v>0</v>
      </c>
      <c r="AQ1547" s="3">
        <v>0</v>
      </c>
      <c r="AR1547" s="3">
        <v>0</v>
      </c>
      <c r="AS1547" s="3">
        <v>0</v>
      </c>
      <c r="AT1547" s="3">
        <v>0</v>
      </c>
      <c r="AU1547" s="3">
        <v>0</v>
      </c>
      <c r="AV1547" s="3">
        <v>0</v>
      </c>
      <c r="AW1547" s="3">
        <v>0</v>
      </c>
      <c r="AX1547" s="3">
        <v>0</v>
      </c>
      <c r="AY1547" s="3">
        <v>0</v>
      </c>
      <c r="AZ1547" s="3">
        <f t="shared" si="72"/>
        <v>299985.32</v>
      </c>
      <c r="BA1547" s="3">
        <f t="shared" si="73"/>
        <v>74996.33</v>
      </c>
      <c r="BB1547" s="3">
        <f t="shared" si="74"/>
        <v>374981.65</v>
      </c>
      <c r="BC1547" s="2"/>
    </row>
    <row r="1548" spans="1:55" ht="15" hidden="1" customHeight="1" x14ac:dyDescent="0.3">
      <c r="A1548" t="s">
        <v>4010</v>
      </c>
      <c r="B1548" t="s">
        <v>1768</v>
      </c>
      <c r="C1548">
        <v>1</v>
      </c>
      <c r="D1548" t="s">
        <v>0</v>
      </c>
      <c r="E1548" t="s">
        <v>2</v>
      </c>
      <c r="F1548" t="s">
        <v>1393</v>
      </c>
      <c r="G1548" t="s">
        <v>1401</v>
      </c>
      <c r="H1548" t="s">
        <v>1402</v>
      </c>
      <c r="I1548" t="s">
        <v>1403</v>
      </c>
      <c r="J1548" t="s">
        <v>1404</v>
      </c>
      <c r="K1548" t="s">
        <v>1047</v>
      </c>
      <c r="L1548" t="s">
        <v>1398</v>
      </c>
      <c r="M1548" t="s">
        <v>1405</v>
      </c>
      <c r="N1548">
        <v>1</v>
      </c>
      <c r="O1548">
        <v>1</v>
      </c>
      <c r="P1548">
        <v>1</v>
      </c>
      <c r="Q1548">
        <v>0</v>
      </c>
      <c r="R1548">
        <v>0</v>
      </c>
      <c r="S1548">
        <v>1</v>
      </c>
      <c r="T1548">
        <v>1</v>
      </c>
      <c r="U1548">
        <v>1</v>
      </c>
      <c r="V1548">
        <v>0</v>
      </c>
      <c r="W1548" s="107">
        <v>29835056.399999999</v>
      </c>
      <c r="X1548" s="108">
        <v>0</v>
      </c>
      <c r="Y1548" s="108">
        <v>0</v>
      </c>
      <c r="Z1548" s="108">
        <v>0</v>
      </c>
      <c r="AA1548" s="108">
        <v>0</v>
      </c>
      <c r="AB1548" s="108">
        <v>0</v>
      </c>
      <c r="AC1548" s="108">
        <v>0</v>
      </c>
      <c r="AD1548" s="108"/>
      <c r="AE1548" s="108">
        <v>29835056.399999999</v>
      </c>
      <c r="AF1548" s="104">
        <v>45751</v>
      </c>
      <c r="AG1548" s="104">
        <v>46116</v>
      </c>
      <c r="AH1548" s="108">
        <v>29835056.399999999</v>
      </c>
      <c r="AI1548" t="s">
        <v>1406</v>
      </c>
      <c r="AJ1548" t="s">
        <v>1407</v>
      </c>
      <c r="AK1548" s="3">
        <v>730958.88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0</v>
      </c>
      <c r="AR1548" s="3">
        <v>0</v>
      </c>
      <c r="AS1548" s="3">
        <v>0</v>
      </c>
      <c r="AT1548" s="3">
        <v>0</v>
      </c>
      <c r="AU1548" s="3">
        <v>0</v>
      </c>
      <c r="AV1548" s="3">
        <v>0</v>
      </c>
      <c r="AW1548" s="3">
        <v>0</v>
      </c>
      <c r="AX1548" s="3">
        <v>0</v>
      </c>
      <c r="AY1548" s="3">
        <v>0</v>
      </c>
      <c r="AZ1548" s="3">
        <f t="shared" si="72"/>
        <v>730958.88</v>
      </c>
      <c r="BA1548" s="3">
        <f t="shared" si="73"/>
        <v>0</v>
      </c>
      <c r="BB1548" s="3">
        <f t="shared" si="74"/>
        <v>730958.88</v>
      </c>
      <c r="BC1548" s="2"/>
    </row>
    <row r="1549" spans="1:55" ht="15" hidden="1" customHeight="1" x14ac:dyDescent="0.3">
      <c r="A1549" t="s">
        <v>4011</v>
      </c>
      <c r="B1549" t="s">
        <v>1769</v>
      </c>
      <c r="C1549">
        <v>1</v>
      </c>
      <c r="D1549" t="s">
        <v>0</v>
      </c>
      <c r="E1549" t="s">
        <v>2</v>
      </c>
      <c r="F1549" t="s">
        <v>1393</v>
      </c>
      <c r="G1549" t="s">
        <v>1401</v>
      </c>
      <c r="H1549" t="s">
        <v>1402</v>
      </c>
      <c r="I1549" t="s">
        <v>1403</v>
      </c>
      <c r="J1549" t="s">
        <v>1404</v>
      </c>
      <c r="K1549" t="s">
        <v>1047</v>
      </c>
      <c r="L1549" t="s">
        <v>1398</v>
      </c>
      <c r="M1549" t="s">
        <v>1405</v>
      </c>
      <c r="N1549">
        <v>1</v>
      </c>
      <c r="O1549">
        <v>1</v>
      </c>
      <c r="P1549">
        <v>1</v>
      </c>
      <c r="Q1549">
        <v>0</v>
      </c>
      <c r="R1549">
        <v>0</v>
      </c>
      <c r="S1549">
        <v>1</v>
      </c>
      <c r="T1549">
        <v>1</v>
      </c>
      <c r="U1549">
        <v>1</v>
      </c>
      <c r="V1549">
        <v>0</v>
      </c>
      <c r="W1549" s="107">
        <v>22329446.68</v>
      </c>
      <c r="X1549" s="108">
        <v>0</v>
      </c>
      <c r="Y1549" s="108">
        <v>0</v>
      </c>
      <c r="Z1549" s="108">
        <v>0</v>
      </c>
      <c r="AA1549" s="108">
        <v>0</v>
      </c>
      <c r="AB1549" s="108">
        <v>0</v>
      </c>
      <c r="AC1549" s="108">
        <v>0</v>
      </c>
      <c r="AD1549" s="108"/>
      <c r="AE1549" s="108">
        <v>22329446.68</v>
      </c>
      <c r="AF1549" s="104">
        <v>45751</v>
      </c>
      <c r="AG1549" s="104">
        <v>46847</v>
      </c>
      <c r="AH1549" s="108">
        <v>22329446.68</v>
      </c>
      <c r="AI1549" t="s">
        <v>1406</v>
      </c>
      <c r="AJ1549" t="s">
        <v>1407</v>
      </c>
      <c r="AK1549" s="3">
        <v>1953826.58</v>
      </c>
      <c r="AL1549" s="3">
        <v>1953826.58</v>
      </c>
      <c r="AM1549" s="3">
        <v>976913.29</v>
      </c>
      <c r="AN1549" s="3">
        <v>0</v>
      </c>
      <c r="AO1549" s="3">
        <v>0</v>
      </c>
      <c r="AP1549" s="3">
        <v>0</v>
      </c>
      <c r="AQ1549" s="3">
        <v>0</v>
      </c>
      <c r="AR1549" s="3">
        <v>0</v>
      </c>
      <c r="AS1549" s="3">
        <v>0</v>
      </c>
      <c r="AT1549" s="3">
        <v>0</v>
      </c>
      <c r="AU1549" s="3">
        <v>0</v>
      </c>
      <c r="AV1549" s="3">
        <v>0</v>
      </c>
      <c r="AW1549" s="3">
        <v>0</v>
      </c>
      <c r="AX1549" s="3">
        <v>0</v>
      </c>
      <c r="AY1549" s="3">
        <v>0</v>
      </c>
      <c r="AZ1549" s="3">
        <f t="shared" si="72"/>
        <v>3907653.16</v>
      </c>
      <c r="BA1549" s="3">
        <f t="shared" si="73"/>
        <v>976913.29</v>
      </c>
      <c r="BB1549" s="3">
        <f t="shared" si="74"/>
        <v>4884566.45</v>
      </c>
      <c r="BC1549" s="2"/>
    </row>
    <row r="1550" spans="1:55" ht="15" customHeight="1" x14ac:dyDescent="0.3">
      <c r="A1550" t="s">
        <v>4012</v>
      </c>
      <c r="B1550" t="s">
        <v>1770</v>
      </c>
      <c r="C1550">
        <v>1</v>
      </c>
      <c r="D1550" t="s">
        <v>0</v>
      </c>
      <c r="E1550" t="s">
        <v>2</v>
      </c>
      <c r="F1550" t="s">
        <v>1393</v>
      </c>
      <c r="G1550" t="s">
        <v>1408</v>
      </c>
      <c r="H1550" t="s">
        <v>1409</v>
      </c>
      <c r="I1550" t="s">
        <v>1410</v>
      </c>
      <c r="J1550" t="s">
        <v>4601</v>
      </c>
      <c r="K1550" t="s">
        <v>611</v>
      </c>
      <c r="L1550" t="s">
        <v>1398</v>
      </c>
      <c r="M1550" t="s">
        <v>1405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0</v>
      </c>
      <c r="U1550">
        <v>0</v>
      </c>
      <c r="V1550">
        <v>0</v>
      </c>
      <c r="W1550" s="107">
        <v>98733.62</v>
      </c>
      <c r="X1550" s="108">
        <v>0</v>
      </c>
      <c r="Y1550" s="108">
        <v>0</v>
      </c>
      <c r="Z1550" s="108">
        <v>0</v>
      </c>
      <c r="AA1550" s="108">
        <v>0</v>
      </c>
      <c r="AB1550" s="108">
        <v>0</v>
      </c>
      <c r="AC1550" s="108">
        <v>0</v>
      </c>
      <c r="AD1550" s="108"/>
      <c r="AE1550" s="108">
        <v>98733.62</v>
      </c>
      <c r="AF1550" s="104">
        <v>45751</v>
      </c>
      <c r="AG1550" s="104">
        <v>47577</v>
      </c>
      <c r="AH1550" s="108">
        <v>98733.62</v>
      </c>
      <c r="AI1550" t="s">
        <v>1406</v>
      </c>
      <c r="AJ1550" t="s">
        <v>1407</v>
      </c>
      <c r="AK1550" s="3">
        <v>9132.86</v>
      </c>
      <c r="AL1550" s="3">
        <v>9132.86</v>
      </c>
      <c r="AM1550" s="3">
        <v>9132.86</v>
      </c>
      <c r="AN1550" s="3">
        <v>9132.86</v>
      </c>
      <c r="AO1550" s="3">
        <v>4566.43</v>
      </c>
      <c r="AP1550" s="3">
        <v>0</v>
      </c>
      <c r="AQ1550" s="3">
        <v>0</v>
      </c>
      <c r="AR1550" s="3">
        <v>0</v>
      </c>
      <c r="AS1550" s="3">
        <v>0</v>
      </c>
      <c r="AT1550" s="3">
        <v>0</v>
      </c>
      <c r="AU1550" s="3">
        <v>0</v>
      </c>
      <c r="AV1550" s="3">
        <v>0</v>
      </c>
      <c r="AW1550" s="3">
        <v>0</v>
      </c>
      <c r="AX1550" s="3">
        <v>0</v>
      </c>
      <c r="AY1550" s="3">
        <v>0</v>
      </c>
      <c r="AZ1550" s="3">
        <f t="shared" si="72"/>
        <v>18265.72</v>
      </c>
      <c r="BA1550" s="3">
        <f t="shared" si="73"/>
        <v>22832.15</v>
      </c>
      <c r="BB1550" s="3">
        <f t="shared" si="74"/>
        <v>41097.870000000003</v>
      </c>
      <c r="BC1550" s="2"/>
    </row>
    <row r="1551" spans="1:55" ht="15" customHeight="1" x14ac:dyDescent="0.3">
      <c r="A1551" t="s">
        <v>4013</v>
      </c>
      <c r="B1551" t="s">
        <v>1771</v>
      </c>
      <c r="C1551">
        <v>1</v>
      </c>
      <c r="D1551" t="s">
        <v>0</v>
      </c>
      <c r="E1551" t="s">
        <v>2</v>
      </c>
      <c r="F1551" t="s">
        <v>1393</v>
      </c>
      <c r="G1551" t="s">
        <v>1408</v>
      </c>
      <c r="H1551" t="s">
        <v>1409</v>
      </c>
      <c r="I1551" t="s">
        <v>1410</v>
      </c>
      <c r="J1551" t="s">
        <v>4601</v>
      </c>
      <c r="K1551" t="s">
        <v>611</v>
      </c>
      <c r="L1551" t="s">
        <v>1398</v>
      </c>
      <c r="M1551" t="s">
        <v>1405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0</v>
      </c>
      <c r="U1551">
        <v>0</v>
      </c>
      <c r="V1551">
        <v>0</v>
      </c>
      <c r="W1551" s="107">
        <v>176915.86</v>
      </c>
      <c r="X1551" s="108">
        <v>0</v>
      </c>
      <c r="Y1551" s="108">
        <v>0</v>
      </c>
      <c r="Z1551" s="108">
        <v>0</v>
      </c>
      <c r="AA1551" s="108">
        <v>0</v>
      </c>
      <c r="AB1551" s="108">
        <v>0</v>
      </c>
      <c r="AC1551" s="108">
        <v>0</v>
      </c>
      <c r="AD1551" s="108"/>
      <c r="AE1551" s="108">
        <v>176915.86</v>
      </c>
      <c r="AF1551" s="104">
        <v>45751</v>
      </c>
      <c r="AG1551" s="104">
        <v>47577</v>
      </c>
      <c r="AH1551" s="108">
        <v>176915.86</v>
      </c>
      <c r="AI1551" t="s">
        <v>1406</v>
      </c>
      <c r="AJ1551" t="s">
        <v>1407</v>
      </c>
      <c r="AK1551" s="3">
        <v>16364.72</v>
      </c>
      <c r="AL1551" s="3">
        <v>16364.72</v>
      </c>
      <c r="AM1551" s="3">
        <v>16364.72</v>
      </c>
      <c r="AN1551" s="3">
        <v>16364.72</v>
      </c>
      <c r="AO1551" s="3">
        <v>8182.36</v>
      </c>
      <c r="AP1551" s="3">
        <v>0</v>
      </c>
      <c r="AQ1551" s="3">
        <v>0</v>
      </c>
      <c r="AR1551" s="3">
        <v>0</v>
      </c>
      <c r="AS1551" s="3">
        <v>0</v>
      </c>
      <c r="AT1551" s="3">
        <v>0</v>
      </c>
      <c r="AU1551" s="3">
        <v>0</v>
      </c>
      <c r="AV1551" s="3">
        <v>0</v>
      </c>
      <c r="AW1551" s="3">
        <v>0</v>
      </c>
      <c r="AX1551" s="3">
        <v>0</v>
      </c>
      <c r="AY1551" s="3">
        <v>0</v>
      </c>
      <c r="AZ1551" s="3">
        <f t="shared" si="72"/>
        <v>32729.439999999999</v>
      </c>
      <c r="BA1551" s="3">
        <f t="shared" si="73"/>
        <v>40911.799999999996</v>
      </c>
      <c r="BB1551" s="3">
        <f t="shared" si="74"/>
        <v>73641.239999999991</v>
      </c>
      <c r="BC1551" s="2"/>
    </row>
    <row r="1552" spans="1:55" ht="15" customHeight="1" x14ac:dyDescent="0.3">
      <c r="A1552" t="s">
        <v>4014</v>
      </c>
      <c r="B1552" t="s">
        <v>1772</v>
      </c>
      <c r="C1552">
        <v>1</v>
      </c>
      <c r="D1552" t="s">
        <v>0</v>
      </c>
      <c r="E1552" t="s">
        <v>2</v>
      </c>
      <c r="F1552" t="s">
        <v>1393</v>
      </c>
      <c r="G1552" t="s">
        <v>1408</v>
      </c>
      <c r="H1552" t="s">
        <v>1409</v>
      </c>
      <c r="I1552" t="s">
        <v>1410</v>
      </c>
      <c r="J1552" t="s">
        <v>4601</v>
      </c>
      <c r="K1552" t="s">
        <v>611</v>
      </c>
      <c r="L1552" t="s">
        <v>1398</v>
      </c>
      <c r="M1552" t="s">
        <v>1405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0</v>
      </c>
      <c r="U1552">
        <v>0</v>
      </c>
      <c r="V1552">
        <v>0</v>
      </c>
      <c r="W1552" s="107">
        <v>216500.33</v>
      </c>
      <c r="X1552" s="108">
        <v>0</v>
      </c>
      <c r="Y1552" s="108">
        <v>0</v>
      </c>
      <c r="Z1552" s="108">
        <v>0</v>
      </c>
      <c r="AA1552" s="108">
        <v>0</v>
      </c>
      <c r="AB1552" s="108">
        <v>0</v>
      </c>
      <c r="AC1552" s="108">
        <v>0</v>
      </c>
      <c r="AD1552" s="108"/>
      <c r="AE1552" s="108">
        <v>216500.33</v>
      </c>
      <c r="AF1552" s="104">
        <v>45751</v>
      </c>
      <c r="AG1552" s="104">
        <v>47577</v>
      </c>
      <c r="AH1552" s="108">
        <v>216500.33</v>
      </c>
      <c r="AI1552" t="s">
        <v>1406</v>
      </c>
      <c r="AJ1552" t="s">
        <v>1407</v>
      </c>
      <c r="AK1552" s="3">
        <v>20026.28</v>
      </c>
      <c r="AL1552" s="3">
        <v>20026.28</v>
      </c>
      <c r="AM1552" s="3">
        <v>20026.28</v>
      </c>
      <c r="AN1552" s="3">
        <v>20026.28</v>
      </c>
      <c r="AO1552" s="3">
        <v>10013.14</v>
      </c>
      <c r="AP1552" s="3">
        <v>0</v>
      </c>
      <c r="AQ1552" s="3">
        <v>0</v>
      </c>
      <c r="AR1552" s="3">
        <v>0</v>
      </c>
      <c r="AS1552" s="3">
        <v>0</v>
      </c>
      <c r="AT1552" s="3">
        <v>0</v>
      </c>
      <c r="AU1552" s="3">
        <v>0</v>
      </c>
      <c r="AV1552" s="3">
        <v>0</v>
      </c>
      <c r="AW1552" s="3">
        <v>0</v>
      </c>
      <c r="AX1552" s="3">
        <v>0</v>
      </c>
      <c r="AY1552" s="3">
        <v>0</v>
      </c>
      <c r="AZ1552" s="3">
        <f t="shared" si="72"/>
        <v>40052.559999999998</v>
      </c>
      <c r="BA1552" s="3">
        <f t="shared" si="73"/>
        <v>50065.7</v>
      </c>
      <c r="BB1552" s="3">
        <f t="shared" si="74"/>
        <v>90118.26</v>
      </c>
      <c r="BC1552" s="2"/>
    </row>
    <row r="1553" spans="1:55" ht="15" customHeight="1" x14ac:dyDescent="0.3">
      <c r="A1553" t="s">
        <v>4015</v>
      </c>
      <c r="B1553" t="s">
        <v>1773</v>
      </c>
      <c r="C1553">
        <v>1</v>
      </c>
      <c r="D1553" t="s">
        <v>0</v>
      </c>
      <c r="E1553" t="s">
        <v>2</v>
      </c>
      <c r="F1553" t="s">
        <v>1393</v>
      </c>
      <c r="G1553" t="s">
        <v>1408</v>
      </c>
      <c r="H1553" t="s">
        <v>1409</v>
      </c>
      <c r="I1553" t="s">
        <v>1410</v>
      </c>
      <c r="J1553" t="s">
        <v>4601</v>
      </c>
      <c r="K1553" t="s">
        <v>611</v>
      </c>
      <c r="L1553" t="s">
        <v>1398</v>
      </c>
      <c r="M1553" t="s">
        <v>1405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0</v>
      </c>
      <c r="U1553">
        <v>0</v>
      </c>
      <c r="V1553">
        <v>0</v>
      </c>
      <c r="W1553" s="107">
        <v>626111.66</v>
      </c>
      <c r="X1553" s="108">
        <v>0</v>
      </c>
      <c r="Y1553" s="108">
        <v>0</v>
      </c>
      <c r="Z1553" s="108">
        <v>0</v>
      </c>
      <c r="AA1553" s="108">
        <v>0</v>
      </c>
      <c r="AB1553" s="108">
        <v>0</v>
      </c>
      <c r="AC1553" s="108">
        <v>0</v>
      </c>
      <c r="AD1553" s="108"/>
      <c r="AE1553" s="108">
        <v>626111.66</v>
      </c>
      <c r="AF1553" s="104">
        <v>45751</v>
      </c>
      <c r="AG1553" s="104">
        <v>47577</v>
      </c>
      <c r="AH1553" s="108">
        <v>626111.66</v>
      </c>
      <c r="AI1553" t="s">
        <v>1406</v>
      </c>
      <c r="AJ1553" t="s">
        <v>1407</v>
      </c>
      <c r="AK1553" s="3">
        <v>57915.32</v>
      </c>
      <c r="AL1553" s="3">
        <v>57915.32</v>
      </c>
      <c r="AM1553" s="3">
        <v>57915.32</v>
      </c>
      <c r="AN1553" s="3">
        <v>57915.32</v>
      </c>
      <c r="AO1553" s="3">
        <v>28957.66</v>
      </c>
      <c r="AP1553" s="3">
        <v>0</v>
      </c>
      <c r="AQ1553" s="3">
        <v>0</v>
      </c>
      <c r="AR1553" s="3">
        <v>0</v>
      </c>
      <c r="AS1553" s="3">
        <v>0</v>
      </c>
      <c r="AT1553" s="3">
        <v>0</v>
      </c>
      <c r="AU1553" s="3">
        <v>0</v>
      </c>
      <c r="AV1553" s="3">
        <v>0</v>
      </c>
      <c r="AW1553" s="3">
        <v>0</v>
      </c>
      <c r="AX1553" s="3">
        <v>0</v>
      </c>
      <c r="AY1553" s="3">
        <v>0</v>
      </c>
      <c r="AZ1553" s="3">
        <f t="shared" si="72"/>
        <v>115830.64</v>
      </c>
      <c r="BA1553" s="3">
        <f t="shared" si="73"/>
        <v>144788.29999999999</v>
      </c>
      <c r="BB1553" s="3">
        <f t="shared" si="74"/>
        <v>260618.94</v>
      </c>
      <c r="BC1553" s="2"/>
    </row>
    <row r="1554" spans="1:55" ht="15" customHeight="1" x14ac:dyDescent="0.3">
      <c r="A1554" t="s">
        <v>4016</v>
      </c>
      <c r="B1554" t="s">
        <v>1774</v>
      </c>
      <c r="C1554">
        <v>1</v>
      </c>
      <c r="D1554" t="s">
        <v>0</v>
      </c>
      <c r="E1554" t="s">
        <v>2</v>
      </c>
      <c r="F1554" t="s">
        <v>1393</v>
      </c>
      <c r="G1554" t="s">
        <v>1408</v>
      </c>
      <c r="H1554" t="s">
        <v>1409</v>
      </c>
      <c r="I1554" t="s">
        <v>1410</v>
      </c>
      <c r="J1554" t="s">
        <v>4601</v>
      </c>
      <c r="K1554" t="s">
        <v>611</v>
      </c>
      <c r="L1554" t="s">
        <v>1398</v>
      </c>
      <c r="M1554" t="s">
        <v>1405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0</v>
      </c>
      <c r="U1554">
        <v>0</v>
      </c>
      <c r="V1554">
        <v>0</v>
      </c>
      <c r="W1554" s="107">
        <v>525115.06999999995</v>
      </c>
      <c r="X1554" s="108">
        <v>0</v>
      </c>
      <c r="Y1554" s="108">
        <v>0</v>
      </c>
      <c r="Z1554" s="108">
        <v>0</v>
      </c>
      <c r="AA1554" s="108">
        <v>0</v>
      </c>
      <c r="AB1554" s="108">
        <v>0</v>
      </c>
      <c r="AC1554" s="108">
        <v>0</v>
      </c>
      <c r="AD1554" s="108"/>
      <c r="AE1554" s="108">
        <v>525115.06999999995</v>
      </c>
      <c r="AF1554" s="104">
        <v>45751</v>
      </c>
      <c r="AG1554" s="104">
        <v>46847</v>
      </c>
      <c r="AH1554" s="108">
        <v>525115.06999999995</v>
      </c>
      <c r="AI1554" t="s">
        <v>1406</v>
      </c>
      <c r="AJ1554" t="s">
        <v>1407</v>
      </c>
      <c r="AK1554" s="3">
        <v>45947.56</v>
      </c>
      <c r="AL1554" s="3">
        <v>45947.56</v>
      </c>
      <c r="AM1554" s="3">
        <v>22973.78</v>
      </c>
      <c r="AN1554" s="3">
        <v>0</v>
      </c>
      <c r="AO1554" s="3">
        <v>0</v>
      </c>
      <c r="AP1554" s="3">
        <v>0</v>
      </c>
      <c r="AQ1554" s="3">
        <v>0</v>
      </c>
      <c r="AR1554" s="3">
        <v>0</v>
      </c>
      <c r="AS1554" s="3">
        <v>0</v>
      </c>
      <c r="AT1554" s="3">
        <v>0</v>
      </c>
      <c r="AU1554" s="3">
        <v>0</v>
      </c>
      <c r="AV1554" s="3">
        <v>0</v>
      </c>
      <c r="AW1554" s="3">
        <v>0</v>
      </c>
      <c r="AX1554" s="3">
        <v>0</v>
      </c>
      <c r="AY1554" s="3">
        <v>0</v>
      </c>
      <c r="AZ1554" s="3">
        <f t="shared" si="72"/>
        <v>91895.12</v>
      </c>
      <c r="BA1554" s="3">
        <f t="shared" si="73"/>
        <v>22973.78</v>
      </c>
      <c r="BB1554" s="3">
        <f t="shared" si="74"/>
        <v>114868.9</v>
      </c>
      <c r="BC1554" s="2"/>
    </row>
    <row r="1555" spans="1:55" ht="15" customHeight="1" x14ac:dyDescent="0.3">
      <c r="A1555" t="s">
        <v>4017</v>
      </c>
      <c r="B1555" t="s">
        <v>1775</v>
      </c>
      <c r="C1555">
        <v>1</v>
      </c>
      <c r="D1555" t="s">
        <v>0</v>
      </c>
      <c r="E1555" t="s">
        <v>2</v>
      </c>
      <c r="F1555" t="s">
        <v>1393</v>
      </c>
      <c r="G1555" t="s">
        <v>1408</v>
      </c>
      <c r="H1555" t="s">
        <v>1409</v>
      </c>
      <c r="I1555" t="s">
        <v>1410</v>
      </c>
      <c r="J1555" t="s">
        <v>4601</v>
      </c>
      <c r="K1555" t="s">
        <v>611</v>
      </c>
      <c r="L1555" t="s">
        <v>1398</v>
      </c>
      <c r="M1555" t="s">
        <v>1405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0</v>
      </c>
      <c r="U1555">
        <v>0</v>
      </c>
      <c r="V1555">
        <v>0</v>
      </c>
      <c r="W1555" s="107">
        <v>394926.43</v>
      </c>
      <c r="X1555" s="108">
        <v>0</v>
      </c>
      <c r="Y1555" s="108">
        <v>0</v>
      </c>
      <c r="Z1555" s="108">
        <v>0</v>
      </c>
      <c r="AA1555" s="108">
        <v>0</v>
      </c>
      <c r="AB1555" s="108">
        <v>0</v>
      </c>
      <c r="AC1555" s="108">
        <v>0</v>
      </c>
      <c r="AD1555" s="108"/>
      <c r="AE1555" s="108">
        <v>394926.43</v>
      </c>
      <c r="AF1555" s="104">
        <v>45751</v>
      </c>
      <c r="AG1555" s="104">
        <v>46847</v>
      </c>
      <c r="AH1555" s="108">
        <v>394926.43</v>
      </c>
      <c r="AI1555" t="s">
        <v>1406</v>
      </c>
      <c r="AJ1555" t="s">
        <v>1407</v>
      </c>
      <c r="AK1555" s="3">
        <v>34556.06</v>
      </c>
      <c r="AL1555" s="3">
        <v>34556.06</v>
      </c>
      <c r="AM1555" s="3">
        <v>17278.03</v>
      </c>
      <c r="AN1555" s="3">
        <v>0</v>
      </c>
      <c r="AO1555" s="3">
        <v>0</v>
      </c>
      <c r="AP1555" s="3">
        <v>0</v>
      </c>
      <c r="AQ1555" s="3">
        <v>0</v>
      </c>
      <c r="AR1555" s="3">
        <v>0</v>
      </c>
      <c r="AS1555" s="3">
        <v>0</v>
      </c>
      <c r="AT1555" s="3">
        <v>0</v>
      </c>
      <c r="AU1555" s="3">
        <v>0</v>
      </c>
      <c r="AV1555" s="3">
        <v>0</v>
      </c>
      <c r="AW1555" s="3">
        <v>0</v>
      </c>
      <c r="AX1555" s="3">
        <v>0</v>
      </c>
      <c r="AY1555" s="3">
        <v>0</v>
      </c>
      <c r="AZ1555" s="3">
        <f t="shared" si="72"/>
        <v>69112.12</v>
      </c>
      <c r="BA1555" s="3">
        <f t="shared" si="73"/>
        <v>17278.03</v>
      </c>
      <c r="BB1555" s="3">
        <f t="shared" si="74"/>
        <v>86390.15</v>
      </c>
      <c r="BC1555" s="2"/>
    </row>
    <row r="1556" spans="1:55" ht="15" customHeight="1" x14ac:dyDescent="0.3">
      <c r="A1556" t="s">
        <v>4018</v>
      </c>
      <c r="B1556" t="s">
        <v>1776</v>
      </c>
      <c r="C1556">
        <v>1</v>
      </c>
      <c r="D1556" t="s">
        <v>0</v>
      </c>
      <c r="E1556" t="s">
        <v>2</v>
      </c>
      <c r="F1556" t="s">
        <v>1393</v>
      </c>
      <c r="G1556" t="s">
        <v>1408</v>
      </c>
      <c r="H1556" t="s">
        <v>1409</v>
      </c>
      <c r="I1556" t="s">
        <v>1410</v>
      </c>
      <c r="J1556" t="s">
        <v>4601</v>
      </c>
      <c r="K1556" t="s">
        <v>611</v>
      </c>
      <c r="L1556" t="s">
        <v>1398</v>
      </c>
      <c r="M1556" t="s">
        <v>1405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0</v>
      </c>
      <c r="U1556">
        <v>0</v>
      </c>
      <c r="V1556">
        <v>0</v>
      </c>
      <c r="W1556" s="107">
        <v>708096.51</v>
      </c>
      <c r="X1556" s="108">
        <v>0</v>
      </c>
      <c r="Y1556" s="108">
        <v>0</v>
      </c>
      <c r="Z1556" s="108">
        <v>0</v>
      </c>
      <c r="AA1556" s="108">
        <v>0</v>
      </c>
      <c r="AB1556" s="108">
        <v>0</v>
      </c>
      <c r="AC1556" s="108">
        <v>0</v>
      </c>
      <c r="AD1556" s="108"/>
      <c r="AE1556" s="108">
        <v>708096.51</v>
      </c>
      <c r="AF1556" s="104">
        <v>45751</v>
      </c>
      <c r="AG1556" s="104">
        <v>46847</v>
      </c>
      <c r="AH1556" s="108">
        <v>708096.51</v>
      </c>
      <c r="AI1556" t="s">
        <v>1406</v>
      </c>
      <c r="AJ1556" t="s">
        <v>1407</v>
      </c>
      <c r="AK1556" s="3">
        <v>61958.44</v>
      </c>
      <c r="AL1556" s="3">
        <v>61958.44</v>
      </c>
      <c r="AM1556" s="3">
        <v>30979.22</v>
      </c>
      <c r="AN1556" s="3">
        <v>0</v>
      </c>
      <c r="AO1556" s="3">
        <v>0</v>
      </c>
      <c r="AP1556" s="3">
        <v>0</v>
      </c>
      <c r="AQ1556" s="3">
        <v>0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3">
        <v>0</v>
      </c>
      <c r="AY1556" s="3">
        <v>0</v>
      </c>
      <c r="AZ1556" s="3">
        <f t="shared" si="72"/>
        <v>123916.88</v>
      </c>
      <c r="BA1556" s="3">
        <f t="shared" si="73"/>
        <v>30979.22</v>
      </c>
      <c r="BB1556" s="3">
        <f t="shared" si="74"/>
        <v>154896.1</v>
      </c>
      <c r="BC1556" s="2"/>
    </row>
    <row r="1557" spans="1:55" ht="15" customHeight="1" x14ac:dyDescent="0.3">
      <c r="A1557" t="s">
        <v>4019</v>
      </c>
      <c r="B1557" t="s">
        <v>1777</v>
      </c>
      <c r="C1557">
        <v>1</v>
      </c>
      <c r="D1557" t="s">
        <v>0</v>
      </c>
      <c r="E1557" t="s">
        <v>2</v>
      </c>
      <c r="F1557" t="s">
        <v>1393</v>
      </c>
      <c r="G1557" t="s">
        <v>1408</v>
      </c>
      <c r="H1557" t="s">
        <v>1409</v>
      </c>
      <c r="I1557" t="s">
        <v>1410</v>
      </c>
      <c r="J1557" t="s">
        <v>4601</v>
      </c>
      <c r="K1557" t="s">
        <v>611</v>
      </c>
      <c r="L1557" t="s">
        <v>1398</v>
      </c>
      <c r="M1557" t="s">
        <v>1405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0</v>
      </c>
      <c r="U1557">
        <v>0</v>
      </c>
      <c r="V1557">
        <v>0</v>
      </c>
      <c r="W1557" s="107">
        <v>866530.91</v>
      </c>
      <c r="X1557" s="108">
        <v>0</v>
      </c>
      <c r="Y1557" s="108">
        <v>0</v>
      </c>
      <c r="Z1557" s="108">
        <v>0</v>
      </c>
      <c r="AA1557" s="108">
        <v>0</v>
      </c>
      <c r="AB1557" s="108">
        <v>0</v>
      </c>
      <c r="AC1557" s="108">
        <v>0</v>
      </c>
      <c r="AD1557" s="108"/>
      <c r="AE1557" s="108">
        <v>866530.91</v>
      </c>
      <c r="AF1557" s="104">
        <v>45751</v>
      </c>
      <c r="AG1557" s="104">
        <v>46847</v>
      </c>
      <c r="AH1557" s="108">
        <v>866530.91</v>
      </c>
      <c r="AI1557" t="s">
        <v>1406</v>
      </c>
      <c r="AJ1557" t="s">
        <v>1407</v>
      </c>
      <c r="AK1557" s="3">
        <v>75821.460000000006</v>
      </c>
      <c r="AL1557" s="3">
        <v>75821.460000000006</v>
      </c>
      <c r="AM1557" s="3">
        <v>37910.730000000003</v>
      </c>
      <c r="AN1557" s="3">
        <v>0</v>
      </c>
      <c r="AO1557" s="3">
        <v>0</v>
      </c>
      <c r="AP1557" s="3">
        <v>0</v>
      </c>
      <c r="AQ1557" s="3">
        <v>0</v>
      </c>
      <c r="AR1557" s="3">
        <v>0</v>
      </c>
      <c r="AS1557" s="3">
        <v>0</v>
      </c>
      <c r="AT1557" s="3">
        <v>0</v>
      </c>
      <c r="AU1557" s="3">
        <v>0</v>
      </c>
      <c r="AV1557" s="3">
        <v>0</v>
      </c>
      <c r="AW1557" s="3">
        <v>0</v>
      </c>
      <c r="AX1557" s="3">
        <v>0</v>
      </c>
      <c r="AY1557" s="3">
        <v>0</v>
      </c>
      <c r="AZ1557" s="3">
        <f t="shared" si="72"/>
        <v>151642.92000000001</v>
      </c>
      <c r="BA1557" s="3">
        <f t="shared" si="73"/>
        <v>37910.730000000003</v>
      </c>
      <c r="BB1557" s="3">
        <f t="shared" si="74"/>
        <v>189553.65000000002</v>
      </c>
      <c r="BC1557" s="2"/>
    </row>
    <row r="1558" spans="1:55" ht="15" customHeight="1" x14ac:dyDescent="0.3">
      <c r="A1558" t="s">
        <v>4020</v>
      </c>
      <c r="B1558" t="s">
        <v>1778</v>
      </c>
      <c r="C1558">
        <v>1</v>
      </c>
      <c r="D1558" t="s">
        <v>0</v>
      </c>
      <c r="E1558" t="s">
        <v>2</v>
      </c>
      <c r="F1558" t="s">
        <v>1393</v>
      </c>
      <c r="G1558" t="s">
        <v>1408</v>
      </c>
      <c r="H1558" t="s">
        <v>1409</v>
      </c>
      <c r="I1558" t="s">
        <v>1410</v>
      </c>
      <c r="J1558" t="s">
        <v>4601</v>
      </c>
      <c r="K1558" t="s">
        <v>611</v>
      </c>
      <c r="L1558" t="s">
        <v>1398</v>
      </c>
      <c r="M1558" t="s">
        <v>1405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0</v>
      </c>
      <c r="U1558">
        <v>0</v>
      </c>
      <c r="V1558">
        <v>0</v>
      </c>
      <c r="W1558" s="107">
        <v>623883.43000000005</v>
      </c>
      <c r="X1558" s="108">
        <v>0</v>
      </c>
      <c r="Y1558" s="108">
        <v>0</v>
      </c>
      <c r="Z1558" s="108">
        <v>0</v>
      </c>
      <c r="AA1558" s="108">
        <v>0</v>
      </c>
      <c r="AB1558" s="108">
        <v>0</v>
      </c>
      <c r="AC1558" s="108">
        <v>0</v>
      </c>
      <c r="AD1558" s="108"/>
      <c r="AE1558" s="108">
        <v>623883.43000000005</v>
      </c>
      <c r="AF1558" s="104">
        <v>45751</v>
      </c>
      <c r="AG1558" s="104">
        <v>46847</v>
      </c>
      <c r="AH1558" s="108">
        <v>623883.43000000005</v>
      </c>
      <c r="AI1558" t="s">
        <v>1406</v>
      </c>
      <c r="AJ1558" t="s">
        <v>1407</v>
      </c>
      <c r="AK1558" s="3">
        <v>54589.8</v>
      </c>
      <c r="AL1558" s="3">
        <v>54589.8</v>
      </c>
      <c r="AM1558" s="3">
        <v>27294.9</v>
      </c>
      <c r="AN1558" s="3">
        <v>0</v>
      </c>
      <c r="AO1558" s="3">
        <v>0</v>
      </c>
      <c r="AP1558" s="3">
        <v>0</v>
      </c>
      <c r="AQ1558" s="3">
        <v>0</v>
      </c>
      <c r="AR1558" s="3">
        <v>0</v>
      </c>
      <c r="AS1558" s="3">
        <v>0</v>
      </c>
      <c r="AT1558" s="3">
        <v>0</v>
      </c>
      <c r="AU1558" s="3">
        <v>0</v>
      </c>
      <c r="AV1558" s="3">
        <v>0</v>
      </c>
      <c r="AW1558" s="3">
        <v>0</v>
      </c>
      <c r="AX1558" s="3">
        <v>0</v>
      </c>
      <c r="AY1558" s="3">
        <v>0</v>
      </c>
      <c r="AZ1558" s="3">
        <f t="shared" si="72"/>
        <v>109179.6</v>
      </c>
      <c r="BA1558" s="3">
        <f t="shared" si="73"/>
        <v>27294.9</v>
      </c>
      <c r="BB1558" s="3">
        <f t="shared" si="74"/>
        <v>136474.5</v>
      </c>
      <c r="BC1558" s="2"/>
    </row>
    <row r="1559" spans="1:55" ht="15" customHeight="1" x14ac:dyDescent="0.3">
      <c r="A1559" t="s">
        <v>4021</v>
      </c>
      <c r="B1559" t="s">
        <v>1779</v>
      </c>
      <c r="C1559">
        <v>1</v>
      </c>
      <c r="D1559" t="s">
        <v>0</v>
      </c>
      <c r="E1559" t="s">
        <v>2</v>
      </c>
      <c r="F1559" t="s">
        <v>1393</v>
      </c>
      <c r="G1559" t="s">
        <v>1408</v>
      </c>
      <c r="H1559" t="s">
        <v>1409</v>
      </c>
      <c r="I1559" t="s">
        <v>1410</v>
      </c>
      <c r="J1559" t="s">
        <v>4601</v>
      </c>
      <c r="K1559" t="s">
        <v>611</v>
      </c>
      <c r="L1559" t="s">
        <v>1398</v>
      </c>
      <c r="M1559" t="s">
        <v>1405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0</v>
      </c>
      <c r="U1559">
        <v>0</v>
      </c>
      <c r="V1559">
        <v>0</v>
      </c>
      <c r="W1559" s="107">
        <v>542110.34</v>
      </c>
      <c r="X1559" s="108">
        <v>0</v>
      </c>
      <c r="Y1559" s="108">
        <v>0</v>
      </c>
      <c r="Z1559" s="108">
        <v>0</v>
      </c>
      <c r="AA1559" s="108">
        <v>0</v>
      </c>
      <c r="AB1559" s="108">
        <v>0</v>
      </c>
      <c r="AC1559" s="108">
        <v>0</v>
      </c>
      <c r="AD1559" s="108"/>
      <c r="AE1559" s="108">
        <v>542110.34</v>
      </c>
      <c r="AF1559" s="104">
        <v>45751</v>
      </c>
      <c r="AG1559" s="104">
        <v>46847</v>
      </c>
      <c r="AH1559" s="108">
        <v>542110.34</v>
      </c>
      <c r="AI1559" t="s">
        <v>1406</v>
      </c>
      <c r="AJ1559" t="s">
        <v>1407</v>
      </c>
      <c r="AK1559" s="3">
        <v>47434.66</v>
      </c>
      <c r="AL1559" s="3">
        <v>47434.66</v>
      </c>
      <c r="AM1559" s="3">
        <v>23717.33</v>
      </c>
      <c r="AN1559" s="3">
        <v>0</v>
      </c>
      <c r="AO1559" s="3">
        <v>0</v>
      </c>
      <c r="AP1559" s="3">
        <v>0</v>
      </c>
      <c r="AQ1559" s="3">
        <v>0</v>
      </c>
      <c r="AR1559" s="3">
        <v>0</v>
      </c>
      <c r="AS1559" s="3">
        <v>0</v>
      </c>
      <c r="AT1559" s="3">
        <v>0</v>
      </c>
      <c r="AU1559" s="3">
        <v>0</v>
      </c>
      <c r="AV1559" s="3">
        <v>0</v>
      </c>
      <c r="AW1559" s="3">
        <v>0</v>
      </c>
      <c r="AX1559" s="3">
        <v>0</v>
      </c>
      <c r="AY1559" s="3">
        <v>0</v>
      </c>
      <c r="AZ1559" s="3">
        <f t="shared" si="72"/>
        <v>94869.32</v>
      </c>
      <c r="BA1559" s="3">
        <f t="shared" si="73"/>
        <v>23717.33</v>
      </c>
      <c r="BB1559" s="3">
        <f t="shared" si="74"/>
        <v>118586.65000000001</v>
      </c>
      <c r="BC1559" s="2"/>
    </row>
    <row r="1560" spans="1:55" ht="15" customHeight="1" x14ac:dyDescent="0.3">
      <c r="A1560" t="s">
        <v>4022</v>
      </c>
      <c r="B1560" t="s">
        <v>1780</v>
      </c>
      <c r="C1560">
        <v>1</v>
      </c>
      <c r="D1560" t="s">
        <v>0</v>
      </c>
      <c r="E1560" t="s">
        <v>2</v>
      </c>
      <c r="F1560" t="s">
        <v>1393</v>
      </c>
      <c r="G1560" t="s">
        <v>1408</v>
      </c>
      <c r="H1560" t="s">
        <v>1409</v>
      </c>
      <c r="I1560" t="s">
        <v>1410</v>
      </c>
      <c r="J1560" t="s">
        <v>4601</v>
      </c>
      <c r="K1560" t="s">
        <v>611</v>
      </c>
      <c r="L1560" t="s">
        <v>1398</v>
      </c>
      <c r="M1560" t="s">
        <v>1405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0</v>
      </c>
      <c r="U1560">
        <v>0</v>
      </c>
      <c r="V1560">
        <v>0</v>
      </c>
      <c r="W1560" s="107">
        <v>654268.17000000004</v>
      </c>
      <c r="X1560" s="108">
        <v>0</v>
      </c>
      <c r="Y1560" s="108">
        <v>0</v>
      </c>
      <c r="Z1560" s="108">
        <v>0</v>
      </c>
      <c r="AA1560" s="108">
        <v>0</v>
      </c>
      <c r="AB1560" s="108">
        <v>0</v>
      </c>
      <c r="AC1560" s="108">
        <v>0</v>
      </c>
      <c r="AD1560" s="108"/>
      <c r="AE1560" s="108">
        <v>654268.17000000004</v>
      </c>
      <c r="AF1560" s="104">
        <v>45751</v>
      </c>
      <c r="AG1560" s="104">
        <v>46847</v>
      </c>
      <c r="AH1560" s="108">
        <v>654268.17000000004</v>
      </c>
      <c r="AI1560" t="s">
        <v>1406</v>
      </c>
      <c r="AJ1560" t="s">
        <v>1407</v>
      </c>
      <c r="AK1560" s="3">
        <v>57248.46</v>
      </c>
      <c r="AL1560" s="3">
        <v>57248.46</v>
      </c>
      <c r="AM1560" s="3">
        <v>28624.23</v>
      </c>
      <c r="AN1560" s="3">
        <v>0</v>
      </c>
      <c r="AO1560" s="3">
        <v>0</v>
      </c>
      <c r="AP1560" s="3">
        <v>0</v>
      </c>
      <c r="AQ1560" s="3">
        <v>0</v>
      </c>
      <c r="AR1560" s="3">
        <v>0</v>
      </c>
      <c r="AS1560" s="3">
        <v>0</v>
      </c>
      <c r="AT1560" s="3">
        <v>0</v>
      </c>
      <c r="AU1560" s="3">
        <v>0</v>
      </c>
      <c r="AV1560" s="3">
        <v>0</v>
      </c>
      <c r="AW1560" s="3">
        <v>0</v>
      </c>
      <c r="AX1560" s="3">
        <v>0</v>
      </c>
      <c r="AY1560" s="3">
        <v>0</v>
      </c>
      <c r="AZ1560" s="3">
        <f t="shared" si="72"/>
        <v>114496.92</v>
      </c>
      <c r="BA1560" s="3">
        <f t="shared" si="73"/>
        <v>28624.23</v>
      </c>
      <c r="BB1560" s="3">
        <f t="shared" si="74"/>
        <v>143121.15</v>
      </c>
      <c r="BC1560" s="2"/>
    </row>
    <row r="1561" spans="1:55" ht="15" customHeight="1" x14ac:dyDescent="0.3">
      <c r="A1561" t="s">
        <v>4023</v>
      </c>
      <c r="B1561" t="s">
        <v>1781</v>
      </c>
      <c r="C1561">
        <v>1</v>
      </c>
      <c r="D1561" t="s">
        <v>0</v>
      </c>
      <c r="E1561" t="s">
        <v>2</v>
      </c>
      <c r="F1561" t="s">
        <v>1393</v>
      </c>
      <c r="G1561" t="s">
        <v>1408</v>
      </c>
      <c r="H1561" t="s">
        <v>1409</v>
      </c>
      <c r="I1561" t="s">
        <v>1410</v>
      </c>
      <c r="J1561" t="s">
        <v>4601</v>
      </c>
      <c r="K1561" t="s">
        <v>611</v>
      </c>
      <c r="L1561" t="s">
        <v>1398</v>
      </c>
      <c r="M1561" t="s">
        <v>1405</v>
      </c>
      <c r="N1561">
        <v>1</v>
      </c>
      <c r="O1561">
        <v>1</v>
      </c>
      <c r="P1561">
        <v>1</v>
      </c>
      <c r="Q1561">
        <v>1</v>
      </c>
      <c r="R1561">
        <v>1</v>
      </c>
      <c r="S1561">
        <v>1</v>
      </c>
      <c r="T1561">
        <v>0</v>
      </c>
      <c r="U1561">
        <v>0</v>
      </c>
      <c r="V1561">
        <v>0</v>
      </c>
      <c r="W1561" s="107">
        <v>300653.94</v>
      </c>
      <c r="X1561" s="108">
        <v>0</v>
      </c>
      <c r="Y1561" s="108">
        <v>0</v>
      </c>
      <c r="Z1561" s="108">
        <v>0</v>
      </c>
      <c r="AA1561" s="108">
        <v>0</v>
      </c>
      <c r="AB1561" s="108">
        <v>0</v>
      </c>
      <c r="AC1561" s="108">
        <v>0</v>
      </c>
      <c r="AD1561" s="108"/>
      <c r="AE1561" s="108">
        <v>300653.94</v>
      </c>
      <c r="AF1561" s="104">
        <v>45751</v>
      </c>
      <c r="AG1561" s="104">
        <v>46847</v>
      </c>
      <c r="AH1561" s="108">
        <v>300653.94</v>
      </c>
      <c r="AI1561" t="s">
        <v>1406</v>
      </c>
      <c r="AJ1561" t="s">
        <v>1407</v>
      </c>
      <c r="AK1561" s="3">
        <v>26307.22</v>
      </c>
      <c r="AL1561" s="3">
        <v>26307.22</v>
      </c>
      <c r="AM1561" s="3">
        <v>13153.61</v>
      </c>
      <c r="AN1561" s="3">
        <v>0</v>
      </c>
      <c r="AO1561" s="3">
        <v>0</v>
      </c>
      <c r="AP1561" s="3">
        <v>0</v>
      </c>
      <c r="AQ1561" s="3">
        <v>0</v>
      </c>
      <c r="AR1561" s="3">
        <v>0</v>
      </c>
      <c r="AS1561" s="3">
        <v>0</v>
      </c>
      <c r="AT1561" s="3">
        <v>0</v>
      </c>
      <c r="AU1561" s="3">
        <v>0</v>
      </c>
      <c r="AV1561" s="3">
        <v>0</v>
      </c>
      <c r="AW1561" s="3">
        <v>0</v>
      </c>
      <c r="AX1561" s="3">
        <v>0</v>
      </c>
      <c r="AY1561" s="3">
        <v>0</v>
      </c>
      <c r="AZ1561" s="3">
        <f t="shared" si="72"/>
        <v>52614.44</v>
      </c>
      <c r="BA1561" s="3">
        <f t="shared" si="73"/>
        <v>13153.61</v>
      </c>
      <c r="BB1561" s="3">
        <f t="shared" si="74"/>
        <v>65768.05</v>
      </c>
      <c r="BC1561" s="2"/>
    </row>
    <row r="1562" spans="1:55" ht="15" customHeight="1" x14ac:dyDescent="0.3">
      <c r="A1562" t="s">
        <v>4024</v>
      </c>
      <c r="B1562" t="s">
        <v>1782</v>
      </c>
      <c r="C1562">
        <v>1</v>
      </c>
      <c r="D1562" t="s">
        <v>0</v>
      </c>
      <c r="E1562" t="s">
        <v>2</v>
      </c>
      <c r="F1562" t="s">
        <v>1393</v>
      </c>
      <c r="G1562" t="s">
        <v>1408</v>
      </c>
      <c r="H1562" t="s">
        <v>1409</v>
      </c>
      <c r="I1562" t="s">
        <v>1410</v>
      </c>
      <c r="J1562" t="s">
        <v>4601</v>
      </c>
      <c r="K1562" t="s">
        <v>611</v>
      </c>
      <c r="L1562" t="s">
        <v>1398</v>
      </c>
      <c r="M1562" t="s">
        <v>1405</v>
      </c>
      <c r="N1562">
        <v>1</v>
      </c>
      <c r="O1562">
        <v>1</v>
      </c>
      <c r="P1562">
        <v>1</v>
      </c>
      <c r="Q1562">
        <v>1</v>
      </c>
      <c r="R1562">
        <v>1</v>
      </c>
      <c r="S1562">
        <v>1</v>
      </c>
      <c r="T1562">
        <v>0</v>
      </c>
      <c r="U1562">
        <v>0</v>
      </c>
      <c r="V1562">
        <v>0</v>
      </c>
      <c r="W1562" s="107">
        <v>439965.47</v>
      </c>
      <c r="X1562" s="108">
        <v>0</v>
      </c>
      <c r="Y1562" s="108">
        <v>0</v>
      </c>
      <c r="Z1562" s="108">
        <v>0</v>
      </c>
      <c r="AA1562" s="108">
        <v>0</v>
      </c>
      <c r="AB1562" s="108">
        <v>0</v>
      </c>
      <c r="AC1562" s="108">
        <v>0</v>
      </c>
      <c r="AD1562" s="108"/>
      <c r="AE1562" s="108">
        <v>439965.47</v>
      </c>
      <c r="AF1562" s="104">
        <v>45751</v>
      </c>
      <c r="AG1562" s="104">
        <v>46847</v>
      </c>
      <c r="AH1562" s="108">
        <v>439965.47</v>
      </c>
      <c r="AI1562" t="s">
        <v>1406</v>
      </c>
      <c r="AJ1562" t="s">
        <v>1407</v>
      </c>
      <c r="AK1562" s="3">
        <v>38496.980000000003</v>
      </c>
      <c r="AL1562" s="3">
        <v>38496.980000000003</v>
      </c>
      <c r="AM1562" s="3">
        <v>19248.490000000002</v>
      </c>
      <c r="AN1562" s="3">
        <v>0</v>
      </c>
      <c r="AO1562" s="3">
        <v>0</v>
      </c>
      <c r="AP1562" s="3">
        <v>0</v>
      </c>
      <c r="AQ1562" s="3">
        <v>0</v>
      </c>
      <c r="AR1562" s="3">
        <v>0</v>
      </c>
      <c r="AS1562" s="3">
        <v>0</v>
      </c>
      <c r="AT1562" s="3">
        <v>0</v>
      </c>
      <c r="AU1562" s="3">
        <v>0</v>
      </c>
      <c r="AV1562" s="3">
        <v>0</v>
      </c>
      <c r="AW1562" s="3">
        <v>0</v>
      </c>
      <c r="AX1562" s="3">
        <v>0</v>
      </c>
      <c r="AY1562" s="3">
        <v>0</v>
      </c>
      <c r="AZ1562" s="3">
        <f t="shared" si="72"/>
        <v>76993.960000000006</v>
      </c>
      <c r="BA1562" s="3">
        <f t="shared" si="73"/>
        <v>19248.490000000002</v>
      </c>
      <c r="BB1562" s="3">
        <f t="shared" si="74"/>
        <v>96242.450000000012</v>
      </c>
      <c r="BC1562" s="2"/>
    </row>
    <row r="1563" spans="1:55" ht="15" customHeight="1" x14ac:dyDescent="0.3">
      <c r="A1563" t="s">
        <v>4025</v>
      </c>
      <c r="B1563" t="s">
        <v>1783</v>
      </c>
      <c r="C1563">
        <v>1</v>
      </c>
      <c r="D1563" t="s">
        <v>0</v>
      </c>
      <c r="E1563" t="s">
        <v>2</v>
      </c>
      <c r="F1563" t="s">
        <v>1393</v>
      </c>
      <c r="G1563" t="s">
        <v>1408</v>
      </c>
      <c r="H1563" t="s">
        <v>1409</v>
      </c>
      <c r="I1563" t="s">
        <v>1410</v>
      </c>
      <c r="J1563" t="s">
        <v>4601</v>
      </c>
      <c r="K1563" t="s">
        <v>611</v>
      </c>
      <c r="L1563" t="s">
        <v>1398</v>
      </c>
      <c r="M1563" t="s">
        <v>1405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0</v>
      </c>
      <c r="U1563">
        <v>0</v>
      </c>
      <c r="V1563">
        <v>0</v>
      </c>
      <c r="W1563" s="107">
        <v>790977.87</v>
      </c>
      <c r="X1563" s="108">
        <v>0</v>
      </c>
      <c r="Y1563" s="108">
        <v>0</v>
      </c>
      <c r="Z1563" s="108">
        <v>0</v>
      </c>
      <c r="AA1563" s="108">
        <v>0</v>
      </c>
      <c r="AB1563" s="108">
        <v>0</v>
      </c>
      <c r="AC1563" s="108">
        <v>0</v>
      </c>
      <c r="AD1563" s="108"/>
      <c r="AE1563" s="108">
        <v>790977.87</v>
      </c>
      <c r="AF1563" s="104">
        <v>45751</v>
      </c>
      <c r="AG1563" s="104">
        <v>46847</v>
      </c>
      <c r="AH1563" s="108">
        <v>790977.87</v>
      </c>
      <c r="AI1563" t="s">
        <v>1406</v>
      </c>
      <c r="AJ1563" t="s">
        <v>1407</v>
      </c>
      <c r="AK1563" s="3">
        <v>69210.559999999998</v>
      </c>
      <c r="AL1563" s="3">
        <v>69210.559999999998</v>
      </c>
      <c r="AM1563" s="3">
        <v>34605.279999999999</v>
      </c>
      <c r="AN1563" s="3">
        <v>0</v>
      </c>
      <c r="AO1563" s="3">
        <v>0</v>
      </c>
      <c r="AP1563" s="3">
        <v>0</v>
      </c>
      <c r="AQ1563" s="3">
        <v>0</v>
      </c>
      <c r="AR1563" s="3">
        <v>0</v>
      </c>
      <c r="AS1563" s="3">
        <v>0</v>
      </c>
      <c r="AT1563" s="3">
        <v>0</v>
      </c>
      <c r="AU1563" s="3">
        <v>0</v>
      </c>
      <c r="AV1563" s="3">
        <v>0</v>
      </c>
      <c r="AW1563" s="3">
        <v>0</v>
      </c>
      <c r="AX1563" s="3">
        <v>0</v>
      </c>
      <c r="AY1563" s="3">
        <v>0</v>
      </c>
      <c r="AZ1563" s="3">
        <f t="shared" si="72"/>
        <v>138421.12</v>
      </c>
      <c r="BA1563" s="3">
        <f t="shared" si="73"/>
        <v>34605.279999999999</v>
      </c>
      <c r="BB1563" s="3">
        <f t="shared" si="74"/>
        <v>173026.4</v>
      </c>
      <c r="BC1563" s="2"/>
    </row>
    <row r="1564" spans="1:55" ht="15" customHeight="1" x14ac:dyDescent="0.3">
      <c r="A1564" t="s">
        <v>4026</v>
      </c>
      <c r="B1564" t="s">
        <v>1784</v>
      </c>
      <c r="C1564">
        <v>1</v>
      </c>
      <c r="D1564" t="s">
        <v>0</v>
      </c>
      <c r="E1564" t="s">
        <v>2</v>
      </c>
      <c r="F1564" t="s">
        <v>1393</v>
      </c>
      <c r="G1564" t="s">
        <v>1408</v>
      </c>
      <c r="H1564" t="s">
        <v>1409</v>
      </c>
      <c r="I1564" t="s">
        <v>1410</v>
      </c>
      <c r="J1564" t="s">
        <v>4601</v>
      </c>
      <c r="K1564" t="s">
        <v>611</v>
      </c>
      <c r="L1564" t="s">
        <v>1398</v>
      </c>
      <c r="M1564" t="s">
        <v>1405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0</v>
      </c>
      <c r="U1564">
        <v>0</v>
      </c>
      <c r="V1564">
        <v>0</v>
      </c>
      <c r="W1564" s="107">
        <v>204644.4</v>
      </c>
      <c r="X1564" s="108">
        <v>0</v>
      </c>
      <c r="Y1564" s="108">
        <v>0</v>
      </c>
      <c r="Z1564" s="108">
        <v>0</v>
      </c>
      <c r="AA1564" s="108">
        <v>0</v>
      </c>
      <c r="AB1564" s="108">
        <v>0</v>
      </c>
      <c r="AC1564" s="108">
        <v>0</v>
      </c>
      <c r="AD1564" s="108"/>
      <c r="AE1564" s="108">
        <v>204644.4</v>
      </c>
      <c r="AF1564" s="104">
        <v>45751</v>
      </c>
      <c r="AG1564" s="104">
        <v>46847</v>
      </c>
      <c r="AH1564" s="108">
        <v>204644.4</v>
      </c>
      <c r="AI1564" t="s">
        <v>1406</v>
      </c>
      <c r="AJ1564" t="s">
        <v>1407</v>
      </c>
      <c r="AK1564" s="3">
        <v>17906.38</v>
      </c>
      <c r="AL1564" s="3">
        <v>17906.38</v>
      </c>
      <c r="AM1564" s="3">
        <v>8953.19</v>
      </c>
      <c r="AN1564" s="3">
        <v>0</v>
      </c>
      <c r="AO1564" s="3">
        <v>0</v>
      </c>
      <c r="AP1564" s="3">
        <v>0</v>
      </c>
      <c r="AQ1564" s="3">
        <v>0</v>
      </c>
      <c r="AR1564" s="3">
        <v>0</v>
      </c>
      <c r="AS1564" s="3">
        <v>0</v>
      </c>
      <c r="AT1564" s="3">
        <v>0</v>
      </c>
      <c r="AU1564" s="3">
        <v>0</v>
      </c>
      <c r="AV1564" s="3">
        <v>0</v>
      </c>
      <c r="AW1564" s="3">
        <v>0</v>
      </c>
      <c r="AX1564" s="3">
        <v>0</v>
      </c>
      <c r="AY1564" s="3">
        <v>0</v>
      </c>
      <c r="AZ1564" s="3">
        <f t="shared" si="72"/>
        <v>35812.76</v>
      </c>
      <c r="BA1564" s="3">
        <f t="shared" si="73"/>
        <v>8953.19</v>
      </c>
      <c r="BB1564" s="3">
        <f t="shared" si="74"/>
        <v>44765.950000000004</v>
      </c>
      <c r="BC1564" s="2"/>
    </row>
    <row r="1565" spans="1:55" ht="15" customHeight="1" x14ac:dyDescent="0.3">
      <c r="A1565" t="s">
        <v>4027</v>
      </c>
      <c r="B1565" t="s">
        <v>1785</v>
      </c>
      <c r="C1565">
        <v>1</v>
      </c>
      <c r="D1565" t="s">
        <v>0</v>
      </c>
      <c r="E1565" t="s">
        <v>2</v>
      </c>
      <c r="F1565" t="s">
        <v>1393</v>
      </c>
      <c r="G1565" t="s">
        <v>1408</v>
      </c>
      <c r="H1565" t="s">
        <v>1409</v>
      </c>
      <c r="I1565" t="s">
        <v>1410</v>
      </c>
      <c r="J1565" t="s">
        <v>4601</v>
      </c>
      <c r="K1565" t="s">
        <v>611</v>
      </c>
      <c r="L1565" t="s">
        <v>1398</v>
      </c>
      <c r="M1565" t="s">
        <v>1405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0</v>
      </c>
      <c r="U1565">
        <v>0</v>
      </c>
      <c r="V1565">
        <v>0</v>
      </c>
      <c r="W1565" s="107">
        <v>1130348.95</v>
      </c>
      <c r="X1565" s="108">
        <v>0</v>
      </c>
      <c r="Y1565" s="108">
        <v>0</v>
      </c>
      <c r="Z1565" s="108">
        <v>0</v>
      </c>
      <c r="AA1565" s="108">
        <v>0</v>
      </c>
      <c r="AB1565" s="108">
        <v>0</v>
      </c>
      <c r="AC1565" s="108">
        <v>0</v>
      </c>
      <c r="AD1565" s="108"/>
      <c r="AE1565" s="108">
        <v>1130348.95</v>
      </c>
      <c r="AF1565" s="104">
        <v>45751</v>
      </c>
      <c r="AG1565" s="104">
        <v>46847</v>
      </c>
      <c r="AH1565" s="108">
        <v>1130348.95</v>
      </c>
      <c r="AI1565" t="s">
        <v>1406</v>
      </c>
      <c r="AJ1565" t="s">
        <v>1407</v>
      </c>
      <c r="AK1565" s="3">
        <v>98905.54</v>
      </c>
      <c r="AL1565" s="3">
        <v>98905.54</v>
      </c>
      <c r="AM1565" s="3">
        <v>49452.77</v>
      </c>
      <c r="AN1565" s="3">
        <v>0</v>
      </c>
      <c r="AO1565" s="3">
        <v>0</v>
      </c>
      <c r="AP1565" s="3">
        <v>0</v>
      </c>
      <c r="AQ1565" s="3">
        <v>0</v>
      </c>
      <c r="AR1565" s="3">
        <v>0</v>
      </c>
      <c r="AS1565" s="3">
        <v>0</v>
      </c>
      <c r="AT1565" s="3">
        <v>0</v>
      </c>
      <c r="AU1565" s="3">
        <v>0</v>
      </c>
      <c r="AV1565" s="3">
        <v>0</v>
      </c>
      <c r="AW1565" s="3">
        <v>0</v>
      </c>
      <c r="AX1565" s="3">
        <v>0</v>
      </c>
      <c r="AY1565" s="3">
        <v>0</v>
      </c>
      <c r="AZ1565" s="3">
        <f t="shared" si="72"/>
        <v>197811.08</v>
      </c>
      <c r="BA1565" s="3">
        <f t="shared" si="73"/>
        <v>49452.77</v>
      </c>
      <c r="BB1565" s="3">
        <f t="shared" si="74"/>
        <v>247263.84999999998</v>
      </c>
      <c r="BC1565" s="2"/>
    </row>
    <row r="1566" spans="1:55" ht="15" customHeight="1" x14ac:dyDescent="0.3">
      <c r="A1566" t="s">
        <v>4028</v>
      </c>
      <c r="B1566" t="s">
        <v>1786</v>
      </c>
      <c r="C1566">
        <v>1</v>
      </c>
      <c r="D1566" t="s">
        <v>0</v>
      </c>
      <c r="E1566" t="s">
        <v>2</v>
      </c>
      <c r="F1566" t="s">
        <v>1393</v>
      </c>
      <c r="G1566" t="s">
        <v>1408</v>
      </c>
      <c r="H1566" t="s">
        <v>1409</v>
      </c>
      <c r="I1566" t="s">
        <v>1410</v>
      </c>
      <c r="J1566" t="s">
        <v>4601</v>
      </c>
      <c r="K1566" t="s">
        <v>611</v>
      </c>
      <c r="L1566" t="s">
        <v>1398</v>
      </c>
      <c r="M1566" t="s">
        <v>1405</v>
      </c>
      <c r="N1566">
        <v>1</v>
      </c>
      <c r="O1566">
        <v>1</v>
      </c>
      <c r="P1566">
        <v>1</v>
      </c>
      <c r="Q1566">
        <v>1</v>
      </c>
      <c r="R1566">
        <v>1</v>
      </c>
      <c r="S1566">
        <v>1</v>
      </c>
      <c r="T1566">
        <v>0</v>
      </c>
      <c r="U1566">
        <v>0</v>
      </c>
      <c r="V1566">
        <v>0</v>
      </c>
      <c r="W1566" s="107">
        <v>526556.12</v>
      </c>
      <c r="X1566" s="108">
        <v>0</v>
      </c>
      <c r="Y1566" s="108">
        <v>0</v>
      </c>
      <c r="Z1566" s="108">
        <v>0</v>
      </c>
      <c r="AA1566" s="108">
        <v>0</v>
      </c>
      <c r="AB1566" s="108">
        <v>0</v>
      </c>
      <c r="AC1566" s="108">
        <v>0</v>
      </c>
      <c r="AD1566" s="108"/>
      <c r="AE1566" s="108">
        <v>526556.12</v>
      </c>
      <c r="AF1566" s="104">
        <v>45751</v>
      </c>
      <c r="AG1566" s="104">
        <v>46847</v>
      </c>
      <c r="AH1566" s="108">
        <v>526556.12</v>
      </c>
      <c r="AI1566" t="s">
        <v>1406</v>
      </c>
      <c r="AJ1566" t="s">
        <v>1407</v>
      </c>
      <c r="AK1566" s="3">
        <v>46073.66</v>
      </c>
      <c r="AL1566" s="3">
        <v>46073.66</v>
      </c>
      <c r="AM1566" s="3">
        <v>23036.83</v>
      </c>
      <c r="AN1566" s="3">
        <v>0</v>
      </c>
      <c r="AO1566" s="3">
        <v>0</v>
      </c>
      <c r="AP1566" s="3">
        <v>0</v>
      </c>
      <c r="AQ1566" s="3">
        <v>0</v>
      </c>
      <c r="AR1566" s="3">
        <v>0</v>
      </c>
      <c r="AS1566" s="3">
        <v>0</v>
      </c>
      <c r="AT1566" s="3">
        <v>0</v>
      </c>
      <c r="AU1566" s="3">
        <v>0</v>
      </c>
      <c r="AV1566" s="3">
        <v>0</v>
      </c>
      <c r="AW1566" s="3">
        <v>0</v>
      </c>
      <c r="AX1566" s="3">
        <v>0</v>
      </c>
      <c r="AY1566" s="3">
        <v>0</v>
      </c>
      <c r="AZ1566" s="3">
        <f t="shared" si="72"/>
        <v>92147.32</v>
      </c>
      <c r="BA1566" s="3">
        <f t="shared" si="73"/>
        <v>23036.83</v>
      </c>
      <c r="BB1566" s="3">
        <f t="shared" si="74"/>
        <v>115184.15000000001</v>
      </c>
      <c r="BC1566" s="2"/>
    </row>
    <row r="1567" spans="1:55" ht="15" customHeight="1" x14ac:dyDescent="0.3">
      <c r="A1567" t="s">
        <v>4029</v>
      </c>
      <c r="B1567" t="s">
        <v>1787</v>
      </c>
      <c r="C1567">
        <v>1</v>
      </c>
      <c r="D1567" t="s">
        <v>0</v>
      </c>
      <c r="E1567" t="s">
        <v>2</v>
      </c>
      <c r="F1567" t="s">
        <v>1393</v>
      </c>
      <c r="G1567" t="s">
        <v>1408</v>
      </c>
      <c r="H1567" t="s">
        <v>1409</v>
      </c>
      <c r="I1567" t="s">
        <v>1410</v>
      </c>
      <c r="J1567" t="s">
        <v>4601</v>
      </c>
      <c r="K1567" t="s">
        <v>611</v>
      </c>
      <c r="L1567" t="s">
        <v>1398</v>
      </c>
      <c r="M1567" t="s">
        <v>1405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0</v>
      </c>
      <c r="U1567">
        <v>0</v>
      </c>
      <c r="V1567">
        <v>0</v>
      </c>
      <c r="W1567" s="107">
        <v>830836.65</v>
      </c>
      <c r="X1567" s="108">
        <v>0</v>
      </c>
      <c r="Y1567" s="108">
        <v>0</v>
      </c>
      <c r="Z1567" s="108">
        <v>0</v>
      </c>
      <c r="AA1567" s="108">
        <v>0</v>
      </c>
      <c r="AB1567" s="108">
        <v>0</v>
      </c>
      <c r="AC1567" s="108">
        <v>0</v>
      </c>
      <c r="AD1567" s="108"/>
      <c r="AE1567" s="108">
        <v>830836.65</v>
      </c>
      <c r="AF1567" s="104">
        <v>45751</v>
      </c>
      <c r="AG1567" s="104">
        <v>46847</v>
      </c>
      <c r="AH1567" s="108">
        <v>830836.65</v>
      </c>
      <c r="AI1567" t="s">
        <v>1406</v>
      </c>
      <c r="AJ1567" t="s">
        <v>1407</v>
      </c>
      <c r="AK1567" s="3">
        <v>72698.2</v>
      </c>
      <c r="AL1567" s="3">
        <v>72698.2</v>
      </c>
      <c r="AM1567" s="3">
        <v>36349.1</v>
      </c>
      <c r="AN1567" s="3">
        <v>0</v>
      </c>
      <c r="AO1567" s="3">
        <v>0</v>
      </c>
      <c r="AP1567" s="3">
        <v>0</v>
      </c>
      <c r="AQ1567" s="3">
        <v>0</v>
      </c>
      <c r="AR1567" s="3">
        <v>0</v>
      </c>
      <c r="AS1567" s="3">
        <v>0</v>
      </c>
      <c r="AT1567" s="3">
        <v>0</v>
      </c>
      <c r="AU1567" s="3">
        <v>0</v>
      </c>
      <c r="AV1567" s="3">
        <v>0</v>
      </c>
      <c r="AW1567" s="3">
        <v>0</v>
      </c>
      <c r="AX1567" s="3">
        <v>0</v>
      </c>
      <c r="AY1567" s="3">
        <v>0</v>
      </c>
      <c r="AZ1567" s="3">
        <f t="shared" si="72"/>
        <v>145396.4</v>
      </c>
      <c r="BA1567" s="3">
        <f t="shared" si="73"/>
        <v>36349.1</v>
      </c>
      <c r="BB1567" s="3">
        <f t="shared" si="74"/>
        <v>181745.5</v>
      </c>
      <c r="BC1567" s="2"/>
    </row>
    <row r="1568" spans="1:55" ht="15" customHeight="1" x14ac:dyDescent="0.3">
      <c r="A1568" t="s">
        <v>4030</v>
      </c>
      <c r="B1568" t="s">
        <v>1788</v>
      </c>
      <c r="C1568">
        <v>1</v>
      </c>
      <c r="D1568" t="s">
        <v>0</v>
      </c>
      <c r="E1568" t="s">
        <v>2</v>
      </c>
      <c r="F1568" t="s">
        <v>1393</v>
      </c>
      <c r="G1568" t="s">
        <v>1408</v>
      </c>
      <c r="H1568" t="s">
        <v>1409</v>
      </c>
      <c r="I1568" t="s">
        <v>1410</v>
      </c>
      <c r="J1568" t="s">
        <v>4601</v>
      </c>
      <c r="K1568" t="s">
        <v>611</v>
      </c>
      <c r="L1568" t="s">
        <v>1398</v>
      </c>
      <c r="M1568" t="s">
        <v>1405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0</v>
      </c>
      <c r="U1568">
        <v>0</v>
      </c>
      <c r="V1568">
        <v>0</v>
      </c>
      <c r="W1568" s="107">
        <v>623892.02</v>
      </c>
      <c r="X1568" s="108">
        <v>0</v>
      </c>
      <c r="Y1568" s="108">
        <v>0</v>
      </c>
      <c r="Z1568" s="108">
        <v>0</v>
      </c>
      <c r="AA1568" s="108">
        <v>0</v>
      </c>
      <c r="AB1568" s="108">
        <v>0</v>
      </c>
      <c r="AC1568" s="108">
        <v>0</v>
      </c>
      <c r="AD1568" s="108"/>
      <c r="AE1568" s="108">
        <v>623892.02</v>
      </c>
      <c r="AF1568" s="104">
        <v>45751</v>
      </c>
      <c r="AG1568" s="104">
        <v>47577</v>
      </c>
      <c r="AH1568" s="108">
        <v>623892.02</v>
      </c>
      <c r="AI1568" t="s">
        <v>1406</v>
      </c>
      <c r="AJ1568" t="s">
        <v>1407</v>
      </c>
      <c r="AK1568" s="3">
        <v>57710.02</v>
      </c>
      <c r="AL1568" s="3">
        <v>57710.02</v>
      </c>
      <c r="AM1568" s="3">
        <v>57710.02</v>
      </c>
      <c r="AN1568" s="3">
        <v>57710.02</v>
      </c>
      <c r="AO1568" s="3">
        <v>28855.01</v>
      </c>
      <c r="AP1568" s="3">
        <v>0</v>
      </c>
      <c r="AQ1568" s="3">
        <v>0</v>
      </c>
      <c r="AR1568" s="3">
        <v>0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3">
        <v>0</v>
      </c>
      <c r="AY1568" s="3">
        <v>0</v>
      </c>
      <c r="AZ1568" s="3">
        <f t="shared" si="72"/>
        <v>115420.04</v>
      </c>
      <c r="BA1568" s="3">
        <f t="shared" si="73"/>
        <v>144275.04999999999</v>
      </c>
      <c r="BB1568" s="3">
        <f t="shared" si="74"/>
        <v>259695.08999999997</v>
      </c>
      <c r="BC1568" s="2"/>
    </row>
    <row r="1569" spans="1:55" ht="15" customHeight="1" x14ac:dyDescent="0.3">
      <c r="A1569" t="s">
        <v>4031</v>
      </c>
      <c r="B1569" t="s">
        <v>1789</v>
      </c>
      <c r="C1569">
        <v>1</v>
      </c>
      <c r="D1569" t="s">
        <v>0</v>
      </c>
      <c r="E1569" t="s">
        <v>2</v>
      </c>
      <c r="F1569" t="s">
        <v>1393</v>
      </c>
      <c r="G1569" t="s">
        <v>1408</v>
      </c>
      <c r="H1569" t="s">
        <v>1409</v>
      </c>
      <c r="I1569" t="s">
        <v>1410</v>
      </c>
      <c r="J1569" t="s">
        <v>4601</v>
      </c>
      <c r="K1569" t="s">
        <v>611</v>
      </c>
      <c r="L1569" t="s">
        <v>1398</v>
      </c>
      <c r="M1569" t="s">
        <v>1405</v>
      </c>
      <c r="N1569">
        <v>1</v>
      </c>
      <c r="O1569">
        <v>1</v>
      </c>
      <c r="P1569">
        <v>1</v>
      </c>
      <c r="Q1569">
        <v>1</v>
      </c>
      <c r="R1569">
        <v>1</v>
      </c>
      <c r="S1569">
        <v>1</v>
      </c>
      <c r="T1569">
        <v>0</v>
      </c>
      <c r="U1569">
        <v>0</v>
      </c>
      <c r="V1569">
        <v>0</v>
      </c>
      <c r="W1569" s="107">
        <v>418628.52</v>
      </c>
      <c r="X1569" s="108">
        <v>0</v>
      </c>
      <c r="Y1569" s="108">
        <v>0</v>
      </c>
      <c r="Z1569" s="108">
        <v>0</v>
      </c>
      <c r="AA1569" s="108">
        <v>0</v>
      </c>
      <c r="AB1569" s="108">
        <v>0</v>
      </c>
      <c r="AC1569" s="108">
        <v>0</v>
      </c>
      <c r="AD1569" s="108"/>
      <c r="AE1569" s="108">
        <v>418628.52</v>
      </c>
      <c r="AF1569" s="104">
        <v>45751</v>
      </c>
      <c r="AG1569" s="104">
        <v>47577</v>
      </c>
      <c r="AH1569" s="108">
        <v>418628.52</v>
      </c>
      <c r="AI1569" t="s">
        <v>1406</v>
      </c>
      <c r="AJ1569" t="s">
        <v>1407</v>
      </c>
      <c r="AK1569" s="3">
        <v>38723.14</v>
      </c>
      <c r="AL1569" s="3">
        <v>38723.14</v>
      </c>
      <c r="AM1569" s="3">
        <v>38723.14</v>
      </c>
      <c r="AN1569" s="3">
        <v>38723.14</v>
      </c>
      <c r="AO1569" s="3">
        <v>19361.57</v>
      </c>
      <c r="AP1569" s="3">
        <v>0</v>
      </c>
      <c r="AQ1569" s="3">
        <v>0</v>
      </c>
      <c r="AR1569" s="3">
        <v>0</v>
      </c>
      <c r="AS1569" s="3">
        <v>0</v>
      </c>
      <c r="AT1569" s="3">
        <v>0</v>
      </c>
      <c r="AU1569" s="3">
        <v>0</v>
      </c>
      <c r="AV1569" s="3">
        <v>0</v>
      </c>
      <c r="AW1569" s="3">
        <v>0</v>
      </c>
      <c r="AX1569" s="3">
        <v>0</v>
      </c>
      <c r="AY1569" s="3">
        <v>0</v>
      </c>
      <c r="AZ1569" s="3">
        <f t="shared" si="72"/>
        <v>77446.28</v>
      </c>
      <c r="BA1569" s="3">
        <f t="shared" si="73"/>
        <v>96807.85</v>
      </c>
      <c r="BB1569" s="3">
        <f t="shared" si="74"/>
        <v>174254.13</v>
      </c>
      <c r="BC1569" s="2"/>
    </row>
    <row r="1570" spans="1:55" ht="15" customHeight="1" x14ac:dyDescent="0.3">
      <c r="A1570" t="s">
        <v>4032</v>
      </c>
      <c r="B1570" t="s">
        <v>1790</v>
      </c>
      <c r="C1570">
        <v>1</v>
      </c>
      <c r="D1570" t="s">
        <v>0</v>
      </c>
      <c r="E1570" t="s">
        <v>2</v>
      </c>
      <c r="F1570" t="s">
        <v>1393</v>
      </c>
      <c r="G1570" t="s">
        <v>1408</v>
      </c>
      <c r="H1570" t="s">
        <v>1409</v>
      </c>
      <c r="I1570" t="s">
        <v>1410</v>
      </c>
      <c r="J1570" t="s">
        <v>4601</v>
      </c>
      <c r="K1570" t="s">
        <v>611</v>
      </c>
      <c r="L1570" t="s">
        <v>1398</v>
      </c>
      <c r="M1570" t="s">
        <v>1405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0</v>
      </c>
      <c r="U1570">
        <v>0</v>
      </c>
      <c r="V1570">
        <v>0</v>
      </c>
      <c r="W1570" s="107">
        <v>667001.59</v>
      </c>
      <c r="X1570" s="108">
        <v>0</v>
      </c>
      <c r="Y1570" s="108">
        <v>0</v>
      </c>
      <c r="Z1570" s="108">
        <v>0</v>
      </c>
      <c r="AA1570" s="108">
        <v>0</v>
      </c>
      <c r="AB1570" s="108">
        <v>0</v>
      </c>
      <c r="AC1570" s="108">
        <v>0</v>
      </c>
      <c r="AD1570" s="108"/>
      <c r="AE1570" s="108">
        <v>667001.59</v>
      </c>
      <c r="AF1570" s="104">
        <v>45751</v>
      </c>
      <c r="AG1570" s="104">
        <v>46847</v>
      </c>
      <c r="AH1570" s="108">
        <v>667001.59</v>
      </c>
      <c r="AI1570" t="s">
        <v>1406</v>
      </c>
      <c r="AJ1570" t="s">
        <v>1407</v>
      </c>
      <c r="AK1570" s="3">
        <v>58362.64</v>
      </c>
      <c r="AL1570" s="3">
        <v>58362.64</v>
      </c>
      <c r="AM1570" s="3">
        <v>29181.32</v>
      </c>
      <c r="AN1570" s="3">
        <v>0</v>
      </c>
      <c r="AO1570" s="3">
        <v>0</v>
      </c>
      <c r="AP1570" s="3">
        <v>0</v>
      </c>
      <c r="AQ1570" s="3">
        <v>0</v>
      </c>
      <c r="AR1570" s="3">
        <v>0</v>
      </c>
      <c r="AS1570" s="3">
        <v>0</v>
      </c>
      <c r="AT1570" s="3">
        <v>0</v>
      </c>
      <c r="AU1570" s="3">
        <v>0</v>
      </c>
      <c r="AV1570" s="3">
        <v>0</v>
      </c>
      <c r="AW1570" s="3">
        <v>0</v>
      </c>
      <c r="AX1570" s="3">
        <v>0</v>
      </c>
      <c r="AY1570" s="3">
        <v>0</v>
      </c>
      <c r="AZ1570" s="3">
        <f t="shared" si="72"/>
        <v>116725.28</v>
      </c>
      <c r="BA1570" s="3">
        <f t="shared" si="73"/>
        <v>29181.32</v>
      </c>
      <c r="BB1570" s="3">
        <f t="shared" si="74"/>
        <v>145906.6</v>
      </c>
      <c r="BC1570" s="2"/>
    </row>
    <row r="1571" spans="1:55" ht="15" customHeight="1" x14ac:dyDescent="0.3">
      <c r="A1571" t="s">
        <v>4033</v>
      </c>
      <c r="B1571" t="s">
        <v>1791</v>
      </c>
      <c r="C1571">
        <v>1</v>
      </c>
      <c r="D1571" t="s">
        <v>0</v>
      </c>
      <c r="E1571" t="s">
        <v>2</v>
      </c>
      <c r="F1571" t="s">
        <v>1393</v>
      </c>
      <c r="G1571" t="s">
        <v>1408</v>
      </c>
      <c r="H1571" t="s">
        <v>1409</v>
      </c>
      <c r="I1571" t="s">
        <v>1410</v>
      </c>
      <c r="J1571" t="s">
        <v>4601</v>
      </c>
      <c r="K1571" t="s">
        <v>611</v>
      </c>
      <c r="L1571" t="s">
        <v>1398</v>
      </c>
      <c r="M1571" t="s">
        <v>1405</v>
      </c>
      <c r="N1571">
        <v>1</v>
      </c>
      <c r="O1571">
        <v>1</v>
      </c>
      <c r="P1571">
        <v>1</v>
      </c>
      <c r="Q1571">
        <v>1</v>
      </c>
      <c r="R1571">
        <v>1</v>
      </c>
      <c r="S1571">
        <v>1</v>
      </c>
      <c r="T1571">
        <v>0</v>
      </c>
      <c r="U1571">
        <v>0</v>
      </c>
      <c r="V1571">
        <v>0</v>
      </c>
      <c r="W1571" s="107">
        <v>458666.53</v>
      </c>
      <c r="X1571" s="108">
        <v>0</v>
      </c>
      <c r="Y1571" s="108">
        <v>0</v>
      </c>
      <c r="Z1571" s="108">
        <v>0</v>
      </c>
      <c r="AA1571" s="108">
        <v>0</v>
      </c>
      <c r="AB1571" s="108">
        <v>0</v>
      </c>
      <c r="AC1571" s="108">
        <v>0</v>
      </c>
      <c r="AD1571" s="108"/>
      <c r="AE1571" s="108">
        <v>458666.53</v>
      </c>
      <c r="AF1571" s="104">
        <v>45751</v>
      </c>
      <c r="AG1571" s="104">
        <v>46847</v>
      </c>
      <c r="AH1571" s="108">
        <v>458666.53</v>
      </c>
      <c r="AI1571" t="s">
        <v>1406</v>
      </c>
      <c r="AJ1571" t="s">
        <v>1407</v>
      </c>
      <c r="AK1571" s="3">
        <v>40133.32</v>
      </c>
      <c r="AL1571" s="3">
        <v>40133.32</v>
      </c>
      <c r="AM1571" s="3">
        <v>20066.66</v>
      </c>
      <c r="AN1571" s="3">
        <v>0</v>
      </c>
      <c r="AO1571" s="3">
        <v>0</v>
      </c>
      <c r="AP1571" s="3">
        <v>0</v>
      </c>
      <c r="AQ1571" s="3">
        <v>0</v>
      </c>
      <c r="AR1571" s="3">
        <v>0</v>
      </c>
      <c r="AS1571" s="3">
        <v>0</v>
      </c>
      <c r="AT1571" s="3">
        <v>0</v>
      </c>
      <c r="AU1571" s="3">
        <v>0</v>
      </c>
      <c r="AV1571" s="3">
        <v>0</v>
      </c>
      <c r="AW1571" s="3">
        <v>0</v>
      </c>
      <c r="AX1571" s="3">
        <v>0</v>
      </c>
      <c r="AY1571" s="3">
        <v>0</v>
      </c>
      <c r="AZ1571" s="3">
        <f t="shared" si="72"/>
        <v>80266.64</v>
      </c>
      <c r="BA1571" s="3">
        <f t="shared" si="73"/>
        <v>20066.66</v>
      </c>
      <c r="BB1571" s="3">
        <f t="shared" si="74"/>
        <v>100333.3</v>
      </c>
      <c r="BC1571" s="2"/>
    </row>
    <row r="1572" spans="1:55" ht="15" customHeight="1" x14ac:dyDescent="0.3">
      <c r="A1572" t="s">
        <v>4034</v>
      </c>
      <c r="B1572" t="s">
        <v>1792</v>
      </c>
      <c r="C1572">
        <v>1</v>
      </c>
      <c r="D1572" t="s">
        <v>0</v>
      </c>
      <c r="E1572" t="s">
        <v>2</v>
      </c>
      <c r="F1572" t="s">
        <v>1393</v>
      </c>
      <c r="G1572" t="s">
        <v>1408</v>
      </c>
      <c r="H1572" t="s">
        <v>1409</v>
      </c>
      <c r="I1572" t="s">
        <v>1410</v>
      </c>
      <c r="J1572" t="s">
        <v>4601</v>
      </c>
      <c r="K1572" t="s">
        <v>611</v>
      </c>
      <c r="L1572" t="s">
        <v>1398</v>
      </c>
      <c r="M1572" t="s">
        <v>1405</v>
      </c>
      <c r="N1572">
        <v>1</v>
      </c>
      <c r="O1572">
        <v>1</v>
      </c>
      <c r="P1572">
        <v>1</v>
      </c>
      <c r="Q1572">
        <v>1</v>
      </c>
      <c r="R1572">
        <v>1</v>
      </c>
      <c r="S1572">
        <v>1</v>
      </c>
      <c r="T1572">
        <v>0</v>
      </c>
      <c r="U1572">
        <v>0</v>
      </c>
      <c r="V1572">
        <v>0</v>
      </c>
      <c r="W1572" s="107">
        <v>583100.29</v>
      </c>
      <c r="X1572" s="108">
        <v>0</v>
      </c>
      <c r="Y1572" s="108">
        <v>0</v>
      </c>
      <c r="Z1572" s="108">
        <v>0</v>
      </c>
      <c r="AA1572" s="108">
        <v>0</v>
      </c>
      <c r="AB1572" s="108">
        <v>0</v>
      </c>
      <c r="AC1572" s="108">
        <v>0</v>
      </c>
      <c r="AD1572" s="108"/>
      <c r="AE1572" s="108">
        <v>583100.29</v>
      </c>
      <c r="AF1572" s="104">
        <v>45751</v>
      </c>
      <c r="AG1572" s="104">
        <v>46847</v>
      </c>
      <c r="AH1572" s="108">
        <v>583100.29</v>
      </c>
      <c r="AI1572" t="s">
        <v>1406</v>
      </c>
      <c r="AJ1572" t="s">
        <v>1407</v>
      </c>
      <c r="AK1572" s="3">
        <v>51021.279999999999</v>
      </c>
      <c r="AL1572" s="3">
        <v>51021.279999999999</v>
      </c>
      <c r="AM1572" s="3">
        <v>25510.639999999999</v>
      </c>
      <c r="AN1572" s="3">
        <v>0</v>
      </c>
      <c r="AO1572" s="3">
        <v>0</v>
      </c>
      <c r="AP1572" s="3">
        <v>0</v>
      </c>
      <c r="AQ1572" s="3">
        <v>0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3">
        <v>0</v>
      </c>
      <c r="AY1572" s="3">
        <v>0</v>
      </c>
      <c r="AZ1572" s="3">
        <f t="shared" si="72"/>
        <v>102042.56</v>
      </c>
      <c r="BA1572" s="3">
        <f t="shared" si="73"/>
        <v>25510.639999999999</v>
      </c>
      <c r="BB1572" s="3">
        <f t="shared" si="74"/>
        <v>127553.2</v>
      </c>
      <c r="BC1572" s="2"/>
    </row>
    <row r="1573" spans="1:55" ht="15" customHeight="1" x14ac:dyDescent="0.3">
      <c r="A1573" t="s">
        <v>4035</v>
      </c>
      <c r="B1573" t="s">
        <v>1793</v>
      </c>
      <c r="C1573">
        <v>1</v>
      </c>
      <c r="D1573" t="s">
        <v>0</v>
      </c>
      <c r="E1573" t="s">
        <v>2</v>
      </c>
      <c r="F1573" t="s">
        <v>1393</v>
      </c>
      <c r="G1573" t="s">
        <v>1408</v>
      </c>
      <c r="H1573" t="s">
        <v>1409</v>
      </c>
      <c r="I1573" t="s">
        <v>1410</v>
      </c>
      <c r="J1573" t="s">
        <v>4601</v>
      </c>
      <c r="K1573" t="s">
        <v>611</v>
      </c>
      <c r="L1573" t="s">
        <v>1398</v>
      </c>
      <c r="M1573" t="s">
        <v>1405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0</v>
      </c>
      <c r="U1573">
        <v>0</v>
      </c>
      <c r="V1573">
        <v>0</v>
      </c>
      <c r="W1573" s="107">
        <v>815817.7</v>
      </c>
      <c r="X1573" s="108">
        <v>0</v>
      </c>
      <c r="Y1573" s="108">
        <v>0</v>
      </c>
      <c r="Z1573" s="108">
        <v>0</v>
      </c>
      <c r="AA1573" s="108">
        <v>0</v>
      </c>
      <c r="AB1573" s="108">
        <v>0</v>
      </c>
      <c r="AC1573" s="108">
        <v>0</v>
      </c>
      <c r="AD1573" s="108"/>
      <c r="AE1573" s="108">
        <v>815817.7</v>
      </c>
      <c r="AF1573" s="104">
        <v>45751</v>
      </c>
      <c r="AG1573" s="104">
        <v>46847</v>
      </c>
      <c r="AH1573" s="108">
        <v>815817.7</v>
      </c>
      <c r="AI1573" t="s">
        <v>1406</v>
      </c>
      <c r="AJ1573" t="s">
        <v>1407</v>
      </c>
      <c r="AK1573" s="3">
        <v>71384.039999999994</v>
      </c>
      <c r="AL1573" s="3">
        <v>71384.039999999994</v>
      </c>
      <c r="AM1573" s="3">
        <v>35692.019999999997</v>
      </c>
      <c r="AN1573" s="3">
        <v>0</v>
      </c>
      <c r="AO1573" s="3">
        <v>0</v>
      </c>
      <c r="AP1573" s="3">
        <v>0</v>
      </c>
      <c r="AQ1573" s="3">
        <v>0</v>
      </c>
      <c r="AR1573" s="3">
        <v>0</v>
      </c>
      <c r="AS1573" s="3">
        <v>0</v>
      </c>
      <c r="AT1573" s="3">
        <v>0</v>
      </c>
      <c r="AU1573" s="3">
        <v>0</v>
      </c>
      <c r="AV1573" s="3">
        <v>0</v>
      </c>
      <c r="AW1573" s="3">
        <v>0</v>
      </c>
      <c r="AX1573" s="3">
        <v>0</v>
      </c>
      <c r="AY1573" s="3">
        <v>0</v>
      </c>
      <c r="AZ1573" s="3">
        <f t="shared" si="72"/>
        <v>142768.07999999999</v>
      </c>
      <c r="BA1573" s="3">
        <f t="shared" si="73"/>
        <v>35692.019999999997</v>
      </c>
      <c r="BB1573" s="3">
        <f t="shared" si="74"/>
        <v>178460.09999999998</v>
      </c>
      <c r="BC1573" s="2"/>
    </row>
    <row r="1574" spans="1:55" ht="15" customHeight="1" x14ac:dyDescent="0.3">
      <c r="A1574" t="s">
        <v>4036</v>
      </c>
      <c r="B1574" t="s">
        <v>1794</v>
      </c>
      <c r="C1574">
        <v>1</v>
      </c>
      <c r="D1574" t="s">
        <v>0</v>
      </c>
      <c r="E1574" t="s">
        <v>2</v>
      </c>
      <c r="F1574" t="s">
        <v>1393</v>
      </c>
      <c r="G1574" t="s">
        <v>1408</v>
      </c>
      <c r="H1574" t="s">
        <v>1409</v>
      </c>
      <c r="I1574" t="s">
        <v>1410</v>
      </c>
      <c r="J1574" t="s">
        <v>4601</v>
      </c>
      <c r="K1574" t="s">
        <v>611</v>
      </c>
      <c r="L1574" t="s">
        <v>1398</v>
      </c>
      <c r="M1574" t="s">
        <v>1405</v>
      </c>
      <c r="N1574">
        <v>1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0</v>
      </c>
      <c r="U1574">
        <v>0</v>
      </c>
      <c r="V1574">
        <v>0</v>
      </c>
      <c r="W1574" s="107">
        <v>553938.67000000004</v>
      </c>
      <c r="X1574" s="108">
        <v>0</v>
      </c>
      <c r="Y1574" s="108">
        <v>0</v>
      </c>
      <c r="Z1574" s="108">
        <v>0</v>
      </c>
      <c r="AA1574" s="108">
        <v>0</v>
      </c>
      <c r="AB1574" s="108">
        <v>0</v>
      </c>
      <c r="AC1574" s="108">
        <v>0</v>
      </c>
      <c r="AD1574" s="108"/>
      <c r="AE1574" s="108">
        <v>553938.67000000004</v>
      </c>
      <c r="AF1574" s="104">
        <v>45751</v>
      </c>
      <c r="AG1574" s="104">
        <v>46847</v>
      </c>
      <c r="AH1574" s="108">
        <v>553938.67000000004</v>
      </c>
      <c r="AI1574" t="s">
        <v>1406</v>
      </c>
      <c r="AJ1574" t="s">
        <v>1407</v>
      </c>
      <c r="AK1574" s="3">
        <v>48469.64</v>
      </c>
      <c r="AL1574" s="3">
        <v>48469.64</v>
      </c>
      <c r="AM1574" s="3">
        <v>24234.82</v>
      </c>
      <c r="AN1574" s="3">
        <v>0</v>
      </c>
      <c r="AO1574" s="3">
        <v>0</v>
      </c>
      <c r="AP1574" s="3">
        <v>0</v>
      </c>
      <c r="AQ1574" s="3">
        <v>0</v>
      </c>
      <c r="AR1574" s="3">
        <v>0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3">
        <v>0</v>
      </c>
      <c r="AY1574" s="3">
        <v>0</v>
      </c>
      <c r="AZ1574" s="3">
        <f t="shared" si="72"/>
        <v>96939.28</v>
      </c>
      <c r="BA1574" s="3">
        <f t="shared" si="73"/>
        <v>24234.82</v>
      </c>
      <c r="BB1574" s="3">
        <f t="shared" si="74"/>
        <v>121174.1</v>
      </c>
      <c r="BC1574" s="2"/>
    </row>
    <row r="1575" spans="1:55" ht="15" customHeight="1" x14ac:dyDescent="0.3">
      <c r="A1575" t="s">
        <v>4037</v>
      </c>
      <c r="B1575" t="s">
        <v>1795</v>
      </c>
      <c r="C1575">
        <v>1</v>
      </c>
      <c r="D1575" t="s">
        <v>0</v>
      </c>
      <c r="E1575" t="s">
        <v>2</v>
      </c>
      <c r="F1575" t="s">
        <v>1393</v>
      </c>
      <c r="G1575" t="s">
        <v>1408</v>
      </c>
      <c r="H1575" t="s">
        <v>1409</v>
      </c>
      <c r="I1575" t="s">
        <v>1410</v>
      </c>
      <c r="J1575" t="s">
        <v>4601</v>
      </c>
      <c r="K1575" t="s">
        <v>611</v>
      </c>
      <c r="L1575" t="s">
        <v>1398</v>
      </c>
      <c r="M1575" t="s">
        <v>1405</v>
      </c>
      <c r="N1575">
        <v>1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0</v>
      </c>
      <c r="U1575">
        <v>0</v>
      </c>
      <c r="V1575">
        <v>0</v>
      </c>
      <c r="W1575" s="107">
        <v>864265.7</v>
      </c>
      <c r="X1575" s="108">
        <v>0</v>
      </c>
      <c r="Y1575" s="108">
        <v>0</v>
      </c>
      <c r="Z1575" s="108">
        <v>0</v>
      </c>
      <c r="AA1575" s="108">
        <v>0</v>
      </c>
      <c r="AB1575" s="108">
        <v>0</v>
      </c>
      <c r="AC1575" s="108">
        <v>0</v>
      </c>
      <c r="AD1575" s="108"/>
      <c r="AE1575" s="108">
        <v>864265.7</v>
      </c>
      <c r="AF1575" s="104">
        <v>45751</v>
      </c>
      <c r="AG1575" s="104">
        <v>46847</v>
      </c>
      <c r="AH1575" s="108">
        <v>864265.7</v>
      </c>
      <c r="AI1575" t="s">
        <v>1406</v>
      </c>
      <c r="AJ1575" t="s">
        <v>1407</v>
      </c>
      <c r="AK1575" s="3">
        <v>75623.240000000005</v>
      </c>
      <c r="AL1575" s="3">
        <v>75623.240000000005</v>
      </c>
      <c r="AM1575" s="3">
        <v>37811.620000000003</v>
      </c>
      <c r="AN1575" s="3">
        <v>0</v>
      </c>
      <c r="AO1575" s="3">
        <v>0</v>
      </c>
      <c r="AP1575" s="3">
        <v>0</v>
      </c>
      <c r="AQ1575" s="3">
        <v>0</v>
      </c>
      <c r="AR1575" s="3">
        <v>0</v>
      </c>
      <c r="AS1575" s="3">
        <v>0</v>
      </c>
      <c r="AT1575" s="3">
        <v>0</v>
      </c>
      <c r="AU1575" s="3">
        <v>0</v>
      </c>
      <c r="AV1575" s="3">
        <v>0</v>
      </c>
      <c r="AW1575" s="3">
        <v>0</v>
      </c>
      <c r="AX1575" s="3">
        <v>0</v>
      </c>
      <c r="AY1575" s="3">
        <v>0</v>
      </c>
      <c r="AZ1575" s="3">
        <f t="shared" si="72"/>
        <v>151246.48000000001</v>
      </c>
      <c r="BA1575" s="3">
        <f t="shared" si="73"/>
        <v>37811.620000000003</v>
      </c>
      <c r="BB1575" s="3">
        <f t="shared" si="74"/>
        <v>189058.1</v>
      </c>
      <c r="BC1575" s="2"/>
    </row>
    <row r="1576" spans="1:55" ht="15" customHeight="1" x14ac:dyDescent="0.3">
      <c r="A1576" t="s">
        <v>4038</v>
      </c>
      <c r="B1576" t="s">
        <v>1796</v>
      </c>
      <c r="C1576">
        <v>1</v>
      </c>
      <c r="D1576" t="s">
        <v>0</v>
      </c>
      <c r="E1576" t="s">
        <v>2</v>
      </c>
      <c r="F1576" t="s">
        <v>1393</v>
      </c>
      <c r="G1576" t="s">
        <v>1408</v>
      </c>
      <c r="H1576" t="s">
        <v>1409</v>
      </c>
      <c r="I1576" t="s">
        <v>1410</v>
      </c>
      <c r="J1576" t="s">
        <v>4601</v>
      </c>
      <c r="K1576" t="s">
        <v>611</v>
      </c>
      <c r="L1576" t="s">
        <v>1398</v>
      </c>
      <c r="M1576" t="s">
        <v>1405</v>
      </c>
      <c r="N1576">
        <v>1</v>
      </c>
      <c r="O1576">
        <v>1</v>
      </c>
      <c r="P1576">
        <v>1</v>
      </c>
      <c r="Q1576">
        <v>1</v>
      </c>
      <c r="R1576">
        <v>1</v>
      </c>
      <c r="S1576">
        <v>1</v>
      </c>
      <c r="T1576">
        <v>0</v>
      </c>
      <c r="U1576">
        <v>0</v>
      </c>
      <c r="V1576">
        <v>0</v>
      </c>
      <c r="W1576" s="107">
        <v>1027488.98</v>
      </c>
      <c r="X1576" s="108">
        <v>0</v>
      </c>
      <c r="Y1576" s="108">
        <v>0</v>
      </c>
      <c r="Z1576" s="108">
        <v>0</v>
      </c>
      <c r="AA1576" s="108">
        <v>0</v>
      </c>
      <c r="AB1576" s="108">
        <v>0</v>
      </c>
      <c r="AC1576" s="108">
        <v>0</v>
      </c>
      <c r="AD1576" s="108"/>
      <c r="AE1576" s="108">
        <v>1027488.98</v>
      </c>
      <c r="AF1576" s="104">
        <v>45751</v>
      </c>
      <c r="AG1576" s="104">
        <v>47577</v>
      </c>
      <c r="AH1576" s="108">
        <v>1027488.98</v>
      </c>
      <c r="AI1576" t="s">
        <v>1406</v>
      </c>
      <c r="AJ1576" t="s">
        <v>1407</v>
      </c>
      <c r="AK1576" s="3">
        <v>95042.74</v>
      </c>
      <c r="AL1576" s="3">
        <v>95042.74</v>
      </c>
      <c r="AM1576" s="3">
        <v>95042.74</v>
      </c>
      <c r="AN1576" s="3">
        <v>95042.74</v>
      </c>
      <c r="AO1576" s="3">
        <v>47521.37</v>
      </c>
      <c r="AP1576" s="3">
        <v>0</v>
      </c>
      <c r="AQ1576" s="3">
        <v>0</v>
      </c>
      <c r="AR1576" s="3">
        <v>0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3">
        <v>0</v>
      </c>
      <c r="AY1576" s="3">
        <v>0</v>
      </c>
      <c r="AZ1576" s="3">
        <f t="shared" si="72"/>
        <v>190085.48</v>
      </c>
      <c r="BA1576" s="3">
        <f t="shared" si="73"/>
        <v>237606.85</v>
      </c>
      <c r="BB1576" s="3">
        <f t="shared" si="74"/>
        <v>427692.33</v>
      </c>
      <c r="BC1576" s="2"/>
    </row>
    <row r="1577" spans="1:55" ht="15" customHeight="1" x14ac:dyDescent="0.3">
      <c r="A1577" t="s">
        <v>4039</v>
      </c>
      <c r="B1577" t="s">
        <v>1797</v>
      </c>
      <c r="C1577">
        <v>1</v>
      </c>
      <c r="D1577" t="s">
        <v>0</v>
      </c>
      <c r="E1577" t="s">
        <v>2</v>
      </c>
      <c r="F1577" t="s">
        <v>1393</v>
      </c>
      <c r="G1577" t="s">
        <v>1408</v>
      </c>
      <c r="H1577" t="s">
        <v>1409</v>
      </c>
      <c r="I1577" t="s">
        <v>1410</v>
      </c>
      <c r="J1577" t="s">
        <v>4601</v>
      </c>
      <c r="K1577" t="s">
        <v>611</v>
      </c>
      <c r="L1577" t="s">
        <v>1398</v>
      </c>
      <c r="M1577" t="s">
        <v>1405</v>
      </c>
      <c r="N1577">
        <v>1</v>
      </c>
      <c r="O1577">
        <v>1</v>
      </c>
      <c r="P1577">
        <v>1</v>
      </c>
      <c r="Q1577">
        <v>1</v>
      </c>
      <c r="R1577">
        <v>1</v>
      </c>
      <c r="S1577">
        <v>1</v>
      </c>
      <c r="T1577">
        <v>0</v>
      </c>
      <c r="U1577">
        <v>0</v>
      </c>
      <c r="V1577">
        <v>0</v>
      </c>
      <c r="W1577" s="107">
        <v>908186.77</v>
      </c>
      <c r="X1577" s="108">
        <v>0</v>
      </c>
      <c r="Y1577" s="108">
        <v>0</v>
      </c>
      <c r="Z1577" s="108">
        <v>0</v>
      </c>
      <c r="AA1577" s="108">
        <v>0</v>
      </c>
      <c r="AB1577" s="108">
        <v>0</v>
      </c>
      <c r="AC1577" s="108">
        <v>0</v>
      </c>
      <c r="AD1577" s="108"/>
      <c r="AE1577" s="108">
        <v>908186.77</v>
      </c>
      <c r="AF1577" s="104">
        <v>45751</v>
      </c>
      <c r="AG1577" s="104">
        <v>46847</v>
      </c>
      <c r="AH1577" s="108">
        <v>908186.77</v>
      </c>
      <c r="AI1577" t="s">
        <v>1406</v>
      </c>
      <c r="AJ1577" t="s">
        <v>1407</v>
      </c>
      <c r="AK1577" s="3">
        <v>79466.34</v>
      </c>
      <c r="AL1577" s="3">
        <v>79466.34</v>
      </c>
      <c r="AM1577" s="3">
        <v>39733.17</v>
      </c>
      <c r="AN1577" s="3">
        <v>0</v>
      </c>
      <c r="AO1577" s="3">
        <v>0</v>
      </c>
      <c r="AP1577" s="3">
        <v>0</v>
      </c>
      <c r="AQ1577" s="3">
        <v>0</v>
      </c>
      <c r="AR1577" s="3">
        <v>0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3">
        <v>0</v>
      </c>
      <c r="AY1577" s="3">
        <v>0</v>
      </c>
      <c r="AZ1577" s="3">
        <f t="shared" si="72"/>
        <v>158932.68</v>
      </c>
      <c r="BA1577" s="3">
        <f t="shared" si="73"/>
        <v>39733.17</v>
      </c>
      <c r="BB1577" s="3">
        <f t="shared" si="74"/>
        <v>198665.84999999998</v>
      </c>
      <c r="BC1577" s="2"/>
    </row>
    <row r="1578" spans="1:55" ht="15" customHeight="1" x14ac:dyDescent="0.3">
      <c r="A1578" t="s">
        <v>4040</v>
      </c>
      <c r="B1578" t="s">
        <v>1798</v>
      </c>
      <c r="C1578">
        <v>1</v>
      </c>
      <c r="D1578" t="s">
        <v>0</v>
      </c>
      <c r="E1578" t="s">
        <v>2</v>
      </c>
      <c r="F1578" t="s">
        <v>1393</v>
      </c>
      <c r="G1578" t="s">
        <v>1408</v>
      </c>
      <c r="H1578" t="s">
        <v>1409</v>
      </c>
      <c r="I1578" t="s">
        <v>1410</v>
      </c>
      <c r="J1578" t="s">
        <v>4601</v>
      </c>
      <c r="K1578" t="s">
        <v>611</v>
      </c>
      <c r="L1578" t="s">
        <v>1398</v>
      </c>
      <c r="M1578" t="s">
        <v>1405</v>
      </c>
      <c r="N1578">
        <v>1</v>
      </c>
      <c r="O1578">
        <v>1</v>
      </c>
      <c r="P1578">
        <v>1</v>
      </c>
      <c r="Q1578">
        <v>1</v>
      </c>
      <c r="R1578">
        <v>1</v>
      </c>
      <c r="S1578">
        <v>1</v>
      </c>
      <c r="T1578">
        <v>0</v>
      </c>
      <c r="U1578">
        <v>0</v>
      </c>
      <c r="V1578">
        <v>0</v>
      </c>
      <c r="W1578" s="107">
        <v>594903.67000000004</v>
      </c>
      <c r="X1578" s="108">
        <v>0</v>
      </c>
      <c r="Y1578" s="108">
        <v>0</v>
      </c>
      <c r="Z1578" s="108">
        <v>0</v>
      </c>
      <c r="AA1578" s="108">
        <v>0</v>
      </c>
      <c r="AB1578" s="108">
        <v>0</v>
      </c>
      <c r="AC1578" s="108">
        <v>0</v>
      </c>
      <c r="AD1578" s="108"/>
      <c r="AE1578" s="108">
        <v>594903.67000000004</v>
      </c>
      <c r="AF1578" s="104">
        <v>45751</v>
      </c>
      <c r="AG1578" s="104">
        <v>46847</v>
      </c>
      <c r="AH1578" s="108">
        <v>594903.67000000004</v>
      </c>
      <c r="AI1578" t="s">
        <v>1406</v>
      </c>
      <c r="AJ1578" t="s">
        <v>1407</v>
      </c>
      <c r="AK1578" s="3">
        <v>52054.080000000002</v>
      </c>
      <c r="AL1578" s="3">
        <v>52054.080000000002</v>
      </c>
      <c r="AM1578" s="3">
        <v>26027.040000000001</v>
      </c>
      <c r="AN1578" s="3">
        <v>0</v>
      </c>
      <c r="AO1578" s="3">
        <v>0</v>
      </c>
      <c r="AP1578" s="3">
        <v>0</v>
      </c>
      <c r="AQ1578" s="3">
        <v>0</v>
      </c>
      <c r="AR1578" s="3">
        <v>0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3">
        <v>0</v>
      </c>
      <c r="AY1578" s="3">
        <v>0</v>
      </c>
      <c r="AZ1578" s="3">
        <f t="shared" si="72"/>
        <v>104108.16</v>
      </c>
      <c r="BA1578" s="3">
        <f t="shared" si="73"/>
        <v>26027.040000000001</v>
      </c>
      <c r="BB1578" s="3">
        <f t="shared" si="74"/>
        <v>130135.20000000001</v>
      </c>
      <c r="BC1578" s="2"/>
    </row>
    <row r="1579" spans="1:55" ht="15" customHeight="1" x14ac:dyDescent="0.3">
      <c r="A1579" t="s">
        <v>4041</v>
      </c>
      <c r="B1579" t="s">
        <v>1799</v>
      </c>
      <c r="C1579">
        <v>1</v>
      </c>
      <c r="D1579" t="s">
        <v>0</v>
      </c>
      <c r="E1579" t="s">
        <v>2</v>
      </c>
      <c r="F1579" t="s">
        <v>1393</v>
      </c>
      <c r="G1579" t="s">
        <v>1408</v>
      </c>
      <c r="H1579" t="s">
        <v>1409</v>
      </c>
      <c r="I1579" t="s">
        <v>1410</v>
      </c>
      <c r="J1579" t="s">
        <v>4601</v>
      </c>
      <c r="K1579" t="s">
        <v>611</v>
      </c>
      <c r="L1579" t="s">
        <v>1398</v>
      </c>
      <c r="M1579" t="s">
        <v>1405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0</v>
      </c>
      <c r="U1579">
        <v>0</v>
      </c>
      <c r="V1579">
        <v>0</v>
      </c>
      <c r="W1579" s="107">
        <v>2710177</v>
      </c>
      <c r="X1579" s="108">
        <v>0</v>
      </c>
      <c r="Y1579" s="108">
        <v>0</v>
      </c>
      <c r="Z1579" s="108">
        <v>0</v>
      </c>
      <c r="AA1579" s="108">
        <v>0</v>
      </c>
      <c r="AB1579" s="108">
        <v>0</v>
      </c>
      <c r="AC1579" s="108">
        <v>0</v>
      </c>
      <c r="AD1579" s="108"/>
      <c r="AE1579" s="108">
        <v>2710177</v>
      </c>
      <c r="AF1579" s="104">
        <v>45751</v>
      </c>
      <c r="AG1579" s="104">
        <v>46847</v>
      </c>
      <c r="AH1579" s="108">
        <v>2710177</v>
      </c>
      <c r="AI1579" t="s">
        <v>1406</v>
      </c>
      <c r="AJ1579" t="s">
        <v>1407</v>
      </c>
      <c r="AK1579" s="3">
        <v>237140.48000000001</v>
      </c>
      <c r="AL1579" s="3">
        <v>237140.48000000001</v>
      </c>
      <c r="AM1579" s="3">
        <v>118570.24000000001</v>
      </c>
      <c r="AN1579" s="3">
        <v>0</v>
      </c>
      <c r="AO1579" s="3">
        <v>0</v>
      </c>
      <c r="AP1579" s="3">
        <v>0</v>
      </c>
      <c r="AQ1579" s="3">
        <v>0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3">
        <v>0</v>
      </c>
      <c r="AY1579" s="3">
        <v>0</v>
      </c>
      <c r="AZ1579" s="3">
        <f t="shared" si="72"/>
        <v>474280.96000000002</v>
      </c>
      <c r="BA1579" s="3">
        <f t="shared" si="73"/>
        <v>118570.24000000001</v>
      </c>
      <c r="BB1579" s="3">
        <f t="shared" si="74"/>
        <v>592851.20000000007</v>
      </c>
      <c r="BC1579" s="2"/>
    </row>
    <row r="1580" spans="1:55" ht="15" customHeight="1" x14ac:dyDescent="0.3">
      <c r="A1580" t="s">
        <v>4042</v>
      </c>
      <c r="B1580" t="s">
        <v>1800</v>
      </c>
      <c r="C1580">
        <v>1</v>
      </c>
      <c r="D1580" t="s">
        <v>0</v>
      </c>
      <c r="E1580" t="s">
        <v>2</v>
      </c>
      <c r="F1580" t="s">
        <v>1393</v>
      </c>
      <c r="G1580" t="s">
        <v>1408</v>
      </c>
      <c r="H1580" t="s">
        <v>1409</v>
      </c>
      <c r="I1580" t="s">
        <v>1410</v>
      </c>
      <c r="J1580" t="s">
        <v>4601</v>
      </c>
      <c r="K1580" t="s">
        <v>611</v>
      </c>
      <c r="L1580" t="s">
        <v>1398</v>
      </c>
      <c r="M1580" t="s">
        <v>1405</v>
      </c>
      <c r="N1580">
        <v>1</v>
      </c>
      <c r="O1580">
        <v>1</v>
      </c>
      <c r="P1580">
        <v>1</v>
      </c>
      <c r="Q1580">
        <v>1</v>
      </c>
      <c r="R1580">
        <v>1</v>
      </c>
      <c r="S1580">
        <v>1</v>
      </c>
      <c r="T1580">
        <v>0</v>
      </c>
      <c r="U1580">
        <v>0</v>
      </c>
      <c r="V1580">
        <v>0</v>
      </c>
      <c r="W1580" s="107">
        <v>555500</v>
      </c>
      <c r="X1580" s="108">
        <v>0</v>
      </c>
      <c r="Y1580" s="108">
        <v>0</v>
      </c>
      <c r="Z1580" s="108">
        <v>0</v>
      </c>
      <c r="AA1580" s="108">
        <v>0</v>
      </c>
      <c r="AB1580" s="108">
        <v>0</v>
      </c>
      <c r="AC1580" s="108">
        <v>0</v>
      </c>
      <c r="AD1580" s="108"/>
      <c r="AE1580" s="108">
        <v>555500</v>
      </c>
      <c r="AF1580" s="104">
        <v>45751</v>
      </c>
      <c r="AG1580" s="104">
        <v>47577</v>
      </c>
      <c r="AH1580" s="108">
        <v>555500</v>
      </c>
      <c r="AI1580" t="s">
        <v>1406</v>
      </c>
      <c r="AJ1580" t="s">
        <v>1407</v>
      </c>
      <c r="AK1580" s="3">
        <v>51383.76</v>
      </c>
      <c r="AL1580" s="3">
        <v>51383.76</v>
      </c>
      <c r="AM1580" s="3">
        <v>51383.76</v>
      </c>
      <c r="AN1580" s="3">
        <v>51383.76</v>
      </c>
      <c r="AO1580" s="3">
        <v>25691.88</v>
      </c>
      <c r="AP1580" s="3">
        <v>0</v>
      </c>
      <c r="AQ1580" s="3">
        <v>0</v>
      </c>
      <c r="AR1580" s="3">
        <v>0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3">
        <v>0</v>
      </c>
      <c r="AY1580" s="3">
        <v>0</v>
      </c>
      <c r="AZ1580" s="3">
        <f t="shared" si="72"/>
        <v>102767.52</v>
      </c>
      <c r="BA1580" s="3">
        <f t="shared" si="73"/>
        <v>128459.40000000001</v>
      </c>
      <c r="BB1580" s="3">
        <f t="shared" si="74"/>
        <v>231226.92</v>
      </c>
      <c r="BC1580" s="2"/>
    </row>
    <row r="1581" spans="1:55" ht="15" customHeight="1" x14ac:dyDescent="0.3">
      <c r="A1581" t="s">
        <v>4043</v>
      </c>
      <c r="B1581" t="s">
        <v>1801</v>
      </c>
      <c r="C1581">
        <v>1</v>
      </c>
      <c r="D1581" t="s">
        <v>0</v>
      </c>
      <c r="E1581" t="s">
        <v>2</v>
      </c>
      <c r="F1581" t="s">
        <v>1393</v>
      </c>
      <c r="G1581" t="s">
        <v>1408</v>
      </c>
      <c r="H1581" t="s">
        <v>1409</v>
      </c>
      <c r="I1581" t="s">
        <v>1410</v>
      </c>
      <c r="J1581" t="s">
        <v>4601</v>
      </c>
      <c r="K1581" t="s">
        <v>611</v>
      </c>
      <c r="L1581" t="s">
        <v>1398</v>
      </c>
      <c r="M1581" t="s">
        <v>1405</v>
      </c>
      <c r="N1581">
        <v>1</v>
      </c>
      <c r="O1581">
        <v>1</v>
      </c>
      <c r="P1581">
        <v>1</v>
      </c>
      <c r="Q1581">
        <v>1</v>
      </c>
      <c r="R1581">
        <v>1</v>
      </c>
      <c r="S1581">
        <v>1</v>
      </c>
      <c r="T1581">
        <v>0</v>
      </c>
      <c r="U1581">
        <v>0</v>
      </c>
      <c r="V1581">
        <v>0</v>
      </c>
      <c r="W1581" s="107">
        <v>67032.33</v>
      </c>
      <c r="X1581" s="108">
        <v>0</v>
      </c>
      <c r="Y1581" s="108">
        <v>0</v>
      </c>
      <c r="Z1581" s="108">
        <v>0</v>
      </c>
      <c r="AA1581" s="108">
        <v>0</v>
      </c>
      <c r="AB1581" s="108">
        <v>0</v>
      </c>
      <c r="AC1581" s="108">
        <v>0</v>
      </c>
      <c r="AD1581" s="108"/>
      <c r="AE1581" s="108">
        <v>67032.33</v>
      </c>
      <c r="AF1581" s="104">
        <v>45751</v>
      </c>
      <c r="AG1581" s="104">
        <v>47577</v>
      </c>
      <c r="AH1581" s="108">
        <v>67032.33</v>
      </c>
      <c r="AI1581" t="s">
        <v>1406</v>
      </c>
      <c r="AJ1581" t="s">
        <v>1407</v>
      </c>
      <c r="AK1581" s="3">
        <v>6200.5</v>
      </c>
      <c r="AL1581" s="3">
        <v>6200.5</v>
      </c>
      <c r="AM1581" s="3">
        <v>6200.5</v>
      </c>
      <c r="AN1581" s="3">
        <v>6200.5</v>
      </c>
      <c r="AO1581" s="3">
        <v>3100.25</v>
      </c>
      <c r="AP1581" s="3">
        <v>0</v>
      </c>
      <c r="AQ1581" s="3">
        <v>0</v>
      </c>
      <c r="AR1581" s="3">
        <v>0</v>
      </c>
      <c r="AS1581" s="3">
        <v>0</v>
      </c>
      <c r="AT1581" s="3">
        <v>0</v>
      </c>
      <c r="AU1581" s="3">
        <v>0</v>
      </c>
      <c r="AV1581" s="3">
        <v>0</v>
      </c>
      <c r="AW1581" s="3">
        <v>0</v>
      </c>
      <c r="AX1581" s="3">
        <v>0</v>
      </c>
      <c r="AY1581" s="3">
        <v>0</v>
      </c>
      <c r="AZ1581" s="3">
        <f t="shared" si="72"/>
        <v>12401</v>
      </c>
      <c r="BA1581" s="3">
        <f t="shared" si="73"/>
        <v>15501.25</v>
      </c>
      <c r="BB1581" s="3">
        <f t="shared" si="74"/>
        <v>27902.25</v>
      </c>
      <c r="BC1581" s="2"/>
    </row>
    <row r="1582" spans="1:55" ht="15" customHeight="1" x14ac:dyDescent="0.3">
      <c r="A1582" t="s">
        <v>4044</v>
      </c>
      <c r="B1582" t="s">
        <v>1802</v>
      </c>
      <c r="C1582">
        <v>1</v>
      </c>
      <c r="D1582" t="s">
        <v>0</v>
      </c>
      <c r="E1582" t="s">
        <v>2</v>
      </c>
      <c r="F1582" t="s">
        <v>1393</v>
      </c>
      <c r="G1582" t="s">
        <v>1408</v>
      </c>
      <c r="H1582" t="s">
        <v>1409</v>
      </c>
      <c r="I1582" t="s">
        <v>1410</v>
      </c>
      <c r="J1582" t="s">
        <v>4601</v>
      </c>
      <c r="K1582" t="s">
        <v>611</v>
      </c>
      <c r="L1582" t="s">
        <v>1398</v>
      </c>
      <c r="M1582" t="s">
        <v>1405</v>
      </c>
      <c r="N1582">
        <v>1</v>
      </c>
      <c r="O1582">
        <v>1</v>
      </c>
      <c r="P1582">
        <v>1</v>
      </c>
      <c r="Q1582">
        <v>1</v>
      </c>
      <c r="R1582">
        <v>1</v>
      </c>
      <c r="S1582">
        <v>1</v>
      </c>
      <c r="T1582">
        <v>0</v>
      </c>
      <c r="U1582">
        <v>0</v>
      </c>
      <c r="V1582">
        <v>0</v>
      </c>
      <c r="W1582" s="107">
        <v>756648.69</v>
      </c>
      <c r="X1582" s="108">
        <v>0</v>
      </c>
      <c r="Y1582" s="108">
        <v>0</v>
      </c>
      <c r="Z1582" s="108">
        <v>0</v>
      </c>
      <c r="AA1582" s="108">
        <v>0</v>
      </c>
      <c r="AB1582" s="108">
        <v>0</v>
      </c>
      <c r="AC1582" s="108">
        <v>0</v>
      </c>
      <c r="AD1582" s="108"/>
      <c r="AE1582" s="108">
        <v>756648.69</v>
      </c>
      <c r="AF1582" s="104">
        <v>45751</v>
      </c>
      <c r="AG1582" s="104">
        <v>46847</v>
      </c>
      <c r="AH1582" s="108">
        <v>756648.69</v>
      </c>
      <c r="AI1582" t="s">
        <v>1406</v>
      </c>
      <c r="AJ1582" t="s">
        <v>1407</v>
      </c>
      <c r="AK1582" s="3">
        <v>66206.759999999995</v>
      </c>
      <c r="AL1582" s="3">
        <v>66206.759999999995</v>
      </c>
      <c r="AM1582" s="3">
        <v>33103.379999999997</v>
      </c>
      <c r="AN1582" s="3">
        <v>0</v>
      </c>
      <c r="AO1582" s="3">
        <v>0</v>
      </c>
      <c r="AP1582" s="3">
        <v>0</v>
      </c>
      <c r="AQ1582" s="3">
        <v>0</v>
      </c>
      <c r="AR1582" s="3">
        <v>0</v>
      </c>
      <c r="AS1582" s="3">
        <v>0</v>
      </c>
      <c r="AT1582" s="3">
        <v>0</v>
      </c>
      <c r="AU1582" s="3">
        <v>0</v>
      </c>
      <c r="AV1582" s="3">
        <v>0</v>
      </c>
      <c r="AW1582" s="3">
        <v>0</v>
      </c>
      <c r="AX1582" s="3">
        <v>0</v>
      </c>
      <c r="AY1582" s="3">
        <v>0</v>
      </c>
      <c r="AZ1582" s="3">
        <f t="shared" si="72"/>
        <v>132413.51999999999</v>
      </c>
      <c r="BA1582" s="3">
        <f t="shared" si="73"/>
        <v>33103.379999999997</v>
      </c>
      <c r="BB1582" s="3">
        <f t="shared" si="74"/>
        <v>165516.9</v>
      </c>
      <c r="BC1582" s="2"/>
    </row>
    <row r="1583" spans="1:55" ht="15" customHeight="1" x14ac:dyDescent="0.3">
      <c r="A1583" t="s">
        <v>4045</v>
      </c>
      <c r="B1583" t="s">
        <v>1803</v>
      </c>
      <c r="C1583">
        <v>1</v>
      </c>
      <c r="D1583" t="s">
        <v>0</v>
      </c>
      <c r="E1583" t="s">
        <v>2</v>
      </c>
      <c r="F1583" t="s">
        <v>1393</v>
      </c>
      <c r="G1583" t="s">
        <v>1408</v>
      </c>
      <c r="H1583" t="s">
        <v>1409</v>
      </c>
      <c r="I1583" t="s">
        <v>1410</v>
      </c>
      <c r="J1583" t="s">
        <v>4601</v>
      </c>
      <c r="K1583" t="s">
        <v>611</v>
      </c>
      <c r="L1583" t="s">
        <v>1398</v>
      </c>
      <c r="M1583" t="s">
        <v>1405</v>
      </c>
      <c r="N1583">
        <v>1</v>
      </c>
      <c r="O1583">
        <v>1</v>
      </c>
      <c r="P1583">
        <v>1</v>
      </c>
      <c r="Q1583">
        <v>1</v>
      </c>
      <c r="R1583">
        <v>1</v>
      </c>
      <c r="S1583">
        <v>1</v>
      </c>
      <c r="T1583">
        <v>0</v>
      </c>
      <c r="U1583">
        <v>0</v>
      </c>
      <c r="V1583">
        <v>0</v>
      </c>
      <c r="W1583" s="107">
        <v>469613.54</v>
      </c>
      <c r="X1583" s="108">
        <v>0</v>
      </c>
      <c r="Y1583" s="108">
        <v>0</v>
      </c>
      <c r="Z1583" s="108">
        <v>0</v>
      </c>
      <c r="AA1583" s="108">
        <v>0</v>
      </c>
      <c r="AB1583" s="108">
        <v>0</v>
      </c>
      <c r="AC1583" s="108">
        <v>0</v>
      </c>
      <c r="AD1583" s="108"/>
      <c r="AE1583" s="108">
        <v>469613.54</v>
      </c>
      <c r="AF1583" s="104">
        <v>45751</v>
      </c>
      <c r="AG1583" s="104">
        <v>46847</v>
      </c>
      <c r="AH1583" s="108">
        <v>469613.54</v>
      </c>
      <c r="AI1583" t="s">
        <v>1406</v>
      </c>
      <c r="AJ1583" t="s">
        <v>1407</v>
      </c>
      <c r="AK1583" s="3">
        <v>41091.18</v>
      </c>
      <c r="AL1583" s="3">
        <v>41091.18</v>
      </c>
      <c r="AM1583" s="3">
        <v>20545.59</v>
      </c>
      <c r="AN1583" s="3">
        <v>0</v>
      </c>
      <c r="AO1583" s="3">
        <v>0</v>
      </c>
      <c r="AP1583" s="3">
        <v>0</v>
      </c>
      <c r="AQ1583" s="3">
        <v>0</v>
      </c>
      <c r="AR1583" s="3">
        <v>0</v>
      </c>
      <c r="AS1583" s="3">
        <v>0</v>
      </c>
      <c r="AT1583" s="3">
        <v>0</v>
      </c>
      <c r="AU1583" s="3">
        <v>0</v>
      </c>
      <c r="AV1583" s="3">
        <v>0</v>
      </c>
      <c r="AW1583" s="3">
        <v>0</v>
      </c>
      <c r="AX1583" s="3">
        <v>0</v>
      </c>
      <c r="AY1583" s="3">
        <v>0</v>
      </c>
      <c r="AZ1583" s="3">
        <f t="shared" si="72"/>
        <v>82182.36</v>
      </c>
      <c r="BA1583" s="3">
        <f t="shared" si="73"/>
        <v>20545.59</v>
      </c>
      <c r="BB1583" s="3">
        <f t="shared" si="74"/>
        <v>102727.95</v>
      </c>
      <c r="BC1583" s="2"/>
    </row>
    <row r="1584" spans="1:55" ht="15" customHeight="1" x14ac:dyDescent="0.3">
      <c r="A1584" t="s">
        <v>4046</v>
      </c>
      <c r="B1584" t="s">
        <v>1804</v>
      </c>
      <c r="C1584">
        <v>1</v>
      </c>
      <c r="D1584" t="s">
        <v>0</v>
      </c>
      <c r="E1584" t="s">
        <v>2</v>
      </c>
      <c r="F1584" t="s">
        <v>1393</v>
      </c>
      <c r="G1584" t="s">
        <v>1408</v>
      </c>
      <c r="H1584" t="s">
        <v>1409</v>
      </c>
      <c r="I1584" t="s">
        <v>1410</v>
      </c>
      <c r="J1584" t="s">
        <v>4601</v>
      </c>
      <c r="K1584" t="s">
        <v>611</v>
      </c>
      <c r="L1584" t="s">
        <v>1398</v>
      </c>
      <c r="M1584" t="s">
        <v>1405</v>
      </c>
      <c r="N1584">
        <v>1</v>
      </c>
      <c r="O1584">
        <v>1</v>
      </c>
      <c r="P1584">
        <v>1</v>
      </c>
      <c r="Q1584">
        <v>1</v>
      </c>
      <c r="R1584">
        <v>1</v>
      </c>
      <c r="S1584">
        <v>1</v>
      </c>
      <c r="T1584">
        <v>0</v>
      </c>
      <c r="U1584">
        <v>0</v>
      </c>
      <c r="V1584">
        <v>0</v>
      </c>
      <c r="W1584" s="107">
        <v>634418.61</v>
      </c>
      <c r="X1584" s="108">
        <v>0</v>
      </c>
      <c r="Y1584" s="108">
        <v>0</v>
      </c>
      <c r="Z1584" s="108">
        <v>0</v>
      </c>
      <c r="AA1584" s="108">
        <v>0</v>
      </c>
      <c r="AB1584" s="108">
        <v>0</v>
      </c>
      <c r="AC1584" s="108">
        <v>0</v>
      </c>
      <c r="AD1584" s="108"/>
      <c r="AE1584" s="108">
        <v>634418.61</v>
      </c>
      <c r="AF1584" s="104">
        <v>45751</v>
      </c>
      <c r="AG1584" s="104">
        <v>46847</v>
      </c>
      <c r="AH1584" s="108">
        <v>634418.61</v>
      </c>
      <c r="AI1584" t="s">
        <v>1406</v>
      </c>
      <c r="AJ1584" t="s">
        <v>1407</v>
      </c>
      <c r="AK1584" s="3">
        <v>55511.62</v>
      </c>
      <c r="AL1584" s="3">
        <v>55511.62</v>
      </c>
      <c r="AM1584" s="3">
        <v>27755.81</v>
      </c>
      <c r="AN1584" s="3">
        <v>0</v>
      </c>
      <c r="AO1584" s="3">
        <v>0</v>
      </c>
      <c r="AP1584" s="3">
        <v>0</v>
      </c>
      <c r="AQ1584" s="3">
        <v>0</v>
      </c>
      <c r="AR1584" s="3">
        <v>0</v>
      </c>
      <c r="AS1584" s="3">
        <v>0</v>
      </c>
      <c r="AT1584" s="3">
        <v>0</v>
      </c>
      <c r="AU1584" s="3">
        <v>0</v>
      </c>
      <c r="AV1584" s="3">
        <v>0</v>
      </c>
      <c r="AW1584" s="3">
        <v>0</v>
      </c>
      <c r="AX1584" s="3">
        <v>0</v>
      </c>
      <c r="AY1584" s="3">
        <v>0</v>
      </c>
      <c r="AZ1584" s="3">
        <f t="shared" si="72"/>
        <v>111023.24</v>
      </c>
      <c r="BA1584" s="3">
        <f t="shared" si="73"/>
        <v>27755.81</v>
      </c>
      <c r="BB1584" s="3">
        <f t="shared" si="74"/>
        <v>138779.05000000002</v>
      </c>
      <c r="BC1584" s="2"/>
    </row>
    <row r="1585" spans="1:55" ht="15" customHeight="1" x14ac:dyDescent="0.3">
      <c r="A1585" t="s">
        <v>4047</v>
      </c>
      <c r="B1585" t="s">
        <v>1805</v>
      </c>
      <c r="C1585">
        <v>1</v>
      </c>
      <c r="D1585" t="s">
        <v>0</v>
      </c>
      <c r="E1585" t="s">
        <v>2</v>
      </c>
      <c r="F1585" t="s">
        <v>1393</v>
      </c>
      <c r="G1585" t="s">
        <v>1408</v>
      </c>
      <c r="H1585" t="s">
        <v>1409</v>
      </c>
      <c r="I1585" t="s">
        <v>1410</v>
      </c>
      <c r="J1585" t="s">
        <v>4601</v>
      </c>
      <c r="K1585" t="s">
        <v>611</v>
      </c>
      <c r="L1585" t="s">
        <v>1398</v>
      </c>
      <c r="M1585" t="s">
        <v>1405</v>
      </c>
      <c r="N1585">
        <v>1</v>
      </c>
      <c r="O1585">
        <v>1</v>
      </c>
      <c r="P1585">
        <v>1</v>
      </c>
      <c r="Q1585">
        <v>1</v>
      </c>
      <c r="R1585">
        <v>1</v>
      </c>
      <c r="S1585">
        <v>1</v>
      </c>
      <c r="T1585">
        <v>0</v>
      </c>
      <c r="U1585">
        <v>0</v>
      </c>
      <c r="V1585">
        <v>0</v>
      </c>
      <c r="W1585" s="107">
        <v>303218.34999999998</v>
      </c>
      <c r="X1585" s="108">
        <v>0</v>
      </c>
      <c r="Y1585" s="108">
        <v>0</v>
      </c>
      <c r="Z1585" s="108">
        <v>0</v>
      </c>
      <c r="AA1585" s="108">
        <v>0</v>
      </c>
      <c r="AB1585" s="108">
        <v>0</v>
      </c>
      <c r="AC1585" s="108">
        <v>0</v>
      </c>
      <c r="AD1585" s="108"/>
      <c r="AE1585" s="108">
        <v>303218.34999999998</v>
      </c>
      <c r="AF1585" s="104">
        <v>45751</v>
      </c>
      <c r="AG1585" s="104">
        <v>47577</v>
      </c>
      <c r="AH1585" s="108">
        <v>303218.34999999998</v>
      </c>
      <c r="AI1585" t="s">
        <v>1406</v>
      </c>
      <c r="AJ1585" t="s">
        <v>1407</v>
      </c>
      <c r="AK1585" s="3">
        <v>28047.7</v>
      </c>
      <c r="AL1585" s="3">
        <v>28047.7</v>
      </c>
      <c r="AM1585" s="3">
        <v>28047.7</v>
      </c>
      <c r="AN1585" s="3">
        <v>28047.7</v>
      </c>
      <c r="AO1585" s="3">
        <v>14023.85</v>
      </c>
      <c r="AP1585" s="3">
        <v>0</v>
      </c>
      <c r="AQ1585" s="3">
        <v>0</v>
      </c>
      <c r="AR1585" s="3">
        <v>0</v>
      </c>
      <c r="AS1585" s="3">
        <v>0</v>
      </c>
      <c r="AT1585" s="3">
        <v>0</v>
      </c>
      <c r="AU1585" s="3">
        <v>0</v>
      </c>
      <c r="AV1585" s="3">
        <v>0</v>
      </c>
      <c r="AW1585" s="3">
        <v>0</v>
      </c>
      <c r="AX1585" s="3">
        <v>0</v>
      </c>
      <c r="AY1585" s="3">
        <v>0</v>
      </c>
      <c r="AZ1585" s="3">
        <f t="shared" si="72"/>
        <v>56095.4</v>
      </c>
      <c r="BA1585" s="3">
        <f t="shared" si="73"/>
        <v>70119.25</v>
      </c>
      <c r="BB1585" s="3">
        <f t="shared" si="74"/>
        <v>126214.65</v>
      </c>
      <c r="BC1585" s="2"/>
    </row>
    <row r="1586" spans="1:55" ht="15" hidden="1" customHeight="1" x14ac:dyDescent="0.3">
      <c r="A1586" t="s">
        <v>4048</v>
      </c>
      <c r="B1586" t="s">
        <v>1806</v>
      </c>
      <c r="C1586">
        <v>1</v>
      </c>
      <c r="D1586" t="s">
        <v>0</v>
      </c>
      <c r="E1586" t="s">
        <v>2</v>
      </c>
      <c r="F1586" t="s">
        <v>1393</v>
      </c>
      <c r="G1586" t="s">
        <v>1401</v>
      </c>
      <c r="H1586" t="s">
        <v>1402</v>
      </c>
      <c r="I1586" t="s">
        <v>1403</v>
      </c>
      <c r="J1586" t="s">
        <v>1404</v>
      </c>
      <c r="K1586" t="s">
        <v>596</v>
      </c>
      <c r="L1586" t="s">
        <v>1398</v>
      </c>
      <c r="M1586" t="s">
        <v>1405</v>
      </c>
      <c r="N1586">
        <v>1</v>
      </c>
      <c r="O1586">
        <v>1</v>
      </c>
      <c r="P1586">
        <v>1</v>
      </c>
      <c r="Q1586">
        <v>0</v>
      </c>
      <c r="R1586">
        <v>0</v>
      </c>
      <c r="S1586">
        <v>1</v>
      </c>
      <c r="T1586">
        <v>1</v>
      </c>
      <c r="U1586">
        <v>1</v>
      </c>
      <c r="V1586">
        <v>0</v>
      </c>
      <c r="W1586" s="107">
        <v>216904.99</v>
      </c>
      <c r="X1586" s="108">
        <v>0</v>
      </c>
      <c r="Y1586" s="108">
        <v>0</v>
      </c>
      <c r="Z1586" s="108">
        <v>0</v>
      </c>
      <c r="AA1586" s="108">
        <v>0</v>
      </c>
      <c r="AB1586" s="108">
        <v>0</v>
      </c>
      <c r="AC1586" s="108">
        <v>0</v>
      </c>
      <c r="AD1586" s="108"/>
      <c r="AE1586" s="108">
        <v>216904.99</v>
      </c>
      <c r="AF1586" s="104">
        <v>45799</v>
      </c>
      <c r="AG1586" s="104">
        <v>46164</v>
      </c>
      <c r="AH1586" s="108">
        <v>216904.99</v>
      </c>
      <c r="AI1586" t="s">
        <v>1406</v>
      </c>
      <c r="AJ1586" t="s">
        <v>1407</v>
      </c>
      <c r="AK1586" s="3">
        <v>5314.17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Q1586" s="3">
        <v>0</v>
      </c>
      <c r="AR1586" s="3">
        <v>0</v>
      </c>
      <c r="AS1586" s="3">
        <v>0</v>
      </c>
      <c r="AT1586" s="3">
        <v>0</v>
      </c>
      <c r="AU1586" s="3">
        <v>0</v>
      </c>
      <c r="AV1586" s="3">
        <v>0</v>
      </c>
      <c r="AW1586" s="3">
        <v>0</v>
      </c>
      <c r="AX1586" s="3">
        <v>0</v>
      </c>
      <c r="AY1586" s="3">
        <v>0</v>
      </c>
      <c r="AZ1586" s="3">
        <f t="shared" si="72"/>
        <v>5314.17</v>
      </c>
      <c r="BA1586" s="3">
        <f t="shared" si="73"/>
        <v>0</v>
      </c>
      <c r="BB1586" s="3">
        <f t="shared" si="74"/>
        <v>5314.17</v>
      </c>
      <c r="BC1586" s="2"/>
    </row>
    <row r="1587" spans="1:55" ht="15" hidden="1" customHeight="1" x14ac:dyDescent="0.3">
      <c r="A1587" t="s">
        <v>4049</v>
      </c>
      <c r="B1587" t="s">
        <v>1807</v>
      </c>
      <c r="C1587">
        <v>1</v>
      </c>
      <c r="D1587" t="s">
        <v>0</v>
      </c>
      <c r="E1587" t="s">
        <v>2</v>
      </c>
      <c r="F1587" t="s">
        <v>1393</v>
      </c>
      <c r="G1587" t="s">
        <v>1401</v>
      </c>
      <c r="H1587" t="s">
        <v>1402</v>
      </c>
      <c r="I1587" t="s">
        <v>1403</v>
      </c>
      <c r="J1587" t="s">
        <v>1404</v>
      </c>
      <c r="K1587" t="s">
        <v>596</v>
      </c>
      <c r="L1587" t="s">
        <v>1398</v>
      </c>
      <c r="M1587" t="s">
        <v>1405</v>
      </c>
      <c r="N1587">
        <v>1</v>
      </c>
      <c r="O1587">
        <v>1</v>
      </c>
      <c r="P1587">
        <v>1</v>
      </c>
      <c r="Q1587">
        <v>0</v>
      </c>
      <c r="R1587">
        <v>0</v>
      </c>
      <c r="S1587">
        <v>1</v>
      </c>
      <c r="T1587">
        <v>1</v>
      </c>
      <c r="U1587">
        <v>1</v>
      </c>
      <c r="V1587">
        <v>0</v>
      </c>
      <c r="W1587" s="107">
        <v>216904.99</v>
      </c>
      <c r="X1587" s="108">
        <v>0</v>
      </c>
      <c r="Y1587" s="108">
        <v>0</v>
      </c>
      <c r="Z1587" s="108">
        <v>0</v>
      </c>
      <c r="AA1587" s="108">
        <v>0</v>
      </c>
      <c r="AB1587" s="108">
        <v>0</v>
      </c>
      <c r="AC1587" s="108">
        <v>0</v>
      </c>
      <c r="AD1587" s="108"/>
      <c r="AE1587" s="108">
        <v>216904.99</v>
      </c>
      <c r="AF1587" s="104">
        <v>45799</v>
      </c>
      <c r="AG1587" s="104">
        <v>46895</v>
      </c>
      <c r="AH1587" s="108">
        <v>216904.99</v>
      </c>
      <c r="AI1587" t="s">
        <v>1406</v>
      </c>
      <c r="AJ1587" t="s">
        <v>1407</v>
      </c>
      <c r="AK1587" s="3">
        <v>18979.18</v>
      </c>
      <c r="AL1587" s="3">
        <v>18979.18</v>
      </c>
      <c r="AM1587" s="3">
        <v>9489.59</v>
      </c>
      <c r="AN1587" s="3">
        <v>0</v>
      </c>
      <c r="AO1587" s="3">
        <v>0</v>
      </c>
      <c r="AP1587" s="3">
        <v>0</v>
      </c>
      <c r="AQ1587" s="3">
        <v>0</v>
      </c>
      <c r="AR1587" s="3">
        <v>0</v>
      </c>
      <c r="AS1587" s="3">
        <v>0</v>
      </c>
      <c r="AT1587" s="3">
        <v>0</v>
      </c>
      <c r="AU1587" s="3">
        <v>0</v>
      </c>
      <c r="AV1587" s="3">
        <v>0</v>
      </c>
      <c r="AW1587" s="3">
        <v>0</v>
      </c>
      <c r="AX1587" s="3">
        <v>0</v>
      </c>
      <c r="AY1587" s="3">
        <v>0</v>
      </c>
      <c r="AZ1587" s="3">
        <f t="shared" si="72"/>
        <v>37958.36</v>
      </c>
      <c r="BA1587" s="3">
        <f t="shared" si="73"/>
        <v>9489.59</v>
      </c>
      <c r="BB1587" s="3">
        <f t="shared" si="74"/>
        <v>47447.95</v>
      </c>
      <c r="BC1587" s="2"/>
    </row>
    <row r="1588" spans="1:55" ht="15" hidden="1" customHeight="1" x14ac:dyDescent="0.3">
      <c r="A1588" t="s">
        <v>4050</v>
      </c>
      <c r="B1588" t="s">
        <v>1808</v>
      </c>
      <c r="C1588">
        <v>1</v>
      </c>
      <c r="D1588" t="s">
        <v>0</v>
      </c>
      <c r="E1588" t="s">
        <v>2</v>
      </c>
      <c r="F1588" t="s">
        <v>1393</v>
      </c>
      <c r="G1588" t="s">
        <v>1401</v>
      </c>
      <c r="H1588" t="s">
        <v>1402</v>
      </c>
      <c r="I1588" t="s">
        <v>1403</v>
      </c>
      <c r="J1588" t="s">
        <v>1404</v>
      </c>
      <c r="K1588" t="s">
        <v>596</v>
      </c>
      <c r="L1588" t="s">
        <v>1398</v>
      </c>
      <c r="M1588" t="s">
        <v>1405</v>
      </c>
      <c r="N1588">
        <v>1</v>
      </c>
      <c r="O1588">
        <v>1</v>
      </c>
      <c r="P1588">
        <v>1</v>
      </c>
      <c r="Q1588">
        <v>0</v>
      </c>
      <c r="R1588">
        <v>0</v>
      </c>
      <c r="S1588">
        <v>1</v>
      </c>
      <c r="T1588">
        <v>1</v>
      </c>
      <c r="U1588">
        <v>1</v>
      </c>
      <c r="V1588">
        <v>0</v>
      </c>
      <c r="W1588" s="107">
        <v>216905</v>
      </c>
      <c r="X1588" s="108">
        <v>0</v>
      </c>
      <c r="Y1588" s="108">
        <v>0</v>
      </c>
      <c r="Z1588" s="108">
        <v>0</v>
      </c>
      <c r="AA1588" s="108">
        <v>0</v>
      </c>
      <c r="AB1588" s="108">
        <v>0</v>
      </c>
      <c r="AC1588" s="108">
        <v>0</v>
      </c>
      <c r="AD1588" s="108"/>
      <c r="AE1588" s="108">
        <v>216905</v>
      </c>
      <c r="AF1588" s="104">
        <v>45799</v>
      </c>
      <c r="AG1588" s="104">
        <v>47625</v>
      </c>
      <c r="AH1588" s="108">
        <v>216905</v>
      </c>
      <c r="AI1588" t="s">
        <v>1406</v>
      </c>
      <c r="AJ1588" t="s">
        <v>1407</v>
      </c>
      <c r="AK1588" s="3">
        <v>20063.72</v>
      </c>
      <c r="AL1588" s="3">
        <v>20063.72</v>
      </c>
      <c r="AM1588" s="3">
        <v>20063.72</v>
      </c>
      <c r="AN1588" s="3">
        <v>20063.72</v>
      </c>
      <c r="AO1588" s="3">
        <v>10031.86</v>
      </c>
      <c r="AP1588" s="3">
        <v>0</v>
      </c>
      <c r="AQ1588" s="3">
        <v>0</v>
      </c>
      <c r="AR1588" s="3">
        <v>0</v>
      </c>
      <c r="AS1588" s="3">
        <v>0</v>
      </c>
      <c r="AT1588" s="3">
        <v>0</v>
      </c>
      <c r="AU1588" s="3">
        <v>0</v>
      </c>
      <c r="AV1588" s="3">
        <v>0</v>
      </c>
      <c r="AW1588" s="3">
        <v>0</v>
      </c>
      <c r="AX1588" s="3">
        <v>0</v>
      </c>
      <c r="AY1588" s="3">
        <v>0</v>
      </c>
      <c r="AZ1588" s="3">
        <f t="shared" si="72"/>
        <v>40127.440000000002</v>
      </c>
      <c r="BA1588" s="3">
        <f t="shared" si="73"/>
        <v>50159.3</v>
      </c>
      <c r="BB1588" s="3">
        <f t="shared" si="74"/>
        <v>90286.74</v>
      </c>
      <c r="BC1588" s="2"/>
    </row>
    <row r="1589" spans="1:55" ht="15" hidden="1" customHeight="1" x14ac:dyDescent="0.3">
      <c r="A1589" t="s">
        <v>4051</v>
      </c>
      <c r="B1589" t="s">
        <v>1809</v>
      </c>
      <c r="C1589">
        <v>1</v>
      </c>
      <c r="D1589" t="s">
        <v>0</v>
      </c>
      <c r="E1589" t="s">
        <v>2</v>
      </c>
      <c r="F1589" t="s">
        <v>1393</v>
      </c>
      <c r="G1589" t="s">
        <v>1401</v>
      </c>
      <c r="H1589" t="s">
        <v>1402</v>
      </c>
      <c r="I1589" t="s">
        <v>1403</v>
      </c>
      <c r="J1589" t="s">
        <v>1404</v>
      </c>
      <c r="K1589" t="s">
        <v>1810</v>
      </c>
      <c r="L1589" t="s">
        <v>1398</v>
      </c>
      <c r="M1589" t="s">
        <v>1405</v>
      </c>
      <c r="N1589">
        <v>1</v>
      </c>
      <c r="O1589">
        <v>1</v>
      </c>
      <c r="P1589">
        <v>1</v>
      </c>
      <c r="Q1589">
        <v>0</v>
      </c>
      <c r="R1589">
        <v>0</v>
      </c>
      <c r="S1589">
        <v>1</v>
      </c>
      <c r="T1589">
        <v>1</v>
      </c>
      <c r="U1589">
        <v>1</v>
      </c>
      <c r="V1589">
        <v>0</v>
      </c>
      <c r="W1589" s="107">
        <v>133333.32999999999</v>
      </c>
      <c r="X1589" s="108">
        <v>0</v>
      </c>
      <c r="Y1589" s="108">
        <v>0</v>
      </c>
      <c r="Z1589" s="108">
        <v>0</v>
      </c>
      <c r="AA1589" s="108">
        <v>0</v>
      </c>
      <c r="AB1589" s="108">
        <v>0</v>
      </c>
      <c r="AC1589" s="108">
        <v>0</v>
      </c>
      <c r="AD1589" s="108"/>
      <c r="AE1589" s="108">
        <v>133333.32999999999</v>
      </c>
      <c r="AF1589" s="104">
        <v>45799</v>
      </c>
      <c r="AG1589" s="104">
        <v>46164</v>
      </c>
      <c r="AH1589" s="108">
        <v>133333.32999999999</v>
      </c>
      <c r="AI1589" t="s">
        <v>1406</v>
      </c>
      <c r="AJ1589" t="s">
        <v>1407</v>
      </c>
      <c r="AK1589" s="3">
        <v>3266.67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0</v>
      </c>
      <c r="AR1589" s="3">
        <v>0</v>
      </c>
      <c r="AS1589" s="3">
        <v>0</v>
      </c>
      <c r="AT1589" s="3">
        <v>0</v>
      </c>
      <c r="AU1589" s="3">
        <v>0</v>
      </c>
      <c r="AV1589" s="3">
        <v>0</v>
      </c>
      <c r="AW1589" s="3">
        <v>0</v>
      </c>
      <c r="AX1589" s="3">
        <v>0</v>
      </c>
      <c r="AY1589" s="3">
        <v>0</v>
      </c>
      <c r="AZ1589" s="3">
        <f t="shared" si="72"/>
        <v>3266.67</v>
      </c>
      <c r="BA1589" s="3">
        <f t="shared" si="73"/>
        <v>0</v>
      </c>
      <c r="BB1589" s="3">
        <f t="shared" si="74"/>
        <v>3266.67</v>
      </c>
      <c r="BC1589" s="2"/>
    </row>
    <row r="1590" spans="1:55" ht="15" hidden="1" customHeight="1" x14ac:dyDescent="0.3">
      <c r="A1590" t="s">
        <v>4052</v>
      </c>
      <c r="B1590" t="s">
        <v>1811</v>
      </c>
      <c r="C1590">
        <v>1</v>
      </c>
      <c r="D1590" t="s">
        <v>0</v>
      </c>
      <c r="E1590" t="s">
        <v>2</v>
      </c>
      <c r="F1590" t="s">
        <v>1393</v>
      </c>
      <c r="G1590" t="s">
        <v>1401</v>
      </c>
      <c r="H1590" t="s">
        <v>1402</v>
      </c>
      <c r="I1590" t="s">
        <v>1403</v>
      </c>
      <c r="J1590" t="s">
        <v>1404</v>
      </c>
      <c r="K1590" t="s">
        <v>1810</v>
      </c>
      <c r="L1590" t="s">
        <v>1398</v>
      </c>
      <c r="M1590" t="s">
        <v>1405</v>
      </c>
      <c r="N1590">
        <v>1</v>
      </c>
      <c r="O1590">
        <v>1</v>
      </c>
      <c r="P1590">
        <v>1</v>
      </c>
      <c r="Q1590">
        <v>0</v>
      </c>
      <c r="R1590">
        <v>0</v>
      </c>
      <c r="S1590">
        <v>1</v>
      </c>
      <c r="T1590">
        <v>1</v>
      </c>
      <c r="U1590">
        <v>1</v>
      </c>
      <c r="V1590">
        <v>0</v>
      </c>
      <c r="W1590" s="107">
        <v>133333.32999999999</v>
      </c>
      <c r="X1590" s="108">
        <v>0</v>
      </c>
      <c r="Y1590" s="108">
        <v>0</v>
      </c>
      <c r="Z1590" s="108">
        <v>0</v>
      </c>
      <c r="AA1590" s="108">
        <v>0</v>
      </c>
      <c r="AB1590" s="108">
        <v>0</v>
      </c>
      <c r="AC1590" s="108">
        <v>0</v>
      </c>
      <c r="AD1590" s="108"/>
      <c r="AE1590" s="108">
        <v>133333.32999999999</v>
      </c>
      <c r="AF1590" s="104">
        <v>45799</v>
      </c>
      <c r="AG1590" s="104">
        <v>46895</v>
      </c>
      <c r="AH1590" s="108">
        <v>133333.32999999999</v>
      </c>
      <c r="AI1590" t="s">
        <v>1406</v>
      </c>
      <c r="AJ1590" t="s">
        <v>1407</v>
      </c>
      <c r="AK1590" s="3">
        <v>11666.66</v>
      </c>
      <c r="AL1590" s="3">
        <v>11666.66</v>
      </c>
      <c r="AM1590" s="3">
        <v>5833.33</v>
      </c>
      <c r="AN1590" s="3">
        <v>0</v>
      </c>
      <c r="AO1590" s="3">
        <v>0</v>
      </c>
      <c r="AP1590" s="3">
        <v>0</v>
      </c>
      <c r="AQ1590" s="3">
        <v>0</v>
      </c>
      <c r="AR1590" s="3">
        <v>0</v>
      </c>
      <c r="AS1590" s="3">
        <v>0</v>
      </c>
      <c r="AT1590" s="3">
        <v>0</v>
      </c>
      <c r="AU1590" s="3">
        <v>0</v>
      </c>
      <c r="AV1590" s="3">
        <v>0</v>
      </c>
      <c r="AW1590" s="3">
        <v>0</v>
      </c>
      <c r="AX1590" s="3">
        <v>0</v>
      </c>
      <c r="AY1590" s="3">
        <v>0</v>
      </c>
      <c r="AZ1590" s="3">
        <f t="shared" si="72"/>
        <v>23333.32</v>
      </c>
      <c r="BA1590" s="3">
        <f t="shared" si="73"/>
        <v>5833.33</v>
      </c>
      <c r="BB1590" s="3">
        <f t="shared" si="74"/>
        <v>29166.65</v>
      </c>
      <c r="BC1590" s="2"/>
    </row>
    <row r="1591" spans="1:55" ht="15" hidden="1" customHeight="1" x14ac:dyDescent="0.3">
      <c r="A1591" t="s">
        <v>4053</v>
      </c>
      <c r="B1591" t="s">
        <v>1812</v>
      </c>
      <c r="C1591">
        <v>1</v>
      </c>
      <c r="D1591" t="s">
        <v>0</v>
      </c>
      <c r="E1591" t="s">
        <v>2</v>
      </c>
      <c r="F1591" t="s">
        <v>1393</v>
      </c>
      <c r="G1591" t="s">
        <v>1401</v>
      </c>
      <c r="H1591" t="s">
        <v>1402</v>
      </c>
      <c r="I1591" t="s">
        <v>1403</v>
      </c>
      <c r="J1591" t="s">
        <v>1404</v>
      </c>
      <c r="K1591" t="s">
        <v>1810</v>
      </c>
      <c r="L1591" t="s">
        <v>1398</v>
      </c>
      <c r="M1591" t="s">
        <v>1405</v>
      </c>
      <c r="N1591">
        <v>1</v>
      </c>
      <c r="O1591">
        <v>1</v>
      </c>
      <c r="P1591">
        <v>1</v>
      </c>
      <c r="Q1591">
        <v>0</v>
      </c>
      <c r="R1591">
        <v>0</v>
      </c>
      <c r="S1591">
        <v>1</v>
      </c>
      <c r="T1591">
        <v>1</v>
      </c>
      <c r="U1591">
        <v>1</v>
      </c>
      <c r="V1591">
        <v>0</v>
      </c>
      <c r="W1591" s="107">
        <v>133333.34</v>
      </c>
      <c r="X1591" s="108">
        <v>0</v>
      </c>
      <c r="Y1591" s="108">
        <v>0</v>
      </c>
      <c r="Z1591" s="108">
        <v>0</v>
      </c>
      <c r="AA1591" s="108">
        <v>0</v>
      </c>
      <c r="AB1591" s="108">
        <v>0</v>
      </c>
      <c r="AC1591" s="108">
        <v>0</v>
      </c>
      <c r="AD1591" s="108"/>
      <c r="AE1591" s="108">
        <v>133333.34</v>
      </c>
      <c r="AF1591" s="104">
        <v>45799</v>
      </c>
      <c r="AG1591" s="104">
        <v>47625</v>
      </c>
      <c r="AH1591" s="108">
        <v>133333.34</v>
      </c>
      <c r="AI1591" t="s">
        <v>1406</v>
      </c>
      <c r="AJ1591" t="s">
        <v>1407</v>
      </c>
      <c r="AK1591" s="3">
        <v>12333.34</v>
      </c>
      <c r="AL1591" s="3">
        <v>12333.34</v>
      </c>
      <c r="AM1591" s="3">
        <v>12333.34</v>
      </c>
      <c r="AN1591" s="3">
        <v>12333.34</v>
      </c>
      <c r="AO1591" s="3">
        <v>6166.67</v>
      </c>
      <c r="AP1591" s="3">
        <v>0</v>
      </c>
      <c r="AQ1591" s="3">
        <v>0</v>
      </c>
      <c r="AR1591" s="3">
        <v>0</v>
      </c>
      <c r="AS1591" s="3">
        <v>0</v>
      </c>
      <c r="AT1591" s="3">
        <v>0</v>
      </c>
      <c r="AU1591" s="3">
        <v>0</v>
      </c>
      <c r="AV1591" s="3">
        <v>0</v>
      </c>
      <c r="AW1591" s="3">
        <v>0</v>
      </c>
      <c r="AX1591" s="3">
        <v>0</v>
      </c>
      <c r="AY1591" s="3">
        <v>0</v>
      </c>
      <c r="AZ1591" s="3">
        <f t="shared" si="72"/>
        <v>24666.68</v>
      </c>
      <c r="BA1591" s="3">
        <f t="shared" si="73"/>
        <v>30833.35</v>
      </c>
      <c r="BB1591" s="3">
        <f t="shared" si="74"/>
        <v>55500.03</v>
      </c>
      <c r="BC1591" s="2"/>
    </row>
    <row r="1592" spans="1:55" ht="15" hidden="1" customHeight="1" x14ac:dyDescent="0.3">
      <c r="A1592" t="s">
        <v>4054</v>
      </c>
      <c r="B1592" t="s">
        <v>1813</v>
      </c>
      <c r="C1592">
        <v>1</v>
      </c>
      <c r="D1592" t="s">
        <v>0</v>
      </c>
      <c r="E1592" t="s">
        <v>2</v>
      </c>
      <c r="F1592" t="s">
        <v>1393</v>
      </c>
      <c r="G1592" t="s">
        <v>1401</v>
      </c>
      <c r="H1592" t="s">
        <v>1402</v>
      </c>
      <c r="I1592" t="s">
        <v>1403</v>
      </c>
      <c r="J1592" t="s">
        <v>1404</v>
      </c>
      <c r="K1592" t="s">
        <v>1814</v>
      </c>
      <c r="L1592" t="s">
        <v>1398</v>
      </c>
      <c r="M1592" t="s">
        <v>1405</v>
      </c>
      <c r="N1592">
        <v>1</v>
      </c>
      <c r="O1592">
        <v>1</v>
      </c>
      <c r="P1592">
        <v>1</v>
      </c>
      <c r="Q1592">
        <v>0</v>
      </c>
      <c r="R1592">
        <v>0</v>
      </c>
      <c r="S1592">
        <v>1</v>
      </c>
      <c r="T1592">
        <v>1</v>
      </c>
      <c r="U1592">
        <v>1</v>
      </c>
      <c r="V1592">
        <v>0</v>
      </c>
      <c r="W1592" s="107">
        <v>160553.72</v>
      </c>
      <c r="X1592" s="108">
        <v>0</v>
      </c>
      <c r="Y1592" s="108">
        <v>0</v>
      </c>
      <c r="Z1592" s="108">
        <v>0</v>
      </c>
      <c r="AA1592" s="108">
        <v>0</v>
      </c>
      <c r="AB1592" s="108">
        <v>0</v>
      </c>
      <c r="AC1592" s="108">
        <v>0</v>
      </c>
      <c r="AD1592" s="108"/>
      <c r="AE1592" s="108">
        <v>160553.72</v>
      </c>
      <c r="AF1592" s="104">
        <v>45799</v>
      </c>
      <c r="AG1592" s="104">
        <v>46164</v>
      </c>
      <c r="AH1592" s="108">
        <v>160553.72</v>
      </c>
      <c r="AI1592" t="s">
        <v>1406</v>
      </c>
      <c r="AJ1592" t="s">
        <v>1407</v>
      </c>
      <c r="AK1592" s="3">
        <v>3933.57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Q1592" s="3">
        <v>0</v>
      </c>
      <c r="AR1592" s="3">
        <v>0</v>
      </c>
      <c r="AS1592" s="3">
        <v>0</v>
      </c>
      <c r="AT1592" s="3">
        <v>0</v>
      </c>
      <c r="AU1592" s="3">
        <v>0</v>
      </c>
      <c r="AV1592" s="3">
        <v>0</v>
      </c>
      <c r="AW1592" s="3">
        <v>0</v>
      </c>
      <c r="AX1592" s="3">
        <v>0</v>
      </c>
      <c r="AY1592" s="3">
        <v>0</v>
      </c>
      <c r="AZ1592" s="3">
        <f t="shared" si="72"/>
        <v>3933.57</v>
      </c>
      <c r="BA1592" s="3">
        <f t="shared" si="73"/>
        <v>0</v>
      </c>
      <c r="BB1592" s="3">
        <f t="shared" si="74"/>
        <v>3933.57</v>
      </c>
      <c r="BC1592" s="2"/>
    </row>
    <row r="1593" spans="1:55" ht="15" hidden="1" customHeight="1" x14ac:dyDescent="0.3">
      <c r="A1593" t="s">
        <v>1867</v>
      </c>
      <c r="B1593" t="s">
        <v>1815</v>
      </c>
      <c r="C1593">
        <v>1</v>
      </c>
      <c r="D1593" t="s">
        <v>0</v>
      </c>
      <c r="E1593" t="s">
        <v>2</v>
      </c>
      <c r="F1593" t="s">
        <v>1393</v>
      </c>
      <c r="G1593" t="s">
        <v>1401</v>
      </c>
      <c r="H1593" t="s">
        <v>1402</v>
      </c>
      <c r="I1593" t="s">
        <v>1403</v>
      </c>
      <c r="J1593" t="s">
        <v>1404</v>
      </c>
      <c r="K1593" t="s">
        <v>1814</v>
      </c>
      <c r="L1593" t="s">
        <v>1398</v>
      </c>
      <c r="M1593" t="s">
        <v>1405</v>
      </c>
      <c r="N1593">
        <v>1</v>
      </c>
      <c r="O1593">
        <v>1</v>
      </c>
      <c r="P1593">
        <v>1</v>
      </c>
      <c r="Q1593">
        <v>0</v>
      </c>
      <c r="R1593">
        <v>0</v>
      </c>
      <c r="S1593">
        <v>1</v>
      </c>
      <c r="T1593">
        <v>1</v>
      </c>
      <c r="U1593">
        <v>1</v>
      </c>
      <c r="V1593">
        <v>0</v>
      </c>
      <c r="W1593" s="107">
        <v>160553.72</v>
      </c>
      <c r="X1593" s="108">
        <v>0</v>
      </c>
      <c r="Y1593" s="108">
        <v>0</v>
      </c>
      <c r="Z1593" s="108">
        <v>0</v>
      </c>
      <c r="AA1593" s="108">
        <v>0</v>
      </c>
      <c r="AB1593" s="108">
        <v>0</v>
      </c>
      <c r="AC1593" s="108">
        <v>0</v>
      </c>
      <c r="AD1593" s="108"/>
      <c r="AE1593" s="108">
        <v>160553.72</v>
      </c>
      <c r="AF1593" s="104">
        <v>45799</v>
      </c>
      <c r="AG1593" s="104">
        <v>46895</v>
      </c>
      <c r="AH1593" s="108">
        <v>160553.72</v>
      </c>
      <c r="AI1593" t="s">
        <v>1406</v>
      </c>
      <c r="AJ1593" t="s">
        <v>1407</v>
      </c>
      <c r="AK1593" s="3">
        <v>14048.46</v>
      </c>
      <c r="AL1593" s="3">
        <v>14048.46</v>
      </c>
      <c r="AM1593" s="3">
        <v>7024.23</v>
      </c>
      <c r="AN1593" s="3">
        <v>0</v>
      </c>
      <c r="AO1593" s="3">
        <v>0</v>
      </c>
      <c r="AP1593" s="3">
        <v>0</v>
      </c>
      <c r="AQ1593" s="3">
        <v>0</v>
      </c>
      <c r="AR1593" s="3">
        <v>0</v>
      </c>
      <c r="AS1593" s="3">
        <v>0</v>
      </c>
      <c r="AT1593" s="3">
        <v>0</v>
      </c>
      <c r="AU1593" s="3">
        <v>0</v>
      </c>
      <c r="AV1593" s="3">
        <v>0</v>
      </c>
      <c r="AW1593" s="3">
        <v>0</v>
      </c>
      <c r="AX1593" s="3">
        <v>0</v>
      </c>
      <c r="AY1593" s="3">
        <v>0</v>
      </c>
      <c r="AZ1593" s="3">
        <f t="shared" si="72"/>
        <v>28096.92</v>
      </c>
      <c r="BA1593" s="3">
        <f t="shared" si="73"/>
        <v>7024.23</v>
      </c>
      <c r="BB1593" s="3">
        <f t="shared" si="74"/>
        <v>35121.149999999994</v>
      </c>
      <c r="BC1593" s="2"/>
    </row>
    <row r="1594" spans="1:55" ht="15" hidden="1" customHeight="1" x14ac:dyDescent="0.3">
      <c r="A1594" t="s">
        <v>4055</v>
      </c>
      <c r="B1594" t="s">
        <v>1816</v>
      </c>
      <c r="C1594">
        <v>1</v>
      </c>
      <c r="D1594" t="s">
        <v>0</v>
      </c>
      <c r="E1594" t="s">
        <v>2</v>
      </c>
      <c r="F1594" t="s">
        <v>1393</v>
      </c>
      <c r="G1594" t="s">
        <v>1401</v>
      </c>
      <c r="H1594" t="s">
        <v>1402</v>
      </c>
      <c r="I1594" t="s">
        <v>1403</v>
      </c>
      <c r="J1594" t="s">
        <v>1404</v>
      </c>
      <c r="K1594" t="s">
        <v>1814</v>
      </c>
      <c r="L1594" t="s">
        <v>1398</v>
      </c>
      <c r="M1594" t="s">
        <v>1405</v>
      </c>
      <c r="N1594">
        <v>1</v>
      </c>
      <c r="O1594">
        <v>1</v>
      </c>
      <c r="P1594">
        <v>1</v>
      </c>
      <c r="Q1594">
        <v>0</v>
      </c>
      <c r="R1594">
        <v>0</v>
      </c>
      <c r="S1594">
        <v>1</v>
      </c>
      <c r="T1594">
        <v>1</v>
      </c>
      <c r="U1594">
        <v>1</v>
      </c>
      <c r="V1594">
        <v>0</v>
      </c>
      <c r="W1594" s="107">
        <v>160553.73000000001</v>
      </c>
      <c r="X1594" s="108">
        <v>0</v>
      </c>
      <c r="Y1594" s="108">
        <v>0</v>
      </c>
      <c r="Z1594" s="108">
        <v>0</v>
      </c>
      <c r="AA1594" s="108">
        <v>0</v>
      </c>
      <c r="AB1594" s="108">
        <v>0</v>
      </c>
      <c r="AC1594" s="108">
        <v>0</v>
      </c>
      <c r="AD1594" s="108"/>
      <c r="AE1594" s="108">
        <v>160553.73000000001</v>
      </c>
      <c r="AF1594" s="104">
        <v>45799</v>
      </c>
      <c r="AG1594" s="104">
        <v>47625</v>
      </c>
      <c r="AH1594" s="108">
        <v>160553.73000000001</v>
      </c>
      <c r="AI1594" t="s">
        <v>1406</v>
      </c>
      <c r="AJ1594" t="s">
        <v>1407</v>
      </c>
      <c r="AK1594" s="3">
        <v>14851.22</v>
      </c>
      <c r="AL1594" s="3">
        <v>14851.22</v>
      </c>
      <c r="AM1594" s="3">
        <v>14851.22</v>
      </c>
      <c r="AN1594" s="3">
        <v>14851.22</v>
      </c>
      <c r="AO1594" s="3">
        <v>7425.61</v>
      </c>
      <c r="AP1594" s="3">
        <v>0</v>
      </c>
      <c r="AQ1594" s="3">
        <v>0</v>
      </c>
      <c r="AR1594" s="3">
        <v>0</v>
      </c>
      <c r="AS1594" s="3">
        <v>0</v>
      </c>
      <c r="AT1594" s="3">
        <v>0</v>
      </c>
      <c r="AU1594" s="3">
        <v>0</v>
      </c>
      <c r="AV1594" s="3">
        <v>0</v>
      </c>
      <c r="AW1594" s="3">
        <v>0</v>
      </c>
      <c r="AX1594" s="3">
        <v>0</v>
      </c>
      <c r="AY1594" s="3">
        <v>0</v>
      </c>
      <c r="AZ1594" s="3">
        <f t="shared" si="72"/>
        <v>29702.44</v>
      </c>
      <c r="BA1594" s="3">
        <f t="shared" si="73"/>
        <v>37128.049999999996</v>
      </c>
      <c r="BB1594" s="3">
        <f t="shared" si="74"/>
        <v>66830.489999999991</v>
      </c>
      <c r="BC1594" s="2"/>
    </row>
    <row r="1595" spans="1:55" ht="15" hidden="1" customHeight="1" x14ac:dyDescent="0.3">
      <c r="A1595" t="s">
        <v>4056</v>
      </c>
      <c r="B1595" t="s">
        <v>1817</v>
      </c>
      <c r="C1595">
        <v>1</v>
      </c>
      <c r="D1595" t="s">
        <v>0</v>
      </c>
      <c r="E1595" t="s">
        <v>2</v>
      </c>
      <c r="F1595" t="s">
        <v>1393</v>
      </c>
      <c r="G1595" t="s">
        <v>1401</v>
      </c>
      <c r="H1595" t="s">
        <v>1402</v>
      </c>
      <c r="I1595" t="s">
        <v>1403</v>
      </c>
      <c r="J1595" t="s">
        <v>1404</v>
      </c>
      <c r="K1595" t="s">
        <v>1818</v>
      </c>
      <c r="L1595" t="s">
        <v>1398</v>
      </c>
      <c r="M1595" t="s">
        <v>1405</v>
      </c>
      <c r="N1595">
        <v>1</v>
      </c>
      <c r="O1595">
        <v>1</v>
      </c>
      <c r="P1595">
        <v>1</v>
      </c>
      <c r="Q1595">
        <v>0</v>
      </c>
      <c r="R1595">
        <v>0</v>
      </c>
      <c r="S1595">
        <v>1</v>
      </c>
      <c r="T1595">
        <v>1</v>
      </c>
      <c r="U1595">
        <v>1</v>
      </c>
      <c r="V1595">
        <v>0</v>
      </c>
      <c r="W1595" s="107">
        <v>181326.47</v>
      </c>
      <c r="X1595" s="108">
        <v>0</v>
      </c>
      <c r="Y1595" s="108">
        <v>0</v>
      </c>
      <c r="Z1595" s="108">
        <v>0</v>
      </c>
      <c r="AA1595" s="108">
        <v>0</v>
      </c>
      <c r="AB1595" s="108">
        <v>0</v>
      </c>
      <c r="AC1595" s="108">
        <v>0</v>
      </c>
      <c r="AD1595" s="108"/>
      <c r="AE1595" s="108">
        <v>181326.47</v>
      </c>
      <c r="AF1595" s="104">
        <v>45799</v>
      </c>
      <c r="AG1595" s="104">
        <v>46164</v>
      </c>
      <c r="AH1595" s="108">
        <v>181326.47</v>
      </c>
      <c r="AI1595" t="s">
        <v>1406</v>
      </c>
      <c r="AJ1595" t="s">
        <v>1407</v>
      </c>
      <c r="AK1595" s="3">
        <v>4442.5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Q1595" s="3">
        <v>0</v>
      </c>
      <c r="AR1595" s="3">
        <v>0</v>
      </c>
      <c r="AS1595" s="3">
        <v>0</v>
      </c>
      <c r="AT1595" s="3">
        <v>0</v>
      </c>
      <c r="AU1595" s="3">
        <v>0</v>
      </c>
      <c r="AV1595" s="3">
        <v>0</v>
      </c>
      <c r="AW1595" s="3">
        <v>0</v>
      </c>
      <c r="AX1595" s="3">
        <v>0</v>
      </c>
      <c r="AY1595" s="3">
        <v>0</v>
      </c>
      <c r="AZ1595" s="3">
        <f t="shared" si="72"/>
        <v>4442.5</v>
      </c>
      <c r="BA1595" s="3">
        <f t="shared" si="73"/>
        <v>0</v>
      </c>
      <c r="BB1595" s="3">
        <f t="shared" si="74"/>
        <v>4442.5</v>
      </c>
      <c r="BC1595" s="2"/>
    </row>
    <row r="1596" spans="1:55" ht="15" hidden="1" customHeight="1" x14ac:dyDescent="0.3">
      <c r="A1596" t="s">
        <v>4057</v>
      </c>
      <c r="B1596" t="s">
        <v>1819</v>
      </c>
      <c r="C1596">
        <v>1</v>
      </c>
      <c r="D1596" t="s">
        <v>0</v>
      </c>
      <c r="E1596" t="s">
        <v>2</v>
      </c>
      <c r="F1596" t="s">
        <v>1393</v>
      </c>
      <c r="G1596" t="s">
        <v>1401</v>
      </c>
      <c r="H1596" t="s">
        <v>1402</v>
      </c>
      <c r="I1596" t="s">
        <v>1403</v>
      </c>
      <c r="J1596" t="s">
        <v>1404</v>
      </c>
      <c r="K1596" t="s">
        <v>1818</v>
      </c>
      <c r="L1596" t="s">
        <v>1398</v>
      </c>
      <c r="M1596" t="s">
        <v>1405</v>
      </c>
      <c r="N1596">
        <v>1</v>
      </c>
      <c r="O1596">
        <v>1</v>
      </c>
      <c r="P1596">
        <v>1</v>
      </c>
      <c r="Q1596">
        <v>0</v>
      </c>
      <c r="R1596">
        <v>0</v>
      </c>
      <c r="S1596">
        <v>1</v>
      </c>
      <c r="T1596">
        <v>1</v>
      </c>
      <c r="U1596">
        <v>1</v>
      </c>
      <c r="V1596">
        <v>0</v>
      </c>
      <c r="W1596" s="107">
        <v>181326.47</v>
      </c>
      <c r="X1596" s="108">
        <v>0</v>
      </c>
      <c r="Y1596" s="108">
        <v>0</v>
      </c>
      <c r="Z1596" s="108">
        <v>0</v>
      </c>
      <c r="AA1596" s="108">
        <v>0</v>
      </c>
      <c r="AB1596" s="108">
        <v>0</v>
      </c>
      <c r="AC1596" s="108">
        <v>0</v>
      </c>
      <c r="AD1596" s="108"/>
      <c r="AE1596" s="108">
        <v>181326.47</v>
      </c>
      <c r="AF1596" s="104">
        <v>45799</v>
      </c>
      <c r="AG1596" s="104">
        <v>46895</v>
      </c>
      <c r="AH1596" s="108">
        <v>181326.47</v>
      </c>
      <c r="AI1596" t="s">
        <v>1406</v>
      </c>
      <c r="AJ1596" t="s">
        <v>1407</v>
      </c>
      <c r="AK1596" s="3">
        <v>15866.06</v>
      </c>
      <c r="AL1596" s="3">
        <v>15866.06</v>
      </c>
      <c r="AM1596" s="3">
        <v>7933.03</v>
      </c>
      <c r="AN1596" s="3">
        <v>0</v>
      </c>
      <c r="AO1596" s="3">
        <v>0</v>
      </c>
      <c r="AP1596" s="3">
        <v>0</v>
      </c>
      <c r="AQ1596" s="3">
        <v>0</v>
      </c>
      <c r="AR1596" s="3">
        <v>0</v>
      </c>
      <c r="AS1596" s="3">
        <v>0</v>
      </c>
      <c r="AT1596" s="3">
        <v>0</v>
      </c>
      <c r="AU1596" s="3">
        <v>0</v>
      </c>
      <c r="AV1596" s="3">
        <v>0</v>
      </c>
      <c r="AW1596" s="3">
        <v>0</v>
      </c>
      <c r="AX1596" s="3">
        <v>0</v>
      </c>
      <c r="AY1596" s="3">
        <v>0</v>
      </c>
      <c r="AZ1596" s="3">
        <f t="shared" si="72"/>
        <v>31732.12</v>
      </c>
      <c r="BA1596" s="3">
        <f t="shared" si="73"/>
        <v>7933.03</v>
      </c>
      <c r="BB1596" s="3">
        <f t="shared" si="74"/>
        <v>39665.15</v>
      </c>
      <c r="BC1596" s="2"/>
    </row>
    <row r="1597" spans="1:55" ht="15" hidden="1" customHeight="1" x14ac:dyDescent="0.3">
      <c r="A1597" t="s">
        <v>4058</v>
      </c>
      <c r="B1597" t="s">
        <v>1820</v>
      </c>
      <c r="C1597">
        <v>1</v>
      </c>
      <c r="D1597" t="s">
        <v>0</v>
      </c>
      <c r="E1597" t="s">
        <v>2</v>
      </c>
      <c r="F1597" t="s">
        <v>1393</v>
      </c>
      <c r="G1597" t="s">
        <v>1401</v>
      </c>
      <c r="H1597" t="s">
        <v>1402</v>
      </c>
      <c r="I1597" t="s">
        <v>1403</v>
      </c>
      <c r="J1597" t="s">
        <v>1404</v>
      </c>
      <c r="K1597" t="s">
        <v>1818</v>
      </c>
      <c r="L1597" t="s">
        <v>1398</v>
      </c>
      <c r="M1597" t="s">
        <v>1405</v>
      </c>
      <c r="N1597">
        <v>1</v>
      </c>
      <c r="O1597">
        <v>1</v>
      </c>
      <c r="P1597">
        <v>1</v>
      </c>
      <c r="Q1597">
        <v>0</v>
      </c>
      <c r="R1597">
        <v>0</v>
      </c>
      <c r="S1597">
        <v>1</v>
      </c>
      <c r="T1597">
        <v>1</v>
      </c>
      <c r="U1597">
        <v>1</v>
      </c>
      <c r="V1597">
        <v>0</v>
      </c>
      <c r="W1597" s="107">
        <v>181326.48</v>
      </c>
      <c r="X1597" s="108">
        <v>0</v>
      </c>
      <c r="Y1597" s="108">
        <v>0</v>
      </c>
      <c r="Z1597" s="108">
        <v>0</v>
      </c>
      <c r="AA1597" s="108">
        <v>0</v>
      </c>
      <c r="AB1597" s="108">
        <v>0</v>
      </c>
      <c r="AC1597" s="108">
        <v>0</v>
      </c>
      <c r="AD1597" s="108"/>
      <c r="AE1597" s="108">
        <v>181326.48</v>
      </c>
      <c r="AF1597" s="104">
        <v>45799</v>
      </c>
      <c r="AG1597" s="104">
        <v>47625</v>
      </c>
      <c r="AH1597" s="108">
        <v>181326.48</v>
      </c>
      <c r="AI1597" t="s">
        <v>1406</v>
      </c>
      <c r="AJ1597" t="s">
        <v>1407</v>
      </c>
      <c r="AK1597" s="3">
        <v>16772.7</v>
      </c>
      <c r="AL1597" s="3">
        <v>16772.7</v>
      </c>
      <c r="AM1597" s="3">
        <v>16772.7</v>
      </c>
      <c r="AN1597" s="3">
        <v>16772.7</v>
      </c>
      <c r="AO1597" s="3">
        <v>8386.35</v>
      </c>
      <c r="AP1597" s="3">
        <v>0</v>
      </c>
      <c r="AQ1597" s="3">
        <v>0</v>
      </c>
      <c r="AR1597" s="3">
        <v>0</v>
      </c>
      <c r="AS1597" s="3">
        <v>0</v>
      </c>
      <c r="AT1597" s="3">
        <v>0</v>
      </c>
      <c r="AU1597" s="3">
        <v>0</v>
      </c>
      <c r="AV1597" s="3">
        <v>0</v>
      </c>
      <c r="AW1597" s="3">
        <v>0</v>
      </c>
      <c r="AX1597" s="3">
        <v>0</v>
      </c>
      <c r="AY1597" s="3">
        <v>0</v>
      </c>
      <c r="AZ1597" s="3">
        <f t="shared" si="72"/>
        <v>33545.4</v>
      </c>
      <c r="BA1597" s="3">
        <f t="shared" si="73"/>
        <v>41931.75</v>
      </c>
      <c r="BB1597" s="3">
        <f t="shared" si="74"/>
        <v>75477.149999999994</v>
      </c>
      <c r="BC1597" s="2"/>
    </row>
    <row r="1598" spans="1:55" ht="15" hidden="1" customHeight="1" x14ac:dyDescent="0.3">
      <c r="A1598" t="s">
        <v>4059</v>
      </c>
      <c r="B1598" t="s">
        <v>1821</v>
      </c>
      <c r="C1598">
        <v>1</v>
      </c>
      <c r="D1598" t="s">
        <v>0</v>
      </c>
      <c r="E1598" t="s">
        <v>2</v>
      </c>
      <c r="F1598" t="s">
        <v>1393</v>
      </c>
      <c r="G1598" t="s">
        <v>1401</v>
      </c>
      <c r="H1598" t="s">
        <v>1402</v>
      </c>
      <c r="I1598" t="s">
        <v>1403</v>
      </c>
      <c r="J1598" t="s">
        <v>1404</v>
      </c>
      <c r="K1598" t="s">
        <v>1037</v>
      </c>
      <c r="L1598" t="s">
        <v>1398</v>
      </c>
      <c r="M1598" t="s">
        <v>1405</v>
      </c>
      <c r="N1598">
        <v>1</v>
      </c>
      <c r="O1598">
        <v>1</v>
      </c>
      <c r="P1598">
        <v>1</v>
      </c>
      <c r="Q1598">
        <v>0</v>
      </c>
      <c r="R1598">
        <v>0</v>
      </c>
      <c r="S1598">
        <v>1</v>
      </c>
      <c r="T1598">
        <v>1</v>
      </c>
      <c r="U1598">
        <v>1</v>
      </c>
      <c r="V1598">
        <v>0</v>
      </c>
      <c r="W1598" s="107">
        <v>1396521.6</v>
      </c>
      <c r="X1598" s="108">
        <v>0</v>
      </c>
      <c r="Y1598" s="108">
        <v>0</v>
      </c>
      <c r="Z1598" s="108">
        <v>0</v>
      </c>
      <c r="AA1598" s="108">
        <v>0</v>
      </c>
      <c r="AB1598" s="108">
        <v>0</v>
      </c>
      <c r="AC1598" s="108">
        <v>0</v>
      </c>
      <c r="AD1598" s="108"/>
      <c r="AE1598" s="108">
        <v>1396521.6</v>
      </c>
      <c r="AF1598" s="104">
        <v>45799</v>
      </c>
      <c r="AG1598" s="104">
        <v>46164</v>
      </c>
      <c r="AH1598" s="108">
        <v>1396521.6</v>
      </c>
      <c r="AI1598" t="s">
        <v>1406</v>
      </c>
      <c r="AJ1598" t="s">
        <v>1407</v>
      </c>
      <c r="AK1598" s="3">
        <v>34214.78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Q1598" s="3">
        <v>0</v>
      </c>
      <c r="AR1598" s="3">
        <v>0</v>
      </c>
      <c r="AS1598" s="3">
        <v>0</v>
      </c>
      <c r="AT1598" s="3">
        <v>0</v>
      </c>
      <c r="AU1598" s="3">
        <v>0</v>
      </c>
      <c r="AV1598" s="3">
        <v>0</v>
      </c>
      <c r="AW1598" s="3">
        <v>0</v>
      </c>
      <c r="AX1598" s="3">
        <v>0</v>
      </c>
      <c r="AY1598" s="3">
        <v>0</v>
      </c>
      <c r="AZ1598" s="3">
        <f t="shared" si="72"/>
        <v>34214.78</v>
      </c>
      <c r="BA1598" s="3">
        <f t="shared" si="73"/>
        <v>0</v>
      </c>
      <c r="BB1598" s="3">
        <f t="shared" si="74"/>
        <v>34214.78</v>
      </c>
      <c r="BC1598" s="2"/>
    </row>
    <row r="1599" spans="1:55" ht="15" hidden="1" customHeight="1" x14ac:dyDescent="0.3">
      <c r="A1599" t="s">
        <v>4060</v>
      </c>
      <c r="B1599" t="s">
        <v>1822</v>
      </c>
      <c r="C1599">
        <v>1</v>
      </c>
      <c r="D1599" t="s">
        <v>0</v>
      </c>
      <c r="E1599" t="s">
        <v>2</v>
      </c>
      <c r="F1599" t="s">
        <v>1393</v>
      </c>
      <c r="G1599" t="s">
        <v>1401</v>
      </c>
      <c r="H1599" t="s">
        <v>1402</v>
      </c>
      <c r="I1599" t="s">
        <v>1403</v>
      </c>
      <c r="J1599" t="s">
        <v>1404</v>
      </c>
      <c r="K1599" t="s">
        <v>1037</v>
      </c>
      <c r="L1599" t="s">
        <v>1398</v>
      </c>
      <c r="M1599" t="s">
        <v>1405</v>
      </c>
      <c r="N1599">
        <v>1</v>
      </c>
      <c r="O1599">
        <v>1</v>
      </c>
      <c r="P1599">
        <v>1</v>
      </c>
      <c r="Q1599">
        <v>0</v>
      </c>
      <c r="R1599">
        <v>0</v>
      </c>
      <c r="S1599">
        <v>1</v>
      </c>
      <c r="T1599">
        <v>1</v>
      </c>
      <c r="U1599">
        <v>1</v>
      </c>
      <c r="V1599">
        <v>0</v>
      </c>
      <c r="W1599" s="107">
        <v>1396521.6</v>
      </c>
      <c r="X1599" s="108">
        <v>0</v>
      </c>
      <c r="Y1599" s="108">
        <v>0</v>
      </c>
      <c r="Z1599" s="108">
        <v>0</v>
      </c>
      <c r="AA1599" s="108">
        <v>0</v>
      </c>
      <c r="AB1599" s="108">
        <v>0</v>
      </c>
      <c r="AC1599" s="108">
        <v>0</v>
      </c>
      <c r="AD1599" s="108"/>
      <c r="AE1599" s="108">
        <v>1396521.6</v>
      </c>
      <c r="AF1599" s="104">
        <v>45799</v>
      </c>
      <c r="AG1599" s="104">
        <v>46895</v>
      </c>
      <c r="AH1599" s="108">
        <v>1396521.6</v>
      </c>
      <c r="AI1599" t="s">
        <v>1406</v>
      </c>
      <c r="AJ1599" t="s">
        <v>1407</v>
      </c>
      <c r="AK1599" s="3">
        <v>122195.64</v>
      </c>
      <c r="AL1599" s="3">
        <v>122195.64</v>
      </c>
      <c r="AM1599" s="3">
        <v>61097.82</v>
      </c>
      <c r="AN1599" s="3">
        <v>0</v>
      </c>
      <c r="AO1599" s="3">
        <v>0</v>
      </c>
      <c r="AP1599" s="3">
        <v>0</v>
      </c>
      <c r="AQ1599" s="3">
        <v>0</v>
      </c>
      <c r="AR1599" s="3">
        <v>0</v>
      </c>
      <c r="AS1599" s="3">
        <v>0</v>
      </c>
      <c r="AT1599" s="3">
        <v>0</v>
      </c>
      <c r="AU1599" s="3">
        <v>0</v>
      </c>
      <c r="AV1599" s="3">
        <v>0</v>
      </c>
      <c r="AW1599" s="3">
        <v>0</v>
      </c>
      <c r="AX1599" s="3">
        <v>0</v>
      </c>
      <c r="AY1599" s="3">
        <v>0</v>
      </c>
      <c r="AZ1599" s="3">
        <f t="shared" si="72"/>
        <v>244391.28</v>
      </c>
      <c r="BA1599" s="3">
        <f t="shared" si="73"/>
        <v>61097.82</v>
      </c>
      <c r="BB1599" s="3">
        <f t="shared" si="74"/>
        <v>305489.09999999998</v>
      </c>
      <c r="BC1599" s="2"/>
    </row>
    <row r="1600" spans="1:55" ht="15" hidden="1" customHeight="1" x14ac:dyDescent="0.3">
      <c r="A1600" t="s">
        <v>4061</v>
      </c>
      <c r="B1600" t="s">
        <v>1823</v>
      </c>
      <c r="C1600">
        <v>1</v>
      </c>
      <c r="D1600" t="s">
        <v>0</v>
      </c>
      <c r="E1600" t="s">
        <v>2</v>
      </c>
      <c r="F1600" t="s">
        <v>1393</v>
      </c>
      <c r="G1600" t="s">
        <v>1401</v>
      </c>
      <c r="H1600" t="s">
        <v>1402</v>
      </c>
      <c r="I1600" t="s">
        <v>1403</v>
      </c>
      <c r="J1600" t="s">
        <v>1404</v>
      </c>
      <c r="K1600" t="s">
        <v>1037</v>
      </c>
      <c r="L1600" t="s">
        <v>1398</v>
      </c>
      <c r="M1600" t="s">
        <v>1405</v>
      </c>
      <c r="N1600">
        <v>1</v>
      </c>
      <c r="O1600">
        <v>1</v>
      </c>
      <c r="P1600">
        <v>1</v>
      </c>
      <c r="Q1600">
        <v>0</v>
      </c>
      <c r="R1600">
        <v>0</v>
      </c>
      <c r="S1600">
        <v>1</v>
      </c>
      <c r="T1600">
        <v>1</v>
      </c>
      <c r="U1600">
        <v>1</v>
      </c>
      <c r="V1600">
        <v>0</v>
      </c>
      <c r="W1600" s="107">
        <v>1396521.59</v>
      </c>
      <c r="X1600" s="108">
        <v>0</v>
      </c>
      <c r="Y1600" s="108">
        <v>0</v>
      </c>
      <c r="Z1600" s="108">
        <v>0</v>
      </c>
      <c r="AA1600" s="108">
        <v>0</v>
      </c>
      <c r="AB1600" s="108">
        <v>0</v>
      </c>
      <c r="AC1600" s="108">
        <v>0</v>
      </c>
      <c r="AD1600" s="108"/>
      <c r="AE1600" s="108">
        <v>1396521.59</v>
      </c>
      <c r="AF1600" s="104">
        <v>45799</v>
      </c>
      <c r="AG1600" s="104">
        <v>47625</v>
      </c>
      <c r="AH1600" s="108">
        <v>1396521.59</v>
      </c>
      <c r="AI1600" t="s">
        <v>1406</v>
      </c>
      <c r="AJ1600" t="s">
        <v>1407</v>
      </c>
      <c r="AK1600" s="3">
        <v>129178.24000000001</v>
      </c>
      <c r="AL1600" s="3">
        <v>129178.24000000001</v>
      </c>
      <c r="AM1600" s="3">
        <v>129178.24000000001</v>
      </c>
      <c r="AN1600" s="3">
        <v>129178.24000000001</v>
      </c>
      <c r="AO1600" s="3">
        <v>64589.120000000003</v>
      </c>
      <c r="AP1600" s="3">
        <v>0</v>
      </c>
      <c r="AQ1600" s="3">
        <v>0</v>
      </c>
      <c r="AR1600" s="3">
        <v>0</v>
      </c>
      <c r="AS1600" s="3">
        <v>0</v>
      </c>
      <c r="AT1600" s="3">
        <v>0</v>
      </c>
      <c r="AU1600" s="3">
        <v>0</v>
      </c>
      <c r="AV1600" s="3">
        <v>0</v>
      </c>
      <c r="AW1600" s="3">
        <v>0</v>
      </c>
      <c r="AX1600" s="3">
        <v>0</v>
      </c>
      <c r="AY1600" s="3">
        <v>0</v>
      </c>
      <c r="AZ1600" s="3">
        <f t="shared" si="72"/>
        <v>258356.48000000001</v>
      </c>
      <c r="BA1600" s="3">
        <f t="shared" si="73"/>
        <v>322945.60000000003</v>
      </c>
      <c r="BB1600" s="3">
        <f t="shared" si="74"/>
        <v>581302.08000000007</v>
      </c>
      <c r="BC1600" s="2"/>
    </row>
    <row r="1601" spans="1:55" ht="15" hidden="1" customHeight="1" x14ac:dyDescent="0.3">
      <c r="A1601" t="s">
        <v>4062</v>
      </c>
      <c r="B1601" t="s">
        <v>1824</v>
      </c>
      <c r="C1601">
        <v>1</v>
      </c>
      <c r="D1601" t="s">
        <v>0</v>
      </c>
      <c r="E1601" t="s">
        <v>2</v>
      </c>
      <c r="F1601" t="s">
        <v>1393</v>
      </c>
      <c r="G1601" t="s">
        <v>1401</v>
      </c>
      <c r="H1601" t="s">
        <v>1402</v>
      </c>
      <c r="I1601" t="s">
        <v>1403</v>
      </c>
      <c r="J1601" t="s">
        <v>1404</v>
      </c>
      <c r="K1601" t="s">
        <v>781</v>
      </c>
      <c r="L1601" t="s">
        <v>1398</v>
      </c>
      <c r="M1601" t="s">
        <v>1405</v>
      </c>
      <c r="N1601">
        <v>1</v>
      </c>
      <c r="O1601">
        <v>1</v>
      </c>
      <c r="P1601">
        <v>1</v>
      </c>
      <c r="Q1601">
        <v>0</v>
      </c>
      <c r="R1601">
        <v>0</v>
      </c>
      <c r="S1601">
        <v>1</v>
      </c>
      <c r="T1601">
        <v>1</v>
      </c>
      <c r="U1601">
        <v>1</v>
      </c>
      <c r="V1601">
        <v>0</v>
      </c>
      <c r="W1601" s="107">
        <v>508027.85</v>
      </c>
      <c r="X1601" s="108">
        <v>0</v>
      </c>
      <c r="Y1601" s="108">
        <v>0</v>
      </c>
      <c r="Z1601" s="108">
        <v>0</v>
      </c>
      <c r="AA1601" s="108">
        <v>0</v>
      </c>
      <c r="AB1601" s="108">
        <v>0</v>
      </c>
      <c r="AC1601" s="108">
        <v>0</v>
      </c>
      <c r="AD1601" s="108"/>
      <c r="AE1601" s="108">
        <v>508027.85</v>
      </c>
      <c r="AF1601" s="104">
        <v>45799</v>
      </c>
      <c r="AG1601" s="104">
        <v>46164</v>
      </c>
      <c r="AH1601" s="108">
        <v>508027.85</v>
      </c>
      <c r="AI1601" t="s">
        <v>1406</v>
      </c>
      <c r="AJ1601" t="s">
        <v>1407</v>
      </c>
      <c r="AK1601" s="3">
        <v>12446.68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Q1601" s="3">
        <v>0</v>
      </c>
      <c r="AR1601" s="3">
        <v>0</v>
      </c>
      <c r="AS1601" s="3">
        <v>0</v>
      </c>
      <c r="AT1601" s="3">
        <v>0</v>
      </c>
      <c r="AU1601" s="3">
        <v>0</v>
      </c>
      <c r="AV1601" s="3">
        <v>0</v>
      </c>
      <c r="AW1601" s="3">
        <v>0</v>
      </c>
      <c r="AX1601" s="3">
        <v>0</v>
      </c>
      <c r="AY1601" s="3">
        <v>0</v>
      </c>
      <c r="AZ1601" s="3">
        <f t="shared" si="72"/>
        <v>12446.68</v>
      </c>
      <c r="BA1601" s="3">
        <f t="shared" si="73"/>
        <v>0</v>
      </c>
      <c r="BB1601" s="3">
        <f t="shared" si="74"/>
        <v>12446.68</v>
      </c>
      <c r="BC1601" s="2"/>
    </row>
    <row r="1602" spans="1:55" ht="15" hidden="1" customHeight="1" x14ac:dyDescent="0.3">
      <c r="A1602" t="s">
        <v>4063</v>
      </c>
      <c r="B1602" t="s">
        <v>1825</v>
      </c>
      <c r="C1602">
        <v>1</v>
      </c>
      <c r="D1602" t="s">
        <v>0</v>
      </c>
      <c r="E1602" t="s">
        <v>2</v>
      </c>
      <c r="F1602" t="s">
        <v>1393</v>
      </c>
      <c r="G1602" t="s">
        <v>1401</v>
      </c>
      <c r="H1602" t="s">
        <v>1402</v>
      </c>
      <c r="I1602" t="s">
        <v>1403</v>
      </c>
      <c r="J1602" t="s">
        <v>1404</v>
      </c>
      <c r="K1602" t="s">
        <v>781</v>
      </c>
      <c r="L1602" t="s">
        <v>1398</v>
      </c>
      <c r="M1602" t="s">
        <v>1405</v>
      </c>
      <c r="N1602">
        <v>1</v>
      </c>
      <c r="O1602">
        <v>1</v>
      </c>
      <c r="P1602">
        <v>1</v>
      </c>
      <c r="Q1602">
        <v>0</v>
      </c>
      <c r="R1602">
        <v>0</v>
      </c>
      <c r="S1602">
        <v>1</v>
      </c>
      <c r="T1602">
        <v>1</v>
      </c>
      <c r="U1602">
        <v>1</v>
      </c>
      <c r="V1602">
        <v>0</v>
      </c>
      <c r="W1602" s="107">
        <v>508027.85</v>
      </c>
      <c r="X1602" s="108">
        <v>0</v>
      </c>
      <c r="Y1602" s="108">
        <v>0</v>
      </c>
      <c r="Z1602" s="108">
        <v>0</v>
      </c>
      <c r="AA1602" s="108">
        <v>0</v>
      </c>
      <c r="AB1602" s="108">
        <v>0</v>
      </c>
      <c r="AC1602" s="108">
        <v>0</v>
      </c>
      <c r="AD1602" s="108"/>
      <c r="AE1602" s="108">
        <v>508027.85</v>
      </c>
      <c r="AF1602" s="104">
        <v>45799</v>
      </c>
      <c r="AG1602" s="104">
        <v>46895</v>
      </c>
      <c r="AH1602" s="108">
        <v>508027.85</v>
      </c>
      <c r="AI1602" t="s">
        <v>1406</v>
      </c>
      <c r="AJ1602" t="s">
        <v>1407</v>
      </c>
      <c r="AK1602" s="3">
        <v>44452.44</v>
      </c>
      <c r="AL1602" s="3">
        <v>44452.44</v>
      </c>
      <c r="AM1602" s="3">
        <v>22226.22</v>
      </c>
      <c r="AN1602" s="3">
        <v>0</v>
      </c>
      <c r="AO1602" s="3">
        <v>0</v>
      </c>
      <c r="AP1602" s="3">
        <v>0</v>
      </c>
      <c r="AQ1602" s="3">
        <v>0</v>
      </c>
      <c r="AR1602" s="3">
        <v>0</v>
      </c>
      <c r="AS1602" s="3">
        <v>0</v>
      </c>
      <c r="AT1602" s="3">
        <v>0</v>
      </c>
      <c r="AU1602" s="3">
        <v>0</v>
      </c>
      <c r="AV1602" s="3">
        <v>0</v>
      </c>
      <c r="AW1602" s="3">
        <v>0</v>
      </c>
      <c r="AX1602" s="3">
        <v>0</v>
      </c>
      <c r="AY1602" s="3">
        <v>0</v>
      </c>
      <c r="AZ1602" s="3">
        <f t="shared" si="72"/>
        <v>88904.88</v>
      </c>
      <c r="BA1602" s="3">
        <f t="shared" si="73"/>
        <v>22226.22</v>
      </c>
      <c r="BB1602" s="3">
        <f t="shared" si="74"/>
        <v>111131.1</v>
      </c>
      <c r="BC1602" s="2"/>
    </row>
    <row r="1603" spans="1:55" ht="15" hidden="1" customHeight="1" x14ac:dyDescent="0.3">
      <c r="A1603" t="s">
        <v>4064</v>
      </c>
      <c r="B1603" t="s">
        <v>1826</v>
      </c>
      <c r="C1603">
        <v>1</v>
      </c>
      <c r="D1603" t="s">
        <v>0</v>
      </c>
      <c r="E1603" t="s">
        <v>2</v>
      </c>
      <c r="F1603" t="s">
        <v>1393</v>
      </c>
      <c r="G1603" t="s">
        <v>1401</v>
      </c>
      <c r="H1603" t="s">
        <v>1402</v>
      </c>
      <c r="I1603" t="s">
        <v>1403</v>
      </c>
      <c r="J1603" t="s">
        <v>1404</v>
      </c>
      <c r="K1603" t="s">
        <v>781</v>
      </c>
      <c r="L1603" t="s">
        <v>1398</v>
      </c>
      <c r="M1603" t="s">
        <v>1405</v>
      </c>
      <c r="N1603">
        <v>1</v>
      </c>
      <c r="O1603">
        <v>1</v>
      </c>
      <c r="P1603">
        <v>1</v>
      </c>
      <c r="Q1603">
        <v>0</v>
      </c>
      <c r="R1603">
        <v>0</v>
      </c>
      <c r="S1603">
        <v>1</v>
      </c>
      <c r="T1603">
        <v>1</v>
      </c>
      <c r="U1603">
        <v>1</v>
      </c>
      <c r="V1603">
        <v>0</v>
      </c>
      <c r="W1603" s="107">
        <v>508027.85</v>
      </c>
      <c r="X1603" s="108">
        <v>0</v>
      </c>
      <c r="Y1603" s="108">
        <v>0</v>
      </c>
      <c r="Z1603" s="108">
        <v>0</v>
      </c>
      <c r="AA1603" s="108">
        <v>0</v>
      </c>
      <c r="AB1603" s="108">
        <v>0</v>
      </c>
      <c r="AC1603" s="108">
        <v>0</v>
      </c>
      <c r="AD1603" s="108"/>
      <c r="AE1603" s="108">
        <v>508027.85</v>
      </c>
      <c r="AF1603" s="104">
        <v>45799</v>
      </c>
      <c r="AG1603" s="104">
        <v>47625</v>
      </c>
      <c r="AH1603" s="108">
        <v>508027.85</v>
      </c>
      <c r="AI1603" t="s">
        <v>1406</v>
      </c>
      <c r="AJ1603" t="s">
        <v>1407</v>
      </c>
      <c r="AK1603" s="3">
        <v>46992.58</v>
      </c>
      <c r="AL1603" s="3">
        <v>46992.58</v>
      </c>
      <c r="AM1603" s="3">
        <v>46992.58</v>
      </c>
      <c r="AN1603" s="3">
        <v>46992.58</v>
      </c>
      <c r="AO1603" s="3">
        <v>23496.29</v>
      </c>
      <c r="AP1603" s="3">
        <v>0</v>
      </c>
      <c r="AQ1603" s="3">
        <v>0</v>
      </c>
      <c r="AR1603" s="3">
        <v>0</v>
      </c>
      <c r="AS1603" s="3">
        <v>0</v>
      </c>
      <c r="AT1603" s="3">
        <v>0</v>
      </c>
      <c r="AU1603" s="3">
        <v>0</v>
      </c>
      <c r="AV1603" s="3">
        <v>0</v>
      </c>
      <c r="AW1603" s="3">
        <v>0</v>
      </c>
      <c r="AX1603" s="3">
        <v>0</v>
      </c>
      <c r="AY1603" s="3">
        <v>0</v>
      </c>
      <c r="AZ1603" s="3">
        <f t="shared" si="72"/>
        <v>93985.16</v>
      </c>
      <c r="BA1603" s="3">
        <f t="shared" si="73"/>
        <v>117481.45000000001</v>
      </c>
      <c r="BB1603" s="3">
        <f t="shared" si="74"/>
        <v>211466.61000000002</v>
      </c>
      <c r="BC1603" s="2"/>
    </row>
    <row r="1604" spans="1:55" ht="15" hidden="1" customHeight="1" x14ac:dyDescent="0.3">
      <c r="A1604" t="s">
        <v>4065</v>
      </c>
      <c r="B1604" t="s">
        <v>1827</v>
      </c>
      <c r="C1604">
        <v>1</v>
      </c>
      <c r="D1604" t="s">
        <v>0</v>
      </c>
      <c r="E1604" t="s">
        <v>2</v>
      </c>
      <c r="F1604" t="s">
        <v>1393</v>
      </c>
      <c r="G1604" t="s">
        <v>1401</v>
      </c>
      <c r="H1604" t="s">
        <v>1402</v>
      </c>
      <c r="I1604" t="s">
        <v>1403</v>
      </c>
      <c r="J1604" t="s">
        <v>1404</v>
      </c>
      <c r="K1604" t="s">
        <v>1828</v>
      </c>
      <c r="L1604" t="s">
        <v>1398</v>
      </c>
      <c r="M1604" t="s">
        <v>1405</v>
      </c>
      <c r="N1604">
        <v>1</v>
      </c>
      <c r="O1604">
        <v>1</v>
      </c>
      <c r="P1604">
        <v>1</v>
      </c>
      <c r="Q1604">
        <v>0</v>
      </c>
      <c r="R1604">
        <v>0</v>
      </c>
      <c r="S1604">
        <v>1</v>
      </c>
      <c r="T1604">
        <v>1</v>
      </c>
      <c r="U1604">
        <v>1</v>
      </c>
      <c r="V1604">
        <v>0</v>
      </c>
      <c r="W1604" s="107">
        <v>237970.43</v>
      </c>
      <c r="X1604" s="108">
        <v>0</v>
      </c>
      <c r="Y1604" s="108">
        <v>0</v>
      </c>
      <c r="Z1604" s="108">
        <v>0</v>
      </c>
      <c r="AA1604" s="108">
        <v>0</v>
      </c>
      <c r="AB1604" s="108">
        <v>0</v>
      </c>
      <c r="AC1604" s="108">
        <v>0</v>
      </c>
      <c r="AD1604" s="108"/>
      <c r="AE1604" s="108">
        <v>237970.43</v>
      </c>
      <c r="AF1604" s="104">
        <v>45799</v>
      </c>
      <c r="AG1604" s="104">
        <v>46164</v>
      </c>
      <c r="AH1604" s="108">
        <v>237970.43</v>
      </c>
      <c r="AI1604" t="s">
        <v>1406</v>
      </c>
      <c r="AJ1604" t="s">
        <v>1407</v>
      </c>
      <c r="AK1604" s="3">
        <v>5830.28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0</v>
      </c>
      <c r="AR1604" s="3">
        <v>0</v>
      </c>
      <c r="AS1604" s="3">
        <v>0</v>
      </c>
      <c r="AT1604" s="3">
        <v>0</v>
      </c>
      <c r="AU1604" s="3">
        <v>0</v>
      </c>
      <c r="AV1604" s="3">
        <v>0</v>
      </c>
      <c r="AW1604" s="3">
        <v>0</v>
      </c>
      <c r="AX1604" s="3">
        <v>0</v>
      </c>
      <c r="AY1604" s="3">
        <v>0</v>
      </c>
      <c r="AZ1604" s="3">
        <f t="shared" ref="AZ1604:AZ1667" si="75">SUM(AK1604:AL1604)</f>
        <v>5830.28</v>
      </c>
      <c r="BA1604" s="3">
        <f t="shared" ref="BA1604:BA1667" si="76">SUM(AM1604:AY1604)</f>
        <v>0</v>
      </c>
      <c r="BB1604" s="3">
        <f t="shared" ref="BB1604:BB1667" si="77">AZ1604+BA1604</f>
        <v>5830.28</v>
      </c>
      <c r="BC1604" s="2"/>
    </row>
    <row r="1605" spans="1:55" ht="15" hidden="1" customHeight="1" x14ac:dyDescent="0.3">
      <c r="A1605" t="s">
        <v>4066</v>
      </c>
      <c r="B1605" t="s">
        <v>1829</v>
      </c>
      <c r="C1605">
        <v>1</v>
      </c>
      <c r="D1605" t="s">
        <v>0</v>
      </c>
      <c r="E1605" t="s">
        <v>2</v>
      </c>
      <c r="F1605" t="s">
        <v>1393</v>
      </c>
      <c r="G1605" t="s">
        <v>1401</v>
      </c>
      <c r="H1605" t="s">
        <v>1402</v>
      </c>
      <c r="I1605" t="s">
        <v>1403</v>
      </c>
      <c r="J1605" t="s">
        <v>1404</v>
      </c>
      <c r="K1605" t="s">
        <v>1828</v>
      </c>
      <c r="L1605" t="s">
        <v>1398</v>
      </c>
      <c r="M1605" t="s">
        <v>1405</v>
      </c>
      <c r="N1605">
        <v>1</v>
      </c>
      <c r="O1605">
        <v>1</v>
      </c>
      <c r="P1605">
        <v>1</v>
      </c>
      <c r="Q1605">
        <v>0</v>
      </c>
      <c r="R1605">
        <v>0</v>
      </c>
      <c r="S1605">
        <v>1</v>
      </c>
      <c r="T1605">
        <v>1</v>
      </c>
      <c r="U1605">
        <v>1</v>
      </c>
      <c r="V1605">
        <v>0</v>
      </c>
      <c r="W1605" s="107">
        <v>237970.43</v>
      </c>
      <c r="X1605" s="108">
        <v>0</v>
      </c>
      <c r="Y1605" s="108">
        <v>0</v>
      </c>
      <c r="Z1605" s="108">
        <v>0</v>
      </c>
      <c r="AA1605" s="108">
        <v>0</v>
      </c>
      <c r="AB1605" s="108">
        <v>0</v>
      </c>
      <c r="AC1605" s="108">
        <v>0</v>
      </c>
      <c r="AD1605" s="108"/>
      <c r="AE1605" s="108">
        <v>237970.43</v>
      </c>
      <c r="AF1605" s="104">
        <v>45799</v>
      </c>
      <c r="AG1605" s="104">
        <v>46895</v>
      </c>
      <c r="AH1605" s="108">
        <v>237970.43</v>
      </c>
      <c r="AI1605" t="s">
        <v>1406</v>
      </c>
      <c r="AJ1605" t="s">
        <v>1407</v>
      </c>
      <c r="AK1605" s="3">
        <v>20822.419999999998</v>
      </c>
      <c r="AL1605" s="3">
        <v>20822.419999999998</v>
      </c>
      <c r="AM1605" s="3">
        <v>10411.209999999999</v>
      </c>
      <c r="AN1605" s="3">
        <v>0</v>
      </c>
      <c r="AO1605" s="3">
        <v>0</v>
      </c>
      <c r="AP1605" s="3">
        <v>0</v>
      </c>
      <c r="AQ1605" s="3">
        <v>0</v>
      </c>
      <c r="AR1605" s="3">
        <v>0</v>
      </c>
      <c r="AS1605" s="3">
        <v>0</v>
      </c>
      <c r="AT1605" s="3">
        <v>0</v>
      </c>
      <c r="AU1605" s="3">
        <v>0</v>
      </c>
      <c r="AV1605" s="3">
        <v>0</v>
      </c>
      <c r="AW1605" s="3">
        <v>0</v>
      </c>
      <c r="AX1605" s="3">
        <v>0</v>
      </c>
      <c r="AY1605" s="3">
        <v>0</v>
      </c>
      <c r="AZ1605" s="3">
        <f t="shared" si="75"/>
        <v>41644.839999999997</v>
      </c>
      <c r="BA1605" s="3">
        <f t="shared" si="76"/>
        <v>10411.209999999999</v>
      </c>
      <c r="BB1605" s="3">
        <f t="shared" si="77"/>
        <v>52056.049999999996</v>
      </c>
      <c r="BC1605" s="2"/>
    </row>
    <row r="1606" spans="1:55" ht="15" hidden="1" customHeight="1" x14ac:dyDescent="0.3">
      <c r="A1606" t="s">
        <v>4067</v>
      </c>
      <c r="B1606" t="s">
        <v>1830</v>
      </c>
      <c r="C1606">
        <v>1</v>
      </c>
      <c r="D1606" t="s">
        <v>0</v>
      </c>
      <c r="E1606" t="s">
        <v>2</v>
      </c>
      <c r="F1606" t="s">
        <v>1393</v>
      </c>
      <c r="G1606" t="s">
        <v>1401</v>
      </c>
      <c r="H1606" t="s">
        <v>1402</v>
      </c>
      <c r="I1606" t="s">
        <v>1403</v>
      </c>
      <c r="J1606" t="s">
        <v>1404</v>
      </c>
      <c r="K1606" t="s">
        <v>1828</v>
      </c>
      <c r="L1606" t="s">
        <v>1398</v>
      </c>
      <c r="M1606" t="s">
        <v>1405</v>
      </c>
      <c r="N1606">
        <v>1</v>
      </c>
      <c r="O1606">
        <v>1</v>
      </c>
      <c r="P1606">
        <v>1</v>
      </c>
      <c r="Q1606">
        <v>0</v>
      </c>
      <c r="R1606">
        <v>0</v>
      </c>
      <c r="S1606">
        <v>1</v>
      </c>
      <c r="T1606">
        <v>1</v>
      </c>
      <c r="U1606">
        <v>1</v>
      </c>
      <c r="V1606">
        <v>0</v>
      </c>
      <c r="W1606" s="107">
        <v>237970.43</v>
      </c>
      <c r="X1606" s="108">
        <v>0</v>
      </c>
      <c r="Y1606" s="108">
        <v>0</v>
      </c>
      <c r="Z1606" s="108">
        <v>0</v>
      </c>
      <c r="AA1606" s="108">
        <v>0</v>
      </c>
      <c r="AB1606" s="108">
        <v>0</v>
      </c>
      <c r="AC1606" s="108">
        <v>0</v>
      </c>
      <c r="AD1606" s="108"/>
      <c r="AE1606" s="108">
        <v>237970.43</v>
      </c>
      <c r="AF1606" s="104">
        <v>45799</v>
      </c>
      <c r="AG1606" s="104">
        <v>47625</v>
      </c>
      <c r="AH1606" s="108">
        <v>237970.43</v>
      </c>
      <c r="AI1606" t="s">
        <v>1406</v>
      </c>
      <c r="AJ1606" t="s">
        <v>1407</v>
      </c>
      <c r="AK1606" s="3">
        <v>22012.26</v>
      </c>
      <c r="AL1606" s="3">
        <v>22012.26</v>
      </c>
      <c r="AM1606" s="3">
        <v>22012.26</v>
      </c>
      <c r="AN1606" s="3">
        <v>22012.26</v>
      </c>
      <c r="AO1606" s="3">
        <v>11006.13</v>
      </c>
      <c r="AP1606" s="3">
        <v>0</v>
      </c>
      <c r="AQ1606" s="3">
        <v>0</v>
      </c>
      <c r="AR1606" s="3">
        <v>0</v>
      </c>
      <c r="AS1606" s="3">
        <v>0</v>
      </c>
      <c r="AT1606" s="3">
        <v>0</v>
      </c>
      <c r="AU1606" s="3">
        <v>0</v>
      </c>
      <c r="AV1606" s="3">
        <v>0</v>
      </c>
      <c r="AW1606" s="3">
        <v>0</v>
      </c>
      <c r="AX1606" s="3">
        <v>0</v>
      </c>
      <c r="AY1606" s="3">
        <v>0</v>
      </c>
      <c r="AZ1606" s="3">
        <f t="shared" si="75"/>
        <v>44024.52</v>
      </c>
      <c r="BA1606" s="3">
        <f t="shared" si="76"/>
        <v>55030.649999999994</v>
      </c>
      <c r="BB1606" s="3">
        <f t="shared" si="77"/>
        <v>99055.169999999984</v>
      </c>
      <c r="BC1606" s="2"/>
    </row>
    <row r="1607" spans="1:55" ht="15" hidden="1" customHeight="1" x14ac:dyDescent="0.3">
      <c r="A1607" t="s">
        <v>4068</v>
      </c>
      <c r="B1607" t="s">
        <v>1831</v>
      </c>
      <c r="C1607">
        <v>1</v>
      </c>
      <c r="D1607" t="s">
        <v>0</v>
      </c>
      <c r="E1607" t="s">
        <v>2</v>
      </c>
      <c r="F1607" t="s">
        <v>1393</v>
      </c>
      <c r="G1607" t="s">
        <v>1401</v>
      </c>
      <c r="H1607" t="s">
        <v>1402</v>
      </c>
      <c r="I1607" t="s">
        <v>1403</v>
      </c>
      <c r="J1607" t="s">
        <v>1404</v>
      </c>
      <c r="K1607" t="s">
        <v>779</v>
      </c>
      <c r="L1607" t="s">
        <v>1398</v>
      </c>
      <c r="M1607" t="s">
        <v>1405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1</v>
      </c>
      <c r="T1607">
        <v>1</v>
      </c>
      <c r="U1607">
        <v>1</v>
      </c>
      <c r="V1607">
        <v>0</v>
      </c>
      <c r="W1607" s="107">
        <v>136919.35</v>
      </c>
      <c r="X1607" s="108">
        <v>0</v>
      </c>
      <c r="Y1607" s="108">
        <v>0</v>
      </c>
      <c r="Z1607" s="108">
        <v>0</v>
      </c>
      <c r="AA1607" s="108">
        <v>0</v>
      </c>
      <c r="AB1607" s="108">
        <v>0</v>
      </c>
      <c r="AC1607" s="108">
        <v>0</v>
      </c>
      <c r="AD1607" s="108"/>
      <c r="AE1607" s="108">
        <v>136919.35</v>
      </c>
      <c r="AF1607" s="104">
        <v>45799</v>
      </c>
      <c r="AG1607" s="104">
        <v>46164</v>
      </c>
      <c r="AH1607" s="108">
        <v>136919.35</v>
      </c>
      <c r="AI1607" t="s">
        <v>1406</v>
      </c>
      <c r="AJ1607" t="s">
        <v>1407</v>
      </c>
      <c r="AK1607" s="3">
        <v>3354.52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Q1607" s="3">
        <v>0</v>
      </c>
      <c r="AR1607" s="3">
        <v>0</v>
      </c>
      <c r="AS1607" s="3">
        <v>0</v>
      </c>
      <c r="AT1607" s="3">
        <v>0</v>
      </c>
      <c r="AU1607" s="3">
        <v>0</v>
      </c>
      <c r="AV1607" s="3">
        <v>0</v>
      </c>
      <c r="AW1607" s="3">
        <v>0</v>
      </c>
      <c r="AX1607" s="3">
        <v>0</v>
      </c>
      <c r="AY1607" s="3">
        <v>0</v>
      </c>
      <c r="AZ1607" s="3">
        <f t="shared" si="75"/>
        <v>3354.52</v>
      </c>
      <c r="BA1607" s="3">
        <f t="shared" si="76"/>
        <v>0</v>
      </c>
      <c r="BB1607" s="3">
        <f t="shared" si="77"/>
        <v>3354.52</v>
      </c>
      <c r="BC1607" s="2"/>
    </row>
    <row r="1608" spans="1:55" ht="15" hidden="1" customHeight="1" x14ac:dyDescent="0.3">
      <c r="A1608" t="s">
        <v>4069</v>
      </c>
      <c r="B1608" t="s">
        <v>1832</v>
      </c>
      <c r="C1608">
        <v>1</v>
      </c>
      <c r="D1608" t="s">
        <v>0</v>
      </c>
      <c r="E1608" t="s">
        <v>2</v>
      </c>
      <c r="F1608" t="s">
        <v>1393</v>
      </c>
      <c r="G1608" t="s">
        <v>1401</v>
      </c>
      <c r="H1608" t="s">
        <v>1402</v>
      </c>
      <c r="I1608" t="s">
        <v>1403</v>
      </c>
      <c r="J1608" t="s">
        <v>1404</v>
      </c>
      <c r="K1608" t="s">
        <v>779</v>
      </c>
      <c r="L1608" t="s">
        <v>1398</v>
      </c>
      <c r="M1608" t="s">
        <v>1405</v>
      </c>
      <c r="N1608">
        <v>1</v>
      </c>
      <c r="O1608">
        <v>1</v>
      </c>
      <c r="P1608">
        <v>1</v>
      </c>
      <c r="Q1608">
        <v>0</v>
      </c>
      <c r="R1608">
        <v>0</v>
      </c>
      <c r="S1608">
        <v>1</v>
      </c>
      <c r="T1608">
        <v>1</v>
      </c>
      <c r="U1608">
        <v>1</v>
      </c>
      <c r="V1608">
        <v>0</v>
      </c>
      <c r="W1608" s="107">
        <v>136919.35</v>
      </c>
      <c r="X1608" s="108">
        <v>0</v>
      </c>
      <c r="Y1608" s="108">
        <v>0</v>
      </c>
      <c r="Z1608" s="108">
        <v>0</v>
      </c>
      <c r="AA1608" s="108">
        <v>0</v>
      </c>
      <c r="AB1608" s="108">
        <v>0</v>
      </c>
      <c r="AC1608" s="108">
        <v>0</v>
      </c>
      <c r="AD1608" s="108"/>
      <c r="AE1608" s="108">
        <v>136919.35</v>
      </c>
      <c r="AF1608" s="104">
        <v>45799</v>
      </c>
      <c r="AG1608" s="104">
        <v>46895</v>
      </c>
      <c r="AH1608" s="108">
        <v>136919.35</v>
      </c>
      <c r="AI1608" t="s">
        <v>1406</v>
      </c>
      <c r="AJ1608" t="s">
        <v>1407</v>
      </c>
      <c r="AK1608" s="3">
        <v>11980.44</v>
      </c>
      <c r="AL1608" s="3">
        <v>11980.44</v>
      </c>
      <c r="AM1608" s="3">
        <v>5990.22</v>
      </c>
      <c r="AN1608" s="3">
        <v>0</v>
      </c>
      <c r="AO1608" s="3">
        <v>0</v>
      </c>
      <c r="AP1608" s="3">
        <v>0</v>
      </c>
      <c r="AQ1608" s="3">
        <v>0</v>
      </c>
      <c r="AR1608" s="3">
        <v>0</v>
      </c>
      <c r="AS1608" s="3">
        <v>0</v>
      </c>
      <c r="AT1608" s="3">
        <v>0</v>
      </c>
      <c r="AU1608" s="3">
        <v>0</v>
      </c>
      <c r="AV1608" s="3">
        <v>0</v>
      </c>
      <c r="AW1608" s="3">
        <v>0</v>
      </c>
      <c r="AX1608" s="3">
        <v>0</v>
      </c>
      <c r="AY1608" s="3">
        <v>0</v>
      </c>
      <c r="AZ1608" s="3">
        <f t="shared" si="75"/>
        <v>23960.880000000001</v>
      </c>
      <c r="BA1608" s="3">
        <f t="shared" si="76"/>
        <v>5990.22</v>
      </c>
      <c r="BB1608" s="3">
        <f t="shared" si="77"/>
        <v>29951.100000000002</v>
      </c>
      <c r="BC1608" s="2"/>
    </row>
    <row r="1609" spans="1:55" ht="15" hidden="1" customHeight="1" x14ac:dyDescent="0.3">
      <c r="A1609" t="s">
        <v>4070</v>
      </c>
      <c r="B1609" t="s">
        <v>1833</v>
      </c>
      <c r="C1609">
        <v>1</v>
      </c>
      <c r="D1609" t="s">
        <v>0</v>
      </c>
      <c r="E1609" t="s">
        <v>2</v>
      </c>
      <c r="F1609" t="s">
        <v>1393</v>
      </c>
      <c r="G1609" t="s">
        <v>1401</v>
      </c>
      <c r="H1609" t="s">
        <v>1402</v>
      </c>
      <c r="I1609" t="s">
        <v>1403</v>
      </c>
      <c r="J1609" t="s">
        <v>1404</v>
      </c>
      <c r="K1609" t="s">
        <v>779</v>
      </c>
      <c r="L1609" t="s">
        <v>1398</v>
      </c>
      <c r="M1609" t="s">
        <v>1405</v>
      </c>
      <c r="N1609">
        <v>1</v>
      </c>
      <c r="O1609">
        <v>1</v>
      </c>
      <c r="P1609">
        <v>1</v>
      </c>
      <c r="Q1609">
        <v>0</v>
      </c>
      <c r="R1609">
        <v>0</v>
      </c>
      <c r="S1609">
        <v>1</v>
      </c>
      <c r="T1609">
        <v>1</v>
      </c>
      <c r="U1609">
        <v>1</v>
      </c>
      <c r="V1609">
        <v>0</v>
      </c>
      <c r="W1609" s="107">
        <v>136919.35</v>
      </c>
      <c r="X1609" s="108">
        <v>0</v>
      </c>
      <c r="Y1609" s="108">
        <v>0</v>
      </c>
      <c r="Z1609" s="108">
        <v>0</v>
      </c>
      <c r="AA1609" s="108">
        <v>0</v>
      </c>
      <c r="AB1609" s="108">
        <v>0</v>
      </c>
      <c r="AC1609" s="108">
        <v>0</v>
      </c>
      <c r="AD1609" s="108"/>
      <c r="AE1609" s="108">
        <v>136919.35</v>
      </c>
      <c r="AF1609" s="104">
        <v>45799</v>
      </c>
      <c r="AG1609" s="104">
        <v>47625</v>
      </c>
      <c r="AH1609" s="108">
        <v>136919.35</v>
      </c>
      <c r="AI1609" t="s">
        <v>1406</v>
      </c>
      <c r="AJ1609" t="s">
        <v>1407</v>
      </c>
      <c r="AK1609" s="3">
        <v>12665.04</v>
      </c>
      <c r="AL1609" s="3">
        <v>12665.04</v>
      </c>
      <c r="AM1609" s="3">
        <v>12665.04</v>
      </c>
      <c r="AN1609" s="3">
        <v>12665.04</v>
      </c>
      <c r="AO1609" s="3">
        <v>6332.52</v>
      </c>
      <c r="AP1609" s="3">
        <v>0</v>
      </c>
      <c r="AQ1609" s="3">
        <v>0</v>
      </c>
      <c r="AR1609" s="3">
        <v>0</v>
      </c>
      <c r="AS1609" s="3">
        <v>0</v>
      </c>
      <c r="AT1609" s="3">
        <v>0</v>
      </c>
      <c r="AU1609" s="3">
        <v>0</v>
      </c>
      <c r="AV1609" s="3">
        <v>0</v>
      </c>
      <c r="AW1609" s="3">
        <v>0</v>
      </c>
      <c r="AX1609" s="3">
        <v>0</v>
      </c>
      <c r="AY1609" s="3">
        <v>0</v>
      </c>
      <c r="AZ1609" s="3">
        <f t="shared" si="75"/>
        <v>25330.080000000002</v>
      </c>
      <c r="BA1609" s="3">
        <f t="shared" si="76"/>
        <v>31662.600000000002</v>
      </c>
      <c r="BB1609" s="3">
        <f t="shared" si="77"/>
        <v>56992.680000000008</v>
      </c>
      <c r="BC1609" s="2"/>
    </row>
    <row r="1610" spans="1:55" ht="15" hidden="1" customHeight="1" x14ac:dyDescent="0.3">
      <c r="A1610" t="s">
        <v>4071</v>
      </c>
      <c r="B1610" t="s">
        <v>1834</v>
      </c>
      <c r="C1610">
        <v>1</v>
      </c>
      <c r="D1610" t="s">
        <v>0</v>
      </c>
      <c r="E1610" t="s">
        <v>2</v>
      </c>
      <c r="F1610" t="s">
        <v>1393</v>
      </c>
      <c r="G1610" t="s">
        <v>1401</v>
      </c>
      <c r="H1610" t="s">
        <v>1402</v>
      </c>
      <c r="I1610" t="s">
        <v>1403</v>
      </c>
      <c r="J1610" t="s">
        <v>1404</v>
      </c>
      <c r="K1610" t="s">
        <v>779</v>
      </c>
      <c r="L1610" t="s">
        <v>1398</v>
      </c>
      <c r="M1610" t="s">
        <v>1405</v>
      </c>
      <c r="N1610">
        <v>1</v>
      </c>
      <c r="O1610">
        <v>1</v>
      </c>
      <c r="P1610">
        <v>1</v>
      </c>
      <c r="Q1610">
        <v>0</v>
      </c>
      <c r="R1610">
        <v>0</v>
      </c>
      <c r="S1610">
        <v>1</v>
      </c>
      <c r="T1610">
        <v>1</v>
      </c>
      <c r="U1610">
        <v>1</v>
      </c>
      <c r="V1610">
        <v>0</v>
      </c>
      <c r="W1610" s="107">
        <v>559271.15</v>
      </c>
      <c r="X1610" s="108">
        <v>0</v>
      </c>
      <c r="Y1610" s="108">
        <v>0</v>
      </c>
      <c r="Z1610" s="108">
        <v>0</v>
      </c>
      <c r="AA1610" s="108">
        <v>0</v>
      </c>
      <c r="AB1610" s="108">
        <v>0</v>
      </c>
      <c r="AC1610" s="108">
        <v>0</v>
      </c>
      <c r="AD1610" s="108"/>
      <c r="AE1610" s="108">
        <v>559271.15</v>
      </c>
      <c r="AF1610" s="104">
        <v>45799</v>
      </c>
      <c r="AG1610" s="104">
        <v>46164</v>
      </c>
      <c r="AH1610" s="108">
        <v>559271.15</v>
      </c>
      <c r="AI1610" t="s">
        <v>1406</v>
      </c>
      <c r="AJ1610" t="s">
        <v>1407</v>
      </c>
      <c r="AK1610" s="3">
        <v>13702.14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Q1610" s="3">
        <v>0</v>
      </c>
      <c r="AR1610" s="3">
        <v>0</v>
      </c>
      <c r="AS1610" s="3">
        <v>0</v>
      </c>
      <c r="AT1610" s="3">
        <v>0</v>
      </c>
      <c r="AU1610" s="3">
        <v>0</v>
      </c>
      <c r="AV1610" s="3">
        <v>0</v>
      </c>
      <c r="AW1610" s="3">
        <v>0</v>
      </c>
      <c r="AX1610" s="3">
        <v>0</v>
      </c>
      <c r="AY1610" s="3">
        <v>0</v>
      </c>
      <c r="AZ1610" s="3">
        <f t="shared" si="75"/>
        <v>13702.14</v>
      </c>
      <c r="BA1610" s="3">
        <f t="shared" si="76"/>
        <v>0</v>
      </c>
      <c r="BB1610" s="3">
        <f t="shared" si="77"/>
        <v>13702.14</v>
      </c>
      <c r="BC1610" s="2"/>
    </row>
    <row r="1611" spans="1:55" ht="15" hidden="1" customHeight="1" x14ac:dyDescent="0.3">
      <c r="A1611" t="s">
        <v>4072</v>
      </c>
      <c r="B1611" t="s">
        <v>1835</v>
      </c>
      <c r="C1611">
        <v>1</v>
      </c>
      <c r="D1611" t="s">
        <v>0</v>
      </c>
      <c r="E1611" t="s">
        <v>2</v>
      </c>
      <c r="F1611" t="s">
        <v>1393</v>
      </c>
      <c r="G1611" t="s">
        <v>1401</v>
      </c>
      <c r="H1611" t="s">
        <v>1402</v>
      </c>
      <c r="I1611" t="s">
        <v>1403</v>
      </c>
      <c r="J1611" t="s">
        <v>1404</v>
      </c>
      <c r="K1611" t="s">
        <v>1836</v>
      </c>
      <c r="L1611" t="s">
        <v>1398</v>
      </c>
      <c r="M1611" t="s">
        <v>1405</v>
      </c>
      <c r="N1611">
        <v>1</v>
      </c>
      <c r="O1611">
        <v>1</v>
      </c>
      <c r="P1611">
        <v>1</v>
      </c>
      <c r="Q1611">
        <v>0</v>
      </c>
      <c r="R1611">
        <v>0</v>
      </c>
      <c r="S1611">
        <v>1</v>
      </c>
      <c r="T1611">
        <v>1</v>
      </c>
      <c r="U1611">
        <v>1</v>
      </c>
      <c r="V1611">
        <v>0</v>
      </c>
      <c r="W1611" s="107">
        <v>559271.15</v>
      </c>
      <c r="X1611" s="108">
        <v>0</v>
      </c>
      <c r="Y1611" s="108">
        <v>0</v>
      </c>
      <c r="Z1611" s="108">
        <v>0</v>
      </c>
      <c r="AA1611" s="108">
        <v>0</v>
      </c>
      <c r="AB1611" s="108">
        <v>0</v>
      </c>
      <c r="AC1611" s="108">
        <v>0</v>
      </c>
      <c r="AD1611" s="108"/>
      <c r="AE1611" s="108">
        <v>559271.15</v>
      </c>
      <c r="AF1611" s="104">
        <v>45799</v>
      </c>
      <c r="AG1611" s="104">
        <v>46895</v>
      </c>
      <c r="AH1611" s="108">
        <v>559271.15</v>
      </c>
      <c r="AI1611" t="s">
        <v>1406</v>
      </c>
      <c r="AJ1611" t="s">
        <v>1407</v>
      </c>
      <c r="AK1611" s="3">
        <v>48936.22</v>
      </c>
      <c r="AL1611" s="3">
        <v>48936.22</v>
      </c>
      <c r="AM1611" s="3">
        <v>24468.11</v>
      </c>
      <c r="AN1611" s="3">
        <v>0</v>
      </c>
      <c r="AO1611" s="3">
        <v>0</v>
      </c>
      <c r="AP1611" s="3">
        <v>0</v>
      </c>
      <c r="AQ1611" s="3">
        <v>0</v>
      </c>
      <c r="AR1611" s="3">
        <v>0</v>
      </c>
      <c r="AS1611" s="3">
        <v>0</v>
      </c>
      <c r="AT1611" s="3">
        <v>0</v>
      </c>
      <c r="AU1611" s="3">
        <v>0</v>
      </c>
      <c r="AV1611" s="3">
        <v>0</v>
      </c>
      <c r="AW1611" s="3">
        <v>0</v>
      </c>
      <c r="AX1611" s="3">
        <v>0</v>
      </c>
      <c r="AY1611" s="3">
        <v>0</v>
      </c>
      <c r="AZ1611" s="3">
        <f t="shared" si="75"/>
        <v>97872.44</v>
      </c>
      <c r="BA1611" s="3">
        <f t="shared" si="76"/>
        <v>24468.11</v>
      </c>
      <c r="BB1611" s="3">
        <f t="shared" si="77"/>
        <v>122340.55</v>
      </c>
      <c r="BC1611" s="2"/>
    </row>
    <row r="1612" spans="1:55" ht="15" hidden="1" customHeight="1" x14ac:dyDescent="0.3">
      <c r="A1612" t="s">
        <v>4073</v>
      </c>
      <c r="B1612" t="s">
        <v>1837</v>
      </c>
      <c r="C1612">
        <v>1</v>
      </c>
      <c r="D1612" t="s">
        <v>0</v>
      </c>
      <c r="E1612" t="s">
        <v>2</v>
      </c>
      <c r="F1612" t="s">
        <v>1393</v>
      </c>
      <c r="G1612" t="s">
        <v>1401</v>
      </c>
      <c r="H1612" t="s">
        <v>1402</v>
      </c>
      <c r="I1612" t="s">
        <v>1403</v>
      </c>
      <c r="J1612" t="s">
        <v>1404</v>
      </c>
      <c r="K1612" t="s">
        <v>1836</v>
      </c>
      <c r="L1612" t="s">
        <v>1398</v>
      </c>
      <c r="M1612" t="s">
        <v>1405</v>
      </c>
      <c r="N1612">
        <v>1</v>
      </c>
      <c r="O1612">
        <v>1</v>
      </c>
      <c r="P1612">
        <v>1</v>
      </c>
      <c r="Q1612">
        <v>0</v>
      </c>
      <c r="R1612">
        <v>0</v>
      </c>
      <c r="S1612">
        <v>1</v>
      </c>
      <c r="T1612">
        <v>1</v>
      </c>
      <c r="U1612">
        <v>1</v>
      </c>
      <c r="V1612">
        <v>0</v>
      </c>
      <c r="W1612" s="107">
        <v>559271.16</v>
      </c>
      <c r="X1612" s="108">
        <v>0</v>
      </c>
      <c r="Y1612" s="108">
        <v>0</v>
      </c>
      <c r="Z1612" s="108">
        <v>0</v>
      </c>
      <c r="AA1612" s="108">
        <v>0</v>
      </c>
      <c r="AB1612" s="108">
        <v>0</v>
      </c>
      <c r="AC1612" s="108">
        <v>0</v>
      </c>
      <c r="AD1612" s="108"/>
      <c r="AE1612" s="108">
        <v>559271.16</v>
      </c>
      <c r="AF1612" s="104">
        <v>45799</v>
      </c>
      <c r="AG1612" s="104">
        <v>47625</v>
      </c>
      <c r="AH1612" s="108">
        <v>559271.16</v>
      </c>
      <c r="AI1612" t="s">
        <v>1406</v>
      </c>
      <c r="AJ1612" t="s">
        <v>1407</v>
      </c>
      <c r="AK1612" s="3">
        <v>51732.58</v>
      </c>
      <c r="AL1612" s="3">
        <v>51732.58</v>
      </c>
      <c r="AM1612" s="3">
        <v>51732.58</v>
      </c>
      <c r="AN1612" s="3">
        <v>51732.58</v>
      </c>
      <c r="AO1612" s="3">
        <v>25866.29</v>
      </c>
      <c r="AP1612" s="3">
        <v>0</v>
      </c>
      <c r="AQ1612" s="3">
        <v>0</v>
      </c>
      <c r="AR1612" s="3">
        <v>0</v>
      </c>
      <c r="AS1612" s="3">
        <v>0</v>
      </c>
      <c r="AT1612" s="3">
        <v>0</v>
      </c>
      <c r="AU1612" s="3">
        <v>0</v>
      </c>
      <c r="AV1612" s="3">
        <v>0</v>
      </c>
      <c r="AW1612" s="3">
        <v>0</v>
      </c>
      <c r="AX1612" s="3">
        <v>0</v>
      </c>
      <c r="AY1612" s="3">
        <v>0</v>
      </c>
      <c r="AZ1612" s="3">
        <f t="shared" si="75"/>
        <v>103465.16</v>
      </c>
      <c r="BA1612" s="3">
        <f t="shared" si="76"/>
        <v>129331.45000000001</v>
      </c>
      <c r="BB1612" s="3">
        <f t="shared" si="77"/>
        <v>232796.61000000002</v>
      </c>
      <c r="BC1612" s="2"/>
    </row>
    <row r="1613" spans="1:55" ht="15" hidden="1" customHeight="1" x14ac:dyDescent="0.3">
      <c r="A1613" t="s">
        <v>4074</v>
      </c>
      <c r="B1613" t="s">
        <v>1838</v>
      </c>
      <c r="C1613">
        <v>1</v>
      </c>
      <c r="D1613" t="s">
        <v>0</v>
      </c>
      <c r="E1613" t="s">
        <v>2</v>
      </c>
      <c r="F1613" t="s">
        <v>1393</v>
      </c>
      <c r="G1613" t="s">
        <v>1401</v>
      </c>
      <c r="H1613" t="s">
        <v>1402</v>
      </c>
      <c r="I1613" t="s">
        <v>1403</v>
      </c>
      <c r="J1613" t="s">
        <v>1404</v>
      </c>
      <c r="K1613" t="s">
        <v>1839</v>
      </c>
      <c r="L1613" t="s">
        <v>1398</v>
      </c>
      <c r="M1613" t="s">
        <v>1405</v>
      </c>
      <c r="N1613">
        <v>1</v>
      </c>
      <c r="O1613">
        <v>1</v>
      </c>
      <c r="P1613">
        <v>1</v>
      </c>
      <c r="Q1613">
        <v>0</v>
      </c>
      <c r="R1613">
        <v>0</v>
      </c>
      <c r="S1613">
        <v>1</v>
      </c>
      <c r="T1613">
        <v>1</v>
      </c>
      <c r="U1613">
        <v>1</v>
      </c>
      <c r="V1613">
        <v>0</v>
      </c>
      <c r="W1613" s="107">
        <v>217447.53</v>
      </c>
      <c r="X1613" s="108">
        <v>0</v>
      </c>
      <c r="Y1613" s="108">
        <v>0</v>
      </c>
      <c r="Z1613" s="108">
        <v>0</v>
      </c>
      <c r="AA1613" s="108">
        <v>0</v>
      </c>
      <c r="AB1613" s="108">
        <v>0</v>
      </c>
      <c r="AC1613" s="108">
        <v>0</v>
      </c>
      <c r="AD1613" s="108"/>
      <c r="AE1613" s="108">
        <v>217447.53</v>
      </c>
      <c r="AF1613" s="104">
        <v>45799</v>
      </c>
      <c r="AG1613" s="104">
        <v>46164</v>
      </c>
      <c r="AH1613" s="108">
        <v>217447.53</v>
      </c>
      <c r="AI1613" t="s">
        <v>1406</v>
      </c>
      <c r="AJ1613" t="s">
        <v>1407</v>
      </c>
      <c r="AK1613" s="3">
        <v>5327.46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Q1613" s="3">
        <v>0</v>
      </c>
      <c r="AR1613" s="3">
        <v>0</v>
      </c>
      <c r="AS1613" s="3">
        <v>0</v>
      </c>
      <c r="AT1613" s="3">
        <v>0</v>
      </c>
      <c r="AU1613" s="3">
        <v>0</v>
      </c>
      <c r="AV1613" s="3">
        <v>0</v>
      </c>
      <c r="AW1613" s="3">
        <v>0</v>
      </c>
      <c r="AX1613" s="3">
        <v>0</v>
      </c>
      <c r="AY1613" s="3">
        <v>0</v>
      </c>
      <c r="AZ1613" s="3">
        <f t="shared" si="75"/>
        <v>5327.46</v>
      </c>
      <c r="BA1613" s="3">
        <f t="shared" si="76"/>
        <v>0</v>
      </c>
      <c r="BB1613" s="3">
        <f t="shared" si="77"/>
        <v>5327.46</v>
      </c>
      <c r="BC1613" s="2"/>
    </row>
    <row r="1614" spans="1:55" ht="15" hidden="1" customHeight="1" x14ac:dyDescent="0.3">
      <c r="A1614" t="s">
        <v>4075</v>
      </c>
      <c r="B1614" t="s">
        <v>1840</v>
      </c>
      <c r="C1614">
        <v>1</v>
      </c>
      <c r="D1614" t="s">
        <v>0</v>
      </c>
      <c r="E1614" t="s">
        <v>2</v>
      </c>
      <c r="F1614" t="s">
        <v>1393</v>
      </c>
      <c r="G1614" t="s">
        <v>1401</v>
      </c>
      <c r="H1614" t="s">
        <v>1402</v>
      </c>
      <c r="I1614" t="s">
        <v>1403</v>
      </c>
      <c r="J1614" t="s">
        <v>1404</v>
      </c>
      <c r="K1614" t="s">
        <v>1839</v>
      </c>
      <c r="L1614" t="s">
        <v>1398</v>
      </c>
      <c r="M1614" t="s">
        <v>1405</v>
      </c>
      <c r="N1614">
        <v>1</v>
      </c>
      <c r="O1614">
        <v>1</v>
      </c>
      <c r="P1614">
        <v>1</v>
      </c>
      <c r="Q1614">
        <v>0</v>
      </c>
      <c r="R1614">
        <v>0</v>
      </c>
      <c r="S1614">
        <v>1</v>
      </c>
      <c r="T1614">
        <v>1</v>
      </c>
      <c r="U1614">
        <v>1</v>
      </c>
      <c r="V1614">
        <v>0</v>
      </c>
      <c r="W1614" s="107">
        <v>217447.53</v>
      </c>
      <c r="X1614" s="108">
        <v>0</v>
      </c>
      <c r="Y1614" s="108">
        <v>0</v>
      </c>
      <c r="Z1614" s="108">
        <v>0</v>
      </c>
      <c r="AA1614" s="108">
        <v>0</v>
      </c>
      <c r="AB1614" s="108">
        <v>0</v>
      </c>
      <c r="AC1614" s="108">
        <v>0</v>
      </c>
      <c r="AD1614" s="108"/>
      <c r="AE1614" s="108">
        <v>217447.53</v>
      </c>
      <c r="AF1614" s="104">
        <v>45799</v>
      </c>
      <c r="AG1614" s="104">
        <v>46895</v>
      </c>
      <c r="AH1614" s="108">
        <v>217447.53</v>
      </c>
      <c r="AI1614" t="s">
        <v>1406</v>
      </c>
      <c r="AJ1614" t="s">
        <v>1407</v>
      </c>
      <c r="AK1614" s="3">
        <v>19026.66</v>
      </c>
      <c r="AL1614" s="3">
        <v>19026.66</v>
      </c>
      <c r="AM1614" s="3">
        <v>9513.33</v>
      </c>
      <c r="AN1614" s="3">
        <v>0</v>
      </c>
      <c r="AO1614" s="3">
        <v>0</v>
      </c>
      <c r="AP1614" s="3">
        <v>0</v>
      </c>
      <c r="AQ1614" s="3">
        <v>0</v>
      </c>
      <c r="AR1614" s="3">
        <v>0</v>
      </c>
      <c r="AS1614" s="3">
        <v>0</v>
      </c>
      <c r="AT1614" s="3">
        <v>0</v>
      </c>
      <c r="AU1614" s="3">
        <v>0</v>
      </c>
      <c r="AV1614" s="3">
        <v>0</v>
      </c>
      <c r="AW1614" s="3">
        <v>0</v>
      </c>
      <c r="AX1614" s="3">
        <v>0</v>
      </c>
      <c r="AY1614" s="3">
        <v>0</v>
      </c>
      <c r="AZ1614" s="3">
        <f t="shared" si="75"/>
        <v>38053.32</v>
      </c>
      <c r="BA1614" s="3">
        <f t="shared" si="76"/>
        <v>9513.33</v>
      </c>
      <c r="BB1614" s="3">
        <f t="shared" si="77"/>
        <v>47566.65</v>
      </c>
      <c r="BC1614" s="2"/>
    </row>
    <row r="1615" spans="1:55" ht="15" hidden="1" customHeight="1" x14ac:dyDescent="0.3">
      <c r="A1615" t="s">
        <v>4076</v>
      </c>
      <c r="B1615" t="s">
        <v>1841</v>
      </c>
      <c r="C1615">
        <v>1</v>
      </c>
      <c r="D1615" t="s">
        <v>0</v>
      </c>
      <c r="E1615" t="s">
        <v>2</v>
      </c>
      <c r="F1615" t="s">
        <v>1393</v>
      </c>
      <c r="G1615" t="s">
        <v>1401</v>
      </c>
      <c r="H1615" t="s">
        <v>1402</v>
      </c>
      <c r="I1615" t="s">
        <v>1403</v>
      </c>
      <c r="J1615" t="s">
        <v>1404</v>
      </c>
      <c r="K1615" t="s">
        <v>1839</v>
      </c>
      <c r="L1615" t="s">
        <v>1398</v>
      </c>
      <c r="M1615" t="s">
        <v>1405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1</v>
      </c>
      <c r="T1615">
        <v>1</v>
      </c>
      <c r="U1615">
        <v>1</v>
      </c>
      <c r="V1615">
        <v>0</v>
      </c>
      <c r="W1615" s="107">
        <v>217447.52</v>
      </c>
      <c r="X1615" s="108">
        <v>0</v>
      </c>
      <c r="Y1615" s="108">
        <v>0</v>
      </c>
      <c r="Z1615" s="108">
        <v>0</v>
      </c>
      <c r="AA1615" s="108">
        <v>0</v>
      </c>
      <c r="AB1615" s="108">
        <v>0</v>
      </c>
      <c r="AC1615" s="108">
        <v>0</v>
      </c>
      <c r="AD1615" s="108"/>
      <c r="AE1615" s="108">
        <v>217447.52</v>
      </c>
      <c r="AF1615" s="104">
        <v>45799</v>
      </c>
      <c r="AG1615" s="104">
        <v>47625</v>
      </c>
      <c r="AH1615" s="108">
        <v>217447.52</v>
      </c>
      <c r="AI1615" t="s">
        <v>1406</v>
      </c>
      <c r="AJ1615" t="s">
        <v>1407</v>
      </c>
      <c r="AK1615" s="3">
        <v>20113.900000000001</v>
      </c>
      <c r="AL1615" s="3">
        <v>20113.900000000001</v>
      </c>
      <c r="AM1615" s="3">
        <v>20113.900000000001</v>
      </c>
      <c r="AN1615" s="3">
        <v>20113.900000000001</v>
      </c>
      <c r="AO1615" s="3">
        <v>10056.950000000001</v>
      </c>
      <c r="AP1615" s="3">
        <v>0</v>
      </c>
      <c r="AQ1615" s="3">
        <v>0</v>
      </c>
      <c r="AR1615" s="3">
        <v>0</v>
      </c>
      <c r="AS1615" s="3">
        <v>0</v>
      </c>
      <c r="AT1615" s="3">
        <v>0</v>
      </c>
      <c r="AU1615" s="3">
        <v>0</v>
      </c>
      <c r="AV1615" s="3">
        <v>0</v>
      </c>
      <c r="AW1615" s="3">
        <v>0</v>
      </c>
      <c r="AX1615" s="3">
        <v>0</v>
      </c>
      <c r="AY1615" s="3">
        <v>0</v>
      </c>
      <c r="AZ1615" s="3">
        <f t="shared" si="75"/>
        <v>40227.800000000003</v>
      </c>
      <c r="BA1615" s="3">
        <f t="shared" si="76"/>
        <v>50284.75</v>
      </c>
      <c r="BB1615" s="3">
        <f t="shared" si="77"/>
        <v>90512.55</v>
      </c>
      <c r="BC1615" s="2"/>
    </row>
    <row r="1616" spans="1:55" ht="15" hidden="1" customHeight="1" x14ac:dyDescent="0.3">
      <c r="A1616" t="s">
        <v>4077</v>
      </c>
      <c r="B1616" t="s">
        <v>1842</v>
      </c>
      <c r="C1616">
        <v>1</v>
      </c>
      <c r="D1616" t="s">
        <v>0</v>
      </c>
      <c r="E1616" t="s">
        <v>2</v>
      </c>
      <c r="F1616" t="s">
        <v>1393</v>
      </c>
      <c r="G1616" t="s">
        <v>1401</v>
      </c>
      <c r="H1616" t="s">
        <v>1402</v>
      </c>
      <c r="I1616" t="s">
        <v>1403</v>
      </c>
      <c r="J1616" t="s">
        <v>1404</v>
      </c>
      <c r="K1616" t="s">
        <v>576</v>
      </c>
      <c r="L1616" t="s">
        <v>1398</v>
      </c>
      <c r="M1616" t="s">
        <v>1405</v>
      </c>
      <c r="N1616">
        <v>1</v>
      </c>
      <c r="O1616">
        <v>1</v>
      </c>
      <c r="P1616">
        <v>1</v>
      </c>
      <c r="Q1616">
        <v>0</v>
      </c>
      <c r="R1616">
        <v>0</v>
      </c>
      <c r="S1616">
        <v>1</v>
      </c>
      <c r="T1616">
        <v>1</v>
      </c>
      <c r="U1616">
        <v>1</v>
      </c>
      <c r="V1616">
        <v>0</v>
      </c>
      <c r="W1616" s="107">
        <v>1618595.34</v>
      </c>
      <c r="X1616" s="108">
        <v>0</v>
      </c>
      <c r="Y1616" s="108">
        <v>0</v>
      </c>
      <c r="Z1616" s="108">
        <v>0</v>
      </c>
      <c r="AA1616" s="108">
        <v>0</v>
      </c>
      <c r="AB1616" s="108">
        <v>0</v>
      </c>
      <c r="AC1616" s="108">
        <v>0</v>
      </c>
      <c r="AD1616" s="108"/>
      <c r="AE1616" s="108">
        <v>1618595.34</v>
      </c>
      <c r="AF1616" s="104">
        <v>45799</v>
      </c>
      <c r="AG1616" s="104">
        <v>46164</v>
      </c>
      <c r="AH1616" s="108">
        <v>1618595.34</v>
      </c>
      <c r="AI1616" t="s">
        <v>1406</v>
      </c>
      <c r="AJ1616" t="s">
        <v>1407</v>
      </c>
      <c r="AK1616" s="3">
        <v>39655.589999999997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Q1616" s="3">
        <v>0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3">
        <v>0</v>
      </c>
      <c r="AY1616" s="3">
        <v>0</v>
      </c>
      <c r="AZ1616" s="3">
        <f t="shared" si="75"/>
        <v>39655.589999999997</v>
      </c>
      <c r="BA1616" s="3">
        <f t="shared" si="76"/>
        <v>0</v>
      </c>
      <c r="BB1616" s="3">
        <f t="shared" si="77"/>
        <v>39655.589999999997</v>
      </c>
      <c r="BC1616" s="2"/>
    </row>
    <row r="1617" spans="1:55" ht="15" hidden="1" customHeight="1" x14ac:dyDescent="0.3">
      <c r="A1617" t="s">
        <v>4078</v>
      </c>
      <c r="B1617" t="s">
        <v>1843</v>
      </c>
      <c r="C1617">
        <v>1</v>
      </c>
      <c r="D1617" t="s">
        <v>0</v>
      </c>
      <c r="E1617" t="s">
        <v>2</v>
      </c>
      <c r="F1617" t="s">
        <v>1393</v>
      </c>
      <c r="G1617" t="s">
        <v>1401</v>
      </c>
      <c r="H1617" t="s">
        <v>1402</v>
      </c>
      <c r="I1617" t="s">
        <v>1403</v>
      </c>
      <c r="J1617" t="s">
        <v>1404</v>
      </c>
      <c r="K1617" t="s">
        <v>1321</v>
      </c>
      <c r="L1617" t="s">
        <v>1398</v>
      </c>
      <c r="M1617" t="s">
        <v>1405</v>
      </c>
      <c r="N1617">
        <v>1</v>
      </c>
      <c r="O1617">
        <v>1</v>
      </c>
      <c r="P1617">
        <v>1</v>
      </c>
      <c r="Q1617">
        <v>0</v>
      </c>
      <c r="R1617">
        <v>0</v>
      </c>
      <c r="S1617">
        <v>1</v>
      </c>
      <c r="T1617">
        <v>1</v>
      </c>
      <c r="U1617">
        <v>1</v>
      </c>
      <c r="V1617">
        <v>0</v>
      </c>
      <c r="W1617" s="107">
        <v>800195.37</v>
      </c>
      <c r="X1617" s="108">
        <v>0</v>
      </c>
      <c r="Y1617" s="108">
        <v>0</v>
      </c>
      <c r="Z1617" s="108">
        <v>0</v>
      </c>
      <c r="AA1617" s="108">
        <v>0</v>
      </c>
      <c r="AB1617" s="108">
        <v>0</v>
      </c>
      <c r="AC1617" s="108">
        <v>0</v>
      </c>
      <c r="AD1617" s="108"/>
      <c r="AE1617" s="108">
        <v>800195.37</v>
      </c>
      <c r="AF1617" s="104">
        <v>45799</v>
      </c>
      <c r="AG1617" s="104">
        <v>46895</v>
      </c>
      <c r="AH1617" s="108">
        <v>800195.37</v>
      </c>
      <c r="AI1617" t="s">
        <v>1406</v>
      </c>
      <c r="AJ1617" t="s">
        <v>1407</v>
      </c>
      <c r="AK1617" s="3">
        <v>70017.100000000006</v>
      </c>
      <c r="AL1617" s="3">
        <v>70017.100000000006</v>
      </c>
      <c r="AM1617" s="3">
        <v>35008.550000000003</v>
      </c>
      <c r="AN1617" s="3">
        <v>0</v>
      </c>
      <c r="AO1617" s="3">
        <v>0</v>
      </c>
      <c r="AP1617" s="3">
        <v>0</v>
      </c>
      <c r="AQ1617" s="3">
        <v>0</v>
      </c>
      <c r="AR1617" s="3">
        <v>0</v>
      </c>
      <c r="AS1617" s="3">
        <v>0</v>
      </c>
      <c r="AT1617" s="3">
        <v>0</v>
      </c>
      <c r="AU1617" s="3">
        <v>0</v>
      </c>
      <c r="AV1617" s="3">
        <v>0</v>
      </c>
      <c r="AW1617" s="3">
        <v>0</v>
      </c>
      <c r="AX1617" s="3">
        <v>0</v>
      </c>
      <c r="AY1617" s="3">
        <v>0</v>
      </c>
      <c r="AZ1617" s="3">
        <f t="shared" si="75"/>
        <v>140034.20000000001</v>
      </c>
      <c r="BA1617" s="3">
        <f t="shared" si="76"/>
        <v>35008.550000000003</v>
      </c>
      <c r="BB1617" s="3">
        <f t="shared" si="77"/>
        <v>175042.75</v>
      </c>
      <c r="BC1617" s="2"/>
    </row>
    <row r="1618" spans="1:55" ht="15" hidden="1" customHeight="1" x14ac:dyDescent="0.3">
      <c r="A1618" t="s">
        <v>4079</v>
      </c>
      <c r="B1618" t="s">
        <v>1844</v>
      </c>
      <c r="C1618">
        <v>1</v>
      </c>
      <c r="D1618" t="s">
        <v>0</v>
      </c>
      <c r="E1618" t="s">
        <v>2</v>
      </c>
      <c r="F1618" t="s">
        <v>1393</v>
      </c>
      <c r="G1618" t="s">
        <v>1401</v>
      </c>
      <c r="H1618" t="s">
        <v>1402</v>
      </c>
      <c r="I1618" t="s">
        <v>1403</v>
      </c>
      <c r="J1618" t="s">
        <v>1404</v>
      </c>
      <c r="K1618" t="s">
        <v>1845</v>
      </c>
      <c r="L1618" t="s">
        <v>1398</v>
      </c>
      <c r="M1618" t="s">
        <v>1405</v>
      </c>
      <c r="N1618">
        <v>1</v>
      </c>
      <c r="O1618">
        <v>1</v>
      </c>
      <c r="P1618">
        <v>1</v>
      </c>
      <c r="Q1618">
        <v>0</v>
      </c>
      <c r="R1618">
        <v>0</v>
      </c>
      <c r="S1618">
        <v>1</v>
      </c>
      <c r="T1618">
        <v>1</v>
      </c>
      <c r="U1618">
        <v>1</v>
      </c>
      <c r="V1618">
        <v>0</v>
      </c>
      <c r="W1618" s="107">
        <v>768346.79</v>
      </c>
      <c r="X1618" s="108">
        <v>0</v>
      </c>
      <c r="Y1618" s="108">
        <v>0</v>
      </c>
      <c r="Z1618" s="108">
        <v>0</v>
      </c>
      <c r="AA1618" s="108">
        <v>0</v>
      </c>
      <c r="AB1618" s="108">
        <v>0</v>
      </c>
      <c r="AC1618" s="108">
        <v>0</v>
      </c>
      <c r="AD1618" s="108"/>
      <c r="AE1618" s="108">
        <v>768346.79</v>
      </c>
      <c r="AF1618" s="104">
        <v>45799</v>
      </c>
      <c r="AG1618" s="104">
        <v>46164</v>
      </c>
      <c r="AH1618" s="108">
        <v>768346.79</v>
      </c>
      <c r="AI1618" t="s">
        <v>1406</v>
      </c>
      <c r="AJ1618" t="s">
        <v>1407</v>
      </c>
      <c r="AK1618" s="3">
        <v>18824.5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Q1618" s="3">
        <v>0</v>
      </c>
      <c r="AR1618" s="3">
        <v>0</v>
      </c>
      <c r="AS1618" s="3">
        <v>0</v>
      </c>
      <c r="AT1618" s="3">
        <v>0</v>
      </c>
      <c r="AU1618" s="3">
        <v>0</v>
      </c>
      <c r="AV1618" s="3">
        <v>0</v>
      </c>
      <c r="AW1618" s="3">
        <v>0</v>
      </c>
      <c r="AX1618" s="3">
        <v>0</v>
      </c>
      <c r="AY1618" s="3">
        <v>0</v>
      </c>
      <c r="AZ1618" s="3">
        <f t="shared" si="75"/>
        <v>18824.5</v>
      </c>
      <c r="BA1618" s="3">
        <f t="shared" si="76"/>
        <v>0</v>
      </c>
      <c r="BB1618" s="3">
        <f t="shared" si="77"/>
        <v>18824.5</v>
      </c>
      <c r="BC1618" s="2"/>
    </row>
    <row r="1619" spans="1:55" ht="15" hidden="1" customHeight="1" x14ac:dyDescent="0.3">
      <c r="A1619" t="s">
        <v>4080</v>
      </c>
      <c r="B1619" t="s">
        <v>1846</v>
      </c>
      <c r="C1619">
        <v>1</v>
      </c>
      <c r="D1619" t="s">
        <v>0</v>
      </c>
      <c r="E1619" t="s">
        <v>2</v>
      </c>
      <c r="F1619" t="s">
        <v>1393</v>
      </c>
      <c r="G1619" t="s">
        <v>1401</v>
      </c>
      <c r="H1619" t="s">
        <v>1402</v>
      </c>
      <c r="I1619" t="s">
        <v>1403</v>
      </c>
      <c r="J1619" t="s">
        <v>1404</v>
      </c>
      <c r="K1619" t="s">
        <v>1845</v>
      </c>
      <c r="L1619" t="s">
        <v>1398</v>
      </c>
      <c r="M1619" t="s">
        <v>1405</v>
      </c>
      <c r="N1619">
        <v>1</v>
      </c>
      <c r="O1619">
        <v>1</v>
      </c>
      <c r="P1619">
        <v>1</v>
      </c>
      <c r="Q1619">
        <v>0</v>
      </c>
      <c r="R1619">
        <v>0</v>
      </c>
      <c r="S1619">
        <v>1</v>
      </c>
      <c r="T1619">
        <v>1</v>
      </c>
      <c r="U1619">
        <v>1</v>
      </c>
      <c r="V1619">
        <v>0</v>
      </c>
      <c r="W1619" s="107">
        <v>768346.79</v>
      </c>
      <c r="X1619" s="108">
        <v>0</v>
      </c>
      <c r="Y1619" s="108">
        <v>0</v>
      </c>
      <c r="Z1619" s="108">
        <v>0</v>
      </c>
      <c r="AA1619" s="108">
        <v>0</v>
      </c>
      <c r="AB1619" s="108">
        <v>0</v>
      </c>
      <c r="AC1619" s="108">
        <v>0</v>
      </c>
      <c r="AD1619" s="108"/>
      <c r="AE1619" s="108">
        <v>768346.79</v>
      </c>
      <c r="AF1619" s="104">
        <v>45799</v>
      </c>
      <c r="AG1619" s="104">
        <v>46895</v>
      </c>
      <c r="AH1619" s="108">
        <v>768346.79</v>
      </c>
      <c r="AI1619" t="s">
        <v>1406</v>
      </c>
      <c r="AJ1619" t="s">
        <v>1407</v>
      </c>
      <c r="AK1619" s="3">
        <v>67230.34</v>
      </c>
      <c r="AL1619" s="3">
        <v>67230.34</v>
      </c>
      <c r="AM1619" s="3">
        <v>33615.17</v>
      </c>
      <c r="AN1619" s="3">
        <v>0</v>
      </c>
      <c r="AO1619" s="3">
        <v>0</v>
      </c>
      <c r="AP1619" s="3">
        <v>0</v>
      </c>
      <c r="AQ1619" s="3">
        <v>0</v>
      </c>
      <c r="AR1619" s="3">
        <v>0</v>
      </c>
      <c r="AS1619" s="3">
        <v>0</v>
      </c>
      <c r="AT1619" s="3">
        <v>0</v>
      </c>
      <c r="AU1619" s="3">
        <v>0</v>
      </c>
      <c r="AV1619" s="3">
        <v>0</v>
      </c>
      <c r="AW1619" s="3">
        <v>0</v>
      </c>
      <c r="AX1619" s="3">
        <v>0</v>
      </c>
      <c r="AY1619" s="3">
        <v>0</v>
      </c>
      <c r="AZ1619" s="3">
        <f t="shared" si="75"/>
        <v>134460.68</v>
      </c>
      <c r="BA1619" s="3">
        <f t="shared" si="76"/>
        <v>33615.17</v>
      </c>
      <c r="BB1619" s="3">
        <f t="shared" si="77"/>
        <v>168075.84999999998</v>
      </c>
      <c r="BC1619" s="2"/>
    </row>
    <row r="1620" spans="1:55" ht="15" hidden="1" customHeight="1" x14ac:dyDescent="0.3">
      <c r="A1620" t="s">
        <v>4081</v>
      </c>
      <c r="B1620" t="s">
        <v>1847</v>
      </c>
      <c r="C1620">
        <v>1</v>
      </c>
      <c r="D1620" t="s">
        <v>0</v>
      </c>
      <c r="E1620" t="s">
        <v>2</v>
      </c>
      <c r="F1620" t="s">
        <v>1393</v>
      </c>
      <c r="G1620" t="s">
        <v>1401</v>
      </c>
      <c r="H1620" t="s">
        <v>1402</v>
      </c>
      <c r="I1620" t="s">
        <v>1403</v>
      </c>
      <c r="J1620" t="s">
        <v>1404</v>
      </c>
      <c r="K1620" t="s">
        <v>1845</v>
      </c>
      <c r="L1620" t="s">
        <v>1398</v>
      </c>
      <c r="M1620" t="s">
        <v>1405</v>
      </c>
      <c r="N1620">
        <v>1</v>
      </c>
      <c r="O1620">
        <v>1</v>
      </c>
      <c r="P1620">
        <v>1</v>
      </c>
      <c r="Q1620">
        <v>0</v>
      </c>
      <c r="R1620">
        <v>0</v>
      </c>
      <c r="S1620">
        <v>1</v>
      </c>
      <c r="T1620">
        <v>1</v>
      </c>
      <c r="U1620">
        <v>1</v>
      </c>
      <c r="V1620">
        <v>0</v>
      </c>
      <c r="W1620" s="107">
        <v>768346.79</v>
      </c>
      <c r="X1620" s="108">
        <v>0</v>
      </c>
      <c r="Y1620" s="108">
        <v>0</v>
      </c>
      <c r="Z1620" s="108">
        <v>0</v>
      </c>
      <c r="AA1620" s="108">
        <v>0</v>
      </c>
      <c r="AB1620" s="108">
        <v>0</v>
      </c>
      <c r="AC1620" s="108">
        <v>0</v>
      </c>
      <c r="AD1620" s="108"/>
      <c r="AE1620" s="108">
        <v>768346.79</v>
      </c>
      <c r="AF1620" s="104">
        <v>45799</v>
      </c>
      <c r="AG1620" s="104">
        <v>47625</v>
      </c>
      <c r="AH1620" s="108">
        <v>768346.79</v>
      </c>
      <c r="AI1620" t="s">
        <v>1406</v>
      </c>
      <c r="AJ1620" t="s">
        <v>1407</v>
      </c>
      <c r="AK1620" s="3">
        <v>71072.08</v>
      </c>
      <c r="AL1620" s="3">
        <v>71072.08</v>
      </c>
      <c r="AM1620" s="3">
        <v>71072.08</v>
      </c>
      <c r="AN1620" s="3">
        <v>71072.08</v>
      </c>
      <c r="AO1620" s="3">
        <v>35536.04</v>
      </c>
      <c r="AP1620" s="3">
        <v>0</v>
      </c>
      <c r="AQ1620" s="3">
        <v>0</v>
      </c>
      <c r="AR1620" s="3">
        <v>0</v>
      </c>
      <c r="AS1620" s="3">
        <v>0</v>
      </c>
      <c r="AT1620" s="3">
        <v>0</v>
      </c>
      <c r="AU1620" s="3">
        <v>0</v>
      </c>
      <c r="AV1620" s="3">
        <v>0</v>
      </c>
      <c r="AW1620" s="3">
        <v>0</v>
      </c>
      <c r="AX1620" s="3">
        <v>0</v>
      </c>
      <c r="AY1620" s="3">
        <v>0</v>
      </c>
      <c r="AZ1620" s="3">
        <f t="shared" si="75"/>
        <v>142144.16</v>
      </c>
      <c r="BA1620" s="3">
        <f t="shared" si="76"/>
        <v>177680.2</v>
      </c>
      <c r="BB1620" s="3">
        <f t="shared" si="77"/>
        <v>319824.36</v>
      </c>
      <c r="BC1620" s="2"/>
    </row>
    <row r="1621" spans="1:55" ht="15" hidden="1" customHeight="1" x14ac:dyDescent="0.3">
      <c r="A1621" t="s">
        <v>4082</v>
      </c>
      <c r="B1621" t="s">
        <v>1848</v>
      </c>
      <c r="C1621">
        <v>1</v>
      </c>
      <c r="D1621" t="s">
        <v>0</v>
      </c>
      <c r="E1621" t="s">
        <v>2</v>
      </c>
      <c r="F1621" t="s">
        <v>1393</v>
      </c>
      <c r="G1621" t="s">
        <v>1401</v>
      </c>
      <c r="H1621" t="s">
        <v>1402</v>
      </c>
      <c r="I1621" t="s">
        <v>1403</v>
      </c>
      <c r="J1621" t="s">
        <v>1404</v>
      </c>
      <c r="K1621" t="s">
        <v>1033</v>
      </c>
      <c r="L1621" t="s">
        <v>1398</v>
      </c>
      <c r="M1621" t="s">
        <v>1405</v>
      </c>
      <c r="N1621">
        <v>1</v>
      </c>
      <c r="O1621">
        <v>1</v>
      </c>
      <c r="P1621">
        <v>1</v>
      </c>
      <c r="Q1621">
        <v>0</v>
      </c>
      <c r="R1621">
        <v>0</v>
      </c>
      <c r="S1621">
        <v>1</v>
      </c>
      <c r="T1621">
        <v>1</v>
      </c>
      <c r="U1621">
        <v>1</v>
      </c>
      <c r="V1621">
        <v>0</v>
      </c>
      <c r="W1621" s="107">
        <v>1312038.6599999999</v>
      </c>
      <c r="X1621" s="108">
        <v>0</v>
      </c>
      <c r="Y1621" s="108">
        <v>0</v>
      </c>
      <c r="Z1621" s="108">
        <v>0</v>
      </c>
      <c r="AA1621" s="108">
        <v>0</v>
      </c>
      <c r="AB1621" s="108">
        <v>0</v>
      </c>
      <c r="AC1621" s="108">
        <v>0</v>
      </c>
      <c r="AD1621" s="108"/>
      <c r="AE1621" s="108">
        <v>1312038.6599999999</v>
      </c>
      <c r="AF1621" s="104">
        <v>45799</v>
      </c>
      <c r="AG1621" s="104">
        <v>46164</v>
      </c>
      <c r="AH1621" s="108">
        <v>1312038.6599999999</v>
      </c>
      <c r="AI1621" t="s">
        <v>1406</v>
      </c>
      <c r="AJ1621" t="s">
        <v>1407</v>
      </c>
      <c r="AK1621" s="3">
        <v>32144.95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0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3">
        <v>0</v>
      </c>
      <c r="AY1621" s="3">
        <v>0</v>
      </c>
      <c r="AZ1621" s="3">
        <f t="shared" si="75"/>
        <v>32144.95</v>
      </c>
      <c r="BA1621" s="3">
        <f t="shared" si="76"/>
        <v>0</v>
      </c>
      <c r="BB1621" s="3">
        <f t="shared" si="77"/>
        <v>32144.95</v>
      </c>
      <c r="BC1621" s="2"/>
    </row>
    <row r="1622" spans="1:55" ht="15" hidden="1" customHeight="1" x14ac:dyDescent="0.3">
      <c r="A1622" t="s">
        <v>4083</v>
      </c>
      <c r="B1622" t="s">
        <v>1849</v>
      </c>
      <c r="C1622">
        <v>1</v>
      </c>
      <c r="D1622" t="s">
        <v>0</v>
      </c>
      <c r="E1622" t="s">
        <v>2</v>
      </c>
      <c r="F1622" t="s">
        <v>1393</v>
      </c>
      <c r="G1622" t="s">
        <v>1401</v>
      </c>
      <c r="H1622" t="s">
        <v>1402</v>
      </c>
      <c r="I1622" t="s">
        <v>1403</v>
      </c>
      <c r="J1622" t="s">
        <v>1404</v>
      </c>
      <c r="K1622" t="s">
        <v>1033</v>
      </c>
      <c r="L1622" t="s">
        <v>1398</v>
      </c>
      <c r="M1622" t="s">
        <v>1405</v>
      </c>
      <c r="N1622">
        <v>1</v>
      </c>
      <c r="O1622">
        <v>1</v>
      </c>
      <c r="P1622">
        <v>1</v>
      </c>
      <c r="Q1622">
        <v>0</v>
      </c>
      <c r="R1622">
        <v>0</v>
      </c>
      <c r="S1622">
        <v>1</v>
      </c>
      <c r="T1622">
        <v>1</v>
      </c>
      <c r="U1622">
        <v>1</v>
      </c>
      <c r="V1622">
        <v>0</v>
      </c>
      <c r="W1622" s="107">
        <v>1312038.6599999999</v>
      </c>
      <c r="X1622" s="108">
        <v>0</v>
      </c>
      <c r="Y1622" s="108">
        <v>0</v>
      </c>
      <c r="Z1622" s="108">
        <v>0</v>
      </c>
      <c r="AA1622" s="108">
        <v>0</v>
      </c>
      <c r="AB1622" s="108">
        <v>0</v>
      </c>
      <c r="AC1622" s="108">
        <v>0</v>
      </c>
      <c r="AD1622" s="108"/>
      <c r="AE1622" s="108">
        <v>1312038.6599999999</v>
      </c>
      <c r="AF1622" s="104">
        <v>45799</v>
      </c>
      <c r="AG1622" s="104">
        <v>46895</v>
      </c>
      <c r="AH1622" s="108">
        <v>1312038.6599999999</v>
      </c>
      <c r="AI1622" t="s">
        <v>1406</v>
      </c>
      <c r="AJ1622" t="s">
        <v>1407</v>
      </c>
      <c r="AK1622" s="3">
        <v>114803.38</v>
      </c>
      <c r="AL1622" s="3">
        <v>114803.38</v>
      </c>
      <c r="AM1622" s="3">
        <v>57401.69</v>
      </c>
      <c r="AN1622" s="3">
        <v>0</v>
      </c>
      <c r="AO1622" s="3">
        <v>0</v>
      </c>
      <c r="AP1622" s="3">
        <v>0</v>
      </c>
      <c r="AQ1622" s="3">
        <v>0</v>
      </c>
      <c r="AR1622" s="3">
        <v>0</v>
      </c>
      <c r="AS1622" s="3">
        <v>0</v>
      </c>
      <c r="AT1622" s="3">
        <v>0</v>
      </c>
      <c r="AU1622" s="3">
        <v>0</v>
      </c>
      <c r="AV1622" s="3">
        <v>0</v>
      </c>
      <c r="AW1622" s="3">
        <v>0</v>
      </c>
      <c r="AX1622" s="3">
        <v>0</v>
      </c>
      <c r="AY1622" s="3">
        <v>0</v>
      </c>
      <c r="AZ1622" s="3">
        <f t="shared" si="75"/>
        <v>229606.76</v>
      </c>
      <c r="BA1622" s="3">
        <f t="shared" si="76"/>
        <v>57401.69</v>
      </c>
      <c r="BB1622" s="3">
        <f t="shared" si="77"/>
        <v>287008.45</v>
      </c>
      <c r="BC1622" s="2"/>
    </row>
    <row r="1623" spans="1:55" ht="15" hidden="1" customHeight="1" x14ac:dyDescent="0.3">
      <c r="A1623" t="s">
        <v>4084</v>
      </c>
      <c r="B1623" t="s">
        <v>1850</v>
      </c>
      <c r="C1623">
        <v>1</v>
      </c>
      <c r="D1623" t="s">
        <v>0</v>
      </c>
      <c r="E1623" t="s">
        <v>2</v>
      </c>
      <c r="F1623" t="s">
        <v>1393</v>
      </c>
      <c r="G1623" t="s">
        <v>1401</v>
      </c>
      <c r="H1623" t="s">
        <v>1402</v>
      </c>
      <c r="I1623" t="s">
        <v>1403</v>
      </c>
      <c r="J1623" t="s">
        <v>1404</v>
      </c>
      <c r="K1623" t="s">
        <v>1033</v>
      </c>
      <c r="L1623" t="s">
        <v>1398</v>
      </c>
      <c r="M1623" t="s">
        <v>1405</v>
      </c>
      <c r="N1623">
        <v>1</v>
      </c>
      <c r="O1623">
        <v>1</v>
      </c>
      <c r="P1623">
        <v>1</v>
      </c>
      <c r="Q1623">
        <v>0</v>
      </c>
      <c r="R1623">
        <v>0</v>
      </c>
      <c r="S1623">
        <v>1</v>
      </c>
      <c r="T1623">
        <v>1</v>
      </c>
      <c r="U1623">
        <v>1</v>
      </c>
      <c r="V1623">
        <v>0</v>
      </c>
      <c r="W1623" s="107">
        <v>1312038.67</v>
      </c>
      <c r="X1623" s="108">
        <v>0</v>
      </c>
      <c r="Y1623" s="108">
        <v>0</v>
      </c>
      <c r="Z1623" s="108">
        <v>0</v>
      </c>
      <c r="AA1623" s="108">
        <v>0</v>
      </c>
      <c r="AB1623" s="108">
        <v>0</v>
      </c>
      <c r="AC1623" s="108">
        <v>0</v>
      </c>
      <c r="AD1623" s="108"/>
      <c r="AE1623" s="108">
        <v>1312038.67</v>
      </c>
      <c r="AF1623" s="104">
        <v>45799</v>
      </c>
      <c r="AG1623" s="104">
        <v>47625</v>
      </c>
      <c r="AH1623" s="108">
        <v>1312038.67</v>
      </c>
      <c r="AI1623" t="s">
        <v>1406</v>
      </c>
      <c r="AJ1623" t="s">
        <v>1407</v>
      </c>
      <c r="AK1623" s="3">
        <v>121363.58</v>
      </c>
      <c r="AL1623" s="3">
        <v>121363.58</v>
      </c>
      <c r="AM1623" s="3">
        <v>121363.58</v>
      </c>
      <c r="AN1623" s="3">
        <v>121363.58</v>
      </c>
      <c r="AO1623" s="3">
        <v>60681.79</v>
      </c>
      <c r="AP1623" s="3">
        <v>0</v>
      </c>
      <c r="AQ1623" s="3">
        <v>0</v>
      </c>
      <c r="AR1623" s="3">
        <v>0</v>
      </c>
      <c r="AS1623" s="3">
        <v>0</v>
      </c>
      <c r="AT1623" s="3">
        <v>0</v>
      </c>
      <c r="AU1623" s="3">
        <v>0</v>
      </c>
      <c r="AV1623" s="3">
        <v>0</v>
      </c>
      <c r="AW1623" s="3">
        <v>0</v>
      </c>
      <c r="AX1623" s="3">
        <v>0</v>
      </c>
      <c r="AY1623" s="3">
        <v>0</v>
      </c>
      <c r="AZ1623" s="3">
        <f t="shared" si="75"/>
        <v>242727.16</v>
      </c>
      <c r="BA1623" s="3">
        <f t="shared" si="76"/>
        <v>303408.95</v>
      </c>
      <c r="BB1623" s="3">
        <f t="shared" si="77"/>
        <v>546136.11</v>
      </c>
      <c r="BC1623" s="2"/>
    </row>
    <row r="1624" spans="1:55" ht="15" hidden="1" customHeight="1" x14ac:dyDescent="0.3">
      <c r="A1624" t="s">
        <v>4085</v>
      </c>
      <c r="B1624" t="s">
        <v>1851</v>
      </c>
      <c r="C1624">
        <v>1</v>
      </c>
      <c r="D1624" t="s">
        <v>0</v>
      </c>
      <c r="E1624" t="s">
        <v>2</v>
      </c>
      <c r="F1624" t="s">
        <v>1393</v>
      </c>
      <c r="G1624" t="s">
        <v>1401</v>
      </c>
      <c r="H1624" t="s">
        <v>1402</v>
      </c>
      <c r="I1624" t="s">
        <v>1403</v>
      </c>
      <c r="J1624" t="s">
        <v>1404</v>
      </c>
      <c r="K1624" t="s">
        <v>1852</v>
      </c>
      <c r="L1624" t="s">
        <v>1398</v>
      </c>
      <c r="M1624" t="s">
        <v>1405</v>
      </c>
      <c r="N1624">
        <v>1</v>
      </c>
      <c r="O1624">
        <v>1</v>
      </c>
      <c r="P1624">
        <v>1</v>
      </c>
      <c r="Q1624">
        <v>0</v>
      </c>
      <c r="R1624">
        <v>0</v>
      </c>
      <c r="S1624">
        <v>1</v>
      </c>
      <c r="T1624">
        <v>1</v>
      </c>
      <c r="U1624">
        <v>1</v>
      </c>
      <c r="V1624">
        <v>0</v>
      </c>
      <c r="W1624" s="107">
        <v>1858429.85</v>
      </c>
      <c r="X1624" s="108">
        <v>0</v>
      </c>
      <c r="Y1624" s="108">
        <v>0</v>
      </c>
      <c r="Z1624" s="108">
        <v>0</v>
      </c>
      <c r="AA1624" s="108">
        <v>0</v>
      </c>
      <c r="AB1624" s="108">
        <v>0</v>
      </c>
      <c r="AC1624" s="108">
        <v>0</v>
      </c>
      <c r="AD1624" s="108"/>
      <c r="AE1624" s="108">
        <v>1858429.85</v>
      </c>
      <c r="AF1624" s="104">
        <v>45799</v>
      </c>
      <c r="AG1624" s="104">
        <v>46164</v>
      </c>
      <c r="AH1624" s="108">
        <v>1858429.85</v>
      </c>
      <c r="AI1624" t="s">
        <v>1406</v>
      </c>
      <c r="AJ1624" t="s">
        <v>1407</v>
      </c>
      <c r="AK1624" s="3">
        <v>45531.53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0</v>
      </c>
      <c r="AR1624" s="3">
        <v>0</v>
      </c>
      <c r="AS1624" s="3">
        <v>0</v>
      </c>
      <c r="AT1624" s="3">
        <v>0</v>
      </c>
      <c r="AU1624" s="3">
        <v>0</v>
      </c>
      <c r="AV1624" s="3">
        <v>0</v>
      </c>
      <c r="AW1624" s="3">
        <v>0</v>
      </c>
      <c r="AX1624" s="3">
        <v>0</v>
      </c>
      <c r="AY1624" s="3">
        <v>0</v>
      </c>
      <c r="AZ1624" s="3">
        <f t="shared" si="75"/>
        <v>45531.53</v>
      </c>
      <c r="BA1624" s="3">
        <f t="shared" si="76"/>
        <v>0</v>
      </c>
      <c r="BB1624" s="3">
        <f t="shared" si="77"/>
        <v>45531.53</v>
      </c>
      <c r="BC1624" s="2"/>
    </row>
    <row r="1625" spans="1:55" ht="15" hidden="1" customHeight="1" x14ac:dyDescent="0.3">
      <c r="A1625" t="s">
        <v>4086</v>
      </c>
      <c r="B1625" t="s">
        <v>1853</v>
      </c>
      <c r="C1625">
        <v>1</v>
      </c>
      <c r="D1625" t="s">
        <v>0</v>
      </c>
      <c r="E1625" t="s">
        <v>2</v>
      </c>
      <c r="F1625" t="s">
        <v>1393</v>
      </c>
      <c r="G1625" t="s">
        <v>1401</v>
      </c>
      <c r="H1625" t="s">
        <v>1402</v>
      </c>
      <c r="I1625" t="s">
        <v>1403</v>
      </c>
      <c r="J1625" t="s">
        <v>1404</v>
      </c>
      <c r="K1625" t="s">
        <v>1852</v>
      </c>
      <c r="L1625" t="s">
        <v>1398</v>
      </c>
      <c r="M1625" t="s">
        <v>1405</v>
      </c>
      <c r="N1625">
        <v>1</v>
      </c>
      <c r="O1625">
        <v>1</v>
      </c>
      <c r="P1625">
        <v>1</v>
      </c>
      <c r="Q1625">
        <v>0</v>
      </c>
      <c r="R1625">
        <v>0</v>
      </c>
      <c r="S1625">
        <v>1</v>
      </c>
      <c r="T1625">
        <v>1</v>
      </c>
      <c r="U1625">
        <v>1</v>
      </c>
      <c r="V1625">
        <v>0</v>
      </c>
      <c r="W1625" s="107">
        <v>1858429.85</v>
      </c>
      <c r="X1625" s="108">
        <v>0</v>
      </c>
      <c r="Y1625" s="108">
        <v>0</v>
      </c>
      <c r="Z1625" s="108">
        <v>0</v>
      </c>
      <c r="AA1625" s="108">
        <v>0</v>
      </c>
      <c r="AB1625" s="108">
        <v>0</v>
      </c>
      <c r="AC1625" s="108">
        <v>0</v>
      </c>
      <c r="AD1625" s="108"/>
      <c r="AE1625" s="108">
        <v>1858429.85</v>
      </c>
      <c r="AF1625" s="104">
        <v>45799</v>
      </c>
      <c r="AG1625" s="104">
        <v>46895</v>
      </c>
      <c r="AH1625" s="108">
        <v>1858429.85</v>
      </c>
      <c r="AI1625" t="s">
        <v>1406</v>
      </c>
      <c r="AJ1625" t="s">
        <v>1407</v>
      </c>
      <c r="AK1625" s="3">
        <v>162612.62</v>
      </c>
      <c r="AL1625" s="3">
        <v>162612.62</v>
      </c>
      <c r="AM1625" s="3">
        <v>81306.31</v>
      </c>
      <c r="AN1625" s="3">
        <v>0</v>
      </c>
      <c r="AO1625" s="3">
        <v>0</v>
      </c>
      <c r="AP1625" s="3">
        <v>0</v>
      </c>
      <c r="AQ1625" s="3">
        <v>0</v>
      </c>
      <c r="AR1625" s="3">
        <v>0</v>
      </c>
      <c r="AS1625" s="3">
        <v>0</v>
      </c>
      <c r="AT1625" s="3">
        <v>0</v>
      </c>
      <c r="AU1625" s="3">
        <v>0</v>
      </c>
      <c r="AV1625" s="3">
        <v>0</v>
      </c>
      <c r="AW1625" s="3">
        <v>0</v>
      </c>
      <c r="AX1625" s="3">
        <v>0</v>
      </c>
      <c r="AY1625" s="3">
        <v>0</v>
      </c>
      <c r="AZ1625" s="3">
        <f t="shared" si="75"/>
        <v>325225.24</v>
      </c>
      <c r="BA1625" s="3">
        <f t="shared" si="76"/>
        <v>81306.31</v>
      </c>
      <c r="BB1625" s="3">
        <f t="shared" si="77"/>
        <v>406531.55</v>
      </c>
      <c r="BC1625" s="2"/>
    </row>
    <row r="1626" spans="1:55" ht="15" hidden="1" customHeight="1" x14ac:dyDescent="0.3">
      <c r="A1626" t="s">
        <v>4087</v>
      </c>
      <c r="B1626" t="s">
        <v>1854</v>
      </c>
      <c r="C1626">
        <v>1</v>
      </c>
      <c r="D1626" t="s">
        <v>0</v>
      </c>
      <c r="E1626" t="s">
        <v>2</v>
      </c>
      <c r="F1626" t="s">
        <v>1393</v>
      </c>
      <c r="G1626" t="s">
        <v>1401</v>
      </c>
      <c r="H1626" t="s">
        <v>1402</v>
      </c>
      <c r="I1626" t="s">
        <v>1403</v>
      </c>
      <c r="J1626" t="s">
        <v>1404</v>
      </c>
      <c r="K1626" t="s">
        <v>1852</v>
      </c>
      <c r="L1626" t="s">
        <v>1398</v>
      </c>
      <c r="M1626" t="s">
        <v>1405</v>
      </c>
      <c r="N1626">
        <v>1</v>
      </c>
      <c r="O1626">
        <v>1</v>
      </c>
      <c r="P1626">
        <v>1</v>
      </c>
      <c r="Q1626">
        <v>0</v>
      </c>
      <c r="R1626">
        <v>0</v>
      </c>
      <c r="S1626">
        <v>1</v>
      </c>
      <c r="T1626">
        <v>1</v>
      </c>
      <c r="U1626">
        <v>1</v>
      </c>
      <c r="V1626">
        <v>0</v>
      </c>
      <c r="W1626" s="107">
        <v>1858429.85</v>
      </c>
      <c r="X1626" s="108">
        <v>0</v>
      </c>
      <c r="Y1626" s="108">
        <v>0</v>
      </c>
      <c r="Z1626" s="108">
        <v>0</v>
      </c>
      <c r="AA1626" s="108">
        <v>0</v>
      </c>
      <c r="AB1626" s="108">
        <v>0</v>
      </c>
      <c r="AC1626" s="108">
        <v>0</v>
      </c>
      <c r="AD1626" s="108"/>
      <c r="AE1626" s="108">
        <v>1858429.85</v>
      </c>
      <c r="AF1626" s="104">
        <v>45799</v>
      </c>
      <c r="AG1626" s="104">
        <v>47625</v>
      </c>
      <c r="AH1626" s="108">
        <v>1858429.85</v>
      </c>
      <c r="AI1626" t="s">
        <v>1406</v>
      </c>
      <c r="AJ1626" t="s">
        <v>1407</v>
      </c>
      <c r="AK1626" s="3">
        <v>171904.76</v>
      </c>
      <c r="AL1626" s="3">
        <v>171904.76</v>
      </c>
      <c r="AM1626" s="3">
        <v>171904.76</v>
      </c>
      <c r="AN1626" s="3">
        <v>171904.76</v>
      </c>
      <c r="AO1626" s="3">
        <v>85952.38</v>
      </c>
      <c r="AP1626" s="3">
        <v>0</v>
      </c>
      <c r="AQ1626" s="3">
        <v>0</v>
      </c>
      <c r="AR1626" s="3">
        <v>0</v>
      </c>
      <c r="AS1626" s="3">
        <v>0</v>
      </c>
      <c r="AT1626" s="3">
        <v>0</v>
      </c>
      <c r="AU1626" s="3">
        <v>0</v>
      </c>
      <c r="AV1626" s="3">
        <v>0</v>
      </c>
      <c r="AW1626" s="3">
        <v>0</v>
      </c>
      <c r="AX1626" s="3">
        <v>0</v>
      </c>
      <c r="AY1626" s="3">
        <v>0</v>
      </c>
      <c r="AZ1626" s="3">
        <f t="shared" si="75"/>
        <v>343809.52</v>
      </c>
      <c r="BA1626" s="3">
        <f t="shared" si="76"/>
        <v>429761.9</v>
      </c>
      <c r="BB1626" s="3">
        <f t="shared" si="77"/>
        <v>773571.42</v>
      </c>
      <c r="BC1626" s="2"/>
    </row>
    <row r="1627" spans="1:55" ht="15" customHeight="1" x14ac:dyDescent="0.3">
      <c r="A1627" t="s">
        <v>4088</v>
      </c>
      <c r="B1627" t="s">
        <v>1855</v>
      </c>
      <c r="C1627">
        <v>1</v>
      </c>
      <c r="D1627" t="s">
        <v>0</v>
      </c>
      <c r="E1627" t="s">
        <v>2</v>
      </c>
      <c r="F1627" t="s">
        <v>1393</v>
      </c>
      <c r="G1627" t="s">
        <v>1408</v>
      </c>
      <c r="H1627" t="s">
        <v>1409</v>
      </c>
      <c r="I1627" t="s">
        <v>1410</v>
      </c>
      <c r="J1627" t="s">
        <v>4601</v>
      </c>
      <c r="K1627" t="s">
        <v>611</v>
      </c>
      <c r="L1627" t="s">
        <v>1398</v>
      </c>
      <c r="M1627" t="s">
        <v>1405</v>
      </c>
      <c r="N1627">
        <v>1</v>
      </c>
      <c r="O1627">
        <v>1</v>
      </c>
      <c r="P1627">
        <v>1</v>
      </c>
      <c r="Q1627">
        <v>1</v>
      </c>
      <c r="R1627">
        <v>1</v>
      </c>
      <c r="S1627">
        <v>1</v>
      </c>
      <c r="T1627">
        <v>0</v>
      </c>
      <c r="U1627">
        <v>0</v>
      </c>
      <c r="V1627">
        <v>0</v>
      </c>
      <c r="W1627" s="107">
        <v>1601984.37</v>
      </c>
      <c r="X1627" s="108">
        <v>0</v>
      </c>
      <c r="Y1627" s="108">
        <v>0</v>
      </c>
      <c r="Z1627" s="108">
        <v>0</v>
      </c>
      <c r="AA1627" s="108">
        <v>0</v>
      </c>
      <c r="AB1627" s="108">
        <v>0</v>
      </c>
      <c r="AC1627" s="108">
        <v>0</v>
      </c>
      <c r="AD1627" s="108"/>
      <c r="AE1627" s="108">
        <v>1601984.37</v>
      </c>
      <c r="AF1627" s="104">
        <v>45751</v>
      </c>
      <c r="AG1627" s="104">
        <v>47577</v>
      </c>
      <c r="AH1627" s="108">
        <v>1601984.37</v>
      </c>
      <c r="AI1627" t="s">
        <v>1406</v>
      </c>
      <c r="AJ1627" t="s">
        <v>1407</v>
      </c>
      <c r="AK1627" s="3">
        <v>148183.56</v>
      </c>
      <c r="AL1627" s="3">
        <v>148183.56</v>
      </c>
      <c r="AM1627" s="3">
        <v>148183.56</v>
      </c>
      <c r="AN1627" s="3">
        <v>148183.56</v>
      </c>
      <c r="AO1627" s="3">
        <v>74091.78</v>
      </c>
      <c r="AP1627" s="3">
        <v>0</v>
      </c>
      <c r="AQ1627" s="3">
        <v>0</v>
      </c>
      <c r="AR1627" s="3">
        <v>0</v>
      </c>
      <c r="AS1627" s="3">
        <v>0</v>
      </c>
      <c r="AT1627" s="3">
        <v>0</v>
      </c>
      <c r="AU1627" s="3">
        <v>0</v>
      </c>
      <c r="AV1627" s="3">
        <v>0</v>
      </c>
      <c r="AW1627" s="3">
        <v>0</v>
      </c>
      <c r="AX1627" s="3">
        <v>0</v>
      </c>
      <c r="AY1627" s="3">
        <v>0</v>
      </c>
      <c r="AZ1627" s="3">
        <f t="shared" si="75"/>
        <v>296367.12</v>
      </c>
      <c r="BA1627" s="3">
        <f t="shared" si="76"/>
        <v>370458.9</v>
      </c>
      <c r="BB1627" s="3">
        <f t="shared" si="77"/>
        <v>666826.02</v>
      </c>
      <c r="BC1627" s="2"/>
    </row>
    <row r="1628" spans="1:55" ht="15" customHeight="1" x14ac:dyDescent="0.3">
      <c r="A1628" t="s">
        <v>4089</v>
      </c>
      <c r="B1628" t="s">
        <v>1856</v>
      </c>
      <c r="C1628">
        <v>1</v>
      </c>
      <c r="D1628" t="s">
        <v>0</v>
      </c>
      <c r="E1628" t="s">
        <v>2</v>
      </c>
      <c r="F1628" t="s">
        <v>1393</v>
      </c>
      <c r="G1628" t="s">
        <v>1408</v>
      </c>
      <c r="H1628" t="s">
        <v>1409</v>
      </c>
      <c r="I1628" t="s">
        <v>1410</v>
      </c>
      <c r="J1628" t="s">
        <v>4601</v>
      </c>
      <c r="K1628" t="s">
        <v>611</v>
      </c>
      <c r="L1628" t="s">
        <v>1398</v>
      </c>
      <c r="M1628" t="s">
        <v>1405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0</v>
      </c>
      <c r="U1628">
        <v>0</v>
      </c>
      <c r="V1628">
        <v>0</v>
      </c>
      <c r="W1628" s="107">
        <v>323340.84000000003</v>
      </c>
      <c r="X1628" s="108">
        <v>0</v>
      </c>
      <c r="Y1628" s="108">
        <v>0</v>
      </c>
      <c r="Z1628" s="108">
        <v>0</v>
      </c>
      <c r="AA1628" s="108">
        <v>0</v>
      </c>
      <c r="AB1628" s="108">
        <v>0</v>
      </c>
      <c r="AC1628" s="108">
        <v>0</v>
      </c>
      <c r="AD1628" s="108"/>
      <c r="AE1628" s="108">
        <v>323340.84000000003</v>
      </c>
      <c r="AF1628" s="104">
        <v>45751</v>
      </c>
      <c r="AG1628" s="104">
        <v>46847</v>
      </c>
      <c r="AH1628" s="108">
        <v>323340.84000000003</v>
      </c>
      <c r="AI1628" t="s">
        <v>1406</v>
      </c>
      <c r="AJ1628" t="s">
        <v>1407</v>
      </c>
      <c r="AK1628" s="3">
        <v>28292.32</v>
      </c>
      <c r="AL1628" s="3">
        <v>28292.32</v>
      </c>
      <c r="AM1628" s="3">
        <v>14146.16</v>
      </c>
      <c r="AN1628" s="3">
        <v>0</v>
      </c>
      <c r="AO1628" s="3">
        <v>0</v>
      </c>
      <c r="AP1628" s="3">
        <v>0</v>
      </c>
      <c r="AQ1628" s="3">
        <v>0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3">
        <v>0</v>
      </c>
      <c r="AY1628" s="3">
        <v>0</v>
      </c>
      <c r="AZ1628" s="3">
        <f t="shared" si="75"/>
        <v>56584.639999999999</v>
      </c>
      <c r="BA1628" s="3">
        <f t="shared" si="76"/>
        <v>14146.16</v>
      </c>
      <c r="BB1628" s="3">
        <f t="shared" si="77"/>
        <v>70730.8</v>
      </c>
      <c r="BC1628" s="2"/>
    </row>
    <row r="1629" spans="1:55" ht="15" customHeight="1" x14ac:dyDescent="0.3">
      <c r="A1629" t="s">
        <v>4090</v>
      </c>
      <c r="B1629" t="s">
        <v>1857</v>
      </c>
      <c r="C1629">
        <v>1</v>
      </c>
      <c r="D1629" t="s">
        <v>0</v>
      </c>
      <c r="E1629" t="s">
        <v>2</v>
      </c>
      <c r="F1629" t="s">
        <v>1393</v>
      </c>
      <c r="G1629" t="s">
        <v>1408</v>
      </c>
      <c r="H1629" t="s">
        <v>1409</v>
      </c>
      <c r="I1629" t="s">
        <v>1410</v>
      </c>
      <c r="J1629" t="s">
        <v>4601</v>
      </c>
      <c r="K1629" t="s">
        <v>611</v>
      </c>
      <c r="L1629" t="s">
        <v>1398</v>
      </c>
      <c r="M1629" t="s">
        <v>1405</v>
      </c>
      <c r="N1629">
        <v>1</v>
      </c>
      <c r="O1629">
        <v>1</v>
      </c>
      <c r="P1629">
        <v>1</v>
      </c>
      <c r="Q1629">
        <v>1</v>
      </c>
      <c r="R1629">
        <v>1</v>
      </c>
      <c r="S1629">
        <v>1</v>
      </c>
      <c r="T1629">
        <v>0</v>
      </c>
      <c r="U1629">
        <v>0</v>
      </c>
      <c r="V1629">
        <v>0</v>
      </c>
      <c r="W1629" s="107">
        <v>3202209.23</v>
      </c>
      <c r="X1629" s="108">
        <v>0</v>
      </c>
      <c r="Y1629" s="108">
        <v>0</v>
      </c>
      <c r="Z1629" s="108">
        <v>0</v>
      </c>
      <c r="AA1629" s="108">
        <v>0</v>
      </c>
      <c r="AB1629" s="108">
        <v>0</v>
      </c>
      <c r="AC1629" s="108">
        <v>0</v>
      </c>
      <c r="AD1629" s="108"/>
      <c r="AE1629" s="108">
        <v>3202209.23</v>
      </c>
      <c r="AF1629" s="104">
        <v>45799</v>
      </c>
      <c r="AG1629" s="104">
        <v>46164</v>
      </c>
      <c r="AH1629" s="108">
        <v>3202209.23</v>
      </c>
      <c r="AI1629" t="s">
        <v>1406</v>
      </c>
      <c r="AJ1629" t="s">
        <v>1407</v>
      </c>
      <c r="AK1629" s="3">
        <v>78454.13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0</v>
      </c>
      <c r="AR1629" s="3">
        <v>0</v>
      </c>
      <c r="AS1629" s="3">
        <v>0</v>
      </c>
      <c r="AT1629" s="3">
        <v>0</v>
      </c>
      <c r="AU1629" s="3">
        <v>0</v>
      </c>
      <c r="AV1629" s="3">
        <v>0</v>
      </c>
      <c r="AW1629" s="3">
        <v>0</v>
      </c>
      <c r="AX1629" s="3">
        <v>0</v>
      </c>
      <c r="AY1629" s="3">
        <v>0</v>
      </c>
      <c r="AZ1629" s="3">
        <f t="shared" si="75"/>
        <v>78454.13</v>
      </c>
      <c r="BA1629" s="3">
        <f t="shared" si="76"/>
        <v>0</v>
      </c>
      <c r="BB1629" s="3">
        <f t="shared" si="77"/>
        <v>78454.13</v>
      </c>
      <c r="BC1629" s="2"/>
    </row>
    <row r="1630" spans="1:55" ht="15" customHeight="1" x14ac:dyDescent="0.3">
      <c r="A1630" t="s">
        <v>4091</v>
      </c>
      <c r="B1630" t="s">
        <v>1858</v>
      </c>
      <c r="C1630">
        <v>1</v>
      </c>
      <c r="D1630" t="s">
        <v>0</v>
      </c>
      <c r="E1630" t="s">
        <v>2</v>
      </c>
      <c r="F1630" t="s">
        <v>1393</v>
      </c>
      <c r="G1630" t="s">
        <v>1408</v>
      </c>
      <c r="H1630" t="s">
        <v>1409</v>
      </c>
      <c r="I1630" t="s">
        <v>1410</v>
      </c>
      <c r="J1630" t="s">
        <v>4601</v>
      </c>
      <c r="K1630" t="s">
        <v>611</v>
      </c>
      <c r="L1630" t="s">
        <v>1398</v>
      </c>
      <c r="M1630" t="s">
        <v>1405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1</v>
      </c>
      <c r="T1630">
        <v>0</v>
      </c>
      <c r="U1630">
        <v>0</v>
      </c>
      <c r="V1630">
        <v>0</v>
      </c>
      <c r="W1630" s="107">
        <v>913857.41</v>
      </c>
      <c r="X1630" s="108">
        <v>0</v>
      </c>
      <c r="Y1630" s="108">
        <v>0</v>
      </c>
      <c r="Z1630" s="108">
        <v>0</v>
      </c>
      <c r="AA1630" s="108">
        <v>0</v>
      </c>
      <c r="AB1630" s="108">
        <v>0</v>
      </c>
      <c r="AC1630" s="108">
        <v>0</v>
      </c>
      <c r="AD1630" s="108"/>
      <c r="AE1630" s="108">
        <v>913857.41</v>
      </c>
      <c r="AF1630" s="104">
        <v>45751</v>
      </c>
      <c r="AG1630" s="104">
        <v>47577</v>
      </c>
      <c r="AH1630" s="108">
        <v>913857.41</v>
      </c>
      <c r="AI1630" t="s">
        <v>1406</v>
      </c>
      <c r="AJ1630" t="s">
        <v>1407</v>
      </c>
      <c r="AK1630" s="3">
        <v>84531.82</v>
      </c>
      <c r="AL1630" s="3">
        <v>84531.82</v>
      </c>
      <c r="AM1630" s="3">
        <v>84531.82</v>
      </c>
      <c r="AN1630" s="3">
        <v>84531.82</v>
      </c>
      <c r="AO1630" s="3">
        <v>42265.91</v>
      </c>
      <c r="AP1630" s="3">
        <v>0</v>
      </c>
      <c r="AQ1630" s="3">
        <v>0</v>
      </c>
      <c r="AR1630" s="3">
        <v>0</v>
      </c>
      <c r="AS1630" s="3">
        <v>0</v>
      </c>
      <c r="AT1630" s="3">
        <v>0</v>
      </c>
      <c r="AU1630" s="3">
        <v>0</v>
      </c>
      <c r="AV1630" s="3">
        <v>0</v>
      </c>
      <c r="AW1630" s="3">
        <v>0</v>
      </c>
      <c r="AX1630" s="3">
        <v>0</v>
      </c>
      <c r="AY1630" s="3">
        <v>0</v>
      </c>
      <c r="AZ1630" s="3">
        <f t="shared" si="75"/>
        <v>169063.64</v>
      </c>
      <c r="BA1630" s="3">
        <f t="shared" si="76"/>
        <v>211329.55000000002</v>
      </c>
      <c r="BB1630" s="3">
        <f t="shared" si="77"/>
        <v>380393.19000000006</v>
      </c>
      <c r="BC1630" s="2"/>
    </row>
    <row r="1631" spans="1:55" ht="15" hidden="1" customHeight="1" x14ac:dyDescent="0.3">
      <c r="A1631" t="s">
        <v>4092</v>
      </c>
      <c r="B1631" t="s">
        <v>1859</v>
      </c>
      <c r="C1631">
        <v>1</v>
      </c>
      <c r="D1631" t="s">
        <v>0</v>
      </c>
      <c r="E1631" t="s">
        <v>2</v>
      </c>
      <c r="F1631" t="s">
        <v>1393</v>
      </c>
      <c r="G1631" t="s">
        <v>323</v>
      </c>
      <c r="H1631" t="s">
        <v>1402</v>
      </c>
      <c r="I1631" t="s">
        <v>1403</v>
      </c>
      <c r="J1631" t="s">
        <v>1404</v>
      </c>
      <c r="K1631" t="s">
        <v>549</v>
      </c>
      <c r="L1631" t="s">
        <v>1398</v>
      </c>
      <c r="M1631" t="s">
        <v>1405</v>
      </c>
      <c r="N1631">
        <v>1</v>
      </c>
      <c r="O1631">
        <v>1</v>
      </c>
      <c r="P1631">
        <v>1</v>
      </c>
      <c r="Q1631">
        <v>0</v>
      </c>
      <c r="R1631">
        <v>0</v>
      </c>
      <c r="S1631">
        <v>1</v>
      </c>
      <c r="T1631">
        <v>1</v>
      </c>
      <c r="U1631">
        <v>1</v>
      </c>
      <c r="V1631">
        <v>0</v>
      </c>
      <c r="W1631" s="107">
        <v>50000000</v>
      </c>
      <c r="X1631" s="108">
        <v>0</v>
      </c>
      <c r="Y1631" s="108">
        <v>0</v>
      </c>
      <c r="Z1631" s="108">
        <v>0</v>
      </c>
      <c r="AA1631" s="108">
        <v>0</v>
      </c>
      <c r="AB1631" s="108">
        <v>0</v>
      </c>
      <c r="AC1631" s="108">
        <v>0</v>
      </c>
      <c r="AD1631" s="108"/>
      <c r="AE1631" s="108">
        <v>50000000</v>
      </c>
      <c r="AF1631" s="104">
        <v>45799</v>
      </c>
      <c r="AG1631" s="104">
        <v>46895</v>
      </c>
      <c r="AH1631" s="108">
        <v>50000000</v>
      </c>
      <c r="AI1631" t="s">
        <v>1406</v>
      </c>
      <c r="AJ1631" t="s">
        <v>1407</v>
      </c>
      <c r="AK1631" s="3">
        <v>4375000</v>
      </c>
      <c r="AL1631" s="3">
        <v>4375000</v>
      </c>
      <c r="AM1631" s="3">
        <v>2187500</v>
      </c>
      <c r="AN1631" s="3">
        <v>0</v>
      </c>
      <c r="AO1631" s="3">
        <v>0</v>
      </c>
      <c r="AP1631" s="3">
        <v>0</v>
      </c>
      <c r="AQ1631" s="3">
        <v>0</v>
      </c>
      <c r="AR1631" s="3">
        <v>0</v>
      </c>
      <c r="AS1631" s="3">
        <v>0</v>
      </c>
      <c r="AT1631" s="3">
        <v>0</v>
      </c>
      <c r="AU1631" s="3">
        <v>0</v>
      </c>
      <c r="AV1631" s="3">
        <v>0</v>
      </c>
      <c r="AW1631" s="3">
        <v>0</v>
      </c>
      <c r="AX1631" s="3">
        <v>0</v>
      </c>
      <c r="AY1631" s="3">
        <v>0</v>
      </c>
      <c r="AZ1631" s="3">
        <f t="shared" si="75"/>
        <v>8750000</v>
      </c>
      <c r="BA1631" s="3">
        <f t="shared" si="76"/>
        <v>2187500</v>
      </c>
      <c r="BB1631" s="3">
        <f t="shared" si="77"/>
        <v>10937500</v>
      </c>
      <c r="BC1631" s="2"/>
    </row>
    <row r="1632" spans="1:55" ht="15" customHeight="1" x14ac:dyDescent="0.3">
      <c r="A1632" t="s">
        <v>4093</v>
      </c>
      <c r="B1632" t="s">
        <v>1860</v>
      </c>
      <c r="C1632">
        <v>1</v>
      </c>
      <c r="D1632" t="s">
        <v>0</v>
      </c>
      <c r="E1632" t="s">
        <v>2</v>
      </c>
      <c r="F1632" t="s">
        <v>1393</v>
      </c>
      <c r="G1632" t="s">
        <v>1408</v>
      </c>
      <c r="H1632" t="s">
        <v>1409</v>
      </c>
      <c r="I1632" t="s">
        <v>1410</v>
      </c>
      <c r="J1632" t="s">
        <v>4601</v>
      </c>
      <c r="K1632" t="s">
        <v>611</v>
      </c>
      <c r="L1632" t="s">
        <v>1398</v>
      </c>
      <c r="M1632" t="s">
        <v>1405</v>
      </c>
      <c r="N1632">
        <v>1</v>
      </c>
      <c r="O1632">
        <v>1</v>
      </c>
      <c r="P1632">
        <v>1</v>
      </c>
      <c r="Q1632">
        <v>1</v>
      </c>
      <c r="R1632">
        <v>1</v>
      </c>
      <c r="S1632">
        <v>1</v>
      </c>
      <c r="T1632">
        <v>0</v>
      </c>
      <c r="U1632">
        <v>0</v>
      </c>
      <c r="V1632">
        <v>0</v>
      </c>
      <c r="W1632" s="107">
        <v>1187237.5900000001</v>
      </c>
      <c r="X1632" s="108">
        <v>0</v>
      </c>
      <c r="Y1632" s="108">
        <v>0</v>
      </c>
      <c r="Z1632" s="108">
        <v>0</v>
      </c>
      <c r="AA1632" s="108">
        <v>0</v>
      </c>
      <c r="AB1632" s="108">
        <v>0</v>
      </c>
      <c r="AC1632" s="108">
        <v>0</v>
      </c>
      <c r="AD1632" s="108"/>
      <c r="AE1632" s="108">
        <v>1187237.5900000001</v>
      </c>
      <c r="AF1632" s="104">
        <v>45807</v>
      </c>
      <c r="AG1632" s="104">
        <v>46903</v>
      </c>
      <c r="AH1632" s="108">
        <v>1187237.5900000001</v>
      </c>
      <c r="AI1632" t="s">
        <v>1406</v>
      </c>
      <c r="AJ1632" t="s">
        <v>1407</v>
      </c>
      <c r="AK1632" s="3">
        <v>103883.28</v>
      </c>
      <c r="AL1632" s="3">
        <v>103883.28</v>
      </c>
      <c r="AM1632" s="3">
        <v>51941.64</v>
      </c>
      <c r="AN1632" s="3">
        <v>0</v>
      </c>
      <c r="AO1632" s="3">
        <v>0</v>
      </c>
      <c r="AP1632" s="3">
        <v>0</v>
      </c>
      <c r="AQ1632" s="3">
        <v>0</v>
      </c>
      <c r="AR1632" s="3">
        <v>0</v>
      </c>
      <c r="AS1632" s="3">
        <v>0</v>
      </c>
      <c r="AT1632" s="3">
        <v>0</v>
      </c>
      <c r="AU1632" s="3">
        <v>0</v>
      </c>
      <c r="AV1632" s="3">
        <v>0</v>
      </c>
      <c r="AW1632" s="3">
        <v>0</v>
      </c>
      <c r="AX1632" s="3">
        <v>0</v>
      </c>
      <c r="AY1632" s="3">
        <v>0</v>
      </c>
      <c r="AZ1632" s="3">
        <f t="shared" si="75"/>
        <v>207766.56</v>
      </c>
      <c r="BA1632" s="3">
        <f t="shared" si="76"/>
        <v>51941.64</v>
      </c>
      <c r="BB1632" s="3">
        <f t="shared" si="77"/>
        <v>259708.2</v>
      </c>
      <c r="BC1632" s="2"/>
    </row>
    <row r="1633" spans="1:55" ht="15" customHeight="1" x14ac:dyDescent="0.3">
      <c r="A1633" t="s">
        <v>4094</v>
      </c>
      <c r="B1633" t="s">
        <v>1954</v>
      </c>
      <c r="C1633">
        <v>1</v>
      </c>
      <c r="D1633" t="s">
        <v>0</v>
      </c>
      <c r="E1633" t="s">
        <v>2</v>
      </c>
      <c r="F1633" t="s">
        <v>1393</v>
      </c>
      <c r="G1633" t="s">
        <v>1408</v>
      </c>
      <c r="H1633" t="s">
        <v>1409</v>
      </c>
      <c r="I1633" t="s">
        <v>1410</v>
      </c>
      <c r="J1633" t="s">
        <v>4601</v>
      </c>
      <c r="K1633" t="s">
        <v>611</v>
      </c>
      <c r="L1633" t="s">
        <v>1398</v>
      </c>
      <c r="M1633" t="s">
        <v>1405</v>
      </c>
      <c r="N1633">
        <v>1</v>
      </c>
      <c r="O1633">
        <v>1</v>
      </c>
      <c r="P1633">
        <v>1</v>
      </c>
      <c r="Q1633">
        <v>1</v>
      </c>
      <c r="R1633">
        <v>1</v>
      </c>
      <c r="S1633">
        <v>1</v>
      </c>
      <c r="T1633">
        <v>0</v>
      </c>
      <c r="U1633">
        <v>0</v>
      </c>
      <c r="V1633">
        <v>0</v>
      </c>
      <c r="W1633" s="107">
        <v>9191690</v>
      </c>
      <c r="X1633" s="108">
        <v>0</v>
      </c>
      <c r="Y1633" s="108">
        <v>0</v>
      </c>
      <c r="Z1633" s="108">
        <v>0</v>
      </c>
      <c r="AA1633" s="108">
        <v>0</v>
      </c>
      <c r="AB1633" s="108">
        <v>0</v>
      </c>
      <c r="AC1633" s="108">
        <v>0</v>
      </c>
      <c r="AD1633" s="108"/>
      <c r="AE1633" s="108">
        <v>9191690</v>
      </c>
      <c r="AF1633" s="104">
        <v>45799</v>
      </c>
      <c r="AG1633" s="104">
        <v>46895</v>
      </c>
      <c r="AH1633" s="108">
        <v>9191690</v>
      </c>
      <c r="AI1633" t="s">
        <v>1406</v>
      </c>
      <c r="AJ1633" t="s">
        <v>1407</v>
      </c>
      <c r="AK1633" s="3">
        <v>804272.88</v>
      </c>
      <c r="AL1633" s="3">
        <v>804272.88</v>
      </c>
      <c r="AM1633" s="3">
        <v>402136.44</v>
      </c>
      <c r="AN1633" s="3">
        <v>0</v>
      </c>
      <c r="AO1633" s="3">
        <v>0</v>
      </c>
      <c r="AP1633" s="3">
        <v>0</v>
      </c>
      <c r="AQ1633" s="3">
        <v>0</v>
      </c>
      <c r="AR1633" s="3">
        <v>0</v>
      </c>
      <c r="AS1633" s="3">
        <v>0</v>
      </c>
      <c r="AT1633" s="3">
        <v>0</v>
      </c>
      <c r="AU1633" s="3">
        <v>0</v>
      </c>
      <c r="AV1633" s="3">
        <v>0</v>
      </c>
      <c r="AW1633" s="3">
        <v>0</v>
      </c>
      <c r="AX1633" s="3">
        <v>0</v>
      </c>
      <c r="AY1633" s="3">
        <v>0</v>
      </c>
      <c r="AZ1633" s="3">
        <f t="shared" si="75"/>
        <v>1608545.76</v>
      </c>
      <c r="BA1633" s="3">
        <f t="shared" si="76"/>
        <v>402136.44</v>
      </c>
      <c r="BB1633" s="3">
        <f t="shared" si="77"/>
        <v>2010682.2</v>
      </c>
      <c r="BC1633" s="2"/>
    </row>
    <row r="1634" spans="1:55" ht="15" customHeight="1" x14ac:dyDescent="0.3">
      <c r="A1634" t="s">
        <v>4095</v>
      </c>
      <c r="B1634" t="s">
        <v>1955</v>
      </c>
      <c r="C1634">
        <v>1</v>
      </c>
      <c r="D1634" t="s">
        <v>0</v>
      </c>
      <c r="E1634" t="s">
        <v>2</v>
      </c>
      <c r="F1634" t="s">
        <v>1393</v>
      </c>
      <c r="G1634" t="s">
        <v>1408</v>
      </c>
      <c r="H1634" t="s">
        <v>1409</v>
      </c>
      <c r="I1634" t="s">
        <v>1410</v>
      </c>
      <c r="J1634" t="s">
        <v>4601</v>
      </c>
      <c r="K1634" t="s">
        <v>611</v>
      </c>
      <c r="L1634" t="s">
        <v>1398</v>
      </c>
      <c r="M1634" t="s">
        <v>1405</v>
      </c>
      <c r="N1634">
        <v>1</v>
      </c>
      <c r="O1634">
        <v>1</v>
      </c>
      <c r="P1634">
        <v>1</v>
      </c>
      <c r="Q1634">
        <v>1</v>
      </c>
      <c r="R1634">
        <v>1</v>
      </c>
      <c r="S1634">
        <v>1</v>
      </c>
      <c r="T1634">
        <v>0</v>
      </c>
      <c r="U1634">
        <v>0</v>
      </c>
      <c r="V1634">
        <v>0</v>
      </c>
      <c r="W1634" s="107">
        <v>1377472</v>
      </c>
      <c r="X1634" s="108">
        <v>0</v>
      </c>
      <c r="Y1634" s="108">
        <v>0</v>
      </c>
      <c r="Z1634" s="108">
        <v>0</v>
      </c>
      <c r="AA1634" s="108">
        <v>0</v>
      </c>
      <c r="AB1634" s="108">
        <v>0</v>
      </c>
      <c r="AC1634" s="108">
        <v>0</v>
      </c>
      <c r="AD1634" s="108"/>
      <c r="AE1634" s="108">
        <v>1377472</v>
      </c>
      <c r="AF1634" s="104">
        <v>45799</v>
      </c>
      <c r="AG1634" s="104">
        <v>46895</v>
      </c>
      <c r="AH1634" s="108">
        <v>1377472</v>
      </c>
      <c r="AI1634" t="s">
        <v>1406</v>
      </c>
      <c r="AJ1634" t="s">
        <v>1407</v>
      </c>
      <c r="AK1634" s="3">
        <v>120528.8</v>
      </c>
      <c r="AL1634" s="3">
        <v>120528.8</v>
      </c>
      <c r="AM1634" s="3">
        <v>60264.4</v>
      </c>
      <c r="AN1634" s="3">
        <v>0</v>
      </c>
      <c r="AO1634" s="3">
        <v>0</v>
      </c>
      <c r="AP1634" s="3">
        <v>0</v>
      </c>
      <c r="AQ1634" s="3">
        <v>0</v>
      </c>
      <c r="AR1634" s="3">
        <v>0</v>
      </c>
      <c r="AS1634" s="3">
        <v>0</v>
      </c>
      <c r="AT1634" s="3">
        <v>0</v>
      </c>
      <c r="AU1634" s="3">
        <v>0</v>
      </c>
      <c r="AV1634" s="3">
        <v>0</v>
      </c>
      <c r="AW1634" s="3">
        <v>0</v>
      </c>
      <c r="AX1634" s="3">
        <v>0</v>
      </c>
      <c r="AY1634" s="3">
        <v>0</v>
      </c>
      <c r="AZ1634" s="3">
        <f t="shared" si="75"/>
        <v>241057.6</v>
      </c>
      <c r="BA1634" s="3">
        <f t="shared" si="76"/>
        <v>60264.4</v>
      </c>
      <c r="BB1634" s="3">
        <f t="shared" si="77"/>
        <v>301322</v>
      </c>
      <c r="BC1634" s="2"/>
    </row>
    <row r="1635" spans="1:55" ht="15" customHeight="1" x14ac:dyDescent="0.3">
      <c r="A1635" t="s">
        <v>4096</v>
      </c>
      <c r="B1635" t="s">
        <v>1956</v>
      </c>
      <c r="C1635">
        <v>1</v>
      </c>
      <c r="D1635" t="s">
        <v>0</v>
      </c>
      <c r="E1635" t="s">
        <v>2</v>
      </c>
      <c r="F1635" t="s">
        <v>1393</v>
      </c>
      <c r="G1635" t="s">
        <v>1408</v>
      </c>
      <c r="H1635" t="s">
        <v>1409</v>
      </c>
      <c r="I1635" t="s">
        <v>1410</v>
      </c>
      <c r="J1635" t="s">
        <v>4601</v>
      </c>
      <c r="K1635" t="s">
        <v>611</v>
      </c>
      <c r="L1635" t="s">
        <v>1398</v>
      </c>
      <c r="M1635" t="s">
        <v>1405</v>
      </c>
      <c r="N1635">
        <v>1</v>
      </c>
      <c r="O1635">
        <v>1</v>
      </c>
      <c r="P1635">
        <v>1</v>
      </c>
      <c r="Q1635">
        <v>1</v>
      </c>
      <c r="R1635">
        <v>1</v>
      </c>
      <c r="S1635">
        <v>1</v>
      </c>
      <c r="T1635">
        <v>0</v>
      </c>
      <c r="U1635">
        <v>0</v>
      </c>
      <c r="V1635">
        <v>0</v>
      </c>
      <c r="W1635" s="107">
        <v>2233452.5699999998</v>
      </c>
      <c r="X1635" s="108">
        <v>0</v>
      </c>
      <c r="Y1635" s="108">
        <v>0</v>
      </c>
      <c r="Z1635" s="108">
        <v>0</v>
      </c>
      <c r="AA1635" s="108">
        <v>0</v>
      </c>
      <c r="AB1635" s="108">
        <v>0</v>
      </c>
      <c r="AC1635" s="108">
        <v>0</v>
      </c>
      <c r="AD1635" s="108"/>
      <c r="AE1635" s="108">
        <v>2233452.5699999998</v>
      </c>
      <c r="AF1635" s="104">
        <v>45799</v>
      </c>
      <c r="AG1635" s="104">
        <v>46895</v>
      </c>
      <c r="AH1635" s="108">
        <v>2233452.5699999998</v>
      </c>
      <c r="AI1635" t="s">
        <v>1406</v>
      </c>
      <c r="AJ1635" t="s">
        <v>1407</v>
      </c>
      <c r="AK1635" s="3">
        <v>195427.1</v>
      </c>
      <c r="AL1635" s="3">
        <v>195427.1</v>
      </c>
      <c r="AM1635" s="3">
        <v>97713.55</v>
      </c>
      <c r="AN1635" s="3">
        <v>0</v>
      </c>
      <c r="AO1635" s="3">
        <v>0</v>
      </c>
      <c r="AP1635" s="3">
        <v>0</v>
      </c>
      <c r="AQ1635" s="3">
        <v>0</v>
      </c>
      <c r="AR1635" s="3">
        <v>0</v>
      </c>
      <c r="AS1635" s="3">
        <v>0</v>
      </c>
      <c r="AT1635" s="3">
        <v>0</v>
      </c>
      <c r="AU1635" s="3">
        <v>0</v>
      </c>
      <c r="AV1635" s="3">
        <v>0</v>
      </c>
      <c r="AW1635" s="3">
        <v>0</v>
      </c>
      <c r="AX1635" s="3">
        <v>0</v>
      </c>
      <c r="AY1635" s="3">
        <v>0</v>
      </c>
      <c r="AZ1635" s="3">
        <f t="shared" si="75"/>
        <v>390854.2</v>
      </c>
      <c r="BA1635" s="3">
        <f t="shared" si="76"/>
        <v>97713.55</v>
      </c>
      <c r="BB1635" s="3">
        <f t="shared" si="77"/>
        <v>488567.75</v>
      </c>
      <c r="BC1635" s="2"/>
    </row>
    <row r="1636" spans="1:55" ht="15" customHeight="1" x14ac:dyDescent="0.3">
      <c r="A1636" t="s">
        <v>4097</v>
      </c>
      <c r="B1636" t="s">
        <v>1957</v>
      </c>
      <c r="C1636">
        <v>1</v>
      </c>
      <c r="D1636" t="s">
        <v>0</v>
      </c>
      <c r="E1636" t="s">
        <v>2</v>
      </c>
      <c r="F1636" t="s">
        <v>1393</v>
      </c>
      <c r="G1636" t="s">
        <v>1408</v>
      </c>
      <c r="H1636" t="s">
        <v>1409</v>
      </c>
      <c r="I1636" t="s">
        <v>1410</v>
      </c>
      <c r="J1636" t="s">
        <v>4601</v>
      </c>
      <c r="K1636" t="s">
        <v>611</v>
      </c>
      <c r="L1636" t="s">
        <v>1398</v>
      </c>
      <c r="M1636" t="s">
        <v>1405</v>
      </c>
      <c r="N1636">
        <v>1</v>
      </c>
      <c r="O1636">
        <v>1</v>
      </c>
      <c r="P1636">
        <v>1</v>
      </c>
      <c r="Q1636">
        <v>1</v>
      </c>
      <c r="R1636">
        <v>1</v>
      </c>
      <c r="S1636">
        <v>1</v>
      </c>
      <c r="T1636">
        <v>0</v>
      </c>
      <c r="U1636">
        <v>0</v>
      </c>
      <c r="V1636">
        <v>0</v>
      </c>
      <c r="W1636" s="107">
        <v>1134514.47</v>
      </c>
      <c r="X1636" s="108">
        <v>0</v>
      </c>
      <c r="Y1636" s="108">
        <v>0</v>
      </c>
      <c r="Z1636" s="108">
        <v>0</v>
      </c>
      <c r="AA1636" s="108">
        <v>0</v>
      </c>
      <c r="AB1636" s="108">
        <v>0</v>
      </c>
      <c r="AC1636" s="108">
        <v>0</v>
      </c>
      <c r="AD1636" s="108"/>
      <c r="AE1636" s="108">
        <v>1134514.47</v>
      </c>
      <c r="AF1636" s="104">
        <v>45799</v>
      </c>
      <c r="AG1636" s="104">
        <v>46895</v>
      </c>
      <c r="AH1636" s="108">
        <v>1134514.47</v>
      </c>
      <c r="AI1636" t="s">
        <v>1406</v>
      </c>
      <c r="AJ1636" t="s">
        <v>1407</v>
      </c>
      <c r="AK1636" s="3">
        <v>99270.02</v>
      </c>
      <c r="AL1636" s="3">
        <v>99270.02</v>
      </c>
      <c r="AM1636" s="3">
        <v>49635.01</v>
      </c>
      <c r="AN1636" s="3">
        <v>0</v>
      </c>
      <c r="AO1636" s="3">
        <v>0</v>
      </c>
      <c r="AP1636" s="3">
        <v>0</v>
      </c>
      <c r="AQ1636" s="3">
        <v>0</v>
      </c>
      <c r="AR1636" s="3">
        <v>0</v>
      </c>
      <c r="AS1636" s="3">
        <v>0</v>
      </c>
      <c r="AT1636" s="3">
        <v>0</v>
      </c>
      <c r="AU1636" s="3">
        <v>0</v>
      </c>
      <c r="AV1636" s="3">
        <v>0</v>
      </c>
      <c r="AW1636" s="3">
        <v>0</v>
      </c>
      <c r="AX1636" s="3">
        <v>0</v>
      </c>
      <c r="AY1636" s="3">
        <v>0</v>
      </c>
      <c r="AZ1636" s="3">
        <f t="shared" si="75"/>
        <v>198540.04</v>
      </c>
      <c r="BA1636" s="3">
        <f t="shared" si="76"/>
        <v>49635.01</v>
      </c>
      <c r="BB1636" s="3">
        <f t="shared" si="77"/>
        <v>248175.05000000002</v>
      </c>
      <c r="BC1636" s="2"/>
    </row>
    <row r="1637" spans="1:55" ht="15" customHeight="1" x14ac:dyDescent="0.3">
      <c r="A1637" t="s">
        <v>4098</v>
      </c>
      <c r="B1637" t="s">
        <v>1958</v>
      </c>
      <c r="C1637">
        <v>1</v>
      </c>
      <c r="D1637" t="s">
        <v>0</v>
      </c>
      <c r="E1637" t="s">
        <v>2</v>
      </c>
      <c r="F1637" t="s">
        <v>1393</v>
      </c>
      <c r="G1637" t="s">
        <v>1408</v>
      </c>
      <c r="H1637" t="s">
        <v>1409</v>
      </c>
      <c r="I1637" t="s">
        <v>1410</v>
      </c>
      <c r="J1637" t="s">
        <v>4601</v>
      </c>
      <c r="K1637" t="s">
        <v>611</v>
      </c>
      <c r="L1637" t="s">
        <v>1398</v>
      </c>
      <c r="M1637" t="s">
        <v>1405</v>
      </c>
      <c r="N1637">
        <v>1</v>
      </c>
      <c r="O1637">
        <v>1</v>
      </c>
      <c r="P1637">
        <v>1</v>
      </c>
      <c r="Q1637">
        <v>1</v>
      </c>
      <c r="R1637">
        <v>1</v>
      </c>
      <c r="S1637">
        <v>1</v>
      </c>
      <c r="T1637">
        <v>0</v>
      </c>
      <c r="U1637">
        <v>0</v>
      </c>
      <c r="V1637">
        <v>0</v>
      </c>
      <c r="W1637" s="107">
        <v>1488594.38</v>
      </c>
      <c r="X1637" s="108">
        <v>0</v>
      </c>
      <c r="Y1637" s="108">
        <v>0</v>
      </c>
      <c r="Z1637" s="108">
        <v>0</v>
      </c>
      <c r="AA1637" s="108">
        <v>0</v>
      </c>
      <c r="AB1637" s="108">
        <v>0</v>
      </c>
      <c r="AC1637" s="108">
        <v>0</v>
      </c>
      <c r="AD1637" s="108"/>
      <c r="AE1637" s="108">
        <v>1488594.38</v>
      </c>
      <c r="AF1637" s="104">
        <v>45799</v>
      </c>
      <c r="AG1637" s="104">
        <v>46895</v>
      </c>
      <c r="AH1637" s="108">
        <v>1488594.38</v>
      </c>
      <c r="AI1637" t="s">
        <v>1406</v>
      </c>
      <c r="AJ1637" t="s">
        <v>1407</v>
      </c>
      <c r="AK1637" s="3">
        <v>130252</v>
      </c>
      <c r="AL1637" s="3">
        <v>130252</v>
      </c>
      <c r="AM1637" s="3">
        <v>65126</v>
      </c>
      <c r="AN1637" s="3">
        <v>0</v>
      </c>
      <c r="AO1637" s="3">
        <v>0</v>
      </c>
      <c r="AP1637" s="3">
        <v>0</v>
      </c>
      <c r="AQ1637" s="3">
        <v>0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0</v>
      </c>
      <c r="AX1637" s="3">
        <v>0</v>
      </c>
      <c r="AY1637" s="3">
        <v>0</v>
      </c>
      <c r="AZ1637" s="3">
        <f t="shared" si="75"/>
        <v>260504</v>
      </c>
      <c r="BA1637" s="3">
        <f t="shared" si="76"/>
        <v>65126</v>
      </c>
      <c r="BB1637" s="3">
        <f t="shared" si="77"/>
        <v>325630</v>
      </c>
      <c r="BC1637" s="2"/>
    </row>
    <row r="1638" spans="1:55" ht="15" customHeight="1" x14ac:dyDescent="0.3">
      <c r="A1638" t="s">
        <v>4099</v>
      </c>
      <c r="B1638" t="s">
        <v>1959</v>
      </c>
      <c r="C1638">
        <v>1</v>
      </c>
      <c r="D1638" t="s">
        <v>0</v>
      </c>
      <c r="E1638" t="s">
        <v>2</v>
      </c>
      <c r="F1638" t="s">
        <v>1393</v>
      </c>
      <c r="G1638" t="s">
        <v>1408</v>
      </c>
      <c r="H1638" t="s">
        <v>1409</v>
      </c>
      <c r="I1638" t="s">
        <v>1410</v>
      </c>
      <c r="J1638" t="s">
        <v>4601</v>
      </c>
      <c r="K1638" t="s">
        <v>611</v>
      </c>
      <c r="L1638" t="s">
        <v>1398</v>
      </c>
      <c r="M1638" t="s">
        <v>1405</v>
      </c>
      <c r="N1638">
        <v>1</v>
      </c>
      <c r="O1638">
        <v>1</v>
      </c>
      <c r="P1638">
        <v>1</v>
      </c>
      <c r="Q1638">
        <v>1</v>
      </c>
      <c r="R1638">
        <v>1</v>
      </c>
      <c r="S1638">
        <v>1</v>
      </c>
      <c r="T1638">
        <v>0</v>
      </c>
      <c r="U1638">
        <v>0</v>
      </c>
      <c r="V1638">
        <v>0</v>
      </c>
      <c r="W1638" s="107">
        <v>956875.97</v>
      </c>
      <c r="X1638" s="108">
        <v>0</v>
      </c>
      <c r="Y1638" s="108">
        <v>0</v>
      </c>
      <c r="Z1638" s="108">
        <v>0</v>
      </c>
      <c r="AA1638" s="108">
        <v>0</v>
      </c>
      <c r="AB1638" s="108">
        <v>0</v>
      </c>
      <c r="AC1638" s="108">
        <v>0</v>
      </c>
      <c r="AD1638" s="108"/>
      <c r="AE1638" s="108">
        <v>956875.97</v>
      </c>
      <c r="AF1638" s="104">
        <v>45799</v>
      </c>
      <c r="AG1638" s="104">
        <v>47625</v>
      </c>
      <c r="AH1638" s="108">
        <v>956875.97</v>
      </c>
      <c r="AI1638" t="s">
        <v>1406</v>
      </c>
      <c r="AJ1638" t="s">
        <v>1407</v>
      </c>
      <c r="AK1638" s="3">
        <v>88511.02</v>
      </c>
      <c r="AL1638" s="3">
        <v>88511.02</v>
      </c>
      <c r="AM1638" s="3">
        <v>88511.02</v>
      </c>
      <c r="AN1638" s="3">
        <v>88511.02</v>
      </c>
      <c r="AO1638" s="3">
        <v>44255.51</v>
      </c>
      <c r="AP1638" s="3">
        <v>0</v>
      </c>
      <c r="AQ1638" s="3">
        <v>0</v>
      </c>
      <c r="AR1638" s="3">
        <v>0</v>
      </c>
      <c r="AS1638" s="3">
        <v>0</v>
      </c>
      <c r="AT1638" s="3">
        <v>0</v>
      </c>
      <c r="AU1638" s="3">
        <v>0</v>
      </c>
      <c r="AV1638" s="3">
        <v>0</v>
      </c>
      <c r="AW1638" s="3">
        <v>0</v>
      </c>
      <c r="AX1638" s="3">
        <v>0</v>
      </c>
      <c r="AY1638" s="3">
        <v>0</v>
      </c>
      <c r="AZ1638" s="3">
        <f t="shared" si="75"/>
        <v>177022.04</v>
      </c>
      <c r="BA1638" s="3">
        <f t="shared" si="76"/>
        <v>221277.55000000002</v>
      </c>
      <c r="BB1638" s="3">
        <f t="shared" si="77"/>
        <v>398299.59</v>
      </c>
      <c r="BC1638" s="2"/>
    </row>
    <row r="1639" spans="1:55" ht="15" customHeight="1" x14ac:dyDescent="0.3">
      <c r="A1639" t="s">
        <v>4100</v>
      </c>
      <c r="B1639" t="s">
        <v>1960</v>
      </c>
      <c r="C1639">
        <v>1</v>
      </c>
      <c r="D1639" t="s">
        <v>0</v>
      </c>
      <c r="E1639" t="s">
        <v>2</v>
      </c>
      <c r="F1639" t="s">
        <v>1393</v>
      </c>
      <c r="G1639" t="s">
        <v>1408</v>
      </c>
      <c r="H1639" t="s">
        <v>1409</v>
      </c>
      <c r="I1639" t="s">
        <v>1410</v>
      </c>
      <c r="J1639" t="s">
        <v>4601</v>
      </c>
      <c r="K1639" t="s">
        <v>611</v>
      </c>
      <c r="L1639" t="s">
        <v>1398</v>
      </c>
      <c r="M1639" t="s">
        <v>1405</v>
      </c>
      <c r="N1639">
        <v>1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0</v>
      </c>
      <c r="U1639">
        <v>0</v>
      </c>
      <c r="V1639">
        <v>0</v>
      </c>
      <c r="W1639" s="107">
        <v>486058.96</v>
      </c>
      <c r="X1639" s="108">
        <v>0</v>
      </c>
      <c r="Y1639" s="108">
        <v>0</v>
      </c>
      <c r="Z1639" s="108">
        <v>0</v>
      </c>
      <c r="AA1639" s="108">
        <v>0</v>
      </c>
      <c r="AB1639" s="108">
        <v>0</v>
      </c>
      <c r="AC1639" s="108">
        <v>0</v>
      </c>
      <c r="AD1639" s="108"/>
      <c r="AE1639" s="108">
        <v>486058.96</v>
      </c>
      <c r="AF1639" s="104">
        <v>45799</v>
      </c>
      <c r="AG1639" s="104">
        <v>47625</v>
      </c>
      <c r="AH1639" s="108">
        <v>486058.96</v>
      </c>
      <c r="AI1639" t="s">
        <v>1406</v>
      </c>
      <c r="AJ1639" t="s">
        <v>1407</v>
      </c>
      <c r="AK1639" s="3">
        <v>44960.46</v>
      </c>
      <c r="AL1639" s="3">
        <v>44960.46</v>
      </c>
      <c r="AM1639" s="3">
        <v>44960.46</v>
      </c>
      <c r="AN1639" s="3">
        <v>44960.46</v>
      </c>
      <c r="AO1639" s="3">
        <v>22480.23</v>
      </c>
      <c r="AP1639" s="3">
        <v>0</v>
      </c>
      <c r="AQ1639" s="3">
        <v>0</v>
      </c>
      <c r="AR1639" s="3">
        <v>0</v>
      </c>
      <c r="AS1639" s="3">
        <v>0</v>
      </c>
      <c r="AT1639" s="3">
        <v>0</v>
      </c>
      <c r="AU1639" s="3">
        <v>0</v>
      </c>
      <c r="AV1639" s="3">
        <v>0</v>
      </c>
      <c r="AW1639" s="3">
        <v>0</v>
      </c>
      <c r="AX1639" s="3">
        <v>0</v>
      </c>
      <c r="AY1639" s="3">
        <v>0</v>
      </c>
      <c r="AZ1639" s="3">
        <f t="shared" si="75"/>
        <v>89920.92</v>
      </c>
      <c r="BA1639" s="3">
        <f t="shared" si="76"/>
        <v>112401.15</v>
      </c>
      <c r="BB1639" s="3">
        <f t="shared" si="77"/>
        <v>202322.07</v>
      </c>
      <c r="BC1639" s="2"/>
    </row>
    <row r="1640" spans="1:55" ht="15" customHeight="1" x14ac:dyDescent="0.3">
      <c r="A1640" t="s">
        <v>4101</v>
      </c>
      <c r="B1640" t="s">
        <v>1961</v>
      </c>
      <c r="C1640">
        <v>1</v>
      </c>
      <c r="D1640" t="s">
        <v>0</v>
      </c>
      <c r="E1640" t="s">
        <v>2</v>
      </c>
      <c r="F1640" t="s">
        <v>1393</v>
      </c>
      <c r="G1640" t="s">
        <v>1408</v>
      </c>
      <c r="H1640" t="s">
        <v>1409</v>
      </c>
      <c r="I1640" t="s">
        <v>1410</v>
      </c>
      <c r="J1640" t="s">
        <v>4601</v>
      </c>
      <c r="K1640" t="s">
        <v>611</v>
      </c>
      <c r="L1640" t="s">
        <v>1398</v>
      </c>
      <c r="M1640" t="s">
        <v>1405</v>
      </c>
      <c r="N1640">
        <v>1</v>
      </c>
      <c r="O1640">
        <v>1</v>
      </c>
      <c r="P1640">
        <v>1</v>
      </c>
      <c r="Q1640">
        <v>1</v>
      </c>
      <c r="R1640">
        <v>1</v>
      </c>
      <c r="S1640">
        <v>1</v>
      </c>
      <c r="T1640">
        <v>0</v>
      </c>
      <c r="U1640">
        <v>0</v>
      </c>
      <c r="V1640">
        <v>0</v>
      </c>
      <c r="W1640" s="107">
        <v>2485810</v>
      </c>
      <c r="X1640" s="108">
        <v>0</v>
      </c>
      <c r="Y1640" s="108">
        <v>0</v>
      </c>
      <c r="Z1640" s="108">
        <v>0</v>
      </c>
      <c r="AA1640" s="108">
        <v>0</v>
      </c>
      <c r="AB1640" s="108">
        <v>0</v>
      </c>
      <c r="AC1640" s="108">
        <v>0</v>
      </c>
      <c r="AD1640" s="108"/>
      <c r="AE1640" s="108">
        <v>2485810</v>
      </c>
      <c r="AF1640" s="104">
        <v>45799</v>
      </c>
      <c r="AG1640" s="104">
        <v>46895</v>
      </c>
      <c r="AH1640" s="108">
        <v>2485810</v>
      </c>
      <c r="AI1640" t="s">
        <v>1406</v>
      </c>
      <c r="AJ1640" t="s">
        <v>1407</v>
      </c>
      <c r="AK1640" s="3">
        <v>217508.38</v>
      </c>
      <c r="AL1640" s="3">
        <v>217508.38</v>
      </c>
      <c r="AM1640" s="3">
        <v>108754.19</v>
      </c>
      <c r="AN1640" s="3">
        <v>0</v>
      </c>
      <c r="AO1640" s="3">
        <v>0</v>
      </c>
      <c r="AP1640" s="3">
        <v>0</v>
      </c>
      <c r="AQ1640" s="3">
        <v>0</v>
      </c>
      <c r="AR1640" s="3">
        <v>0</v>
      </c>
      <c r="AS1640" s="3">
        <v>0</v>
      </c>
      <c r="AT1640" s="3">
        <v>0</v>
      </c>
      <c r="AU1640" s="3">
        <v>0</v>
      </c>
      <c r="AV1640" s="3">
        <v>0</v>
      </c>
      <c r="AW1640" s="3">
        <v>0</v>
      </c>
      <c r="AX1640" s="3">
        <v>0</v>
      </c>
      <c r="AY1640" s="3">
        <v>0</v>
      </c>
      <c r="AZ1640" s="3">
        <f t="shared" si="75"/>
        <v>435016.76</v>
      </c>
      <c r="BA1640" s="3">
        <f t="shared" si="76"/>
        <v>108754.19</v>
      </c>
      <c r="BB1640" s="3">
        <f t="shared" si="77"/>
        <v>543770.94999999995</v>
      </c>
      <c r="BC1640" s="2"/>
    </row>
    <row r="1641" spans="1:55" ht="15" customHeight="1" x14ac:dyDescent="0.3">
      <c r="A1641" t="s">
        <v>4102</v>
      </c>
      <c r="B1641" t="s">
        <v>1962</v>
      </c>
      <c r="C1641">
        <v>1</v>
      </c>
      <c r="D1641" t="s">
        <v>0</v>
      </c>
      <c r="E1641" t="s">
        <v>2</v>
      </c>
      <c r="F1641" t="s">
        <v>1393</v>
      </c>
      <c r="G1641" t="s">
        <v>1408</v>
      </c>
      <c r="H1641" t="s">
        <v>1409</v>
      </c>
      <c r="I1641" t="s">
        <v>1410</v>
      </c>
      <c r="J1641" t="s">
        <v>4601</v>
      </c>
      <c r="K1641" t="s">
        <v>611</v>
      </c>
      <c r="L1641" t="s">
        <v>1398</v>
      </c>
      <c r="M1641" t="s">
        <v>1405</v>
      </c>
      <c r="N1641">
        <v>1</v>
      </c>
      <c r="O1641">
        <v>1</v>
      </c>
      <c r="P1641">
        <v>1</v>
      </c>
      <c r="Q1641">
        <v>1</v>
      </c>
      <c r="R1641">
        <v>1</v>
      </c>
      <c r="S1641">
        <v>1</v>
      </c>
      <c r="T1641">
        <v>0</v>
      </c>
      <c r="U1641">
        <v>0</v>
      </c>
      <c r="V1641">
        <v>0</v>
      </c>
      <c r="W1641" s="107">
        <v>637757.07999999996</v>
      </c>
      <c r="X1641" s="108">
        <v>0</v>
      </c>
      <c r="Y1641" s="108">
        <v>0</v>
      </c>
      <c r="Z1641" s="108">
        <v>0</v>
      </c>
      <c r="AA1641" s="108">
        <v>0</v>
      </c>
      <c r="AB1641" s="108">
        <v>0</v>
      </c>
      <c r="AC1641" s="108">
        <v>0</v>
      </c>
      <c r="AD1641" s="108"/>
      <c r="AE1641" s="108">
        <v>637757.07999999996</v>
      </c>
      <c r="AF1641" s="104">
        <v>45799</v>
      </c>
      <c r="AG1641" s="104">
        <v>47625</v>
      </c>
      <c r="AH1641" s="108">
        <v>637757.07999999996</v>
      </c>
      <c r="AI1641" t="s">
        <v>1406</v>
      </c>
      <c r="AJ1641" t="s">
        <v>1407</v>
      </c>
      <c r="AK1641" s="3">
        <v>58992.52</v>
      </c>
      <c r="AL1641" s="3">
        <v>58992.52</v>
      </c>
      <c r="AM1641" s="3">
        <v>58992.52</v>
      </c>
      <c r="AN1641" s="3">
        <v>58992.52</v>
      </c>
      <c r="AO1641" s="3">
        <v>29496.26</v>
      </c>
      <c r="AP1641" s="3">
        <v>0</v>
      </c>
      <c r="AQ1641" s="3">
        <v>0</v>
      </c>
      <c r="AR1641" s="3">
        <v>0</v>
      </c>
      <c r="AS1641" s="3">
        <v>0</v>
      </c>
      <c r="AT1641" s="3">
        <v>0</v>
      </c>
      <c r="AU1641" s="3">
        <v>0</v>
      </c>
      <c r="AV1641" s="3">
        <v>0</v>
      </c>
      <c r="AW1641" s="3">
        <v>0</v>
      </c>
      <c r="AX1641" s="3">
        <v>0</v>
      </c>
      <c r="AY1641" s="3">
        <v>0</v>
      </c>
      <c r="AZ1641" s="3">
        <f t="shared" si="75"/>
        <v>117985.04</v>
      </c>
      <c r="BA1641" s="3">
        <f t="shared" si="76"/>
        <v>147481.29999999999</v>
      </c>
      <c r="BB1641" s="3">
        <f t="shared" si="77"/>
        <v>265466.33999999997</v>
      </c>
      <c r="BC1641" s="2"/>
    </row>
    <row r="1642" spans="1:55" ht="15" hidden="1" customHeight="1" x14ac:dyDescent="0.3">
      <c r="A1642" t="s">
        <v>4103</v>
      </c>
      <c r="B1642" t="s">
        <v>1963</v>
      </c>
      <c r="C1642">
        <v>1</v>
      </c>
      <c r="D1642" t="s">
        <v>0</v>
      </c>
      <c r="E1642" t="s">
        <v>2</v>
      </c>
      <c r="F1642" t="s">
        <v>1393</v>
      </c>
      <c r="G1642" t="s">
        <v>323</v>
      </c>
      <c r="H1642" t="s">
        <v>1402</v>
      </c>
      <c r="I1642" t="s">
        <v>1403</v>
      </c>
      <c r="J1642" t="s">
        <v>1404</v>
      </c>
      <c r="K1642" t="s">
        <v>549</v>
      </c>
      <c r="L1642" t="s">
        <v>1398</v>
      </c>
      <c r="M1642" t="s">
        <v>1405</v>
      </c>
      <c r="N1642">
        <v>1</v>
      </c>
      <c r="O1642">
        <v>1</v>
      </c>
      <c r="P1642">
        <v>1</v>
      </c>
      <c r="Q1642">
        <v>0</v>
      </c>
      <c r="R1642">
        <v>0</v>
      </c>
      <c r="S1642">
        <v>1</v>
      </c>
      <c r="T1642">
        <v>1</v>
      </c>
      <c r="U1642">
        <v>1</v>
      </c>
      <c r="V1642">
        <v>0</v>
      </c>
      <c r="W1642" s="107">
        <v>200000000</v>
      </c>
      <c r="X1642" s="108">
        <v>0</v>
      </c>
      <c r="Y1642" s="108">
        <v>0</v>
      </c>
      <c r="Z1642" s="108">
        <v>0</v>
      </c>
      <c r="AA1642" s="108">
        <v>0</v>
      </c>
      <c r="AB1642" s="108">
        <v>0</v>
      </c>
      <c r="AC1642" s="108">
        <v>0</v>
      </c>
      <c r="AD1642" s="108"/>
      <c r="AE1642" s="108">
        <v>200000000</v>
      </c>
      <c r="AF1642" s="104">
        <v>45825</v>
      </c>
      <c r="AG1642" s="104">
        <v>49477</v>
      </c>
      <c r="AH1642" s="108">
        <v>200000000</v>
      </c>
      <c r="AI1642" t="s">
        <v>1406</v>
      </c>
      <c r="AJ1642" t="s">
        <v>1407</v>
      </c>
      <c r="AK1642" s="3">
        <v>20000000</v>
      </c>
      <c r="AL1642" s="3">
        <v>20000000</v>
      </c>
      <c r="AM1642" s="3">
        <v>20000000</v>
      </c>
      <c r="AN1642" s="3">
        <v>20000000</v>
      </c>
      <c r="AO1642" s="3">
        <v>20000000</v>
      </c>
      <c r="AP1642" s="3">
        <v>17000000</v>
      </c>
      <c r="AQ1642" s="3">
        <v>13000000</v>
      </c>
      <c r="AR1642" s="3">
        <v>9000000</v>
      </c>
      <c r="AS1642" s="3">
        <v>5000000</v>
      </c>
      <c r="AT1642" s="3">
        <v>1000000</v>
      </c>
      <c r="AU1642" s="3">
        <v>0</v>
      </c>
      <c r="AV1642" s="3">
        <v>0</v>
      </c>
      <c r="AW1642" s="3">
        <v>0</v>
      </c>
      <c r="AX1642" s="3">
        <v>0</v>
      </c>
      <c r="AY1642" s="3">
        <v>0</v>
      </c>
      <c r="AZ1642" s="3">
        <f t="shared" si="75"/>
        <v>40000000</v>
      </c>
      <c r="BA1642" s="3">
        <f t="shared" si="76"/>
        <v>105000000</v>
      </c>
      <c r="BB1642" s="3">
        <f t="shared" si="77"/>
        <v>145000000</v>
      </c>
      <c r="BC1642" s="2"/>
    </row>
    <row r="1643" spans="1:55" ht="15" customHeight="1" x14ac:dyDescent="0.3">
      <c r="A1643" t="s">
        <v>4104</v>
      </c>
      <c r="B1643" t="s">
        <v>1964</v>
      </c>
      <c r="C1643">
        <v>1</v>
      </c>
      <c r="D1643" t="s">
        <v>0</v>
      </c>
      <c r="E1643" t="s">
        <v>2</v>
      </c>
      <c r="F1643" t="s">
        <v>1393</v>
      </c>
      <c r="G1643" t="s">
        <v>1408</v>
      </c>
      <c r="H1643" t="s">
        <v>1409</v>
      </c>
      <c r="I1643" t="s">
        <v>1410</v>
      </c>
      <c r="J1643" t="s">
        <v>4601</v>
      </c>
      <c r="K1643" t="s">
        <v>611</v>
      </c>
      <c r="L1643" t="s">
        <v>1398</v>
      </c>
      <c r="M1643" t="s">
        <v>1405</v>
      </c>
      <c r="N1643">
        <v>1</v>
      </c>
      <c r="O1643">
        <v>1</v>
      </c>
      <c r="P1643">
        <v>1</v>
      </c>
      <c r="Q1643">
        <v>1</v>
      </c>
      <c r="R1643">
        <v>1</v>
      </c>
      <c r="S1643">
        <v>1</v>
      </c>
      <c r="T1643">
        <v>0</v>
      </c>
      <c r="U1643">
        <v>0</v>
      </c>
      <c r="V1643">
        <v>0</v>
      </c>
      <c r="W1643" s="107">
        <v>1002769</v>
      </c>
      <c r="X1643" s="108">
        <v>0</v>
      </c>
      <c r="Y1643" s="108">
        <v>0</v>
      </c>
      <c r="Z1643" s="108">
        <v>0</v>
      </c>
      <c r="AA1643" s="108">
        <v>0</v>
      </c>
      <c r="AB1643" s="108">
        <v>0</v>
      </c>
      <c r="AC1643" s="108">
        <v>0</v>
      </c>
      <c r="AD1643" s="108"/>
      <c r="AE1643" s="108">
        <v>1002769</v>
      </c>
      <c r="AF1643" s="104">
        <v>45799</v>
      </c>
      <c r="AG1643" s="104">
        <v>46895</v>
      </c>
      <c r="AH1643" s="108">
        <v>1002769</v>
      </c>
      <c r="AI1643" t="s">
        <v>1406</v>
      </c>
      <c r="AJ1643" t="s">
        <v>1407</v>
      </c>
      <c r="AK1643" s="3">
        <v>87742.28</v>
      </c>
      <c r="AL1643" s="3">
        <v>87742.28</v>
      </c>
      <c r="AM1643" s="3">
        <v>43871.14</v>
      </c>
      <c r="AN1643" s="3">
        <v>0</v>
      </c>
      <c r="AO1643" s="3">
        <v>0</v>
      </c>
      <c r="AP1643" s="3">
        <v>0</v>
      </c>
      <c r="AQ1643" s="3">
        <v>0</v>
      </c>
      <c r="AR1643" s="3">
        <v>0</v>
      </c>
      <c r="AS1643" s="3">
        <v>0</v>
      </c>
      <c r="AT1643" s="3">
        <v>0</v>
      </c>
      <c r="AU1643" s="3">
        <v>0</v>
      </c>
      <c r="AV1643" s="3">
        <v>0</v>
      </c>
      <c r="AW1643" s="3">
        <v>0</v>
      </c>
      <c r="AX1643" s="3">
        <v>0</v>
      </c>
      <c r="AY1643" s="3">
        <v>0</v>
      </c>
      <c r="AZ1643" s="3">
        <f t="shared" si="75"/>
        <v>175484.56</v>
      </c>
      <c r="BA1643" s="3">
        <f t="shared" si="76"/>
        <v>43871.14</v>
      </c>
      <c r="BB1643" s="3">
        <f t="shared" si="77"/>
        <v>219355.7</v>
      </c>
      <c r="BC1643" s="2"/>
    </row>
    <row r="1644" spans="1:55" ht="15" customHeight="1" x14ac:dyDescent="0.3">
      <c r="A1644" t="s">
        <v>4105</v>
      </c>
      <c r="B1644" t="s">
        <v>1965</v>
      </c>
      <c r="C1644">
        <v>1</v>
      </c>
      <c r="D1644" t="s">
        <v>0</v>
      </c>
      <c r="E1644" t="s">
        <v>2</v>
      </c>
      <c r="F1644" t="s">
        <v>1393</v>
      </c>
      <c r="G1644" t="s">
        <v>1408</v>
      </c>
      <c r="H1644" t="s">
        <v>1409</v>
      </c>
      <c r="I1644" t="s">
        <v>1410</v>
      </c>
      <c r="J1644" t="s">
        <v>4601</v>
      </c>
      <c r="K1644" t="s">
        <v>611</v>
      </c>
      <c r="L1644" t="s">
        <v>1398</v>
      </c>
      <c r="M1644" t="s">
        <v>1405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0</v>
      </c>
      <c r="U1644">
        <v>0</v>
      </c>
      <c r="V1644">
        <v>0</v>
      </c>
      <c r="W1644" s="107">
        <v>931000</v>
      </c>
      <c r="X1644" s="108">
        <v>0</v>
      </c>
      <c r="Y1644" s="108">
        <v>0</v>
      </c>
      <c r="Z1644" s="108">
        <v>0</v>
      </c>
      <c r="AA1644" s="108">
        <v>0</v>
      </c>
      <c r="AB1644" s="108">
        <v>0</v>
      </c>
      <c r="AC1644" s="108">
        <v>0</v>
      </c>
      <c r="AD1644" s="108"/>
      <c r="AE1644" s="108">
        <v>931000</v>
      </c>
      <c r="AF1644" s="104">
        <v>45799</v>
      </c>
      <c r="AG1644" s="104">
        <v>46164</v>
      </c>
      <c r="AH1644" s="108">
        <v>931000</v>
      </c>
      <c r="AI1644" t="s">
        <v>1406</v>
      </c>
      <c r="AJ1644" t="s">
        <v>1407</v>
      </c>
      <c r="AK1644" s="3">
        <v>22809.5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0</v>
      </c>
      <c r="AR1644" s="3">
        <v>0</v>
      </c>
      <c r="AS1644" s="3">
        <v>0</v>
      </c>
      <c r="AT1644" s="3">
        <v>0</v>
      </c>
      <c r="AU1644" s="3">
        <v>0</v>
      </c>
      <c r="AV1644" s="3">
        <v>0</v>
      </c>
      <c r="AW1644" s="3">
        <v>0</v>
      </c>
      <c r="AX1644" s="3">
        <v>0</v>
      </c>
      <c r="AY1644" s="3">
        <v>0</v>
      </c>
      <c r="AZ1644" s="3">
        <f t="shared" si="75"/>
        <v>22809.5</v>
      </c>
      <c r="BA1644" s="3">
        <f t="shared" si="76"/>
        <v>0</v>
      </c>
      <c r="BB1644" s="3">
        <f t="shared" si="77"/>
        <v>22809.5</v>
      </c>
      <c r="BC1644" s="2"/>
    </row>
    <row r="1645" spans="1:55" ht="15" customHeight="1" x14ac:dyDescent="0.3">
      <c r="A1645" t="s">
        <v>4106</v>
      </c>
      <c r="B1645" t="s">
        <v>1966</v>
      </c>
      <c r="C1645">
        <v>1</v>
      </c>
      <c r="D1645" t="s">
        <v>0</v>
      </c>
      <c r="E1645" t="s">
        <v>2</v>
      </c>
      <c r="F1645" t="s">
        <v>1393</v>
      </c>
      <c r="G1645" t="s">
        <v>1408</v>
      </c>
      <c r="H1645" t="s">
        <v>1409</v>
      </c>
      <c r="I1645" t="s">
        <v>1410</v>
      </c>
      <c r="J1645" t="s">
        <v>4601</v>
      </c>
      <c r="K1645" t="s">
        <v>611</v>
      </c>
      <c r="L1645" t="s">
        <v>1398</v>
      </c>
      <c r="M1645" t="s">
        <v>1405</v>
      </c>
      <c r="N1645">
        <v>1</v>
      </c>
      <c r="O1645">
        <v>1</v>
      </c>
      <c r="P1645">
        <v>1</v>
      </c>
      <c r="Q1645">
        <v>1</v>
      </c>
      <c r="R1645">
        <v>1</v>
      </c>
      <c r="S1645">
        <v>1</v>
      </c>
      <c r="T1645">
        <v>0</v>
      </c>
      <c r="U1645">
        <v>0</v>
      </c>
      <c r="V1645">
        <v>0</v>
      </c>
      <c r="W1645" s="107">
        <v>1859862</v>
      </c>
      <c r="X1645" s="108">
        <v>0</v>
      </c>
      <c r="Y1645" s="108">
        <v>0</v>
      </c>
      <c r="Z1645" s="108">
        <v>0</v>
      </c>
      <c r="AA1645" s="108">
        <v>0</v>
      </c>
      <c r="AB1645" s="108">
        <v>0</v>
      </c>
      <c r="AC1645" s="108">
        <v>0</v>
      </c>
      <c r="AD1645" s="108"/>
      <c r="AE1645" s="108">
        <v>1859862</v>
      </c>
      <c r="AF1645" s="104">
        <v>45835</v>
      </c>
      <c r="AG1645" s="104">
        <v>46931</v>
      </c>
      <c r="AH1645" s="108">
        <v>1859862</v>
      </c>
      <c r="AI1645" t="s">
        <v>1406</v>
      </c>
      <c r="AJ1645" t="s">
        <v>1407</v>
      </c>
      <c r="AK1645" s="3">
        <v>162737.92000000001</v>
      </c>
      <c r="AL1645" s="3">
        <v>162737.92000000001</v>
      </c>
      <c r="AM1645" s="3">
        <v>81368.960000000006</v>
      </c>
      <c r="AN1645" s="3">
        <v>0</v>
      </c>
      <c r="AO1645" s="3">
        <v>0</v>
      </c>
      <c r="AP1645" s="3">
        <v>0</v>
      </c>
      <c r="AQ1645" s="3">
        <v>0</v>
      </c>
      <c r="AR1645" s="3">
        <v>0</v>
      </c>
      <c r="AS1645" s="3">
        <v>0</v>
      </c>
      <c r="AT1645" s="3">
        <v>0</v>
      </c>
      <c r="AU1645" s="3">
        <v>0</v>
      </c>
      <c r="AV1645" s="3">
        <v>0</v>
      </c>
      <c r="AW1645" s="3">
        <v>0</v>
      </c>
      <c r="AX1645" s="3">
        <v>0</v>
      </c>
      <c r="AY1645" s="3">
        <v>0</v>
      </c>
      <c r="AZ1645" s="3">
        <f t="shared" si="75"/>
        <v>325475.84000000003</v>
      </c>
      <c r="BA1645" s="3">
        <f t="shared" si="76"/>
        <v>81368.960000000006</v>
      </c>
      <c r="BB1645" s="3">
        <f t="shared" si="77"/>
        <v>406844.80000000005</v>
      </c>
      <c r="BC1645" s="2"/>
    </row>
    <row r="1646" spans="1:55" ht="15" customHeight="1" x14ac:dyDescent="0.3">
      <c r="A1646" t="s">
        <v>4107</v>
      </c>
      <c r="B1646" t="s">
        <v>1972</v>
      </c>
      <c r="C1646">
        <v>1</v>
      </c>
      <c r="D1646" t="s">
        <v>0</v>
      </c>
      <c r="E1646" t="s">
        <v>2</v>
      </c>
      <c r="F1646" t="s">
        <v>1393</v>
      </c>
      <c r="G1646" t="s">
        <v>1408</v>
      </c>
      <c r="H1646" t="s">
        <v>1409</v>
      </c>
      <c r="I1646" t="s">
        <v>1410</v>
      </c>
      <c r="J1646" t="s">
        <v>4601</v>
      </c>
      <c r="K1646" t="s">
        <v>611</v>
      </c>
      <c r="L1646" t="s">
        <v>1398</v>
      </c>
      <c r="M1646" t="s">
        <v>1405</v>
      </c>
      <c r="N1646">
        <v>1</v>
      </c>
      <c r="O1646">
        <v>1</v>
      </c>
      <c r="P1646">
        <v>1</v>
      </c>
      <c r="Q1646">
        <v>1</v>
      </c>
      <c r="R1646">
        <v>1</v>
      </c>
      <c r="S1646">
        <v>1</v>
      </c>
      <c r="T1646">
        <v>0</v>
      </c>
      <c r="U1646">
        <v>0</v>
      </c>
      <c r="V1646">
        <v>0</v>
      </c>
      <c r="W1646" s="107">
        <v>1116346.03</v>
      </c>
      <c r="X1646" s="108">
        <v>0</v>
      </c>
      <c r="Y1646" s="108">
        <v>0</v>
      </c>
      <c r="Z1646" s="108">
        <v>0</v>
      </c>
      <c r="AA1646" s="108">
        <v>0</v>
      </c>
      <c r="AB1646" s="108">
        <v>0</v>
      </c>
      <c r="AC1646" s="108">
        <v>0</v>
      </c>
      <c r="AD1646" s="108"/>
      <c r="AE1646" s="108">
        <v>1116346.03</v>
      </c>
      <c r="AF1646" s="104">
        <v>45839</v>
      </c>
      <c r="AG1646" s="104">
        <v>46935</v>
      </c>
      <c r="AH1646" s="108">
        <v>1116346.03</v>
      </c>
      <c r="AI1646" t="s">
        <v>1406</v>
      </c>
      <c r="AJ1646" t="s">
        <v>1407</v>
      </c>
      <c r="AK1646" s="3">
        <v>48840.14</v>
      </c>
      <c r="AL1646" s="3">
        <v>97680.28</v>
      </c>
      <c r="AM1646" s="3">
        <v>97680.28</v>
      </c>
      <c r="AN1646" s="3">
        <v>0</v>
      </c>
      <c r="AO1646" s="3">
        <v>0</v>
      </c>
      <c r="AP1646" s="3">
        <v>0</v>
      </c>
      <c r="AQ1646" s="3">
        <v>0</v>
      </c>
      <c r="AR1646" s="3">
        <v>0</v>
      </c>
      <c r="AS1646" s="3">
        <v>0</v>
      </c>
      <c r="AT1646" s="3">
        <v>0</v>
      </c>
      <c r="AU1646" s="3">
        <v>0</v>
      </c>
      <c r="AV1646" s="3">
        <v>0</v>
      </c>
      <c r="AW1646" s="3">
        <v>0</v>
      </c>
      <c r="AX1646" s="3">
        <v>0</v>
      </c>
      <c r="AY1646" s="3">
        <v>0</v>
      </c>
      <c r="AZ1646" s="3">
        <f t="shared" si="75"/>
        <v>146520.41999999998</v>
      </c>
      <c r="BA1646" s="3">
        <f t="shared" si="76"/>
        <v>97680.28</v>
      </c>
      <c r="BB1646" s="3">
        <f t="shared" si="77"/>
        <v>244200.69999999998</v>
      </c>
      <c r="BC1646" s="2"/>
    </row>
    <row r="1647" spans="1:55" ht="15" hidden="1" customHeight="1" x14ac:dyDescent="0.3">
      <c r="A1647" t="s">
        <v>4108</v>
      </c>
      <c r="B1647" t="s">
        <v>1973</v>
      </c>
      <c r="C1647">
        <v>1</v>
      </c>
      <c r="D1647" t="s">
        <v>0</v>
      </c>
      <c r="E1647" t="s">
        <v>2</v>
      </c>
      <c r="F1647" t="s">
        <v>1393</v>
      </c>
      <c r="G1647" t="s">
        <v>555</v>
      </c>
      <c r="H1647" t="s">
        <v>1402</v>
      </c>
      <c r="I1647" t="s">
        <v>1403</v>
      </c>
      <c r="J1647" t="s">
        <v>1404</v>
      </c>
      <c r="K1647" t="s">
        <v>555</v>
      </c>
      <c r="L1647" t="s">
        <v>1398</v>
      </c>
      <c r="M1647" t="s">
        <v>1405</v>
      </c>
      <c r="N1647">
        <v>1</v>
      </c>
      <c r="O1647">
        <v>1</v>
      </c>
      <c r="P1647">
        <v>1</v>
      </c>
      <c r="Q1647">
        <v>0</v>
      </c>
      <c r="R1647">
        <v>0</v>
      </c>
      <c r="S1647">
        <v>1</v>
      </c>
      <c r="T1647">
        <v>1</v>
      </c>
      <c r="U1647">
        <v>1</v>
      </c>
      <c r="V1647">
        <v>0</v>
      </c>
      <c r="W1647" s="107">
        <v>29701752.449999999</v>
      </c>
      <c r="X1647" s="108">
        <v>0</v>
      </c>
      <c r="Y1647" s="108">
        <v>0</v>
      </c>
      <c r="Z1647" s="108">
        <v>0</v>
      </c>
      <c r="AA1647" s="108">
        <v>0</v>
      </c>
      <c r="AB1647" s="108">
        <v>0</v>
      </c>
      <c r="AC1647" s="108">
        <v>0</v>
      </c>
      <c r="AD1647" s="108"/>
      <c r="AE1647" s="108">
        <v>29701752.449999999</v>
      </c>
      <c r="AF1647" s="104">
        <v>45799</v>
      </c>
      <c r="AG1647" s="104">
        <v>46895</v>
      </c>
      <c r="AH1647" s="108">
        <v>29701752.449999999</v>
      </c>
      <c r="AI1647" t="s">
        <v>1406</v>
      </c>
      <c r="AJ1647" t="s">
        <v>1407</v>
      </c>
      <c r="AK1647" s="3">
        <v>2598903.34</v>
      </c>
      <c r="AL1647" s="3">
        <v>2598903.34</v>
      </c>
      <c r="AM1647" s="3">
        <v>1299451.67</v>
      </c>
      <c r="AN1647" s="3">
        <v>0</v>
      </c>
      <c r="AO1647" s="3">
        <v>0</v>
      </c>
      <c r="AP1647" s="3">
        <v>0</v>
      </c>
      <c r="AQ1647" s="3">
        <v>0</v>
      </c>
      <c r="AR1647" s="3">
        <v>0</v>
      </c>
      <c r="AS1647" s="3">
        <v>0</v>
      </c>
      <c r="AT1647" s="3">
        <v>0</v>
      </c>
      <c r="AU1647" s="3">
        <v>0</v>
      </c>
      <c r="AV1647" s="3">
        <v>0</v>
      </c>
      <c r="AW1647" s="3">
        <v>0</v>
      </c>
      <c r="AX1647" s="3">
        <v>0</v>
      </c>
      <c r="AY1647" s="3">
        <v>0</v>
      </c>
      <c r="AZ1647" s="3">
        <f t="shared" si="75"/>
        <v>5197806.68</v>
      </c>
      <c r="BA1647" s="3">
        <f t="shared" si="76"/>
        <v>1299451.67</v>
      </c>
      <c r="BB1647" s="3">
        <f t="shared" si="77"/>
        <v>6497258.3499999996</v>
      </c>
      <c r="BC1647" s="2"/>
    </row>
    <row r="1648" spans="1:55" ht="15" hidden="1" customHeight="1" x14ac:dyDescent="0.3">
      <c r="A1648" t="s">
        <v>4109</v>
      </c>
      <c r="B1648" t="s">
        <v>1974</v>
      </c>
      <c r="C1648">
        <v>1</v>
      </c>
      <c r="D1648" t="s">
        <v>0</v>
      </c>
      <c r="E1648" t="s">
        <v>2</v>
      </c>
      <c r="F1648" t="s">
        <v>1393</v>
      </c>
      <c r="G1648" t="s">
        <v>323</v>
      </c>
      <c r="H1648" t="s">
        <v>1402</v>
      </c>
      <c r="I1648" t="s">
        <v>1403</v>
      </c>
      <c r="J1648" t="s">
        <v>1404</v>
      </c>
      <c r="K1648" t="s">
        <v>549</v>
      </c>
      <c r="L1648" t="s">
        <v>1398</v>
      </c>
      <c r="M1648" t="s">
        <v>1405</v>
      </c>
      <c r="N1648">
        <v>1</v>
      </c>
      <c r="O1648">
        <v>1</v>
      </c>
      <c r="P1648">
        <v>1</v>
      </c>
      <c r="Q1648">
        <v>0</v>
      </c>
      <c r="R1648">
        <v>0</v>
      </c>
      <c r="S1648">
        <v>1</v>
      </c>
      <c r="T1648">
        <v>1</v>
      </c>
      <c r="U1648">
        <v>1</v>
      </c>
      <c r="V1648">
        <v>0</v>
      </c>
      <c r="W1648" s="107">
        <v>200000000</v>
      </c>
      <c r="X1648" s="108">
        <v>0</v>
      </c>
      <c r="Y1648" s="108">
        <v>0</v>
      </c>
      <c r="Z1648" s="108">
        <v>0</v>
      </c>
      <c r="AA1648" s="108">
        <v>0</v>
      </c>
      <c r="AB1648" s="108">
        <v>0</v>
      </c>
      <c r="AC1648" s="108">
        <v>0</v>
      </c>
      <c r="AD1648" s="108"/>
      <c r="AE1648" s="108">
        <v>200000000</v>
      </c>
      <c r="AF1648" s="104">
        <v>45825</v>
      </c>
      <c r="AG1648" s="104">
        <v>49477</v>
      </c>
      <c r="AH1648" s="108">
        <v>200000000</v>
      </c>
      <c r="AI1648" t="s">
        <v>1406</v>
      </c>
      <c r="AJ1648" t="s">
        <v>1407</v>
      </c>
      <c r="AK1648" s="3">
        <v>20000000</v>
      </c>
      <c r="AL1648" s="3">
        <v>20000000</v>
      </c>
      <c r="AM1648" s="3">
        <v>20000000</v>
      </c>
      <c r="AN1648" s="3">
        <v>20000000</v>
      </c>
      <c r="AO1648" s="3">
        <v>20000000</v>
      </c>
      <c r="AP1648" s="3">
        <v>17000000</v>
      </c>
      <c r="AQ1648" s="3">
        <v>13000000</v>
      </c>
      <c r="AR1648" s="3">
        <v>9000000</v>
      </c>
      <c r="AS1648" s="3">
        <v>5000000</v>
      </c>
      <c r="AT1648" s="3">
        <v>1000000</v>
      </c>
      <c r="AU1648" s="3">
        <v>0</v>
      </c>
      <c r="AV1648" s="3">
        <v>0</v>
      </c>
      <c r="AW1648" s="3">
        <v>0</v>
      </c>
      <c r="AX1648" s="3">
        <v>0</v>
      </c>
      <c r="AY1648" s="3">
        <v>0</v>
      </c>
      <c r="AZ1648" s="3">
        <f t="shared" si="75"/>
        <v>40000000</v>
      </c>
      <c r="BA1648" s="3">
        <f t="shared" si="76"/>
        <v>105000000</v>
      </c>
      <c r="BB1648" s="3">
        <f t="shared" si="77"/>
        <v>145000000</v>
      </c>
      <c r="BC1648" s="2"/>
    </row>
    <row r="1649" spans="1:55" ht="15" hidden="1" customHeight="1" x14ac:dyDescent="0.3">
      <c r="A1649" t="s">
        <v>4110</v>
      </c>
      <c r="B1649" t="s">
        <v>1975</v>
      </c>
      <c r="C1649">
        <v>1</v>
      </c>
      <c r="D1649" t="s">
        <v>0</v>
      </c>
      <c r="E1649" t="s">
        <v>2</v>
      </c>
      <c r="F1649" t="s">
        <v>1393</v>
      </c>
      <c r="G1649" t="s">
        <v>323</v>
      </c>
      <c r="H1649" t="s">
        <v>1402</v>
      </c>
      <c r="I1649" t="s">
        <v>1403</v>
      </c>
      <c r="J1649" t="s">
        <v>1404</v>
      </c>
      <c r="K1649" t="s">
        <v>549</v>
      </c>
      <c r="L1649" t="s">
        <v>1398</v>
      </c>
      <c r="M1649" t="s">
        <v>1405</v>
      </c>
      <c r="N1649">
        <v>1</v>
      </c>
      <c r="O1649">
        <v>1</v>
      </c>
      <c r="P1649">
        <v>1</v>
      </c>
      <c r="Q1649">
        <v>0</v>
      </c>
      <c r="R1649">
        <v>0</v>
      </c>
      <c r="S1649">
        <v>1</v>
      </c>
      <c r="T1649">
        <v>1</v>
      </c>
      <c r="U1649">
        <v>1</v>
      </c>
      <c r="V1649">
        <v>0</v>
      </c>
      <c r="W1649" s="107">
        <v>54000000</v>
      </c>
      <c r="X1649" s="108">
        <v>0</v>
      </c>
      <c r="Y1649" s="108">
        <v>0</v>
      </c>
      <c r="Z1649" s="108">
        <v>0</v>
      </c>
      <c r="AA1649" s="108">
        <v>0</v>
      </c>
      <c r="AB1649" s="108">
        <v>0</v>
      </c>
      <c r="AC1649" s="108">
        <v>0</v>
      </c>
      <c r="AD1649" s="108"/>
      <c r="AE1649" s="108">
        <v>54000000</v>
      </c>
      <c r="AF1649" s="104">
        <v>45835</v>
      </c>
      <c r="AG1649" s="104">
        <v>46931</v>
      </c>
      <c r="AH1649" s="108">
        <v>54000000</v>
      </c>
      <c r="AI1649" t="s">
        <v>1406</v>
      </c>
      <c r="AJ1649" t="s">
        <v>1407</v>
      </c>
      <c r="AK1649" s="3">
        <v>4725000</v>
      </c>
      <c r="AL1649" s="3">
        <v>4725000</v>
      </c>
      <c r="AM1649" s="3">
        <v>2362500</v>
      </c>
      <c r="AN1649" s="3">
        <v>0</v>
      </c>
      <c r="AO1649" s="3">
        <v>0</v>
      </c>
      <c r="AP1649" s="3">
        <v>0</v>
      </c>
      <c r="AQ1649" s="3">
        <v>0</v>
      </c>
      <c r="AR1649" s="3">
        <v>0</v>
      </c>
      <c r="AS1649" s="3">
        <v>0</v>
      </c>
      <c r="AT1649" s="3">
        <v>0</v>
      </c>
      <c r="AU1649" s="3">
        <v>0</v>
      </c>
      <c r="AV1649" s="3">
        <v>0</v>
      </c>
      <c r="AW1649" s="3">
        <v>0</v>
      </c>
      <c r="AX1649" s="3">
        <v>0</v>
      </c>
      <c r="AY1649" s="3">
        <v>0</v>
      </c>
      <c r="AZ1649" s="3">
        <f t="shared" si="75"/>
        <v>9450000</v>
      </c>
      <c r="BA1649" s="3">
        <f t="shared" si="76"/>
        <v>2362500</v>
      </c>
      <c r="BB1649" s="3">
        <f t="shared" si="77"/>
        <v>11812500</v>
      </c>
      <c r="BC1649" s="2"/>
    </row>
    <row r="1650" spans="1:55" ht="15" customHeight="1" x14ac:dyDescent="0.3">
      <c r="A1650" t="s">
        <v>4111</v>
      </c>
      <c r="B1650" t="s">
        <v>1976</v>
      </c>
      <c r="C1650">
        <v>1</v>
      </c>
      <c r="D1650" t="s">
        <v>0</v>
      </c>
      <c r="E1650" t="s">
        <v>2</v>
      </c>
      <c r="F1650" t="s">
        <v>1393</v>
      </c>
      <c r="G1650" t="s">
        <v>1408</v>
      </c>
      <c r="H1650" t="s">
        <v>1409</v>
      </c>
      <c r="I1650" t="s">
        <v>1410</v>
      </c>
      <c r="J1650" t="s">
        <v>4601</v>
      </c>
      <c r="K1650" t="s">
        <v>611</v>
      </c>
      <c r="L1650" t="s">
        <v>1398</v>
      </c>
      <c r="M1650" t="s">
        <v>1405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0</v>
      </c>
      <c r="U1650">
        <v>0</v>
      </c>
      <c r="V1650">
        <v>0</v>
      </c>
      <c r="W1650" s="107">
        <v>754713.84</v>
      </c>
      <c r="X1650" s="108">
        <v>0</v>
      </c>
      <c r="Y1650" s="108">
        <v>0</v>
      </c>
      <c r="Z1650" s="108">
        <v>0</v>
      </c>
      <c r="AA1650" s="108">
        <v>0</v>
      </c>
      <c r="AB1650" s="108">
        <v>0</v>
      </c>
      <c r="AC1650" s="108">
        <v>0</v>
      </c>
      <c r="AD1650" s="108"/>
      <c r="AE1650" s="108">
        <v>754713.84</v>
      </c>
      <c r="AF1650" s="104">
        <v>45799</v>
      </c>
      <c r="AG1650" s="104">
        <v>47625</v>
      </c>
      <c r="AH1650" s="108">
        <v>754713.84</v>
      </c>
      <c r="AI1650" t="s">
        <v>1406</v>
      </c>
      <c r="AJ1650" t="s">
        <v>1407</v>
      </c>
      <c r="AK1650" s="3">
        <v>69811.039999999994</v>
      </c>
      <c r="AL1650" s="3">
        <v>69811.039999999994</v>
      </c>
      <c r="AM1650" s="3">
        <v>69811.039999999994</v>
      </c>
      <c r="AN1650" s="3">
        <v>69811.039999999994</v>
      </c>
      <c r="AO1650" s="3">
        <v>34905.519999999997</v>
      </c>
      <c r="AP1650" s="3">
        <v>0</v>
      </c>
      <c r="AQ1650" s="3">
        <v>0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3">
        <v>0</v>
      </c>
      <c r="AY1650" s="3">
        <v>0</v>
      </c>
      <c r="AZ1650" s="3">
        <f t="shared" si="75"/>
        <v>139622.07999999999</v>
      </c>
      <c r="BA1650" s="3">
        <f t="shared" si="76"/>
        <v>174527.59999999998</v>
      </c>
      <c r="BB1650" s="3">
        <f t="shared" si="77"/>
        <v>314149.67999999993</v>
      </c>
      <c r="BC1650" s="2"/>
    </row>
    <row r="1651" spans="1:55" ht="15" customHeight="1" x14ac:dyDescent="0.3">
      <c r="A1651" t="s">
        <v>4112</v>
      </c>
      <c r="B1651" t="s">
        <v>1977</v>
      </c>
      <c r="C1651">
        <v>1</v>
      </c>
      <c r="D1651" t="s">
        <v>0</v>
      </c>
      <c r="E1651" t="s">
        <v>2</v>
      </c>
      <c r="F1651" t="s">
        <v>1393</v>
      </c>
      <c r="G1651" t="s">
        <v>1408</v>
      </c>
      <c r="H1651" t="s">
        <v>1409</v>
      </c>
      <c r="I1651" t="s">
        <v>1410</v>
      </c>
      <c r="J1651" t="s">
        <v>4601</v>
      </c>
      <c r="K1651" t="s">
        <v>611</v>
      </c>
      <c r="L1651" t="s">
        <v>1398</v>
      </c>
      <c r="M1651" t="s">
        <v>1405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0</v>
      </c>
      <c r="U1651">
        <v>0</v>
      </c>
      <c r="V1651">
        <v>0</v>
      </c>
      <c r="W1651" s="107">
        <v>747415.49</v>
      </c>
      <c r="X1651" s="108">
        <v>0</v>
      </c>
      <c r="Y1651" s="108">
        <v>0</v>
      </c>
      <c r="Z1651" s="108">
        <v>0</v>
      </c>
      <c r="AA1651" s="108">
        <v>0</v>
      </c>
      <c r="AB1651" s="108">
        <v>0</v>
      </c>
      <c r="AC1651" s="108">
        <v>0</v>
      </c>
      <c r="AD1651" s="108"/>
      <c r="AE1651" s="108">
        <v>747415.49</v>
      </c>
      <c r="AF1651" s="104">
        <v>45799</v>
      </c>
      <c r="AG1651" s="104">
        <v>47625</v>
      </c>
      <c r="AH1651" s="108">
        <v>747415.49</v>
      </c>
      <c r="AI1651" t="s">
        <v>1406</v>
      </c>
      <c r="AJ1651" t="s">
        <v>1407</v>
      </c>
      <c r="AK1651" s="3">
        <v>69135.94</v>
      </c>
      <c r="AL1651" s="3">
        <v>69135.94</v>
      </c>
      <c r="AM1651" s="3">
        <v>69135.94</v>
      </c>
      <c r="AN1651" s="3">
        <v>69135.94</v>
      </c>
      <c r="AO1651" s="3">
        <v>34567.97</v>
      </c>
      <c r="AP1651" s="3">
        <v>0</v>
      </c>
      <c r="AQ1651" s="3">
        <v>0</v>
      </c>
      <c r="AR1651" s="3">
        <v>0</v>
      </c>
      <c r="AS1651" s="3">
        <v>0</v>
      </c>
      <c r="AT1651" s="3">
        <v>0</v>
      </c>
      <c r="AU1651" s="3">
        <v>0</v>
      </c>
      <c r="AV1651" s="3">
        <v>0</v>
      </c>
      <c r="AW1651" s="3">
        <v>0</v>
      </c>
      <c r="AX1651" s="3">
        <v>0</v>
      </c>
      <c r="AY1651" s="3">
        <v>0</v>
      </c>
      <c r="AZ1651" s="3">
        <f t="shared" si="75"/>
        <v>138271.88</v>
      </c>
      <c r="BA1651" s="3">
        <f t="shared" si="76"/>
        <v>172839.85</v>
      </c>
      <c r="BB1651" s="3">
        <f t="shared" si="77"/>
        <v>311111.73</v>
      </c>
      <c r="BC1651" s="2"/>
    </row>
    <row r="1652" spans="1:55" ht="15" customHeight="1" x14ac:dyDescent="0.3">
      <c r="A1652" t="s">
        <v>4113</v>
      </c>
      <c r="B1652" t="s">
        <v>1978</v>
      </c>
      <c r="C1652">
        <v>1</v>
      </c>
      <c r="D1652" t="s">
        <v>0</v>
      </c>
      <c r="E1652" t="s">
        <v>2</v>
      </c>
      <c r="F1652" t="s">
        <v>1393</v>
      </c>
      <c r="G1652" t="s">
        <v>1408</v>
      </c>
      <c r="H1652" t="s">
        <v>1409</v>
      </c>
      <c r="I1652" t="s">
        <v>1410</v>
      </c>
      <c r="J1652" t="s">
        <v>4601</v>
      </c>
      <c r="K1652" t="s">
        <v>611</v>
      </c>
      <c r="L1652" t="s">
        <v>1398</v>
      </c>
      <c r="M1652" t="s">
        <v>1405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0</v>
      </c>
      <c r="U1652">
        <v>0</v>
      </c>
      <c r="V1652">
        <v>0</v>
      </c>
      <c r="W1652" s="107">
        <v>238020</v>
      </c>
      <c r="X1652" s="108">
        <v>0</v>
      </c>
      <c r="Y1652" s="108">
        <v>0</v>
      </c>
      <c r="Z1652" s="108">
        <v>0</v>
      </c>
      <c r="AA1652" s="108">
        <v>0</v>
      </c>
      <c r="AB1652" s="108">
        <v>0</v>
      </c>
      <c r="AC1652" s="108">
        <v>0</v>
      </c>
      <c r="AD1652" s="108"/>
      <c r="AE1652" s="108">
        <v>238020</v>
      </c>
      <c r="AF1652" s="104">
        <v>45835</v>
      </c>
      <c r="AG1652" s="104">
        <v>46931</v>
      </c>
      <c r="AH1652" s="108">
        <v>238020</v>
      </c>
      <c r="AI1652" t="s">
        <v>1406</v>
      </c>
      <c r="AJ1652" t="s">
        <v>1407</v>
      </c>
      <c r="AK1652" s="3">
        <v>20826.759999999998</v>
      </c>
      <c r="AL1652" s="3">
        <v>20826.759999999998</v>
      </c>
      <c r="AM1652" s="3">
        <v>10413.379999999999</v>
      </c>
      <c r="AN1652" s="3">
        <v>0</v>
      </c>
      <c r="AO1652" s="3">
        <v>0</v>
      </c>
      <c r="AP1652" s="3">
        <v>0</v>
      </c>
      <c r="AQ1652" s="3">
        <v>0</v>
      </c>
      <c r="AR1652" s="3">
        <v>0</v>
      </c>
      <c r="AS1652" s="3">
        <v>0</v>
      </c>
      <c r="AT1652" s="3">
        <v>0</v>
      </c>
      <c r="AU1652" s="3">
        <v>0</v>
      </c>
      <c r="AV1652" s="3">
        <v>0</v>
      </c>
      <c r="AW1652" s="3">
        <v>0</v>
      </c>
      <c r="AX1652" s="3">
        <v>0</v>
      </c>
      <c r="AY1652" s="3">
        <v>0</v>
      </c>
      <c r="AZ1652" s="3">
        <f t="shared" si="75"/>
        <v>41653.519999999997</v>
      </c>
      <c r="BA1652" s="3">
        <f t="shared" si="76"/>
        <v>10413.379999999999</v>
      </c>
      <c r="BB1652" s="3">
        <f t="shared" si="77"/>
        <v>52066.899999999994</v>
      </c>
      <c r="BC1652" s="2"/>
    </row>
    <row r="1653" spans="1:55" ht="15" customHeight="1" x14ac:dyDescent="0.3">
      <c r="A1653" t="s">
        <v>4114</v>
      </c>
      <c r="B1653" t="s">
        <v>1979</v>
      </c>
      <c r="C1653">
        <v>1</v>
      </c>
      <c r="D1653" t="s">
        <v>0</v>
      </c>
      <c r="E1653" t="s">
        <v>2</v>
      </c>
      <c r="F1653" t="s">
        <v>1393</v>
      </c>
      <c r="G1653" t="s">
        <v>1408</v>
      </c>
      <c r="H1653" t="s">
        <v>1409</v>
      </c>
      <c r="I1653" t="s">
        <v>1410</v>
      </c>
      <c r="J1653" t="s">
        <v>4601</v>
      </c>
      <c r="K1653" t="s">
        <v>611</v>
      </c>
      <c r="L1653" t="s">
        <v>1398</v>
      </c>
      <c r="M1653" t="s">
        <v>1405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0</v>
      </c>
      <c r="U1653">
        <v>0</v>
      </c>
      <c r="V1653">
        <v>0</v>
      </c>
      <c r="W1653" s="107">
        <v>390367.05</v>
      </c>
      <c r="X1653" s="108">
        <v>0</v>
      </c>
      <c r="Y1653" s="108">
        <v>0</v>
      </c>
      <c r="Z1653" s="108">
        <v>0</v>
      </c>
      <c r="AA1653" s="108">
        <v>0</v>
      </c>
      <c r="AB1653" s="108">
        <v>0</v>
      </c>
      <c r="AC1653" s="108">
        <v>0</v>
      </c>
      <c r="AD1653" s="108"/>
      <c r="AE1653" s="108">
        <v>390367.05</v>
      </c>
      <c r="AF1653" s="104">
        <v>45799</v>
      </c>
      <c r="AG1653" s="104">
        <v>47625</v>
      </c>
      <c r="AH1653" s="108">
        <v>390367.05</v>
      </c>
      <c r="AI1653" t="s">
        <v>1406</v>
      </c>
      <c r="AJ1653" t="s">
        <v>1407</v>
      </c>
      <c r="AK1653" s="3">
        <v>36108.959999999999</v>
      </c>
      <c r="AL1653" s="3">
        <v>36108.959999999999</v>
      </c>
      <c r="AM1653" s="3">
        <v>36108.959999999999</v>
      </c>
      <c r="AN1653" s="3">
        <v>36108.959999999999</v>
      </c>
      <c r="AO1653" s="3">
        <v>18054.48</v>
      </c>
      <c r="AP1653" s="3">
        <v>0</v>
      </c>
      <c r="AQ1653" s="3">
        <v>0</v>
      </c>
      <c r="AR1653" s="3">
        <v>0</v>
      </c>
      <c r="AS1653" s="3">
        <v>0</v>
      </c>
      <c r="AT1653" s="3">
        <v>0</v>
      </c>
      <c r="AU1653" s="3">
        <v>0</v>
      </c>
      <c r="AV1653" s="3">
        <v>0</v>
      </c>
      <c r="AW1653" s="3">
        <v>0</v>
      </c>
      <c r="AX1653" s="3">
        <v>0</v>
      </c>
      <c r="AY1653" s="3">
        <v>0</v>
      </c>
      <c r="AZ1653" s="3">
        <f t="shared" si="75"/>
        <v>72217.919999999998</v>
      </c>
      <c r="BA1653" s="3">
        <f t="shared" si="76"/>
        <v>90272.4</v>
      </c>
      <c r="BB1653" s="3">
        <f t="shared" si="77"/>
        <v>162490.32</v>
      </c>
      <c r="BC1653" s="2"/>
    </row>
    <row r="1654" spans="1:55" ht="15" customHeight="1" x14ac:dyDescent="0.3">
      <c r="A1654" t="s">
        <v>4115</v>
      </c>
      <c r="B1654" t="s">
        <v>1980</v>
      </c>
      <c r="C1654">
        <v>1</v>
      </c>
      <c r="D1654" t="s">
        <v>0</v>
      </c>
      <c r="E1654" t="s">
        <v>2</v>
      </c>
      <c r="F1654" t="s">
        <v>1393</v>
      </c>
      <c r="G1654" t="s">
        <v>1408</v>
      </c>
      <c r="H1654" t="s">
        <v>1409</v>
      </c>
      <c r="I1654" t="s">
        <v>1410</v>
      </c>
      <c r="J1654" t="s">
        <v>4601</v>
      </c>
      <c r="K1654" t="s">
        <v>611</v>
      </c>
      <c r="L1654" t="s">
        <v>1398</v>
      </c>
      <c r="M1654" t="s">
        <v>1405</v>
      </c>
      <c r="N1654">
        <v>1</v>
      </c>
      <c r="O1654">
        <v>1</v>
      </c>
      <c r="P1654">
        <v>1</v>
      </c>
      <c r="Q1654">
        <v>1</v>
      </c>
      <c r="R1654">
        <v>1</v>
      </c>
      <c r="S1654">
        <v>1</v>
      </c>
      <c r="T1654">
        <v>0</v>
      </c>
      <c r="U1654">
        <v>0</v>
      </c>
      <c r="V1654">
        <v>0</v>
      </c>
      <c r="W1654" s="107">
        <v>489388.57</v>
      </c>
      <c r="X1654" s="108">
        <v>0</v>
      </c>
      <c r="Y1654" s="108">
        <v>0</v>
      </c>
      <c r="Z1654" s="108">
        <v>0</v>
      </c>
      <c r="AA1654" s="108">
        <v>0</v>
      </c>
      <c r="AB1654" s="108">
        <v>0</v>
      </c>
      <c r="AC1654" s="108">
        <v>0</v>
      </c>
      <c r="AD1654" s="108"/>
      <c r="AE1654" s="108">
        <v>489388.57</v>
      </c>
      <c r="AF1654" s="104">
        <v>45799</v>
      </c>
      <c r="AG1654" s="104">
        <v>47625</v>
      </c>
      <c r="AH1654" s="108">
        <v>489388.57</v>
      </c>
      <c r="AI1654" t="s">
        <v>1406</v>
      </c>
      <c r="AJ1654" t="s">
        <v>1407</v>
      </c>
      <c r="AK1654" s="3">
        <v>45268.44</v>
      </c>
      <c r="AL1654" s="3">
        <v>45268.44</v>
      </c>
      <c r="AM1654" s="3">
        <v>45268.44</v>
      </c>
      <c r="AN1654" s="3">
        <v>45268.44</v>
      </c>
      <c r="AO1654" s="3">
        <v>22634.22</v>
      </c>
      <c r="AP1654" s="3">
        <v>0</v>
      </c>
      <c r="AQ1654" s="3">
        <v>0</v>
      </c>
      <c r="AR1654" s="3">
        <v>0</v>
      </c>
      <c r="AS1654" s="3">
        <v>0</v>
      </c>
      <c r="AT1654" s="3">
        <v>0</v>
      </c>
      <c r="AU1654" s="3">
        <v>0</v>
      </c>
      <c r="AV1654" s="3">
        <v>0</v>
      </c>
      <c r="AW1654" s="3">
        <v>0</v>
      </c>
      <c r="AX1654" s="3">
        <v>0</v>
      </c>
      <c r="AY1654" s="3">
        <v>0</v>
      </c>
      <c r="AZ1654" s="3">
        <f t="shared" si="75"/>
        <v>90536.88</v>
      </c>
      <c r="BA1654" s="3">
        <f t="shared" si="76"/>
        <v>113171.1</v>
      </c>
      <c r="BB1654" s="3">
        <f t="shared" si="77"/>
        <v>203707.98</v>
      </c>
      <c r="BC1654" s="2"/>
    </row>
    <row r="1655" spans="1:55" ht="15" customHeight="1" x14ac:dyDescent="0.3">
      <c r="A1655" t="s">
        <v>4116</v>
      </c>
      <c r="B1655" t="s">
        <v>1981</v>
      </c>
      <c r="C1655">
        <v>1</v>
      </c>
      <c r="D1655" t="s">
        <v>0</v>
      </c>
      <c r="E1655" t="s">
        <v>2</v>
      </c>
      <c r="F1655" t="s">
        <v>1393</v>
      </c>
      <c r="G1655" t="s">
        <v>1408</v>
      </c>
      <c r="H1655" t="s">
        <v>1409</v>
      </c>
      <c r="I1655" t="s">
        <v>1410</v>
      </c>
      <c r="J1655" t="s">
        <v>4601</v>
      </c>
      <c r="K1655" t="s">
        <v>611</v>
      </c>
      <c r="L1655" t="s">
        <v>1398</v>
      </c>
      <c r="M1655" t="s">
        <v>1405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0</v>
      </c>
      <c r="U1655">
        <v>0</v>
      </c>
      <c r="V1655">
        <v>0</v>
      </c>
      <c r="W1655" s="107">
        <v>38352.57</v>
      </c>
      <c r="X1655" s="108">
        <v>0</v>
      </c>
      <c r="Y1655" s="108">
        <v>0</v>
      </c>
      <c r="Z1655" s="108">
        <v>1677.92</v>
      </c>
      <c r="AA1655" s="108">
        <v>0</v>
      </c>
      <c r="AB1655" s="108">
        <v>0</v>
      </c>
      <c r="AC1655" s="108">
        <v>0</v>
      </c>
      <c r="AD1655" s="108"/>
      <c r="AE1655" s="108">
        <v>38352.57</v>
      </c>
      <c r="AF1655" s="104">
        <v>45869</v>
      </c>
      <c r="AG1655" s="104">
        <v>46965</v>
      </c>
      <c r="AH1655" s="108">
        <v>38352.57</v>
      </c>
      <c r="AI1655" t="s">
        <v>1406</v>
      </c>
      <c r="AJ1655" t="s">
        <v>1407</v>
      </c>
      <c r="AK1655" s="3">
        <v>1677.92</v>
      </c>
      <c r="AL1655" s="3">
        <v>3355.84</v>
      </c>
      <c r="AM1655" s="3">
        <v>3355.84</v>
      </c>
      <c r="AN1655" s="3">
        <v>0</v>
      </c>
      <c r="AO1655" s="3">
        <v>0</v>
      </c>
      <c r="AP1655" s="3">
        <v>0</v>
      </c>
      <c r="AQ1655" s="3">
        <v>0</v>
      </c>
      <c r="AR1655" s="3">
        <v>0</v>
      </c>
      <c r="AS1655" s="3">
        <v>0</v>
      </c>
      <c r="AT1655" s="3">
        <v>0</v>
      </c>
      <c r="AU1655" s="3">
        <v>0</v>
      </c>
      <c r="AV1655" s="3">
        <v>0</v>
      </c>
      <c r="AW1655" s="3">
        <v>0</v>
      </c>
      <c r="AX1655" s="3">
        <v>0</v>
      </c>
      <c r="AY1655" s="3">
        <v>0</v>
      </c>
      <c r="AZ1655" s="3">
        <f t="shared" si="75"/>
        <v>5033.76</v>
      </c>
      <c r="BA1655" s="3">
        <f t="shared" si="76"/>
        <v>3355.84</v>
      </c>
      <c r="BB1655" s="3">
        <f t="shared" si="77"/>
        <v>8389.6</v>
      </c>
      <c r="BC1655" s="2"/>
    </row>
    <row r="1656" spans="1:55" ht="15" hidden="1" customHeight="1" x14ac:dyDescent="0.3">
      <c r="A1656" t="s">
        <v>4118</v>
      </c>
      <c r="B1656" t="s">
        <v>1984</v>
      </c>
      <c r="C1656">
        <v>1</v>
      </c>
      <c r="D1656" t="s">
        <v>0</v>
      </c>
      <c r="E1656" t="s">
        <v>2</v>
      </c>
      <c r="F1656" t="s">
        <v>1393</v>
      </c>
      <c r="G1656" t="s">
        <v>1411</v>
      </c>
      <c r="H1656" t="s">
        <v>1409</v>
      </c>
      <c r="I1656" t="s">
        <v>1412</v>
      </c>
      <c r="J1656" t="s">
        <v>4601</v>
      </c>
      <c r="K1656" t="s">
        <v>628</v>
      </c>
      <c r="L1656" t="s">
        <v>1398</v>
      </c>
      <c r="M1656" t="s">
        <v>1405</v>
      </c>
      <c r="N1656">
        <v>1</v>
      </c>
      <c r="O1656">
        <v>1</v>
      </c>
      <c r="P1656">
        <v>1</v>
      </c>
      <c r="Q1656">
        <v>1</v>
      </c>
      <c r="R1656">
        <v>1</v>
      </c>
      <c r="S1656">
        <v>1</v>
      </c>
      <c r="T1656">
        <v>0</v>
      </c>
      <c r="U1656">
        <v>0</v>
      </c>
      <c r="V1656">
        <v>0</v>
      </c>
      <c r="W1656" s="107">
        <v>168592.5</v>
      </c>
      <c r="X1656" s="108">
        <v>0</v>
      </c>
      <c r="Y1656" s="108">
        <v>0</v>
      </c>
      <c r="Z1656" s="108">
        <v>573.21</v>
      </c>
      <c r="AA1656" s="108">
        <v>0</v>
      </c>
      <c r="AB1656" s="108">
        <v>0</v>
      </c>
      <c r="AC1656" s="108">
        <v>0</v>
      </c>
      <c r="AD1656" s="108"/>
      <c r="AE1656" s="108">
        <v>168592.5</v>
      </c>
      <c r="AF1656" s="104">
        <v>45725</v>
      </c>
      <c r="AG1656" s="104">
        <v>46239</v>
      </c>
      <c r="AH1656" s="108">
        <v>168592.5</v>
      </c>
      <c r="AI1656" t="s">
        <v>1406</v>
      </c>
      <c r="AJ1656" t="s">
        <v>1407</v>
      </c>
      <c r="AK1656" s="3">
        <v>3439.26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0</v>
      </c>
      <c r="AR1656" s="3">
        <v>0</v>
      </c>
      <c r="AS1656" s="3">
        <v>0</v>
      </c>
      <c r="AT1656" s="3">
        <v>0</v>
      </c>
      <c r="AU1656" s="3">
        <v>0</v>
      </c>
      <c r="AV1656" s="3">
        <v>0</v>
      </c>
      <c r="AW1656" s="3">
        <v>0</v>
      </c>
      <c r="AX1656" s="3">
        <v>0</v>
      </c>
      <c r="AY1656" s="3">
        <v>0</v>
      </c>
      <c r="AZ1656" s="3">
        <f t="shared" si="75"/>
        <v>3439.26</v>
      </c>
      <c r="BA1656" s="3">
        <f t="shared" si="76"/>
        <v>0</v>
      </c>
      <c r="BB1656" s="3">
        <f t="shared" si="77"/>
        <v>3439.26</v>
      </c>
      <c r="BC1656" s="2"/>
    </row>
    <row r="1657" spans="1:55" ht="15" hidden="1" customHeight="1" x14ac:dyDescent="0.3">
      <c r="A1657" t="s">
        <v>4120</v>
      </c>
      <c r="B1657" t="s">
        <v>1984</v>
      </c>
      <c r="C1657">
        <v>2</v>
      </c>
      <c r="D1657" t="s">
        <v>0</v>
      </c>
      <c r="E1657" t="s">
        <v>2</v>
      </c>
      <c r="F1657" t="s">
        <v>1393</v>
      </c>
      <c r="G1657" t="s">
        <v>1411</v>
      </c>
      <c r="H1657" t="s">
        <v>1409</v>
      </c>
      <c r="I1657" t="s">
        <v>1412</v>
      </c>
      <c r="J1657" t="s">
        <v>4601</v>
      </c>
      <c r="K1657" t="s">
        <v>628</v>
      </c>
      <c r="L1657" t="s">
        <v>1398</v>
      </c>
      <c r="M1657" t="s">
        <v>1405</v>
      </c>
      <c r="N1657">
        <v>1</v>
      </c>
      <c r="O1657">
        <v>1</v>
      </c>
      <c r="P1657">
        <v>1</v>
      </c>
      <c r="Q1657">
        <v>1</v>
      </c>
      <c r="R1657">
        <v>1</v>
      </c>
      <c r="S1657">
        <v>1</v>
      </c>
      <c r="T1657">
        <v>0</v>
      </c>
      <c r="U1657">
        <v>0</v>
      </c>
      <c r="V1657">
        <v>0</v>
      </c>
      <c r="W1657" s="107">
        <v>511825</v>
      </c>
      <c r="X1657" s="108">
        <v>0</v>
      </c>
      <c r="Y1657" s="108">
        <v>0</v>
      </c>
      <c r="Z1657" s="108">
        <v>2196.58</v>
      </c>
      <c r="AA1657" s="108">
        <v>0</v>
      </c>
      <c r="AB1657" s="108">
        <v>0</v>
      </c>
      <c r="AC1657" s="108">
        <v>0</v>
      </c>
      <c r="AD1657" s="108"/>
      <c r="AE1657" s="108">
        <v>511825</v>
      </c>
      <c r="AF1657" s="104">
        <v>45725</v>
      </c>
      <c r="AG1657" s="104">
        <v>46604</v>
      </c>
      <c r="AH1657" s="108">
        <v>511825</v>
      </c>
      <c r="AI1657" t="s">
        <v>1406</v>
      </c>
      <c r="AJ1657" t="s">
        <v>1407</v>
      </c>
      <c r="AK1657" s="3">
        <v>21965.800000000003</v>
      </c>
      <c r="AL1657" s="3">
        <v>10982.900000000001</v>
      </c>
      <c r="AM1657" s="3">
        <v>0</v>
      </c>
      <c r="AN1657" s="3">
        <v>0</v>
      </c>
      <c r="AO1657" s="3">
        <v>0</v>
      </c>
      <c r="AP1657" s="3">
        <v>0</v>
      </c>
      <c r="AQ1657" s="3">
        <v>0</v>
      </c>
      <c r="AR1657" s="3">
        <v>0</v>
      </c>
      <c r="AS1657" s="3">
        <v>0</v>
      </c>
      <c r="AT1657" s="3">
        <v>0</v>
      </c>
      <c r="AU1657" s="3">
        <v>0</v>
      </c>
      <c r="AV1657" s="3">
        <v>0</v>
      </c>
      <c r="AW1657" s="3">
        <v>0</v>
      </c>
      <c r="AX1657" s="3">
        <v>0</v>
      </c>
      <c r="AY1657" s="3">
        <v>0</v>
      </c>
      <c r="AZ1657" s="3">
        <f t="shared" si="75"/>
        <v>32948.700000000004</v>
      </c>
      <c r="BA1657" s="3">
        <f t="shared" si="76"/>
        <v>0</v>
      </c>
      <c r="BB1657" s="3">
        <f t="shared" si="77"/>
        <v>32948.700000000004</v>
      </c>
      <c r="BC1657" s="2"/>
    </row>
    <row r="1658" spans="1:55" ht="15" hidden="1" customHeight="1" x14ac:dyDescent="0.3">
      <c r="A1658" t="s">
        <v>4121</v>
      </c>
      <c r="B1658" t="s">
        <v>1984</v>
      </c>
      <c r="C1658">
        <v>3</v>
      </c>
      <c r="D1658" t="s">
        <v>0</v>
      </c>
      <c r="E1658" t="s">
        <v>2</v>
      </c>
      <c r="F1658" t="s">
        <v>1393</v>
      </c>
      <c r="G1658" t="s">
        <v>1411</v>
      </c>
      <c r="H1658" t="s">
        <v>1409</v>
      </c>
      <c r="I1658" t="s">
        <v>1412</v>
      </c>
      <c r="J1658" t="s">
        <v>4601</v>
      </c>
      <c r="K1658" t="s">
        <v>628</v>
      </c>
      <c r="L1658" t="s">
        <v>1398</v>
      </c>
      <c r="M1658" t="s">
        <v>1405</v>
      </c>
      <c r="N1658">
        <v>1</v>
      </c>
      <c r="O1658">
        <v>1</v>
      </c>
      <c r="P1658">
        <v>1</v>
      </c>
      <c r="Q1658">
        <v>1</v>
      </c>
      <c r="R1658">
        <v>1</v>
      </c>
      <c r="S1658">
        <v>1</v>
      </c>
      <c r="T1658">
        <v>0</v>
      </c>
      <c r="U1658">
        <v>0</v>
      </c>
      <c r="V1658">
        <v>0</v>
      </c>
      <c r="W1658" s="107">
        <v>238802.5</v>
      </c>
      <c r="X1658" s="108">
        <v>0</v>
      </c>
      <c r="Y1658" s="108">
        <v>0</v>
      </c>
      <c r="Z1658" s="108">
        <v>1255.7</v>
      </c>
      <c r="AA1658" s="108">
        <v>0</v>
      </c>
      <c r="AB1658" s="108">
        <v>0</v>
      </c>
      <c r="AC1658" s="108">
        <v>0</v>
      </c>
      <c r="AD1658" s="108"/>
      <c r="AE1658" s="108">
        <v>238802.5</v>
      </c>
      <c r="AF1658" s="104">
        <v>45725</v>
      </c>
      <c r="AG1658" s="104">
        <v>46970</v>
      </c>
      <c r="AH1658" s="108">
        <v>238802.5</v>
      </c>
      <c r="AI1658" t="s">
        <v>1406</v>
      </c>
      <c r="AJ1658" t="s">
        <v>1407</v>
      </c>
      <c r="AK1658" s="3">
        <v>12557.000000000002</v>
      </c>
      <c r="AL1658" s="3">
        <v>15068.400000000003</v>
      </c>
      <c r="AM1658" s="3">
        <v>6278.5</v>
      </c>
      <c r="AN1658" s="3">
        <v>0</v>
      </c>
      <c r="AO1658" s="3">
        <v>0</v>
      </c>
      <c r="AP1658" s="3">
        <v>0</v>
      </c>
      <c r="AQ1658" s="3">
        <v>0</v>
      </c>
      <c r="AR1658" s="3">
        <v>0</v>
      </c>
      <c r="AS1658" s="3">
        <v>0</v>
      </c>
      <c r="AT1658" s="3">
        <v>0</v>
      </c>
      <c r="AU1658" s="3">
        <v>0</v>
      </c>
      <c r="AV1658" s="3">
        <v>0</v>
      </c>
      <c r="AW1658" s="3">
        <v>0</v>
      </c>
      <c r="AX1658" s="3">
        <v>0</v>
      </c>
      <c r="AY1658" s="3">
        <v>0</v>
      </c>
      <c r="AZ1658" s="3">
        <f t="shared" si="75"/>
        <v>27625.400000000005</v>
      </c>
      <c r="BA1658" s="3">
        <f t="shared" si="76"/>
        <v>6278.5</v>
      </c>
      <c r="BB1658" s="3">
        <f t="shared" si="77"/>
        <v>33903.900000000009</v>
      </c>
      <c r="BC1658" s="2"/>
    </row>
    <row r="1659" spans="1:55" ht="15" hidden="1" customHeight="1" x14ac:dyDescent="0.3">
      <c r="A1659" t="s">
        <v>4122</v>
      </c>
      <c r="B1659" t="s">
        <v>1984</v>
      </c>
      <c r="C1659">
        <v>4</v>
      </c>
      <c r="D1659" t="s">
        <v>0</v>
      </c>
      <c r="E1659" t="s">
        <v>2</v>
      </c>
      <c r="F1659" t="s">
        <v>1393</v>
      </c>
      <c r="G1659" t="s">
        <v>1411</v>
      </c>
      <c r="H1659" t="s">
        <v>1409</v>
      </c>
      <c r="I1659" t="s">
        <v>1412</v>
      </c>
      <c r="J1659" t="s">
        <v>4601</v>
      </c>
      <c r="K1659" t="s">
        <v>628</v>
      </c>
      <c r="L1659" t="s">
        <v>1398</v>
      </c>
      <c r="M1659" t="s">
        <v>1405</v>
      </c>
      <c r="N1659">
        <v>1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0</v>
      </c>
      <c r="U1659">
        <v>0</v>
      </c>
      <c r="V1659">
        <v>0</v>
      </c>
      <c r="W1659" s="107">
        <v>331285</v>
      </c>
      <c r="X1659" s="108">
        <v>0</v>
      </c>
      <c r="Y1659" s="108">
        <v>0</v>
      </c>
      <c r="Z1659" s="108">
        <v>1882.8</v>
      </c>
      <c r="AA1659" s="108">
        <v>0</v>
      </c>
      <c r="AB1659" s="108">
        <v>0</v>
      </c>
      <c r="AC1659" s="108">
        <v>0</v>
      </c>
      <c r="AD1659" s="108"/>
      <c r="AE1659" s="108">
        <v>331285</v>
      </c>
      <c r="AF1659" s="104">
        <v>45725</v>
      </c>
      <c r="AG1659" s="104">
        <v>47335</v>
      </c>
      <c r="AH1659" s="108">
        <v>331285</v>
      </c>
      <c r="AI1659" t="s">
        <v>1406</v>
      </c>
      <c r="AJ1659" t="s">
        <v>1407</v>
      </c>
      <c r="AK1659" s="3">
        <v>18827.999999999996</v>
      </c>
      <c r="AL1659" s="3">
        <v>22593.599999999995</v>
      </c>
      <c r="AM1659" s="3">
        <v>22593.599999999999</v>
      </c>
      <c r="AN1659" s="3">
        <v>9414</v>
      </c>
      <c r="AO1659" s="3">
        <v>0</v>
      </c>
      <c r="AP1659" s="3">
        <v>0</v>
      </c>
      <c r="AQ1659" s="3">
        <v>0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3">
        <v>0</v>
      </c>
      <c r="AY1659" s="3">
        <v>0</v>
      </c>
      <c r="AZ1659" s="3">
        <f t="shared" si="75"/>
        <v>41421.599999999991</v>
      </c>
      <c r="BA1659" s="3">
        <f t="shared" si="76"/>
        <v>32007.599999999999</v>
      </c>
      <c r="BB1659" s="3">
        <f t="shared" si="77"/>
        <v>73429.199999999983</v>
      </c>
      <c r="BC1659" s="2"/>
    </row>
    <row r="1660" spans="1:55" ht="15" hidden="1" customHeight="1" x14ac:dyDescent="0.3">
      <c r="A1660" t="s">
        <v>4123</v>
      </c>
      <c r="B1660" t="s">
        <v>1984</v>
      </c>
      <c r="C1660">
        <v>5</v>
      </c>
      <c r="D1660" t="s">
        <v>0</v>
      </c>
      <c r="E1660" t="s">
        <v>2</v>
      </c>
      <c r="F1660" t="s">
        <v>1393</v>
      </c>
      <c r="G1660" t="s">
        <v>1411</v>
      </c>
      <c r="H1660" t="s">
        <v>1409</v>
      </c>
      <c r="I1660" t="s">
        <v>1412</v>
      </c>
      <c r="J1660" t="s">
        <v>4601</v>
      </c>
      <c r="K1660" t="s">
        <v>628</v>
      </c>
      <c r="L1660" t="s">
        <v>1398</v>
      </c>
      <c r="M1660" t="s">
        <v>1405</v>
      </c>
      <c r="N1660">
        <v>1</v>
      </c>
      <c r="O1660">
        <v>1</v>
      </c>
      <c r="P1660">
        <v>1</v>
      </c>
      <c r="Q1660">
        <v>1</v>
      </c>
      <c r="R1660">
        <v>1</v>
      </c>
      <c r="S1660">
        <v>1</v>
      </c>
      <c r="T1660">
        <v>0</v>
      </c>
      <c r="U1660">
        <v>0</v>
      </c>
      <c r="V1660">
        <v>0</v>
      </c>
      <c r="W1660" s="107">
        <v>963470</v>
      </c>
      <c r="X1660" s="108">
        <v>0</v>
      </c>
      <c r="Y1660" s="108">
        <v>0</v>
      </c>
      <c r="Z1660" s="108">
        <v>5724.62</v>
      </c>
      <c r="AA1660" s="108">
        <v>0</v>
      </c>
      <c r="AB1660" s="108">
        <v>0</v>
      </c>
      <c r="AC1660" s="108">
        <v>0</v>
      </c>
      <c r="AD1660" s="108"/>
      <c r="AE1660" s="108">
        <v>963470</v>
      </c>
      <c r="AF1660" s="104">
        <v>45725</v>
      </c>
      <c r="AG1660" s="104">
        <v>47700</v>
      </c>
      <c r="AH1660" s="108">
        <v>963470</v>
      </c>
      <c r="AI1660" t="s">
        <v>1406</v>
      </c>
      <c r="AJ1660" t="s">
        <v>1407</v>
      </c>
      <c r="AK1660" s="3">
        <v>57246.200000000012</v>
      </c>
      <c r="AL1660" s="3">
        <v>68695.440000000017</v>
      </c>
      <c r="AM1660" s="3">
        <v>68695.44</v>
      </c>
      <c r="AN1660" s="3">
        <v>68695.44</v>
      </c>
      <c r="AO1660" s="3">
        <v>28623.1</v>
      </c>
      <c r="AP1660" s="3">
        <v>0</v>
      </c>
      <c r="AQ1660" s="3">
        <v>0</v>
      </c>
      <c r="AR1660" s="3">
        <v>0</v>
      </c>
      <c r="AS1660" s="3">
        <v>0</v>
      </c>
      <c r="AT1660" s="3">
        <v>0</v>
      </c>
      <c r="AU1660" s="3">
        <v>0</v>
      </c>
      <c r="AV1660" s="3">
        <v>0</v>
      </c>
      <c r="AW1660" s="3">
        <v>0</v>
      </c>
      <c r="AX1660" s="3">
        <v>0</v>
      </c>
      <c r="AY1660" s="3">
        <v>0</v>
      </c>
      <c r="AZ1660" s="3">
        <f t="shared" si="75"/>
        <v>125941.64000000003</v>
      </c>
      <c r="BA1660" s="3">
        <f t="shared" si="76"/>
        <v>166013.98000000001</v>
      </c>
      <c r="BB1660" s="3">
        <f t="shared" si="77"/>
        <v>291955.62000000005</v>
      </c>
      <c r="BC1660" s="2"/>
    </row>
    <row r="1661" spans="1:55" ht="15" hidden="1" customHeight="1" x14ac:dyDescent="0.3">
      <c r="A1661" t="s">
        <v>4124</v>
      </c>
      <c r="B1661" t="s">
        <v>1984</v>
      </c>
      <c r="C1661">
        <v>6</v>
      </c>
      <c r="D1661" t="s">
        <v>0</v>
      </c>
      <c r="E1661" t="s">
        <v>2</v>
      </c>
      <c r="F1661" t="s">
        <v>1393</v>
      </c>
      <c r="G1661" t="s">
        <v>1411</v>
      </c>
      <c r="H1661" t="s">
        <v>1409</v>
      </c>
      <c r="I1661" t="s">
        <v>1412</v>
      </c>
      <c r="J1661" t="s">
        <v>4601</v>
      </c>
      <c r="K1661" t="s">
        <v>628</v>
      </c>
      <c r="L1661" t="s">
        <v>1398</v>
      </c>
      <c r="M1661" t="s">
        <v>1405</v>
      </c>
      <c r="N1661">
        <v>1</v>
      </c>
      <c r="O1661">
        <v>1</v>
      </c>
      <c r="P1661">
        <v>1</v>
      </c>
      <c r="Q1661">
        <v>1</v>
      </c>
      <c r="R1661">
        <v>1</v>
      </c>
      <c r="S1661">
        <v>1</v>
      </c>
      <c r="T1661">
        <v>0</v>
      </c>
      <c r="U1661">
        <v>0</v>
      </c>
      <c r="V1661">
        <v>0</v>
      </c>
      <c r="W1661" s="107">
        <v>2897637.5</v>
      </c>
      <c r="X1661" s="108">
        <v>0</v>
      </c>
      <c r="Y1661" s="108">
        <v>0</v>
      </c>
      <c r="Z1661" s="108">
        <v>17748.03</v>
      </c>
      <c r="AA1661" s="108">
        <v>0</v>
      </c>
      <c r="AB1661" s="108">
        <v>0</v>
      </c>
      <c r="AC1661" s="108">
        <v>0</v>
      </c>
      <c r="AD1661" s="108"/>
      <c r="AE1661" s="108">
        <v>2897637.5</v>
      </c>
      <c r="AF1661" s="104">
        <v>45725</v>
      </c>
      <c r="AG1661" s="104">
        <v>48065</v>
      </c>
      <c r="AH1661" s="108">
        <v>2897637.5</v>
      </c>
      <c r="AI1661" t="s">
        <v>1406</v>
      </c>
      <c r="AJ1661" t="s">
        <v>1407</v>
      </c>
      <c r="AK1661" s="3">
        <v>177480.3</v>
      </c>
      <c r="AL1661" s="3">
        <v>212976.36</v>
      </c>
      <c r="AM1661" s="3">
        <v>212976.36</v>
      </c>
      <c r="AN1661" s="3">
        <v>212976.36</v>
      </c>
      <c r="AO1661" s="3">
        <v>212976.36</v>
      </c>
      <c r="AP1661" s="3">
        <v>88740.12</v>
      </c>
      <c r="AQ1661" s="3">
        <v>0</v>
      </c>
      <c r="AR1661" s="3">
        <v>0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3">
        <v>0</v>
      </c>
      <c r="AY1661" s="3">
        <v>0</v>
      </c>
      <c r="AZ1661" s="3">
        <f t="shared" si="75"/>
        <v>390456.66</v>
      </c>
      <c r="BA1661" s="3">
        <f t="shared" si="76"/>
        <v>727669.2</v>
      </c>
      <c r="BB1661" s="3">
        <f t="shared" si="77"/>
        <v>1118125.8599999999</v>
      </c>
      <c r="BC1661" s="2"/>
    </row>
    <row r="1662" spans="1:55" ht="15" hidden="1" customHeight="1" x14ac:dyDescent="0.3">
      <c r="A1662" t="s">
        <v>4125</v>
      </c>
      <c r="B1662" t="s">
        <v>1984</v>
      </c>
      <c r="C1662">
        <v>7</v>
      </c>
      <c r="D1662" t="s">
        <v>0</v>
      </c>
      <c r="E1662" t="s">
        <v>2</v>
      </c>
      <c r="F1662" t="s">
        <v>1393</v>
      </c>
      <c r="G1662" t="s">
        <v>1411</v>
      </c>
      <c r="H1662" t="s">
        <v>1409</v>
      </c>
      <c r="I1662" t="s">
        <v>1412</v>
      </c>
      <c r="J1662" t="s">
        <v>4601</v>
      </c>
      <c r="K1662" t="s">
        <v>628</v>
      </c>
      <c r="L1662" t="s">
        <v>1398</v>
      </c>
      <c r="M1662" t="s">
        <v>1405</v>
      </c>
      <c r="N1662">
        <v>1</v>
      </c>
      <c r="O1662">
        <v>1</v>
      </c>
      <c r="P1662">
        <v>1</v>
      </c>
      <c r="Q1662">
        <v>1</v>
      </c>
      <c r="R1662">
        <v>1</v>
      </c>
      <c r="S1662">
        <v>1</v>
      </c>
      <c r="T1662">
        <v>0</v>
      </c>
      <c r="U1662">
        <v>0</v>
      </c>
      <c r="V1662">
        <v>0</v>
      </c>
      <c r="W1662" s="107">
        <v>3991350</v>
      </c>
      <c r="X1662" s="108">
        <v>0</v>
      </c>
      <c r="Y1662" s="108">
        <v>0</v>
      </c>
      <c r="Z1662" s="108">
        <v>25078.98</v>
      </c>
      <c r="AA1662" s="108">
        <v>0</v>
      </c>
      <c r="AB1662" s="108">
        <v>0</v>
      </c>
      <c r="AC1662" s="108">
        <v>0</v>
      </c>
      <c r="AD1662" s="108"/>
      <c r="AE1662" s="108">
        <v>3991350</v>
      </c>
      <c r="AF1662" s="104">
        <v>45725</v>
      </c>
      <c r="AG1662" s="104">
        <v>48431</v>
      </c>
      <c r="AH1662" s="108">
        <v>3991350</v>
      </c>
      <c r="AI1662" t="s">
        <v>1406</v>
      </c>
      <c r="AJ1662" t="s">
        <v>1407</v>
      </c>
      <c r="AK1662" s="3">
        <v>250789.80000000005</v>
      </c>
      <c r="AL1662" s="3">
        <v>300947.76</v>
      </c>
      <c r="AM1662" s="3">
        <v>300947.76</v>
      </c>
      <c r="AN1662" s="3">
        <v>300947.76</v>
      </c>
      <c r="AO1662" s="3">
        <v>300947.76</v>
      </c>
      <c r="AP1662" s="3">
        <v>250789.8</v>
      </c>
      <c r="AQ1662" s="3">
        <v>100315.92</v>
      </c>
      <c r="AR1662" s="3">
        <v>0</v>
      </c>
      <c r="AS1662" s="3">
        <v>0</v>
      </c>
      <c r="AT1662" s="3">
        <v>0</v>
      </c>
      <c r="AU1662" s="3">
        <v>0</v>
      </c>
      <c r="AV1662" s="3">
        <v>0</v>
      </c>
      <c r="AW1662" s="3">
        <v>0</v>
      </c>
      <c r="AX1662" s="3">
        <v>0</v>
      </c>
      <c r="AY1662" s="3">
        <v>0</v>
      </c>
      <c r="AZ1662" s="3">
        <f t="shared" si="75"/>
        <v>551737.56000000006</v>
      </c>
      <c r="BA1662" s="3">
        <f t="shared" si="76"/>
        <v>1253949</v>
      </c>
      <c r="BB1662" s="3">
        <f t="shared" si="77"/>
        <v>1805686.56</v>
      </c>
      <c r="BC1662" s="2"/>
    </row>
    <row r="1663" spans="1:55" ht="15" hidden="1" customHeight="1" x14ac:dyDescent="0.3">
      <c r="A1663" t="s">
        <v>4126</v>
      </c>
      <c r="B1663" t="s">
        <v>1984</v>
      </c>
      <c r="C1663">
        <v>8</v>
      </c>
      <c r="D1663" t="s">
        <v>0</v>
      </c>
      <c r="E1663" t="s">
        <v>2</v>
      </c>
      <c r="F1663" t="s">
        <v>1393</v>
      </c>
      <c r="G1663" t="s">
        <v>1411</v>
      </c>
      <c r="H1663" t="s">
        <v>1409</v>
      </c>
      <c r="I1663" t="s">
        <v>1412</v>
      </c>
      <c r="J1663" t="s">
        <v>4601</v>
      </c>
      <c r="K1663" t="s">
        <v>628</v>
      </c>
      <c r="L1663" t="s">
        <v>1398</v>
      </c>
      <c r="M1663" t="s">
        <v>1405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0</v>
      </c>
      <c r="U1663">
        <v>0</v>
      </c>
      <c r="V1663">
        <v>0</v>
      </c>
      <c r="W1663" s="107">
        <v>464772.5</v>
      </c>
      <c r="X1663" s="108">
        <v>0</v>
      </c>
      <c r="Y1663" s="108">
        <v>0</v>
      </c>
      <c r="Z1663" s="108">
        <v>2990.04</v>
      </c>
      <c r="AA1663" s="108">
        <v>0</v>
      </c>
      <c r="AB1663" s="108">
        <v>0</v>
      </c>
      <c r="AC1663" s="108">
        <v>0</v>
      </c>
      <c r="AD1663" s="108"/>
      <c r="AE1663" s="108">
        <v>464772.5</v>
      </c>
      <c r="AF1663" s="104">
        <v>45725</v>
      </c>
      <c r="AG1663" s="104">
        <v>48796</v>
      </c>
      <c r="AH1663" s="108">
        <v>464772.5</v>
      </c>
      <c r="AI1663" t="s">
        <v>1406</v>
      </c>
      <c r="AJ1663" t="s">
        <v>1407</v>
      </c>
      <c r="AK1663" s="3">
        <v>29900.400000000005</v>
      </c>
      <c r="AL1663" s="3">
        <v>35880.480000000003</v>
      </c>
      <c r="AM1663" s="3">
        <v>35880.480000000003</v>
      </c>
      <c r="AN1663" s="3">
        <v>35880.480000000003</v>
      </c>
      <c r="AO1663" s="3">
        <v>35880.480000000003</v>
      </c>
      <c r="AP1663" s="3">
        <v>31893.759999999998</v>
      </c>
      <c r="AQ1663" s="3">
        <v>19933.599999999999</v>
      </c>
      <c r="AR1663" s="3">
        <v>7973.44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3">
        <v>0</v>
      </c>
      <c r="AY1663" s="3">
        <v>0</v>
      </c>
      <c r="AZ1663" s="3">
        <f t="shared" si="75"/>
        <v>65780.88</v>
      </c>
      <c r="BA1663" s="3">
        <f t="shared" si="76"/>
        <v>167442.24000000002</v>
      </c>
      <c r="BB1663" s="3">
        <f t="shared" si="77"/>
        <v>233223.12000000002</v>
      </c>
      <c r="BC1663" s="2"/>
    </row>
    <row r="1664" spans="1:55" ht="15" hidden="1" customHeight="1" x14ac:dyDescent="0.3">
      <c r="A1664" t="s">
        <v>4127</v>
      </c>
      <c r="B1664" t="s">
        <v>1984</v>
      </c>
      <c r="C1664">
        <v>9</v>
      </c>
      <c r="D1664" t="s">
        <v>0</v>
      </c>
      <c r="E1664" t="s">
        <v>2</v>
      </c>
      <c r="F1664" t="s">
        <v>1393</v>
      </c>
      <c r="G1664" t="s">
        <v>1411</v>
      </c>
      <c r="H1664" t="s">
        <v>1409</v>
      </c>
      <c r="I1664" t="s">
        <v>1412</v>
      </c>
      <c r="J1664" t="s">
        <v>4601</v>
      </c>
      <c r="K1664" t="s">
        <v>628</v>
      </c>
      <c r="L1664" t="s">
        <v>1398</v>
      </c>
      <c r="M1664" t="s">
        <v>1405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0</v>
      </c>
      <c r="U1664">
        <v>0</v>
      </c>
      <c r="V1664">
        <v>0</v>
      </c>
      <c r="W1664" s="107">
        <v>159300</v>
      </c>
      <c r="X1664" s="108">
        <v>0</v>
      </c>
      <c r="Y1664" s="108">
        <v>0</v>
      </c>
      <c r="Z1664" s="108">
        <v>1052.71</v>
      </c>
      <c r="AA1664" s="108">
        <v>0</v>
      </c>
      <c r="AB1664" s="108">
        <v>0</v>
      </c>
      <c r="AC1664" s="108">
        <v>0</v>
      </c>
      <c r="AD1664" s="108"/>
      <c r="AE1664" s="108">
        <v>159300</v>
      </c>
      <c r="AF1664" s="104">
        <v>45725</v>
      </c>
      <c r="AG1664" s="104">
        <v>49161</v>
      </c>
      <c r="AH1664" s="108">
        <v>159300</v>
      </c>
      <c r="AI1664" t="s">
        <v>1406</v>
      </c>
      <c r="AJ1664" t="s">
        <v>1407</v>
      </c>
      <c r="AK1664" s="3">
        <v>10527.099999999999</v>
      </c>
      <c r="AL1664" s="3">
        <v>12632.519999999997</v>
      </c>
      <c r="AM1664" s="3">
        <v>12632.52</v>
      </c>
      <c r="AN1664" s="3">
        <v>12632.52</v>
      </c>
      <c r="AO1664" s="3">
        <v>12632.52</v>
      </c>
      <c r="AP1664" s="3">
        <v>11579.8</v>
      </c>
      <c r="AQ1664" s="3">
        <v>8421.64</v>
      </c>
      <c r="AR1664" s="3">
        <v>5263.52</v>
      </c>
      <c r="AS1664" s="3">
        <v>2105.44</v>
      </c>
      <c r="AT1664" s="3">
        <v>0</v>
      </c>
      <c r="AU1664" s="3">
        <v>0</v>
      </c>
      <c r="AV1664" s="3">
        <v>0</v>
      </c>
      <c r="AW1664" s="3">
        <v>0</v>
      </c>
      <c r="AX1664" s="3">
        <v>0</v>
      </c>
      <c r="AY1664" s="3">
        <v>0</v>
      </c>
      <c r="AZ1664" s="3">
        <f t="shared" si="75"/>
        <v>23159.619999999995</v>
      </c>
      <c r="BA1664" s="3">
        <f t="shared" si="76"/>
        <v>65267.960000000006</v>
      </c>
      <c r="BB1664" s="3">
        <f t="shared" si="77"/>
        <v>88427.58</v>
      </c>
      <c r="BC1664" s="2"/>
    </row>
    <row r="1665" spans="1:55" ht="15" hidden="1" customHeight="1" x14ac:dyDescent="0.3">
      <c r="A1665" t="s">
        <v>4119</v>
      </c>
      <c r="B1665" t="s">
        <v>1984</v>
      </c>
      <c r="C1665">
        <v>10</v>
      </c>
      <c r="D1665" t="s">
        <v>0</v>
      </c>
      <c r="E1665" t="s">
        <v>2</v>
      </c>
      <c r="F1665" t="s">
        <v>1393</v>
      </c>
      <c r="G1665" t="s">
        <v>1411</v>
      </c>
      <c r="H1665" t="s">
        <v>1409</v>
      </c>
      <c r="I1665" t="s">
        <v>1412</v>
      </c>
      <c r="J1665" t="s">
        <v>4601</v>
      </c>
      <c r="K1665" t="s">
        <v>628</v>
      </c>
      <c r="L1665" t="s">
        <v>1398</v>
      </c>
      <c r="M1665" t="s">
        <v>1405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0</v>
      </c>
      <c r="U1665">
        <v>0</v>
      </c>
      <c r="V1665">
        <v>0</v>
      </c>
      <c r="W1665" s="107">
        <v>53100</v>
      </c>
      <c r="X1665" s="108">
        <v>0</v>
      </c>
      <c r="Y1665" s="108">
        <v>0</v>
      </c>
      <c r="Z1665" s="108">
        <v>359.75</v>
      </c>
      <c r="AA1665" s="108">
        <v>0</v>
      </c>
      <c r="AB1665" s="108">
        <v>0</v>
      </c>
      <c r="AC1665" s="108">
        <v>0</v>
      </c>
      <c r="AD1665" s="108"/>
      <c r="AE1665" s="108">
        <v>53100</v>
      </c>
      <c r="AF1665" s="104">
        <v>45725</v>
      </c>
      <c r="AG1665" s="104">
        <v>49526</v>
      </c>
      <c r="AH1665" s="108">
        <v>53100</v>
      </c>
      <c r="AI1665" t="s">
        <v>1406</v>
      </c>
      <c r="AJ1665" t="s">
        <v>1407</v>
      </c>
      <c r="AK1665" s="3">
        <v>3597.5</v>
      </c>
      <c r="AL1665" s="3">
        <v>4317</v>
      </c>
      <c r="AM1665" s="3">
        <v>4317</v>
      </c>
      <c r="AN1665" s="3">
        <v>4317</v>
      </c>
      <c r="AO1665" s="3">
        <v>4317</v>
      </c>
      <c r="AP1665" s="3">
        <v>4029.2</v>
      </c>
      <c r="AQ1665" s="3">
        <v>3165.8</v>
      </c>
      <c r="AR1665" s="3">
        <v>2302.4</v>
      </c>
      <c r="AS1665" s="3">
        <v>1439</v>
      </c>
      <c r="AT1665" s="3">
        <v>575.6</v>
      </c>
      <c r="AU1665" s="3">
        <v>0</v>
      </c>
      <c r="AV1665" s="3">
        <v>0</v>
      </c>
      <c r="AW1665" s="3">
        <v>0</v>
      </c>
      <c r="AX1665" s="3">
        <v>0</v>
      </c>
      <c r="AY1665" s="3">
        <v>0</v>
      </c>
      <c r="AZ1665" s="3">
        <f t="shared" si="75"/>
        <v>7914.5</v>
      </c>
      <c r="BA1665" s="3">
        <f t="shared" si="76"/>
        <v>24463</v>
      </c>
      <c r="BB1665" s="3">
        <f t="shared" si="77"/>
        <v>32377.5</v>
      </c>
      <c r="BC1665" s="2"/>
    </row>
    <row r="1666" spans="1:55" ht="15" customHeight="1" x14ac:dyDescent="0.3">
      <c r="A1666" t="s">
        <v>4117</v>
      </c>
      <c r="B1666" t="s">
        <v>1982</v>
      </c>
      <c r="C1666">
        <v>1</v>
      </c>
      <c r="D1666" t="s">
        <v>0</v>
      </c>
      <c r="E1666" t="s">
        <v>2</v>
      </c>
      <c r="F1666" t="s">
        <v>1393</v>
      </c>
      <c r="G1666" t="s">
        <v>1408</v>
      </c>
      <c r="H1666" t="s">
        <v>1409</v>
      </c>
      <c r="I1666" t="s">
        <v>1410</v>
      </c>
      <c r="J1666" t="s">
        <v>4601</v>
      </c>
      <c r="K1666" t="s">
        <v>611</v>
      </c>
      <c r="L1666" t="s">
        <v>1398</v>
      </c>
      <c r="M1666" t="s">
        <v>1405</v>
      </c>
      <c r="N1666">
        <v>1</v>
      </c>
      <c r="O1666">
        <v>1</v>
      </c>
      <c r="P1666">
        <v>1</v>
      </c>
      <c r="Q1666">
        <v>1</v>
      </c>
      <c r="R1666">
        <v>1</v>
      </c>
      <c r="S1666">
        <v>1</v>
      </c>
      <c r="T1666">
        <v>0</v>
      </c>
      <c r="U1666">
        <v>0</v>
      </c>
      <c r="V1666">
        <v>0</v>
      </c>
      <c r="W1666" s="107">
        <v>2589338.1</v>
      </c>
      <c r="X1666" s="108">
        <v>0</v>
      </c>
      <c r="Y1666" s="108">
        <v>0</v>
      </c>
      <c r="Z1666" s="108">
        <v>0</v>
      </c>
      <c r="AA1666" s="108">
        <v>0</v>
      </c>
      <c r="AB1666" s="108">
        <v>0</v>
      </c>
      <c r="AC1666" s="108">
        <v>0</v>
      </c>
      <c r="AD1666" s="108"/>
      <c r="AE1666" s="108">
        <v>2589338.1</v>
      </c>
      <c r="AF1666" s="104">
        <v>45799</v>
      </c>
      <c r="AG1666" s="104">
        <v>47625</v>
      </c>
      <c r="AH1666" s="108">
        <v>2589338.1</v>
      </c>
      <c r="AI1666" t="s">
        <v>1406</v>
      </c>
      <c r="AJ1666" t="s">
        <v>1407</v>
      </c>
      <c r="AK1666" s="3">
        <v>239513.78</v>
      </c>
      <c r="AL1666" s="3">
        <v>239513.78</v>
      </c>
      <c r="AM1666" s="3">
        <v>239513.78</v>
      </c>
      <c r="AN1666" s="3">
        <v>239513.78</v>
      </c>
      <c r="AO1666" s="3">
        <v>119756.89</v>
      </c>
      <c r="AP1666" s="3">
        <v>0</v>
      </c>
      <c r="AQ1666" s="3">
        <v>0</v>
      </c>
      <c r="AR1666" s="3">
        <v>0</v>
      </c>
      <c r="AS1666" s="3">
        <v>0</v>
      </c>
      <c r="AT1666" s="3">
        <v>0</v>
      </c>
      <c r="AU1666" s="3">
        <v>0</v>
      </c>
      <c r="AV1666" s="3">
        <v>0</v>
      </c>
      <c r="AW1666" s="3">
        <v>0</v>
      </c>
      <c r="AX1666" s="3">
        <v>0</v>
      </c>
      <c r="AY1666" s="3">
        <v>0</v>
      </c>
      <c r="AZ1666" s="3">
        <f t="shared" si="75"/>
        <v>479027.56</v>
      </c>
      <c r="BA1666" s="3">
        <f t="shared" si="76"/>
        <v>598784.44999999995</v>
      </c>
      <c r="BB1666" s="3">
        <f t="shared" si="77"/>
        <v>1077812.01</v>
      </c>
      <c r="BC1666" s="2"/>
    </row>
    <row r="1667" spans="1:55" ht="15" customHeight="1" x14ac:dyDescent="0.3">
      <c r="A1667" t="s">
        <v>4128</v>
      </c>
      <c r="B1667" t="s">
        <v>1985</v>
      </c>
      <c r="C1667">
        <v>1</v>
      </c>
      <c r="D1667" t="s">
        <v>0</v>
      </c>
      <c r="E1667" t="s">
        <v>2</v>
      </c>
      <c r="F1667" t="s">
        <v>1393</v>
      </c>
      <c r="G1667" t="s">
        <v>1408</v>
      </c>
      <c r="H1667" t="s">
        <v>1409</v>
      </c>
      <c r="I1667" t="s">
        <v>1410</v>
      </c>
      <c r="J1667" t="s">
        <v>4601</v>
      </c>
      <c r="K1667" t="s">
        <v>611</v>
      </c>
      <c r="L1667" t="s">
        <v>1398</v>
      </c>
      <c r="M1667" t="s">
        <v>1405</v>
      </c>
      <c r="N1667">
        <v>1</v>
      </c>
      <c r="O1667">
        <v>1</v>
      </c>
      <c r="P1667">
        <v>1</v>
      </c>
      <c r="Q1667">
        <v>1</v>
      </c>
      <c r="R1667">
        <v>1</v>
      </c>
      <c r="S1667">
        <v>1</v>
      </c>
      <c r="T1667">
        <v>0</v>
      </c>
      <c r="U1667">
        <v>0</v>
      </c>
      <c r="V1667">
        <v>0</v>
      </c>
      <c r="W1667" s="107">
        <v>5500000</v>
      </c>
      <c r="X1667" s="108">
        <v>0</v>
      </c>
      <c r="Y1667" s="108">
        <v>0</v>
      </c>
      <c r="Z1667" s="108">
        <v>0</v>
      </c>
      <c r="AA1667" s="108">
        <v>0</v>
      </c>
      <c r="AB1667" s="108">
        <v>0</v>
      </c>
      <c r="AC1667" s="108">
        <v>0</v>
      </c>
      <c r="AD1667" s="108"/>
      <c r="AE1667" s="108">
        <v>5500000</v>
      </c>
      <c r="AF1667" s="104">
        <v>45725</v>
      </c>
      <c r="AG1667" s="104">
        <v>46164</v>
      </c>
      <c r="AH1667" s="108">
        <v>5500000</v>
      </c>
      <c r="AI1667" t="s">
        <v>1406</v>
      </c>
      <c r="AJ1667" t="s">
        <v>1407</v>
      </c>
      <c r="AK1667" s="3">
        <v>134750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Q1667" s="3">
        <v>0</v>
      </c>
      <c r="AR1667" s="3">
        <v>0</v>
      </c>
      <c r="AS1667" s="3">
        <v>0</v>
      </c>
      <c r="AT1667" s="3">
        <v>0</v>
      </c>
      <c r="AU1667" s="3">
        <v>0</v>
      </c>
      <c r="AV1667" s="3">
        <v>0</v>
      </c>
      <c r="AW1667" s="3">
        <v>0</v>
      </c>
      <c r="AX1667" s="3">
        <v>0</v>
      </c>
      <c r="AY1667" s="3">
        <v>0</v>
      </c>
      <c r="AZ1667" s="3">
        <f t="shared" si="75"/>
        <v>134750</v>
      </c>
      <c r="BA1667" s="3">
        <f t="shared" si="76"/>
        <v>0</v>
      </c>
      <c r="BB1667" s="3">
        <f t="shared" si="77"/>
        <v>134750</v>
      </c>
      <c r="BC1667" s="2"/>
    </row>
    <row r="1668" spans="1:55" ht="15" hidden="1" customHeight="1" x14ac:dyDescent="0.3">
      <c r="A1668" t="s">
        <v>4129</v>
      </c>
      <c r="B1668" t="s">
        <v>1986</v>
      </c>
      <c r="C1668">
        <v>1</v>
      </c>
      <c r="D1668" t="s">
        <v>0</v>
      </c>
      <c r="E1668" t="s">
        <v>2</v>
      </c>
      <c r="F1668" t="s">
        <v>1393</v>
      </c>
      <c r="G1668" t="s">
        <v>1401</v>
      </c>
      <c r="H1668" t="s">
        <v>1402</v>
      </c>
      <c r="I1668" t="s">
        <v>1403</v>
      </c>
      <c r="J1668" t="s">
        <v>1404</v>
      </c>
      <c r="K1668" t="s">
        <v>1047</v>
      </c>
      <c r="L1668" t="s">
        <v>1398</v>
      </c>
      <c r="M1668" t="s">
        <v>1405</v>
      </c>
      <c r="N1668">
        <v>1</v>
      </c>
      <c r="O1668">
        <v>1</v>
      </c>
      <c r="P1668">
        <v>1</v>
      </c>
      <c r="Q1668">
        <v>0</v>
      </c>
      <c r="R1668">
        <v>0</v>
      </c>
      <c r="S1668">
        <v>1</v>
      </c>
      <c r="T1668">
        <v>1</v>
      </c>
      <c r="U1668">
        <v>1</v>
      </c>
      <c r="V1668">
        <v>0</v>
      </c>
      <c r="W1668" s="107">
        <v>24976477.68</v>
      </c>
      <c r="X1668" s="108">
        <v>0</v>
      </c>
      <c r="Y1668" s="108">
        <v>0</v>
      </c>
      <c r="Z1668" s="108">
        <v>0</v>
      </c>
      <c r="AA1668" s="108">
        <v>0</v>
      </c>
      <c r="AB1668" s="108">
        <v>0</v>
      </c>
      <c r="AC1668" s="108">
        <v>0</v>
      </c>
      <c r="AD1668" s="108"/>
      <c r="AE1668" s="108">
        <v>24976477.68</v>
      </c>
      <c r="AF1668" s="104">
        <v>45725</v>
      </c>
      <c r="AG1668" s="104">
        <v>46931</v>
      </c>
      <c r="AH1668" s="108">
        <v>24976477.670000002</v>
      </c>
      <c r="AI1668" t="s">
        <v>1406</v>
      </c>
      <c r="AJ1668" t="s">
        <v>1407</v>
      </c>
      <c r="AK1668" s="3">
        <v>2185441.7999999998</v>
      </c>
      <c r="AL1668" s="3">
        <v>2185441.7999999998</v>
      </c>
      <c r="AM1668" s="3">
        <v>1092720.8999999999</v>
      </c>
      <c r="AN1668" s="3">
        <v>0</v>
      </c>
      <c r="AO1668" s="3">
        <v>0</v>
      </c>
      <c r="AP1668" s="3">
        <v>0</v>
      </c>
      <c r="AQ1668" s="3">
        <v>0</v>
      </c>
      <c r="AR1668" s="3">
        <v>0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3">
        <v>0</v>
      </c>
      <c r="AY1668" s="3">
        <v>0</v>
      </c>
      <c r="AZ1668" s="3">
        <f t="shared" ref="AZ1668:AZ1731" si="78">SUM(AK1668:AL1668)</f>
        <v>4370883.5999999996</v>
      </c>
      <c r="BA1668" s="3">
        <f t="shared" ref="BA1668:BA1731" si="79">SUM(AM1668:AY1668)</f>
        <v>1092720.8999999999</v>
      </c>
      <c r="BB1668" s="3">
        <f t="shared" ref="BB1668:BB1731" si="80">AZ1668+BA1668</f>
        <v>5463604.5</v>
      </c>
      <c r="BC1668" s="2"/>
    </row>
    <row r="1669" spans="1:55" ht="15" hidden="1" customHeight="1" x14ac:dyDescent="0.3">
      <c r="A1669" t="s">
        <v>4130</v>
      </c>
      <c r="B1669" t="s">
        <v>1987</v>
      </c>
      <c r="C1669">
        <v>1</v>
      </c>
      <c r="D1669" t="s">
        <v>0</v>
      </c>
      <c r="E1669" t="s">
        <v>2</v>
      </c>
      <c r="F1669" t="s">
        <v>1393</v>
      </c>
      <c r="G1669" t="s">
        <v>323</v>
      </c>
      <c r="H1669" t="s">
        <v>1402</v>
      </c>
      <c r="I1669" t="s">
        <v>1403</v>
      </c>
      <c r="J1669" t="s">
        <v>1404</v>
      </c>
      <c r="K1669" t="s">
        <v>549</v>
      </c>
      <c r="L1669" t="s">
        <v>1398</v>
      </c>
      <c r="M1669" t="s">
        <v>1405</v>
      </c>
      <c r="N1669">
        <v>1</v>
      </c>
      <c r="O1669">
        <v>1</v>
      </c>
      <c r="P1669">
        <v>1</v>
      </c>
      <c r="Q1669">
        <v>0</v>
      </c>
      <c r="R1669">
        <v>0</v>
      </c>
      <c r="S1669">
        <v>1</v>
      </c>
      <c r="T1669">
        <v>1</v>
      </c>
      <c r="U1669">
        <v>1</v>
      </c>
      <c r="V1669">
        <v>0</v>
      </c>
      <c r="W1669" s="107">
        <v>175000000</v>
      </c>
      <c r="X1669" s="108">
        <v>0</v>
      </c>
      <c r="Y1669" s="108">
        <v>0</v>
      </c>
      <c r="Z1669" s="108">
        <v>8750000</v>
      </c>
      <c r="AA1669" s="108">
        <v>0</v>
      </c>
      <c r="AB1669" s="108">
        <v>0</v>
      </c>
      <c r="AC1669" s="108">
        <v>0</v>
      </c>
      <c r="AD1669" s="108"/>
      <c r="AE1669" s="108">
        <v>175000000</v>
      </c>
      <c r="AF1669" s="104">
        <v>45725</v>
      </c>
      <c r="AG1669" s="104">
        <v>49535</v>
      </c>
      <c r="AH1669" s="108">
        <v>175000000</v>
      </c>
      <c r="AI1669" t="s">
        <v>1406</v>
      </c>
      <c r="AJ1669" t="s">
        <v>1407</v>
      </c>
      <c r="AK1669" s="3">
        <v>8750000</v>
      </c>
      <c r="AL1669" s="3">
        <v>17500000</v>
      </c>
      <c r="AM1669" s="3">
        <v>17500000</v>
      </c>
      <c r="AN1669" s="3">
        <v>17500000</v>
      </c>
      <c r="AO1669" s="3">
        <v>17500000</v>
      </c>
      <c r="AP1669" s="3">
        <v>16625000</v>
      </c>
      <c r="AQ1669" s="3">
        <v>13125000</v>
      </c>
      <c r="AR1669" s="3">
        <v>9625000</v>
      </c>
      <c r="AS1669" s="3">
        <v>6125000</v>
      </c>
      <c r="AT1669" s="3">
        <v>2625000</v>
      </c>
      <c r="AU1669" s="3">
        <v>0</v>
      </c>
      <c r="AV1669" s="3">
        <v>0</v>
      </c>
      <c r="AW1669" s="3">
        <v>0</v>
      </c>
      <c r="AX1669" s="3">
        <v>0</v>
      </c>
      <c r="AY1669" s="3">
        <v>0</v>
      </c>
      <c r="AZ1669" s="3">
        <f t="shared" si="78"/>
        <v>26250000</v>
      </c>
      <c r="BA1669" s="3">
        <f t="shared" si="79"/>
        <v>100625000</v>
      </c>
      <c r="BB1669" s="3">
        <f t="shared" si="80"/>
        <v>126875000</v>
      </c>
      <c r="BC1669" s="2"/>
    </row>
    <row r="1670" spans="1:55" ht="15" hidden="1" customHeight="1" x14ac:dyDescent="0.3">
      <c r="A1670" t="s">
        <v>4131</v>
      </c>
      <c r="B1670" t="s">
        <v>1988</v>
      </c>
      <c r="C1670">
        <v>1</v>
      </c>
      <c r="D1670" t="s">
        <v>0</v>
      </c>
      <c r="E1670" t="s">
        <v>2</v>
      </c>
      <c r="F1670" t="s">
        <v>1393</v>
      </c>
      <c r="G1670" t="s">
        <v>323</v>
      </c>
      <c r="H1670" t="s">
        <v>1402</v>
      </c>
      <c r="I1670" t="s">
        <v>1403</v>
      </c>
      <c r="J1670" t="s">
        <v>1404</v>
      </c>
      <c r="K1670" t="s">
        <v>549</v>
      </c>
      <c r="L1670" t="s">
        <v>1398</v>
      </c>
      <c r="M1670" t="s">
        <v>1405</v>
      </c>
      <c r="N1670">
        <v>1</v>
      </c>
      <c r="O1670">
        <v>1</v>
      </c>
      <c r="P1670">
        <v>1</v>
      </c>
      <c r="Q1670">
        <v>0</v>
      </c>
      <c r="R1670">
        <v>0</v>
      </c>
      <c r="S1670">
        <v>1</v>
      </c>
      <c r="T1670">
        <v>1</v>
      </c>
      <c r="U1670">
        <v>1</v>
      </c>
      <c r="V1670">
        <v>0</v>
      </c>
      <c r="W1670" s="107">
        <v>25000000</v>
      </c>
      <c r="X1670" s="108">
        <v>0</v>
      </c>
      <c r="Y1670" s="108">
        <v>0</v>
      </c>
      <c r="Z1670" s="108">
        <v>0</v>
      </c>
      <c r="AA1670" s="108">
        <v>0</v>
      </c>
      <c r="AB1670" s="108">
        <v>0</v>
      </c>
      <c r="AC1670" s="108">
        <v>0</v>
      </c>
      <c r="AD1670" s="108"/>
      <c r="AE1670" s="108">
        <v>25000000</v>
      </c>
      <c r="AF1670" s="104">
        <v>45725</v>
      </c>
      <c r="AG1670" s="104">
        <v>46931</v>
      </c>
      <c r="AH1670" s="108">
        <v>25000000</v>
      </c>
      <c r="AI1670" t="s">
        <v>1406</v>
      </c>
      <c r="AJ1670" t="s">
        <v>1407</v>
      </c>
      <c r="AK1670" s="3">
        <v>2187500</v>
      </c>
      <c r="AL1670" s="3">
        <v>2187500</v>
      </c>
      <c r="AM1670" s="3">
        <v>1093750</v>
      </c>
      <c r="AN1670" s="3">
        <v>0</v>
      </c>
      <c r="AO1670" s="3">
        <v>0</v>
      </c>
      <c r="AP1670" s="3">
        <v>0</v>
      </c>
      <c r="AQ1670" s="3">
        <v>0</v>
      </c>
      <c r="AR1670" s="3">
        <v>0</v>
      </c>
      <c r="AS1670" s="3">
        <v>0</v>
      </c>
      <c r="AT1670" s="3">
        <v>0</v>
      </c>
      <c r="AU1670" s="3">
        <v>0</v>
      </c>
      <c r="AV1670" s="3">
        <v>0</v>
      </c>
      <c r="AW1670" s="3">
        <v>0</v>
      </c>
      <c r="AX1670" s="3">
        <v>0</v>
      </c>
      <c r="AY1670" s="3">
        <v>0</v>
      </c>
      <c r="AZ1670" s="3">
        <f t="shared" si="78"/>
        <v>4375000</v>
      </c>
      <c r="BA1670" s="3">
        <f t="shared" si="79"/>
        <v>1093750</v>
      </c>
      <c r="BB1670" s="3">
        <f t="shared" si="80"/>
        <v>5468750</v>
      </c>
      <c r="BC1670" s="2"/>
    </row>
    <row r="1671" spans="1:55" ht="15" customHeight="1" x14ac:dyDescent="0.3">
      <c r="A1671" t="s">
        <v>4132</v>
      </c>
      <c r="B1671" t="s">
        <v>1989</v>
      </c>
      <c r="C1671">
        <v>1</v>
      </c>
      <c r="D1671" t="s">
        <v>0</v>
      </c>
      <c r="E1671" t="s">
        <v>2</v>
      </c>
      <c r="F1671" t="s">
        <v>1393</v>
      </c>
      <c r="G1671" t="s">
        <v>1408</v>
      </c>
      <c r="H1671" t="s">
        <v>1409</v>
      </c>
      <c r="I1671" t="s">
        <v>1410</v>
      </c>
      <c r="J1671" t="s">
        <v>4601</v>
      </c>
      <c r="K1671" t="s">
        <v>611</v>
      </c>
      <c r="L1671" t="s">
        <v>1398</v>
      </c>
      <c r="M1671" t="s">
        <v>1405</v>
      </c>
      <c r="N1671">
        <v>1</v>
      </c>
      <c r="O1671">
        <v>1</v>
      </c>
      <c r="P1671">
        <v>1</v>
      </c>
      <c r="Q1671">
        <v>1</v>
      </c>
      <c r="R1671">
        <v>1</v>
      </c>
      <c r="S1671">
        <v>1</v>
      </c>
      <c r="T1671">
        <v>0</v>
      </c>
      <c r="U1671">
        <v>0</v>
      </c>
      <c r="V1671">
        <v>0</v>
      </c>
      <c r="W1671" s="107">
        <v>1685311.37</v>
      </c>
      <c r="X1671" s="108">
        <v>0</v>
      </c>
      <c r="Y1671" s="108">
        <v>0</v>
      </c>
      <c r="Z1671" s="108">
        <v>0</v>
      </c>
      <c r="AA1671" s="108">
        <v>0</v>
      </c>
      <c r="AB1671" s="108">
        <v>0</v>
      </c>
      <c r="AC1671" s="108">
        <v>0</v>
      </c>
      <c r="AD1671" s="108"/>
      <c r="AE1671" s="108">
        <v>1685311.37</v>
      </c>
      <c r="AF1671" s="104">
        <v>45725</v>
      </c>
      <c r="AG1671" s="104">
        <v>46931</v>
      </c>
      <c r="AH1671" s="108">
        <v>1685311.36</v>
      </c>
      <c r="AI1671" t="s">
        <v>1406</v>
      </c>
      <c r="AJ1671" t="s">
        <v>1407</v>
      </c>
      <c r="AK1671" s="3">
        <v>147464.74</v>
      </c>
      <c r="AL1671" s="3">
        <v>147464.74</v>
      </c>
      <c r="AM1671" s="3">
        <v>73732.37</v>
      </c>
      <c r="AN1671" s="3">
        <v>0</v>
      </c>
      <c r="AO1671" s="3">
        <v>0</v>
      </c>
      <c r="AP1671" s="3">
        <v>0</v>
      </c>
      <c r="AQ1671" s="3">
        <v>0</v>
      </c>
      <c r="AR1671" s="3">
        <v>0</v>
      </c>
      <c r="AS1671" s="3">
        <v>0</v>
      </c>
      <c r="AT1671" s="3">
        <v>0</v>
      </c>
      <c r="AU1671" s="3">
        <v>0</v>
      </c>
      <c r="AV1671" s="3">
        <v>0</v>
      </c>
      <c r="AW1671" s="3">
        <v>0</v>
      </c>
      <c r="AX1671" s="3">
        <v>0</v>
      </c>
      <c r="AY1671" s="3">
        <v>0</v>
      </c>
      <c r="AZ1671" s="3">
        <f t="shared" si="78"/>
        <v>294929.48</v>
      </c>
      <c r="BA1671" s="3">
        <f t="shared" si="79"/>
        <v>73732.37</v>
      </c>
      <c r="BB1671" s="3">
        <f t="shared" si="80"/>
        <v>368661.85</v>
      </c>
      <c r="BC1671" s="2"/>
    </row>
    <row r="1672" spans="1:55" ht="15" customHeight="1" x14ac:dyDescent="0.3">
      <c r="A1672" t="s">
        <v>4133</v>
      </c>
      <c r="B1672" t="s">
        <v>1990</v>
      </c>
      <c r="C1672">
        <v>1</v>
      </c>
      <c r="D1672" t="s">
        <v>0</v>
      </c>
      <c r="E1672" t="s">
        <v>2</v>
      </c>
      <c r="F1672" t="s">
        <v>1393</v>
      </c>
      <c r="G1672" t="s">
        <v>1408</v>
      </c>
      <c r="H1672" t="s">
        <v>1409</v>
      </c>
      <c r="I1672" t="s">
        <v>1410</v>
      </c>
      <c r="J1672" t="s">
        <v>4601</v>
      </c>
      <c r="K1672" t="s">
        <v>611</v>
      </c>
      <c r="L1672" t="s">
        <v>1398</v>
      </c>
      <c r="M1672" t="s">
        <v>1405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1</v>
      </c>
      <c r="T1672">
        <v>0</v>
      </c>
      <c r="U1672">
        <v>0</v>
      </c>
      <c r="V1672">
        <v>0</v>
      </c>
      <c r="W1672" s="107">
        <v>5539665.0899999999</v>
      </c>
      <c r="X1672" s="108">
        <v>0</v>
      </c>
      <c r="Y1672" s="108">
        <v>0</v>
      </c>
      <c r="Z1672" s="108">
        <v>0</v>
      </c>
      <c r="AA1672" s="108">
        <v>0</v>
      </c>
      <c r="AB1672" s="108">
        <v>0</v>
      </c>
      <c r="AC1672" s="108">
        <v>0</v>
      </c>
      <c r="AD1672" s="108"/>
      <c r="AE1672" s="108">
        <v>5539665.0899999999</v>
      </c>
      <c r="AF1672" s="104">
        <v>45725</v>
      </c>
      <c r="AG1672" s="104">
        <v>46931</v>
      </c>
      <c r="AH1672" s="108">
        <v>5539665.0899999999</v>
      </c>
      <c r="AI1672" t="s">
        <v>1406</v>
      </c>
      <c r="AJ1672" t="s">
        <v>1407</v>
      </c>
      <c r="AK1672" s="3">
        <v>484720.7</v>
      </c>
      <c r="AL1672" s="3">
        <v>484720.7</v>
      </c>
      <c r="AM1672" s="3">
        <v>242360.35</v>
      </c>
      <c r="AN1672" s="3">
        <v>0</v>
      </c>
      <c r="AO1672" s="3">
        <v>0</v>
      </c>
      <c r="AP1672" s="3">
        <v>0</v>
      </c>
      <c r="AQ1672" s="3">
        <v>0</v>
      </c>
      <c r="AR1672" s="3">
        <v>0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3">
        <v>0</v>
      </c>
      <c r="AY1672" s="3">
        <v>0</v>
      </c>
      <c r="AZ1672" s="3">
        <f t="shared" si="78"/>
        <v>969441.4</v>
      </c>
      <c r="BA1672" s="3">
        <f t="shared" si="79"/>
        <v>242360.35</v>
      </c>
      <c r="BB1672" s="3">
        <f t="shared" si="80"/>
        <v>1211801.75</v>
      </c>
      <c r="BC1672" s="2"/>
    </row>
    <row r="1673" spans="1:55" ht="15" customHeight="1" x14ac:dyDescent="0.3">
      <c r="A1673" t="s">
        <v>4134</v>
      </c>
      <c r="B1673" t="s">
        <v>1991</v>
      </c>
      <c r="C1673">
        <v>1</v>
      </c>
      <c r="D1673" t="s">
        <v>0</v>
      </c>
      <c r="E1673" t="s">
        <v>2</v>
      </c>
      <c r="F1673" t="s">
        <v>1393</v>
      </c>
      <c r="G1673" t="s">
        <v>1408</v>
      </c>
      <c r="H1673" t="s">
        <v>1409</v>
      </c>
      <c r="I1673" t="s">
        <v>1410</v>
      </c>
      <c r="J1673" t="s">
        <v>4601</v>
      </c>
      <c r="K1673" t="s">
        <v>611</v>
      </c>
      <c r="L1673" t="s">
        <v>1398</v>
      </c>
      <c r="M1673" t="s">
        <v>1405</v>
      </c>
      <c r="N1673">
        <v>1</v>
      </c>
      <c r="O1673">
        <v>1</v>
      </c>
      <c r="P1673">
        <v>1</v>
      </c>
      <c r="Q1673">
        <v>1</v>
      </c>
      <c r="R1673">
        <v>1</v>
      </c>
      <c r="S1673">
        <v>1</v>
      </c>
      <c r="T1673">
        <v>0</v>
      </c>
      <c r="U1673">
        <v>0</v>
      </c>
      <c r="V1673">
        <v>0</v>
      </c>
      <c r="W1673" s="107">
        <v>3628608.81</v>
      </c>
      <c r="X1673" s="108">
        <v>0</v>
      </c>
      <c r="Y1673" s="108">
        <v>0</v>
      </c>
      <c r="Z1673" s="108">
        <v>0</v>
      </c>
      <c r="AA1673" s="108">
        <v>0</v>
      </c>
      <c r="AB1673" s="108">
        <v>0</v>
      </c>
      <c r="AC1673" s="108">
        <v>0</v>
      </c>
      <c r="AD1673" s="108"/>
      <c r="AE1673" s="108">
        <v>3628608.81</v>
      </c>
      <c r="AF1673" s="104">
        <v>45725</v>
      </c>
      <c r="AG1673" s="104">
        <v>46931</v>
      </c>
      <c r="AH1673" s="108">
        <v>3628608.81</v>
      </c>
      <c r="AI1673" t="s">
        <v>1406</v>
      </c>
      <c r="AJ1673" t="s">
        <v>1407</v>
      </c>
      <c r="AK1673" s="3">
        <v>317503.28000000003</v>
      </c>
      <c r="AL1673" s="3">
        <v>317503.28000000003</v>
      </c>
      <c r="AM1673" s="3">
        <v>158751.64000000001</v>
      </c>
      <c r="AN1673" s="3">
        <v>0</v>
      </c>
      <c r="AO1673" s="3">
        <v>0</v>
      </c>
      <c r="AP1673" s="3">
        <v>0</v>
      </c>
      <c r="AQ1673" s="3">
        <v>0</v>
      </c>
      <c r="AR1673" s="3">
        <v>0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3">
        <v>0</v>
      </c>
      <c r="AY1673" s="3">
        <v>0</v>
      </c>
      <c r="AZ1673" s="3">
        <f t="shared" si="78"/>
        <v>635006.56000000006</v>
      </c>
      <c r="BA1673" s="3">
        <f t="shared" si="79"/>
        <v>158751.64000000001</v>
      </c>
      <c r="BB1673" s="3">
        <f t="shared" si="80"/>
        <v>793758.20000000007</v>
      </c>
      <c r="BC1673" s="2"/>
    </row>
    <row r="1674" spans="1:55" ht="15" customHeight="1" x14ac:dyDescent="0.3">
      <c r="A1674" t="s">
        <v>4135</v>
      </c>
      <c r="B1674" t="s">
        <v>1992</v>
      </c>
      <c r="C1674">
        <v>1</v>
      </c>
      <c r="D1674" t="s">
        <v>0</v>
      </c>
      <c r="E1674" t="s">
        <v>2</v>
      </c>
      <c r="F1674" t="s">
        <v>1393</v>
      </c>
      <c r="G1674" t="s">
        <v>1408</v>
      </c>
      <c r="H1674" t="s">
        <v>1409</v>
      </c>
      <c r="I1674" t="s">
        <v>1410</v>
      </c>
      <c r="J1674" t="s">
        <v>4601</v>
      </c>
      <c r="K1674" t="s">
        <v>611</v>
      </c>
      <c r="L1674" t="s">
        <v>1398</v>
      </c>
      <c r="M1674" t="s">
        <v>1405</v>
      </c>
      <c r="N1674">
        <v>1</v>
      </c>
      <c r="O1674">
        <v>1</v>
      </c>
      <c r="P1674">
        <v>1</v>
      </c>
      <c r="Q1674">
        <v>1</v>
      </c>
      <c r="R1674">
        <v>1</v>
      </c>
      <c r="S1674">
        <v>1</v>
      </c>
      <c r="T1674">
        <v>0</v>
      </c>
      <c r="U1674">
        <v>0</v>
      </c>
      <c r="V1674">
        <v>0</v>
      </c>
      <c r="W1674" s="107">
        <v>3105807.78</v>
      </c>
      <c r="X1674" s="108">
        <v>0</v>
      </c>
      <c r="Y1674" s="108">
        <v>0</v>
      </c>
      <c r="Z1674" s="108">
        <v>0</v>
      </c>
      <c r="AA1674" s="108">
        <v>0</v>
      </c>
      <c r="AB1674" s="108">
        <v>0</v>
      </c>
      <c r="AC1674" s="108">
        <v>0</v>
      </c>
      <c r="AD1674" s="108"/>
      <c r="AE1674" s="108">
        <v>3105807.78</v>
      </c>
      <c r="AF1674" s="104">
        <v>45725</v>
      </c>
      <c r="AG1674" s="104">
        <v>46931</v>
      </c>
      <c r="AH1674" s="108">
        <v>3105807.78</v>
      </c>
      <c r="AI1674" t="s">
        <v>1406</v>
      </c>
      <c r="AJ1674" t="s">
        <v>1407</v>
      </c>
      <c r="AK1674" s="3">
        <v>271758.18</v>
      </c>
      <c r="AL1674" s="3">
        <v>271758.18</v>
      </c>
      <c r="AM1674" s="3">
        <v>135879.09</v>
      </c>
      <c r="AN1674" s="3">
        <v>0</v>
      </c>
      <c r="AO1674" s="3">
        <v>0</v>
      </c>
      <c r="AP1674" s="3">
        <v>0</v>
      </c>
      <c r="AQ1674" s="3">
        <v>0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3">
        <v>0</v>
      </c>
      <c r="AY1674" s="3">
        <v>0</v>
      </c>
      <c r="AZ1674" s="3">
        <f t="shared" si="78"/>
        <v>543516.36</v>
      </c>
      <c r="BA1674" s="3">
        <f t="shared" si="79"/>
        <v>135879.09</v>
      </c>
      <c r="BB1674" s="3">
        <f t="shared" si="80"/>
        <v>679395.45</v>
      </c>
      <c r="BC1674" s="2"/>
    </row>
    <row r="1675" spans="1:55" ht="15" customHeight="1" x14ac:dyDescent="0.3">
      <c r="A1675" t="s">
        <v>4136</v>
      </c>
      <c r="B1675" t="s">
        <v>1993</v>
      </c>
      <c r="C1675">
        <v>1</v>
      </c>
      <c r="D1675" t="s">
        <v>0</v>
      </c>
      <c r="E1675" t="s">
        <v>2</v>
      </c>
      <c r="F1675" t="s">
        <v>1393</v>
      </c>
      <c r="G1675" t="s">
        <v>1408</v>
      </c>
      <c r="H1675" t="s">
        <v>1409</v>
      </c>
      <c r="I1675" t="s">
        <v>1410</v>
      </c>
      <c r="J1675" t="s">
        <v>4601</v>
      </c>
      <c r="K1675" t="s">
        <v>611</v>
      </c>
      <c r="L1675" t="s">
        <v>1398</v>
      </c>
      <c r="M1675" t="s">
        <v>1405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0</v>
      </c>
      <c r="U1675">
        <v>0</v>
      </c>
      <c r="V1675">
        <v>0</v>
      </c>
      <c r="W1675" s="107">
        <v>17516237.890000001</v>
      </c>
      <c r="X1675" s="108">
        <v>0</v>
      </c>
      <c r="Y1675" s="108">
        <v>0</v>
      </c>
      <c r="Z1675" s="108">
        <v>0</v>
      </c>
      <c r="AA1675" s="108">
        <v>0</v>
      </c>
      <c r="AB1675" s="108">
        <v>0</v>
      </c>
      <c r="AC1675" s="108">
        <v>0</v>
      </c>
      <c r="AD1675" s="108"/>
      <c r="AE1675" s="108">
        <v>17516237.890000001</v>
      </c>
      <c r="AF1675" s="104">
        <v>45725</v>
      </c>
      <c r="AG1675" s="104">
        <v>46931</v>
      </c>
      <c r="AH1675" s="108">
        <v>17516237.879999999</v>
      </c>
      <c r="AI1675" t="s">
        <v>1406</v>
      </c>
      <c r="AJ1675" t="s">
        <v>1407</v>
      </c>
      <c r="AK1675" s="3">
        <v>1532670.82</v>
      </c>
      <c r="AL1675" s="3">
        <v>1532670.82</v>
      </c>
      <c r="AM1675" s="3">
        <v>766335.41</v>
      </c>
      <c r="AN1675" s="3">
        <v>0</v>
      </c>
      <c r="AO1675" s="3">
        <v>0</v>
      </c>
      <c r="AP1675" s="3">
        <v>0</v>
      </c>
      <c r="AQ1675" s="3">
        <v>0</v>
      </c>
      <c r="AR1675" s="3">
        <v>0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3">
        <v>0</v>
      </c>
      <c r="AY1675" s="3">
        <v>0</v>
      </c>
      <c r="AZ1675" s="3">
        <f t="shared" si="78"/>
        <v>3065341.64</v>
      </c>
      <c r="BA1675" s="3">
        <f t="shared" si="79"/>
        <v>766335.41</v>
      </c>
      <c r="BB1675" s="3">
        <f t="shared" si="80"/>
        <v>3831677.0500000003</v>
      </c>
      <c r="BC1675" s="2"/>
    </row>
    <row r="1676" spans="1:55" ht="15" customHeight="1" x14ac:dyDescent="0.3">
      <c r="A1676" t="s">
        <v>4137</v>
      </c>
      <c r="B1676" t="s">
        <v>1994</v>
      </c>
      <c r="C1676">
        <v>1</v>
      </c>
      <c r="D1676" t="s">
        <v>0</v>
      </c>
      <c r="E1676" t="s">
        <v>2</v>
      </c>
      <c r="F1676" t="s">
        <v>1393</v>
      </c>
      <c r="G1676" t="s">
        <v>1408</v>
      </c>
      <c r="H1676" t="s">
        <v>1409</v>
      </c>
      <c r="I1676" t="s">
        <v>1410</v>
      </c>
      <c r="J1676" t="s">
        <v>4601</v>
      </c>
      <c r="K1676" t="s">
        <v>611</v>
      </c>
      <c r="L1676" t="s">
        <v>1398</v>
      </c>
      <c r="M1676" t="s">
        <v>1405</v>
      </c>
      <c r="N1676">
        <v>1</v>
      </c>
      <c r="O1676">
        <v>1</v>
      </c>
      <c r="P1676">
        <v>1</v>
      </c>
      <c r="Q1676">
        <v>1</v>
      </c>
      <c r="R1676">
        <v>1</v>
      </c>
      <c r="S1676">
        <v>1</v>
      </c>
      <c r="T1676">
        <v>0</v>
      </c>
      <c r="U1676">
        <v>0</v>
      </c>
      <c r="V1676">
        <v>0</v>
      </c>
      <c r="W1676" s="107">
        <v>389201.88</v>
      </c>
      <c r="X1676" s="108">
        <v>0</v>
      </c>
      <c r="Y1676" s="108">
        <v>0</v>
      </c>
      <c r="Z1676" s="108">
        <v>17027.580000000002</v>
      </c>
      <c r="AA1676" s="108">
        <v>0</v>
      </c>
      <c r="AB1676" s="108">
        <v>0</v>
      </c>
      <c r="AC1676" s="108">
        <v>0</v>
      </c>
      <c r="AD1676" s="108"/>
      <c r="AE1676" s="108">
        <v>389201.88</v>
      </c>
      <c r="AF1676" s="104">
        <v>45710</v>
      </c>
      <c r="AG1676" s="104">
        <v>46991</v>
      </c>
      <c r="AH1676" s="108">
        <v>389201.87</v>
      </c>
      <c r="AI1676" t="s">
        <v>1406</v>
      </c>
      <c r="AJ1676" t="s">
        <v>1407</v>
      </c>
      <c r="AK1676" s="3">
        <v>17027.580000000002</v>
      </c>
      <c r="AL1676" s="3">
        <v>34055.160000000003</v>
      </c>
      <c r="AM1676" s="3">
        <v>34055.160000000003</v>
      </c>
      <c r="AN1676" s="3">
        <v>0</v>
      </c>
      <c r="AO1676" s="3">
        <v>0</v>
      </c>
      <c r="AP1676" s="3">
        <v>0</v>
      </c>
      <c r="AQ1676" s="3">
        <v>0</v>
      </c>
      <c r="AR1676" s="3">
        <v>0</v>
      </c>
      <c r="AS1676" s="3">
        <v>0</v>
      </c>
      <c r="AT1676" s="3">
        <v>0</v>
      </c>
      <c r="AU1676" s="3">
        <v>0</v>
      </c>
      <c r="AV1676" s="3">
        <v>0</v>
      </c>
      <c r="AW1676" s="3">
        <v>0</v>
      </c>
      <c r="AX1676" s="3">
        <v>0</v>
      </c>
      <c r="AY1676" s="3">
        <v>0</v>
      </c>
      <c r="AZ1676" s="3">
        <f t="shared" si="78"/>
        <v>51082.740000000005</v>
      </c>
      <c r="BA1676" s="3">
        <f t="shared" si="79"/>
        <v>34055.160000000003</v>
      </c>
      <c r="BB1676" s="3">
        <f t="shared" si="80"/>
        <v>85137.900000000009</v>
      </c>
      <c r="BC1676" s="2"/>
    </row>
    <row r="1677" spans="1:55" ht="15" customHeight="1" x14ac:dyDescent="0.3">
      <c r="A1677" t="s">
        <v>4138</v>
      </c>
      <c r="B1677" t="s">
        <v>1995</v>
      </c>
      <c r="C1677">
        <v>1</v>
      </c>
      <c r="D1677" t="s">
        <v>0</v>
      </c>
      <c r="E1677" t="s">
        <v>2</v>
      </c>
      <c r="F1677" t="s">
        <v>1393</v>
      </c>
      <c r="G1677" t="s">
        <v>1408</v>
      </c>
      <c r="H1677" t="s">
        <v>1409</v>
      </c>
      <c r="I1677" t="s">
        <v>1410</v>
      </c>
      <c r="J1677" t="s">
        <v>4601</v>
      </c>
      <c r="K1677" t="s">
        <v>611</v>
      </c>
      <c r="L1677" t="s">
        <v>1398</v>
      </c>
      <c r="M1677" t="s">
        <v>1405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0</v>
      </c>
      <c r="U1677">
        <v>0</v>
      </c>
      <c r="V1677">
        <v>0</v>
      </c>
      <c r="W1677" s="107">
        <v>670000</v>
      </c>
      <c r="X1677" s="108">
        <v>0</v>
      </c>
      <c r="Y1677" s="108">
        <v>0</v>
      </c>
      <c r="Z1677" s="108">
        <v>0</v>
      </c>
      <c r="AA1677" s="108">
        <v>0</v>
      </c>
      <c r="AB1677" s="108">
        <v>0</v>
      </c>
      <c r="AC1677" s="108">
        <v>0</v>
      </c>
      <c r="AD1677" s="108"/>
      <c r="AE1677" s="108">
        <v>670000</v>
      </c>
      <c r="AF1677" s="104">
        <v>45725</v>
      </c>
      <c r="AG1677" s="104">
        <v>46931</v>
      </c>
      <c r="AH1677" s="108">
        <v>670000</v>
      </c>
      <c r="AI1677" t="s">
        <v>1406</v>
      </c>
      <c r="AJ1677" t="s">
        <v>1407</v>
      </c>
      <c r="AK1677" s="3">
        <v>58625</v>
      </c>
      <c r="AL1677" s="3">
        <v>58625</v>
      </c>
      <c r="AM1677" s="3">
        <v>29312.5</v>
      </c>
      <c r="AN1677" s="3">
        <v>0</v>
      </c>
      <c r="AO1677" s="3">
        <v>0</v>
      </c>
      <c r="AP1677" s="3">
        <v>0</v>
      </c>
      <c r="AQ1677" s="3">
        <v>0</v>
      </c>
      <c r="AR1677" s="3">
        <v>0</v>
      </c>
      <c r="AS1677" s="3">
        <v>0</v>
      </c>
      <c r="AT1677" s="3">
        <v>0</v>
      </c>
      <c r="AU1677" s="3">
        <v>0</v>
      </c>
      <c r="AV1677" s="3">
        <v>0</v>
      </c>
      <c r="AW1677" s="3">
        <v>0</v>
      </c>
      <c r="AX1677" s="3">
        <v>0</v>
      </c>
      <c r="AY1677" s="3">
        <v>0</v>
      </c>
      <c r="AZ1677" s="3">
        <f t="shared" si="78"/>
        <v>117250</v>
      </c>
      <c r="BA1677" s="3">
        <f t="shared" si="79"/>
        <v>29312.5</v>
      </c>
      <c r="BB1677" s="3">
        <f t="shared" si="80"/>
        <v>146562.5</v>
      </c>
      <c r="BC1677" s="2"/>
    </row>
    <row r="1678" spans="1:55" ht="15" hidden="1" customHeight="1" x14ac:dyDescent="0.3">
      <c r="A1678" t="s">
        <v>4139</v>
      </c>
      <c r="B1678" t="s">
        <v>1996</v>
      </c>
      <c r="C1678">
        <v>1</v>
      </c>
      <c r="D1678" t="s">
        <v>0</v>
      </c>
      <c r="E1678" t="s">
        <v>2</v>
      </c>
      <c r="F1678" t="s">
        <v>1393</v>
      </c>
      <c r="G1678" t="s">
        <v>1401</v>
      </c>
      <c r="H1678" t="s">
        <v>1402</v>
      </c>
      <c r="I1678" t="s">
        <v>1403</v>
      </c>
      <c r="J1678" t="s">
        <v>1404</v>
      </c>
      <c r="K1678" t="s">
        <v>1047</v>
      </c>
      <c r="L1678" t="s">
        <v>1398</v>
      </c>
      <c r="M1678" t="s">
        <v>1405</v>
      </c>
      <c r="N1678">
        <v>1</v>
      </c>
      <c r="O1678">
        <v>1</v>
      </c>
      <c r="P1678">
        <v>1</v>
      </c>
      <c r="Q1678">
        <v>0</v>
      </c>
      <c r="R1678">
        <v>0</v>
      </c>
      <c r="S1678">
        <v>1</v>
      </c>
      <c r="T1678">
        <v>1</v>
      </c>
      <c r="U1678">
        <v>1</v>
      </c>
      <c r="V1678">
        <v>0</v>
      </c>
      <c r="W1678" s="107">
        <v>50442552.460000001</v>
      </c>
      <c r="X1678" s="108">
        <v>0</v>
      </c>
      <c r="Y1678" s="108">
        <v>0</v>
      </c>
      <c r="Z1678" s="108">
        <v>0</v>
      </c>
      <c r="AA1678" s="108">
        <v>0</v>
      </c>
      <c r="AB1678" s="108">
        <v>0</v>
      </c>
      <c r="AC1678" s="108">
        <v>0</v>
      </c>
      <c r="AD1678" s="108"/>
      <c r="AE1678" s="108">
        <v>50442552.460000001</v>
      </c>
      <c r="AF1678" s="104">
        <v>45725</v>
      </c>
      <c r="AG1678" s="104">
        <v>46931</v>
      </c>
      <c r="AH1678" s="108">
        <v>50442552.460000001</v>
      </c>
      <c r="AI1678" t="s">
        <v>1406</v>
      </c>
      <c r="AJ1678" t="s">
        <v>1407</v>
      </c>
      <c r="AK1678" s="3">
        <v>4413723.34</v>
      </c>
      <c r="AL1678" s="3">
        <v>4413723.34</v>
      </c>
      <c r="AM1678" s="3">
        <v>2206861.67</v>
      </c>
      <c r="AN1678" s="3">
        <v>0</v>
      </c>
      <c r="AO1678" s="3">
        <v>0</v>
      </c>
      <c r="AP1678" s="3">
        <v>0</v>
      </c>
      <c r="AQ1678" s="3">
        <v>0</v>
      </c>
      <c r="AR1678" s="3">
        <v>0</v>
      </c>
      <c r="AS1678" s="3">
        <v>0</v>
      </c>
      <c r="AT1678" s="3">
        <v>0</v>
      </c>
      <c r="AU1678" s="3">
        <v>0</v>
      </c>
      <c r="AV1678" s="3">
        <v>0</v>
      </c>
      <c r="AW1678" s="3">
        <v>0</v>
      </c>
      <c r="AX1678" s="3">
        <v>0</v>
      </c>
      <c r="AY1678" s="3">
        <v>0</v>
      </c>
      <c r="AZ1678" s="3">
        <f t="shared" si="78"/>
        <v>8827446.6799999997</v>
      </c>
      <c r="BA1678" s="3">
        <f t="shared" si="79"/>
        <v>2206861.67</v>
      </c>
      <c r="BB1678" s="3">
        <f t="shared" si="80"/>
        <v>11034308.35</v>
      </c>
      <c r="BC1678" s="2"/>
    </row>
    <row r="1679" spans="1:55" ht="15" customHeight="1" x14ac:dyDescent="0.3">
      <c r="A1679" t="s">
        <v>4140</v>
      </c>
      <c r="B1679" t="s">
        <v>1997</v>
      </c>
      <c r="C1679">
        <v>1</v>
      </c>
      <c r="D1679" t="s">
        <v>0</v>
      </c>
      <c r="E1679" t="s">
        <v>2</v>
      </c>
      <c r="F1679" t="s">
        <v>1393</v>
      </c>
      <c r="G1679" t="s">
        <v>1408</v>
      </c>
      <c r="H1679" t="s">
        <v>1409</v>
      </c>
      <c r="I1679" t="s">
        <v>1410</v>
      </c>
      <c r="J1679" t="s">
        <v>4601</v>
      </c>
      <c r="K1679" t="s">
        <v>611</v>
      </c>
      <c r="L1679" t="s">
        <v>1398</v>
      </c>
      <c r="M1679" t="s">
        <v>1405</v>
      </c>
      <c r="N1679">
        <v>1</v>
      </c>
      <c r="O1679">
        <v>1</v>
      </c>
      <c r="P1679">
        <v>1</v>
      </c>
      <c r="Q1679">
        <v>1</v>
      </c>
      <c r="R1679">
        <v>1</v>
      </c>
      <c r="S1679">
        <v>1</v>
      </c>
      <c r="T1679">
        <v>0</v>
      </c>
      <c r="U1679">
        <v>0</v>
      </c>
      <c r="V1679">
        <v>0</v>
      </c>
      <c r="W1679" s="107">
        <v>1000000</v>
      </c>
      <c r="X1679" s="108">
        <v>0</v>
      </c>
      <c r="Y1679" s="108">
        <v>0</v>
      </c>
      <c r="Z1679" s="108">
        <v>0</v>
      </c>
      <c r="AA1679" s="108">
        <v>0</v>
      </c>
      <c r="AB1679" s="108">
        <v>0</v>
      </c>
      <c r="AC1679" s="108">
        <v>0</v>
      </c>
      <c r="AD1679" s="108"/>
      <c r="AE1679" s="108">
        <v>1000000</v>
      </c>
      <c r="AF1679" s="104">
        <v>45725</v>
      </c>
      <c r="AG1679" s="104">
        <v>46931</v>
      </c>
      <c r="AH1679" s="108">
        <v>1000000</v>
      </c>
      <c r="AI1679" t="s">
        <v>1406</v>
      </c>
      <c r="AJ1679" t="s">
        <v>1407</v>
      </c>
      <c r="AK1679" s="3">
        <v>87500</v>
      </c>
      <c r="AL1679" s="3">
        <v>87500</v>
      </c>
      <c r="AM1679" s="3">
        <v>43750</v>
      </c>
      <c r="AN1679" s="3">
        <v>0</v>
      </c>
      <c r="AO1679" s="3">
        <v>0</v>
      </c>
      <c r="AP1679" s="3">
        <v>0</v>
      </c>
      <c r="AQ1679" s="3">
        <v>0</v>
      </c>
      <c r="AR1679" s="3">
        <v>0</v>
      </c>
      <c r="AS1679" s="3">
        <v>0</v>
      </c>
      <c r="AT1679" s="3">
        <v>0</v>
      </c>
      <c r="AU1679" s="3">
        <v>0</v>
      </c>
      <c r="AV1679" s="3">
        <v>0</v>
      </c>
      <c r="AW1679" s="3">
        <v>0</v>
      </c>
      <c r="AX1679" s="3">
        <v>0</v>
      </c>
      <c r="AY1679" s="3">
        <v>0</v>
      </c>
      <c r="AZ1679" s="3">
        <f t="shared" si="78"/>
        <v>175000</v>
      </c>
      <c r="BA1679" s="3">
        <f t="shared" si="79"/>
        <v>43750</v>
      </c>
      <c r="BB1679" s="3">
        <f t="shared" si="80"/>
        <v>218750</v>
      </c>
      <c r="BC1679" s="2"/>
    </row>
    <row r="1680" spans="1:55" ht="15" customHeight="1" x14ac:dyDescent="0.3">
      <c r="A1680" t="s">
        <v>4141</v>
      </c>
      <c r="B1680" t="s">
        <v>1998</v>
      </c>
      <c r="C1680">
        <v>1</v>
      </c>
      <c r="D1680" t="s">
        <v>0</v>
      </c>
      <c r="E1680" t="s">
        <v>2</v>
      </c>
      <c r="F1680" t="s">
        <v>1393</v>
      </c>
      <c r="G1680" t="s">
        <v>1408</v>
      </c>
      <c r="H1680" t="s">
        <v>1409</v>
      </c>
      <c r="I1680" t="s">
        <v>1410</v>
      </c>
      <c r="J1680" t="s">
        <v>4601</v>
      </c>
      <c r="K1680" t="s">
        <v>611</v>
      </c>
      <c r="L1680" t="s">
        <v>1398</v>
      </c>
      <c r="M1680" t="s">
        <v>1405</v>
      </c>
      <c r="N1680">
        <v>1</v>
      </c>
      <c r="O1680">
        <v>1</v>
      </c>
      <c r="P1680">
        <v>1</v>
      </c>
      <c r="Q1680">
        <v>1</v>
      </c>
      <c r="R1680">
        <v>1</v>
      </c>
      <c r="S1680">
        <v>1</v>
      </c>
      <c r="T1680">
        <v>0</v>
      </c>
      <c r="U1680">
        <v>0</v>
      </c>
      <c r="V1680">
        <v>0</v>
      </c>
      <c r="W1680" s="107">
        <v>1100000</v>
      </c>
      <c r="X1680" s="108">
        <v>0</v>
      </c>
      <c r="Y1680" s="108">
        <v>0</v>
      </c>
      <c r="Z1680" s="108">
        <v>0</v>
      </c>
      <c r="AA1680" s="108">
        <v>0</v>
      </c>
      <c r="AB1680" s="108">
        <v>0</v>
      </c>
      <c r="AC1680" s="108">
        <v>0</v>
      </c>
      <c r="AD1680" s="108"/>
      <c r="AE1680" s="108">
        <v>1100000</v>
      </c>
      <c r="AF1680" s="104">
        <v>45725</v>
      </c>
      <c r="AG1680" s="104">
        <v>46263</v>
      </c>
      <c r="AH1680" s="108">
        <v>1100000</v>
      </c>
      <c r="AI1680" t="s">
        <v>1406</v>
      </c>
      <c r="AJ1680" t="s">
        <v>1407</v>
      </c>
      <c r="AK1680" s="3">
        <v>26950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0</v>
      </c>
      <c r="AR1680" s="3">
        <v>0</v>
      </c>
      <c r="AS1680" s="3">
        <v>0</v>
      </c>
      <c r="AT1680" s="3">
        <v>0</v>
      </c>
      <c r="AU1680" s="3">
        <v>0</v>
      </c>
      <c r="AV1680" s="3">
        <v>0</v>
      </c>
      <c r="AW1680" s="3">
        <v>0</v>
      </c>
      <c r="AX1680" s="3">
        <v>0</v>
      </c>
      <c r="AY1680" s="3">
        <v>0</v>
      </c>
      <c r="AZ1680" s="3">
        <f t="shared" si="78"/>
        <v>26950</v>
      </c>
      <c r="BA1680" s="3">
        <f t="shared" si="79"/>
        <v>0</v>
      </c>
      <c r="BB1680" s="3">
        <f t="shared" si="80"/>
        <v>26950</v>
      </c>
      <c r="BC1680" s="2"/>
    </row>
    <row r="1681" spans="1:55" ht="15" customHeight="1" x14ac:dyDescent="0.3">
      <c r="A1681" t="s">
        <v>4142</v>
      </c>
      <c r="B1681" t="s">
        <v>1999</v>
      </c>
      <c r="C1681">
        <v>1</v>
      </c>
      <c r="D1681" t="s">
        <v>0</v>
      </c>
      <c r="E1681" t="s">
        <v>2</v>
      </c>
      <c r="F1681" t="s">
        <v>1393</v>
      </c>
      <c r="G1681" t="s">
        <v>1408</v>
      </c>
      <c r="H1681" t="s">
        <v>1409</v>
      </c>
      <c r="I1681" t="s">
        <v>1410</v>
      </c>
      <c r="J1681" t="s">
        <v>4601</v>
      </c>
      <c r="K1681" t="s">
        <v>611</v>
      </c>
      <c r="L1681" t="s">
        <v>1398</v>
      </c>
      <c r="M1681" t="s">
        <v>1405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0</v>
      </c>
      <c r="U1681">
        <v>0</v>
      </c>
      <c r="V1681">
        <v>0</v>
      </c>
      <c r="W1681" s="107">
        <v>2000000</v>
      </c>
      <c r="X1681" s="108">
        <v>0</v>
      </c>
      <c r="Y1681" s="108">
        <v>0</v>
      </c>
      <c r="Z1681" s="108">
        <v>0</v>
      </c>
      <c r="AA1681" s="108">
        <v>0</v>
      </c>
      <c r="AB1681" s="108">
        <v>0</v>
      </c>
      <c r="AC1681" s="108">
        <v>0</v>
      </c>
      <c r="AD1681" s="108"/>
      <c r="AE1681" s="108">
        <v>2000000</v>
      </c>
      <c r="AF1681" s="104">
        <v>45725</v>
      </c>
      <c r="AG1681" s="104">
        <v>46263</v>
      </c>
      <c r="AH1681" s="108">
        <v>2000000</v>
      </c>
      <c r="AI1681" t="s">
        <v>1406</v>
      </c>
      <c r="AJ1681" t="s">
        <v>1407</v>
      </c>
      <c r="AK1681" s="3">
        <v>49000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0</v>
      </c>
      <c r="AR1681" s="3">
        <v>0</v>
      </c>
      <c r="AS1681" s="3">
        <v>0</v>
      </c>
      <c r="AT1681" s="3">
        <v>0</v>
      </c>
      <c r="AU1681" s="3">
        <v>0</v>
      </c>
      <c r="AV1681" s="3">
        <v>0</v>
      </c>
      <c r="AW1681" s="3">
        <v>0</v>
      </c>
      <c r="AX1681" s="3">
        <v>0</v>
      </c>
      <c r="AY1681" s="3">
        <v>0</v>
      </c>
      <c r="AZ1681" s="3">
        <f t="shared" si="78"/>
        <v>49000</v>
      </c>
      <c r="BA1681" s="3">
        <f t="shared" si="79"/>
        <v>0</v>
      </c>
      <c r="BB1681" s="3">
        <f t="shared" si="80"/>
        <v>49000</v>
      </c>
      <c r="BC1681" s="2"/>
    </row>
    <row r="1682" spans="1:55" ht="15" customHeight="1" x14ac:dyDescent="0.3">
      <c r="A1682" t="s">
        <v>4143</v>
      </c>
      <c r="B1682" t="s">
        <v>2000</v>
      </c>
      <c r="C1682">
        <v>1</v>
      </c>
      <c r="D1682" t="s">
        <v>0</v>
      </c>
      <c r="E1682" t="s">
        <v>2</v>
      </c>
      <c r="F1682" t="s">
        <v>1393</v>
      </c>
      <c r="G1682" t="s">
        <v>1408</v>
      </c>
      <c r="H1682" t="s">
        <v>1409</v>
      </c>
      <c r="I1682" t="s">
        <v>1410</v>
      </c>
      <c r="J1682" t="s">
        <v>4601</v>
      </c>
      <c r="K1682" t="s">
        <v>611</v>
      </c>
      <c r="L1682" t="s">
        <v>1398</v>
      </c>
      <c r="M1682" t="s">
        <v>1405</v>
      </c>
      <c r="N1682">
        <v>1</v>
      </c>
      <c r="O1682">
        <v>1</v>
      </c>
      <c r="P1682">
        <v>1</v>
      </c>
      <c r="Q1682">
        <v>1</v>
      </c>
      <c r="R1682">
        <v>1</v>
      </c>
      <c r="S1682">
        <v>1</v>
      </c>
      <c r="T1682">
        <v>0</v>
      </c>
      <c r="U1682">
        <v>0</v>
      </c>
      <c r="V1682">
        <v>0</v>
      </c>
      <c r="W1682" s="107">
        <v>3300000</v>
      </c>
      <c r="X1682" s="108">
        <v>0</v>
      </c>
      <c r="Y1682" s="108">
        <v>0</v>
      </c>
      <c r="Z1682" s="108">
        <v>0</v>
      </c>
      <c r="AA1682" s="108">
        <v>0</v>
      </c>
      <c r="AB1682" s="108">
        <v>0</v>
      </c>
      <c r="AC1682" s="108">
        <v>0</v>
      </c>
      <c r="AD1682" s="108"/>
      <c r="AE1682" s="108">
        <v>3300000</v>
      </c>
      <c r="AF1682" s="104">
        <v>45725</v>
      </c>
      <c r="AG1682" s="104">
        <v>46263</v>
      </c>
      <c r="AH1682" s="108">
        <v>3300000</v>
      </c>
      <c r="AI1682" t="s">
        <v>1406</v>
      </c>
      <c r="AJ1682" t="s">
        <v>1407</v>
      </c>
      <c r="AK1682" s="3">
        <v>80850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0</v>
      </c>
      <c r="AR1682" s="3">
        <v>0</v>
      </c>
      <c r="AS1682" s="3">
        <v>0</v>
      </c>
      <c r="AT1682" s="3">
        <v>0</v>
      </c>
      <c r="AU1682" s="3">
        <v>0</v>
      </c>
      <c r="AV1682" s="3">
        <v>0</v>
      </c>
      <c r="AW1682" s="3">
        <v>0</v>
      </c>
      <c r="AX1682" s="3">
        <v>0</v>
      </c>
      <c r="AY1682" s="3">
        <v>0</v>
      </c>
      <c r="AZ1682" s="3">
        <f t="shared" si="78"/>
        <v>80850</v>
      </c>
      <c r="BA1682" s="3">
        <f t="shared" si="79"/>
        <v>0</v>
      </c>
      <c r="BB1682" s="3">
        <f t="shared" si="80"/>
        <v>80850</v>
      </c>
      <c r="BC1682" s="2"/>
    </row>
    <row r="1683" spans="1:55" ht="15" customHeight="1" x14ac:dyDescent="0.3">
      <c r="A1683" t="s">
        <v>4144</v>
      </c>
      <c r="B1683" t="s">
        <v>2001</v>
      </c>
      <c r="C1683">
        <v>1</v>
      </c>
      <c r="D1683" t="s">
        <v>0</v>
      </c>
      <c r="E1683" t="s">
        <v>2</v>
      </c>
      <c r="F1683" t="s">
        <v>1393</v>
      </c>
      <c r="G1683" t="s">
        <v>1408</v>
      </c>
      <c r="H1683" t="s">
        <v>1409</v>
      </c>
      <c r="I1683" t="s">
        <v>1410</v>
      </c>
      <c r="J1683" t="s">
        <v>4601</v>
      </c>
      <c r="K1683" t="s">
        <v>611</v>
      </c>
      <c r="L1683" t="s">
        <v>1398</v>
      </c>
      <c r="M1683" t="s">
        <v>1405</v>
      </c>
      <c r="N1683">
        <v>1</v>
      </c>
      <c r="O1683">
        <v>1</v>
      </c>
      <c r="P1683">
        <v>1</v>
      </c>
      <c r="Q1683">
        <v>1</v>
      </c>
      <c r="R1683">
        <v>1</v>
      </c>
      <c r="S1683">
        <v>1</v>
      </c>
      <c r="T1683">
        <v>0</v>
      </c>
      <c r="U1683">
        <v>0</v>
      </c>
      <c r="V1683">
        <v>0</v>
      </c>
      <c r="W1683" s="107">
        <v>3320000</v>
      </c>
      <c r="X1683" s="108">
        <v>0</v>
      </c>
      <c r="Y1683" s="108">
        <v>0</v>
      </c>
      <c r="Z1683" s="108">
        <v>0</v>
      </c>
      <c r="AA1683" s="108">
        <v>0</v>
      </c>
      <c r="AB1683" s="108">
        <v>0</v>
      </c>
      <c r="AC1683" s="108">
        <v>0</v>
      </c>
      <c r="AD1683" s="108"/>
      <c r="AE1683" s="108">
        <v>3320000</v>
      </c>
      <c r="AF1683" s="104">
        <v>45725</v>
      </c>
      <c r="AG1683" s="104">
        <v>46263</v>
      </c>
      <c r="AH1683" s="108">
        <v>3320000</v>
      </c>
      <c r="AI1683" t="s">
        <v>1406</v>
      </c>
      <c r="AJ1683" t="s">
        <v>1407</v>
      </c>
      <c r="AK1683" s="3">
        <v>81340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0</v>
      </c>
      <c r="AR1683" s="3">
        <v>0</v>
      </c>
      <c r="AS1683" s="3">
        <v>0</v>
      </c>
      <c r="AT1683" s="3">
        <v>0</v>
      </c>
      <c r="AU1683" s="3">
        <v>0</v>
      </c>
      <c r="AV1683" s="3">
        <v>0</v>
      </c>
      <c r="AW1683" s="3">
        <v>0</v>
      </c>
      <c r="AX1683" s="3">
        <v>0</v>
      </c>
      <c r="AY1683" s="3">
        <v>0</v>
      </c>
      <c r="AZ1683" s="3">
        <f t="shared" si="78"/>
        <v>81340</v>
      </c>
      <c r="BA1683" s="3">
        <f t="shared" si="79"/>
        <v>0</v>
      </c>
      <c r="BB1683" s="3">
        <f t="shared" si="80"/>
        <v>81340</v>
      </c>
      <c r="BC1683" s="2"/>
    </row>
    <row r="1684" spans="1:55" ht="15" customHeight="1" x14ac:dyDescent="0.3">
      <c r="A1684" t="s">
        <v>4145</v>
      </c>
      <c r="B1684" t="s">
        <v>2003</v>
      </c>
      <c r="C1684">
        <v>1</v>
      </c>
      <c r="D1684" t="s">
        <v>0</v>
      </c>
      <c r="E1684" t="s">
        <v>2</v>
      </c>
      <c r="F1684" t="s">
        <v>1393</v>
      </c>
      <c r="G1684" t="s">
        <v>1408</v>
      </c>
      <c r="H1684" t="s">
        <v>1409</v>
      </c>
      <c r="I1684" t="s">
        <v>1410</v>
      </c>
      <c r="J1684" t="s">
        <v>4601</v>
      </c>
      <c r="K1684" t="s">
        <v>611</v>
      </c>
      <c r="L1684" t="s">
        <v>1398</v>
      </c>
      <c r="M1684" t="s">
        <v>1405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0</v>
      </c>
      <c r="U1684">
        <v>0</v>
      </c>
      <c r="V1684">
        <v>0</v>
      </c>
      <c r="W1684" s="107">
        <v>17576184.899999999</v>
      </c>
      <c r="X1684" s="108">
        <v>0</v>
      </c>
      <c r="Y1684" s="108">
        <v>0</v>
      </c>
      <c r="Z1684" s="108">
        <v>0</v>
      </c>
      <c r="AA1684" s="108">
        <v>0</v>
      </c>
      <c r="AB1684" s="108">
        <v>0</v>
      </c>
      <c r="AC1684" s="108">
        <v>0</v>
      </c>
      <c r="AD1684" s="108"/>
      <c r="AE1684" s="108">
        <v>17576184.899999999</v>
      </c>
      <c r="AF1684" s="104">
        <v>45901</v>
      </c>
      <c r="AG1684" s="104">
        <v>47727</v>
      </c>
      <c r="AH1684" s="108">
        <v>17576184.899999999</v>
      </c>
      <c r="AI1684" t="s">
        <v>1406</v>
      </c>
      <c r="AJ1684" t="s">
        <v>1407</v>
      </c>
      <c r="AK1684" s="3">
        <v>1625797.1</v>
      </c>
      <c r="AL1684" s="3">
        <v>1625797.1</v>
      </c>
      <c r="AM1684" s="3">
        <v>1625797.1</v>
      </c>
      <c r="AN1684" s="3">
        <v>1625797.1</v>
      </c>
      <c r="AO1684" s="3">
        <v>1625797.1</v>
      </c>
      <c r="AP1684" s="3">
        <v>0</v>
      </c>
      <c r="AQ1684" s="3">
        <v>0</v>
      </c>
      <c r="AR1684" s="3">
        <v>0</v>
      </c>
      <c r="AS1684" s="3">
        <v>0</v>
      </c>
      <c r="AT1684" s="3">
        <v>0</v>
      </c>
      <c r="AU1684" s="3">
        <v>0</v>
      </c>
      <c r="AV1684" s="3">
        <v>0</v>
      </c>
      <c r="AW1684" s="3">
        <v>0</v>
      </c>
      <c r="AX1684" s="3">
        <v>0</v>
      </c>
      <c r="AY1684" s="3">
        <v>0</v>
      </c>
      <c r="AZ1684" s="3">
        <f t="shared" si="78"/>
        <v>3251594.2</v>
      </c>
      <c r="BA1684" s="3">
        <f t="shared" si="79"/>
        <v>4877391.3000000007</v>
      </c>
      <c r="BB1684" s="3">
        <f t="shared" si="80"/>
        <v>8128985.5000000009</v>
      </c>
      <c r="BC1684" s="2"/>
    </row>
    <row r="1685" spans="1:55" ht="15" customHeight="1" x14ac:dyDescent="0.3">
      <c r="A1685" t="s">
        <v>4146</v>
      </c>
      <c r="B1685" t="s">
        <v>2004</v>
      </c>
      <c r="C1685">
        <v>1</v>
      </c>
      <c r="D1685" t="s">
        <v>0</v>
      </c>
      <c r="E1685" t="s">
        <v>2</v>
      </c>
      <c r="F1685" t="s">
        <v>1393</v>
      </c>
      <c r="G1685" t="s">
        <v>1408</v>
      </c>
      <c r="H1685" t="s">
        <v>1409</v>
      </c>
      <c r="I1685" t="s">
        <v>1410</v>
      </c>
      <c r="J1685" t="s">
        <v>4601</v>
      </c>
      <c r="K1685" t="s">
        <v>611</v>
      </c>
      <c r="L1685" t="s">
        <v>1398</v>
      </c>
      <c r="M1685" t="s">
        <v>1405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1</v>
      </c>
      <c r="T1685">
        <v>0</v>
      </c>
      <c r="U1685">
        <v>0</v>
      </c>
      <c r="V1685">
        <v>0</v>
      </c>
      <c r="W1685" s="107">
        <v>3440557.08</v>
      </c>
      <c r="X1685" s="108">
        <v>0</v>
      </c>
      <c r="Y1685" s="108">
        <v>0</v>
      </c>
      <c r="Z1685" s="108">
        <v>0</v>
      </c>
      <c r="AA1685" s="108">
        <v>0</v>
      </c>
      <c r="AB1685" s="108">
        <v>0</v>
      </c>
      <c r="AC1685" s="108">
        <v>0</v>
      </c>
      <c r="AD1685" s="108"/>
      <c r="AE1685" s="108">
        <v>3440557.08</v>
      </c>
      <c r="AF1685" s="104">
        <v>45901</v>
      </c>
      <c r="AG1685" s="104">
        <v>47727</v>
      </c>
      <c r="AH1685" s="108">
        <v>3440557.08</v>
      </c>
      <c r="AI1685" t="s">
        <v>1406</v>
      </c>
      <c r="AJ1685" t="s">
        <v>1407</v>
      </c>
      <c r="AK1685" s="3">
        <v>318251.52000000002</v>
      </c>
      <c r="AL1685" s="3">
        <v>318251.52000000002</v>
      </c>
      <c r="AM1685" s="3">
        <v>318251.52000000002</v>
      </c>
      <c r="AN1685" s="3">
        <v>318251.52000000002</v>
      </c>
      <c r="AO1685" s="3">
        <v>318251.52000000002</v>
      </c>
      <c r="AP1685" s="3">
        <v>0</v>
      </c>
      <c r="AQ1685" s="3">
        <v>0</v>
      </c>
      <c r="AR1685" s="3">
        <v>0</v>
      </c>
      <c r="AS1685" s="3">
        <v>0</v>
      </c>
      <c r="AT1685" s="3">
        <v>0</v>
      </c>
      <c r="AU1685" s="3">
        <v>0</v>
      </c>
      <c r="AV1685" s="3">
        <v>0</v>
      </c>
      <c r="AW1685" s="3">
        <v>0</v>
      </c>
      <c r="AX1685" s="3">
        <v>0</v>
      </c>
      <c r="AY1685" s="3">
        <v>0</v>
      </c>
      <c r="AZ1685" s="3">
        <f t="shared" si="78"/>
        <v>636503.04000000004</v>
      </c>
      <c r="BA1685" s="3">
        <f t="shared" si="79"/>
        <v>954754.56000000006</v>
      </c>
      <c r="BB1685" s="3">
        <f t="shared" si="80"/>
        <v>1591257.6</v>
      </c>
      <c r="BC1685" s="2"/>
    </row>
    <row r="1686" spans="1:55" ht="15" customHeight="1" x14ac:dyDescent="0.3">
      <c r="A1686" t="s">
        <v>4147</v>
      </c>
      <c r="B1686" t="s">
        <v>2005</v>
      </c>
      <c r="C1686">
        <v>1</v>
      </c>
      <c r="D1686" t="s">
        <v>0</v>
      </c>
      <c r="E1686" t="s">
        <v>2</v>
      </c>
      <c r="F1686" t="s">
        <v>1393</v>
      </c>
      <c r="G1686" t="s">
        <v>1408</v>
      </c>
      <c r="H1686" t="s">
        <v>1409</v>
      </c>
      <c r="I1686" t="s">
        <v>1410</v>
      </c>
      <c r="J1686" t="s">
        <v>4601</v>
      </c>
      <c r="K1686" t="s">
        <v>611</v>
      </c>
      <c r="L1686" t="s">
        <v>1398</v>
      </c>
      <c r="M1686" t="s">
        <v>1405</v>
      </c>
      <c r="N1686">
        <v>1</v>
      </c>
      <c r="O1686">
        <v>1</v>
      </c>
      <c r="P1686">
        <v>1</v>
      </c>
      <c r="Q1686">
        <v>1</v>
      </c>
      <c r="R1686">
        <v>1</v>
      </c>
      <c r="S1686">
        <v>1</v>
      </c>
      <c r="T1686">
        <v>0</v>
      </c>
      <c r="U1686">
        <v>0</v>
      </c>
      <c r="V1686">
        <v>0</v>
      </c>
      <c r="W1686" s="107">
        <v>716233.21</v>
      </c>
      <c r="X1686" s="108">
        <v>0</v>
      </c>
      <c r="Y1686" s="108">
        <v>0</v>
      </c>
      <c r="Z1686" s="108">
        <v>0</v>
      </c>
      <c r="AA1686" s="108">
        <v>0</v>
      </c>
      <c r="AB1686" s="108">
        <v>0</v>
      </c>
      <c r="AC1686" s="108">
        <v>0</v>
      </c>
      <c r="AD1686" s="108"/>
      <c r="AE1686" s="108">
        <v>716233.21</v>
      </c>
      <c r="AF1686" s="104">
        <v>45835</v>
      </c>
      <c r="AG1686" s="104">
        <v>46931</v>
      </c>
      <c r="AH1686" s="108">
        <v>716233.21</v>
      </c>
      <c r="AI1686" t="s">
        <v>1406</v>
      </c>
      <c r="AJ1686" t="s">
        <v>1407</v>
      </c>
      <c r="AK1686" s="3">
        <v>62670.400000000001</v>
      </c>
      <c r="AL1686" s="3">
        <v>62670.400000000001</v>
      </c>
      <c r="AM1686" s="3">
        <v>31335.200000000001</v>
      </c>
      <c r="AN1686" s="3">
        <v>0</v>
      </c>
      <c r="AO1686" s="3">
        <v>0</v>
      </c>
      <c r="AP1686" s="3">
        <v>0</v>
      </c>
      <c r="AQ1686" s="3">
        <v>0</v>
      </c>
      <c r="AR1686" s="3">
        <v>0</v>
      </c>
      <c r="AS1686" s="3">
        <v>0</v>
      </c>
      <c r="AT1686" s="3">
        <v>0</v>
      </c>
      <c r="AU1686" s="3">
        <v>0</v>
      </c>
      <c r="AV1686" s="3">
        <v>0</v>
      </c>
      <c r="AW1686" s="3">
        <v>0</v>
      </c>
      <c r="AX1686" s="3">
        <v>0</v>
      </c>
      <c r="AY1686" s="3">
        <v>0</v>
      </c>
      <c r="AZ1686" s="3">
        <f t="shared" si="78"/>
        <v>125340.8</v>
      </c>
      <c r="BA1686" s="3">
        <f t="shared" si="79"/>
        <v>31335.200000000001</v>
      </c>
      <c r="BB1686" s="3">
        <f t="shared" si="80"/>
        <v>156676</v>
      </c>
      <c r="BC1686" s="2"/>
    </row>
    <row r="1687" spans="1:55" ht="15" customHeight="1" x14ac:dyDescent="0.3">
      <c r="A1687" t="s">
        <v>4148</v>
      </c>
      <c r="B1687" t="s">
        <v>2006</v>
      </c>
      <c r="C1687">
        <v>1</v>
      </c>
      <c r="D1687" t="s">
        <v>0</v>
      </c>
      <c r="E1687" t="s">
        <v>2</v>
      </c>
      <c r="F1687" t="s">
        <v>1393</v>
      </c>
      <c r="G1687" t="s">
        <v>1408</v>
      </c>
      <c r="H1687" t="s">
        <v>1409</v>
      </c>
      <c r="I1687" t="s">
        <v>1410</v>
      </c>
      <c r="J1687" t="s">
        <v>4601</v>
      </c>
      <c r="K1687" t="s">
        <v>611</v>
      </c>
      <c r="L1687" t="s">
        <v>1398</v>
      </c>
      <c r="M1687" t="s">
        <v>1405</v>
      </c>
      <c r="N1687">
        <v>1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0</v>
      </c>
      <c r="U1687">
        <v>0</v>
      </c>
      <c r="V1687">
        <v>0</v>
      </c>
      <c r="W1687" s="107">
        <v>540243.37</v>
      </c>
      <c r="X1687" s="108">
        <v>0</v>
      </c>
      <c r="Y1687" s="108">
        <v>0</v>
      </c>
      <c r="Z1687" s="108">
        <v>0</v>
      </c>
      <c r="AA1687" s="108">
        <v>0</v>
      </c>
      <c r="AB1687" s="108">
        <v>0</v>
      </c>
      <c r="AC1687" s="108">
        <v>0</v>
      </c>
      <c r="AD1687" s="108"/>
      <c r="AE1687" s="108">
        <v>540243.37</v>
      </c>
      <c r="AF1687" s="104">
        <v>45835</v>
      </c>
      <c r="AG1687" s="104">
        <v>46931</v>
      </c>
      <c r="AH1687" s="108">
        <v>540243.37</v>
      </c>
      <c r="AI1687" t="s">
        <v>1406</v>
      </c>
      <c r="AJ1687" t="s">
        <v>1407</v>
      </c>
      <c r="AK1687" s="3">
        <v>47271.3</v>
      </c>
      <c r="AL1687" s="3">
        <v>47271.3</v>
      </c>
      <c r="AM1687" s="3">
        <v>23635.65</v>
      </c>
      <c r="AN1687" s="3">
        <v>0</v>
      </c>
      <c r="AO1687" s="3">
        <v>0</v>
      </c>
      <c r="AP1687" s="3">
        <v>0</v>
      </c>
      <c r="AQ1687" s="3">
        <v>0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3">
        <v>0</v>
      </c>
      <c r="AY1687" s="3">
        <v>0</v>
      </c>
      <c r="AZ1687" s="3">
        <f t="shared" si="78"/>
        <v>94542.6</v>
      </c>
      <c r="BA1687" s="3">
        <f t="shared" si="79"/>
        <v>23635.65</v>
      </c>
      <c r="BB1687" s="3">
        <f t="shared" si="80"/>
        <v>118178.25</v>
      </c>
      <c r="BC1687" s="2"/>
    </row>
    <row r="1688" spans="1:55" ht="15" customHeight="1" x14ac:dyDescent="0.3">
      <c r="A1688" t="s">
        <v>4149</v>
      </c>
      <c r="B1688" t="s">
        <v>2007</v>
      </c>
      <c r="C1688">
        <v>1</v>
      </c>
      <c r="D1688" t="s">
        <v>0</v>
      </c>
      <c r="E1688" t="s">
        <v>2</v>
      </c>
      <c r="F1688" t="s">
        <v>1393</v>
      </c>
      <c r="G1688" t="s">
        <v>1408</v>
      </c>
      <c r="H1688" t="s">
        <v>1409</v>
      </c>
      <c r="I1688" t="s">
        <v>1410</v>
      </c>
      <c r="J1688" t="s">
        <v>4601</v>
      </c>
      <c r="K1688" t="s">
        <v>611</v>
      </c>
      <c r="L1688" t="s">
        <v>1398</v>
      </c>
      <c r="M1688" t="s">
        <v>1405</v>
      </c>
      <c r="N1688">
        <v>1</v>
      </c>
      <c r="O1688">
        <v>1</v>
      </c>
      <c r="P1688">
        <v>1</v>
      </c>
      <c r="Q1688">
        <v>1</v>
      </c>
      <c r="R1688">
        <v>1</v>
      </c>
      <c r="S1688">
        <v>1</v>
      </c>
      <c r="T1688">
        <v>0</v>
      </c>
      <c r="U1688">
        <v>0</v>
      </c>
      <c r="V1688">
        <v>0</v>
      </c>
      <c r="W1688" s="107">
        <v>1210520.1200000001</v>
      </c>
      <c r="X1688" s="108">
        <v>0</v>
      </c>
      <c r="Y1688" s="108">
        <v>0</v>
      </c>
      <c r="Z1688" s="108">
        <v>0</v>
      </c>
      <c r="AA1688" s="108">
        <v>0</v>
      </c>
      <c r="AB1688" s="108">
        <v>0</v>
      </c>
      <c r="AC1688" s="108">
        <v>0</v>
      </c>
      <c r="AD1688" s="108"/>
      <c r="AE1688" s="108">
        <v>1210520.1200000001</v>
      </c>
      <c r="AF1688" s="104">
        <v>45835</v>
      </c>
      <c r="AG1688" s="104">
        <v>46931</v>
      </c>
      <c r="AH1688" s="108">
        <v>1210520.1200000001</v>
      </c>
      <c r="AI1688" t="s">
        <v>1406</v>
      </c>
      <c r="AJ1688" t="s">
        <v>1407</v>
      </c>
      <c r="AK1688" s="3">
        <v>105920.52</v>
      </c>
      <c r="AL1688" s="3">
        <v>105920.52</v>
      </c>
      <c r="AM1688" s="3">
        <v>52960.26</v>
      </c>
      <c r="AN1688" s="3">
        <v>0</v>
      </c>
      <c r="AO1688" s="3">
        <v>0</v>
      </c>
      <c r="AP1688" s="3">
        <v>0</v>
      </c>
      <c r="AQ1688" s="3">
        <v>0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3">
        <v>0</v>
      </c>
      <c r="AY1688" s="3">
        <v>0</v>
      </c>
      <c r="AZ1688" s="3">
        <f t="shared" si="78"/>
        <v>211841.04</v>
      </c>
      <c r="BA1688" s="3">
        <f t="shared" si="79"/>
        <v>52960.26</v>
      </c>
      <c r="BB1688" s="3">
        <f t="shared" si="80"/>
        <v>264801.3</v>
      </c>
      <c r="BC1688" s="2"/>
    </row>
    <row r="1689" spans="1:55" ht="15" customHeight="1" x14ac:dyDescent="0.3">
      <c r="A1689" t="s">
        <v>4150</v>
      </c>
      <c r="B1689" t="s">
        <v>2008</v>
      </c>
      <c r="C1689">
        <v>1</v>
      </c>
      <c r="D1689" t="s">
        <v>0</v>
      </c>
      <c r="E1689" t="s">
        <v>2</v>
      </c>
      <c r="F1689" t="s">
        <v>1393</v>
      </c>
      <c r="G1689" t="s">
        <v>1408</v>
      </c>
      <c r="H1689" t="s">
        <v>1409</v>
      </c>
      <c r="I1689" t="s">
        <v>1410</v>
      </c>
      <c r="J1689" t="s">
        <v>4601</v>
      </c>
      <c r="K1689" t="s">
        <v>611</v>
      </c>
      <c r="L1689" t="s">
        <v>1398</v>
      </c>
      <c r="M1689" t="s">
        <v>1405</v>
      </c>
      <c r="N1689">
        <v>1</v>
      </c>
      <c r="O1689">
        <v>1</v>
      </c>
      <c r="P1689">
        <v>1</v>
      </c>
      <c r="Q1689">
        <v>1</v>
      </c>
      <c r="R1689">
        <v>1</v>
      </c>
      <c r="S1689">
        <v>1</v>
      </c>
      <c r="T1689">
        <v>0</v>
      </c>
      <c r="U1689">
        <v>0</v>
      </c>
      <c r="V1689">
        <v>0</v>
      </c>
      <c r="W1689" s="107">
        <v>1492622.82</v>
      </c>
      <c r="X1689" s="108">
        <v>0</v>
      </c>
      <c r="Y1689" s="108">
        <v>0</v>
      </c>
      <c r="Z1689" s="108">
        <v>0</v>
      </c>
      <c r="AA1689" s="108">
        <v>0</v>
      </c>
      <c r="AB1689" s="108">
        <v>0</v>
      </c>
      <c r="AC1689" s="108">
        <v>0</v>
      </c>
      <c r="AD1689" s="108"/>
      <c r="AE1689" s="108">
        <v>1492622.82</v>
      </c>
      <c r="AF1689" s="104">
        <v>45835</v>
      </c>
      <c r="AG1689" s="104">
        <v>46931</v>
      </c>
      <c r="AH1689" s="108">
        <v>1492622.82</v>
      </c>
      <c r="AI1689" t="s">
        <v>1406</v>
      </c>
      <c r="AJ1689" t="s">
        <v>1407</v>
      </c>
      <c r="AK1689" s="3">
        <v>130604.5</v>
      </c>
      <c r="AL1689" s="3">
        <v>130604.5</v>
      </c>
      <c r="AM1689" s="3">
        <v>65302.25</v>
      </c>
      <c r="AN1689" s="3">
        <v>0</v>
      </c>
      <c r="AO1689" s="3">
        <v>0</v>
      </c>
      <c r="AP1689" s="3">
        <v>0</v>
      </c>
      <c r="AQ1689" s="3">
        <v>0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3">
        <v>0</v>
      </c>
      <c r="AY1689" s="3">
        <v>0</v>
      </c>
      <c r="AZ1689" s="3">
        <f t="shared" si="78"/>
        <v>261209</v>
      </c>
      <c r="BA1689" s="3">
        <f t="shared" si="79"/>
        <v>65302.25</v>
      </c>
      <c r="BB1689" s="3">
        <f t="shared" si="80"/>
        <v>326511.25</v>
      </c>
      <c r="BC1689" s="2"/>
    </row>
    <row r="1690" spans="1:55" ht="15" customHeight="1" x14ac:dyDescent="0.3">
      <c r="A1690" t="s">
        <v>4151</v>
      </c>
      <c r="B1690" t="s">
        <v>2009</v>
      </c>
      <c r="C1690">
        <v>1</v>
      </c>
      <c r="D1690" t="s">
        <v>0</v>
      </c>
      <c r="E1690" t="s">
        <v>2</v>
      </c>
      <c r="F1690" t="s">
        <v>1393</v>
      </c>
      <c r="G1690" t="s">
        <v>1408</v>
      </c>
      <c r="H1690" t="s">
        <v>1409</v>
      </c>
      <c r="I1690" t="s">
        <v>1410</v>
      </c>
      <c r="J1690" t="s">
        <v>4601</v>
      </c>
      <c r="K1690" t="s">
        <v>611</v>
      </c>
      <c r="L1690" t="s">
        <v>1398</v>
      </c>
      <c r="M1690" t="s">
        <v>1405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0</v>
      </c>
      <c r="U1690">
        <v>0</v>
      </c>
      <c r="V1690">
        <v>0</v>
      </c>
      <c r="W1690" s="107">
        <v>3000000</v>
      </c>
      <c r="X1690" s="108">
        <v>0</v>
      </c>
      <c r="Y1690" s="108">
        <v>0</v>
      </c>
      <c r="Z1690" s="108">
        <v>0</v>
      </c>
      <c r="AA1690" s="108">
        <v>0</v>
      </c>
      <c r="AB1690" s="108">
        <v>0</v>
      </c>
      <c r="AC1690" s="108">
        <v>0</v>
      </c>
      <c r="AD1690" s="108"/>
      <c r="AE1690" s="108">
        <v>3000000</v>
      </c>
      <c r="AF1690" s="104">
        <v>45799</v>
      </c>
      <c r="AG1690" s="104">
        <v>46895</v>
      </c>
      <c r="AH1690" s="108">
        <v>3000000</v>
      </c>
      <c r="AI1690" t="s">
        <v>1406</v>
      </c>
      <c r="AJ1690" t="s">
        <v>1407</v>
      </c>
      <c r="AK1690" s="3">
        <v>262500</v>
      </c>
      <c r="AL1690" s="3">
        <v>262500</v>
      </c>
      <c r="AM1690" s="3">
        <v>131250</v>
      </c>
      <c r="AN1690" s="3">
        <v>0</v>
      </c>
      <c r="AO1690" s="3">
        <v>0</v>
      </c>
      <c r="AP1690" s="3">
        <v>0</v>
      </c>
      <c r="AQ1690" s="3">
        <v>0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3">
        <v>0</v>
      </c>
      <c r="AY1690" s="3">
        <v>0</v>
      </c>
      <c r="AZ1690" s="3">
        <f t="shared" si="78"/>
        <v>525000</v>
      </c>
      <c r="BA1690" s="3">
        <f t="shared" si="79"/>
        <v>131250</v>
      </c>
      <c r="BB1690" s="3">
        <f t="shared" si="80"/>
        <v>656250</v>
      </c>
      <c r="BC1690" s="2"/>
    </row>
    <row r="1691" spans="1:55" ht="15" customHeight="1" x14ac:dyDescent="0.3">
      <c r="A1691" t="s">
        <v>4152</v>
      </c>
      <c r="B1691" t="s">
        <v>2010</v>
      </c>
      <c r="C1691">
        <v>1</v>
      </c>
      <c r="D1691" t="s">
        <v>0</v>
      </c>
      <c r="E1691" t="s">
        <v>2</v>
      </c>
      <c r="F1691" t="s">
        <v>1393</v>
      </c>
      <c r="G1691" t="s">
        <v>1408</v>
      </c>
      <c r="H1691" t="s">
        <v>1409</v>
      </c>
      <c r="I1691" t="s">
        <v>1410</v>
      </c>
      <c r="J1691" t="s">
        <v>4601</v>
      </c>
      <c r="K1691" t="s">
        <v>611</v>
      </c>
      <c r="L1691" t="s">
        <v>1398</v>
      </c>
      <c r="M1691" t="s">
        <v>1405</v>
      </c>
      <c r="N1691">
        <v>1</v>
      </c>
      <c r="O1691">
        <v>1</v>
      </c>
      <c r="P1691">
        <v>1</v>
      </c>
      <c r="Q1691">
        <v>1</v>
      </c>
      <c r="R1691">
        <v>1</v>
      </c>
      <c r="S1691">
        <v>1</v>
      </c>
      <c r="T1691">
        <v>0</v>
      </c>
      <c r="U1691">
        <v>0</v>
      </c>
      <c r="V1691">
        <v>0</v>
      </c>
      <c r="W1691" s="107">
        <v>472904.55</v>
      </c>
      <c r="X1691" s="108">
        <v>0</v>
      </c>
      <c r="Y1691" s="108">
        <v>0</v>
      </c>
      <c r="Z1691" s="108">
        <v>0</v>
      </c>
      <c r="AA1691" s="108">
        <v>0</v>
      </c>
      <c r="AB1691" s="108">
        <v>0</v>
      </c>
      <c r="AC1691" s="108">
        <v>0</v>
      </c>
      <c r="AD1691" s="108"/>
      <c r="AE1691" s="108">
        <v>472904.55</v>
      </c>
      <c r="AF1691" s="104">
        <v>45799</v>
      </c>
      <c r="AG1691" s="104">
        <v>47625</v>
      </c>
      <c r="AH1691" s="108">
        <v>472904.55</v>
      </c>
      <c r="AI1691" t="s">
        <v>1406</v>
      </c>
      <c r="AJ1691" t="s">
        <v>1407</v>
      </c>
      <c r="AK1691" s="3">
        <v>43743.68</v>
      </c>
      <c r="AL1691" s="3">
        <v>43743.68</v>
      </c>
      <c r="AM1691" s="3">
        <v>43743.68</v>
      </c>
      <c r="AN1691" s="3">
        <v>43743.68</v>
      </c>
      <c r="AO1691" s="3">
        <v>21871.84</v>
      </c>
      <c r="AP1691" s="3">
        <v>0</v>
      </c>
      <c r="AQ1691" s="3">
        <v>0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3">
        <v>0</v>
      </c>
      <c r="AY1691" s="3">
        <v>0</v>
      </c>
      <c r="AZ1691" s="3">
        <f t="shared" si="78"/>
        <v>87487.360000000001</v>
      </c>
      <c r="BA1691" s="3">
        <f t="shared" si="79"/>
        <v>109359.2</v>
      </c>
      <c r="BB1691" s="3">
        <f t="shared" si="80"/>
        <v>196846.56</v>
      </c>
      <c r="BC1691" s="2"/>
    </row>
    <row r="1692" spans="1:55" ht="15" customHeight="1" x14ac:dyDescent="0.3">
      <c r="A1692" t="s">
        <v>4153</v>
      </c>
      <c r="B1692" t="s">
        <v>2011</v>
      </c>
      <c r="C1692">
        <v>1</v>
      </c>
      <c r="D1692" t="s">
        <v>0</v>
      </c>
      <c r="E1692" t="s">
        <v>2</v>
      </c>
      <c r="F1692" t="s">
        <v>1393</v>
      </c>
      <c r="G1692" t="s">
        <v>1408</v>
      </c>
      <c r="H1692" t="s">
        <v>1409</v>
      </c>
      <c r="I1692" t="s">
        <v>1410</v>
      </c>
      <c r="J1692" t="s">
        <v>4601</v>
      </c>
      <c r="K1692" t="s">
        <v>611</v>
      </c>
      <c r="L1692" t="s">
        <v>1398</v>
      </c>
      <c r="M1692" t="s">
        <v>1405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0</v>
      </c>
      <c r="U1692">
        <v>0</v>
      </c>
      <c r="V1692">
        <v>0</v>
      </c>
      <c r="W1692" s="107">
        <v>535059.06999999995</v>
      </c>
      <c r="X1692" s="108">
        <v>0</v>
      </c>
      <c r="Y1692" s="108">
        <v>0</v>
      </c>
      <c r="Z1692" s="108">
        <v>0</v>
      </c>
      <c r="AA1692" s="108">
        <v>0</v>
      </c>
      <c r="AB1692" s="108">
        <v>0</v>
      </c>
      <c r="AC1692" s="108">
        <v>0</v>
      </c>
      <c r="AD1692" s="108"/>
      <c r="AE1692" s="108">
        <v>535059.06999999995</v>
      </c>
      <c r="AF1692" s="104">
        <v>45799</v>
      </c>
      <c r="AG1692" s="104">
        <v>47625</v>
      </c>
      <c r="AH1692" s="108">
        <v>535059.06999999995</v>
      </c>
      <c r="AI1692" t="s">
        <v>1406</v>
      </c>
      <c r="AJ1692" t="s">
        <v>1407</v>
      </c>
      <c r="AK1692" s="3">
        <v>49492.959999999999</v>
      </c>
      <c r="AL1692" s="3">
        <v>49492.959999999999</v>
      </c>
      <c r="AM1692" s="3">
        <v>49492.959999999999</v>
      </c>
      <c r="AN1692" s="3">
        <v>49492.959999999999</v>
      </c>
      <c r="AO1692" s="3">
        <v>24746.48</v>
      </c>
      <c r="AP1692" s="3">
        <v>0</v>
      </c>
      <c r="AQ1692" s="3">
        <v>0</v>
      </c>
      <c r="AR1692" s="3">
        <v>0</v>
      </c>
      <c r="AS1692" s="3">
        <v>0</v>
      </c>
      <c r="AT1692" s="3">
        <v>0</v>
      </c>
      <c r="AU1692" s="3">
        <v>0</v>
      </c>
      <c r="AV1692" s="3">
        <v>0</v>
      </c>
      <c r="AW1692" s="3">
        <v>0</v>
      </c>
      <c r="AX1692" s="3">
        <v>0</v>
      </c>
      <c r="AY1692" s="3">
        <v>0</v>
      </c>
      <c r="AZ1692" s="3">
        <f t="shared" si="78"/>
        <v>98985.919999999998</v>
      </c>
      <c r="BA1692" s="3">
        <f t="shared" si="79"/>
        <v>123732.4</v>
      </c>
      <c r="BB1692" s="3">
        <f t="shared" si="80"/>
        <v>222718.32</v>
      </c>
      <c r="BC1692" s="2"/>
    </row>
    <row r="1693" spans="1:55" ht="15" customHeight="1" x14ac:dyDescent="0.3">
      <c r="A1693" t="s">
        <v>4154</v>
      </c>
      <c r="B1693" t="s">
        <v>2012</v>
      </c>
      <c r="C1693">
        <v>1</v>
      </c>
      <c r="D1693" t="s">
        <v>0</v>
      </c>
      <c r="E1693" t="s">
        <v>2</v>
      </c>
      <c r="F1693" t="s">
        <v>1393</v>
      </c>
      <c r="G1693" t="s">
        <v>1408</v>
      </c>
      <c r="H1693" t="s">
        <v>1409</v>
      </c>
      <c r="I1693" t="s">
        <v>1410</v>
      </c>
      <c r="J1693" t="s">
        <v>4601</v>
      </c>
      <c r="K1693" t="s">
        <v>611</v>
      </c>
      <c r="L1693" t="s">
        <v>1398</v>
      </c>
      <c r="M1693" t="s">
        <v>1405</v>
      </c>
      <c r="N1693">
        <v>1</v>
      </c>
      <c r="O1693">
        <v>1</v>
      </c>
      <c r="P1693">
        <v>1</v>
      </c>
      <c r="Q1693">
        <v>1</v>
      </c>
      <c r="R1693">
        <v>1</v>
      </c>
      <c r="S1693">
        <v>1</v>
      </c>
      <c r="T1693">
        <v>0</v>
      </c>
      <c r="U1693">
        <v>0</v>
      </c>
      <c r="V1693">
        <v>0</v>
      </c>
      <c r="W1693" s="107">
        <v>1198888.56</v>
      </c>
      <c r="X1693" s="108">
        <v>0</v>
      </c>
      <c r="Y1693" s="108">
        <v>0</v>
      </c>
      <c r="Z1693" s="108">
        <v>0</v>
      </c>
      <c r="AA1693" s="108">
        <v>0</v>
      </c>
      <c r="AB1693" s="108">
        <v>0</v>
      </c>
      <c r="AC1693" s="108">
        <v>0</v>
      </c>
      <c r="AD1693" s="108"/>
      <c r="AE1693" s="108">
        <v>1198888.56</v>
      </c>
      <c r="AF1693" s="104">
        <v>45799</v>
      </c>
      <c r="AG1693" s="104">
        <v>47625</v>
      </c>
      <c r="AH1693" s="108">
        <v>1198888.56</v>
      </c>
      <c r="AI1693" t="s">
        <v>1406</v>
      </c>
      <c r="AJ1693" t="s">
        <v>1407</v>
      </c>
      <c r="AK1693" s="3">
        <v>110897.2</v>
      </c>
      <c r="AL1693" s="3">
        <v>110897.2</v>
      </c>
      <c r="AM1693" s="3">
        <v>110897.2</v>
      </c>
      <c r="AN1693" s="3">
        <v>110897.2</v>
      </c>
      <c r="AO1693" s="3">
        <v>55448.6</v>
      </c>
      <c r="AP1693" s="3">
        <v>0</v>
      </c>
      <c r="AQ1693" s="3">
        <v>0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3">
        <v>0</v>
      </c>
      <c r="AY1693" s="3">
        <v>0</v>
      </c>
      <c r="AZ1693" s="3">
        <f t="shared" si="78"/>
        <v>221794.4</v>
      </c>
      <c r="BA1693" s="3">
        <f t="shared" si="79"/>
        <v>277243</v>
      </c>
      <c r="BB1693" s="3">
        <f t="shared" si="80"/>
        <v>499037.4</v>
      </c>
      <c r="BC1693" s="2"/>
    </row>
    <row r="1694" spans="1:55" ht="15" customHeight="1" x14ac:dyDescent="0.3">
      <c r="A1694" t="s">
        <v>4155</v>
      </c>
      <c r="B1694" t="s">
        <v>2013</v>
      </c>
      <c r="C1694">
        <v>1</v>
      </c>
      <c r="D1694" t="s">
        <v>0</v>
      </c>
      <c r="E1694" t="s">
        <v>2</v>
      </c>
      <c r="F1694" t="s">
        <v>1393</v>
      </c>
      <c r="G1694" t="s">
        <v>1408</v>
      </c>
      <c r="H1694" t="s">
        <v>1409</v>
      </c>
      <c r="I1694" t="s">
        <v>1410</v>
      </c>
      <c r="J1694" t="s">
        <v>4601</v>
      </c>
      <c r="K1694" t="s">
        <v>611</v>
      </c>
      <c r="L1694" t="s">
        <v>1398</v>
      </c>
      <c r="M1694" t="s">
        <v>1405</v>
      </c>
      <c r="N1694">
        <v>1</v>
      </c>
      <c r="O1694">
        <v>1</v>
      </c>
      <c r="P1694">
        <v>1</v>
      </c>
      <c r="Q1694">
        <v>1</v>
      </c>
      <c r="R1694">
        <v>1</v>
      </c>
      <c r="S1694">
        <v>1</v>
      </c>
      <c r="T1694">
        <v>0</v>
      </c>
      <c r="U1694">
        <v>0</v>
      </c>
      <c r="V1694">
        <v>0</v>
      </c>
      <c r="W1694" s="107">
        <v>3449321.43</v>
      </c>
      <c r="X1694" s="108">
        <v>0</v>
      </c>
      <c r="Y1694" s="108">
        <v>0</v>
      </c>
      <c r="Z1694" s="108">
        <v>0</v>
      </c>
      <c r="AA1694" s="108">
        <v>0</v>
      </c>
      <c r="AB1694" s="108">
        <v>0</v>
      </c>
      <c r="AC1694" s="108">
        <v>0</v>
      </c>
      <c r="AD1694" s="108"/>
      <c r="AE1694" s="108">
        <v>3449321.43</v>
      </c>
      <c r="AF1694" s="104">
        <v>45799</v>
      </c>
      <c r="AG1694" s="104">
        <v>47625</v>
      </c>
      <c r="AH1694" s="108">
        <v>3449321.43</v>
      </c>
      <c r="AI1694" t="s">
        <v>1406</v>
      </c>
      <c r="AJ1694" t="s">
        <v>1407</v>
      </c>
      <c r="AK1694" s="3">
        <v>319062.24</v>
      </c>
      <c r="AL1694" s="3">
        <v>319062.24</v>
      </c>
      <c r="AM1694" s="3">
        <v>319062.24</v>
      </c>
      <c r="AN1694" s="3">
        <v>319062.24</v>
      </c>
      <c r="AO1694" s="3">
        <v>159531.12</v>
      </c>
      <c r="AP1694" s="3">
        <v>0</v>
      </c>
      <c r="AQ1694" s="3">
        <v>0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3">
        <v>0</v>
      </c>
      <c r="AY1694" s="3">
        <v>0</v>
      </c>
      <c r="AZ1694" s="3">
        <f t="shared" si="78"/>
        <v>638124.48</v>
      </c>
      <c r="BA1694" s="3">
        <f t="shared" si="79"/>
        <v>797655.6</v>
      </c>
      <c r="BB1694" s="3">
        <f t="shared" si="80"/>
        <v>1435780.08</v>
      </c>
      <c r="BC1694" s="2"/>
    </row>
    <row r="1695" spans="1:55" ht="15" customHeight="1" x14ac:dyDescent="0.3">
      <c r="A1695" t="s">
        <v>4156</v>
      </c>
      <c r="B1695" t="s">
        <v>2014</v>
      </c>
      <c r="C1695">
        <v>1</v>
      </c>
      <c r="D1695" t="s">
        <v>0</v>
      </c>
      <c r="E1695" t="s">
        <v>2</v>
      </c>
      <c r="F1695" t="s">
        <v>1393</v>
      </c>
      <c r="G1695" t="s">
        <v>1408</v>
      </c>
      <c r="H1695" t="s">
        <v>1409</v>
      </c>
      <c r="I1695" t="s">
        <v>1410</v>
      </c>
      <c r="J1695" t="s">
        <v>4601</v>
      </c>
      <c r="K1695" t="s">
        <v>611</v>
      </c>
      <c r="L1695" t="s">
        <v>1398</v>
      </c>
      <c r="M1695" t="s">
        <v>1405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0</v>
      </c>
      <c r="V1695">
        <v>0</v>
      </c>
      <c r="W1695" s="107">
        <v>15221765.65</v>
      </c>
      <c r="X1695" s="108">
        <v>0</v>
      </c>
      <c r="Y1695" s="108">
        <v>0</v>
      </c>
      <c r="Z1695" s="108">
        <v>0</v>
      </c>
      <c r="AA1695" s="108">
        <v>0</v>
      </c>
      <c r="AB1695" s="108">
        <v>0</v>
      </c>
      <c r="AC1695" s="108">
        <v>0</v>
      </c>
      <c r="AD1695" s="108"/>
      <c r="AE1695" s="108">
        <v>15221765.65</v>
      </c>
      <c r="AF1695" s="104">
        <v>45903</v>
      </c>
      <c r="AG1695" s="104">
        <v>47729</v>
      </c>
      <c r="AH1695" s="108">
        <v>15221765.65</v>
      </c>
      <c r="AI1695" t="s">
        <v>1406</v>
      </c>
      <c r="AJ1695" t="s">
        <v>1407</v>
      </c>
      <c r="AK1695" s="3">
        <v>1408013.32</v>
      </c>
      <c r="AL1695" s="3">
        <v>1408013.32</v>
      </c>
      <c r="AM1695" s="3">
        <v>1408013.32</v>
      </c>
      <c r="AN1695" s="3">
        <v>1408013.32</v>
      </c>
      <c r="AO1695" s="3">
        <v>1408013.32</v>
      </c>
      <c r="AP1695" s="3">
        <v>0</v>
      </c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3">
        <v>0</v>
      </c>
      <c r="AY1695" s="3">
        <v>0</v>
      </c>
      <c r="AZ1695" s="3">
        <f t="shared" si="78"/>
        <v>2816026.64</v>
      </c>
      <c r="BA1695" s="3">
        <f t="shared" si="79"/>
        <v>4224039.96</v>
      </c>
      <c r="BB1695" s="3">
        <f t="shared" si="80"/>
        <v>7040066.5999999996</v>
      </c>
      <c r="BC1695" s="2"/>
    </row>
    <row r="1696" spans="1:55" ht="15" customHeight="1" x14ac:dyDescent="0.3">
      <c r="A1696" t="s">
        <v>4157</v>
      </c>
      <c r="B1696" t="s">
        <v>2015</v>
      </c>
      <c r="C1696">
        <v>1</v>
      </c>
      <c r="D1696" t="s">
        <v>0</v>
      </c>
      <c r="E1696" t="s">
        <v>2</v>
      </c>
      <c r="F1696" t="s">
        <v>1393</v>
      </c>
      <c r="G1696" t="s">
        <v>1408</v>
      </c>
      <c r="H1696" t="s">
        <v>1409</v>
      </c>
      <c r="I1696" t="s">
        <v>1410</v>
      </c>
      <c r="J1696" t="s">
        <v>4601</v>
      </c>
      <c r="K1696" t="s">
        <v>611</v>
      </c>
      <c r="L1696" t="s">
        <v>1398</v>
      </c>
      <c r="M1696" t="s">
        <v>1405</v>
      </c>
      <c r="N1696">
        <v>1</v>
      </c>
      <c r="O1696">
        <v>1</v>
      </c>
      <c r="P1696">
        <v>1</v>
      </c>
      <c r="Q1696">
        <v>1</v>
      </c>
      <c r="R1696">
        <v>1</v>
      </c>
      <c r="S1696">
        <v>1</v>
      </c>
      <c r="T1696">
        <v>0</v>
      </c>
      <c r="U1696">
        <v>0</v>
      </c>
      <c r="V1696">
        <v>0</v>
      </c>
      <c r="W1696" s="107">
        <v>4174788</v>
      </c>
      <c r="X1696" s="108">
        <v>0</v>
      </c>
      <c r="Y1696" s="108">
        <v>0</v>
      </c>
      <c r="Z1696" s="108">
        <v>0</v>
      </c>
      <c r="AA1696" s="108">
        <v>0</v>
      </c>
      <c r="AB1696" s="108">
        <v>0</v>
      </c>
      <c r="AC1696" s="108">
        <v>0</v>
      </c>
      <c r="AD1696" s="108"/>
      <c r="AE1696" s="108">
        <v>4174788</v>
      </c>
      <c r="AF1696" s="104">
        <v>45835</v>
      </c>
      <c r="AG1696" s="104">
        <v>46931</v>
      </c>
      <c r="AH1696" s="108">
        <v>4174788</v>
      </c>
      <c r="AI1696" t="s">
        <v>1406</v>
      </c>
      <c r="AJ1696" t="s">
        <v>1407</v>
      </c>
      <c r="AK1696" s="3">
        <v>365293.96</v>
      </c>
      <c r="AL1696" s="3">
        <v>365293.96</v>
      </c>
      <c r="AM1696" s="3">
        <v>182646.98</v>
      </c>
      <c r="AN1696" s="3">
        <v>0</v>
      </c>
      <c r="AO1696" s="3">
        <v>0</v>
      </c>
      <c r="AP1696" s="3">
        <v>0</v>
      </c>
      <c r="AQ1696" s="3">
        <v>0</v>
      </c>
      <c r="AR1696" s="3">
        <v>0</v>
      </c>
      <c r="AS1696" s="3">
        <v>0</v>
      </c>
      <c r="AT1696" s="3">
        <v>0</v>
      </c>
      <c r="AU1696" s="3">
        <v>0</v>
      </c>
      <c r="AV1696" s="3">
        <v>0</v>
      </c>
      <c r="AW1696" s="3">
        <v>0</v>
      </c>
      <c r="AX1696" s="3">
        <v>0</v>
      </c>
      <c r="AY1696" s="3">
        <v>0</v>
      </c>
      <c r="AZ1696" s="3">
        <f t="shared" si="78"/>
        <v>730587.92</v>
      </c>
      <c r="BA1696" s="3">
        <f t="shared" si="79"/>
        <v>182646.98</v>
      </c>
      <c r="BB1696" s="3">
        <f t="shared" si="80"/>
        <v>913234.9</v>
      </c>
      <c r="BC1696" s="2"/>
    </row>
    <row r="1697" spans="1:55" ht="15" customHeight="1" x14ac:dyDescent="0.3">
      <c r="A1697" t="s">
        <v>4158</v>
      </c>
      <c r="B1697" t="s">
        <v>2016</v>
      </c>
      <c r="C1697">
        <v>1</v>
      </c>
      <c r="D1697" t="s">
        <v>0</v>
      </c>
      <c r="E1697" t="s">
        <v>2</v>
      </c>
      <c r="F1697" t="s">
        <v>1393</v>
      </c>
      <c r="G1697" t="s">
        <v>1408</v>
      </c>
      <c r="H1697" t="s">
        <v>1409</v>
      </c>
      <c r="I1697" t="s">
        <v>1410</v>
      </c>
      <c r="J1697" t="s">
        <v>4601</v>
      </c>
      <c r="K1697" t="s">
        <v>611</v>
      </c>
      <c r="L1697" t="s">
        <v>1398</v>
      </c>
      <c r="M1697" t="s">
        <v>1405</v>
      </c>
      <c r="N1697">
        <v>1</v>
      </c>
      <c r="O1697">
        <v>1</v>
      </c>
      <c r="P1697">
        <v>1</v>
      </c>
      <c r="Q1697">
        <v>1</v>
      </c>
      <c r="R1697">
        <v>1</v>
      </c>
      <c r="S1697">
        <v>1</v>
      </c>
      <c r="T1697">
        <v>0</v>
      </c>
      <c r="U1697">
        <v>0</v>
      </c>
      <c r="V1697">
        <v>0</v>
      </c>
      <c r="W1697" s="107">
        <v>3500000</v>
      </c>
      <c r="X1697" s="108">
        <v>0</v>
      </c>
      <c r="Y1697" s="108">
        <v>0</v>
      </c>
      <c r="Z1697" s="108">
        <v>0</v>
      </c>
      <c r="AA1697" s="108">
        <v>0</v>
      </c>
      <c r="AB1697" s="108">
        <v>0</v>
      </c>
      <c r="AC1697" s="108">
        <v>0</v>
      </c>
      <c r="AD1697" s="108"/>
      <c r="AE1697" s="108">
        <v>3500000</v>
      </c>
      <c r="AF1697" s="104">
        <v>45898</v>
      </c>
      <c r="AG1697" s="104">
        <v>46263</v>
      </c>
      <c r="AH1697" s="108">
        <v>3500000</v>
      </c>
      <c r="AI1697" t="s">
        <v>1406</v>
      </c>
      <c r="AJ1697" t="s">
        <v>1407</v>
      </c>
      <c r="AK1697" s="3">
        <v>85750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3">
        <v>0</v>
      </c>
      <c r="AY1697" s="3">
        <v>0</v>
      </c>
      <c r="AZ1697" s="3">
        <f t="shared" si="78"/>
        <v>85750</v>
      </c>
      <c r="BA1697" s="3">
        <f t="shared" si="79"/>
        <v>0</v>
      </c>
      <c r="BB1697" s="3">
        <f t="shared" si="80"/>
        <v>85750</v>
      </c>
      <c r="BC1697" s="2"/>
    </row>
    <row r="1698" spans="1:55" ht="15" hidden="1" customHeight="1" x14ac:dyDescent="0.3">
      <c r="A1698" t="s">
        <v>4159</v>
      </c>
      <c r="B1698" t="s">
        <v>2017</v>
      </c>
      <c r="C1698">
        <v>1</v>
      </c>
      <c r="D1698" t="s">
        <v>0</v>
      </c>
      <c r="E1698" t="s">
        <v>2</v>
      </c>
      <c r="F1698" t="s">
        <v>1393</v>
      </c>
      <c r="G1698" t="s">
        <v>1411</v>
      </c>
      <c r="H1698" t="s">
        <v>1409</v>
      </c>
      <c r="I1698" t="s">
        <v>1412</v>
      </c>
      <c r="J1698" t="s">
        <v>4601</v>
      </c>
      <c r="K1698" t="s">
        <v>628</v>
      </c>
      <c r="L1698" t="s">
        <v>1398</v>
      </c>
      <c r="M1698" t="s">
        <v>1405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0</v>
      </c>
      <c r="U1698">
        <v>0</v>
      </c>
      <c r="V1698">
        <v>0</v>
      </c>
      <c r="W1698" s="107">
        <v>191455</v>
      </c>
      <c r="X1698" s="108">
        <v>0</v>
      </c>
      <c r="Y1698" s="108">
        <v>0</v>
      </c>
      <c r="Z1698" s="108">
        <v>650.95000000000005</v>
      </c>
      <c r="AA1698" s="108">
        <v>0</v>
      </c>
      <c r="AB1698" s="108">
        <v>0</v>
      </c>
      <c r="AC1698" s="108">
        <v>0</v>
      </c>
      <c r="AD1698" s="108"/>
      <c r="AE1698" s="108">
        <v>191455</v>
      </c>
      <c r="AF1698" s="104">
        <v>45905</v>
      </c>
      <c r="AG1698" s="104">
        <v>49557</v>
      </c>
      <c r="AH1698" s="108">
        <v>191455</v>
      </c>
      <c r="AI1698" t="s">
        <v>1406</v>
      </c>
      <c r="AJ1698" t="s">
        <v>1407</v>
      </c>
      <c r="AK1698" s="3">
        <v>4556.6499999999996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Q1698" s="3">
        <v>0</v>
      </c>
      <c r="AR1698" s="3">
        <v>0</v>
      </c>
      <c r="AS1698" s="3">
        <v>0</v>
      </c>
      <c r="AT1698" s="3">
        <v>0</v>
      </c>
      <c r="AU1698" s="3">
        <v>0</v>
      </c>
      <c r="AV1698" s="3">
        <v>0</v>
      </c>
      <c r="AW1698" s="3">
        <v>0</v>
      </c>
      <c r="AX1698" s="3">
        <v>0</v>
      </c>
      <c r="AY1698" s="3">
        <v>0</v>
      </c>
      <c r="AZ1698" s="3">
        <f t="shared" si="78"/>
        <v>4556.6499999999996</v>
      </c>
      <c r="BA1698" s="3">
        <f t="shared" si="79"/>
        <v>0</v>
      </c>
      <c r="BB1698" s="3">
        <f t="shared" si="80"/>
        <v>4556.6499999999996</v>
      </c>
      <c r="BC1698" s="2"/>
    </row>
    <row r="1699" spans="1:55" ht="15" hidden="1" customHeight="1" x14ac:dyDescent="0.3">
      <c r="A1699" t="s">
        <v>4161</v>
      </c>
      <c r="B1699" t="s">
        <v>2017</v>
      </c>
      <c r="C1699">
        <v>2</v>
      </c>
      <c r="D1699" t="s">
        <v>0</v>
      </c>
      <c r="E1699" t="s">
        <v>2</v>
      </c>
      <c r="F1699" t="s">
        <v>1393</v>
      </c>
      <c r="G1699" t="s">
        <v>1411</v>
      </c>
      <c r="H1699" t="s">
        <v>1409</v>
      </c>
      <c r="I1699" t="s">
        <v>1412</v>
      </c>
      <c r="J1699" t="s">
        <v>4601</v>
      </c>
      <c r="K1699" t="s">
        <v>628</v>
      </c>
      <c r="L1699" t="s">
        <v>1398</v>
      </c>
      <c r="M1699" t="s">
        <v>1405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0</v>
      </c>
      <c r="U1699">
        <v>0</v>
      </c>
      <c r="V1699">
        <v>0</v>
      </c>
      <c r="W1699" s="107">
        <v>577757.5</v>
      </c>
      <c r="X1699" s="108">
        <v>0</v>
      </c>
      <c r="Y1699" s="108">
        <v>0</v>
      </c>
      <c r="Z1699" s="108">
        <v>2479.54</v>
      </c>
      <c r="AA1699" s="108">
        <v>0</v>
      </c>
      <c r="AB1699" s="108">
        <v>0</v>
      </c>
      <c r="AC1699" s="108">
        <v>0</v>
      </c>
      <c r="AD1699" s="108"/>
      <c r="AE1699" s="108">
        <v>577757.5</v>
      </c>
      <c r="AF1699" s="104">
        <v>45905</v>
      </c>
      <c r="AG1699" s="104">
        <v>49557</v>
      </c>
      <c r="AH1699" s="108">
        <v>577757.5</v>
      </c>
      <c r="AI1699" t="s">
        <v>1406</v>
      </c>
      <c r="AJ1699" t="s">
        <v>1407</v>
      </c>
      <c r="AK1699" s="3">
        <v>24795.400000000005</v>
      </c>
      <c r="AL1699" s="3">
        <v>14877.240000000002</v>
      </c>
      <c r="AM1699" s="3">
        <v>0</v>
      </c>
      <c r="AN1699" s="3">
        <v>0</v>
      </c>
      <c r="AO1699" s="3">
        <v>0</v>
      </c>
      <c r="AP1699" s="3">
        <v>0</v>
      </c>
      <c r="AQ1699" s="3">
        <v>0</v>
      </c>
      <c r="AR1699" s="3">
        <v>0</v>
      </c>
      <c r="AS1699" s="3">
        <v>0</v>
      </c>
      <c r="AT1699" s="3">
        <v>0</v>
      </c>
      <c r="AU1699" s="3">
        <v>0</v>
      </c>
      <c r="AV1699" s="3">
        <v>0</v>
      </c>
      <c r="AW1699" s="3">
        <v>0</v>
      </c>
      <c r="AX1699" s="3">
        <v>0</v>
      </c>
      <c r="AY1699" s="3">
        <v>0</v>
      </c>
      <c r="AZ1699" s="3">
        <f t="shared" si="78"/>
        <v>39672.640000000007</v>
      </c>
      <c r="BA1699" s="3">
        <f t="shared" si="79"/>
        <v>0</v>
      </c>
      <c r="BB1699" s="3">
        <f t="shared" si="80"/>
        <v>39672.640000000007</v>
      </c>
      <c r="BC1699" s="2"/>
    </row>
    <row r="1700" spans="1:55" ht="15" hidden="1" customHeight="1" x14ac:dyDescent="0.3">
      <c r="A1700" t="s">
        <v>4162</v>
      </c>
      <c r="B1700" t="s">
        <v>2017</v>
      </c>
      <c r="C1700">
        <v>3</v>
      </c>
      <c r="D1700" t="s">
        <v>0</v>
      </c>
      <c r="E1700" t="s">
        <v>2</v>
      </c>
      <c r="F1700" t="s">
        <v>1393</v>
      </c>
      <c r="G1700" t="s">
        <v>1411</v>
      </c>
      <c r="H1700" t="s">
        <v>1409</v>
      </c>
      <c r="I1700" t="s">
        <v>1412</v>
      </c>
      <c r="J1700" t="s">
        <v>4601</v>
      </c>
      <c r="K1700" t="s">
        <v>628</v>
      </c>
      <c r="L1700" t="s">
        <v>1398</v>
      </c>
      <c r="M1700" t="s">
        <v>1405</v>
      </c>
      <c r="N1700">
        <v>1</v>
      </c>
      <c r="O1700">
        <v>1</v>
      </c>
      <c r="P1700">
        <v>1</v>
      </c>
      <c r="Q1700">
        <v>1</v>
      </c>
      <c r="R1700">
        <v>1</v>
      </c>
      <c r="S1700">
        <v>1</v>
      </c>
      <c r="T1700">
        <v>0</v>
      </c>
      <c r="U1700">
        <v>0</v>
      </c>
      <c r="V1700">
        <v>0</v>
      </c>
      <c r="W1700" s="107">
        <v>497960</v>
      </c>
      <c r="X1700" s="108">
        <v>0</v>
      </c>
      <c r="Y1700" s="108">
        <v>0</v>
      </c>
      <c r="Z1700" s="108">
        <v>2618.44</v>
      </c>
      <c r="AA1700" s="108">
        <v>0</v>
      </c>
      <c r="AB1700" s="108">
        <v>0</v>
      </c>
      <c r="AC1700" s="108">
        <v>0</v>
      </c>
      <c r="AD1700" s="108"/>
      <c r="AE1700" s="108">
        <v>497960</v>
      </c>
      <c r="AF1700" s="104">
        <v>45905</v>
      </c>
      <c r="AG1700" s="104">
        <v>49557</v>
      </c>
      <c r="AH1700" s="108">
        <v>497960</v>
      </c>
      <c r="AI1700" t="s">
        <v>1406</v>
      </c>
      <c r="AJ1700" t="s">
        <v>1407</v>
      </c>
      <c r="AK1700" s="3">
        <v>26184.399999999998</v>
      </c>
      <c r="AL1700" s="3">
        <v>31421.279999999995</v>
      </c>
      <c r="AM1700" s="3">
        <v>15710.64</v>
      </c>
      <c r="AN1700" s="3">
        <v>0</v>
      </c>
      <c r="AO1700" s="3">
        <v>0</v>
      </c>
      <c r="AP1700" s="3">
        <v>0</v>
      </c>
      <c r="AQ1700" s="3">
        <v>0</v>
      </c>
      <c r="AR1700" s="3">
        <v>0</v>
      </c>
      <c r="AS1700" s="3">
        <v>0</v>
      </c>
      <c r="AT1700" s="3">
        <v>0</v>
      </c>
      <c r="AU1700" s="3">
        <v>0</v>
      </c>
      <c r="AV1700" s="3">
        <v>0</v>
      </c>
      <c r="AW1700" s="3">
        <v>0</v>
      </c>
      <c r="AX1700" s="3">
        <v>0</v>
      </c>
      <c r="AY1700" s="3">
        <v>0</v>
      </c>
      <c r="AZ1700" s="3">
        <f t="shared" si="78"/>
        <v>57605.679999999993</v>
      </c>
      <c r="BA1700" s="3">
        <f t="shared" si="79"/>
        <v>15710.64</v>
      </c>
      <c r="BB1700" s="3">
        <f t="shared" si="80"/>
        <v>73316.319999999992</v>
      </c>
      <c r="BC1700" s="2"/>
    </row>
    <row r="1701" spans="1:55" ht="15" hidden="1" customHeight="1" x14ac:dyDescent="0.3">
      <c r="A1701" t="s">
        <v>4163</v>
      </c>
      <c r="B1701" t="s">
        <v>2017</v>
      </c>
      <c r="C1701">
        <v>4</v>
      </c>
      <c r="D1701" t="s">
        <v>0</v>
      </c>
      <c r="E1701" t="s">
        <v>2</v>
      </c>
      <c r="F1701" t="s">
        <v>1393</v>
      </c>
      <c r="G1701" t="s">
        <v>1411</v>
      </c>
      <c r="H1701" t="s">
        <v>1409</v>
      </c>
      <c r="I1701" t="s">
        <v>1412</v>
      </c>
      <c r="J1701" t="s">
        <v>4601</v>
      </c>
      <c r="K1701" t="s">
        <v>628</v>
      </c>
      <c r="L1701" t="s">
        <v>1398</v>
      </c>
      <c r="M1701" t="s">
        <v>1405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0</v>
      </c>
      <c r="U1701">
        <v>0</v>
      </c>
      <c r="V1701">
        <v>0</v>
      </c>
      <c r="W1701" s="107">
        <v>463002.5</v>
      </c>
      <c r="X1701" s="108">
        <v>0</v>
      </c>
      <c r="Y1701" s="108">
        <v>0</v>
      </c>
      <c r="Z1701" s="108">
        <v>2631.4</v>
      </c>
      <c r="AA1701" s="108">
        <v>0</v>
      </c>
      <c r="AB1701" s="108">
        <v>0</v>
      </c>
      <c r="AC1701" s="108">
        <v>0</v>
      </c>
      <c r="AD1701" s="108"/>
      <c r="AE1701" s="108">
        <v>463002.5</v>
      </c>
      <c r="AF1701" s="104">
        <v>45905</v>
      </c>
      <c r="AG1701" s="104">
        <v>49557</v>
      </c>
      <c r="AH1701" s="108">
        <v>463002.5</v>
      </c>
      <c r="AI1701" t="s">
        <v>1406</v>
      </c>
      <c r="AJ1701" t="s">
        <v>1407</v>
      </c>
      <c r="AK1701" s="3">
        <v>26314.000000000004</v>
      </c>
      <c r="AL1701" s="3">
        <v>31576.800000000007</v>
      </c>
      <c r="AM1701" s="3">
        <v>31576.799999999999</v>
      </c>
      <c r="AN1701" s="3">
        <v>15788.4</v>
      </c>
      <c r="AO1701" s="3">
        <v>0</v>
      </c>
      <c r="AP1701" s="3">
        <v>0</v>
      </c>
      <c r="AQ1701" s="3">
        <v>0</v>
      </c>
      <c r="AR1701" s="3">
        <v>0</v>
      </c>
      <c r="AS1701" s="3">
        <v>0</v>
      </c>
      <c r="AT1701" s="3">
        <v>0</v>
      </c>
      <c r="AU1701" s="3">
        <v>0</v>
      </c>
      <c r="AV1701" s="3">
        <v>0</v>
      </c>
      <c r="AW1701" s="3">
        <v>0</v>
      </c>
      <c r="AX1701" s="3">
        <v>0</v>
      </c>
      <c r="AY1701" s="3">
        <v>0</v>
      </c>
      <c r="AZ1701" s="3">
        <f t="shared" si="78"/>
        <v>57890.80000000001</v>
      </c>
      <c r="BA1701" s="3">
        <f t="shared" si="79"/>
        <v>47365.2</v>
      </c>
      <c r="BB1701" s="3">
        <f t="shared" si="80"/>
        <v>105256</v>
      </c>
      <c r="BC1701" s="2"/>
    </row>
    <row r="1702" spans="1:55" ht="15" hidden="1" customHeight="1" x14ac:dyDescent="0.3">
      <c r="A1702" t="s">
        <v>4164</v>
      </c>
      <c r="B1702" t="s">
        <v>2017</v>
      </c>
      <c r="C1702">
        <v>5</v>
      </c>
      <c r="D1702" t="s">
        <v>0</v>
      </c>
      <c r="E1702" t="s">
        <v>2</v>
      </c>
      <c r="F1702" t="s">
        <v>1393</v>
      </c>
      <c r="G1702" t="s">
        <v>1411</v>
      </c>
      <c r="H1702" t="s">
        <v>1409</v>
      </c>
      <c r="I1702" t="s">
        <v>1412</v>
      </c>
      <c r="J1702" t="s">
        <v>4601</v>
      </c>
      <c r="K1702" t="s">
        <v>628</v>
      </c>
      <c r="L1702" t="s">
        <v>1398</v>
      </c>
      <c r="M1702" t="s">
        <v>1405</v>
      </c>
      <c r="N1702">
        <v>1</v>
      </c>
      <c r="O1702">
        <v>1</v>
      </c>
      <c r="P1702">
        <v>1</v>
      </c>
      <c r="Q1702">
        <v>1</v>
      </c>
      <c r="R1702">
        <v>1</v>
      </c>
      <c r="S1702">
        <v>1</v>
      </c>
      <c r="T1702">
        <v>0</v>
      </c>
      <c r="U1702">
        <v>0</v>
      </c>
      <c r="V1702">
        <v>0</v>
      </c>
      <c r="W1702" s="107">
        <v>1276907.5</v>
      </c>
      <c r="X1702" s="108">
        <v>0</v>
      </c>
      <c r="Y1702" s="108">
        <v>0</v>
      </c>
      <c r="Z1702" s="108">
        <v>7586.96</v>
      </c>
      <c r="AA1702" s="108">
        <v>0</v>
      </c>
      <c r="AB1702" s="108">
        <v>0</v>
      </c>
      <c r="AC1702" s="108">
        <v>0</v>
      </c>
      <c r="AD1702" s="108"/>
      <c r="AE1702" s="108">
        <v>1276907.5</v>
      </c>
      <c r="AF1702" s="104">
        <v>45905</v>
      </c>
      <c r="AG1702" s="104">
        <v>49557</v>
      </c>
      <c r="AH1702" s="108">
        <v>1276907.5</v>
      </c>
      <c r="AI1702" t="s">
        <v>1406</v>
      </c>
      <c r="AJ1702" t="s">
        <v>1407</v>
      </c>
      <c r="AK1702" s="3">
        <v>75869.600000000006</v>
      </c>
      <c r="AL1702" s="3">
        <v>91043.520000000019</v>
      </c>
      <c r="AM1702" s="3">
        <v>91043.520000000004</v>
      </c>
      <c r="AN1702" s="3">
        <v>91043.520000000004</v>
      </c>
      <c r="AO1702" s="3">
        <v>45521.760000000002</v>
      </c>
      <c r="AP1702" s="3">
        <v>0</v>
      </c>
      <c r="AQ1702" s="3">
        <v>0</v>
      </c>
      <c r="AR1702" s="3">
        <v>0</v>
      </c>
      <c r="AS1702" s="3">
        <v>0</v>
      </c>
      <c r="AT1702" s="3">
        <v>0</v>
      </c>
      <c r="AU1702" s="3">
        <v>0</v>
      </c>
      <c r="AV1702" s="3">
        <v>0</v>
      </c>
      <c r="AW1702" s="3">
        <v>0</v>
      </c>
      <c r="AX1702" s="3">
        <v>0</v>
      </c>
      <c r="AY1702" s="3">
        <v>0</v>
      </c>
      <c r="AZ1702" s="3">
        <f t="shared" si="78"/>
        <v>166913.12000000002</v>
      </c>
      <c r="BA1702" s="3">
        <f t="shared" si="79"/>
        <v>227608.80000000002</v>
      </c>
      <c r="BB1702" s="3">
        <f t="shared" si="80"/>
        <v>394521.92000000004</v>
      </c>
      <c r="BC1702" s="2"/>
    </row>
    <row r="1703" spans="1:55" ht="15" hidden="1" customHeight="1" x14ac:dyDescent="0.3">
      <c r="A1703" t="s">
        <v>4165</v>
      </c>
      <c r="B1703" t="s">
        <v>2017</v>
      </c>
      <c r="C1703">
        <v>6</v>
      </c>
      <c r="D1703" t="s">
        <v>0</v>
      </c>
      <c r="E1703" t="s">
        <v>2</v>
      </c>
      <c r="F1703" t="s">
        <v>1393</v>
      </c>
      <c r="G1703" t="s">
        <v>1411</v>
      </c>
      <c r="H1703" t="s">
        <v>1409</v>
      </c>
      <c r="I1703" t="s">
        <v>1412</v>
      </c>
      <c r="J1703" t="s">
        <v>4601</v>
      </c>
      <c r="K1703" t="s">
        <v>628</v>
      </c>
      <c r="L1703" t="s">
        <v>1398</v>
      </c>
      <c r="M1703" t="s">
        <v>1405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0</v>
      </c>
      <c r="U1703">
        <v>0</v>
      </c>
      <c r="V1703">
        <v>0</v>
      </c>
      <c r="W1703" s="107">
        <v>1866022.5</v>
      </c>
      <c r="X1703" s="108">
        <v>0</v>
      </c>
      <c r="Y1703" s="108">
        <v>0</v>
      </c>
      <c r="Z1703" s="108">
        <v>11429.39</v>
      </c>
      <c r="AA1703" s="108">
        <v>0</v>
      </c>
      <c r="AB1703" s="108">
        <v>0</v>
      </c>
      <c r="AC1703" s="108">
        <v>0</v>
      </c>
      <c r="AD1703" s="108"/>
      <c r="AE1703" s="108">
        <v>1866022.5</v>
      </c>
      <c r="AF1703" s="104">
        <v>45905</v>
      </c>
      <c r="AG1703" s="104">
        <v>49557</v>
      </c>
      <c r="AH1703" s="108">
        <v>1866022.5</v>
      </c>
      <c r="AI1703" t="s">
        <v>1406</v>
      </c>
      <c r="AJ1703" t="s">
        <v>1407</v>
      </c>
      <c r="AK1703" s="3">
        <v>114293.9</v>
      </c>
      <c r="AL1703" s="3">
        <v>137152.68</v>
      </c>
      <c r="AM1703" s="3">
        <v>137152.68</v>
      </c>
      <c r="AN1703" s="3">
        <v>137152.68</v>
      </c>
      <c r="AO1703" s="3">
        <v>137152.68</v>
      </c>
      <c r="AP1703" s="3">
        <v>68576.31</v>
      </c>
      <c r="AQ1703" s="3">
        <v>0</v>
      </c>
      <c r="AR1703" s="3">
        <v>0</v>
      </c>
      <c r="AS1703" s="3">
        <v>0</v>
      </c>
      <c r="AT1703" s="3">
        <v>0</v>
      </c>
      <c r="AU1703" s="3">
        <v>0</v>
      </c>
      <c r="AV1703" s="3">
        <v>0</v>
      </c>
      <c r="AW1703" s="3">
        <v>0</v>
      </c>
      <c r="AX1703" s="3">
        <v>0</v>
      </c>
      <c r="AY1703" s="3">
        <v>0</v>
      </c>
      <c r="AZ1703" s="3">
        <f t="shared" si="78"/>
        <v>251446.58</v>
      </c>
      <c r="BA1703" s="3">
        <f t="shared" si="79"/>
        <v>480034.35</v>
      </c>
      <c r="BB1703" s="3">
        <f t="shared" si="80"/>
        <v>731480.92999999993</v>
      </c>
      <c r="BC1703" s="2"/>
    </row>
    <row r="1704" spans="1:55" ht="15" hidden="1" customHeight="1" x14ac:dyDescent="0.3">
      <c r="A1704" t="s">
        <v>4166</v>
      </c>
      <c r="B1704" t="s">
        <v>2017</v>
      </c>
      <c r="C1704">
        <v>7</v>
      </c>
      <c r="D1704" t="s">
        <v>0</v>
      </c>
      <c r="E1704" t="s">
        <v>2</v>
      </c>
      <c r="F1704" t="s">
        <v>1393</v>
      </c>
      <c r="G1704" t="s">
        <v>1411</v>
      </c>
      <c r="H1704" t="s">
        <v>1409</v>
      </c>
      <c r="I1704" t="s">
        <v>1412</v>
      </c>
      <c r="J1704" t="s">
        <v>4601</v>
      </c>
      <c r="K1704" t="s">
        <v>628</v>
      </c>
      <c r="L1704" t="s">
        <v>1398</v>
      </c>
      <c r="M1704" t="s">
        <v>1405</v>
      </c>
      <c r="N1704">
        <v>1</v>
      </c>
      <c r="O1704">
        <v>1</v>
      </c>
      <c r="P1704">
        <v>1</v>
      </c>
      <c r="Q1704">
        <v>1</v>
      </c>
      <c r="R1704">
        <v>1</v>
      </c>
      <c r="S1704">
        <v>1</v>
      </c>
      <c r="T1704">
        <v>0</v>
      </c>
      <c r="U1704">
        <v>0</v>
      </c>
      <c r="V1704">
        <v>0</v>
      </c>
      <c r="W1704" s="107">
        <v>3800042.5</v>
      </c>
      <c r="X1704" s="108">
        <v>0</v>
      </c>
      <c r="Y1704" s="108">
        <v>0</v>
      </c>
      <c r="Z1704" s="108">
        <v>23876.93</v>
      </c>
      <c r="AA1704" s="108">
        <v>0</v>
      </c>
      <c r="AB1704" s="108">
        <v>0</v>
      </c>
      <c r="AC1704" s="108">
        <v>0</v>
      </c>
      <c r="AD1704" s="108"/>
      <c r="AE1704" s="108">
        <v>3800042.5</v>
      </c>
      <c r="AF1704" s="104">
        <v>45905</v>
      </c>
      <c r="AG1704" s="104">
        <v>49557</v>
      </c>
      <c r="AH1704" s="108">
        <v>3800042.5</v>
      </c>
      <c r="AI1704" t="s">
        <v>1406</v>
      </c>
      <c r="AJ1704" t="s">
        <v>1407</v>
      </c>
      <c r="AK1704" s="3">
        <v>238769.29999999996</v>
      </c>
      <c r="AL1704" s="3">
        <v>286523.15999999997</v>
      </c>
      <c r="AM1704" s="3">
        <v>286523.15999999997</v>
      </c>
      <c r="AN1704" s="3">
        <v>286523.15999999997</v>
      </c>
      <c r="AO1704" s="3">
        <v>286523.15999999997</v>
      </c>
      <c r="AP1704" s="3">
        <v>250707.78</v>
      </c>
      <c r="AQ1704" s="3">
        <v>107446.23</v>
      </c>
      <c r="AR1704" s="3">
        <v>0</v>
      </c>
      <c r="AS1704" s="3">
        <v>0</v>
      </c>
      <c r="AT1704" s="3">
        <v>0</v>
      </c>
      <c r="AU1704" s="3">
        <v>0</v>
      </c>
      <c r="AV1704" s="3">
        <v>0</v>
      </c>
      <c r="AW1704" s="3">
        <v>0</v>
      </c>
      <c r="AX1704" s="3">
        <v>0</v>
      </c>
      <c r="AY1704" s="3">
        <v>0</v>
      </c>
      <c r="AZ1704" s="3">
        <f t="shared" si="78"/>
        <v>525292.46</v>
      </c>
      <c r="BA1704" s="3">
        <f t="shared" si="79"/>
        <v>1217723.49</v>
      </c>
      <c r="BB1704" s="3">
        <f t="shared" si="80"/>
        <v>1743015.95</v>
      </c>
      <c r="BC1704" s="2"/>
    </row>
    <row r="1705" spans="1:55" ht="15" hidden="1" customHeight="1" x14ac:dyDescent="0.3">
      <c r="A1705" t="s">
        <v>4167</v>
      </c>
      <c r="B1705" t="s">
        <v>2017</v>
      </c>
      <c r="C1705">
        <v>8</v>
      </c>
      <c r="D1705" t="s">
        <v>0</v>
      </c>
      <c r="E1705" t="s">
        <v>2</v>
      </c>
      <c r="F1705" t="s">
        <v>1393</v>
      </c>
      <c r="G1705" t="s">
        <v>1411</v>
      </c>
      <c r="H1705" t="s">
        <v>1409</v>
      </c>
      <c r="I1705" t="s">
        <v>1412</v>
      </c>
      <c r="J1705" t="s">
        <v>4601</v>
      </c>
      <c r="K1705" t="s">
        <v>628</v>
      </c>
      <c r="L1705" t="s">
        <v>1398</v>
      </c>
      <c r="M1705" t="s">
        <v>1405</v>
      </c>
      <c r="N1705">
        <v>1</v>
      </c>
      <c r="O1705">
        <v>1</v>
      </c>
      <c r="P1705">
        <v>1</v>
      </c>
      <c r="Q1705">
        <v>1</v>
      </c>
      <c r="R1705">
        <v>1</v>
      </c>
      <c r="S1705">
        <v>1</v>
      </c>
      <c r="T1705">
        <v>0</v>
      </c>
      <c r="U1705">
        <v>0</v>
      </c>
      <c r="V1705">
        <v>0</v>
      </c>
      <c r="W1705" s="107">
        <v>459757.5</v>
      </c>
      <c r="X1705" s="108">
        <v>0</v>
      </c>
      <c r="Y1705" s="108">
        <v>0</v>
      </c>
      <c r="Z1705" s="108">
        <v>2957.77</v>
      </c>
      <c r="AA1705" s="108">
        <v>0</v>
      </c>
      <c r="AB1705" s="108">
        <v>0</v>
      </c>
      <c r="AC1705" s="108">
        <v>0</v>
      </c>
      <c r="AD1705" s="108"/>
      <c r="AE1705" s="108">
        <v>459757.5</v>
      </c>
      <c r="AF1705" s="104">
        <v>45905</v>
      </c>
      <c r="AG1705" s="104">
        <v>49557</v>
      </c>
      <c r="AH1705" s="108">
        <v>459757.5</v>
      </c>
      <c r="AI1705" t="s">
        <v>1406</v>
      </c>
      <c r="AJ1705" t="s">
        <v>1407</v>
      </c>
      <c r="AK1705" s="3">
        <v>29577.7</v>
      </c>
      <c r="AL1705" s="3">
        <v>35493.24</v>
      </c>
      <c r="AM1705" s="3">
        <v>35493.24</v>
      </c>
      <c r="AN1705" s="3">
        <v>35493.24</v>
      </c>
      <c r="AO1705" s="3">
        <v>35493.24</v>
      </c>
      <c r="AP1705" s="3">
        <v>32535.48</v>
      </c>
      <c r="AQ1705" s="3">
        <v>20704.41</v>
      </c>
      <c r="AR1705" s="3">
        <v>8873.2800000000007</v>
      </c>
      <c r="AS1705" s="3">
        <v>0</v>
      </c>
      <c r="AT1705" s="3">
        <v>0</v>
      </c>
      <c r="AU1705" s="3">
        <v>0</v>
      </c>
      <c r="AV1705" s="3">
        <v>0</v>
      </c>
      <c r="AW1705" s="3">
        <v>0</v>
      </c>
      <c r="AX1705" s="3">
        <v>0</v>
      </c>
      <c r="AY1705" s="3">
        <v>0</v>
      </c>
      <c r="AZ1705" s="3">
        <f t="shared" si="78"/>
        <v>65070.94</v>
      </c>
      <c r="BA1705" s="3">
        <f t="shared" si="79"/>
        <v>168592.89</v>
      </c>
      <c r="BB1705" s="3">
        <f t="shared" si="80"/>
        <v>233663.83000000002</v>
      </c>
      <c r="BC1705" s="2"/>
    </row>
    <row r="1706" spans="1:55" ht="15" hidden="1" customHeight="1" x14ac:dyDescent="0.3">
      <c r="A1706" t="s">
        <v>4168</v>
      </c>
      <c r="B1706" t="s">
        <v>2017</v>
      </c>
      <c r="C1706">
        <v>9</v>
      </c>
      <c r="D1706" t="s">
        <v>0</v>
      </c>
      <c r="E1706" t="s">
        <v>2</v>
      </c>
      <c r="F1706" t="s">
        <v>1393</v>
      </c>
      <c r="G1706" t="s">
        <v>1411</v>
      </c>
      <c r="H1706" t="s">
        <v>1409</v>
      </c>
      <c r="I1706" t="s">
        <v>1412</v>
      </c>
      <c r="J1706" t="s">
        <v>4601</v>
      </c>
      <c r="K1706" t="s">
        <v>628</v>
      </c>
      <c r="L1706" t="s">
        <v>1398</v>
      </c>
      <c r="M1706" t="s">
        <v>1405</v>
      </c>
      <c r="N1706">
        <v>1</v>
      </c>
      <c r="O1706">
        <v>1</v>
      </c>
      <c r="P1706">
        <v>1</v>
      </c>
      <c r="Q1706">
        <v>1</v>
      </c>
      <c r="R1706">
        <v>1</v>
      </c>
      <c r="S1706">
        <v>1</v>
      </c>
      <c r="T1706">
        <v>0</v>
      </c>
      <c r="U1706">
        <v>0</v>
      </c>
      <c r="V1706">
        <v>0</v>
      </c>
      <c r="W1706" s="107">
        <v>106200</v>
      </c>
      <c r="X1706" s="108">
        <v>0</v>
      </c>
      <c r="Y1706" s="108">
        <v>0</v>
      </c>
      <c r="Z1706" s="108">
        <v>701.8</v>
      </c>
      <c r="AA1706" s="108">
        <v>0</v>
      </c>
      <c r="AB1706" s="108">
        <v>0</v>
      </c>
      <c r="AC1706" s="108">
        <v>0</v>
      </c>
      <c r="AD1706" s="108"/>
      <c r="AE1706" s="108">
        <v>106200</v>
      </c>
      <c r="AF1706" s="104">
        <v>45905</v>
      </c>
      <c r="AG1706" s="104">
        <v>49557</v>
      </c>
      <c r="AH1706" s="108">
        <v>106200</v>
      </c>
      <c r="AI1706" t="s">
        <v>1406</v>
      </c>
      <c r="AJ1706" t="s">
        <v>1407</v>
      </c>
      <c r="AK1706" s="3">
        <v>7018.0000000000009</v>
      </c>
      <c r="AL1706" s="3">
        <v>8421.6</v>
      </c>
      <c r="AM1706" s="3">
        <v>8421.6</v>
      </c>
      <c r="AN1706" s="3">
        <v>8421.6</v>
      </c>
      <c r="AO1706" s="3">
        <v>8421.6</v>
      </c>
      <c r="AP1706" s="3">
        <v>7895.25</v>
      </c>
      <c r="AQ1706" s="3">
        <v>5789.85</v>
      </c>
      <c r="AR1706" s="3">
        <v>3684.45</v>
      </c>
      <c r="AS1706" s="3">
        <v>1579.05</v>
      </c>
      <c r="AT1706" s="3">
        <v>0</v>
      </c>
      <c r="AU1706" s="3">
        <v>0</v>
      </c>
      <c r="AV1706" s="3">
        <v>0</v>
      </c>
      <c r="AW1706" s="3">
        <v>0</v>
      </c>
      <c r="AX1706" s="3">
        <v>0</v>
      </c>
      <c r="AY1706" s="3">
        <v>0</v>
      </c>
      <c r="AZ1706" s="3">
        <f t="shared" si="78"/>
        <v>15439.600000000002</v>
      </c>
      <c r="BA1706" s="3">
        <f t="shared" si="79"/>
        <v>44213.4</v>
      </c>
      <c r="BB1706" s="3">
        <f t="shared" si="80"/>
        <v>59653</v>
      </c>
      <c r="BC1706" s="2"/>
    </row>
    <row r="1707" spans="1:55" ht="15" hidden="1" customHeight="1" x14ac:dyDescent="0.3">
      <c r="A1707" t="s">
        <v>4160</v>
      </c>
      <c r="B1707" t="s">
        <v>2017</v>
      </c>
      <c r="C1707">
        <v>10</v>
      </c>
      <c r="D1707" t="s">
        <v>0</v>
      </c>
      <c r="E1707" t="s">
        <v>2</v>
      </c>
      <c r="F1707" t="s">
        <v>1393</v>
      </c>
      <c r="G1707" t="s">
        <v>1411</v>
      </c>
      <c r="H1707" t="s">
        <v>1409</v>
      </c>
      <c r="I1707" t="s">
        <v>1412</v>
      </c>
      <c r="J1707" t="s">
        <v>4601</v>
      </c>
      <c r="K1707" t="s">
        <v>628</v>
      </c>
      <c r="L1707" t="s">
        <v>1398</v>
      </c>
      <c r="M1707" t="s">
        <v>1405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0</v>
      </c>
      <c r="U1707">
        <v>0</v>
      </c>
      <c r="V1707">
        <v>0</v>
      </c>
      <c r="W1707" s="107">
        <v>17110</v>
      </c>
      <c r="X1707" s="108">
        <v>0</v>
      </c>
      <c r="Y1707" s="108">
        <v>0</v>
      </c>
      <c r="Z1707" s="108">
        <v>115.92</v>
      </c>
      <c r="AA1707" s="108">
        <v>0</v>
      </c>
      <c r="AB1707" s="108">
        <v>0</v>
      </c>
      <c r="AC1707" s="108">
        <v>0</v>
      </c>
      <c r="AD1707" s="108"/>
      <c r="AE1707" s="108">
        <v>17110</v>
      </c>
      <c r="AF1707" s="104">
        <v>45905</v>
      </c>
      <c r="AG1707" s="104">
        <v>49557</v>
      </c>
      <c r="AH1707" s="108">
        <v>17110</v>
      </c>
      <c r="AI1707" t="s">
        <v>1406</v>
      </c>
      <c r="AJ1707" t="s">
        <v>1407</v>
      </c>
      <c r="AK1707" s="3">
        <v>1159.2</v>
      </c>
      <c r="AL1707" s="3">
        <v>1391.0400000000002</v>
      </c>
      <c r="AM1707" s="3">
        <v>1391.04</v>
      </c>
      <c r="AN1707" s="3">
        <v>1391.04</v>
      </c>
      <c r="AO1707" s="3">
        <v>1391.04</v>
      </c>
      <c r="AP1707" s="3">
        <v>1321.5</v>
      </c>
      <c r="AQ1707" s="3">
        <v>1043.31</v>
      </c>
      <c r="AR1707" s="3">
        <v>765.06</v>
      </c>
      <c r="AS1707" s="3">
        <v>486.87</v>
      </c>
      <c r="AT1707" s="3">
        <v>208.62</v>
      </c>
      <c r="AU1707" s="3">
        <v>0</v>
      </c>
      <c r="AV1707" s="3">
        <v>0</v>
      </c>
      <c r="AW1707" s="3">
        <v>0</v>
      </c>
      <c r="AX1707" s="3">
        <v>0</v>
      </c>
      <c r="AY1707" s="3">
        <v>0</v>
      </c>
      <c r="AZ1707" s="3">
        <f t="shared" si="78"/>
        <v>2550.2400000000002</v>
      </c>
      <c r="BA1707" s="3">
        <f t="shared" si="79"/>
        <v>7998.48</v>
      </c>
      <c r="BB1707" s="3">
        <f t="shared" si="80"/>
        <v>10548.72</v>
      </c>
      <c r="BC1707" s="2"/>
    </row>
    <row r="1708" spans="1:55" ht="15" customHeight="1" x14ac:dyDescent="0.3">
      <c r="A1708" t="s">
        <v>4169</v>
      </c>
      <c r="B1708" t="s">
        <v>2018</v>
      </c>
      <c r="C1708">
        <v>1</v>
      </c>
      <c r="D1708" t="s">
        <v>0</v>
      </c>
      <c r="E1708" t="s">
        <v>2</v>
      </c>
      <c r="F1708" t="s">
        <v>1393</v>
      </c>
      <c r="G1708" t="s">
        <v>1408</v>
      </c>
      <c r="H1708" t="s">
        <v>1409</v>
      </c>
      <c r="I1708" t="s">
        <v>1410</v>
      </c>
      <c r="J1708" t="s">
        <v>4601</v>
      </c>
      <c r="K1708" t="s">
        <v>611</v>
      </c>
      <c r="L1708" t="s">
        <v>1398</v>
      </c>
      <c r="M1708" t="s">
        <v>1405</v>
      </c>
      <c r="N1708">
        <v>1</v>
      </c>
      <c r="O1708">
        <v>1</v>
      </c>
      <c r="P1708">
        <v>1</v>
      </c>
      <c r="Q1708">
        <v>1</v>
      </c>
      <c r="R1708">
        <v>1</v>
      </c>
      <c r="S1708">
        <v>1</v>
      </c>
      <c r="T1708">
        <v>0</v>
      </c>
      <c r="U1708">
        <v>0</v>
      </c>
      <c r="V1708">
        <v>0</v>
      </c>
      <c r="W1708" s="107">
        <v>29844877.670000002</v>
      </c>
      <c r="X1708" s="108">
        <v>0</v>
      </c>
      <c r="Y1708" s="108">
        <v>0</v>
      </c>
      <c r="Z1708" s="108">
        <v>0</v>
      </c>
      <c r="AA1708" s="108">
        <v>0</v>
      </c>
      <c r="AB1708" s="108">
        <v>0</v>
      </c>
      <c r="AC1708" s="108">
        <v>0</v>
      </c>
      <c r="AD1708" s="108"/>
      <c r="AE1708" s="108">
        <v>29844877.670000002</v>
      </c>
      <c r="AF1708" s="104">
        <v>45909</v>
      </c>
      <c r="AG1708" s="104">
        <v>47735</v>
      </c>
      <c r="AH1708" s="108">
        <v>29844877.670000002</v>
      </c>
      <c r="AI1708" t="s">
        <v>1406</v>
      </c>
      <c r="AJ1708" t="s">
        <v>1407</v>
      </c>
      <c r="AK1708" s="3">
        <v>2760651.18</v>
      </c>
      <c r="AL1708" s="3">
        <v>2760651.18</v>
      </c>
      <c r="AM1708" s="3">
        <v>2760651.18</v>
      </c>
      <c r="AN1708" s="3">
        <v>2760651.18</v>
      </c>
      <c r="AO1708" s="3">
        <v>2760651.18</v>
      </c>
      <c r="AP1708" s="3">
        <v>0</v>
      </c>
      <c r="AQ1708" s="3">
        <v>0</v>
      </c>
      <c r="AR1708" s="3">
        <v>0</v>
      </c>
      <c r="AS1708" s="3">
        <v>0</v>
      </c>
      <c r="AT1708" s="3">
        <v>0</v>
      </c>
      <c r="AU1708" s="3">
        <v>0</v>
      </c>
      <c r="AV1708" s="3">
        <v>0</v>
      </c>
      <c r="AW1708" s="3">
        <v>0</v>
      </c>
      <c r="AX1708" s="3">
        <v>0</v>
      </c>
      <c r="AY1708" s="3">
        <v>0</v>
      </c>
      <c r="AZ1708" s="3">
        <f t="shared" si="78"/>
        <v>5521302.3600000003</v>
      </c>
      <c r="BA1708" s="3">
        <f t="shared" si="79"/>
        <v>8281953.540000001</v>
      </c>
      <c r="BB1708" s="3">
        <f t="shared" si="80"/>
        <v>13803255.900000002</v>
      </c>
      <c r="BC1708" s="2"/>
    </row>
    <row r="1709" spans="1:55" ht="15" hidden="1" customHeight="1" x14ac:dyDescent="0.3">
      <c r="A1709" t="s">
        <v>4170</v>
      </c>
      <c r="B1709" t="s">
        <v>2019</v>
      </c>
      <c r="C1709">
        <v>1</v>
      </c>
      <c r="D1709" t="s">
        <v>0</v>
      </c>
      <c r="E1709" t="s">
        <v>2</v>
      </c>
      <c r="F1709" t="s">
        <v>1393</v>
      </c>
      <c r="G1709" t="s">
        <v>1411</v>
      </c>
      <c r="H1709" t="s">
        <v>1409</v>
      </c>
      <c r="I1709" t="s">
        <v>1412</v>
      </c>
      <c r="J1709" t="s">
        <v>4601</v>
      </c>
      <c r="K1709" t="s">
        <v>628</v>
      </c>
      <c r="L1709" t="s">
        <v>1398</v>
      </c>
      <c r="M1709" t="s">
        <v>1405</v>
      </c>
      <c r="N1709">
        <v>1</v>
      </c>
      <c r="O1709">
        <v>1</v>
      </c>
      <c r="P1709">
        <v>1</v>
      </c>
      <c r="Q1709">
        <v>1</v>
      </c>
      <c r="R1709">
        <v>1</v>
      </c>
      <c r="S1709">
        <v>1</v>
      </c>
      <c r="T1709">
        <v>0</v>
      </c>
      <c r="U1709">
        <v>0</v>
      </c>
      <c r="V1709">
        <v>0</v>
      </c>
      <c r="W1709" s="107">
        <v>259010</v>
      </c>
      <c r="X1709" s="108">
        <v>0</v>
      </c>
      <c r="Y1709" s="108">
        <v>0</v>
      </c>
      <c r="Z1709" s="108">
        <v>880.63</v>
      </c>
      <c r="AA1709" s="108">
        <v>0</v>
      </c>
      <c r="AB1709" s="108">
        <v>0</v>
      </c>
      <c r="AC1709" s="108">
        <v>0</v>
      </c>
      <c r="AD1709" s="108"/>
      <c r="AE1709" s="108">
        <v>259010</v>
      </c>
      <c r="AF1709" s="104">
        <v>45910</v>
      </c>
      <c r="AG1709" s="104">
        <v>49562</v>
      </c>
      <c r="AH1709" s="108">
        <v>259010</v>
      </c>
      <c r="AI1709" t="s">
        <v>1406</v>
      </c>
      <c r="AJ1709" t="s">
        <v>1407</v>
      </c>
      <c r="AK1709" s="3">
        <v>6164.41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0</v>
      </c>
      <c r="AR1709" s="3">
        <v>0</v>
      </c>
      <c r="AS1709" s="3">
        <v>0</v>
      </c>
      <c r="AT1709" s="3">
        <v>0</v>
      </c>
      <c r="AU1709" s="3">
        <v>0</v>
      </c>
      <c r="AV1709" s="3">
        <v>0</v>
      </c>
      <c r="AW1709" s="3">
        <v>0</v>
      </c>
      <c r="AX1709" s="3">
        <v>0</v>
      </c>
      <c r="AY1709" s="3">
        <v>0</v>
      </c>
      <c r="AZ1709" s="3">
        <f t="shared" si="78"/>
        <v>6164.41</v>
      </c>
      <c r="BA1709" s="3">
        <f t="shared" si="79"/>
        <v>0</v>
      </c>
      <c r="BB1709" s="3">
        <f t="shared" si="80"/>
        <v>6164.41</v>
      </c>
      <c r="BC1709" s="2"/>
    </row>
    <row r="1710" spans="1:55" ht="15" hidden="1" customHeight="1" x14ac:dyDescent="0.3">
      <c r="A1710" t="s">
        <v>4172</v>
      </c>
      <c r="B1710" t="s">
        <v>2019</v>
      </c>
      <c r="C1710">
        <v>2</v>
      </c>
      <c r="D1710" t="s">
        <v>0</v>
      </c>
      <c r="E1710" t="s">
        <v>2</v>
      </c>
      <c r="F1710" t="s">
        <v>1393</v>
      </c>
      <c r="G1710" t="s">
        <v>1411</v>
      </c>
      <c r="H1710" t="s">
        <v>1409</v>
      </c>
      <c r="I1710" t="s">
        <v>1412</v>
      </c>
      <c r="J1710" t="s">
        <v>4601</v>
      </c>
      <c r="K1710" t="s">
        <v>628</v>
      </c>
      <c r="L1710" t="s">
        <v>1398</v>
      </c>
      <c r="M1710" t="s">
        <v>1405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0</v>
      </c>
      <c r="U1710">
        <v>0</v>
      </c>
      <c r="V1710">
        <v>0</v>
      </c>
      <c r="W1710" s="107">
        <v>579675</v>
      </c>
      <c r="X1710" s="108">
        <v>0</v>
      </c>
      <c r="Y1710" s="108">
        <v>0</v>
      </c>
      <c r="Z1710" s="108">
        <v>2487.77</v>
      </c>
      <c r="AA1710" s="108">
        <v>0</v>
      </c>
      <c r="AB1710" s="108">
        <v>0</v>
      </c>
      <c r="AC1710" s="108">
        <v>0</v>
      </c>
      <c r="AD1710" s="108"/>
      <c r="AE1710" s="108">
        <v>579675</v>
      </c>
      <c r="AF1710" s="104">
        <v>45910</v>
      </c>
      <c r="AG1710" s="104">
        <v>49562</v>
      </c>
      <c r="AH1710" s="108">
        <v>579675</v>
      </c>
      <c r="AI1710" t="s">
        <v>1406</v>
      </c>
      <c r="AJ1710" t="s">
        <v>1407</v>
      </c>
      <c r="AK1710" s="3">
        <v>24877.7</v>
      </c>
      <c r="AL1710" s="3">
        <v>14926.649999999996</v>
      </c>
      <c r="AM1710" s="3">
        <v>0</v>
      </c>
      <c r="AN1710" s="3">
        <v>0</v>
      </c>
      <c r="AO1710" s="3">
        <v>0</v>
      </c>
      <c r="AP1710" s="3">
        <v>0</v>
      </c>
      <c r="AQ1710" s="3">
        <v>0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3">
        <v>0</v>
      </c>
      <c r="AY1710" s="3">
        <v>0</v>
      </c>
      <c r="AZ1710" s="3">
        <f t="shared" si="78"/>
        <v>39804.35</v>
      </c>
      <c r="BA1710" s="3">
        <f t="shared" si="79"/>
        <v>0</v>
      </c>
      <c r="BB1710" s="3">
        <f t="shared" si="80"/>
        <v>39804.35</v>
      </c>
      <c r="BC1710" s="2"/>
    </row>
    <row r="1711" spans="1:55" ht="15" hidden="1" customHeight="1" x14ac:dyDescent="0.3">
      <c r="A1711" t="s">
        <v>4173</v>
      </c>
      <c r="B1711" t="s">
        <v>2019</v>
      </c>
      <c r="C1711">
        <v>3</v>
      </c>
      <c r="D1711" t="s">
        <v>0</v>
      </c>
      <c r="E1711" t="s">
        <v>2</v>
      </c>
      <c r="F1711" t="s">
        <v>1393</v>
      </c>
      <c r="G1711" t="s">
        <v>1411</v>
      </c>
      <c r="H1711" t="s">
        <v>1409</v>
      </c>
      <c r="I1711" t="s">
        <v>1412</v>
      </c>
      <c r="J1711" t="s">
        <v>4601</v>
      </c>
      <c r="K1711" t="s">
        <v>628</v>
      </c>
      <c r="L1711" t="s">
        <v>1398</v>
      </c>
      <c r="M1711" t="s">
        <v>1405</v>
      </c>
      <c r="N1711">
        <v>1</v>
      </c>
      <c r="O1711">
        <v>1</v>
      </c>
      <c r="P1711">
        <v>1</v>
      </c>
      <c r="Q1711">
        <v>1</v>
      </c>
      <c r="R1711">
        <v>1</v>
      </c>
      <c r="S1711">
        <v>1</v>
      </c>
      <c r="T1711">
        <v>0</v>
      </c>
      <c r="U1711">
        <v>0</v>
      </c>
      <c r="V1711">
        <v>0</v>
      </c>
      <c r="W1711" s="107">
        <v>491175</v>
      </c>
      <c r="X1711" s="108">
        <v>0</v>
      </c>
      <c r="Y1711" s="108">
        <v>0</v>
      </c>
      <c r="Z1711" s="108">
        <v>2582.7600000000002</v>
      </c>
      <c r="AA1711" s="108">
        <v>0</v>
      </c>
      <c r="AB1711" s="108">
        <v>0</v>
      </c>
      <c r="AC1711" s="108">
        <v>0</v>
      </c>
      <c r="AD1711" s="108"/>
      <c r="AE1711" s="108">
        <v>491175</v>
      </c>
      <c r="AF1711" s="104">
        <v>45910</v>
      </c>
      <c r="AG1711" s="104">
        <v>49562</v>
      </c>
      <c r="AH1711" s="108">
        <v>491175</v>
      </c>
      <c r="AI1711" t="s">
        <v>1406</v>
      </c>
      <c r="AJ1711" t="s">
        <v>1407</v>
      </c>
      <c r="AK1711" s="3">
        <v>25827.600000000006</v>
      </c>
      <c r="AL1711" s="3">
        <v>30993.12000000001</v>
      </c>
      <c r="AM1711" s="3">
        <v>15496.56</v>
      </c>
      <c r="AN1711" s="3">
        <v>0</v>
      </c>
      <c r="AO1711" s="3">
        <v>0</v>
      </c>
      <c r="AP1711" s="3">
        <v>0</v>
      </c>
      <c r="AQ1711" s="3">
        <v>0</v>
      </c>
      <c r="AR1711" s="3">
        <v>0</v>
      </c>
      <c r="AS1711" s="3">
        <v>0</v>
      </c>
      <c r="AT1711" s="3">
        <v>0</v>
      </c>
      <c r="AU1711" s="3">
        <v>0</v>
      </c>
      <c r="AV1711" s="3">
        <v>0</v>
      </c>
      <c r="AW1711" s="3">
        <v>0</v>
      </c>
      <c r="AX1711" s="3">
        <v>0</v>
      </c>
      <c r="AY1711" s="3">
        <v>0</v>
      </c>
      <c r="AZ1711" s="3">
        <f t="shared" si="78"/>
        <v>56820.720000000016</v>
      </c>
      <c r="BA1711" s="3">
        <f t="shared" si="79"/>
        <v>15496.56</v>
      </c>
      <c r="BB1711" s="3">
        <f t="shared" si="80"/>
        <v>72317.280000000013</v>
      </c>
      <c r="BC1711" s="2"/>
    </row>
    <row r="1712" spans="1:55" ht="15" hidden="1" customHeight="1" x14ac:dyDescent="0.3">
      <c r="A1712" t="s">
        <v>4174</v>
      </c>
      <c r="B1712" t="s">
        <v>2019</v>
      </c>
      <c r="C1712">
        <v>4</v>
      </c>
      <c r="D1712" t="s">
        <v>0</v>
      </c>
      <c r="E1712" t="s">
        <v>2</v>
      </c>
      <c r="F1712" t="s">
        <v>1393</v>
      </c>
      <c r="G1712" t="s">
        <v>1411</v>
      </c>
      <c r="H1712" t="s">
        <v>1409</v>
      </c>
      <c r="I1712" t="s">
        <v>1412</v>
      </c>
      <c r="J1712" t="s">
        <v>4601</v>
      </c>
      <c r="K1712" t="s">
        <v>628</v>
      </c>
      <c r="L1712" t="s">
        <v>1398</v>
      </c>
      <c r="M1712" t="s">
        <v>1405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0</v>
      </c>
      <c r="U1712">
        <v>0</v>
      </c>
      <c r="V1712">
        <v>0</v>
      </c>
      <c r="W1712" s="107">
        <v>509907.5</v>
      </c>
      <c r="X1712" s="108">
        <v>0</v>
      </c>
      <c r="Y1712" s="108">
        <v>0</v>
      </c>
      <c r="Z1712" s="108">
        <v>2897.97</v>
      </c>
      <c r="AA1712" s="108">
        <v>0</v>
      </c>
      <c r="AB1712" s="108">
        <v>0</v>
      </c>
      <c r="AC1712" s="108">
        <v>0</v>
      </c>
      <c r="AD1712" s="108"/>
      <c r="AE1712" s="108">
        <v>509907.5</v>
      </c>
      <c r="AF1712" s="104">
        <v>45910</v>
      </c>
      <c r="AG1712" s="104">
        <v>49562</v>
      </c>
      <c r="AH1712" s="108">
        <v>509907.5</v>
      </c>
      <c r="AI1712" t="s">
        <v>1406</v>
      </c>
      <c r="AJ1712" t="s">
        <v>1407</v>
      </c>
      <c r="AK1712" s="3">
        <v>28979.700000000004</v>
      </c>
      <c r="AL1712" s="3">
        <v>34775.640000000007</v>
      </c>
      <c r="AM1712" s="3">
        <v>34775.64</v>
      </c>
      <c r="AN1712" s="3">
        <v>17387.849999999999</v>
      </c>
      <c r="AO1712" s="3">
        <v>0</v>
      </c>
      <c r="AP1712" s="3">
        <v>0</v>
      </c>
      <c r="AQ1712" s="3">
        <v>0</v>
      </c>
      <c r="AR1712" s="3">
        <v>0</v>
      </c>
      <c r="AS1712" s="3">
        <v>0</v>
      </c>
      <c r="AT1712" s="3">
        <v>0</v>
      </c>
      <c r="AU1712" s="3">
        <v>0</v>
      </c>
      <c r="AV1712" s="3">
        <v>0</v>
      </c>
      <c r="AW1712" s="3">
        <v>0</v>
      </c>
      <c r="AX1712" s="3">
        <v>0</v>
      </c>
      <c r="AY1712" s="3">
        <v>0</v>
      </c>
      <c r="AZ1712" s="3">
        <f t="shared" si="78"/>
        <v>63755.340000000011</v>
      </c>
      <c r="BA1712" s="3">
        <f t="shared" si="79"/>
        <v>52163.49</v>
      </c>
      <c r="BB1712" s="3">
        <f t="shared" si="80"/>
        <v>115918.83000000002</v>
      </c>
      <c r="BC1712" s="2"/>
    </row>
    <row r="1713" spans="1:55" ht="15" hidden="1" customHeight="1" x14ac:dyDescent="0.3">
      <c r="A1713" t="s">
        <v>4175</v>
      </c>
      <c r="B1713" t="s">
        <v>2019</v>
      </c>
      <c r="C1713">
        <v>5</v>
      </c>
      <c r="D1713" t="s">
        <v>0</v>
      </c>
      <c r="E1713" t="s">
        <v>2</v>
      </c>
      <c r="F1713" t="s">
        <v>1393</v>
      </c>
      <c r="G1713" t="s">
        <v>1411</v>
      </c>
      <c r="H1713" t="s">
        <v>1409</v>
      </c>
      <c r="I1713" t="s">
        <v>1412</v>
      </c>
      <c r="J1713" t="s">
        <v>4601</v>
      </c>
      <c r="K1713" t="s">
        <v>628</v>
      </c>
      <c r="L1713" t="s">
        <v>1398</v>
      </c>
      <c r="M1713" t="s">
        <v>1405</v>
      </c>
      <c r="N1713">
        <v>1</v>
      </c>
      <c r="O1713">
        <v>1</v>
      </c>
      <c r="P1713">
        <v>1</v>
      </c>
      <c r="Q1713">
        <v>1</v>
      </c>
      <c r="R1713">
        <v>1</v>
      </c>
      <c r="S1713">
        <v>1</v>
      </c>
      <c r="T1713">
        <v>0</v>
      </c>
      <c r="U1713">
        <v>0</v>
      </c>
      <c r="V1713">
        <v>0</v>
      </c>
      <c r="W1713" s="107">
        <v>945327.5</v>
      </c>
      <c r="X1713" s="108">
        <v>0</v>
      </c>
      <c r="Y1713" s="108">
        <v>0</v>
      </c>
      <c r="Z1713" s="108">
        <v>5616.82</v>
      </c>
      <c r="AA1713" s="108">
        <v>0</v>
      </c>
      <c r="AB1713" s="108">
        <v>0</v>
      </c>
      <c r="AC1713" s="108">
        <v>0</v>
      </c>
      <c r="AD1713" s="108"/>
      <c r="AE1713" s="108">
        <v>945327.5</v>
      </c>
      <c r="AF1713" s="104">
        <v>45910</v>
      </c>
      <c r="AG1713" s="104">
        <v>49562</v>
      </c>
      <c r="AH1713" s="108">
        <v>945327.5</v>
      </c>
      <c r="AI1713" t="s">
        <v>1406</v>
      </c>
      <c r="AJ1713" t="s">
        <v>1407</v>
      </c>
      <c r="AK1713" s="3">
        <v>56168.2</v>
      </c>
      <c r="AL1713" s="3">
        <v>67401.84</v>
      </c>
      <c r="AM1713" s="3">
        <v>67401.84</v>
      </c>
      <c r="AN1713" s="3">
        <v>67401.84</v>
      </c>
      <c r="AO1713" s="3">
        <v>33700.92</v>
      </c>
      <c r="AP1713" s="3">
        <v>0</v>
      </c>
      <c r="AQ1713" s="3">
        <v>0</v>
      </c>
      <c r="AR1713" s="3">
        <v>0</v>
      </c>
      <c r="AS1713" s="3">
        <v>0</v>
      </c>
      <c r="AT1713" s="3">
        <v>0</v>
      </c>
      <c r="AU1713" s="3">
        <v>0</v>
      </c>
      <c r="AV1713" s="3">
        <v>0</v>
      </c>
      <c r="AW1713" s="3">
        <v>0</v>
      </c>
      <c r="AX1713" s="3">
        <v>0</v>
      </c>
      <c r="AY1713" s="3">
        <v>0</v>
      </c>
      <c r="AZ1713" s="3">
        <f t="shared" si="78"/>
        <v>123570.04</v>
      </c>
      <c r="BA1713" s="3">
        <f t="shared" si="79"/>
        <v>168504.59999999998</v>
      </c>
      <c r="BB1713" s="3">
        <f t="shared" si="80"/>
        <v>292074.63999999996</v>
      </c>
      <c r="BC1713" s="2"/>
    </row>
    <row r="1714" spans="1:55" ht="15" hidden="1" customHeight="1" x14ac:dyDescent="0.3">
      <c r="A1714" t="s">
        <v>4176</v>
      </c>
      <c r="B1714" t="s">
        <v>2019</v>
      </c>
      <c r="C1714">
        <v>6</v>
      </c>
      <c r="D1714" t="s">
        <v>0</v>
      </c>
      <c r="E1714" t="s">
        <v>2</v>
      </c>
      <c r="F1714" t="s">
        <v>1393</v>
      </c>
      <c r="G1714" t="s">
        <v>1411</v>
      </c>
      <c r="H1714" t="s">
        <v>1409</v>
      </c>
      <c r="I1714" t="s">
        <v>1412</v>
      </c>
      <c r="J1714" t="s">
        <v>4601</v>
      </c>
      <c r="K1714" t="s">
        <v>628</v>
      </c>
      <c r="L1714" t="s">
        <v>1398</v>
      </c>
      <c r="M1714" t="s">
        <v>1405</v>
      </c>
      <c r="N1714">
        <v>1</v>
      </c>
      <c r="O1714">
        <v>1</v>
      </c>
      <c r="P1714">
        <v>1</v>
      </c>
      <c r="Q1714">
        <v>1</v>
      </c>
      <c r="R1714">
        <v>1</v>
      </c>
      <c r="S1714">
        <v>1</v>
      </c>
      <c r="T1714">
        <v>0</v>
      </c>
      <c r="U1714">
        <v>0</v>
      </c>
      <c r="V1714">
        <v>0</v>
      </c>
      <c r="W1714" s="107">
        <v>2490685</v>
      </c>
      <c r="X1714" s="108">
        <v>0</v>
      </c>
      <c r="Y1714" s="108">
        <v>0</v>
      </c>
      <c r="Z1714" s="108">
        <v>15255.45</v>
      </c>
      <c r="AA1714" s="108">
        <v>0</v>
      </c>
      <c r="AB1714" s="108">
        <v>0</v>
      </c>
      <c r="AC1714" s="108">
        <v>0</v>
      </c>
      <c r="AD1714" s="108"/>
      <c r="AE1714" s="108">
        <v>2490685</v>
      </c>
      <c r="AF1714" s="104">
        <v>45910</v>
      </c>
      <c r="AG1714" s="104">
        <v>49562</v>
      </c>
      <c r="AH1714" s="108">
        <v>2490685</v>
      </c>
      <c r="AI1714" t="s">
        <v>1406</v>
      </c>
      <c r="AJ1714" t="s">
        <v>1407</v>
      </c>
      <c r="AK1714" s="3">
        <v>152554.5</v>
      </c>
      <c r="AL1714" s="3">
        <v>183065.40000000002</v>
      </c>
      <c r="AM1714" s="3">
        <v>183065.4</v>
      </c>
      <c r="AN1714" s="3">
        <v>183065.4</v>
      </c>
      <c r="AO1714" s="3">
        <v>183065.4</v>
      </c>
      <c r="AP1714" s="3">
        <v>91532.67</v>
      </c>
      <c r="AQ1714" s="3">
        <v>0</v>
      </c>
      <c r="AR1714" s="3">
        <v>0</v>
      </c>
      <c r="AS1714" s="3">
        <v>0</v>
      </c>
      <c r="AT1714" s="3">
        <v>0</v>
      </c>
      <c r="AU1714" s="3">
        <v>0</v>
      </c>
      <c r="AV1714" s="3">
        <v>0</v>
      </c>
      <c r="AW1714" s="3">
        <v>0</v>
      </c>
      <c r="AX1714" s="3">
        <v>0</v>
      </c>
      <c r="AY1714" s="3">
        <v>0</v>
      </c>
      <c r="AZ1714" s="3">
        <f t="shared" si="78"/>
        <v>335619.9</v>
      </c>
      <c r="BA1714" s="3">
        <f t="shared" si="79"/>
        <v>640728.87</v>
      </c>
      <c r="BB1714" s="3">
        <f t="shared" si="80"/>
        <v>976348.77</v>
      </c>
      <c r="BC1714" s="2"/>
    </row>
    <row r="1715" spans="1:55" ht="15" hidden="1" customHeight="1" x14ac:dyDescent="0.3">
      <c r="A1715" t="s">
        <v>4177</v>
      </c>
      <c r="B1715" t="s">
        <v>2019</v>
      </c>
      <c r="C1715">
        <v>7</v>
      </c>
      <c r="D1715" t="s">
        <v>0</v>
      </c>
      <c r="E1715" t="s">
        <v>2</v>
      </c>
      <c r="F1715" t="s">
        <v>1393</v>
      </c>
      <c r="G1715" t="s">
        <v>1411</v>
      </c>
      <c r="H1715" t="s">
        <v>1409</v>
      </c>
      <c r="I1715" t="s">
        <v>1412</v>
      </c>
      <c r="J1715" t="s">
        <v>4601</v>
      </c>
      <c r="K1715" t="s">
        <v>628</v>
      </c>
      <c r="L1715" t="s">
        <v>1398</v>
      </c>
      <c r="M1715" t="s">
        <v>1405</v>
      </c>
      <c r="N1715">
        <v>1</v>
      </c>
      <c r="O1715">
        <v>1</v>
      </c>
      <c r="P1715">
        <v>1</v>
      </c>
      <c r="Q1715">
        <v>1</v>
      </c>
      <c r="R1715">
        <v>1</v>
      </c>
      <c r="S1715">
        <v>1</v>
      </c>
      <c r="T1715">
        <v>0</v>
      </c>
      <c r="U1715">
        <v>0</v>
      </c>
      <c r="V1715">
        <v>0</v>
      </c>
      <c r="W1715" s="107">
        <v>3617880</v>
      </c>
      <c r="X1715" s="108">
        <v>0</v>
      </c>
      <c r="Y1715" s="108">
        <v>0</v>
      </c>
      <c r="Z1715" s="108">
        <v>22732.35</v>
      </c>
      <c r="AA1715" s="108">
        <v>0</v>
      </c>
      <c r="AB1715" s="108">
        <v>0</v>
      </c>
      <c r="AC1715" s="108">
        <v>0</v>
      </c>
      <c r="AD1715" s="108"/>
      <c r="AE1715" s="108">
        <v>3617880</v>
      </c>
      <c r="AF1715" s="104">
        <v>45910</v>
      </c>
      <c r="AG1715" s="104">
        <v>49562</v>
      </c>
      <c r="AH1715" s="108">
        <v>3617880</v>
      </c>
      <c r="AI1715" t="s">
        <v>1406</v>
      </c>
      <c r="AJ1715" t="s">
        <v>1407</v>
      </c>
      <c r="AK1715" s="3">
        <v>227323.50000000003</v>
      </c>
      <c r="AL1715" s="3">
        <v>272788.2</v>
      </c>
      <c r="AM1715" s="3">
        <v>272788.2</v>
      </c>
      <c r="AN1715" s="3">
        <v>272788.2</v>
      </c>
      <c r="AO1715" s="3">
        <v>272788.2</v>
      </c>
      <c r="AP1715" s="3">
        <v>238689.66</v>
      </c>
      <c r="AQ1715" s="3">
        <v>102295.53</v>
      </c>
      <c r="AR1715" s="3">
        <v>0</v>
      </c>
      <c r="AS1715" s="3">
        <v>0</v>
      </c>
      <c r="AT1715" s="3">
        <v>0</v>
      </c>
      <c r="AU1715" s="3">
        <v>0</v>
      </c>
      <c r="AV1715" s="3">
        <v>0</v>
      </c>
      <c r="AW1715" s="3">
        <v>0</v>
      </c>
      <c r="AX1715" s="3">
        <v>0</v>
      </c>
      <c r="AY1715" s="3">
        <v>0</v>
      </c>
      <c r="AZ1715" s="3">
        <f t="shared" si="78"/>
        <v>500111.70000000007</v>
      </c>
      <c r="BA1715" s="3">
        <f t="shared" si="79"/>
        <v>1159349.79</v>
      </c>
      <c r="BB1715" s="3">
        <f t="shared" si="80"/>
        <v>1659461.4900000002</v>
      </c>
      <c r="BC1715" s="2"/>
    </row>
    <row r="1716" spans="1:55" ht="15" hidden="1" customHeight="1" x14ac:dyDescent="0.3">
      <c r="A1716" t="s">
        <v>4178</v>
      </c>
      <c r="B1716" t="s">
        <v>2019</v>
      </c>
      <c r="C1716">
        <v>8</v>
      </c>
      <c r="D1716" t="s">
        <v>0</v>
      </c>
      <c r="E1716" t="s">
        <v>2</v>
      </c>
      <c r="F1716" t="s">
        <v>1393</v>
      </c>
      <c r="G1716" t="s">
        <v>1411</v>
      </c>
      <c r="H1716" t="s">
        <v>1409</v>
      </c>
      <c r="I1716" t="s">
        <v>1412</v>
      </c>
      <c r="J1716" t="s">
        <v>4601</v>
      </c>
      <c r="K1716" t="s">
        <v>628</v>
      </c>
      <c r="L1716" t="s">
        <v>1398</v>
      </c>
      <c r="M1716" t="s">
        <v>1405</v>
      </c>
      <c r="N1716">
        <v>1</v>
      </c>
      <c r="O1716">
        <v>1</v>
      </c>
      <c r="P1716">
        <v>1</v>
      </c>
      <c r="Q1716">
        <v>1</v>
      </c>
      <c r="R1716">
        <v>1</v>
      </c>
      <c r="S1716">
        <v>1</v>
      </c>
      <c r="T1716">
        <v>0</v>
      </c>
      <c r="U1716">
        <v>0</v>
      </c>
      <c r="V1716">
        <v>0</v>
      </c>
      <c r="W1716" s="107">
        <v>348690</v>
      </c>
      <c r="X1716" s="108">
        <v>0</v>
      </c>
      <c r="Y1716" s="108">
        <v>0</v>
      </c>
      <c r="Z1716" s="108">
        <v>2243.2399999999998</v>
      </c>
      <c r="AA1716" s="108">
        <v>0</v>
      </c>
      <c r="AB1716" s="108">
        <v>0</v>
      </c>
      <c r="AC1716" s="108">
        <v>0</v>
      </c>
      <c r="AD1716" s="108"/>
      <c r="AE1716" s="108">
        <v>348690</v>
      </c>
      <c r="AF1716" s="104">
        <v>45910</v>
      </c>
      <c r="AG1716" s="104">
        <v>49562</v>
      </c>
      <c r="AH1716" s="108">
        <v>348690</v>
      </c>
      <c r="AI1716" t="s">
        <v>1406</v>
      </c>
      <c r="AJ1716" t="s">
        <v>1407</v>
      </c>
      <c r="AK1716" s="3">
        <v>22432.399999999994</v>
      </c>
      <c r="AL1716" s="3">
        <v>26918.87999999999</v>
      </c>
      <c r="AM1716" s="3">
        <v>26918.880000000001</v>
      </c>
      <c r="AN1716" s="3">
        <v>26918.880000000001</v>
      </c>
      <c r="AO1716" s="3">
        <v>26918.880000000001</v>
      </c>
      <c r="AP1716" s="3">
        <v>24675.63</v>
      </c>
      <c r="AQ1716" s="3">
        <v>15702.66</v>
      </c>
      <c r="AR1716" s="3">
        <v>6729.75</v>
      </c>
      <c r="AS1716" s="3">
        <v>0</v>
      </c>
      <c r="AT1716" s="3">
        <v>0</v>
      </c>
      <c r="AU1716" s="3">
        <v>0</v>
      </c>
      <c r="AV1716" s="3">
        <v>0</v>
      </c>
      <c r="AW1716" s="3">
        <v>0</v>
      </c>
      <c r="AX1716" s="3">
        <v>0</v>
      </c>
      <c r="AY1716" s="3">
        <v>0</v>
      </c>
      <c r="AZ1716" s="3">
        <f t="shared" si="78"/>
        <v>49351.279999999984</v>
      </c>
      <c r="BA1716" s="3">
        <f t="shared" si="79"/>
        <v>127864.68000000001</v>
      </c>
      <c r="BB1716" s="3">
        <f t="shared" si="80"/>
        <v>177215.96</v>
      </c>
      <c r="BC1716" s="2"/>
    </row>
    <row r="1717" spans="1:55" ht="15" hidden="1" customHeight="1" x14ac:dyDescent="0.3">
      <c r="A1717" t="s">
        <v>4179</v>
      </c>
      <c r="B1717" t="s">
        <v>2019</v>
      </c>
      <c r="C1717">
        <v>9</v>
      </c>
      <c r="D1717" t="s">
        <v>0</v>
      </c>
      <c r="E1717" t="s">
        <v>2</v>
      </c>
      <c r="F1717" t="s">
        <v>1393</v>
      </c>
      <c r="G1717" t="s">
        <v>1411</v>
      </c>
      <c r="H1717" t="s">
        <v>1409</v>
      </c>
      <c r="I1717" t="s">
        <v>1412</v>
      </c>
      <c r="J1717" t="s">
        <v>4601</v>
      </c>
      <c r="K1717" t="s">
        <v>628</v>
      </c>
      <c r="L1717" t="s">
        <v>1398</v>
      </c>
      <c r="M1717" t="s">
        <v>1405</v>
      </c>
      <c r="N1717">
        <v>1</v>
      </c>
      <c r="O1717">
        <v>1</v>
      </c>
      <c r="P1717">
        <v>1</v>
      </c>
      <c r="Q1717">
        <v>1</v>
      </c>
      <c r="R1717">
        <v>1</v>
      </c>
      <c r="S1717">
        <v>1</v>
      </c>
      <c r="T1717">
        <v>0</v>
      </c>
      <c r="U1717">
        <v>0</v>
      </c>
      <c r="V1717">
        <v>0</v>
      </c>
      <c r="W1717" s="107">
        <v>159300</v>
      </c>
      <c r="X1717" s="108">
        <v>0</v>
      </c>
      <c r="Y1717" s="108">
        <v>0</v>
      </c>
      <c r="Z1717" s="108">
        <v>1052.71</v>
      </c>
      <c r="AA1717" s="108">
        <v>0</v>
      </c>
      <c r="AB1717" s="108">
        <v>0</v>
      </c>
      <c r="AC1717" s="108">
        <v>0</v>
      </c>
      <c r="AD1717" s="108"/>
      <c r="AE1717" s="108">
        <v>159300</v>
      </c>
      <c r="AF1717" s="104">
        <v>45910</v>
      </c>
      <c r="AG1717" s="104">
        <v>49562</v>
      </c>
      <c r="AH1717" s="108">
        <v>159300</v>
      </c>
      <c r="AI1717" t="s">
        <v>1406</v>
      </c>
      <c r="AJ1717" t="s">
        <v>1407</v>
      </c>
      <c r="AK1717" s="3">
        <v>10527.099999999999</v>
      </c>
      <c r="AL1717" s="3">
        <v>12632.519999999997</v>
      </c>
      <c r="AM1717" s="3">
        <v>12632.52</v>
      </c>
      <c r="AN1717" s="3">
        <v>12632.52</v>
      </c>
      <c r="AO1717" s="3">
        <v>12632.52</v>
      </c>
      <c r="AP1717" s="3">
        <v>11842.98</v>
      </c>
      <c r="AQ1717" s="3">
        <v>8684.82</v>
      </c>
      <c r="AR1717" s="3">
        <v>5526.69</v>
      </c>
      <c r="AS1717" s="3">
        <v>2368.62</v>
      </c>
      <c r="AT1717" s="3">
        <v>0</v>
      </c>
      <c r="AU1717" s="3">
        <v>0</v>
      </c>
      <c r="AV1717" s="3">
        <v>0</v>
      </c>
      <c r="AW1717" s="3">
        <v>0</v>
      </c>
      <c r="AX1717" s="3">
        <v>0</v>
      </c>
      <c r="AY1717" s="3">
        <v>0</v>
      </c>
      <c r="AZ1717" s="3">
        <f t="shared" si="78"/>
        <v>23159.619999999995</v>
      </c>
      <c r="BA1717" s="3">
        <f t="shared" si="79"/>
        <v>66320.67</v>
      </c>
      <c r="BB1717" s="3">
        <f t="shared" si="80"/>
        <v>89480.29</v>
      </c>
      <c r="BC1717" s="2"/>
    </row>
    <row r="1718" spans="1:55" ht="15" hidden="1" customHeight="1" x14ac:dyDescent="0.3">
      <c r="A1718" t="s">
        <v>4171</v>
      </c>
      <c r="B1718" t="s">
        <v>2019</v>
      </c>
      <c r="C1718">
        <v>10</v>
      </c>
      <c r="D1718" t="s">
        <v>0</v>
      </c>
      <c r="E1718" t="s">
        <v>2</v>
      </c>
      <c r="F1718" t="s">
        <v>1393</v>
      </c>
      <c r="G1718" t="s">
        <v>1411</v>
      </c>
      <c r="H1718" t="s">
        <v>1409</v>
      </c>
      <c r="I1718" t="s">
        <v>1412</v>
      </c>
      <c r="J1718" t="s">
        <v>4601</v>
      </c>
      <c r="K1718" t="s">
        <v>628</v>
      </c>
      <c r="L1718" t="s">
        <v>1398</v>
      </c>
      <c r="M1718" t="s">
        <v>1405</v>
      </c>
      <c r="N1718">
        <v>1</v>
      </c>
      <c r="O1718">
        <v>1</v>
      </c>
      <c r="P1718">
        <v>1</v>
      </c>
      <c r="Q1718">
        <v>1</v>
      </c>
      <c r="R1718">
        <v>1</v>
      </c>
      <c r="S1718">
        <v>1</v>
      </c>
      <c r="T1718">
        <v>0</v>
      </c>
      <c r="U1718">
        <v>0</v>
      </c>
      <c r="V1718">
        <v>0</v>
      </c>
      <c r="W1718" s="107">
        <v>106200</v>
      </c>
      <c r="X1718" s="108">
        <v>0</v>
      </c>
      <c r="Y1718" s="108">
        <v>0</v>
      </c>
      <c r="Z1718" s="108">
        <v>719.5</v>
      </c>
      <c r="AA1718" s="108">
        <v>0</v>
      </c>
      <c r="AB1718" s="108">
        <v>0</v>
      </c>
      <c r="AC1718" s="108">
        <v>0</v>
      </c>
      <c r="AD1718" s="108"/>
      <c r="AE1718" s="108">
        <v>106200</v>
      </c>
      <c r="AF1718" s="104">
        <v>45910</v>
      </c>
      <c r="AG1718" s="104">
        <v>49562</v>
      </c>
      <c r="AH1718" s="108">
        <v>106200</v>
      </c>
      <c r="AI1718" t="s">
        <v>1406</v>
      </c>
      <c r="AJ1718" t="s">
        <v>1407</v>
      </c>
      <c r="AK1718" s="3">
        <v>7195</v>
      </c>
      <c r="AL1718" s="3">
        <v>8634</v>
      </c>
      <c r="AM1718" s="3">
        <v>8634</v>
      </c>
      <c r="AN1718" s="3">
        <v>8634</v>
      </c>
      <c r="AO1718" s="3">
        <v>8634</v>
      </c>
      <c r="AP1718" s="3">
        <v>8202.2999999999993</v>
      </c>
      <c r="AQ1718" s="3">
        <v>6475.5</v>
      </c>
      <c r="AR1718" s="3">
        <v>4748.7</v>
      </c>
      <c r="AS1718" s="3">
        <v>3021.9</v>
      </c>
      <c r="AT1718" s="3">
        <v>1295.0999999999999</v>
      </c>
      <c r="AU1718" s="3">
        <v>0</v>
      </c>
      <c r="AV1718" s="3">
        <v>0</v>
      </c>
      <c r="AW1718" s="3">
        <v>0</v>
      </c>
      <c r="AX1718" s="3">
        <v>0</v>
      </c>
      <c r="AY1718" s="3">
        <v>0</v>
      </c>
      <c r="AZ1718" s="3">
        <f t="shared" si="78"/>
        <v>15829</v>
      </c>
      <c r="BA1718" s="3">
        <f t="shared" si="79"/>
        <v>49645.5</v>
      </c>
      <c r="BB1718" s="3">
        <f t="shared" si="80"/>
        <v>65474.5</v>
      </c>
      <c r="BC1718" s="2"/>
    </row>
    <row r="1719" spans="1:55" ht="15" hidden="1" customHeight="1" x14ac:dyDescent="0.3">
      <c r="A1719" t="s">
        <v>4180</v>
      </c>
      <c r="B1719" t="s">
        <v>2020</v>
      </c>
      <c r="C1719">
        <v>1</v>
      </c>
      <c r="D1719" t="s">
        <v>0</v>
      </c>
      <c r="E1719" t="s">
        <v>2</v>
      </c>
      <c r="F1719" t="s">
        <v>1393</v>
      </c>
      <c r="G1719" t="s">
        <v>1401</v>
      </c>
      <c r="H1719" t="s">
        <v>1402</v>
      </c>
      <c r="I1719" t="s">
        <v>1403</v>
      </c>
      <c r="J1719" t="s">
        <v>1404</v>
      </c>
      <c r="K1719" t="s">
        <v>2021</v>
      </c>
      <c r="L1719" t="s">
        <v>1398</v>
      </c>
      <c r="M1719" t="s">
        <v>1405</v>
      </c>
      <c r="N1719">
        <v>1</v>
      </c>
      <c r="O1719">
        <v>1</v>
      </c>
      <c r="P1719">
        <v>1</v>
      </c>
      <c r="Q1719">
        <v>0</v>
      </c>
      <c r="R1719">
        <v>0</v>
      </c>
      <c r="S1719">
        <v>1</v>
      </c>
      <c r="T1719">
        <v>1</v>
      </c>
      <c r="U1719">
        <v>1</v>
      </c>
      <c r="V1719">
        <v>0</v>
      </c>
      <c r="W1719" s="107">
        <v>1047191.63</v>
      </c>
      <c r="X1719" s="108">
        <v>0</v>
      </c>
      <c r="Y1719" s="108">
        <v>17507.87</v>
      </c>
      <c r="Z1719" s="108">
        <v>6793.66</v>
      </c>
      <c r="AA1719" s="108">
        <v>0</v>
      </c>
      <c r="AB1719" s="108">
        <v>0</v>
      </c>
      <c r="AC1719" s="108">
        <v>0</v>
      </c>
      <c r="AD1719" s="108"/>
      <c r="AE1719" s="108">
        <v>1029683.76</v>
      </c>
      <c r="AF1719" s="104">
        <v>45911</v>
      </c>
      <c r="AG1719" s="104">
        <v>48490</v>
      </c>
      <c r="AH1719" s="108">
        <v>1116100.58</v>
      </c>
      <c r="AI1719" t="s">
        <v>1406</v>
      </c>
      <c r="AJ1719" t="s">
        <v>1407</v>
      </c>
      <c r="AK1719" s="3">
        <v>61566.2</v>
      </c>
      <c r="AL1719" s="3">
        <v>61793.57</v>
      </c>
      <c r="AM1719" s="3">
        <v>37299.230000000003</v>
      </c>
      <c r="AN1719" s="3">
        <v>22018.06</v>
      </c>
      <c r="AO1719" s="3">
        <v>12682.77</v>
      </c>
      <c r="AP1719" s="3">
        <v>6905.16</v>
      </c>
      <c r="AQ1719" s="3">
        <v>1252.0999999999999</v>
      </c>
      <c r="AR1719" s="3">
        <v>0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3">
        <v>0</v>
      </c>
      <c r="AY1719" s="3">
        <v>0</v>
      </c>
      <c r="AZ1719" s="3">
        <f t="shared" si="78"/>
        <v>123359.76999999999</v>
      </c>
      <c r="BA1719" s="3">
        <f t="shared" si="79"/>
        <v>80157.320000000022</v>
      </c>
      <c r="BB1719" s="3">
        <f t="shared" si="80"/>
        <v>203517.09000000003</v>
      </c>
      <c r="BC1719" s="2"/>
    </row>
    <row r="1720" spans="1:55" ht="15" hidden="1" customHeight="1" x14ac:dyDescent="0.3">
      <c r="A1720" t="s">
        <v>4181</v>
      </c>
      <c r="B1720" t="s">
        <v>2022</v>
      </c>
      <c r="C1720">
        <v>1</v>
      </c>
      <c r="D1720" t="s">
        <v>0</v>
      </c>
      <c r="E1720" t="s">
        <v>2</v>
      </c>
      <c r="F1720" t="s">
        <v>1393</v>
      </c>
      <c r="G1720" t="s">
        <v>1401</v>
      </c>
      <c r="H1720" t="s">
        <v>1402</v>
      </c>
      <c r="I1720" t="s">
        <v>1403</v>
      </c>
      <c r="J1720" t="s">
        <v>1404</v>
      </c>
      <c r="K1720" t="s">
        <v>565</v>
      </c>
      <c r="L1720" t="s">
        <v>1398</v>
      </c>
      <c r="M1720" t="s">
        <v>1405</v>
      </c>
      <c r="N1720">
        <v>1</v>
      </c>
      <c r="O1720">
        <v>1</v>
      </c>
      <c r="P1720">
        <v>1</v>
      </c>
      <c r="Q1720">
        <v>0</v>
      </c>
      <c r="R1720">
        <v>0</v>
      </c>
      <c r="S1720">
        <v>1</v>
      </c>
      <c r="T1720">
        <v>1</v>
      </c>
      <c r="U1720">
        <v>1</v>
      </c>
      <c r="V1720">
        <v>0</v>
      </c>
      <c r="W1720" s="107">
        <v>77830.259999999995</v>
      </c>
      <c r="X1720" s="108">
        <v>0</v>
      </c>
      <c r="Y1720" s="108">
        <v>0</v>
      </c>
      <c r="Z1720" s="108">
        <v>0</v>
      </c>
      <c r="AA1720" s="108">
        <v>0</v>
      </c>
      <c r="AB1720" s="108">
        <v>0</v>
      </c>
      <c r="AC1720" s="108">
        <v>0</v>
      </c>
      <c r="AD1720" s="108"/>
      <c r="AE1720" s="108">
        <v>77830.259999999995</v>
      </c>
      <c r="AF1720" s="104">
        <v>45911</v>
      </c>
      <c r="AG1720" s="104">
        <v>46276</v>
      </c>
      <c r="AH1720" s="108">
        <v>77830.259999999995</v>
      </c>
      <c r="AI1720" t="s">
        <v>1406</v>
      </c>
      <c r="AJ1720" t="s">
        <v>1407</v>
      </c>
      <c r="AK1720" s="3">
        <v>4265.0200000000004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0</v>
      </c>
      <c r="AR1720" s="3">
        <v>0</v>
      </c>
      <c r="AS1720" s="3">
        <v>0</v>
      </c>
      <c r="AT1720" s="3">
        <v>0</v>
      </c>
      <c r="AU1720" s="3">
        <v>0</v>
      </c>
      <c r="AV1720" s="3">
        <v>0</v>
      </c>
      <c r="AW1720" s="3">
        <v>0</v>
      </c>
      <c r="AX1720" s="3">
        <v>0</v>
      </c>
      <c r="AY1720" s="3">
        <v>0</v>
      </c>
      <c r="AZ1720" s="3">
        <f t="shared" si="78"/>
        <v>4265.0200000000004</v>
      </c>
      <c r="BA1720" s="3">
        <f t="shared" si="79"/>
        <v>0</v>
      </c>
      <c r="BB1720" s="3">
        <f t="shared" si="80"/>
        <v>4265.0200000000004</v>
      </c>
      <c r="BC1720" s="2"/>
    </row>
    <row r="1721" spans="1:55" ht="15" hidden="1" customHeight="1" x14ac:dyDescent="0.3">
      <c r="A1721" t="s">
        <v>4182</v>
      </c>
      <c r="B1721" t="s">
        <v>2023</v>
      </c>
      <c r="C1721">
        <v>1</v>
      </c>
      <c r="D1721" t="s">
        <v>0</v>
      </c>
      <c r="E1721" t="s">
        <v>2</v>
      </c>
      <c r="F1721" t="s">
        <v>1393</v>
      </c>
      <c r="G1721" t="s">
        <v>1401</v>
      </c>
      <c r="H1721" t="s">
        <v>1402</v>
      </c>
      <c r="I1721" t="s">
        <v>1403</v>
      </c>
      <c r="J1721" t="s">
        <v>1404</v>
      </c>
      <c r="K1721" t="s">
        <v>2024</v>
      </c>
      <c r="L1721" t="s">
        <v>1398</v>
      </c>
      <c r="M1721" t="s">
        <v>1405</v>
      </c>
      <c r="N1721">
        <v>1</v>
      </c>
      <c r="O1721">
        <v>1</v>
      </c>
      <c r="P1721">
        <v>1</v>
      </c>
      <c r="Q1721">
        <v>0</v>
      </c>
      <c r="R1721">
        <v>0</v>
      </c>
      <c r="S1721">
        <v>1</v>
      </c>
      <c r="T1721">
        <v>1</v>
      </c>
      <c r="U1721">
        <v>1</v>
      </c>
      <c r="V1721">
        <v>0</v>
      </c>
      <c r="W1721" s="107">
        <v>630673.15</v>
      </c>
      <c r="X1721" s="108">
        <v>0</v>
      </c>
      <c r="Y1721" s="108">
        <v>11219.21</v>
      </c>
      <c r="Z1721" s="108">
        <v>4471.83</v>
      </c>
      <c r="AA1721" s="108">
        <v>0</v>
      </c>
      <c r="AB1721" s="108">
        <v>0</v>
      </c>
      <c r="AC1721" s="108">
        <v>0</v>
      </c>
      <c r="AD1721" s="108"/>
      <c r="AE1721" s="108">
        <v>619453.93999999994</v>
      </c>
      <c r="AF1721" s="104">
        <v>45911</v>
      </c>
      <c r="AG1721" s="104">
        <v>49594</v>
      </c>
      <c r="AH1721" s="108">
        <v>674845.46</v>
      </c>
      <c r="AI1721" t="s">
        <v>1406</v>
      </c>
      <c r="AJ1721" t="s">
        <v>1407</v>
      </c>
      <c r="AK1721" s="3">
        <v>45292.810000000005</v>
      </c>
      <c r="AL1721" s="3">
        <v>43302.720000000008</v>
      </c>
      <c r="AM1721" s="3">
        <v>37619.31</v>
      </c>
      <c r="AN1721" s="3">
        <v>33784.99</v>
      </c>
      <c r="AO1721" s="3">
        <v>29685.54</v>
      </c>
      <c r="AP1721" s="3">
        <v>25221.919999999998</v>
      </c>
      <c r="AQ1721" s="3">
        <v>21825.55</v>
      </c>
      <c r="AR1721" s="3">
        <v>14608.46</v>
      </c>
      <c r="AS1721" s="3">
        <v>8805.68</v>
      </c>
      <c r="AT1721" s="3">
        <v>2534.87</v>
      </c>
      <c r="AU1721" s="3">
        <v>0</v>
      </c>
      <c r="AV1721" s="3">
        <v>0</v>
      </c>
      <c r="AW1721" s="3">
        <v>0</v>
      </c>
      <c r="AX1721" s="3">
        <v>0</v>
      </c>
      <c r="AY1721" s="3">
        <v>0</v>
      </c>
      <c r="AZ1721" s="3">
        <f t="shared" si="78"/>
        <v>88595.530000000013</v>
      </c>
      <c r="BA1721" s="3">
        <f t="shared" si="79"/>
        <v>174086.31999999998</v>
      </c>
      <c r="BB1721" s="3">
        <f t="shared" si="80"/>
        <v>262681.84999999998</v>
      </c>
      <c r="BC1721" s="2"/>
    </row>
    <row r="1722" spans="1:55" ht="15" hidden="1" customHeight="1" x14ac:dyDescent="0.3">
      <c r="A1722" t="s">
        <v>4183</v>
      </c>
      <c r="B1722" t="s">
        <v>2025</v>
      </c>
      <c r="C1722">
        <v>1</v>
      </c>
      <c r="D1722" t="s">
        <v>0</v>
      </c>
      <c r="E1722" t="s">
        <v>2</v>
      </c>
      <c r="F1722" t="s">
        <v>1393</v>
      </c>
      <c r="G1722" t="s">
        <v>1401</v>
      </c>
      <c r="H1722" t="s">
        <v>1402</v>
      </c>
      <c r="I1722" t="s">
        <v>1403</v>
      </c>
      <c r="J1722" t="s">
        <v>1404</v>
      </c>
      <c r="K1722" t="s">
        <v>2026</v>
      </c>
      <c r="L1722" t="s">
        <v>1398</v>
      </c>
      <c r="M1722" t="s">
        <v>1405</v>
      </c>
      <c r="N1722">
        <v>1</v>
      </c>
      <c r="O1722">
        <v>1</v>
      </c>
      <c r="P1722">
        <v>1</v>
      </c>
      <c r="Q1722">
        <v>0</v>
      </c>
      <c r="R1722">
        <v>0</v>
      </c>
      <c r="S1722">
        <v>1</v>
      </c>
      <c r="T1722">
        <v>1</v>
      </c>
      <c r="U1722">
        <v>1</v>
      </c>
      <c r="V1722">
        <v>0</v>
      </c>
      <c r="W1722" s="107">
        <v>525939.13</v>
      </c>
      <c r="X1722" s="108">
        <v>0</v>
      </c>
      <c r="Y1722" s="108">
        <v>4540.3900000000003</v>
      </c>
      <c r="Z1722" s="108">
        <v>3453.67</v>
      </c>
      <c r="AA1722" s="108">
        <v>0</v>
      </c>
      <c r="AB1722" s="108">
        <v>0</v>
      </c>
      <c r="AC1722" s="108">
        <v>0</v>
      </c>
      <c r="AD1722" s="108"/>
      <c r="AE1722" s="108">
        <v>521398.74</v>
      </c>
      <c r="AF1722" s="104">
        <v>45911</v>
      </c>
      <c r="AG1722" s="104">
        <v>48603</v>
      </c>
      <c r="AH1722" s="108">
        <v>543953.56000000006</v>
      </c>
      <c r="AI1722" t="s">
        <v>1406</v>
      </c>
      <c r="AJ1722" t="s">
        <v>1407</v>
      </c>
      <c r="AK1722" s="3">
        <v>35967.550000000003</v>
      </c>
      <c r="AL1722" s="3">
        <v>34775.040000000001</v>
      </c>
      <c r="AM1722" s="3">
        <v>29748.79</v>
      </c>
      <c r="AN1722" s="3">
        <v>24311.85</v>
      </c>
      <c r="AO1722" s="3">
        <v>18430.38</v>
      </c>
      <c r="AP1722" s="3">
        <v>12771.22</v>
      </c>
      <c r="AQ1722" s="3">
        <v>4589.18</v>
      </c>
      <c r="AR1722" s="3">
        <v>52.35</v>
      </c>
      <c r="AS1722" s="3">
        <v>0</v>
      </c>
      <c r="AT1722" s="3">
        <v>0</v>
      </c>
      <c r="AU1722" s="3">
        <v>0</v>
      </c>
      <c r="AV1722" s="3">
        <v>0</v>
      </c>
      <c r="AW1722" s="3">
        <v>0</v>
      </c>
      <c r="AX1722" s="3">
        <v>0</v>
      </c>
      <c r="AY1722" s="3">
        <v>0</v>
      </c>
      <c r="AZ1722" s="3">
        <f t="shared" si="78"/>
        <v>70742.59</v>
      </c>
      <c r="BA1722" s="3">
        <f t="shared" si="79"/>
        <v>89903.770000000019</v>
      </c>
      <c r="BB1722" s="3">
        <f t="shared" si="80"/>
        <v>160646.36000000002</v>
      </c>
      <c r="BC1722" s="2"/>
    </row>
    <row r="1723" spans="1:55" ht="15" hidden="1" customHeight="1" x14ac:dyDescent="0.3">
      <c r="A1723" t="s">
        <v>4184</v>
      </c>
      <c r="B1723" t="s">
        <v>2027</v>
      </c>
      <c r="C1723">
        <v>1</v>
      </c>
      <c r="D1723" t="s">
        <v>0</v>
      </c>
      <c r="E1723" t="s">
        <v>2</v>
      </c>
      <c r="F1723" t="s">
        <v>1393</v>
      </c>
      <c r="G1723" t="s">
        <v>1401</v>
      </c>
      <c r="H1723" t="s">
        <v>1402</v>
      </c>
      <c r="I1723" t="s">
        <v>1403</v>
      </c>
      <c r="J1723" t="s">
        <v>1404</v>
      </c>
      <c r="K1723" t="s">
        <v>1109</v>
      </c>
      <c r="L1723" t="s">
        <v>1398</v>
      </c>
      <c r="M1723" t="s">
        <v>1405</v>
      </c>
      <c r="N1723">
        <v>1</v>
      </c>
      <c r="O1723">
        <v>1</v>
      </c>
      <c r="P1723">
        <v>1</v>
      </c>
      <c r="Q1723">
        <v>0</v>
      </c>
      <c r="R1723">
        <v>0</v>
      </c>
      <c r="S1723">
        <v>1</v>
      </c>
      <c r="T1723">
        <v>1</v>
      </c>
      <c r="U1723">
        <v>1</v>
      </c>
      <c r="V1723">
        <v>0</v>
      </c>
      <c r="W1723" s="107">
        <v>2000833.67</v>
      </c>
      <c r="X1723" s="108">
        <v>0</v>
      </c>
      <c r="Y1723" s="108">
        <v>42235.81</v>
      </c>
      <c r="Z1723" s="108">
        <v>14155.9</v>
      </c>
      <c r="AA1723" s="108">
        <v>0</v>
      </c>
      <c r="AB1723" s="108">
        <v>0</v>
      </c>
      <c r="AC1723" s="108">
        <v>0</v>
      </c>
      <c r="AD1723" s="108"/>
      <c r="AE1723" s="108">
        <v>1958597.86</v>
      </c>
      <c r="AF1723" s="104">
        <v>45911</v>
      </c>
      <c r="AG1723" s="104">
        <v>47256</v>
      </c>
      <c r="AH1723" s="108">
        <v>2166830.4900000002</v>
      </c>
      <c r="AI1723" t="s">
        <v>1406</v>
      </c>
      <c r="AJ1723" t="s">
        <v>1407</v>
      </c>
      <c r="AK1723" s="3">
        <v>135520.28999999998</v>
      </c>
      <c r="AL1723" s="3">
        <v>103148.98</v>
      </c>
      <c r="AM1723" s="3">
        <v>52514.22</v>
      </c>
      <c r="AN1723" s="3">
        <v>5887.16</v>
      </c>
      <c r="AO1723" s="3">
        <v>0</v>
      </c>
      <c r="AP1723" s="3">
        <v>0</v>
      </c>
      <c r="AQ1723" s="3">
        <v>0</v>
      </c>
      <c r="AR1723" s="3">
        <v>0</v>
      </c>
      <c r="AS1723" s="3">
        <v>0</v>
      </c>
      <c r="AT1723" s="3">
        <v>0</v>
      </c>
      <c r="AU1723" s="3">
        <v>0</v>
      </c>
      <c r="AV1723" s="3">
        <v>0</v>
      </c>
      <c r="AW1723" s="3">
        <v>0</v>
      </c>
      <c r="AX1723" s="3">
        <v>0</v>
      </c>
      <c r="AY1723" s="3">
        <v>0</v>
      </c>
      <c r="AZ1723" s="3">
        <f t="shared" si="78"/>
        <v>238669.26999999996</v>
      </c>
      <c r="BA1723" s="3">
        <f t="shared" si="79"/>
        <v>58401.380000000005</v>
      </c>
      <c r="BB1723" s="3">
        <f t="shared" si="80"/>
        <v>297070.64999999997</v>
      </c>
      <c r="BC1723" s="2"/>
    </row>
    <row r="1724" spans="1:55" ht="15" hidden="1" customHeight="1" x14ac:dyDescent="0.3">
      <c r="A1724" t="s">
        <v>4185</v>
      </c>
      <c r="B1724" t="s">
        <v>2028</v>
      </c>
      <c r="C1724">
        <v>1</v>
      </c>
      <c r="D1724" t="s">
        <v>0</v>
      </c>
      <c r="E1724" t="s">
        <v>2</v>
      </c>
      <c r="F1724" t="s">
        <v>1393</v>
      </c>
      <c r="G1724" t="s">
        <v>1401</v>
      </c>
      <c r="H1724" t="s">
        <v>1402</v>
      </c>
      <c r="I1724" t="s">
        <v>1403</v>
      </c>
      <c r="J1724" t="s">
        <v>1404</v>
      </c>
      <c r="K1724" t="s">
        <v>2029</v>
      </c>
      <c r="L1724" t="s">
        <v>1398</v>
      </c>
      <c r="M1724" t="s">
        <v>1405</v>
      </c>
      <c r="N1724">
        <v>1</v>
      </c>
      <c r="O1724">
        <v>1</v>
      </c>
      <c r="P1724">
        <v>1</v>
      </c>
      <c r="Q1724">
        <v>0</v>
      </c>
      <c r="R1724">
        <v>0</v>
      </c>
      <c r="S1724">
        <v>1</v>
      </c>
      <c r="T1724">
        <v>1</v>
      </c>
      <c r="U1724">
        <v>1</v>
      </c>
      <c r="V1724">
        <v>0</v>
      </c>
      <c r="W1724" s="107">
        <v>1189849.02</v>
      </c>
      <c r="X1724" s="108">
        <v>0</v>
      </c>
      <c r="Y1724" s="108">
        <v>0</v>
      </c>
      <c r="Z1724" s="108">
        <v>0</v>
      </c>
      <c r="AA1724" s="108">
        <v>0</v>
      </c>
      <c r="AB1724" s="108">
        <v>0</v>
      </c>
      <c r="AC1724" s="108">
        <v>0</v>
      </c>
      <c r="AD1724" s="108"/>
      <c r="AE1724" s="108">
        <v>1189849.02</v>
      </c>
      <c r="AF1724" s="104">
        <v>45911</v>
      </c>
      <c r="AG1724" s="104">
        <v>47007</v>
      </c>
      <c r="AH1724" s="108">
        <v>1189849.02</v>
      </c>
      <c r="AI1724" t="s">
        <v>1406</v>
      </c>
      <c r="AJ1724" t="s">
        <v>1407</v>
      </c>
      <c r="AK1724" s="3">
        <v>104111.78</v>
      </c>
      <c r="AL1724" s="3">
        <v>104111.78</v>
      </c>
      <c r="AM1724" s="3">
        <v>104111.78</v>
      </c>
      <c r="AN1724" s="3">
        <v>0</v>
      </c>
      <c r="AO1724" s="3">
        <v>0</v>
      </c>
      <c r="AP1724" s="3">
        <v>0</v>
      </c>
      <c r="AQ1724" s="3">
        <v>0</v>
      </c>
      <c r="AR1724" s="3">
        <v>0</v>
      </c>
      <c r="AS1724" s="3">
        <v>0</v>
      </c>
      <c r="AT1724" s="3">
        <v>0</v>
      </c>
      <c r="AU1724" s="3">
        <v>0</v>
      </c>
      <c r="AV1724" s="3">
        <v>0</v>
      </c>
      <c r="AW1724" s="3">
        <v>0</v>
      </c>
      <c r="AX1724" s="3">
        <v>0</v>
      </c>
      <c r="AY1724" s="3">
        <v>0</v>
      </c>
      <c r="AZ1724" s="3">
        <f t="shared" si="78"/>
        <v>208223.56</v>
      </c>
      <c r="BA1724" s="3">
        <f t="shared" si="79"/>
        <v>104111.78</v>
      </c>
      <c r="BB1724" s="3">
        <f t="shared" si="80"/>
        <v>312335.33999999997</v>
      </c>
      <c r="BC1724" s="2"/>
    </row>
    <row r="1725" spans="1:55" ht="15" hidden="1" customHeight="1" x14ac:dyDescent="0.3">
      <c r="A1725" t="s">
        <v>4186</v>
      </c>
      <c r="B1725" t="s">
        <v>2030</v>
      </c>
      <c r="C1725">
        <v>1</v>
      </c>
      <c r="D1725" t="s">
        <v>0</v>
      </c>
      <c r="E1725" t="s">
        <v>2</v>
      </c>
      <c r="F1725" t="s">
        <v>1393</v>
      </c>
      <c r="G1725" t="s">
        <v>1401</v>
      </c>
      <c r="H1725" t="s">
        <v>1402</v>
      </c>
      <c r="I1725" t="s">
        <v>1403</v>
      </c>
      <c r="J1725" t="s">
        <v>1404</v>
      </c>
      <c r="K1725" t="s">
        <v>2029</v>
      </c>
      <c r="L1725" t="s">
        <v>1398</v>
      </c>
      <c r="M1725" t="s">
        <v>1405</v>
      </c>
      <c r="N1725">
        <v>1</v>
      </c>
      <c r="O1725">
        <v>1</v>
      </c>
      <c r="P1725">
        <v>1</v>
      </c>
      <c r="Q1725">
        <v>0</v>
      </c>
      <c r="R1725">
        <v>0</v>
      </c>
      <c r="S1725">
        <v>1</v>
      </c>
      <c r="T1725">
        <v>1</v>
      </c>
      <c r="U1725">
        <v>1</v>
      </c>
      <c r="V1725">
        <v>0</v>
      </c>
      <c r="W1725" s="107">
        <v>1189849.02</v>
      </c>
      <c r="X1725" s="108">
        <v>0</v>
      </c>
      <c r="Y1725" s="108">
        <v>0</v>
      </c>
      <c r="Z1725" s="108">
        <v>0</v>
      </c>
      <c r="AA1725" s="108">
        <v>0</v>
      </c>
      <c r="AB1725" s="108">
        <v>0</v>
      </c>
      <c r="AC1725" s="108">
        <v>0</v>
      </c>
      <c r="AD1725" s="108"/>
      <c r="AE1725" s="108">
        <v>1189849.02</v>
      </c>
      <c r="AF1725" s="104">
        <v>45911</v>
      </c>
      <c r="AG1725" s="104">
        <v>47737</v>
      </c>
      <c r="AH1725" s="108">
        <v>1189849.02</v>
      </c>
      <c r="AI1725" t="s">
        <v>1406</v>
      </c>
      <c r="AJ1725" t="s">
        <v>1407</v>
      </c>
      <c r="AK1725" s="3">
        <v>113035.66</v>
      </c>
      <c r="AL1725" s="3">
        <v>113035.66</v>
      </c>
      <c r="AM1725" s="3">
        <v>113035.66</v>
      </c>
      <c r="AN1725" s="3">
        <v>113035.66</v>
      </c>
      <c r="AO1725" s="3">
        <v>113035.66</v>
      </c>
      <c r="AP1725" s="3">
        <v>0</v>
      </c>
      <c r="AQ1725" s="3">
        <v>0</v>
      </c>
      <c r="AR1725" s="3">
        <v>0</v>
      </c>
      <c r="AS1725" s="3">
        <v>0</v>
      </c>
      <c r="AT1725" s="3">
        <v>0</v>
      </c>
      <c r="AU1725" s="3">
        <v>0</v>
      </c>
      <c r="AV1725" s="3">
        <v>0</v>
      </c>
      <c r="AW1725" s="3">
        <v>0</v>
      </c>
      <c r="AX1725" s="3">
        <v>0</v>
      </c>
      <c r="AY1725" s="3">
        <v>0</v>
      </c>
      <c r="AZ1725" s="3">
        <f t="shared" si="78"/>
        <v>226071.32</v>
      </c>
      <c r="BA1725" s="3">
        <f t="shared" si="79"/>
        <v>339106.98</v>
      </c>
      <c r="BB1725" s="3">
        <f t="shared" si="80"/>
        <v>565178.30000000005</v>
      </c>
      <c r="BC1725" s="2"/>
    </row>
    <row r="1726" spans="1:55" ht="15" customHeight="1" x14ac:dyDescent="0.3">
      <c r="A1726" t="s">
        <v>4187</v>
      </c>
      <c r="B1726" t="s">
        <v>2031</v>
      </c>
      <c r="C1726">
        <v>1</v>
      </c>
      <c r="D1726" t="s">
        <v>0</v>
      </c>
      <c r="E1726" t="s">
        <v>2</v>
      </c>
      <c r="F1726" t="s">
        <v>1393</v>
      </c>
      <c r="G1726" t="s">
        <v>1408</v>
      </c>
      <c r="H1726" t="s">
        <v>1409</v>
      </c>
      <c r="I1726" t="s">
        <v>1410</v>
      </c>
      <c r="J1726" t="s">
        <v>4601</v>
      </c>
      <c r="K1726" t="s">
        <v>611</v>
      </c>
      <c r="L1726" t="s">
        <v>1398</v>
      </c>
      <c r="M1726" t="s">
        <v>1405</v>
      </c>
      <c r="N1726">
        <v>1</v>
      </c>
      <c r="O1726">
        <v>1</v>
      </c>
      <c r="P1726">
        <v>1</v>
      </c>
      <c r="Q1726">
        <v>1</v>
      </c>
      <c r="R1726">
        <v>1</v>
      </c>
      <c r="S1726">
        <v>1</v>
      </c>
      <c r="T1726">
        <v>0</v>
      </c>
      <c r="U1726">
        <v>0</v>
      </c>
      <c r="V1726">
        <v>0</v>
      </c>
      <c r="W1726" s="107">
        <v>764339.59</v>
      </c>
      <c r="X1726" s="108">
        <v>0</v>
      </c>
      <c r="Y1726" s="108">
        <v>0</v>
      </c>
      <c r="Z1726" s="108">
        <v>0</v>
      </c>
      <c r="AA1726" s="108">
        <v>0</v>
      </c>
      <c r="AB1726" s="108">
        <v>0</v>
      </c>
      <c r="AC1726" s="108">
        <v>0</v>
      </c>
      <c r="AD1726" s="108"/>
      <c r="AE1726" s="108">
        <v>764339.59</v>
      </c>
      <c r="AF1726" s="104">
        <v>45911</v>
      </c>
      <c r="AG1726" s="104">
        <v>47007</v>
      </c>
      <c r="AH1726" s="108">
        <v>764339.59</v>
      </c>
      <c r="AI1726" t="s">
        <v>1406</v>
      </c>
      <c r="AJ1726" t="s">
        <v>1407</v>
      </c>
      <c r="AK1726" s="3">
        <v>66879.72</v>
      </c>
      <c r="AL1726" s="3">
        <v>66879.72</v>
      </c>
      <c r="AM1726" s="3">
        <v>66879.72</v>
      </c>
      <c r="AN1726" s="3">
        <v>0</v>
      </c>
      <c r="AO1726" s="3">
        <v>0</v>
      </c>
      <c r="AP1726" s="3">
        <v>0</v>
      </c>
      <c r="AQ1726" s="3">
        <v>0</v>
      </c>
      <c r="AR1726" s="3">
        <v>0</v>
      </c>
      <c r="AS1726" s="3">
        <v>0</v>
      </c>
      <c r="AT1726" s="3">
        <v>0</v>
      </c>
      <c r="AU1726" s="3">
        <v>0</v>
      </c>
      <c r="AV1726" s="3">
        <v>0</v>
      </c>
      <c r="AW1726" s="3">
        <v>0</v>
      </c>
      <c r="AX1726" s="3">
        <v>0</v>
      </c>
      <c r="AY1726" s="3">
        <v>0</v>
      </c>
      <c r="AZ1726" s="3">
        <f t="shared" si="78"/>
        <v>133759.44</v>
      </c>
      <c r="BA1726" s="3">
        <f t="shared" si="79"/>
        <v>66879.72</v>
      </c>
      <c r="BB1726" s="3">
        <f t="shared" si="80"/>
        <v>200639.16</v>
      </c>
      <c r="BC1726" s="2"/>
    </row>
    <row r="1727" spans="1:55" ht="15" customHeight="1" x14ac:dyDescent="0.3">
      <c r="A1727" t="s">
        <v>4188</v>
      </c>
      <c r="B1727" t="s">
        <v>2032</v>
      </c>
      <c r="C1727">
        <v>1</v>
      </c>
      <c r="D1727" t="s">
        <v>0</v>
      </c>
      <c r="E1727" t="s">
        <v>2</v>
      </c>
      <c r="F1727" t="s">
        <v>1393</v>
      </c>
      <c r="G1727" t="s">
        <v>1408</v>
      </c>
      <c r="H1727" t="s">
        <v>1409</v>
      </c>
      <c r="I1727" t="s">
        <v>1410</v>
      </c>
      <c r="J1727" t="s">
        <v>4601</v>
      </c>
      <c r="K1727" t="s">
        <v>611</v>
      </c>
      <c r="L1727" t="s">
        <v>1398</v>
      </c>
      <c r="M1727" t="s">
        <v>1405</v>
      </c>
      <c r="N1727">
        <v>1</v>
      </c>
      <c r="O1727">
        <v>1</v>
      </c>
      <c r="P1727">
        <v>1</v>
      </c>
      <c r="Q1727">
        <v>1</v>
      </c>
      <c r="R1727">
        <v>1</v>
      </c>
      <c r="S1727">
        <v>1</v>
      </c>
      <c r="T1727">
        <v>0</v>
      </c>
      <c r="U1727">
        <v>0</v>
      </c>
      <c r="V1727">
        <v>0</v>
      </c>
      <c r="W1727" s="107">
        <v>764339.59</v>
      </c>
      <c r="X1727" s="108">
        <v>0</v>
      </c>
      <c r="Y1727" s="108">
        <v>0</v>
      </c>
      <c r="Z1727" s="108">
        <v>0</v>
      </c>
      <c r="AA1727" s="108">
        <v>0</v>
      </c>
      <c r="AB1727" s="108">
        <v>0</v>
      </c>
      <c r="AC1727" s="108">
        <v>0</v>
      </c>
      <c r="AD1727" s="108"/>
      <c r="AE1727" s="108">
        <v>764339.59</v>
      </c>
      <c r="AF1727" s="104">
        <v>45911</v>
      </c>
      <c r="AG1727" s="104">
        <v>47737</v>
      </c>
      <c r="AH1727" s="108">
        <v>764339.59</v>
      </c>
      <c r="AI1727" t="s">
        <v>1406</v>
      </c>
      <c r="AJ1727" t="s">
        <v>1407</v>
      </c>
      <c r="AK1727" s="3">
        <v>72612.259999999995</v>
      </c>
      <c r="AL1727" s="3">
        <v>72612.259999999995</v>
      </c>
      <c r="AM1727" s="3">
        <v>72612.259999999995</v>
      </c>
      <c r="AN1727" s="3">
        <v>72612.259999999995</v>
      </c>
      <c r="AO1727" s="3">
        <v>72612.259999999995</v>
      </c>
      <c r="AP1727" s="3">
        <v>0</v>
      </c>
      <c r="AQ1727" s="3">
        <v>0</v>
      </c>
      <c r="AR1727" s="3">
        <v>0</v>
      </c>
      <c r="AS1727" s="3">
        <v>0</v>
      </c>
      <c r="AT1727" s="3">
        <v>0</v>
      </c>
      <c r="AU1727" s="3">
        <v>0</v>
      </c>
      <c r="AV1727" s="3">
        <v>0</v>
      </c>
      <c r="AW1727" s="3">
        <v>0</v>
      </c>
      <c r="AX1727" s="3">
        <v>0</v>
      </c>
      <c r="AY1727" s="3">
        <v>0</v>
      </c>
      <c r="AZ1727" s="3">
        <f t="shared" si="78"/>
        <v>145224.51999999999</v>
      </c>
      <c r="BA1727" s="3">
        <f t="shared" si="79"/>
        <v>217836.77999999997</v>
      </c>
      <c r="BB1727" s="3">
        <f t="shared" si="80"/>
        <v>363061.29999999993</v>
      </c>
      <c r="BC1727" s="2"/>
    </row>
    <row r="1728" spans="1:55" ht="15" hidden="1" customHeight="1" x14ac:dyDescent="0.3">
      <c r="A1728" t="s">
        <v>4189</v>
      </c>
      <c r="B1728" t="s">
        <v>2033</v>
      </c>
      <c r="C1728">
        <v>1</v>
      </c>
      <c r="D1728" t="s">
        <v>0</v>
      </c>
      <c r="E1728" t="s">
        <v>2</v>
      </c>
      <c r="F1728" t="s">
        <v>1393</v>
      </c>
      <c r="G1728" t="s">
        <v>1401</v>
      </c>
      <c r="H1728" t="s">
        <v>1402</v>
      </c>
      <c r="I1728" t="s">
        <v>1403</v>
      </c>
      <c r="J1728" t="s">
        <v>1404</v>
      </c>
      <c r="K1728" t="s">
        <v>2034</v>
      </c>
      <c r="L1728" t="s">
        <v>1398</v>
      </c>
      <c r="M1728" t="s">
        <v>1405</v>
      </c>
      <c r="N1728">
        <v>1</v>
      </c>
      <c r="O1728">
        <v>1</v>
      </c>
      <c r="P1728">
        <v>1</v>
      </c>
      <c r="Q1728">
        <v>0</v>
      </c>
      <c r="R1728">
        <v>0</v>
      </c>
      <c r="S1728">
        <v>1</v>
      </c>
      <c r="T1728">
        <v>1</v>
      </c>
      <c r="U1728">
        <v>1</v>
      </c>
      <c r="V1728">
        <v>0</v>
      </c>
      <c r="W1728" s="107">
        <v>1354461.46</v>
      </c>
      <c r="X1728" s="108">
        <v>0</v>
      </c>
      <c r="Y1728" s="108">
        <v>0</v>
      </c>
      <c r="Z1728" s="108">
        <v>0</v>
      </c>
      <c r="AA1728" s="108">
        <v>0</v>
      </c>
      <c r="AB1728" s="108">
        <v>0</v>
      </c>
      <c r="AC1728" s="108">
        <v>0</v>
      </c>
      <c r="AD1728" s="108"/>
      <c r="AE1728" s="108">
        <v>1354461.46</v>
      </c>
      <c r="AF1728" s="104">
        <v>45911</v>
      </c>
      <c r="AG1728" s="104">
        <v>47007</v>
      </c>
      <c r="AH1728" s="108">
        <v>1354461.46</v>
      </c>
      <c r="AI1728" t="s">
        <v>1406</v>
      </c>
      <c r="AJ1728" t="s">
        <v>1407</v>
      </c>
      <c r="AK1728" s="3">
        <v>118515.38</v>
      </c>
      <c r="AL1728" s="3">
        <v>118515.38</v>
      </c>
      <c r="AM1728" s="3">
        <v>118515.38</v>
      </c>
      <c r="AN1728" s="3">
        <v>0</v>
      </c>
      <c r="AO1728" s="3">
        <v>0</v>
      </c>
      <c r="AP1728" s="3">
        <v>0</v>
      </c>
      <c r="AQ1728" s="3">
        <v>0</v>
      </c>
      <c r="AR1728" s="3">
        <v>0</v>
      </c>
      <c r="AS1728" s="3">
        <v>0</v>
      </c>
      <c r="AT1728" s="3">
        <v>0</v>
      </c>
      <c r="AU1728" s="3">
        <v>0</v>
      </c>
      <c r="AV1728" s="3">
        <v>0</v>
      </c>
      <c r="AW1728" s="3">
        <v>0</v>
      </c>
      <c r="AX1728" s="3">
        <v>0</v>
      </c>
      <c r="AY1728" s="3">
        <v>0</v>
      </c>
      <c r="AZ1728" s="3">
        <f t="shared" si="78"/>
        <v>237030.76</v>
      </c>
      <c r="BA1728" s="3">
        <f t="shared" si="79"/>
        <v>118515.38</v>
      </c>
      <c r="BB1728" s="3">
        <f t="shared" si="80"/>
        <v>355546.14</v>
      </c>
      <c r="BC1728" s="2"/>
    </row>
    <row r="1729" spans="1:55" ht="15" hidden="1" customHeight="1" x14ac:dyDescent="0.3">
      <c r="A1729" t="s">
        <v>4190</v>
      </c>
      <c r="B1729" t="s">
        <v>2035</v>
      </c>
      <c r="C1729">
        <v>1</v>
      </c>
      <c r="D1729" t="s">
        <v>0</v>
      </c>
      <c r="E1729" t="s">
        <v>2</v>
      </c>
      <c r="F1729" t="s">
        <v>1393</v>
      </c>
      <c r="G1729" t="s">
        <v>1401</v>
      </c>
      <c r="H1729" t="s">
        <v>1402</v>
      </c>
      <c r="I1729" t="s">
        <v>1403</v>
      </c>
      <c r="J1729" t="s">
        <v>1404</v>
      </c>
      <c r="K1729" t="s">
        <v>2034</v>
      </c>
      <c r="L1729" t="s">
        <v>1398</v>
      </c>
      <c r="M1729" t="s">
        <v>1405</v>
      </c>
      <c r="N1729">
        <v>1</v>
      </c>
      <c r="O1729">
        <v>1</v>
      </c>
      <c r="P1729">
        <v>1</v>
      </c>
      <c r="Q1729">
        <v>0</v>
      </c>
      <c r="R1729">
        <v>0</v>
      </c>
      <c r="S1729">
        <v>1</v>
      </c>
      <c r="T1729">
        <v>1</v>
      </c>
      <c r="U1729">
        <v>1</v>
      </c>
      <c r="V1729">
        <v>0</v>
      </c>
      <c r="W1729" s="107">
        <v>1354461.47</v>
      </c>
      <c r="X1729" s="108">
        <v>0</v>
      </c>
      <c r="Y1729" s="108">
        <v>0</v>
      </c>
      <c r="Z1729" s="108">
        <v>0</v>
      </c>
      <c r="AA1729" s="108">
        <v>0</v>
      </c>
      <c r="AB1729" s="108">
        <v>0</v>
      </c>
      <c r="AC1729" s="108">
        <v>0</v>
      </c>
      <c r="AD1729" s="108"/>
      <c r="AE1729" s="108">
        <v>1354461.47</v>
      </c>
      <c r="AF1729" s="104">
        <v>45911</v>
      </c>
      <c r="AG1729" s="104">
        <v>47737</v>
      </c>
      <c r="AH1729" s="108">
        <v>1354461.47</v>
      </c>
      <c r="AI1729" t="s">
        <v>1406</v>
      </c>
      <c r="AJ1729" t="s">
        <v>1407</v>
      </c>
      <c r="AK1729" s="3">
        <v>128673.84</v>
      </c>
      <c r="AL1729" s="3">
        <v>128673.84</v>
      </c>
      <c r="AM1729" s="3">
        <v>128673.84</v>
      </c>
      <c r="AN1729" s="3">
        <v>128673.84</v>
      </c>
      <c r="AO1729" s="3">
        <v>128673.84</v>
      </c>
      <c r="AP1729" s="3">
        <v>0</v>
      </c>
      <c r="AQ1729" s="3">
        <v>0</v>
      </c>
      <c r="AR1729" s="3">
        <v>0</v>
      </c>
      <c r="AS1729" s="3">
        <v>0</v>
      </c>
      <c r="AT1729" s="3">
        <v>0</v>
      </c>
      <c r="AU1729" s="3">
        <v>0</v>
      </c>
      <c r="AV1729" s="3">
        <v>0</v>
      </c>
      <c r="AW1729" s="3">
        <v>0</v>
      </c>
      <c r="AX1729" s="3">
        <v>0</v>
      </c>
      <c r="AY1729" s="3">
        <v>0</v>
      </c>
      <c r="AZ1729" s="3">
        <f t="shared" si="78"/>
        <v>257347.68</v>
      </c>
      <c r="BA1729" s="3">
        <f t="shared" si="79"/>
        <v>386021.52</v>
      </c>
      <c r="BB1729" s="3">
        <f t="shared" si="80"/>
        <v>643369.19999999995</v>
      </c>
      <c r="BC1729" s="2"/>
    </row>
    <row r="1730" spans="1:55" ht="15" hidden="1" customHeight="1" x14ac:dyDescent="0.3">
      <c r="A1730" t="s">
        <v>4191</v>
      </c>
      <c r="B1730" t="s">
        <v>2036</v>
      </c>
      <c r="C1730">
        <v>1</v>
      </c>
      <c r="D1730" t="s">
        <v>0</v>
      </c>
      <c r="E1730" t="s">
        <v>2</v>
      </c>
      <c r="F1730" t="s">
        <v>1393</v>
      </c>
      <c r="G1730" t="s">
        <v>1401</v>
      </c>
      <c r="H1730" t="s">
        <v>1402</v>
      </c>
      <c r="I1730" t="s">
        <v>1403</v>
      </c>
      <c r="J1730" t="s">
        <v>1404</v>
      </c>
      <c r="K1730" t="s">
        <v>2037</v>
      </c>
      <c r="L1730" t="s">
        <v>1398</v>
      </c>
      <c r="M1730" t="s">
        <v>1405</v>
      </c>
      <c r="N1730">
        <v>1</v>
      </c>
      <c r="O1730">
        <v>1</v>
      </c>
      <c r="P1730">
        <v>1</v>
      </c>
      <c r="Q1730">
        <v>0</v>
      </c>
      <c r="R1730">
        <v>0</v>
      </c>
      <c r="S1730">
        <v>1</v>
      </c>
      <c r="T1730">
        <v>1</v>
      </c>
      <c r="U1730">
        <v>1</v>
      </c>
      <c r="V1730">
        <v>0</v>
      </c>
      <c r="W1730" s="107">
        <v>534687.97</v>
      </c>
      <c r="X1730" s="108">
        <v>0</v>
      </c>
      <c r="Y1730" s="108">
        <v>0</v>
      </c>
      <c r="Z1730" s="108">
        <v>0</v>
      </c>
      <c r="AA1730" s="108">
        <v>0</v>
      </c>
      <c r="AB1730" s="108">
        <v>0</v>
      </c>
      <c r="AC1730" s="108">
        <v>0</v>
      </c>
      <c r="AD1730" s="108"/>
      <c r="AE1730" s="108">
        <v>534687.97</v>
      </c>
      <c r="AF1730" s="104">
        <v>45911</v>
      </c>
      <c r="AG1730" s="104">
        <v>47007</v>
      </c>
      <c r="AH1730" s="108">
        <v>534687.97</v>
      </c>
      <c r="AI1730" t="s">
        <v>1406</v>
      </c>
      <c r="AJ1730" t="s">
        <v>1407</v>
      </c>
      <c r="AK1730" s="3">
        <v>46785.2</v>
      </c>
      <c r="AL1730" s="3">
        <v>46785.2</v>
      </c>
      <c r="AM1730" s="3">
        <v>46785.2</v>
      </c>
      <c r="AN1730" s="3">
        <v>0</v>
      </c>
      <c r="AO1730" s="3">
        <v>0</v>
      </c>
      <c r="AP1730" s="3">
        <v>0</v>
      </c>
      <c r="AQ1730" s="3">
        <v>0</v>
      </c>
      <c r="AR1730" s="3">
        <v>0</v>
      </c>
      <c r="AS1730" s="3">
        <v>0</v>
      </c>
      <c r="AT1730" s="3">
        <v>0</v>
      </c>
      <c r="AU1730" s="3">
        <v>0</v>
      </c>
      <c r="AV1730" s="3">
        <v>0</v>
      </c>
      <c r="AW1730" s="3">
        <v>0</v>
      </c>
      <c r="AX1730" s="3">
        <v>0</v>
      </c>
      <c r="AY1730" s="3">
        <v>0</v>
      </c>
      <c r="AZ1730" s="3">
        <f t="shared" si="78"/>
        <v>93570.4</v>
      </c>
      <c r="BA1730" s="3">
        <f t="shared" si="79"/>
        <v>46785.2</v>
      </c>
      <c r="BB1730" s="3">
        <f t="shared" si="80"/>
        <v>140355.59999999998</v>
      </c>
      <c r="BC1730" s="2"/>
    </row>
    <row r="1731" spans="1:55" ht="15" hidden="1" customHeight="1" x14ac:dyDescent="0.3">
      <c r="A1731" t="s">
        <v>4192</v>
      </c>
      <c r="B1731" t="s">
        <v>2038</v>
      </c>
      <c r="C1731">
        <v>1</v>
      </c>
      <c r="D1731" t="s">
        <v>0</v>
      </c>
      <c r="E1731" t="s">
        <v>2</v>
      </c>
      <c r="F1731" t="s">
        <v>1393</v>
      </c>
      <c r="G1731" t="s">
        <v>1401</v>
      </c>
      <c r="H1731" t="s">
        <v>1402</v>
      </c>
      <c r="I1731" t="s">
        <v>1403</v>
      </c>
      <c r="J1731" t="s">
        <v>1404</v>
      </c>
      <c r="K1731" t="s">
        <v>1810</v>
      </c>
      <c r="L1731" t="s">
        <v>1398</v>
      </c>
      <c r="M1731" t="s">
        <v>1405</v>
      </c>
      <c r="N1731">
        <v>1</v>
      </c>
      <c r="O1731">
        <v>1</v>
      </c>
      <c r="P1731">
        <v>1</v>
      </c>
      <c r="Q1731">
        <v>0</v>
      </c>
      <c r="R1731">
        <v>0</v>
      </c>
      <c r="S1731">
        <v>1</v>
      </c>
      <c r="T1731">
        <v>1</v>
      </c>
      <c r="U1731">
        <v>1</v>
      </c>
      <c r="V1731">
        <v>0</v>
      </c>
      <c r="W1731" s="107">
        <v>320686.34999999998</v>
      </c>
      <c r="X1731" s="108">
        <v>0</v>
      </c>
      <c r="Y1731" s="108">
        <v>0</v>
      </c>
      <c r="Z1731" s="108">
        <v>0</v>
      </c>
      <c r="AA1731" s="108">
        <v>0</v>
      </c>
      <c r="AB1731" s="108">
        <v>0</v>
      </c>
      <c r="AC1731" s="108">
        <v>0</v>
      </c>
      <c r="AD1731" s="108"/>
      <c r="AE1731" s="108">
        <v>320686.34999999998</v>
      </c>
      <c r="AF1731" s="104">
        <v>45911</v>
      </c>
      <c r="AG1731" s="104">
        <v>47007</v>
      </c>
      <c r="AH1731" s="108">
        <v>320686.34999999998</v>
      </c>
      <c r="AI1731" t="s">
        <v>1406</v>
      </c>
      <c r="AJ1731" t="s">
        <v>1407</v>
      </c>
      <c r="AK1731" s="3">
        <v>28060.06</v>
      </c>
      <c r="AL1731" s="3">
        <v>28060.06</v>
      </c>
      <c r="AM1731" s="3">
        <v>28060.06</v>
      </c>
      <c r="AN1731" s="3">
        <v>0</v>
      </c>
      <c r="AO1731" s="3">
        <v>0</v>
      </c>
      <c r="AP1731" s="3">
        <v>0</v>
      </c>
      <c r="AQ1731" s="3">
        <v>0</v>
      </c>
      <c r="AR1731" s="3">
        <v>0</v>
      </c>
      <c r="AS1731" s="3">
        <v>0</v>
      </c>
      <c r="AT1731" s="3">
        <v>0</v>
      </c>
      <c r="AU1731" s="3">
        <v>0</v>
      </c>
      <c r="AV1731" s="3">
        <v>0</v>
      </c>
      <c r="AW1731" s="3">
        <v>0</v>
      </c>
      <c r="AX1731" s="3">
        <v>0</v>
      </c>
      <c r="AY1731" s="3">
        <v>0</v>
      </c>
      <c r="AZ1731" s="3">
        <f t="shared" si="78"/>
        <v>56120.12</v>
      </c>
      <c r="BA1731" s="3">
        <f t="shared" si="79"/>
        <v>28060.06</v>
      </c>
      <c r="BB1731" s="3">
        <f t="shared" si="80"/>
        <v>84180.180000000008</v>
      </c>
      <c r="BC1731" s="2"/>
    </row>
    <row r="1732" spans="1:55" ht="15" hidden="1" customHeight="1" x14ac:dyDescent="0.3">
      <c r="A1732" t="s">
        <v>4193</v>
      </c>
      <c r="B1732" t="s">
        <v>2039</v>
      </c>
      <c r="C1732">
        <v>1</v>
      </c>
      <c r="D1732" t="s">
        <v>0</v>
      </c>
      <c r="E1732" t="s">
        <v>2</v>
      </c>
      <c r="F1732" t="s">
        <v>1393</v>
      </c>
      <c r="G1732" t="s">
        <v>1401</v>
      </c>
      <c r="H1732" t="s">
        <v>1402</v>
      </c>
      <c r="I1732" t="s">
        <v>1403</v>
      </c>
      <c r="J1732" t="s">
        <v>1404</v>
      </c>
      <c r="K1732" t="s">
        <v>1810</v>
      </c>
      <c r="L1732" t="s">
        <v>1398</v>
      </c>
      <c r="M1732" t="s">
        <v>1405</v>
      </c>
      <c r="N1732">
        <v>1</v>
      </c>
      <c r="O1732">
        <v>1</v>
      </c>
      <c r="P1732">
        <v>1</v>
      </c>
      <c r="Q1732">
        <v>0</v>
      </c>
      <c r="R1732">
        <v>0</v>
      </c>
      <c r="S1732">
        <v>1</v>
      </c>
      <c r="T1732">
        <v>1</v>
      </c>
      <c r="U1732">
        <v>1</v>
      </c>
      <c r="V1732">
        <v>0</v>
      </c>
      <c r="W1732" s="107">
        <v>320686.34999999998</v>
      </c>
      <c r="X1732" s="108">
        <v>0</v>
      </c>
      <c r="Y1732" s="108">
        <v>0</v>
      </c>
      <c r="Z1732" s="108">
        <v>0</v>
      </c>
      <c r="AA1732" s="108">
        <v>0</v>
      </c>
      <c r="AB1732" s="108">
        <v>0</v>
      </c>
      <c r="AC1732" s="108">
        <v>0</v>
      </c>
      <c r="AD1732" s="108"/>
      <c r="AE1732" s="108">
        <v>320686.34999999998</v>
      </c>
      <c r="AF1732" s="104">
        <v>45911</v>
      </c>
      <c r="AG1732" s="104">
        <v>47737</v>
      </c>
      <c r="AH1732" s="108">
        <v>320686.34999999998</v>
      </c>
      <c r="AI1732" t="s">
        <v>1406</v>
      </c>
      <c r="AJ1732" t="s">
        <v>1407</v>
      </c>
      <c r="AK1732" s="3">
        <v>30465.200000000001</v>
      </c>
      <c r="AL1732" s="3">
        <v>30465.200000000001</v>
      </c>
      <c r="AM1732" s="3">
        <v>30465.200000000001</v>
      </c>
      <c r="AN1732" s="3">
        <v>30465.200000000001</v>
      </c>
      <c r="AO1732" s="3">
        <v>30465.200000000001</v>
      </c>
      <c r="AP1732" s="3">
        <v>0</v>
      </c>
      <c r="AQ1732" s="3">
        <v>0</v>
      </c>
      <c r="AR1732" s="3">
        <v>0</v>
      </c>
      <c r="AS1732" s="3">
        <v>0</v>
      </c>
      <c r="AT1732" s="3">
        <v>0</v>
      </c>
      <c r="AU1732" s="3">
        <v>0</v>
      </c>
      <c r="AV1732" s="3">
        <v>0</v>
      </c>
      <c r="AW1732" s="3">
        <v>0</v>
      </c>
      <c r="AX1732" s="3">
        <v>0</v>
      </c>
      <c r="AY1732" s="3">
        <v>0</v>
      </c>
      <c r="AZ1732" s="3">
        <f t="shared" ref="AZ1732:AZ1795" si="81">SUM(AK1732:AL1732)</f>
        <v>60930.400000000001</v>
      </c>
      <c r="BA1732" s="3">
        <f t="shared" ref="BA1732:BA1795" si="82">SUM(AM1732:AY1732)</f>
        <v>91395.6</v>
      </c>
      <c r="BB1732" s="3">
        <f t="shared" ref="BB1732:BB1795" si="83">AZ1732+BA1732</f>
        <v>152326</v>
      </c>
      <c r="BC1732" s="2"/>
    </row>
    <row r="1733" spans="1:55" ht="15" hidden="1" customHeight="1" x14ac:dyDescent="0.3">
      <c r="A1733" t="s">
        <v>4194</v>
      </c>
      <c r="B1733" t="s">
        <v>2040</v>
      </c>
      <c r="C1733">
        <v>1</v>
      </c>
      <c r="D1733" t="s">
        <v>0</v>
      </c>
      <c r="E1733" t="s">
        <v>2</v>
      </c>
      <c r="F1733" t="s">
        <v>1393</v>
      </c>
      <c r="G1733" t="s">
        <v>1401</v>
      </c>
      <c r="H1733" t="s">
        <v>1402</v>
      </c>
      <c r="I1733" t="s">
        <v>1403</v>
      </c>
      <c r="J1733" t="s">
        <v>1404</v>
      </c>
      <c r="K1733" t="s">
        <v>2041</v>
      </c>
      <c r="L1733" t="s">
        <v>1398</v>
      </c>
      <c r="M1733" t="s">
        <v>1405</v>
      </c>
      <c r="N1733">
        <v>1</v>
      </c>
      <c r="O1733">
        <v>1</v>
      </c>
      <c r="P1733">
        <v>1</v>
      </c>
      <c r="Q1733">
        <v>0</v>
      </c>
      <c r="R1733">
        <v>0</v>
      </c>
      <c r="S1733">
        <v>1</v>
      </c>
      <c r="T1733">
        <v>1</v>
      </c>
      <c r="U1733">
        <v>1</v>
      </c>
      <c r="V1733">
        <v>0</v>
      </c>
      <c r="W1733" s="107">
        <v>108461.75</v>
      </c>
      <c r="X1733" s="108">
        <v>0</v>
      </c>
      <c r="Y1733" s="108">
        <v>0</v>
      </c>
      <c r="Z1733" s="108">
        <v>0</v>
      </c>
      <c r="AA1733" s="108">
        <v>0</v>
      </c>
      <c r="AB1733" s="108">
        <v>0</v>
      </c>
      <c r="AC1733" s="108">
        <v>0</v>
      </c>
      <c r="AD1733" s="108"/>
      <c r="AE1733" s="108">
        <v>108461.75</v>
      </c>
      <c r="AF1733" s="104">
        <v>45911</v>
      </c>
      <c r="AG1733" s="104">
        <v>47007</v>
      </c>
      <c r="AH1733" s="108">
        <v>108461.75</v>
      </c>
      <c r="AI1733" t="s">
        <v>1406</v>
      </c>
      <c r="AJ1733" t="s">
        <v>1407</v>
      </c>
      <c r="AK1733" s="3">
        <v>9490.4</v>
      </c>
      <c r="AL1733" s="3">
        <v>9490.4</v>
      </c>
      <c r="AM1733" s="3">
        <v>9490.4</v>
      </c>
      <c r="AN1733" s="3">
        <v>0</v>
      </c>
      <c r="AO1733" s="3">
        <v>0</v>
      </c>
      <c r="AP1733" s="3">
        <v>0</v>
      </c>
      <c r="AQ1733" s="3">
        <v>0</v>
      </c>
      <c r="AR1733" s="3">
        <v>0</v>
      </c>
      <c r="AS1733" s="3">
        <v>0</v>
      </c>
      <c r="AT1733" s="3">
        <v>0</v>
      </c>
      <c r="AU1733" s="3">
        <v>0</v>
      </c>
      <c r="AV1733" s="3">
        <v>0</v>
      </c>
      <c r="AW1733" s="3">
        <v>0</v>
      </c>
      <c r="AX1733" s="3">
        <v>0</v>
      </c>
      <c r="AY1733" s="3">
        <v>0</v>
      </c>
      <c r="AZ1733" s="3">
        <f t="shared" si="81"/>
        <v>18980.8</v>
      </c>
      <c r="BA1733" s="3">
        <f t="shared" si="82"/>
        <v>9490.4</v>
      </c>
      <c r="BB1733" s="3">
        <f t="shared" si="83"/>
        <v>28471.199999999997</v>
      </c>
      <c r="BC1733" s="2"/>
    </row>
    <row r="1734" spans="1:55" ht="15" hidden="1" customHeight="1" x14ac:dyDescent="0.3">
      <c r="A1734" t="s">
        <v>4195</v>
      </c>
      <c r="B1734" t="s">
        <v>2042</v>
      </c>
      <c r="C1734">
        <v>1</v>
      </c>
      <c r="D1734" t="s">
        <v>0</v>
      </c>
      <c r="E1734" t="s">
        <v>2</v>
      </c>
      <c r="F1734" t="s">
        <v>1393</v>
      </c>
      <c r="G1734" t="s">
        <v>1401</v>
      </c>
      <c r="H1734" t="s">
        <v>1402</v>
      </c>
      <c r="I1734" t="s">
        <v>1403</v>
      </c>
      <c r="J1734" t="s">
        <v>1404</v>
      </c>
      <c r="K1734" t="s">
        <v>2041</v>
      </c>
      <c r="L1734" t="s">
        <v>1398</v>
      </c>
      <c r="M1734" t="s">
        <v>1405</v>
      </c>
      <c r="N1734">
        <v>1</v>
      </c>
      <c r="O1734">
        <v>1</v>
      </c>
      <c r="P1734">
        <v>1</v>
      </c>
      <c r="Q1734">
        <v>0</v>
      </c>
      <c r="R1734">
        <v>0</v>
      </c>
      <c r="S1734">
        <v>1</v>
      </c>
      <c r="T1734">
        <v>1</v>
      </c>
      <c r="U1734">
        <v>1</v>
      </c>
      <c r="V1734">
        <v>0</v>
      </c>
      <c r="W1734" s="107">
        <v>108461.75</v>
      </c>
      <c r="X1734" s="108">
        <v>0</v>
      </c>
      <c r="Y1734" s="108">
        <v>0</v>
      </c>
      <c r="Z1734" s="108">
        <v>0</v>
      </c>
      <c r="AA1734" s="108">
        <v>0</v>
      </c>
      <c r="AB1734" s="108">
        <v>0</v>
      </c>
      <c r="AC1734" s="108">
        <v>0</v>
      </c>
      <c r="AD1734" s="108"/>
      <c r="AE1734" s="108">
        <v>108461.75</v>
      </c>
      <c r="AF1734" s="104">
        <v>45911</v>
      </c>
      <c r="AG1734" s="104">
        <v>47737</v>
      </c>
      <c r="AH1734" s="108">
        <v>108461.75</v>
      </c>
      <c r="AI1734" t="s">
        <v>1406</v>
      </c>
      <c r="AJ1734" t="s">
        <v>1407</v>
      </c>
      <c r="AK1734" s="3">
        <v>10303.86</v>
      </c>
      <c r="AL1734" s="3">
        <v>10303.86</v>
      </c>
      <c r="AM1734" s="3">
        <v>10303.86</v>
      </c>
      <c r="AN1734" s="3">
        <v>10303.86</v>
      </c>
      <c r="AO1734" s="3">
        <v>10303.86</v>
      </c>
      <c r="AP1734" s="3">
        <v>0</v>
      </c>
      <c r="AQ1734" s="3">
        <v>0</v>
      </c>
      <c r="AR1734" s="3">
        <v>0</v>
      </c>
      <c r="AS1734" s="3">
        <v>0</v>
      </c>
      <c r="AT1734" s="3">
        <v>0</v>
      </c>
      <c r="AU1734" s="3">
        <v>0</v>
      </c>
      <c r="AV1734" s="3">
        <v>0</v>
      </c>
      <c r="AW1734" s="3">
        <v>0</v>
      </c>
      <c r="AX1734" s="3">
        <v>0</v>
      </c>
      <c r="AY1734" s="3">
        <v>0</v>
      </c>
      <c r="AZ1734" s="3">
        <f t="shared" si="81"/>
        <v>20607.72</v>
      </c>
      <c r="BA1734" s="3">
        <f t="shared" si="82"/>
        <v>30911.58</v>
      </c>
      <c r="BB1734" s="3">
        <f t="shared" si="83"/>
        <v>51519.3</v>
      </c>
      <c r="BC1734" s="2"/>
    </row>
    <row r="1735" spans="1:55" ht="15" customHeight="1" x14ac:dyDescent="0.3">
      <c r="A1735" t="s">
        <v>4196</v>
      </c>
      <c r="B1735" t="s">
        <v>2043</v>
      </c>
      <c r="C1735">
        <v>1</v>
      </c>
      <c r="D1735" t="s">
        <v>0</v>
      </c>
      <c r="E1735" t="s">
        <v>2</v>
      </c>
      <c r="F1735" t="s">
        <v>1393</v>
      </c>
      <c r="G1735" t="s">
        <v>1408</v>
      </c>
      <c r="H1735" t="s">
        <v>1409</v>
      </c>
      <c r="I1735" t="s">
        <v>1410</v>
      </c>
      <c r="J1735" t="s">
        <v>4601</v>
      </c>
      <c r="K1735" t="s">
        <v>611</v>
      </c>
      <c r="L1735" t="s">
        <v>1398</v>
      </c>
      <c r="M1735" t="s">
        <v>1405</v>
      </c>
      <c r="N1735">
        <v>1</v>
      </c>
      <c r="O1735">
        <v>1</v>
      </c>
      <c r="P1735">
        <v>1</v>
      </c>
      <c r="Q1735">
        <v>1</v>
      </c>
      <c r="R1735">
        <v>1</v>
      </c>
      <c r="S1735">
        <v>1</v>
      </c>
      <c r="T1735">
        <v>0</v>
      </c>
      <c r="U1735">
        <v>0</v>
      </c>
      <c r="V1735">
        <v>0</v>
      </c>
      <c r="W1735" s="107">
        <v>203074.21</v>
      </c>
      <c r="X1735" s="108">
        <v>0</v>
      </c>
      <c r="Y1735" s="108">
        <v>0</v>
      </c>
      <c r="Z1735" s="108">
        <v>0</v>
      </c>
      <c r="AA1735" s="108">
        <v>0</v>
      </c>
      <c r="AB1735" s="108">
        <v>0</v>
      </c>
      <c r="AC1735" s="108">
        <v>0</v>
      </c>
      <c r="AD1735" s="108"/>
      <c r="AE1735" s="108">
        <v>203074.21</v>
      </c>
      <c r="AF1735" s="104">
        <v>45911</v>
      </c>
      <c r="AG1735" s="104">
        <v>47007</v>
      </c>
      <c r="AH1735" s="108">
        <v>203074.21</v>
      </c>
      <c r="AI1735" t="s">
        <v>1406</v>
      </c>
      <c r="AJ1735" t="s">
        <v>1407</v>
      </c>
      <c r="AK1735" s="3">
        <v>17769</v>
      </c>
      <c r="AL1735" s="3">
        <v>17769</v>
      </c>
      <c r="AM1735" s="3">
        <v>17769</v>
      </c>
      <c r="AN1735" s="3">
        <v>0</v>
      </c>
      <c r="AO1735" s="3">
        <v>0</v>
      </c>
      <c r="AP1735" s="3">
        <v>0</v>
      </c>
      <c r="AQ1735" s="3">
        <v>0</v>
      </c>
      <c r="AR1735" s="3">
        <v>0</v>
      </c>
      <c r="AS1735" s="3">
        <v>0</v>
      </c>
      <c r="AT1735" s="3">
        <v>0</v>
      </c>
      <c r="AU1735" s="3">
        <v>0</v>
      </c>
      <c r="AV1735" s="3">
        <v>0</v>
      </c>
      <c r="AW1735" s="3">
        <v>0</v>
      </c>
      <c r="AX1735" s="3">
        <v>0</v>
      </c>
      <c r="AY1735" s="3">
        <v>0</v>
      </c>
      <c r="AZ1735" s="3">
        <f t="shared" si="81"/>
        <v>35538</v>
      </c>
      <c r="BA1735" s="3">
        <f t="shared" si="82"/>
        <v>17769</v>
      </c>
      <c r="BB1735" s="3">
        <f t="shared" si="83"/>
        <v>53307</v>
      </c>
      <c r="BC1735" s="2"/>
    </row>
    <row r="1736" spans="1:55" ht="15" hidden="1" customHeight="1" x14ac:dyDescent="0.3">
      <c r="A1736" t="s">
        <v>4197</v>
      </c>
      <c r="B1736" t="s">
        <v>2044</v>
      </c>
      <c r="C1736">
        <v>1</v>
      </c>
      <c r="D1736" t="s">
        <v>0</v>
      </c>
      <c r="E1736" t="s">
        <v>2</v>
      </c>
      <c r="F1736" t="s">
        <v>1393</v>
      </c>
      <c r="G1736" t="s">
        <v>1401</v>
      </c>
      <c r="H1736" t="s">
        <v>1402</v>
      </c>
      <c r="I1736" t="s">
        <v>1403</v>
      </c>
      <c r="J1736" t="s">
        <v>1404</v>
      </c>
      <c r="K1736" t="s">
        <v>2045</v>
      </c>
      <c r="L1736" t="s">
        <v>1398</v>
      </c>
      <c r="M1736" t="s">
        <v>1405</v>
      </c>
      <c r="N1736">
        <v>1</v>
      </c>
      <c r="O1736">
        <v>1</v>
      </c>
      <c r="P1736">
        <v>1</v>
      </c>
      <c r="Q1736">
        <v>0</v>
      </c>
      <c r="R1736">
        <v>0</v>
      </c>
      <c r="S1736">
        <v>1</v>
      </c>
      <c r="T1736">
        <v>1</v>
      </c>
      <c r="U1736">
        <v>1</v>
      </c>
      <c r="V1736">
        <v>0</v>
      </c>
      <c r="W1736" s="107">
        <v>1471612.16</v>
      </c>
      <c r="X1736" s="108">
        <v>0</v>
      </c>
      <c r="Y1736" s="108">
        <v>32656.53</v>
      </c>
      <c r="Z1736" s="108">
        <v>10665.71</v>
      </c>
      <c r="AA1736" s="108">
        <v>0</v>
      </c>
      <c r="AB1736" s="108">
        <v>0</v>
      </c>
      <c r="AC1736" s="108">
        <v>0</v>
      </c>
      <c r="AD1736" s="108"/>
      <c r="AE1736" s="108">
        <v>1438955.63</v>
      </c>
      <c r="AF1736" s="104">
        <v>45911</v>
      </c>
      <c r="AG1736" s="104">
        <v>48704</v>
      </c>
      <c r="AH1736" s="108">
        <v>1631532.04</v>
      </c>
      <c r="AI1736" t="s">
        <v>1406</v>
      </c>
      <c r="AJ1736" t="s">
        <v>1407</v>
      </c>
      <c r="AK1736" s="3">
        <v>93540.56</v>
      </c>
      <c r="AL1736" s="3">
        <v>84571.219999999987</v>
      </c>
      <c r="AM1736" s="3">
        <v>57217.13</v>
      </c>
      <c r="AN1736" s="3">
        <v>19556.7</v>
      </c>
      <c r="AO1736" s="3">
        <v>8944.48</v>
      </c>
      <c r="AP1736" s="3">
        <v>6164.36</v>
      </c>
      <c r="AQ1736" s="3">
        <v>3138.47</v>
      </c>
      <c r="AR1736" s="3">
        <v>351.87</v>
      </c>
      <c r="AS1736" s="3">
        <v>0</v>
      </c>
      <c r="AT1736" s="3">
        <v>0</v>
      </c>
      <c r="AU1736" s="3">
        <v>0</v>
      </c>
      <c r="AV1736" s="3">
        <v>0</v>
      </c>
      <c r="AW1736" s="3">
        <v>0</v>
      </c>
      <c r="AX1736" s="3">
        <v>0</v>
      </c>
      <c r="AY1736" s="3">
        <v>0</v>
      </c>
      <c r="AZ1736" s="3">
        <f t="shared" si="81"/>
        <v>178111.77999999997</v>
      </c>
      <c r="BA1736" s="3">
        <f t="shared" si="82"/>
        <v>95373.01</v>
      </c>
      <c r="BB1736" s="3">
        <f t="shared" si="83"/>
        <v>273484.78999999998</v>
      </c>
      <c r="BC1736" s="2"/>
    </row>
    <row r="1737" spans="1:55" ht="15" hidden="1" customHeight="1" x14ac:dyDescent="0.3">
      <c r="A1737" t="s">
        <v>4198</v>
      </c>
      <c r="B1737" t="s">
        <v>2046</v>
      </c>
      <c r="C1737">
        <v>1</v>
      </c>
      <c r="D1737" t="s">
        <v>0</v>
      </c>
      <c r="E1737" t="s">
        <v>2</v>
      </c>
      <c r="F1737" t="s">
        <v>1393</v>
      </c>
      <c r="G1737" t="s">
        <v>1401</v>
      </c>
      <c r="H1737" t="s">
        <v>1402</v>
      </c>
      <c r="I1737" t="s">
        <v>1403</v>
      </c>
      <c r="J1737" t="s">
        <v>1404</v>
      </c>
      <c r="K1737" t="s">
        <v>567</v>
      </c>
      <c r="L1737" t="s">
        <v>1398</v>
      </c>
      <c r="M1737" t="s">
        <v>1405</v>
      </c>
      <c r="N1737">
        <v>1</v>
      </c>
      <c r="O1737">
        <v>1</v>
      </c>
      <c r="P1737">
        <v>1</v>
      </c>
      <c r="Q1737">
        <v>0</v>
      </c>
      <c r="R1737">
        <v>0</v>
      </c>
      <c r="S1737">
        <v>1</v>
      </c>
      <c r="T1737">
        <v>1</v>
      </c>
      <c r="U1737">
        <v>1</v>
      </c>
      <c r="V1737">
        <v>0</v>
      </c>
      <c r="W1737" s="107">
        <v>4884398.0999999996</v>
      </c>
      <c r="X1737" s="108">
        <v>0</v>
      </c>
      <c r="Y1737" s="108">
        <v>84285.33</v>
      </c>
      <c r="Z1737" s="108">
        <v>32866.15</v>
      </c>
      <c r="AA1737" s="108">
        <v>0</v>
      </c>
      <c r="AB1737" s="108">
        <v>0</v>
      </c>
      <c r="AC1737" s="108">
        <v>0</v>
      </c>
      <c r="AD1737" s="108"/>
      <c r="AE1737" s="108">
        <v>4800112.7699999996</v>
      </c>
      <c r="AF1737" s="104">
        <v>45911</v>
      </c>
      <c r="AG1737" s="104">
        <v>48584</v>
      </c>
      <c r="AH1737" s="108">
        <v>5513969.9699999997</v>
      </c>
      <c r="AI1737" t="s">
        <v>1406</v>
      </c>
      <c r="AJ1737" t="s">
        <v>1407</v>
      </c>
      <c r="AK1737" s="3">
        <v>296842.14</v>
      </c>
      <c r="AL1737" s="3">
        <v>275864.3</v>
      </c>
      <c r="AM1737" s="3">
        <v>208417.32</v>
      </c>
      <c r="AN1737" s="3">
        <v>114005.37</v>
      </c>
      <c r="AO1737" s="3">
        <v>61317.3</v>
      </c>
      <c r="AP1737" s="3">
        <v>39427.26</v>
      </c>
      <c r="AQ1737" s="3">
        <v>15720.39</v>
      </c>
      <c r="AR1737" s="3">
        <v>179.4</v>
      </c>
      <c r="AS1737" s="3">
        <v>0</v>
      </c>
      <c r="AT1737" s="3">
        <v>0</v>
      </c>
      <c r="AU1737" s="3">
        <v>0</v>
      </c>
      <c r="AV1737" s="3">
        <v>0</v>
      </c>
      <c r="AW1737" s="3">
        <v>0</v>
      </c>
      <c r="AX1737" s="3">
        <v>0</v>
      </c>
      <c r="AY1737" s="3">
        <v>0</v>
      </c>
      <c r="AZ1737" s="3">
        <f t="shared" si="81"/>
        <v>572706.43999999994</v>
      </c>
      <c r="BA1737" s="3">
        <f t="shared" si="82"/>
        <v>439067.04000000004</v>
      </c>
      <c r="BB1737" s="3">
        <f t="shared" si="83"/>
        <v>1011773.48</v>
      </c>
      <c r="BC1737" s="2"/>
    </row>
    <row r="1738" spans="1:55" ht="15" hidden="1" customHeight="1" x14ac:dyDescent="0.3">
      <c r="A1738" t="s">
        <v>4199</v>
      </c>
      <c r="B1738" t="s">
        <v>2047</v>
      </c>
      <c r="C1738">
        <v>1</v>
      </c>
      <c r="D1738" t="s">
        <v>0</v>
      </c>
      <c r="E1738" t="s">
        <v>2</v>
      </c>
      <c r="F1738" t="s">
        <v>1393</v>
      </c>
      <c r="G1738" t="s">
        <v>1401</v>
      </c>
      <c r="H1738" t="s">
        <v>1402</v>
      </c>
      <c r="I1738" t="s">
        <v>1403</v>
      </c>
      <c r="J1738" t="s">
        <v>1404</v>
      </c>
      <c r="K1738" t="s">
        <v>2041</v>
      </c>
      <c r="L1738" t="s">
        <v>1398</v>
      </c>
      <c r="M1738" t="s">
        <v>1405</v>
      </c>
      <c r="N1738">
        <v>1</v>
      </c>
      <c r="O1738">
        <v>1</v>
      </c>
      <c r="P1738">
        <v>1</v>
      </c>
      <c r="Q1738">
        <v>0</v>
      </c>
      <c r="R1738">
        <v>0</v>
      </c>
      <c r="S1738">
        <v>1</v>
      </c>
      <c r="T1738">
        <v>1</v>
      </c>
      <c r="U1738">
        <v>1</v>
      </c>
      <c r="V1738">
        <v>0</v>
      </c>
      <c r="W1738" s="107">
        <v>169832.77</v>
      </c>
      <c r="X1738" s="108">
        <v>0</v>
      </c>
      <c r="Y1738" s="108">
        <v>9572.25</v>
      </c>
      <c r="Z1738" s="108">
        <v>1106.74</v>
      </c>
      <c r="AA1738" s="108">
        <v>0</v>
      </c>
      <c r="AB1738" s="108">
        <v>0</v>
      </c>
      <c r="AC1738" s="108">
        <v>0</v>
      </c>
      <c r="AD1738" s="108"/>
      <c r="AE1738" s="108">
        <v>160260.51999999999</v>
      </c>
      <c r="AF1738" s="104">
        <v>45911</v>
      </c>
      <c r="AG1738" s="104">
        <v>46849</v>
      </c>
      <c r="AH1738" s="108">
        <v>216752.78</v>
      </c>
      <c r="AI1738" t="s">
        <v>1406</v>
      </c>
      <c r="AJ1738" t="s">
        <v>1407</v>
      </c>
      <c r="AK1738" s="3">
        <v>8035.22</v>
      </c>
      <c r="AL1738" s="3">
        <v>4679.4999999999991</v>
      </c>
      <c r="AM1738" s="3">
        <v>381.74</v>
      </c>
      <c r="AN1738" s="3">
        <v>0</v>
      </c>
      <c r="AO1738" s="3">
        <v>0</v>
      </c>
      <c r="AP1738" s="3">
        <v>0</v>
      </c>
      <c r="AQ1738" s="3">
        <v>0</v>
      </c>
      <c r="AR1738" s="3">
        <v>0</v>
      </c>
      <c r="AS1738" s="3">
        <v>0</v>
      </c>
      <c r="AT1738" s="3">
        <v>0</v>
      </c>
      <c r="AU1738" s="3">
        <v>0</v>
      </c>
      <c r="AV1738" s="3">
        <v>0</v>
      </c>
      <c r="AW1738" s="3">
        <v>0</v>
      </c>
      <c r="AX1738" s="3">
        <v>0</v>
      </c>
      <c r="AY1738" s="3">
        <v>0</v>
      </c>
      <c r="AZ1738" s="3">
        <f t="shared" si="81"/>
        <v>12714.72</v>
      </c>
      <c r="BA1738" s="3">
        <f t="shared" si="82"/>
        <v>381.74</v>
      </c>
      <c r="BB1738" s="3">
        <f t="shared" si="83"/>
        <v>13096.46</v>
      </c>
      <c r="BC1738" s="2"/>
    </row>
    <row r="1739" spans="1:55" ht="15" hidden="1" customHeight="1" x14ac:dyDescent="0.3">
      <c r="A1739" t="s">
        <v>4200</v>
      </c>
      <c r="B1739" t="s">
        <v>2048</v>
      </c>
      <c r="C1739">
        <v>1</v>
      </c>
      <c r="D1739" t="s">
        <v>0</v>
      </c>
      <c r="E1739" t="s">
        <v>2</v>
      </c>
      <c r="F1739" t="s">
        <v>1393</v>
      </c>
      <c r="G1739" t="s">
        <v>1401</v>
      </c>
      <c r="H1739" t="s">
        <v>1402</v>
      </c>
      <c r="I1739" t="s">
        <v>1403</v>
      </c>
      <c r="J1739" t="s">
        <v>1404</v>
      </c>
      <c r="K1739" t="s">
        <v>2049</v>
      </c>
      <c r="L1739" t="s">
        <v>1398</v>
      </c>
      <c r="M1739" t="s">
        <v>1405</v>
      </c>
      <c r="N1739">
        <v>1</v>
      </c>
      <c r="O1739">
        <v>1</v>
      </c>
      <c r="P1739">
        <v>1</v>
      </c>
      <c r="Q1739">
        <v>0</v>
      </c>
      <c r="R1739">
        <v>0</v>
      </c>
      <c r="S1739">
        <v>1</v>
      </c>
      <c r="T1739">
        <v>1</v>
      </c>
      <c r="U1739">
        <v>1</v>
      </c>
      <c r="V1739">
        <v>0</v>
      </c>
      <c r="W1739" s="107">
        <v>701808.44</v>
      </c>
      <c r="X1739" s="108">
        <v>0</v>
      </c>
      <c r="Y1739" s="108">
        <v>14517.65</v>
      </c>
      <c r="Z1739" s="108">
        <v>4840.3900000000003</v>
      </c>
      <c r="AA1739" s="108">
        <v>0</v>
      </c>
      <c r="AB1739" s="108">
        <v>0</v>
      </c>
      <c r="AC1739" s="108">
        <v>0</v>
      </c>
      <c r="AD1739" s="108"/>
      <c r="AE1739" s="108">
        <v>687290.79</v>
      </c>
      <c r="AF1739" s="104">
        <v>45911</v>
      </c>
      <c r="AG1739" s="104">
        <v>48651</v>
      </c>
      <c r="AH1739" s="108">
        <v>772974.52</v>
      </c>
      <c r="AI1739" t="s">
        <v>1406</v>
      </c>
      <c r="AJ1739" t="s">
        <v>1407</v>
      </c>
      <c r="AK1739" s="3">
        <v>42976.959999999999</v>
      </c>
      <c r="AL1739" s="3">
        <v>43829.719999999994</v>
      </c>
      <c r="AM1739" s="3">
        <v>37169.06</v>
      </c>
      <c r="AN1739" s="3">
        <v>32083.62</v>
      </c>
      <c r="AO1739" s="3">
        <v>21392.84</v>
      </c>
      <c r="AP1739" s="3">
        <v>12799.82</v>
      </c>
      <c r="AQ1739" s="3">
        <v>3779.73</v>
      </c>
      <c r="AR1739" s="3">
        <v>105.76</v>
      </c>
      <c r="AS1739" s="3">
        <v>0</v>
      </c>
      <c r="AT1739" s="3">
        <v>0</v>
      </c>
      <c r="AU1739" s="3">
        <v>0</v>
      </c>
      <c r="AV1739" s="3">
        <v>0</v>
      </c>
      <c r="AW1739" s="3">
        <v>0</v>
      </c>
      <c r="AX1739" s="3">
        <v>0</v>
      </c>
      <c r="AY1739" s="3">
        <v>0</v>
      </c>
      <c r="AZ1739" s="3">
        <f t="shared" si="81"/>
        <v>86806.68</v>
      </c>
      <c r="BA1739" s="3">
        <f t="shared" si="82"/>
        <v>107330.82999999999</v>
      </c>
      <c r="BB1739" s="3">
        <f t="shared" si="83"/>
        <v>194137.50999999998</v>
      </c>
      <c r="BC1739" s="2"/>
    </row>
    <row r="1740" spans="1:55" ht="15" customHeight="1" x14ac:dyDescent="0.3">
      <c r="A1740" t="s">
        <v>4201</v>
      </c>
      <c r="B1740" t="s">
        <v>2050</v>
      </c>
      <c r="C1740">
        <v>1</v>
      </c>
      <c r="D1740" t="s">
        <v>0</v>
      </c>
      <c r="E1740" t="s">
        <v>2</v>
      </c>
      <c r="F1740" t="s">
        <v>1393</v>
      </c>
      <c r="G1740" t="s">
        <v>1408</v>
      </c>
      <c r="H1740" t="s">
        <v>1409</v>
      </c>
      <c r="I1740" t="s">
        <v>1410</v>
      </c>
      <c r="J1740" t="s">
        <v>4601</v>
      </c>
      <c r="K1740" t="s">
        <v>611</v>
      </c>
      <c r="L1740" t="s">
        <v>1398</v>
      </c>
      <c r="M1740" t="s">
        <v>1405</v>
      </c>
      <c r="N1740">
        <v>1</v>
      </c>
      <c r="O1740">
        <v>1</v>
      </c>
      <c r="P1740">
        <v>1</v>
      </c>
      <c r="Q1740">
        <v>1</v>
      </c>
      <c r="R1740">
        <v>1</v>
      </c>
      <c r="S1740">
        <v>1</v>
      </c>
      <c r="T1740">
        <v>0</v>
      </c>
      <c r="U1740">
        <v>0</v>
      </c>
      <c r="V1740">
        <v>0</v>
      </c>
      <c r="W1740" s="107">
        <v>203074.21</v>
      </c>
      <c r="X1740" s="108">
        <v>0</v>
      </c>
      <c r="Y1740" s="108">
        <v>0</v>
      </c>
      <c r="Z1740" s="108">
        <v>0</v>
      </c>
      <c r="AA1740" s="108">
        <v>0</v>
      </c>
      <c r="AB1740" s="108">
        <v>0</v>
      </c>
      <c r="AC1740" s="108">
        <v>0</v>
      </c>
      <c r="AD1740" s="108"/>
      <c r="AE1740" s="108">
        <v>203074.21</v>
      </c>
      <c r="AF1740" s="104">
        <v>45911</v>
      </c>
      <c r="AG1740" s="104">
        <v>47737</v>
      </c>
      <c r="AH1740" s="108">
        <v>203074.21</v>
      </c>
      <c r="AI1740" t="s">
        <v>1406</v>
      </c>
      <c r="AJ1740" t="s">
        <v>1407</v>
      </c>
      <c r="AK1740" s="3">
        <v>19292.04</v>
      </c>
      <c r="AL1740" s="3">
        <v>19292.04</v>
      </c>
      <c r="AM1740" s="3">
        <v>19292.04</v>
      </c>
      <c r="AN1740" s="3">
        <v>19292.04</v>
      </c>
      <c r="AO1740" s="3">
        <v>19292.04</v>
      </c>
      <c r="AP1740" s="3">
        <v>0</v>
      </c>
      <c r="AQ1740" s="3">
        <v>0</v>
      </c>
      <c r="AR1740" s="3">
        <v>0</v>
      </c>
      <c r="AS1740" s="3">
        <v>0</v>
      </c>
      <c r="AT1740" s="3">
        <v>0</v>
      </c>
      <c r="AU1740" s="3">
        <v>0</v>
      </c>
      <c r="AV1740" s="3">
        <v>0</v>
      </c>
      <c r="AW1740" s="3">
        <v>0</v>
      </c>
      <c r="AX1740" s="3">
        <v>0</v>
      </c>
      <c r="AY1740" s="3">
        <v>0</v>
      </c>
      <c r="AZ1740" s="3">
        <f t="shared" si="81"/>
        <v>38584.080000000002</v>
      </c>
      <c r="BA1740" s="3">
        <f t="shared" si="82"/>
        <v>57876.12</v>
      </c>
      <c r="BB1740" s="3">
        <f t="shared" si="83"/>
        <v>96460.200000000012</v>
      </c>
      <c r="BC1740" s="2"/>
    </row>
    <row r="1741" spans="1:55" ht="15" hidden="1" customHeight="1" x14ac:dyDescent="0.3">
      <c r="A1741" t="s">
        <v>4202</v>
      </c>
      <c r="B1741" t="s">
        <v>2051</v>
      </c>
      <c r="C1741">
        <v>1</v>
      </c>
      <c r="D1741" t="s">
        <v>0</v>
      </c>
      <c r="E1741" t="s">
        <v>2</v>
      </c>
      <c r="F1741" t="s">
        <v>1393</v>
      </c>
      <c r="G1741" t="s">
        <v>1401</v>
      </c>
      <c r="H1741" t="s">
        <v>1402</v>
      </c>
      <c r="I1741" t="s">
        <v>1403</v>
      </c>
      <c r="J1741" t="s">
        <v>1404</v>
      </c>
      <c r="K1741" t="s">
        <v>1818</v>
      </c>
      <c r="L1741" t="s">
        <v>1398</v>
      </c>
      <c r="M1741" t="s">
        <v>1405</v>
      </c>
      <c r="N1741">
        <v>1</v>
      </c>
      <c r="O1741">
        <v>1</v>
      </c>
      <c r="P1741">
        <v>1</v>
      </c>
      <c r="Q1741">
        <v>0</v>
      </c>
      <c r="R1741">
        <v>0</v>
      </c>
      <c r="S1741">
        <v>1</v>
      </c>
      <c r="T1741">
        <v>1</v>
      </c>
      <c r="U1741">
        <v>1</v>
      </c>
      <c r="V1741">
        <v>0</v>
      </c>
      <c r="W1741" s="107">
        <v>394835.53</v>
      </c>
      <c r="X1741" s="108">
        <v>0</v>
      </c>
      <c r="Y1741" s="108">
        <v>0</v>
      </c>
      <c r="Z1741" s="108">
        <v>0</v>
      </c>
      <c r="AA1741" s="108">
        <v>0</v>
      </c>
      <c r="AB1741" s="108">
        <v>0</v>
      </c>
      <c r="AC1741" s="108">
        <v>0</v>
      </c>
      <c r="AD1741" s="108"/>
      <c r="AE1741" s="108">
        <v>394835.53</v>
      </c>
      <c r="AF1741" s="104">
        <v>45911</v>
      </c>
      <c r="AG1741" s="104">
        <v>47007</v>
      </c>
      <c r="AH1741" s="108">
        <v>394835.53</v>
      </c>
      <c r="AI1741" t="s">
        <v>1406</v>
      </c>
      <c r="AJ1741" t="s">
        <v>1407</v>
      </c>
      <c r="AK1741" s="3">
        <v>34548.1</v>
      </c>
      <c r="AL1741" s="3">
        <v>34548.1</v>
      </c>
      <c r="AM1741" s="3">
        <v>34548.1</v>
      </c>
      <c r="AN1741" s="3">
        <v>0</v>
      </c>
      <c r="AO1741" s="3">
        <v>0</v>
      </c>
      <c r="AP1741" s="3">
        <v>0</v>
      </c>
      <c r="AQ1741" s="3">
        <v>0</v>
      </c>
      <c r="AR1741" s="3">
        <v>0</v>
      </c>
      <c r="AS1741" s="3">
        <v>0</v>
      </c>
      <c r="AT1741" s="3">
        <v>0</v>
      </c>
      <c r="AU1741" s="3">
        <v>0</v>
      </c>
      <c r="AV1741" s="3">
        <v>0</v>
      </c>
      <c r="AW1741" s="3">
        <v>0</v>
      </c>
      <c r="AX1741" s="3">
        <v>0</v>
      </c>
      <c r="AY1741" s="3">
        <v>0</v>
      </c>
      <c r="AZ1741" s="3">
        <f t="shared" si="81"/>
        <v>69096.2</v>
      </c>
      <c r="BA1741" s="3">
        <f t="shared" si="82"/>
        <v>34548.1</v>
      </c>
      <c r="BB1741" s="3">
        <f t="shared" si="83"/>
        <v>103644.29999999999</v>
      </c>
      <c r="BC1741" s="2"/>
    </row>
    <row r="1742" spans="1:55" ht="15" hidden="1" customHeight="1" x14ac:dyDescent="0.3">
      <c r="A1742" t="s">
        <v>4203</v>
      </c>
      <c r="B1742" t="s">
        <v>2052</v>
      </c>
      <c r="C1742">
        <v>1</v>
      </c>
      <c r="D1742" t="s">
        <v>0</v>
      </c>
      <c r="E1742" t="s">
        <v>2</v>
      </c>
      <c r="F1742" t="s">
        <v>1393</v>
      </c>
      <c r="G1742" t="s">
        <v>1401</v>
      </c>
      <c r="H1742" t="s">
        <v>1402</v>
      </c>
      <c r="I1742" t="s">
        <v>1403</v>
      </c>
      <c r="J1742" t="s">
        <v>1404</v>
      </c>
      <c r="K1742" t="s">
        <v>1818</v>
      </c>
      <c r="L1742" t="s">
        <v>1398</v>
      </c>
      <c r="M1742" t="s">
        <v>1405</v>
      </c>
      <c r="N1742">
        <v>1</v>
      </c>
      <c r="O1742">
        <v>1</v>
      </c>
      <c r="P1742">
        <v>1</v>
      </c>
      <c r="Q1742">
        <v>0</v>
      </c>
      <c r="R1742">
        <v>0</v>
      </c>
      <c r="S1742">
        <v>1</v>
      </c>
      <c r="T1742">
        <v>1</v>
      </c>
      <c r="U1742">
        <v>1</v>
      </c>
      <c r="V1742">
        <v>0</v>
      </c>
      <c r="W1742" s="107">
        <v>394835.53</v>
      </c>
      <c r="X1742" s="108">
        <v>0</v>
      </c>
      <c r="Y1742" s="108">
        <v>0</v>
      </c>
      <c r="Z1742" s="108">
        <v>0</v>
      </c>
      <c r="AA1742" s="108">
        <v>0</v>
      </c>
      <c r="AB1742" s="108">
        <v>0</v>
      </c>
      <c r="AC1742" s="108">
        <v>0</v>
      </c>
      <c r="AD1742" s="108"/>
      <c r="AE1742" s="108">
        <v>394835.53</v>
      </c>
      <c r="AF1742" s="104">
        <v>45911</v>
      </c>
      <c r="AG1742" s="104">
        <v>47737</v>
      </c>
      <c r="AH1742" s="108">
        <v>394835.53</v>
      </c>
      <c r="AI1742" t="s">
        <v>1406</v>
      </c>
      <c r="AJ1742" t="s">
        <v>1407</v>
      </c>
      <c r="AK1742" s="3">
        <v>37509.379999999997</v>
      </c>
      <c r="AL1742" s="3">
        <v>37509.379999999997</v>
      </c>
      <c r="AM1742" s="3">
        <v>37509.379999999997</v>
      </c>
      <c r="AN1742" s="3">
        <v>37509.379999999997</v>
      </c>
      <c r="AO1742" s="3">
        <v>37509.379999999997</v>
      </c>
      <c r="AP1742" s="3">
        <v>0</v>
      </c>
      <c r="AQ1742" s="3">
        <v>0</v>
      </c>
      <c r="AR1742" s="3">
        <v>0</v>
      </c>
      <c r="AS1742" s="3">
        <v>0</v>
      </c>
      <c r="AT1742" s="3">
        <v>0</v>
      </c>
      <c r="AU1742" s="3">
        <v>0</v>
      </c>
      <c r="AV1742" s="3">
        <v>0</v>
      </c>
      <c r="AW1742" s="3">
        <v>0</v>
      </c>
      <c r="AX1742" s="3">
        <v>0</v>
      </c>
      <c r="AY1742" s="3">
        <v>0</v>
      </c>
      <c r="AZ1742" s="3">
        <f t="shared" si="81"/>
        <v>75018.759999999995</v>
      </c>
      <c r="BA1742" s="3">
        <f t="shared" si="82"/>
        <v>112528.13999999998</v>
      </c>
      <c r="BB1742" s="3">
        <f t="shared" si="83"/>
        <v>187546.89999999997</v>
      </c>
      <c r="BC1742" s="2"/>
    </row>
    <row r="1743" spans="1:55" ht="15" hidden="1" customHeight="1" x14ac:dyDescent="0.3">
      <c r="A1743" t="s">
        <v>4204</v>
      </c>
      <c r="B1743" t="s">
        <v>2053</v>
      </c>
      <c r="C1743">
        <v>1</v>
      </c>
      <c r="D1743" t="s">
        <v>0</v>
      </c>
      <c r="E1743" t="s">
        <v>2</v>
      </c>
      <c r="F1743" t="s">
        <v>1393</v>
      </c>
      <c r="G1743" t="s">
        <v>1401</v>
      </c>
      <c r="H1743" t="s">
        <v>1402</v>
      </c>
      <c r="I1743" t="s">
        <v>1403</v>
      </c>
      <c r="J1743" t="s">
        <v>1404</v>
      </c>
      <c r="K1743" t="s">
        <v>563</v>
      </c>
      <c r="L1743" t="s">
        <v>1398</v>
      </c>
      <c r="M1743" t="s">
        <v>1405</v>
      </c>
      <c r="N1743">
        <v>1</v>
      </c>
      <c r="O1743">
        <v>1</v>
      </c>
      <c r="P1743">
        <v>1</v>
      </c>
      <c r="Q1743">
        <v>0</v>
      </c>
      <c r="R1743">
        <v>0</v>
      </c>
      <c r="S1743">
        <v>1</v>
      </c>
      <c r="T1743">
        <v>1</v>
      </c>
      <c r="U1743">
        <v>1</v>
      </c>
      <c r="V1743">
        <v>0</v>
      </c>
      <c r="W1743" s="107">
        <v>1571481.19</v>
      </c>
      <c r="X1743" s="108">
        <v>0</v>
      </c>
      <c r="Y1743" s="108">
        <v>0</v>
      </c>
      <c r="Z1743" s="108">
        <v>0</v>
      </c>
      <c r="AA1743" s="108">
        <v>0</v>
      </c>
      <c r="AB1743" s="108">
        <v>0</v>
      </c>
      <c r="AC1743" s="108">
        <v>0</v>
      </c>
      <c r="AD1743" s="108"/>
      <c r="AE1743" s="108">
        <v>1571481.19</v>
      </c>
      <c r="AF1743" s="104">
        <v>45911</v>
      </c>
      <c r="AG1743" s="104">
        <v>47007</v>
      </c>
      <c r="AH1743" s="108">
        <v>1571481.19</v>
      </c>
      <c r="AI1743" t="s">
        <v>1406</v>
      </c>
      <c r="AJ1743" t="s">
        <v>1407</v>
      </c>
      <c r="AK1743" s="3">
        <v>137504.6</v>
      </c>
      <c r="AL1743" s="3">
        <v>137504.6</v>
      </c>
      <c r="AM1743" s="3">
        <v>137504.6</v>
      </c>
      <c r="AN1743" s="3">
        <v>0</v>
      </c>
      <c r="AO1743" s="3">
        <v>0</v>
      </c>
      <c r="AP1743" s="3">
        <v>0</v>
      </c>
      <c r="AQ1743" s="3">
        <v>0</v>
      </c>
      <c r="AR1743" s="3">
        <v>0</v>
      </c>
      <c r="AS1743" s="3">
        <v>0</v>
      </c>
      <c r="AT1743" s="3">
        <v>0</v>
      </c>
      <c r="AU1743" s="3">
        <v>0</v>
      </c>
      <c r="AV1743" s="3">
        <v>0</v>
      </c>
      <c r="AW1743" s="3">
        <v>0</v>
      </c>
      <c r="AX1743" s="3">
        <v>0</v>
      </c>
      <c r="AY1743" s="3">
        <v>0</v>
      </c>
      <c r="AZ1743" s="3">
        <f t="shared" si="81"/>
        <v>275009.2</v>
      </c>
      <c r="BA1743" s="3">
        <f t="shared" si="82"/>
        <v>137504.6</v>
      </c>
      <c r="BB1743" s="3">
        <f t="shared" si="83"/>
        <v>412513.80000000005</v>
      </c>
      <c r="BC1743" s="2"/>
    </row>
    <row r="1744" spans="1:55" ht="15" hidden="1" customHeight="1" x14ac:dyDescent="0.3">
      <c r="A1744" t="s">
        <v>4205</v>
      </c>
      <c r="B1744" t="s">
        <v>2054</v>
      </c>
      <c r="C1744">
        <v>1</v>
      </c>
      <c r="D1744" t="s">
        <v>0</v>
      </c>
      <c r="E1744" t="s">
        <v>2</v>
      </c>
      <c r="F1744" t="s">
        <v>1393</v>
      </c>
      <c r="G1744" t="s">
        <v>1401</v>
      </c>
      <c r="H1744" t="s">
        <v>1402</v>
      </c>
      <c r="I1744" t="s">
        <v>1403</v>
      </c>
      <c r="J1744" t="s">
        <v>1404</v>
      </c>
      <c r="K1744" t="s">
        <v>563</v>
      </c>
      <c r="L1744" t="s">
        <v>1398</v>
      </c>
      <c r="M1744" t="s">
        <v>1405</v>
      </c>
      <c r="N1744">
        <v>1</v>
      </c>
      <c r="O1744">
        <v>1</v>
      </c>
      <c r="P1744">
        <v>1</v>
      </c>
      <c r="Q1744">
        <v>0</v>
      </c>
      <c r="R1744">
        <v>0</v>
      </c>
      <c r="S1744">
        <v>1</v>
      </c>
      <c r="T1744">
        <v>1</v>
      </c>
      <c r="U1744">
        <v>1</v>
      </c>
      <c r="V1744">
        <v>0</v>
      </c>
      <c r="W1744" s="107">
        <v>1571481.19</v>
      </c>
      <c r="X1744" s="108">
        <v>0</v>
      </c>
      <c r="Y1744" s="108">
        <v>0</v>
      </c>
      <c r="Z1744" s="108">
        <v>0</v>
      </c>
      <c r="AA1744" s="108">
        <v>0</v>
      </c>
      <c r="AB1744" s="108">
        <v>0</v>
      </c>
      <c r="AC1744" s="108">
        <v>0</v>
      </c>
      <c r="AD1744" s="108"/>
      <c r="AE1744" s="108">
        <v>1571481.19</v>
      </c>
      <c r="AF1744" s="104">
        <v>45911</v>
      </c>
      <c r="AG1744" s="104">
        <v>47737</v>
      </c>
      <c r="AH1744" s="108">
        <v>1571481.19</v>
      </c>
      <c r="AI1744" t="s">
        <v>1406</v>
      </c>
      <c r="AJ1744" t="s">
        <v>1407</v>
      </c>
      <c r="AK1744" s="3">
        <v>149290.72</v>
      </c>
      <c r="AL1744" s="3">
        <v>149290.72</v>
      </c>
      <c r="AM1744" s="3">
        <v>149290.72</v>
      </c>
      <c r="AN1744" s="3">
        <v>149290.72</v>
      </c>
      <c r="AO1744" s="3">
        <v>149290.72</v>
      </c>
      <c r="AP1744" s="3">
        <v>0</v>
      </c>
      <c r="AQ1744" s="3">
        <v>0</v>
      </c>
      <c r="AR1744" s="3">
        <v>0</v>
      </c>
      <c r="AS1744" s="3">
        <v>0</v>
      </c>
      <c r="AT1744" s="3">
        <v>0</v>
      </c>
      <c r="AU1744" s="3">
        <v>0</v>
      </c>
      <c r="AV1744" s="3">
        <v>0</v>
      </c>
      <c r="AW1744" s="3">
        <v>0</v>
      </c>
      <c r="AX1744" s="3">
        <v>0</v>
      </c>
      <c r="AY1744" s="3">
        <v>0</v>
      </c>
      <c r="AZ1744" s="3">
        <f t="shared" si="81"/>
        <v>298581.44</v>
      </c>
      <c r="BA1744" s="3">
        <f t="shared" si="82"/>
        <v>447872.16000000003</v>
      </c>
      <c r="BB1744" s="3">
        <f t="shared" si="83"/>
        <v>746453.60000000009</v>
      </c>
      <c r="BC1744" s="2"/>
    </row>
    <row r="1745" spans="1:55" ht="15" hidden="1" customHeight="1" x14ac:dyDescent="0.3">
      <c r="A1745" t="s">
        <v>4206</v>
      </c>
      <c r="B1745" t="s">
        <v>2055</v>
      </c>
      <c r="C1745">
        <v>1</v>
      </c>
      <c r="D1745" t="s">
        <v>0</v>
      </c>
      <c r="E1745" t="s">
        <v>2</v>
      </c>
      <c r="F1745" t="s">
        <v>1393</v>
      </c>
      <c r="G1745" t="s">
        <v>1401</v>
      </c>
      <c r="H1745" t="s">
        <v>1402</v>
      </c>
      <c r="I1745" t="s">
        <v>1403</v>
      </c>
      <c r="J1745" t="s">
        <v>1404</v>
      </c>
      <c r="K1745" t="s">
        <v>781</v>
      </c>
      <c r="L1745" t="s">
        <v>1398</v>
      </c>
      <c r="M1745" t="s">
        <v>1405</v>
      </c>
      <c r="N1745">
        <v>1</v>
      </c>
      <c r="O1745">
        <v>1</v>
      </c>
      <c r="P1745">
        <v>1</v>
      </c>
      <c r="Q1745">
        <v>0</v>
      </c>
      <c r="R1745">
        <v>0</v>
      </c>
      <c r="S1745">
        <v>1</v>
      </c>
      <c r="T1745">
        <v>1</v>
      </c>
      <c r="U1745">
        <v>1</v>
      </c>
      <c r="V1745">
        <v>0</v>
      </c>
      <c r="W1745" s="107">
        <v>798752.64</v>
      </c>
      <c r="X1745" s="108">
        <v>0</v>
      </c>
      <c r="Y1745" s="108">
        <v>0</v>
      </c>
      <c r="Z1745" s="108">
        <v>0</v>
      </c>
      <c r="AA1745" s="108">
        <v>0</v>
      </c>
      <c r="AB1745" s="108">
        <v>0</v>
      </c>
      <c r="AC1745" s="108">
        <v>0</v>
      </c>
      <c r="AD1745" s="108"/>
      <c r="AE1745" s="108">
        <v>798752.64</v>
      </c>
      <c r="AF1745" s="104">
        <v>45911</v>
      </c>
      <c r="AG1745" s="104">
        <v>47007</v>
      </c>
      <c r="AH1745" s="108">
        <v>798752.64</v>
      </c>
      <c r="AI1745" t="s">
        <v>1406</v>
      </c>
      <c r="AJ1745" t="s">
        <v>1407</v>
      </c>
      <c r="AK1745" s="3">
        <v>69890.86</v>
      </c>
      <c r="AL1745" s="3">
        <v>69890.86</v>
      </c>
      <c r="AM1745" s="3">
        <v>69890.86</v>
      </c>
      <c r="AN1745" s="3">
        <v>0</v>
      </c>
      <c r="AO1745" s="3">
        <v>0</v>
      </c>
      <c r="AP1745" s="3">
        <v>0</v>
      </c>
      <c r="AQ1745" s="3">
        <v>0</v>
      </c>
      <c r="AR1745" s="3">
        <v>0</v>
      </c>
      <c r="AS1745" s="3">
        <v>0</v>
      </c>
      <c r="AT1745" s="3">
        <v>0</v>
      </c>
      <c r="AU1745" s="3">
        <v>0</v>
      </c>
      <c r="AV1745" s="3">
        <v>0</v>
      </c>
      <c r="AW1745" s="3">
        <v>0</v>
      </c>
      <c r="AX1745" s="3">
        <v>0</v>
      </c>
      <c r="AY1745" s="3">
        <v>0</v>
      </c>
      <c r="AZ1745" s="3">
        <f t="shared" si="81"/>
        <v>139781.72</v>
      </c>
      <c r="BA1745" s="3">
        <f t="shared" si="82"/>
        <v>69890.86</v>
      </c>
      <c r="BB1745" s="3">
        <f t="shared" si="83"/>
        <v>209672.58000000002</v>
      </c>
      <c r="BC1745" s="2"/>
    </row>
    <row r="1746" spans="1:55" ht="15" hidden="1" customHeight="1" x14ac:dyDescent="0.3">
      <c r="A1746" t="s">
        <v>4207</v>
      </c>
      <c r="B1746" t="s">
        <v>2056</v>
      </c>
      <c r="C1746">
        <v>1</v>
      </c>
      <c r="D1746" t="s">
        <v>0</v>
      </c>
      <c r="E1746" t="s">
        <v>2</v>
      </c>
      <c r="F1746" t="s">
        <v>1393</v>
      </c>
      <c r="G1746" t="s">
        <v>1401</v>
      </c>
      <c r="H1746" t="s">
        <v>1402</v>
      </c>
      <c r="I1746" t="s">
        <v>1403</v>
      </c>
      <c r="J1746" t="s">
        <v>1404</v>
      </c>
      <c r="K1746" t="s">
        <v>781</v>
      </c>
      <c r="L1746" t="s">
        <v>1398</v>
      </c>
      <c r="M1746" t="s">
        <v>1405</v>
      </c>
      <c r="N1746">
        <v>1</v>
      </c>
      <c r="O1746">
        <v>1</v>
      </c>
      <c r="P1746">
        <v>1</v>
      </c>
      <c r="Q1746">
        <v>0</v>
      </c>
      <c r="R1746">
        <v>0</v>
      </c>
      <c r="S1746">
        <v>1</v>
      </c>
      <c r="T1746">
        <v>1</v>
      </c>
      <c r="U1746">
        <v>1</v>
      </c>
      <c r="V1746">
        <v>0</v>
      </c>
      <c r="W1746" s="107">
        <v>798752.65</v>
      </c>
      <c r="X1746" s="108">
        <v>0</v>
      </c>
      <c r="Y1746" s="108">
        <v>0</v>
      </c>
      <c r="Z1746" s="108">
        <v>0</v>
      </c>
      <c r="AA1746" s="108">
        <v>0</v>
      </c>
      <c r="AB1746" s="108">
        <v>0</v>
      </c>
      <c r="AC1746" s="108">
        <v>0</v>
      </c>
      <c r="AD1746" s="108"/>
      <c r="AE1746" s="108">
        <v>798752.65</v>
      </c>
      <c r="AF1746" s="104">
        <v>45911</v>
      </c>
      <c r="AG1746" s="104">
        <v>47737</v>
      </c>
      <c r="AH1746" s="108">
        <v>798752.65</v>
      </c>
      <c r="AI1746" t="s">
        <v>1406</v>
      </c>
      <c r="AJ1746" t="s">
        <v>1407</v>
      </c>
      <c r="AK1746" s="3">
        <v>75881.5</v>
      </c>
      <c r="AL1746" s="3">
        <v>75881.5</v>
      </c>
      <c r="AM1746" s="3">
        <v>75881.5</v>
      </c>
      <c r="AN1746" s="3">
        <v>75881.5</v>
      </c>
      <c r="AO1746" s="3">
        <v>75881.5</v>
      </c>
      <c r="AP1746" s="3">
        <v>0</v>
      </c>
      <c r="AQ1746" s="3">
        <v>0</v>
      </c>
      <c r="AR1746" s="3">
        <v>0</v>
      </c>
      <c r="AS1746" s="3">
        <v>0</v>
      </c>
      <c r="AT1746" s="3">
        <v>0</v>
      </c>
      <c r="AU1746" s="3">
        <v>0</v>
      </c>
      <c r="AV1746" s="3">
        <v>0</v>
      </c>
      <c r="AW1746" s="3">
        <v>0</v>
      </c>
      <c r="AX1746" s="3">
        <v>0</v>
      </c>
      <c r="AY1746" s="3">
        <v>0</v>
      </c>
      <c r="AZ1746" s="3">
        <f t="shared" si="81"/>
        <v>151763</v>
      </c>
      <c r="BA1746" s="3">
        <f t="shared" si="82"/>
        <v>227644.5</v>
      </c>
      <c r="BB1746" s="3">
        <f t="shared" si="83"/>
        <v>379407.5</v>
      </c>
      <c r="BC1746" s="2"/>
    </row>
    <row r="1747" spans="1:55" ht="15" hidden="1" customHeight="1" x14ac:dyDescent="0.3">
      <c r="A1747" t="s">
        <v>4208</v>
      </c>
      <c r="B1747" t="s">
        <v>2057</v>
      </c>
      <c r="C1747">
        <v>1</v>
      </c>
      <c r="D1747" t="s">
        <v>0</v>
      </c>
      <c r="E1747" t="s">
        <v>2</v>
      </c>
      <c r="F1747" t="s">
        <v>1393</v>
      </c>
      <c r="G1747" t="s">
        <v>1401</v>
      </c>
      <c r="H1747" t="s">
        <v>1402</v>
      </c>
      <c r="I1747" t="s">
        <v>1403</v>
      </c>
      <c r="J1747" t="s">
        <v>1404</v>
      </c>
      <c r="K1747" t="s">
        <v>2058</v>
      </c>
      <c r="L1747" t="s">
        <v>1398</v>
      </c>
      <c r="M1747" t="s">
        <v>1405</v>
      </c>
      <c r="N1747">
        <v>1</v>
      </c>
      <c r="O1747">
        <v>1</v>
      </c>
      <c r="P1747">
        <v>1</v>
      </c>
      <c r="Q1747">
        <v>0</v>
      </c>
      <c r="R1747">
        <v>0</v>
      </c>
      <c r="S1747">
        <v>1</v>
      </c>
      <c r="T1747">
        <v>1</v>
      </c>
      <c r="U1747">
        <v>1</v>
      </c>
      <c r="V1747">
        <v>0</v>
      </c>
      <c r="W1747" s="107">
        <v>210141.24</v>
      </c>
      <c r="X1747" s="108">
        <v>0</v>
      </c>
      <c r="Y1747" s="108">
        <v>0</v>
      </c>
      <c r="Z1747" s="108">
        <v>0</v>
      </c>
      <c r="AA1747" s="108">
        <v>0</v>
      </c>
      <c r="AB1747" s="108">
        <v>0</v>
      </c>
      <c r="AC1747" s="108">
        <v>0</v>
      </c>
      <c r="AD1747" s="108"/>
      <c r="AE1747" s="108">
        <v>210141.24</v>
      </c>
      <c r="AF1747" s="104">
        <v>45911</v>
      </c>
      <c r="AG1747" s="104">
        <v>47007</v>
      </c>
      <c r="AH1747" s="108">
        <v>210141.24</v>
      </c>
      <c r="AI1747" t="s">
        <v>1406</v>
      </c>
      <c r="AJ1747" t="s">
        <v>1407</v>
      </c>
      <c r="AK1747" s="3">
        <v>18387.36</v>
      </c>
      <c r="AL1747" s="3">
        <v>18387.36</v>
      </c>
      <c r="AM1747" s="3">
        <v>18387.36</v>
      </c>
      <c r="AN1747" s="3">
        <v>0</v>
      </c>
      <c r="AO1747" s="3">
        <v>0</v>
      </c>
      <c r="AP1747" s="3">
        <v>0</v>
      </c>
      <c r="AQ1747" s="3">
        <v>0</v>
      </c>
      <c r="AR1747" s="3">
        <v>0</v>
      </c>
      <c r="AS1747" s="3">
        <v>0</v>
      </c>
      <c r="AT1747" s="3">
        <v>0</v>
      </c>
      <c r="AU1747" s="3">
        <v>0</v>
      </c>
      <c r="AV1747" s="3">
        <v>0</v>
      </c>
      <c r="AW1747" s="3">
        <v>0</v>
      </c>
      <c r="AX1747" s="3">
        <v>0</v>
      </c>
      <c r="AY1747" s="3">
        <v>0</v>
      </c>
      <c r="AZ1747" s="3">
        <f t="shared" si="81"/>
        <v>36774.720000000001</v>
      </c>
      <c r="BA1747" s="3">
        <f t="shared" si="82"/>
        <v>18387.36</v>
      </c>
      <c r="BB1747" s="3">
        <f t="shared" si="83"/>
        <v>55162.080000000002</v>
      </c>
      <c r="BC1747" s="2"/>
    </row>
    <row r="1748" spans="1:55" ht="15" hidden="1" customHeight="1" x14ac:dyDescent="0.3">
      <c r="A1748" t="s">
        <v>4209</v>
      </c>
      <c r="B1748" t="s">
        <v>2059</v>
      </c>
      <c r="C1748">
        <v>1</v>
      </c>
      <c r="D1748" t="s">
        <v>0</v>
      </c>
      <c r="E1748" t="s">
        <v>2</v>
      </c>
      <c r="F1748" t="s">
        <v>1393</v>
      </c>
      <c r="G1748" t="s">
        <v>1401</v>
      </c>
      <c r="H1748" t="s">
        <v>1402</v>
      </c>
      <c r="I1748" t="s">
        <v>1403</v>
      </c>
      <c r="J1748" t="s">
        <v>1404</v>
      </c>
      <c r="K1748" t="s">
        <v>2058</v>
      </c>
      <c r="L1748" t="s">
        <v>1398</v>
      </c>
      <c r="M1748" t="s">
        <v>1405</v>
      </c>
      <c r="N1748">
        <v>1</v>
      </c>
      <c r="O1748">
        <v>1</v>
      </c>
      <c r="P1748">
        <v>1</v>
      </c>
      <c r="Q1748">
        <v>0</v>
      </c>
      <c r="R1748">
        <v>0</v>
      </c>
      <c r="S1748">
        <v>1</v>
      </c>
      <c r="T1748">
        <v>1</v>
      </c>
      <c r="U1748">
        <v>1</v>
      </c>
      <c r="V1748">
        <v>0</v>
      </c>
      <c r="W1748" s="107">
        <v>210141.24</v>
      </c>
      <c r="X1748" s="108">
        <v>0</v>
      </c>
      <c r="Y1748" s="108">
        <v>0</v>
      </c>
      <c r="Z1748" s="108">
        <v>0</v>
      </c>
      <c r="AA1748" s="108">
        <v>0</v>
      </c>
      <c r="AB1748" s="108">
        <v>0</v>
      </c>
      <c r="AC1748" s="108">
        <v>0</v>
      </c>
      <c r="AD1748" s="108"/>
      <c r="AE1748" s="108">
        <v>210141.24</v>
      </c>
      <c r="AF1748" s="104">
        <v>45911</v>
      </c>
      <c r="AG1748" s="104">
        <v>47737</v>
      </c>
      <c r="AH1748" s="108">
        <v>210141.24</v>
      </c>
      <c r="AI1748" t="s">
        <v>1406</v>
      </c>
      <c r="AJ1748" t="s">
        <v>1407</v>
      </c>
      <c r="AK1748" s="3">
        <v>19963.419999999998</v>
      </c>
      <c r="AL1748" s="3">
        <v>19963.419999999998</v>
      </c>
      <c r="AM1748" s="3">
        <v>19963.419999999998</v>
      </c>
      <c r="AN1748" s="3">
        <v>19963.419999999998</v>
      </c>
      <c r="AO1748" s="3">
        <v>19963.419999999998</v>
      </c>
      <c r="AP1748" s="3">
        <v>0</v>
      </c>
      <c r="AQ1748" s="3">
        <v>0</v>
      </c>
      <c r="AR1748" s="3">
        <v>0</v>
      </c>
      <c r="AS1748" s="3">
        <v>0</v>
      </c>
      <c r="AT1748" s="3">
        <v>0</v>
      </c>
      <c r="AU1748" s="3">
        <v>0</v>
      </c>
      <c r="AV1748" s="3">
        <v>0</v>
      </c>
      <c r="AW1748" s="3">
        <v>0</v>
      </c>
      <c r="AX1748" s="3">
        <v>0</v>
      </c>
      <c r="AY1748" s="3">
        <v>0</v>
      </c>
      <c r="AZ1748" s="3">
        <f t="shared" si="81"/>
        <v>39926.839999999997</v>
      </c>
      <c r="BA1748" s="3">
        <f t="shared" si="82"/>
        <v>59890.259999999995</v>
      </c>
      <c r="BB1748" s="3">
        <f t="shared" si="83"/>
        <v>99817.099999999991</v>
      </c>
      <c r="BC1748" s="2"/>
    </row>
    <row r="1749" spans="1:55" ht="15" hidden="1" customHeight="1" x14ac:dyDescent="0.3">
      <c r="A1749" t="s">
        <v>4210</v>
      </c>
      <c r="B1749" t="s">
        <v>2060</v>
      </c>
      <c r="C1749">
        <v>1</v>
      </c>
      <c r="D1749" t="s">
        <v>0</v>
      </c>
      <c r="E1749" t="s">
        <v>2</v>
      </c>
      <c r="F1749" t="s">
        <v>1393</v>
      </c>
      <c r="G1749" t="s">
        <v>1401</v>
      </c>
      <c r="H1749" t="s">
        <v>1402</v>
      </c>
      <c r="I1749" t="s">
        <v>1403</v>
      </c>
      <c r="J1749" t="s">
        <v>1404</v>
      </c>
      <c r="K1749" t="s">
        <v>565</v>
      </c>
      <c r="L1749" t="s">
        <v>1398</v>
      </c>
      <c r="M1749" t="s">
        <v>1405</v>
      </c>
      <c r="N1749">
        <v>1</v>
      </c>
      <c r="O1749">
        <v>1</v>
      </c>
      <c r="P1749">
        <v>1</v>
      </c>
      <c r="Q1749">
        <v>0</v>
      </c>
      <c r="R1749">
        <v>0</v>
      </c>
      <c r="S1749">
        <v>1</v>
      </c>
      <c r="T1749">
        <v>1</v>
      </c>
      <c r="U1749">
        <v>1</v>
      </c>
      <c r="V1749">
        <v>0</v>
      </c>
      <c r="W1749" s="107">
        <v>365227.84</v>
      </c>
      <c r="X1749" s="108">
        <v>0</v>
      </c>
      <c r="Y1749" s="108">
        <v>0</v>
      </c>
      <c r="Z1749" s="108">
        <v>0</v>
      </c>
      <c r="AA1749" s="108">
        <v>0</v>
      </c>
      <c r="AB1749" s="108">
        <v>0</v>
      </c>
      <c r="AC1749" s="108">
        <v>0</v>
      </c>
      <c r="AD1749" s="108"/>
      <c r="AE1749" s="108">
        <v>365227.84</v>
      </c>
      <c r="AF1749" s="104">
        <v>45911</v>
      </c>
      <c r="AG1749" s="104">
        <v>47007</v>
      </c>
      <c r="AH1749" s="108">
        <v>365227.84</v>
      </c>
      <c r="AI1749" t="s">
        <v>1406</v>
      </c>
      <c r="AJ1749" t="s">
        <v>1407</v>
      </c>
      <c r="AK1749" s="3">
        <v>31957.439999999999</v>
      </c>
      <c r="AL1749" s="3">
        <v>31957.439999999999</v>
      </c>
      <c r="AM1749" s="3">
        <v>31957.439999999999</v>
      </c>
      <c r="AN1749" s="3">
        <v>0</v>
      </c>
      <c r="AO1749" s="3">
        <v>0</v>
      </c>
      <c r="AP1749" s="3">
        <v>0</v>
      </c>
      <c r="AQ1749" s="3">
        <v>0</v>
      </c>
      <c r="AR1749" s="3">
        <v>0</v>
      </c>
      <c r="AS1749" s="3">
        <v>0</v>
      </c>
      <c r="AT1749" s="3">
        <v>0</v>
      </c>
      <c r="AU1749" s="3">
        <v>0</v>
      </c>
      <c r="AV1749" s="3">
        <v>0</v>
      </c>
      <c r="AW1749" s="3">
        <v>0</v>
      </c>
      <c r="AX1749" s="3">
        <v>0</v>
      </c>
      <c r="AY1749" s="3">
        <v>0</v>
      </c>
      <c r="AZ1749" s="3">
        <f t="shared" si="81"/>
        <v>63914.879999999997</v>
      </c>
      <c r="BA1749" s="3">
        <f t="shared" si="82"/>
        <v>31957.439999999999</v>
      </c>
      <c r="BB1749" s="3">
        <f t="shared" si="83"/>
        <v>95872.319999999992</v>
      </c>
      <c r="BC1749" s="2"/>
    </row>
    <row r="1750" spans="1:55" ht="15" hidden="1" customHeight="1" x14ac:dyDescent="0.3">
      <c r="A1750" t="s">
        <v>4211</v>
      </c>
      <c r="B1750" t="s">
        <v>2061</v>
      </c>
      <c r="C1750">
        <v>1</v>
      </c>
      <c r="D1750" t="s">
        <v>0</v>
      </c>
      <c r="E1750" t="s">
        <v>2</v>
      </c>
      <c r="F1750" t="s">
        <v>1393</v>
      </c>
      <c r="G1750" t="s">
        <v>1401</v>
      </c>
      <c r="H1750" t="s">
        <v>1402</v>
      </c>
      <c r="I1750" t="s">
        <v>1403</v>
      </c>
      <c r="J1750" t="s">
        <v>1404</v>
      </c>
      <c r="K1750" t="s">
        <v>565</v>
      </c>
      <c r="L1750" t="s">
        <v>1398</v>
      </c>
      <c r="M1750" t="s">
        <v>1405</v>
      </c>
      <c r="N1750">
        <v>1</v>
      </c>
      <c r="O1750">
        <v>1</v>
      </c>
      <c r="P1750">
        <v>1</v>
      </c>
      <c r="Q1750">
        <v>0</v>
      </c>
      <c r="R1750">
        <v>0</v>
      </c>
      <c r="S1750">
        <v>1</v>
      </c>
      <c r="T1750">
        <v>1</v>
      </c>
      <c r="U1750">
        <v>1</v>
      </c>
      <c r="V1750">
        <v>0</v>
      </c>
      <c r="W1750" s="107">
        <v>365227.84</v>
      </c>
      <c r="X1750" s="108">
        <v>0</v>
      </c>
      <c r="Y1750" s="108">
        <v>0</v>
      </c>
      <c r="Z1750" s="108">
        <v>0</v>
      </c>
      <c r="AA1750" s="108">
        <v>0</v>
      </c>
      <c r="AB1750" s="108">
        <v>0</v>
      </c>
      <c r="AC1750" s="108">
        <v>0</v>
      </c>
      <c r="AD1750" s="108"/>
      <c r="AE1750" s="108">
        <v>365227.84</v>
      </c>
      <c r="AF1750" s="104">
        <v>45911</v>
      </c>
      <c r="AG1750" s="104">
        <v>47737</v>
      </c>
      <c r="AH1750" s="108">
        <v>365227.84</v>
      </c>
      <c r="AI1750" t="s">
        <v>1406</v>
      </c>
      <c r="AJ1750" t="s">
        <v>1407</v>
      </c>
      <c r="AK1750" s="3">
        <v>34696.639999999999</v>
      </c>
      <c r="AL1750" s="3">
        <v>34696.639999999999</v>
      </c>
      <c r="AM1750" s="3">
        <v>34696.639999999999</v>
      </c>
      <c r="AN1750" s="3">
        <v>34696.639999999999</v>
      </c>
      <c r="AO1750" s="3">
        <v>34696.639999999999</v>
      </c>
      <c r="AP1750" s="3">
        <v>0</v>
      </c>
      <c r="AQ1750" s="3">
        <v>0</v>
      </c>
      <c r="AR1750" s="3">
        <v>0</v>
      </c>
      <c r="AS1750" s="3">
        <v>0</v>
      </c>
      <c r="AT1750" s="3">
        <v>0</v>
      </c>
      <c r="AU1750" s="3">
        <v>0</v>
      </c>
      <c r="AV1750" s="3">
        <v>0</v>
      </c>
      <c r="AW1750" s="3">
        <v>0</v>
      </c>
      <c r="AX1750" s="3">
        <v>0</v>
      </c>
      <c r="AY1750" s="3">
        <v>0</v>
      </c>
      <c r="AZ1750" s="3">
        <f t="shared" si="81"/>
        <v>69393.279999999999</v>
      </c>
      <c r="BA1750" s="3">
        <f t="shared" si="82"/>
        <v>104089.92</v>
      </c>
      <c r="BB1750" s="3">
        <f t="shared" si="83"/>
        <v>173483.2</v>
      </c>
      <c r="BC1750" s="2"/>
    </row>
    <row r="1751" spans="1:55" ht="15" hidden="1" customHeight="1" x14ac:dyDescent="0.3">
      <c r="A1751" t="s">
        <v>4212</v>
      </c>
      <c r="B1751" t="s">
        <v>2062</v>
      </c>
      <c r="C1751">
        <v>1</v>
      </c>
      <c r="D1751" t="s">
        <v>0</v>
      </c>
      <c r="E1751" t="s">
        <v>2</v>
      </c>
      <c r="F1751" t="s">
        <v>1393</v>
      </c>
      <c r="G1751" t="s">
        <v>1401</v>
      </c>
      <c r="H1751" t="s">
        <v>1402</v>
      </c>
      <c r="I1751" t="s">
        <v>1403</v>
      </c>
      <c r="J1751" t="s">
        <v>1404</v>
      </c>
      <c r="K1751" t="s">
        <v>2063</v>
      </c>
      <c r="L1751" t="s">
        <v>1398</v>
      </c>
      <c r="M1751" t="s">
        <v>1405</v>
      </c>
      <c r="N1751">
        <v>1</v>
      </c>
      <c r="O1751">
        <v>1</v>
      </c>
      <c r="P1751">
        <v>1</v>
      </c>
      <c r="Q1751">
        <v>0</v>
      </c>
      <c r="R1751">
        <v>0</v>
      </c>
      <c r="S1751">
        <v>1</v>
      </c>
      <c r="T1751">
        <v>1</v>
      </c>
      <c r="U1751">
        <v>1</v>
      </c>
      <c r="V1751">
        <v>0</v>
      </c>
      <c r="W1751" s="107">
        <v>246466.06</v>
      </c>
      <c r="X1751" s="108">
        <v>0</v>
      </c>
      <c r="Y1751" s="108">
        <v>0</v>
      </c>
      <c r="Z1751" s="108">
        <v>0</v>
      </c>
      <c r="AA1751" s="108">
        <v>0</v>
      </c>
      <c r="AB1751" s="108">
        <v>0</v>
      </c>
      <c r="AC1751" s="108">
        <v>0</v>
      </c>
      <c r="AD1751" s="108"/>
      <c r="AE1751" s="108">
        <v>246466.06</v>
      </c>
      <c r="AF1751" s="104">
        <v>45911</v>
      </c>
      <c r="AG1751" s="104">
        <v>47007</v>
      </c>
      <c r="AH1751" s="108">
        <v>246466.06</v>
      </c>
      <c r="AI1751" t="s">
        <v>1406</v>
      </c>
      <c r="AJ1751" t="s">
        <v>1407</v>
      </c>
      <c r="AK1751" s="3">
        <v>21565.78</v>
      </c>
      <c r="AL1751" s="3">
        <v>21565.78</v>
      </c>
      <c r="AM1751" s="3">
        <v>21565.78</v>
      </c>
      <c r="AN1751" s="3">
        <v>0</v>
      </c>
      <c r="AO1751" s="3">
        <v>0</v>
      </c>
      <c r="AP1751" s="3">
        <v>0</v>
      </c>
      <c r="AQ1751" s="3">
        <v>0</v>
      </c>
      <c r="AR1751" s="3">
        <v>0</v>
      </c>
      <c r="AS1751" s="3">
        <v>0</v>
      </c>
      <c r="AT1751" s="3">
        <v>0</v>
      </c>
      <c r="AU1751" s="3">
        <v>0</v>
      </c>
      <c r="AV1751" s="3">
        <v>0</v>
      </c>
      <c r="AW1751" s="3">
        <v>0</v>
      </c>
      <c r="AX1751" s="3">
        <v>0</v>
      </c>
      <c r="AY1751" s="3">
        <v>0</v>
      </c>
      <c r="AZ1751" s="3">
        <f t="shared" si="81"/>
        <v>43131.56</v>
      </c>
      <c r="BA1751" s="3">
        <f t="shared" si="82"/>
        <v>21565.78</v>
      </c>
      <c r="BB1751" s="3">
        <f t="shared" si="83"/>
        <v>64697.34</v>
      </c>
      <c r="BC1751" s="2"/>
    </row>
    <row r="1752" spans="1:55" ht="15" hidden="1" customHeight="1" x14ac:dyDescent="0.3">
      <c r="A1752" t="s">
        <v>4213</v>
      </c>
      <c r="B1752" t="s">
        <v>2064</v>
      </c>
      <c r="C1752">
        <v>1</v>
      </c>
      <c r="D1752" t="s">
        <v>0</v>
      </c>
      <c r="E1752" t="s">
        <v>2</v>
      </c>
      <c r="F1752" t="s">
        <v>1393</v>
      </c>
      <c r="G1752" t="s">
        <v>1401</v>
      </c>
      <c r="H1752" t="s">
        <v>1402</v>
      </c>
      <c r="I1752" t="s">
        <v>1403</v>
      </c>
      <c r="J1752" t="s">
        <v>1404</v>
      </c>
      <c r="K1752" t="s">
        <v>2063</v>
      </c>
      <c r="L1752" t="s">
        <v>1398</v>
      </c>
      <c r="M1752" t="s">
        <v>1405</v>
      </c>
      <c r="N1752">
        <v>1</v>
      </c>
      <c r="O1752">
        <v>1</v>
      </c>
      <c r="P1752">
        <v>1</v>
      </c>
      <c r="Q1752">
        <v>0</v>
      </c>
      <c r="R1752">
        <v>0</v>
      </c>
      <c r="S1752">
        <v>1</v>
      </c>
      <c r="T1752">
        <v>1</v>
      </c>
      <c r="U1752">
        <v>1</v>
      </c>
      <c r="V1752">
        <v>0</v>
      </c>
      <c r="W1752" s="107">
        <v>246466.06</v>
      </c>
      <c r="X1752" s="108">
        <v>0</v>
      </c>
      <c r="Y1752" s="108">
        <v>0</v>
      </c>
      <c r="Z1752" s="108">
        <v>0</v>
      </c>
      <c r="AA1752" s="108">
        <v>0</v>
      </c>
      <c r="AB1752" s="108">
        <v>0</v>
      </c>
      <c r="AC1752" s="108">
        <v>0</v>
      </c>
      <c r="AD1752" s="108"/>
      <c r="AE1752" s="108">
        <v>246466.06</v>
      </c>
      <c r="AF1752" s="104">
        <v>45911</v>
      </c>
      <c r="AG1752" s="104">
        <v>47737</v>
      </c>
      <c r="AH1752" s="108">
        <v>246466.06</v>
      </c>
      <c r="AI1752" t="s">
        <v>1406</v>
      </c>
      <c r="AJ1752" t="s">
        <v>1407</v>
      </c>
      <c r="AK1752" s="3">
        <v>23414.28</v>
      </c>
      <c r="AL1752" s="3">
        <v>23414.28</v>
      </c>
      <c r="AM1752" s="3">
        <v>23414.28</v>
      </c>
      <c r="AN1752" s="3">
        <v>23414.28</v>
      </c>
      <c r="AO1752" s="3">
        <v>23414.28</v>
      </c>
      <c r="AP1752" s="3">
        <v>0</v>
      </c>
      <c r="AQ1752" s="3">
        <v>0</v>
      </c>
      <c r="AR1752" s="3">
        <v>0</v>
      </c>
      <c r="AS1752" s="3">
        <v>0</v>
      </c>
      <c r="AT1752" s="3">
        <v>0</v>
      </c>
      <c r="AU1752" s="3">
        <v>0</v>
      </c>
      <c r="AV1752" s="3">
        <v>0</v>
      </c>
      <c r="AW1752" s="3">
        <v>0</v>
      </c>
      <c r="AX1752" s="3">
        <v>0</v>
      </c>
      <c r="AY1752" s="3">
        <v>0</v>
      </c>
      <c r="AZ1752" s="3">
        <f t="shared" si="81"/>
        <v>46828.56</v>
      </c>
      <c r="BA1752" s="3">
        <f t="shared" si="82"/>
        <v>70242.84</v>
      </c>
      <c r="BB1752" s="3">
        <f t="shared" si="83"/>
        <v>117071.4</v>
      </c>
      <c r="BC1752" s="2"/>
    </row>
    <row r="1753" spans="1:55" ht="15" hidden="1" customHeight="1" x14ac:dyDescent="0.3">
      <c r="A1753" t="s">
        <v>4214</v>
      </c>
      <c r="B1753" t="s">
        <v>2065</v>
      </c>
      <c r="C1753">
        <v>1</v>
      </c>
      <c r="D1753" t="s">
        <v>0</v>
      </c>
      <c r="E1753" t="s">
        <v>2</v>
      </c>
      <c r="F1753" t="s">
        <v>1393</v>
      </c>
      <c r="G1753" t="s">
        <v>1401</v>
      </c>
      <c r="H1753" t="s">
        <v>1402</v>
      </c>
      <c r="I1753" t="s">
        <v>1403</v>
      </c>
      <c r="J1753" t="s">
        <v>1404</v>
      </c>
      <c r="K1753" t="s">
        <v>1384</v>
      </c>
      <c r="L1753" t="s">
        <v>1398</v>
      </c>
      <c r="M1753" t="s">
        <v>1405</v>
      </c>
      <c r="N1753">
        <v>1</v>
      </c>
      <c r="O1753">
        <v>1</v>
      </c>
      <c r="P1753">
        <v>1</v>
      </c>
      <c r="Q1753">
        <v>0</v>
      </c>
      <c r="R1753">
        <v>0</v>
      </c>
      <c r="S1753">
        <v>1</v>
      </c>
      <c r="T1753">
        <v>1</v>
      </c>
      <c r="U1753">
        <v>1</v>
      </c>
      <c r="V1753">
        <v>0</v>
      </c>
      <c r="W1753" s="107">
        <v>777900.07</v>
      </c>
      <c r="X1753" s="108">
        <v>0</v>
      </c>
      <c r="Y1753" s="108">
        <v>0</v>
      </c>
      <c r="Z1753" s="108">
        <v>0</v>
      </c>
      <c r="AA1753" s="108">
        <v>0</v>
      </c>
      <c r="AB1753" s="108">
        <v>0</v>
      </c>
      <c r="AC1753" s="108">
        <v>0</v>
      </c>
      <c r="AD1753" s="108"/>
      <c r="AE1753" s="108">
        <v>777900.07</v>
      </c>
      <c r="AF1753" s="104">
        <v>45911</v>
      </c>
      <c r="AG1753" s="104">
        <v>47007</v>
      </c>
      <c r="AH1753" s="108">
        <v>777900.07</v>
      </c>
      <c r="AI1753" t="s">
        <v>1406</v>
      </c>
      <c r="AJ1753" t="s">
        <v>1407</v>
      </c>
      <c r="AK1753" s="3">
        <v>68066.259999999995</v>
      </c>
      <c r="AL1753" s="3">
        <v>68066.259999999995</v>
      </c>
      <c r="AM1753" s="3">
        <v>68066.259999999995</v>
      </c>
      <c r="AN1753" s="3">
        <v>0</v>
      </c>
      <c r="AO1753" s="3">
        <v>0</v>
      </c>
      <c r="AP1753" s="3">
        <v>0</v>
      </c>
      <c r="AQ1753" s="3">
        <v>0</v>
      </c>
      <c r="AR1753" s="3">
        <v>0</v>
      </c>
      <c r="AS1753" s="3">
        <v>0</v>
      </c>
      <c r="AT1753" s="3">
        <v>0</v>
      </c>
      <c r="AU1753" s="3">
        <v>0</v>
      </c>
      <c r="AV1753" s="3">
        <v>0</v>
      </c>
      <c r="AW1753" s="3">
        <v>0</v>
      </c>
      <c r="AX1753" s="3">
        <v>0</v>
      </c>
      <c r="AY1753" s="3">
        <v>0</v>
      </c>
      <c r="AZ1753" s="3">
        <f t="shared" si="81"/>
        <v>136132.51999999999</v>
      </c>
      <c r="BA1753" s="3">
        <f t="shared" si="82"/>
        <v>68066.259999999995</v>
      </c>
      <c r="BB1753" s="3">
        <f t="shared" si="83"/>
        <v>204198.77999999997</v>
      </c>
      <c r="BC1753" s="2"/>
    </row>
    <row r="1754" spans="1:55" ht="15" hidden="1" customHeight="1" x14ac:dyDescent="0.3">
      <c r="A1754" t="s">
        <v>4215</v>
      </c>
      <c r="B1754" t="s">
        <v>2066</v>
      </c>
      <c r="C1754">
        <v>1</v>
      </c>
      <c r="D1754" t="s">
        <v>0</v>
      </c>
      <c r="E1754" t="s">
        <v>2</v>
      </c>
      <c r="F1754" t="s">
        <v>1393</v>
      </c>
      <c r="G1754" t="s">
        <v>1401</v>
      </c>
      <c r="H1754" t="s">
        <v>1402</v>
      </c>
      <c r="I1754" t="s">
        <v>1403</v>
      </c>
      <c r="J1754" t="s">
        <v>1404</v>
      </c>
      <c r="K1754" t="s">
        <v>1384</v>
      </c>
      <c r="L1754" t="s">
        <v>1398</v>
      </c>
      <c r="M1754" t="s">
        <v>1405</v>
      </c>
      <c r="N1754">
        <v>1</v>
      </c>
      <c r="O1754">
        <v>1</v>
      </c>
      <c r="P1754">
        <v>1</v>
      </c>
      <c r="Q1754">
        <v>0</v>
      </c>
      <c r="R1754">
        <v>0</v>
      </c>
      <c r="S1754">
        <v>1</v>
      </c>
      <c r="T1754">
        <v>1</v>
      </c>
      <c r="U1754">
        <v>1</v>
      </c>
      <c r="V1754">
        <v>0</v>
      </c>
      <c r="W1754" s="107">
        <v>777900.07</v>
      </c>
      <c r="X1754" s="108">
        <v>0</v>
      </c>
      <c r="Y1754" s="108">
        <v>0</v>
      </c>
      <c r="Z1754" s="108">
        <v>0</v>
      </c>
      <c r="AA1754" s="108">
        <v>0</v>
      </c>
      <c r="AB1754" s="108">
        <v>0</v>
      </c>
      <c r="AC1754" s="108">
        <v>0</v>
      </c>
      <c r="AD1754" s="108"/>
      <c r="AE1754" s="108">
        <v>777900.07</v>
      </c>
      <c r="AF1754" s="104">
        <v>45911</v>
      </c>
      <c r="AG1754" s="104">
        <v>47737</v>
      </c>
      <c r="AH1754" s="108">
        <v>777900.07</v>
      </c>
      <c r="AI1754" t="s">
        <v>1406</v>
      </c>
      <c r="AJ1754" t="s">
        <v>1407</v>
      </c>
      <c r="AK1754" s="3">
        <v>73900.5</v>
      </c>
      <c r="AL1754" s="3">
        <v>73900.5</v>
      </c>
      <c r="AM1754" s="3">
        <v>73900.5</v>
      </c>
      <c r="AN1754" s="3">
        <v>73900.5</v>
      </c>
      <c r="AO1754" s="3">
        <v>73900.5</v>
      </c>
      <c r="AP1754" s="3">
        <v>0</v>
      </c>
      <c r="AQ1754" s="3">
        <v>0</v>
      </c>
      <c r="AR1754" s="3">
        <v>0</v>
      </c>
      <c r="AS1754" s="3">
        <v>0</v>
      </c>
      <c r="AT1754" s="3">
        <v>0</v>
      </c>
      <c r="AU1754" s="3">
        <v>0</v>
      </c>
      <c r="AV1754" s="3">
        <v>0</v>
      </c>
      <c r="AW1754" s="3">
        <v>0</v>
      </c>
      <c r="AX1754" s="3">
        <v>0</v>
      </c>
      <c r="AY1754" s="3">
        <v>0</v>
      </c>
      <c r="AZ1754" s="3">
        <f t="shared" si="81"/>
        <v>147801</v>
      </c>
      <c r="BA1754" s="3">
        <f t="shared" si="82"/>
        <v>221701.5</v>
      </c>
      <c r="BB1754" s="3">
        <f t="shared" si="83"/>
        <v>369502.5</v>
      </c>
      <c r="BC1754" s="2"/>
    </row>
    <row r="1755" spans="1:55" ht="15" hidden="1" customHeight="1" x14ac:dyDescent="0.3">
      <c r="A1755" t="s">
        <v>4216</v>
      </c>
      <c r="B1755" t="s">
        <v>2067</v>
      </c>
      <c r="C1755">
        <v>1</v>
      </c>
      <c r="D1755" t="s">
        <v>0</v>
      </c>
      <c r="E1755" t="s">
        <v>2</v>
      </c>
      <c r="F1755" t="s">
        <v>1393</v>
      </c>
      <c r="G1755" t="s">
        <v>1401</v>
      </c>
      <c r="H1755" t="s">
        <v>1402</v>
      </c>
      <c r="I1755" t="s">
        <v>1403</v>
      </c>
      <c r="J1755" t="s">
        <v>1404</v>
      </c>
      <c r="K1755" t="s">
        <v>2068</v>
      </c>
      <c r="L1755" t="s">
        <v>1398</v>
      </c>
      <c r="M1755" t="s">
        <v>1405</v>
      </c>
      <c r="N1755">
        <v>1</v>
      </c>
      <c r="O1755">
        <v>1</v>
      </c>
      <c r="P1755">
        <v>1</v>
      </c>
      <c r="Q1755">
        <v>0</v>
      </c>
      <c r="R1755">
        <v>0</v>
      </c>
      <c r="S1755">
        <v>1</v>
      </c>
      <c r="T1755">
        <v>1</v>
      </c>
      <c r="U1755">
        <v>1</v>
      </c>
      <c r="V1755">
        <v>0</v>
      </c>
      <c r="W1755" s="107">
        <v>413490.1</v>
      </c>
      <c r="X1755" s="108">
        <v>0</v>
      </c>
      <c r="Y1755" s="108">
        <v>0</v>
      </c>
      <c r="Z1755" s="108">
        <v>0</v>
      </c>
      <c r="AA1755" s="108">
        <v>0</v>
      </c>
      <c r="AB1755" s="108">
        <v>0</v>
      </c>
      <c r="AC1755" s="108">
        <v>0</v>
      </c>
      <c r="AD1755" s="108"/>
      <c r="AE1755" s="108">
        <v>413490.1</v>
      </c>
      <c r="AF1755" s="104">
        <v>45911</v>
      </c>
      <c r="AG1755" s="104">
        <v>47007</v>
      </c>
      <c r="AH1755" s="108">
        <v>413490.1</v>
      </c>
      <c r="AI1755" t="s">
        <v>1406</v>
      </c>
      <c r="AJ1755" t="s">
        <v>1407</v>
      </c>
      <c r="AK1755" s="3">
        <v>36180.379999999997</v>
      </c>
      <c r="AL1755" s="3">
        <v>36180.379999999997</v>
      </c>
      <c r="AM1755" s="3">
        <v>36180.379999999997</v>
      </c>
      <c r="AN1755" s="3">
        <v>0</v>
      </c>
      <c r="AO1755" s="3">
        <v>0</v>
      </c>
      <c r="AP1755" s="3">
        <v>0</v>
      </c>
      <c r="AQ1755" s="3">
        <v>0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3">
        <v>0</v>
      </c>
      <c r="AY1755" s="3">
        <v>0</v>
      </c>
      <c r="AZ1755" s="3">
        <f t="shared" si="81"/>
        <v>72360.759999999995</v>
      </c>
      <c r="BA1755" s="3">
        <f t="shared" si="82"/>
        <v>36180.379999999997</v>
      </c>
      <c r="BB1755" s="3">
        <f t="shared" si="83"/>
        <v>108541.13999999998</v>
      </c>
      <c r="BC1755" s="2"/>
    </row>
    <row r="1756" spans="1:55" ht="15" hidden="1" customHeight="1" x14ac:dyDescent="0.3">
      <c r="A1756" t="s">
        <v>4217</v>
      </c>
      <c r="B1756" t="s">
        <v>2069</v>
      </c>
      <c r="C1756">
        <v>1</v>
      </c>
      <c r="D1756" t="s">
        <v>0</v>
      </c>
      <c r="E1756" t="s">
        <v>2</v>
      </c>
      <c r="F1756" t="s">
        <v>1393</v>
      </c>
      <c r="G1756" t="s">
        <v>1401</v>
      </c>
      <c r="H1756" t="s">
        <v>1402</v>
      </c>
      <c r="I1756" t="s">
        <v>1403</v>
      </c>
      <c r="J1756" t="s">
        <v>1404</v>
      </c>
      <c r="K1756" t="s">
        <v>2068</v>
      </c>
      <c r="L1756" t="s">
        <v>1398</v>
      </c>
      <c r="M1756" t="s">
        <v>1405</v>
      </c>
      <c r="N1756">
        <v>1</v>
      </c>
      <c r="O1756">
        <v>1</v>
      </c>
      <c r="P1756">
        <v>1</v>
      </c>
      <c r="Q1756">
        <v>0</v>
      </c>
      <c r="R1756">
        <v>0</v>
      </c>
      <c r="S1756">
        <v>1</v>
      </c>
      <c r="T1756">
        <v>1</v>
      </c>
      <c r="U1756">
        <v>1</v>
      </c>
      <c r="V1756">
        <v>0</v>
      </c>
      <c r="W1756" s="107">
        <v>413490.1</v>
      </c>
      <c r="X1756" s="108">
        <v>0</v>
      </c>
      <c r="Y1756" s="108">
        <v>0</v>
      </c>
      <c r="Z1756" s="108">
        <v>0</v>
      </c>
      <c r="AA1756" s="108">
        <v>0</v>
      </c>
      <c r="AB1756" s="108">
        <v>0</v>
      </c>
      <c r="AC1756" s="108">
        <v>0</v>
      </c>
      <c r="AD1756" s="108"/>
      <c r="AE1756" s="108">
        <v>413490.1</v>
      </c>
      <c r="AF1756" s="104">
        <v>45911</v>
      </c>
      <c r="AG1756" s="104">
        <v>47737</v>
      </c>
      <c r="AH1756" s="108">
        <v>413490.1</v>
      </c>
      <c r="AI1756" t="s">
        <v>1406</v>
      </c>
      <c r="AJ1756" t="s">
        <v>1407</v>
      </c>
      <c r="AK1756" s="3">
        <v>39281.56</v>
      </c>
      <c r="AL1756" s="3">
        <v>39281.56</v>
      </c>
      <c r="AM1756" s="3">
        <v>39281.56</v>
      </c>
      <c r="AN1756" s="3">
        <v>39281.56</v>
      </c>
      <c r="AO1756" s="3">
        <v>39281.56</v>
      </c>
      <c r="AP1756" s="3">
        <v>0</v>
      </c>
      <c r="AQ1756" s="3">
        <v>0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3">
        <v>0</v>
      </c>
      <c r="AY1756" s="3">
        <v>0</v>
      </c>
      <c r="AZ1756" s="3">
        <f t="shared" si="81"/>
        <v>78563.12</v>
      </c>
      <c r="BA1756" s="3">
        <f t="shared" si="82"/>
        <v>117844.68</v>
      </c>
      <c r="BB1756" s="3">
        <f t="shared" si="83"/>
        <v>196407.8</v>
      </c>
      <c r="BC1756" s="2"/>
    </row>
    <row r="1757" spans="1:55" ht="15" hidden="1" customHeight="1" x14ac:dyDescent="0.3">
      <c r="A1757" t="s">
        <v>4218</v>
      </c>
      <c r="B1757" t="s">
        <v>2070</v>
      </c>
      <c r="C1757">
        <v>1</v>
      </c>
      <c r="D1757" t="s">
        <v>0</v>
      </c>
      <c r="E1757" t="s">
        <v>2</v>
      </c>
      <c r="F1757" t="s">
        <v>1393</v>
      </c>
      <c r="G1757" t="s">
        <v>1401</v>
      </c>
      <c r="H1757" t="s">
        <v>1402</v>
      </c>
      <c r="I1757" t="s">
        <v>1403</v>
      </c>
      <c r="J1757" t="s">
        <v>1404</v>
      </c>
      <c r="K1757" t="s">
        <v>2071</v>
      </c>
      <c r="L1757" t="s">
        <v>1398</v>
      </c>
      <c r="M1757" t="s">
        <v>1405</v>
      </c>
      <c r="N1757">
        <v>1</v>
      </c>
      <c r="O1757">
        <v>1</v>
      </c>
      <c r="P1757">
        <v>1</v>
      </c>
      <c r="Q1757">
        <v>0</v>
      </c>
      <c r="R1757">
        <v>0</v>
      </c>
      <c r="S1757">
        <v>1</v>
      </c>
      <c r="T1757">
        <v>1</v>
      </c>
      <c r="U1757">
        <v>1</v>
      </c>
      <c r="V1757">
        <v>0</v>
      </c>
      <c r="W1757" s="107">
        <v>325917.89</v>
      </c>
      <c r="X1757" s="108">
        <v>0</v>
      </c>
      <c r="Y1757" s="108">
        <v>0</v>
      </c>
      <c r="Z1757" s="108">
        <v>0</v>
      </c>
      <c r="AA1757" s="108">
        <v>0</v>
      </c>
      <c r="AB1757" s="108">
        <v>0</v>
      </c>
      <c r="AC1757" s="108">
        <v>0</v>
      </c>
      <c r="AD1757" s="108"/>
      <c r="AE1757" s="108">
        <v>325917.89</v>
      </c>
      <c r="AF1757" s="104">
        <v>45911</v>
      </c>
      <c r="AG1757" s="104">
        <v>47007</v>
      </c>
      <c r="AH1757" s="108">
        <v>325917.89</v>
      </c>
      <c r="AI1757" t="s">
        <v>1406</v>
      </c>
      <c r="AJ1757" t="s">
        <v>1407</v>
      </c>
      <c r="AK1757" s="3">
        <v>28517.82</v>
      </c>
      <c r="AL1757" s="3">
        <v>28517.82</v>
      </c>
      <c r="AM1757" s="3">
        <v>28517.82</v>
      </c>
      <c r="AN1757" s="3">
        <v>0</v>
      </c>
      <c r="AO1757" s="3">
        <v>0</v>
      </c>
      <c r="AP1757" s="3">
        <v>0</v>
      </c>
      <c r="AQ1757" s="3">
        <v>0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3">
        <v>0</v>
      </c>
      <c r="AY1757" s="3">
        <v>0</v>
      </c>
      <c r="AZ1757" s="3">
        <f t="shared" si="81"/>
        <v>57035.64</v>
      </c>
      <c r="BA1757" s="3">
        <f t="shared" si="82"/>
        <v>28517.82</v>
      </c>
      <c r="BB1757" s="3">
        <f t="shared" si="83"/>
        <v>85553.459999999992</v>
      </c>
      <c r="BC1757" s="2"/>
    </row>
    <row r="1758" spans="1:55" ht="15" hidden="1" customHeight="1" x14ac:dyDescent="0.3">
      <c r="A1758" t="s">
        <v>4219</v>
      </c>
      <c r="B1758" t="s">
        <v>2072</v>
      </c>
      <c r="C1758">
        <v>1</v>
      </c>
      <c r="D1758" t="s">
        <v>0</v>
      </c>
      <c r="E1758" t="s">
        <v>2</v>
      </c>
      <c r="F1758" t="s">
        <v>1393</v>
      </c>
      <c r="G1758" t="s">
        <v>1401</v>
      </c>
      <c r="H1758" t="s">
        <v>1402</v>
      </c>
      <c r="I1758" t="s">
        <v>1403</v>
      </c>
      <c r="J1758" t="s">
        <v>1404</v>
      </c>
      <c r="K1758" t="s">
        <v>2071</v>
      </c>
      <c r="L1758" t="s">
        <v>1398</v>
      </c>
      <c r="M1758" t="s">
        <v>1405</v>
      </c>
      <c r="N1758">
        <v>1</v>
      </c>
      <c r="O1758">
        <v>1</v>
      </c>
      <c r="P1758">
        <v>1</v>
      </c>
      <c r="Q1758">
        <v>0</v>
      </c>
      <c r="R1758">
        <v>0</v>
      </c>
      <c r="S1758">
        <v>1</v>
      </c>
      <c r="T1758">
        <v>1</v>
      </c>
      <c r="U1758">
        <v>1</v>
      </c>
      <c r="V1758">
        <v>0</v>
      </c>
      <c r="W1758" s="107">
        <v>325917.89</v>
      </c>
      <c r="X1758" s="108">
        <v>0</v>
      </c>
      <c r="Y1758" s="108">
        <v>0</v>
      </c>
      <c r="Z1758" s="108">
        <v>0</v>
      </c>
      <c r="AA1758" s="108">
        <v>0</v>
      </c>
      <c r="AB1758" s="108">
        <v>0</v>
      </c>
      <c r="AC1758" s="108">
        <v>0</v>
      </c>
      <c r="AD1758" s="108"/>
      <c r="AE1758" s="108">
        <v>325917.89</v>
      </c>
      <c r="AF1758" s="104">
        <v>45911</v>
      </c>
      <c r="AG1758" s="104">
        <v>47737</v>
      </c>
      <c r="AH1758" s="108">
        <v>325917.89</v>
      </c>
      <c r="AI1758" t="s">
        <v>1406</v>
      </c>
      <c r="AJ1758" t="s">
        <v>1407</v>
      </c>
      <c r="AK1758" s="3">
        <v>30962.2</v>
      </c>
      <c r="AL1758" s="3">
        <v>30962.2</v>
      </c>
      <c r="AM1758" s="3">
        <v>30962.2</v>
      </c>
      <c r="AN1758" s="3">
        <v>30962.2</v>
      </c>
      <c r="AO1758" s="3">
        <v>30962.2</v>
      </c>
      <c r="AP1758" s="3">
        <v>0</v>
      </c>
      <c r="AQ1758" s="3">
        <v>0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3">
        <v>0</v>
      </c>
      <c r="AY1758" s="3">
        <v>0</v>
      </c>
      <c r="AZ1758" s="3">
        <f t="shared" si="81"/>
        <v>61924.4</v>
      </c>
      <c r="BA1758" s="3">
        <f t="shared" si="82"/>
        <v>92886.6</v>
      </c>
      <c r="BB1758" s="3">
        <f t="shared" si="83"/>
        <v>154811</v>
      </c>
      <c r="BC1758" s="2"/>
    </row>
    <row r="1759" spans="1:55" ht="15" hidden="1" customHeight="1" x14ac:dyDescent="0.3">
      <c r="A1759" t="s">
        <v>4220</v>
      </c>
      <c r="B1759" t="s">
        <v>2073</v>
      </c>
      <c r="C1759">
        <v>1</v>
      </c>
      <c r="D1759" t="s">
        <v>0</v>
      </c>
      <c r="E1759" t="s">
        <v>2</v>
      </c>
      <c r="F1759" t="s">
        <v>1393</v>
      </c>
      <c r="G1759" t="s">
        <v>1401</v>
      </c>
      <c r="H1759" t="s">
        <v>1402</v>
      </c>
      <c r="I1759" t="s">
        <v>1403</v>
      </c>
      <c r="J1759" t="s">
        <v>1404</v>
      </c>
      <c r="K1759" t="s">
        <v>2074</v>
      </c>
      <c r="L1759" t="s">
        <v>1398</v>
      </c>
      <c r="M1759" t="s">
        <v>1405</v>
      </c>
      <c r="N1759">
        <v>1</v>
      </c>
      <c r="O1759">
        <v>1</v>
      </c>
      <c r="P1759">
        <v>1</v>
      </c>
      <c r="Q1759">
        <v>0</v>
      </c>
      <c r="R1759">
        <v>0</v>
      </c>
      <c r="S1759">
        <v>1</v>
      </c>
      <c r="T1759">
        <v>1</v>
      </c>
      <c r="U1759">
        <v>1</v>
      </c>
      <c r="V1759">
        <v>0</v>
      </c>
      <c r="W1759" s="107">
        <v>338352.17</v>
      </c>
      <c r="X1759" s="108">
        <v>0</v>
      </c>
      <c r="Y1759" s="108">
        <v>0</v>
      </c>
      <c r="Z1759" s="108">
        <v>0</v>
      </c>
      <c r="AA1759" s="108">
        <v>0</v>
      </c>
      <c r="AB1759" s="108">
        <v>0</v>
      </c>
      <c r="AC1759" s="108">
        <v>0</v>
      </c>
      <c r="AD1759" s="108"/>
      <c r="AE1759" s="108">
        <v>338352.17</v>
      </c>
      <c r="AF1759" s="104">
        <v>45911</v>
      </c>
      <c r="AG1759" s="104">
        <v>47007</v>
      </c>
      <c r="AH1759" s="108">
        <v>338352.17</v>
      </c>
      <c r="AI1759" t="s">
        <v>1406</v>
      </c>
      <c r="AJ1759" t="s">
        <v>1407</v>
      </c>
      <c r="AK1759" s="3">
        <v>29605.82</v>
      </c>
      <c r="AL1759" s="3">
        <v>29605.82</v>
      </c>
      <c r="AM1759" s="3">
        <v>29605.82</v>
      </c>
      <c r="AN1759" s="3">
        <v>0</v>
      </c>
      <c r="AO1759" s="3">
        <v>0</v>
      </c>
      <c r="AP1759" s="3">
        <v>0</v>
      </c>
      <c r="AQ1759" s="3">
        <v>0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3">
        <v>0</v>
      </c>
      <c r="AY1759" s="3">
        <v>0</v>
      </c>
      <c r="AZ1759" s="3">
        <f t="shared" si="81"/>
        <v>59211.64</v>
      </c>
      <c r="BA1759" s="3">
        <f t="shared" si="82"/>
        <v>29605.82</v>
      </c>
      <c r="BB1759" s="3">
        <f t="shared" si="83"/>
        <v>88817.459999999992</v>
      </c>
      <c r="BC1759" s="2"/>
    </row>
    <row r="1760" spans="1:55" ht="15" hidden="1" customHeight="1" x14ac:dyDescent="0.3">
      <c r="A1760" t="s">
        <v>4221</v>
      </c>
      <c r="B1760" t="s">
        <v>2075</v>
      </c>
      <c r="C1760">
        <v>1</v>
      </c>
      <c r="D1760" t="s">
        <v>0</v>
      </c>
      <c r="E1760" t="s">
        <v>2</v>
      </c>
      <c r="F1760" t="s">
        <v>1393</v>
      </c>
      <c r="G1760" t="s">
        <v>1401</v>
      </c>
      <c r="H1760" t="s">
        <v>1402</v>
      </c>
      <c r="I1760" t="s">
        <v>1403</v>
      </c>
      <c r="J1760" t="s">
        <v>1404</v>
      </c>
      <c r="K1760" t="s">
        <v>2074</v>
      </c>
      <c r="L1760" t="s">
        <v>1398</v>
      </c>
      <c r="M1760" t="s">
        <v>1405</v>
      </c>
      <c r="N1760">
        <v>1</v>
      </c>
      <c r="O1760">
        <v>1</v>
      </c>
      <c r="P1760">
        <v>1</v>
      </c>
      <c r="Q1760">
        <v>0</v>
      </c>
      <c r="R1760">
        <v>0</v>
      </c>
      <c r="S1760">
        <v>1</v>
      </c>
      <c r="T1760">
        <v>1</v>
      </c>
      <c r="U1760">
        <v>1</v>
      </c>
      <c r="V1760">
        <v>0</v>
      </c>
      <c r="W1760" s="107">
        <v>338352.17</v>
      </c>
      <c r="X1760" s="108">
        <v>0</v>
      </c>
      <c r="Y1760" s="108">
        <v>0</v>
      </c>
      <c r="Z1760" s="108">
        <v>0</v>
      </c>
      <c r="AA1760" s="108">
        <v>0</v>
      </c>
      <c r="AB1760" s="108">
        <v>0</v>
      </c>
      <c r="AC1760" s="108">
        <v>0</v>
      </c>
      <c r="AD1760" s="108"/>
      <c r="AE1760" s="108">
        <v>338352.17</v>
      </c>
      <c r="AF1760" s="104">
        <v>45911</v>
      </c>
      <c r="AG1760" s="104">
        <v>47737</v>
      </c>
      <c r="AH1760" s="108">
        <v>338352.17</v>
      </c>
      <c r="AI1760" t="s">
        <v>1406</v>
      </c>
      <c r="AJ1760" t="s">
        <v>1407</v>
      </c>
      <c r="AK1760" s="3">
        <v>32143.46</v>
      </c>
      <c r="AL1760" s="3">
        <v>32143.46</v>
      </c>
      <c r="AM1760" s="3">
        <v>32143.46</v>
      </c>
      <c r="AN1760" s="3">
        <v>32143.46</v>
      </c>
      <c r="AO1760" s="3">
        <v>32143.46</v>
      </c>
      <c r="AP1760" s="3">
        <v>0</v>
      </c>
      <c r="AQ1760" s="3">
        <v>0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3">
        <v>0</v>
      </c>
      <c r="AY1760" s="3">
        <v>0</v>
      </c>
      <c r="AZ1760" s="3">
        <f t="shared" si="81"/>
        <v>64286.92</v>
      </c>
      <c r="BA1760" s="3">
        <f t="shared" si="82"/>
        <v>96430.38</v>
      </c>
      <c r="BB1760" s="3">
        <f t="shared" si="83"/>
        <v>160717.29999999999</v>
      </c>
      <c r="BC1760" s="2"/>
    </row>
    <row r="1761" spans="1:55" ht="15" hidden="1" customHeight="1" x14ac:dyDescent="0.3">
      <c r="A1761" t="s">
        <v>4222</v>
      </c>
      <c r="B1761" t="s">
        <v>2076</v>
      </c>
      <c r="C1761">
        <v>1</v>
      </c>
      <c r="D1761" t="s">
        <v>0</v>
      </c>
      <c r="E1761" t="s">
        <v>2</v>
      </c>
      <c r="F1761" t="s">
        <v>1393</v>
      </c>
      <c r="G1761" t="s">
        <v>1401</v>
      </c>
      <c r="H1761" t="s">
        <v>1402</v>
      </c>
      <c r="I1761" t="s">
        <v>1403</v>
      </c>
      <c r="J1761" t="s">
        <v>1404</v>
      </c>
      <c r="K1761" t="s">
        <v>2077</v>
      </c>
      <c r="L1761" t="s">
        <v>1398</v>
      </c>
      <c r="M1761" t="s">
        <v>1405</v>
      </c>
      <c r="N1761">
        <v>1</v>
      </c>
      <c r="O1761">
        <v>1</v>
      </c>
      <c r="P1761">
        <v>1</v>
      </c>
      <c r="Q1761">
        <v>0</v>
      </c>
      <c r="R1761">
        <v>0</v>
      </c>
      <c r="S1761">
        <v>1</v>
      </c>
      <c r="T1761">
        <v>1</v>
      </c>
      <c r="U1761">
        <v>1</v>
      </c>
      <c r="V1761">
        <v>0</v>
      </c>
      <c r="W1761" s="107">
        <v>208128.9</v>
      </c>
      <c r="X1761" s="108">
        <v>0</v>
      </c>
      <c r="Y1761" s="108">
        <v>0</v>
      </c>
      <c r="Z1761" s="108">
        <v>0</v>
      </c>
      <c r="AA1761" s="108">
        <v>0</v>
      </c>
      <c r="AB1761" s="108">
        <v>0</v>
      </c>
      <c r="AC1761" s="108">
        <v>0</v>
      </c>
      <c r="AD1761" s="108"/>
      <c r="AE1761" s="108">
        <v>208128.9</v>
      </c>
      <c r="AF1761" s="104">
        <v>45911</v>
      </c>
      <c r="AG1761" s="104">
        <v>47007</v>
      </c>
      <c r="AH1761" s="108">
        <v>208128.9</v>
      </c>
      <c r="AI1761" t="s">
        <v>1406</v>
      </c>
      <c r="AJ1761" t="s">
        <v>1407</v>
      </c>
      <c r="AK1761" s="3">
        <v>18211.28</v>
      </c>
      <c r="AL1761" s="3">
        <v>18211.28</v>
      </c>
      <c r="AM1761" s="3">
        <v>18211.28</v>
      </c>
      <c r="AN1761" s="3">
        <v>0</v>
      </c>
      <c r="AO1761" s="3">
        <v>0</v>
      </c>
      <c r="AP1761" s="3">
        <v>0</v>
      </c>
      <c r="AQ1761" s="3">
        <v>0</v>
      </c>
      <c r="AR1761" s="3">
        <v>0</v>
      </c>
      <c r="AS1761" s="3">
        <v>0</v>
      </c>
      <c r="AT1761" s="3">
        <v>0</v>
      </c>
      <c r="AU1761" s="3">
        <v>0</v>
      </c>
      <c r="AV1761" s="3">
        <v>0</v>
      </c>
      <c r="AW1761" s="3">
        <v>0</v>
      </c>
      <c r="AX1761" s="3">
        <v>0</v>
      </c>
      <c r="AY1761" s="3">
        <v>0</v>
      </c>
      <c r="AZ1761" s="3">
        <f t="shared" si="81"/>
        <v>36422.559999999998</v>
      </c>
      <c r="BA1761" s="3">
        <f t="shared" si="82"/>
        <v>18211.28</v>
      </c>
      <c r="BB1761" s="3">
        <f t="shared" si="83"/>
        <v>54633.84</v>
      </c>
      <c r="BC1761" s="2"/>
    </row>
    <row r="1762" spans="1:55" ht="15" hidden="1" customHeight="1" x14ac:dyDescent="0.3">
      <c r="A1762" t="s">
        <v>4223</v>
      </c>
      <c r="B1762" t="s">
        <v>2078</v>
      </c>
      <c r="C1762">
        <v>1</v>
      </c>
      <c r="D1762" t="s">
        <v>0</v>
      </c>
      <c r="E1762" t="s">
        <v>2</v>
      </c>
      <c r="F1762" t="s">
        <v>1393</v>
      </c>
      <c r="G1762" t="s">
        <v>1401</v>
      </c>
      <c r="H1762" t="s">
        <v>1402</v>
      </c>
      <c r="I1762" t="s">
        <v>1403</v>
      </c>
      <c r="J1762" t="s">
        <v>1404</v>
      </c>
      <c r="K1762" t="s">
        <v>2077</v>
      </c>
      <c r="L1762" t="s">
        <v>1398</v>
      </c>
      <c r="M1762" t="s">
        <v>1405</v>
      </c>
      <c r="N1762">
        <v>1</v>
      </c>
      <c r="O1762">
        <v>1</v>
      </c>
      <c r="P1762">
        <v>1</v>
      </c>
      <c r="Q1762">
        <v>0</v>
      </c>
      <c r="R1762">
        <v>0</v>
      </c>
      <c r="S1762">
        <v>1</v>
      </c>
      <c r="T1762">
        <v>1</v>
      </c>
      <c r="U1762">
        <v>1</v>
      </c>
      <c r="V1762">
        <v>0</v>
      </c>
      <c r="W1762" s="107">
        <v>208128.91</v>
      </c>
      <c r="X1762" s="108">
        <v>0</v>
      </c>
      <c r="Y1762" s="108">
        <v>0</v>
      </c>
      <c r="Z1762" s="108">
        <v>0</v>
      </c>
      <c r="AA1762" s="108">
        <v>0</v>
      </c>
      <c r="AB1762" s="108">
        <v>0</v>
      </c>
      <c r="AC1762" s="108">
        <v>0</v>
      </c>
      <c r="AD1762" s="108"/>
      <c r="AE1762" s="108">
        <v>208128.91</v>
      </c>
      <c r="AF1762" s="104">
        <v>45911</v>
      </c>
      <c r="AG1762" s="104">
        <v>47737</v>
      </c>
      <c r="AH1762" s="108">
        <v>208128.91</v>
      </c>
      <c r="AI1762" t="s">
        <v>1406</v>
      </c>
      <c r="AJ1762" t="s">
        <v>1407</v>
      </c>
      <c r="AK1762" s="3">
        <v>19772.240000000002</v>
      </c>
      <c r="AL1762" s="3">
        <v>19772.240000000002</v>
      </c>
      <c r="AM1762" s="3">
        <v>19772.240000000002</v>
      </c>
      <c r="AN1762" s="3">
        <v>19772.240000000002</v>
      </c>
      <c r="AO1762" s="3">
        <v>19772.240000000002</v>
      </c>
      <c r="AP1762" s="3">
        <v>0</v>
      </c>
      <c r="AQ1762" s="3">
        <v>0</v>
      </c>
      <c r="AR1762" s="3">
        <v>0</v>
      </c>
      <c r="AS1762" s="3">
        <v>0</v>
      </c>
      <c r="AT1762" s="3">
        <v>0</v>
      </c>
      <c r="AU1762" s="3">
        <v>0</v>
      </c>
      <c r="AV1762" s="3">
        <v>0</v>
      </c>
      <c r="AW1762" s="3">
        <v>0</v>
      </c>
      <c r="AX1762" s="3">
        <v>0</v>
      </c>
      <c r="AY1762" s="3">
        <v>0</v>
      </c>
      <c r="AZ1762" s="3">
        <f t="shared" si="81"/>
        <v>39544.480000000003</v>
      </c>
      <c r="BA1762" s="3">
        <f t="shared" si="82"/>
        <v>59316.72</v>
      </c>
      <c r="BB1762" s="3">
        <f t="shared" si="83"/>
        <v>98861.200000000012</v>
      </c>
      <c r="BC1762" s="2"/>
    </row>
    <row r="1763" spans="1:55" ht="15" hidden="1" customHeight="1" x14ac:dyDescent="0.3">
      <c r="A1763" t="s">
        <v>4224</v>
      </c>
      <c r="B1763" t="s">
        <v>2079</v>
      </c>
      <c r="C1763">
        <v>1</v>
      </c>
      <c r="D1763" t="s">
        <v>0</v>
      </c>
      <c r="E1763" t="s">
        <v>2</v>
      </c>
      <c r="F1763" t="s">
        <v>1393</v>
      </c>
      <c r="G1763" t="s">
        <v>1401</v>
      </c>
      <c r="H1763" t="s">
        <v>1402</v>
      </c>
      <c r="I1763" t="s">
        <v>1403</v>
      </c>
      <c r="J1763" t="s">
        <v>1404</v>
      </c>
      <c r="K1763" t="s">
        <v>1115</v>
      </c>
      <c r="L1763" t="s">
        <v>1398</v>
      </c>
      <c r="M1763" t="s">
        <v>1405</v>
      </c>
      <c r="N1763">
        <v>1</v>
      </c>
      <c r="O1763">
        <v>1</v>
      </c>
      <c r="P1763">
        <v>1</v>
      </c>
      <c r="Q1763">
        <v>0</v>
      </c>
      <c r="R1763">
        <v>0</v>
      </c>
      <c r="S1763">
        <v>1</v>
      </c>
      <c r="T1763">
        <v>1</v>
      </c>
      <c r="U1763">
        <v>1</v>
      </c>
      <c r="V1763">
        <v>0</v>
      </c>
      <c r="W1763" s="107">
        <v>1181952.08</v>
      </c>
      <c r="X1763" s="108">
        <v>0</v>
      </c>
      <c r="Y1763" s="108">
        <v>0</v>
      </c>
      <c r="Z1763" s="108">
        <v>0</v>
      </c>
      <c r="AA1763" s="108">
        <v>0</v>
      </c>
      <c r="AB1763" s="108">
        <v>0</v>
      </c>
      <c r="AC1763" s="108">
        <v>0</v>
      </c>
      <c r="AD1763" s="108"/>
      <c r="AE1763" s="108">
        <v>1181952.08</v>
      </c>
      <c r="AF1763" s="104">
        <v>45911</v>
      </c>
      <c r="AG1763" s="104">
        <v>47007</v>
      </c>
      <c r="AH1763" s="108">
        <v>1181952.08</v>
      </c>
      <c r="AI1763" t="s">
        <v>1406</v>
      </c>
      <c r="AJ1763" t="s">
        <v>1407</v>
      </c>
      <c r="AK1763" s="3">
        <v>103420.8</v>
      </c>
      <c r="AL1763" s="3">
        <v>103420.8</v>
      </c>
      <c r="AM1763" s="3">
        <v>103420.8</v>
      </c>
      <c r="AN1763" s="3">
        <v>0</v>
      </c>
      <c r="AO1763" s="3">
        <v>0</v>
      </c>
      <c r="AP1763" s="3">
        <v>0</v>
      </c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3">
        <v>0</v>
      </c>
      <c r="AY1763" s="3">
        <v>0</v>
      </c>
      <c r="AZ1763" s="3">
        <f t="shared" si="81"/>
        <v>206841.60000000001</v>
      </c>
      <c r="BA1763" s="3">
        <f t="shared" si="82"/>
        <v>103420.8</v>
      </c>
      <c r="BB1763" s="3">
        <f t="shared" si="83"/>
        <v>310262.40000000002</v>
      </c>
      <c r="BC1763" s="2"/>
    </row>
    <row r="1764" spans="1:55" ht="15" hidden="1" customHeight="1" x14ac:dyDescent="0.3">
      <c r="A1764" t="s">
        <v>4225</v>
      </c>
      <c r="B1764" t="s">
        <v>2080</v>
      </c>
      <c r="C1764">
        <v>1</v>
      </c>
      <c r="D1764" t="s">
        <v>0</v>
      </c>
      <c r="E1764" t="s">
        <v>2</v>
      </c>
      <c r="F1764" t="s">
        <v>1393</v>
      </c>
      <c r="G1764" t="s">
        <v>1401</v>
      </c>
      <c r="H1764" t="s">
        <v>1402</v>
      </c>
      <c r="I1764" t="s">
        <v>1403</v>
      </c>
      <c r="J1764" t="s">
        <v>1404</v>
      </c>
      <c r="K1764" t="s">
        <v>1115</v>
      </c>
      <c r="L1764" t="s">
        <v>1398</v>
      </c>
      <c r="M1764" t="s">
        <v>1405</v>
      </c>
      <c r="N1764">
        <v>1</v>
      </c>
      <c r="O1764">
        <v>1</v>
      </c>
      <c r="P1764">
        <v>1</v>
      </c>
      <c r="Q1764">
        <v>0</v>
      </c>
      <c r="R1764">
        <v>0</v>
      </c>
      <c r="S1764">
        <v>1</v>
      </c>
      <c r="T1764">
        <v>1</v>
      </c>
      <c r="U1764">
        <v>1</v>
      </c>
      <c r="V1764">
        <v>0</v>
      </c>
      <c r="W1764" s="107">
        <v>1181952.0900000001</v>
      </c>
      <c r="X1764" s="108">
        <v>0</v>
      </c>
      <c r="Y1764" s="108">
        <v>0</v>
      </c>
      <c r="Z1764" s="108">
        <v>0</v>
      </c>
      <c r="AA1764" s="108">
        <v>0</v>
      </c>
      <c r="AB1764" s="108">
        <v>0</v>
      </c>
      <c r="AC1764" s="108">
        <v>0</v>
      </c>
      <c r="AD1764" s="108"/>
      <c r="AE1764" s="108">
        <v>1181952.0900000001</v>
      </c>
      <c r="AF1764" s="104">
        <v>45911</v>
      </c>
      <c r="AG1764" s="104">
        <v>47737</v>
      </c>
      <c r="AH1764" s="108">
        <v>1181952.0900000001</v>
      </c>
      <c r="AI1764" t="s">
        <v>1406</v>
      </c>
      <c r="AJ1764" t="s">
        <v>1407</v>
      </c>
      <c r="AK1764" s="3">
        <v>112285.44</v>
      </c>
      <c r="AL1764" s="3">
        <v>112285.44</v>
      </c>
      <c r="AM1764" s="3">
        <v>112285.44</v>
      </c>
      <c r="AN1764" s="3">
        <v>112285.44</v>
      </c>
      <c r="AO1764" s="3">
        <v>112285.44</v>
      </c>
      <c r="AP1764" s="3">
        <v>0</v>
      </c>
      <c r="AQ1764" s="3">
        <v>0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3">
        <v>0</v>
      </c>
      <c r="AY1764" s="3">
        <v>0</v>
      </c>
      <c r="AZ1764" s="3">
        <f t="shared" si="81"/>
        <v>224570.88</v>
      </c>
      <c r="BA1764" s="3">
        <f t="shared" si="82"/>
        <v>336856.32000000001</v>
      </c>
      <c r="BB1764" s="3">
        <f t="shared" si="83"/>
        <v>561427.19999999995</v>
      </c>
      <c r="BC1764" s="2"/>
    </row>
    <row r="1765" spans="1:55" ht="15" hidden="1" customHeight="1" x14ac:dyDescent="0.3">
      <c r="A1765" t="s">
        <v>4226</v>
      </c>
      <c r="B1765" t="s">
        <v>2081</v>
      </c>
      <c r="C1765">
        <v>1</v>
      </c>
      <c r="D1765" t="s">
        <v>0</v>
      </c>
      <c r="E1765" t="s">
        <v>2</v>
      </c>
      <c r="F1765" t="s">
        <v>1393</v>
      </c>
      <c r="G1765" t="s">
        <v>1401</v>
      </c>
      <c r="H1765" t="s">
        <v>1402</v>
      </c>
      <c r="I1765" t="s">
        <v>1403</v>
      </c>
      <c r="J1765" t="s">
        <v>1404</v>
      </c>
      <c r="K1765" t="s">
        <v>1316</v>
      </c>
      <c r="L1765" t="s">
        <v>1398</v>
      </c>
      <c r="M1765" t="s">
        <v>1405</v>
      </c>
      <c r="N1765">
        <v>1</v>
      </c>
      <c r="O1765">
        <v>1</v>
      </c>
      <c r="P1765">
        <v>1</v>
      </c>
      <c r="Q1765">
        <v>0</v>
      </c>
      <c r="R1765">
        <v>0</v>
      </c>
      <c r="S1765">
        <v>1</v>
      </c>
      <c r="T1765">
        <v>1</v>
      </c>
      <c r="U1765">
        <v>1</v>
      </c>
      <c r="V1765">
        <v>0</v>
      </c>
      <c r="W1765" s="107">
        <v>244507.06</v>
      </c>
      <c r="X1765" s="108">
        <v>0</v>
      </c>
      <c r="Y1765" s="108">
        <v>0</v>
      </c>
      <c r="Z1765" s="108">
        <v>0</v>
      </c>
      <c r="AA1765" s="108">
        <v>0</v>
      </c>
      <c r="AB1765" s="108">
        <v>0</v>
      </c>
      <c r="AC1765" s="108">
        <v>0</v>
      </c>
      <c r="AD1765" s="108"/>
      <c r="AE1765" s="108">
        <v>244507.06</v>
      </c>
      <c r="AF1765" s="104">
        <v>45911</v>
      </c>
      <c r="AG1765" s="104">
        <v>47007</v>
      </c>
      <c r="AH1765" s="108">
        <v>244507.06</v>
      </c>
      <c r="AI1765" t="s">
        <v>1406</v>
      </c>
      <c r="AJ1765" t="s">
        <v>1407</v>
      </c>
      <c r="AK1765" s="3">
        <v>21394.36</v>
      </c>
      <c r="AL1765" s="3">
        <v>21394.36</v>
      </c>
      <c r="AM1765" s="3">
        <v>21394.36</v>
      </c>
      <c r="AN1765" s="3">
        <v>0</v>
      </c>
      <c r="AO1765" s="3">
        <v>0</v>
      </c>
      <c r="AP1765" s="3">
        <v>0</v>
      </c>
      <c r="AQ1765" s="3">
        <v>0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3">
        <v>0</v>
      </c>
      <c r="AY1765" s="3">
        <v>0</v>
      </c>
      <c r="AZ1765" s="3">
        <f t="shared" si="81"/>
        <v>42788.72</v>
      </c>
      <c r="BA1765" s="3">
        <f t="shared" si="82"/>
        <v>21394.36</v>
      </c>
      <c r="BB1765" s="3">
        <f t="shared" si="83"/>
        <v>64183.08</v>
      </c>
      <c r="BC1765" s="2"/>
    </row>
    <row r="1766" spans="1:55" ht="15" hidden="1" customHeight="1" x14ac:dyDescent="0.3">
      <c r="A1766" t="s">
        <v>4227</v>
      </c>
      <c r="B1766" t="s">
        <v>2082</v>
      </c>
      <c r="C1766">
        <v>1</v>
      </c>
      <c r="D1766" t="s">
        <v>0</v>
      </c>
      <c r="E1766" t="s">
        <v>2</v>
      </c>
      <c r="F1766" t="s">
        <v>1393</v>
      </c>
      <c r="G1766" t="s">
        <v>1401</v>
      </c>
      <c r="H1766" t="s">
        <v>1402</v>
      </c>
      <c r="I1766" t="s">
        <v>1403</v>
      </c>
      <c r="J1766" t="s">
        <v>1404</v>
      </c>
      <c r="K1766" t="s">
        <v>1316</v>
      </c>
      <c r="L1766" t="s">
        <v>1398</v>
      </c>
      <c r="M1766" t="s">
        <v>1405</v>
      </c>
      <c r="N1766">
        <v>1</v>
      </c>
      <c r="O1766">
        <v>1</v>
      </c>
      <c r="P1766">
        <v>1</v>
      </c>
      <c r="Q1766">
        <v>0</v>
      </c>
      <c r="R1766">
        <v>0</v>
      </c>
      <c r="S1766">
        <v>1</v>
      </c>
      <c r="T1766">
        <v>1</v>
      </c>
      <c r="U1766">
        <v>1</v>
      </c>
      <c r="V1766">
        <v>0</v>
      </c>
      <c r="W1766" s="107">
        <v>244507.07</v>
      </c>
      <c r="X1766" s="108">
        <v>0</v>
      </c>
      <c r="Y1766" s="108">
        <v>0</v>
      </c>
      <c r="Z1766" s="108">
        <v>0</v>
      </c>
      <c r="AA1766" s="108">
        <v>0</v>
      </c>
      <c r="AB1766" s="108">
        <v>0</v>
      </c>
      <c r="AC1766" s="108">
        <v>0</v>
      </c>
      <c r="AD1766" s="108"/>
      <c r="AE1766" s="108">
        <v>244507.07</v>
      </c>
      <c r="AF1766" s="104">
        <v>45911</v>
      </c>
      <c r="AG1766" s="104">
        <v>47737</v>
      </c>
      <c r="AH1766" s="108">
        <v>244507.07</v>
      </c>
      <c r="AI1766" t="s">
        <v>1406</v>
      </c>
      <c r="AJ1766" t="s">
        <v>1407</v>
      </c>
      <c r="AK1766" s="3">
        <v>23228.18</v>
      </c>
      <c r="AL1766" s="3">
        <v>23228.18</v>
      </c>
      <c r="AM1766" s="3">
        <v>23228.18</v>
      </c>
      <c r="AN1766" s="3">
        <v>23228.18</v>
      </c>
      <c r="AO1766" s="3">
        <v>23228.18</v>
      </c>
      <c r="AP1766" s="3">
        <v>0</v>
      </c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3">
        <v>0</v>
      </c>
      <c r="AY1766" s="3">
        <v>0</v>
      </c>
      <c r="AZ1766" s="3">
        <f t="shared" si="81"/>
        <v>46456.36</v>
      </c>
      <c r="BA1766" s="3">
        <f t="shared" si="82"/>
        <v>69684.540000000008</v>
      </c>
      <c r="BB1766" s="3">
        <f t="shared" si="83"/>
        <v>116140.90000000001</v>
      </c>
      <c r="BC1766" s="2"/>
    </row>
    <row r="1767" spans="1:55" ht="15" hidden="1" customHeight="1" x14ac:dyDescent="0.3">
      <c r="A1767" t="s">
        <v>4228</v>
      </c>
      <c r="B1767" t="s">
        <v>2083</v>
      </c>
      <c r="C1767">
        <v>1</v>
      </c>
      <c r="D1767" t="s">
        <v>0</v>
      </c>
      <c r="E1767" t="s">
        <v>2</v>
      </c>
      <c r="F1767" t="s">
        <v>1393</v>
      </c>
      <c r="G1767" t="s">
        <v>1401</v>
      </c>
      <c r="H1767" t="s">
        <v>1402</v>
      </c>
      <c r="I1767" t="s">
        <v>1403</v>
      </c>
      <c r="J1767" t="s">
        <v>1404</v>
      </c>
      <c r="K1767" t="s">
        <v>2084</v>
      </c>
      <c r="L1767" t="s">
        <v>1398</v>
      </c>
      <c r="M1767" t="s">
        <v>1405</v>
      </c>
      <c r="N1767">
        <v>1</v>
      </c>
      <c r="O1767">
        <v>1</v>
      </c>
      <c r="P1767">
        <v>1</v>
      </c>
      <c r="Q1767">
        <v>0</v>
      </c>
      <c r="R1767">
        <v>0</v>
      </c>
      <c r="S1767">
        <v>1</v>
      </c>
      <c r="T1767">
        <v>1</v>
      </c>
      <c r="U1767">
        <v>1</v>
      </c>
      <c r="V1767">
        <v>0</v>
      </c>
      <c r="W1767" s="107">
        <v>236458.54</v>
      </c>
      <c r="X1767" s="108">
        <v>0</v>
      </c>
      <c r="Y1767" s="108">
        <v>0</v>
      </c>
      <c r="Z1767" s="108">
        <v>0</v>
      </c>
      <c r="AA1767" s="108">
        <v>0</v>
      </c>
      <c r="AB1767" s="108">
        <v>0</v>
      </c>
      <c r="AC1767" s="108">
        <v>0</v>
      </c>
      <c r="AD1767" s="108"/>
      <c r="AE1767" s="108">
        <v>236458.54</v>
      </c>
      <c r="AF1767" s="104">
        <v>45911</v>
      </c>
      <c r="AG1767" s="104">
        <v>47007</v>
      </c>
      <c r="AH1767" s="108">
        <v>236458.54</v>
      </c>
      <c r="AI1767" t="s">
        <v>1406</v>
      </c>
      <c r="AJ1767" t="s">
        <v>1407</v>
      </c>
      <c r="AK1767" s="3">
        <v>20690.12</v>
      </c>
      <c r="AL1767" s="3">
        <v>20690.12</v>
      </c>
      <c r="AM1767" s="3">
        <v>20690.12</v>
      </c>
      <c r="AN1767" s="3">
        <v>0</v>
      </c>
      <c r="AO1767" s="3">
        <v>0</v>
      </c>
      <c r="AP1767" s="3">
        <v>0</v>
      </c>
      <c r="AQ1767" s="3">
        <v>0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3">
        <v>0</v>
      </c>
      <c r="AY1767" s="3">
        <v>0</v>
      </c>
      <c r="AZ1767" s="3">
        <f t="shared" si="81"/>
        <v>41380.239999999998</v>
      </c>
      <c r="BA1767" s="3">
        <f t="shared" si="82"/>
        <v>20690.12</v>
      </c>
      <c r="BB1767" s="3">
        <f t="shared" si="83"/>
        <v>62070.36</v>
      </c>
      <c r="BC1767" s="2"/>
    </row>
    <row r="1768" spans="1:55" ht="15" hidden="1" customHeight="1" x14ac:dyDescent="0.3">
      <c r="A1768" t="s">
        <v>4229</v>
      </c>
      <c r="B1768" t="s">
        <v>2085</v>
      </c>
      <c r="C1768">
        <v>1</v>
      </c>
      <c r="D1768" t="s">
        <v>0</v>
      </c>
      <c r="E1768" t="s">
        <v>2</v>
      </c>
      <c r="F1768" t="s">
        <v>1393</v>
      </c>
      <c r="G1768" t="s">
        <v>1401</v>
      </c>
      <c r="H1768" t="s">
        <v>1402</v>
      </c>
      <c r="I1768" t="s">
        <v>1403</v>
      </c>
      <c r="J1768" t="s">
        <v>1404</v>
      </c>
      <c r="K1768" t="s">
        <v>2084</v>
      </c>
      <c r="L1768" t="s">
        <v>1398</v>
      </c>
      <c r="M1768" t="s">
        <v>1405</v>
      </c>
      <c r="N1768">
        <v>1</v>
      </c>
      <c r="O1768">
        <v>1</v>
      </c>
      <c r="P1768">
        <v>1</v>
      </c>
      <c r="Q1768">
        <v>0</v>
      </c>
      <c r="R1768">
        <v>0</v>
      </c>
      <c r="S1768">
        <v>1</v>
      </c>
      <c r="T1768">
        <v>1</v>
      </c>
      <c r="U1768">
        <v>1</v>
      </c>
      <c r="V1768">
        <v>0</v>
      </c>
      <c r="W1768" s="107">
        <v>236458.54</v>
      </c>
      <c r="X1768" s="108">
        <v>0</v>
      </c>
      <c r="Y1768" s="108">
        <v>0</v>
      </c>
      <c r="Z1768" s="108">
        <v>0</v>
      </c>
      <c r="AA1768" s="108">
        <v>0</v>
      </c>
      <c r="AB1768" s="108">
        <v>0</v>
      </c>
      <c r="AC1768" s="108">
        <v>0</v>
      </c>
      <c r="AD1768" s="108"/>
      <c r="AE1768" s="108">
        <v>236458.54</v>
      </c>
      <c r="AF1768" s="104">
        <v>45911</v>
      </c>
      <c r="AG1768" s="104">
        <v>47737</v>
      </c>
      <c r="AH1768" s="108">
        <v>236458.54</v>
      </c>
      <c r="AI1768" t="s">
        <v>1406</v>
      </c>
      <c r="AJ1768" t="s">
        <v>1407</v>
      </c>
      <c r="AK1768" s="3">
        <v>22463.56</v>
      </c>
      <c r="AL1768" s="3">
        <v>22463.56</v>
      </c>
      <c r="AM1768" s="3">
        <v>22463.56</v>
      </c>
      <c r="AN1768" s="3">
        <v>22463.56</v>
      </c>
      <c r="AO1768" s="3">
        <v>22463.56</v>
      </c>
      <c r="AP1768" s="3">
        <v>0</v>
      </c>
      <c r="AQ1768" s="3">
        <v>0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3">
        <v>0</v>
      </c>
      <c r="AY1768" s="3">
        <v>0</v>
      </c>
      <c r="AZ1768" s="3">
        <f t="shared" si="81"/>
        <v>44927.12</v>
      </c>
      <c r="BA1768" s="3">
        <f t="shared" si="82"/>
        <v>67390.680000000008</v>
      </c>
      <c r="BB1768" s="3">
        <f t="shared" si="83"/>
        <v>112317.80000000002</v>
      </c>
      <c r="BC1768" s="2"/>
    </row>
    <row r="1769" spans="1:55" ht="15" hidden="1" customHeight="1" x14ac:dyDescent="0.3">
      <c r="A1769" t="s">
        <v>4230</v>
      </c>
      <c r="B1769" t="s">
        <v>2086</v>
      </c>
      <c r="C1769">
        <v>1</v>
      </c>
      <c r="D1769" t="s">
        <v>0</v>
      </c>
      <c r="E1769" t="s">
        <v>2</v>
      </c>
      <c r="F1769" t="s">
        <v>1393</v>
      </c>
      <c r="G1769" t="s">
        <v>1401</v>
      </c>
      <c r="H1769" t="s">
        <v>1402</v>
      </c>
      <c r="I1769" t="s">
        <v>1403</v>
      </c>
      <c r="J1769" t="s">
        <v>1404</v>
      </c>
      <c r="K1769" t="s">
        <v>2087</v>
      </c>
      <c r="L1769" t="s">
        <v>1398</v>
      </c>
      <c r="M1769" t="s">
        <v>1405</v>
      </c>
      <c r="N1769">
        <v>1</v>
      </c>
      <c r="O1769">
        <v>1</v>
      </c>
      <c r="P1769">
        <v>1</v>
      </c>
      <c r="Q1769">
        <v>0</v>
      </c>
      <c r="R1769">
        <v>0</v>
      </c>
      <c r="S1769">
        <v>1</v>
      </c>
      <c r="T1769">
        <v>1</v>
      </c>
      <c r="U1769">
        <v>1</v>
      </c>
      <c r="V1769">
        <v>0</v>
      </c>
      <c r="W1769" s="107">
        <v>990693.69</v>
      </c>
      <c r="X1769" s="108">
        <v>0</v>
      </c>
      <c r="Y1769" s="108">
        <v>0</v>
      </c>
      <c r="Z1769" s="108">
        <v>0</v>
      </c>
      <c r="AA1769" s="108">
        <v>0</v>
      </c>
      <c r="AB1769" s="108">
        <v>0</v>
      </c>
      <c r="AC1769" s="108">
        <v>0</v>
      </c>
      <c r="AD1769" s="108"/>
      <c r="AE1769" s="108">
        <v>990693.69</v>
      </c>
      <c r="AF1769" s="104">
        <v>45911</v>
      </c>
      <c r="AG1769" s="104">
        <v>47007</v>
      </c>
      <c r="AH1769" s="108">
        <v>990693.69</v>
      </c>
      <c r="AI1769" t="s">
        <v>1406</v>
      </c>
      <c r="AJ1769" t="s">
        <v>1407</v>
      </c>
      <c r="AK1769" s="3">
        <v>86685.7</v>
      </c>
      <c r="AL1769" s="3">
        <v>86685.7</v>
      </c>
      <c r="AM1769" s="3">
        <v>86685.7</v>
      </c>
      <c r="AN1769" s="3">
        <v>0</v>
      </c>
      <c r="AO1769" s="3">
        <v>0</v>
      </c>
      <c r="AP1769" s="3">
        <v>0</v>
      </c>
      <c r="AQ1769" s="3">
        <v>0</v>
      </c>
      <c r="AR1769" s="3">
        <v>0</v>
      </c>
      <c r="AS1769" s="3">
        <v>0</v>
      </c>
      <c r="AT1769" s="3">
        <v>0</v>
      </c>
      <c r="AU1769" s="3">
        <v>0</v>
      </c>
      <c r="AV1769" s="3">
        <v>0</v>
      </c>
      <c r="AW1769" s="3">
        <v>0</v>
      </c>
      <c r="AX1769" s="3">
        <v>0</v>
      </c>
      <c r="AY1769" s="3">
        <v>0</v>
      </c>
      <c r="AZ1769" s="3">
        <f t="shared" si="81"/>
        <v>173371.4</v>
      </c>
      <c r="BA1769" s="3">
        <f t="shared" si="82"/>
        <v>86685.7</v>
      </c>
      <c r="BB1769" s="3">
        <f t="shared" si="83"/>
        <v>260057.09999999998</v>
      </c>
      <c r="BC1769" s="2"/>
    </row>
    <row r="1770" spans="1:55" ht="15" hidden="1" customHeight="1" x14ac:dyDescent="0.3">
      <c r="A1770" t="s">
        <v>4231</v>
      </c>
      <c r="B1770" t="s">
        <v>2088</v>
      </c>
      <c r="C1770">
        <v>1</v>
      </c>
      <c r="D1770" t="s">
        <v>0</v>
      </c>
      <c r="E1770" t="s">
        <v>2</v>
      </c>
      <c r="F1770" t="s">
        <v>1393</v>
      </c>
      <c r="G1770" t="s">
        <v>1401</v>
      </c>
      <c r="H1770" t="s">
        <v>1402</v>
      </c>
      <c r="I1770" t="s">
        <v>1403</v>
      </c>
      <c r="J1770" t="s">
        <v>1404</v>
      </c>
      <c r="K1770" t="s">
        <v>2087</v>
      </c>
      <c r="L1770" t="s">
        <v>1398</v>
      </c>
      <c r="M1770" t="s">
        <v>1405</v>
      </c>
      <c r="N1770">
        <v>1</v>
      </c>
      <c r="O1770">
        <v>1</v>
      </c>
      <c r="P1770">
        <v>1</v>
      </c>
      <c r="Q1770">
        <v>0</v>
      </c>
      <c r="R1770">
        <v>0</v>
      </c>
      <c r="S1770">
        <v>1</v>
      </c>
      <c r="T1770">
        <v>1</v>
      </c>
      <c r="U1770">
        <v>1</v>
      </c>
      <c r="V1770">
        <v>0</v>
      </c>
      <c r="W1770" s="107">
        <v>990693.7</v>
      </c>
      <c r="X1770" s="108">
        <v>0</v>
      </c>
      <c r="Y1770" s="108">
        <v>0</v>
      </c>
      <c r="Z1770" s="108">
        <v>0</v>
      </c>
      <c r="AA1770" s="108">
        <v>0</v>
      </c>
      <c r="AB1770" s="108">
        <v>0</v>
      </c>
      <c r="AC1770" s="108">
        <v>0</v>
      </c>
      <c r="AD1770" s="108"/>
      <c r="AE1770" s="108">
        <v>990693.7</v>
      </c>
      <c r="AF1770" s="104">
        <v>45911</v>
      </c>
      <c r="AG1770" s="104">
        <v>47737</v>
      </c>
      <c r="AH1770" s="108">
        <v>990693.7</v>
      </c>
      <c r="AI1770" t="s">
        <v>1406</v>
      </c>
      <c r="AJ1770" t="s">
        <v>1407</v>
      </c>
      <c r="AK1770" s="3">
        <v>94115.9</v>
      </c>
      <c r="AL1770" s="3">
        <v>94115.9</v>
      </c>
      <c r="AM1770" s="3">
        <v>94115.9</v>
      </c>
      <c r="AN1770" s="3">
        <v>94115.9</v>
      </c>
      <c r="AO1770" s="3">
        <v>94115.9</v>
      </c>
      <c r="AP1770" s="3">
        <v>0</v>
      </c>
      <c r="AQ1770" s="3">
        <v>0</v>
      </c>
      <c r="AR1770" s="3">
        <v>0</v>
      </c>
      <c r="AS1770" s="3">
        <v>0</v>
      </c>
      <c r="AT1770" s="3">
        <v>0</v>
      </c>
      <c r="AU1770" s="3">
        <v>0</v>
      </c>
      <c r="AV1770" s="3">
        <v>0</v>
      </c>
      <c r="AW1770" s="3">
        <v>0</v>
      </c>
      <c r="AX1770" s="3">
        <v>0</v>
      </c>
      <c r="AY1770" s="3">
        <v>0</v>
      </c>
      <c r="AZ1770" s="3">
        <f t="shared" si="81"/>
        <v>188231.8</v>
      </c>
      <c r="BA1770" s="3">
        <f t="shared" si="82"/>
        <v>282347.69999999995</v>
      </c>
      <c r="BB1770" s="3">
        <f t="shared" si="83"/>
        <v>470579.49999999994</v>
      </c>
      <c r="BC1770" s="2"/>
    </row>
    <row r="1771" spans="1:55" ht="15" hidden="1" customHeight="1" x14ac:dyDescent="0.3">
      <c r="A1771" t="s">
        <v>4232</v>
      </c>
      <c r="B1771" t="s">
        <v>2089</v>
      </c>
      <c r="C1771">
        <v>1</v>
      </c>
      <c r="D1771" t="s">
        <v>0</v>
      </c>
      <c r="E1771" t="s">
        <v>2</v>
      </c>
      <c r="F1771" t="s">
        <v>1393</v>
      </c>
      <c r="G1771" t="s">
        <v>1401</v>
      </c>
      <c r="H1771" t="s">
        <v>1402</v>
      </c>
      <c r="I1771" t="s">
        <v>1403</v>
      </c>
      <c r="J1771" t="s">
        <v>1404</v>
      </c>
      <c r="K1771" t="s">
        <v>2090</v>
      </c>
      <c r="L1771" t="s">
        <v>1398</v>
      </c>
      <c r="M1771" t="s">
        <v>1405</v>
      </c>
      <c r="N1771">
        <v>1</v>
      </c>
      <c r="O1771">
        <v>1</v>
      </c>
      <c r="P1771">
        <v>1</v>
      </c>
      <c r="Q1771">
        <v>0</v>
      </c>
      <c r="R1771">
        <v>0</v>
      </c>
      <c r="S1771">
        <v>1</v>
      </c>
      <c r="T1771">
        <v>1</v>
      </c>
      <c r="U1771">
        <v>1</v>
      </c>
      <c r="V1771">
        <v>0</v>
      </c>
      <c r="W1771" s="107">
        <v>258865.98</v>
      </c>
      <c r="X1771" s="108">
        <v>0</v>
      </c>
      <c r="Y1771" s="108">
        <v>0</v>
      </c>
      <c r="Z1771" s="108">
        <v>0</v>
      </c>
      <c r="AA1771" s="108">
        <v>0</v>
      </c>
      <c r="AB1771" s="108">
        <v>0</v>
      </c>
      <c r="AC1771" s="108">
        <v>0</v>
      </c>
      <c r="AD1771" s="108"/>
      <c r="AE1771" s="108">
        <v>258865.98</v>
      </c>
      <c r="AF1771" s="104">
        <v>45911</v>
      </c>
      <c r="AG1771" s="104">
        <v>47007</v>
      </c>
      <c r="AH1771" s="108">
        <v>258865.98</v>
      </c>
      <c r="AI1771" t="s">
        <v>1406</v>
      </c>
      <c r="AJ1771" t="s">
        <v>1407</v>
      </c>
      <c r="AK1771" s="3">
        <v>22650.78</v>
      </c>
      <c r="AL1771" s="3">
        <v>22650.78</v>
      </c>
      <c r="AM1771" s="3">
        <v>22650.78</v>
      </c>
      <c r="AN1771" s="3">
        <v>0</v>
      </c>
      <c r="AO1771" s="3">
        <v>0</v>
      </c>
      <c r="AP1771" s="3">
        <v>0</v>
      </c>
      <c r="AQ1771" s="3">
        <v>0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3">
        <v>0</v>
      </c>
      <c r="AY1771" s="3">
        <v>0</v>
      </c>
      <c r="AZ1771" s="3">
        <f t="shared" si="81"/>
        <v>45301.56</v>
      </c>
      <c r="BA1771" s="3">
        <f t="shared" si="82"/>
        <v>22650.78</v>
      </c>
      <c r="BB1771" s="3">
        <f t="shared" si="83"/>
        <v>67952.34</v>
      </c>
      <c r="BC1771" s="2"/>
    </row>
    <row r="1772" spans="1:55" ht="15" hidden="1" customHeight="1" x14ac:dyDescent="0.3">
      <c r="A1772" t="s">
        <v>4233</v>
      </c>
      <c r="B1772" t="s">
        <v>2091</v>
      </c>
      <c r="C1772">
        <v>1</v>
      </c>
      <c r="D1772" t="s">
        <v>0</v>
      </c>
      <c r="E1772" t="s">
        <v>2</v>
      </c>
      <c r="F1772" t="s">
        <v>1393</v>
      </c>
      <c r="G1772" t="s">
        <v>1401</v>
      </c>
      <c r="H1772" t="s">
        <v>1402</v>
      </c>
      <c r="I1772" t="s">
        <v>1403</v>
      </c>
      <c r="J1772" t="s">
        <v>1404</v>
      </c>
      <c r="K1772" t="s">
        <v>2090</v>
      </c>
      <c r="L1772" t="s">
        <v>1398</v>
      </c>
      <c r="M1772" t="s">
        <v>1405</v>
      </c>
      <c r="N1772">
        <v>1</v>
      </c>
      <c r="O1772">
        <v>1</v>
      </c>
      <c r="P1772">
        <v>1</v>
      </c>
      <c r="Q1772">
        <v>0</v>
      </c>
      <c r="R1772">
        <v>0</v>
      </c>
      <c r="S1772">
        <v>1</v>
      </c>
      <c r="T1772">
        <v>1</v>
      </c>
      <c r="U1772">
        <v>1</v>
      </c>
      <c r="V1772">
        <v>0</v>
      </c>
      <c r="W1772" s="107">
        <v>258865.99</v>
      </c>
      <c r="X1772" s="108">
        <v>0</v>
      </c>
      <c r="Y1772" s="108">
        <v>0</v>
      </c>
      <c r="Z1772" s="108">
        <v>0</v>
      </c>
      <c r="AA1772" s="108">
        <v>0</v>
      </c>
      <c r="AB1772" s="108">
        <v>0</v>
      </c>
      <c r="AC1772" s="108">
        <v>0</v>
      </c>
      <c r="AD1772" s="108"/>
      <c r="AE1772" s="108">
        <v>258865.99</v>
      </c>
      <c r="AF1772" s="104">
        <v>45911</v>
      </c>
      <c r="AG1772" s="104">
        <v>47737</v>
      </c>
      <c r="AH1772" s="108">
        <v>258865.99</v>
      </c>
      <c r="AI1772" t="s">
        <v>1406</v>
      </c>
      <c r="AJ1772" t="s">
        <v>1407</v>
      </c>
      <c r="AK1772" s="3">
        <v>24592.26</v>
      </c>
      <c r="AL1772" s="3">
        <v>24592.26</v>
      </c>
      <c r="AM1772" s="3">
        <v>24592.26</v>
      </c>
      <c r="AN1772" s="3">
        <v>24592.26</v>
      </c>
      <c r="AO1772" s="3">
        <v>24592.26</v>
      </c>
      <c r="AP1772" s="3">
        <v>0</v>
      </c>
      <c r="AQ1772" s="3">
        <v>0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3">
        <v>0</v>
      </c>
      <c r="AY1772" s="3">
        <v>0</v>
      </c>
      <c r="AZ1772" s="3">
        <f t="shared" si="81"/>
        <v>49184.52</v>
      </c>
      <c r="BA1772" s="3">
        <f t="shared" si="82"/>
        <v>73776.78</v>
      </c>
      <c r="BB1772" s="3">
        <f t="shared" si="83"/>
        <v>122961.29999999999</v>
      </c>
      <c r="BC1772" s="2"/>
    </row>
    <row r="1773" spans="1:55" ht="15" hidden="1" customHeight="1" x14ac:dyDescent="0.3">
      <c r="A1773" t="s">
        <v>4234</v>
      </c>
      <c r="B1773" t="s">
        <v>2092</v>
      </c>
      <c r="C1773">
        <v>1</v>
      </c>
      <c r="D1773" t="s">
        <v>0</v>
      </c>
      <c r="E1773" t="s">
        <v>2</v>
      </c>
      <c r="F1773" t="s">
        <v>1393</v>
      </c>
      <c r="G1773" t="s">
        <v>1401</v>
      </c>
      <c r="H1773" t="s">
        <v>1402</v>
      </c>
      <c r="I1773" t="s">
        <v>1403</v>
      </c>
      <c r="J1773" t="s">
        <v>1404</v>
      </c>
      <c r="K1773" t="s">
        <v>586</v>
      </c>
      <c r="L1773" t="s">
        <v>1398</v>
      </c>
      <c r="M1773" t="s">
        <v>1405</v>
      </c>
      <c r="N1773">
        <v>1</v>
      </c>
      <c r="O1773">
        <v>1</v>
      </c>
      <c r="P1773">
        <v>1</v>
      </c>
      <c r="Q1773">
        <v>0</v>
      </c>
      <c r="R1773">
        <v>0</v>
      </c>
      <c r="S1773">
        <v>1</v>
      </c>
      <c r="T1773">
        <v>1</v>
      </c>
      <c r="U1773">
        <v>1</v>
      </c>
      <c r="V1773">
        <v>0</v>
      </c>
      <c r="W1773" s="107">
        <v>619663.1</v>
      </c>
      <c r="X1773" s="108">
        <v>0</v>
      </c>
      <c r="Y1773" s="108">
        <v>0</v>
      </c>
      <c r="Z1773" s="108">
        <v>0</v>
      </c>
      <c r="AA1773" s="108">
        <v>0</v>
      </c>
      <c r="AB1773" s="108">
        <v>0</v>
      </c>
      <c r="AC1773" s="108">
        <v>0</v>
      </c>
      <c r="AD1773" s="108"/>
      <c r="AE1773" s="108">
        <v>619663.1</v>
      </c>
      <c r="AF1773" s="104">
        <v>45911</v>
      </c>
      <c r="AG1773" s="104">
        <v>47007</v>
      </c>
      <c r="AH1773" s="108">
        <v>619663.1</v>
      </c>
      <c r="AI1773" t="s">
        <v>1406</v>
      </c>
      <c r="AJ1773" t="s">
        <v>1407</v>
      </c>
      <c r="AK1773" s="3">
        <v>54220.52</v>
      </c>
      <c r="AL1773" s="3">
        <v>54220.52</v>
      </c>
      <c r="AM1773" s="3">
        <v>54220.52</v>
      </c>
      <c r="AN1773" s="3">
        <v>0</v>
      </c>
      <c r="AO1773" s="3">
        <v>0</v>
      </c>
      <c r="AP1773" s="3">
        <v>0</v>
      </c>
      <c r="AQ1773" s="3">
        <v>0</v>
      </c>
      <c r="AR1773" s="3">
        <v>0</v>
      </c>
      <c r="AS1773" s="3">
        <v>0</v>
      </c>
      <c r="AT1773" s="3">
        <v>0</v>
      </c>
      <c r="AU1773" s="3">
        <v>0</v>
      </c>
      <c r="AV1773" s="3">
        <v>0</v>
      </c>
      <c r="AW1773" s="3">
        <v>0</v>
      </c>
      <c r="AX1773" s="3">
        <v>0</v>
      </c>
      <c r="AY1773" s="3">
        <v>0</v>
      </c>
      <c r="AZ1773" s="3">
        <f t="shared" si="81"/>
        <v>108441.04</v>
      </c>
      <c r="BA1773" s="3">
        <f t="shared" si="82"/>
        <v>54220.52</v>
      </c>
      <c r="BB1773" s="3">
        <f t="shared" si="83"/>
        <v>162661.56</v>
      </c>
      <c r="BC1773" s="2"/>
    </row>
    <row r="1774" spans="1:55" ht="15" hidden="1" customHeight="1" x14ac:dyDescent="0.3">
      <c r="A1774" t="s">
        <v>4235</v>
      </c>
      <c r="B1774" t="s">
        <v>2093</v>
      </c>
      <c r="C1774">
        <v>1</v>
      </c>
      <c r="D1774" t="s">
        <v>0</v>
      </c>
      <c r="E1774" t="s">
        <v>2</v>
      </c>
      <c r="F1774" t="s">
        <v>1393</v>
      </c>
      <c r="G1774" t="s">
        <v>1401</v>
      </c>
      <c r="H1774" t="s">
        <v>1402</v>
      </c>
      <c r="I1774" t="s">
        <v>1403</v>
      </c>
      <c r="J1774" t="s">
        <v>1404</v>
      </c>
      <c r="K1774" t="s">
        <v>586</v>
      </c>
      <c r="L1774" t="s">
        <v>1398</v>
      </c>
      <c r="M1774" t="s">
        <v>1405</v>
      </c>
      <c r="N1774">
        <v>1</v>
      </c>
      <c r="O1774">
        <v>1</v>
      </c>
      <c r="P1774">
        <v>1</v>
      </c>
      <c r="Q1774">
        <v>0</v>
      </c>
      <c r="R1774">
        <v>0</v>
      </c>
      <c r="S1774">
        <v>1</v>
      </c>
      <c r="T1774">
        <v>1</v>
      </c>
      <c r="U1774">
        <v>1</v>
      </c>
      <c r="V1774">
        <v>0</v>
      </c>
      <c r="W1774" s="107">
        <v>619663.1</v>
      </c>
      <c r="X1774" s="108">
        <v>0</v>
      </c>
      <c r="Y1774" s="108">
        <v>0</v>
      </c>
      <c r="Z1774" s="108">
        <v>0</v>
      </c>
      <c r="AA1774" s="108">
        <v>0</v>
      </c>
      <c r="AB1774" s="108">
        <v>0</v>
      </c>
      <c r="AC1774" s="108">
        <v>0</v>
      </c>
      <c r="AD1774" s="108"/>
      <c r="AE1774" s="108">
        <v>619663.1</v>
      </c>
      <c r="AF1774" s="104">
        <v>45911</v>
      </c>
      <c r="AG1774" s="104">
        <v>47737</v>
      </c>
      <c r="AH1774" s="108">
        <v>619663.1</v>
      </c>
      <c r="AI1774" t="s">
        <v>1406</v>
      </c>
      <c r="AJ1774" t="s">
        <v>1407</v>
      </c>
      <c r="AK1774" s="3">
        <v>58868</v>
      </c>
      <c r="AL1774" s="3">
        <v>58868</v>
      </c>
      <c r="AM1774" s="3">
        <v>58868</v>
      </c>
      <c r="AN1774" s="3">
        <v>58868</v>
      </c>
      <c r="AO1774" s="3">
        <v>58868</v>
      </c>
      <c r="AP1774" s="3">
        <v>0</v>
      </c>
      <c r="AQ1774" s="3">
        <v>0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3">
        <v>0</v>
      </c>
      <c r="AY1774" s="3">
        <v>0</v>
      </c>
      <c r="AZ1774" s="3">
        <f t="shared" si="81"/>
        <v>117736</v>
      </c>
      <c r="BA1774" s="3">
        <f t="shared" si="82"/>
        <v>176604</v>
      </c>
      <c r="BB1774" s="3">
        <f t="shared" si="83"/>
        <v>294340</v>
      </c>
      <c r="BC1774" s="2"/>
    </row>
    <row r="1775" spans="1:55" ht="15" hidden="1" customHeight="1" x14ac:dyDescent="0.3">
      <c r="A1775" t="s">
        <v>4236</v>
      </c>
      <c r="B1775" t="s">
        <v>2094</v>
      </c>
      <c r="C1775">
        <v>1</v>
      </c>
      <c r="D1775" t="s">
        <v>0</v>
      </c>
      <c r="E1775" t="s">
        <v>2</v>
      </c>
      <c r="F1775" t="s">
        <v>1393</v>
      </c>
      <c r="G1775" t="s">
        <v>1401</v>
      </c>
      <c r="H1775" t="s">
        <v>1402</v>
      </c>
      <c r="I1775" t="s">
        <v>1403</v>
      </c>
      <c r="J1775" t="s">
        <v>1404</v>
      </c>
      <c r="K1775" t="s">
        <v>590</v>
      </c>
      <c r="L1775" t="s">
        <v>1398</v>
      </c>
      <c r="M1775" t="s">
        <v>1405</v>
      </c>
      <c r="N1775">
        <v>1</v>
      </c>
      <c r="O1775">
        <v>1</v>
      </c>
      <c r="P1775">
        <v>1</v>
      </c>
      <c r="Q1775">
        <v>0</v>
      </c>
      <c r="R1775">
        <v>0</v>
      </c>
      <c r="S1775">
        <v>1</v>
      </c>
      <c r="T1775">
        <v>1</v>
      </c>
      <c r="U1775">
        <v>1</v>
      </c>
      <c r="V1775">
        <v>0</v>
      </c>
      <c r="W1775" s="107">
        <v>222502.46</v>
      </c>
      <c r="X1775" s="108">
        <v>0</v>
      </c>
      <c r="Y1775" s="108">
        <v>0</v>
      </c>
      <c r="Z1775" s="108">
        <v>0</v>
      </c>
      <c r="AA1775" s="108">
        <v>0</v>
      </c>
      <c r="AB1775" s="108">
        <v>0</v>
      </c>
      <c r="AC1775" s="108">
        <v>0</v>
      </c>
      <c r="AD1775" s="108"/>
      <c r="AE1775" s="108">
        <v>222502.46</v>
      </c>
      <c r="AF1775" s="104">
        <v>45911</v>
      </c>
      <c r="AG1775" s="104">
        <v>47007</v>
      </c>
      <c r="AH1775" s="108">
        <v>222502.46</v>
      </c>
      <c r="AI1775" t="s">
        <v>1406</v>
      </c>
      <c r="AJ1775" t="s">
        <v>1407</v>
      </c>
      <c r="AK1775" s="3">
        <v>19468.96</v>
      </c>
      <c r="AL1775" s="3">
        <v>19468.96</v>
      </c>
      <c r="AM1775" s="3">
        <v>19468.96</v>
      </c>
      <c r="AN1775" s="3">
        <v>0</v>
      </c>
      <c r="AO1775" s="3">
        <v>0</v>
      </c>
      <c r="AP1775" s="3">
        <v>0</v>
      </c>
      <c r="AQ1775" s="3">
        <v>0</v>
      </c>
      <c r="AR1775" s="3">
        <v>0</v>
      </c>
      <c r="AS1775" s="3">
        <v>0</v>
      </c>
      <c r="AT1775" s="3">
        <v>0</v>
      </c>
      <c r="AU1775" s="3">
        <v>0</v>
      </c>
      <c r="AV1775" s="3">
        <v>0</v>
      </c>
      <c r="AW1775" s="3">
        <v>0</v>
      </c>
      <c r="AX1775" s="3">
        <v>0</v>
      </c>
      <c r="AY1775" s="3">
        <v>0</v>
      </c>
      <c r="AZ1775" s="3">
        <f t="shared" si="81"/>
        <v>38937.919999999998</v>
      </c>
      <c r="BA1775" s="3">
        <f t="shared" si="82"/>
        <v>19468.96</v>
      </c>
      <c r="BB1775" s="3">
        <f t="shared" si="83"/>
        <v>58406.879999999997</v>
      </c>
      <c r="BC1775" s="2"/>
    </row>
    <row r="1776" spans="1:55" ht="15" hidden="1" customHeight="1" x14ac:dyDescent="0.3">
      <c r="A1776" t="s">
        <v>4237</v>
      </c>
      <c r="B1776" t="s">
        <v>2095</v>
      </c>
      <c r="C1776">
        <v>1</v>
      </c>
      <c r="D1776" t="s">
        <v>0</v>
      </c>
      <c r="E1776" t="s">
        <v>2</v>
      </c>
      <c r="F1776" t="s">
        <v>1393</v>
      </c>
      <c r="G1776" t="s">
        <v>1401</v>
      </c>
      <c r="H1776" t="s">
        <v>1402</v>
      </c>
      <c r="I1776" t="s">
        <v>1403</v>
      </c>
      <c r="J1776" t="s">
        <v>1404</v>
      </c>
      <c r="K1776" t="s">
        <v>590</v>
      </c>
      <c r="L1776" t="s">
        <v>1398</v>
      </c>
      <c r="M1776" t="s">
        <v>1405</v>
      </c>
      <c r="N1776">
        <v>1</v>
      </c>
      <c r="O1776">
        <v>1</v>
      </c>
      <c r="P1776">
        <v>1</v>
      </c>
      <c r="Q1776">
        <v>0</v>
      </c>
      <c r="R1776">
        <v>0</v>
      </c>
      <c r="S1776">
        <v>1</v>
      </c>
      <c r="T1776">
        <v>1</v>
      </c>
      <c r="U1776">
        <v>1</v>
      </c>
      <c r="V1776">
        <v>0</v>
      </c>
      <c r="W1776" s="107">
        <v>222502.46</v>
      </c>
      <c r="X1776" s="108">
        <v>0</v>
      </c>
      <c r="Y1776" s="108">
        <v>0</v>
      </c>
      <c r="Z1776" s="108">
        <v>0</v>
      </c>
      <c r="AA1776" s="108">
        <v>0</v>
      </c>
      <c r="AB1776" s="108">
        <v>0</v>
      </c>
      <c r="AC1776" s="108">
        <v>0</v>
      </c>
      <c r="AD1776" s="108"/>
      <c r="AE1776" s="108">
        <v>222502.46</v>
      </c>
      <c r="AF1776" s="104">
        <v>45911</v>
      </c>
      <c r="AG1776" s="104">
        <v>47737</v>
      </c>
      <c r="AH1776" s="108">
        <v>222502.46</v>
      </c>
      <c r="AI1776" t="s">
        <v>1406</v>
      </c>
      <c r="AJ1776" t="s">
        <v>1407</v>
      </c>
      <c r="AK1776" s="3">
        <v>21137.74</v>
      </c>
      <c r="AL1776" s="3">
        <v>21137.74</v>
      </c>
      <c r="AM1776" s="3">
        <v>21137.74</v>
      </c>
      <c r="AN1776" s="3">
        <v>21137.74</v>
      </c>
      <c r="AO1776" s="3">
        <v>21137.74</v>
      </c>
      <c r="AP1776" s="3">
        <v>0</v>
      </c>
      <c r="AQ1776" s="3">
        <v>0</v>
      </c>
      <c r="AR1776" s="3">
        <v>0</v>
      </c>
      <c r="AS1776" s="3">
        <v>0</v>
      </c>
      <c r="AT1776" s="3">
        <v>0</v>
      </c>
      <c r="AU1776" s="3">
        <v>0</v>
      </c>
      <c r="AV1776" s="3">
        <v>0</v>
      </c>
      <c r="AW1776" s="3">
        <v>0</v>
      </c>
      <c r="AX1776" s="3">
        <v>0</v>
      </c>
      <c r="AY1776" s="3">
        <v>0</v>
      </c>
      <c r="AZ1776" s="3">
        <f t="shared" si="81"/>
        <v>42275.48</v>
      </c>
      <c r="BA1776" s="3">
        <f t="shared" si="82"/>
        <v>63413.22</v>
      </c>
      <c r="BB1776" s="3">
        <f t="shared" si="83"/>
        <v>105688.70000000001</v>
      </c>
      <c r="BC1776" s="2"/>
    </row>
    <row r="1777" spans="1:55" ht="15" hidden="1" customHeight="1" x14ac:dyDescent="0.3">
      <c r="A1777" t="s">
        <v>4238</v>
      </c>
      <c r="B1777" t="s">
        <v>2096</v>
      </c>
      <c r="C1777">
        <v>1</v>
      </c>
      <c r="D1777" t="s">
        <v>0</v>
      </c>
      <c r="E1777" t="s">
        <v>2</v>
      </c>
      <c r="F1777" t="s">
        <v>1393</v>
      </c>
      <c r="G1777" t="s">
        <v>1401</v>
      </c>
      <c r="H1777" t="s">
        <v>1402</v>
      </c>
      <c r="I1777" t="s">
        <v>1403</v>
      </c>
      <c r="J1777" t="s">
        <v>1404</v>
      </c>
      <c r="K1777" t="s">
        <v>1088</v>
      </c>
      <c r="L1777" t="s">
        <v>1398</v>
      </c>
      <c r="M1777" t="s">
        <v>1405</v>
      </c>
      <c r="N1777">
        <v>1</v>
      </c>
      <c r="O1777">
        <v>1</v>
      </c>
      <c r="P1777">
        <v>1</v>
      </c>
      <c r="Q1777">
        <v>0</v>
      </c>
      <c r="R1777">
        <v>0</v>
      </c>
      <c r="S1777">
        <v>1</v>
      </c>
      <c r="T1777">
        <v>1</v>
      </c>
      <c r="U1777">
        <v>1</v>
      </c>
      <c r="V1777">
        <v>0</v>
      </c>
      <c r="W1777" s="107">
        <v>3150803.99</v>
      </c>
      <c r="X1777" s="108">
        <v>0</v>
      </c>
      <c r="Y1777" s="108">
        <v>0</v>
      </c>
      <c r="Z1777" s="108">
        <v>0</v>
      </c>
      <c r="AA1777" s="108">
        <v>0</v>
      </c>
      <c r="AB1777" s="108">
        <v>0</v>
      </c>
      <c r="AC1777" s="108">
        <v>0</v>
      </c>
      <c r="AD1777" s="108"/>
      <c r="AE1777" s="108">
        <v>3150803.99</v>
      </c>
      <c r="AF1777" s="104">
        <v>45911</v>
      </c>
      <c r="AG1777" s="104">
        <v>47007</v>
      </c>
      <c r="AH1777" s="108">
        <v>3150803.99</v>
      </c>
      <c r="AI1777" t="s">
        <v>1406</v>
      </c>
      <c r="AJ1777" t="s">
        <v>1407</v>
      </c>
      <c r="AK1777" s="3">
        <v>275695.34000000003</v>
      </c>
      <c r="AL1777" s="3">
        <v>275695.34000000003</v>
      </c>
      <c r="AM1777" s="3">
        <v>275695.34000000003</v>
      </c>
      <c r="AN1777" s="3">
        <v>0</v>
      </c>
      <c r="AO1777" s="3">
        <v>0</v>
      </c>
      <c r="AP1777" s="3">
        <v>0</v>
      </c>
      <c r="AQ1777" s="3">
        <v>0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0</v>
      </c>
      <c r="AX1777" s="3">
        <v>0</v>
      </c>
      <c r="AY1777" s="3">
        <v>0</v>
      </c>
      <c r="AZ1777" s="3">
        <f t="shared" si="81"/>
        <v>551390.68000000005</v>
      </c>
      <c r="BA1777" s="3">
        <f t="shared" si="82"/>
        <v>275695.34000000003</v>
      </c>
      <c r="BB1777" s="3">
        <f t="shared" si="83"/>
        <v>827086.02</v>
      </c>
      <c r="BC1777" s="2"/>
    </row>
    <row r="1778" spans="1:55" ht="15" hidden="1" customHeight="1" x14ac:dyDescent="0.3">
      <c r="A1778" t="s">
        <v>4239</v>
      </c>
      <c r="B1778" t="s">
        <v>2097</v>
      </c>
      <c r="C1778">
        <v>1</v>
      </c>
      <c r="D1778" t="s">
        <v>0</v>
      </c>
      <c r="E1778" t="s">
        <v>2</v>
      </c>
      <c r="F1778" t="s">
        <v>1393</v>
      </c>
      <c r="G1778" t="s">
        <v>1401</v>
      </c>
      <c r="H1778" t="s">
        <v>1402</v>
      </c>
      <c r="I1778" t="s">
        <v>1403</v>
      </c>
      <c r="J1778" t="s">
        <v>1404</v>
      </c>
      <c r="K1778" t="s">
        <v>1088</v>
      </c>
      <c r="L1778" t="s">
        <v>1398</v>
      </c>
      <c r="M1778" t="s">
        <v>1405</v>
      </c>
      <c r="N1778">
        <v>1</v>
      </c>
      <c r="O1778">
        <v>1</v>
      </c>
      <c r="P1778">
        <v>1</v>
      </c>
      <c r="Q1778">
        <v>0</v>
      </c>
      <c r="R1778">
        <v>0</v>
      </c>
      <c r="S1778">
        <v>1</v>
      </c>
      <c r="T1778">
        <v>1</v>
      </c>
      <c r="U1778">
        <v>1</v>
      </c>
      <c r="V1778">
        <v>0</v>
      </c>
      <c r="W1778" s="107">
        <v>3150804</v>
      </c>
      <c r="X1778" s="108">
        <v>0</v>
      </c>
      <c r="Y1778" s="108">
        <v>0</v>
      </c>
      <c r="Z1778" s="108">
        <v>0</v>
      </c>
      <c r="AA1778" s="108">
        <v>0</v>
      </c>
      <c r="AB1778" s="108">
        <v>0</v>
      </c>
      <c r="AC1778" s="108">
        <v>0</v>
      </c>
      <c r="AD1778" s="108"/>
      <c r="AE1778" s="108">
        <v>3150804</v>
      </c>
      <c r="AF1778" s="104">
        <v>45911</v>
      </c>
      <c r="AG1778" s="104">
        <v>47737</v>
      </c>
      <c r="AH1778" s="108">
        <v>3150804</v>
      </c>
      <c r="AI1778" t="s">
        <v>1406</v>
      </c>
      <c r="AJ1778" t="s">
        <v>1407</v>
      </c>
      <c r="AK1778" s="3">
        <v>299326.38</v>
      </c>
      <c r="AL1778" s="3">
        <v>299326.38</v>
      </c>
      <c r="AM1778" s="3">
        <v>299326.38</v>
      </c>
      <c r="AN1778" s="3">
        <v>299326.38</v>
      </c>
      <c r="AO1778" s="3">
        <v>299326.38</v>
      </c>
      <c r="AP1778" s="3">
        <v>0</v>
      </c>
      <c r="AQ1778" s="3">
        <v>0</v>
      </c>
      <c r="AR1778" s="3">
        <v>0</v>
      </c>
      <c r="AS1778" s="3">
        <v>0</v>
      </c>
      <c r="AT1778" s="3">
        <v>0</v>
      </c>
      <c r="AU1778" s="3">
        <v>0</v>
      </c>
      <c r="AV1778" s="3">
        <v>0</v>
      </c>
      <c r="AW1778" s="3">
        <v>0</v>
      </c>
      <c r="AX1778" s="3">
        <v>0</v>
      </c>
      <c r="AY1778" s="3">
        <v>0</v>
      </c>
      <c r="AZ1778" s="3">
        <f t="shared" si="81"/>
        <v>598652.76</v>
      </c>
      <c r="BA1778" s="3">
        <f t="shared" si="82"/>
        <v>897979.14</v>
      </c>
      <c r="BB1778" s="3">
        <f t="shared" si="83"/>
        <v>1496631.9</v>
      </c>
      <c r="BC1778" s="2"/>
    </row>
    <row r="1779" spans="1:55" ht="15" hidden="1" customHeight="1" x14ac:dyDescent="0.3">
      <c r="A1779" t="s">
        <v>4240</v>
      </c>
      <c r="B1779" t="s">
        <v>2098</v>
      </c>
      <c r="C1779">
        <v>1</v>
      </c>
      <c r="D1779" t="s">
        <v>0</v>
      </c>
      <c r="E1779" t="s">
        <v>2</v>
      </c>
      <c r="F1779" t="s">
        <v>1393</v>
      </c>
      <c r="G1779" t="s">
        <v>1401</v>
      </c>
      <c r="H1779" t="s">
        <v>1402</v>
      </c>
      <c r="I1779" t="s">
        <v>1403</v>
      </c>
      <c r="J1779" t="s">
        <v>1404</v>
      </c>
      <c r="K1779" t="s">
        <v>1388</v>
      </c>
      <c r="L1779" t="s">
        <v>1398</v>
      </c>
      <c r="M1779" t="s">
        <v>1405</v>
      </c>
      <c r="N1779">
        <v>1</v>
      </c>
      <c r="O1779">
        <v>1</v>
      </c>
      <c r="P1779">
        <v>1</v>
      </c>
      <c r="Q1779">
        <v>0</v>
      </c>
      <c r="R1779">
        <v>0</v>
      </c>
      <c r="S1779">
        <v>1</v>
      </c>
      <c r="T1779">
        <v>1</v>
      </c>
      <c r="U1779">
        <v>1</v>
      </c>
      <c r="V1779">
        <v>0</v>
      </c>
      <c r="W1779" s="107">
        <v>2309767.36</v>
      </c>
      <c r="X1779" s="108">
        <v>0</v>
      </c>
      <c r="Y1779" s="108">
        <v>0</v>
      </c>
      <c r="Z1779" s="108">
        <v>0</v>
      </c>
      <c r="AA1779" s="108">
        <v>0</v>
      </c>
      <c r="AB1779" s="108">
        <v>0</v>
      </c>
      <c r="AC1779" s="108">
        <v>0</v>
      </c>
      <c r="AD1779" s="108"/>
      <c r="AE1779" s="108">
        <v>2309767.36</v>
      </c>
      <c r="AF1779" s="104">
        <v>45911</v>
      </c>
      <c r="AG1779" s="104">
        <v>47007</v>
      </c>
      <c r="AH1779" s="108">
        <v>2309767.36</v>
      </c>
      <c r="AI1779" t="s">
        <v>1406</v>
      </c>
      <c r="AJ1779" t="s">
        <v>1407</v>
      </c>
      <c r="AK1779" s="3">
        <v>202104.64</v>
      </c>
      <c r="AL1779" s="3">
        <v>202104.64</v>
      </c>
      <c r="AM1779" s="3">
        <v>202104.64</v>
      </c>
      <c r="AN1779" s="3">
        <v>0</v>
      </c>
      <c r="AO1779" s="3">
        <v>0</v>
      </c>
      <c r="AP1779" s="3">
        <v>0</v>
      </c>
      <c r="AQ1779" s="3">
        <v>0</v>
      </c>
      <c r="AR1779" s="3">
        <v>0</v>
      </c>
      <c r="AS1779" s="3">
        <v>0</v>
      </c>
      <c r="AT1779" s="3">
        <v>0</v>
      </c>
      <c r="AU1779" s="3">
        <v>0</v>
      </c>
      <c r="AV1779" s="3">
        <v>0</v>
      </c>
      <c r="AW1779" s="3">
        <v>0</v>
      </c>
      <c r="AX1779" s="3">
        <v>0</v>
      </c>
      <c r="AY1779" s="3">
        <v>0</v>
      </c>
      <c r="AZ1779" s="3">
        <f t="shared" si="81"/>
        <v>404209.28</v>
      </c>
      <c r="BA1779" s="3">
        <f t="shared" si="82"/>
        <v>202104.64</v>
      </c>
      <c r="BB1779" s="3">
        <f t="shared" si="83"/>
        <v>606313.92000000004</v>
      </c>
      <c r="BC1779" s="2"/>
    </row>
    <row r="1780" spans="1:55" ht="15" hidden="1" customHeight="1" x14ac:dyDescent="0.3">
      <c r="A1780" t="s">
        <v>4241</v>
      </c>
      <c r="B1780" t="s">
        <v>2099</v>
      </c>
      <c r="C1780">
        <v>1</v>
      </c>
      <c r="D1780" t="s">
        <v>0</v>
      </c>
      <c r="E1780" t="s">
        <v>2</v>
      </c>
      <c r="F1780" t="s">
        <v>1393</v>
      </c>
      <c r="G1780" t="s">
        <v>1401</v>
      </c>
      <c r="H1780" t="s">
        <v>1402</v>
      </c>
      <c r="I1780" t="s">
        <v>1403</v>
      </c>
      <c r="J1780" t="s">
        <v>1404</v>
      </c>
      <c r="K1780" t="s">
        <v>1388</v>
      </c>
      <c r="L1780" t="s">
        <v>1398</v>
      </c>
      <c r="M1780" t="s">
        <v>1405</v>
      </c>
      <c r="N1780">
        <v>1</v>
      </c>
      <c r="O1780">
        <v>1</v>
      </c>
      <c r="P1780">
        <v>1</v>
      </c>
      <c r="Q1780">
        <v>0</v>
      </c>
      <c r="R1780">
        <v>0</v>
      </c>
      <c r="S1780">
        <v>1</v>
      </c>
      <c r="T1780">
        <v>1</v>
      </c>
      <c r="U1780">
        <v>1</v>
      </c>
      <c r="V1780">
        <v>0</v>
      </c>
      <c r="W1780" s="107">
        <v>2309767.36</v>
      </c>
      <c r="X1780" s="108">
        <v>0</v>
      </c>
      <c r="Y1780" s="108">
        <v>0</v>
      </c>
      <c r="Z1780" s="108">
        <v>0</v>
      </c>
      <c r="AA1780" s="108">
        <v>0</v>
      </c>
      <c r="AB1780" s="108">
        <v>0</v>
      </c>
      <c r="AC1780" s="108">
        <v>0</v>
      </c>
      <c r="AD1780" s="108"/>
      <c r="AE1780" s="108">
        <v>2309767.36</v>
      </c>
      <c r="AF1780" s="104">
        <v>45911</v>
      </c>
      <c r="AG1780" s="104">
        <v>47737</v>
      </c>
      <c r="AH1780" s="108">
        <v>2309767.36</v>
      </c>
      <c r="AI1780" t="s">
        <v>1406</v>
      </c>
      <c r="AJ1780" t="s">
        <v>1407</v>
      </c>
      <c r="AK1780" s="3">
        <v>219427.9</v>
      </c>
      <c r="AL1780" s="3">
        <v>219427.9</v>
      </c>
      <c r="AM1780" s="3">
        <v>219427.9</v>
      </c>
      <c r="AN1780" s="3">
        <v>219427.9</v>
      </c>
      <c r="AO1780" s="3">
        <v>219427.9</v>
      </c>
      <c r="AP1780" s="3">
        <v>0</v>
      </c>
      <c r="AQ1780" s="3">
        <v>0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3">
        <v>0</v>
      </c>
      <c r="AY1780" s="3">
        <v>0</v>
      </c>
      <c r="AZ1780" s="3">
        <f t="shared" si="81"/>
        <v>438855.8</v>
      </c>
      <c r="BA1780" s="3">
        <f t="shared" si="82"/>
        <v>658283.69999999995</v>
      </c>
      <c r="BB1780" s="3">
        <f t="shared" si="83"/>
        <v>1097139.5</v>
      </c>
      <c r="BC1780" s="2"/>
    </row>
    <row r="1781" spans="1:55" ht="15" hidden="1" customHeight="1" x14ac:dyDescent="0.3">
      <c r="A1781" t="s">
        <v>4242</v>
      </c>
      <c r="B1781" t="s">
        <v>2100</v>
      </c>
      <c r="C1781">
        <v>1</v>
      </c>
      <c r="D1781" t="s">
        <v>0</v>
      </c>
      <c r="E1781" t="s">
        <v>2</v>
      </c>
      <c r="F1781" t="s">
        <v>1393</v>
      </c>
      <c r="G1781" t="s">
        <v>1401</v>
      </c>
      <c r="H1781" t="s">
        <v>1402</v>
      </c>
      <c r="I1781" t="s">
        <v>1403</v>
      </c>
      <c r="J1781" t="s">
        <v>1404</v>
      </c>
      <c r="K1781" t="s">
        <v>1054</v>
      </c>
      <c r="L1781" t="s">
        <v>1398</v>
      </c>
      <c r="M1781" t="s">
        <v>1405</v>
      </c>
      <c r="N1781">
        <v>1</v>
      </c>
      <c r="O1781">
        <v>1</v>
      </c>
      <c r="P1781">
        <v>1</v>
      </c>
      <c r="Q1781">
        <v>0</v>
      </c>
      <c r="R1781">
        <v>0</v>
      </c>
      <c r="S1781">
        <v>1</v>
      </c>
      <c r="T1781">
        <v>1</v>
      </c>
      <c r="U1781">
        <v>1</v>
      </c>
      <c r="V1781">
        <v>0</v>
      </c>
      <c r="W1781" s="107">
        <v>1198116.72</v>
      </c>
      <c r="X1781" s="108">
        <v>0</v>
      </c>
      <c r="Y1781" s="108">
        <v>0</v>
      </c>
      <c r="Z1781" s="108">
        <v>0</v>
      </c>
      <c r="AA1781" s="108">
        <v>0</v>
      </c>
      <c r="AB1781" s="108">
        <v>0</v>
      </c>
      <c r="AC1781" s="108">
        <v>0</v>
      </c>
      <c r="AD1781" s="108"/>
      <c r="AE1781" s="108">
        <v>1198116.72</v>
      </c>
      <c r="AF1781" s="104">
        <v>45911</v>
      </c>
      <c r="AG1781" s="104">
        <v>47007</v>
      </c>
      <c r="AH1781" s="108">
        <v>1198116.72</v>
      </c>
      <c r="AI1781" t="s">
        <v>1406</v>
      </c>
      <c r="AJ1781" t="s">
        <v>1407</v>
      </c>
      <c r="AK1781" s="3">
        <v>104835.22</v>
      </c>
      <c r="AL1781" s="3">
        <v>104835.22</v>
      </c>
      <c r="AM1781" s="3">
        <v>104835.22</v>
      </c>
      <c r="AN1781" s="3">
        <v>0</v>
      </c>
      <c r="AO1781" s="3">
        <v>0</v>
      </c>
      <c r="AP1781" s="3">
        <v>0</v>
      </c>
      <c r="AQ1781" s="3">
        <v>0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3">
        <v>0</v>
      </c>
      <c r="AY1781" s="3">
        <v>0</v>
      </c>
      <c r="AZ1781" s="3">
        <f t="shared" si="81"/>
        <v>209670.44</v>
      </c>
      <c r="BA1781" s="3">
        <f t="shared" si="82"/>
        <v>104835.22</v>
      </c>
      <c r="BB1781" s="3">
        <f t="shared" si="83"/>
        <v>314505.66000000003</v>
      </c>
      <c r="BC1781" s="2"/>
    </row>
    <row r="1782" spans="1:55" ht="15" hidden="1" customHeight="1" x14ac:dyDescent="0.3">
      <c r="A1782" t="s">
        <v>4243</v>
      </c>
      <c r="B1782" t="s">
        <v>2101</v>
      </c>
      <c r="C1782">
        <v>1</v>
      </c>
      <c r="D1782" t="s">
        <v>0</v>
      </c>
      <c r="E1782" t="s">
        <v>2</v>
      </c>
      <c r="F1782" t="s">
        <v>1393</v>
      </c>
      <c r="G1782" t="s">
        <v>1401</v>
      </c>
      <c r="H1782" t="s">
        <v>1402</v>
      </c>
      <c r="I1782" t="s">
        <v>1403</v>
      </c>
      <c r="J1782" t="s">
        <v>1404</v>
      </c>
      <c r="K1782" t="s">
        <v>1054</v>
      </c>
      <c r="L1782" t="s">
        <v>1398</v>
      </c>
      <c r="M1782" t="s">
        <v>1405</v>
      </c>
      <c r="N1782">
        <v>1</v>
      </c>
      <c r="O1782">
        <v>1</v>
      </c>
      <c r="P1782">
        <v>1</v>
      </c>
      <c r="Q1782">
        <v>0</v>
      </c>
      <c r="R1782">
        <v>0</v>
      </c>
      <c r="S1782">
        <v>1</v>
      </c>
      <c r="T1782">
        <v>1</v>
      </c>
      <c r="U1782">
        <v>1</v>
      </c>
      <c r="V1782">
        <v>0</v>
      </c>
      <c r="W1782" s="107">
        <v>1198116.72</v>
      </c>
      <c r="X1782" s="108">
        <v>0</v>
      </c>
      <c r="Y1782" s="108">
        <v>0</v>
      </c>
      <c r="Z1782" s="108">
        <v>0</v>
      </c>
      <c r="AA1782" s="108">
        <v>0</v>
      </c>
      <c r="AB1782" s="108">
        <v>0</v>
      </c>
      <c r="AC1782" s="108">
        <v>0</v>
      </c>
      <c r="AD1782" s="108"/>
      <c r="AE1782" s="108">
        <v>1198116.72</v>
      </c>
      <c r="AF1782" s="104">
        <v>45911</v>
      </c>
      <c r="AG1782" s="104">
        <v>47737</v>
      </c>
      <c r="AH1782" s="108">
        <v>1198116.72</v>
      </c>
      <c r="AI1782" t="s">
        <v>1406</v>
      </c>
      <c r="AJ1782" t="s">
        <v>1407</v>
      </c>
      <c r="AK1782" s="3">
        <v>113821.08</v>
      </c>
      <c r="AL1782" s="3">
        <v>113821.08</v>
      </c>
      <c r="AM1782" s="3">
        <v>113821.08</v>
      </c>
      <c r="AN1782" s="3">
        <v>113821.08</v>
      </c>
      <c r="AO1782" s="3">
        <v>113821.08</v>
      </c>
      <c r="AP1782" s="3">
        <v>0</v>
      </c>
      <c r="AQ1782" s="3">
        <v>0</v>
      </c>
      <c r="AR1782" s="3">
        <v>0</v>
      </c>
      <c r="AS1782" s="3">
        <v>0</v>
      </c>
      <c r="AT1782" s="3">
        <v>0</v>
      </c>
      <c r="AU1782" s="3">
        <v>0</v>
      </c>
      <c r="AV1782" s="3">
        <v>0</v>
      </c>
      <c r="AW1782" s="3">
        <v>0</v>
      </c>
      <c r="AX1782" s="3">
        <v>0</v>
      </c>
      <c r="AY1782" s="3">
        <v>0</v>
      </c>
      <c r="AZ1782" s="3">
        <f t="shared" si="81"/>
        <v>227642.16</v>
      </c>
      <c r="BA1782" s="3">
        <f t="shared" si="82"/>
        <v>341463.24</v>
      </c>
      <c r="BB1782" s="3">
        <f t="shared" si="83"/>
        <v>569105.4</v>
      </c>
      <c r="BC1782" s="2"/>
    </row>
    <row r="1783" spans="1:55" ht="15" hidden="1" customHeight="1" x14ac:dyDescent="0.3">
      <c r="A1783" t="s">
        <v>4244</v>
      </c>
      <c r="B1783" t="s">
        <v>2102</v>
      </c>
      <c r="C1783">
        <v>1</v>
      </c>
      <c r="D1783" t="s">
        <v>0</v>
      </c>
      <c r="E1783" t="s">
        <v>2</v>
      </c>
      <c r="F1783" t="s">
        <v>1393</v>
      </c>
      <c r="G1783" t="s">
        <v>1401</v>
      </c>
      <c r="H1783" t="s">
        <v>1402</v>
      </c>
      <c r="I1783" t="s">
        <v>1403</v>
      </c>
      <c r="J1783" t="s">
        <v>1404</v>
      </c>
      <c r="K1783" t="s">
        <v>1100</v>
      </c>
      <c r="L1783" t="s">
        <v>1398</v>
      </c>
      <c r="M1783" t="s">
        <v>1405</v>
      </c>
      <c r="N1783">
        <v>1</v>
      </c>
      <c r="O1783">
        <v>1</v>
      </c>
      <c r="P1783">
        <v>1</v>
      </c>
      <c r="Q1783">
        <v>0</v>
      </c>
      <c r="R1783">
        <v>0</v>
      </c>
      <c r="S1783">
        <v>1</v>
      </c>
      <c r="T1783">
        <v>1</v>
      </c>
      <c r="U1783">
        <v>1</v>
      </c>
      <c r="V1783">
        <v>0</v>
      </c>
      <c r="W1783" s="107">
        <v>6495265.3200000003</v>
      </c>
      <c r="X1783" s="108">
        <v>0</v>
      </c>
      <c r="Y1783" s="108">
        <v>0</v>
      </c>
      <c r="Z1783" s="108">
        <v>0</v>
      </c>
      <c r="AA1783" s="108">
        <v>0</v>
      </c>
      <c r="AB1783" s="108">
        <v>0</v>
      </c>
      <c r="AC1783" s="108">
        <v>0</v>
      </c>
      <c r="AD1783" s="108"/>
      <c r="AE1783" s="108">
        <v>6495265.3200000003</v>
      </c>
      <c r="AF1783" s="104">
        <v>45911</v>
      </c>
      <c r="AG1783" s="104">
        <v>47007</v>
      </c>
      <c r="AH1783" s="108">
        <v>6495265.3200000003</v>
      </c>
      <c r="AI1783" t="s">
        <v>1406</v>
      </c>
      <c r="AJ1783" t="s">
        <v>1407</v>
      </c>
      <c r="AK1783" s="3">
        <v>568335.72</v>
      </c>
      <c r="AL1783" s="3">
        <v>568335.72</v>
      </c>
      <c r="AM1783" s="3">
        <v>568335.72</v>
      </c>
      <c r="AN1783" s="3">
        <v>0</v>
      </c>
      <c r="AO1783" s="3">
        <v>0</v>
      </c>
      <c r="AP1783" s="3">
        <v>0</v>
      </c>
      <c r="AQ1783" s="3">
        <v>0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3">
        <v>0</v>
      </c>
      <c r="AY1783" s="3">
        <v>0</v>
      </c>
      <c r="AZ1783" s="3">
        <f t="shared" si="81"/>
        <v>1136671.44</v>
      </c>
      <c r="BA1783" s="3">
        <f t="shared" si="82"/>
        <v>568335.72</v>
      </c>
      <c r="BB1783" s="3">
        <f t="shared" si="83"/>
        <v>1705007.16</v>
      </c>
      <c r="BC1783" s="2"/>
    </row>
    <row r="1784" spans="1:55" ht="15" hidden="1" customHeight="1" x14ac:dyDescent="0.3">
      <c r="A1784" t="s">
        <v>4245</v>
      </c>
      <c r="B1784" t="s">
        <v>2103</v>
      </c>
      <c r="C1784">
        <v>1</v>
      </c>
      <c r="D1784" t="s">
        <v>0</v>
      </c>
      <c r="E1784" t="s">
        <v>2</v>
      </c>
      <c r="F1784" t="s">
        <v>1393</v>
      </c>
      <c r="G1784" t="s">
        <v>1401</v>
      </c>
      <c r="H1784" t="s">
        <v>1402</v>
      </c>
      <c r="I1784" t="s">
        <v>1403</v>
      </c>
      <c r="J1784" t="s">
        <v>1404</v>
      </c>
      <c r="K1784" t="s">
        <v>1100</v>
      </c>
      <c r="L1784" t="s">
        <v>1398</v>
      </c>
      <c r="M1784" t="s">
        <v>1405</v>
      </c>
      <c r="N1784">
        <v>1</v>
      </c>
      <c r="O1784">
        <v>1</v>
      </c>
      <c r="P1784">
        <v>1</v>
      </c>
      <c r="Q1784">
        <v>0</v>
      </c>
      <c r="R1784">
        <v>0</v>
      </c>
      <c r="S1784">
        <v>1</v>
      </c>
      <c r="T1784">
        <v>1</v>
      </c>
      <c r="U1784">
        <v>1</v>
      </c>
      <c r="V1784">
        <v>0</v>
      </c>
      <c r="W1784" s="107">
        <v>6495265.3200000003</v>
      </c>
      <c r="X1784" s="108">
        <v>0</v>
      </c>
      <c r="Y1784" s="108">
        <v>0</v>
      </c>
      <c r="Z1784" s="108">
        <v>0</v>
      </c>
      <c r="AA1784" s="108">
        <v>0</v>
      </c>
      <c r="AB1784" s="108">
        <v>0</v>
      </c>
      <c r="AC1784" s="108">
        <v>0</v>
      </c>
      <c r="AD1784" s="108"/>
      <c r="AE1784" s="108">
        <v>6495265.3200000003</v>
      </c>
      <c r="AF1784" s="104">
        <v>45911</v>
      </c>
      <c r="AG1784" s="104">
        <v>47737</v>
      </c>
      <c r="AH1784" s="108">
        <v>6495265.3200000003</v>
      </c>
      <c r="AI1784" t="s">
        <v>1406</v>
      </c>
      <c r="AJ1784" t="s">
        <v>1407</v>
      </c>
      <c r="AK1784" s="3">
        <v>617050.19999999995</v>
      </c>
      <c r="AL1784" s="3">
        <v>617050.19999999995</v>
      </c>
      <c r="AM1784" s="3">
        <v>617050.19999999995</v>
      </c>
      <c r="AN1784" s="3">
        <v>617050.19999999995</v>
      </c>
      <c r="AO1784" s="3">
        <v>617050.19999999995</v>
      </c>
      <c r="AP1784" s="3">
        <v>0</v>
      </c>
      <c r="AQ1784" s="3">
        <v>0</v>
      </c>
      <c r="AR1784" s="3">
        <v>0</v>
      </c>
      <c r="AS1784" s="3">
        <v>0</v>
      </c>
      <c r="AT1784" s="3">
        <v>0</v>
      </c>
      <c r="AU1784" s="3">
        <v>0</v>
      </c>
      <c r="AV1784" s="3">
        <v>0</v>
      </c>
      <c r="AW1784" s="3">
        <v>0</v>
      </c>
      <c r="AX1784" s="3">
        <v>0</v>
      </c>
      <c r="AY1784" s="3">
        <v>0</v>
      </c>
      <c r="AZ1784" s="3">
        <f t="shared" si="81"/>
        <v>1234100.3999999999</v>
      </c>
      <c r="BA1784" s="3">
        <f t="shared" si="82"/>
        <v>1851150.5999999999</v>
      </c>
      <c r="BB1784" s="3">
        <f t="shared" si="83"/>
        <v>3085251</v>
      </c>
      <c r="BC1784" s="2"/>
    </row>
    <row r="1785" spans="1:55" ht="15" hidden="1" customHeight="1" x14ac:dyDescent="0.3">
      <c r="A1785" t="s">
        <v>4246</v>
      </c>
      <c r="B1785" t="s">
        <v>2104</v>
      </c>
      <c r="C1785">
        <v>1</v>
      </c>
      <c r="D1785" t="s">
        <v>0</v>
      </c>
      <c r="E1785" t="s">
        <v>2</v>
      </c>
      <c r="F1785" t="s">
        <v>1393</v>
      </c>
      <c r="G1785" t="s">
        <v>1401</v>
      </c>
      <c r="H1785" t="s">
        <v>1402</v>
      </c>
      <c r="I1785" t="s">
        <v>1403</v>
      </c>
      <c r="J1785" t="s">
        <v>1404</v>
      </c>
      <c r="K1785" t="s">
        <v>1091</v>
      </c>
      <c r="L1785" t="s">
        <v>1398</v>
      </c>
      <c r="M1785" t="s">
        <v>1405</v>
      </c>
      <c r="N1785">
        <v>1</v>
      </c>
      <c r="O1785">
        <v>1</v>
      </c>
      <c r="P1785">
        <v>1</v>
      </c>
      <c r="Q1785">
        <v>0</v>
      </c>
      <c r="R1785">
        <v>0</v>
      </c>
      <c r="S1785">
        <v>1</v>
      </c>
      <c r="T1785">
        <v>1</v>
      </c>
      <c r="U1785">
        <v>1</v>
      </c>
      <c r="V1785">
        <v>0</v>
      </c>
      <c r="W1785" s="107">
        <v>1504310.46</v>
      </c>
      <c r="X1785" s="108">
        <v>0</v>
      </c>
      <c r="Y1785" s="108">
        <v>0</v>
      </c>
      <c r="Z1785" s="108">
        <v>0</v>
      </c>
      <c r="AA1785" s="108">
        <v>0</v>
      </c>
      <c r="AB1785" s="108">
        <v>0</v>
      </c>
      <c r="AC1785" s="108">
        <v>0</v>
      </c>
      <c r="AD1785" s="108"/>
      <c r="AE1785" s="108">
        <v>1504310.46</v>
      </c>
      <c r="AF1785" s="104">
        <v>45911</v>
      </c>
      <c r="AG1785" s="104">
        <v>47007</v>
      </c>
      <c r="AH1785" s="108">
        <v>1504310.46</v>
      </c>
      <c r="AI1785" t="s">
        <v>1406</v>
      </c>
      <c r="AJ1785" t="s">
        <v>1407</v>
      </c>
      <c r="AK1785" s="3">
        <v>131627.16</v>
      </c>
      <c r="AL1785" s="3">
        <v>131627.16</v>
      </c>
      <c r="AM1785" s="3">
        <v>131627.16</v>
      </c>
      <c r="AN1785" s="3">
        <v>0</v>
      </c>
      <c r="AO1785" s="3">
        <v>0</v>
      </c>
      <c r="AP1785" s="3">
        <v>0</v>
      </c>
      <c r="AQ1785" s="3">
        <v>0</v>
      </c>
      <c r="AR1785" s="3">
        <v>0</v>
      </c>
      <c r="AS1785" s="3">
        <v>0</v>
      </c>
      <c r="AT1785" s="3">
        <v>0</v>
      </c>
      <c r="AU1785" s="3">
        <v>0</v>
      </c>
      <c r="AV1785" s="3">
        <v>0</v>
      </c>
      <c r="AW1785" s="3">
        <v>0</v>
      </c>
      <c r="AX1785" s="3">
        <v>0</v>
      </c>
      <c r="AY1785" s="3">
        <v>0</v>
      </c>
      <c r="AZ1785" s="3">
        <f t="shared" si="81"/>
        <v>263254.32</v>
      </c>
      <c r="BA1785" s="3">
        <f t="shared" si="82"/>
        <v>131627.16</v>
      </c>
      <c r="BB1785" s="3">
        <f t="shared" si="83"/>
        <v>394881.48</v>
      </c>
      <c r="BC1785" s="2"/>
    </row>
    <row r="1786" spans="1:55" ht="15" hidden="1" customHeight="1" x14ac:dyDescent="0.3">
      <c r="A1786" t="s">
        <v>4247</v>
      </c>
      <c r="B1786" t="s">
        <v>2105</v>
      </c>
      <c r="C1786">
        <v>1</v>
      </c>
      <c r="D1786" t="s">
        <v>0</v>
      </c>
      <c r="E1786" t="s">
        <v>2</v>
      </c>
      <c r="F1786" t="s">
        <v>1393</v>
      </c>
      <c r="G1786" t="s">
        <v>1401</v>
      </c>
      <c r="H1786" t="s">
        <v>1402</v>
      </c>
      <c r="I1786" t="s">
        <v>1403</v>
      </c>
      <c r="J1786" t="s">
        <v>1404</v>
      </c>
      <c r="K1786" t="s">
        <v>1091</v>
      </c>
      <c r="L1786" t="s">
        <v>1398</v>
      </c>
      <c r="M1786" t="s">
        <v>1405</v>
      </c>
      <c r="N1786">
        <v>1</v>
      </c>
      <c r="O1786">
        <v>1</v>
      </c>
      <c r="P1786">
        <v>1</v>
      </c>
      <c r="Q1786">
        <v>0</v>
      </c>
      <c r="R1786">
        <v>0</v>
      </c>
      <c r="S1786">
        <v>1</v>
      </c>
      <c r="T1786">
        <v>1</v>
      </c>
      <c r="U1786">
        <v>1</v>
      </c>
      <c r="V1786">
        <v>0</v>
      </c>
      <c r="W1786" s="107">
        <v>1504310.46</v>
      </c>
      <c r="X1786" s="108">
        <v>0</v>
      </c>
      <c r="Y1786" s="108">
        <v>0</v>
      </c>
      <c r="Z1786" s="108">
        <v>0</v>
      </c>
      <c r="AA1786" s="108">
        <v>0</v>
      </c>
      <c r="AB1786" s="108">
        <v>0</v>
      </c>
      <c r="AC1786" s="108">
        <v>0</v>
      </c>
      <c r="AD1786" s="108"/>
      <c r="AE1786" s="108">
        <v>1504310.46</v>
      </c>
      <c r="AF1786" s="104">
        <v>45911</v>
      </c>
      <c r="AG1786" s="104">
        <v>47737</v>
      </c>
      <c r="AH1786" s="108">
        <v>1504310.46</v>
      </c>
      <c r="AI1786" t="s">
        <v>1406</v>
      </c>
      <c r="AJ1786" t="s">
        <v>1407</v>
      </c>
      <c r="AK1786" s="3">
        <v>142909.5</v>
      </c>
      <c r="AL1786" s="3">
        <v>142909.5</v>
      </c>
      <c r="AM1786" s="3">
        <v>142909.5</v>
      </c>
      <c r="AN1786" s="3">
        <v>142909.5</v>
      </c>
      <c r="AO1786" s="3">
        <v>142909.5</v>
      </c>
      <c r="AP1786" s="3">
        <v>0</v>
      </c>
      <c r="AQ1786" s="3">
        <v>0</v>
      </c>
      <c r="AR1786" s="3">
        <v>0</v>
      </c>
      <c r="AS1786" s="3">
        <v>0</v>
      </c>
      <c r="AT1786" s="3">
        <v>0</v>
      </c>
      <c r="AU1786" s="3">
        <v>0</v>
      </c>
      <c r="AV1786" s="3">
        <v>0</v>
      </c>
      <c r="AW1786" s="3">
        <v>0</v>
      </c>
      <c r="AX1786" s="3">
        <v>0</v>
      </c>
      <c r="AY1786" s="3">
        <v>0</v>
      </c>
      <c r="AZ1786" s="3">
        <f t="shared" si="81"/>
        <v>285819</v>
      </c>
      <c r="BA1786" s="3">
        <f t="shared" si="82"/>
        <v>428728.5</v>
      </c>
      <c r="BB1786" s="3">
        <f t="shared" si="83"/>
        <v>714547.5</v>
      </c>
      <c r="BC1786" s="2"/>
    </row>
    <row r="1787" spans="1:55" ht="15" hidden="1" customHeight="1" x14ac:dyDescent="0.3">
      <c r="A1787" t="s">
        <v>4248</v>
      </c>
      <c r="B1787" t="s">
        <v>2106</v>
      </c>
      <c r="C1787">
        <v>1</v>
      </c>
      <c r="D1787" t="s">
        <v>0</v>
      </c>
      <c r="E1787" t="s">
        <v>2</v>
      </c>
      <c r="F1787" t="s">
        <v>1393</v>
      </c>
      <c r="G1787" t="s">
        <v>1401</v>
      </c>
      <c r="H1787" t="s">
        <v>1402</v>
      </c>
      <c r="I1787" t="s">
        <v>1403</v>
      </c>
      <c r="J1787" t="s">
        <v>1404</v>
      </c>
      <c r="K1787" t="s">
        <v>1103</v>
      </c>
      <c r="L1787" t="s">
        <v>1398</v>
      </c>
      <c r="M1787" t="s">
        <v>1405</v>
      </c>
      <c r="N1787">
        <v>1</v>
      </c>
      <c r="O1787">
        <v>1</v>
      </c>
      <c r="P1787">
        <v>1</v>
      </c>
      <c r="Q1787">
        <v>0</v>
      </c>
      <c r="R1787">
        <v>0</v>
      </c>
      <c r="S1787">
        <v>1</v>
      </c>
      <c r="T1787">
        <v>1</v>
      </c>
      <c r="U1787">
        <v>1</v>
      </c>
      <c r="V1787">
        <v>0</v>
      </c>
      <c r="W1787" s="107">
        <v>3489790.1</v>
      </c>
      <c r="X1787" s="108">
        <v>0</v>
      </c>
      <c r="Y1787" s="108">
        <v>0</v>
      </c>
      <c r="Z1787" s="108">
        <v>0</v>
      </c>
      <c r="AA1787" s="108">
        <v>0</v>
      </c>
      <c r="AB1787" s="108">
        <v>0</v>
      </c>
      <c r="AC1787" s="108">
        <v>0</v>
      </c>
      <c r="AD1787" s="108"/>
      <c r="AE1787" s="108">
        <v>3489790.1</v>
      </c>
      <c r="AF1787" s="104">
        <v>45911</v>
      </c>
      <c r="AG1787" s="104">
        <v>47007</v>
      </c>
      <c r="AH1787" s="108">
        <v>3489790.1</v>
      </c>
      <c r="AI1787" t="s">
        <v>1406</v>
      </c>
      <c r="AJ1787" t="s">
        <v>1407</v>
      </c>
      <c r="AK1787" s="3">
        <v>305356.64</v>
      </c>
      <c r="AL1787" s="3">
        <v>305356.64</v>
      </c>
      <c r="AM1787" s="3">
        <v>305356.64</v>
      </c>
      <c r="AN1787" s="3">
        <v>0</v>
      </c>
      <c r="AO1787" s="3">
        <v>0</v>
      </c>
      <c r="AP1787" s="3">
        <v>0</v>
      </c>
      <c r="AQ1787" s="3">
        <v>0</v>
      </c>
      <c r="AR1787" s="3">
        <v>0</v>
      </c>
      <c r="AS1787" s="3">
        <v>0</v>
      </c>
      <c r="AT1787" s="3">
        <v>0</v>
      </c>
      <c r="AU1787" s="3">
        <v>0</v>
      </c>
      <c r="AV1787" s="3">
        <v>0</v>
      </c>
      <c r="AW1787" s="3">
        <v>0</v>
      </c>
      <c r="AX1787" s="3">
        <v>0</v>
      </c>
      <c r="AY1787" s="3">
        <v>0</v>
      </c>
      <c r="AZ1787" s="3">
        <f t="shared" si="81"/>
        <v>610713.28</v>
      </c>
      <c r="BA1787" s="3">
        <f t="shared" si="82"/>
        <v>305356.64</v>
      </c>
      <c r="BB1787" s="3">
        <f t="shared" si="83"/>
        <v>916069.92</v>
      </c>
      <c r="BC1787" s="2"/>
    </row>
    <row r="1788" spans="1:55" ht="15" hidden="1" customHeight="1" x14ac:dyDescent="0.3">
      <c r="A1788" t="s">
        <v>4249</v>
      </c>
      <c r="B1788" t="s">
        <v>2107</v>
      </c>
      <c r="C1788">
        <v>1</v>
      </c>
      <c r="D1788" t="s">
        <v>0</v>
      </c>
      <c r="E1788" t="s">
        <v>2</v>
      </c>
      <c r="F1788" t="s">
        <v>1393</v>
      </c>
      <c r="G1788" t="s">
        <v>1401</v>
      </c>
      <c r="H1788" t="s">
        <v>1402</v>
      </c>
      <c r="I1788" t="s">
        <v>1403</v>
      </c>
      <c r="J1788" t="s">
        <v>1404</v>
      </c>
      <c r="K1788" t="s">
        <v>1103</v>
      </c>
      <c r="L1788" t="s">
        <v>1398</v>
      </c>
      <c r="M1788" t="s">
        <v>1405</v>
      </c>
      <c r="N1788">
        <v>1</v>
      </c>
      <c r="O1788">
        <v>1</v>
      </c>
      <c r="P1788">
        <v>1</v>
      </c>
      <c r="Q1788">
        <v>0</v>
      </c>
      <c r="R1788">
        <v>0</v>
      </c>
      <c r="S1788">
        <v>1</v>
      </c>
      <c r="T1788">
        <v>1</v>
      </c>
      <c r="U1788">
        <v>1</v>
      </c>
      <c r="V1788">
        <v>0</v>
      </c>
      <c r="W1788" s="107">
        <v>3489790.11</v>
      </c>
      <c r="X1788" s="108">
        <v>0</v>
      </c>
      <c r="Y1788" s="108">
        <v>0</v>
      </c>
      <c r="Z1788" s="108">
        <v>0</v>
      </c>
      <c r="AA1788" s="108">
        <v>0</v>
      </c>
      <c r="AB1788" s="108">
        <v>0</v>
      </c>
      <c r="AC1788" s="108">
        <v>0</v>
      </c>
      <c r="AD1788" s="108"/>
      <c r="AE1788" s="108">
        <v>3489790.11</v>
      </c>
      <c r="AF1788" s="104">
        <v>45911</v>
      </c>
      <c r="AG1788" s="104">
        <v>47737</v>
      </c>
      <c r="AH1788" s="108">
        <v>3489790.11</v>
      </c>
      <c r="AI1788" t="s">
        <v>1406</v>
      </c>
      <c r="AJ1788" t="s">
        <v>1407</v>
      </c>
      <c r="AK1788" s="3">
        <v>331530.06</v>
      </c>
      <c r="AL1788" s="3">
        <v>331530.06</v>
      </c>
      <c r="AM1788" s="3">
        <v>331530.06</v>
      </c>
      <c r="AN1788" s="3">
        <v>331530.06</v>
      </c>
      <c r="AO1788" s="3">
        <v>331530.06</v>
      </c>
      <c r="AP1788" s="3">
        <v>0</v>
      </c>
      <c r="AQ1788" s="3">
        <v>0</v>
      </c>
      <c r="AR1788" s="3">
        <v>0</v>
      </c>
      <c r="AS1788" s="3">
        <v>0</v>
      </c>
      <c r="AT1788" s="3">
        <v>0</v>
      </c>
      <c r="AU1788" s="3">
        <v>0</v>
      </c>
      <c r="AV1788" s="3">
        <v>0</v>
      </c>
      <c r="AW1788" s="3">
        <v>0</v>
      </c>
      <c r="AX1788" s="3">
        <v>0</v>
      </c>
      <c r="AY1788" s="3">
        <v>0</v>
      </c>
      <c r="AZ1788" s="3">
        <f t="shared" si="81"/>
        <v>663060.12</v>
      </c>
      <c r="BA1788" s="3">
        <f t="shared" si="82"/>
        <v>994590.17999999993</v>
      </c>
      <c r="BB1788" s="3">
        <f t="shared" si="83"/>
        <v>1657650.2999999998</v>
      </c>
      <c r="BC1788" s="2"/>
    </row>
    <row r="1789" spans="1:55" ht="15" hidden="1" customHeight="1" x14ac:dyDescent="0.3">
      <c r="A1789" t="s">
        <v>4250</v>
      </c>
      <c r="B1789" t="s">
        <v>2108</v>
      </c>
      <c r="C1789">
        <v>1</v>
      </c>
      <c r="D1789" t="s">
        <v>0</v>
      </c>
      <c r="E1789" t="s">
        <v>2</v>
      </c>
      <c r="F1789" t="s">
        <v>1393</v>
      </c>
      <c r="G1789" t="s">
        <v>1401</v>
      </c>
      <c r="H1789" t="s">
        <v>1402</v>
      </c>
      <c r="I1789" t="s">
        <v>1403</v>
      </c>
      <c r="J1789" t="s">
        <v>1404</v>
      </c>
      <c r="K1789" t="s">
        <v>592</v>
      </c>
      <c r="L1789" t="s">
        <v>1398</v>
      </c>
      <c r="M1789" t="s">
        <v>1405</v>
      </c>
      <c r="N1789">
        <v>1</v>
      </c>
      <c r="O1789">
        <v>1</v>
      </c>
      <c r="P1789">
        <v>1</v>
      </c>
      <c r="Q1789">
        <v>0</v>
      </c>
      <c r="R1789">
        <v>0</v>
      </c>
      <c r="S1789">
        <v>1</v>
      </c>
      <c r="T1789">
        <v>1</v>
      </c>
      <c r="U1789">
        <v>1</v>
      </c>
      <c r="V1789">
        <v>0</v>
      </c>
      <c r="W1789" s="107">
        <v>2055025.42</v>
      </c>
      <c r="X1789" s="108">
        <v>0</v>
      </c>
      <c r="Y1789" s="108">
        <v>0</v>
      </c>
      <c r="Z1789" s="108">
        <v>0</v>
      </c>
      <c r="AA1789" s="108">
        <v>0</v>
      </c>
      <c r="AB1789" s="108">
        <v>0</v>
      </c>
      <c r="AC1789" s="108">
        <v>0</v>
      </c>
      <c r="AD1789" s="108"/>
      <c r="AE1789" s="108">
        <v>2055025.42</v>
      </c>
      <c r="AF1789" s="104">
        <v>45911</v>
      </c>
      <c r="AG1789" s="104">
        <v>47007</v>
      </c>
      <c r="AH1789" s="108">
        <v>2055025.42</v>
      </c>
      <c r="AI1789" t="s">
        <v>1406</v>
      </c>
      <c r="AJ1789" t="s">
        <v>1407</v>
      </c>
      <c r="AK1789" s="3">
        <v>179814.72</v>
      </c>
      <c r="AL1789" s="3">
        <v>179814.72</v>
      </c>
      <c r="AM1789" s="3">
        <v>179814.72</v>
      </c>
      <c r="AN1789" s="3">
        <v>0</v>
      </c>
      <c r="AO1789" s="3">
        <v>0</v>
      </c>
      <c r="AP1789" s="3">
        <v>0</v>
      </c>
      <c r="AQ1789" s="3">
        <v>0</v>
      </c>
      <c r="AR1789" s="3">
        <v>0</v>
      </c>
      <c r="AS1789" s="3">
        <v>0</v>
      </c>
      <c r="AT1789" s="3">
        <v>0</v>
      </c>
      <c r="AU1789" s="3">
        <v>0</v>
      </c>
      <c r="AV1789" s="3">
        <v>0</v>
      </c>
      <c r="AW1789" s="3">
        <v>0</v>
      </c>
      <c r="AX1789" s="3">
        <v>0</v>
      </c>
      <c r="AY1789" s="3">
        <v>0</v>
      </c>
      <c r="AZ1789" s="3">
        <f t="shared" si="81"/>
        <v>359629.44</v>
      </c>
      <c r="BA1789" s="3">
        <f t="shared" si="82"/>
        <v>179814.72</v>
      </c>
      <c r="BB1789" s="3">
        <f t="shared" si="83"/>
        <v>539444.16</v>
      </c>
      <c r="BC1789" s="2"/>
    </row>
    <row r="1790" spans="1:55" ht="15" hidden="1" customHeight="1" x14ac:dyDescent="0.3">
      <c r="A1790" t="s">
        <v>4251</v>
      </c>
      <c r="B1790" t="s">
        <v>2109</v>
      </c>
      <c r="C1790">
        <v>1</v>
      </c>
      <c r="D1790" t="s">
        <v>0</v>
      </c>
      <c r="E1790" t="s">
        <v>2</v>
      </c>
      <c r="F1790" t="s">
        <v>1393</v>
      </c>
      <c r="G1790" t="s">
        <v>1401</v>
      </c>
      <c r="H1790" t="s">
        <v>1402</v>
      </c>
      <c r="I1790" t="s">
        <v>1403</v>
      </c>
      <c r="J1790" t="s">
        <v>1404</v>
      </c>
      <c r="K1790" t="s">
        <v>592</v>
      </c>
      <c r="L1790" t="s">
        <v>1398</v>
      </c>
      <c r="M1790" t="s">
        <v>1405</v>
      </c>
      <c r="N1790">
        <v>1</v>
      </c>
      <c r="O1790">
        <v>1</v>
      </c>
      <c r="P1790">
        <v>1</v>
      </c>
      <c r="Q1790">
        <v>0</v>
      </c>
      <c r="R1790">
        <v>0</v>
      </c>
      <c r="S1790">
        <v>1</v>
      </c>
      <c r="T1790">
        <v>1</v>
      </c>
      <c r="U1790">
        <v>1</v>
      </c>
      <c r="V1790">
        <v>0</v>
      </c>
      <c r="W1790" s="107">
        <v>2055025.42</v>
      </c>
      <c r="X1790" s="108">
        <v>0</v>
      </c>
      <c r="Y1790" s="108">
        <v>0</v>
      </c>
      <c r="Z1790" s="108">
        <v>0</v>
      </c>
      <c r="AA1790" s="108">
        <v>0</v>
      </c>
      <c r="AB1790" s="108">
        <v>0</v>
      </c>
      <c r="AC1790" s="108">
        <v>0</v>
      </c>
      <c r="AD1790" s="108"/>
      <c r="AE1790" s="108">
        <v>2055025.42</v>
      </c>
      <c r="AF1790" s="104">
        <v>45911</v>
      </c>
      <c r="AG1790" s="104">
        <v>47737</v>
      </c>
      <c r="AH1790" s="108">
        <v>2055025.42</v>
      </c>
      <c r="AI1790" t="s">
        <v>1406</v>
      </c>
      <c r="AJ1790" t="s">
        <v>1407</v>
      </c>
      <c r="AK1790" s="3">
        <v>195227.42</v>
      </c>
      <c r="AL1790" s="3">
        <v>195227.42</v>
      </c>
      <c r="AM1790" s="3">
        <v>195227.42</v>
      </c>
      <c r="AN1790" s="3">
        <v>195227.42</v>
      </c>
      <c r="AO1790" s="3">
        <v>195227.42</v>
      </c>
      <c r="AP1790" s="3">
        <v>0</v>
      </c>
      <c r="AQ1790" s="3">
        <v>0</v>
      </c>
      <c r="AR1790" s="3">
        <v>0</v>
      </c>
      <c r="AS1790" s="3">
        <v>0</v>
      </c>
      <c r="AT1790" s="3">
        <v>0</v>
      </c>
      <c r="AU1790" s="3">
        <v>0</v>
      </c>
      <c r="AV1790" s="3">
        <v>0</v>
      </c>
      <c r="AW1790" s="3">
        <v>0</v>
      </c>
      <c r="AX1790" s="3">
        <v>0</v>
      </c>
      <c r="AY1790" s="3">
        <v>0</v>
      </c>
      <c r="AZ1790" s="3">
        <f t="shared" si="81"/>
        <v>390454.84</v>
      </c>
      <c r="BA1790" s="3">
        <f t="shared" si="82"/>
        <v>585682.26</v>
      </c>
      <c r="BB1790" s="3">
        <f t="shared" si="83"/>
        <v>976137.10000000009</v>
      </c>
      <c r="BC1790" s="2"/>
    </row>
    <row r="1791" spans="1:55" ht="15" hidden="1" customHeight="1" x14ac:dyDescent="0.3">
      <c r="A1791" t="s">
        <v>4252</v>
      </c>
      <c r="B1791" t="s">
        <v>2110</v>
      </c>
      <c r="C1791">
        <v>1</v>
      </c>
      <c r="D1791" t="s">
        <v>0</v>
      </c>
      <c r="E1791" t="s">
        <v>2</v>
      </c>
      <c r="F1791" t="s">
        <v>1393</v>
      </c>
      <c r="G1791" t="s">
        <v>1401</v>
      </c>
      <c r="H1791" t="s">
        <v>1402</v>
      </c>
      <c r="I1791" t="s">
        <v>1403</v>
      </c>
      <c r="J1791" t="s">
        <v>1404</v>
      </c>
      <c r="K1791" t="s">
        <v>1033</v>
      </c>
      <c r="L1791" t="s">
        <v>1398</v>
      </c>
      <c r="M1791" t="s">
        <v>1405</v>
      </c>
      <c r="N1791">
        <v>1</v>
      </c>
      <c r="O1791">
        <v>1</v>
      </c>
      <c r="P1791">
        <v>1</v>
      </c>
      <c r="Q1791">
        <v>0</v>
      </c>
      <c r="R1791">
        <v>0</v>
      </c>
      <c r="S1791">
        <v>1</v>
      </c>
      <c r="T1791">
        <v>1</v>
      </c>
      <c r="U1791">
        <v>1</v>
      </c>
      <c r="V1791">
        <v>0</v>
      </c>
      <c r="W1791" s="107">
        <v>6251655.8600000003</v>
      </c>
      <c r="X1791" s="108">
        <v>0</v>
      </c>
      <c r="Y1791" s="108">
        <v>0</v>
      </c>
      <c r="Z1791" s="108">
        <v>0</v>
      </c>
      <c r="AA1791" s="108">
        <v>0</v>
      </c>
      <c r="AB1791" s="108">
        <v>0</v>
      </c>
      <c r="AC1791" s="108">
        <v>0</v>
      </c>
      <c r="AD1791" s="108"/>
      <c r="AE1791" s="108">
        <v>6251655.8600000003</v>
      </c>
      <c r="AF1791" s="104">
        <v>45911</v>
      </c>
      <c r="AG1791" s="104">
        <v>47007</v>
      </c>
      <c r="AH1791" s="108">
        <v>6251655.8600000003</v>
      </c>
      <c r="AI1791" t="s">
        <v>1406</v>
      </c>
      <c r="AJ1791" t="s">
        <v>1407</v>
      </c>
      <c r="AK1791" s="3">
        <v>547019.88</v>
      </c>
      <c r="AL1791" s="3">
        <v>547019.88</v>
      </c>
      <c r="AM1791" s="3">
        <v>547019.88</v>
      </c>
      <c r="AN1791" s="3">
        <v>0</v>
      </c>
      <c r="AO1791" s="3">
        <v>0</v>
      </c>
      <c r="AP1791" s="3">
        <v>0</v>
      </c>
      <c r="AQ1791" s="3">
        <v>0</v>
      </c>
      <c r="AR1791" s="3">
        <v>0</v>
      </c>
      <c r="AS1791" s="3">
        <v>0</v>
      </c>
      <c r="AT1791" s="3">
        <v>0</v>
      </c>
      <c r="AU1791" s="3">
        <v>0</v>
      </c>
      <c r="AV1791" s="3">
        <v>0</v>
      </c>
      <c r="AW1791" s="3">
        <v>0</v>
      </c>
      <c r="AX1791" s="3">
        <v>0</v>
      </c>
      <c r="AY1791" s="3">
        <v>0</v>
      </c>
      <c r="AZ1791" s="3">
        <f t="shared" si="81"/>
        <v>1094039.76</v>
      </c>
      <c r="BA1791" s="3">
        <f t="shared" si="82"/>
        <v>547019.88</v>
      </c>
      <c r="BB1791" s="3">
        <f t="shared" si="83"/>
        <v>1641059.6400000001</v>
      </c>
      <c r="BC1791" s="2"/>
    </row>
    <row r="1792" spans="1:55" ht="15" hidden="1" customHeight="1" x14ac:dyDescent="0.3">
      <c r="A1792" t="s">
        <v>4253</v>
      </c>
      <c r="B1792" t="s">
        <v>2111</v>
      </c>
      <c r="C1792">
        <v>1</v>
      </c>
      <c r="D1792" t="s">
        <v>0</v>
      </c>
      <c r="E1792" t="s">
        <v>2</v>
      </c>
      <c r="F1792" t="s">
        <v>1393</v>
      </c>
      <c r="G1792" t="s">
        <v>1401</v>
      </c>
      <c r="H1792" t="s">
        <v>1402</v>
      </c>
      <c r="I1792" t="s">
        <v>1403</v>
      </c>
      <c r="J1792" t="s">
        <v>1404</v>
      </c>
      <c r="K1792" t="s">
        <v>1033</v>
      </c>
      <c r="L1792" t="s">
        <v>1398</v>
      </c>
      <c r="M1792" t="s">
        <v>1405</v>
      </c>
      <c r="N1792">
        <v>1</v>
      </c>
      <c r="O1792">
        <v>1</v>
      </c>
      <c r="P1792">
        <v>1</v>
      </c>
      <c r="Q1792">
        <v>0</v>
      </c>
      <c r="R1792">
        <v>0</v>
      </c>
      <c r="S1792">
        <v>1</v>
      </c>
      <c r="T1792">
        <v>1</v>
      </c>
      <c r="U1792">
        <v>1</v>
      </c>
      <c r="V1792">
        <v>0</v>
      </c>
      <c r="W1792" s="107">
        <v>6251655.8700000001</v>
      </c>
      <c r="X1792" s="108">
        <v>0</v>
      </c>
      <c r="Y1792" s="108">
        <v>0</v>
      </c>
      <c r="Z1792" s="108">
        <v>0</v>
      </c>
      <c r="AA1792" s="108">
        <v>0</v>
      </c>
      <c r="AB1792" s="108">
        <v>0</v>
      </c>
      <c r="AC1792" s="108">
        <v>0</v>
      </c>
      <c r="AD1792" s="108"/>
      <c r="AE1792" s="108">
        <v>6251655.8700000001</v>
      </c>
      <c r="AF1792" s="104">
        <v>45911</v>
      </c>
      <c r="AG1792" s="104">
        <v>47737</v>
      </c>
      <c r="AH1792" s="108">
        <v>6251655.8700000001</v>
      </c>
      <c r="AI1792" t="s">
        <v>1406</v>
      </c>
      <c r="AJ1792" t="s">
        <v>1407</v>
      </c>
      <c r="AK1792" s="3">
        <v>593907.30000000005</v>
      </c>
      <c r="AL1792" s="3">
        <v>593907.30000000005</v>
      </c>
      <c r="AM1792" s="3">
        <v>593907.30000000005</v>
      </c>
      <c r="AN1792" s="3">
        <v>593907.30000000005</v>
      </c>
      <c r="AO1792" s="3">
        <v>593907.30000000005</v>
      </c>
      <c r="AP1792" s="3">
        <v>0</v>
      </c>
      <c r="AQ1792" s="3">
        <v>0</v>
      </c>
      <c r="AR1792" s="3">
        <v>0</v>
      </c>
      <c r="AS1792" s="3">
        <v>0</v>
      </c>
      <c r="AT1792" s="3">
        <v>0</v>
      </c>
      <c r="AU1792" s="3">
        <v>0</v>
      </c>
      <c r="AV1792" s="3">
        <v>0</v>
      </c>
      <c r="AW1792" s="3">
        <v>0</v>
      </c>
      <c r="AX1792" s="3">
        <v>0</v>
      </c>
      <c r="AY1792" s="3">
        <v>0</v>
      </c>
      <c r="AZ1792" s="3">
        <f t="shared" si="81"/>
        <v>1187814.6000000001</v>
      </c>
      <c r="BA1792" s="3">
        <f t="shared" si="82"/>
        <v>1781721.9000000001</v>
      </c>
      <c r="BB1792" s="3">
        <f t="shared" si="83"/>
        <v>2969536.5</v>
      </c>
      <c r="BC1792" s="2"/>
    </row>
    <row r="1793" spans="1:55" ht="15" hidden="1" customHeight="1" x14ac:dyDescent="0.3">
      <c r="A1793" t="s">
        <v>4254</v>
      </c>
      <c r="B1793" t="s">
        <v>2112</v>
      </c>
      <c r="C1793">
        <v>1</v>
      </c>
      <c r="D1793" t="s">
        <v>0</v>
      </c>
      <c r="E1793" t="s">
        <v>2</v>
      </c>
      <c r="F1793" t="s">
        <v>1393</v>
      </c>
      <c r="G1793" t="s">
        <v>1401</v>
      </c>
      <c r="H1793" t="s">
        <v>1402</v>
      </c>
      <c r="I1793" t="s">
        <v>1403</v>
      </c>
      <c r="J1793" t="s">
        <v>1404</v>
      </c>
      <c r="K1793" t="s">
        <v>1299</v>
      </c>
      <c r="L1793" t="s">
        <v>1398</v>
      </c>
      <c r="M1793" t="s">
        <v>1405</v>
      </c>
      <c r="N1793">
        <v>1</v>
      </c>
      <c r="O1793">
        <v>1</v>
      </c>
      <c r="P1793">
        <v>1</v>
      </c>
      <c r="Q1793">
        <v>0</v>
      </c>
      <c r="R1793">
        <v>0</v>
      </c>
      <c r="S1793">
        <v>1</v>
      </c>
      <c r="T1793">
        <v>1</v>
      </c>
      <c r="U1793">
        <v>1</v>
      </c>
      <c r="V1793">
        <v>0</v>
      </c>
      <c r="W1793" s="107">
        <v>1060700.98</v>
      </c>
      <c r="X1793" s="108">
        <v>0</v>
      </c>
      <c r="Y1793" s="108">
        <v>0</v>
      </c>
      <c r="Z1793" s="108">
        <v>0</v>
      </c>
      <c r="AA1793" s="108">
        <v>0</v>
      </c>
      <c r="AB1793" s="108">
        <v>0</v>
      </c>
      <c r="AC1793" s="108">
        <v>0</v>
      </c>
      <c r="AD1793" s="108"/>
      <c r="AE1793" s="108">
        <v>1060700.98</v>
      </c>
      <c r="AF1793" s="104">
        <v>45911</v>
      </c>
      <c r="AG1793" s="104">
        <v>47007</v>
      </c>
      <c r="AH1793" s="108">
        <v>1060700.98</v>
      </c>
      <c r="AI1793" t="s">
        <v>1406</v>
      </c>
      <c r="AJ1793" t="s">
        <v>1407</v>
      </c>
      <c r="AK1793" s="3">
        <v>92811.34</v>
      </c>
      <c r="AL1793" s="3">
        <v>92811.34</v>
      </c>
      <c r="AM1793" s="3">
        <v>92811.34</v>
      </c>
      <c r="AN1793" s="3">
        <v>0</v>
      </c>
      <c r="AO1793" s="3">
        <v>0</v>
      </c>
      <c r="AP1793" s="3">
        <v>0</v>
      </c>
      <c r="AQ1793" s="3">
        <v>0</v>
      </c>
      <c r="AR1793" s="3">
        <v>0</v>
      </c>
      <c r="AS1793" s="3">
        <v>0</v>
      </c>
      <c r="AT1793" s="3">
        <v>0</v>
      </c>
      <c r="AU1793" s="3">
        <v>0</v>
      </c>
      <c r="AV1793" s="3">
        <v>0</v>
      </c>
      <c r="AW1793" s="3">
        <v>0</v>
      </c>
      <c r="AX1793" s="3">
        <v>0</v>
      </c>
      <c r="AY1793" s="3">
        <v>0</v>
      </c>
      <c r="AZ1793" s="3">
        <f t="shared" si="81"/>
        <v>185622.68</v>
      </c>
      <c r="BA1793" s="3">
        <f t="shared" si="82"/>
        <v>92811.34</v>
      </c>
      <c r="BB1793" s="3">
        <f t="shared" si="83"/>
        <v>278434.02</v>
      </c>
      <c r="BC1793" s="2"/>
    </row>
    <row r="1794" spans="1:55" ht="15" hidden="1" customHeight="1" x14ac:dyDescent="0.3">
      <c r="A1794" t="s">
        <v>4255</v>
      </c>
      <c r="B1794" t="s">
        <v>2113</v>
      </c>
      <c r="C1794">
        <v>1</v>
      </c>
      <c r="D1794" t="s">
        <v>0</v>
      </c>
      <c r="E1794" t="s">
        <v>2</v>
      </c>
      <c r="F1794" t="s">
        <v>1393</v>
      </c>
      <c r="G1794" t="s">
        <v>1401</v>
      </c>
      <c r="H1794" t="s">
        <v>1402</v>
      </c>
      <c r="I1794" t="s">
        <v>1403</v>
      </c>
      <c r="J1794" t="s">
        <v>1404</v>
      </c>
      <c r="K1794" t="s">
        <v>1299</v>
      </c>
      <c r="L1794" t="s">
        <v>1398</v>
      </c>
      <c r="M1794" t="s">
        <v>1405</v>
      </c>
      <c r="N1794">
        <v>1</v>
      </c>
      <c r="O1794">
        <v>1</v>
      </c>
      <c r="P1794">
        <v>1</v>
      </c>
      <c r="Q1794">
        <v>0</v>
      </c>
      <c r="R1794">
        <v>0</v>
      </c>
      <c r="S1794">
        <v>1</v>
      </c>
      <c r="T1794">
        <v>1</v>
      </c>
      <c r="U1794">
        <v>1</v>
      </c>
      <c r="V1794">
        <v>0</v>
      </c>
      <c r="W1794" s="107">
        <v>1060700.98</v>
      </c>
      <c r="X1794" s="108">
        <v>0</v>
      </c>
      <c r="Y1794" s="108">
        <v>0</v>
      </c>
      <c r="Z1794" s="108">
        <v>0</v>
      </c>
      <c r="AA1794" s="108">
        <v>0</v>
      </c>
      <c r="AB1794" s="108">
        <v>0</v>
      </c>
      <c r="AC1794" s="108">
        <v>0</v>
      </c>
      <c r="AD1794" s="108"/>
      <c r="AE1794" s="108">
        <v>1060700.98</v>
      </c>
      <c r="AF1794" s="104">
        <v>45911</v>
      </c>
      <c r="AG1794" s="104">
        <v>47737</v>
      </c>
      <c r="AH1794" s="108">
        <v>1060700.98</v>
      </c>
      <c r="AI1794" t="s">
        <v>1406</v>
      </c>
      <c r="AJ1794" t="s">
        <v>1407</v>
      </c>
      <c r="AK1794" s="3">
        <v>100766.6</v>
      </c>
      <c r="AL1794" s="3">
        <v>100766.6</v>
      </c>
      <c r="AM1794" s="3">
        <v>100766.6</v>
      </c>
      <c r="AN1794" s="3">
        <v>100766.6</v>
      </c>
      <c r="AO1794" s="3">
        <v>100766.6</v>
      </c>
      <c r="AP1794" s="3">
        <v>0</v>
      </c>
      <c r="AQ1794" s="3">
        <v>0</v>
      </c>
      <c r="AR1794" s="3">
        <v>0</v>
      </c>
      <c r="AS1794" s="3">
        <v>0</v>
      </c>
      <c r="AT1794" s="3">
        <v>0</v>
      </c>
      <c r="AU1794" s="3">
        <v>0</v>
      </c>
      <c r="AV1794" s="3">
        <v>0</v>
      </c>
      <c r="AW1794" s="3">
        <v>0</v>
      </c>
      <c r="AX1794" s="3">
        <v>0</v>
      </c>
      <c r="AY1794" s="3">
        <v>0</v>
      </c>
      <c r="AZ1794" s="3">
        <f t="shared" si="81"/>
        <v>201533.2</v>
      </c>
      <c r="BA1794" s="3">
        <f t="shared" si="82"/>
        <v>302299.80000000005</v>
      </c>
      <c r="BB1794" s="3">
        <f t="shared" si="83"/>
        <v>503833.00000000006</v>
      </c>
      <c r="BC1794" s="2"/>
    </row>
    <row r="1795" spans="1:55" ht="15" hidden="1" customHeight="1" x14ac:dyDescent="0.3">
      <c r="A1795" t="s">
        <v>4256</v>
      </c>
      <c r="B1795" t="s">
        <v>2114</v>
      </c>
      <c r="C1795">
        <v>1</v>
      </c>
      <c r="D1795" t="s">
        <v>0</v>
      </c>
      <c r="E1795" t="s">
        <v>2</v>
      </c>
      <c r="F1795" t="s">
        <v>1393</v>
      </c>
      <c r="G1795" t="s">
        <v>1401</v>
      </c>
      <c r="H1795" t="s">
        <v>1402</v>
      </c>
      <c r="I1795" t="s">
        <v>1403</v>
      </c>
      <c r="J1795" t="s">
        <v>1404</v>
      </c>
      <c r="K1795" t="s">
        <v>2115</v>
      </c>
      <c r="L1795" t="s">
        <v>1398</v>
      </c>
      <c r="M1795" t="s">
        <v>1405</v>
      </c>
      <c r="N1795">
        <v>1</v>
      </c>
      <c r="O1795">
        <v>1</v>
      </c>
      <c r="P1795">
        <v>1</v>
      </c>
      <c r="Q1795">
        <v>0</v>
      </c>
      <c r="R1795">
        <v>0</v>
      </c>
      <c r="S1795">
        <v>1</v>
      </c>
      <c r="T1795">
        <v>1</v>
      </c>
      <c r="U1795">
        <v>1</v>
      </c>
      <c r="V1795">
        <v>0</v>
      </c>
      <c r="W1795" s="107">
        <v>898324.87</v>
      </c>
      <c r="X1795" s="108">
        <v>0</v>
      </c>
      <c r="Y1795" s="108">
        <v>0</v>
      </c>
      <c r="Z1795" s="108">
        <v>0</v>
      </c>
      <c r="AA1795" s="108">
        <v>0</v>
      </c>
      <c r="AB1795" s="108">
        <v>0</v>
      </c>
      <c r="AC1795" s="108">
        <v>0</v>
      </c>
      <c r="AD1795" s="108"/>
      <c r="AE1795" s="108">
        <v>898324.87</v>
      </c>
      <c r="AF1795" s="104">
        <v>45911</v>
      </c>
      <c r="AG1795" s="104">
        <v>47007</v>
      </c>
      <c r="AH1795" s="108">
        <v>898324.87</v>
      </c>
      <c r="AI1795" t="s">
        <v>1406</v>
      </c>
      <c r="AJ1795" t="s">
        <v>1407</v>
      </c>
      <c r="AK1795" s="3">
        <v>78603.42</v>
      </c>
      <c r="AL1795" s="3">
        <v>78603.42</v>
      </c>
      <c r="AM1795" s="3">
        <v>78603.42</v>
      </c>
      <c r="AN1795" s="3">
        <v>0</v>
      </c>
      <c r="AO1795" s="3">
        <v>0</v>
      </c>
      <c r="AP1795" s="3">
        <v>0</v>
      </c>
      <c r="AQ1795" s="3">
        <v>0</v>
      </c>
      <c r="AR1795" s="3">
        <v>0</v>
      </c>
      <c r="AS1795" s="3">
        <v>0</v>
      </c>
      <c r="AT1795" s="3">
        <v>0</v>
      </c>
      <c r="AU1795" s="3">
        <v>0</v>
      </c>
      <c r="AV1795" s="3">
        <v>0</v>
      </c>
      <c r="AW1795" s="3">
        <v>0</v>
      </c>
      <c r="AX1795" s="3">
        <v>0</v>
      </c>
      <c r="AY1795" s="3">
        <v>0</v>
      </c>
      <c r="AZ1795" s="3">
        <f t="shared" si="81"/>
        <v>157206.84</v>
      </c>
      <c r="BA1795" s="3">
        <f t="shared" si="82"/>
        <v>78603.42</v>
      </c>
      <c r="BB1795" s="3">
        <f t="shared" si="83"/>
        <v>235810.26</v>
      </c>
      <c r="BC1795" s="2"/>
    </row>
    <row r="1796" spans="1:55" ht="15" hidden="1" customHeight="1" x14ac:dyDescent="0.3">
      <c r="A1796" t="s">
        <v>4257</v>
      </c>
      <c r="B1796" t="s">
        <v>2116</v>
      </c>
      <c r="C1796">
        <v>1</v>
      </c>
      <c r="D1796" t="s">
        <v>0</v>
      </c>
      <c r="E1796" t="s">
        <v>2</v>
      </c>
      <c r="F1796" t="s">
        <v>1393</v>
      </c>
      <c r="G1796" t="s">
        <v>1401</v>
      </c>
      <c r="H1796" t="s">
        <v>1402</v>
      </c>
      <c r="I1796" t="s">
        <v>1403</v>
      </c>
      <c r="J1796" t="s">
        <v>1404</v>
      </c>
      <c r="K1796" t="s">
        <v>2115</v>
      </c>
      <c r="L1796" t="s">
        <v>1398</v>
      </c>
      <c r="M1796" t="s">
        <v>1405</v>
      </c>
      <c r="N1796">
        <v>1</v>
      </c>
      <c r="O1796">
        <v>1</v>
      </c>
      <c r="P1796">
        <v>1</v>
      </c>
      <c r="Q1796">
        <v>0</v>
      </c>
      <c r="R1796">
        <v>0</v>
      </c>
      <c r="S1796">
        <v>1</v>
      </c>
      <c r="T1796">
        <v>1</v>
      </c>
      <c r="U1796">
        <v>1</v>
      </c>
      <c r="V1796">
        <v>0</v>
      </c>
      <c r="W1796" s="107">
        <v>898324.87</v>
      </c>
      <c r="X1796" s="108">
        <v>0</v>
      </c>
      <c r="Y1796" s="108">
        <v>0</v>
      </c>
      <c r="Z1796" s="108">
        <v>0</v>
      </c>
      <c r="AA1796" s="108">
        <v>0</v>
      </c>
      <c r="AB1796" s="108">
        <v>0</v>
      </c>
      <c r="AC1796" s="108">
        <v>0</v>
      </c>
      <c r="AD1796" s="108"/>
      <c r="AE1796" s="108">
        <v>898324.87</v>
      </c>
      <c r="AF1796" s="104">
        <v>45911</v>
      </c>
      <c r="AG1796" s="104">
        <v>47737</v>
      </c>
      <c r="AH1796" s="108">
        <v>898324.87</v>
      </c>
      <c r="AI1796" t="s">
        <v>1406</v>
      </c>
      <c r="AJ1796" t="s">
        <v>1407</v>
      </c>
      <c r="AK1796" s="3">
        <v>85340.86</v>
      </c>
      <c r="AL1796" s="3">
        <v>85340.86</v>
      </c>
      <c r="AM1796" s="3">
        <v>85340.86</v>
      </c>
      <c r="AN1796" s="3">
        <v>85340.86</v>
      </c>
      <c r="AO1796" s="3">
        <v>85340.86</v>
      </c>
      <c r="AP1796" s="3">
        <v>0</v>
      </c>
      <c r="AQ1796" s="3">
        <v>0</v>
      </c>
      <c r="AR1796" s="3">
        <v>0</v>
      </c>
      <c r="AS1796" s="3">
        <v>0</v>
      </c>
      <c r="AT1796" s="3">
        <v>0</v>
      </c>
      <c r="AU1796" s="3">
        <v>0</v>
      </c>
      <c r="AV1796" s="3">
        <v>0</v>
      </c>
      <c r="AW1796" s="3">
        <v>0</v>
      </c>
      <c r="AX1796" s="3">
        <v>0</v>
      </c>
      <c r="AY1796" s="3">
        <v>0</v>
      </c>
      <c r="AZ1796" s="3">
        <f t="shared" ref="AZ1796:AZ1859" si="84">SUM(AK1796:AL1796)</f>
        <v>170681.72</v>
      </c>
      <c r="BA1796" s="3">
        <f t="shared" ref="BA1796:BA1859" si="85">SUM(AM1796:AY1796)</f>
        <v>256022.58000000002</v>
      </c>
      <c r="BB1796" s="3">
        <f t="shared" ref="BB1796:BB1859" si="86">AZ1796+BA1796</f>
        <v>426704.30000000005</v>
      </c>
      <c r="BC1796" s="2"/>
    </row>
    <row r="1797" spans="1:55" ht="15" hidden="1" customHeight="1" x14ac:dyDescent="0.3">
      <c r="A1797" t="s">
        <v>4258</v>
      </c>
      <c r="B1797" t="s">
        <v>2117</v>
      </c>
      <c r="C1797">
        <v>1</v>
      </c>
      <c r="D1797" t="s">
        <v>0</v>
      </c>
      <c r="E1797" t="s">
        <v>2</v>
      </c>
      <c r="F1797" t="s">
        <v>1393</v>
      </c>
      <c r="G1797" t="s">
        <v>1401</v>
      </c>
      <c r="H1797" t="s">
        <v>1402</v>
      </c>
      <c r="I1797" t="s">
        <v>1403</v>
      </c>
      <c r="J1797" t="s">
        <v>1404</v>
      </c>
      <c r="K1797" t="s">
        <v>1031</v>
      </c>
      <c r="L1797" t="s">
        <v>1398</v>
      </c>
      <c r="M1797" t="s">
        <v>1405</v>
      </c>
      <c r="N1797">
        <v>1</v>
      </c>
      <c r="O1797">
        <v>1</v>
      </c>
      <c r="P1797">
        <v>1</v>
      </c>
      <c r="Q1797">
        <v>0</v>
      </c>
      <c r="R1797">
        <v>0</v>
      </c>
      <c r="S1797">
        <v>1</v>
      </c>
      <c r="T1797">
        <v>1</v>
      </c>
      <c r="U1797">
        <v>1</v>
      </c>
      <c r="V1797">
        <v>0</v>
      </c>
      <c r="W1797" s="107">
        <v>1645196.8</v>
      </c>
      <c r="X1797" s="108">
        <v>0</v>
      </c>
      <c r="Y1797" s="108">
        <v>0</v>
      </c>
      <c r="Z1797" s="108">
        <v>0</v>
      </c>
      <c r="AA1797" s="108">
        <v>0</v>
      </c>
      <c r="AB1797" s="108">
        <v>0</v>
      </c>
      <c r="AC1797" s="108">
        <v>0</v>
      </c>
      <c r="AD1797" s="108"/>
      <c r="AE1797" s="108">
        <v>1645196.8</v>
      </c>
      <c r="AF1797" s="104">
        <v>45911</v>
      </c>
      <c r="AG1797" s="104">
        <v>47007</v>
      </c>
      <c r="AH1797" s="108">
        <v>1645196.8</v>
      </c>
      <c r="AI1797" t="s">
        <v>1406</v>
      </c>
      <c r="AJ1797" t="s">
        <v>1407</v>
      </c>
      <c r="AK1797" s="3">
        <v>143954.72</v>
      </c>
      <c r="AL1797" s="3">
        <v>143954.72</v>
      </c>
      <c r="AM1797" s="3">
        <v>143954.72</v>
      </c>
      <c r="AN1797" s="3">
        <v>0</v>
      </c>
      <c r="AO1797" s="3">
        <v>0</v>
      </c>
      <c r="AP1797" s="3">
        <v>0</v>
      </c>
      <c r="AQ1797" s="3">
        <v>0</v>
      </c>
      <c r="AR1797" s="3">
        <v>0</v>
      </c>
      <c r="AS1797" s="3">
        <v>0</v>
      </c>
      <c r="AT1797" s="3">
        <v>0</v>
      </c>
      <c r="AU1797" s="3">
        <v>0</v>
      </c>
      <c r="AV1797" s="3">
        <v>0</v>
      </c>
      <c r="AW1797" s="3">
        <v>0</v>
      </c>
      <c r="AX1797" s="3">
        <v>0</v>
      </c>
      <c r="AY1797" s="3">
        <v>0</v>
      </c>
      <c r="AZ1797" s="3">
        <f t="shared" si="84"/>
        <v>287909.44</v>
      </c>
      <c r="BA1797" s="3">
        <f t="shared" si="85"/>
        <v>143954.72</v>
      </c>
      <c r="BB1797" s="3">
        <f t="shared" si="86"/>
        <v>431864.16000000003</v>
      </c>
      <c r="BC1797" s="2"/>
    </row>
    <row r="1798" spans="1:55" ht="15" hidden="1" customHeight="1" x14ac:dyDescent="0.3">
      <c r="A1798" t="s">
        <v>4259</v>
      </c>
      <c r="B1798" t="s">
        <v>2118</v>
      </c>
      <c r="C1798">
        <v>1</v>
      </c>
      <c r="D1798" t="s">
        <v>0</v>
      </c>
      <c r="E1798" t="s">
        <v>2</v>
      </c>
      <c r="F1798" t="s">
        <v>1393</v>
      </c>
      <c r="G1798" t="s">
        <v>1401</v>
      </c>
      <c r="H1798" t="s">
        <v>1402</v>
      </c>
      <c r="I1798" t="s">
        <v>1403</v>
      </c>
      <c r="J1798" t="s">
        <v>1404</v>
      </c>
      <c r="K1798" t="s">
        <v>1031</v>
      </c>
      <c r="L1798" t="s">
        <v>1398</v>
      </c>
      <c r="M1798" t="s">
        <v>1405</v>
      </c>
      <c r="N1798">
        <v>1</v>
      </c>
      <c r="O1798">
        <v>1</v>
      </c>
      <c r="P1798">
        <v>1</v>
      </c>
      <c r="Q1798">
        <v>0</v>
      </c>
      <c r="R1798">
        <v>0</v>
      </c>
      <c r="S1798">
        <v>1</v>
      </c>
      <c r="T1798">
        <v>1</v>
      </c>
      <c r="U1798">
        <v>1</v>
      </c>
      <c r="V1798">
        <v>0</v>
      </c>
      <c r="W1798" s="107">
        <v>1645196.8</v>
      </c>
      <c r="X1798" s="108">
        <v>0</v>
      </c>
      <c r="Y1798" s="108">
        <v>0</v>
      </c>
      <c r="Z1798" s="108">
        <v>0</v>
      </c>
      <c r="AA1798" s="108">
        <v>0</v>
      </c>
      <c r="AB1798" s="108">
        <v>0</v>
      </c>
      <c r="AC1798" s="108">
        <v>0</v>
      </c>
      <c r="AD1798" s="108"/>
      <c r="AE1798" s="108">
        <v>1645196.8</v>
      </c>
      <c r="AF1798" s="104">
        <v>45911</v>
      </c>
      <c r="AG1798" s="104">
        <v>47737</v>
      </c>
      <c r="AH1798" s="108">
        <v>1645196.8</v>
      </c>
      <c r="AI1798" t="s">
        <v>1406</v>
      </c>
      <c r="AJ1798" t="s">
        <v>1407</v>
      </c>
      <c r="AK1798" s="3">
        <v>156293.70000000001</v>
      </c>
      <c r="AL1798" s="3">
        <v>156293.70000000001</v>
      </c>
      <c r="AM1798" s="3">
        <v>156293.70000000001</v>
      </c>
      <c r="AN1798" s="3">
        <v>156293.70000000001</v>
      </c>
      <c r="AO1798" s="3">
        <v>156293.70000000001</v>
      </c>
      <c r="AP1798" s="3">
        <v>0</v>
      </c>
      <c r="AQ1798" s="3">
        <v>0</v>
      </c>
      <c r="AR1798" s="3">
        <v>0</v>
      </c>
      <c r="AS1798" s="3">
        <v>0</v>
      </c>
      <c r="AT1798" s="3">
        <v>0</v>
      </c>
      <c r="AU1798" s="3">
        <v>0</v>
      </c>
      <c r="AV1798" s="3">
        <v>0</v>
      </c>
      <c r="AW1798" s="3">
        <v>0</v>
      </c>
      <c r="AX1798" s="3">
        <v>0</v>
      </c>
      <c r="AY1798" s="3">
        <v>0</v>
      </c>
      <c r="AZ1798" s="3">
        <f t="shared" si="84"/>
        <v>312587.40000000002</v>
      </c>
      <c r="BA1798" s="3">
        <f t="shared" si="85"/>
        <v>468881.10000000003</v>
      </c>
      <c r="BB1798" s="3">
        <f t="shared" si="86"/>
        <v>781468.5</v>
      </c>
      <c r="BC1798" s="2"/>
    </row>
    <row r="1799" spans="1:55" ht="15" hidden="1" customHeight="1" x14ac:dyDescent="0.3">
      <c r="A1799" t="s">
        <v>4260</v>
      </c>
      <c r="B1799" t="s">
        <v>2119</v>
      </c>
      <c r="C1799">
        <v>1</v>
      </c>
      <c r="D1799" t="s">
        <v>0</v>
      </c>
      <c r="E1799" t="s">
        <v>2</v>
      </c>
      <c r="F1799" t="s">
        <v>1393</v>
      </c>
      <c r="G1799" t="s">
        <v>1401</v>
      </c>
      <c r="H1799" t="s">
        <v>1402</v>
      </c>
      <c r="I1799" t="s">
        <v>1403</v>
      </c>
      <c r="J1799" t="s">
        <v>1404</v>
      </c>
      <c r="K1799" t="s">
        <v>2120</v>
      </c>
      <c r="L1799" t="s">
        <v>1398</v>
      </c>
      <c r="M1799" t="s">
        <v>1405</v>
      </c>
      <c r="N1799">
        <v>1</v>
      </c>
      <c r="O1799">
        <v>1</v>
      </c>
      <c r="P1799">
        <v>1</v>
      </c>
      <c r="Q1799">
        <v>0</v>
      </c>
      <c r="R1799">
        <v>0</v>
      </c>
      <c r="S1799">
        <v>1</v>
      </c>
      <c r="T1799">
        <v>1</v>
      </c>
      <c r="U1799">
        <v>1</v>
      </c>
      <c r="V1799">
        <v>0</v>
      </c>
      <c r="W1799" s="107">
        <v>1516083.27</v>
      </c>
      <c r="X1799" s="108">
        <v>0</v>
      </c>
      <c r="Y1799" s="108">
        <v>0</v>
      </c>
      <c r="Z1799" s="108">
        <v>0</v>
      </c>
      <c r="AA1799" s="108">
        <v>0</v>
      </c>
      <c r="AB1799" s="108">
        <v>0</v>
      </c>
      <c r="AC1799" s="108">
        <v>0</v>
      </c>
      <c r="AD1799" s="108"/>
      <c r="AE1799" s="108">
        <v>1516083.27</v>
      </c>
      <c r="AF1799" s="104">
        <v>45911</v>
      </c>
      <c r="AG1799" s="104">
        <v>47007</v>
      </c>
      <c r="AH1799" s="108">
        <v>1516083.27</v>
      </c>
      <c r="AI1799" t="s">
        <v>1406</v>
      </c>
      <c r="AJ1799" t="s">
        <v>1407</v>
      </c>
      <c r="AK1799" s="3">
        <v>132657.28</v>
      </c>
      <c r="AL1799" s="3">
        <v>132657.28</v>
      </c>
      <c r="AM1799" s="3">
        <v>132657.28</v>
      </c>
      <c r="AN1799" s="3">
        <v>0</v>
      </c>
      <c r="AO1799" s="3">
        <v>0</v>
      </c>
      <c r="AP1799" s="3">
        <v>0</v>
      </c>
      <c r="AQ1799" s="3">
        <v>0</v>
      </c>
      <c r="AR1799" s="3">
        <v>0</v>
      </c>
      <c r="AS1799" s="3">
        <v>0</v>
      </c>
      <c r="AT1799" s="3">
        <v>0</v>
      </c>
      <c r="AU1799" s="3">
        <v>0</v>
      </c>
      <c r="AV1799" s="3">
        <v>0</v>
      </c>
      <c r="AW1799" s="3">
        <v>0</v>
      </c>
      <c r="AX1799" s="3">
        <v>0</v>
      </c>
      <c r="AY1799" s="3">
        <v>0</v>
      </c>
      <c r="AZ1799" s="3">
        <f t="shared" si="84"/>
        <v>265314.56</v>
      </c>
      <c r="BA1799" s="3">
        <f t="shared" si="85"/>
        <v>132657.28</v>
      </c>
      <c r="BB1799" s="3">
        <f t="shared" si="86"/>
        <v>397971.83999999997</v>
      </c>
      <c r="BC1799" s="2"/>
    </row>
    <row r="1800" spans="1:55" ht="15" hidden="1" customHeight="1" x14ac:dyDescent="0.3">
      <c r="A1800" t="s">
        <v>4261</v>
      </c>
      <c r="B1800" t="s">
        <v>2121</v>
      </c>
      <c r="C1800">
        <v>1</v>
      </c>
      <c r="D1800" t="s">
        <v>0</v>
      </c>
      <c r="E1800" t="s">
        <v>2</v>
      </c>
      <c r="F1800" t="s">
        <v>1393</v>
      </c>
      <c r="G1800" t="s">
        <v>1401</v>
      </c>
      <c r="H1800" t="s">
        <v>1402</v>
      </c>
      <c r="I1800" t="s">
        <v>1403</v>
      </c>
      <c r="J1800" t="s">
        <v>1404</v>
      </c>
      <c r="K1800" t="s">
        <v>2120</v>
      </c>
      <c r="L1800" t="s">
        <v>1398</v>
      </c>
      <c r="M1800" t="s">
        <v>1405</v>
      </c>
      <c r="N1800">
        <v>1</v>
      </c>
      <c r="O1800">
        <v>1</v>
      </c>
      <c r="P1800">
        <v>1</v>
      </c>
      <c r="Q1800">
        <v>0</v>
      </c>
      <c r="R1800">
        <v>0</v>
      </c>
      <c r="S1800">
        <v>1</v>
      </c>
      <c r="T1800">
        <v>1</v>
      </c>
      <c r="U1800">
        <v>1</v>
      </c>
      <c r="V1800">
        <v>0</v>
      </c>
      <c r="W1800" s="107">
        <v>1516083.27</v>
      </c>
      <c r="X1800" s="108">
        <v>0</v>
      </c>
      <c r="Y1800" s="108">
        <v>0</v>
      </c>
      <c r="Z1800" s="108">
        <v>0</v>
      </c>
      <c r="AA1800" s="108">
        <v>0</v>
      </c>
      <c r="AB1800" s="108">
        <v>0</v>
      </c>
      <c r="AC1800" s="108">
        <v>0</v>
      </c>
      <c r="AD1800" s="108"/>
      <c r="AE1800" s="108">
        <v>1516083.27</v>
      </c>
      <c r="AF1800" s="104">
        <v>45911</v>
      </c>
      <c r="AG1800" s="104">
        <v>47737</v>
      </c>
      <c r="AH1800" s="108">
        <v>1516083.27</v>
      </c>
      <c r="AI1800" t="s">
        <v>1406</v>
      </c>
      <c r="AJ1800" t="s">
        <v>1407</v>
      </c>
      <c r="AK1800" s="3">
        <v>144027.92000000001</v>
      </c>
      <c r="AL1800" s="3">
        <v>144027.92000000001</v>
      </c>
      <c r="AM1800" s="3">
        <v>144027.92000000001</v>
      </c>
      <c r="AN1800" s="3">
        <v>144027.92000000001</v>
      </c>
      <c r="AO1800" s="3">
        <v>144027.92000000001</v>
      </c>
      <c r="AP1800" s="3">
        <v>0</v>
      </c>
      <c r="AQ1800" s="3">
        <v>0</v>
      </c>
      <c r="AR1800" s="3">
        <v>0</v>
      </c>
      <c r="AS1800" s="3">
        <v>0</v>
      </c>
      <c r="AT1800" s="3">
        <v>0</v>
      </c>
      <c r="AU1800" s="3">
        <v>0</v>
      </c>
      <c r="AV1800" s="3">
        <v>0</v>
      </c>
      <c r="AW1800" s="3">
        <v>0</v>
      </c>
      <c r="AX1800" s="3">
        <v>0</v>
      </c>
      <c r="AY1800" s="3">
        <v>0</v>
      </c>
      <c r="AZ1800" s="3">
        <f t="shared" si="84"/>
        <v>288055.84000000003</v>
      </c>
      <c r="BA1800" s="3">
        <f t="shared" si="85"/>
        <v>432083.76</v>
      </c>
      <c r="BB1800" s="3">
        <f t="shared" si="86"/>
        <v>720139.60000000009</v>
      </c>
      <c r="BC1800" s="2"/>
    </row>
    <row r="1801" spans="1:55" ht="15" hidden="1" customHeight="1" x14ac:dyDescent="0.3">
      <c r="A1801" t="s">
        <v>4262</v>
      </c>
      <c r="B1801" t="s">
        <v>2122</v>
      </c>
      <c r="C1801">
        <v>1</v>
      </c>
      <c r="D1801" t="s">
        <v>0</v>
      </c>
      <c r="E1801" t="s">
        <v>2</v>
      </c>
      <c r="F1801" t="s">
        <v>1393</v>
      </c>
      <c r="G1801" t="s">
        <v>1401</v>
      </c>
      <c r="H1801" t="s">
        <v>1402</v>
      </c>
      <c r="I1801" t="s">
        <v>1403</v>
      </c>
      <c r="J1801" t="s">
        <v>1404</v>
      </c>
      <c r="K1801" t="s">
        <v>337</v>
      </c>
      <c r="L1801" t="s">
        <v>1398</v>
      </c>
      <c r="M1801" t="s">
        <v>1405</v>
      </c>
      <c r="N1801">
        <v>1</v>
      </c>
      <c r="O1801">
        <v>1</v>
      </c>
      <c r="P1801">
        <v>1</v>
      </c>
      <c r="Q1801">
        <v>0</v>
      </c>
      <c r="R1801">
        <v>0</v>
      </c>
      <c r="S1801">
        <v>1</v>
      </c>
      <c r="T1801">
        <v>1</v>
      </c>
      <c r="U1801">
        <v>1</v>
      </c>
      <c r="V1801">
        <v>0</v>
      </c>
      <c r="W1801" s="107">
        <v>2261290.7799999998</v>
      </c>
      <c r="X1801" s="108">
        <v>0</v>
      </c>
      <c r="Y1801" s="108">
        <v>0</v>
      </c>
      <c r="Z1801" s="108">
        <v>0</v>
      </c>
      <c r="AA1801" s="108">
        <v>0</v>
      </c>
      <c r="AB1801" s="108">
        <v>0</v>
      </c>
      <c r="AC1801" s="108">
        <v>0</v>
      </c>
      <c r="AD1801" s="108"/>
      <c r="AE1801" s="108">
        <v>2261290.7799999998</v>
      </c>
      <c r="AF1801" s="104">
        <v>45911</v>
      </c>
      <c r="AG1801" s="104">
        <v>47007</v>
      </c>
      <c r="AH1801" s="108">
        <v>2261290.7799999998</v>
      </c>
      <c r="AI1801" t="s">
        <v>1406</v>
      </c>
      <c r="AJ1801" t="s">
        <v>1407</v>
      </c>
      <c r="AK1801" s="3">
        <v>197862.94</v>
      </c>
      <c r="AL1801" s="3">
        <v>197862.94</v>
      </c>
      <c r="AM1801" s="3">
        <v>197862.94</v>
      </c>
      <c r="AN1801" s="3">
        <v>0</v>
      </c>
      <c r="AO1801" s="3">
        <v>0</v>
      </c>
      <c r="AP1801" s="3">
        <v>0</v>
      </c>
      <c r="AQ1801" s="3">
        <v>0</v>
      </c>
      <c r="AR1801" s="3">
        <v>0</v>
      </c>
      <c r="AS1801" s="3">
        <v>0</v>
      </c>
      <c r="AT1801" s="3">
        <v>0</v>
      </c>
      <c r="AU1801" s="3">
        <v>0</v>
      </c>
      <c r="AV1801" s="3">
        <v>0</v>
      </c>
      <c r="AW1801" s="3">
        <v>0</v>
      </c>
      <c r="AX1801" s="3">
        <v>0</v>
      </c>
      <c r="AY1801" s="3">
        <v>0</v>
      </c>
      <c r="AZ1801" s="3">
        <f t="shared" si="84"/>
        <v>395725.88</v>
      </c>
      <c r="BA1801" s="3">
        <f t="shared" si="85"/>
        <v>197862.94</v>
      </c>
      <c r="BB1801" s="3">
        <f t="shared" si="86"/>
        <v>593588.82000000007</v>
      </c>
      <c r="BC1801" s="2"/>
    </row>
    <row r="1802" spans="1:55" ht="15" hidden="1" customHeight="1" x14ac:dyDescent="0.3">
      <c r="A1802" t="s">
        <v>4263</v>
      </c>
      <c r="B1802" t="s">
        <v>2123</v>
      </c>
      <c r="C1802">
        <v>1</v>
      </c>
      <c r="D1802" t="s">
        <v>0</v>
      </c>
      <c r="E1802" t="s">
        <v>2</v>
      </c>
      <c r="F1802" t="s">
        <v>1393</v>
      </c>
      <c r="G1802" t="s">
        <v>1401</v>
      </c>
      <c r="H1802" t="s">
        <v>1402</v>
      </c>
      <c r="I1802" t="s">
        <v>1403</v>
      </c>
      <c r="J1802" t="s">
        <v>1404</v>
      </c>
      <c r="K1802" t="s">
        <v>337</v>
      </c>
      <c r="L1802" t="s">
        <v>1398</v>
      </c>
      <c r="M1802" t="s">
        <v>1405</v>
      </c>
      <c r="N1802">
        <v>1</v>
      </c>
      <c r="O1802">
        <v>1</v>
      </c>
      <c r="P1802">
        <v>1</v>
      </c>
      <c r="Q1802">
        <v>0</v>
      </c>
      <c r="R1802">
        <v>0</v>
      </c>
      <c r="S1802">
        <v>1</v>
      </c>
      <c r="T1802">
        <v>1</v>
      </c>
      <c r="U1802">
        <v>1</v>
      </c>
      <c r="V1802">
        <v>0</v>
      </c>
      <c r="W1802" s="107">
        <v>2261290.79</v>
      </c>
      <c r="X1802" s="108">
        <v>0</v>
      </c>
      <c r="Y1802" s="108">
        <v>0</v>
      </c>
      <c r="Z1802" s="108">
        <v>0</v>
      </c>
      <c r="AA1802" s="108">
        <v>0</v>
      </c>
      <c r="AB1802" s="108">
        <v>0</v>
      </c>
      <c r="AC1802" s="108">
        <v>0</v>
      </c>
      <c r="AD1802" s="108"/>
      <c r="AE1802" s="108">
        <v>2261290.79</v>
      </c>
      <c r="AF1802" s="104">
        <v>45911</v>
      </c>
      <c r="AG1802" s="104">
        <v>47737</v>
      </c>
      <c r="AH1802" s="108">
        <v>2261290.79</v>
      </c>
      <c r="AI1802" t="s">
        <v>1406</v>
      </c>
      <c r="AJ1802" t="s">
        <v>1407</v>
      </c>
      <c r="AK1802" s="3">
        <v>214822.62</v>
      </c>
      <c r="AL1802" s="3">
        <v>214822.62</v>
      </c>
      <c r="AM1802" s="3">
        <v>214822.62</v>
      </c>
      <c r="AN1802" s="3">
        <v>214822.62</v>
      </c>
      <c r="AO1802" s="3">
        <v>214822.62</v>
      </c>
      <c r="AP1802" s="3">
        <v>0</v>
      </c>
      <c r="AQ1802" s="3">
        <v>0</v>
      </c>
      <c r="AR1802" s="3">
        <v>0</v>
      </c>
      <c r="AS1802" s="3">
        <v>0</v>
      </c>
      <c r="AT1802" s="3">
        <v>0</v>
      </c>
      <c r="AU1802" s="3">
        <v>0</v>
      </c>
      <c r="AV1802" s="3">
        <v>0</v>
      </c>
      <c r="AW1802" s="3">
        <v>0</v>
      </c>
      <c r="AX1802" s="3">
        <v>0</v>
      </c>
      <c r="AY1802" s="3">
        <v>0</v>
      </c>
      <c r="AZ1802" s="3">
        <f t="shared" si="84"/>
        <v>429645.24</v>
      </c>
      <c r="BA1802" s="3">
        <f t="shared" si="85"/>
        <v>644467.86</v>
      </c>
      <c r="BB1802" s="3">
        <f t="shared" si="86"/>
        <v>1074113.1000000001</v>
      </c>
      <c r="BC1802" s="2"/>
    </row>
    <row r="1803" spans="1:55" ht="15" hidden="1" customHeight="1" x14ac:dyDescent="0.3">
      <c r="A1803" t="s">
        <v>4264</v>
      </c>
      <c r="B1803" t="s">
        <v>2124</v>
      </c>
      <c r="C1803">
        <v>1</v>
      </c>
      <c r="D1803" t="s">
        <v>0</v>
      </c>
      <c r="E1803" t="s">
        <v>2</v>
      </c>
      <c r="F1803" t="s">
        <v>1393</v>
      </c>
      <c r="G1803" t="s">
        <v>1401</v>
      </c>
      <c r="H1803" t="s">
        <v>1402</v>
      </c>
      <c r="I1803" t="s">
        <v>1403</v>
      </c>
      <c r="J1803" t="s">
        <v>1404</v>
      </c>
      <c r="K1803" t="s">
        <v>2125</v>
      </c>
      <c r="L1803" t="s">
        <v>1398</v>
      </c>
      <c r="M1803" t="s">
        <v>1405</v>
      </c>
      <c r="N1803">
        <v>1</v>
      </c>
      <c r="O1803">
        <v>1</v>
      </c>
      <c r="P1803">
        <v>1</v>
      </c>
      <c r="Q1803">
        <v>0</v>
      </c>
      <c r="R1803">
        <v>0</v>
      </c>
      <c r="S1803">
        <v>1</v>
      </c>
      <c r="T1803">
        <v>1</v>
      </c>
      <c r="U1803">
        <v>1</v>
      </c>
      <c r="V1803">
        <v>0</v>
      </c>
      <c r="W1803" s="107">
        <v>1287228.77</v>
      </c>
      <c r="X1803" s="108">
        <v>0</v>
      </c>
      <c r="Y1803" s="108">
        <v>0</v>
      </c>
      <c r="Z1803" s="108">
        <v>0</v>
      </c>
      <c r="AA1803" s="108">
        <v>0</v>
      </c>
      <c r="AB1803" s="108">
        <v>0</v>
      </c>
      <c r="AC1803" s="108">
        <v>0</v>
      </c>
      <c r="AD1803" s="108"/>
      <c r="AE1803" s="108">
        <v>1287228.77</v>
      </c>
      <c r="AF1803" s="104">
        <v>45911</v>
      </c>
      <c r="AG1803" s="104">
        <v>47007</v>
      </c>
      <c r="AH1803" s="108">
        <v>1287228.77</v>
      </c>
      <c r="AI1803" t="s">
        <v>1406</v>
      </c>
      <c r="AJ1803" t="s">
        <v>1407</v>
      </c>
      <c r="AK1803" s="3">
        <v>112632.52</v>
      </c>
      <c r="AL1803" s="3">
        <v>112632.52</v>
      </c>
      <c r="AM1803" s="3">
        <v>112632.52</v>
      </c>
      <c r="AN1803" s="3">
        <v>0</v>
      </c>
      <c r="AO1803" s="3">
        <v>0</v>
      </c>
      <c r="AP1803" s="3">
        <v>0</v>
      </c>
      <c r="AQ1803" s="3">
        <v>0</v>
      </c>
      <c r="AR1803" s="3">
        <v>0</v>
      </c>
      <c r="AS1803" s="3">
        <v>0</v>
      </c>
      <c r="AT1803" s="3">
        <v>0</v>
      </c>
      <c r="AU1803" s="3">
        <v>0</v>
      </c>
      <c r="AV1803" s="3">
        <v>0</v>
      </c>
      <c r="AW1803" s="3">
        <v>0</v>
      </c>
      <c r="AX1803" s="3">
        <v>0</v>
      </c>
      <c r="AY1803" s="3">
        <v>0</v>
      </c>
      <c r="AZ1803" s="3">
        <f t="shared" si="84"/>
        <v>225265.04</v>
      </c>
      <c r="BA1803" s="3">
        <f t="shared" si="85"/>
        <v>112632.52</v>
      </c>
      <c r="BB1803" s="3">
        <f t="shared" si="86"/>
        <v>337897.56</v>
      </c>
      <c r="BC1803" s="2"/>
    </row>
    <row r="1804" spans="1:55" ht="15" hidden="1" customHeight="1" x14ac:dyDescent="0.3">
      <c r="A1804" t="s">
        <v>4265</v>
      </c>
      <c r="B1804" t="s">
        <v>2126</v>
      </c>
      <c r="C1804">
        <v>1</v>
      </c>
      <c r="D1804" t="s">
        <v>0</v>
      </c>
      <c r="E1804" t="s">
        <v>2</v>
      </c>
      <c r="F1804" t="s">
        <v>1393</v>
      </c>
      <c r="G1804" t="s">
        <v>1401</v>
      </c>
      <c r="H1804" t="s">
        <v>1402</v>
      </c>
      <c r="I1804" t="s">
        <v>1403</v>
      </c>
      <c r="J1804" t="s">
        <v>1404</v>
      </c>
      <c r="K1804" t="s">
        <v>2125</v>
      </c>
      <c r="L1804" t="s">
        <v>1398</v>
      </c>
      <c r="M1804" t="s">
        <v>1405</v>
      </c>
      <c r="N1804">
        <v>1</v>
      </c>
      <c r="O1804">
        <v>1</v>
      </c>
      <c r="P1804">
        <v>1</v>
      </c>
      <c r="Q1804">
        <v>0</v>
      </c>
      <c r="R1804">
        <v>0</v>
      </c>
      <c r="S1804">
        <v>1</v>
      </c>
      <c r="T1804">
        <v>1</v>
      </c>
      <c r="U1804">
        <v>1</v>
      </c>
      <c r="V1804">
        <v>0</v>
      </c>
      <c r="W1804" s="107">
        <v>1287228.78</v>
      </c>
      <c r="X1804" s="108">
        <v>0</v>
      </c>
      <c r="Y1804" s="108">
        <v>0</v>
      </c>
      <c r="Z1804" s="108">
        <v>0</v>
      </c>
      <c r="AA1804" s="108">
        <v>0</v>
      </c>
      <c r="AB1804" s="108">
        <v>0</v>
      </c>
      <c r="AC1804" s="108">
        <v>0</v>
      </c>
      <c r="AD1804" s="108"/>
      <c r="AE1804" s="108">
        <v>1287228.78</v>
      </c>
      <c r="AF1804" s="104">
        <v>45911</v>
      </c>
      <c r="AG1804" s="104">
        <v>47737</v>
      </c>
      <c r="AH1804" s="108">
        <v>1287228.78</v>
      </c>
      <c r="AI1804" t="s">
        <v>1406</v>
      </c>
      <c r="AJ1804" t="s">
        <v>1407</v>
      </c>
      <c r="AK1804" s="3">
        <v>122286.74</v>
      </c>
      <c r="AL1804" s="3">
        <v>122286.74</v>
      </c>
      <c r="AM1804" s="3">
        <v>122286.74</v>
      </c>
      <c r="AN1804" s="3">
        <v>122286.74</v>
      </c>
      <c r="AO1804" s="3">
        <v>122286.74</v>
      </c>
      <c r="AP1804" s="3">
        <v>0</v>
      </c>
      <c r="AQ1804" s="3">
        <v>0</v>
      </c>
      <c r="AR1804" s="3">
        <v>0</v>
      </c>
      <c r="AS1804" s="3">
        <v>0</v>
      </c>
      <c r="AT1804" s="3">
        <v>0</v>
      </c>
      <c r="AU1804" s="3">
        <v>0</v>
      </c>
      <c r="AV1804" s="3">
        <v>0</v>
      </c>
      <c r="AW1804" s="3">
        <v>0</v>
      </c>
      <c r="AX1804" s="3">
        <v>0</v>
      </c>
      <c r="AY1804" s="3">
        <v>0</v>
      </c>
      <c r="AZ1804" s="3">
        <f t="shared" si="84"/>
        <v>244573.48</v>
      </c>
      <c r="BA1804" s="3">
        <f t="shared" si="85"/>
        <v>366860.22000000003</v>
      </c>
      <c r="BB1804" s="3">
        <f t="shared" si="86"/>
        <v>611433.70000000007</v>
      </c>
      <c r="BC1804" s="2"/>
    </row>
    <row r="1805" spans="1:55" ht="15" hidden="1" customHeight="1" x14ac:dyDescent="0.3">
      <c r="A1805" t="s">
        <v>4266</v>
      </c>
      <c r="B1805" t="s">
        <v>2127</v>
      </c>
      <c r="C1805">
        <v>1</v>
      </c>
      <c r="D1805" t="s">
        <v>0</v>
      </c>
      <c r="E1805" t="s">
        <v>2</v>
      </c>
      <c r="F1805" t="s">
        <v>1393</v>
      </c>
      <c r="G1805" t="s">
        <v>1401</v>
      </c>
      <c r="H1805" t="s">
        <v>1402</v>
      </c>
      <c r="I1805" t="s">
        <v>1403</v>
      </c>
      <c r="J1805" t="s">
        <v>1404</v>
      </c>
      <c r="K1805" t="s">
        <v>1424</v>
      </c>
      <c r="L1805" t="s">
        <v>1398</v>
      </c>
      <c r="M1805" t="s">
        <v>1405</v>
      </c>
      <c r="N1805">
        <v>1</v>
      </c>
      <c r="O1805">
        <v>1</v>
      </c>
      <c r="P1805">
        <v>1</v>
      </c>
      <c r="Q1805">
        <v>0</v>
      </c>
      <c r="R1805">
        <v>0</v>
      </c>
      <c r="S1805">
        <v>1</v>
      </c>
      <c r="T1805">
        <v>1</v>
      </c>
      <c r="U1805">
        <v>1</v>
      </c>
      <c r="V1805">
        <v>0</v>
      </c>
      <c r="W1805" s="107">
        <v>5850000</v>
      </c>
      <c r="X1805" s="108">
        <v>0</v>
      </c>
      <c r="Y1805" s="108">
        <v>0</v>
      </c>
      <c r="Z1805" s="108">
        <v>0</v>
      </c>
      <c r="AA1805" s="108">
        <v>0</v>
      </c>
      <c r="AB1805" s="108">
        <v>0</v>
      </c>
      <c r="AC1805" s="108">
        <v>0</v>
      </c>
      <c r="AD1805" s="108"/>
      <c r="AE1805" s="108">
        <v>5850000</v>
      </c>
      <c r="AF1805" s="104">
        <v>45911</v>
      </c>
      <c r="AG1805" s="104">
        <v>47007</v>
      </c>
      <c r="AH1805" s="108">
        <v>5850000</v>
      </c>
      <c r="AI1805" t="s">
        <v>1406</v>
      </c>
      <c r="AJ1805" t="s">
        <v>1407</v>
      </c>
      <c r="AK1805" s="3">
        <v>511875</v>
      </c>
      <c r="AL1805" s="3">
        <v>511875</v>
      </c>
      <c r="AM1805" s="3">
        <v>511875</v>
      </c>
      <c r="AN1805" s="3">
        <v>0</v>
      </c>
      <c r="AO1805" s="3">
        <v>0</v>
      </c>
      <c r="AP1805" s="3">
        <v>0</v>
      </c>
      <c r="AQ1805" s="3">
        <v>0</v>
      </c>
      <c r="AR1805" s="3">
        <v>0</v>
      </c>
      <c r="AS1805" s="3">
        <v>0</v>
      </c>
      <c r="AT1805" s="3">
        <v>0</v>
      </c>
      <c r="AU1805" s="3">
        <v>0</v>
      </c>
      <c r="AV1805" s="3">
        <v>0</v>
      </c>
      <c r="AW1805" s="3">
        <v>0</v>
      </c>
      <c r="AX1805" s="3">
        <v>0</v>
      </c>
      <c r="AY1805" s="3">
        <v>0</v>
      </c>
      <c r="AZ1805" s="3">
        <f t="shared" si="84"/>
        <v>1023750</v>
      </c>
      <c r="BA1805" s="3">
        <f t="shared" si="85"/>
        <v>511875</v>
      </c>
      <c r="BB1805" s="3">
        <f t="shared" si="86"/>
        <v>1535625</v>
      </c>
      <c r="BC1805" s="2"/>
    </row>
    <row r="1806" spans="1:55" ht="15" hidden="1" customHeight="1" x14ac:dyDescent="0.3">
      <c r="A1806" t="s">
        <v>4267</v>
      </c>
      <c r="B1806" t="s">
        <v>2128</v>
      </c>
      <c r="C1806">
        <v>1</v>
      </c>
      <c r="D1806" t="s">
        <v>0</v>
      </c>
      <c r="E1806" t="s">
        <v>2</v>
      </c>
      <c r="F1806" t="s">
        <v>1393</v>
      </c>
      <c r="G1806" t="s">
        <v>1401</v>
      </c>
      <c r="H1806" t="s">
        <v>1402</v>
      </c>
      <c r="I1806" t="s">
        <v>1403</v>
      </c>
      <c r="J1806" t="s">
        <v>1404</v>
      </c>
      <c r="K1806" t="s">
        <v>1424</v>
      </c>
      <c r="L1806" t="s">
        <v>1398</v>
      </c>
      <c r="M1806" t="s">
        <v>1405</v>
      </c>
      <c r="N1806">
        <v>1</v>
      </c>
      <c r="O1806">
        <v>1</v>
      </c>
      <c r="P1806">
        <v>1</v>
      </c>
      <c r="Q1806">
        <v>0</v>
      </c>
      <c r="R1806">
        <v>0</v>
      </c>
      <c r="S1806">
        <v>1</v>
      </c>
      <c r="T1806">
        <v>1</v>
      </c>
      <c r="U1806">
        <v>1</v>
      </c>
      <c r="V1806">
        <v>0</v>
      </c>
      <c r="W1806" s="107">
        <v>5850000</v>
      </c>
      <c r="X1806" s="108">
        <v>0</v>
      </c>
      <c r="Y1806" s="108">
        <v>0</v>
      </c>
      <c r="Z1806" s="108">
        <v>0</v>
      </c>
      <c r="AA1806" s="108">
        <v>0</v>
      </c>
      <c r="AB1806" s="108">
        <v>0</v>
      </c>
      <c r="AC1806" s="108">
        <v>0</v>
      </c>
      <c r="AD1806" s="108"/>
      <c r="AE1806" s="108">
        <v>5850000</v>
      </c>
      <c r="AF1806" s="104">
        <v>45911</v>
      </c>
      <c r="AG1806" s="104">
        <v>47737</v>
      </c>
      <c r="AH1806" s="108">
        <v>5850000</v>
      </c>
      <c r="AI1806" t="s">
        <v>1406</v>
      </c>
      <c r="AJ1806" t="s">
        <v>1407</v>
      </c>
      <c r="AK1806" s="3">
        <v>555750</v>
      </c>
      <c r="AL1806" s="3">
        <v>555750</v>
      </c>
      <c r="AM1806" s="3">
        <v>555750</v>
      </c>
      <c r="AN1806" s="3">
        <v>555750</v>
      </c>
      <c r="AO1806" s="3">
        <v>555750</v>
      </c>
      <c r="AP1806" s="3">
        <v>0</v>
      </c>
      <c r="AQ1806" s="3">
        <v>0</v>
      </c>
      <c r="AR1806" s="3">
        <v>0</v>
      </c>
      <c r="AS1806" s="3">
        <v>0</v>
      </c>
      <c r="AT1806" s="3">
        <v>0</v>
      </c>
      <c r="AU1806" s="3">
        <v>0</v>
      </c>
      <c r="AV1806" s="3">
        <v>0</v>
      </c>
      <c r="AW1806" s="3">
        <v>0</v>
      </c>
      <c r="AX1806" s="3">
        <v>0</v>
      </c>
      <c r="AY1806" s="3">
        <v>0</v>
      </c>
      <c r="AZ1806" s="3">
        <f t="shared" si="84"/>
        <v>1111500</v>
      </c>
      <c r="BA1806" s="3">
        <f t="shared" si="85"/>
        <v>1667250</v>
      </c>
      <c r="BB1806" s="3">
        <f t="shared" si="86"/>
        <v>2778750</v>
      </c>
      <c r="BC1806" s="2"/>
    </row>
    <row r="1807" spans="1:55" ht="15" hidden="1" customHeight="1" x14ac:dyDescent="0.3">
      <c r="A1807" t="s">
        <v>4268</v>
      </c>
      <c r="B1807" t="s">
        <v>2129</v>
      </c>
      <c r="C1807">
        <v>1</v>
      </c>
      <c r="D1807" t="s">
        <v>0</v>
      </c>
      <c r="E1807" t="s">
        <v>2</v>
      </c>
      <c r="F1807" t="s">
        <v>1393</v>
      </c>
      <c r="G1807" t="s">
        <v>1401</v>
      </c>
      <c r="H1807" t="s">
        <v>1402</v>
      </c>
      <c r="I1807" t="s">
        <v>1403</v>
      </c>
      <c r="J1807" t="s">
        <v>1404</v>
      </c>
      <c r="K1807" t="s">
        <v>353</v>
      </c>
      <c r="L1807" t="s">
        <v>1398</v>
      </c>
      <c r="M1807" t="s">
        <v>1405</v>
      </c>
      <c r="N1807">
        <v>1</v>
      </c>
      <c r="O1807">
        <v>1</v>
      </c>
      <c r="P1807">
        <v>1</v>
      </c>
      <c r="Q1807">
        <v>0</v>
      </c>
      <c r="R1807">
        <v>0</v>
      </c>
      <c r="S1807">
        <v>1</v>
      </c>
      <c r="T1807">
        <v>1</v>
      </c>
      <c r="U1807">
        <v>1</v>
      </c>
      <c r="V1807">
        <v>0</v>
      </c>
      <c r="W1807" s="107">
        <v>5372911.9900000002</v>
      </c>
      <c r="X1807" s="108">
        <v>0</v>
      </c>
      <c r="Y1807" s="108">
        <v>0</v>
      </c>
      <c r="Z1807" s="108">
        <v>0</v>
      </c>
      <c r="AA1807" s="108">
        <v>0</v>
      </c>
      <c r="AB1807" s="108">
        <v>0</v>
      </c>
      <c r="AC1807" s="108">
        <v>0</v>
      </c>
      <c r="AD1807" s="108"/>
      <c r="AE1807" s="108">
        <v>5372911.9900000002</v>
      </c>
      <c r="AF1807" s="104">
        <v>45911</v>
      </c>
      <c r="AG1807" s="104">
        <v>47007</v>
      </c>
      <c r="AH1807" s="108">
        <v>5372911.9900000002</v>
      </c>
      <c r="AI1807" t="s">
        <v>1406</v>
      </c>
      <c r="AJ1807" t="s">
        <v>1407</v>
      </c>
      <c r="AK1807" s="3">
        <v>470129.8</v>
      </c>
      <c r="AL1807" s="3">
        <v>470129.8</v>
      </c>
      <c r="AM1807" s="3">
        <v>470129.8</v>
      </c>
      <c r="AN1807" s="3">
        <v>0</v>
      </c>
      <c r="AO1807" s="3">
        <v>0</v>
      </c>
      <c r="AP1807" s="3">
        <v>0</v>
      </c>
      <c r="AQ1807" s="3">
        <v>0</v>
      </c>
      <c r="AR1807" s="3">
        <v>0</v>
      </c>
      <c r="AS1807" s="3">
        <v>0</v>
      </c>
      <c r="AT1807" s="3">
        <v>0</v>
      </c>
      <c r="AU1807" s="3">
        <v>0</v>
      </c>
      <c r="AV1807" s="3">
        <v>0</v>
      </c>
      <c r="AW1807" s="3">
        <v>0</v>
      </c>
      <c r="AX1807" s="3">
        <v>0</v>
      </c>
      <c r="AY1807" s="3">
        <v>0</v>
      </c>
      <c r="AZ1807" s="3">
        <f t="shared" si="84"/>
        <v>940259.6</v>
      </c>
      <c r="BA1807" s="3">
        <f t="shared" si="85"/>
        <v>470129.8</v>
      </c>
      <c r="BB1807" s="3">
        <f t="shared" si="86"/>
        <v>1410389.4</v>
      </c>
      <c r="BC1807" s="2"/>
    </row>
    <row r="1808" spans="1:55" ht="15" hidden="1" customHeight="1" x14ac:dyDescent="0.3">
      <c r="A1808" t="s">
        <v>4269</v>
      </c>
      <c r="B1808" t="s">
        <v>2130</v>
      </c>
      <c r="C1808">
        <v>1</v>
      </c>
      <c r="D1808" t="s">
        <v>0</v>
      </c>
      <c r="E1808" t="s">
        <v>2</v>
      </c>
      <c r="F1808" t="s">
        <v>1393</v>
      </c>
      <c r="G1808" t="s">
        <v>1401</v>
      </c>
      <c r="H1808" t="s">
        <v>1402</v>
      </c>
      <c r="I1808" t="s">
        <v>1403</v>
      </c>
      <c r="J1808" t="s">
        <v>1404</v>
      </c>
      <c r="K1808" t="s">
        <v>353</v>
      </c>
      <c r="L1808" t="s">
        <v>1398</v>
      </c>
      <c r="M1808" t="s">
        <v>1405</v>
      </c>
      <c r="N1808">
        <v>1</v>
      </c>
      <c r="O1808">
        <v>1</v>
      </c>
      <c r="P1808">
        <v>1</v>
      </c>
      <c r="Q1808">
        <v>0</v>
      </c>
      <c r="R1808">
        <v>0</v>
      </c>
      <c r="S1808">
        <v>1</v>
      </c>
      <c r="T1808">
        <v>1</v>
      </c>
      <c r="U1808">
        <v>1</v>
      </c>
      <c r="V1808">
        <v>0</v>
      </c>
      <c r="W1808" s="107">
        <v>5372912</v>
      </c>
      <c r="X1808" s="108">
        <v>0</v>
      </c>
      <c r="Y1808" s="108">
        <v>0</v>
      </c>
      <c r="Z1808" s="108">
        <v>0</v>
      </c>
      <c r="AA1808" s="108">
        <v>0</v>
      </c>
      <c r="AB1808" s="108">
        <v>0</v>
      </c>
      <c r="AC1808" s="108">
        <v>0</v>
      </c>
      <c r="AD1808" s="108"/>
      <c r="AE1808" s="108">
        <v>5372912</v>
      </c>
      <c r="AF1808" s="104">
        <v>45911</v>
      </c>
      <c r="AG1808" s="104">
        <v>47737</v>
      </c>
      <c r="AH1808" s="108">
        <v>5372912</v>
      </c>
      <c r="AI1808" t="s">
        <v>1406</v>
      </c>
      <c r="AJ1808" t="s">
        <v>1407</v>
      </c>
      <c r="AK1808" s="3">
        <v>510426.64</v>
      </c>
      <c r="AL1808" s="3">
        <v>510426.64</v>
      </c>
      <c r="AM1808" s="3">
        <v>510426.64</v>
      </c>
      <c r="AN1808" s="3">
        <v>510426.64</v>
      </c>
      <c r="AO1808" s="3">
        <v>510426.64</v>
      </c>
      <c r="AP1808" s="3">
        <v>0</v>
      </c>
      <c r="AQ1808" s="3">
        <v>0</v>
      </c>
      <c r="AR1808" s="3">
        <v>0</v>
      </c>
      <c r="AS1808" s="3">
        <v>0</v>
      </c>
      <c r="AT1808" s="3">
        <v>0</v>
      </c>
      <c r="AU1808" s="3">
        <v>0</v>
      </c>
      <c r="AV1808" s="3">
        <v>0</v>
      </c>
      <c r="AW1808" s="3">
        <v>0</v>
      </c>
      <c r="AX1808" s="3">
        <v>0</v>
      </c>
      <c r="AY1808" s="3">
        <v>0</v>
      </c>
      <c r="AZ1808" s="3">
        <f t="shared" si="84"/>
        <v>1020853.28</v>
      </c>
      <c r="BA1808" s="3">
        <f t="shared" si="85"/>
        <v>1531279.92</v>
      </c>
      <c r="BB1808" s="3">
        <f t="shared" si="86"/>
        <v>2552133.2000000002</v>
      </c>
      <c r="BC1808" s="2"/>
    </row>
    <row r="1809" spans="1:55" ht="15" customHeight="1" x14ac:dyDescent="0.3">
      <c r="A1809" t="s">
        <v>4270</v>
      </c>
      <c r="B1809" t="s">
        <v>2131</v>
      </c>
      <c r="C1809">
        <v>1</v>
      </c>
      <c r="D1809" t="s">
        <v>0</v>
      </c>
      <c r="E1809" t="s">
        <v>2</v>
      </c>
      <c r="F1809" t="s">
        <v>1393</v>
      </c>
      <c r="G1809" t="s">
        <v>1408</v>
      </c>
      <c r="H1809" t="s">
        <v>1409</v>
      </c>
      <c r="I1809" t="s">
        <v>1410</v>
      </c>
      <c r="J1809" t="s">
        <v>4601</v>
      </c>
      <c r="K1809" t="s">
        <v>611</v>
      </c>
      <c r="L1809" t="s">
        <v>1398</v>
      </c>
      <c r="M1809" t="s">
        <v>1405</v>
      </c>
      <c r="N1809">
        <v>1</v>
      </c>
      <c r="O1809">
        <v>1</v>
      </c>
      <c r="P1809">
        <v>1</v>
      </c>
      <c r="Q1809">
        <v>1</v>
      </c>
      <c r="R1809">
        <v>1</v>
      </c>
      <c r="S1809">
        <v>1</v>
      </c>
      <c r="T1809">
        <v>0</v>
      </c>
      <c r="U1809">
        <v>0</v>
      </c>
      <c r="V1809">
        <v>0</v>
      </c>
      <c r="W1809" s="107">
        <v>255000</v>
      </c>
      <c r="X1809" s="108">
        <v>0</v>
      </c>
      <c r="Y1809" s="108">
        <v>0</v>
      </c>
      <c r="Z1809" s="108">
        <v>0</v>
      </c>
      <c r="AA1809" s="108">
        <v>0</v>
      </c>
      <c r="AB1809" s="108">
        <v>0</v>
      </c>
      <c r="AC1809" s="108">
        <v>0</v>
      </c>
      <c r="AD1809" s="108"/>
      <c r="AE1809" s="108">
        <v>255000</v>
      </c>
      <c r="AF1809" s="104">
        <v>45799</v>
      </c>
      <c r="AG1809" s="104">
        <v>46895</v>
      </c>
      <c r="AH1809" s="108">
        <v>255000</v>
      </c>
      <c r="AI1809" t="s">
        <v>1406</v>
      </c>
      <c r="AJ1809" t="s">
        <v>1407</v>
      </c>
      <c r="AK1809" s="3">
        <v>22312.5</v>
      </c>
      <c r="AL1809" s="3">
        <v>22312.5</v>
      </c>
      <c r="AM1809" s="3">
        <v>11156.25</v>
      </c>
      <c r="AN1809" s="3">
        <v>0</v>
      </c>
      <c r="AO1809" s="3">
        <v>0</v>
      </c>
      <c r="AP1809" s="3">
        <v>0</v>
      </c>
      <c r="AQ1809" s="3">
        <v>0</v>
      </c>
      <c r="AR1809" s="3">
        <v>0</v>
      </c>
      <c r="AS1809" s="3">
        <v>0</v>
      </c>
      <c r="AT1809" s="3">
        <v>0</v>
      </c>
      <c r="AU1809" s="3">
        <v>0</v>
      </c>
      <c r="AV1809" s="3">
        <v>0</v>
      </c>
      <c r="AW1809" s="3">
        <v>0</v>
      </c>
      <c r="AX1809" s="3">
        <v>0</v>
      </c>
      <c r="AY1809" s="3">
        <v>0</v>
      </c>
      <c r="AZ1809" s="3">
        <f t="shared" si="84"/>
        <v>44625</v>
      </c>
      <c r="BA1809" s="3">
        <f t="shared" si="85"/>
        <v>11156.25</v>
      </c>
      <c r="BB1809" s="3">
        <f t="shared" si="86"/>
        <v>55781.25</v>
      </c>
      <c r="BC1809" s="2"/>
    </row>
    <row r="1810" spans="1:55" ht="15" customHeight="1" x14ac:dyDescent="0.3">
      <c r="A1810" t="s">
        <v>4271</v>
      </c>
      <c r="B1810" t="s">
        <v>2132</v>
      </c>
      <c r="C1810">
        <v>1</v>
      </c>
      <c r="D1810" t="s">
        <v>0</v>
      </c>
      <c r="E1810" t="s">
        <v>2</v>
      </c>
      <c r="F1810" t="s">
        <v>1393</v>
      </c>
      <c r="G1810" t="s">
        <v>1408</v>
      </c>
      <c r="H1810" t="s">
        <v>1409</v>
      </c>
      <c r="I1810" t="s">
        <v>1410</v>
      </c>
      <c r="J1810" t="s">
        <v>4601</v>
      </c>
      <c r="K1810" t="s">
        <v>611</v>
      </c>
      <c r="L1810" t="s">
        <v>1398</v>
      </c>
      <c r="M1810" t="s">
        <v>1405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1</v>
      </c>
      <c r="T1810">
        <v>0</v>
      </c>
      <c r="U1810">
        <v>0</v>
      </c>
      <c r="V1810">
        <v>0</v>
      </c>
      <c r="W1810" s="107">
        <v>572493.85</v>
      </c>
      <c r="X1810" s="108">
        <v>0</v>
      </c>
      <c r="Y1810" s="108">
        <v>0</v>
      </c>
      <c r="Z1810" s="108">
        <v>0</v>
      </c>
      <c r="AA1810" s="108">
        <v>0</v>
      </c>
      <c r="AB1810" s="108">
        <v>0</v>
      </c>
      <c r="AC1810" s="108">
        <v>0</v>
      </c>
      <c r="AD1810" s="108"/>
      <c r="AE1810" s="108">
        <v>572493.85</v>
      </c>
      <c r="AF1810" s="104">
        <v>45799</v>
      </c>
      <c r="AG1810" s="104">
        <v>46895</v>
      </c>
      <c r="AH1810" s="108">
        <v>572493.85</v>
      </c>
      <c r="AI1810" t="s">
        <v>1406</v>
      </c>
      <c r="AJ1810" t="s">
        <v>1407</v>
      </c>
      <c r="AK1810" s="3">
        <v>50093.22</v>
      </c>
      <c r="AL1810" s="3">
        <v>50093.22</v>
      </c>
      <c r="AM1810" s="3">
        <v>25046.61</v>
      </c>
      <c r="AN1810" s="3">
        <v>0</v>
      </c>
      <c r="AO1810" s="3">
        <v>0</v>
      </c>
      <c r="AP1810" s="3">
        <v>0</v>
      </c>
      <c r="AQ1810" s="3">
        <v>0</v>
      </c>
      <c r="AR1810" s="3">
        <v>0</v>
      </c>
      <c r="AS1810" s="3">
        <v>0</v>
      </c>
      <c r="AT1810" s="3">
        <v>0</v>
      </c>
      <c r="AU1810" s="3">
        <v>0</v>
      </c>
      <c r="AV1810" s="3">
        <v>0</v>
      </c>
      <c r="AW1810" s="3">
        <v>0</v>
      </c>
      <c r="AX1810" s="3">
        <v>0</v>
      </c>
      <c r="AY1810" s="3">
        <v>0</v>
      </c>
      <c r="AZ1810" s="3">
        <f t="shared" si="84"/>
        <v>100186.44</v>
      </c>
      <c r="BA1810" s="3">
        <f t="shared" si="85"/>
        <v>25046.61</v>
      </c>
      <c r="BB1810" s="3">
        <f t="shared" si="86"/>
        <v>125233.05</v>
      </c>
      <c r="BC1810" s="2"/>
    </row>
    <row r="1811" spans="1:55" ht="15" customHeight="1" x14ac:dyDescent="0.3">
      <c r="A1811" t="s">
        <v>4272</v>
      </c>
      <c r="B1811" t="s">
        <v>2133</v>
      </c>
      <c r="C1811">
        <v>1</v>
      </c>
      <c r="D1811" t="s">
        <v>0</v>
      </c>
      <c r="E1811" t="s">
        <v>2</v>
      </c>
      <c r="F1811" t="s">
        <v>1393</v>
      </c>
      <c r="G1811" t="s">
        <v>1408</v>
      </c>
      <c r="H1811" t="s">
        <v>1409</v>
      </c>
      <c r="I1811" t="s">
        <v>1410</v>
      </c>
      <c r="J1811" t="s">
        <v>4601</v>
      </c>
      <c r="K1811" t="s">
        <v>611</v>
      </c>
      <c r="L1811" t="s">
        <v>1398</v>
      </c>
      <c r="M1811" t="s">
        <v>1405</v>
      </c>
      <c r="N1811">
        <v>1</v>
      </c>
      <c r="O1811">
        <v>1</v>
      </c>
      <c r="P1811">
        <v>1</v>
      </c>
      <c r="Q1811">
        <v>1</v>
      </c>
      <c r="R1811">
        <v>1</v>
      </c>
      <c r="S1811">
        <v>1</v>
      </c>
      <c r="T1811">
        <v>0</v>
      </c>
      <c r="U1811">
        <v>0</v>
      </c>
      <c r="V1811">
        <v>0</v>
      </c>
      <c r="W1811" s="107">
        <v>2082495.12</v>
      </c>
      <c r="X1811" s="108">
        <v>0</v>
      </c>
      <c r="Y1811" s="108">
        <v>0</v>
      </c>
      <c r="Z1811" s="108">
        <v>0</v>
      </c>
      <c r="AA1811" s="108">
        <v>0</v>
      </c>
      <c r="AB1811" s="108">
        <v>0</v>
      </c>
      <c r="AC1811" s="108">
        <v>0</v>
      </c>
      <c r="AD1811" s="108"/>
      <c r="AE1811" s="108">
        <v>2082495.12</v>
      </c>
      <c r="AF1811" s="104">
        <v>45799</v>
      </c>
      <c r="AG1811" s="104">
        <v>47625</v>
      </c>
      <c r="AH1811" s="108">
        <v>2082495.12</v>
      </c>
      <c r="AI1811" t="s">
        <v>1406</v>
      </c>
      <c r="AJ1811" t="s">
        <v>1407</v>
      </c>
      <c r="AK1811" s="3">
        <v>192630.8</v>
      </c>
      <c r="AL1811" s="3">
        <v>192630.8</v>
      </c>
      <c r="AM1811" s="3">
        <v>192630.8</v>
      </c>
      <c r="AN1811" s="3">
        <v>192630.8</v>
      </c>
      <c r="AO1811" s="3">
        <v>96315.4</v>
      </c>
      <c r="AP1811" s="3">
        <v>0</v>
      </c>
      <c r="AQ1811" s="3">
        <v>0</v>
      </c>
      <c r="AR1811" s="3">
        <v>0</v>
      </c>
      <c r="AS1811" s="3">
        <v>0</v>
      </c>
      <c r="AT1811" s="3">
        <v>0</v>
      </c>
      <c r="AU1811" s="3">
        <v>0</v>
      </c>
      <c r="AV1811" s="3">
        <v>0</v>
      </c>
      <c r="AW1811" s="3">
        <v>0</v>
      </c>
      <c r="AX1811" s="3">
        <v>0</v>
      </c>
      <c r="AY1811" s="3">
        <v>0</v>
      </c>
      <c r="AZ1811" s="3">
        <f t="shared" si="84"/>
        <v>385261.6</v>
      </c>
      <c r="BA1811" s="3">
        <f t="shared" si="85"/>
        <v>481577</v>
      </c>
      <c r="BB1811" s="3">
        <f t="shared" si="86"/>
        <v>866838.6</v>
      </c>
      <c r="BC1811" s="2"/>
    </row>
    <row r="1812" spans="1:55" ht="15" customHeight="1" x14ac:dyDescent="0.3">
      <c r="A1812" t="s">
        <v>4273</v>
      </c>
      <c r="B1812" t="s">
        <v>2134</v>
      </c>
      <c r="C1812">
        <v>1</v>
      </c>
      <c r="D1812" t="s">
        <v>0</v>
      </c>
      <c r="E1812" t="s">
        <v>2</v>
      </c>
      <c r="F1812" t="s">
        <v>1393</v>
      </c>
      <c r="G1812" t="s">
        <v>1408</v>
      </c>
      <c r="H1812" t="s">
        <v>1409</v>
      </c>
      <c r="I1812" t="s">
        <v>1410</v>
      </c>
      <c r="J1812" t="s">
        <v>4601</v>
      </c>
      <c r="K1812" t="s">
        <v>611</v>
      </c>
      <c r="L1812" t="s">
        <v>1398</v>
      </c>
      <c r="M1812" t="s">
        <v>1405</v>
      </c>
      <c r="N1812">
        <v>1</v>
      </c>
      <c r="O1812">
        <v>1</v>
      </c>
      <c r="P1812">
        <v>1</v>
      </c>
      <c r="Q1812">
        <v>1</v>
      </c>
      <c r="R1812">
        <v>1</v>
      </c>
      <c r="S1812">
        <v>1</v>
      </c>
      <c r="T1812">
        <v>0</v>
      </c>
      <c r="U1812">
        <v>0</v>
      </c>
      <c r="V1812">
        <v>0</v>
      </c>
      <c r="W1812" s="107">
        <v>260915.21</v>
      </c>
      <c r="X1812" s="108">
        <v>0</v>
      </c>
      <c r="Y1812" s="108">
        <v>0</v>
      </c>
      <c r="Z1812" s="108">
        <v>0</v>
      </c>
      <c r="AA1812" s="108">
        <v>0</v>
      </c>
      <c r="AB1812" s="108">
        <v>0</v>
      </c>
      <c r="AC1812" s="108">
        <v>0</v>
      </c>
      <c r="AD1812" s="108"/>
      <c r="AE1812" s="108">
        <v>260915.21</v>
      </c>
      <c r="AF1812" s="104">
        <v>45799</v>
      </c>
      <c r="AG1812" s="104">
        <v>46895</v>
      </c>
      <c r="AH1812" s="108">
        <v>260915.21</v>
      </c>
      <c r="AI1812" t="s">
        <v>1406</v>
      </c>
      <c r="AJ1812" t="s">
        <v>1407</v>
      </c>
      <c r="AK1812" s="3">
        <v>22830.080000000002</v>
      </c>
      <c r="AL1812" s="3">
        <v>22830.080000000002</v>
      </c>
      <c r="AM1812" s="3">
        <v>11415.04</v>
      </c>
      <c r="AN1812" s="3">
        <v>0</v>
      </c>
      <c r="AO1812" s="3">
        <v>0</v>
      </c>
      <c r="AP1812" s="3">
        <v>0</v>
      </c>
      <c r="AQ1812" s="3">
        <v>0</v>
      </c>
      <c r="AR1812" s="3">
        <v>0</v>
      </c>
      <c r="AS1812" s="3">
        <v>0</v>
      </c>
      <c r="AT1812" s="3">
        <v>0</v>
      </c>
      <c r="AU1812" s="3">
        <v>0</v>
      </c>
      <c r="AV1812" s="3">
        <v>0</v>
      </c>
      <c r="AW1812" s="3">
        <v>0</v>
      </c>
      <c r="AX1812" s="3">
        <v>0</v>
      </c>
      <c r="AY1812" s="3">
        <v>0</v>
      </c>
      <c r="AZ1812" s="3">
        <f t="shared" si="84"/>
        <v>45660.160000000003</v>
      </c>
      <c r="BA1812" s="3">
        <f t="shared" si="85"/>
        <v>11415.04</v>
      </c>
      <c r="BB1812" s="3">
        <f t="shared" si="86"/>
        <v>57075.200000000004</v>
      </c>
      <c r="BC1812" s="2"/>
    </row>
    <row r="1813" spans="1:55" ht="15" customHeight="1" x14ac:dyDescent="0.3">
      <c r="A1813" t="s">
        <v>4274</v>
      </c>
      <c r="B1813" t="s">
        <v>2135</v>
      </c>
      <c r="C1813">
        <v>1</v>
      </c>
      <c r="D1813" t="s">
        <v>0</v>
      </c>
      <c r="E1813" t="s">
        <v>2</v>
      </c>
      <c r="F1813" t="s">
        <v>1393</v>
      </c>
      <c r="G1813" t="s">
        <v>1408</v>
      </c>
      <c r="H1813" t="s">
        <v>1409</v>
      </c>
      <c r="I1813" t="s">
        <v>1410</v>
      </c>
      <c r="J1813" t="s">
        <v>4601</v>
      </c>
      <c r="K1813" t="s">
        <v>611</v>
      </c>
      <c r="L1813" t="s">
        <v>1398</v>
      </c>
      <c r="M1813" t="s">
        <v>1405</v>
      </c>
      <c r="N1813">
        <v>1</v>
      </c>
      <c r="O1813">
        <v>1</v>
      </c>
      <c r="P1813">
        <v>1</v>
      </c>
      <c r="Q1813">
        <v>1</v>
      </c>
      <c r="R1813">
        <v>1</v>
      </c>
      <c r="S1813">
        <v>1</v>
      </c>
      <c r="T1813">
        <v>0</v>
      </c>
      <c r="U1813">
        <v>0</v>
      </c>
      <c r="V1813">
        <v>0</v>
      </c>
      <c r="W1813" s="107">
        <v>126511.13</v>
      </c>
      <c r="X1813" s="108">
        <v>0</v>
      </c>
      <c r="Y1813" s="108">
        <v>0</v>
      </c>
      <c r="Z1813" s="108">
        <v>0</v>
      </c>
      <c r="AA1813" s="108">
        <v>0</v>
      </c>
      <c r="AB1813" s="108">
        <v>0</v>
      </c>
      <c r="AC1813" s="108">
        <v>0</v>
      </c>
      <c r="AD1813" s="108"/>
      <c r="AE1813" s="108">
        <v>126511.13</v>
      </c>
      <c r="AF1813" s="104">
        <v>45799</v>
      </c>
      <c r="AG1813" s="104">
        <v>46895</v>
      </c>
      <c r="AH1813" s="108">
        <v>126511.13</v>
      </c>
      <c r="AI1813" t="s">
        <v>1406</v>
      </c>
      <c r="AJ1813" t="s">
        <v>1407</v>
      </c>
      <c r="AK1813" s="3">
        <v>11069.72</v>
      </c>
      <c r="AL1813" s="3">
        <v>11069.72</v>
      </c>
      <c r="AM1813" s="3">
        <v>5534.86</v>
      </c>
      <c r="AN1813" s="3">
        <v>0</v>
      </c>
      <c r="AO1813" s="3">
        <v>0</v>
      </c>
      <c r="AP1813" s="3">
        <v>0</v>
      </c>
      <c r="AQ1813" s="3">
        <v>0</v>
      </c>
      <c r="AR1813" s="3">
        <v>0</v>
      </c>
      <c r="AS1813" s="3">
        <v>0</v>
      </c>
      <c r="AT1813" s="3">
        <v>0</v>
      </c>
      <c r="AU1813" s="3">
        <v>0</v>
      </c>
      <c r="AV1813" s="3">
        <v>0</v>
      </c>
      <c r="AW1813" s="3">
        <v>0</v>
      </c>
      <c r="AX1813" s="3">
        <v>0</v>
      </c>
      <c r="AY1813" s="3">
        <v>0</v>
      </c>
      <c r="AZ1813" s="3">
        <f t="shared" si="84"/>
        <v>22139.439999999999</v>
      </c>
      <c r="BA1813" s="3">
        <f t="shared" si="85"/>
        <v>5534.86</v>
      </c>
      <c r="BB1813" s="3">
        <f t="shared" si="86"/>
        <v>27674.3</v>
      </c>
      <c r="BC1813" s="2"/>
    </row>
    <row r="1814" spans="1:55" ht="15" customHeight="1" x14ac:dyDescent="0.3">
      <c r="A1814" t="s">
        <v>4275</v>
      </c>
      <c r="B1814" t="s">
        <v>2136</v>
      </c>
      <c r="C1814">
        <v>1</v>
      </c>
      <c r="D1814" t="s">
        <v>0</v>
      </c>
      <c r="E1814" t="s">
        <v>2</v>
      </c>
      <c r="F1814" t="s">
        <v>1393</v>
      </c>
      <c r="G1814" t="s">
        <v>1408</v>
      </c>
      <c r="H1814" t="s">
        <v>1409</v>
      </c>
      <c r="I1814" t="s">
        <v>1410</v>
      </c>
      <c r="J1814" t="s">
        <v>4601</v>
      </c>
      <c r="K1814" t="s">
        <v>611</v>
      </c>
      <c r="L1814" t="s">
        <v>1398</v>
      </c>
      <c r="M1814" t="s">
        <v>1405</v>
      </c>
      <c r="N1814">
        <v>1</v>
      </c>
      <c r="O1814">
        <v>1</v>
      </c>
      <c r="P1814">
        <v>1</v>
      </c>
      <c r="Q1814">
        <v>1</v>
      </c>
      <c r="R1814">
        <v>1</v>
      </c>
      <c r="S1814">
        <v>1</v>
      </c>
      <c r="T1814">
        <v>0</v>
      </c>
      <c r="U1814">
        <v>0</v>
      </c>
      <c r="V1814">
        <v>0</v>
      </c>
      <c r="W1814" s="107">
        <v>2821048.6</v>
      </c>
      <c r="X1814" s="108">
        <v>0</v>
      </c>
      <c r="Y1814" s="108">
        <v>0</v>
      </c>
      <c r="Z1814" s="108">
        <v>0</v>
      </c>
      <c r="AA1814" s="108">
        <v>0</v>
      </c>
      <c r="AB1814" s="108">
        <v>0</v>
      </c>
      <c r="AC1814" s="108">
        <v>0</v>
      </c>
      <c r="AD1814" s="108"/>
      <c r="AE1814" s="108">
        <v>2821048.6</v>
      </c>
      <c r="AF1814" s="104">
        <v>45799</v>
      </c>
      <c r="AG1814" s="104">
        <v>47625</v>
      </c>
      <c r="AH1814" s="108">
        <v>2821048.6</v>
      </c>
      <c r="AI1814" t="s">
        <v>1406</v>
      </c>
      <c r="AJ1814" t="s">
        <v>1407</v>
      </c>
      <c r="AK1814" s="3">
        <v>260947</v>
      </c>
      <c r="AL1814" s="3">
        <v>260947</v>
      </c>
      <c r="AM1814" s="3">
        <v>260947</v>
      </c>
      <c r="AN1814" s="3">
        <v>260947</v>
      </c>
      <c r="AO1814" s="3">
        <v>130473.5</v>
      </c>
      <c r="AP1814" s="3">
        <v>0</v>
      </c>
      <c r="AQ1814" s="3">
        <v>0</v>
      </c>
      <c r="AR1814" s="3">
        <v>0</v>
      </c>
      <c r="AS1814" s="3">
        <v>0</v>
      </c>
      <c r="AT1814" s="3">
        <v>0</v>
      </c>
      <c r="AU1814" s="3">
        <v>0</v>
      </c>
      <c r="AV1814" s="3">
        <v>0</v>
      </c>
      <c r="AW1814" s="3">
        <v>0</v>
      </c>
      <c r="AX1814" s="3">
        <v>0</v>
      </c>
      <c r="AY1814" s="3">
        <v>0</v>
      </c>
      <c r="AZ1814" s="3">
        <f t="shared" si="84"/>
        <v>521894</v>
      </c>
      <c r="BA1814" s="3">
        <f t="shared" si="85"/>
        <v>652367.5</v>
      </c>
      <c r="BB1814" s="3">
        <f t="shared" si="86"/>
        <v>1174261.5</v>
      </c>
      <c r="BC1814" s="2"/>
    </row>
    <row r="1815" spans="1:55" ht="15" customHeight="1" x14ac:dyDescent="0.3">
      <c r="A1815" t="s">
        <v>4276</v>
      </c>
      <c r="B1815" t="s">
        <v>2137</v>
      </c>
      <c r="C1815">
        <v>1</v>
      </c>
      <c r="D1815" t="s">
        <v>0</v>
      </c>
      <c r="E1815" t="s">
        <v>2</v>
      </c>
      <c r="F1815" t="s">
        <v>1393</v>
      </c>
      <c r="G1815" t="s">
        <v>1408</v>
      </c>
      <c r="H1815" t="s">
        <v>1409</v>
      </c>
      <c r="I1815" t="s">
        <v>1410</v>
      </c>
      <c r="J1815" t="s">
        <v>4601</v>
      </c>
      <c r="K1815" t="s">
        <v>611</v>
      </c>
      <c r="L1815" t="s">
        <v>1398</v>
      </c>
      <c r="M1815" t="s">
        <v>1405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0</v>
      </c>
      <c r="U1815">
        <v>0</v>
      </c>
      <c r="V1815">
        <v>0</v>
      </c>
      <c r="W1815" s="107">
        <v>656841.59</v>
      </c>
      <c r="X1815" s="108">
        <v>0</v>
      </c>
      <c r="Y1815" s="108">
        <v>0</v>
      </c>
      <c r="Z1815" s="108">
        <v>0</v>
      </c>
      <c r="AA1815" s="108">
        <v>0</v>
      </c>
      <c r="AB1815" s="108">
        <v>0</v>
      </c>
      <c r="AC1815" s="108">
        <v>0</v>
      </c>
      <c r="AD1815" s="108"/>
      <c r="AE1815" s="108">
        <v>656841.59</v>
      </c>
      <c r="AF1815" s="104">
        <v>45799</v>
      </c>
      <c r="AG1815" s="104">
        <v>46895</v>
      </c>
      <c r="AH1815" s="108">
        <v>656841.59</v>
      </c>
      <c r="AI1815" t="s">
        <v>1406</v>
      </c>
      <c r="AJ1815" t="s">
        <v>1407</v>
      </c>
      <c r="AK1815" s="3">
        <v>57473.64</v>
      </c>
      <c r="AL1815" s="3">
        <v>57473.64</v>
      </c>
      <c r="AM1815" s="3">
        <v>28736.82</v>
      </c>
      <c r="AN1815" s="3">
        <v>0</v>
      </c>
      <c r="AO1815" s="3">
        <v>0</v>
      </c>
      <c r="AP1815" s="3">
        <v>0</v>
      </c>
      <c r="AQ1815" s="3">
        <v>0</v>
      </c>
      <c r="AR1815" s="3">
        <v>0</v>
      </c>
      <c r="AS1815" s="3">
        <v>0</v>
      </c>
      <c r="AT1815" s="3">
        <v>0</v>
      </c>
      <c r="AU1815" s="3">
        <v>0</v>
      </c>
      <c r="AV1815" s="3">
        <v>0</v>
      </c>
      <c r="AW1815" s="3">
        <v>0</v>
      </c>
      <c r="AX1815" s="3">
        <v>0</v>
      </c>
      <c r="AY1815" s="3">
        <v>0</v>
      </c>
      <c r="AZ1815" s="3">
        <f t="shared" si="84"/>
        <v>114947.28</v>
      </c>
      <c r="BA1815" s="3">
        <f t="shared" si="85"/>
        <v>28736.82</v>
      </c>
      <c r="BB1815" s="3">
        <f t="shared" si="86"/>
        <v>143684.1</v>
      </c>
      <c r="BC1815" s="2"/>
    </row>
    <row r="1816" spans="1:55" ht="15" customHeight="1" x14ac:dyDescent="0.3">
      <c r="A1816" t="s">
        <v>4277</v>
      </c>
      <c r="B1816" t="s">
        <v>2138</v>
      </c>
      <c r="C1816">
        <v>1</v>
      </c>
      <c r="D1816" t="s">
        <v>0</v>
      </c>
      <c r="E1816" t="s">
        <v>2</v>
      </c>
      <c r="F1816" t="s">
        <v>1393</v>
      </c>
      <c r="G1816" t="s">
        <v>1408</v>
      </c>
      <c r="H1816" t="s">
        <v>1409</v>
      </c>
      <c r="I1816" t="s">
        <v>1410</v>
      </c>
      <c r="J1816" t="s">
        <v>4601</v>
      </c>
      <c r="K1816" t="s">
        <v>611</v>
      </c>
      <c r="L1816" t="s">
        <v>1398</v>
      </c>
      <c r="M1816" t="s">
        <v>1405</v>
      </c>
      <c r="N1816">
        <v>1</v>
      </c>
      <c r="O1816">
        <v>1</v>
      </c>
      <c r="P1816">
        <v>1</v>
      </c>
      <c r="Q1816">
        <v>1</v>
      </c>
      <c r="R1816">
        <v>1</v>
      </c>
      <c r="S1816">
        <v>1</v>
      </c>
      <c r="T1816">
        <v>0</v>
      </c>
      <c r="U1816">
        <v>0</v>
      </c>
      <c r="V1816">
        <v>0</v>
      </c>
      <c r="W1816" s="107">
        <v>171431.52</v>
      </c>
      <c r="X1816" s="108">
        <v>0</v>
      </c>
      <c r="Y1816" s="108">
        <v>0</v>
      </c>
      <c r="Z1816" s="108">
        <v>0</v>
      </c>
      <c r="AA1816" s="108">
        <v>0</v>
      </c>
      <c r="AB1816" s="108">
        <v>0</v>
      </c>
      <c r="AC1816" s="108">
        <v>0</v>
      </c>
      <c r="AD1816" s="108"/>
      <c r="AE1816" s="108">
        <v>171431.52</v>
      </c>
      <c r="AF1816" s="104">
        <v>45799</v>
      </c>
      <c r="AG1816" s="104">
        <v>47625</v>
      </c>
      <c r="AH1816" s="108">
        <v>171431.52</v>
      </c>
      <c r="AI1816" t="s">
        <v>1406</v>
      </c>
      <c r="AJ1816" t="s">
        <v>1407</v>
      </c>
      <c r="AK1816" s="3">
        <v>15857.42</v>
      </c>
      <c r="AL1816" s="3">
        <v>15857.42</v>
      </c>
      <c r="AM1816" s="3">
        <v>15857.42</v>
      </c>
      <c r="AN1816" s="3">
        <v>15857.42</v>
      </c>
      <c r="AO1816" s="3">
        <v>7928.71</v>
      </c>
      <c r="AP1816" s="3">
        <v>0</v>
      </c>
      <c r="AQ1816" s="3">
        <v>0</v>
      </c>
      <c r="AR1816" s="3">
        <v>0</v>
      </c>
      <c r="AS1816" s="3">
        <v>0</v>
      </c>
      <c r="AT1816" s="3">
        <v>0</v>
      </c>
      <c r="AU1816" s="3">
        <v>0</v>
      </c>
      <c r="AV1816" s="3">
        <v>0</v>
      </c>
      <c r="AW1816" s="3">
        <v>0</v>
      </c>
      <c r="AX1816" s="3">
        <v>0</v>
      </c>
      <c r="AY1816" s="3">
        <v>0</v>
      </c>
      <c r="AZ1816" s="3">
        <f t="shared" si="84"/>
        <v>31714.84</v>
      </c>
      <c r="BA1816" s="3">
        <f t="shared" si="85"/>
        <v>39643.550000000003</v>
      </c>
      <c r="BB1816" s="3">
        <f t="shared" si="86"/>
        <v>71358.39</v>
      </c>
      <c r="BC1816" s="2"/>
    </row>
    <row r="1817" spans="1:55" ht="15" customHeight="1" x14ac:dyDescent="0.3">
      <c r="A1817" t="s">
        <v>4278</v>
      </c>
      <c r="B1817" t="s">
        <v>2139</v>
      </c>
      <c r="C1817">
        <v>1</v>
      </c>
      <c r="D1817" t="s">
        <v>0</v>
      </c>
      <c r="E1817" t="s">
        <v>2</v>
      </c>
      <c r="F1817" t="s">
        <v>1393</v>
      </c>
      <c r="G1817" t="s">
        <v>1408</v>
      </c>
      <c r="H1817" t="s">
        <v>1409</v>
      </c>
      <c r="I1817" t="s">
        <v>1410</v>
      </c>
      <c r="J1817" t="s">
        <v>4601</v>
      </c>
      <c r="K1817" t="s">
        <v>611</v>
      </c>
      <c r="L1817" t="s">
        <v>1398</v>
      </c>
      <c r="M1817" t="s">
        <v>1405</v>
      </c>
      <c r="N1817">
        <v>1</v>
      </c>
      <c r="O1817">
        <v>1</v>
      </c>
      <c r="P1817">
        <v>1</v>
      </c>
      <c r="Q1817">
        <v>1</v>
      </c>
      <c r="R1817">
        <v>1</v>
      </c>
      <c r="S1817">
        <v>1</v>
      </c>
      <c r="T1817">
        <v>0</v>
      </c>
      <c r="U1817">
        <v>0</v>
      </c>
      <c r="V1817">
        <v>0</v>
      </c>
      <c r="W1817" s="107">
        <v>451559.15</v>
      </c>
      <c r="X1817" s="108">
        <v>0</v>
      </c>
      <c r="Y1817" s="108">
        <v>0</v>
      </c>
      <c r="Z1817" s="108">
        <v>0</v>
      </c>
      <c r="AA1817" s="108">
        <v>0</v>
      </c>
      <c r="AB1817" s="108">
        <v>0</v>
      </c>
      <c r="AC1817" s="108">
        <v>0</v>
      </c>
      <c r="AD1817" s="108"/>
      <c r="AE1817" s="108">
        <v>451559.15</v>
      </c>
      <c r="AF1817" s="104">
        <v>45799</v>
      </c>
      <c r="AG1817" s="104">
        <v>46895</v>
      </c>
      <c r="AH1817" s="108">
        <v>451559.15</v>
      </c>
      <c r="AI1817" t="s">
        <v>1406</v>
      </c>
      <c r="AJ1817" t="s">
        <v>1407</v>
      </c>
      <c r="AK1817" s="3">
        <v>39511.42</v>
      </c>
      <c r="AL1817" s="3">
        <v>39511.42</v>
      </c>
      <c r="AM1817" s="3">
        <v>19755.71</v>
      </c>
      <c r="AN1817" s="3">
        <v>0</v>
      </c>
      <c r="AO1817" s="3">
        <v>0</v>
      </c>
      <c r="AP1817" s="3">
        <v>0</v>
      </c>
      <c r="AQ1817" s="3">
        <v>0</v>
      </c>
      <c r="AR1817" s="3">
        <v>0</v>
      </c>
      <c r="AS1817" s="3">
        <v>0</v>
      </c>
      <c r="AT1817" s="3">
        <v>0</v>
      </c>
      <c r="AU1817" s="3">
        <v>0</v>
      </c>
      <c r="AV1817" s="3">
        <v>0</v>
      </c>
      <c r="AW1817" s="3">
        <v>0</v>
      </c>
      <c r="AX1817" s="3">
        <v>0</v>
      </c>
      <c r="AY1817" s="3">
        <v>0</v>
      </c>
      <c r="AZ1817" s="3">
        <f t="shared" si="84"/>
        <v>79022.84</v>
      </c>
      <c r="BA1817" s="3">
        <f t="shared" si="85"/>
        <v>19755.71</v>
      </c>
      <c r="BB1817" s="3">
        <f t="shared" si="86"/>
        <v>98778.549999999988</v>
      </c>
      <c r="BC1817" s="2"/>
    </row>
    <row r="1818" spans="1:55" ht="15" customHeight="1" x14ac:dyDescent="0.3">
      <c r="A1818" t="s">
        <v>4279</v>
      </c>
      <c r="B1818" t="s">
        <v>2140</v>
      </c>
      <c r="C1818">
        <v>1</v>
      </c>
      <c r="D1818" t="s">
        <v>0</v>
      </c>
      <c r="E1818" t="s">
        <v>2</v>
      </c>
      <c r="F1818" t="s">
        <v>1393</v>
      </c>
      <c r="G1818" t="s">
        <v>1408</v>
      </c>
      <c r="H1818" t="s">
        <v>1409</v>
      </c>
      <c r="I1818" t="s">
        <v>1410</v>
      </c>
      <c r="J1818" t="s">
        <v>4601</v>
      </c>
      <c r="K1818" t="s">
        <v>611</v>
      </c>
      <c r="L1818" t="s">
        <v>1398</v>
      </c>
      <c r="M1818" t="s">
        <v>1405</v>
      </c>
      <c r="N1818">
        <v>1</v>
      </c>
      <c r="O1818">
        <v>1</v>
      </c>
      <c r="P1818">
        <v>1</v>
      </c>
      <c r="Q1818">
        <v>1</v>
      </c>
      <c r="R1818">
        <v>1</v>
      </c>
      <c r="S1818">
        <v>1</v>
      </c>
      <c r="T1818">
        <v>0</v>
      </c>
      <c r="U1818">
        <v>0</v>
      </c>
      <c r="V1818">
        <v>0</v>
      </c>
      <c r="W1818" s="107">
        <v>460331.65</v>
      </c>
      <c r="X1818" s="108">
        <v>0</v>
      </c>
      <c r="Y1818" s="108">
        <v>0</v>
      </c>
      <c r="Z1818" s="108">
        <v>0</v>
      </c>
      <c r="AA1818" s="108">
        <v>0</v>
      </c>
      <c r="AB1818" s="108">
        <v>0</v>
      </c>
      <c r="AC1818" s="108">
        <v>0</v>
      </c>
      <c r="AD1818" s="108"/>
      <c r="AE1818" s="108">
        <v>460331.65</v>
      </c>
      <c r="AF1818" s="104">
        <v>45799</v>
      </c>
      <c r="AG1818" s="104">
        <v>47625</v>
      </c>
      <c r="AH1818" s="108">
        <v>460331.65</v>
      </c>
      <c r="AI1818" t="s">
        <v>1406</v>
      </c>
      <c r="AJ1818" t="s">
        <v>1407</v>
      </c>
      <c r="AK1818" s="3">
        <v>42580.68</v>
      </c>
      <c r="AL1818" s="3">
        <v>42580.68</v>
      </c>
      <c r="AM1818" s="3">
        <v>42580.68</v>
      </c>
      <c r="AN1818" s="3">
        <v>42580.68</v>
      </c>
      <c r="AO1818" s="3">
        <v>21290.34</v>
      </c>
      <c r="AP1818" s="3">
        <v>0</v>
      </c>
      <c r="AQ1818" s="3">
        <v>0</v>
      </c>
      <c r="AR1818" s="3">
        <v>0</v>
      </c>
      <c r="AS1818" s="3">
        <v>0</v>
      </c>
      <c r="AT1818" s="3">
        <v>0</v>
      </c>
      <c r="AU1818" s="3">
        <v>0</v>
      </c>
      <c r="AV1818" s="3">
        <v>0</v>
      </c>
      <c r="AW1818" s="3">
        <v>0</v>
      </c>
      <c r="AX1818" s="3">
        <v>0</v>
      </c>
      <c r="AY1818" s="3">
        <v>0</v>
      </c>
      <c r="AZ1818" s="3">
        <f t="shared" si="84"/>
        <v>85161.36</v>
      </c>
      <c r="BA1818" s="3">
        <f t="shared" si="85"/>
        <v>106451.7</v>
      </c>
      <c r="BB1818" s="3">
        <f t="shared" si="86"/>
        <v>191613.06</v>
      </c>
      <c r="BC1818" s="2"/>
    </row>
    <row r="1819" spans="1:55" ht="15" customHeight="1" x14ac:dyDescent="0.3">
      <c r="A1819" t="s">
        <v>4280</v>
      </c>
      <c r="B1819" t="s">
        <v>2141</v>
      </c>
      <c r="C1819">
        <v>1</v>
      </c>
      <c r="D1819" t="s">
        <v>0</v>
      </c>
      <c r="E1819" t="s">
        <v>2</v>
      </c>
      <c r="F1819" t="s">
        <v>1393</v>
      </c>
      <c r="G1819" t="s">
        <v>1408</v>
      </c>
      <c r="H1819" t="s">
        <v>1409</v>
      </c>
      <c r="I1819" t="s">
        <v>1410</v>
      </c>
      <c r="J1819" t="s">
        <v>4601</v>
      </c>
      <c r="K1819" t="s">
        <v>611</v>
      </c>
      <c r="L1819" t="s">
        <v>1398</v>
      </c>
      <c r="M1819" t="s">
        <v>1405</v>
      </c>
      <c r="N1819">
        <v>1</v>
      </c>
      <c r="O1819">
        <v>1</v>
      </c>
      <c r="P1819">
        <v>1</v>
      </c>
      <c r="Q1819">
        <v>1</v>
      </c>
      <c r="R1819">
        <v>1</v>
      </c>
      <c r="S1819">
        <v>1</v>
      </c>
      <c r="T1819">
        <v>0</v>
      </c>
      <c r="U1819">
        <v>0</v>
      </c>
      <c r="V1819">
        <v>0</v>
      </c>
      <c r="W1819" s="107">
        <v>3531483.07</v>
      </c>
      <c r="X1819" s="108">
        <v>0</v>
      </c>
      <c r="Y1819" s="108">
        <v>0</v>
      </c>
      <c r="Z1819" s="108">
        <v>0</v>
      </c>
      <c r="AA1819" s="108">
        <v>0</v>
      </c>
      <c r="AB1819" s="108">
        <v>0</v>
      </c>
      <c r="AC1819" s="108">
        <v>0</v>
      </c>
      <c r="AD1819" s="108"/>
      <c r="AE1819" s="108">
        <v>3531483.07</v>
      </c>
      <c r="AF1819" s="104">
        <v>45799</v>
      </c>
      <c r="AG1819" s="104">
        <v>47625</v>
      </c>
      <c r="AH1819" s="108">
        <v>3531483.07</v>
      </c>
      <c r="AI1819" t="s">
        <v>1406</v>
      </c>
      <c r="AJ1819" t="s">
        <v>1407</v>
      </c>
      <c r="AK1819" s="3">
        <v>326662.18</v>
      </c>
      <c r="AL1819" s="3">
        <v>326662.18</v>
      </c>
      <c r="AM1819" s="3">
        <v>326662.18</v>
      </c>
      <c r="AN1819" s="3">
        <v>326662.18</v>
      </c>
      <c r="AO1819" s="3">
        <v>163331.09</v>
      </c>
      <c r="AP1819" s="3">
        <v>0</v>
      </c>
      <c r="AQ1819" s="3">
        <v>0</v>
      </c>
      <c r="AR1819" s="3">
        <v>0</v>
      </c>
      <c r="AS1819" s="3">
        <v>0</v>
      </c>
      <c r="AT1819" s="3">
        <v>0</v>
      </c>
      <c r="AU1819" s="3">
        <v>0</v>
      </c>
      <c r="AV1819" s="3">
        <v>0</v>
      </c>
      <c r="AW1819" s="3">
        <v>0</v>
      </c>
      <c r="AX1819" s="3">
        <v>0</v>
      </c>
      <c r="AY1819" s="3">
        <v>0</v>
      </c>
      <c r="AZ1819" s="3">
        <f t="shared" si="84"/>
        <v>653324.36</v>
      </c>
      <c r="BA1819" s="3">
        <f t="shared" si="85"/>
        <v>816655.45</v>
      </c>
      <c r="BB1819" s="3">
        <f t="shared" si="86"/>
        <v>1469979.81</v>
      </c>
      <c r="BC1819" s="2"/>
    </row>
    <row r="1820" spans="1:55" ht="15" hidden="1" customHeight="1" x14ac:dyDescent="0.3">
      <c r="A1820" t="s">
        <v>4281</v>
      </c>
      <c r="B1820" t="s">
        <v>2142</v>
      </c>
      <c r="C1820">
        <v>1</v>
      </c>
      <c r="D1820" t="s">
        <v>0</v>
      </c>
      <c r="E1820" t="s">
        <v>2</v>
      </c>
      <c r="F1820" t="s">
        <v>1393</v>
      </c>
      <c r="G1820" t="s">
        <v>323</v>
      </c>
      <c r="H1820" t="s">
        <v>1402</v>
      </c>
      <c r="I1820" t="s">
        <v>1403</v>
      </c>
      <c r="J1820" t="s">
        <v>1404</v>
      </c>
      <c r="K1820" t="s">
        <v>549</v>
      </c>
      <c r="L1820" t="s">
        <v>1398</v>
      </c>
      <c r="M1820" t="s">
        <v>1405</v>
      </c>
      <c r="N1820">
        <v>1</v>
      </c>
      <c r="O1820">
        <v>1</v>
      </c>
      <c r="P1820">
        <v>1</v>
      </c>
      <c r="Q1820">
        <v>0</v>
      </c>
      <c r="R1820">
        <v>0</v>
      </c>
      <c r="S1820">
        <v>1</v>
      </c>
      <c r="T1820">
        <v>1</v>
      </c>
      <c r="U1820">
        <v>1</v>
      </c>
      <c r="V1820">
        <v>0</v>
      </c>
      <c r="W1820" s="107">
        <v>200000000</v>
      </c>
      <c r="X1820" s="108">
        <v>0</v>
      </c>
      <c r="Y1820" s="108">
        <v>0</v>
      </c>
      <c r="Z1820" s="108">
        <v>0</v>
      </c>
      <c r="AA1820" s="108">
        <v>0</v>
      </c>
      <c r="AB1820" s="108">
        <v>0</v>
      </c>
      <c r="AC1820" s="108">
        <v>0</v>
      </c>
      <c r="AD1820" s="108"/>
      <c r="AE1820" s="108">
        <v>200000000</v>
      </c>
      <c r="AF1820" s="104">
        <v>45912</v>
      </c>
      <c r="AG1820" s="104">
        <v>49564</v>
      </c>
      <c r="AH1820" s="108">
        <v>200000000</v>
      </c>
      <c r="AI1820" t="s">
        <v>1406</v>
      </c>
      <c r="AJ1820" t="s">
        <v>1407</v>
      </c>
      <c r="AK1820" s="3">
        <v>20000000</v>
      </c>
      <c r="AL1820" s="3">
        <v>20000000</v>
      </c>
      <c r="AM1820" s="3">
        <v>20000000</v>
      </c>
      <c r="AN1820" s="3">
        <v>20000000</v>
      </c>
      <c r="AO1820" s="3">
        <v>20000000</v>
      </c>
      <c r="AP1820" s="3">
        <v>19000000</v>
      </c>
      <c r="AQ1820" s="3">
        <v>15000000</v>
      </c>
      <c r="AR1820" s="3">
        <v>11000000</v>
      </c>
      <c r="AS1820" s="3">
        <v>7000000</v>
      </c>
      <c r="AT1820" s="3">
        <v>3000000</v>
      </c>
      <c r="AU1820" s="3">
        <v>0</v>
      </c>
      <c r="AV1820" s="3">
        <v>0</v>
      </c>
      <c r="AW1820" s="3">
        <v>0</v>
      </c>
      <c r="AX1820" s="3">
        <v>0</v>
      </c>
      <c r="AY1820" s="3">
        <v>0</v>
      </c>
      <c r="AZ1820" s="3">
        <f t="shared" si="84"/>
        <v>40000000</v>
      </c>
      <c r="BA1820" s="3">
        <f t="shared" si="85"/>
        <v>115000000</v>
      </c>
      <c r="BB1820" s="3">
        <f t="shared" si="86"/>
        <v>155000000</v>
      </c>
      <c r="BC1820" s="2"/>
    </row>
    <row r="1821" spans="1:55" ht="15" hidden="1" customHeight="1" x14ac:dyDescent="0.3">
      <c r="A1821" t="s">
        <v>4282</v>
      </c>
      <c r="B1821" t="s">
        <v>2143</v>
      </c>
      <c r="C1821">
        <v>1</v>
      </c>
      <c r="D1821" t="s">
        <v>0</v>
      </c>
      <c r="E1821" t="s">
        <v>2</v>
      </c>
      <c r="F1821" t="s">
        <v>1393</v>
      </c>
      <c r="G1821" t="s">
        <v>555</v>
      </c>
      <c r="H1821" t="s">
        <v>1402</v>
      </c>
      <c r="I1821" t="s">
        <v>1403</v>
      </c>
      <c r="J1821" t="s">
        <v>1404</v>
      </c>
      <c r="K1821" t="s">
        <v>555</v>
      </c>
      <c r="L1821" t="s">
        <v>1398</v>
      </c>
      <c r="M1821" t="s">
        <v>1405</v>
      </c>
      <c r="N1821">
        <v>1</v>
      </c>
      <c r="O1821">
        <v>1</v>
      </c>
      <c r="P1821">
        <v>1</v>
      </c>
      <c r="Q1821">
        <v>0</v>
      </c>
      <c r="R1821">
        <v>0</v>
      </c>
      <c r="S1821">
        <v>1</v>
      </c>
      <c r="T1821">
        <v>1</v>
      </c>
      <c r="U1821">
        <v>1</v>
      </c>
      <c r="V1821">
        <v>0</v>
      </c>
      <c r="W1821" s="107">
        <v>25000000</v>
      </c>
      <c r="X1821" s="108">
        <v>0</v>
      </c>
      <c r="Y1821" s="108">
        <v>0</v>
      </c>
      <c r="Z1821" s="108">
        <v>0</v>
      </c>
      <c r="AA1821" s="108">
        <v>0</v>
      </c>
      <c r="AB1821" s="108">
        <v>0</v>
      </c>
      <c r="AC1821" s="108">
        <v>0</v>
      </c>
      <c r="AD1821" s="108"/>
      <c r="AE1821" s="108">
        <v>25000000</v>
      </c>
      <c r="AF1821" s="104">
        <v>45799</v>
      </c>
      <c r="AG1821" s="104">
        <v>46895</v>
      </c>
      <c r="AH1821" s="108">
        <v>25000000</v>
      </c>
      <c r="AI1821" t="s">
        <v>1406</v>
      </c>
      <c r="AJ1821" t="s">
        <v>1407</v>
      </c>
      <c r="AK1821" s="3">
        <v>2187500</v>
      </c>
      <c r="AL1821" s="3">
        <v>2187500</v>
      </c>
      <c r="AM1821" s="3">
        <v>1093750</v>
      </c>
      <c r="AN1821" s="3">
        <v>0</v>
      </c>
      <c r="AO1821" s="3">
        <v>0</v>
      </c>
      <c r="AP1821" s="3">
        <v>0</v>
      </c>
      <c r="AQ1821" s="3">
        <v>0</v>
      </c>
      <c r="AR1821" s="3">
        <v>0</v>
      </c>
      <c r="AS1821" s="3">
        <v>0</v>
      </c>
      <c r="AT1821" s="3">
        <v>0</v>
      </c>
      <c r="AU1821" s="3">
        <v>0</v>
      </c>
      <c r="AV1821" s="3">
        <v>0</v>
      </c>
      <c r="AW1821" s="3">
        <v>0</v>
      </c>
      <c r="AX1821" s="3">
        <v>0</v>
      </c>
      <c r="AY1821" s="3">
        <v>0</v>
      </c>
      <c r="AZ1821" s="3">
        <f t="shared" si="84"/>
        <v>4375000</v>
      </c>
      <c r="BA1821" s="3">
        <f t="shared" si="85"/>
        <v>1093750</v>
      </c>
      <c r="BB1821" s="3">
        <f t="shared" si="86"/>
        <v>5468750</v>
      </c>
      <c r="BC1821" s="2"/>
    </row>
    <row r="1822" spans="1:55" ht="15" hidden="1" customHeight="1" x14ac:dyDescent="0.3">
      <c r="A1822" t="s">
        <v>4283</v>
      </c>
      <c r="B1822" t="s">
        <v>2144</v>
      </c>
      <c r="C1822">
        <v>1</v>
      </c>
      <c r="D1822" t="s">
        <v>0</v>
      </c>
      <c r="E1822" t="s">
        <v>2</v>
      </c>
      <c r="F1822" t="s">
        <v>1393</v>
      </c>
      <c r="G1822" t="s">
        <v>555</v>
      </c>
      <c r="H1822" t="s">
        <v>1402</v>
      </c>
      <c r="I1822" t="s">
        <v>1403</v>
      </c>
      <c r="J1822" t="s">
        <v>1404</v>
      </c>
      <c r="K1822" t="s">
        <v>555</v>
      </c>
      <c r="L1822" t="s">
        <v>1398</v>
      </c>
      <c r="M1822" t="s">
        <v>1405</v>
      </c>
      <c r="N1822">
        <v>1</v>
      </c>
      <c r="O1822">
        <v>1</v>
      </c>
      <c r="P1822">
        <v>1</v>
      </c>
      <c r="Q1822">
        <v>0</v>
      </c>
      <c r="R1822">
        <v>0</v>
      </c>
      <c r="S1822">
        <v>1</v>
      </c>
      <c r="T1822">
        <v>1</v>
      </c>
      <c r="U1822">
        <v>1</v>
      </c>
      <c r="V1822">
        <v>0</v>
      </c>
      <c r="W1822" s="107">
        <v>25000000</v>
      </c>
      <c r="X1822" s="108">
        <v>0</v>
      </c>
      <c r="Y1822" s="108">
        <v>0</v>
      </c>
      <c r="Z1822" s="108">
        <v>0</v>
      </c>
      <c r="AA1822" s="108">
        <v>0</v>
      </c>
      <c r="AB1822" s="108">
        <v>0</v>
      </c>
      <c r="AC1822" s="108">
        <v>0</v>
      </c>
      <c r="AD1822" s="108"/>
      <c r="AE1822" s="108">
        <v>25000000</v>
      </c>
      <c r="AF1822" s="104">
        <v>45799</v>
      </c>
      <c r="AG1822" s="104">
        <v>47625</v>
      </c>
      <c r="AH1822" s="108">
        <v>25000000</v>
      </c>
      <c r="AI1822" t="s">
        <v>1406</v>
      </c>
      <c r="AJ1822" t="s">
        <v>1407</v>
      </c>
      <c r="AK1822" s="3">
        <v>2312500</v>
      </c>
      <c r="AL1822" s="3">
        <v>2312500</v>
      </c>
      <c r="AM1822" s="3">
        <v>2312500</v>
      </c>
      <c r="AN1822" s="3">
        <v>2312500</v>
      </c>
      <c r="AO1822" s="3">
        <v>1156250</v>
      </c>
      <c r="AP1822" s="3">
        <v>0</v>
      </c>
      <c r="AQ1822" s="3">
        <v>0</v>
      </c>
      <c r="AR1822" s="3">
        <v>0</v>
      </c>
      <c r="AS1822" s="3">
        <v>0</v>
      </c>
      <c r="AT1822" s="3">
        <v>0</v>
      </c>
      <c r="AU1822" s="3">
        <v>0</v>
      </c>
      <c r="AV1822" s="3">
        <v>0</v>
      </c>
      <c r="AW1822" s="3">
        <v>0</v>
      </c>
      <c r="AX1822" s="3">
        <v>0</v>
      </c>
      <c r="AY1822" s="3">
        <v>0</v>
      </c>
      <c r="AZ1822" s="3">
        <f t="shared" si="84"/>
        <v>4625000</v>
      </c>
      <c r="BA1822" s="3">
        <f t="shared" si="85"/>
        <v>5781250</v>
      </c>
      <c r="BB1822" s="3">
        <f t="shared" si="86"/>
        <v>10406250</v>
      </c>
      <c r="BC1822" s="2"/>
    </row>
    <row r="1823" spans="1:55" ht="15" customHeight="1" x14ac:dyDescent="0.3">
      <c r="A1823" t="s">
        <v>4284</v>
      </c>
      <c r="B1823" t="s">
        <v>2145</v>
      </c>
      <c r="C1823">
        <v>1</v>
      </c>
      <c r="D1823" t="s">
        <v>0</v>
      </c>
      <c r="E1823" t="s">
        <v>2</v>
      </c>
      <c r="F1823" t="s">
        <v>1393</v>
      </c>
      <c r="G1823" t="s">
        <v>1408</v>
      </c>
      <c r="H1823" t="s">
        <v>1409</v>
      </c>
      <c r="I1823" t="s">
        <v>1410</v>
      </c>
      <c r="J1823" t="s">
        <v>4601</v>
      </c>
      <c r="K1823" t="s">
        <v>611</v>
      </c>
      <c r="L1823" t="s">
        <v>1398</v>
      </c>
      <c r="M1823" t="s">
        <v>1405</v>
      </c>
      <c r="N1823">
        <v>1</v>
      </c>
      <c r="O1823">
        <v>1</v>
      </c>
      <c r="P1823">
        <v>1</v>
      </c>
      <c r="Q1823">
        <v>1</v>
      </c>
      <c r="R1823">
        <v>1</v>
      </c>
      <c r="S1823">
        <v>1</v>
      </c>
      <c r="T1823">
        <v>0</v>
      </c>
      <c r="U1823">
        <v>0</v>
      </c>
      <c r="V1823">
        <v>0</v>
      </c>
      <c r="W1823" s="107">
        <v>733469.03</v>
      </c>
      <c r="X1823" s="108">
        <v>0</v>
      </c>
      <c r="Y1823" s="108">
        <v>0</v>
      </c>
      <c r="Z1823" s="108">
        <v>0</v>
      </c>
      <c r="AA1823" s="108">
        <v>0</v>
      </c>
      <c r="AB1823" s="108">
        <v>0</v>
      </c>
      <c r="AC1823" s="108">
        <v>0</v>
      </c>
      <c r="AD1823" s="108"/>
      <c r="AE1823" s="108">
        <v>733469.03</v>
      </c>
      <c r="AF1823" s="104">
        <v>45915</v>
      </c>
      <c r="AG1823" s="104">
        <v>46895</v>
      </c>
      <c r="AH1823" s="108">
        <v>733469.03</v>
      </c>
      <c r="AI1823" t="s">
        <v>1406</v>
      </c>
      <c r="AJ1823" t="s">
        <v>1407</v>
      </c>
      <c r="AK1823" s="3">
        <v>64178.54</v>
      </c>
      <c r="AL1823" s="3">
        <v>64178.54</v>
      </c>
      <c r="AM1823" s="3">
        <v>32089.27</v>
      </c>
      <c r="AN1823" s="3">
        <v>0</v>
      </c>
      <c r="AO1823" s="3">
        <v>0</v>
      </c>
      <c r="AP1823" s="3">
        <v>0</v>
      </c>
      <c r="AQ1823" s="3">
        <v>0</v>
      </c>
      <c r="AR1823" s="3">
        <v>0</v>
      </c>
      <c r="AS1823" s="3">
        <v>0</v>
      </c>
      <c r="AT1823" s="3">
        <v>0</v>
      </c>
      <c r="AU1823" s="3">
        <v>0</v>
      </c>
      <c r="AV1823" s="3">
        <v>0</v>
      </c>
      <c r="AW1823" s="3">
        <v>0</v>
      </c>
      <c r="AX1823" s="3">
        <v>0</v>
      </c>
      <c r="AY1823" s="3">
        <v>0</v>
      </c>
      <c r="AZ1823" s="3">
        <f t="shared" si="84"/>
        <v>128357.08</v>
      </c>
      <c r="BA1823" s="3">
        <f t="shared" si="85"/>
        <v>32089.27</v>
      </c>
      <c r="BB1823" s="3">
        <f t="shared" si="86"/>
        <v>160446.35</v>
      </c>
      <c r="BC1823" s="2"/>
    </row>
    <row r="1824" spans="1:55" ht="15" customHeight="1" x14ac:dyDescent="0.3">
      <c r="A1824" t="s">
        <v>4285</v>
      </c>
      <c r="B1824" t="s">
        <v>2146</v>
      </c>
      <c r="C1824">
        <v>1</v>
      </c>
      <c r="D1824" t="s">
        <v>0</v>
      </c>
      <c r="E1824" t="s">
        <v>2</v>
      </c>
      <c r="F1824" t="s">
        <v>1393</v>
      </c>
      <c r="G1824" t="s">
        <v>1408</v>
      </c>
      <c r="H1824" t="s">
        <v>1409</v>
      </c>
      <c r="I1824" t="s">
        <v>1410</v>
      </c>
      <c r="J1824" t="s">
        <v>4601</v>
      </c>
      <c r="K1824" t="s">
        <v>611</v>
      </c>
      <c r="L1824" t="s">
        <v>1398</v>
      </c>
      <c r="M1824" t="s">
        <v>1405</v>
      </c>
      <c r="N1824">
        <v>1</v>
      </c>
      <c r="O1824">
        <v>1</v>
      </c>
      <c r="P1824">
        <v>1</v>
      </c>
      <c r="Q1824">
        <v>1</v>
      </c>
      <c r="R1824">
        <v>1</v>
      </c>
      <c r="S1824">
        <v>1</v>
      </c>
      <c r="T1824">
        <v>0</v>
      </c>
      <c r="U1824">
        <v>0</v>
      </c>
      <c r="V1824">
        <v>0</v>
      </c>
      <c r="W1824" s="107">
        <v>1470087.76</v>
      </c>
      <c r="X1824" s="108">
        <v>0</v>
      </c>
      <c r="Y1824" s="108">
        <v>0</v>
      </c>
      <c r="Z1824" s="108">
        <v>0</v>
      </c>
      <c r="AA1824" s="108">
        <v>0</v>
      </c>
      <c r="AB1824" s="108">
        <v>0</v>
      </c>
      <c r="AC1824" s="108">
        <v>0</v>
      </c>
      <c r="AD1824" s="108"/>
      <c r="AE1824" s="108">
        <v>1470087.76</v>
      </c>
      <c r="AF1824" s="104">
        <v>45915</v>
      </c>
      <c r="AG1824" s="104">
        <v>47625</v>
      </c>
      <c r="AH1824" s="108">
        <v>1470087.76</v>
      </c>
      <c r="AI1824" t="s">
        <v>1406</v>
      </c>
      <c r="AJ1824" t="s">
        <v>1407</v>
      </c>
      <c r="AK1824" s="3">
        <v>135983.12</v>
      </c>
      <c r="AL1824" s="3">
        <v>135983.12</v>
      </c>
      <c r="AM1824" s="3">
        <v>135983.12</v>
      </c>
      <c r="AN1824" s="3">
        <v>135983.12</v>
      </c>
      <c r="AO1824" s="3">
        <v>67991.56</v>
      </c>
      <c r="AP1824" s="3">
        <v>0</v>
      </c>
      <c r="AQ1824" s="3">
        <v>0</v>
      </c>
      <c r="AR1824" s="3">
        <v>0</v>
      </c>
      <c r="AS1824" s="3">
        <v>0</v>
      </c>
      <c r="AT1824" s="3">
        <v>0</v>
      </c>
      <c r="AU1824" s="3">
        <v>0</v>
      </c>
      <c r="AV1824" s="3">
        <v>0</v>
      </c>
      <c r="AW1824" s="3">
        <v>0</v>
      </c>
      <c r="AX1824" s="3">
        <v>0</v>
      </c>
      <c r="AY1824" s="3">
        <v>0</v>
      </c>
      <c r="AZ1824" s="3">
        <f t="shared" si="84"/>
        <v>271966.24</v>
      </c>
      <c r="BA1824" s="3">
        <f t="shared" si="85"/>
        <v>339957.8</v>
      </c>
      <c r="BB1824" s="3">
        <f t="shared" si="86"/>
        <v>611924.04</v>
      </c>
      <c r="BC1824" s="2"/>
    </row>
    <row r="1825" spans="1:55" ht="15" customHeight="1" x14ac:dyDescent="0.3">
      <c r="A1825" t="s">
        <v>4286</v>
      </c>
      <c r="B1825" t="s">
        <v>2147</v>
      </c>
      <c r="C1825">
        <v>1</v>
      </c>
      <c r="D1825" t="s">
        <v>0</v>
      </c>
      <c r="E1825" t="s">
        <v>2</v>
      </c>
      <c r="F1825" t="s">
        <v>1393</v>
      </c>
      <c r="G1825" t="s">
        <v>1408</v>
      </c>
      <c r="H1825" t="s">
        <v>1409</v>
      </c>
      <c r="I1825" t="s">
        <v>1410</v>
      </c>
      <c r="J1825" t="s">
        <v>4601</v>
      </c>
      <c r="K1825" t="s">
        <v>611</v>
      </c>
      <c r="L1825" t="s">
        <v>1398</v>
      </c>
      <c r="M1825" t="s">
        <v>1405</v>
      </c>
      <c r="N1825">
        <v>1</v>
      </c>
      <c r="O1825">
        <v>1</v>
      </c>
      <c r="P1825">
        <v>1</v>
      </c>
      <c r="Q1825">
        <v>1</v>
      </c>
      <c r="R1825">
        <v>1</v>
      </c>
      <c r="S1825">
        <v>1</v>
      </c>
      <c r="T1825">
        <v>0</v>
      </c>
      <c r="U1825">
        <v>0</v>
      </c>
      <c r="V1825">
        <v>0</v>
      </c>
      <c r="W1825" s="107">
        <v>732370.15</v>
      </c>
      <c r="X1825" s="108">
        <v>0</v>
      </c>
      <c r="Y1825" s="108">
        <v>0</v>
      </c>
      <c r="Z1825" s="108">
        <v>0</v>
      </c>
      <c r="AA1825" s="108">
        <v>0</v>
      </c>
      <c r="AB1825" s="108">
        <v>0</v>
      </c>
      <c r="AC1825" s="108">
        <v>0</v>
      </c>
      <c r="AD1825" s="108"/>
      <c r="AE1825" s="108">
        <v>732370.15</v>
      </c>
      <c r="AF1825" s="104">
        <v>45915</v>
      </c>
      <c r="AG1825" s="104">
        <v>47625</v>
      </c>
      <c r="AH1825" s="108">
        <v>732370.15</v>
      </c>
      <c r="AI1825" t="s">
        <v>1406</v>
      </c>
      <c r="AJ1825" t="s">
        <v>1407</v>
      </c>
      <c r="AK1825" s="3">
        <v>67744.240000000005</v>
      </c>
      <c r="AL1825" s="3">
        <v>67744.240000000005</v>
      </c>
      <c r="AM1825" s="3">
        <v>67744.240000000005</v>
      </c>
      <c r="AN1825" s="3">
        <v>67744.240000000005</v>
      </c>
      <c r="AO1825" s="3">
        <v>33872.120000000003</v>
      </c>
      <c r="AP1825" s="3">
        <v>0</v>
      </c>
      <c r="AQ1825" s="3">
        <v>0</v>
      </c>
      <c r="AR1825" s="3">
        <v>0</v>
      </c>
      <c r="AS1825" s="3">
        <v>0</v>
      </c>
      <c r="AT1825" s="3">
        <v>0</v>
      </c>
      <c r="AU1825" s="3">
        <v>0</v>
      </c>
      <c r="AV1825" s="3">
        <v>0</v>
      </c>
      <c r="AW1825" s="3">
        <v>0</v>
      </c>
      <c r="AX1825" s="3">
        <v>0</v>
      </c>
      <c r="AY1825" s="3">
        <v>0</v>
      </c>
      <c r="AZ1825" s="3">
        <f t="shared" si="84"/>
        <v>135488.48000000001</v>
      </c>
      <c r="BA1825" s="3">
        <f t="shared" si="85"/>
        <v>169360.6</v>
      </c>
      <c r="BB1825" s="3">
        <f t="shared" si="86"/>
        <v>304849.08</v>
      </c>
      <c r="BC1825" s="2"/>
    </row>
    <row r="1826" spans="1:55" ht="15" customHeight="1" x14ac:dyDescent="0.3">
      <c r="A1826" t="s">
        <v>4287</v>
      </c>
      <c r="B1826" t="s">
        <v>2148</v>
      </c>
      <c r="C1826">
        <v>1</v>
      </c>
      <c r="D1826" t="s">
        <v>0</v>
      </c>
      <c r="E1826" t="s">
        <v>2</v>
      </c>
      <c r="F1826" t="s">
        <v>1393</v>
      </c>
      <c r="G1826" t="s">
        <v>1408</v>
      </c>
      <c r="H1826" t="s">
        <v>1409</v>
      </c>
      <c r="I1826" t="s">
        <v>1410</v>
      </c>
      <c r="J1826" t="s">
        <v>4601</v>
      </c>
      <c r="K1826" t="s">
        <v>611</v>
      </c>
      <c r="L1826" t="s">
        <v>1398</v>
      </c>
      <c r="M1826" t="s">
        <v>1405</v>
      </c>
      <c r="N1826">
        <v>1</v>
      </c>
      <c r="O1826">
        <v>1</v>
      </c>
      <c r="P1826">
        <v>1</v>
      </c>
      <c r="Q1826">
        <v>1</v>
      </c>
      <c r="R1826">
        <v>1</v>
      </c>
      <c r="S1826">
        <v>1</v>
      </c>
      <c r="T1826">
        <v>0</v>
      </c>
      <c r="U1826">
        <v>0</v>
      </c>
      <c r="V1826">
        <v>0</v>
      </c>
      <c r="W1826" s="107">
        <v>2738163.66</v>
      </c>
      <c r="X1826" s="108">
        <v>0</v>
      </c>
      <c r="Y1826" s="108">
        <v>0</v>
      </c>
      <c r="Z1826" s="108">
        <v>0</v>
      </c>
      <c r="AA1826" s="108">
        <v>0</v>
      </c>
      <c r="AB1826" s="108">
        <v>0</v>
      </c>
      <c r="AC1826" s="108">
        <v>0</v>
      </c>
      <c r="AD1826" s="108"/>
      <c r="AE1826" s="108">
        <v>2738163.66</v>
      </c>
      <c r="AF1826" s="104">
        <v>45915</v>
      </c>
      <c r="AG1826" s="104">
        <v>47625</v>
      </c>
      <c r="AH1826" s="108">
        <v>2738163.66</v>
      </c>
      <c r="AI1826" t="s">
        <v>1406</v>
      </c>
      <c r="AJ1826" t="s">
        <v>1407</v>
      </c>
      <c r="AK1826" s="3">
        <v>253280.14</v>
      </c>
      <c r="AL1826" s="3">
        <v>253280.14</v>
      </c>
      <c r="AM1826" s="3">
        <v>253280.14</v>
      </c>
      <c r="AN1826" s="3">
        <v>253280.14</v>
      </c>
      <c r="AO1826" s="3">
        <v>126640.07</v>
      </c>
      <c r="AP1826" s="3">
        <v>0</v>
      </c>
      <c r="AQ1826" s="3">
        <v>0</v>
      </c>
      <c r="AR1826" s="3">
        <v>0</v>
      </c>
      <c r="AS1826" s="3">
        <v>0</v>
      </c>
      <c r="AT1826" s="3">
        <v>0</v>
      </c>
      <c r="AU1826" s="3">
        <v>0</v>
      </c>
      <c r="AV1826" s="3">
        <v>0</v>
      </c>
      <c r="AW1826" s="3">
        <v>0</v>
      </c>
      <c r="AX1826" s="3">
        <v>0</v>
      </c>
      <c r="AY1826" s="3">
        <v>0</v>
      </c>
      <c r="AZ1826" s="3">
        <f t="shared" si="84"/>
        <v>506560.28</v>
      </c>
      <c r="BA1826" s="3">
        <f t="shared" si="85"/>
        <v>633200.35000000009</v>
      </c>
      <c r="BB1826" s="3">
        <f t="shared" si="86"/>
        <v>1139760.6300000001</v>
      </c>
      <c r="BC1826" s="2"/>
    </row>
    <row r="1827" spans="1:55" ht="15" customHeight="1" x14ac:dyDescent="0.3">
      <c r="A1827" t="s">
        <v>4288</v>
      </c>
      <c r="B1827" t="s">
        <v>2149</v>
      </c>
      <c r="C1827">
        <v>1</v>
      </c>
      <c r="D1827" t="s">
        <v>0</v>
      </c>
      <c r="E1827" t="s">
        <v>2</v>
      </c>
      <c r="F1827" t="s">
        <v>1393</v>
      </c>
      <c r="G1827" t="s">
        <v>1408</v>
      </c>
      <c r="H1827" t="s">
        <v>1409</v>
      </c>
      <c r="I1827" t="s">
        <v>1410</v>
      </c>
      <c r="J1827" t="s">
        <v>4601</v>
      </c>
      <c r="K1827" t="s">
        <v>611</v>
      </c>
      <c r="L1827" t="s">
        <v>1398</v>
      </c>
      <c r="M1827" t="s">
        <v>1405</v>
      </c>
      <c r="N1827">
        <v>1</v>
      </c>
      <c r="O1827">
        <v>1</v>
      </c>
      <c r="P1827">
        <v>1</v>
      </c>
      <c r="Q1827">
        <v>1</v>
      </c>
      <c r="R1827">
        <v>1</v>
      </c>
      <c r="S1827">
        <v>1</v>
      </c>
      <c r="T1827">
        <v>0</v>
      </c>
      <c r="U1827">
        <v>0</v>
      </c>
      <c r="V1827">
        <v>0</v>
      </c>
      <c r="W1827" s="107">
        <v>1047873.81</v>
      </c>
      <c r="X1827" s="108">
        <v>0</v>
      </c>
      <c r="Y1827" s="108">
        <v>0</v>
      </c>
      <c r="Z1827" s="108">
        <v>0</v>
      </c>
      <c r="AA1827" s="108">
        <v>0</v>
      </c>
      <c r="AB1827" s="108">
        <v>0</v>
      </c>
      <c r="AC1827" s="108">
        <v>0</v>
      </c>
      <c r="AD1827" s="108"/>
      <c r="AE1827" s="108">
        <v>1047873.81</v>
      </c>
      <c r="AF1827" s="104">
        <v>45915</v>
      </c>
      <c r="AG1827" s="104">
        <v>46895</v>
      </c>
      <c r="AH1827" s="108">
        <v>1047873.81</v>
      </c>
      <c r="AI1827" t="s">
        <v>1406</v>
      </c>
      <c r="AJ1827" t="s">
        <v>1407</v>
      </c>
      <c r="AK1827" s="3">
        <v>91688.960000000006</v>
      </c>
      <c r="AL1827" s="3">
        <v>91688.960000000006</v>
      </c>
      <c r="AM1827" s="3">
        <v>45844.480000000003</v>
      </c>
      <c r="AN1827" s="3">
        <v>0</v>
      </c>
      <c r="AO1827" s="3">
        <v>0</v>
      </c>
      <c r="AP1827" s="3">
        <v>0</v>
      </c>
      <c r="AQ1827" s="3">
        <v>0</v>
      </c>
      <c r="AR1827" s="3">
        <v>0</v>
      </c>
      <c r="AS1827" s="3">
        <v>0</v>
      </c>
      <c r="AT1827" s="3">
        <v>0</v>
      </c>
      <c r="AU1827" s="3">
        <v>0</v>
      </c>
      <c r="AV1827" s="3">
        <v>0</v>
      </c>
      <c r="AW1827" s="3">
        <v>0</v>
      </c>
      <c r="AX1827" s="3">
        <v>0</v>
      </c>
      <c r="AY1827" s="3">
        <v>0</v>
      </c>
      <c r="AZ1827" s="3">
        <f t="shared" si="84"/>
        <v>183377.92000000001</v>
      </c>
      <c r="BA1827" s="3">
        <f t="shared" si="85"/>
        <v>45844.480000000003</v>
      </c>
      <c r="BB1827" s="3">
        <f t="shared" si="86"/>
        <v>229222.40000000002</v>
      </c>
      <c r="BC1827" s="2"/>
    </row>
    <row r="1828" spans="1:55" ht="15" customHeight="1" x14ac:dyDescent="0.3">
      <c r="A1828" t="s">
        <v>4289</v>
      </c>
      <c r="B1828" t="s">
        <v>2150</v>
      </c>
      <c r="C1828">
        <v>1</v>
      </c>
      <c r="D1828" t="s">
        <v>0</v>
      </c>
      <c r="E1828" t="s">
        <v>2</v>
      </c>
      <c r="F1828" t="s">
        <v>1393</v>
      </c>
      <c r="G1828" t="s">
        <v>1408</v>
      </c>
      <c r="H1828" t="s">
        <v>1409</v>
      </c>
      <c r="I1828" t="s">
        <v>1410</v>
      </c>
      <c r="J1828" t="s">
        <v>4601</v>
      </c>
      <c r="K1828" t="s">
        <v>611</v>
      </c>
      <c r="L1828" t="s">
        <v>1398</v>
      </c>
      <c r="M1828" t="s">
        <v>1405</v>
      </c>
      <c r="N1828">
        <v>1</v>
      </c>
      <c r="O1828">
        <v>1</v>
      </c>
      <c r="P1828">
        <v>1</v>
      </c>
      <c r="Q1828">
        <v>1</v>
      </c>
      <c r="R1828">
        <v>1</v>
      </c>
      <c r="S1828">
        <v>1</v>
      </c>
      <c r="T1828">
        <v>0</v>
      </c>
      <c r="U1828">
        <v>0</v>
      </c>
      <c r="V1828">
        <v>0</v>
      </c>
      <c r="W1828" s="107">
        <v>30000</v>
      </c>
      <c r="X1828" s="108">
        <v>0</v>
      </c>
      <c r="Y1828" s="108">
        <v>0</v>
      </c>
      <c r="Z1828" s="108">
        <v>0</v>
      </c>
      <c r="AA1828" s="108">
        <v>0</v>
      </c>
      <c r="AB1828" s="108">
        <v>0</v>
      </c>
      <c r="AC1828" s="108">
        <v>0</v>
      </c>
      <c r="AD1828" s="108"/>
      <c r="AE1828" s="108">
        <v>30000</v>
      </c>
      <c r="AF1828" s="104">
        <v>45916</v>
      </c>
      <c r="AG1828" s="104">
        <v>46931</v>
      </c>
      <c r="AH1828" s="108">
        <v>30000</v>
      </c>
      <c r="AI1828" t="s">
        <v>1406</v>
      </c>
      <c r="AJ1828" t="s">
        <v>1407</v>
      </c>
      <c r="AK1828" s="3">
        <v>2625</v>
      </c>
      <c r="AL1828" s="3">
        <v>2625</v>
      </c>
      <c r="AM1828" s="3">
        <v>1312.5</v>
      </c>
      <c r="AN1828" s="3">
        <v>0</v>
      </c>
      <c r="AO1828" s="3">
        <v>0</v>
      </c>
      <c r="AP1828" s="3">
        <v>0</v>
      </c>
      <c r="AQ1828" s="3">
        <v>0</v>
      </c>
      <c r="AR1828" s="3">
        <v>0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3">
        <v>0</v>
      </c>
      <c r="AY1828" s="3">
        <v>0</v>
      </c>
      <c r="AZ1828" s="3">
        <f t="shared" si="84"/>
        <v>5250</v>
      </c>
      <c r="BA1828" s="3">
        <f t="shared" si="85"/>
        <v>1312.5</v>
      </c>
      <c r="BB1828" s="3">
        <f t="shared" si="86"/>
        <v>6562.5</v>
      </c>
      <c r="BC1828" s="2"/>
    </row>
    <row r="1829" spans="1:55" ht="15" hidden="1" customHeight="1" x14ac:dyDescent="0.3">
      <c r="A1829" t="s">
        <v>4290</v>
      </c>
      <c r="B1829" t="s">
        <v>2151</v>
      </c>
      <c r="C1829">
        <v>1</v>
      </c>
      <c r="D1829" t="s">
        <v>0</v>
      </c>
      <c r="E1829" t="s">
        <v>2</v>
      </c>
      <c r="F1829" t="s">
        <v>1393</v>
      </c>
      <c r="G1829" t="s">
        <v>343</v>
      </c>
      <c r="H1829" t="s">
        <v>1402</v>
      </c>
      <c r="I1829" t="s">
        <v>1396</v>
      </c>
      <c r="J1829" t="s">
        <v>1404</v>
      </c>
      <c r="K1829" t="s">
        <v>343</v>
      </c>
      <c r="L1829" t="s">
        <v>1398</v>
      </c>
      <c r="M1829" t="s">
        <v>1405</v>
      </c>
      <c r="N1829">
        <v>1</v>
      </c>
      <c r="O1829">
        <v>1</v>
      </c>
      <c r="P1829">
        <v>1</v>
      </c>
      <c r="Q1829">
        <v>0</v>
      </c>
      <c r="R1829">
        <v>1</v>
      </c>
      <c r="S1829">
        <v>1</v>
      </c>
      <c r="T1829">
        <v>1</v>
      </c>
      <c r="U1829">
        <v>0</v>
      </c>
      <c r="V1829">
        <v>0</v>
      </c>
      <c r="W1829" s="107">
        <v>8000000</v>
      </c>
      <c r="X1829" s="108">
        <v>0</v>
      </c>
      <c r="Y1829" s="108">
        <v>0</v>
      </c>
      <c r="Z1829" s="108">
        <v>0</v>
      </c>
      <c r="AA1829" s="108">
        <v>0</v>
      </c>
      <c r="AB1829" s="108">
        <v>0</v>
      </c>
      <c r="AC1829" s="108">
        <v>0</v>
      </c>
      <c r="AD1829" s="108"/>
      <c r="AE1829" s="108">
        <v>8000000</v>
      </c>
      <c r="AF1829" s="104">
        <v>45916</v>
      </c>
      <c r="AG1829" s="104">
        <v>46263</v>
      </c>
      <c r="AH1829" s="108">
        <v>8000000</v>
      </c>
      <c r="AI1829" t="s">
        <v>1406</v>
      </c>
      <c r="AJ1829" t="s">
        <v>1407</v>
      </c>
      <c r="AK1829" s="3">
        <v>196000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0</v>
      </c>
      <c r="AR1829" s="3">
        <v>0</v>
      </c>
      <c r="AS1829" s="3">
        <v>0</v>
      </c>
      <c r="AT1829" s="3">
        <v>0</v>
      </c>
      <c r="AU1829" s="3">
        <v>0</v>
      </c>
      <c r="AV1829" s="3">
        <v>0</v>
      </c>
      <c r="AW1829" s="3">
        <v>0</v>
      </c>
      <c r="AX1829" s="3">
        <v>0</v>
      </c>
      <c r="AY1829" s="3">
        <v>0</v>
      </c>
      <c r="AZ1829" s="3">
        <f t="shared" si="84"/>
        <v>196000</v>
      </c>
      <c r="BA1829" s="3">
        <f t="shared" si="85"/>
        <v>0</v>
      </c>
      <c r="BB1829" s="3">
        <f t="shared" si="86"/>
        <v>196000</v>
      </c>
      <c r="BC1829" s="2"/>
    </row>
    <row r="1830" spans="1:55" ht="15" hidden="1" customHeight="1" x14ac:dyDescent="0.3">
      <c r="A1830" t="s">
        <v>4291</v>
      </c>
      <c r="B1830" t="s">
        <v>2152</v>
      </c>
      <c r="C1830">
        <v>1</v>
      </c>
      <c r="D1830" t="s">
        <v>0</v>
      </c>
      <c r="E1830" t="s">
        <v>2</v>
      </c>
      <c r="F1830" t="s">
        <v>1393</v>
      </c>
      <c r="G1830" t="s">
        <v>343</v>
      </c>
      <c r="H1830" t="s">
        <v>1402</v>
      </c>
      <c r="I1830" t="s">
        <v>1396</v>
      </c>
      <c r="J1830" t="s">
        <v>1404</v>
      </c>
      <c r="K1830" t="s">
        <v>343</v>
      </c>
      <c r="L1830" t="s">
        <v>1398</v>
      </c>
      <c r="M1830" t="s">
        <v>1405</v>
      </c>
      <c r="N1830">
        <v>1</v>
      </c>
      <c r="O1830">
        <v>1</v>
      </c>
      <c r="P1830">
        <v>1</v>
      </c>
      <c r="Q1830">
        <v>0</v>
      </c>
      <c r="R1830">
        <v>1</v>
      </c>
      <c r="S1830">
        <v>1</v>
      </c>
      <c r="T1830">
        <v>1</v>
      </c>
      <c r="U1830">
        <v>0</v>
      </c>
      <c r="V1830">
        <v>0</v>
      </c>
      <c r="W1830" s="107">
        <v>7000000</v>
      </c>
      <c r="X1830" s="108">
        <v>0</v>
      </c>
      <c r="Y1830" s="108">
        <v>0</v>
      </c>
      <c r="Z1830" s="108">
        <v>0</v>
      </c>
      <c r="AA1830" s="108">
        <v>0</v>
      </c>
      <c r="AB1830" s="108">
        <v>0</v>
      </c>
      <c r="AC1830" s="108">
        <v>0</v>
      </c>
      <c r="AD1830" s="108"/>
      <c r="AE1830" s="108">
        <v>7000000</v>
      </c>
      <c r="AF1830" s="104">
        <v>45916</v>
      </c>
      <c r="AG1830" s="104">
        <v>46895</v>
      </c>
      <c r="AH1830" s="108">
        <v>7000000</v>
      </c>
      <c r="AI1830" t="s">
        <v>1406</v>
      </c>
      <c r="AJ1830" t="s">
        <v>1407</v>
      </c>
      <c r="AK1830" s="3">
        <v>612500</v>
      </c>
      <c r="AL1830" s="3">
        <v>612500</v>
      </c>
      <c r="AM1830" s="3">
        <v>306250</v>
      </c>
      <c r="AN1830" s="3">
        <v>0</v>
      </c>
      <c r="AO1830" s="3">
        <v>0</v>
      </c>
      <c r="AP1830" s="3">
        <v>0</v>
      </c>
      <c r="AQ1830" s="3">
        <v>0</v>
      </c>
      <c r="AR1830" s="3">
        <v>0</v>
      </c>
      <c r="AS1830" s="3">
        <v>0</v>
      </c>
      <c r="AT1830" s="3">
        <v>0</v>
      </c>
      <c r="AU1830" s="3">
        <v>0</v>
      </c>
      <c r="AV1830" s="3">
        <v>0</v>
      </c>
      <c r="AW1830" s="3">
        <v>0</v>
      </c>
      <c r="AX1830" s="3">
        <v>0</v>
      </c>
      <c r="AY1830" s="3">
        <v>0</v>
      </c>
      <c r="AZ1830" s="3">
        <f t="shared" si="84"/>
        <v>1225000</v>
      </c>
      <c r="BA1830" s="3">
        <f t="shared" si="85"/>
        <v>306250</v>
      </c>
      <c r="BB1830" s="3">
        <f t="shared" si="86"/>
        <v>1531250</v>
      </c>
      <c r="BC1830" s="2"/>
    </row>
    <row r="1831" spans="1:55" ht="15" customHeight="1" x14ac:dyDescent="0.3">
      <c r="A1831" t="s">
        <v>4292</v>
      </c>
      <c r="B1831" t="s">
        <v>2153</v>
      </c>
      <c r="C1831">
        <v>1</v>
      </c>
      <c r="D1831" t="s">
        <v>0</v>
      </c>
      <c r="E1831" t="s">
        <v>2</v>
      </c>
      <c r="F1831" t="s">
        <v>1393</v>
      </c>
      <c r="G1831" t="s">
        <v>1408</v>
      </c>
      <c r="H1831" t="s">
        <v>1409</v>
      </c>
      <c r="I1831" t="s">
        <v>1410</v>
      </c>
      <c r="J1831" t="s">
        <v>4601</v>
      </c>
      <c r="K1831" t="s">
        <v>611</v>
      </c>
      <c r="L1831" t="s">
        <v>1398</v>
      </c>
      <c r="M1831" t="s">
        <v>1405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0</v>
      </c>
      <c r="U1831">
        <v>0</v>
      </c>
      <c r="V1831">
        <v>0</v>
      </c>
      <c r="W1831" s="107">
        <v>152745.51</v>
      </c>
      <c r="X1831" s="108">
        <v>0</v>
      </c>
      <c r="Y1831" s="108">
        <v>0</v>
      </c>
      <c r="Z1831" s="108">
        <v>0</v>
      </c>
      <c r="AA1831" s="108">
        <v>0</v>
      </c>
      <c r="AB1831" s="108">
        <v>0</v>
      </c>
      <c r="AC1831" s="108">
        <v>0</v>
      </c>
      <c r="AD1831" s="108"/>
      <c r="AE1831" s="108">
        <v>152745.51</v>
      </c>
      <c r="AF1831" s="104">
        <v>45917</v>
      </c>
      <c r="AG1831" s="104">
        <v>46895</v>
      </c>
      <c r="AH1831" s="108">
        <v>152745.51</v>
      </c>
      <c r="AI1831" t="s">
        <v>1406</v>
      </c>
      <c r="AJ1831" t="s">
        <v>1407</v>
      </c>
      <c r="AK1831" s="3">
        <v>13365.24</v>
      </c>
      <c r="AL1831" s="3">
        <v>13365.24</v>
      </c>
      <c r="AM1831" s="3">
        <v>6682.62</v>
      </c>
      <c r="AN1831" s="3">
        <v>0</v>
      </c>
      <c r="AO1831" s="3">
        <v>0</v>
      </c>
      <c r="AP1831" s="3">
        <v>0</v>
      </c>
      <c r="AQ1831" s="3">
        <v>0</v>
      </c>
      <c r="AR1831" s="3">
        <v>0</v>
      </c>
      <c r="AS1831" s="3">
        <v>0</v>
      </c>
      <c r="AT1831" s="3">
        <v>0</v>
      </c>
      <c r="AU1831" s="3">
        <v>0</v>
      </c>
      <c r="AV1831" s="3">
        <v>0</v>
      </c>
      <c r="AW1831" s="3">
        <v>0</v>
      </c>
      <c r="AX1831" s="3">
        <v>0</v>
      </c>
      <c r="AY1831" s="3">
        <v>0</v>
      </c>
      <c r="AZ1831" s="3">
        <f t="shared" si="84"/>
        <v>26730.48</v>
      </c>
      <c r="BA1831" s="3">
        <f t="shared" si="85"/>
        <v>6682.62</v>
      </c>
      <c r="BB1831" s="3">
        <f t="shared" si="86"/>
        <v>33413.1</v>
      </c>
      <c r="BC1831" s="2"/>
    </row>
    <row r="1832" spans="1:55" ht="15" customHeight="1" x14ac:dyDescent="0.3">
      <c r="A1832" t="s">
        <v>4293</v>
      </c>
      <c r="B1832" t="s">
        <v>2154</v>
      </c>
      <c r="C1832">
        <v>1</v>
      </c>
      <c r="D1832" t="s">
        <v>0</v>
      </c>
      <c r="E1832" t="s">
        <v>2</v>
      </c>
      <c r="F1832" t="s">
        <v>1393</v>
      </c>
      <c r="G1832" t="s">
        <v>1408</v>
      </c>
      <c r="H1832" t="s">
        <v>1409</v>
      </c>
      <c r="I1832" t="s">
        <v>1410</v>
      </c>
      <c r="J1832" t="s">
        <v>4601</v>
      </c>
      <c r="K1832" t="s">
        <v>611</v>
      </c>
      <c r="L1832" t="s">
        <v>1398</v>
      </c>
      <c r="M1832" t="s">
        <v>1405</v>
      </c>
      <c r="N1832">
        <v>1</v>
      </c>
      <c r="O1832">
        <v>1</v>
      </c>
      <c r="P1832">
        <v>1</v>
      </c>
      <c r="Q1832">
        <v>1</v>
      </c>
      <c r="R1832">
        <v>1</v>
      </c>
      <c r="S1832">
        <v>1</v>
      </c>
      <c r="T1832">
        <v>0</v>
      </c>
      <c r="U1832">
        <v>0</v>
      </c>
      <c r="V1832">
        <v>0</v>
      </c>
      <c r="W1832" s="107">
        <v>1399382.77</v>
      </c>
      <c r="X1832" s="108">
        <v>0</v>
      </c>
      <c r="Y1832" s="108">
        <v>0</v>
      </c>
      <c r="Z1832" s="108">
        <v>0</v>
      </c>
      <c r="AA1832" s="108">
        <v>0</v>
      </c>
      <c r="AB1832" s="108">
        <v>0</v>
      </c>
      <c r="AC1832" s="108">
        <v>0</v>
      </c>
      <c r="AD1832" s="108"/>
      <c r="AE1832" s="108">
        <v>1399382.77</v>
      </c>
      <c r="AF1832" s="104">
        <v>45917</v>
      </c>
      <c r="AG1832" s="104">
        <v>47013</v>
      </c>
      <c r="AH1832" s="108">
        <v>1399382.77</v>
      </c>
      <c r="AI1832" t="s">
        <v>1406</v>
      </c>
      <c r="AJ1832" t="s">
        <v>1407</v>
      </c>
      <c r="AK1832" s="3">
        <v>122446</v>
      </c>
      <c r="AL1832" s="3">
        <v>122446</v>
      </c>
      <c r="AM1832" s="3">
        <v>122446</v>
      </c>
      <c r="AN1832" s="3">
        <v>0</v>
      </c>
      <c r="AO1832" s="3">
        <v>0</v>
      </c>
      <c r="AP1832" s="3">
        <v>0</v>
      </c>
      <c r="AQ1832" s="3">
        <v>0</v>
      </c>
      <c r="AR1832" s="3">
        <v>0</v>
      </c>
      <c r="AS1832" s="3">
        <v>0</v>
      </c>
      <c r="AT1832" s="3">
        <v>0</v>
      </c>
      <c r="AU1832" s="3">
        <v>0</v>
      </c>
      <c r="AV1832" s="3">
        <v>0</v>
      </c>
      <c r="AW1832" s="3">
        <v>0</v>
      </c>
      <c r="AX1832" s="3">
        <v>0</v>
      </c>
      <c r="AY1832" s="3">
        <v>0</v>
      </c>
      <c r="AZ1832" s="3">
        <f t="shared" si="84"/>
        <v>244892</v>
      </c>
      <c r="BA1832" s="3">
        <f t="shared" si="85"/>
        <v>122446</v>
      </c>
      <c r="BB1832" s="3">
        <f t="shared" si="86"/>
        <v>367338</v>
      </c>
      <c r="BC1832" s="2"/>
    </row>
    <row r="1833" spans="1:55" ht="15" customHeight="1" x14ac:dyDescent="0.3">
      <c r="A1833" t="s">
        <v>4294</v>
      </c>
      <c r="B1833" t="s">
        <v>2155</v>
      </c>
      <c r="C1833">
        <v>1</v>
      </c>
      <c r="D1833" t="s">
        <v>0</v>
      </c>
      <c r="E1833" t="s">
        <v>2</v>
      </c>
      <c r="F1833" t="s">
        <v>1393</v>
      </c>
      <c r="G1833" t="s">
        <v>1408</v>
      </c>
      <c r="H1833" t="s">
        <v>1409</v>
      </c>
      <c r="I1833" t="s">
        <v>1410</v>
      </c>
      <c r="J1833" t="s">
        <v>4601</v>
      </c>
      <c r="K1833" t="s">
        <v>611</v>
      </c>
      <c r="L1833" t="s">
        <v>1398</v>
      </c>
      <c r="M1833" t="s">
        <v>1405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1</v>
      </c>
      <c r="T1833">
        <v>0</v>
      </c>
      <c r="U1833">
        <v>0</v>
      </c>
      <c r="V1833">
        <v>0</v>
      </c>
      <c r="W1833" s="107">
        <v>30000000</v>
      </c>
      <c r="X1833" s="108">
        <v>0</v>
      </c>
      <c r="Y1833" s="108">
        <v>0</v>
      </c>
      <c r="Z1833" s="108">
        <v>0</v>
      </c>
      <c r="AA1833" s="108">
        <v>0</v>
      </c>
      <c r="AB1833" s="108">
        <v>0</v>
      </c>
      <c r="AC1833" s="108">
        <v>0</v>
      </c>
      <c r="AD1833" s="108"/>
      <c r="AE1833" s="108">
        <v>30000000</v>
      </c>
      <c r="AF1833" s="104">
        <v>45918</v>
      </c>
      <c r="AG1833" s="104">
        <v>46922</v>
      </c>
      <c r="AH1833" s="108">
        <v>30000000</v>
      </c>
      <c r="AI1833" t="s">
        <v>1406</v>
      </c>
      <c r="AJ1833" t="s">
        <v>1407</v>
      </c>
      <c r="AK1833" s="3">
        <v>2625000</v>
      </c>
      <c r="AL1833" s="3">
        <v>2625000</v>
      </c>
      <c r="AM1833" s="3">
        <v>2625000</v>
      </c>
      <c r="AN1833" s="3">
        <v>0</v>
      </c>
      <c r="AO1833" s="3">
        <v>0</v>
      </c>
      <c r="AP1833" s="3">
        <v>0</v>
      </c>
      <c r="AQ1833" s="3">
        <v>0</v>
      </c>
      <c r="AR1833" s="3">
        <v>0</v>
      </c>
      <c r="AS1833" s="3">
        <v>0</v>
      </c>
      <c r="AT1833" s="3">
        <v>0</v>
      </c>
      <c r="AU1833" s="3">
        <v>0</v>
      </c>
      <c r="AV1833" s="3">
        <v>0</v>
      </c>
      <c r="AW1833" s="3">
        <v>0</v>
      </c>
      <c r="AX1833" s="3">
        <v>0</v>
      </c>
      <c r="AY1833" s="3">
        <v>0</v>
      </c>
      <c r="AZ1833" s="3">
        <f t="shared" si="84"/>
        <v>5250000</v>
      </c>
      <c r="BA1833" s="3">
        <f t="shared" si="85"/>
        <v>2625000</v>
      </c>
      <c r="BB1833" s="3">
        <f t="shared" si="86"/>
        <v>7875000</v>
      </c>
      <c r="BC1833" s="2"/>
    </row>
    <row r="1834" spans="1:55" ht="15" customHeight="1" x14ac:dyDescent="0.3">
      <c r="A1834" t="s">
        <v>4295</v>
      </c>
      <c r="B1834" t="s">
        <v>2156</v>
      </c>
      <c r="C1834">
        <v>1</v>
      </c>
      <c r="D1834" t="s">
        <v>0</v>
      </c>
      <c r="E1834" t="s">
        <v>2</v>
      </c>
      <c r="F1834" t="s">
        <v>1393</v>
      </c>
      <c r="G1834" t="s">
        <v>1408</v>
      </c>
      <c r="H1834" t="s">
        <v>1409</v>
      </c>
      <c r="I1834" t="s">
        <v>1410</v>
      </c>
      <c r="J1834" t="s">
        <v>4601</v>
      </c>
      <c r="K1834" t="s">
        <v>611</v>
      </c>
      <c r="L1834" t="s">
        <v>1398</v>
      </c>
      <c r="M1834" t="s">
        <v>1405</v>
      </c>
      <c r="N1834">
        <v>1</v>
      </c>
      <c r="O1834">
        <v>1</v>
      </c>
      <c r="P1834">
        <v>1</v>
      </c>
      <c r="Q1834">
        <v>1</v>
      </c>
      <c r="R1834">
        <v>1</v>
      </c>
      <c r="S1834">
        <v>1</v>
      </c>
      <c r="T1834">
        <v>0</v>
      </c>
      <c r="U1834">
        <v>0</v>
      </c>
      <c r="V1834">
        <v>0</v>
      </c>
      <c r="W1834" s="107">
        <v>278800</v>
      </c>
      <c r="X1834" s="108">
        <v>0</v>
      </c>
      <c r="Y1834" s="108">
        <v>0</v>
      </c>
      <c r="Z1834" s="108">
        <v>0</v>
      </c>
      <c r="AA1834" s="108">
        <v>0</v>
      </c>
      <c r="AB1834" s="108">
        <v>0</v>
      </c>
      <c r="AC1834" s="108">
        <v>0</v>
      </c>
      <c r="AD1834" s="108"/>
      <c r="AE1834" s="108">
        <v>278800</v>
      </c>
      <c r="AF1834" s="104">
        <v>45922</v>
      </c>
      <c r="AG1834" s="104">
        <v>46895</v>
      </c>
      <c r="AH1834" s="108">
        <v>278800</v>
      </c>
      <c r="AI1834" t="s">
        <v>1406</v>
      </c>
      <c r="AJ1834" t="s">
        <v>1407</v>
      </c>
      <c r="AK1834" s="3">
        <v>24395</v>
      </c>
      <c r="AL1834" s="3">
        <v>24395</v>
      </c>
      <c r="AM1834" s="3">
        <v>12197.5</v>
      </c>
      <c r="AN1834" s="3">
        <v>0</v>
      </c>
      <c r="AO1834" s="3">
        <v>0</v>
      </c>
      <c r="AP1834" s="3">
        <v>0</v>
      </c>
      <c r="AQ1834" s="3">
        <v>0</v>
      </c>
      <c r="AR1834" s="3">
        <v>0</v>
      </c>
      <c r="AS1834" s="3">
        <v>0</v>
      </c>
      <c r="AT1834" s="3">
        <v>0</v>
      </c>
      <c r="AU1834" s="3">
        <v>0</v>
      </c>
      <c r="AV1834" s="3">
        <v>0</v>
      </c>
      <c r="AW1834" s="3">
        <v>0</v>
      </c>
      <c r="AX1834" s="3">
        <v>0</v>
      </c>
      <c r="AY1834" s="3">
        <v>0</v>
      </c>
      <c r="AZ1834" s="3">
        <f t="shared" si="84"/>
        <v>48790</v>
      </c>
      <c r="BA1834" s="3">
        <f t="shared" si="85"/>
        <v>12197.5</v>
      </c>
      <c r="BB1834" s="3">
        <f t="shared" si="86"/>
        <v>60987.5</v>
      </c>
      <c r="BC1834" s="2"/>
    </row>
    <row r="1835" spans="1:55" ht="15" customHeight="1" x14ac:dyDescent="0.3">
      <c r="A1835" t="s">
        <v>4296</v>
      </c>
      <c r="B1835" t="s">
        <v>2157</v>
      </c>
      <c r="C1835">
        <v>1</v>
      </c>
      <c r="D1835" t="s">
        <v>0</v>
      </c>
      <c r="E1835" t="s">
        <v>2</v>
      </c>
      <c r="F1835" t="s">
        <v>1393</v>
      </c>
      <c r="G1835" t="s">
        <v>1408</v>
      </c>
      <c r="H1835" t="s">
        <v>1409</v>
      </c>
      <c r="I1835" t="s">
        <v>1410</v>
      </c>
      <c r="J1835" t="s">
        <v>4601</v>
      </c>
      <c r="K1835" t="s">
        <v>611</v>
      </c>
      <c r="L1835" t="s">
        <v>1398</v>
      </c>
      <c r="M1835" t="s">
        <v>1405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1</v>
      </c>
      <c r="T1835">
        <v>0</v>
      </c>
      <c r="U1835">
        <v>0</v>
      </c>
      <c r="V1835">
        <v>0</v>
      </c>
      <c r="W1835" s="107">
        <v>608006.76</v>
      </c>
      <c r="X1835" s="108">
        <v>0</v>
      </c>
      <c r="Y1835" s="108">
        <v>0</v>
      </c>
      <c r="Z1835" s="108">
        <v>0</v>
      </c>
      <c r="AA1835" s="108">
        <v>0</v>
      </c>
      <c r="AB1835" s="108">
        <v>0</v>
      </c>
      <c r="AC1835" s="108">
        <v>0</v>
      </c>
      <c r="AD1835" s="108"/>
      <c r="AE1835" s="108">
        <v>608006.76</v>
      </c>
      <c r="AF1835" s="104">
        <v>45926</v>
      </c>
      <c r="AG1835" s="104">
        <v>46899</v>
      </c>
      <c r="AH1835" s="108">
        <v>608006.76</v>
      </c>
      <c r="AI1835" t="s">
        <v>1406</v>
      </c>
      <c r="AJ1835" t="s">
        <v>1407</v>
      </c>
      <c r="AK1835" s="3">
        <v>56240.62</v>
      </c>
      <c r="AL1835" s="3">
        <v>56240.62</v>
      </c>
      <c r="AM1835" s="3">
        <v>56240.62</v>
      </c>
      <c r="AN1835" s="3">
        <v>56240.62</v>
      </c>
      <c r="AO1835" s="3">
        <v>28120.31</v>
      </c>
      <c r="AP1835" s="3">
        <v>0</v>
      </c>
      <c r="AQ1835" s="3">
        <v>0</v>
      </c>
      <c r="AR1835" s="3">
        <v>0</v>
      </c>
      <c r="AS1835" s="3">
        <v>0</v>
      </c>
      <c r="AT1835" s="3">
        <v>0</v>
      </c>
      <c r="AU1835" s="3">
        <v>0</v>
      </c>
      <c r="AV1835" s="3">
        <v>0</v>
      </c>
      <c r="AW1835" s="3">
        <v>0</v>
      </c>
      <c r="AX1835" s="3">
        <v>0</v>
      </c>
      <c r="AY1835" s="3">
        <v>0</v>
      </c>
      <c r="AZ1835" s="3">
        <f t="shared" si="84"/>
        <v>112481.24</v>
      </c>
      <c r="BA1835" s="3">
        <f t="shared" si="85"/>
        <v>140601.55000000002</v>
      </c>
      <c r="BB1835" s="3">
        <f t="shared" si="86"/>
        <v>253082.79000000004</v>
      </c>
      <c r="BC1835" s="2"/>
    </row>
    <row r="1836" spans="1:55" ht="15" customHeight="1" x14ac:dyDescent="0.3">
      <c r="A1836" t="s">
        <v>4297</v>
      </c>
      <c r="B1836" t="s">
        <v>2158</v>
      </c>
      <c r="C1836">
        <v>1</v>
      </c>
      <c r="D1836" t="s">
        <v>0</v>
      </c>
      <c r="E1836" t="s">
        <v>2</v>
      </c>
      <c r="F1836" t="s">
        <v>1393</v>
      </c>
      <c r="G1836" t="s">
        <v>1408</v>
      </c>
      <c r="H1836" t="s">
        <v>1409</v>
      </c>
      <c r="I1836" t="s">
        <v>1410</v>
      </c>
      <c r="J1836" t="s">
        <v>4601</v>
      </c>
      <c r="K1836" t="s">
        <v>611</v>
      </c>
      <c r="L1836" t="s">
        <v>1398</v>
      </c>
      <c r="M1836" t="s">
        <v>1405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0</v>
      </c>
      <c r="U1836">
        <v>0</v>
      </c>
      <c r="V1836">
        <v>0</v>
      </c>
      <c r="W1836" s="107">
        <v>92891.65</v>
      </c>
      <c r="X1836" s="108">
        <v>0</v>
      </c>
      <c r="Y1836" s="108">
        <v>0</v>
      </c>
      <c r="Z1836" s="108">
        <v>0</v>
      </c>
      <c r="AA1836" s="108">
        <v>0</v>
      </c>
      <c r="AB1836" s="108">
        <v>0</v>
      </c>
      <c r="AC1836" s="108">
        <v>0</v>
      </c>
      <c r="AD1836" s="108"/>
      <c r="AE1836" s="108">
        <v>92891.65</v>
      </c>
      <c r="AF1836" s="104">
        <v>45926</v>
      </c>
      <c r="AG1836" s="104">
        <v>47599</v>
      </c>
      <c r="AH1836" s="108">
        <v>92891.65</v>
      </c>
      <c r="AI1836" t="s">
        <v>1406</v>
      </c>
      <c r="AJ1836" t="s">
        <v>1407</v>
      </c>
      <c r="AK1836" s="3">
        <v>8592.48</v>
      </c>
      <c r="AL1836" s="3">
        <v>8592.48</v>
      </c>
      <c r="AM1836" s="3">
        <v>8592.48</v>
      </c>
      <c r="AN1836" s="3">
        <v>8592.48</v>
      </c>
      <c r="AO1836" s="3">
        <v>4296.24</v>
      </c>
      <c r="AP1836" s="3">
        <v>0</v>
      </c>
      <c r="AQ1836" s="3">
        <v>0</v>
      </c>
      <c r="AR1836" s="3">
        <v>0</v>
      </c>
      <c r="AS1836" s="3">
        <v>0</v>
      </c>
      <c r="AT1836" s="3">
        <v>0</v>
      </c>
      <c r="AU1836" s="3">
        <v>0</v>
      </c>
      <c r="AV1836" s="3">
        <v>0</v>
      </c>
      <c r="AW1836" s="3">
        <v>0</v>
      </c>
      <c r="AX1836" s="3">
        <v>0</v>
      </c>
      <c r="AY1836" s="3">
        <v>0</v>
      </c>
      <c r="AZ1836" s="3">
        <f t="shared" si="84"/>
        <v>17184.96</v>
      </c>
      <c r="BA1836" s="3">
        <f t="shared" si="85"/>
        <v>21481.199999999997</v>
      </c>
      <c r="BB1836" s="3">
        <f t="shared" si="86"/>
        <v>38666.159999999996</v>
      </c>
      <c r="BC1836" s="2"/>
    </row>
    <row r="1837" spans="1:55" ht="15" customHeight="1" x14ac:dyDescent="0.3">
      <c r="A1837" t="s">
        <v>4298</v>
      </c>
      <c r="B1837" t="s">
        <v>2159</v>
      </c>
      <c r="C1837">
        <v>1</v>
      </c>
      <c r="D1837" t="s">
        <v>0</v>
      </c>
      <c r="E1837" t="s">
        <v>2</v>
      </c>
      <c r="F1837" t="s">
        <v>1393</v>
      </c>
      <c r="G1837" t="s">
        <v>1408</v>
      </c>
      <c r="H1837" t="s">
        <v>1409</v>
      </c>
      <c r="I1837" t="s">
        <v>1410</v>
      </c>
      <c r="J1837" t="s">
        <v>4601</v>
      </c>
      <c r="K1837" t="s">
        <v>611</v>
      </c>
      <c r="L1837" t="s">
        <v>1398</v>
      </c>
      <c r="M1837" t="s">
        <v>1405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0</v>
      </c>
      <c r="U1837">
        <v>0</v>
      </c>
      <c r="V1837">
        <v>0</v>
      </c>
      <c r="W1837" s="107">
        <v>227194.89</v>
      </c>
      <c r="X1837" s="108">
        <v>0</v>
      </c>
      <c r="Y1837" s="108">
        <v>0</v>
      </c>
      <c r="Z1837" s="108">
        <v>0</v>
      </c>
      <c r="AA1837" s="108">
        <v>0</v>
      </c>
      <c r="AB1837" s="108">
        <v>0</v>
      </c>
      <c r="AC1837" s="108">
        <v>0</v>
      </c>
      <c r="AD1837" s="108"/>
      <c r="AE1837" s="108">
        <v>227194.89</v>
      </c>
      <c r="AF1837" s="104">
        <v>45926</v>
      </c>
      <c r="AG1837" s="104">
        <v>47577</v>
      </c>
      <c r="AH1837" s="108">
        <v>227194.89</v>
      </c>
      <c r="AI1837" t="s">
        <v>1406</v>
      </c>
      <c r="AJ1837" t="s">
        <v>1407</v>
      </c>
      <c r="AK1837" s="3">
        <v>21015.52</v>
      </c>
      <c r="AL1837" s="3">
        <v>21015.52</v>
      </c>
      <c r="AM1837" s="3">
        <v>21015.52</v>
      </c>
      <c r="AN1837" s="3">
        <v>21015.52</v>
      </c>
      <c r="AO1837" s="3">
        <v>10507.76</v>
      </c>
      <c r="AP1837" s="3">
        <v>0</v>
      </c>
      <c r="AQ1837" s="3">
        <v>0</v>
      </c>
      <c r="AR1837" s="3">
        <v>0</v>
      </c>
      <c r="AS1837" s="3">
        <v>0</v>
      </c>
      <c r="AT1837" s="3">
        <v>0</v>
      </c>
      <c r="AU1837" s="3">
        <v>0</v>
      </c>
      <c r="AV1837" s="3">
        <v>0</v>
      </c>
      <c r="AW1837" s="3">
        <v>0</v>
      </c>
      <c r="AX1837" s="3">
        <v>0</v>
      </c>
      <c r="AY1837" s="3">
        <v>0</v>
      </c>
      <c r="AZ1837" s="3">
        <f t="shared" si="84"/>
        <v>42031.040000000001</v>
      </c>
      <c r="BA1837" s="3">
        <f t="shared" si="85"/>
        <v>52538.8</v>
      </c>
      <c r="BB1837" s="3">
        <f t="shared" si="86"/>
        <v>94569.84</v>
      </c>
      <c r="BC1837" s="2"/>
    </row>
    <row r="1838" spans="1:55" ht="15" customHeight="1" x14ac:dyDescent="0.3">
      <c r="A1838" t="s">
        <v>4299</v>
      </c>
      <c r="B1838" t="s">
        <v>2160</v>
      </c>
      <c r="C1838">
        <v>1</v>
      </c>
      <c r="D1838" t="s">
        <v>0</v>
      </c>
      <c r="E1838" t="s">
        <v>2</v>
      </c>
      <c r="F1838" t="s">
        <v>1393</v>
      </c>
      <c r="G1838" t="s">
        <v>1408</v>
      </c>
      <c r="H1838" t="s">
        <v>1409</v>
      </c>
      <c r="I1838" t="s">
        <v>1410</v>
      </c>
      <c r="J1838" t="s">
        <v>4601</v>
      </c>
      <c r="K1838" t="s">
        <v>611</v>
      </c>
      <c r="L1838" t="s">
        <v>1398</v>
      </c>
      <c r="M1838" t="s">
        <v>1405</v>
      </c>
      <c r="N1838">
        <v>1</v>
      </c>
      <c r="O1838">
        <v>1</v>
      </c>
      <c r="P1838">
        <v>1</v>
      </c>
      <c r="Q1838">
        <v>1</v>
      </c>
      <c r="R1838">
        <v>1</v>
      </c>
      <c r="S1838">
        <v>1</v>
      </c>
      <c r="T1838">
        <v>0</v>
      </c>
      <c r="U1838">
        <v>0</v>
      </c>
      <c r="V1838">
        <v>0</v>
      </c>
      <c r="W1838" s="107">
        <v>120121.14</v>
      </c>
      <c r="X1838" s="108">
        <v>0</v>
      </c>
      <c r="Y1838" s="108">
        <v>0</v>
      </c>
      <c r="Z1838" s="108">
        <v>0</v>
      </c>
      <c r="AA1838" s="108">
        <v>0</v>
      </c>
      <c r="AB1838" s="108">
        <v>0</v>
      </c>
      <c r="AC1838" s="108">
        <v>0</v>
      </c>
      <c r="AD1838" s="108"/>
      <c r="AE1838" s="108">
        <v>120121.14</v>
      </c>
      <c r="AF1838" s="104">
        <v>45926</v>
      </c>
      <c r="AG1838" s="104">
        <v>47577</v>
      </c>
      <c r="AH1838" s="108">
        <v>120121.14</v>
      </c>
      <c r="AI1838" t="s">
        <v>1406</v>
      </c>
      <c r="AJ1838" t="s">
        <v>1407</v>
      </c>
      <c r="AK1838" s="3">
        <v>11111.2</v>
      </c>
      <c r="AL1838" s="3">
        <v>11111.2</v>
      </c>
      <c r="AM1838" s="3">
        <v>11111.2</v>
      </c>
      <c r="AN1838" s="3">
        <v>11111.2</v>
      </c>
      <c r="AO1838" s="3">
        <v>5555.6</v>
      </c>
      <c r="AP1838" s="3">
        <v>0</v>
      </c>
      <c r="AQ1838" s="3">
        <v>0</v>
      </c>
      <c r="AR1838" s="3">
        <v>0</v>
      </c>
      <c r="AS1838" s="3">
        <v>0</v>
      </c>
      <c r="AT1838" s="3">
        <v>0</v>
      </c>
      <c r="AU1838" s="3">
        <v>0</v>
      </c>
      <c r="AV1838" s="3">
        <v>0</v>
      </c>
      <c r="AW1838" s="3">
        <v>0</v>
      </c>
      <c r="AX1838" s="3">
        <v>0</v>
      </c>
      <c r="AY1838" s="3">
        <v>0</v>
      </c>
      <c r="AZ1838" s="3">
        <f t="shared" si="84"/>
        <v>22222.400000000001</v>
      </c>
      <c r="BA1838" s="3">
        <f t="shared" si="85"/>
        <v>27778</v>
      </c>
      <c r="BB1838" s="3">
        <f t="shared" si="86"/>
        <v>50000.4</v>
      </c>
      <c r="BC1838" s="2"/>
    </row>
    <row r="1839" spans="1:55" ht="15" customHeight="1" x14ac:dyDescent="0.3">
      <c r="A1839" t="s">
        <v>4300</v>
      </c>
      <c r="B1839" t="s">
        <v>2161</v>
      </c>
      <c r="C1839">
        <v>1</v>
      </c>
      <c r="D1839" t="s">
        <v>0</v>
      </c>
      <c r="E1839" t="s">
        <v>2</v>
      </c>
      <c r="F1839" t="s">
        <v>1393</v>
      </c>
      <c r="G1839" t="s">
        <v>1408</v>
      </c>
      <c r="H1839" t="s">
        <v>1409</v>
      </c>
      <c r="I1839" t="s">
        <v>1410</v>
      </c>
      <c r="J1839" t="s">
        <v>4601</v>
      </c>
      <c r="K1839" t="s">
        <v>611</v>
      </c>
      <c r="L1839" t="s">
        <v>1398</v>
      </c>
      <c r="M1839" t="s">
        <v>1405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0</v>
      </c>
      <c r="U1839">
        <v>0</v>
      </c>
      <c r="V1839">
        <v>0</v>
      </c>
      <c r="W1839" s="107">
        <v>209184.39</v>
      </c>
      <c r="X1839" s="108">
        <v>0</v>
      </c>
      <c r="Y1839" s="108">
        <v>0</v>
      </c>
      <c r="Z1839" s="108">
        <v>0</v>
      </c>
      <c r="AA1839" s="108">
        <v>0</v>
      </c>
      <c r="AB1839" s="108">
        <v>0</v>
      </c>
      <c r="AC1839" s="108">
        <v>0</v>
      </c>
      <c r="AD1839" s="108"/>
      <c r="AE1839" s="108">
        <v>209184.39</v>
      </c>
      <c r="AF1839" s="104">
        <v>45926</v>
      </c>
      <c r="AG1839" s="104">
        <v>47577</v>
      </c>
      <c r="AH1839" s="108">
        <v>209184.39</v>
      </c>
      <c r="AI1839" t="s">
        <v>1406</v>
      </c>
      <c r="AJ1839" t="s">
        <v>1407</v>
      </c>
      <c r="AK1839" s="3">
        <v>19349.560000000001</v>
      </c>
      <c r="AL1839" s="3">
        <v>19349.560000000001</v>
      </c>
      <c r="AM1839" s="3">
        <v>19349.560000000001</v>
      </c>
      <c r="AN1839" s="3">
        <v>19349.560000000001</v>
      </c>
      <c r="AO1839" s="3">
        <v>9674.7800000000007</v>
      </c>
      <c r="AP1839" s="3">
        <v>0</v>
      </c>
      <c r="AQ1839" s="3">
        <v>0</v>
      </c>
      <c r="AR1839" s="3">
        <v>0</v>
      </c>
      <c r="AS1839" s="3">
        <v>0</v>
      </c>
      <c r="AT1839" s="3">
        <v>0</v>
      </c>
      <c r="AU1839" s="3">
        <v>0</v>
      </c>
      <c r="AV1839" s="3">
        <v>0</v>
      </c>
      <c r="AW1839" s="3">
        <v>0</v>
      </c>
      <c r="AX1839" s="3">
        <v>0</v>
      </c>
      <c r="AY1839" s="3">
        <v>0</v>
      </c>
      <c r="AZ1839" s="3">
        <f t="shared" si="84"/>
        <v>38699.120000000003</v>
      </c>
      <c r="BA1839" s="3">
        <f t="shared" si="85"/>
        <v>48373.9</v>
      </c>
      <c r="BB1839" s="3">
        <f t="shared" si="86"/>
        <v>87073.02</v>
      </c>
      <c r="BC1839" s="2"/>
    </row>
    <row r="1840" spans="1:55" ht="15" customHeight="1" x14ac:dyDescent="0.3">
      <c r="A1840" t="s">
        <v>4301</v>
      </c>
      <c r="B1840" t="s">
        <v>2162</v>
      </c>
      <c r="C1840">
        <v>1</v>
      </c>
      <c r="D1840" t="s">
        <v>0</v>
      </c>
      <c r="E1840" t="s">
        <v>2</v>
      </c>
      <c r="F1840" t="s">
        <v>1393</v>
      </c>
      <c r="G1840" t="s">
        <v>1408</v>
      </c>
      <c r="H1840" t="s">
        <v>1409</v>
      </c>
      <c r="I1840" t="s">
        <v>1410</v>
      </c>
      <c r="J1840" t="s">
        <v>4601</v>
      </c>
      <c r="K1840" t="s">
        <v>611</v>
      </c>
      <c r="L1840" t="s">
        <v>1398</v>
      </c>
      <c r="M1840" t="s">
        <v>1405</v>
      </c>
      <c r="N1840">
        <v>1</v>
      </c>
      <c r="O1840">
        <v>1</v>
      </c>
      <c r="P1840">
        <v>1</v>
      </c>
      <c r="Q1840">
        <v>1</v>
      </c>
      <c r="R1840">
        <v>1</v>
      </c>
      <c r="S1840">
        <v>1</v>
      </c>
      <c r="T1840">
        <v>0</v>
      </c>
      <c r="U1840">
        <v>0</v>
      </c>
      <c r="V1840">
        <v>0</v>
      </c>
      <c r="W1840" s="107">
        <v>1407926.06</v>
      </c>
      <c r="X1840" s="108">
        <v>0</v>
      </c>
      <c r="Y1840" s="108">
        <v>0</v>
      </c>
      <c r="Z1840" s="108">
        <v>0</v>
      </c>
      <c r="AA1840" s="108">
        <v>0</v>
      </c>
      <c r="AB1840" s="108">
        <v>0</v>
      </c>
      <c r="AC1840" s="108">
        <v>0</v>
      </c>
      <c r="AD1840" s="108"/>
      <c r="AE1840" s="108">
        <v>1407926.06</v>
      </c>
      <c r="AF1840" s="104">
        <v>45926</v>
      </c>
      <c r="AG1840" s="104">
        <v>47577</v>
      </c>
      <c r="AH1840" s="108">
        <v>1407926.06</v>
      </c>
      <c r="AI1840" t="s">
        <v>1406</v>
      </c>
      <c r="AJ1840" t="s">
        <v>1407</v>
      </c>
      <c r="AK1840" s="3">
        <v>130233.16</v>
      </c>
      <c r="AL1840" s="3">
        <v>130233.16</v>
      </c>
      <c r="AM1840" s="3">
        <v>130233.16</v>
      </c>
      <c r="AN1840" s="3">
        <v>130233.16</v>
      </c>
      <c r="AO1840" s="3">
        <v>65116.58</v>
      </c>
      <c r="AP1840" s="3">
        <v>0</v>
      </c>
      <c r="AQ1840" s="3">
        <v>0</v>
      </c>
      <c r="AR1840" s="3">
        <v>0</v>
      </c>
      <c r="AS1840" s="3">
        <v>0</v>
      </c>
      <c r="AT1840" s="3">
        <v>0</v>
      </c>
      <c r="AU1840" s="3">
        <v>0</v>
      </c>
      <c r="AV1840" s="3">
        <v>0</v>
      </c>
      <c r="AW1840" s="3">
        <v>0</v>
      </c>
      <c r="AX1840" s="3">
        <v>0</v>
      </c>
      <c r="AY1840" s="3">
        <v>0</v>
      </c>
      <c r="AZ1840" s="3">
        <f t="shared" si="84"/>
        <v>260466.32</v>
      </c>
      <c r="BA1840" s="3">
        <f t="shared" si="85"/>
        <v>325582.90000000002</v>
      </c>
      <c r="BB1840" s="3">
        <f t="shared" si="86"/>
        <v>586049.22</v>
      </c>
      <c r="BC1840" s="2"/>
    </row>
    <row r="1841" spans="1:55" ht="15" customHeight="1" x14ac:dyDescent="0.3">
      <c r="A1841" t="s">
        <v>4302</v>
      </c>
      <c r="B1841" t="s">
        <v>2163</v>
      </c>
      <c r="C1841">
        <v>1</v>
      </c>
      <c r="D1841" t="s">
        <v>0</v>
      </c>
      <c r="E1841" t="s">
        <v>2</v>
      </c>
      <c r="F1841" t="s">
        <v>1393</v>
      </c>
      <c r="G1841" t="s">
        <v>1408</v>
      </c>
      <c r="H1841" t="s">
        <v>1409</v>
      </c>
      <c r="I1841" t="s">
        <v>1410</v>
      </c>
      <c r="J1841" t="s">
        <v>4601</v>
      </c>
      <c r="K1841" t="s">
        <v>611</v>
      </c>
      <c r="L1841" t="s">
        <v>1398</v>
      </c>
      <c r="M1841" t="s">
        <v>1405</v>
      </c>
      <c r="N1841">
        <v>1</v>
      </c>
      <c r="O1841">
        <v>1</v>
      </c>
      <c r="P1841">
        <v>1</v>
      </c>
      <c r="Q1841">
        <v>1</v>
      </c>
      <c r="R1841">
        <v>1</v>
      </c>
      <c r="S1841">
        <v>1</v>
      </c>
      <c r="T1841">
        <v>0</v>
      </c>
      <c r="U1841">
        <v>0</v>
      </c>
      <c r="V1841">
        <v>0</v>
      </c>
      <c r="W1841" s="107">
        <v>2298837.59</v>
      </c>
      <c r="X1841" s="108">
        <v>0</v>
      </c>
      <c r="Y1841" s="108">
        <v>0</v>
      </c>
      <c r="Z1841" s="108">
        <v>0</v>
      </c>
      <c r="AA1841" s="108">
        <v>0</v>
      </c>
      <c r="AB1841" s="108">
        <v>0</v>
      </c>
      <c r="AC1841" s="108">
        <v>0</v>
      </c>
      <c r="AD1841" s="108"/>
      <c r="AE1841" s="108">
        <v>2298837.59</v>
      </c>
      <c r="AF1841" s="104">
        <v>45926</v>
      </c>
      <c r="AG1841" s="104">
        <v>47577</v>
      </c>
      <c r="AH1841" s="108">
        <v>2298837.59</v>
      </c>
      <c r="AI1841" t="s">
        <v>1406</v>
      </c>
      <c r="AJ1841" t="s">
        <v>1407</v>
      </c>
      <c r="AK1841" s="3">
        <v>212642.48</v>
      </c>
      <c r="AL1841" s="3">
        <v>212642.48</v>
      </c>
      <c r="AM1841" s="3">
        <v>212642.48</v>
      </c>
      <c r="AN1841" s="3">
        <v>212642.48</v>
      </c>
      <c r="AO1841" s="3">
        <v>106321.24</v>
      </c>
      <c r="AP1841" s="3">
        <v>0</v>
      </c>
      <c r="AQ1841" s="3">
        <v>0</v>
      </c>
      <c r="AR1841" s="3">
        <v>0</v>
      </c>
      <c r="AS1841" s="3">
        <v>0</v>
      </c>
      <c r="AT1841" s="3">
        <v>0</v>
      </c>
      <c r="AU1841" s="3">
        <v>0</v>
      </c>
      <c r="AV1841" s="3">
        <v>0</v>
      </c>
      <c r="AW1841" s="3">
        <v>0</v>
      </c>
      <c r="AX1841" s="3">
        <v>0</v>
      </c>
      <c r="AY1841" s="3">
        <v>0</v>
      </c>
      <c r="AZ1841" s="3">
        <f t="shared" si="84"/>
        <v>425284.96</v>
      </c>
      <c r="BA1841" s="3">
        <f t="shared" si="85"/>
        <v>531606.20000000007</v>
      </c>
      <c r="BB1841" s="3">
        <f t="shared" si="86"/>
        <v>956891.16000000015</v>
      </c>
      <c r="BC1841" s="2"/>
    </row>
    <row r="1842" spans="1:55" ht="15" hidden="1" customHeight="1" x14ac:dyDescent="0.3">
      <c r="A1842" t="s">
        <v>4303</v>
      </c>
      <c r="B1842" t="s">
        <v>2164</v>
      </c>
      <c r="C1842">
        <v>1</v>
      </c>
      <c r="D1842" t="s">
        <v>0</v>
      </c>
      <c r="E1842" t="s">
        <v>2</v>
      </c>
      <c r="F1842" t="s">
        <v>1393</v>
      </c>
      <c r="G1842" t="s">
        <v>1511</v>
      </c>
      <c r="H1842" t="s">
        <v>1402</v>
      </c>
      <c r="I1842" t="s">
        <v>1396</v>
      </c>
      <c r="J1842" t="s">
        <v>1404</v>
      </c>
      <c r="K1842" t="s">
        <v>350</v>
      </c>
      <c r="L1842" t="s">
        <v>1398</v>
      </c>
      <c r="M1842" t="s">
        <v>1405</v>
      </c>
      <c r="N1842">
        <v>1</v>
      </c>
      <c r="O1842">
        <v>1</v>
      </c>
      <c r="P1842">
        <v>1</v>
      </c>
      <c r="Q1842">
        <v>0</v>
      </c>
      <c r="R1842">
        <v>1</v>
      </c>
      <c r="S1842">
        <v>1</v>
      </c>
      <c r="T1842">
        <v>1</v>
      </c>
      <c r="U1842">
        <v>0</v>
      </c>
      <c r="V1842">
        <v>0</v>
      </c>
      <c r="W1842" s="107">
        <v>9274748.9199999999</v>
      </c>
      <c r="X1842" s="108">
        <v>0</v>
      </c>
      <c r="Y1842" s="108">
        <v>0</v>
      </c>
      <c r="Z1842" s="108">
        <v>0</v>
      </c>
      <c r="AA1842" s="108">
        <v>0</v>
      </c>
      <c r="AB1842" s="108">
        <v>0</v>
      </c>
      <c r="AC1842" s="108">
        <v>0</v>
      </c>
      <c r="AD1842" s="108"/>
      <c r="AE1842" s="108">
        <v>9274748.9199999999</v>
      </c>
      <c r="AF1842" s="104">
        <v>45799</v>
      </c>
      <c r="AG1842" s="104">
        <v>46895</v>
      </c>
      <c r="AH1842" s="108">
        <v>9274748.9199999999</v>
      </c>
      <c r="AI1842" t="s">
        <v>1406</v>
      </c>
      <c r="AJ1842" t="s">
        <v>1407</v>
      </c>
      <c r="AK1842" s="3">
        <v>811540.54</v>
      </c>
      <c r="AL1842" s="3">
        <v>811540.54</v>
      </c>
      <c r="AM1842" s="3">
        <v>405770.27</v>
      </c>
      <c r="AN1842" s="3">
        <v>0</v>
      </c>
      <c r="AO1842" s="3">
        <v>0</v>
      </c>
      <c r="AP1842" s="3">
        <v>0</v>
      </c>
      <c r="AQ1842" s="3">
        <v>0</v>
      </c>
      <c r="AR1842" s="3">
        <v>0</v>
      </c>
      <c r="AS1842" s="3">
        <v>0</v>
      </c>
      <c r="AT1842" s="3">
        <v>0</v>
      </c>
      <c r="AU1842" s="3">
        <v>0</v>
      </c>
      <c r="AV1842" s="3">
        <v>0</v>
      </c>
      <c r="AW1842" s="3">
        <v>0</v>
      </c>
      <c r="AX1842" s="3">
        <v>0</v>
      </c>
      <c r="AY1842" s="3">
        <v>0</v>
      </c>
      <c r="AZ1842" s="3">
        <f t="shared" si="84"/>
        <v>1623081.08</v>
      </c>
      <c r="BA1842" s="3">
        <f t="shared" si="85"/>
        <v>405770.27</v>
      </c>
      <c r="BB1842" s="3">
        <f t="shared" si="86"/>
        <v>2028851.35</v>
      </c>
      <c r="BC1842" s="2"/>
    </row>
    <row r="1843" spans="1:55" ht="15" customHeight="1" x14ac:dyDescent="0.3">
      <c r="A1843" t="s">
        <v>4304</v>
      </c>
      <c r="B1843" t="s">
        <v>2165</v>
      </c>
      <c r="C1843">
        <v>1</v>
      </c>
      <c r="D1843" t="s">
        <v>0</v>
      </c>
      <c r="E1843" t="s">
        <v>2</v>
      </c>
      <c r="F1843" t="s">
        <v>1393</v>
      </c>
      <c r="G1843" t="s">
        <v>1408</v>
      </c>
      <c r="H1843" t="s">
        <v>1409</v>
      </c>
      <c r="I1843" t="s">
        <v>1410</v>
      </c>
      <c r="J1843" t="s">
        <v>4601</v>
      </c>
      <c r="K1843" t="s">
        <v>611</v>
      </c>
      <c r="L1843" t="s">
        <v>1398</v>
      </c>
      <c r="M1843" t="s">
        <v>1405</v>
      </c>
      <c r="N1843">
        <v>1</v>
      </c>
      <c r="O1843">
        <v>1</v>
      </c>
      <c r="P1843">
        <v>1</v>
      </c>
      <c r="Q1843">
        <v>1</v>
      </c>
      <c r="R1843">
        <v>1</v>
      </c>
      <c r="S1843">
        <v>1</v>
      </c>
      <c r="T1843">
        <v>0</v>
      </c>
      <c r="U1843">
        <v>0</v>
      </c>
      <c r="V1843">
        <v>0</v>
      </c>
      <c r="W1843" s="107">
        <v>91581.75</v>
      </c>
      <c r="X1843" s="108">
        <v>0</v>
      </c>
      <c r="Y1843" s="108">
        <v>0</v>
      </c>
      <c r="Z1843" s="108">
        <v>0</v>
      </c>
      <c r="AA1843" s="108">
        <v>0</v>
      </c>
      <c r="AB1843" s="108">
        <v>0</v>
      </c>
      <c r="AC1843" s="108">
        <v>0</v>
      </c>
      <c r="AD1843" s="108"/>
      <c r="AE1843" s="108">
        <v>91581.75</v>
      </c>
      <c r="AF1843" s="104">
        <v>45751</v>
      </c>
      <c r="AG1843" s="104">
        <v>47577</v>
      </c>
      <c r="AH1843" s="108">
        <v>91581.75</v>
      </c>
      <c r="AI1843" t="s">
        <v>1406</v>
      </c>
      <c r="AJ1843" t="s">
        <v>1407</v>
      </c>
      <c r="AK1843" s="3">
        <v>8471.32</v>
      </c>
      <c r="AL1843" s="3">
        <v>8471.32</v>
      </c>
      <c r="AM1843" s="3">
        <v>8471.32</v>
      </c>
      <c r="AN1843" s="3">
        <v>8471.32</v>
      </c>
      <c r="AO1843" s="3">
        <v>4235.66</v>
      </c>
      <c r="AP1843" s="3">
        <v>0</v>
      </c>
      <c r="AQ1843" s="3">
        <v>0</v>
      </c>
      <c r="AR1843" s="3">
        <v>0</v>
      </c>
      <c r="AS1843" s="3">
        <v>0</v>
      </c>
      <c r="AT1843" s="3">
        <v>0</v>
      </c>
      <c r="AU1843" s="3">
        <v>0</v>
      </c>
      <c r="AV1843" s="3">
        <v>0</v>
      </c>
      <c r="AW1843" s="3">
        <v>0</v>
      </c>
      <c r="AX1843" s="3">
        <v>0</v>
      </c>
      <c r="AY1843" s="3">
        <v>0</v>
      </c>
      <c r="AZ1843" s="3">
        <f t="shared" si="84"/>
        <v>16942.64</v>
      </c>
      <c r="BA1843" s="3">
        <f t="shared" si="85"/>
        <v>21178.3</v>
      </c>
      <c r="BB1843" s="3">
        <f t="shared" si="86"/>
        <v>38120.94</v>
      </c>
      <c r="BC1843" s="2"/>
    </row>
    <row r="1844" spans="1:55" ht="15" hidden="1" customHeight="1" x14ac:dyDescent="0.3">
      <c r="A1844" t="s">
        <v>4305</v>
      </c>
      <c r="B1844" t="s">
        <v>2166</v>
      </c>
      <c r="C1844">
        <v>1</v>
      </c>
      <c r="D1844" t="s">
        <v>0</v>
      </c>
      <c r="E1844" t="s">
        <v>2</v>
      </c>
      <c r="F1844" t="s">
        <v>1393</v>
      </c>
      <c r="G1844" t="s">
        <v>555</v>
      </c>
      <c r="H1844" t="s">
        <v>1402</v>
      </c>
      <c r="I1844" t="s">
        <v>1403</v>
      </c>
      <c r="J1844" t="s">
        <v>1404</v>
      </c>
      <c r="K1844" t="s">
        <v>555</v>
      </c>
      <c r="L1844" t="s">
        <v>1398</v>
      </c>
      <c r="M1844" t="s">
        <v>1405</v>
      </c>
      <c r="N1844">
        <v>1</v>
      </c>
      <c r="O1844">
        <v>1</v>
      </c>
      <c r="P1844">
        <v>1</v>
      </c>
      <c r="Q1844">
        <v>0</v>
      </c>
      <c r="R1844">
        <v>0</v>
      </c>
      <c r="S1844">
        <v>1</v>
      </c>
      <c r="T1844">
        <v>1</v>
      </c>
      <c r="U1844">
        <v>1</v>
      </c>
      <c r="V1844">
        <v>0</v>
      </c>
      <c r="W1844" s="107">
        <v>30000000</v>
      </c>
      <c r="X1844" s="108">
        <v>0</v>
      </c>
      <c r="Y1844" s="108">
        <v>0</v>
      </c>
      <c r="Z1844" s="108">
        <v>0</v>
      </c>
      <c r="AA1844" s="108">
        <v>0</v>
      </c>
      <c r="AB1844" s="108">
        <v>0</v>
      </c>
      <c r="AC1844" s="108">
        <v>0</v>
      </c>
      <c r="AD1844" s="108"/>
      <c r="AE1844" s="108">
        <v>30000000</v>
      </c>
      <c r="AF1844" s="104">
        <v>45930</v>
      </c>
      <c r="AG1844" s="104">
        <v>46895</v>
      </c>
      <c r="AH1844" s="108">
        <v>30000000</v>
      </c>
      <c r="AI1844" t="s">
        <v>1406</v>
      </c>
      <c r="AJ1844" t="s">
        <v>1407</v>
      </c>
      <c r="AK1844" s="3">
        <v>2625000</v>
      </c>
      <c r="AL1844" s="3">
        <v>2625000</v>
      </c>
      <c r="AM1844" s="3">
        <v>1312500</v>
      </c>
      <c r="AN1844" s="3">
        <v>0</v>
      </c>
      <c r="AO1844" s="3">
        <v>0</v>
      </c>
      <c r="AP1844" s="3">
        <v>0</v>
      </c>
      <c r="AQ1844" s="3">
        <v>0</v>
      </c>
      <c r="AR1844" s="3">
        <v>0</v>
      </c>
      <c r="AS1844" s="3">
        <v>0</v>
      </c>
      <c r="AT1844" s="3">
        <v>0</v>
      </c>
      <c r="AU1844" s="3">
        <v>0</v>
      </c>
      <c r="AV1844" s="3">
        <v>0</v>
      </c>
      <c r="AW1844" s="3">
        <v>0</v>
      </c>
      <c r="AX1844" s="3">
        <v>0</v>
      </c>
      <c r="AY1844" s="3">
        <v>0</v>
      </c>
      <c r="AZ1844" s="3">
        <f t="shared" si="84"/>
        <v>5250000</v>
      </c>
      <c r="BA1844" s="3">
        <f t="shared" si="85"/>
        <v>1312500</v>
      </c>
      <c r="BB1844" s="3">
        <f t="shared" si="86"/>
        <v>6562500</v>
      </c>
      <c r="BC1844" s="2"/>
    </row>
    <row r="1845" spans="1:55" ht="15" hidden="1" customHeight="1" x14ac:dyDescent="0.3">
      <c r="A1845" t="s">
        <v>4307</v>
      </c>
      <c r="B1845" t="s">
        <v>2170</v>
      </c>
      <c r="C1845">
        <v>1</v>
      </c>
      <c r="D1845" t="s">
        <v>0</v>
      </c>
      <c r="E1845" t="s">
        <v>2</v>
      </c>
      <c r="F1845" t="s">
        <v>1393</v>
      </c>
      <c r="G1845" t="s">
        <v>555</v>
      </c>
      <c r="H1845" t="s">
        <v>1402</v>
      </c>
      <c r="I1845" t="s">
        <v>1403</v>
      </c>
      <c r="J1845" t="s">
        <v>1404</v>
      </c>
      <c r="K1845" t="s">
        <v>555</v>
      </c>
      <c r="L1845" t="s">
        <v>1398</v>
      </c>
      <c r="M1845" t="s">
        <v>1405</v>
      </c>
      <c r="N1845">
        <v>1</v>
      </c>
      <c r="O1845">
        <v>1</v>
      </c>
      <c r="P1845">
        <v>1</v>
      </c>
      <c r="Q1845">
        <v>0</v>
      </c>
      <c r="R1845">
        <v>0</v>
      </c>
      <c r="S1845">
        <v>1</v>
      </c>
      <c r="T1845">
        <v>1</v>
      </c>
      <c r="U1845">
        <v>1</v>
      </c>
      <c r="V1845">
        <v>0</v>
      </c>
      <c r="W1845" s="107">
        <v>20000000</v>
      </c>
      <c r="X1845" s="108">
        <v>0</v>
      </c>
      <c r="Y1845" s="108">
        <v>0</v>
      </c>
      <c r="Z1845" s="108">
        <v>0</v>
      </c>
      <c r="AA1845" s="108">
        <v>0</v>
      </c>
      <c r="AB1845" s="108">
        <v>0</v>
      </c>
      <c r="AC1845" s="108">
        <v>0</v>
      </c>
      <c r="AD1845" s="108"/>
      <c r="AE1845" s="108">
        <v>20000000</v>
      </c>
      <c r="AF1845" s="104">
        <v>45799</v>
      </c>
      <c r="AG1845" s="104">
        <v>46895</v>
      </c>
      <c r="AH1845" s="108">
        <v>20000000</v>
      </c>
      <c r="AI1845" t="s">
        <v>1406</v>
      </c>
      <c r="AJ1845" t="s">
        <v>1407</v>
      </c>
      <c r="AK1845" s="3">
        <v>1750000</v>
      </c>
      <c r="AL1845" s="3">
        <v>1750000</v>
      </c>
      <c r="AM1845" s="3">
        <v>875000</v>
      </c>
      <c r="AN1845" s="3">
        <v>0</v>
      </c>
      <c r="AO1845" s="3">
        <v>0</v>
      </c>
      <c r="AP1845" s="3">
        <v>0</v>
      </c>
      <c r="AQ1845" s="3">
        <v>0</v>
      </c>
      <c r="AR1845" s="3">
        <v>0</v>
      </c>
      <c r="AS1845" s="3">
        <v>0</v>
      </c>
      <c r="AT1845" s="3">
        <v>0</v>
      </c>
      <c r="AU1845" s="3">
        <v>0</v>
      </c>
      <c r="AV1845" s="3">
        <v>0</v>
      </c>
      <c r="AW1845" s="3">
        <v>0</v>
      </c>
      <c r="AX1845" s="3">
        <v>0</v>
      </c>
      <c r="AY1845" s="3">
        <v>0</v>
      </c>
      <c r="AZ1845" s="3">
        <f t="shared" si="84"/>
        <v>3500000</v>
      </c>
      <c r="BA1845" s="3">
        <f t="shared" si="85"/>
        <v>875000</v>
      </c>
      <c r="BB1845" s="3">
        <f t="shared" si="86"/>
        <v>4375000</v>
      </c>
      <c r="BC1845" s="2"/>
    </row>
    <row r="1846" spans="1:55" ht="15" customHeight="1" x14ac:dyDescent="0.3">
      <c r="A1846" t="s">
        <v>4308</v>
      </c>
      <c r="B1846" t="s">
        <v>2171</v>
      </c>
      <c r="C1846">
        <v>1</v>
      </c>
      <c r="D1846" t="s">
        <v>0</v>
      </c>
      <c r="E1846" t="s">
        <v>2</v>
      </c>
      <c r="F1846" t="s">
        <v>1393</v>
      </c>
      <c r="G1846" t="s">
        <v>1408</v>
      </c>
      <c r="H1846" t="s">
        <v>1409</v>
      </c>
      <c r="I1846" t="s">
        <v>1410</v>
      </c>
      <c r="J1846" t="s">
        <v>4601</v>
      </c>
      <c r="K1846" t="s">
        <v>611</v>
      </c>
      <c r="L1846" t="s">
        <v>1398</v>
      </c>
      <c r="M1846" t="s">
        <v>1405</v>
      </c>
      <c r="N1846">
        <v>1</v>
      </c>
      <c r="O1846">
        <v>1</v>
      </c>
      <c r="P1846">
        <v>1</v>
      </c>
      <c r="Q1846">
        <v>1</v>
      </c>
      <c r="R1846">
        <v>1</v>
      </c>
      <c r="S1846">
        <v>1</v>
      </c>
      <c r="T1846">
        <v>0</v>
      </c>
      <c r="U1846">
        <v>0</v>
      </c>
      <c r="V1846">
        <v>0</v>
      </c>
      <c r="W1846" s="107">
        <v>2024870.62</v>
      </c>
      <c r="X1846" s="108">
        <v>0</v>
      </c>
      <c r="Y1846" s="108">
        <v>0</v>
      </c>
      <c r="Z1846" s="108">
        <v>0</v>
      </c>
      <c r="AA1846" s="108">
        <v>0</v>
      </c>
      <c r="AB1846" s="108">
        <v>0</v>
      </c>
      <c r="AC1846" s="108">
        <v>0</v>
      </c>
      <c r="AD1846" s="108"/>
      <c r="AE1846" s="108">
        <v>2024870.62</v>
      </c>
      <c r="AF1846" s="104">
        <v>45937</v>
      </c>
      <c r="AG1846" s="104">
        <v>47033</v>
      </c>
      <c r="AH1846" s="108">
        <v>2024870.62</v>
      </c>
      <c r="AI1846" t="s">
        <v>1406</v>
      </c>
      <c r="AJ1846" t="s">
        <v>1407</v>
      </c>
      <c r="AK1846" s="3">
        <v>177176.18</v>
      </c>
      <c r="AL1846" s="3">
        <v>177176.18</v>
      </c>
      <c r="AM1846" s="3">
        <v>177176.18</v>
      </c>
      <c r="AN1846" s="3">
        <v>0</v>
      </c>
      <c r="AO1846" s="3">
        <v>0</v>
      </c>
      <c r="AP1846" s="3">
        <v>0</v>
      </c>
      <c r="AQ1846" s="3">
        <v>0</v>
      </c>
      <c r="AR1846" s="3">
        <v>0</v>
      </c>
      <c r="AS1846" s="3">
        <v>0</v>
      </c>
      <c r="AT1846" s="3">
        <v>0</v>
      </c>
      <c r="AU1846" s="3">
        <v>0</v>
      </c>
      <c r="AV1846" s="3">
        <v>0</v>
      </c>
      <c r="AW1846" s="3">
        <v>0</v>
      </c>
      <c r="AX1846" s="3">
        <v>0</v>
      </c>
      <c r="AY1846" s="3">
        <v>0</v>
      </c>
      <c r="AZ1846" s="3">
        <f t="shared" si="84"/>
        <v>354352.36</v>
      </c>
      <c r="BA1846" s="3">
        <f t="shared" si="85"/>
        <v>177176.18</v>
      </c>
      <c r="BB1846" s="3">
        <f t="shared" si="86"/>
        <v>531528.54</v>
      </c>
      <c r="BC1846" s="2"/>
    </row>
    <row r="1847" spans="1:55" ht="15" customHeight="1" x14ac:dyDescent="0.3">
      <c r="A1847" t="s">
        <v>4309</v>
      </c>
      <c r="B1847" t="s">
        <v>2172</v>
      </c>
      <c r="C1847">
        <v>1</v>
      </c>
      <c r="D1847" t="s">
        <v>0</v>
      </c>
      <c r="E1847" t="s">
        <v>2</v>
      </c>
      <c r="F1847" t="s">
        <v>1393</v>
      </c>
      <c r="G1847" t="s">
        <v>1408</v>
      </c>
      <c r="H1847" t="s">
        <v>1409</v>
      </c>
      <c r="I1847" t="s">
        <v>1410</v>
      </c>
      <c r="J1847" t="s">
        <v>4601</v>
      </c>
      <c r="K1847" t="s">
        <v>611</v>
      </c>
      <c r="L1847" t="s">
        <v>1398</v>
      </c>
      <c r="M1847" t="s">
        <v>1405</v>
      </c>
      <c r="N1847">
        <v>1</v>
      </c>
      <c r="O1847">
        <v>1</v>
      </c>
      <c r="P1847">
        <v>1</v>
      </c>
      <c r="Q1847">
        <v>1</v>
      </c>
      <c r="R1847">
        <v>1</v>
      </c>
      <c r="S1847">
        <v>1</v>
      </c>
      <c r="T1847">
        <v>0</v>
      </c>
      <c r="U1847">
        <v>0</v>
      </c>
      <c r="V1847">
        <v>0</v>
      </c>
      <c r="W1847" s="107">
        <v>3000000</v>
      </c>
      <c r="X1847" s="108">
        <v>0</v>
      </c>
      <c r="Y1847" s="108">
        <v>0</v>
      </c>
      <c r="Z1847" s="108">
        <v>0</v>
      </c>
      <c r="AA1847" s="108">
        <v>0</v>
      </c>
      <c r="AB1847" s="108">
        <v>0</v>
      </c>
      <c r="AC1847" s="108">
        <v>0</v>
      </c>
      <c r="AD1847" s="108"/>
      <c r="AE1847" s="108">
        <v>3000000</v>
      </c>
      <c r="AF1847" s="104">
        <v>45751</v>
      </c>
      <c r="AG1847" s="104">
        <v>46847</v>
      </c>
      <c r="AH1847" s="108">
        <v>3000000</v>
      </c>
      <c r="AI1847" t="s">
        <v>1406</v>
      </c>
      <c r="AJ1847" t="s">
        <v>1407</v>
      </c>
      <c r="AK1847" s="3">
        <v>262500</v>
      </c>
      <c r="AL1847" s="3">
        <v>262500</v>
      </c>
      <c r="AM1847" s="3">
        <v>131250</v>
      </c>
      <c r="AN1847" s="3">
        <v>0</v>
      </c>
      <c r="AO1847" s="3">
        <v>0</v>
      </c>
      <c r="AP1847" s="3">
        <v>0</v>
      </c>
      <c r="AQ1847" s="3">
        <v>0</v>
      </c>
      <c r="AR1847" s="3">
        <v>0</v>
      </c>
      <c r="AS1847" s="3">
        <v>0</v>
      </c>
      <c r="AT1847" s="3">
        <v>0</v>
      </c>
      <c r="AU1847" s="3">
        <v>0</v>
      </c>
      <c r="AV1847" s="3">
        <v>0</v>
      </c>
      <c r="AW1847" s="3">
        <v>0</v>
      </c>
      <c r="AX1847" s="3">
        <v>0</v>
      </c>
      <c r="AY1847" s="3">
        <v>0</v>
      </c>
      <c r="AZ1847" s="3">
        <f t="shared" si="84"/>
        <v>525000</v>
      </c>
      <c r="BA1847" s="3">
        <f t="shared" si="85"/>
        <v>131250</v>
      </c>
      <c r="BB1847" s="3">
        <f t="shared" si="86"/>
        <v>656250</v>
      </c>
      <c r="BC1847" s="2"/>
    </row>
    <row r="1848" spans="1:55" ht="15" customHeight="1" x14ac:dyDescent="0.3">
      <c r="A1848" t="s">
        <v>4310</v>
      </c>
      <c r="B1848" t="s">
        <v>2173</v>
      </c>
      <c r="C1848">
        <v>1</v>
      </c>
      <c r="D1848" t="s">
        <v>0</v>
      </c>
      <c r="E1848" t="s">
        <v>2</v>
      </c>
      <c r="F1848" t="s">
        <v>1393</v>
      </c>
      <c r="G1848" t="s">
        <v>1408</v>
      </c>
      <c r="H1848" t="s">
        <v>1409</v>
      </c>
      <c r="I1848" t="s">
        <v>1410</v>
      </c>
      <c r="J1848" t="s">
        <v>4601</v>
      </c>
      <c r="K1848" t="s">
        <v>611</v>
      </c>
      <c r="L1848" t="s">
        <v>1398</v>
      </c>
      <c r="M1848" t="s">
        <v>1405</v>
      </c>
      <c r="N1848">
        <v>1</v>
      </c>
      <c r="O1848">
        <v>1</v>
      </c>
      <c r="P1848">
        <v>1</v>
      </c>
      <c r="Q1848">
        <v>1</v>
      </c>
      <c r="R1848">
        <v>1</v>
      </c>
      <c r="S1848">
        <v>1</v>
      </c>
      <c r="T1848">
        <v>0</v>
      </c>
      <c r="U1848">
        <v>0</v>
      </c>
      <c r="V1848">
        <v>0</v>
      </c>
      <c r="W1848" s="107">
        <v>1500000</v>
      </c>
      <c r="X1848" s="108">
        <v>0</v>
      </c>
      <c r="Y1848" s="108">
        <v>0</v>
      </c>
      <c r="Z1848" s="108">
        <v>0</v>
      </c>
      <c r="AA1848" s="108">
        <v>0</v>
      </c>
      <c r="AB1848" s="108">
        <v>0</v>
      </c>
      <c r="AC1848" s="108">
        <v>0</v>
      </c>
      <c r="AD1848" s="108"/>
      <c r="AE1848" s="108">
        <v>1500000</v>
      </c>
      <c r="AF1848" s="104">
        <v>45799</v>
      </c>
      <c r="AG1848" s="104">
        <v>47625</v>
      </c>
      <c r="AH1848" s="108">
        <v>1500000</v>
      </c>
      <c r="AI1848" t="s">
        <v>1406</v>
      </c>
      <c r="AJ1848" t="s">
        <v>1407</v>
      </c>
      <c r="AK1848" s="3">
        <v>138750</v>
      </c>
      <c r="AL1848" s="3">
        <v>138750</v>
      </c>
      <c r="AM1848" s="3">
        <v>138750</v>
      </c>
      <c r="AN1848" s="3">
        <v>138750</v>
      </c>
      <c r="AO1848" s="3">
        <v>69375</v>
      </c>
      <c r="AP1848" s="3">
        <v>0</v>
      </c>
      <c r="AQ1848" s="3">
        <v>0</v>
      </c>
      <c r="AR1848" s="3">
        <v>0</v>
      </c>
      <c r="AS1848" s="3">
        <v>0</v>
      </c>
      <c r="AT1848" s="3">
        <v>0</v>
      </c>
      <c r="AU1848" s="3">
        <v>0</v>
      </c>
      <c r="AV1848" s="3">
        <v>0</v>
      </c>
      <c r="AW1848" s="3">
        <v>0</v>
      </c>
      <c r="AX1848" s="3">
        <v>0</v>
      </c>
      <c r="AY1848" s="3">
        <v>0</v>
      </c>
      <c r="AZ1848" s="3">
        <f t="shared" si="84"/>
        <v>277500</v>
      </c>
      <c r="BA1848" s="3">
        <f t="shared" si="85"/>
        <v>346875</v>
      </c>
      <c r="BB1848" s="3">
        <f t="shared" si="86"/>
        <v>624375</v>
      </c>
      <c r="BC1848" s="2"/>
    </row>
    <row r="1849" spans="1:55" ht="15" customHeight="1" x14ac:dyDescent="0.3">
      <c r="A1849" t="s">
        <v>4311</v>
      </c>
      <c r="B1849" t="s">
        <v>2174</v>
      </c>
      <c r="C1849">
        <v>1</v>
      </c>
      <c r="D1849" t="s">
        <v>0</v>
      </c>
      <c r="E1849" t="s">
        <v>2</v>
      </c>
      <c r="F1849" t="s">
        <v>1393</v>
      </c>
      <c r="G1849" t="s">
        <v>1408</v>
      </c>
      <c r="H1849" t="s">
        <v>1409</v>
      </c>
      <c r="I1849" t="s">
        <v>1410</v>
      </c>
      <c r="J1849" t="s">
        <v>4601</v>
      </c>
      <c r="K1849" t="s">
        <v>611</v>
      </c>
      <c r="L1849" t="s">
        <v>1398</v>
      </c>
      <c r="M1849" t="s">
        <v>1405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1</v>
      </c>
      <c r="T1849">
        <v>0</v>
      </c>
      <c r="U1849">
        <v>0</v>
      </c>
      <c r="V1849">
        <v>0</v>
      </c>
      <c r="W1849" s="107">
        <v>500000</v>
      </c>
      <c r="X1849" s="108">
        <v>0</v>
      </c>
      <c r="Y1849" s="108">
        <v>0</v>
      </c>
      <c r="Z1849" s="108">
        <v>0</v>
      </c>
      <c r="AA1849" s="108">
        <v>0</v>
      </c>
      <c r="AB1849" s="108">
        <v>0</v>
      </c>
      <c r="AC1849" s="108">
        <v>0</v>
      </c>
      <c r="AD1849" s="108"/>
      <c r="AE1849" s="108">
        <v>500000</v>
      </c>
      <c r="AF1849" s="104">
        <v>45799</v>
      </c>
      <c r="AG1849" s="104">
        <v>47625</v>
      </c>
      <c r="AH1849" s="108">
        <v>500000</v>
      </c>
      <c r="AI1849" t="s">
        <v>1406</v>
      </c>
      <c r="AJ1849" t="s">
        <v>1407</v>
      </c>
      <c r="AK1849" s="3">
        <v>46250</v>
      </c>
      <c r="AL1849" s="3">
        <v>46250</v>
      </c>
      <c r="AM1849" s="3">
        <v>46250</v>
      </c>
      <c r="AN1849" s="3">
        <v>46250</v>
      </c>
      <c r="AO1849" s="3">
        <v>23125</v>
      </c>
      <c r="AP1849" s="3">
        <v>0</v>
      </c>
      <c r="AQ1849" s="3">
        <v>0</v>
      </c>
      <c r="AR1849" s="3">
        <v>0</v>
      </c>
      <c r="AS1849" s="3">
        <v>0</v>
      </c>
      <c r="AT1849" s="3">
        <v>0</v>
      </c>
      <c r="AU1849" s="3">
        <v>0</v>
      </c>
      <c r="AV1849" s="3">
        <v>0</v>
      </c>
      <c r="AW1849" s="3">
        <v>0</v>
      </c>
      <c r="AX1849" s="3">
        <v>0</v>
      </c>
      <c r="AY1849" s="3">
        <v>0</v>
      </c>
      <c r="AZ1849" s="3">
        <f t="shared" si="84"/>
        <v>92500</v>
      </c>
      <c r="BA1849" s="3">
        <f t="shared" si="85"/>
        <v>115625</v>
      </c>
      <c r="BB1849" s="3">
        <f t="shared" si="86"/>
        <v>208125</v>
      </c>
      <c r="BC1849" s="2"/>
    </row>
    <row r="1850" spans="1:55" ht="15" customHeight="1" x14ac:dyDescent="0.3">
      <c r="A1850" t="s">
        <v>4312</v>
      </c>
      <c r="B1850" t="s">
        <v>2175</v>
      </c>
      <c r="C1850">
        <v>1</v>
      </c>
      <c r="D1850" t="s">
        <v>0</v>
      </c>
      <c r="E1850" t="s">
        <v>2</v>
      </c>
      <c r="F1850" t="s">
        <v>1393</v>
      </c>
      <c r="G1850" t="s">
        <v>1408</v>
      </c>
      <c r="H1850" t="s">
        <v>1409</v>
      </c>
      <c r="I1850" t="s">
        <v>1410</v>
      </c>
      <c r="J1850" t="s">
        <v>4601</v>
      </c>
      <c r="K1850" t="s">
        <v>611</v>
      </c>
      <c r="L1850" t="s">
        <v>1398</v>
      </c>
      <c r="M1850" t="s">
        <v>1405</v>
      </c>
      <c r="N1850">
        <v>1</v>
      </c>
      <c r="O1850">
        <v>1</v>
      </c>
      <c r="P1850">
        <v>1</v>
      </c>
      <c r="Q1850">
        <v>1</v>
      </c>
      <c r="R1850">
        <v>1</v>
      </c>
      <c r="S1850">
        <v>1</v>
      </c>
      <c r="T1850">
        <v>0</v>
      </c>
      <c r="U1850">
        <v>0</v>
      </c>
      <c r="V1850">
        <v>0</v>
      </c>
      <c r="W1850" s="107">
        <v>500000</v>
      </c>
      <c r="X1850" s="108">
        <v>0</v>
      </c>
      <c r="Y1850" s="108">
        <v>0</v>
      </c>
      <c r="Z1850" s="108">
        <v>0</v>
      </c>
      <c r="AA1850" s="108">
        <v>0</v>
      </c>
      <c r="AB1850" s="108">
        <v>0</v>
      </c>
      <c r="AC1850" s="108">
        <v>0</v>
      </c>
      <c r="AD1850" s="108"/>
      <c r="AE1850" s="108">
        <v>500000</v>
      </c>
      <c r="AF1850" s="104">
        <v>45751</v>
      </c>
      <c r="AG1850" s="104">
        <v>46847</v>
      </c>
      <c r="AH1850" s="108">
        <v>500000</v>
      </c>
      <c r="AI1850" t="s">
        <v>1406</v>
      </c>
      <c r="AJ1850" t="s">
        <v>1407</v>
      </c>
      <c r="AK1850" s="3">
        <v>43750</v>
      </c>
      <c r="AL1850" s="3">
        <v>43750</v>
      </c>
      <c r="AM1850" s="3">
        <v>21875</v>
      </c>
      <c r="AN1850" s="3">
        <v>0</v>
      </c>
      <c r="AO1850" s="3">
        <v>0</v>
      </c>
      <c r="AP1850" s="3">
        <v>0</v>
      </c>
      <c r="AQ1850" s="3">
        <v>0</v>
      </c>
      <c r="AR1850" s="3">
        <v>0</v>
      </c>
      <c r="AS1850" s="3">
        <v>0</v>
      </c>
      <c r="AT1850" s="3">
        <v>0</v>
      </c>
      <c r="AU1850" s="3">
        <v>0</v>
      </c>
      <c r="AV1850" s="3">
        <v>0</v>
      </c>
      <c r="AW1850" s="3">
        <v>0</v>
      </c>
      <c r="AX1850" s="3">
        <v>0</v>
      </c>
      <c r="AY1850" s="3">
        <v>0</v>
      </c>
      <c r="AZ1850" s="3">
        <f t="shared" si="84"/>
        <v>87500</v>
      </c>
      <c r="BA1850" s="3">
        <f t="shared" si="85"/>
        <v>21875</v>
      </c>
      <c r="BB1850" s="3">
        <f t="shared" si="86"/>
        <v>109375</v>
      </c>
      <c r="BC1850" s="2"/>
    </row>
    <row r="1851" spans="1:55" ht="15" customHeight="1" x14ac:dyDescent="0.3">
      <c r="A1851" t="s">
        <v>4313</v>
      </c>
      <c r="B1851" t="s">
        <v>2176</v>
      </c>
      <c r="C1851">
        <v>1</v>
      </c>
      <c r="D1851" t="s">
        <v>0</v>
      </c>
      <c r="E1851" t="s">
        <v>2</v>
      </c>
      <c r="F1851" t="s">
        <v>1393</v>
      </c>
      <c r="G1851" t="s">
        <v>1408</v>
      </c>
      <c r="H1851" t="s">
        <v>1409</v>
      </c>
      <c r="I1851" t="s">
        <v>1410</v>
      </c>
      <c r="J1851" t="s">
        <v>4601</v>
      </c>
      <c r="K1851" t="s">
        <v>611</v>
      </c>
      <c r="L1851" t="s">
        <v>1398</v>
      </c>
      <c r="M1851" t="s">
        <v>1405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0</v>
      </c>
      <c r="U1851">
        <v>0</v>
      </c>
      <c r="V1851">
        <v>0</v>
      </c>
      <c r="W1851" s="107">
        <v>1000000</v>
      </c>
      <c r="X1851" s="108">
        <v>0</v>
      </c>
      <c r="Y1851" s="108">
        <v>0</v>
      </c>
      <c r="Z1851" s="108">
        <v>0</v>
      </c>
      <c r="AA1851" s="108">
        <v>0</v>
      </c>
      <c r="AB1851" s="108">
        <v>0</v>
      </c>
      <c r="AC1851" s="108">
        <v>0</v>
      </c>
      <c r="AD1851" s="108"/>
      <c r="AE1851" s="108">
        <v>1000000</v>
      </c>
      <c r="AF1851" s="104">
        <v>45799</v>
      </c>
      <c r="AG1851" s="104">
        <v>47625</v>
      </c>
      <c r="AH1851" s="108">
        <v>1000000</v>
      </c>
      <c r="AI1851" t="s">
        <v>1406</v>
      </c>
      <c r="AJ1851" t="s">
        <v>1407</v>
      </c>
      <c r="AK1851" s="3">
        <v>92500</v>
      </c>
      <c r="AL1851" s="3">
        <v>92500</v>
      </c>
      <c r="AM1851" s="3">
        <v>92500</v>
      </c>
      <c r="AN1851" s="3">
        <v>92500</v>
      </c>
      <c r="AO1851" s="3">
        <v>46250</v>
      </c>
      <c r="AP1851" s="3">
        <v>0</v>
      </c>
      <c r="AQ1851" s="3">
        <v>0</v>
      </c>
      <c r="AR1851" s="3">
        <v>0</v>
      </c>
      <c r="AS1851" s="3">
        <v>0</v>
      </c>
      <c r="AT1851" s="3">
        <v>0</v>
      </c>
      <c r="AU1851" s="3">
        <v>0</v>
      </c>
      <c r="AV1851" s="3">
        <v>0</v>
      </c>
      <c r="AW1851" s="3">
        <v>0</v>
      </c>
      <c r="AX1851" s="3">
        <v>0</v>
      </c>
      <c r="AY1851" s="3">
        <v>0</v>
      </c>
      <c r="AZ1851" s="3">
        <f t="shared" si="84"/>
        <v>185000</v>
      </c>
      <c r="BA1851" s="3">
        <f t="shared" si="85"/>
        <v>231250</v>
      </c>
      <c r="BB1851" s="3">
        <f t="shared" si="86"/>
        <v>416250</v>
      </c>
      <c r="BC1851" s="2"/>
    </row>
    <row r="1852" spans="1:55" ht="15" customHeight="1" x14ac:dyDescent="0.3">
      <c r="A1852" t="s">
        <v>4314</v>
      </c>
      <c r="B1852" t="s">
        <v>2177</v>
      </c>
      <c r="C1852">
        <v>1</v>
      </c>
      <c r="D1852" t="s">
        <v>0</v>
      </c>
      <c r="E1852" t="s">
        <v>2</v>
      </c>
      <c r="F1852" t="s">
        <v>1393</v>
      </c>
      <c r="G1852" t="s">
        <v>1408</v>
      </c>
      <c r="H1852" t="s">
        <v>1409</v>
      </c>
      <c r="I1852" t="s">
        <v>1410</v>
      </c>
      <c r="J1852" t="s">
        <v>4601</v>
      </c>
      <c r="K1852" t="s">
        <v>611</v>
      </c>
      <c r="L1852" t="s">
        <v>1398</v>
      </c>
      <c r="M1852" t="s">
        <v>1405</v>
      </c>
      <c r="N1852">
        <v>1</v>
      </c>
      <c r="O1852">
        <v>1</v>
      </c>
      <c r="P1852">
        <v>1</v>
      </c>
      <c r="Q1852">
        <v>1</v>
      </c>
      <c r="R1852">
        <v>1</v>
      </c>
      <c r="S1852">
        <v>1</v>
      </c>
      <c r="T1852">
        <v>0</v>
      </c>
      <c r="U1852">
        <v>0</v>
      </c>
      <c r="V1852">
        <v>0</v>
      </c>
      <c r="W1852" s="107">
        <v>234000</v>
      </c>
      <c r="X1852" s="108">
        <v>0</v>
      </c>
      <c r="Y1852" s="108">
        <v>0</v>
      </c>
      <c r="Z1852" s="108">
        <v>0</v>
      </c>
      <c r="AA1852" s="108">
        <v>0</v>
      </c>
      <c r="AB1852" s="108">
        <v>0</v>
      </c>
      <c r="AC1852" s="108">
        <v>0</v>
      </c>
      <c r="AD1852" s="108"/>
      <c r="AE1852" s="108">
        <v>234000</v>
      </c>
      <c r="AF1852" s="104">
        <v>45751</v>
      </c>
      <c r="AG1852" s="104">
        <v>46847</v>
      </c>
      <c r="AH1852" s="108">
        <v>234000</v>
      </c>
      <c r="AI1852" t="s">
        <v>1406</v>
      </c>
      <c r="AJ1852" t="s">
        <v>1407</v>
      </c>
      <c r="AK1852" s="3">
        <v>20475</v>
      </c>
      <c r="AL1852" s="3">
        <v>20475</v>
      </c>
      <c r="AM1852" s="3">
        <v>10237.5</v>
      </c>
      <c r="AN1852" s="3">
        <v>0</v>
      </c>
      <c r="AO1852" s="3">
        <v>0</v>
      </c>
      <c r="AP1852" s="3">
        <v>0</v>
      </c>
      <c r="AQ1852" s="3">
        <v>0</v>
      </c>
      <c r="AR1852" s="3">
        <v>0</v>
      </c>
      <c r="AS1852" s="3">
        <v>0</v>
      </c>
      <c r="AT1852" s="3">
        <v>0</v>
      </c>
      <c r="AU1852" s="3">
        <v>0</v>
      </c>
      <c r="AV1852" s="3">
        <v>0</v>
      </c>
      <c r="AW1852" s="3">
        <v>0</v>
      </c>
      <c r="AX1852" s="3">
        <v>0</v>
      </c>
      <c r="AY1852" s="3">
        <v>0</v>
      </c>
      <c r="AZ1852" s="3">
        <f t="shared" si="84"/>
        <v>40950</v>
      </c>
      <c r="BA1852" s="3">
        <f t="shared" si="85"/>
        <v>10237.5</v>
      </c>
      <c r="BB1852" s="3">
        <f t="shared" si="86"/>
        <v>51187.5</v>
      </c>
      <c r="BC1852" s="2"/>
    </row>
    <row r="1853" spans="1:55" ht="15" hidden="1" customHeight="1" x14ac:dyDescent="0.3">
      <c r="A1853" t="s">
        <v>4315</v>
      </c>
      <c r="B1853" t="s">
        <v>2178</v>
      </c>
      <c r="C1853">
        <v>1</v>
      </c>
      <c r="D1853" t="s">
        <v>0</v>
      </c>
      <c r="E1853" t="s">
        <v>2</v>
      </c>
      <c r="F1853" t="s">
        <v>1393</v>
      </c>
      <c r="G1853" t="s">
        <v>323</v>
      </c>
      <c r="H1853" t="s">
        <v>1402</v>
      </c>
      <c r="I1853" t="s">
        <v>1403</v>
      </c>
      <c r="J1853" t="s">
        <v>1404</v>
      </c>
      <c r="K1853" t="s">
        <v>549</v>
      </c>
      <c r="L1853" t="s">
        <v>1398</v>
      </c>
      <c r="M1853" t="s">
        <v>1405</v>
      </c>
      <c r="N1853">
        <v>1</v>
      </c>
      <c r="O1853">
        <v>1</v>
      </c>
      <c r="P1853">
        <v>1</v>
      </c>
      <c r="Q1853">
        <v>0</v>
      </c>
      <c r="R1853">
        <v>0</v>
      </c>
      <c r="S1853">
        <v>1</v>
      </c>
      <c r="T1853">
        <v>1</v>
      </c>
      <c r="U1853">
        <v>1</v>
      </c>
      <c r="V1853">
        <v>0</v>
      </c>
      <c r="W1853" s="107">
        <v>100000000</v>
      </c>
      <c r="X1853" s="108">
        <v>0</v>
      </c>
      <c r="Y1853" s="108">
        <v>0</v>
      </c>
      <c r="Z1853" s="108">
        <v>0</v>
      </c>
      <c r="AA1853" s="108">
        <v>0</v>
      </c>
      <c r="AB1853" s="108">
        <v>0</v>
      </c>
      <c r="AC1853" s="108">
        <v>0</v>
      </c>
      <c r="AD1853" s="108"/>
      <c r="AE1853" s="108">
        <v>100000000</v>
      </c>
      <c r="AF1853" s="104">
        <v>45799</v>
      </c>
      <c r="AG1853" s="104">
        <v>47625</v>
      </c>
      <c r="AH1853" s="108">
        <v>100000000</v>
      </c>
      <c r="AI1853" t="s">
        <v>1406</v>
      </c>
      <c r="AJ1853" t="s">
        <v>1407</v>
      </c>
      <c r="AK1853" s="3">
        <v>9250000</v>
      </c>
      <c r="AL1853" s="3">
        <v>9250000</v>
      </c>
      <c r="AM1853" s="3">
        <v>9250000</v>
      </c>
      <c r="AN1853" s="3">
        <v>9250000</v>
      </c>
      <c r="AO1853" s="3">
        <v>4625000</v>
      </c>
      <c r="AP1853" s="3">
        <v>0</v>
      </c>
      <c r="AQ1853" s="3">
        <v>0</v>
      </c>
      <c r="AR1853" s="3">
        <v>0</v>
      </c>
      <c r="AS1853" s="3">
        <v>0</v>
      </c>
      <c r="AT1853" s="3">
        <v>0</v>
      </c>
      <c r="AU1853" s="3">
        <v>0</v>
      </c>
      <c r="AV1853" s="3">
        <v>0</v>
      </c>
      <c r="AW1853" s="3">
        <v>0</v>
      </c>
      <c r="AX1853" s="3">
        <v>0</v>
      </c>
      <c r="AY1853" s="3">
        <v>0</v>
      </c>
      <c r="AZ1853" s="3">
        <f t="shared" si="84"/>
        <v>18500000</v>
      </c>
      <c r="BA1853" s="3">
        <f t="shared" si="85"/>
        <v>23125000</v>
      </c>
      <c r="BB1853" s="3">
        <f t="shared" si="86"/>
        <v>41625000</v>
      </c>
      <c r="BC1853" s="2"/>
    </row>
    <row r="1854" spans="1:55" ht="15" hidden="1" customHeight="1" x14ac:dyDescent="0.3">
      <c r="A1854" t="s">
        <v>4316</v>
      </c>
      <c r="B1854" t="s">
        <v>2179</v>
      </c>
      <c r="C1854">
        <v>1</v>
      </c>
      <c r="D1854" t="s">
        <v>0</v>
      </c>
      <c r="E1854" t="s">
        <v>2</v>
      </c>
      <c r="F1854" t="s">
        <v>1393</v>
      </c>
      <c r="G1854" t="s">
        <v>323</v>
      </c>
      <c r="H1854" t="s">
        <v>1402</v>
      </c>
      <c r="I1854" t="s">
        <v>1403</v>
      </c>
      <c r="J1854" t="s">
        <v>1404</v>
      </c>
      <c r="K1854" t="s">
        <v>549</v>
      </c>
      <c r="L1854" t="s">
        <v>1398</v>
      </c>
      <c r="M1854" t="s">
        <v>1405</v>
      </c>
      <c r="N1854">
        <v>1</v>
      </c>
      <c r="O1854">
        <v>1</v>
      </c>
      <c r="P1854">
        <v>1</v>
      </c>
      <c r="Q1854">
        <v>0</v>
      </c>
      <c r="R1854">
        <v>0</v>
      </c>
      <c r="S1854">
        <v>1</v>
      </c>
      <c r="T1854">
        <v>1</v>
      </c>
      <c r="U1854">
        <v>1</v>
      </c>
      <c r="V1854">
        <v>0</v>
      </c>
      <c r="W1854" s="107">
        <v>100000000</v>
      </c>
      <c r="X1854" s="108">
        <v>0</v>
      </c>
      <c r="Y1854" s="108">
        <v>0</v>
      </c>
      <c r="Z1854" s="108">
        <v>5000000</v>
      </c>
      <c r="AA1854" s="108">
        <v>0</v>
      </c>
      <c r="AB1854" s="108">
        <v>0</v>
      </c>
      <c r="AC1854" s="108">
        <v>0</v>
      </c>
      <c r="AD1854" s="108"/>
      <c r="AE1854" s="108">
        <v>100000000</v>
      </c>
      <c r="AF1854" s="104">
        <v>45883</v>
      </c>
      <c r="AG1854" s="104">
        <v>49535</v>
      </c>
      <c r="AH1854" s="108">
        <v>100000000</v>
      </c>
      <c r="AI1854" t="s">
        <v>1406</v>
      </c>
      <c r="AJ1854" t="s">
        <v>1407</v>
      </c>
      <c r="AK1854" s="3">
        <v>5000000</v>
      </c>
      <c r="AL1854" s="3">
        <v>10000000</v>
      </c>
      <c r="AM1854" s="3">
        <v>10000000</v>
      </c>
      <c r="AN1854" s="3">
        <v>10000000</v>
      </c>
      <c r="AO1854" s="3">
        <v>10000000</v>
      </c>
      <c r="AP1854" s="3">
        <v>9500000</v>
      </c>
      <c r="AQ1854" s="3">
        <v>7500000</v>
      </c>
      <c r="AR1854" s="3">
        <v>5500000</v>
      </c>
      <c r="AS1854" s="3">
        <v>3500000</v>
      </c>
      <c r="AT1854" s="3">
        <v>1500000</v>
      </c>
      <c r="AU1854" s="3">
        <v>0</v>
      </c>
      <c r="AV1854" s="3">
        <v>0</v>
      </c>
      <c r="AW1854" s="3">
        <v>0</v>
      </c>
      <c r="AX1854" s="3">
        <v>0</v>
      </c>
      <c r="AY1854" s="3">
        <v>0</v>
      </c>
      <c r="AZ1854" s="3">
        <f t="shared" si="84"/>
        <v>15000000</v>
      </c>
      <c r="BA1854" s="3">
        <f t="shared" si="85"/>
        <v>57500000</v>
      </c>
      <c r="BB1854" s="3">
        <f t="shared" si="86"/>
        <v>72500000</v>
      </c>
      <c r="BC1854" s="2"/>
    </row>
    <row r="1855" spans="1:55" ht="15" customHeight="1" x14ac:dyDescent="0.3">
      <c r="A1855" t="s">
        <v>4317</v>
      </c>
      <c r="B1855" t="s">
        <v>2180</v>
      </c>
      <c r="C1855">
        <v>1</v>
      </c>
      <c r="D1855" t="s">
        <v>0</v>
      </c>
      <c r="E1855" t="s">
        <v>2</v>
      </c>
      <c r="F1855" t="s">
        <v>1393</v>
      </c>
      <c r="G1855" t="s">
        <v>1408</v>
      </c>
      <c r="H1855" t="s">
        <v>1409</v>
      </c>
      <c r="I1855" t="s">
        <v>1410</v>
      </c>
      <c r="J1855" t="s">
        <v>4601</v>
      </c>
      <c r="K1855" t="s">
        <v>611</v>
      </c>
      <c r="L1855" t="s">
        <v>1398</v>
      </c>
      <c r="M1855" t="s">
        <v>1405</v>
      </c>
      <c r="N1855">
        <v>1</v>
      </c>
      <c r="O1855">
        <v>1</v>
      </c>
      <c r="P1855">
        <v>1</v>
      </c>
      <c r="Q1855">
        <v>1</v>
      </c>
      <c r="R1855">
        <v>1</v>
      </c>
      <c r="S1855">
        <v>1</v>
      </c>
      <c r="T1855">
        <v>0</v>
      </c>
      <c r="U1855">
        <v>0</v>
      </c>
      <c r="V1855">
        <v>0</v>
      </c>
      <c r="W1855" s="107">
        <v>21000000</v>
      </c>
      <c r="X1855" s="108">
        <v>0</v>
      </c>
      <c r="Y1855" s="108">
        <v>0</v>
      </c>
      <c r="Z1855" s="108">
        <v>0</v>
      </c>
      <c r="AA1855" s="108">
        <v>0</v>
      </c>
      <c r="AB1855" s="108">
        <v>0</v>
      </c>
      <c r="AC1855" s="108">
        <v>0</v>
      </c>
      <c r="AD1855" s="108"/>
      <c r="AE1855" s="108">
        <v>21000000</v>
      </c>
      <c r="AF1855" s="104">
        <v>45945</v>
      </c>
      <c r="AG1855" s="104">
        <v>47041</v>
      </c>
      <c r="AH1855" s="108">
        <v>21000000</v>
      </c>
      <c r="AI1855" t="s">
        <v>1406</v>
      </c>
      <c r="AJ1855" t="s">
        <v>1407</v>
      </c>
      <c r="AK1855" s="3">
        <v>1837500</v>
      </c>
      <c r="AL1855" s="3">
        <v>1837500</v>
      </c>
      <c r="AM1855" s="3">
        <v>1837500</v>
      </c>
      <c r="AN1855" s="3">
        <v>0</v>
      </c>
      <c r="AO1855" s="3">
        <v>0</v>
      </c>
      <c r="AP1855" s="3">
        <v>0</v>
      </c>
      <c r="AQ1855" s="3">
        <v>0</v>
      </c>
      <c r="AR1855" s="3">
        <v>0</v>
      </c>
      <c r="AS1855" s="3">
        <v>0</v>
      </c>
      <c r="AT1855" s="3">
        <v>0</v>
      </c>
      <c r="AU1855" s="3">
        <v>0</v>
      </c>
      <c r="AV1855" s="3">
        <v>0</v>
      </c>
      <c r="AW1855" s="3">
        <v>0</v>
      </c>
      <c r="AX1855" s="3">
        <v>0</v>
      </c>
      <c r="AY1855" s="3">
        <v>0</v>
      </c>
      <c r="AZ1855" s="3">
        <f t="shared" si="84"/>
        <v>3675000</v>
      </c>
      <c r="BA1855" s="3">
        <f t="shared" si="85"/>
        <v>1837500</v>
      </c>
      <c r="BB1855" s="3">
        <f t="shared" si="86"/>
        <v>5512500</v>
      </c>
      <c r="BC1855" s="2"/>
    </row>
    <row r="1856" spans="1:55" ht="15" customHeight="1" x14ac:dyDescent="0.3">
      <c r="A1856" t="s">
        <v>4318</v>
      </c>
      <c r="B1856" t="s">
        <v>2181</v>
      </c>
      <c r="C1856">
        <v>1</v>
      </c>
      <c r="D1856" t="s">
        <v>0</v>
      </c>
      <c r="E1856" t="s">
        <v>2</v>
      </c>
      <c r="F1856" t="s">
        <v>1393</v>
      </c>
      <c r="G1856" t="s">
        <v>1408</v>
      </c>
      <c r="H1856" t="s">
        <v>1409</v>
      </c>
      <c r="I1856" t="s">
        <v>1410</v>
      </c>
      <c r="J1856" t="s">
        <v>4601</v>
      </c>
      <c r="K1856" t="s">
        <v>611</v>
      </c>
      <c r="L1856" t="s">
        <v>1398</v>
      </c>
      <c r="M1856" t="s">
        <v>1405</v>
      </c>
      <c r="N1856">
        <v>1</v>
      </c>
      <c r="O1856">
        <v>1</v>
      </c>
      <c r="P1856">
        <v>1</v>
      </c>
      <c r="Q1856">
        <v>1</v>
      </c>
      <c r="R1856">
        <v>1</v>
      </c>
      <c r="S1856">
        <v>1</v>
      </c>
      <c r="T1856">
        <v>0</v>
      </c>
      <c r="U1856">
        <v>0</v>
      </c>
      <c r="V1856">
        <v>0</v>
      </c>
      <c r="W1856" s="107">
        <v>750966.51</v>
      </c>
      <c r="X1856" s="108">
        <v>0</v>
      </c>
      <c r="Y1856" s="108">
        <v>0</v>
      </c>
      <c r="Z1856" s="108">
        <v>0</v>
      </c>
      <c r="AA1856" s="108">
        <v>0</v>
      </c>
      <c r="AB1856" s="108">
        <v>0</v>
      </c>
      <c r="AC1856" s="108">
        <v>0</v>
      </c>
      <c r="AD1856" s="108"/>
      <c r="AE1856" s="108">
        <v>750966.51</v>
      </c>
      <c r="AF1856" s="104">
        <v>45751</v>
      </c>
      <c r="AG1856" s="104">
        <v>46847</v>
      </c>
      <c r="AH1856" s="108">
        <v>750966.51</v>
      </c>
      <c r="AI1856" t="s">
        <v>1406</v>
      </c>
      <c r="AJ1856" t="s">
        <v>1407</v>
      </c>
      <c r="AK1856" s="3">
        <v>65709.56</v>
      </c>
      <c r="AL1856" s="3">
        <v>65709.56</v>
      </c>
      <c r="AM1856" s="3">
        <v>32854.78</v>
      </c>
      <c r="AN1856" s="3">
        <v>0</v>
      </c>
      <c r="AO1856" s="3">
        <v>0</v>
      </c>
      <c r="AP1856" s="3">
        <v>0</v>
      </c>
      <c r="AQ1856" s="3">
        <v>0</v>
      </c>
      <c r="AR1856" s="3">
        <v>0</v>
      </c>
      <c r="AS1856" s="3">
        <v>0</v>
      </c>
      <c r="AT1856" s="3">
        <v>0</v>
      </c>
      <c r="AU1856" s="3">
        <v>0</v>
      </c>
      <c r="AV1856" s="3">
        <v>0</v>
      </c>
      <c r="AW1856" s="3">
        <v>0</v>
      </c>
      <c r="AX1856" s="3">
        <v>0</v>
      </c>
      <c r="AY1856" s="3">
        <v>0</v>
      </c>
      <c r="AZ1856" s="3">
        <f t="shared" si="84"/>
        <v>131419.12</v>
      </c>
      <c r="BA1856" s="3">
        <f t="shared" si="85"/>
        <v>32854.78</v>
      </c>
      <c r="BB1856" s="3">
        <f t="shared" si="86"/>
        <v>164273.9</v>
      </c>
      <c r="BC1856" s="2"/>
    </row>
    <row r="1857" spans="1:55" ht="15" customHeight="1" x14ac:dyDescent="0.3">
      <c r="A1857" t="s">
        <v>4319</v>
      </c>
      <c r="B1857" t="s">
        <v>2182</v>
      </c>
      <c r="C1857">
        <v>1</v>
      </c>
      <c r="D1857" t="s">
        <v>0</v>
      </c>
      <c r="E1857" t="s">
        <v>2</v>
      </c>
      <c r="F1857" t="s">
        <v>1393</v>
      </c>
      <c r="G1857" t="s">
        <v>1408</v>
      </c>
      <c r="H1857" t="s">
        <v>1409</v>
      </c>
      <c r="I1857" t="s">
        <v>1410</v>
      </c>
      <c r="J1857" t="s">
        <v>4601</v>
      </c>
      <c r="K1857" t="s">
        <v>611</v>
      </c>
      <c r="L1857" t="s">
        <v>1398</v>
      </c>
      <c r="M1857" t="s">
        <v>1405</v>
      </c>
      <c r="N1857">
        <v>1</v>
      </c>
      <c r="O1857">
        <v>1</v>
      </c>
      <c r="P1857">
        <v>1</v>
      </c>
      <c r="Q1857">
        <v>1</v>
      </c>
      <c r="R1857">
        <v>1</v>
      </c>
      <c r="S1857">
        <v>1</v>
      </c>
      <c r="T1857">
        <v>0</v>
      </c>
      <c r="U1857">
        <v>0</v>
      </c>
      <c r="V1857">
        <v>0</v>
      </c>
      <c r="W1857" s="107">
        <v>484261.04</v>
      </c>
      <c r="X1857" s="108">
        <v>0</v>
      </c>
      <c r="Y1857" s="108">
        <v>0</v>
      </c>
      <c r="Z1857" s="108">
        <v>0</v>
      </c>
      <c r="AA1857" s="108">
        <v>0</v>
      </c>
      <c r="AB1857" s="108">
        <v>0</v>
      </c>
      <c r="AC1857" s="108">
        <v>0</v>
      </c>
      <c r="AD1857" s="108"/>
      <c r="AE1857" s="108">
        <v>484261.04</v>
      </c>
      <c r="AF1857" s="104">
        <v>45799</v>
      </c>
      <c r="AG1857" s="104">
        <v>47625</v>
      </c>
      <c r="AH1857" s="108">
        <v>484261.04</v>
      </c>
      <c r="AI1857" t="s">
        <v>1406</v>
      </c>
      <c r="AJ1857" t="s">
        <v>1407</v>
      </c>
      <c r="AK1857" s="3">
        <v>44794.14</v>
      </c>
      <c r="AL1857" s="3">
        <v>44794.14</v>
      </c>
      <c r="AM1857" s="3">
        <v>44794.14</v>
      </c>
      <c r="AN1857" s="3">
        <v>44794.14</v>
      </c>
      <c r="AO1857" s="3">
        <v>22397.07</v>
      </c>
      <c r="AP1857" s="3">
        <v>0</v>
      </c>
      <c r="AQ1857" s="3">
        <v>0</v>
      </c>
      <c r="AR1857" s="3">
        <v>0</v>
      </c>
      <c r="AS1857" s="3">
        <v>0</v>
      </c>
      <c r="AT1857" s="3">
        <v>0</v>
      </c>
      <c r="AU1857" s="3">
        <v>0</v>
      </c>
      <c r="AV1857" s="3">
        <v>0</v>
      </c>
      <c r="AW1857" s="3">
        <v>0</v>
      </c>
      <c r="AX1857" s="3">
        <v>0</v>
      </c>
      <c r="AY1857" s="3">
        <v>0</v>
      </c>
      <c r="AZ1857" s="3">
        <f t="shared" si="84"/>
        <v>89588.28</v>
      </c>
      <c r="BA1857" s="3">
        <f t="shared" si="85"/>
        <v>111985.35</v>
      </c>
      <c r="BB1857" s="3">
        <f t="shared" si="86"/>
        <v>201573.63</v>
      </c>
      <c r="BC1857" s="2"/>
    </row>
    <row r="1858" spans="1:55" ht="15" hidden="1" customHeight="1" x14ac:dyDescent="0.3">
      <c r="A1858" t="s">
        <v>4320</v>
      </c>
      <c r="B1858" t="s">
        <v>2183</v>
      </c>
      <c r="C1858">
        <v>1</v>
      </c>
      <c r="D1858" t="s">
        <v>0</v>
      </c>
      <c r="E1858" t="s">
        <v>2</v>
      </c>
      <c r="F1858" t="s">
        <v>1393</v>
      </c>
      <c r="G1858" t="s">
        <v>1401</v>
      </c>
      <c r="H1858" t="s">
        <v>1402</v>
      </c>
      <c r="I1858" t="s">
        <v>1403</v>
      </c>
      <c r="J1858" t="s">
        <v>1404</v>
      </c>
      <c r="K1858" t="s">
        <v>2184</v>
      </c>
      <c r="L1858" t="s">
        <v>1398</v>
      </c>
      <c r="M1858" t="s">
        <v>1405</v>
      </c>
      <c r="N1858">
        <v>1</v>
      </c>
      <c r="O1858">
        <v>1</v>
      </c>
      <c r="P1858">
        <v>1</v>
      </c>
      <c r="Q1858">
        <v>0</v>
      </c>
      <c r="R1858">
        <v>0</v>
      </c>
      <c r="S1858">
        <v>1</v>
      </c>
      <c r="T1858">
        <v>1</v>
      </c>
      <c r="U1858">
        <v>1</v>
      </c>
      <c r="V1858">
        <v>0</v>
      </c>
      <c r="W1858" s="107">
        <v>823808.51</v>
      </c>
      <c r="X1858" s="108">
        <v>0</v>
      </c>
      <c r="Y1858" s="108">
        <v>0</v>
      </c>
      <c r="Z1858" s="108">
        <v>0</v>
      </c>
      <c r="AA1858" s="108">
        <v>0</v>
      </c>
      <c r="AB1858" s="108">
        <v>0</v>
      </c>
      <c r="AC1858" s="108">
        <v>0</v>
      </c>
      <c r="AD1858" s="108"/>
      <c r="AE1858" s="108">
        <v>823808.51</v>
      </c>
      <c r="AF1858" s="104">
        <v>45945</v>
      </c>
      <c r="AG1858" s="104">
        <v>47041</v>
      </c>
      <c r="AH1858" s="108">
        <v>823808.51</v>
      </c>
      <c r="AI1858" t="s">
        <v>1406</v>
      </c>
      <c r="AJ1858" t="s">
        <v>1407</v>
      </c>
      <c r="AK1858" s="3">
        <v>72083.240000000005</v>
      </c>
      <c r="AL1858" s="3">
        <v>72083.240000000005</v>
      </c>
      <c r="AM1858" s="3">
        <v>72083.240000000005</v>
      </c>
      <c r="AN1858" s="3">
        <v>0</v>
      </c>
      <c r="AO1858" s="3">
        <v>0</v>
      </c>
      <c r="AP1858" s="3">
        <v>0</v>
      </c>
      <c r="AQ1858" s="3">
        <v>0</v>
      </c>
      <c r="AR1858" s="3">
        <v>0</v>
      </c>
      <c r="AS1858" s="3">
        <v>0</v>
      </c>
      <c r="AT1858" s="3">
        <v>0</v>
      </c>
      <c r="AU1858" s="3">
        <v>0</v>
      </c>
      <c r="AV1858" s="3">
        <v>0</v>
      </c>
      <c r="AW1858" s="3">
        <v>0</v>
      </c>
      <c r="AX1858" s="3">
        <v>0</v>
      </c>
      <c r="AY1858" s="3">
        <v>0</v>
      </c>
      <c r="AZ1858" s="3">
        <f t="shared" si="84"/>
        <v>144166.48000000001</v>
      </c>
      <c r="BA1858" s="3">
        <f t="shared" si="85"/>
        <v>72083.240000000005</v>
      </c>
      <c r="BB1858" s="3">
        <f t="shared" si="86"/>
        <v>216249.72000000003</v>
      </c>
      <c r="BC1858" s="2"/>
    </row>
    <row r="1859" spans="1:55" ht="15" hidden="1" customHeight="1" x14ac:dyDescent="0.3">
      <c r="A1859" t="s">
        <v>4321</v>
      </c>
      <c r="B1859" t="s">
        <v>2185</v>
      </c>
      <c r="C1859">
        <v>1</v>
      </c>
      <c r="D1859" t="s">
        <v>0</v>
      </c>
      <c r="E1859" t="s">
        <v>2</v>
      </c>
      <c r="F1859" t="s">
        <v>1393</v>
      </c>
      <c r="G1859" t="s">
        <v>1401</v>
      </c>
      <c r="H1859" t="s">
        <v>1402</v>
      </c>
      <c r="I1859" t="s">
        <v>1403</v>
      </c>
      <c r="J1859" t="s">
        <v>1404</v>
      </c>
      <c r="K1859" t="s">
        <v>600</v>
      </c>
      <c r="L1859" t="s">
        <v>1398</v>
      </c>
      <c r="M1859" t="s">
        <v>1405</v>
      </c>
      <c r="N1859">
        <v>1</v>
      </c>
      <c r="O1859">
        <v>1</v>
      </c>
      <c r="P1859">
        <v>1</v>
      </c>
      <c r="Q1859">
        <v>0</v>
      </c>
      <c r="R1859">
        <v>0</v>
      </c>
      <c r="S1859">
        <v>1</v>
      </c>
      <c r="T1859">
        <v>1</v>
      </c>
      <c r="U1859">
        <v>1</v>
      </c>
      <c r="V1859">
        <v>0</v>
      </c>
      <c r="W1859" s="107">
        <v>958984.78</v>
      </c>
      <c r="X1859" s="108">
        <v>0</v>
      </c>
      <c r="Y1859" s="108">
        <v>0</v>
      </c>
      <c r="Z1859" s="108">
        <v>0</v>
      </c>
      <c r="AA1859" s="108">
        <v>0</v>
      </c>
      <c r="AB1859" s="108">
        <v>0</v>
      </c>
      <c r="AC1859" s="108">
        <v>0</v>
      </c>
      <c r="AD1859" s="108"/>
      <c r="AE1859" s="108">
        <v>958984.78</v>
      </c>
      <c r="AF1859" s="104">
        <v>45945</v>
      </c>
      <c r="AG1859" s="104">
        <v>47041</v>
      </c>
      <c r="AH1859" s="108">
        <v>958984.78</v>
      </c>
      <c r="AI1859" t="s">
        <v>1406</v>
      </c>
      <c r="AJ1859" t="s">
        <v>1407</v>
      </c>
      <c r="AK1859" s="3">
        <v>83911.16</v>
      </c>
      <c r="AL1859" s="3">
        <v>83911.16</v>
      </c>
      <c r="AM1859" s="3">
        <v>83911.16</v>
      </c>
      <c r="AN1859" s="3">
        <v>0</v>
      </c>
      <c r="AO1859" s="3">
        <v>0</v>
      </c>
      <c r="AP1859" s="3">
        <v>0</v>
      </c>
      <c r="AQ1859" s="3">
        <v>0</v>
      </c>
      <c r="AR1859" s="3">
        <v>0</v>
      </c>
      <c r="AS1859" s="3">
        <v>0</v>
      </c>
      <c r="AT1859" s="3">
        <v>0</v>
      </c>
      <c r="AU1859" s="3">
        <v>0</v>
      </c>
      <c r="AV1859" s="3">
        <v>0</v>
      </c>
      <c r="AW1859" s="3">
        <v>0</v>
      </c>
      <c r="AX1859" s="3">
        <v>0</v>
      </c>
      <c r="AY1859" s="3">
        <v>0</v>
      </c>
      <c r="AZ1859" s="3">
        <f t="shared" si="84"/>
        <v>167822.32</v>
      </c>
      <c r="BA1859" s="3">
        <f t="shared" si="85"/>
        <v>83911.16</v>
      </c>
      <c r="BB1859" s="3">
        <f t="shared" si="86"/>
        <v>251733.48</v>
      </c>
      <c r="BC1859" s="2"/>
    </row>
    <row r="1860" spans="1:55" ht="15" hidden="1" customHeight="1" x14ac:dyDescent="0.3">
      <c r="A1860" t="s">
        <v>4322</v>
      </c>
      <c r="B1860" t="s">
        <v>2186</v>
      </c>
      <c r="C1860">
        <v>1</v>
      </c>
      <c r="D1860" t="s">
        <v>0</v>
      </c>
      <c r="E1860" t="s">
        <v>2</v>
      </c>
      <c r="F1860" t="s">
        <v>1393</v>
      </c>
      <c r="G1860" t="s">
        <v>1401</v>
      </c>
      <c r="H1860" t="s">
        <v>1402</v>
      </c>
      <c r="I1860" t="s">
        <v>1403</v>
      </c>
      <c r="J1860" t="s">
        <v>1404</v>
      </c>
      <c r="K1860" t="s">
        <v>1319</v>
      </c>
      <c r="L1860" t="s">
        <v>1398</v>
      </c>
      <c r="M1860" t="s">
        <v>1405</v>
      </c>
      <c r="N1860">
        <v>1</v>
      </c>
      <c r="O1860">
        <v>1</v>
      </c>
      <c r="P1860">
        <v>1</v>
      </c>
      <c r="Q1860">
        <v>0</v>
      </c>
      <c r="R1860">
        <v>0</v>
      </c>
      <c r="S1860">
        <v>1</v>
      </c>
      <c r="T1860">
        <v>1</v>
      </c>
      <c r="U1860">
        <v>1</v>
      </c>
      <c r="V1860">
        <v>0</v>
      </c>
      <c r="W1860" s="107">
        <v>566107.73</v>
      </c>
      <c r="X1860" s="108">
        <v>0</v>
      </c>
      <c r="Y1860" s="108">
        <v>0</v>
      </c>
      <c r="Z1860" s="108">
        <v>0</v>
      </c>
      <c r="AA1860" s="108">
        <v>0</v>
      </c>
      <c r="AB1860" s="108">
        <v>0</v>
      </c>
      <c r="AC1860" s="108">
        <v>0</v>
      </c>
      <c r="AD1860" s="108"/>
      <c r="AE1860" s="108">
        <v>566107.73</v>
      </c>
      <c r="AF1860" s="104">
        <v>45945</v>
      </c>
      <c r="AG1860" s="104">
        <v>47041</v>
      </c>
      <c r="AH1860" s="108">
        <v>566107.73</v>
      </c>
      <c r="AI1860" t="s">
        <v>1406</v>
      </c>
      <c r="AJ1860" t="s">
        <v>1407</v>
      </c>
      <c r="AK1860" s="3">
        <v>49534.42</v>
      </c>
      <c r="AL1860" s="3">
        <v>49534.42</v>
      </c>
      <c r="AM1860" s="3">
        <v>49534.42</v>
      </c>
      <c r="AN1860" s="3">
        <v>0</v>
      </c>
      <c r="AO1860" s="3">
        <v>0</v>
      </c>
      <c r="AP1860" s="3">
        <v>0</v>
      </c>
      <c r="AQ1860" s="3">
        <v>0</v>
      </c>
      <c r="AR1860" s="3">
        <v>0</v>
      </c>
      <c r="AS1860" s="3">
        <v>0</v>
      </c>
      <c r="AT1860" s="3">
        <v>0</v>
      </c>
      <c r="AU1860" s="3">
        <v>0</v>
      </c>
      <c r="AV1860" s="3">
        <v>0</v>
      </c>
      <c r="AW1860" s="3">
        <v>0</v>
      </c>
      <c r="AX1860" s="3">
        <v>0</v>
      </c>
      <c r="AY1860" s="3">
        <v>0</v>
      </c>
      <c r="AZ1860" s="3">
        <f t="shared" ref="AZ1860:AZ1923" si="87">SUM(AK1860:AL1860)</f>
        <v>99068.84</v>
      </c>
      <c r="BA1860" s="3">
        <f t="shared" ref="BA1860:BA1923" si="88">SUM(AM1860:AY1860)</f>
        <v>49534.42</v>
      </c>
      <c r="BB1860" s="3">
        <f t="shared" ref="BB1860:BB1923" si="89">AZ1860+BA1860</f>
        <v>148603.26</v>
      </c>
      <c r="BC1860" s="2"/>
    </row>
    <row r="1861" spans="1:55" ht="15" hidden="1" customHeight="1" x14ac:dyDescent="0.3">
      <c r="A1861" t="s">
        <v>4323</v>
      </c>
      <c r="B1861" t="s">
        <v>2187</v>
      </c>
      <c r="C1861">
        <v>1</v>
      </c>
      <c r="D1861" t="s">
        <v>0</v>
      </c>
      <c r="E1861" t="s">
        <v>2</v>
      </c>
      <c r="F1861" t="s">
        <v>1393</v>
      </c>
      <c r="G1861" t="s">
        <v>1401</v>
      </c>
      <c r="H1861" t="s">
        <v>1402</v>
      </c>
      <c r="I1861" t="s">
        <v>1403</v>
      </c>
      <c r="J1861" t="s">
        <v>1404</v>
      </c>
      <c r="K1861" t="s">
        <v>2041</v>
      </c>
      <c r="L1861" t="s">
        <v>1398</v>
      </c>
      <c r="M1861" t="s">
        <v>1405</v>
      </c>
      <c r="N1861">
        <v>1</v>
      </c>
      <c r="O1861">
        <v>1</v>
      </c>
      <c r="P1861">
        <v>1</v>
      </c>
      <c r="Q1861">
        <v>0</v>
      </c>
      <c r="R1861">
        <v>0</v>
      </c>
      <c r="S1861">
        <v>1</v>
      </c>
      <c r="T1861">
        <v>1</v>
      </c>
      <c r="U1861">
        <v>1</v>
      </c>
      <c r="V1861">
        <v>0</v>
      </c>
      <c r="W1861" s="107">
        <v>601356</v>
      </c>
      <c r="X1861" s="108">
        <v>0</v>
      </c>
      <c r="Y1861" s="108">
        <v>0</v>
      </c>
      <c r="Z1861" s="108">
        <v>0</v>
      </c>
      <c r="AA1861" s="108">
        <v>0</v>
      </c>
      <c r="AB1861" s="108">
        <v>0</v>
      </c>
      <c r="AC1861" s="108">
        <v>0</v>
      </c>
      <c r="AD1861" s="108"/>
      <c r="AE1861" s="108">
        <v>601356</v>
      </c>
      <c r="AF1861" s="104">
        <v>45945</v>
      </c>
      <c r="AG1861" s="104">
        <v>47041</v>
      </c>
      <c r="AH1861" s="108">
        <v>601356</v>
      </c>
      <c r="AI1861" t="s">
        <v>1406</v>
      </c>
      <c r="AJ1861" t="s">
        <v>1407</v>
      </c>
      <c r="AK1861" s="3">
        <v>52618.66</v>
      </c>
      <c r="AL1861" s="3">
        <v>52618.66</v>
      </c>
      <c r="AM1861" s="3">
        <v>52618.66</v>
      </c>
      <c r="AN1861" s="3">
        <v>0</v>
      </c>
      <c r="AO1861" s="3">
        <v>0</v>
      </c>
      <c r="AP1861" s="3">
        <v>0</v>
      </c>
      <c r="AQ1861" s="3">
        <v>0</v>
      </c>
      <c r="AR1861" s="3">
        <v>0</v>
      </c>
      <c r="AS1861" s="3">
        <v>0</v>
      </c>
      <c r="AT1861" s="3">
        <v>0</v>
      </c>
      <c r="AU1861" s="3">
        <v>0</v>
      </c>
      <c r="AV1861" s="3">
        <v>0</v>
      </c>
      <c r="AW1861" s="3">
        <v>0</v>
      </c>
      <c r="AX1861" s="3">
        <v>0</v>
      </c>
      <c r="AY1861" s="3">
        <v>0</v>
      </c>
      <c r="AZ1861" s="3">
        <f t="shared" si="87"/>
        <v>105237.32</v>
      </c>
      <c r="BA1861" s="3">
        <f t="shared" si="88"/>
        <v>52618.66</v>
      </c>
      <c r="BB1861" s="3">
        <f t="shared" si="89"/>
        <v>157855.98000000001</v>
      </c>
      <c r="BC1861" s="2"/>
    </row>
    <row r="1862" spans="1:55" ht="15" hidden="1" customHeight="1" x14ac:dyDescent="0.3">
      <c r="A1862" t="s">
        <v>4324</v>
      </c>
      <c r="B1862" t="s">
        <v>2188</v>
      </c>
      <c r="C1862">
        <v>1</v>
      </c>
      <c r="D1862" t="s">
        <v>0</v>
      </c>
      <c r="E1862" t="s">
        <v>2</v>
      </c>
      <c r="F1862" t="s">
        <v>1393</v>
      </c>
      <c r="G1862" t="s">
        <v>1401</v>
      </c>
      <c r="H1862" t="s">
        <v>1402</v>
      </c>
      <c r="I1862" t="s">
        <v>1403</v>
      </c>
      <c r="J1862" t="s">
        <v>1404</v>
      </c>
      <c r="K1862" t="s">
        <v>1818</v>
      </c>
      <c r="L1862" t="s">
        <v>1398</v>
      </c>
      <c r="M1862" t="s">
        <v>1405</v>
      </c>
      <c r="N1862">
        <v>1</v>
      </c>
      <c r="O1862">
        <v>1</v>
      </c>
      <c r="P1862">
        <v>1</v>
      </c>
      <c r="Q1862">
        <v>0</v>
      </c>
      <c r="R1862">
        <v>0</v>
      </c>
      <c r="S1862">
        <v>1</v>
      </c>
      <c r="T1862">
        <v>1</v>
      </c>
      <c r="U1862">
        <v>1</v>
      </c>
      <c r="V1862">
        <v>0</v>
      </c>
      <c r="W1862" s="107">
        <v>2663884.33</v>
      </c>
      <c r="X1862" s="108">
        <v>0</v>
      </c>
      <c r="Y1862" s="108">
        <v>0</v>
      </c>
      <c r="Z1862" s="108">
        <v>0</v>
      </c>
      <c r="AA1862" s="108">
        <v>0</v>
      </c>
      <c r="AB1862" s="108">
        <v>0</v>
      </c>
      <c r="AC1862" s="108">
        <v>0</v>
      </c>
      <c r="AD1862" s="108"/>
      <c r="AE1862" s="108">
        <v>2663884.33</v>
      </c>
      <c r="AF1862" s="104">
        <v>45945</v>
      </c>
      <c r="AG1862" s="104">
        <v>47041</v>
      </c>
      <c r="AH1862" s="108">
        <v>2663884.33</v>
      </c>
      <c r="AI1862" t="s">
        <v>1406</v>
      </c>
      <c r="AJ1862" t="s">
        <v>1407</v>
      </c>
      <c r="AK1862" s="3">
        <v>233089.88</v>
      </c>
      <c r="AL1862" s="3">
        <v>233089.88</v>
      </c>
      <c r="AM1862" s="3">
        <v>233089.88</v>
      </c>
      <c r="AN1862" s="3">
        <v>0</v>
      </c>
      <c r="AO1862" s="3">
        <v>0</v>
      </c>
      <c r="AP1862" s="3">
        <v>0</v>
      </c>
      <c r="AQ1862" s="3">
        <v>0</v>
      </c>
      <c r="AR1862" s="3">
        <v>0</v>
      </c>
      <c r="AS1862" s="3">
        <v>0</v>
      </c>
      <c r="AT1862" s="3">
        <v>0</v>
      </c>
      <c r="AU1862" s="3">
        <v>0</v>
      </c>
      <c r="AV1862" s="3">
        <v>0</v>
      </c>
      <c r="AW1862" s="3">
        <v>0</v>
      </c>
      <c r="AX1862" s="3">
        <v>0</v>
      </c>
      <c r="AY1862" s="3">
        <v>0</v>
      </c>
      <c r="AZ1862" s="3">
        <f t="shared" si="87"/>
        <v>466179.76</v>
      </c>
      <c r="BA1862" s="3">
        <f t="shared" si="88"/>
        <v>233089.88</v>
      </c>
      <c r="BB1862" s="3">
        <f t="shared" si="89"/>
        <v>699269.64</v>
      </c>
      <c r="BC1862" s="2"/>
    </row>
    <row r="1863" spans="1:55" ht="15" hidden="1" customHeight="1" x14ac:dyDescent="0.3">
      <c r="A1863" t="s">
        <v>4325</v>
      </c>
      <c r="B1863" t="s">
        <v>2189</v>
      </c>
      <c r="C1863">
        <v>1</v>
      </c>
      <c r="D1863" t="s">
        <v>0</v>
      </c>
      <c r="E1863" t="s">
        <v>2</v>
      </c>
      <c r="F1863" t="s">
        <v>1393</v>
      </c>
      <c r="G1863" t="s">
        <v>1401</v>
      </c>
      <c r="H1863" t="s">
        <v>1402</v>
      </c>
      <c r="I1863" t="s">
        <v>1403</v>
      </c>
      <c r="J1863" t="s">
        <v>1404</v>
      </c>
      <c r="K1863" t="s">
        <v>563</v>
      </c>
      <c r="L1863" t="s">
        <v>1398</v>
      </c>
      <c r="M1863" t="s">
        <v>1405</v>
      </c>
      <c r="N1863">
        <v>1</v>
      </c>
      <c r="O1863">
        <v>1</v>
      </c>
      <c r="P1863">
        <v>1</v>
      </c>
      <c r="Q1863">
        <v>0</v>
      </c>
      <c r="R1863">
        <v>0</v>
      </c>
      <c r="S1863">
        <v>1</v>
      </c>
      <c r="T1863">
        <v>1</v>
      </c>
      <c r="U1863">
        <v>1</v>
      </c>
      <c r="V1863">
        <v>0</v>
      </c>
      <c r="W1863" s="107">
        <v>8940604.2599999998</v>
      </c>
      <c r="X1863" s="108">
        <v>0</v>
      </c>
      <c r="Y1863" s="108">
        <v>0</v>
      </c>
      <c r="Z1863" s="108">
        <v>0</v>
      </c>
      <c r="AA1863" s="108">
        <v>0</v>
      </c>
      <c r="AB1863" s="108">
        <v>0</v>
      </c>
      <c r="AC1863" s="108">
        <v>0</v>
      </c>
      <c r="AD1863" s="108"/>
      <c r="AE1863" s="108">
        <v>8940604.2599999998</v>
      </c>
      <c r="AF1863" s="104">
        <v>45945</v>
      </c>
      <c r="AG1863" s="104">
        <v>47041</v>
      </c>
      <c r="AH1863" s="108">
        <v>8940604.2599999998</v>
      </c>
      <c r="AI1863" t="s">
        <v>1406</v>
      </c>
      <c r="AJ1863" t="s">
        <v>1407</v>
      </c>
      <c r="AK1863" s="3">
        <v>782302.88</v>
      </c>
      <c r="AL1863" s="3">
        <v>782302.88</v>
      </c>
      <c r="AM1863" s="3">
        <v>782302.88</v>
      </c>
      <c r="AN1863" s="3">
        <v>0</v>
      </c>
      <c r="AO1863" s="3">
        <v>0</v>
      </c>
      <c r="AP1863" s="3">
        <v>0</v>
      </c>
      <c r="AQ1863" s="3">
        <v>0</v>
      </c>
      <c r="AR1863" s="3">
        <v>0</v>
      </c>
      <c r="AS1863" s="3">
        <v>0</v>
      </c>
      <c r="AT1863" s="3">
        <v>0</v>
      </c>
      <c r="AU1863" s="3">
        <v>0</v>
      </c>
      <c r="AV1863" s="3">
        <v>0</v>
      </c>
      <c r="AW1863" s="3">
        <v>0</v>
      </c>
      <c r="AX1863" s="3">
        <v>0</v>
      </c>
      <c r="AY1863" s="3">
        <v>0</v>
      </c>
      <c r="AZ1863" s="3">
        <f t="shared" si="87"/>
        <v>1564605.76</v>
      </c>
      <c r="BA1863" s="3">
        <f t="shared" si="88"/>
        <v>782302.88</v>
      </c>
      <c r="BB1863" s="3">
        <f t="shared" si="89"/>
        <v>2346908.64</v>
      </c>
      <c r="BC1863" s="2"/>
    </row>
    <row r="1864" spans="1:55" ht="15" hidden="1" customHeight="1" x14ac:dyDescent="0.3">
      <c r="A1864" t="s">
        <v>4326</v>
      </c>
      <c r="B1864" t="s">
        <v>2190</v>
      </c>
      <c r="C1864">
        <v>1</v>
      </c>
      <c r="D1864" t="s">
        <v>0</v>
      </c>
      <c r="E1864" t="s">
        <v>2</v>
      </c>
      <c r="F1864" t="s">
        <v>1393</v>
      </c>
      <c r="G1864" t="s">
        <v>1401</v>
      </c>
      <c r="H1864" t="s">
        <v>1402</v>
      </c>
      <c r="I1864" t="s">
        <v>1403</v>
      </c>
      <c r="J1864" t="s">
        <v>1404</v>
      </c>
      <c r="K1864" t="s">
        <v>2191</v>
      </c>
      <c r="L1864" t="s">
        <v>1398</v>
      </c>
      <c r="M1864" t="s">
        <v>1405</v>
      </c>
      <c r="N1864">
        <v>1</v>
      </c>
      <c r="O1864">
        <v>1</v>
      </c>
      <c r="P1864">
        <v>1</v>
      </c>
      <c r="Q1864">
        <v>0</v>
      </c>
      <c r="R1864">
        <v>0</v>
      </c>
      <c r="S1864">
        <v>1</v>
      </c>
      <c r="T1864">
        <v>1</v>
      </c>
      <c r="U1864">
        <v>1</v>
      </c>
      <c r="V1864">
        <v>0</v>
      </c>
      <c r="W1864" s="107">
        <v>1589954.04</v>
      </c>
      <c r="X1864" s="108">
        <v>0</v>
      </c>
      <c r="Y1864" s="108">
        <v>0</v>
      </c>
      <c r="Z1864" s="108">
        <v>0</v>
      </c>
      <c r="AA1864" s="108">
        <v>0</v>
      </c>
      <c r="AB1864" s="108">
        <v>0</v>
      </c>
      <c r="AC1864" s="108">
        <v>0</v>
      </c>
      <c r="AD1864" s="108"/>
      <c r="AE1864" s="108">
        <v>1589954.04</v>
      </c>
      <c r="AF1864" s="104">
        <v>45945</v>
      </c>
      <c r="AG1864" s="104">
        <v>47041</v>
      </c>
      <c r="AH1864" s="108">
        <v>1589954.04</v>
      </c>
      <c r="AI1864" t="s">
        <v>1406</v>
      </c>
      <c r="AJ1864" t="s">
        <v>1407</v>
      </c>
      <c r="AK1864" s="3">
        <v>139120.98000000001</v>
      </c>
      <c r="AL1864" s="3">
        <v>139120.98000000001</v>
      </c>
      <c r="AM1864" s="3">
        <v>139120.98000000001</v>
      </c>
      <c r="AN1864" s="3">
        <v>0</v>
      </c>
      <c r="AO1864" s="3">
        <v>0</v>
      </c>
      <c r="AP1864" s="3">
        <v>0</v>
      </c>
      <c r="AQ1864" s="3">
        <v>0</v>
      </c>
      <c r="AR1864" s="3">
        <v>0</v>
      </c>
      <c r="AS1864" s="3">
        <v>0</v>
      </c>
      <c r="AT1864" s="3">
        <v>0</v>
      </c>
      <c r="AU1864" s="3">
        <v>0</v>
      </c>
      <c r="AV1864" s="3">
        <v>0</v>
      </c>
      <c r="AW1864" s="3">
        <v>0</v>
      </c>
      <c r="AX1864" s="3">
        <v>0</v>
      </c>
      <c r="AY1864" s="3">
        <v>0</v>
      </c>
      <c r="AZ1864" s="3">
        <f t="shared" si="87"/>
        <v>278241.96000000002</v>
      </c>
      <c r="BA1864" s="3">
        <f t="shared" si="88"/>
        <v>139120.98000000001</v>
      </c>
      <c r="BB1864" s="3">
        <f t="shared" si="89"/>
        <v>417362.94000000006</v>
      </c>
      <c r="BC1864" s="2"/>
    </row>
    <row r="1865" spans="1:55" ht="15" hidden="1" customHeight="1" x14ac:dyDescent="0.3">
      <c r="A1865" t="s">
        <v>4327</v>
      </c>
      <c r="B1865" t="s">
        <v>2192</v>
      </c>
      <c r="C1865">
        <v>1</v>
      </c>
      <c r="D1865" t="s">
        <v>0</v>
      </c>
      <c r="E1865" t="s">
        <v>2</v>
      </c>
      <c r="F1865" t="s">
        <v>1393</v>
      </c>
      <c r="G1865" t="s">
        <v>1401</v>
      </c>
      <c r="H1865" t="s">
        <v>1402</v>
      </c>
      <c r="I1865" t="s">
        <v>1403</v>
      </c>
      <c r="J1865" t="s">
        <v>1404</v>
      </c>
      <c r="K1865" t="s">
        <v>1321</v>
      </c>
      <c r="L1865" t="s">
        <v>1398</v>
      </c>
      <c r="M1865" t="s">
        <v>1405</v>
      </c>
      <c r="N1865">
        <v>1</v>
      </c>
      <c r="O1865">
        <v>1</v>
      </c>
      <c r="P1865">
        <v>1</v>
      </c>
      <c r="Q1865">
        <v>0</v>
      </c>
      <c r="R1865">
        <v>0</v>
      </c>
      <c r="S1865">
        <v>1</v>
      </c>
      <c r="T1865">
        <v>1</v>
      </c>
      <c r="U1865">
        <v>1</v>
      </c>
      <c r="V1865">
        <v>0</v>
      </c>
      <c r="W1865" s="107">
        <v>2519373.4300000002</v>
      </c>
      <c r="X1865" s="108">
        <v>0</v>
      </c>
      <c r="Y1865" s="108">
        <v>0</v>
      </c>
      <c r="Z1865" s="108">
        <v>0</v>
      </c>
      <c r="AA1865" s="108">
        <v>0</v>
      </c>
      <c r="AB1865" s="108">
        <v>0</v>
      </c>
      <c r="AC1865" s="108">
        <v>0</v>
      </c>
      <c r="AD1865" s="108"/>
      <c r="AE1865" s="108">
        <v>2519373.4300000002</v>
      </c>
      <c r="AF1865" s="104">
        <v>45945</v>
      </c>
      <c r="AG1865" s="104">
        <v>47041</v>
      </c>
      <c r="AH1865" s="108">
        <v>2519373.4300000002</v>
      </c>
      <c r="AI1865" t="s">
        <v>1406</v>
      </c>
      <c r="AJ1865" t="s">
        <v>1407</v>
      </c>
      <c r="AK1865" s="3">
        <v>220445.18</v>
      </c>
      <c r="AL1865" s="3">
        <v>220445.18</v>
      </c>
      <c r="AM1865" s="3">
        <v>220445.18</v>
      </c>
      <c r="AN1865" s="3">
        <v>0</v>
      </c>
      <c r="AO1865" s="3">
        <v>0</v>
      </c>
      <c r="AP1865" s="3">
        <v>0</v>
      </c>
      <c r="AQ1865" s="3">
        <v>0</v>
      </c>
      <c r="AR1865" s="3">
        <v>0</v>
      </c>
      <c r="AS1865" s="3">
        <v>0</v>
      </c>
      <c r="AT1865" s="3">
        <v>0</v>
      </c>
      <c r="AU1865" s="3">
        <v>0</v>
      </c>
      <c r="AV1865" s="3">
        <v>0</v>
      </c>
      <c r="AW1865" s="3">
        <v>0</v>
      </c>
      <c r="AX1865" s="3">
        <v>0</v>
      </c>
      <c r="AY1865" s="3">
        <v>0</v>
      </c>
      <c r="AZ1865" s="3">
        <f t="shared" si="87"/>
        <v>440890.36</v>
      </c>
      <c r="BA1865" s="3">
        <f t="shared" si="88"/>
        <v>220445.18</v>
      </c>
      <c r="BB1865" s="3">
        <f t="shared" si="89"/>
        <v>661335.54</v>
      </c>
      <c r="BC1865" s="2"/>
    </row>
    <row r="1866" spans="1:55" ht="15" hidden="1" customHeight="1" x14ac:dyDescent="0.3">
      <c r="A1866" t="s">
        <v>4328</v>
      </c>
      <c r="B1866" t="s">
        <v>2193</v>
      </c>
      <c r="C1866">
        <v>1</v>
      </c>
      <c r="D1866" t="s">
        <v>0</v>
      </c>
      <c r="E1866" t="s">
        <v>2</v>
      </c>
      <c r="F1866" t="s">
        <v>1393</v>
      </c>
      <c r="G1866" t="s">
        <v>1401</v>
      </c>
      <c r="H1866" t="s">
        <v>1402</v>
      </c>
      <c r="I1866" t="s">
        <v>1403</v>
      </c>
      <c r="J1866" t="s">
        <v>1404</v>
      </c>
      <c r="K1866" t="s">
        <v>1115</v>
      </c>
      <c r="L1866" t="s">
        <v>1398</v>
      </c>
      <c r="M1866" t="s">
        <v>1405</v>
      </c>
      <c r="N1866">
        <v>1</v>
      </c>
      <c r="O1866">
        <v>1</v>
      </c>
      <c r="P1866">
        <v>1</v>
      </c>
      <c r="Q1866">
        <v>0</v>
      </c>
      <c r="R1866">
        <v>0</v>
      </c>
      <c r="S1866">
        <v>1</v>
      </c>
      <c r="T1866">
        <v>1</v>
      </c>
      <c r="U1866">
        <v>1</v>
      </c>
      <c r="V1866">
        <v>0</v>
      </c>
      <c r="W1866" s="107">
        <v>2432515.06</v>
      </c>
      <c r="X1866" s="108">
        <v>0</v>
      </c>
      <c r="Y1866" s="108">
        <v>0</v>
      </c>
      <c r="Z1866" s="108">
        <v>0</v>
      </c>
      <c r="AA1866" s="108">
        <v>0</v>
      </c>
      <c r="AB1866" s="108">
        <v>0</v>
      </c>
      <c r="AC1866" s="108">
        <v>0</v>
      </c>
      <c r="AD1866" s="108"/>
      <c r="AE1866" s="108">
        <v>2432515.06</v>
      </c>
      <c r="AF1866" s="104">
        <v>45945</v>
      </c>
      <c r="AG1866" s="104">
        <v>47041</v>
      </c>
      <c r="AH1866" s="108">
        <v>2432515.06</v>
      </c>
      <c r="AI1866" t="s">
        <v>1406</v>
      </c>
      <c r="AJ1866" t="s">
        <v>1407</v>
      </c>
      <c r="AK1866" s="3">
        <v>212845.06</v>
      </c>
      <c r="AL1866" s="3">
        <v>212845.06</v>
      </c>
      <c r="AM1866" s="3">
        <v>212845.06</v>
      </c>
      <c r="AN1866" s="3">
        <v>0</v>
      </c>
      <c r="AO1866" s="3">
        <v>0</v>
      </c>
      <c r="AP1866" s="3">
        <v>0</v>
      </c>
      <c r="AQ1866" s="3">
        <v>0</v>
      </c>
      <c r="AR1866" s="3">
        <v>0</v>
      </c>
      <c r="AS1866" s="3">
        <v>0</v>
      </c>
      <c r="AT1866" s="3">
        <v>0</v>
      </c>
      <c r="AU1866" s="3">
        <v>0</v>
      </c>
      <c r="AV1866" s="3">
        <v>0</v>
      </c>
      <c r="AW1866" s="3">
        <v>0</v>
      </c>
      <c r="AX1866" s="3">
        <v>0</v>
      </c>
      <c r="AY1866" s="3">
        <v>0</v>
      </c>
      <c r="AZ1866" s="3">
        <f t="shared" si="87"/>
        <v>425690.12</v>
      </c>
      <c r="BA1866" s="3">
        <f t="shared" si="88"/>
        <v>212845.06</v>
      </c>
      <c r="BB1866" s="3">
        <f t="shared" si="89"/>
        <v>638535.17999999993</v>
      </c>
      <c r="BC1866" s="2"/>
    </row>
    <row r="1867" spans="1:55" ht="15" hidden="1" customHeight="1" x14ac:dyDescent="0.3">
      <c r="A1867" t="s">
        <v>4329</v>
      </c>
      <c r="B1867" t="s">
        <v>2194</v>
      </c>
      <c r="C1867">
        <v>1</v>
      </c>
      <c r="D1867" t="s">
        <v>0</v>
      </c>
      <c r="E1867" t="s">
        <v>2</v>
      </c>
      <c r="F1867" t="s">
        <v>1393</v>
      </c>
      <c r="G1867" t="s">
        <v>1401</v>
      </c>
      <c r="H1867" t="s">
        <v>1402</v>
      </c>
      <c r="I1867" t="s">
        <v>1403</v>
      </c>
      <c r="J1867" t="s">
        <v>1404</v>
      </c>
      <c r="K1867" t="s">
        <v>1115</v>
      </c>
      <c r="L1867" t="s">
        <v>1398</v>
      </c>
      <c r="M1867" t="s">
        <v>1405</v>
      </c>
      <c r="N1867">
        <v>1</v>
      </c>
      <c r="O1867">
        <v>1</v>
      </c>
      <c r="P1867">
        <v>1</v>
      </c>
      <c r="Q1867">
        <v>0</v>
      </c>
      <c r="R1867">
        <v>0</v>
      </c>
      <c r="S1867">
        <v>1</v>
      </c>
      <c r="T1867">
        <v>1</v>
      </c>
      <c r="U1867">
        <v>1</v>
      </c>
      <c r="V1867">
        <v>0</v>
      </c>
      <c r="W1867" s="107">
        <v>1216257.54</v>
      </c>
      <c r="X1867" s="108">
        <v>0</v>
      </c>
      <c r="Y1867" s="108">
        <v>0</v>
      </c>
      <c r="Z1867" s="108">
        <v>0</v>
      </c>
      <c r="AA1867" s="108">
        <v>0</v>
      </c>
      <c r="AB1867" s="108">
        <v>0</v>
      </c>
      <c r="AC1867" s="108">
        <v>0</v>
      </c>
      <c r="AD1867" s="108"/>
      <c r="AE1867" s="108">
        <v>1216257.54</v>
      </c>
      <c r="AF1867" s="104">
        <v>45945</v>
      </c>
      <c r="AG1867" s="104">
        <v>47771</v>
      </c>
      <c r="AH1867" s="108">
        <v>1216257.54</v>
      </c>
      <c r="AI1867" t="s">
        <v>1406</v>
      </c>
      <c r="AJ1867" t="s">
        <v>1407</v>
      </c>
      <c r="AK1867" s="3">
        <v>112503.82</v>
      </c>
      <c r="AL1867" s="3">
        <v>112503.82</v>
      </c>
      <c r="AM1867" s="3">
        <v>112503.82</v>
      </c>
      <c r="AN1867" s="3">
        <v>112503.82</v>
      </c>
      <c r="AO1867" s="3">
        <v>112503.82</v>
      </c>
      <c r="AP1867" s="3">
        <v>0</v>
      </c>
      <c r="AQ1867" s="3">
        <v>0</v>
      </c>
      <c r="AR1867" s="3">
        <v>0</v>
      </c>
      <c r="AS1867" s="3">
        <v>0</v>
      </c>
      <c r="AT1867" s="3">
        <v>0</v>
      </c>
      <c r="AU1867" s="3">
        <v>0</v>
      </c>
      <c r="AV1867" s="3">
        <v>0</v>
      </c>
      <c r="AW1867" s="3">
        <v>0</v>
      </c>
      <c r="AX1867" s="3">
        <v>0</v>
      </c>
      <c r="AY1867" s="3">
        <v>0</v>
      </c>
      <c r="AZ1867" s="3">
        <f t="shared" si="87"/>
        <v>225007.64</v>
      </c>
      <c r="BA1867" s="3">
        <f t="shared" si="88"/>
        <v>337511.46</v>
      </c>
      <c r="BB1867" s="3">
        <f t="shared" si="89"/>
        <v>562519.10000000009</v>
      </c>
      <c r="BC1867" s="2"/>
    </row>
    <row r="1868" spans="1:55" ht="15" hidden="1" customHeight="1" x14ac:dyDescent="0.3">
      <c r="A1868" t="s">
        <v>4330</v>
      </c>
      <c r="B1868" t="s">
        <v>2195</v>
      </c>
      <c r="C1868">
        <v>1</v>
      </c>
      <c r="D1868" t="s">
        <v>0</v>
      </c>
      <c r="E1868" t="s">
        <v>2</v>
      </c>
      <c r="F1868" t="s">
        <v>1393</v>
      </c>
      <c r="G1868" t="s">
        <v>1401</v>
      </c>
      <c r="H1868" t="s">
        <v>1402</v>
      </c>
      <c r="I1868" t="s">
        <v>1403</v>
      </c>
      <c r="J1868" t="s">
        <v>1404</v>
      </c>
      <c r="K1868" t="s">
        <v>1115</v>
      </c>
      <c r="L1868" t="s">
        <v>1398</v>
      </c>
      <c r="M1868" t="s">
        <v>1405</v>
      </c>
      <c r="N1868">
        <v>1</v>
      </c>
      <c r="O1868">
        <v>1</v>
      </c>
      <c r="P1868">
        <v>1</v>
      </c>
      <c r="Q1868">
        <v>0</v>
      </c>
      <c r="R1868">
        <v>0</v>
      </c>
      <c r="S1868">
        <v>1</v>
      </c>
      <c r="T1868">
        <v>1</v>
      </c>
      <c r="U1868">
        <v>1</v>
      </c>
      <c r="V1868">
        <v>0</v>
      </c>
      <c r="W1868" s="107">
        <v>1216257.54</v>
      </c>
      <c r="X1868" s="108">
        <v>0</v>
      </c>
      <c r="Y1868" s="108">
        <v>0</v>
      </c>
      <c r="Z1868" s="108">
        <v>0</v>
      </c>
      <c r="AA1868" s="108">
        <v>0</v>
      </c>
      <c r="AB1868" s="108">
        <v>0</v>
      </c>
      <c r="AC1868" s="108">
        <v>0</v>
      </c>
      <c r="AD1868" s="108"/>
      <c r="AE1868" s="108">
        <v>1216257.54</v>
      </c>
      <c r="AF1868" s="104">
        <v>45945</v>
      </c>
      <c r="AG1868" s="104">
        <v>48502</v>
      </c>
      <c r="AH1868" s="108">
        <v>1216257.54</v>
      </c>
      <c r="AI1868" t="s">
        <v>1406</v>
      </c>
      <c r="AJ1868" t="s">
        <v>1407</v>
      </c>
      <c r="AK1868" s="3">
        <v>115544.46</v>
      </c>
      <c r="AL1868" s="3">
        <v>115544.46</v>
      </c>
      <c r="AM1868" s="3">
        <v>115544.46</v>
      </c>
      <c r="AN1868" s="3">
        <v>115544.46</v>
      </c>
      <c r="AO1868" s="3">
        <v>115544.46</v>
      </c>
      <c r="AP1868" s="3">
        <v>115544.46</v>
      </c>
      <c r="AQ1868" s="3">
        <v>115544.46</v>
      </c>
      <c r="AR1868" s="3">
        <v>0</v>
      </c>
      <c r="AS1868" s="3">
        <v>0</v>
      </c>
      <c r="AT1868" s="3">
        <v>0</v>
      </c>
      <c r="AU1868" s="3">
        <v>0</v>
      </c>
      <c r="AV1868" s="3">
        <v>0</v>
      </c>
      <c r="AW1868" s="3">
        <v>0</v>
      </c>
      <c r="AX1868" s="3">
        <v>0</v>
      </c>
      <c r="AY1868" s="3">
        <v>0</v>
      </c>
      <c r="AZ1868" s="3">
        <f t="shared" si="87"/>
        <v>231088.92</v>
      </c>
      <c r="BA1868" s="3">
        <f t="shared" si="88"/>
        <v>577722.30000000005</v>
      </c>
      <c r="BB1868" s="3">
        <f t="shared" si="89"/>
        <v>808811.22000000009</v>
      </c>
      <c r="BC1868" s="2"/>
    </row>
    <row r="1869" spans="1:55" ht="15" hidden="1" customHeight="1" x14ac:dyDescent="0.3">
      <c r="A1869" t="s">
        <v>4331</v>
      </c>
      <c r="B1869" t="s">
        <v>2196</v>
      </c>
      <c r="C1869">
        <v>1</v>
      </c>
      <c r="D1869" t="s">
        <v>0</v>
      </c>
      <c r="E1869" t="s">
        <v>2</v>
      </c>
      <c r="F1869" t="s">
        <v>1393</v>
      </c>
      <c r="G1869" t="s">
        <v>1401</v>
      </c>
      <c r="H1869" t="s">
        <v>1402</v>
      </c>
      <c r="I1869" t="s">
        <v>1403</v>
      </c>
      <c r="J1869" t="s">
        <v>1404</v>
      </c>
      <c r="K1869" t="s">
        <v>1113</v>
      </c>
      <c r="L1869" t="s">
        <v>1398</v>
      </c>
      <c r="M1869" t="s">
        <v>1405</v>
      </c>
      <c r="N1869">
        <v>1</v>
      </c>
      <c r="O1869">
        <v>1</v>
      </c>
      <c r="P1869">
        <v>1</v>
      </c>
      <c r="Q1869">
        <v>0</v>
      </c>
      <c r="R1869">
        <v>0</v>
      </c>
      <c r="S1869">
        <v>1</v>
      </c>
      <c r="T1869">
        <v>1</v>
      </c>
      <c r="U1869">
        <v>1</v>
      </c>
      <c r="V1869">
        <v>0</v>
      </c>
      <c r="W1869" s="107">
        <v>1193931.5900000001</v>
      </c>
      <c r="X1869" s="108">
        <v>0</v>
      </c>
      <c r="Y1869" s="108">
        <v>0</v>
      </c>
      <c r="Z1869" s="108">
        <v>0</v>
      </c>
      <c r="AA1869" s="108">
        <v>0</v>
      </c>
      <c r="AB1869" s="108">
        <v>0</v>
      </c>
      <c r="AC1869" s="108">
        <v>0</v>
      </c>
      <c r="AD1869" s="108"/>
      <c r="AE1869" s="108">
        <v>1193931.5900000001</v>
      </c>
      <c r="AF1869" s="104">
        <v>45945</v>
      </c>
      <c r="AG1869" s="104">
        <v>47041</v>
      </c>
      <c r="AH1869" s="108">
        <v>1193931.5900000001</v>
      </c>
      <c r="AI1869" t="s">
        <v>1406</v>
      </c>
      <c r="AJ1869" t="s">
        <v>1407</v>
      </c>
      <c r="AK1869" s="3">
        <v>104469.02</v>
      </c>
      <c r="AL1869" s="3">
        <v>104469.02</v>
      </c>
      <c r="AM1869" s="3">
        <v>104469.02</v>
      </c>
      <c r="AN1869" s="3">
        <v>0</v>
      </c>
      <c r="AO1869" s="3">
        <v>0</v>
      </c>
      <c r="AP1869" s="3">
        <v>0</v>
      </c>
      <c r="AQ1869" s="3">
        <v>0</v>
      </c>
      <c r="AR1869" s="3">
        <v>0</v>
      </c>
      <c r="AS1869" s="3">
        <v>0</v>
      </c>
      <c r="AT1869" s="3">
        <v>0</v>
      </c>
      <c r="AU1869" s="3">
        <v>0</v>
      </c>
      <c r="AV1869" s="3">
        <v>0</v>
      </c>
      <c r="AW1869" s="3">
        <v>0</v>
      </c>
      <c r="AX1869" s="3">
        <v>0</v>
      </c>
      <c r="AY1869" s="3">
        <v>0</v>
      </c>
      <c r="AZ1869" s="3">
        <f t="shared" si="87"/>
        <v>208938.04</v>
      </c>
      <c r="BA1869" s="3">
        <f t="shared" si="88"/>
        <v>104469.02</v>
      </c>
      <c r="BB1869" s="3">
        <f t="shared" si="89"/>
        <v>313407.06</v>
      </c>
      <c r="BC1869" s="2"/>
    </row>
    <row r="1870" spans="1:55" ht="15" hidden="1" customHeight="1" x14ac:dyDescent="0.3">
      <c r="A1870" t="s">
        <v>4332</v>
      </c>
      <c r="B1870" t="s">
        <v>2197</v>
      </c>
      <c r="C1870">
        <v>1</v>
      </c>
      <c r="D1870" t="s">
        <v>0</v>
      </c>
      <c r="E1870" t="s">
        <v>2</v>
      </c>
      <c r="F1870" t="s">
        <v>1393</v>
      </c>
      <c r="G1870" t="s">
        <v>1401</v>
      </c>
      <c r="H1870" t="s">
        <v>1402</v>
      </c>
      <c r="I1870" t="s">
        <v>1403</v>
      </c>
      <c r="J1870" t="s">
        <v>1404</v>
      </c>
      <c r="K1870" t="s">
        <v>1556</v>
      </c>
      <c r="L1870" t="s">
        <v>1398</v>
      </c>
      <c r="M1870" t="s">
        <v>1405</v>
      </c>
      <c r="N1870">
        <v>1</v>
      </c>
      <c r="O1870">
        <v>1</v>
      </c>
      <c r="P1870">
        <v>1</v>
      </c>
      <c r="Q1870">
        <v>0</v>
      </c>
      <c r="R1870">
        <v>0</v>
      </c>
      <c r="S1870">
        <v>1</v>
      </c>
      <c r="T1870">
        <v>1</v>
      </c>
      <c r="U1870">
        <v>1</v>
      </c>
      <c r="V1870">
        <v>0</v>
      </c>
      <c r="W1870" s="107">
        <v>1782235.33</v>
      </c>
      <c r="X1870" s="108">
        <v>0</v>
      </c>
      <c r="Y1870" s="108">
        <v>0</v>
      </c>
      <c r="Z1870" s="108">
        <v>0</v>
      </c>
      <c r="AA1870" s="108">
        <v>0</v>
      </c>
      <c r="AB1870" s="108">
        <v>0</v>
      </c>
      <c r="AC1870" s="108">
        <v>0</v>
      </c>
      <c r="AD1870" s="108"/>
      <c r="AE1870" s="108">
        <v>1782235.33</v>
      </c>
      <c r="AF1870" s="104">
        <v>45945</v>
      </c>
      <c r="AG1870" s="104">
        <v>47041</v>
      </c>
      <c r="AH1870" s="108">
        <v>1782235.33</v>
      </c>
      <c r="AI1870" t="s">
        <v>1406</v>
      </c>
      <c r="AJ1870" t="s">
        <v>1407</v>
      </c>
      <c r="AK1870" s="3">
        <v>155945.60000000001</v>
      </c>
      <c r="AL1870" s="3">
        <v>155945.60000000001</v>
      </c>
      <c r="AM1870" s="3">
        <v>155945.60000000001</v>
      </c>
      <c r="AN1870" s="3">
        <v>0</v>
      </c>
      <c r="AO1870" s="3">
        <v>0</v>
      </c>
      <c r="AP1870" s="3">
        <v>0</v>
      </c>
      <c r="AQ1870" s="3">
        <v>0</v>
      </c>
      <c r="AR1870" s="3">
        <v>0</v>
      </c>
      <c r="AS1870" s="3">
        <v>0</v>
      </c>
      <c r="AT1870" s="3">
        <v>0</v>
      </c>
      <c r="AU1870" s="3">
        <v>0</v>
      </c>
      <c r="AV1870" s="3">
        <v>0</v>
      </c>
      <c r="AW1870" s="3">
        <v>0</v>
      </c>
      <c r="AX1870" s="3">
        <v>0</v>
      </c>
      <c r="AY1870" s="3">
        <v>0</v>
      </c>
      <c r="AZ1870" s="3">
        <f t="shared" si="87"/>
        <v>311891.20000000001</v>
      </c>
      <c r="BA1870" s="3">
        <f t="shared" si="88"/>
        <v>155945.60000000001</v>
      </c>
      <c r="BB1870" s="3">
        <f t="shared" si="89"/>
        <v>467836.80000000005</v>
      </c>
      <c r="BC1870" s="2"/>
    </row>
    <row r="1871" spans="1:55" ht="15" customHeight="1" x14ac:dyDescent="0.3">
      <c r="A1871" t="s">
        <v>4333</v>
      </c>
      <c r="B1871" t="s">
        <v>2198</v>
      </c>
      <c r="C1871">
        <v>1</v>
      </c>
      <c r="D1871" t="s">
        <v>0</v>
      </c>
      <c r="E1871" t="s">
        <v>2</v>
      </c>
      <c r="F1871" t="s">
        <v>1393</v>
      </c>
      <c r="G1871" t="s">
        <v>1408</v>
      </c>
      <c r="H1871" t="s">
        <v>1409</v>
      </c>
      <c r="I1871" t="s">
        <v>1410</v>
      </c>
      <c r="J1871" t="s">
        <v>4601</v>
      </c>
      <c r="K1871" t="s">
        <v>611</v>
      </c>
      <c r="L1871" t="s">
        <v>1398</v>
      </c>
      <c r="M1871" t="s">
        <v>1405</v>
      </c>
      <c r="N1871">
        <v>1</v>
      </c>
      <c r="O1871">
        <v>1</v>
      </c>
      <c r="P1871">
        <v>1</v>
      </c>
      <c r="Q1871">
        <v>1</v>
      </c>
      <c r="R1871">
        <v>1</v>
      </c>
      <c r="S1871">
        <v>1</v>
      </c>
      <c r="T1871">
        <v>0</v>
      </c>
      <c r="U1871">
        <v>0</v>
      </c>
      <c r="V1871">
        <v>0</v>
      </c>
      <c r="W1871" s="107">
        <v>6435789.75</v>
      </c>
      <c r="X1871" s="108">
        <v>0</v>
      </c>
      <c r="Y1871" s="108">
        <v>0</v>
      </c>
      <c r="Z1871" s="108">
        <v>0</v>
      </c>
      <c r="AA1871" s="108">
        <v>0</v>
      </c>
      <c r="AB1871" s="108">
        <v>0</v>
      </c>
      <c r="AC1871" s="108">
        <v>0</v>
      </c>
      <c r="AD1871" s="108"/>
      <c r="AE1871" s="108">
        <v>6435789.75</v>
      </c>
      <c r="AF1871" s="104">
        <v>45751</v>
      </c>
      <c r="AG1871" s="104">
        <v>46847</v>
      </c>
      <c r="AH1871" s="108">
        <v>6435789.75</v>
      </c>
      <c r="AI1871" t="s">
        <v>1406</v>
      </c>
      <c r="AJ1871" t="s">
        <v>1407</v>
      </c>
      <c r="AK1871" s="3">
        <v>563131.6</v>
      </c>
      <c r="AL1871" s="3">
        <v>563131.6</v>
      </c>
      <c r="AM1871" s="3">
        <v>281565.8</v>
      </c>
      <c r="AN1871" s="3">
        <v>0</v>
      </c>
      <c r="AO1871" s="3">
        <v>0</v>
      </c>
      <c r="AP1871" s="3">
        <v>0</v>
      </c>
      <c r="AQ1871" s="3">
        <v>0</v>
      </c>
      <c r="AR1871" s="3">
        <v>0</v>
      </c>
      <c r="AS1871" s="3">
        <v>0</v>
      </c>
      <c r="AT1871" s="3">
        <v>0</v>
      </c>
      <c r="AU1871" s="3">
        <v>0</v>
      </c>
      <c r="AV1871" s="3">
        <v>0</v>
      </c>
      <c r="AW1871" s="3">
        <v>0</v>
      </c>
      <c r="AX1871" s="3">
        <v>0</v>
      </c>
      <c r="AY1871" s="3">
        <v>0</v>
      </c>
      <c r="AZ1871" s="3">
        <f t="shared" si="87"/>
        <v>1126263.2</v>
      </c>
      <c r="BA1871" s="3">
        <f t="shared" si="88"/>
        <v>281565.8</v>
      </c>
      <c r="BB1871" s="3">
        <f t="shared" si="89"/>
        <v>1407829</v>
      </c>
      <c r="BC1871" s="2"/>
    </row>
    <row r="1872" spans="1:55" ht="15" customHeight="1" x14ac:dyDescent="0.3">
      <c r="A1872" t="s">
        <v>4334</v>
      </c>
      <c r="B1872" t="s">
        <v>2199</v>
      </c>
      <c r="C1872">
        <v>1</v>
      </c>
      <c r="D1872" t="s">
        <v>0</v>
      </c>
      <c r="E1872" t="s">
        <v>2</v>
      </c>
      <c r="F1872" t="s">
        <v>1393</v>
      </c>
      <c r="G1872" t="s">
        <v>1408</v>
      </c>
      <c r="H1872" t="s">
        <v>1409</v>
      </c>
      <c r="I1872" t="s">
        <v>1410</v>
      </c>
      <c r="J1872" t="s">
        <v>4601</v>
      </c>
      <c r="K1872" t="s">
        <v>611</v>
      </c>
      <c r="L1872" t="s">
        <v>1398</v>
      </c>
      <c r="M1872" t="s">
        <v>1405</v>
      </c>
      <c r="N1872">
        <v>1</v>
      </c>
      <c r="O1872">
        <v>1</v>
      </c>
      <c r="P1872">
        <v>1</v>
      </c>
      <c r="Q1872">
        <v>1</v>
      </c>
      <c r="R1872">
        <v>1</v>
      </c>
      <c r="S1872">
        <v>1</v>
      </c>
      <c r="T1872">
        <v>0</v>
      </c>
      <c r="U1872">
        <v>0</v>
      </c>
      <c r="V1872">
        <v>0</v>
      </c>
      <c r="W1872" s="107">
        <v>672325.8</v>
      </c>
      <c r="X1872" s="108">
        <v>0</v>
      </c>
      <c r="Y1872" s="108">
        <v>0</v>
      </c>
      <c r="Z1872" s="108">
        <v>0</v>
      </c>
      <c r="AA1872" s="108">
        <v>0</v>
      </c>
      <c r="AB1872" s="108">
        <v>0</v>
      </c>
      <c r="AC1872" s="108">
        <v>0</v>
      </c>
      <c r="AD1872" s="108"/>
      <c r="AE1872" s="108">
        <v>672325.8</v>
      </c>
      <c r="AF1872" s="104">
        <v>45799</v>
      </c>
      <c r="AG1872" s="104">
        <v>47625</v>
      </c>
      <c r="AH1872" s="108">
        <v>672325.8</v>
      </c>
      <c r="AI1872" t="s">
        <v>1406</v>
      </c>
      <c r="AJ1872" t="s">
        <v>1407</v>
      </c>
      <c r="AK1872" s="3">
        <v>62190.14</v>
      </c>
      <c r="AL1872" s="3">
        <v>62190.14</v>
      </c>
      <c r="AM1872" s="3">
        <v>62190.14</v>
      </c>
      <c r="AN1872" s="3">
        <v>62190.14</v>
      </c>
      <c r="AO1872" s="3">
        <v>31095.07</v>
      </c>
      <c r="AP1872" s="3">
        <v>0</v>
      </c>
      <c r="AQ1872" s="3">
        <v>0</v>
      </c>
      <c r="AR1872" s="3">
        <v>0</v>
      </c>
      <c r="AS1872" s="3">
        <v>0</v>
      </c>
      <c r="AT1872" s="3">
        <v>0</v>
      </c>
      <c r="AU1872" s="3">
        <v>0</v>
      </c>
      <c r="AV1872" s="3">
        <v>0</v>
      </c>
      <c r="AW1872" s="3">
        <v>0</v>
      </c>
      <c r="AX1872" s="3">
        <v>0</v>
      </c>
      <c r="AY1872" s="3">
        <v>0</v>
      </c>
      <c r="AZ1872" s="3">
        <f t="shared" si="87"/>
        <v>124380.28</v>
      </c>
      <c r="BA1872" s="3">
        <f t="shared" si="88"/>
        <v>155475.35</v>
      </c>
      <c r="BB1872" s="3">
        <f t="shared" si="89"/>
        <v>279855.63</v>
      </c>
      <c r="BC1872" s="2"/>
    </row>
    <row r="1873" spans="1:55" ht="15" customHeight="1" x14ac:dyDescent="0.3">
      <c r="A1873" t="s">
        <v>4335</v>
      </c>
      <c r="B1873" t="s">
        <v>2200</v>
      </c>
      <c r="C1873">
        <v>1</v>
      </c>
      <c r="D1873" t="s">
        <v>0</v>
      </c>
      <c r="E1873" t="s">
        <v>2</v>
      </c>
      <c r="F1873" t="s">
        <v>1393</v>
      </c>
      <c r="G1873" t="s">
        <v>1408</v>
      </c>
      <c r="H1873" t="s">
        <v>1409</v>
      </c>
      <c r="I1873" t="s">
        <v>1410</v>
      </c>
      <c r="J1873" t="s">
        <v>4601</v>
      </c>
      <c r="K1873" t="s">
        <v>611</v>
      </c>
      <c r="L1873" t="s">
        <v>1398</v>
      </c>
      <c r="M1873" t="s">
        <v>1405</v>
      </c>
      <c r="N1873">
        <v>1</v>
      </c>
      <c r="O1873">
        <v>1</v>
      </c>
      <c r="P1873">
        <v>1</v>
      </c>
      <c r="Q1873">
        <v>1</v>
      </c>
      <c r="R1873">
        <v>1</v>
      </c>
      <c r="S1873">
        <v>1</v>
      </c>
      <c r="T1873">
        <v>0</v>
      </c>
      <c r="U1873">
        <v>0</v>
      </c>
      <c r="V1873">
        <v>0</v>
      </c>
      <c r="W1873" s="107">
        <v>597214.82999999996</v>
      </c>
      <c r="X1873" s="108">
        <v>0</v>
      </c>
      <c r="Y1873" s="108">
        <v>0</v>
      </c>
      <c r="Z1873" s="108">
        <v>0</v>
      </c>
      <c r="AA1873" s="108">
        <v>0</v>
      </c>
      <c r="AB1873" s="108">
        <v>0</v>
      </c>
      <c r="AC1873" s="108">
        <v>0</v>
      </c>
      <c r="AD1873" s="108"/>
      <c r="AE1873" s="108">
        <v>597214.82999999996</v>
      </c>
      <c r="AF1873" s="104">
        <v>45799</v>
      </c>
      <c r="AG1873" s="104">
        <v>47625</v>
      </c>
      <c r="AH1873" s="108">
        <v>597214.82999999996</v>
      </c>
      <c r="AI1873" t="s">
        <v>1406</v>
      </c>
      <c r="AJ1873" t="s">
        <v>1407</v>
      </c>
      <c r="AK1873" s="3">
        <v>55242.38</v>
      </c>
      <c r="AL1873" s="3">
        <v>55242.38</v>
      </c>
      <c r="AM1873" s="3">
        <v>55242.38</v>
      </c>
      <c r="AN1873" s="3">
        <v>55242.38</v>
      </c>
      <c r="AO1873" s="3">
        <v>27621.19</v>
      </c>
      <c r="AP1873" s="3">
        <v>0</v>
      </c>
      <c r="AQ1873" s="3">
        <v>0</v>
      </c>
      <c r="AR1873" s="3">
        <v>0</v>
      </c>
      <c r="AS1873" s="3">
        <v>0</v>
      </c>
      <c r="AT1873" s="3">
        <v>0</v>
      </c>
      <c r="AU1873" s="3">
        <v>0</v>
      </c>
      <c r="AV1873" s="3">
        <v>0</v>
      </c>
      <c r="AW1873" s="3">
        <v>0</v>
      </c>
      <c r="AX1873" s="3">
        <v>0</v>
      </c>
      <c r="AY1873" s="3">
        <v>0</v>
      </c>
      <c r="AZ1873" s="3">
        <f t="shared" si="87"/>
        <v>110484.76</v>
      </c>
      <c r="BA1873" s="3">
        <f t="shared" si="88"/>
        <v>138105.94999999998</v>
      </c>
      <c r="BB1873" s="3">
        <f t="shared" si="89"/>
        <v>248590.70999999996</v>
      </c>
      <c r="BC1873" s="2"/>
    </row>
    <row r="1874" spans="1:55" ht="15" hidden="1" customHeight="1" x14ac:dyDescent="0.3">
      <c r="A1874" t="s">
        <v>4336</v>
      </c>
      <c r="B1874" t="s">
        <v>2201</v>
      </c>
      <c r="C1874">
        <v>1</v>
      </c>
      <c r="D1874" t="s">
        <v>0</v>
      </c>
      <c r="E1874" t="s">
        <v>2</v>
      </c>
      <c r="F1874" t="s">
        <v>1393</v>
      </c>
      <c r="G1874" t="s">
        <v>1401</v>
      </c>
      <c r="H1874" t="s">
        <v>1402</v>
      </c>
      <c r="I1874" t="s">
        <v>1403</v>
      </c>
      <c r="J1874" t="s">
        <v>1404</v>
      </c>
      <c r="K1874" t="s">
        <v>2202</v>
      </c>
      <c r="L1874" t="s">
        <v>1398</v>
      </c>
      <c r="M1874" t="s">
        <v>1405</v>
      </c>
      <c r="N1874">
        <v>1</v>
      </c>
      <c r="O1874">
        <v>1</v>
      </c>
      <c r="P1874">
        <v>1</v>
      </c>
      <c r="Q1874">
        <v>0</v>
      </c>
      <c r="R1874">
        <v>0</v>
      </c>
      <c r="S1874">
        <v>1</v>
      </c>
      <c r="T1874">
        <v>1</v>
      </c>
      <c r="U1874">
        <v>1</v>
      </c>
      <c r="V1874">
        <v>0</v>
      </c>
      <c r="W1874" s="107">
        <v>1523417.03</v>
      </c>
      <c r="X1874" s="108">
        <v>0</v>
      </c>
      <c r="Y1874" s="108">
        <v>0</v>
      </c>
      <c r="Z1874" s="108">
        <v>0</v>
      </c>
      <c r="AA1874" s="108">
        <v>0</v>
      </c>
      <c r="AB1874" s="108">
        <v>0</v>
      </c>
      <c r="AC1874" s="108">
        <v>0</v>
      </c>
      <c r="AD1874" s="108"/>
      <c r="AE1874" s="108">
        <v>1523417.03</v>
      </c>
      <c r="AF1874" s="104">
        <v>45958</v>
      </c>
      <c r="AG1874" s="104">
        <v>47054</v>
      </c>
      <c r="AH1874" s="108">
        <v>1523417.03</v>
      </c>
      <c r="AI1874" t="s">
        <v>1406</v>
      </c>
      <c r="AJ1874" t="s">
        <v>1407</v>
      </c>
      <c r="AK1874" s="3">
        <v>133299</v>
      </c>
      <c r="AL1874" s="3">
        <v>133299</v>
      </c>
      <c r="AM1874" s="3">
        <v>133299</v>
      </c>
      <c r="AN1874" s="3">
        <v>0</v>
      </c>
      <c r="AO1874" s="3">
        <v>0</v>
      </c>
      <c r="AP1874" s="3">
        <v>0</v>
      </c>
      <c r="AQ1874" s="3">
        <v>0</v>
      </c>
      <c r="AR1874" s="3">
        <v>0</v>
      </c>
      <c r="AS1874" s="3">
        <v>0</v>
      </c>
      <c r="AT1874" s="3">
        <v>0</v>
      </c>
      <c r="AU1874" s="3">
        <v>0</v>
      </c>
      <c r="AV1874" s="3">
        <v>0</v>
      </c>
      <c r="AW1874" s="3">
        <v>0</v>
      </c>
      <c r="AX1874" s="3">
        <v>0</v>
      </c>
      <c r="AY1874" s="3">
        <v>0</v>
      </c>
      <c r="AZ1874" s="3">
        <f t="shared" si="87"/>
        <v>266598</v>
      </c>
      <c r="BA1874" s="3">
        <f t="shared" si="88"/>
        <v>133299</v>
      </c>
      <c r="BB1874" s="3">
        <f t="shared" si="89"/>
        <v>399897</v>
      </c>
      <c r="BC1874" s="2"/>
    </row>
    <row r="1875" spans="1:55" ht="15" hidden="1" customHeight="1" x14ac:dyDescent="0.3">
      <c r="A1875" t="s">
        <v>4337</v>
      </c>
      <c r="B1875" t="s">
        <v>2203</v>
      </c>
      <c r="C1875">
        <v>1</v>
      </c>
      <c r="D1875" t="s">
        <v>0</v>
      </c>
      <c r="E1875" t="s">
        <v>2</v>
      </c>
      <c r="F1875" t="s">
        <v>1393</v>
      </c>
      <c r="G1875" t="s">
        <v>1401</v>
      </c>
      <c r="H1875" t="s">
        <v>1402</v>
      </c>
      <c r="I1875" t="s">
        <v>1403</v>
      </c>
      <c r="J1875" t="s">
        <v>1404</v>
      </c>
      <c r="K1875" t="s">
        <v>2204</v>
      </c>
      <c r="L1875" t="s">
        <v>1398</v>
      </c>
      <c r="M1875" t="s">
        <v>1405</v>
      </c>
      <c r="N1875">
        <v>1</v>
      </c>
      <c r="O1875">
        <v>1</v>
      </c>
      <c r="P1875">
        <v>1</v>
      </c>
      <c r="Q1875">
        <v>0</v>
      </c>
      <c r="R1875">
        <v>0</v>
      </c>
      <c r="S1875">
        <v>1</v>
      </c>
      <c r="T1875">
        <v>1</v>
      </c>
      <c r="U1875">
        <v>1</v>
      </c>
      <c r="V1875">
        <v>0</v>
      </c>
      <c r="W1875" s="107">
        <v>423277.97</v>
      </c>
      <c r="X1875" s="108">
        <v>0</v>
      </c>
      <c r="Y1875" s="108">
        <v>0</v>
      </c>
      <c r="Z1875" s="108">
        <v>0</v>
      </c>
      <c r="AA1875" s="108">
        <v>0</v>
      </c>
      <c r="AB1875" s="108">
        <v>0</v>
      </c>
      <c r="AC1875" s="108">
        <v>0</v>
      </c>
      <c r="AD1875" s="108"/>
      <c r="AE1875" s="108">
        <v>423277.97</v>
      </c>
      <c r="AF1875" s="104">
        <v>45958</v>
      </c>
      <c r="AG1875" s="104">
        <v>47054</v>
      </c>
      <c r="AH1875" s="108">
        <v>423277.97</v>
      </c>
      <c r="AI1875" t="s">
        <v>1406</v>
      </c>
      <c r="AJ1875" t="s">
        <v>1407</v>
      </c>
      <c r="AK1875" s="3">
        <v>37036.82</v>
      </c>
      <c r="AL1875" s="3">
        <v>37036.82</v>
      </c>
      <c r="AM1875" s="3">
        <v>37036.82</v>
      </c>
      <c r="AN1875" s="3">
        <v>0</v>
      </c>
      <c r="AO1875" s="3">
        <v>0</v>
      </c>
      <c r="AP1875" s="3">
        <v>0</v>
      </c>
      <c r="AQ1875" s="3">
        <v>0</v>
      </c>
      <c r="AR1875" s="3">
        <v>0</v>
      </c>
      <c r="AS1875" s="3">
        <v>0</v>
      </c>
      <c r="AT1875" s="3">
        <v>0</v>
      </c>
      <c r="AU1875" s="3">
        <v>0</v>
      </c>
      <c r="AV1875" s="3">
        <v>0</v>
      </c>
      <c r="AW1875" s="3">
        <v>0</v>
      </c>
      <c r="AX1875" s="3">
        <v>0</v>
      </c>
      <c r="AY1875" s="3">
        <v>0</v>
      </c>
      <c r="AZ1875" s="3">
        <f t="shared" si="87"/>
        <v>74073.64</v>
      </c>
      <c r="BA1875" s="3">
        <f t="shared" si="88"/>
        <v>37036.82</v>
      </c>
      <c r="BB1875" s="3">
        <f t="shared" si="89"/>
        <v>111110.45999999999</v>
      </c>
      <c r="BC1875" s="2"/>
    </row>
    <row r="1876" spans="1:55" ht="15" hidden="1" customHeight="1" x14ac:dyDescent="0.3">
      <c r="A1876" t="s">
        <v>4338</v>
      </c>
      <c r="B1876" t="s">
        <v>2205</v>
      </c>
      <c r="C1876">
        <v>1</v>
      </c>
      <c r="D1876" t="s">
        <v>0</v>
      </c>
      <c r="E1876" t="s">
        <v>2</v>
      </c>
      <c r="F1876" t="s">
        <v>1393</v>
      </c>
      <c r="G1876" t="s">
        <v>1401</v>
      </c>
      <c r="H1876" t="s">
        <v>1402</v>
      </c>
      <c r="I1876" t="s">
        <v>1403</v>
      </c>
      <c r="J1876" t="s">
        <v>1404</v>
      </c>
      <c r="K1876" t="s">
        <v>2206</v>
      </c>
      <c r="L1876" t="s">
        <v>1398</v>
      </c>
      <c r="M1876" t="s">
        <v>1405</v>
      </c>
      <c r="N1876">
        <v>1</v>
      </c>
      <c r="O1876">
        <v>1</v>
      </c>
      <c r="P1876">
        <v>1</v>
      </c>
      <c r="Q1876">
        <v>0</v>
      </c>
      <c r="R1876">
        <v>0</v>
      </c>
      <c r="S1876">
        <v>1</v>
      </c>
      <c r="T1876">
        <v>1</v>
      </c>
      <c r="U1876">
        <v>1</v>
      </c>
      <c r="V1876">
        <v>0</v>
      </c>
      <c r="W1876" s="107">
        <v>1884966.52</v>
      </c>
      <c r="X1876" s="108">
        <v>0</v>
      </c>
      <c r="Y1876" s="108">
        <v>0</v>
      </c>
      <c r="Z1876" s="108">
        <v>0</v>
      </c>
      <c r="AA1876" s="108">
        <v>0</v>
      </c>
      <c r="AB1876" s="108">
        <v>0</v>
      </c>
      <c r="AC1876" s="108">
        <v>0</v>
      </c>
      <c r="AD1876" s="108"/>
      <c r="AE1876" s="108">
        <v>1884966.52</v>
      </c>
      <c r="AF1876" s="104">
        <v>45958</v>
      </c>
      <c r="AG1876" s="104">
        <v>47054</v>
      </c>
      <c r="AH1876" s="108">
        <v>1884966.52</v>
      </c>
      <c r="AI1876" t="s">
        <v>1406</v>
      </c>
      <c r="AJ1876" t="s">
        <v>1407</v>
      </c>
      <c r="AK1876" s="3">
        <v>164934.57999999999</v>
      </c>
      <c r="AL1876" s="3">
        <v>164934.57999999999</v>
      </c>
      <c r="AM1876" s="3">
        <v>164934.57999999999</v>
      </c>
      <c r="AN1876" s="3">
        <v>0</v>
      </c>
      <c r="AO1876" s="3">
        <v>0</v>
      </c>
      <c r="AP1876" s="3">
        <v>0</v>
      </c>
      <c r="AQ1876" s="3">
        <v>0</v>
      </c>
      <c r="AR1876" s="3">
        <v>0</v>
      </c>
      <c r="AS1876" s="3">
        <v>0</v>
      </c>
      <c r="AT1876" s="3">
        <v>0</v>
      </c>
      <c r="AU1876" s="3">
        <v>0</v>
      </c>
      <c r="AV1876" s="3">
        <v>0</v>
      </c>
      <c r="AW1876" s="3">
        <v>0</v>
      </c>
      <c r="AX1876" s="3">
        <v>0</v>
      </c>
      <c r="AY1876" s="3">
        <v>0</v>
      </c>
      <c r="AZ1876" s="3">
        <f t="shared" si="87"/>
        <v>329869.15999999997</v>
      </c>
      <c r="BA1876" s="3">
        <f t="shared" si="88"/>
        <v>164934.57999999999</v>
      </c>
      <c r="BB1876" s="3">
        <f t="shared" si="89"/>
        <v>494803.74</v>
      </c>
      <c r="BC1876" s="2"/>
    </row>
    <row r="1877" spans="1:55" ht="15" hidden="1" customHeight="1" x14ac:dyDescent="0.3">
      <c r="A1877" t="s">
        <v>4339</v>
      </c>
      <c r="B1877" t="s">
        <v>2207</v>
      </c>
      <c r="C1877">
        <v>1</v>
      </c>
      <c r="D1877" t="s">
        <v>0</v>
      </c>
      <c r="E1877" t="s">
        <v>2</v>
      </c>
      <c r="F1877" t="s">
        <v>1393</v>
      </c>
      <c r="G1877" t="s">
        <v>1401</v>
      </c>
      <c r="H1877" t="s">
        <v>1402</v>
      </c>
      <c r="I1877" t="s">
        <v>1403</v>
      </c>
      <c r="J1877" t="s">
        <v>1404</v>
      </c>
      <c r="K1877" t="s">
        <v>1387</v>
      </c>
      <c r="L1877" t="s">
        <v>1398</v>
      </c>
      <c r="M1877" t="s">
        <v>1405</v>
      </c>
      <c r="N1877">
        <v>1</v>
      </c>
      <c r="O1877">
        <v>1</v>
      </c>
      <c r="P1877">
        <v>1</v>
      </c>
      <c r="Q1877">
        <v>0</v>
      </c>
      <c r="R1877">
        <v>0</v>
      </c>
      <c r="S1877">
        <v>1</v>
      </c>
      <c r="T1877">
        <v>1</v>
      </c>
      <c r="U1877">
        <v>1</v>
      </c>
      <c r="V1877">
        <v>0</v>
      </c>
      <c r="W1877" s="107">
        <v>5078133.18</v>
      </c>
      <c r="X1877" s="108">
        <v>0</v>
      </c>
      <c r="Y1877" s="108">
        <v>0</v>
      </c>
      <c r="Z1877" s="108">
        <v>0</v>
      </c>
      <c r="AA1877" s="108">
        <v>0</v>
      </c>
      <c r="AB1877" s="108">
        <v>0</v>
      </c>
      <c r="AC1877" s="108">
        <v>0</v>
      </c>
      <c r="AD1877" s="108"/>
      <c r="AE1877" s="108">
        <v>5078133.18</v>
      </c>
      <c r="AF1877" s="104">
        <v>45958</v>
      </c>
      <c r="AG1877" s="104">
        <v>47054</v>
      </c>
      <c r="AH1877" s="108">
        <v>5078133.18</v>
      </c>
      <c r="AI1877" t="s">
        <v>1406</v>
      </c>
      <c r="AJ1877" t="s">
        <v>1407</v>
      </c>
      <c r="AK1877" s="3">
        <v>469727.32</v>
      </c>
      <c r="AL1877" s="3">
        <v>469727.32</v>
      </c>
      <c r="AM1877" s="3">
        <v>469727.32</v>
      </c>
      <c r="AN1877" s="3">
        <v>469727.32</v>
      </c>
      <c r="AO1877" s="3">
        <v>469727.32</v>
      </c>
      <c r="AP1877" s="3">
        <v>0</v>
      </c>
      <c r="AQ1877" s="3">
        <v>0</v>
      </c>
      <c r="AR1877" s="3">
        <v>0</v>
      </c>
      <c r="AS1877" s="3">
        <v>0</v>
      </c>
      <c r="AT1877" s="3">
        <v>0</v>
      </c>
      <c r="AU1877" s="3">
        <v>0</v>
      </c>
      <c r="AV1877" s="3">
        <v>0</v>
      </c>
      <c r="AW1877" s="3">
        <v>0</v>
      </c>
      <c r="AX1877" s="3">
        <v>0</v>
      </c>
      <c r="AY1877" s="3">
        <v>0</v>
      </c>
      <c r="AZ1877" s="3">
        <f t="shared" si="87"/>
        <v>939454.64</v>
      </c>
      <c r="BA1877" s="3">
        <f t="shared" si="88"/>
        <v>1409181.96</v>
      </c>
      <c r="BB1877" s="3">
        <f t="shared" si="89"/>
        <v>2348636.6</v>
      </c>
      <c r="BC1877" s="2"/>
    </row>
    <row r="1878" spans="1:55" ht="15" hidden="1" customHeight="1" x14ac:dyDescent="0.3">
      <c r="A1878" t="s">
        <v>4340</v>
      </c>
      <c r="B1878" t="s">
        <v>2208</v>
      </c>
      <c r="C1878">
        <v>1</v>
      </c>
      <c r="D1878" t="s">
        <v>0</v>
      </c>
      <c r="E1878" t="s">
        <v>2</v>
      </c>
      <c r="F1878" t="s">
        <v>1393</v>
      </c>
      <c r="G1878" t="s">
        <v>1401</v>
      </c>
      <c r="H1878" t="s">
        <v>1402</v>
      </c>
      <c r="I1878" t="s">
        <v>1403</v>
      </c>
      <c r="J1878" t="s">
        <v>1404</v>
      </c>
      <c r="K1878" t="s">
        <v>2209</v>
      </c>
      <c r="L1878" t="s">
        <v>1398</v>
      </c>
      <c r="M1878" t="s">
        <v>1405</v>
      </c>
      <c r="N1878">
        <v>1</v>
      </c>
      <c r="O1878">
        <v>1</v>
      </c>
      <c r="P1878">
        <v>1</v>
      </c>
      <c r="Q1878">
        <v>0</v>
      </c>
      <c r="R1878">
        <v>0</v>
      </c>
      <c r="S1878">
        <v>1</v>
      </c>
      <c r="T1878">
        <v>1</v>
      </c>
      <c r="U1878">
        <v>1</v>
      </c>
      <c r="V1878">
        <v>0</v>
      </c>
      <c r="W1878" s="107">
        <v>435683.54</v>
      </c>
      <c r="X1878" s="108">
        <v>0</v>
      </c>
      <c r="Y1878" s="108">
        <v>0</v>
      </c>
      <c r="Z1878" s="108">
        <v>0</v>
      </c>
      <c r="AA1878" s="108">
        <v>0</v>
      </c>
      <c r="AB1878" s="108">
        <v>0</v>
      </c>
      <c r="AC1878" s="108">
        <v>0</v>
      </c>
      <c r="AD1878" s="108"/>
      <c r="AE1878" s="108">
        <v>435683.54</v>
      </c>
      <c r="AF1878" s="104">
        <v>45958</v>
      </c>
      <c r="AG1878" s="104">
        <v>47054</v>
      </c>
      <c r="AH1878" s="108">
        <v>435683.54</v>
      </c>
      <c r="AI1878" t="s">
        <v>1406</v>
      </c>
      <c r="AJ1878" t="s">
        <v>1407</v>
      </c>
      <c r="AK1878" s="3">
        <v>38122.300000000003</v>
      </c>
      <c r="AL1878" s="3">
        <v>38122.300000000003</v>
      </c>
      <c r="AM1878" s="3">
        <v>38122.300000000003</v>
      </c>
      <c r="AN1878" s="3">
        <v>0</v>
      </c>
      <c r="AO1878" s="3">
        <v>0</v>
      </c>
      <c r="AP1878" s="3">
        <v>0</v>
      </c>
      <c r="AQ1878" s="3">
        <v>0</v>
      </c>
      <c r="AR1878" s="3">
        <v>0</v>
      </c>
      <c r="AS1878" s="3">
        <v>0</v>
      </c>
      <c r="AT1878" s="3">
        <v>0</v>
      </c>
      <c r="AU1878" s="3">
        <v>0</v>
      </c>
      <c r="AV1878" s="3">
        <v>0</v>
      </c>
      <c r="AW1878" s="3">
        <v>0</v>
      </c>
      <c r="AX1878" s="3">
        <v>0</v>
      </c>
      <c r="AY1878" s="3">
        <v>0</v>
      </c>
      <c r="AZ1878" s="3">
        <f t="shared" si="87"/>
        <v>76244.600000000006</v>
      </c>
      <c r="BA1878" s="3">
        <f t="shared" si="88"/>
        <v>38122.300000000003</v>
      </c>
      <c r="BB1878" s="3">
        <f t="shared" si="89"/>
        <v>114366.90000000001</v>
      </c>
      <c r="BC1878" s="2"/>
    </row>
    <row r="1879" spans="1:55" ht="15" hidden="1" customHeight="1" x14ac:dyDescent="0.3">
      <c r="A1879" t="s">
        <v>4341</v>
      </c>
      <c r="B1879" t="s">
        <v>2210</v>
      </c>
      <c r="C1879">
        <v>1</v>
      </c>
      <c r="D1879" t="s">
        <v>0</v>
      </c>
      <c r="E1879" t="s">
        <v>2</v>
      </c>
      <c r="F1879" t="s">
        <v>1393</v>
      </c>
      <c r="G1879" t="s">
        <v>1401</v>
      </c>
      <c r="H1879" t="s">
        <v>1402</v>
      </c>
      <c r="I1879" t="s">
        <v>1403</v>
      </c>
      <c r="J1879" t="s">
        <v>1404</v>
      </c>
      <c r="K1879" t="s">
        <v>2168</v>
      </c>
      <c r="L1879" t="s">
        <v>1398</v>
      </c>
      <c r="M1879" t="s">
        <v>1405</v>
      </c>
      <c r="N1879">
        <v>1</v>
      </c>
      <c r="O1879">
        <v>1</v>
      </c>
      <c r="P1879">
        <v>1</v>
      </c>
      <c r="Q1879">
        <v>0</v>
      </c>
      <c r="R1879">
        <v>0</v>
      </c>
      <c r="S1879">
        <v>1</v>
      </c>
      <c r="T1879">
        <v>1</v>
      </c>
      <c r="U1879">
        <v>1</v>
      </c>
      <c r="V1879">
        <v>0</v>
      </c>
      <c r="W1879" s="107">
        <v>2225553.27</v>
      </c>
      <c r="X1879" s="108">
        <v>0</v>
      </c>
      <c r="Y1879" s="108">
        <v>0</v>
      </c>
      <c r="Z1879" s="108">
        <v>0</v>
      </c>
      <c r="AA1879" s="108">
        <v>0</v>
      </c>
      <c r="AB1879" s="108">
        <v>0</v>
      </c>
      <c r="AC1879" s="108">
        <v>0</v>
      </c>
      <c r="AD1879" s="108"/>
      <c r="AE1879" s="108">
        <v>2225553.27</v>
      </c>
      <c r="AF1879" s="104">
        <v>45958</v>
      </c>
      <c r="AG1879" s="104">
        <v>47054</v>
      </c>
      <c r="AH1879" s="108">
        <v>2225553.27</v>
      </c>
      <c r="AI1879" t="s">
        <v>1406</v>
      </c>
      <c r="AJ1879" t="s">
        <v>1407</v>
      </c>
      <c r="AK1879" s="3">
        <v>194735.92</v>
      </c>
      <c r="AL1879" s="3">
        <v>194735.92</v>
      </c>
      <c r="AM1879" s="3">
        <v>194735.92</v>
      </c>
      <c r="AN1879" s="3">
        <v>0</v>
      </c>
      <c r="AO1879" s="3">
        <v>0</v>
      </c>
      <c r="AP1879" s="3">
        <v>0</v>
      </c>
      <c r="AQ1879" s="3">
        <v>0</v>
      </c>
      <c r="AR1879" s="3">
        <v>0</v>
      </c>
      <c r="AS1879" s="3">
        <v>0</v>
      </c>
      <c r="AT1879" s="3">
        <v>0</v>
      </c>
      <c r="AU1879" s="3">
        <v>0</v>
      </c>
      <c r="AV1879" s="3">
        <v>0</v>
      </c>
      <c r="AW1879" s="3">
        <v>0</v>
      </c>
      <c r="AX1879" s="3">
        <v>0</v>
      </c>
      <c r="AY1879" s="3">
        <v>0</v>
      </c>
      <c r="AZ1879" s="3">
        <f t="shared" si="87"/>
        <v>389471.84</v>
      </c>
      <c r="BA1879" s="3">
        <f t="shared" si="88"/>
        <v>194735.92</v>
      </c>
      <c r="BB1879" s="3">
        <f t="shared" si="89"/>
        <v>584207.76</v>
      </c>
      <c r="BC1879" s="2"/>
    </row>
    <row r="1880" spans="1:55" ht="15" hidden="1" customHeight="1" x14ac:dyDescent="0.3">
      <c r="A1880" t="s">
        <v>4342</v>
      </c>
      <c r="B1880" t="s">
        <v>2211</v>
      </c>
      <c r="C1880">
        <v>1</v>
      </c>
      <c r="D1880" t="s">
        <v>0</v>
      </c>
      <c r="E1880" t="s">
        <v>2</v>
      </c>
      <c r="F1880" t="s">
        <v>1393</v>
      </c>
      <c r="G1880" t="s">
        <v>1401</v>
      </c>
      <c r="H1880" t="s">
        <v>1402</v>
      </c>
      <c r="I1880" t="s">
        <v>1403</v>
      </c>
      <c r="J1880" t="s">
        <v>1404</v>
      </c>
      <c r="K1880" t="s">
        <v>2212</v>
      </c>
      <c r="L1880" t="s">
        <v>1398</v>
      </c>
      <c r="M1880" t="s">
        <v>1405</v>
      </c>
      <c r="N1880">
        <v>1</v>
      </c>
      <c r="O1880">
        <v>1</v>
      </c>
      <c r="P1880">
        <v>1</v>
      </c>
      <c r="Q1880">
        <v>0</v>
      </c>
      <c r="R1880">
        <v>0</v>
      </c>
      <c r="S1880">
        <v>1</v>
      </c>
      <c r="T1880">
        <v>1</v>
      </c>
      <c r="U1880">
        <v>1</v>
      </c>
      <c r="V1880">
        <v>0</v>
      </c>
      <c r="W1880" s="107">
        <v>1207676.78</v>
      </c>
      <c r="X1880" s="108">
        <v>0</v>
      </c>
      <c r="Y1880" s="108">
        <v>0</v>
      </c>
      <c r="Z1880" s="108">
        <v>0</v>
      </c>
      <c r="AA1880" s="108">
        <v>0</v>
      </c>
      <c r="AB1880" s="108">
        <v>0</v>
      </c>
      <c r="AC1880" s="108">
        <v>0</v>
      </c>
      <c r="AD1880" s="108"/>
      <c r="AE1880" s="108">
        <v>1207676.78</v>
      </c>
      <c r="AF1880" s="104">
        <v>45958</v>
      </c>
      <c r="AG1880" s="104">
        <v>47784</v>
      </c>
      <c r="AH1880" s="108">
        <v>1207676.78</v>
      </c>
      <c r="AI1880" t="s">
        <v>1406</v>
      </c>
      <c r="AJ1880" t="s">
        <v>1407</v>
      </c>
      <c r="AK1880" s="3">
        <v>105671.72</v>
      </c>
      <c r="AL1880" s="3">
        <v>105671.72</v>
      </c>
      <c r="AM1880" s="3">
        <v>105671.72</v>
      </c>
      <c r="AN1880" s="3">
        <v>0</v>
      </c>
      <c r="AO1880" s="3">
        <v>0</v>
      </c>
      <c r="AP1880" s="3">
        <v>0</v>
      </c>
      <c r="AQ1880" s="3">
        <v>0</v>
      </c>
      <c r="AR1880" s="3">
        <v>0</v>
      </c>
      <c r="AS1880" s="3">
        <v>0</v>
      </c>
      <c r="AT1880" s="3">
        <v>0</v>
      </c>
      <c r="AU1880" s="3">
        <v>0</v>
      </c>
      <c r="AV1880" s="3">
        <v>0</v>
      </c>
      <c r="AW1880" s="3">
        <v>0</v>
      </c>
      <c r="AX1880" s="3">
        <v>0</v>
      </c>
      <c r="AY1880" s="3">
        <v>0</v>
      </c>
      <c r="AZ1880" s="3">
        <f t="shared" si="87"/>
        <v>211343.44</v>
      </c>
      <c r="BA1880" s="3">
        <f t="shared" si="88"/>
        <v>105671.72</v>
      </c>
      <c r="BB1880" s="3">
        <f t="shared" si="89"/>
        <v>317015.16000000003</v>
      </c>
      <c r="BC1880" s="2"/>
    </row>
    <row r="1881" spans="1:55" ht="15" hidden="1" customHeight="1" x14ac:dyDescent="0.3">
      <c r="A1881" t="s">
        <v>4343</v>
      </c>
      <c r="B1881" t="s">
        <v>2213</v>
      </c>
      <c r="C1881">
        <v>1</v>
      </c>
      <c r="D1881" t="s">
        <v>0</v>
      </c>
      <c r="E1881" t="s">
        <v>2</v>
      </c>
      <c r="F1881" t="s">
        <v>1393</v>
      </c>
      <c r="G1881" t="s">
        <v>1401</v>
      </c>
      <c r="H1881" t="s">
        <v>1402</v>
      </c>
      <c r="I1881" t="s">
        <v>1403</v>
      </c>
      <c r="J1881" t="s">
        <v>1404</v>
      </c>
      <c r="K1881" t="s">
        <v>319</v>
      </c>
      <c r="L1881" t="s">
        <v>1398</v>
      </c>
      <c r="M1881" t="s">
        <v>1405</v>
      </c>
      <c r="N1881">
        <v>1</v>
      </c>
      <c r="O1881">
        <v>1</v>
      </c>
      <c r="P1881">
        <v>1</v>
      </c>
      <c r="Q1881">
        <v>0</v>
      </c>
      <c r="R1881">
        <v>0</v>
      </c>
      <c r="S1881">
        <v>1</v>
      </c>
      <c r="T1881">
        <v>1</v>
      </c>
      <c r="U1881">
        <v>1</v>
      </c>
      <c r="V1881">
        <v>0</v>
      </c>
      <c r="W1881" s="107">
        <v>4715306.59</v>
      </c>
      <c r="X1881" s="108">
        <v>0</v>
      </c>
      <c r="Y1881" s="108">
        <v>0</v>
      </c>
      <c r="Z1881" s="108">
        <v>0</v>
      </c>
      <c r="AA1881" s="108">
        <v>0</v>
      </c>
      <c r="AB1881" s="108">
        <v>0</v>
      </c>
      <c r="AC1881" s="108">
        <v>0</v>
      </c>
      <c r="AD1881" s="108"/>
      <c r="AE1881" s="108">
        <v>4715306.59</v>
      </c>
      <c r="AF1881" s="104">
        <v>45958</v>
      </c>
      <c r="AG1881" s="104">
        <v>47784</v>
      </c>
      <c r="AH1881" s="108">
        <v>4715306.59</v>
      </c>
      <c r="AI1881" t="s">
        <v>1406</v>
      </c>
      <c r="AJ1881" t="s">
        <v>1407</v>
      </c>
      <c r="AK1881" s="3">
        <v>436165.86</v>
      </c>
      <c r="AL1881" s="3">
        <v>436165.86</v>
      </c>
      <c r="AM1881" s="3">
        <v>436165.86</v>
      </c>
      <c r="AN1881" s="3">
        <v>436165.86</v>
      </c>
      <c r="AO1881" s="3">
        <v>436165.86</v>
      </c>
      <c r="AP1881" s="3">
        <v>0</v>
      </c>
      <c r="AQ1881" s="3">
        <v>0</v>
      </c>
      <c r="AR1881" s="3">
        <v>0</v>
      </c>
      <c r="AS1881" s="3">
        <v>0</v>
      </c>
      <c r="AT1881" s="3">
        <v>0</v>
      </c>
      <c r="AU1881" s="3">
        <v>0</v>
      </c>
      <c r="AV1881" s="3">
        <v>0</v>
      </c>
      <c r="AW1881" s="3">
        <v>0</v>
      </c>
      <c r="AX1881" s="3">
        <v>0</v>
      </c>
      <c r="AY1881" s="3">
        <v>0</v>
      </c>
      <c r="AZ1881" s="3">
        <f t="shared" si="87"/>
        <v>872331.72</v>
      </c>
      <c r="BA1881" s="3">
        <f t="shared" si="88"/>
        <v>1308497.58</v>
      </c>
      <c r="BB1881" s="3">
        <f t="shared" si="89"/>
        <v>2180829.2999999998</v>
      </c>
      <c r="BC1881" s="2"/>
    </row>
    <row r="1882" spans="1:55" ht="15" hidden="1" customHeight="1" x14ac:dyDescent="0.3">
      <c r="A1882" t="s">
        <v>4344</v>
      </c>
      <c r="B1882" t="s">
        <v>2214</v>
      </c>
      <c r="C1882">
        <v>1</v>
      </c>
      <c r="D1882" t="s">
        <v>0</v>
      </c>
      <c r="E1882" t="s">
        <v>2</v>
      </c>
      <c r="F1882" t="s">
        <v>1393</v>
      </c>
      <c r="G1882" t="s">
        <v>1401</v>
      </c>
      <c r="H1882" t="s">
        <v>1402</v>
      </c>
      <c r="I1882" t="s">
        <v>1403</v>
      </c>
      <c r="J1882" t="s">
        <v>1404</v>
      </c>
      <c r="K1882" t="s">
        <v>933</v>
      </c>
      <c r="L1882" t="s">
        <v>1398</v>
      </c>
      <c r="M1882" t="s">
        <v>1405</v>
      </c>
      <c r="N1882">
        <v>1</v>
      </c>
      <c r="O1882">
        <v>1</v>
      </c>
      <c r="P1882">
        <v>1</v>
      </c>
      <c r="Q1882">
        <v>0</v>
      </c>
      <c r="R1882">
        <v>0</v>
      </c>
      <c r="S1882">
        <v>1</v>
      </c>
      <c r="T1882">
        <v>1</v>
      </c>
      <c r="U1882">
        <v>1</v>
      </c>
      <c r="V1882">
        <v>0</v>
      </c>
      <c r="W1882" s="107">
        <v>4543009.8600000003</v>
      </c>
      <c r="X1882" s="108">
        <v>0</v>
      </c>
      <c r="Y1882" s="108">
        <v>0</v>
      </c>
      <c r="Z1882" s="108">
        <v>0</v>
      </c>
      <c r="AA1882" s="108">
        <v>0</v>
      </c>
      <c r="AB1882" s="108">
        <v>0</v>
      </c>
      <c r="AC1882" s="108">
        <v>0</v>
      </c>
      <c r="AD1882" s="108"/>
      <c r="AE1882" s="108">
        <v>4543009.8600000003</v>
      </c>
      <c r="AF1882" s="104">
        <v>45958</v>
      </c>
      <c r="AG1882" s="104">
        <v>47784</v>
      </c>
      <c r="AH1882" s="108">
        <v>4543009.8600000003</v>
      </c>
      <c r="AI1882" t="s">
        <v>1406</v>
      </c>
      <c r="AJ1882" t="s">
        <v>1407</v>
      </c>
      <c r="AK1882" s="3">
        <v>420228.42</v>
      </c>
      <c r="AL1882" s="3">
        <v>420228.42</v>
      </c>
      <c r="AM1882" s="3">
        <v>420228.42</v>
      </c>
      <c r="AN1882" s="3">
        <v>420228.42</v>
      </c>
      <c r="AO1882" s="3">
        <v>420228.42</v>
      </c>
      <c r="AP1882" s="3">
        <v>0</v>
      </c>
      <c r="AQ1882" s="3">
        <v>0</v>
      </c>
      <c r="AR1882" s="3">
        <v>0</v>
      </c>
      <c r="AS1882" s="3">
        <v>0</v>
      </c>
      <c r="AT1882" s="3">
        <v>0</v>
      </c>
      <c r="AU1882" s="3">
        <v>0</v>
      </c>
      <c r="AV1882" s="3">
        <v>0</v>
      </c>
      <c r="AW1882" s="3">
        <v>0</v>
      </c>
      <c r="AX1882" s="3">
        <v>0</v>
      </c>
      <c r="AY1882" s="3">
        <v>0</v>
      </c>
      <c r="AZ1882" s="3">
        <f t="shared" si="87"/>
        <v>840456.84</v>
      </c>
      <c r="BA1882" s="3">
        <f t="shared" si="88"/>
        <v>1260685.26</v>
      </c>
      <c r="BB1882" s="3">
        <f t="shared" si="89"/>
        <v>2101142.1</v>
      </c>
      <c r="BC1882" s="2"/>
    </row>
    <row r="1883" spans="1:55" ht="15" hidden="1" customHeight="1" x14ac:dyDescent="0.3">
      <c r="A1883" t="s">
        <v>4345</v>
      </c>
      <c r="B1883" t="s">
        <v>2215</v>
      </c>
      <c r="C1883">
        <v>1</v>
      </c>
      <c r="D1883" t="s">
        <v>0</v>
      </c>
      <c r="E1883" t="s">
        <v>2</v>
      </c>
      <c r="F1883" t="s">
        <v>1393</v>
      </c>
      <c r="G1883" t="s">
        <v>1401</v>
      </c>
      <c r="H1883" t="s">
        <v>1402</v>
      </c>
      <c r="I1883" t="s">
        <v>1403</v>
      </c>
      <c r="J1883" t="s">
        <v>1404</v>
      </c>
      <c r="K1883" t="s">
        <v>2037</v>
      </c>
      <c r="L1883" t="s">
        <v>1398</v>
      </c>
      <c r="M1883" t="s">
        <v>1405</v>
      </c>
      <c r="N1883">
        <v>1</v>
      </c>
      <c r="O1883">
        <v>1</v>
      </c>
      <c r="P1883">
        <v>1</v>
      </c>
      <c r="Q1883">
        <v>0</v>
      </c>
      <c r="R1883">
        <v>0</v>
      </c>
      <c r="S1883">
        <v>1</v>
      </c>
      <c r="T1883">
        <v>1</v>
      </c>
      <c r="U1883">
        <v>1</v>
      </c>
      <c r="V1883">
        <v>0</v>
      </c>
      <c r="W1883" s="107">
        <v>1721198.75</v>
      </c>
      <c r="X1883" s="108">
        <v>0</v>
      </c>
      <c r="Y1883" s="108">
        <v>0</v>
      </c>
      <c r="Z1883" s="108">
        <v>0</v>
      </c>
      <c r="AA1883" s="108">
        <v>0</v>
      </c>
      <c r="AB1883" s="108">
        <v>0</v>
      </c>
      <c r="AC1883" s="108">
        <v>0</v>
      </c>
      <c r="AD1883" s="108"/>
      <c r="AE1883" s="108">
        <v>1721198.75</v>
      </c>
      <c r="AF1883" s="104">
        <v>45958</v>
      </c>
      <c r="AG1883" s="104">
        <v>47054</v>
      </c>
      <c r="AH1883" s="108">
        <v>1721198.75</v>
      </c>
      <c r="AI1883" t="s">
        <v>1406</v>
      </c>
      <c r="AJ1883" t="s">
        <v>1407</v>
      </c>
      <c r="AK1883" s="3">
        <v>150604.9</v>
      </c>
      <c r="AL1883" s="3">
        <v>150604.9</v>
      </c>
      <c r="AM1883" s="3">
        <v>150604.9</v>
      </c>
      <c r="AN1883" s="3">
        <v>0</v>
      </c>
      <c r="AO1883" s="3">
        <v>0</v>
      </c>
      <c r="AP1883" s="3">
        <v>0</v>
      </c>
      <c r="AQ1883" s="3">
        <v>0</v>
      </c>
      <c r="AR1883" s="3">
        <v>0</v>
      </c>
      <c r="AS1883" s="3">
        <v>0</v>
      </c>
      <c r="AT1883" s="3">
        <v>0</v>
      </c>
      <c r="AU1883" s="3">
        <v>0</v>
      </c>
      <c r="AV1883" s="3">
        <v>0</v>
      </c>
      <c r="AW1883" s="3">
        <v>0</v>
      </c>
      <c r="AX1883" s="3">
        <v>0</v>
      </c>
      <c r="AY1883" s="3">
        <v>0</v>
      </c>
      <c r="AZ1883" s="3">
        <f t="shared" si="87"/>
        <v>301209.8</v>
      </c>
      <c r="BA1883" s="3">
        <f t="shared" si="88"/>
        <v>150604.9</v>
      </c>
      <c r="BB1883" s="3">
        <f t="shared" si="89"/>
        <v>451814.69999999995</v>
      </c>
      <c r="BC1883" s="2"/>
    </row>
    <row r="1884" spans="1:55" ht="15" hidden="1" customHeight="1" x14ac:dyDescent="0.3">
      <c r="A1884" t="s">
        <v>4346</v>
      </c>
      <c r="B1884" t="s">
        <v>2216</v>
      </c>
      <c r="C1884">
        <v>1</v>
      </c>
      <c r="D1884" t="s">
        <v>0</v>
      </c>
      <c r="E1884" t="s">
        <v>2</v>
      </c>
      <c r="F1884" t="s">
        <v>1393</v>
      </c>
      <c r="G1884" t="s">
        <v>1401</v>
      </c>
      <c r="H1884" t="s">
        <v>1402</v>
      </c>
      <c r="I1884" t="s">
        <v>1403</v>
      </c>
      <c r="J1884" t="s">
        <v>1404</v>
      </c>
      <c r="K1884" t="s">
        <v>1810</v>
      </c>
      <c r="L1884" t="s">
        <v>1398</v>
      </c>
      <c r="M1884" t="s">
        <v>1405</v>
      </c>
      <c r="N1884">
        <v>1</v>
      </c>
      <c r="O1884">
        <v>1</v>
      </c>
      <c r="P1884">
        <v>1</v>
      </c>
      <c r="Q1884">
        <v>0</v>
      </c>
      <c r="R1884">
        <v>0</v>
      </c>
      <c r="S1884">
        <v>1</v>
      </c>
      <c r="T1884">
        <v>1</v>
      </c>
      <c r="U1884">
        <v>1</v>
      </c>
      <c r="V1884">
        <v>0</v>
      </c>
      <c r="W1884" s="107">
        <v>2579027.9</v>
      </c>
      <c r="X1884" s="108">
        <v>0</v>
      </c>
      <c r="Y1884" s="108">
        <v>0</v>
      </c>
      <c r="Z1884" s="108">
        <v>0</v>
      </c>
      <c r="AA1884" s="108">
        <v>0</v>
      </c>
      <c r="AB1884" s="108">
        <v>0</v>
      </c>
      <c r="AC1884" s="108">
        <v>0</v>
      </c>
      <c r="AD1884" s="108"/>
      <c r="AE1884" s="108">
        <v>2579027.9</v>
      </c>
      <c r="AF1884" s="104">
        <v>45958</v>
      </c>
      <c r="AG1884" s="104">
        <v>47054</v>
      </c>
      <c r="AH1884" s="108">
        <v>2579027.9</v>
      </c>
      <c r="AI1884" t="s">
        <v>1406</v>
      </c>
      <c r="AJ1884" t="s">
        <v>1407</v>
      </c>
      <c r="AK1884" s="3">
        <v>225664.94</v>
      </c>
      <c r="AL1884" s="3">
        <v>225664.94</v>
      </c>
      <c r="AM1884" s="3">
        <v>225664.94</v>
      </c>
      <c r="AN1884" s="3">
        <v>0</v>
      </c>
      <c r="AO1884" s="3">
        <v>0</v>
      </c>
      <c r="AP1884" s="3">
        <v>0</v>
      </c>
      <c r="AQ1884" s="3">
        <v>0</v>
      </c>
      <c r="AR1884" s="3">
        <v>0</v>
      </c>
      <c r="AS1884" s="3">
        <v>0</v>
      </c>
      <c r="AT1884" s="3">
        <v>0</v>
      </c>
      <c r="AU1884" s="3">
        <v>0</v>
      </c>
      <c r="AV1884" s="3">
        <v>0</v>
      </c>
      <c r="AW1884" s="3">
        <v>0</v>
      </c>
      <c r="AX1884" s="3">
        <v>0</v>
      </c>
      <c r="AY1884" s="3">
        <v>0</v>
      </c>
      <c r="AZ1884" s="3">
        <f t="shared" si="87"/>
        <v>451329.88</v>
      </c>
      <c r="BA1884" s="3">
        <f t="shared" si="88"/>
        <v>225664.94</v>
      </c>
      <c r="BB1884" s="3">
        <f t="shared" si="89"/>
        <v>676994.82000000007</v>
      </c>
      <c r="BC1884" s="2"/>
    </row>
    <row r="1885" spans="1:55" ht="15" hidden="1" customHeight="1" x14ac:dyDescent="0.3">
      <c r="A1885" t="s">
        <v>4347</v>
      </c>
      <c r="B1885" t="s">
        <v>2217</v>
      </c>
      <c r="C1885">
        <v>1</v>
      </c>
      <c r="D1885" t="s">
        <v>0</v>
      </c>
      <c r="E1885" t="s">
        <v>2</v>
      </c>
      <c r="F1885" t="s">
        <v>1393</v>
      </c>
      <c r="G1885" t="s">
        <v>1401</v>
      </c>
      <c r="H1885" t="s">
        <v>1402</v>
      </c>
      <c r="I1885" t="s">
        <v>1403</v>
      </c>
      <c r="J1885" t="s">
        <v>1404</v>
      </c>
      <c r="K1885" t="s">
        <v>2218</v>
      </c>
      <c r="L1885" t="s">
        <v>1398</v>
      </c>
      <c r="M1885" t="s">
        <v>1405</v>
      </c>
      <c r="N1885">
        <v>1</v>
      </c>
      <c r="O1885">
        <v>1</v>
      </c>
      <c r="P1885">
        <v>1</v>
      </c>
      <c r="Q1885">
        <v>0</v>
      </c>
      <c r="R1885">
        <v>0</v>
      </c>
      <c r="S1885">
        <v>1</v>
      </c>
      <c r="T1885">
        <v>1</v>
      </c>
      <c r="U1885">
        <v>1</v>
      </c>
      <c r="V1885">
        <v>0</v>
      </c>
      <c r="W1885" s="107">
        <v>897198.21</v>
      </c>
      <c r="X1885" s="108">
        <v>0</v>
      </c>
      <c r="Y1885" s="108">
        <v>0</v>
      </c>
      <c r="Z1885" s="108">
        <v>0</v>
      </c>
      <c r="AA1885" s="108">
        <v>0</v>
      </c>
      <c r="AB1885" s="108">
        <v>0</v>
      </c>
      <c r="AC1885" s="108">
        <v>0</v>
      </c>
      <c r="AD1885" s="108"/>
      <c r="AE1885" s="108">
        <v>897198.21</v>
      </c>
      <c r="AF1885" s="104">
        <v>45958</v>
      </c>
      <c r="AG1885" s="104">
        <v>47054</v>
      </c>
      <c r="AH1885" s="108">
        <v>897198.21</v>
      </c>
      <c r="AI1885" t="s">
        <v>1406</v>
      </c>
      <c r="AJ1885" t="s">
        <v>1407</v>
      </c>
      <c r="AK1885" s="3">
        <v>78504.84</v>
      </c>
      <c r="AL1885" s="3">
        <v>78504.84</v>
      </c>
      <c r="AM1885" s="3">
        <v>78504.84</v>
      </c>
      <c r="AN1885" s="3">
        <v>0</v>
      </c>
      <c r="AO1885" s="3">
        <v>0</v>
      </c>
      <c r="AP1885" s="3">
        <v>0</v>
      </c>
      <c r="AQ1885" s="3">
        <v>0</v>
      </c>
      <c r="AR1885" s="3">
        <v>0</v>
      </c>
      <c r="AS1885" s="3">
        <v>0</v>
      </c>
      <c r="AT1885" s="3">
        <v>0</v>
      </c>
      <c r="AU1885" s="3">
        <v>0</v>
      </c>
      <c r="AV1885" s="3">
        <v>0</v>
      </c>
      <c r="AW1885" s="3">
        <v>0</v>
      </c>
      <c r="AX1885" s="3">
        <v>0</v>
      </c>
      <c r="AY1885" s="3">
        <v>0</v>
      </c>
      <c r="AZ1885" s="3">
        <f t="shared" si="87"/>
        <v>157009.68</v>
      </c>
      <c r="BA1885" s="3">
        <f t="shared" si="88"/>
        <v>78504.84</v>
      </c>
      <c r="BB1885" s="3">
        <f t="shared" si="89"/>
        <v>235514.52</v>
      </c>
      <c r="BC1885" s="2"/>
    </row>
    <row r="1886" spans="1:55" ht="15" hidden="1" customHeight="1" x14ac:dyDescent="0.3">
      <c r="A1886" t="s">
        <v>4348</v>
      </c>
      <c r="B1886" t="s">
        <v>2219</v>
      </c>
      <c r="C1886">
        <v>1</v>
      </c>
      <c r="D1886" t="s">
        <v>0</v>
      </c>
      <c r="E1886" t="s">
        <v>2</v>
      </c>
      <c r="F1886" t="s">
        <v>1393</v>
      </c>
      <c r="G1886" t="s">
        <v>1401</v>
      </c>
      <c r="H1886" t="s">
        <v>1402</v>
      </c>
      <c r="I1886" t="s">
        <v>1403</v>
      </c>
      <c r="J1886" t="s">
        <v>1404</v>
      </c>
      <c r="K1886" t="s">
        <v>1541</v>
      </c>
      <c r="L1886" t="s">
        <v>1398</v>
      </c>
      <c r="M1886" t="s">
        <v>1405</v>
      </c>
      <c r="N1886">
        <v>1</v>
      </c>
      <c r="O1886">
        <v>1</v>
      </c>
      <c r="P1886">
        <v>1</v>
      </c>
      <c r="Q1886">
        <v>0</v>
      </c>
      <c r="R1886">
        <v>0</v>
      </c>
      <c r="S1886">
        <v>1</v>
      </c>
      <c r="T1886">
        <v>1</v>
      </c>
      <c r="U1886">
        <v>1</v>
      </c>
      <c r="V1886">
        <v>0</v>
      </c>
      <c r="W1886" s="107">
        <v>1077521.1000000001</v>
      </c>
      <c r="X1886" s="108">
        <v>0</v>
      </c>
      <c r="Y1886" s="108">
        <v>0</v>
      </c>
      <c r="Z1886" s="108">
        <v>0</v>
      </c>
      <c r="AA1886" s="108">
        <v>0</v>
      </c>
      <c r="AB1886" s="108">
        <v>0</v>
      </c>
      <c r="AC1886" s="108">
        <v>0</v>
      </c>
      <c r="AD1886" s="108"/>
      <c r="AE1886" s="108">
        <v>1077521.1000000001</v>
      </c>
      <c r="AF1886" s="104">
        <v>45958</v>
      </c>
      <c r="AG1886" s="104">
        <v>47054</v>
      </c>
      <c r="AH1886" s="108">
        <v>1077521.1000000001</v>
      </c>
      <c r="AI1886" t="s">
        <v>1406</v>
      </c>
      <c r="AJ1886" t="s">
        <v>1407</v>
      </c>
      <c r="AK1886" s="3">
        <v>94283.1</v>
      </c>
      <c r="AL1886" s="3">
        <v>94283.1</v>
      </c>
      <c r="AM1886" s="3">
        <v>94283.1</v>
      </c>
      <c r="AN1886" s="3">
        <v>0</v>
      </c>
      <c r="AO1886" s="3">
        <v>0</v>
      </c>
      <c r="AP1886" s="3">
        <v>0</v>
      </c>
      <c r="AQ1886" s="3">
        <v>0</v>
      </c>
      <c r="AR1886" s="3">
        <v>0</v>
      </c>
      <c r="AS1886" s="3">
        <v>0</v>
      </c>
      <c r="AT1886" s="3">
        <v>0</v>
      </c>
      <c r="AU1886" s="3">
        <v>0</v>
      </c>
      <c r="AV1886" s="3">
        <v>0</v>
      </c>
      <c r="AW1886" s="3">
        <v>0</v>
      </c>
      <c r="AX1886" s="3">
        <v>0</v>
      </c>
      <c r="AY1886" s="3">
        <v>0</v>
      </c>
      <c r="AZ1886" s="3">
        <f t="shared" si="87"/>
        <v>188566.2</v>
      </c>
      <c r="BA1886" s="3">
        <f t="shared" si="88"/>
        <v>94283.1</v>
      </c>
      <c r="BB1886" s="3">
        <f t="shared" si="89"/>
        <v>282849.30000000005</v>
      </c>
      <c r="BC1886" s="2"/>
    </row>
    <row r="1887" spans="1:55" ht="15" hidden="1" customHeight="1" x14ac:dyDescent="0.3">
      <c r="A1887" t="s">
        <v>4349</v>
      </c>
      <c r="B1887" t="s">
        <v>2220</v>
      </c>
      <c r="C1887">
        <v>1</v>
      </c>
      <c r="D1887" t="s">
        <v>0</v>
      </c>
      <c r="E1887" t="s">
        <v>2</v>
      </c>
      <c r="F1887" t="s">
        <v>1393</v>
      </c>
      <c r="G1887" t="s">
        <v>1401</v>
      </c>
      <c r="H1887" t="s">
        <v>1402</v>
      </c>
      <c r="I1887" t="s">
        <v>1403</v>
      </c>
      <c r="J1887" t="s">
        <v>1404</v>
      </c>
      <c r="K1887" t="s">
        <v>2221</v>
      </c>
      <c r="L1887" t="s">
        <v>1398</v>
      </c>
      <c r="M1887" t="s">
        <v>1405</v>
      </c>
      <c r="N1887">
        <v>1</v>
      </c>
      <c r="O1887">
        <v>1</v>
      </c>
      <c r="P1887">
        <v>1</v>
      </c>
      <c r="Q1887">
        <v>0</v>
      </c>
      <c r="R1887">
        <v>0</v>
      </c>
      <c r="S1887">
        <v>1</v>
      </c>
      <c r="T1887">
        <v>1</v>
      </c>
      <c r="U1887">
        <v>1</v>
      </c>
      <c r="V1887">
        <v>0</v>
      </c>
      <c r="W1887" s="107">
        <v>1980851.9</v>
      </c>
      <c r="X1887" s="108">
        <v>0</v>
      </c>
      <c r="Y1887" s="108">
        <v>0</v>
      </c>
      <c r="Z1887" s="108">
        <v>0</v>
      </c>
      <c r="AA1887" s="108">
        <v>0</v>
      </c>
      <c r="AB1887" s="108">
        <v>0</v>
      </c>
      <c r="AC1887" s="108">
        <v>0</v>
      </c>
      <c r="AD1887" s="108"/>
      <c r="AE1887" s="108">
        <v>1980851.9</v>
      </c>
      <c r="AF1887" s="104">
        <v>45958</v>
      </c>
      <c r="AG1887" s="104">
        <v>47054</v>
      </c>
      <c r="AH1887" s="108">
        <v>1980851.9</v>
      </c>
      <c r="AI1887" t="s">
        <v>1406</v>
      </c>
      <c r="AJ1887" t="s">
        <v>1407</v>
      </c>
      <c r="AK1887" s="3">
        <v>173324.54</v>
      </c>
      <c r="AL1887" s="3">
        <v>173324.54</v>
      </c>
      <c r="AM1887" s="3">
        <v>173324.54</v>
      </c>
      <c r="AN1887" s="3">
        <v>0</v>
      </c>
      <c r="AO1887" s="3">
        <v>0</v>
      </c>
      <c r="AP1887" s="3">
        <v>0</v>
      </c>
      <c r="AQ1887" s="3">
        <v>0</v>
      </c>
      <c r="AR1887" s="3">
        <v>0</v>
      </c>
      <c r="AS1887" s="3">
        <v>0</v>
      </c>
      <c r="AT1887" s="3">
        <v>0</v>
      </c>
      <c r="AU1887" s="3">
        <v>0</v>
      </c>
      <c r="AV1887" s="3">
        <v>0</v>
      </c>
      <c r="AW1887" s="3">
        <v>0</v>
      </c>
      <c r="AX1887" s="3">
        <v>0</v>
      </c>
      <c r="AY1887" s="3">
        <v>0</v>
      </c>
      <c r="AZ1887" s="3">
        <f t="shared" si="87"/>
        <v>346649.08</v>
      </c>
      <c r="BA1887" s="3">
        <f t="shared" si="88"/>
        <v>173324.54</v>
      </c>
      <c r="BB1887" s="3">
        <f t="shared" si="89"/>
        <v>519973.62</v>
      </c>
      <c r="BC1887" s="2"/>
    </row>
    <row r="1888" spans="1:55" ht="15" hidden="1" customHeight="1" x14ac:dyDescent="0.3">
      <c r="A1888" t="s">
        <v>4350</v>
      </c>
      <c r="B1888" t="s">
        <v>2222</v>
      </c>
      <c r="C1888">
        <v>1</v>
      </c>
      <c r="D1888" t="s">
        <v>0</v>
      </c>
      <c r="E1888" t="s">
        <v>2</v>
      </c>
      <c r="F1888" t="s">
        <v>1393</v>
      </c>
      <c r="G1888" t="s">
        <v>1401</v>
      </c>
      <c r="H1888" t="s">
        <v>1402</v>
      </c>
      <c r="I1888" t="s">
        <v>1403</v>
      </c>
      <c r="J1888" t="s">
        <v>1404</v>
      </c>
      <c r="K1888" t="s">
        <v>1814</v>
      </c>
      <c r="L1888" t="s">
        <v>1398</v>
      </c>
      <c r="M1888" t="s">
        <v>1405</v>
      </c>
      <c r="N1888">
        <v>1</v>
      </c>
      <c r="O1888">
        <v>1</v>
      </c>
      <c r="P1888">
        <v>1</v>
      </c>
      <c r="Q1888">
        <v>0</v>
      </c>
      <c r="R1888">
        <v>0</v>
      </c>
      <c r="S1888">
        <v>1</v>
      </c>
      <c r="T1888">
        <v>1</v>
      </c>
      <c r="U1888">
        <v>1</v>
      </c>
      <c r="V1888">
        <v>0</v>
      </c>
      <c r="W1888" s="107">
        <v>1568188.23</v>
      </c>
      <c r="X1888" s="108">
        <v>0</v>
      </c>
      <c r="Y1888" s="108">
        <v>0</v>
      </c>
      <c r="Z1888" s="108">
        <v>0</v>
      </c>
      <c r="AA1888" s="108">
        <v>0</v>
      </c>
      <c r="AB1888" s="108">
        <v>0</v>
      </c>
      <c r="AC1888" s="108">
        <v>0</v>
      </c>
      <c r="AD1888" s="108"/>
      <c r="AE1888" s="108">
        <v>1568188.23</v>
      </c>
      <c r="AF1888" s="104">
        <v>45958</v>
      </c>
      <c r="AG1888" s="104">
        <v>47054</v>
      </c>
      <c r="AH1888" s="108">
        <v>1568188.23</v>
      </c>
      <c r="AI1888" t="s">
        <v>1406</v>
      </c>
      <c r="AJ1888" t="s">
        <v>1407</v>
      </c>
      <c r="AK1888" s="3">
        <v>137216.48000000001</v>
      </c>
      <c r="AL1888" s="3">
        <v>137216.48000000001</v>
      </c>
      <c r="AM1888" s="3">
        <v>137216.48000000001</v>
      </c>
      <c r="AN1888" s="3">
        <v>0</v>
      </c>
      <c r="AO1888" s="3">
        <v>0</v>
      </c>
      <c r="AP1888" s="3">
        <v>0</v>
      </c>
      <c r="AQ1888" s="3">
        <v>0</v>
      </c>
      <c r="AR1888" s="3">
        <v>0</v>
      </c>
      <c r="AS1888" s="3">
        <v>0</v>
      </c>
      <c r="AT1888" s="3">
        <v>0</v>
      </c>
      <c r="AU1888" s="3">
        <v>0</v>
      </c>
      <c r="AV1888" s="3">
        <v>0</v>
      </c>
      <c r="AW1888" s="3">
        <v>0</v>
      </c>
      <c r="AX1888" s="3">
        <v>0</v>
      </c>
      <c r="AY1888" s="3">
        <v>0</v>
      </c>
      <c r="AZ1888" s="3">
        <f t="shared" si="87"/>
        <v>274432.96000000002</v>
      </c>
      <c r="BA1888" s="3">
        <f t="shared" si="88"/>
        <v>137216.48000000001</v>
      </c>
      <c r="BB1888" s="3">
        <f t="shared" si="89"/>
        <v>411649.44000000006</v>
      </c>
      <c r="BC1888" s="2"/>
    </row>
    <row r="1889" spans="1:55" ht="15" hidden="1" customHeight="1" x14ac:dyDescent="0.3">
      <c r="A1889" t="s">
        <v>4351</v>
      </c>
      <c r="B1889" t="s">
        <v>2223</v>
      </c>
      <c r="C1889">
        <v>1</v>
      </c>
      <c r="D1889" t="s">
        <v>0</v>
      </c>
      <c r="E1889" t="s">
        <v>2</v>
      </c>
      <c r="F1889" t="s">
        <v>1393</v>
      </c>
      <c r="G1889" t="s">
        <v>1401</v>
      </c>
      <c r="H1889" t="s">
        <v>1402</v>
      </c>
      <c r="I1889" t="s">
        <v>1403</v>
      </c>
      <c r="J1889" t="s">
        <v>1404</v>
      </c>
      <c r="K1889" t="s">
        <v>2169</v>
      </c>
      <c r="L1889" t="s">
        <v>1398</v>
      </c>
      <c r="M1889" t="s">
        <v>1405</v>
      </c>
      <c r="N1889">
        <v>1</v>
      </c>
      <c r="O1889">
        <v>1</v>
      </c>
      <c r="P1889">
        <v>1</v>
      </c>
      <c r="Q1889">
        <v>0</v>
      </c>
      <c r="R1889">
        <v>0</v>
      </c>
      <c r="S1889">
        <v>1</v>
      </c>
      <c r="T1889">
        <v>1</v>
      </c>
      <c r="U1889">
        <v>1</v>
      </c>
      <c r="V1889">
        <v>0</v>
      </c>
      <c r="W1889" s="107">
        <v>1013675.4</v>
      </c>
      <c r="X1889" s="108">
        <v>0</v>
      </c>
      <c r="Y1889" s="108">
        <v>0</v>
      </c>
      <c r="Z1889" s="108">
        <v>0</v>
      </c>
      <c r="AA1889" s="108">
        <v>0</v>
      </c>
      <c r="AB1889" s="108">
        <v>0</v>
      </c>
      <c r="AC1889" s="108">
        <v>0</v>
      </c>
      <c r="AD1889" s="108"/>
      <c r="AE1889" s="108">
        <v>1013675.4</v>
      </c>
      <c r="AF1889" s="104">
        <v>45958</v>
      </c>
      <c r="AG1889" s="104">
        <v>47054</v>
      </c>
      <c r="AH1889" s="108">
        <v>1013675.4</v>
      </c>
      <c r="AI1889" t="s">
        <v>1406</v>
      </c>
      <c r="AJ1889" t="s">
        <v>1407</v>
      </c>
      <c r="AK1889" s="3">
        <v>88696.6</v>
      </c>
      <c r="AL1889" s="3">
        <v>88696.6</v>
      </c>
      <c r="AM1889" s="3">
        <v>88696.6</v>
      </c>
      <c r="AN1889" s="3">
        <v>0</v>
      </c>
      <c r="AO1889" s="3">
        <v>0</v>
      </c>
      <c r="AP1889" s="3">
        <v>0</v>
      </c>
      <c r="AQ1889" s="3">
        <v>0</v>
      </c>
      <c r="AR1889" s="3">
        <v>0</v>
      </c>
      <c r="AS1889" s="3">
        <v>0</v>
      </c>
      <c r="AT1889" s="3">
        <v>0</v>
      </c>
      <c r="AU1889" s="3">
        <v>0</v>
      </c>
      <c r="AV1889" s="3">
        <v>0</v>
      </c>
      <c r="AW1889" s="3">
        <v>0</v>
      </c>
      <c r="AX1889" s="3">
        <v>0</v>
      </c>
      <c r="AY1889" s="3">
        <v>0</v>
      </c>
      <c r="AZ1889" s="3">
        <f t="shared" si="87"/>
        <v>177393.2</v>
      </c>
      <c r="BA1889" s="3">
        <f t="shared" si="88"/>
        <v>88696.6</v>
      </c>
      <c r="BB1889" s="3">
        <f t="shared" si="89"/>
        <v>266089.80000000005</v>
      </c>
      <c r="BC1889" s="2"/>
    </row>
    <row r="1890" spans="1:55" ht="15" hidden="1" customHeight="1" x14ac:dyDescent="0.3">
      <c r="A1890" t="s">
        <v>4352</v>
      </c>
      <c r="B1890" t="s">
        <v>2224</v>
      </c>
      <c r="C1890">
        <v>1</v>
      </c>
      <c r="D1890" t="s">
        <v>0</v>
      </c>
      <c r="E1890" t="s">
        <v>2</v>
      </c>
      <c r="F1890" t="s">
        <v>1393</v>
      </c>
      <c r="G1890" t="s">
        <v>1401</v>
      </c>
      <c r="H1890" t="s">
        <v>1402</v>
      </c>
      <c r="I1890" t="s">
        <v>1403</v>
      </c>
      <c r="J1890" t="s">
        <v>1404</v>
      </c>
      <c r="K1890" t="s">
        <v>2225</v>
      </c>
      <c r="L1890" t="s">
        <v>1398</v>
      </c>
      <c r="M1890" t="s">
        <v>1405</v>
      </c>
      <c r="N1890">
        <v>1</v>
      </c>
      <c r="O1890">
        <v>1</v>
      </c>
      <c r="P1890">
        <v>1</v>
      </c>
      <c r="Q1890">
        <v>0</v>
      </c>
      <c r="R1890">
        <v>0</v>
      </c>
      <c r="S1890">
        <v>1</v>
      </c>
      <c r="T1890">
        <v>1</v>
      </c>
      <c r="U1890">
        <v>1</v>
      </c>
      <c r="V1890">
        <v>0</v>
      </c>
      <c r="W1890" s="107">
        <v>946243.01</v>
      </c>
      <c r="X1890" s="108">
        <v>0</v>
      </c>
      <c r="Y1890" s="108">
        <v>0</v>
      </c>
      <c r="Z1890" s="108">
        <v>0</v>
      </c>
      <c r="AA1890" s="108">
        <v>0</v>
      </c>
      <c r="AB1890" s="108">
        <v>0</v>
      </c>
      <c r="AC1890" s="108">
        <v>0</v>
      </c>
      <c r="AD1890" s="108"/>
      <c r="AE1890" s="108">
        <v>946243.01</v>
      </c>
      <c r="AF1890" s="104">
        <v>45958</v>
      </c>
      <c r="AG1890" s="104">
        <v>47054</v>
      </c>
      <c r="AH1890" s="108">
        <v>946243.01</v>
      </c>
      <c r="AI1890" t="s">
        <v>1406</v>
      </c>
      <c r="AJ1890" t="s">
        <v>1407</v>
      </c>
      <c r="AK1890" s="3">
        <v>82796.259999999995</v>
      </c>
      <c r="AL1890" s="3">
        <v>82796.259999999995</v>
      </c>
      <c r="AM1890" s="3">
        <v>82796.259999999995</v>
      </c>
      <c r="AN1890" s="3">
        <v>0</v>
      </c>
      <c r="AO1890" s="3">
        <v>0</v>
      </c>
      <c r="AP1890" s="3">
        <v>0</v>
      </c>
      <c r="AQ1890" s="3">
        <v>0</v>
      </c>
      <c r="AR1890" s="3">
        <v>0</v>
      </c>
      <c r="AS1890" s="3">
        <v>0</v>
      </c>
      <c r="AT1890" s="3">
        <v>0</v>
      </c>
      <c r="AU1890" s="3">
        <v>0</v>
      </c>
      <c r="AV1890" s="3">
        <v>0</v>
      </c>
      <c r="AW1890" s="3">
        <v>0</v>
      </c>
      <c r="AX1890" s="3">
        <v>0</v>
      </c>
      <c r="AY1890" s="3">
        <v>0</v>
      </c>
      <c r="AZ1890" s="3">
        <f t="shared" si="87"/>
        <v>165592.51999999999</v>
      </c>
      <c r="BA1890" s="3">
        <f t="shared" si="88"/>
        <v>82796.259999999995</v>
      </c>
      <c r="BB1890" s="3">
        <f t="shared" si="89"/>
        <v>248388.77999999997</v>
      </c>
      <c r="BC1890" s="2"/>
    </row>
    <row r="1891" spans="1:55" ht="15" hidden="1" customHeight="1" x14ac:dyDescent="0.3">
      <c r="A1891" t="s">
        <v>4353</v>
      </c>
      <c r="B1891" t="s">
        <v>2226</v>
      </c>
      <c r="C1891">
        <v>1</v>
      </c>
      <c r="D1891" t="s">
        <v>0</v>
      </c>
      <c r="E1891" t="s">
        <v>2</v>
      </c>
      <c r="F1891" t="s">
        <v>1393</v>
      </c>
      <c r="G1891" t="s">
        <v>1401</v>
      </c>
      <c r="H1891" t="s">
        <v>1402</v>
      </c>
      <c r="I1891" t="s">
        <v>1403</v>
      </c>
      <c r="J1891" t="s">
        <v>1404</v>
      </c>
      <c r="K1891" t="s">
        <v>778</v>
      </c>
      <c r="L1891" t="s">
        <v>1398</v>
      </c>
      <c r="M1891" t="s">
        <v>1405</v>
      </c>
      <c r="N1891">
        <v>1</v>
      </c>
      <c r="O1891">
        <v>1</v>
      </c>
      <c r="P1891">
        <v>1</v>
      </c>
      <c r="Q1891">
        <v>0</v>
      </c>
      <c r="R1891">
        <v>0</v>
      </c>
      <c r="S1891">
        <v>1</v>
      </c>
      <c r="T1891">
        <v>1</v>
      </c>
      <c r="U1891">
        <v>1</v>
      </c>
      <c r="V1891">
        <v>0</v>
      </c>
      <c r="W1891" s="107">
        <v>2932245.79</v>
      </c>
      <c r="X1891" s="108">
        <v>0</v>
      </c>
      <c r="Y1891" s="108">
        <v>0</v>
      </c>
      <c r="Z1891" s="108">
        <v>0</v>
      </c>
      <c r="AA1891" s="108">
        <v>0</v>
      </c>
      <c r="AB1891" s="108">
        <v>0</v>
      </c>
      <c r="AC1891" s="108">
        <v>0</v>
      </c>
      <c r="AD1891" s="108"/>
      <c r="AE1891" s="108">
        <v>2932245.79</v>
      </c>
      <c r="AF1891" s="104">
        <v>45958</v>
      </c>
      <c r="AG1891" s="104">
        <v>47054</v>
      </c>
      <c r="AH1891" s="108">
        <v>2932245.79</v>
      </c>
      <c r="AI1891" t="s">
        <v>1406</v>
      </c>
      <c r="AJ1891" t="s">
        <v>1407</v>
      </c>
      <c r="AK1891" s="3">
        <v>256571.5</v>
      </c>
      <c r="AL1891" s="3">
        <v>256571.5</v>
      </c>
      <c r="AM1891" s="3">
        <v>256571.5</v>
      </c>
      <c r="AN1891" s="3">
        <v>0</v>
      </c>
      <c r="AO1891" s="3">
        <v>0</v>
      </c>
      <c r="AP1891" s="3">
        <v>0</v>
      </c>
      <c r="AQ1891" s="3">
        <v>0</v>
      </c>
      <c r="AR1891" s="3">
        <v>0</v>
      </c>
      <c r="AS1891" s="3">
        <v>0</v>
      </c>
      <c r="AT1891" s="3">
        <v>0</v>
      </c>
      <c r="AU1891" s="3">
        <v>0</v>
      </c>
      <c r="AV1891" s="3">
        <v>0</v>
      </c>
      <c r="AW1891" s="3">
        <v>0</v>
      </c>
      <c r="AX1891" s="3">
        <v>0</v>
      </c>
      <c r="AY1891" s="3">
        <v>0</v>
      </c>
      <c r="AZ1891" s="3">
        <f t="shared" si="87"/>
        <v>513143</v>
      </c>
      <c r="BA1891" s="3">
        <f t="shared" si="88"/>
        <v>256571.5</v>
      </c>
      <c r="BB1891" s="3">
        <f t="shared" si="89"/>
        <v>769714.5</v>
      </c>
      <c r="BC1891" s="2"/>
    </row>
    <row r="1892" spans="1:55" ht="15" hidden="1" customHeight="1" x14ac:dyDescent="0.3">
      <c r="A1892" t="s">
        <v>4354</v>
      </c>
      <c r="B1892" t="s">
        <v>2227</v>
      </c>
      <c r="C1892">
        <v>1</v>
      </c>
      <c r="D1892" t="s">
        <v>0</v>
      </c>
      <c r="E1892" t="s">
        <v>2</v>
      </c>
      <c r="F1892" t="s">
        <v>1393</v>
      </c>
      <c r="G1892" t="s">
        <v>1401</v>
      </c>
      <c r="H1892" t="s">
        <v>1402</v>
      </c>
      <c r="I1892" t="s">
        <v>1403</v>
      </c>
      <c r="J1892" t="s">
        <v>1404</v>
      </c>
      <c r="K1892" t="s">
        <v>819</v>
      </c>
      <c r="L1892" t="s">
        <v>1398</v>
      </c>
      <c r="M1892" t="s">
        <v>1405</v>
      </c>
      <c r="N1892">
        <v>1</v>
      </c>
      <c r="O1892">
        <v>1</v>
      </c>
      <c r="P1892">
        <v>1</v>
      </c>
      <c r="Q1892">
        <v>0</v>
      </c>
      <c r="R1892">
        <v>0</v>
      </c>
      <c r="S1892">
        <v>1</v>
      </c>
      <c r="T1892">
        <v>1</v>
      </c>
      <c r="U1892">
        <v>1</v>
      </c>
      <c r="V1892">
        <v>0</v>
      </c>
      <c r="W1892" s="107">
        <v>1647253.32</v>
      </c>
      <c r="X1892" s="108">
        <v>0</v>
      </c>
      <c r="Y1892" s="108">
        <v>0</v>
      </c>
      <c r="Z1892" s="108">
        <v>0</v>
      </c>
      <c r="AA1892" s="108">
        <v>0</v>
      </c>
      <c r="AB1892" s="108">
        <v>0</v>
      </c>
      <c r="AC1892" s="108">
        <v>0</v>
      </c>
      <c r="AD1892" s="108"/>
      <c r="AE1892" s="108">
        <v>1647253.32</v>
      </c>
      <c r="AF1892" s="104">
        <v>45958</v>
      </c>
      <c r="AG1892" s="104">
        <v>47054</v>
      </c>
      <c r="AH1892" s="108">
        <v>1647253.32</v>
      </c>
      <c r="AI1892" t="s">
        <v>1406</v>
      </c>
      <c r="AJ1892" t="s">
        <v>1407</v>
      </c>
      <c r="AK1892" s="3">
        <v>144134.66</v>
      </c>
      <c r="AL1892" s="3">
        <v>144134.66</v>
      </c>
      <c r="AM1892" s="3">
        <v>144134.66</v>
      </c>
      <c r="AN1892" s="3">
        <v>0</v>
      </c>
      <c r="AO1892" s="3">
        <v>0</v>
      </c>
      <c r="AP1892" s="3">
        <v>0</v>
      </c>
      <c r="AQ1892" s="3">
        <v>0</v>
      </c>
      <c r="AR1892" s="3">
        <v>0</v>
      </c>
      <c r="AS1892" s="3">
        <v>0</v>
      </c>
      <c r="AT1892" s="3">
        <v>0</v>
      </c>
      <c r="AU1892" s="3">
        <v>0</v>
      </c>
      <c r="AV1892" s="3">
        <v>0</v>
      </c>
      <c r="AW1892" s="3">
        <v>0</v>
      </c>
      <c r="AX1892" s="3">
        <v>0</v>
      </c>
      <c r="AY1892" s="3">
        <v>0</v>
      </c>
      <c r="AZ1892" s="3">
        <f t="shared" si="87"/>
        <v>288269.32</v>
      </c>
      <c r="BA1892" s="3">
        <f t="shared" si="88"/>
        <v>144134.66</v>
      </c>
      <c r="BB1892" s="3">
        <f t="shared" si="89"/>
        <v>432403.98</v>
      </c>
      <c r="BC1892" s="2"/>
    </row>
    <row r="1893" spans="1:55" ht="15" hidden="1" customHeight="1" x14ac:dyDescent="0.3">
      <c r="A1893" t="s">
        <v>4355</v>
      </c>
      <c r="B1893" t="s">
        <v>2228</v>
      </c>
      <c r="C1893">
        <v>1</v>
      </c>
      <c r="D1893" t="s">
        <v>0</v>
      </c>
      <c r="E1893" t="s">
        <v>2</v>
      </c>
      <c r="F1893" t="s">
        <v>1393</v>
      </c>
      <c r="G1893" t="s">
        <v>1401</v>
      </c>
      <c r="H1893" t="s">
        <v>1402</v>
      </c>
      <c r="I1893" t="s">
        <v>1403</v>
      </c>
      <c r="J1893" t="s">
        <v>1404</v>
      </c>
      <c r="K1893" t="s">
        <v>819</v>
      </c>
      <c r="L1893" t="s">
        <v>1398</v>
      </c>
      <c r="M1893" t="s">
        <v>1405</v>
      </c>
      <c r="N1893">
        <v>1</v>
      </c>
      <c r="O1893">
        <v>1</v>
      </c>
      <c r="P1893">
        <v>1</v>
      </c>
      <c r="Q1893">
        <v>0</v>
      </c>
      <c r="R1893">
        <v>0</v>
      </c>
      <c r="S1893">
        <v>1</v>
      </c>
      <c r="T1893">
        <v>1</v>
      </c>
      <c r="U1893">
        <v>1</v>
      </c>
      <c r="V1893">
        <v>0</v>
      </c>
      <c r="W1893" s="107">
        <v>1647253.32</v>
      </c>
      <c r="X1893" s="108">
        <v>0</v>
      </c>
      <c r="Y1893" s="108">
        <v>0</v>
      </c>
      <c r="Z1893" s="108">
        <v>0</v>
      </c>
      <c r="AA1893" s="108">
        <v>0</v>
      </c>
      <c r="AB1893" s="108">
        <v>0</v>
      </c>
      <c r="AC1893" s="108">
        <v>0</v>
      </c>
      <c r="AD1893" s="108"/>
      <c r="AE1893" s="108">
        <v>1647253.32</v>
      </c>
      <c r="AF1893" s="104">
        <v>45958</v>
      </c>
      <c r="AG1893" s="104">
        <v>47784</v>
      </c>
      <c r="AH1893" s="108">
        <v>1647253.32</v>
      </c>
      <c r="AI1893" t="s">
        <v>1406</v>
      </c>
      <c r="AJ1893" t="s">
        <v>1407</v>
      </c>
      <c r="AK1893" s="3">
        <v>152370.94</v>
      </c>
      <c r="AL1893" s="3">
        <v>152370.94</v>
      </c>
      <c r="AM1893" s="3">
        <v>152370.94</v>
      </c>
      <c r="AN1893" s="3">
        <v>152370.94</v>
      </c>
      <c r="AO1893" s="3">
        <v>152370.94</v>
      </c>
      <c r="AP1893" s="3">
        <v>0</v>
      </c>
      <c r="AQ1893" s="3">
        <v>0</v>
      </c>
      <c r="AR1893" s="3">
        <v>0</v>
      </c>
      <c r="AS1893" s="3">
        <v>0</v>
      </c>
      <c r="AT1893" s="3">
        <v>0</v>
      </c>
      <c r="AU1893" s="3">
        <v>0</v>
      </c>
      <c r="AV1893" s="3">
        <v>0</v>
      </c>
      <c r="AW1893" s="3">
        <v>0</v>
      </c>
      <c r="AX1893" s="3">
        <v>0</v>
      </c>
      <c r="AY1893" s="3">
        <v>0</v>
      </c>
      <c r="AZ1893" s="3">
        <f t="shared" si="87"/>
        <v>304741.88</v>
      </c>
      <c r="BA1893" s="3">
        <f t="shared" si="88"/>
        <v>457112.82</v>
      </c>
      <c r="BB1893" s="3">
        <f t="shared" si="89"/>
        <v>761854.7</v>
      </c>
      <c r="BC1893" s="2"/>
    </row>
    <row r="1894" spans="1:55" ht="15" hidden="1" customHeight="1" x14ac:dyDescent="0.3">
      <c r="A1894" t="s">
        <v>4356</v>
      </c>
      <c r="B1894" t="s">
        <v>2229</v>
      </c>
      <c r="C1894">
        <v>1</v>
      </c>
      <c r="D1894" t="s">
        <v>0</v>
      </c>
      <c r="E1894" t="s">
        <v>2</v>
      </c>
      <c r="F1894" t="s">
        <v>1393</v>
      </c>
      <c r="G1894" t="s">
        <v>1401</v>
      </c>
      <c r="H1894" t="s">
        <v>1402</v>
      </c>
      <c r="I1894" t="s">
        <v>1403</v>
      </c>
      <c r="J1894" t="s">
        <v>1404</v>
      </c>
      <c r="K1894" t="s">
        <v>819</v>
      </c>
      <c r="L1894" t="s">
        <v>1398</v>
      </c>
      <c r="M1894" t="s">
        <v>1405</v>
      </c>
      <c r="N1894">
        <v>1</v>
      </c>
      <c r="O1894">
        <v>1</v>
      </c>
      <c r="P1894">
        <v>1</v>
      </c>
      <c r="Q1894">
        <v>0</v>
      </c>
      <c r="R1894">
        <v>0</v>
      </c>
      <c r="S1894">
        <v>1</v>
      </c>
      <c r="T1894">
        <v>1</v>
      </c>
      <c r="U1894">
        <v>1</v>
      </c>
      <c r="V1894">
        <v>0</v>
      </c>
      <c r="W1894" s="107">
        <v>1883177.94</v>
      </c>
      <c r="X1894" s="108">
        <v>0</v>
      </c>
      <c r="Y1894" s="108">
        <v>0</v>
      </c>
      <c r="Z1894" s="108">
        <v>0</v>
      </c>
      <c r="AA1894" s="108">
        <v>0</v>
      </c>
      <c r="AB1894" s="108">
        <v>0</v>
      </c>
      <c r="AC1894" s="108">
        <v>0</v>
      </c>
      <c r="AD1894" s="108"/>
      <c r="AE1894" s="108">
        <v>1883177.94</v>
      </c>
      <c r="AF1894" s="104">
        <v>45958</v>
      </c>
      <c r="AG1894" s="104">
        <v>48515</v>
      </c>
      <c r="AH1894" s="108">
        <v>1883177.94</v>
      </c>
      <c r="AI1894" t="s">
        <v>1406</v>
      </c>
      <c r="AJ1894" t="s">
        <v>1407</v>
      </c>
      <c r="AK1894" s="3">
        <v>178901.9</v>
      </c>
      <c r="AL1894" s="3">
        <v>178901.9</v>
      </c>
      <c r="AM1894" s="3">
        <v>178901.9</v>
      </c>
      <c r="AN1894" s="3">
        <v>178901.9</v>
      </c>
      <c r="AO1894" s="3">
        <v>178901.9</v>
      </c>
      <c r="AP1894" s="3">
        <v>178901.9</v>
      </c>
      <c r="AQ1894" s="3">
        <v>178901.9</v>
      </c>
      <c r="AR1894" s="3">
        <v>0</v>
      </c>
      <c r="AS1894" s="3">
        <v>0</v>
      </c>
      <c r="AT1894" s="3">
        <v>0</v>
      </c>
      <c r="AU1894" s="3">
        <v>0</v>
      </c>
      <c r="AV1894" s="3">
        <v>0</v>
      </c>
      <c r="AW1894" s="3">
        <v>0</v>
      </c>
      <c r="AX1894" s="3">
        <v>0</v>
      </c>
      <c r="AY1894" s="3">
        <v>0</v>
      </c>
      <c r="AZ1894" s="3">
        <f t="shared" si="87"/>
        <v>357803.8</v>
      </c>
      <c r="BA1894" s="3">
        <f t="shared" si="88"/>
        <v>894509.5</v>
      </c>
      <c r="BB1894" s="3">
        <f t="shared" si="89"/>
        <v>1252313.3</v>
      </c>
      <c r="BC1894" s="2"/>
    </row>
    <row r="1895" spans="1:55" ht="15" hidden="1" customHeight="1" x14ac:dyDescent="0.3">
      <c r="A1895" t="s">
        <v>4357</v>
      </c>
      <c r="B1895" t="s">
        <v>2230</v>
      </c>
      <c r="C1895">
        <v>1</v>
      </c>
      <c r="D1895" t="s">
        <v>0</v>
      </c>
      <c r="E1895" t="s">
        <v>2</v>
      </c>
      <c r="F1895" t="s">
        <v>1393</v>
      </c>
      <c r="G1895" t="s">
        <v>1401</v>
      </c>
      <c r="H1895" t="s">
        <v>1402</v>
      </c>
      <c r="I1895" t="s">
        <v>1403</v>
      </c>
      <c r="J1895" t="s">
        <v>1404</v>
      </c>
      <c r="K1895" t="s">
        <v>2231</v>
      </c>
      <c r="L1895" t="s">
        <v>1398</v>
      </c>
      <c r="M1895" t="s">
        <v>1405</v>
      </c>
      <c r="N1895">
        <v>1</v>
      </c>
      <c r="O1895">
        <v>1</v>
      </c>
      <c r="P1895">
        <v>1</v>
      </c>
      <c r="Q1895">
        <v>0</v>
      </c>
      <c r="R1895">
        <v>0</v>
      </c>
      <c r="S1895">
        <v>1</v>
      </c>
      <c r="T1895">
        <v>1</v>
      </c>
      <c r="U1895">
        <v>1</v>
      </c>
      <c r="V1895">
        <v>0</v>
      </c>
      <c r="W1895" s="107">
        <v>407850.71</v>
      </c>
      <c r="X1895" s="108">
        <v>0</v>
      </c>
      <c r="Y1895" s="108">
        <v>0</v>
      </c>
      <c r="Z1895" s="108">
        <v>0</v>
      </c>
      <c r="AA1895" s="108">
        <v>0</v>
      </c>
      <c r="AB1895" s="108">
        <v>0</v>
      </c>
      <c r="AC1895" s="108">
        <v>0</v>
      </c>
      <c r="AD1895" s="108"/>
      <c r="AE1895" s="108">
        <v>407850.71</v>
      </c>
      <c r="AF1895" s="104">
        <v>45958</v>
      </c>
      <c r="AG1895" s="104">
        <v>47054</v>
      </c>
      <c r="AH1895" s="108">
        <v>407850.71</v>
      </c>
      <c r="AI1895" t="s">
        <v>1406</v>
      </c>
      <c r="AJ1895" t="s">
        <v>1407</v>
      </c>
      <c r="AK1895" s="3">
        <v>35686.94</v>
      </c>
      <c r="AL1895" s="3">
        <v>35686.94</v>
      </c>
      <c r="AM1895" s="3">
        <v>35686.94</v>
      </c>
      <c r="AN1895" s="3">
        <v>0</v>
      </c>
      <c r="AO1895" s="3">
        <v>0</v>
      </c>
      <c r="AP1895" s="3">
        <v>0</v>
      </c>
      <c r="AQ1895" s="3">
        <v>0</v>
      </c>
      <c r="AR1895" s="3">
        <v>0</v>
      </c>
      <c r="AS1895" s="3">
        <v>0</v>
      </c>
      <c r="AT1895" s="3">
        <v>0</v>
      </c>
      <c r="AU1895" s="3">
        <v>0</v>
      </c>
      <c r="AV1895" s="3">
        <v>0</v>
      </c>
      <c r="AW1895" s="3">
        <v>0</v>
      </c>
      <c r="AX1895" s="3">
        <v>0</v>
      </c>
      <c r="AY1895" s="3">
        <v>0</v>
      </c>
      <c r="AZ1895" s="3">
        <f t="shared" si="87"/>
        <v>71373.88</v>
      </c>
      <c r="BA1895" s="3">
        <f t="shared" si="88"/>
        <v>35686.94</v>
      </c>
      <c r="BB1895" s="3">
        <f t="shared" si="89"/>
        <v>107060.82</v>
      </c>
      <c r="BC1895" s="2"/>
    </row>
    <row r="1896" spans="1:55" ht="15" hidden="1" customHeight="1" x14ac:dyDescent="0.3">
      <c r="A1896" t="s">
        <v>4358</v>
      </c>
      <c r="B1896" t="s">
        <v>2232</v>
      </c>
      <c r="C1896">
        <v>1</v>
      </c>
      <c r="D1896" t="s">
        <v>0</v>
      </c>
      <c r="E1896" t="s">
        <v>2</v>
      </c>
      <c r="F1896" t="s">
        <v>1393</v>
      </c>
      <c r="G1896" t="s">
        <v>1401</v>
      </c>
      <c r="H1896" t="s">
        <v>1402</v>
      </c>
      <c r="I1896" t="s">
        <v>1403</v>
      </c>
      <c r="J1896" t="s">
        <v>1404</v>
      </c>
      <c r="K1896" t="s">
        <v>2233</v>
      </c>
      <c r="L1896" t="s">
        <v>1398</v>
      </c>
      <c r="M1896" t="s">
        <v>1405</v>
      </c>
      <c r="N1896">
        <v>1</v>
      </c>
      <c r="O1896">
        <v>1</v>
      </c>
      <c r="P1896">
        <v>1</v>
      </c>
      <c r="Q1896">
        <v>0</v>
      </c>
      <c r="R1896">
        <v>0</v>
      </c>
      <c r="S1896">
        <v>1</v>
      </c>
      <c r="T1896">
        <v>1</v>
      </c>
      <c r="U1896">
        <v>1</v>
      </c>
      <c r="V1896">
        <v>0</v>
      </c>
      <c r="W1896" s="107">
        <v>452762.57</v>
      </c>
      <c r="X1896" s="108">
        <v>0</v>
      </c>
      <c r="Y1896" s="108">
        <v>0</v>
      </c>
      <c r="Z1896" s="108">
        <v>0</v>
      </c>
      <c r="AA1896" s="108">
        <v>0</v>
      </c>
      <c r="AB1896" s="108">
        <v>0</v>
      </c>
      <c r="AC1896" s="108">
        <v>0</v>
      </c>
      <c r="AD1896" s="108"/>
      <c r="AE1896" s="108">
        <v>452762.57</v>
      </c>
      <c r="AF1896" s="104">
        <v>45958</v>
      </c>
      <c r="AG1896" s="104">
        <v>47054</v>
      </c>
      <c r="AH1896" s="108">
        <v>452762.57</v>
      </c>
      <c r="AI1896" t="s">
        <v>1406</v>
      </c>
      <c r="AJ1896" t="s">
        <v>1407</v>
      </c>
      <c r="AK1896" s="3">
        <v>39616.720000000001</v>
      </c>
      <c r="AL1896" s="3">
        <v>39616.720000000001</v>
      </c>
      <c r="AM1896" s="3">
        <v>39616.720000000001</v>
      </c>
      <c r="AN1896" s="3">
        <v>0</v>
      </c>
      <c r="AO1896" s="3">
        <v>0</v>
      </c>
      <c r="AP1896" s="3">
        <v>0</v>
      </c>
      <c r="AQ1896" s="3">
        <v>0</v>
      </c>
      <c r="AR1896" s="3">
        <v>0</v>
      </c>
      <c r="AS1896" s="3">
        <v>0</v>
      </c>
      <c r="AT1896" s="3">
        <v>0</v>
      </c>
      <c r="AU1896" s="3">
        <v>0</v>
      </c>
      <c r="AV1896" s="3">
        <v>0</v>
      </c>
      <c r="AW1896" s="3">
        <v>0</v>
      </c>
      <c r="AX1896" s="3">
        <v>0</v>
      </c>
      <c r="AY1896" s="3">
        <v>0</v>
      </c>
      <c r="AZ1896" s="3">
        <f t="shared" si="87"/>
        <v>79233.440000000002</v>
      </c>
      <c r="BA1896" s="3">
        <f t="shared" si="88"/>
        <v>39616.720000000001</v>
      </c>
      <c r="BB1896" s="3">
        <f t="shared" si="89"/>
        <v>118850.16</v>
      </c>
      <c r="BC1896" s="2"/>
    </row>
    <row r="1897" spans="1:55" ht="15" hidden="1" customHeight="1" x14ac:dyDescent="0.3">
      <c r="A1897" t="s">
        <v>4359</v>
      </c>
      <c r="B1897" t="s">
        <v>2234</v>
      </c>
      <c r="C1897">
        <v>1</v>
      </c>
      <c r="D1897" t="s">
        <v>0</v>
      </c>
      <c r="E1897" t="s">
        <v>2</v>
      </c>
      <c r="F1897" t="s">
        <v>1393</v>
      </c>
      <c r="G1897" t="s">
        <v>1401</v>
      </c>
      <c r="H1897" t="s">
        <v>1402</v>
      </c>
      <c r="I1897" t="s">
        <v>1403</v>
      </c>
      <c r="J1897" t="s">
        <v>1404</v>
      </c>
      <c r="K1897" t="s">
        <v>567</v>
      </c>
      <c r="L1897" t="s">
        <v>1398</v>
      </c>
      <c r="M1897" t="s">
        <v>1405</v>
      </c>
      <c r="N1897">
        <v>1</v>
      </c>
      <c r="O1897">
        <v>1</v>
      </c>
      <c r="P1897">
        <v>1</v>
      </c>
      <c r="Q1897">
        <v>0</v>
      </c>
      <c r="R1897">
        <v>0</v>
      </c>
      <c r="S1897">
        <v>1</v>
      </c>
      <c r="T1897">
        <v>1</v>
      </c>
      <c r="U1897">
        <v>1</v>
      </c>
      <c r="V1897">
        <v>0</v>
      </c>
      <c r="W1897" s="107">
        <v>1374479.05</v>
      </c>
      <c r="X1897" s="108">
        <v>0</v>
      </c>
      <c r="Y1897" s="108">
        <v>0</v>
      </c>
      <c r="Z1897" s="108">
        <v>0</v>
      </c>
      <c r="AA1897" s="108">
        <v>0</v>
      </c>
      <c r="AB1897" s="108">
        <v>0</v>
      </c>
      <c r="AC1897" s="108">
        <v>0</v>
      </c>
      <c r="AD1897" s="108"/>
      <c r="AE1897" s="108">
        <v>1374479.05</v>
      </c>
      <c r="AF1897" s="104">
        <v>45958</v>
      </c>
      <c r="AG1897" s="104">
        <v>47054</v>
      </c>
      <c r="AH1897" s="108">
        <v>1374479.05</v>
      </c>
      <c r="AI1897" t="s">
        <v>1406</v>
      </c>
      <c r="AJ1897" t="s">
        <v>1407</v>
      </c>
      <c r="AK1897" s="3">
        <v>120266.92</v>
      </c>
      <c r="AL1897" s="3">
        <v>120266.92</v>
      </c>
      <c r="AM1897" s="3">
        <v>120266.92</v>
      </c>
      <c r="AN1897" s="3">
        <v>0</v>
      </c>
      <c r="AO1897" s="3">
        <v>0</v>
      </c>
      <c r="AP1897" s="3">
        <v>0</v>
      </c>
      <c r="AQ1897" s="3">
        <v>0</v>
      </c>
      <c r="AR1897" s="3">
        <v>0</v>
      </c>
      <c r="AS1897" s="3">
        <v>0</v>
      </c>
      <c r="AT1897" s="3">
        <v>0</v>
      </c>
      <c r="AU1897" s="3">
        <v>0</v>
      </c>
      <c r="AV1897" s="3">
        <v>0</v>
      </c>
      <c r="AW1897" s="3">
        <v>0</v>
      </c>
      <c r="AX1897" s="3">
        <v>0</v>
      </c>
      <c r="AY1897" s="3">
        <v>0</v>
      </c>
      <c r="AZ1897" s="3">
        <f t="shared" si="87"/>
        <v>240533.84</v>
      </c>
      <c r="BA1897" s="3">
        <f t="shared" si="88"/>
        <v>120266.92</v>
      </c>
      <c r="BB1897" s="3">
        <f t="shared" si="89"/>
        <v>360800.76</v>
      </c>
      <c r="BC1897" s="2"/>
    </row>
    <row r="1898" spans="1:55" ht="15" hidden="1" customHeight="1" x14ac:dyDescent="0.3">
      <c r="A1898" t="s">
        <v>4360</v>
      </c>
      <c r="B1898" t="s">
        <v>2235</v>
      </c>
      <c r="C1898">
        <v>1</v>
      </c>
      <c r="D1898" t="s">
        <v>0</v>
      </c>
      <c r="E1898" t="s">
        <v>2</v>
      </c>
      <c r="F1898" t="s">
        <v>1393</v>
      </c>
      <c r="G1898" t="s">
        <v>1401</v>
      </c>
      <c r="H1898" t="s">
        <v>1402</v>
      </c>
      <c r="I1898" t="s">
        <v>1403</v>
      </c>
      <c r="J1898" t="s">
        <v>1404</v>
      </c>
      <c r="K1898" t="s">
        <v>2063</v>
      </c>
      <c r="L1898" t="s">
        <v>1398</v>
      </c>
      <c r="M1898" t="s">
        <v>1405</v>
      </c>
      <c r="N1898">
        <v>1</v>
      </c>
      <c r="O1898">
        <v>1</v>
      </c>
      <c r="P1898">
        <v>1</v>
      </c>
      <c r="Q1898">
        <v>0</v>
      </c>
      <c r="R1898">
        <v>0</v>
      </c>
      <c r="S1898">
        <v>1</v>
      </c>
      <c r="T1898">
        <v>1</v>
      </c>
      <c r="U1898">
        <v>1</v>
      </c>
      <c r="V1898">
        <v>0</v>
      </c>
      <c r="W1898" s="107">
        <v>1475036.32</v>
      </c>
      <c r="X1898" s="108">
        <v>0</v>
      </c>
      <c r="Y1898" s="108">
        <v>0</v>
      </c>
      <c r="Z1898" s="108">
        <v>0</v>
      </c>
      <c r="AA1898" s="108">
        <v>0</v>
      </c>
      <c r="AB1898" s="108">
        <v>0</v>
      </c>
      <c r="AC1898" s="108">
        <v>0</v>
      </c>
      <c r="AD1898" s="108"/>
      <c r="AE1898" s="108">
        <v>1475036.32</v>
      </c>
      <c r="AF1898" s="104">
        <v>45958</v>
      </c>
      <c r="AG1898" s="104">
        <v>47054</v>
      </c>
      <c r="AH1898" s="108">
        <v>1475036.32</v>
      </c>
      <c r="AI1898" t="s">
        <v>1406</v>
      </c>
      <c r="AJ1898" t="s">
        <v>1407</v>
      </c>
      <c r="AK1898" s="3">
        <v>129065.68</v>
      </c>
      <c r="AL1898" s="3">
        <v>129065.68</v>
      </c>
      <c r="AM1898" s="3">
        <v>129065.68</v>
      </c>
      <c r="AN1898" s="3">
        <v>0</v>
      </c>
      <c r="AO1898" s="3">
        <v>0</v>
      </c>
      <c r="AP1898" s="3">
        <v>0</v>
      </c>
      <c r="AQ1898" s="3">
        <v>0</v>
      </c>
      <c r="AR1898" s="3">
        <v>0</v>
      </c>
      <c r="AS1898" s="3">
        <v>0</v>
      </c>
      <c r="AT1898" s="3">
        <v>0</v>
      </c>
      <c r="AU1898" s="3">
        <v>0</v>
      </c>
      <c r="AV1898" s="3">
        <v>0</v>
      </c>
      <c r="AW1898" s="3">
        <v>0</v>
      </c>
      <c r="AX1898" s="3">
        <v>0</v>
      </c>
      <c r="AY1898" s="3">
        <v>0</v>
      </c>
      <c r="AZ1898" s="3">
        <f t="shared" si="87"/>
        <v>258131.36</v>
      </c>
      <c r="BA1898" s="3">
        <f t="shared" si="88"/>
        <v>129065.68</v>
      </c>
      <c r="BB1898" s="3">
        <f t="shared" si="89"/>
        <v>387197.04</v>
      </c>
      <c r="BC1898" s="2"/>
    </row>
    <row r="1899" spans="1:55" ht="15" hidden="1" customHeight="1" x14ac:dyDescent="0.3">
      <c r="A1899" t="s">
        <v>4361</v>
      </c>
      <c r="B1899" t="s">
        <v>2236</v>
      </c>
      <c r="C1899">
        <v>1</v>
      </c>
      <c r="D1899" t="s">
        <v>0</v>
      </c>
      <c r="E1899" t="s">
        <v>2</v>
      </c>
      <c r="F1899" t="s">
        <v>1393</v>
      </c>
      <c r="G1899" t="s">
        <v>1401</v>
      </c>
      <c r="H1899" t="s">
        <v>1402</v>
      </c>
      <c r="I1899" t="s">
        <v>1403</v>
      </c>
      <c r="J1899" t="s">
        <v>1404</v>
      </c>
      <c r="K1899" t="s">
        <v>2237</v>
      </c>
      <c r="L1899" t="s">
        <v>1398</v>
      </c>
      <c r="M1899" t="s">
        <v>1405</v>
      </c>
      <c r="N1899">
        <v>1</v>
      </c>
      <c r="O1899">
        <v>1</v>
      </c>
      <c r="P1899">
        <v>1</v>
      </c>
      <c r="Q1899">
        <v>0</v>
      </c>
      <c r="R1899">
        <v>0</v>
      </c>
      <c r="S1899">
        <v>1</v>
      </c>
      <c r="T1899">
        <v>1</v>
      </c>
      <c r="U1899">
        <v>1</v>
      </c>
      <c r="V1899">
        <v>0</v>
      </c>
      <c r="W1899" s="107">
        <v>505349.95</v>
      </c>
      <c r="X1899" s="108">
        <v>0</v>
      </c>
      <c r="Y1899" s="108">
        <v>0</v>
      </c>
      <c r="Z1899" s="108">
        <v>0</v>
      </c>
      <c r="AA1899" s="108">
        <v>0</v>
      </c>
      <c r="AB1899" s="108">
        <v>0</v>
      </c>
      <c r="AC1899" s="108">
        <v>0</v>
      </c>
      <c r="AD1899" s="108"/>
      <c r="AE1899" s="108">
        <v>505349.95</v>
      </c>
      <c r="AF1899" s="104">
        <v>45958</v>
      </c>
      <c r="AG1899" s="104">
        <v>47054</v>
      </c>
      <c r="AH1899" s="108">
        <v>505349.95</v>
      </c>
      <c r="AI1899" t="s">
        <v>1406</v>
      </c>
      <c r="AJ1899" t="s">
        <v>1407</v>
      </c>
      <c r="AK1899" s="3">
        <v>44218.12</v>
      </c>
      <c r="AL1899" s="3">
        <v>44218.12</v>
      </c>
      <c r="AM1899" s="3">
        <v>44218.12</v>
      </c>
      <c r="AN1899" s="3">
        <v>0</v>
      </c>
      <c r="AO1899" s="3">
        <v>0</v>
      </c>
      <c r="AP1899" s="3">
        <v>0</v>
      </c>
      <c r="AQ1899" s="3">
        <v>0</v>
      </c>
      <c r="AR1899" s="3">
        <v>0</v>
      </c>
      <c r="AS1899" s="3">
        <v>0</v>
      </c>
      <c r="AT1899" s="3">
        <v>0</v>
      </c>
      <c r="AU1899" s="3">
        <v>0</v>
      </c>
      <c r="AV1899" s="3">
        <v>0</v>
      </c>
      <c r="AW1899" s="3">
        <v>0</v>
      </c>
      <c r="AX1899" s="3">
        <v>0</v>
      </c>
      <c r="AY1899" s="3">
        <v>0</v>
      </c>
      <c r="AZ1899" s="3">
        <f t="shared" si="87"/>
        <v>88436.24</v>
      </c>
      <c r="BA1899" s="3">
        <f t="shared" si="88"/>
        <v>44218.12</v>
      </c>
      <c r="BB1899" s="3">
        <f t="shared" si="89"/>
        <v>132654.36000000002</v>
      </c>
      <c r="BC1899" s="2"/>
    </row>
    <row r="1900" spans="1:55" ht="15" hidden="1" customHeight="1" x14ac:dyDescent="0.3">
      <c r="A1900" t="s">
        <v>4362</v>
      </c>
      <c r="B1900" t="s">
        <v>2238</v>
      </c>
      <c r="C1900">
        <v>1</v>
      </c>
      <c r="D1900" t="s">
        <v>0</v>
      </c>
      <c r="E1900" t="s">
        <v>2</v>
      </c>
      <c r="F1900" t="s">
        <v>1393</v>
      </c>
      <c r="G1900" t="s">
        <v>1401</v>
      </c>
      <c r="H1900" t="s">
        <v>1402</v>
      </c>
      <c r="I1900" t="s">
        <v>1403</v>
      </c>
      <c r="J1900" t="s">
        <v>1404</v>
      </c>
      <c r="K1900" t="s">
        <v>2239</v>
      </c>
      <c r="L1900" t="s">
        <v>1398</v>
      </c>
      <c r="M1900" t="s">
        <v>1405</v>
      </c>
      <c r="N1900">
        <v>1</v>
      </c>
      <c r="O1900">
        <v>1</v>
      </c>
      <c r="P1900">
        <v>1</v>
      </c>
      <c r="Q1900">
        <v>0</v>
      </c>
      <c r="R1900">
        <v>0</v>
      </c>
      <c r="S1900">
        <v>1</v>
      </c>
      <c r="T1900">
        <v>1</v>
      </c>
      <c r="U1900">
        <v>1</v>
      </c>
      <c r="V1900">
        <v>0</v>
      </c>
      <c r="W1900" s="107">
        <v>289749.32</v>
      </c>
      <c r="X1900" s="108">
        <v>0</v>
      </c>
      <c r="Y1900" s="108">
        <v>0</v>
      </c>
      <c r="Z1900" s="108">
        <v>0</v>
      </c>
      <c r="AA1900" s="108">
        <v>0</v>
      </c>
      <c r="AB1900" s="108">
        <v>0</v>
      </c>
      <c r="AC1900" s="108">
        <v>0</v>
      </c>
      <c r="AD1900" s="108"/>
      <c r="AE1900" s="108">
        <v>289749.32</v>
      </c>
      <c r="AF1900" s="104">
        <v>45958</v>
      </c>
      <c r="AG1900" s="104">
        <v>47054</v>
      </c>
      <c r="AH1900" s="108">
        <v>289749.32</v>
      </c>
      <c r="AI1900" t="s">
        <v>1406</v>
      </c>
      <c r="AJ1900" t="s">
        <v>1407</v>
      </c>
      <c r="AK1900" s="3">
        <v>25353.06</v>
      </c>
      <c r="AL1900" s="3">
        <v>25353.06</v>
      </c>
      <c r="AM1900" s="3">
        <v>25353.06</v>
      </c>
      <c r="AN1900" s="3">
        <v>0</v>
      </c>
      <c r="AO1900" s="3">
        <v>0</v>
      </c>
      <c r="AP1900" s="3">
        <v>0</v>
      </c>
      <c r="AQ1900" s="3">
        <v>0</v>
      </c>
      <c r="AR1900" s="3">
        <v>0</v>
      </c>
      <c r="AS1900" s="3">
        <v>0</v>
      </c>
      <c r="AT1900" s="3">
        <v>0</v>
      </c>
      <c r="AU1900" s="3">
        <v>0</v>
      </c>
      <c r="AV1900" s="3">
        <v>0</v>
      </c>
      <c r="AW1900" s="3">
        <v>0</v>
      </c>
      <c r="AX1900" s="3">
        <v>0</v>
      </c>
      <c r="AY1900" s="3">
        <v>0</v>
      </c>
      <c r="AZ1900" s="3">
        <f t="shared" si="87"/>
        <v>50706.12</v>
      </c>
      <c r="BA1900" s="3">
        <f t="shared" si="88"/>
        <v>25353.06</v>
      </c>
      <c r="BB1900" s="3">
        <f t="shared" si="89"/>
        <v>76059.180000000008</v>
      </c>
      <c r="BC1900" s="2"/>
    </row>
    <row r="1901" spans="1:55" ht="15" hidden="1" customHeight="1" x14ac:dyDescent="0.3">
      <c r="A1901" t="s">
        <v>4363</v>
      </c>
      <c r="B1901" t="s">
        <v>2240</v>
      </c>
      <c r="C1901">
        <v>1</v>
      </c>
      <c r="D1901" t="s">
        <v>0</v>
      </c>
      <c r="E1901" t="s">
        <v>2</v>
      </c>
      <c r="F1901" t="s">
        <v>1393</v>
      </c>
      <c r="G1901" t="s">
        <v>1401</v>
      </c>
      <c r="H1901" t="s">
        <v>1402</v>
      </c>
      <c r="I1901" t="s">
        <v>1403</v>
      </c>
      <c r="J1901" t="s">
        <v>1404</v>
      </c>
      <c r="K1901" t="s">
        <v>2068</v>
      </c>
      <c r="L1901" t="s">
        <v>1398</v>
      </c>
      <c r="M1901" t="s">
        <v>1405</v>
      </c>
      <c r="N1901">
        <v>1</v>
      </c>
      <c r="O1901">
        <v>1</v>
      </c>
      <c r="P1901">
        <v>1</v>
      </c>
      <c r="Q1901">
        <v>0</v>
      </c>
      <c r="R1901">
        <v>0</v>
      </c>
      <c r="S1901">
        <v>1</v>
      </c>
      <c r="T1901">
        <v>1</v>
      </c>
      <c r="U1901">
        <v>1</v>
      </c>
      <c r="V1901">
        <v>0</v>
      </c>
      <c r="W1901" s="107">
        <v>1927955</v>
      </c>
      <c r="X1901" s="108">
        <v>0</v>
      </c>
      <c r="Y1901" s="108">
        <v>0</v>
      </c>
      <c r="Z1901" s="108">
        <v>0</v>
      </c>
      <c r="AA1901" s="108">
        <v>0</v>
      </c>
      <c r="AB1901" s="108">
        <v>0</v>
      </c>
      <c r="AC1901" s="108">
        <v>0</v>
      </c>
      <c r="AD1901" s="108"/>
      <c r="AE1901" s="108">
        <v>1927955</v>
      </c>
      <c r="AF1901" s="104">
        <v>45958</v>
      </c>
      <c r="AG1901" s="104">
        <v>47054</v>
      </c>
      <c r="AH1901" s="108">
        <v>1927955</v>
      </c>
      <c r="AI1901" t="s">
        <v>1406</v>
      </c>
      <c r="AJ1901" t="s">
        <v>1407</v>
      </c>
      <c r="AK1901" s="3">
        <v>168696.06</v>
      </c>
      <c r="AL1901" s="3">
        <v>168696.06</v>
      </c>
      <c r="AM1901" s="3">
        <v>168696.06</v>
      </c>
      <c r="AN1901" s="3">
        <v>0</v>
      </c>
      <c r="AO1901" s="3">
        <v>0</v>
      </c>
      <c r="AP1901" s="3">
        <v>0</v>
      </c>
      <c r="AQ1901" s="3">
        <v>0</v>
      </c>
      <c r="AR1901" s="3">
        <v>0</v>
      </c>
      <c r="AS1901" s="3">
        <v>0</v>
      </c>
      <c r="AT1901" s="3">
        <v>0</v>
      </c>
      <c r="AU1901" s="3">
        <v>0</v>
      </c>
      <c r="AV1901" s="3">
        <v>0</v>
      </c>
      <c r="AW1901" s="3">
        <v>0</v>
      </c>
      <c r="AX1901" s="3">
        <v>0</v>
      </c>
      <c r="AY1901" s="3">
        <v>0</v>
      </c>
      <c r="AZ1901" s="3">
        <f t="shared" si="87"/>
        <v>337392.12</v>
      </c>
      <c r="BA1901" s="3">
        <f t="shared" si="88"/>
        <v>168696.06</v>
      </c>
      <c r="BB1901" s="3">
        <f t="shared" si="89"/>
        <v>506088.18</v>
      </c>
      <c r="BC1901" s="2"/>
    </row>
    <row r="1902" spans="1:55" ht="15" hidden="1" customHeight="1" x14ac:dyDescent="0.3">
      <c r="A1902" t="s">
        <v>4364</v>
      </c>
      <c r="B1902" t="s">
        <v>2241</v>
      </c>
      <c r="C1902">
        <v>1</v>
      </c>
      <c r="D1902" t="s">
        <v>0</v>
      </c>
      <c r="E1902" t="s">
        <v>2</v>
      </c>
      <c r="F1902" t="s">
        <v>1393</v>
      </c>
      <c r="G1902" t="s">
        <v>1401</v>
      </c>
      <c r="H1902" t="s">
        <v>1402</v>
      </c>
      <c r="I1902" t="s">
        <v>1403</v>
      </c>
      <c r="J1902" t="s">
        <v>1404</v>
      </c>
      <c r="K1902" t="s">
        <v>2242</v>
      </c>
      <c r="L1902" t="s">
        <v>1398</v>
      </c>
      <c r="M1902" t="s">
        <v>1405</v>
      </c>
      <c r="N1902">
        <v>1</v>
      </c>
      <c r="O1902">
        <v>1</v>
      </c>
      <c r="P1902">
        <v>1</v>
      </c>
      <c r="Q1902">
        <v>0</v>
      </c>
      <c r="R1902">
        <v>0</v>
      </c>
      <c r="S1902">
        <v>1</v>
      </c>
      <c r="T1902">
        <v>1</v>
      </c>
      <c r="U1902">
        <v>1</v>
      </c>
      <c r="V1902">
        <v>0</v>
      </c>
      <c r="W1902" s="107">
        <v>1173289.5900000001</v>
      </c>
      <c r="X1902" s="108">
        <v>0</v>
      </c>
      <c r="Y1902" s="108">
        <v>0</v>
      </c>
      <c r="Z1902" s="108">
        <v>0</v>
      </c>
      <c r="AA1902" s="108">
        <v>0</v>
      </c>
      <c r="AB1902" s="108">
        <v>0</v>
      </c>
      <c r="AC1902" s="108">
        <v>0</v>
      </c>
      <c r="AD1902" s="108"/>
      <c r="AE1902" s="108">
        <v>1173289.5900000001</v>
      </c>
      <c r="AF1902" s="104">
        <v>45958</v>
      </c>
      <c r="AG1902" s="104">
        <v>47054</v>
      </c>
      <c r="AH1902" s="108">
        <v>1173289.5900000001</v>
      </c>
      <c r="AI1902" t="s">
        <v>1406</v>
      </c>
      <c r="AJ1902" t="s">
        <v>1407</v>
      </c>
      <c r="AK1902" s="3">
        <v>102662.84</v>
      </c>
      <c r="AL1902" s="3">
        <v>102662.84</v>
      </c>
      <c r="AM1902" s="3">
        <v>102662.84</v>
      </c>
      <c r="AN1902" s="3">
        <v>0</v>
      </c>
      <c r="AO1902" s="3">
        <v>0</v>
      </c>
      <c r="AP1902" s="3">
        <v>0</v>
      </c>
      <c r="AQ1902" s="3">
        <v>0</v>
      </c>
      <c r="AR1902" s="3">
        <v>0</v>
      </c>
      <c r="AS1902" s="3">
        <v>0</v>
      </c>
      <c r="AT1902" s="3">
        <v>0</v>
      </c>
      <c r="AU1902" s="3">
        <v>0</v>
      </c>
      <c r="AV1902" s="3">
        <v>0</v>
      </c>
      <c r="AW1902" s="3">
        <v>0</v>
      </c>
      <c r="AX1902" s="3">
        <v>0</v>
      </c>
      <c r="AY1902" s="3">
        <v>0</v>
      </c>
      <c r="AZ1902" s="3">
        <f t="shared" si="87"/>
        <v>205325.68</v>
      </c>
      <c r="BA1902" s="3">
        <f t="shared" si="88"/>
        <v>102662.84</v>
      </c>
      <c r="BB1902" s="3">
        <f t="shared" si="89"/>
        <v>307988.52</v>
      </c>
      <c r="BC1902" s="2"/>
    </row>
    <row r="1903" spans="1:55" ht="15" hidden="1" customHeight="1" x14ac:dyDescent="0.3">
      <c r="A1903" t="s">
        <v>4365</v>
      </c>
      <c r="B1903" t="s">
        <v>2243</v>
      </c>
      <c r="C1903">
        <v>1</v>
      </c>
      <c r="D1903" t="s">
        <v>0</v>
      </c>
      <c r="E1903" t="s">
        <v>2</v>
      </c>
      <c r="F1903" t="s">
        <v>1393</v>
      </c>
      <c r="G1903" t="s">
        <v>1401</v>
      </c>
      <c r="H1903" t="s">
        <v>1402</v>
      </c>
      <c r="I1903" t="s">
        <v>1403</v>
      </c>
      <c r="J1903" t="s">
        <v>1404</v>
      </c>
      <c r="K1903" t="s">
        <v>2244</v>
      </c>
      <c r="L1903" t="s">
        <v>1398</v>
      </c>
      <c r="M1903" t="s">
        <v>1405</v>
      </c>
      <c r="N1903">
        <v>1</v>
      </c>
      <c r="O1903">
        <v>1</v>
      </c>
      <c r="P1903">
        <v>1</v>
      </c>
      <c r="Q1903">
        <v>0</v>
      </c>
      <c r="R1903">
        <v>0</v>
      </c>
      <c r="S1903">
        <v>1</v>
      </c>
      <c r="T1903">
        <v>1</v>
      </c>
      <c r="U1903">
        <v>1</v>
      </c>
      <c r="V1903">
        <v>0</v>
      </c>
      <c r="W1903" s="107">
        <v>652644.31999999995</v>
      </c>
      <c r="X1903" s="108">
        <v>0</v>
      </c>
      <c r="Y1903" s="108">
        <v>0</v>
      </c>
      <c r="Z1903" s="108">
        <v>0</v>
      </c>
      <c r="AA1903" s="108">
        <v>0</v>
      </c>
      <c r="AB1903" s="108">
        <v>0</v>
      </c>
      <c r="AC1903" s="108">
        <v>0</v>
      </c>
      <c r="AD1903" s="108"/>
      <c r="AE1903" s="108">
        <v>652644.31999999995</v>
      </c>
      <c r="AF1903" s="104">
        <v>45958</v>
      </c>
      <c r="AG1903" s="104">
        <v>47054</v>
      </c>
      <c r="AH1903" s="108">
        <v>652644.31999999995</v>
      </c>
      <c r="AI1903" t="s">
        <v>1406</v>
      </c>
      <c r="AJ1903" t="s">
        <v>1407</v>
      </c>
      <c r="AK1903" s="3">
        <v>57106.38</v>
      </c>
      <c r="AL1903" s="3">
        <v>57106.38</v>
      </c>
      <c r="AM1903" s="3">
        <v>57106.38</v>
      </c>
      <c r="AN1903" s="3">
        <v>0</v>
      </c>
      <c r="AO1903" s="3">
        <v>0</v>
      </c>
      <c r="AP1903" s="3">
        <v>0</v>
      </c>
      <c r="AQ1903" s="3">
        <v>0</v>
      </c>
      <c r="AR1903" s="3">
        <v>0</v>
      </c>
      <c r="AS1903" s="3">
        <v>0</v>
      </c>
      <c r="AT1903" s="3">
        <v>0</v>
      </c>
      <c r="AU1903" s="3">
        <v>0</v>
      </c>
      <c r="AV1903" s="3">
        <v>0</v>
      </c>
      <c r="AW1903" s="3">
        <v>0</v>
      </c>
      <c r="AX1903" s="3">
        <v>0</v>
      </c>
      <c r="AY1903" s="3">
        <v>0</v>
      </c>
      <c r="AZ1903" s="3">
        <f t="shared" si="87"/>
        <v>114212.76</v>
      </c>
      <c r="BA1903" s="3">
        <f t="shared" si="88"/>
        <v>57106.38</v>
      </c>
      <c r="BB1903" s="3">
        <f t="shared" si="89"/>
        <v>171319.13999999998</v>
      </c>
      <c r="BC1903" s="2"/>
    </row>
    <row r="1904" spans="1:55" ht="15" hidden="1" customHeight="1" x14ac:dyDescent="0.3">
      <c r="A1904" t="s">
        <v>4366</v>
      </c>
      <c r="B1904" t="s">
        <v>2245</v>
      </c>
      <c r="C1904">
        <v>1</v>
      </c>
      <c r="D1904" t="s">
        <v>0</v>
      </c>
      <c r="E1904" t="s">
        <v>2</v>
      </c>
      <c r="F1904" t="s">
        <v>1393</v>
      </c>
      <c r="G1904" t="s">
        <v>1401</v>
      </c>
      <c r="H1904" t="s">
        <v>1402</v>
      </c>
      <c r="I1904" t="s">
        <v>1403</v>
      </c>
      <c r="J1904" t="s">
        <v>1404</v>
      </c>
      <c r="K1904" t="s">
        <v>2071</v>
      </c>
      <c r="L1904" t="s">
        <v>1398</v>
      </c>
      <c r="M1904" t="s">
        <v>1405</v>
      </c>
      <c r="N1904">
        <v>1</v>
      </c>
      <c r="O1904">
        <v>1</v>
      </c>
      <c r="P1904">
        <v>1</v>
      </c>
      <c r="Q1904">
        <v>0</v>
      </c>
      <c r="R1904">
        <v>0</v>
      </c>
      <c r="S1904">
        <v>1</v>
      </c>
      <c r="T1904">
        <v>1</v>
      </c>
      <c r="U1904">
        <v>1</v>
      </c>
      <c r="V1904">
        <v>0</v>
      </c>
      <c r="W1904" s="107">
        <v>1389415.64</v>
      </c>
      <c r="X1904" s="108">
        <v>0</v>
      </c>
      <c r="Y1904" s="108">
        <v>0</v>
      </c>
      <c r="Z1904" s="108">
        <v>0</v>
      </c>
      <c r="AA1904" s="108">
        <v>0</v>
      </c>
      <c r="AB1904" s="108">
        <v>0</v>
      </c>
      <c r="AC1904" s="108">
        <v>0</v>
      </c>
      <c r="AD1904" s="108"/>
      <c r="AE1904" s="108">
        <v>1389415.64</v>
      </c>
      <c r="AF1904" s="104">
        <v>45958</v>
      </c>
      <c r="AG1904" s="104">
        <v>47054</v>
      </c>
      <c r="AH1904" s="108">
        <v>1389415.64</v>
      </c>
      <c r="AI1904" t="s">
        <v>1406</v>
      </c>
      <c r="AJ1904" t="s">
        <v>1407</v>
      </c>
      <c r="AK1904" s="3">
        <v>121573.86</v>
      </c>
      <c r="AL1904" s="3">
        <v>121573.86</v>
      </c>
      <c r="AM1904" s="3">
        <v>121573.86</v>
      </c>
      <c r="AN1904" s="3">
        <v>0</v>
      </c>
      <c r="AO1904" s="3">
        <v>0</v>
      </c>
      <c r="AP1904" s="3">
        <v>0</v>
      </c>
      <c r="AQ1904" s="3">
        <v>0</v>
      </c>
      <c r="AR1904" s="3">
        <v>0</v>
      </c>
      <c r="AS1904" s="3">
        <v>0</v>
      </c>
      <c r="AT1904" s="3">
        <v>0</v>
      </c>
      <c r="AU1904" s="3">
        <v>0</v>
      </c>
      <c r="AV1904" s="3">
        <v>0</v>
      </c>
      <c r="AW1904" s="3">
        <v>0</v>
      </c>
      <c r="AX1904" s="3">
        <v>0</v>
      </c>
      <c r="AY1904" s="3">
        <v>0</v>
      </c>
      <c r="AZ1904" s="3">
        <f t="shared" si="87"/>
        <v>243147.72</v>
      </c>
      <c r="BA1904" s="3">
        <f t="shared" si="88"/>
        <v>121573.86</v>
      </c>
      <c r="BB1904" s="3">
        <f t="shared" si="89"/>
        <v>364721.58</v>
      </c>
      <c r="BC1904" s="2"/>
    </row>
    <row r="1905" spans="1:55" ht="15" hidden="1" customHeight="1" x14ac:dyDescent="0.3">
      <c r="A1905" t="s">
        <v>4367</v>
      </c>
      <c r="B1905" t="s">
        <v>2246</v>
      </c>
      <c r="C1905">
        <v>1</v>
      </c>
      <c r="D1905" t="s">
        <v>0</v>
      </c>
      <c r="E1905" t="s">
        <v>2</v>
      </c>
      <c r="F1905" t="s">
        <v>1393</v>
      </c>
      <c r="G1905" t="s">
        <v>1401</v>
      </c>
      <c r="H1905" t="s">
        <v>1402</v>
      </c>
      <c r="I1905" t="s">
        <v>1403</v>
      </c>
      <c r="J1905" t="s">
        <v>1404</v>
      </c>
      <c r="K1905" t="s">
        <v>1645</v>
      </c>
      <c r="L1905" t="s">
        <v>1398</v>
      </c>
      <c r="M1905" t="s">
        <v>1405</v>
      </c>
      <c r="N1905">
        <v>1</v>
      </c>
      <c r="O1905">
        <v>1</v>
      </c>
      <c r="P1905">
        <v>1</v>
      </c>
      <c r="Q1905">
        <v>0</v>
      </c>
      <c r="R1905">
        <v>0</v>
      </c>
      <c r="S1905">
        <v>1</v>
      </c>
      <c r="T1905">
        <v>1</v>
      </c>
      <c r="U1905">
        <v>1</v>
      </c>
      <c r="V1905">
        <v>0</v>
      </c>
      <c r="W1905" s="107">
        <v>2578051.89</v>
      </c>
      <c r="X1905" s="108">
        <v>0</v>
      </c>
      <c r="Y1905" s="108">
        <v>0</v>
      </c>
      <c r="Z1905" s="108">
        <v>0</v>
      </c>
      <c r="AA1905" s="108">
        <v>0</v>
      </c>
      <c r="AB1905" s="108">
        <v>0</v>
      </c>
      <c r="AC1905" s="108">
        <v>0</v>
      </c>
      <c r="AD1905" s="108"/>
      <c r="AE1905" s="108">
        <v>2578051.89</v>
      </c>
      <c r="AF1905" s="104">
        <v>45958</v>
      </c>
      <c r="AG1905" s="104">
        <v>47054</v>
      </c>
      <c r="AH1905" s="108">
        <v>2578051.89</v>
      </c>
      <c r="AI1905" t="s">
        <v>1406</v>
      </c>
      <c r="AJ1905" t="s">
        <v>1407</v>
      </c>
      <c r="AK1905" s="3">
        <v>225579.54</v>
      </c>
      <c r="AL1905" s="3">
        <v>225579.54</v>
      </c>
      <c r="AM1905" s="3">
        <v>225579.54</v>
      </c>
      <c r="AN1905" s="3">
        <v>0</v>
      </c>
      <c r="AO1905" s="3">
        <v>0</v>
      </c>
      <c r="AP1905" s="3">
        <v>0</v>
      </c>
      <c r="AQ1905" s="3">
        <v>0</v>
      </c>
      <c r="AR1905" s="3">
        <v>0</v>
      </c>
      <c r="AS1905" s="3">
        <v>0</v>
      </c>
      <c r="AT1905" s="3">
        <v>0</v>
      </c>
      <c r="AU1905" s="3">
        <v>0</v>
      </c>
      <c r="AV1905" s="3">
        <v>0</v>
      </c>
      <c r="AW1905" s="3">
        <v>0</v>
      </c>
      <c r="AX1905" s="3">
        <v>0</v>
      </c>
      <c r="AY1905" s="3">
        <v>0</v>
      </c>
      <c r="AZ1905" s="3">
        <f t="shared" si="87"/>
        <v>451159.08</v>
      </c>
      <c r="BA1905" s="3">
        <f t="shared" si="88"/>
        <v>225579.54</v>
      </c>
      <c r="BB1905" s="3">
        <f t="shared" si="89"/>
        <v>676738.62</v>
      </c>
      <c r="BC1905" s="2"/>
    </row>
    <row r="1906" spans="1:55" ht="15" hidden="1" customHeight="1" x14ac:dyDescent="0.3">
      <c r="A1906" t="s">
        <v>4368</v>
      </c>
      <c r="B1906" t="s">
        <v>2247</v>
      </c>
      <c r="C1906">
        <v>1</v>
      </c>
      <c r="D1906" t="s">
        <v>0</v>
      </c>
      <c r="E1906" t="s">
        <v>2</v>
      </c>
      <c r="F1906" t="s">
        <v>1393</v>
      </c>
      <c r="G1906" t="s">
        <v>1401</v>
      </c>
      <c r="H1906" t="s">
        <v>1402</v>
      </c>
      <c r="I1906" t="s">
        <v>1403</v>
      </c>
      <c r="J1906" t="s">
        <v>1404</v>
      </c>
      <c r="K1906" t="s">
        <v>1828</v>
      </c>
      <c r="L1906" t="s">
        <v>1398</v>
      </c>
      <c r="M1906" t="s">
        <v>1405</v>
      </c>
      <c r="N1906">
        <v>1</v>
      </c>
      <c r="O1906">
        <v>1</v>
      </c>
      <c r="P1906">
        <v>1</v>
      </c>
      <c r="Q1906">
        <v>0</v>
      </c>
      <c r="R1906">
        <v>0</v>
      </c>
      <c r="S1906">
        <v>1</v>
      </c>
      <c r="T1906">
        <v>1</v>
      </c>
      <c r="U1906">
        <v>1</v>
      </c>
      <c r="V1906">
        <v>0</v>
      </c>
      <c r="W1906" s="107">
        <v>2716196</v>
      </c>
      <c r="X1906" s="108">
        <v>0</v>
      </c>
      <c r="Y1906" s="108">
        <v>0</v>
      </c>
      <c r="Z1906" s="108">
        <v>0</v>
      </c>
      <c r="AA1906" s="108">
        <v>0</v>
      </c>
      <c r="AB1906" s="108">
        <v>0</v>
      </c>
      <c r="AC1906" s="108">
        <v>0</v>
      </c>
      <c r="AD1906" s="108"/>
      <c r="AE1906" s="108">
        <v>2716196</v>
      </c>
      <c r="AF1906" s="104">
        <v>45958</v>
      </c>
      <c r="AG1906" s="104">
        <v>47054</v>
      </c>
      <c r="AH1906" s="108">
        <v>2716196</v>
      </c>
      <c r="AI1906" t="s">
        <v>1406</v>
      </c>
      <c r="AJ1906" t="s">
        <v>1407</v>
      </c>
      <c r="AK1906" s="3">
        <v>237667.16</v>
      </c>
      <c r="AL1906" s="3">
        <v>237667.16</v>
      </c>
      <c r="AM1906" s="3">
        <v>237667.16</v>
      </c>
      <c r="AN1906" s="3">
        <v>0</v>
      </c>
      <c r="AO1906" s="3">
        <v>0</v>
      </c>
      <c r="AP1906" s="3">
        <v>0</v>
      </c>
      <c r="AQ1906" s="3">
        <v>0</v>
      </c>
      <c r="AR1906" s="3">
        <v>0</v>
      </c>
      <c r="AS1906" s="3">
        <v>0</v>
      </c>
      <c r="AT1906" s="3">
        <v>0</v>
      </c>
      <c r="AU1906" s="3">
        <v>0</v>
      </c>
      <c r="AV1906" s="3">
        <v>0</v>
      </c>
      <c r="AW1906" s="3">
        <v>0</v>
      </c>
      <c r="AX1906" s="3">
        <v>0</v>
      </c>
      <c r="AY1906" s="3">
        <v>0</v>
      </c>
      <c r="AZ1906" s="3">
        <f t="shared" si="87"/>
        <v>475334.32</v>
      </c>
      <c r="BA1906" s="3">
        <f t="shared" si="88"/>
        <v>237667.16</v>
      </c>
      <c r="BB1906" s="3">
        <f t="shared" si="89"/>
        <v>713001.48</v>
      </c>
      <c r="BC1906" s="2"/>
    </row>
    <row r="1907" spans="1:55" ht="15" hidden="1" customHeight="1" x14ac:dyDescent="0.3">
      <c r="A1907" t="s">
        <v>4369</v>
      </c>
      <c r="B1907" t="s">
        <v>2248</v>
      </c>
      <c r="C1907">
        <v>1</v>
      </c>
      <c r="D1907" t="s">
        <v>0</v>
      </c>
      <c r="E1907" t="s">
        <v>2</v>
      </c>
      <c r="F1907" t="s">
        <v>1393</v>
      </c>
      <c r="G1907" t="s">
        <v>1401</v>
      </c>
      <c r="H1907" t="s">
        <v>1402</v>
      </c>
      <c r="I1907" t="s">
        <v>1403</v>
      </c>
      <c r="J1907" t="s">
        <v>1404</v>
      </c>
      <c r="K1907" t="s">
        <v>572</v>
      </c>
      <c r="L1907" t="s">
        <v>1398</v>
      </c>
      <c r="M1907" t="s">
        <v>1405</v>
      </c>
      <c r="N1907">
        <v>1</v>
      </c>
      <c r="O1907">
        <v>1</v>
      </c>
      <c r="P1907">
        <v>1</v>
      </c>
      <c r="Q1907">
        <v>0</v>
      </c>
      <c r="R1907">
        <v>0</v>
      </c>
      <c r="S1907">
        <v>1</v>
      </c>
      <c r="T1907">
        <v>1</v>
      </c>
      <c r="U1907">
        <v>1</v>
      </c>
      <c r="V1907">
        <v>0</v>
      </c>
      <c r="W1907" s="107">
        <v>1614721.02</v>
      </c>
      <c r="X1907" s="108">
        <v>0</v>
      </c>
      <c r="Y1907" s="108">
        <v>0</v>
      </c>
      <c r="Z1907" s="108">
        <v>0</v>
      </c>
      <c r="AA1907" s="108">
        <v>0</v>
      </c>
      <c r="AB1907" s="108">
        <v>0</v>
      </c>
      <c r="AC1907" s="108">
        <v>0</v>
      </c>
      <c r="AD1907" s="108"/>
      <c r="AE1907" s="108">
        <v>1614721.02</v>
      </c>
      <c r="AF1907" s="104">
        <v>45958</v>
      </c>
      <c r="AG1907" s="104">
        <v>47054</v>
      </c>
      <c r="AH1907" s="108">
        <v>1614721.02</v>
      </c>
      <c r="AI1907" t="s">
        <v>1406</v>
      </c>
      <c r="AJ1907" t="s">
        <v>1407</v>
      </c>
      <c r="AK1907" s="3">
        <v>141288.07999999999</v>
      </c>
      <c r="AL1907" s="3">
        <v>141288.07999999999</v>
      </c>
      <c r="AM1907" s="3">
        <v>141288.07999999999</v>
      </c>
      <c r="AN1907" s="3">
        <v>0</v>
      </c>
      <c r="AO1907" s="3">
        <v>0</v>
      </c>
      <c r="AP1907" s="3">
        <v>0</v>
      </c>
      <c r="AQ1907" s="3">
        <v>0</v>
      </c>
      <c r="AR1907" s="3">
        <v>0</v>
      </c>
      <c r="AS1907" s="3">
        <v>0</v>
      </c>
      <c r="AT1907" s="3">
        <v>0</v>
      </c>
      <c r="AU1907" s="3">
        <v>0</v>
      </c>
      <c r="AV1907" s="3">
        <v>0</v>
      </c>
      <c r="AW1907" s="3">
        <v>0</v>
      </c>
      <c r="AX1907" s="3">
        <v>0</v>
      </c>
      <c r="AY1907" s="3">
        <v>0</v>
      </c>
      <c r="AZ1907" s="3">
        <f t="shared" si="87"/>
        <v>282576.15999999997</v>
      </c>
      <c r="BA1907" s="3">
        <f t="shared" si="88"/>
        <v>141288.07999999999</v>
      </c>
      <c r="BB1907" s="3">
        <f t="shared" si="89"/>
        <v>423864.24</v>
      </c>
      <c r="BC1907" s="2"/>
    </row>
    <row r="1908" spans="1:55" ht="15" hidden="1" customHeight="1" x14ac:dyDescent="0.3">
      <c r="A1908" t="s">
        <v>4370</v>
      </c>
      <c r="B1908" t="s">
        <v>2249</v>
      </c>
      <c r="C1908">
        <v>1</v>
      </c>
      <c r="D1908" t="s">
        <v>0</v>
      </c>
      <c r="E1908" t="s">
        <v>2</v>
      </c>
      <c r="F1908" t="s">
        <v>1393</v>
      </c>
      <c r="G1908" t="s">
        <v>1401</v>
      </c>
      <c r="H1908" t="s">
        <v>1402</v>
      </c>
      <c r="I1908" t="s">
        <v>1403</v>
      </c>
      <c r="J1908" t="s">
        <v>1404</v>
      </c>
      <c r="K1908" t="s">
        <v>2250</v>
      </c>
      <c r="L1908" t="s">
        <v>1398</v>
      </c>
      <c r="M1908" t="s">
        <v>1405</v>
      </c>
      <c r="N1908">
        <v>1</v>
      </c>
      <c r="O1908">
        <v>1</v>
      </c>
      <c r="P1908">
        <v>1</v>
      </c>
      <c r="Q1908">
        <v>0</v>
      </c>
      <c r="R1908">
        <v>0</v>
      </c>
      <c r="S1908">
        <v>1</v>
      </c>
      <c r="T1908">
        <v>1</v>
      </c>
      <c r="U1908">
        <v>1</v>
      </c>
      <c r="V1908">
        <v>0</v>
      </c>
      <c r="W1908" s="107">
        <v>728594.35</v>
      </c>
      <c r="X1908" s="108">
        <v>0</v>
      </c>
      <c r="Y1908" s="108">
        <v>0</v>
      </c>
      <c r="Z1908" s="108">
        <v>0</v>
      </c>
      <c r="AA1908" s="108">
        <v>0</v>
      </c>
      <c r="AB1908" s="108">
        <v>0</v>
      </c>
      <c r="AC1908" s="108">
        <v>0</v>
      </c>
      <c r="AD1908" s="108"/>
      <c r="AE1908" s="108">
        <v>728594.35</v>
      </c>
      <c r="AF1908" s="104">
        <v>45958</v>
      </c>
      <c r="AG1908" s="104">
        <v>47054</v>
      </c>
      <c r="AH1908" s="108">
        <v>728594.35</v>
      </c>
      <c r="AI1908" t="s">
        <v>1406</v>
      </c>
      <c r="AJ1908" t="s">
        <v>1407</v>
      </c>
      <c r="AK1908" s="3">
        <v>63752</v>
      </c>
      <c r="AL1908" s="3">
        <v>63752</v>
      </c>
      <c r="AM1908" s="3">
        <v>63752</v>
      </c>
      <c r="AN1908" s="3">
        <v>0</v>
      </c>
      <c r="AO1908" s="3">
        <v>0</v>
      </c>
      <c r="AP1908" s="3">
        <v>0</v>
      </c>
      <c r="AQ1908" s="3">
        <v>0</v>
      </c>
      <c r="AR1908" s="3">
        <v>0</v>
      </c>
      <c r="AS1908" s="3">
        <v>0</v>
      </c>
      <c r="AT1908" s="3">
        <v>0</v>
      </c>
      <c r="AU1908" s="3">
        <v>0</v>
      </c>
      <c r="AV1908" s="3">
        <v>0</v>
      </c>
      <c r="AW1908" s="3">
        <v>0</v>
      </c>
      <c r="AX1908" s="3">
        <v>0</v>
      </c>
      <c r="AY1908" s="3">
        <v>0</v>
      </c>
      <c r="AZ1908" s="3">
        <f t="shared" si="87"/>
        <v>127504</v>
      </c>
      <c r="BA1908" s="3">
        <f t="shared" si="88"/>
        <v>63752</v>
      </c>
      <c r="BB1908" s="3">
        <f t="shared" si="89"/>
        <v>191256</v>
      </c>
      <c r="BC1908" s="2"/>
    </row>
    <row r="1909" spans="1:55" ht="15" hidden="1" customHeight="1" x14ac:dyDescent="0.3">
      <c r="A1909" t="s">
        <v>4371</v>
      </c>
      <c r="B1909" t="s">
        <v>2251</v>
      </c>
      <c r="C1909">
        <v>1</v>
      </c>
      <c r="D1909" t="s">
        <v>0</v>
      </c>
      <c r="E1909" t="s">
        <v>2</v>
      </c>
      <c r="F1909" t="s">
        <v>1393</v>
      </c>
      <c r="G1909" t="s">
        <v>1401</v>
      </c>
      <c r="H1909" t="s">
        <v>1402</v>
      </c>
      <c r="I1909" t="s">
        <v>1403</v>
      </c>
      <c r="J1909" t="s">
        <v>1404</v>
      </c>
      <c r="K1909" t="s">
        <v>2252</v>
      </c>
      <c r="L1909" t="s">
        <v>1398</v>
      </c>
      <c r="M1909" t="s">
        <v>1405</v>
      </c>
      <c r="N1909">
        <v>1</v>
      </c>
      <c r="O1909">
        <v>1</v>
      </c>
      <c r="P1909">
        <v>1</v>
      </c>
      <c r="Q1909">
        <v>0</v>
      </c>
      <c r="R1909">
        <v>0</v>
      </c>
      <c r="S1909">
        <v>1</v>
      </c>
      <c r="T1909">
        <v>1</v>
      </c>
      <c r="U1909">
        <v>1</v>
      </c>
      <c r="V1909">
        <v>0</v>
      </c>
      <c r="W1909" s="107">
        <v>1503992.28</v>
      </c>
      <c r="X1909" s="108">
        <v>0</v>
      </c>
      <c r="Y1909" s="108">
        <v>0</v>
      </c>
      <c r="Z1909" s="108">
        <v>0</v>
      </c>
      <c r="AA1909" s="108">
        <v>0</v>
      </c>
      <c r="AB1909" s="108">
        <v>0</v>
      </c>
      <c r="AC1909" s="108">
        <v>0</v>
      </c>
      <c r="AD1909" s="108"/>
      <c r="AE1909" s="108">
        <v>1503992.28</v>
      </c>
      <c r="AF1909" s="104">
        <v>45958</v>
      </c>
      <c r="AG1909" s="104">
        <v>47054</v>
      </c>
      <c r="AH1909" s="108">
        <v>1503992.28</v>
      </c>
      <c r="AI1909" t="s">
        <v>1406</v>
      </c>
      <c r="AJ1909" t="s">
        <v>1407</v>
      </c>
      <c r="AK1909" s="3">
        <v>131599.32</v>
      </c>
      <c r="AL1909" s="3">
        <v>131599.32</v>
      </c>
      <c r="AM1909" s="3">
        <v>131599.32</v>
      </c>
      <c r="AN1909" s="3">
        <v>0</v>
      </c>
      <c r="AO1909" s="3">
        <v>0</v>
      </c>
      <c r="AP1909" s="3">
        <v>0</v>
      </c>
      <c r="AQ1909" s="3">
        <v>0</v>
      </c>
      <c r="AR1909" s="3">
        <v>0</v>
      </c>
      <c r="AS1909" s="3">
        <v>0</v>
      </c>
      <c r="AT1909" s="3">
        <v>0</v>
      </c>
      <c r="AU1909" s="3">
        <v>0</v>
      </c>
      <c r="AV1909" s="3">
        <v>0</v>
      </c>
      <c r="AW1909" s="3">
        <v>0</v>
      </c>
      <c r="AX1909" s="3">
        <v>0</v>
      </c>
      <c r="AY1909" s="3">
        <v>0</v>
      </c>
      <c r="AZ1909" s="3">
        <f t="shared" si="87"/>
        <v>263198.64</v>
      </c>
      <c r="BA1909" s="3">
        <f t="shared" si="88"/>
        <v>131599.32</v>
      </c>
      <c r="BB1909" s="3">
        <f t="shared" si="89"/>
        <v>394797.96</v>
      </c>
      <c r="BC1909" s="2"/>
    </row>
    <row r="1910" spans="1:55" ht="15" hidden="1" customHeight="1" x14ac:dyDescent="0.3">
      <c r="A1910" t="s">
        <v>4372</v>
      </c>
      <c r="B1910" t="s">
        <v>2253</v>
      </c>
      <c r="C1910">
        <v>1</v>
      </c>
      <c r="D1910" t="s">
        <v>0</v>
      </c>
      <c r="E1910" t="s">
        <v>2</v>
      </c>
      <c r="F1910" t="s">
        <v>1393</v>
      </c>
      <c r="G1910" t="s">
        <v>1401</v>
      </c>
      <c r="H1910" t="s">
        <v>1402</v>
      </c>
      <c r="I1910" t="s">
        <v>1403</v>
      </c>
      <c r="J1910" t="s">
        <v>1404</v>
      </c>
      <c r="K1910" t="s">
        <v>2254</v>
      </c>
      <c r="L1910" t="s">
        <v>1398</v>
      </c>
      <c r="M1910" t="s">
        <v>1405</v>
      </c>
      <c r="N1910">
        <v>1</v>
      </c>
      <c r="O1910">
        <v>1</v>
      </c>
      <c r="P1910">
        <v>1</v>
      </c>
      <c r="Q1910">
        <v>0</v>
      </c>
      <c r="R1910">
        <v>0</v>
      </c>
      <c r="S1910">
        <v>1</v>
      </c>
      <c r="T1910">
        <v>1</v>
      </c>
      <c r="U1910">
        <v>1</v>
      </c>
      <c r="V1910">
        <v>0</v>
      </c>
      <c r="W1910" s="107">
        <v>1156370.3600000001</v>
      </c>
      <c r="X1910" s="108">
        <v>0</v>
      </c>
      <c r="Y1910" s="108">
        <v>0</v>
      </c>
      <c r="Z1910" s="108">
        <v>0</v>
      </c>
      <c r="AA1910" s="108">
        <v>0</v>
      </c>
      <c r="AB1910" s="108">
        <v>0</v>
      </c>
      <c r="AC1910" s="108">
        <v>0</v>
      </c>
      <c r="AD1910" s="108"/>
      <c r="AE1910" s="108">
        <v>1156370.3600000001</v>
      </c>
      <c r="AF1910" s="104">
        <v>45958</v>
      </c>
      <c r="AG1910" s="104">
        <v>47054</v>
      </c>
      <c r="AH1910" s="108">
        <v>1156370.3600000001</v>
      </c>
      <c r="AI1910" t="s">
        <v>1406</v>
      </c>
      <c r="AJ1910" t="s">
        <v>1407</v>
      </c>
      <c r="AK1910" s="3">
        <v>101182.39999999999</v>
      </c>
      <c r="AL1910" s="3">
        <v>101182.39999999999</v>
      </c>
      <c r="AM1910" s="3">
        <v>101182.39999999999</v>
      </c>
      <c r="AN1910" s="3">
        <v>0</v>
      </c>
      <c r="AO1910" s="3">
        <v>0</v>
      </c>
      <c r="AP1910" s="3">
        <v>0</v>
      </c>
      <c r="AQ1910" s="3">
        <v>0</v>
      </c>
      <c r="AR1910" s="3">
        <v>0</v>
      </c>
      <c r="AS1910" s="3">
        <v>0</v>
      </c>
      <c r="AT1910" s="3">
        <v>0</v>
      </c>
      <c r="AU1910" s="3">
        <v>0</v>
      </c>
      <c r="AV1910" s="3">
        <v>0</v>
      </c>
      <c r="AW1910" s="3">
        <v>0</v>
      </c>
      <c r="AX1910" s="3">
        <v>0</v>
      </c>
      <c r="AY1910" s="3">
        <v>0</v>
      </c>
      <c r="AZ1910" s="3">
        <f t="shared" si="87"/>
        <v>202364.79999999999</v>
      </c>
      <c r="BA1910" s="3">
        <f t="shared" si="88"/>
        <v>101182.39999999999</v>
      </c>
      <c r="BB1910" s="3">
        <f t="shared" si="89"/>
        <v>303547.19999999995</v>
      </c>
      <c r="BC1910" s="2"/>
    </row>
    <row r="1911" spans="1:55" ht="15" hidden="1" customHeight="1" x14ac:dyDescent="0.3">
      <c r="A1911" t="s">
        <v>4373</v>
      </c>
      <c r="B1911" t="s">
        <v>2255</v>
      </c>
      <c r="C1911">
        <v>1</v>
      </c>
      <c r="D1911" t="s">
        <v>0</v>
      </c>
      <c r="E1911" t="s">
        <v>2</v>
      </c>
      <c r="F1911" t="s">
        <v>1393</v>
      </c>
      <c r="G1911" t="s">
        <v>1401</v>
      </c>
      <c r="H1911" t="s">
        <v>1402</v>
      </c>
      <c r="I1911" t="s">
        <v>1403</v>
      </c>
      <c r="J1911" t="s">
        <v>1404</v>
      </c>
      <c r="K1911" t="s">
        <v>578</v>
      </c>
      <c r="L1911" t="s">
        <v>1398</v>
      </c>
      <c r="M1911" t="s">
        <v>1405</v>
      </c>
      <c r="N1911">
        <v>1</v>
      </c>
      <c r="O1911">
        <v>1</v>
      </c>
      <c r="P1911">
        <v>1</v>
      </c>
      <c r="Q1911">
        <v>0</v>
      </c>
      <c r="R1911">
        <v>0</v>
      </c>
      <c r="S1911">
        <v>1</v>
      </c>
      <c r="T1911">
        <v>1</v>
      </c>
      <c r="U1911">
        <v>1</v>
      </c>
      <c r="V1911">
        <v>0</v>
      </c>
      <c r="W1911" s="107">
        <v>1553713.97</v>
      </c>
      <c r="X1911" s="108">
        <v>0</v>
      </c>
      <c r="Y1911" s="108">
        <v>0</v>
      </c>
      <c r="Z1911" s="108">
        <v>0</v>
      </c>
      <c r="AA1911" s="108">
        <v>0</v>
      </c>
      <c r="AB1911" s="108">
        <v>0</v>
      </c>
      <c r="AC1911" s="108">
        <v>0</v>
      </c>
      <c r="AD1911" s="108"/>
      <c r="AE1911" s="108">
        <v>1553713.97</v>
      </c>
      <c r="AF1911" s="104">
        <v>45958</v>
      </c>
      <c r="AG1911" s="104">
        <v>47054</v>
      </c>
      <c r="AH1911" s="108">
        <v>1553713.97</v>
      </c>
      <c r="AI1911" t="s">
        <v>1406</v>
      </c>
      <c r="AJ1911" t="s">
        <v>1407</v>
      </c>
      <c r="AK1911" s="3">
        <v>135949.98000000001</v>
      </c>
      <c r="AL1911" s="3">
        <v>135949.98000000001</v>
      </c>
      <c r="AM1911" s="3">
        <v>135949.98000000001</v>
      </c>
      <c r="AN1911" s="3">
        <v>0</v>
      </c>
      <c r="AO1911" s="3">
        <v>0</v>
      </c>
      <c r="AP1911" s="3">
        <v>0</v>
      </c>
      <c r="AQ1911" s="3">
        <v>0</v>
      </c>
      <c r="AR1911" s="3">
        <v>0</v>
      </c>
      <c r="AS1911" s="3">
        <v>0</v>
      </c>
      <c r="AT1911" s="3">
        <v>0</v>
      </c>
      <c r="AU1911" s="3">
        <v>0</v>
      </c>
      <c r="AV1911" s="3">
        <v>0</v>
      </c>
      <c r="AW1911" s="3">
        <v>0</v>
      </c>
      <c r="AX1911" s="3">
        <v>0</v>
      </c>
      <c r="AY1911" s="3">
        <v>0</v>
      </c>
      <c r="AZ1911" s="3">
        <f t="shared" si="87"/>
        <v>271899.96000000002</v>
      </c>
      <c r="BA1911" s="3">
        <f t="shared" si="88"/>
        <v>135949.98000000001</v>
      </c>
      <c r="BB1911" s="3">
        <f t="shared" si="89"/>
        <v>407849.94000000006</v>
      </c>
      <c r="BC1911" s="2"/>
    </row>
    <row r="1912" spans="1:55" ht="15" hidden="1" customHeight="1" x14ac:dyDescent="0.3">
      <c r="A1912" t="s">
        <v>4374</v>
      </c>
      <c r="B1912" t="s">
        <v>2256</v>
      </c>
      <c r="C1912">
        <v>1</v>
      </c>
      <c r="D1912" t="s">
        <v>0</v>
      </c>
      <c r="E1912" t="s">
        <v>2</v>
      </c>
      <c r="F1912" t="s">
        <v>1393</v>
      </c>
      <c r="G1912" t="s">
        <v>1401</v>
      </c>
      <c r="H1912" t="s">
        <v>1402</v>
      </c>
      <c r="I1912" t="s">
        <v>1403</v>
      </c>
      <c r="J1912" t="s">
        <v>1404</v>
      </c>
      <c r="K1912" t="s">
        <v>578</v>
      </c>
      <c r="L1912" t="s">
        <v>1398</v>
      </c>
      <c r="M1912" t="s">
        <v>1405</v>
      </c>
      <c r="N1912">
        <v>1</v>
      </c>
      <c r="O1912">
        <v>1</v>
      </c>
      <c r="P1912">
        <v>1</v>
      </c>
      <c r="Q1912">
        <v>0</v>
      </c>
      <c r="R1912">
        <v>0</v>
      </c>
      <c r="S1912">
        <v>1</v>
      </c>
      <c r="T1912">
        <v>1</v>
      </c>
      <c r="U1912">
        <v>1</v>
      </c>
      <c r="V1912">
        <v>0</v>
      </c>
      <c r="W1912" s="107">
        <v>1553713.97</v>
      </c>
      <c r="X1912" s="108">
        <v>0</v>
      </c>
      <c r="Y1912" s="108">
        <v>0</v>
      </c>
      <c r="Z1912" s="108">
        <v>0</v>
      </c>
      <c r="AA1912" s="108">
        <v>0</v>
      </c>
      <c r="AB1912" s="108">
        <v>0</v>
      </c>
      <c r="AC1912" s="108">
        <v>0</v>
      </c>
      <c r="AD1912" s="108"/>
      <c r="AE1912" s="108">
        <v>1553713.97</v>
      </c>
      <c r="AF1912" s="104">
        <v>45958</v>
      </c>
      <c r="AG1912" s="104">
        <v>47784</v>
      </c>
      <c r="AH1912" s="108">
        <v>1553713.97</v>
      </c>
      <c r="AI1912" t="s">
        <v>1406</v>
      </c>
      <c r="AJ1912" t="s">
        <v>1407</v>
      </c>
      <c r="AK1912" s="3">
        <v>143718.54</v>
      </c>
      <c r="AL1912" s="3">
        <v>143718.54</v>
      </c>
      <c r="AM1912" s="3">
        <v>143718.54</v>
      </c>
      <c r="AN1912" s="3">
        <v>143718.54</v>
      </c>
      <c r="AO1912" s="3">
        <v>143718.54</v>
      </c>
      <c r="AP1912" s="3">
        <v>0</v>
      </c>
      <c r="AQ1912" s="3">
        <v>0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>
        <v>0</v>
      </c>
      <c r="AX1912" s="3">
        <v>0</v>
      </c>
      <c r="AY1912" s="3">
        <v>0</v>
      </c>
      <c r="AZ1912" s="3">
        <f t="shared" si="87"/>
        <v>287437.08</v>
      </c>
      <c r="BA1912" s="3">
        <f t="shared" si="88"/>
        <v>431155.62</v>
      </c>
      <c r="BB1912" s="3">
        <f t="shared" si="89"/>
        <v>718592.7</v>
      </c>
      <c r="BC1912" s="2"/>
    </row>
    <row r="1913" spans="1:55" ht="15" hidden="1" customHeight="1" x14ac:dyDescent="0.3">
      <c r="A1913" t="s">
        <v>4375</v>
      </c>
      <c r="B1913" t="s">
        <v>2257</v>
      </c>
      <c r="C1913">
        <v>1</v>
      </c>
      <c r="D1913" t="s">
        <v>0</v>
      </c>
      <c r="E1913" t="s">
        <v>2</v>
      </c>
      <c r="F1913" t="s">
        <v>1393</v>
      </c>
      <c r="G1913" t="s">
        <v>1401</v>
      </c>
      <c r="H1913" t="s">
        <v>1402</v>
      </c>
      <c r="I1913" t="s">
        <v>1403</v>
      </c>
      <c r="J1913" t="s">
        <v>1404</v>
      </c>
      <c r="K1913" t="s">
        <v>578</v>
      </c>
      <c r="L1913" t="s">
        <v>1398</v>
      </c>
      <c r="M1913" t="s">
        <v>1405</v>
      </c>
      <c r="N1913">
        <v>1</v>
      </c>
      <c r="O1913">
        <v>1</v>
      </c>
      <c r="P1913">
        <v>1</v>
      </c>
      <c r="Q1913">
        <v>0</v>
      </c>
      <c r="R1913">
        <v>0</v>
      </c>
      <c r="S1913">
        <v>1</v>
      </c>
      <c r="T1913">
        <v>1</v>
      </c>
      <c r="U1913">
        <v>1</v>
      </c>
      <c r="V1913">
        <v>0</v>
      </c>
      <c r="W1913" s="107">
        <v>1785862.91</v>
      </c>
      <c r="X1913" s="108">
        <v>0</v>
      </c>
      <c r="Y1913" s="108">
        <v>0</v>
      </c>
      <c r="Z1913" s="108">
        <v>0</v>
      </c>
      <c r="AA1913" s="108">
        <v>0</v>
      </c>
      <c r="AB1913" s="108">
        <v>0</v>
      </c>
      <c r="AC1913" s="108">
        <v>0</v>
      </c>
      <c r="AD1913" s="108"/>
      <c r="AE1913" s="108">
        <v>1785862.91</v>
      </c>
      <c r="AF1913" s="104">
        <v>45958</v>
      </c>
      <c r="AG1913" s="104">
        <v>48515</v>
      </c>
      <c r="AH1913" s="108">
        <v>1785862.91</v>
      </c>
      <c r="AI1913" t="s">
        <v>1406</v>
      </c>
      <c r="AJ1913" t="s">
        <v>1407</v>
      </c>
      <c r="AK1913" s="3">
        <v>169656.98</v>
      </c>
      <c r="AL1913" s="3">
        <v>169656.98</v>
      </c>
      <c r="AM1913" s="3">
        <v>169656.98</v>
      </c>
      <c r="AN1913" s="3">
        <v>169656.98</v>
      </c>
      <c r="AO1913" s="3">
        <v>169656.98</v>
      </c>
      <c r="AP1913" s="3">
        <v>169656.98</v>
      </c>
      <c r="AQ1913" s="3">
        <v>169656.98</v>
      </c>
      <c r="AR1913" s="3">
        <v>0</v>
      </c>
      <c r="AS1913" s="3">
        <v>0</v>
      </c>
      <c r="AT1913" s="3">
        <v>0</v>
      </c>
      <c r="AU1913" s="3">
        <v>0</v>
      </c>
      <c r="AV1913" s="3">
        <v>0</v>
      </c>
      <c r="AW1913" s="3">
        <v>0</v>
      </c>
      <c r="AX1913" s="3">
        <v>0</v>
      </c>
      <c r="AY1913" s="3">
        <v>0</v>
      </c>
      <c r="AZ1913" s="3">
        <f t="shared" si="87"/>
        <v>339313.96</v>
      </c>
      <c r="BA1913" s="3">
        <f t="shared" si="88"/>
        <v>848284.9</v>
      </c>
      <c r="BB1913" s="3">
        <f t="shared" si="89"/>
        <v>1187598.8600000001</v>
      </c>
      <c r="BC1913" s="2"/>
    </row>
    <row r="1914" spans="1:55" ht="15" hidden="1" customHeight="1" x14ac:dyDescent="0.3">
      <c r="A1914" t="s">
        <v>4376</v>
      </c>
      <c r="B1914" t="s">
        <v>2258</v>
      </c>
      <c r="C1914">
        <v>1</v>
      </c>
      <c r="D1914" t="s">
        <v>0</v>
      </c>
      <c r="E1914" t="s">
        <v>2</v>
      </c>
      <c r="F1914" t="s">
        <v>1393</v>
      </c>
      <c r="G1914" t="s">
        <v>1401</v>
      </c>
      <c r="H1914" t="s">
        <v>1402</v>
      </c>
      <c r="I1914" t="s">
        <v>1403</v>
      </c>
      <c r="J1914" t="s">
        <v>1404</v>
      </c>
      <c r="K1914" t="s">
        <v>2259</v>
      </c>
      <c r="L1914" t="s">
        <v>1398</v>
      </c>
      <c r="M1914" t="s">
        <v>1405</v>
      </c>
      <c r="N1914">
        <v>1</v>
      </c>
      <c r="O1914">
        <v>1</v>
      </c>
      <c r="P1914">
        <v>1</v>
      </c>
      <c r="Q1914">
        <v>0</v>
      </c>
      <c r="R1914">
        <v>0</v>
      </c>
      <c r="S1914">
        <v>1</v>
      </c>
      <c r="T1914">
        <v>1</v>
      </c>
      <c r="U1914">
        <v>1</v>
      </c>
      <c r="V1914">
        <v>0</v>
      </c>
      <c r="W1914" s="107">
        <v>780687.65</v>
      </c>
      <c r="X1914" s="108">
        <v>0</v>
      </c>
      <c r="Y1914" s="108">
        <v>0</v>
      </c>
      <c r="Z1914" s="108">
        <v>0</v>
      </c>
      <c r="AA1914" s="108">
        <v>0</v>
      </c>
      <c r="AB1914" s="108">
        <v>0</v>
      </c>
      <c r="AC1914" s="108">
        <v>0</v>
      </c>
      <c r="AD1914" s="108"/>
      <c r="AE1914" s="108">
        <v>780687.65</v>
      </c>
      <c r="AF1914" s="104">
        <v>45958</v>
      </c>
      <c r="AG1914" s="104">
        <v>47054</v>
      </c>
      <c r="AH1914" s="108">
        <v>780687.65</v>
      </c>
      <c r="AI1914" t="s">
        <v>1406</v>
      </c>
      <c r="AJ1914" t="s">
        <v>1407</v>
      </c>
      <c r="AK1914" s="3">
        <v>68310.16</v>
      </c>
      <c r="AL1914" s="3">
        <v>68310.16</v>
      </c>
      <c r="AM1914" s="3">
        <v>68310.16</v>
      </c>
      <c r="AN1914" s="3">
        <v>0</v>
      </c>
      <c r="AO1914" s="3">
        <v>0</v>
      </c>
      <c r="AP1914" s="3">
        <v>0</v>
      </c>
      <c r="AQ1914" s="3">
        <v>0</v>
      </c>
      <c r="AR1914" s="3">
        <v>0</v>
      </c>
      <c r="AS1914" s="3">
        <v>0</v>
      </c>
      <c r="AT1914" s="3">
        <v>0</v>
      </c>
      <c r="AU1914" s="3">
        <v>0</v>
      </c>
      <c r="AV1914" s="3">
        <v>0</v>
      </c>
      <c r="AW1914" s="3">
        <v>0</v>
      </c>
      <c r="AX1914" s="3">
        <v>0</v>
      </c>
      <c r="AY1914" s="3">
        <v>0</v>
      </c>
      <c r="AZ1914" s="3">
        <f t="shared" si="87"/>
        <v>136620.32</v>
      </c>
      <c r="BA1914" s="3">
        <f t="shared" si="88"/>
        <v>68310.16</v>
      </c>
      <c r="BB1914" s="3">
        <f t="shared" si="89"/>
        <v>204930.48</v>
      </c>
      <c r="BC1914" s="2"/>
    </row>
    <row r="1915" spans="1:55" ht="15" hidden="1" customHeight="1" x14ac:dyDescent="0.3">
      <c r="A1915" t="s">
        <v>4377</v>
      </c>
      <c r="B1915" t="s">
        <v>2260</v>
      </c>
      <c r="C1915">
        <v>1</v>
      </c>
      <c r="D1915" t="s">
        <v>0</v>
      </c>
      <c r="E1915" t="s">
        <v>2</v>
      </c>
      <c r="F1915" t="s">
        <v>1393</v>
      </c>
      <c r="G1915" t="s">
        <v>1401</v>
      </c>
      <c r="H1915" t="s">
        <v>1402</v>
      </c>
      <c r="I1915" t="s">
        <v>1403</v>
      </c>
      <c r="J1915" t="s">
        <v>1404</v>
      </c>
      <c r="K1915" t="s">
        <v>2261</v>
      </c>
      <c r="L1915" t="s">
        <v>1398</v>
      </c>
      <c r="M1915" t="s">
        <v>1405</v>
      </c>
      <c r="N1915">
        <v>1</v>
      </c>
      <c r="O1915">
        <v>1</v>
      </c>
      <c r="P1915">
        <v>1</v>
      </c>
      <c r="Q1915">
        <v>0</v>
      </c>
      <c r="R1915">
        <v>0</v>
      </c>
      <c r="S1915">
        <v>1</v>
      </c>
      <c r="T1915">
        <v>1</v>
      </c>
      <c r="U1915">
        <v>1</v>
      </c>
      <c r="V1915">
        <v>0</v>
      </c>
      <c r="W1915" s="107">
        <v>341684.73</v>
      </c>
      <c r="X1915" s="108">
        <v>0</v>
      </c>
      <c r="Y1915" s="108">
        <v>0</v>
      </c>
      <c r="Z1915" s="108">
        <v>0</v>
      </c>
      <c r="AA1915" s="108">
        <v>0</v>
      </c>
      <c r="AB1915" s="108">
        <v>0</v>
      </c>
      <c r="AC1915" s="108">
        <v>0</v>
      </c>
      <c r="AD1915" s="108"/>
      <c r="AE1915" s="108">
        <v>341684.73</v>
      </c>
      <c r="AF1915" s="104">
        <v>45958</v>
      </c>
      <c r="AG1915" s="104">
        <v>47054</v>
      </c>
      <c r="AH1915" s="108">
        <v>341684.73</v>
      </c>
      <c r="AI1915" t="s">
        <v>1406</v>
      </c>
      <c r="AJ1915" t="s">
        <v>1407</v>
      </c>
      <c r="AK1915" s="3">
        <v>29897.42</v>
      </c>
      <c r="AL1915" s="3">
        <v>29897.42</v>
      </c>
      <c r="AM1915" s="3">
        <v>29897.42</v>
      </c>
      <c r="AN1915" s="3">
        <v>0</v>
      </c>
      <c r="AO1915" s="3">
        <v>0</v>
      </c>
      <c r="AP1915" s="3">
        <v>0</v>
      </c>
      <c r="AQ1915" s="3">
        <v>0</v>
      </c>
      <c r="AR1915" s="3">
        <v>0</v>
      </c>
      <c r="AS1915" s="3">
        <v>0</v>
      </c>
      <c r="AT1915" s="3">
        <v>0</v>
      </c>
      <c r="AU1915" s="3">
        <v>0</v>
      </c>
      <c r="AV1915" s="3">
        <v>0</v>
      </c>
      <c r="AW1915" s="3">
        <v>0</v>
      </c>
      <c r="AX1915" s="3">
        <v>0</v>
      </c>
      <c r="AY1915" s="3">
        <v>0</v>
      </c>
      <c r="AZ1915" s="3">
        <f t="shared" si="87"/>
        <v>59794.84</v>
      </c>
      <c r="BA1915" s="3">
        <f t="shared" si="88"/>
        <v>29897.42</v>
      </c>
      <c r="BB1915" s="3">
        <f t="shared" si="89"/>
        <v>89692.26</v>
      </c>
      <c r="BC1915" s="2"/>
    </row>
    <row r="1916" spans="1:55" ht="15" hidden="1" customHeight="1" x14ac:dyDescent="0.3">
      <c r="A1916" t="s">
        <v>4378</v>
      </c>
      <c r="B1916" t="s">
        <v>2262</v>
      </c>
      <c r="C1916">
        <v>1</v>
      </c>
      <c r="D1916" t="s">
        <v>0</v>
      </c>
      <c r="E1916" t="s">
        <v>2</v>
      </c>
      <c r="F1916" t="s">
        <v>1393</v>
      </c>
      <c r="G1916" t="s">
        <v>1401</v>
      </c>
      <c r="H1916" t="s">
        <v>1402</v>
      </c>
      <c r="I1916" t="s">
        <v>1403</v>
      </c>
      <c r="J1916" t="s">
        <v>1404</v>
      </c>
      <c r="K1916" t="s">
        <v>1052</v>
      </c>
      <c r="L1916" t="s">
        <v>1398</v>
      </c>
      <c r="M1916" t="s">
        <v>1405</v>
      </c>
      <c r="N1916">
        <v>1</v>
      </c>
      <c r="O1916">
        <v>1</v>
      </c>
      <c r="P1916">
        <v>1</v>
      </c>
      <c r="Q1916">
        <v>0</v>
      </c>
      <c r="R1916">
        <v>0</v>
      </c>
      <c r="S1916">
        <v>1</v>
      </c>
      <c r="T1916">
        <v>1</v>
      </c>
      <c r="U1916">
        <v>1</v>
      </c>
      <c r="V1916">
        <v>0</v>
      </c>
      <c r="W1916" s="107">
        <v>3595535.21</v>
      </c>
      <c r="X1916" s="108">
        <v>0</v>
      </c>
      <c r="Y1916" s="108">
        <v>0</v>
      </c>
      <c r="Z1916" s="108">
        <v>0</v>
      </c>
      <c r="AA1916" s="108">
        <v>0</v>
      </c>
      <c r="AB1916" s="108">
        <v>0</v>
      </c>
      <c r="AC1916" s="108">
        <v>0</v>
      </c>
      <c r="AD1916" s="108"/>
      <c r="AE1916" s="108">
        <v>3595535.21</v>
      </c>
      <c r="AF1916" s="104">
        <v>45958</v>
      </c>
      <c r="AG1916" s="104">
        <v>47784</v>
      </c>
      <c r="AH1916" s="108">
        <v>3595535.21</v>
      </c>
      <c r="AI1916" t="s">
        <v>1406</v>
      </c>
      <c r="AJ1916" t="s">
        <v>1407</v>
      </c>
      <c r="AK1916" s="3">
        <v>332587</v>
      </c>
      <c r="AL1916" s="3">
        <v>332587</v>
      </c>
      <c r="AM1916" s="3">
        <v>332587</v>
      </c>
      <c r="AN1916" s="3">
        <v>332587</v>
      </c>
      <c r="AO1916" s="3">
        <v>332587</v>
      </c>
      <c r="AP1916" s="3">
        <v>0</v>
      </c>
      <c r="AQ1916" s="3">
        <v>0</v>
      </c>
      <c r="AR1916" s="3">
        <v>0</v>
      </c>
      <c r="AS1916" s="3">
        <v>0</v>
      </c>
      <c r="AT1916" s="3">
        <v>0</v>
      </c>
      <c r="AU1916" s="3">
        <v>0</v>
      </c>
      <c r="AV1916" s="3">
        <v>0</v>
      </c>
      <c r="AW1916" s="3">
        <v>0</v>
      </c>
      <c r="AX1916" s="3">
        <v>0</v>
      </c>
      <c r="AY1916" s="3">
        <v>0</v>
      </c>
      <c r="AZ1916" s="3">
        <f t="shared" si="87"/>
        <v>665174</v>
      </c>
      <c r="BA1916" s="3">
        <f t="shared" si="88"/>
        <v>997761</v>
      </c>
      <c r="BB1916" s="3">
        <f t="shared" si="89"/>
        <v>1662935</v>
      </c>
      <c r="BC1916" s="2"/>
    </row>
    <row r="1917" spans="1:55" ht="15" hidden="1" customHeight="1" x14ac:dyDescent="0.3">
      <c r="A1917" t="s">
        <v>4379</v>
      </c>
      <c r="B1917" t="s">
        <v>2263</v>
      </c>
      <c r="C1917">
        <v>1</v>
      </c>
      <c r="D1917" t="s">
        <v>0</v>
      </c>
      <c r="E1917" t="s">
        <v>2</v>
      </c>
      <c r="F1917" t="s">
        <v>1393</v>
      </c>
      <c r="G1917" t="s">
        <v>1401</v>
      </c>
      <c r="H1917" t="s">
        <v>1402</v>
      </c>
      <c r="I1917" t="s">
        <v>1403</v>
      </c>
      <c r="J1917" t="s">
        <v>1404</v>
      </c>
      <c r="K1917" t="s">
        <v>1337</v>
      </c>
      <c r="L1917" t="s">
        <v>1398</v>
      </c>
      <c r="M1917" t="s">
        <v>1405</v>
      </c>
      <c r="N1917">
        <v>1</v>
      </c>
      <c r="O1917">
        <v>1</v>
      </c>
      <c r="P1917">
        <v>1</v>
      </c>
      <c r="Q1917">
        <v>0</v>
      </c>
      <c r="R1917">
        <v>0</v>
      </c>
      <c r="S1917">
        <v>1</v>
      </c>
      <c r="T1917">
        <v>1</v>
      </c>
      <c r="U1917">
        <v>1</v>
      </c>
      <c r="V1917">
        <v>0</v>
      </c>
      <c r="W1917" s="107">
        <v>2701411.9</v>
      </c>
      <c r="X1917" s="108">
        <v>0</v>
      </c>
      <c r="Y1917" s="108">
        <v>0</v>
      </c>
      <c r="Z1917" s="108">
        <v>0</v>
      </c>
      <c r="AA1917" s="108">
        <v>0</v>
      </c>
      <c r="AB1917" s="108">
        <v>0</v>
      </c>
      <c r="AC1917" s="108">
        <v>0</v>
      </c>
      <c r="AD1917" s="108"/>
      <c r="AE1917" s="108">
        <v>2701411.9</v>
      </c>
      <c r="AF1917" s="104">
        <v>45958</v>
      </c>
      <c r="AG1917" s="104">
        <v>47054</v>
      </c>
      <c r="AH1917" s="108">
        <v>2701411.9</v>
      </c>
      <c r="AI1917" t="s">
        <v>1406</v>
      </c>
      <c r="AJ1917" t="s">
        <v>1407</v>
      </c>
      <c r="AK1917" s="3">
        <v>236373.54</v>
      </c>
      <c r="AL1917" s="3">
        <v>236373.54</v>
      </c>
      <c r="AM1917" s="3">
        <v>236373.54</v>
      </c>
      <c r="AN1917" s="3">
        <v>0</v>
      </c>
      <c r="AO1917" s="3">
        <v>0</v>
      </c>
      <c r="AP1917" s="3">
        <v>0</v>
      </c>
      <c r="AQ1917" s="3">
        <v>0</v>
      </c>
      <c r="AR1917" s="3">
        <v>0</v>
      </c>
      <c r="AS1917" s="3">
        <v>0</v>
      </c>
      <c r="AT1917" s="3">
        <v>0</v>
      </c>
      <c r="AU1917" s="3">
        <v>0</v>
      </c>
      <c r="AV1917" s="3">
        <v>0</v>
      </c>
      <c r="AW1917" s="3">
        <v>0</v>
      </c>
      <c r="AX1917" s="3">
        <v>0</v>
      </c>
      <c r="AY1917" s="3">
        <v>0</v>
      </c>
      <c r="AZ1917" s="3">
        <f t="shared" si="87"/>
        <v>472747.08</v>
      </c>
      <c r="BA1917" s="3">
        <f t="shared" si="88"/>
        <v>236373.54</v>
      </c>
      <c r="BB1917" s="3">
        <f t="shared" si="89"/>
        <v>709120.62</v>
      </c>
      <c r="BC1917" s="2"/>
    </row>
    <row r="1918" spans="1:55" ht="15" hidden="1" customHeight="1" x14ac:dyDescent="0.3">
      <c r="A1918" t="s">
        <v>4380</v>
      </c>
      <c r="B1918" t="s">
        <v>2264</v>
      </c>
      <c r="C1918">
        <v>1</v>
      </c>
      <c r="D1918" t="s">
        <v>0</v>
      </c>
      <c r="E1918" t="s">
        <v>2</v>
      </c>
      <c r="F1918" t="s">
        <v>1393</v>
      </c>
      <c r="G1918" t="s">
        <v>1401</v>
      </c>
      <c r="H1918" t="s">
        <v>1402</v>
      </c>
      <c r="I1918" t="s">
        <v>1403</v>
      </c>
      <c r="J1918" t="s">
        <v>1404</v>
      </c>
      <c r="K1918" t="s">
        <v>2049</v>
      </c>
      <c r="L1918" t="s">
        <v>1398</v>
      </c>
      <c r="M1918" t="s">
        <v>1405</v>
      </c>
      <c r="N1918">
        <v>1</v>
      </c>
      <c r="O1918">
        <v>1</v>
      </c>
      <c r="P1918">
        <v>1</v>
      </c>
      <c r="Q1918">
        <v>0</v>
      </c>
      <c r="R1918">
        <v>0</v>
      </c>
      <c r="S1918">
        <v>1</v>
      </c>
      <c r="T1918">
        <v>1</v>
      </c>
      <c r="U1918">
        <v>1</v>
      </c>
      <c r="V1918">
        <v>0</v>
      </c>
      <c r="W1918" s="107">
        <v>1453934.16</v>
      </c>
      <c r="X1918" s="108">
        <v>0</v>
      </c>
      <c r="Y1918" s="108">
        <v>0</v>
      </c>
      <c r="Z1918" s="108">
        <v>0</v>
      </c>
      <c r="AA1918" s="108">
        <v>0</v>
      </c>
      <c r="AB1918" s="108">
        <v>0</v>
      </c>
      <c r="AC1918" s="108">
        <v>0</v>
      </c>
      <c r="AD1918" s="108"/>
      <c r="AE1918" s="108">
        <v>1453934.16</v>
      </c>
      <c r="AF1918" s="104">
        <v>45958</v>
      </c>
      <c r="AG1918" s="104">
        <v>47054</v>
      </c>
      <c r="AH1918" s="108">
        <v>1453934.16</v>
      </c>
      <c r="AI1918" t="s">
        <v>1406</v>
      </c>
      <c r="AJ1918" t="s">
        <v>1407</v>
      </c>
      <c r="AK1918" s="3">
        <v>127219.24</v>
      </c>
      <c r="AL1918" s="3">
        <v>127219.24</v>
      </c>
      <c r="AM1918" s="3">
        <v>127219.24</v>
      </c>
      <c r="AN1918" s="3">
        <v>0</v>
      </c>
      <c r="AO1918" s="3">
        <v>0</v>
      </c>
      <c r="AP1918" s="3">
        <v>0</v>
      </c>
      <c r="AQ1918" s="3">
        <v>0</v>
      </c>
      <c r="AR1918" s="3">
        <v>0</v>
      </c>
      <c r="AS1918" s="3">
        <v>0</v>
      </c>
      <c r="AT1918" s="3">
        <v>0</v>
      </c>
      <c r="AU1918" s="3">
        <v>0</v>
      </c>
      <c r="AV1918" s="3">
        <v>0</v>
      </c>
      <c r="AW1918" s="3">
        <v>0</v>
      </c>
      <c r="AX1918" s="3">
        <v>0</v>
      </c>
      <c r="AY1918" s="3">
        <v>0</v>
      </c>
      <c r="AZ1918" s="3">
        <f t="shared" si="87"/>
        <v>254438.48</v>
      </c>
      <c r="BA1918" s="3">
        <f t="shared" si="88"/>
        <v>127219.24</v>
      </c>
      <c r="BB1918" s="3">
        <f t="shared" si="89"/>
        <v>381657.72000000003</v>
      </c>
      <c r="BC1918" s="2"/>
    </row>
    <row r="1919" spans="1:55" ht="15" hidden="1" customHeight="1" x14ac:dyDescent="0.3">
      <c r="A1919" t="s">
        <v>4381</v>
      </c>
      <c r="B1919" t="s">
        <v>2265</v>
      </c>
      <c r="C1919">
        <v>1</v>
      </c>
      <c r="D1919" t="s">
        <v>0</v>
      </c>
      <c r="E1919" t="s">
        <v>2</v>
      </c>
      <c r="F1919" t="s">
        <v>1393</v>
      </c>
      <c r="G1919" t="s">
        <v>1401</v>
      </c>
      <c r="H1919" t="s">
        <v>1402</v>
      </c>
      <c r="I1919" t="s">
        <v>1403</v>
      </c>
      <c r="J1919" t="s">
        <v>1404</v>
      </c>
      <c r="K1919" t="s">
        <v>2266</v>
      </c>
      <c r="L1919" t="s">
        <v>1398</v>
      </c>
      <c r="M1919" t="s">
        <v>1405</v>
      </c>
      <c r="N1919">
        <v>1</v>
      </c>
      <c r="O1919">
        <v>1</v>
      </c>
      <c r="P1919">
        <v>1</v>
      </c>
      <c r="Q1919">
        <v>0</v>
      </c>
      <c r="R1919">
        <v>0</v>
      </c>
      <c r="S1919">
        <v>1</v>
      </c>
      <c r="T1919">
        <v>1</v>
      </c>
      <c r="U1919">
        <v>1</v>
      </c>
      <c r="V1919">
        <v>0</v>
      </c>
      <c r="W1919" s="107">
        <v>337588.98</v>
      </c>
      <c r="X1919" s="108">
        <v>0</v>
      </c>
      <c r="Y1919" s="108">
        <v>0</v>
      </c>
      <c r="Z1919" s="108">
        <v>0</v>
      </c>
      <c r="AA1919" s="108">
        <v>0</v>
      </c>
      <c r="AB1919" s="108">
        <v>0</v>
      </c>
      <c r="AC1919" s="108">
        <v>0</v>
      </c>
      <c r="AD1919" s="108"/>
      <c r="AE1919" s="108">
        <v>337588.98</v>
      </c>
      <c r="AF1919" s="104">
        <v>45958</v>
      </c>
      <c r="AG1919" s="104">
        <v>47054</v>
      </c>
      <c r="AH1919" s="108">
        <v>337588.98</v>
      </c>
      <c r="AI1919" t="s">
        <v>1406</v>
      </c>
      <c r="AJ1919" t="s">
        <v>1407</v>
      </c>
      <c r="AK1919" s="3">
        <v>29539.040000000001</v>
      </c>
      <c r="AL1919" s="3">
        <v>29539.040000000001</v>
      </c>
      <c r="AM1919" s="3">
        <v>29539.040000000001</v>
      </c>
      <c r="AN1919" s="3">
        <v>0</v>
      </c>
      <c r="AO1919" s="3">
        <v>0</v>
      </c>
      <c r="AP1919" s="3">
        <v>0</v>
      </c>
      <c r="AQ1919" s="3">
        <v>0</v>
      </c>
      <c r="AR1919" s="3">
        <v>0</v>
      </c>
      <c r="AS1919" s="3">
        <v>0</v>
      </c>
      <c r="AT1919" s="3">
        <v>0</v>
      </c>
      <c r="AU1919" s="3">
        <v>0</v>
      </c>
      <c r="AV1919" s="3">
        <v>0</v>
      </c>
      <c r="AW1919" s="3">
        <v>0</v>
      </c>
      <c r="AX1919" s="3">
        <v>0</v>
      </c>
      <c r="AY1919" s="3">
        <v>0</v>
      </c>
      <c r="AZ1919" s="3">
        <f t="shared" si="87"/>
        <v>59078.080000000002</v>
      </c>
      <c r="BA1919" s="3">
        <f t="shared" si="88"/>
        <v>29539.040000000001</v>
      </c>
      <c r="BB1919" s="3">
        <f t="shared" si="89"/>
        <v>88617.12</v>
      </c>
      <c r="BC1919" s="2"/>
    </row>
    <row r="1920" spans="1:55" ht="15" hidden="1" customHeight="1" x14ac:dyDescent="0.3">
      <c r="A1920" t="s">
        <v>4382</v>
      </c>
      <c r="B1920" t="s">
        <v>2267</v>
      </c>
      <c r="C1920">
        <v>1</v>
      </c>
      <c r="D1920" t="s">
        <v>0</v>
      </c>
      <c r="E1920" t="s">
        <v>2</v>
      </c>
      <c r="F1920" t="s">
        <v>1393</v>
      </c>
      <c r="G1920" t="s">
        <v>1401</v>
      </c>
      <c r="H1920" t="s">
        <v>1402</v>
      </c>
      <c r="I1920" t="s">
        <v>1403</v>
      </c>
      <c r="J1920" t="s">
        <v>1404</v>
      </c>
      <c r="K1920" t="s">
        <v>1312</v>
      </c>
      <c r="L1920" t="s">
        <v>1398</v>
      </c>
      <c r="M1920" t="s">
        <v>1405</v>
      </c>
      <c r="N1920">
        <v>1</v>
      </c>
      <c r="O1920">
        <v>1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1</v>
      </c>
      <c r="V1920">
        <v>0</v>
      </c>
      <c r="W1920" s="107">
        <v>2667545.89</v>
      </c>
      <c r="X1920" s="108">
        <v>0</v>
      </c>
      <c r="Y1920" s="108">
        <v>0</v>
      </c>
      <c r="Z1920" s="108">
        <v>0</v>
      </c>
      <c r="AA1920" s="108">
        <v>0</v>
      </c>
      <c r="AB1920" s="108">
        <v>0</v>
      </c>
      <c r="AC1920" s="108">
        <v>0</v>
      </c>
      <c r="AD1920" s="108"/>
      <c r="AE1920" s="108">
        <v>2667545.89</v>
      </c>
      <c r="AF1920" s="104">
        <v>45958</v>
      </c>
      <c r="AG1920" s="104">
        <v>47054</v>
      </c>
      <c r="AH1920" s="108">
        <v>2667545.89</v>
      </c>
      <c r="AI1920" t="s">
        <v>1406</v>
      </c>
      <c r="AJ1920" t="s">
        <v>1407</v>
      </c>
      <c r="AK1920" s="3">
        <v>233410.26</v>
      </c>
      <c r="AL1920" s="3">
        <v>233410.26</v>
      </c>
      <c r="AM1920" s="3">
        <v>233410.26</v>
      </c>
      <c r="AN1920" s="3">
        <v>0</v>
      </c>
      <c r="AO1920" s="3">
        <v>0</v>
      </c>
      <c r="AP1920" s="3">
        <v>0</v>
      </c>
      <c r="AQ1920" s="3">
        <v>0</v>
      </c>
      <c r="AR1920" s="3">
        <v>0</v>
      </c>
      <c r="AS1920" s="3">
        <v>0</v>
      </c>
      <c r="AT1920" s="3">
        <v>0</v>
      </c>
      <c r="AU1920" s="3">
        <v>0</v>
      </c>
      <c r="AV1920" s="3">
        <v>0</v>
      </c>
      <c r="AW1920" s="3">
        <v>0</v>
      </c>
      <c r="AX1920" s="3">
        <v>0</v>
      </c>
      <c r="AY1920" s="3">
        <v>0</v>
      </c>
      <c r="AZ1920" s="3">
        <f t="shared" si="87"/>
        <v>466820.52</v>
      </c>
      <c r="BA1920" s="3">
        <f t="shared" si="88"/>
        <v>233410.26</v>
      </c>
      <c r="BB1920" s="3">
        <f t="shared" si="89"/>
        <v>700230.78</v>
      </c>
      <c r="BC1920" s="2"/>
    </row>
    <row r="1921" spans="1:55" ht="15" hidden="1" customHeight="1" x14ac:dyDescent="0.3">
      <c r="A1921" t="s">
        <v>4383</v>
      </c>
      <c r="B1921" t="s">
        <v>2268</v>
      </c>
      <c r="C1921">
        <v>1</v>
      </c>
      <c r="D1921" t="s">
        <v>0</v>
      </c>
      <c r="E1921" t="s">
        <v>2</v>
      </c>
      <c r="F1921" t="s">
        <v>1393</v>
      </c>
      <c r="G1921" t="s">
        <v>1401</v>
      </c>
      <c r="H1921" t="s">
        <v>1402</v>
      </c>
      <c r="I1921" t="s">
        <v>1403</v>
      </c>
      <c r="J1921" t="s">
        <v>1404</v>
      </c>
      <c r="K1921" t="s">
        <v>2269</v>
      </c>
      <c r="L1921" t="s">
        <v>1398</v>
      </c>
      <c r="M1921" t="s">
        <v>1405</v>
      </c>
      <c r="N1921">
        <v>1</v>
      </c>
      <c r="O1921">
        <v>1</v>
      </c>
      <c r="P1921">
        <v>1</v>
      </c>
      <c r="Q1921">
        <v>0</v>
      </c>
      <c r="R1921">
        <v>0</v>
      </c>
      <c r="S1921">
        <v>1</v>
      </c>
      <c r="T1921">
        <v>1</v>
      </c>
      <c r="U1921">
        <v>1</v>
      </c>
      <c r="V1921">
        <v>0</v>
      </c>
      <c r="W1921" s="107">
        <v>699012.97</v>
      </c>
      <c r="X1921" s="108">
        <v>0</v>
      </c>
      <c r="Y1921" s="108">
        <v>0</v>
      </c>
      <c r="Z1921" s="108">
        <v>0</v>
      </c>
      <c r="AA1921" s="108">
        <v>0</v>
      </c>
      <c r="AB1921" s="108">
        <v>0</v>
      </c>
      <c r="AC1921" s="108">
        <v>0</v>
      </c>
      <c r="AD1921" s="108"/>
      <c r="AE1921" s="108">
        <v>699012.97</v>
      </c>
      <c r="AF1921" s="104">
        <v>45958</v>
      </c>
      <c r="AG1921" s="104">
        <v>47054</v>
      </c>
      <c r="AH1921" s="108">
        <v>699012.97</v>
      </c>
      <c r="AI1921" t="s">
        <v>1406</v>
      </c>
      <c r="AJ1921" t="s">
        <v>1407</v>
      </c>
      <c r="AK1921" s="3">
        <v>61163.64</v>
      </c>
      <c r="AL1921" s="3">
        <v>61163.64</v>
      </c>
      <c r="AM1921" s="3">
        <v>61163.64</v>
      </c>
      <c r="AN1921" s="3">
        <v>0</v>
      </c>
      <c r="AO1921" s="3">
        <v>0</v>
      </c>
      <c r="AP1921" s="3">
        <v>0</v>
      </c>
      <c r="AQ1921" s="3">
        <v>0</v>
      </c>
      <c r="AR1921" s="3">
        <v>0</v>
      </c>
      <c r="AS1921" s="3">
        <v>0</v>
      </c>
      <c r="AT1921" s="3">
        <v>0</v>
      </c>
      <c r="AU1921" s="3">
        <v>0</v>
      </c>
      <c r="AV1921" s="3">
        <v>0</v>
      </c>
      <c r="AW1921" s="3">
        <v>0</v>
      </c>
      <c r="AX1921" s="3">
        <v>0</v>
      </c>
      <c r="AY1921" s="3">
        <v>0</v>
      </c>
      <c r="AZ1921" s="3">
        <f t="shared" si="87"/>
        <v>122327.28</v>
      </c>
      <c r="BA1921" s="3">
        <f t="shared" si="88"/>
        <v>61163.64</v>
      </c>
      <c r="BB1921" s="3">
        <f t="shared" si="89"/>
        <v>183490.91999999998</v>
      </c>
      <c r="BC1921" s="2"/>
    </row>
    <row r="1922" spans="1:55" ht="15" hidden="1" customHeight="1" x14ac:dyDescent="0.3">
      <c r="A1922" t="s">
        <v>4384</v>
      </c>
      <c r="B1922" t="s">
        <v>2270</v>
      </c>
      <c r="C1922">
        <v>1</v>
      </c>
      <c r="D1922" t="s">
        <v>0</v>
      </c>
      <c r="E1922" t="s">
        <v>2</v>
      </c>
      <c r="F1922" t="s">
        <v>1393</v>
      </c>
      <c r="G1922" t="s">
        <v>1401</v>
      </c>
      <c r="H1922" t="s">
        <v>1402</v>
      </c>
      <c r="I1922" t="s">
        <v>1403</v>
      </c>
      <c r="J1922" t="s">
        <v>1404</v>
      </c>
      <c r="K1922" t="s">
        <v>2271</v>
      </c>
      <c r="L1922" t="s">
        <v>1398</v>
      </c>
      <c r="M1922" t="s">
        <v>1405</v>
      </c>
      <c r="N1922">
        <v>1</v>
      </c>
      <c r="O1922">
        <v>1</v>
      </c>
      <c r="P1922">
        <v>1</v>
      </c>
      <c r="Q1922">
        <v>0</v>
      </c>
      <c r="R1922">
        <v>0</v>
      </c>
      <c r="S1922">
        <v>1</v>
      </c>
      <c r="T1922">
        <v>1</v>
      </c>
      <c r="U1922">
        <v>1</v>
      </c>
      <c r="V1922">
        <v>0</v>
      </c>
      <c r="W1922" s="107">
        <v>724989.33</v>
      </c>
      <c r="X1922" s="108">
        <v>0</v>
      </c>
      <c r="Y1922" s="108">
        <v>0</v>
      </c>
      <c r="Z1922" s="108">
        <v>0</v>
      </c>
      <c r="AA1922" s="108">
        <v>0</v>
      </c>
      <c r="AB1922" s="108">
        <v>0</v>
      </c>
      <c r="AC1922" s="108">
        <v>0</v>
      </c>
      <c r="AD1922" s="108"/>
      <c r="AE1922" s="108">
        <v>724989.33</v>
      </c>
      <c r="AF1922" s="104">
        <v>45958</v>
      </c>
      <c r="AG1922" s="104">
        <v>47054</v>
      </c>
      <c r="AH1922" s="108">
        <v>724989.33</v>
      </c>
      <c r="AI1922" t="s">
        <v>1406</v>
      </c>
      <c r="AJ1922" t="s">
        <v>1407</v>
      </c>
      <c r="AK1922" s="3">
        <v>63436.56</v>
      </c>
      <c r="AL1922" s="3">
        <v>63436.56</v>
      </c>
      <c r="AM1922" s="3">
        <v>63436.56</v>
      </c>
      <c r="AN1922" s="3">
        <v>0</v>
      </c>
      <c r="AO1922" s="3">
        <v>0</v>
      </c>
      <c r="AP1922" s="3">
        <v>0</v>
      </c>
      <c r="AQ1922" s="3">
        <v>0</v>
      </c>
      <c r="AR1922" s="3">
        <v>0</v>
      </c>
      <c r="AS1922" s="3">
        <v>0</v>
      </c>
      <c r="AT1922" s="3">
        <v>0</v>
      </c>
      <c r="AU1922" s="3">
        <v>0</v>
      </c>
      <c r="AV1922" s="3">
        <v>0</v>
      </c>
      <c r="AW1922" s="3">
        <v>0</v>
      </c>
      <c r="AX1922" s="3">
        <v>0</v>
      </c>
      <c r="AY1922" s="3">
        <v>0</v>
      </c>
      <c r="AZ1922" s="3">
        <f t="shared" si="87"/>
        <v>126873.12</v>
      </c>
      <c r="BA1922" s="3">
        <f t="shared" si="88"/>
        <v>63436.56</v>
      </c>
      <c r="BB1922" s="3">
        <f t="shared" si="89"/>
        <v>190309.68</v>
      </c>
      <c r="BC1922" s="2"/>
    </row>
    <row r="1923" spans="1:55" ht="15" hidden="1" customHeight="1" x14ac:dyDescent="0.3">
      <c r="A1923" t="s">
        <v>4385</v>
      </c>
      <c r="B1923" t="s">
        <v>2272</v>
      </c>
      <c r="C1923">
        <v>1</v>
      </c>
      <c r="D1923" t="s">
        <v>0</v>
      </c>
      <c r="E1923" t="s">
        <v>2</v>
      </c>
      <c r="F1923" t="s">
        <v>1393</v>
      </c>
      <c r="G1923" t="s">
        <v>1401</v>
      </c>
      <c r="H1923" t="s">
        <v>1402</v>
      </c>
      <c r="I1923" t="s">
        <v>1403</v>
      </c>
      <c r="J1923" t="s">
        <v>1404</v>
      </c>
      <c r="K1923" t="s">
        <v>1597</v>
      </c>
      <c r="L1923" t="s">
        <v>1398</v>
      </c>
      <c r="M1923" t="s">
        <v>1405</v>
      </c>
      <c r="N1923">
        <v>1</v>
      </c>
      <c r="O1923">
        <v>1</v>
      </c>
      <c r="P1923">
        <v>1</v>
      </c>
      <c r="Q1923">
        <v>0</v>
      </c>
      <c r="R1923">
        <v>0</v>
      </c>
      <c r="S1923">
        <v>1</v>
      </c>
      <c r="T1923">
        <v>1</v>
      </c>
      <c r="U1923">
        <v>1</v>
      </c>
      <c r="V1923">
        <v>0</v>
      </c>
      <c r="W1923" s="107">
        <v>2537604.37</v>
      </c>
      <c r="X1923" s="108">
        <v>0</v>
      </c>
      <c r="Y1923" s="108">
        <v>0</v>
      </c>
      <c r="Z1923" s="108">
        <v>0</v>
      </c>
      <c r="AA1923" s="108">
        <v>0</v>
      </c>
      <c r="AB1923" s="108">
        <v>0</v>
      </c>
      <c r="AC1923" s="108">
        <v>0</v>
      </c>
      <c r="AD1923" s="108"/>
      <c r="AE1923" s="108">
        <v>2537604.37</v>
      </c>
      <c r="AF1923" s="104">
        <v>45958</v>
      </c>
      <c r="AG1923" s="104">
        <v>47054</v>
      </c>
      <c r="AH1923" s="108">
        <v>2537604.37</v>
      </c>
      <c r="AI1923" t="s">
        <v>1406</v>
      </c>
      <c r="AJ1923" t="s">
        <v>1407</v>
      </c>
      <c r="AK1923" s="3">
        <v>222040.38</v>
      </c>
      <c r="AL1923" s="3">
        <v>222040.38</v>
      </c>
      <c r="AM1923" s="3">
        <v>222040.38</v>
      </c>
      <c r="AN1923" s="3">
        <v>0</v>
      </c>
      <c r="AO1923" s="3">
        <v>0</v>
      </c>
      <c r="AP1923" s="3">
        <v>0</v>
      </c>
      <c r="AQ1923" s="3">
        <v>0</v>
      </c>
      <c r="AR1923" s="3">
        <v>0</v>
      </c>
      <c r="AS1923" s="3">
        <v>0</v>
      </c>
      <c r="AT1923" s="3">
        <v>0</v>
      </c>
      <c r="AU1923" s="3">
        <v>0</v>
      </c>
      <c r="AV1923" s="3">
        <v>0</v>
      </c>
      <c r="AW1923" s="3">
        <v>0</v>
      </c>
      <c r="AX1923" s="3">
        <v>0</v>
      </c>
      <c r="AY1923" s="3">
        <v>0</v>
      </c>
      <c r="AZ1923" s="3">
        <f t="shared" si="87"/>
        <v>444080.76</v>
      </c>
      <c r="BA1923" s="3">
        <f t="shared" si="88"/>
        <v>222040.38</v>
      </c>
      <c r="BB1923" s="3">
        <f t="shared" si="89"/>
        <v>666121.14</v>
      </c>
      <c r="BC1923" s="2"/>
    </row>
    <row r="1924" spans="1:55" ht="15" hidden="1" customHeight="1" x14ac:dyDescent="0.3">
      <c r="A1924" t="s">
        <v>4386</v>
      </c>
      <c r="B1924" t="s">
        <v>2273</v>
      </c>
      <c r="C1924">
        <v>1</v>
      </c>
      <c r="D1924" t="s">
        <v>0</v>
      </c>
      <c r="E1924" t="s">
        <v>2</v>
      </c>
      <c r="F1924" t="s">
        <v>1393</v>
      </c>
      <c r="G1924" t="s">
        <v>1401</v>
      </c>
      <c r="H1924" t="s">
        <v>1402</v>
      </c>
      <c r="I1924" t="s">
        <v>1403</v>
      </c>
      <c r="J1924" t="s">
        <v>1404</v>
      </c>
      <c r="K1924" t="s">
        <v>590</v>
      </c>
      <c r="L1924" t="s">
        <v>1398</v>
      </c>
      <c r="M1924" t="s">
        <v>1405</v>
      </c>
      <c r="N1924">
        <v>1</v>
      </c>
      <c r="O1924">
        <v>1</v>
      </c>
      <c r="P1924">
        <v>1</v>
      </c>
      <c r="Q1924">
        <v>0</v>
      </c>
      <c r="R1924">
        <v>0</v>
      </c>
      <c r="S1924">
        <v>1</v>
      </c>
      <c r="T1924">
        <v>1</v>
      </c>
      <c r="U1924">
        <v>1</v>
      </c>
      <c r="V1924">
        <v>0</v>
      </c>
      <c r="W1924" s="107">
        <v>883858.71</v>
      </c>
      <c r="X1924" s="108">
        <v>0</v>
      </c>
      <c r="Y1924" s="108">
        <v>0</v>
      </c>
      <c r="Z1924" s="108">
        <v>0</v>
      </c>
      <c r="AA1924" s="108">
        <v>0</v>
      </c>
      <c r="AB1924" s="108">
        <v>0</v>
      </c>
      <c r="AC1924" s="108">
        <v>0</v>
      </c>
      <c r="AD1924" s="108"/>
      <c r="AE1924" s="108">
        <v>883858.71</v>
      </c>
      <c r="AF1924" s="104">
        <v>45958</v>
      </c>
      <c r="AG1924" s="104">
        <v>47054</v>
      </c>
      <c r="AH1924" s="108">
        <v>883858.71</v>
      </c>
      <c r="AI1924" t="s">
        <v>1406</v>
      </c>
      <c r="AJ1924" t="s">
        <v>1407</v>
      </c>
      <c r="AK1924" s="3">
        <v>77337.64</v>
      </c>
      <c r="AL1924" s="3">
        <v>77337.64</v>
      </c>
      <c r="AM1924" s="3">
        <v>77337.64</v>
      </c>
      <c r="AN1924" s="3">
        <v>0</v>
      </c>
      <c r="AO1924" s="3">
        <v>0</v>
      </c>
      <c r="AP1924" s="3">
        <v>0</v>
      </c>
      <c r="AQ1924" s="3">
        <v>0</v>
      </c>
      <c r="AR1924" s="3">
        <v>0</v>
      </c>
      <c r="AS1924" s="3">
        <v>0</v>
      </c>
      <c r="AT1924" s="3">
        <v>0</v>
      </c>
      <c r="AU1924" s="3">
        <v>0</v>
      </c>
      <c r="AV1924" s="3">
        <v>0</v>
      </c>
      <c r="AW1924" s="3">
        <v>0</v>
      </c>
      <c r="AX1924" s="3">
        <v>0</v>
      </c>
      <c r="AY1924" s="3">
        <v>0</v>
      </c>
      <c r="AZ1924" s="3">
        <f t="shared" ref="AZ1924:AZ1987" si="90">SUM(AK1924:AL1924)</f>
        <v>154675.28</v>
      </c>
      <c r="BA1924" s="3">
        <f t="shared" ref="BA1924:BA1987" si="91">SUM(AM1924:AY1924)</f>
        <v>77337.64</v>
      </c>
      <c r="BB1924" s="3">
        <f t="shared" ref="BB1924:BB1987" si="92">AZ1924+BA1924</f>
        <v>232012.91999999998</v>
      </c>
      <c r="BC1924" s="2"/>
    </row>
    <row r="1925" spans="1:55" ht="15" hidden="1" customHeight="1" x14ac:dyDescent="0.3">
      <c r="A1925" t="s">
        <v>4387</v>
      </c>
      <c r="B1925" t="s">
        <v>2274</v>
      </c>
      <c r="C1925">
        <v>1</v>
      </c>
      <c r="D1925" t="s">
        <v>0</v>
      </c>
      <c r="E1925" t="s">
        <v>2</v>
      </c>
      <c r="F1925" t="s">
        <v>1393</v>
      </c>
      <c r="G1925" t="s">
        <v>1401</v>
      </c>
      <c r="H1925" t="s">
        <v>1402</v>
      </c>
      <c r="I1925" t="s">
        <v>1403</v>
      </c>
      <c r="J1925" t="s">
        <v>1404</v>
      </c>
      <c r="K1925" t="s">
        <v>590</v>
      </c>
      <c r="L1925" t="s">
        <v>1398</v>
      </c>
      <c r="M1925" t="s">
        <v>1405</v>
      </c>
      <c r="N1925">
        <v>1</v>
      </c>
      <c r="O1925">
        <v>1</v>
      </c>
      <c r="P1925">
        <v>1</v>
      </c>
      <c r="Q1925">
        <v>0</v>
      </c>
      <c r="R1925">
        <v>0</v>
      </c>
      <c r="S1925">
        <v>1</v>
      </c>
      <c r="T1925">
        <v>1</v>
      </c>
      <c r="U1925">
        <v>1</v>
      </c>
      <c r="V1925">
        <v>0</v>
      </c>
      <c r="W1925" s="107">
        <v>883858.71</v>
      </c>
      <c r="X1925" s="108">
        <v>0</v>
      </c>
      <c r="Y1925" s="108">
        <v>0</v>
      </c>
      <c r="Z1925" s="108">
        <v>0</v>
      </c>
      <c r="AA1925" s="108">
        <v>0</v>
      </c>
      <c r="AB1925" s="108">
        <v>0</v>
      </c>
      <c r="AC1925" s="108">
        <v>0</v>
      </c>
      <c r="AD1925" s="108"/>
      <c r="AE1925" s="108">
        <v>883858.71</v>
      </c>
      <c r="AF1925" s="104">
        <v>45958</v>
      </c>
      <c r="AG1925" s="104">
        <v>47784</v>
      </c>
      <c r="AH1925" s="108">
        <v>883858.71</v>
      </c>
      <c r="AI1925" t="s">
        <v>1406</v>
      </c>
      <c r="AJ1925" t="s">
        <v>1407</v>
      </c>
      <c r="AK1925" s="3">
        <v>81756.94</v>
      </c>
      <c r="AL1925" s="3">
        <v>81756.94</v>
      </c>
      <c r="AM1925" s="3">
        <v>81756.94</v>
      </c>
      <c r="AN1925" s="3">
        <v>81756.94</v>
      </c>
      <c r="AO1925" s="3">
        <v>81756.94</v>
      </c>
      <c r="AP1925" s="3">
        <v>0</v>
      </c>
      <c r="AQ1925" s="3">
        <v>0</v>
      </c>
      <c r="AR1925" s="3">
        <v>0</v>
      </c>
      <c r="AS1925" s="3">
        <v>0</v>
      </c>
      <c r="AT1925" s="3">
        <v>0</v>
      </c>
      <c r="AU1925" s="3">
        <v>0</v>
      </c>
      <c r="AV1925" s="3">
        <v>0</v>
      </c>
      <c r="AW1925" s="3">
        <v>0</v>
      </c>
      <c r="AX1925" s="3">
        <v>0</v>
      </c>
      <c r="AY1925" s="3">
        <v>0</v>
      </c>
      <c r="AZ1925" s="3">
        <f t="shared" si="90"/>
        <v>163513.88</v>
      </c>
      <c r="BA1925" s="3">
        <f t="shared" si="91"/>
        <v>245270.82</v>
      </c>
      <c r="BB1925" s="3">
        <f t="shared" si="92"/>
        <v>408784.7</v>
      </c>
      <c r="BC1925" s="2"/>
    </row>
    <row r="1926" spans="1:55" ht="15" hidden="1" customHeight="1" x14ac:dyDescent="0.3">
      <c r="A1926" t="s">
        <v>4388</v>
      </c>
      <c r="B1926" t="s">
        <v>2275</v>
      </c>
      <c r="C1926">
        <v>1</v>
      </c>
      <c r="D1926" t="s">
        <v>0</v>
      </c>
      <c r="E1926" t="s">
        <v>2</v>
      </c>
      <c r="F1926" t="s">
        <v>1393</v>
      </c>
      <c r="G1926" t="s">
        <v>1401</v>
      </c>
      <c r="H1926" t="s">
        <v>1402</v>
      </c>
      <c r="I1926" t="s">
        <v>1403</v>
      </c>
      <c r="J1926" t="s">
        <v>1404</v>
      </c>
      <c r="K1926" t="s">
        <v>590</v>
      </c>
      <c r="L1926" t="s">
        <v>1398</v>
      </c>
      <c r="M1926" t="s">
        <v>1405</v>
      </c>
      <c r="N1926">
        <v>1</v>
      </c>
      <c r="O1926">
        <v>1</v>
      </c>
      <c r="P1926">
        <v>1</v>
      </c>
      <c r="Q1926">
        <v>0</v>
      </c>
      <c r="R1926">
        <v>0</v>
      </c>
      <c r="S1926">
        <v>1</v>
      </c>
      <c r="T1926">
        <v>1</v>
      </c>
      <c r="U1926">
        <v>1</v>
      </c>
      <c r="V1926">
        <v>0</v>
      </c>
      <c r="W1926" s="107">
        <v>1020944.82</v>
      </c>
      <c r="X1926" s="108">
        <v>0</v>
      </c>
      <c r="Y1926" s="108">
        <v>0</v>
      </c>
      <c r="Z1926" s="108">
        <v>0</v>
      </c>
      <c r="AA1926" s="108">
        <v>0</v>
      </c>
      <c r="AB1926" s="108">
        <v>0</v>
      </c>
      <c r="AC1926" s="108">
        <v>0</v>
      </c>
      <c r="AD1926" s="108"/>
      <c r="AE1926" s="108">
        <v>1020944.82</v>
      </c>
      <c r="AF1926" s="104">
        <v>45958</v>
      </c>
      <c r="AG1926" s="104">
        <v>48515</v>
      </c>
      <c r="AH1926" s="108">
        <v>1020944.82</v>
      </c>
      <c r="AI1926" t="s">
        <v>1406</v>
      </c>
      <c r="AJ1926" t="s">
        <v>1407</v>
      </c>
      <c r="AK1926" s="3">
        <v>96989.759999999995</v>
      </c>
      <c r="AL1926" s="3">
        <v>96989.759999999995</v>
      </c>
      <c r="AM1926" s="3">
        <v>96989.759999999995</v>
      </c>
      <c r="AN1926" s="3">
        <v>96989.759999999995</v>
      </c>
      <c r="AO1926" s="3">
        <v>96989.759999999995</v>
      </c>
      <c r="AP1926" s="3">
        <v>96989.759999999995</v>
      </c>
      <c r="AQ1926" s="3">
        <v>96989.759999999995</v>
      </c>
      <c r="AR1926" s="3">
        <v>0</v>
      </c>
      <c r="AS1926" s="3">
        <v>0</v>
      </c>
      <c r="AT1926" s="3">
        <v>0</v>
      </c>
      <c r="AU1926" s="3">
        <v>0</v>
      </c>
      <c r="AV1926" s="3">
        <v>0</v>
      </c>
      <c r="AW1926" s="3">
        <v>0</v>
      </c>
      <c r="AX1926" s="3">
        <v>0</v>
      </c>
      <c r="AY1926" s="3">
        <v>0</v>
      </c>
      <c r="AZ1926" s="3">
        <f t="shared" si="90"/>
        <v>193979.51999999999</v>
      </c>
      <c r="BA1926" s="3">
        <f t="shared" si="91"/>
        <v>484948.8</v>
      </c>
      <c r="BB1926" s="3">
        <f t="shared" si="92"/>
        <v>678928.32</v>
      </c>
      <c r="BC1926" s="2"/>
    </row>
    <row r="1927" spans="1:55" ht="15" hidden="1" customHeight="1" x14ac:dyDescent="0.3">
      <c r="A1927" t="s">
        <v>4389</v>
      </c>
      <c r="B1927" t="s">
        <v>2276</v>
      </c>
      <c r="C1927">
        <v>1</v>
      </c>
      <c r="D1927" t="s">
        <v>0</v>
      </c>
      <c r="E1927" t="s">
        <v>2</v>
      </c>
      <c r="F1927" t="s">
        <v>1393</v>
      </c>
      <c r="G1927" t="s">
        <v>1401</v>
      </c>
      <c r="H1927" t="s">
        <v>1402</v>
      </c>
      <c r="I1927" t="s">
        <v>1403</v>
      </c>
      <c r="J1927" t="s">
        <v>1404</v>
      </c>
      <c r="K1927" t="s">
        <v>2277</v>
      </c>
      <c r="L1927" t="s">
        <v>1398</v>
      </c>
      <c r="M1927" t="s">
        <v>1405</v>
      </c>
      <c r="N1927">
        <v>1</v>
      </c>
      <c r="O1927">
        <v>1</v>
      </c>
      <c r="P1927">
        <v>1</v>
      </c>
      <c r="Q1927">
        <v>0</v>
      </c>
      <c r="R1927">
        <v>0</v>
      </c>
      <c r="S1927">
        <v>1</v>
      </c>
      <c r="T1927">
        <v>1</v>
      </c>
      <c r="U1927">
        <v>1</v>
      </c>
      <c r="V1927">
        <v>0</v>
      </c>
      <c r="W1927" s="107">
        <v>865733.02</v>
      </c>
      <c r="X1927" s="108">
        <v>0</v>
      </c>
      <c r="Y1927" s="108">
        <v>0</v>
      </c>
      <c r="Z1927" s="108">
        <v>0</v>
      </c>
      <c r="AA1927" s="108">
        <v>0</v>
      </c>
      <c r="AB1927" s="108">
        <v>0</v>
      </c>
      <c r="AC1927" s="108">
        <v>0</v>
      </c>
      <c r="AD1927" s="108"/>
      <c r="AE1927" s="108">
        <v>865733.02</v>
      </c>
      <c r="AF1927" s="104">
        <v>45958</v>
      </c>
      <c r="AG1927" s="104">
        <v>47054</v>
      </c>
      <c r="AH1927" s="108">
        <v>865733.02</v>
      </c>
      <c r="AI1927" t="s">
        <v>1406</v>
      </c>
      <c r="AJ1927" t="s">
        <v>1407</v>
      </c>
      <c r="AK1927" s="3">
        <v>75751.64</v>
      </c>
      <c r="AL1927" s="3">
        <v>75751.64</v>
      </c>
      <c r="AM1927" s="3">
        <v>75751.64</v>
      </c>
      <c r="AN1927" s="3">
        <v>0</v>
      </c>
      <c r="AO1927" s="3">
        <v>0</v>
      </c>
      <c r="AP1927" s="3">
        <v>0</v>
      </c>
      <c r="AQ1927" s="3">
        <v>0</v>
      </c>
      <c r="AR1927" s="3">
        <v>0</v>
      </c>
      <c r="AS1927" s="3">
        <v>0</v>
      </c>
      <c r="AT1927" s="3">
        <v>0</v>
      </c>
      <c r="AU1927" s="3">
        <v>0</v>
      </c>
      <c r="AV1927" s="3">
        <v>0</v>
      </c>
      <c r="AW1927" s="3">
        <v>0</v>
      </c>
      <c r="AX1927" s="3">
        <v>0</v>
      </c>
      <c r="AY1927" s="3">
        <v>0</v>
      </c>
      <c r="AZ1927" s="3">
        <f t="shared" si="90"/>
        <v>151503.28</v>
      </c>
      <c r="BA1927" s="3">
        <f t="shared" si="91"/>
        <v>75751.64</v>
      </c>
      <c r="BB1927" s="3">
        <f t="shared" si="92"/>
        <v>227254.91999999998</v>
      </c>
      <c r="BC1927" s="2"/>
    </row>
    <row r="1928" spans="1:55" ht="15" hidden="1" customHeight="1" x14ac:dyDescent="0.3">
      <c r="A1928" t="s">
        <v>4390</v>
      </c>
      <c r="B1928" t="s">
        <v>2278</v>
      </c>
      <c r="C1928">
        <v>1</v>
      </c>
      <c r="D1928" t="s">
        <v>0</v>
      </c>
      <c r="E1928" t="s">
        <v>2</v>
      </c>
      <c r="F1928" t="s">
        <v>1393</v>
      </c>
      <c r="G1928" t="s">
        <v>1401</v>
      </c>
      <c r="H1928" t="s">
        <v>1402</v>
      </c>
      <c r="I1928" t="s">
        <v>1403</v>
      </c>
      <c r="J1928" t="s">
        <v>1404</v>
      </c>
      <c r="K1928" t="s">
        <v>2279</v>
      </c>
      <c r="L1928" t="s">
        <v>1398</v>
      </c>
      <c r="M1928" t="s">
        <v>1405</v>
      </c>
      <c r="N1928">
        <v>1</v>
      </c>
      <c r="O1928">
        <v>1</v>
      </c>
      <c r="P1928">
        <v>1</v>
      </c>
      <c r="Q1928">
        <v>0</v>
      </c>
      <c r="R1928">
        <v>0</v>
      </c>
      <c r="S1928">
        <v>1</v>
      </c>
      <c r="T1928">
        <v>1</v>
      </c>
      <c r="U1928">
        <v>1</v>
      </c>
      <c r="V1928">
        <v>0</v>
      </c>
      <c r="W1928" s="107">
        <v>973697.97</v>
      </c>
      <c r="X1928" s="108">
        <v>0</v>
      </c>
      <c r="Y1928" s="108">
        <v>0</v>
      </c>
      <c r="Z1928" s="108">
        <v>0</v>
      </c>
      <c r="AA1928" s="108">
        <v>0</v>
      </c>
      <c r="AB1928" s="108">
        <v>0</v>
      </c>
      <c r="AC1928" s="108">
        <v>0</v>
      </c>
      <c r="AD1928" s="108"/>
      <c r="AE1928" s="108">
        <v>973697.97</v>
      </c>
      <c r="AF1928" s="104">
        <v>45958</v>
      </c>
      <c r="AG1928" s="104">
        <v>47054</v>
      </c>
      <c r="AH1928" s="108">
        <v>973697.97</v>
      </c>
      <c r="AI1928" t="s">
        <v>1406</v>
      </c>
      <c r="AJ1928" t="s">
        <v>1407</v>
      </c>
      <c r="AK1928" s="3">
        <v>85198.58</v>
      </c>
      <c r="AL1928" s="3">
        <v>85198.58</v>
      </c>
      <c r="AM1928" s="3">
        <v>85198.58</v>
      </c>
      <c r="AN1928" s="3">
        <v>0</v>
      </c>
      <c r="AO1928" s="3">
        <v>0</v>
      </c>
      <c r="AP1928" s="3">
        <v>0</v>
      </c>
      <c r="AQ1928" s="3">
        <v>0</v>
      </c>
      <c r="AR1928" s="3">
        <v>0</v>
      </c>
      <c r="AS1928" s="3">
        <v>0</v>
      </c>
      <c r="AT1928" s="3">
        <v>0</v>
      </c>
      <c r="AU1928" s="3">
        <v>0</v>
      </c>
      <c r="AV1928" s="3">
        <v>0</v>
      </c>
      <c r="AW1928" s="3">
        <v>0</v>
      </c>
      <c r="AX1928" s="3">
        <v>0</v>
      </c>
      <c r="AY1928" s="3">
        <v>0</v>
      </c>
      <c r="AZ1928" s="3">
        <f t="shared" si="90"/>
        <v>170397.16</v>
      </c>
      <c r="BA1928" s="3">
        <f t="shared" si="91"/>
        <v>85198.58</v>
      </c>
      <c r="BB1928" s="3">
        <f t="shared" si="92"/>
        <v>255595.74</v>
      </c>
      <c r="BC1928" s="2"/>
    </row>
    <row r="1929" spans="1:55" ht="15" customHeight="1" x14ac:dyDescent="0.3">
      <c r="A1929" t="s">
        <v>4391</v>
      </c>
      <c r="B1929" t="s">
        <v>2280</v>
      </c>
      <c r="C1929">
        <v>1</v>
      </c>
      <c r="D1929" t="s">
        <v>0</v>
      </c>
      <c r="E1929" t="s">
        <v>2</v>
      </c>
      <c r="F1929" t="s">
        <v>1393</v>
      </c>
      <c r="G1929" t="s">
        <v>1408</v>
      </c>
      <c r="H1929" t="s">
        <v>1409</v>
      </c>
      <c r="I1929" t="s">
        <v>1410</v>
      </c>
      <c r="J1929" t="s">
        <v>4601</v>
      </c>
      <c r="K1929" t="s">
        <v>611</v>
      </c>
      <c r="L1929" t="s">
        <v>1398</v>
      </c>
      <c r="M1929" t="s">
        <v>1405</v>
      </c>
      <c r="N1929">
        <v>1</v>
      </c>
      <c r="O1929">
        <v>1</v>
      </c>
      <c r="P1929">
        <v>1</v>
      </c>
      <c r="Q1929">
        <v>1</v>
      </c>
      <c r="R1929">
        <v>1</v>
      </c>
      <c r="S1929">
        <v>1</v>
      </c>
      <c r="T1929">
        <v>0</v>
      </c>
      <c r="U1929">
        <v>0</v>
      </c>
      <c r="V1929">
        <v>0</v>
      </c>
      <c r="W1929" s="107">
        <v>206000</v>
      </c>
      <c r="X1929" s="108">
        <v>0</v>
      </c>
      <c r="Y1929" s="108">
        <v>0</v>
      </c>
      <c r="Z1929" s="108">
        <v>0</v>
      </c>
      <c r="AA1929" s="108">
        <v>0</v>
      </c>
      <c r="AB1929" s="108">
        <v>0</v>
      </c>
      <c r="AC1929" s="108">
        <v>0</v>
      </c>
      <c r="AD1929" s="108"/>
      <c r="AE1929" s="108">
        <v>206000</v>
      </c>
      <c r="AF1929" s="104">
        <v>45751</v>
      </c>
      <c r="AG1929" s="104">
        <v>46847</v>
      </c>
      <c r="AH1929" s="108">
        <v>206000</v>
      </c>
      <c r="AI1929" t="s">
        <v>1406</v>
      </c>
      <c r="AJ1929" t="s">
        <v>1407</v>
      </c>
      <c r="AK1929" s="3">
        <v>18025</v>
      </c>
      <c r="AL1929" s="3">
        <v>18025</v>
      </c>
      <c r="AM1929" s="3">
        <v>9012.5</v>
      </c>
      <c r="AN1929" s="3">
        <v>0</v>
      </c>
      <c r="AO1929" s="3">
        <v>0</v>
      </c>
      <c r="AP1929" s="3">
        <v>0</v>
      </c>
      <c r="AQ1929" s="3">
        <v>0</v>
      </c>
      <c r="AR1929" s="3">
        <v>0</v>
      </c>
      <c r="AS1929" s="3">
        <v>0</v>
      </c>
      <c r="AT1929" s="3">
        <v>0</v>
      </c>
      <c r="AU1929" s="3">
        <v>0</v>
      </c>
      <c r="AV1929" s="3">
        <v>0</v>
      </c>
      <c r="AW1929" s="3">
        <v>0</v>
      </c>
      <c r="AX1929" s="3">
        <v>0</v>
      </c>
      <c r="AY1929" s="3">
        <v>0</v>
      </c>
      <c r="AZ1929" s="3">
        <f t="shared" si="90"/>
        <v>36050</v>
      </c>
      <c r="BA1929" s="3">
        <f t="shared" si="91"/>
        <v>9012.5</v>
      </c>
      <c r="BB1929" s="3">
        <f t="shared" si="92"/>
        <v>45062.5</v>
      </c>
      <c r="BC1929" s="2"/>
    </row>
    <row r="1930" spans="1:55" ht="15" customHeight="1" x14ac:dyDescent="0.3">
      <c r="A1930" t="s">
        <v>4392</v>
      </c>
      <c r="B1930" t="s">
        <v>2281</v>
      </c>
      <c r="C1930">
        <v>1</v>
      </c>
      <c r="D1930" t="s">
        <v>0</v>
      </c>
      <c r="E1930" t="s">
        <v>2</v>
      </c>
      <c r="F1930" t="s">
        <v>1393</v>
      </c>
      <c r="G1930" t="s">
        <v>1408</v>
      </c>
      <c r="H1930" t="s">
        <v>1409</v>
      </c>
      <c r="I1930" t="s">
        <v>1410</v>
      </c>
      <c r="J1930" t="s">
        <v>4601</v>
      </c>
      <c r="K1930" t="s">
        <v>611</v>
      </c>
      <c r="L1930" t="s">
        <v>1398</v>
      </c>
      <c r="M1930" t="s">
        <v>1405</v>
      </c>
      <c r="N1930">
        <v>1</v>
      </c>
      <c r="O1930">
        <v>1</v>
      </c>
      <c r="P1930">
        <v>1</v>
      </c>
      <c r="Q1930">
        <v>1</v>
      </c>
      <c r="R1930">
        <v>1</v>
      </c>
      <c r="S1930">
        <v>1</v>
      </c>
      <c r="T1930">
        <v>0</v>
      </c>
      <c r="U1930">
        <v>0</v>
      </c>
      <c r="V1930">
        <v>0</v>
      </c>
      <c r="W1930" s="107">
        <v>2602219.3199999998</v>
      </c>
      <c r="X1930" s="108">
        <v>0</v>
      </c>
      <c r="Y1930" s="108">
        <v>0</v>
      </c>
      <c r="Z1930" s="108">
        <v>0</v>
      </c>
      <c r="AA1930" s="108">
        <v>0</v>
      </c>
      <c r="AB1930" s="108">
        <v>0</v>
      </c>
      <c r="AC1930" s="108">
        <v>0</v>
      </c>
      <c r="AD1930" s="108"/>
      <c r="AE1930" s="108">
        <v>2602219.3199999998</v>
      </c>
      <c r="AF1930" s="104">
        <v>45960</v>
      </c>
      <c r="AG1930" s="104">
        <v>47056</v>
      </c>
      <c r="AH1930" s="108">
        <v>2602219.3199999998</v>
      </c>
      <c r="AI1930" t="s">
        <v>1406</v>
      </c>
      <c r="AJ1930" t="s">
        <v>1407</v>
      </c>
      <c r="AK1930" s="3">
        <v>227694.2</v>
      </c>
      <c r="AL1930" s="3">
        <v>227694.2</v>
      </c>
      <c r="AM1930" s="3">
        <v>227694.2</v>
      </c>
      <c r="AN1930" s="3">
        <v>0</v>
      </c>
      <c r="AO1930" s="3">
        <v>0</v>
      </c>
      <c r="AP1930" s="3">
        <v>0</v>
      </c>
      <c r="AQ1930" s="3">
        <v>0</v>
      </c>
      <c r="AR1930" s="3">
        <v>0</v>
      </c>
      <c r="AS1930" s="3">
        <v>0</v>
      </c>
      <c r="AT1930" s="3">
        <v>0</v>
      </c>
      <c r="AU1930" s="3">
        <v>0</v>
      </c>
      <c r="AV1930" s="3">
        <v>0</v>
      </c>
      <c r="AW1930" s="3">
        <v>0</v>
      </c>
      <c r="AX1930" s="3">
        <v>0</v>
      </c>
      <c r="AY1930" s="3">
        <v>0</v>
      </c>
      <c r="AZ1930" s="3">
        <f t="shared" si="90"/>
        <v>455388.4</v>
      </c>
      <c r="BA1930" s="3">
        <f t="shared" si="91"/>
        <v>227694.2</v>
      </c>
      <c r="BB1930" s="3">
        <f t="shared" si="92"/>
        <v>683082.60000000009</v>
      </c>
      <c r="BC1930" s="2"/>
    </row>
    <row r="1931" spans="1:55" ht="15" customHeight="1" x14ac:dyDescent="0.3">
      <c r="A1931" t="s">
        <v>4393</v>
      </c>
      <c r="B1931" t="s">
        <v>2282</v>
      </c>
      <c r="C1931">
        <v>1</v>
      </c>
      <c r="D1931" t="s">
        <v>0</v>
      </c>
      <c r="E1931" t="s">
        <v>2</v>
      </c>
      <c r="F1931" t="s">
        <v>1393</v>
      </c>
      <c r="G1931" t="s">
        <v>1408</v>
      </c>
      <c r="H1931" t="s">
        <v>1409</v>
      </c>
      <c r="I1931" t="s">
        <v>1410</v>
      </c>
      <c r="J1931" t="s">
        <v>4601</v>
      </c>
      <c r="K1931" t="s">
        <v>611</v>
      </c>
      <c r="L1931" t="s">
        <v>1398</v>
      </c>
      <c r="M1931" t="s">
        <v>1405</v>
      </c>
      <c r="N1931">
        <v>1</v>
      </c>
      <c r="O1931">
        <v>1</v>
      </c>
      <c r="P1931">
        <v>1</v>
      </c>
      <c r="Q1931">
        <v>1</v>
      </c>
      <c r="R1931">
        <v>1</v>
      </c>
      <c r="S1931">
        <v>1</v>
      </c>
      <c r="T1931">
        <v>0</v>
      </c>
      <c r="U1931">
        <v>0</v>
      </c>
      <c r="V1931">
        <v>0</v>
      </c>
      <c r="W1931" s="107">
        <v>1394308.41</v>
      </c>
      <c r="X1931" s="108">
        <v>0</v>
      </c>
      <c r="Y1931" s="108">
        <v>0</v>
      </c>
      <c r="Z1931" s="108">
        <v>0</v>
      </c>
      <c r="AA1931" s="108">
        <v>0</v>
      </c>
      <c r="AB1931" s="108">
        <v>0</v>
      </c>
      <c r="AC1931" s="108">
        <v>0</v>
      </c>
      <c r="AD1931" s="108"/>
      <c r="AE1931" s="108">
        <v>1394308.41</v>
      </c>
      <c r="AF1931" s="104">
        <v>45799</v>
      </c>
      <c r="AG1931" s="104">
        <v>47625</v>
      </c>
      <c r="AH1931" s="108">
        <v>1394308.41</v>
      </c>
      <c r="AI1931" t="s">
        <v>1406</v>
      </c>
      <c r="AJ1931" t="s">
        <v>1407</v>
      </c>
      <c r="AK1931" s="3">
        <v>128973.52</v>
      </c>
      <c r="AL1931" s="3">
        <v>128973.52</v>
      </c>
      <c r="AM1931" s="3">
        <v>128973.52</v>
      </c>
      <c r="AN1931" s="3">
        <v>128973.52</v>
      </c>
      <c r="AO1931" s="3">
        <v>64486.76</v>
      </c>
      <c r="AP1931" s="3">
        <v>0</v>
      </c>
      <c r="AQ1931" s="3">
        <v>0</v>
      </c>
      <c r="AR1931" s="3">
        <v>0</v>
      </c>
      <c r="AS1931" s="3">
        <v>0</v>
      </c>
      <c r="AT1931" s="3">
        <v>0</v>
      </c>
      <c r="AU1931" s="3">
        <v>0</v>
      </c>
      <c r="AV1931" s="3">
        <v>0</v>
      </c>
      <c r="AW1931" s="3">
        <v>0</v>
      </c>
      <c r="AX1931" s="3">
        <v>0</v>
      </c>
      <c r="AY1931" s="3">
        <v>0</v>
      </c>
      <c r="AZ1931" s="3">
        <f t="shared" si="90"/>
        <v>257947.04</v>
      </c>
      <c r="BA1931" s="3">
        <f t="shared" si="91"/>
        <v>322433.8</v>
      </c>
      <c r="BB1931" s="3">
        <f t="shared" si="92"/>
        <v>580380.84</v>
      </c>
      <c r="BC1931" s="2"/>
    </row>
    <row r="1932" spans="1:55" ht="15" customHeight="1" x14ac:dyDescent="0.3">
      <c r="A1932" t="s">
        <v>4394</v>
      </c>
      <c r="B1932" t="s">
        <v>2283</v>
      </c>
      <c r="C1932">
        <v>1</v>
      </c>
      <c r="D1932" t="s">
        <v>0</v>
      </c>
      <c r="E1932" t="s">
        <v>2</v>
      </c>
      <c r="F1932" t="s">
        <v>1393</v>
      </c>
      <c r="G1932" t="s">
        <v>1408</v>
      </c>
      <c r="H1932" t="s">
        <v>1409</v>
      </c>
      <c r="I1932" t="s">
        <v>1410</v>
      </c>
      <c r="J1932" t="s">
        <v>4601</v>
      </c>
      <c r="K1932" t="s">
        <v>611</v>
      </c>
      <c r="L1932" t="s">
        <v>1398</v>
      </c>
      <c r="M1932" t="s">
        <v>1405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0</v>
      </c>
      <c r="U1932">
        <v>0</v>
      </c>
      <c r="V1932">
        <v>0</v>
      </c>
      <c r="W1932" s="107">
        <v>2070265.82</v>
      </c>
      <c r="X1932" s="108">
        <v>0</v>
      </c>
      <c r="Y1932" s="108">
        <v>0</v>
      </c>
      <c r="Z1932" s="108">
        <v>0</v>
      </c>
      <c r="AA1932" s="108">
        <v>0</v>
      </c>
      <c r="AB1932" s="108">
        <v>0</v>
      </c>
      <c r="AC1932" s="108">
        <v>0</v>
      </c>
      <c r="AD1932" s="108"/>
      <c r="AE1932" s="108">
        <v>2070265.82</v>
      </c>
      <c r="AF1932" s="104">
        <v>45799</v>
      </c>
      <c r="AG1932" s="104">
        <v>47625</v>
      </c>
      <c r="AH1932" s="108">
        <v>2070265.82</v>
      </c>
      <c r="AI1932" t="s">
        <v>1406</v>
      </c>
      <c r="AJ1932" t="s">
        <v>1407</v>
      </c>
      <c r="AK1932" s="3">
        <v>191499.58</v>
      </c>
      <c r="AL1932" s="3">
        <v>191499.58</v>
      </c>
      <c r="AM1932" s="3">
        <v>191499.58</v>
      </c>
      <c r="AN1932" s="3">
        <v>191499.58</v>
      </c>
      <c r="AO1932" s="3">
        <v>95749.79</v>
      </c>
      <c r="AP1932" s="3">
        <v>0</v>
      </c>
      <c r="AQ1932" s="3">
        <v>0</v>
      </c>
      <c r="AR1932" s="3">
        <v>0</v>
      </c>
      <c r="AS1932" s="3">
        <v>0</v>
      </c>
      <c r="AT1932" s="3">
        <v>0</v>
      </c>
      <c r="AU1932" s="3">
        <v>0</v>
      </c>
      <c r="AV1932" s="3">
        <v>0</v>
      </c>
      <c r="AW1932" s="3">
        <v>0</v>
      </c>
      <c r="AX1932" s="3">
        <v>0</v>
      </c>
      <c r="AY1932" s="3">
        <v>0</v>
      </c>
      <c r="AZ1932" s="3">
        <f t="shared" si="90"/>
        <v>382999.16</v>
      </c>
      <c r="BA1932" s="3">
        <f t="shared" si="91"/>
        <v>478748.94999999995</v>
      </c>
      <c r="BB1932" s="3">
        <f t="shared" si="92"/>
        <v>861748.10999999987</v>
      </c>
      <c r="BC1932" s="2"/>
    </row>
    <row r="1933" spans="1:55" ht="15" customHeight="1" x14ac:dyDescent="0.3">
      <c r="A1933" t="s">
        <v>4395</v>
      </c>
      <c r="B1933" t="s">
        <v>2284</v>
      </c>
      <c r="C1933">
        <v>1</v>
      </c>
      <c r="D1933" t="s">
        <v>0</v>
      </c>
      <c r="E1933" t="s">
        <v>2</v>
      </c>
      <c r="F1933" t="s">
        <v>1393</v>
      </c>
      <c r="G1933" t="s">
        <v>1408</v>
      </c>
      <c r="H1933" t="s">
        <v>1409</v>
      </c>
      <c r="I1933" t="s">
        <v>1410</v>
      </c>
      <c r="J1933" t="s">
        <v>4601</v>
      </c>
      <c r="K1933" t="s">
        <v>611</v>
      </c>
      <c r="L1933" t="s">
        <v>1398</v>
      </c>
      <c r="M1933" t="s">
        <v>1405</v>
      </c>
      <c r="N1933">
        <v>1</v>
      </c>
      <c r="O1933">
        <v>1</v>
      </c>
      <c r="P1933">
        <v>1</v>
      </c>
      <c r="Q1933">
        <v>1</v>
      </c>
      <c r="R1933">
        <v>1</v>
      </c>
      <c r="S1933">
        <v>1</v>
      </c>
      <c r="T1933">
        <v>0</v>
      </c>
      <c r="U1933">
        <v>0</v>
      </c>
      <c r="V1933">
        <v>0</v>
      </c>
      <c r="W1933" s="107">
        <v>1778912.44</v>
      </c>
      <c r="X1933" s="108">
        <v>0</v>
      </c>
      <c r="Y1933" s="108">
        <v>0</v>
      </c>
      <c r="Z1933" s="108">
        <v>0</v>
      </c>
      <c r="AA1933" s="108">
        <v>0</v>
      </c>
      <c r="AB1933" s="108">
        <v>0</v>
      </c>
      <c r="AC1933" s="108">
        <v>0</v>
      </c>
      <c r="AD1933" s="108"/>
      <c r="AE1933" s="108">
        <v>1778912.44</v>
      </c>
      <c r="AF1933" s="104">
        <v>45749</v>
      </c>
      <c r="AG1933" s="104">
        <v>47575</v>
      </c>
      <c r="AH1933" s="108">
        <v>1778912.44</v>
      </c>
      <c r="AI1933" t="s">
        <v>1406</v>
      </c>
      <c r="AJ1933" t="s">
        <v>1407</v>
      </c>
      <c r="AK1933" s="3">
        <v>164549.4</v>
      </c>
      <c r="AL1933" s="3">
        <v>164549.4</v>
      </c>
      <c r="AM1933" s="3">
        <v>164549.4</v>
      </c>
      <c r="AN1933" s="3">
        <v>164549.4</v>
      </c>
      <c r="AO1933" s="3">
        <v>82274.7</v>
      </c>
      <c r="AP1933" s="3">
        <v>0</v>
      </c>
      <c r="AQ1933" s="3">
        <v>0</v>
      </c>
      <c r="AR1933" s="3">
        <v>0</v>
      </c>
      <c r="AS1933" s="3">
        <v>0</v>
      </c>
      <c r="AT1933" s="3">
        <v>0</v>
      </c>
      <c r="AU1933" s="3">
        <v>0</v>
      </c>
      <c r="AV1933" s="3">
        <v>0</v>
      </c>
      <c r="AW1933" s="3">
        <v>0</v>
      </c>
      <c r="AX1933" s="3">
        <v>0</v>
      </c>
      <c r="AY1933" s="3">
        <v>0</v>
      </c>
      <c r="AZ1933" s="3">
        <f t="shared" si="90"/>
        <v>329098.8</v>
      </c>
      <c r="BA1933" s="3">
        <f t="shared" si="91"/>
        <v>411373.5</v>
      </c>
      <c r="BB1933" s="3">
        <f t="shared" si="92"/>
        <v>740472.3</v>
      </c>
      <c r="BC1933" s="2"/>
    </row>
    <row r="1934" spans="1:55" ht="15" customHeight="1" x14ac:dyDescent="0.3">
      <c r="A1934" t="s">
        <v>4396</v>
      </c>
      <c r="B1934" t="s">
        <v>2285</v>
      </c>
      <c r="C1934">
        <v>1</v>
      </c>
      <c r="D1934" t="s">
        <v>0</v>
      </c>
      <c r="E1934" t="s">
        <v>2</v>
      </c>
      <c r="F1934" t="s">
        <v>1393</v>
      </c>
      <c r="G1934" t="s">
        <v>1408</v>
      </c>
      <c r="H1934" t="s">
        <v>1409</v>
      </c>
      <c r="I1934" t="s">
        <v>1410</v>
      </c>
      <c r="J1934" t="s">
        <v>4601</v>
      </c>
      <c r="K1934" t="s">
        <v>611</v>
      </c>
      <c r="L1934" t="s">
        <v>1398</v>
      </c>
      <c r="M1934" t="s">
        <v>1405</v>
      </c>
      <c r="N1934">
        <v>1</v>
      </c>
      <c r="O1934">
        <v>1</v>
      </c>
      <c r="P1934">
        <v>1</v>
      </c>
      <c r="Q1934">
        <v>1</v>
      </c>
      <c r="R1934">
        <v>1</v>
      </c>
      <c r="S1934">
        <v>1</v>
      </c>
      <c r="T1934">
        <v>0</v>
      </c>
      <c r="U1934">
        <v>0</v>
      </c>
      <c r="V1934">
        <v>0</v>
      </c>
      <c r="W1934" s="107">
        <v>7183114.8600000003</v>
      </c>
      <c r="X1934" s="108">
        <v>0</v>
      </c>
      <c r="Y1934" s="108">
        <v>0</v>
      </c>
      <c r="Z1934" s="108">
        <v>0</v>
      </c>
      <c r="AA1934" s="108">
        <v>0</v>
      </c>
      <c r="AB1934" s="108">
        <v>0</v>
      </c>
      <c r="AC1934" s="108">
        <v>0</v>
      </c>
      <c r="AD1934" s="108"/>
      <c r="AE1934" s="108">
        <v>7183114.8600000003</v>
      </c>
      <c r="AF1934" s="104">
        <v>45799</v>
      </c>
      <c r="AG1934" s="104">
        <v>47625</v>
      </c>
      <c r="AH1934" s="108">
        <v>7183114.8600000003</v>
      </c>
      <c r="AI1934" t="s">
        <v>1406</v>
      </c>
      <c r="AJ1934" t="s">
        <v>1407</v>
      </c>
      <c r="AK1934" s="3">
        <v>664438.12</v>
      </c>
      <c r="AL1934" s="3">
        <v>664438.12</v>
      </c>
      <c r="AM1934" s="3">
        <v>664438.12</v>
      </c>
      <c r="AN1934" s="3">
        <v>664438.12</v>
      </c>
      <c r="AO1934" s="3">
        <v>332219.06</v>
      </c>
      <c r="AP1934" s="3">
        <v>0</v>
      </c>
      <c r="AQ1934" s="3">
        <v>0</v>
      </c>
      <c r="AR1934" s="3">
        <v>0</v>
      </c>
      <c r="AS1934" s="3">
        <v>0</v>
      </c>
      <c r="AT1934" s="3">
        <v>0</v>
      </c>
      <c r="AU1934" s="3">
        <v>0</v>
      </c>
      <c r="AV1934" s="3">
        <v>0</v>
      </c>
      <c r="AW1934" s="3">
        <v>0</v>
      </c>
      <c r="AX1934" s="3">
        <v>0</v>
      </c>
      <c r="AY1934" s="3">
        <v>0</v>
      </c>
      <c r="AZ1934" s="3">
        <f t="shared" si="90"/>
        <v>1328876.24</v>
      </c>
      <c r="BA1934" s="3">
        <f t="shared" si="91"/>
        <v>1661095.3</v>
      </c>
      <c r="BB1934" s="3">
        <f t="shared" si="92"/>
        <v>2989971.54</v>
      </c>
      <c r="BC1934" s="2"/>
    </row>
    <row r="1935" spans="1:55" ht="15" customHeight="1" x14ac:dyDescent="0.3">
      <c r="A1935" t="s">
        <v>4397</v>
      </c>
      <c r="B1935" t="s">
        <v>2286</v>
      </c>
      <c r="C1935">
        <v>1</v>
      </c>
      <c r="D1935" t="s">
        <v>0</v>
      </c>
      <c r="E1935" t="s">
        <v>2</v>
      </c>
      <c r="F1935" t="s">
        <v>1393</v>
      </c>
      <c r="G1935" t="s">
        <v>1408</v>
      </c>
      <c r="H1935" t="s">
        <v>1409</v>
      </c>
      <c r="I1935" t="s">
        <v>1410</v>
      </c>
      <c r="J1935" t="s">
        <v>4601</v>
      </c>
      <c r="K1935" t="s">
        <v>611</v>
      </c>
      <c r="L1935" t="s">
        <v>1398</v>
      </c>
      <c r="M1935" t="s">
        <v>1405</v>
      </c>
      <c r="N1935">
        <v>1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0</v>
      </c>
      <c r="U1935">
        <v>0</v>
      </c>
      <c r="V1935">
        <v>0</v>
      </c>
      <c r="W1935" s="107">
        <v>2679773.13</v>
      </c>
      <c r="X1935" s="108">
        <v>0</v>
      </c>
      <c r="Y1935" s="108">
        <v>0</v>
      </c>
      <c r="Z1935" s="108">
        <v>0</v>
      </c>
      <c r="AA1935" s="108">
        <v>0</v>
      </c>
      <c r="AB1935" s="108">
        <v>0</v>
      </c>
      <c r="AC1935" s="108">
        <v>0</v>
      </c>
      <c r="AD1935" s="108"/>
      <c r="AE1935" s="108">
        <v>2679773.13</v>
      </c>
      <c r="AF1935" s="104">
        <v>45749</v>
      </c>
      <c r="AG1935" s="104">
        <v>47575</v>
      </c>
      <c r="AH1935" s="108">
        <v>2679773.13</v>
      </c>
      <c r="AI1935" t="s">
        <v>1406</v>
      </c>
      <c r="AJ1935" t="s">
        <v>1407</v>
      </c>
      <c r="AK1935" s="3">
        <v>247879.02</v>
      </c>
      <c r="AL1935" s="3">
        <v>247879.02</v>
      </c>
      <c r="AM1935" s="3">
        <v>247879.02</v>
      </c>
      <c r="AN1935" s="3">
        <v>247879.02</v>
      </c>
      <c r="AO1935" s="3">
        <v>123939.51</v>
      </c>
      <c r="AP1935" s="3">
        <v>0</v>
      </c>
      <c r="AQ1935" s="3">
        <v>0</v>
      </c>
      <c r="AR1935" s="3">
        <v>0</v>
      </c>
      <c r="AS1935" s="3">
        <v>0</v>
      </c>
      <c r="AT1935" s="3">
        <v>0</v>
      </c>
      <c r="AU1935" s="3">
        <v>0</v>
      </c>
      <c r="AV1935" s="3">
        <v>0</v>
      </c>
      <c r="AW1935" s="3">
        <v>0</v>
      </c>
      <c r="AX1935" s="3">
        <v>0</v>
      </c>
      <c r="AY1935" s="3">
        <v>0</v>
      </c>
      <c r="AZ1935" s="3">
        <f t="shared" si="90"/>
        <v>495758.04</v>
      </c>
      <c r="BA1935" s="3">
        <f t="shared" si="91"/>
        <v>619697.54999999993</v>
      </c>
      <c r="BB1935" s="3">
        <f t="shared" si="92"/>
        <v>1115455.5899999999</v>
      </c>
      <c r="BC1935" s="2"/>
    </row>
    <row r="1936" spans="1:55" ht="15" hidden="1" customHeight="1" x14ac:dyDescent="0.3">
      <c r="A1936" t="s">
        <v>4398</v>
      </c>
      <c r="B1936" t="s">
        <v>2287</v>
      </c>
      <c r="C1936">
        <v>1</v>
      </c>
      <c r="D1936" t="s">
        <v>0</v>
      </c>
      <c r="E1936" t="s">
        <v>2</v>
      </c>
      <c r="F1936" t="s">
        <v>1393</v>
      </c>
      <c r="G1936" t="s">
        <v>1401</v>
      </c>
      <c r="H1936" t="s">
        <v>1402</v>
      </c>
      <c r="I1936" t="s">
        <v>1403</v>
      </c>
      <c r="J1936" t="s">
        <v>1404</v>
      </c>
      <c r="K1936" t="s">
        <v>1047</v>
      </c>
      <c r="L1936" t="s">
        <v>1398</v>
      </c>
      <c r="M1936" t="s">
        <v>1405</v>
      </c>
      <c r="N1936">
        <v>1</v>
      </c>
      <c r="O1936">
        <v>1</v>
      </c>
      <c r="P1936">
        <v>1</v>
      </c>
      <c r="Q1936">
        <v>0</v>
      </c>
      <c r="R1936">
        <v>0</v>
      </c>
      <c r="S1936">
        <v>1</v>
      </c>
      <c r="T1936">
        <v>1</v>
      </c>
      <c r="U1936">
        <v>1</v>
      </c>
      <c r="V1936">
        <v>0</v>
      </c>
      <c r="W1936" s="107">
        <v>53176152.259999998</v>
      </c>
      <c r="X1936" s="108">
        <v>0</v>
      </c>
      <c r="Y1936" s="108">
        <v>0</v>
      </c>
      <c r="Z1936" s="108">
        <v>0</v>
      </c>
      <c r="AA1936" s="108">
        <v>0</v>
      </c>
      <c r="AB1936" s="108">
        <v>0</v>
      </c>
      <c r="AC1936" s="108">
        <v>0</v>
      </c>
      <c r="AD1936" s="108"/>
      <c r="AE1936" s="108">
        <v>53176152.259999998</v>
      </c>
      <c r="AF1936" s="104">
        <v>45961</v>
      </c>
      <c r="AG1936" s="104">
        <v>47787</v>
      </c>
      <c r="AH1936" s="108">
        <v>53176152.259999998</v>
      </c>
      <c r="AI1936" t="s">
        <v>1406</v>
      </c>
      <c r="AJ1936" t="s">
        <v>1407</v>
      </c>
      <c r="AK1936" s="3">
        <v>4918794.08</v>
      </c>
      <c r="AL1936" s="3">
        <v>4918794.08</v>
      </c>
      <c r="AM1936" s="3">
        <v>4918794.08</v>
      </c>
      <c r="AN1936" s="3">
        <v>4918794.08</v>
      </c>
      <c r="AO1936" s="3">
        <v>4918794.08</v>
      </c>
      <c r="AP1936" s="3">
        <v>0</v>
      </c>
      <c r="AQ1936" s="3">
        <v>0</v>
      </c>
      <c r="AR1936" s="3">
        <v>0</v>
      </c>
      <c r="AS1936" s="3">
        <v>0</v>
      </c>
      <c r="AT1936" s="3">
        <v>0</v>
      </c>
      <c r="AU1936" s="3">
        <v>0</v>
      </c>
      <c r="AV1936" s="3">
        <v>0</v>
      </c>
      <c r="AW1936" s="3">
        <v>0</v>
      </c>
      <c r="AX1936" s="3">
        <v>0</v>
      </c>
      <c r="AY1936" s="3">
        <v>0</v>
      </c>
      <c r="AZ1936" s="3">
        <f t="shared" si="90"/>
        <v>9837588.1600000001</v>
      </c>
      <c r="BA1936" s="3">
        <f t="shared" si="91"/>
        <v>14756382.24</v>
      </c>
      <c r="BB1936" s="3">
        <f t="shared" si="92"/>
        <v>24593970.399999999</v>
      </c>
      <c r="BC1936" s="2"/>
    </row>
    <row r="1937" spans="1:55" ht="15" customHeight="1" x14ac:dyDescent="0.3">
      <c r="A1937" t="s">
        <v>4399</v>
      </c>
      <c r="B1937" t="s">
        <v>2288</v>
      </c>
      <c r="C1937">
        <v>1</v>
      </c>
      <c r="D1937" t="s">
        <v>0</v>
      </c>
      <c r="E1937" t="s">
        <v>2</v>
      </c>
      <c r="F1937" t="s">
        <v>1393</v>
      </c>
      <c r="G1937" t="s">
        <v>1408</v>
      </c>
      <c r="H1937" t="s">
        <v>1409</v>
      </c>
      <c r="I1937" t="s">
        <v>1410</v>
      </c>
      <c r="J1937" t="s">
        <v>4601</v>
      </c>
      <c r="K1937" t="s">
        <v>611</v>
      </c>
      <c r="L1937" t="s">
        <v>1398</v>
      </c>
      <c r="M1937" t="s">
        <v>1405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0</v>
      </c>
      <c r="U1937">
        <v>0</v>
      </c>
      <c r="V1937">
        <v>0</v>
      </c>
      <c r="W1937" s="107">
        <v>202000</v>
      </c>
      <c r="X1937" s="108">
        <v>0</v>
      </c>
      <c r="Y1937" s="108">
        <v>0</v>
      </c>
      <c r="Z1937" s="108">
        <v>0</v>
      </c>
      <c r="AA1937" s="108">
        <v>0</v>
      </c>
      <c r="AB1937" s="108">
        <v>0</v>
      </c>
      <c r="AC1937" s="108">
        <v>0</v>
      </c>
      <c r="AD1937" s="108"/>
      <c r="AE1937" s="108">
        <v>202000</v>
      </c>
      <c r="AF1937" s="104">
        <v>45799</v>
      </c>
      <c r="AG1937" s="104">
        <v>47625</v>
      </c>
      <c r="AH1937" s="108">
        <v>202000</v>
      </c>
      <c r="AI1937" t="s">
        <v>1406</v>
      </c>
      <c r="AJ1937" t="s">
        <v>1407</v>
      </c>
      <c r="AK1937" s="3">
        <v>18685</v>
      </c>
      <c r="AL1937" s="3">
        <v>18685</v>
      </c>
      <c r="AM1937" s="3">
        <v>18685</v>
      </c>
      <c r="AN1937" s="3">
        <v>18685</v>
      </c>
      <c r="AO1937" s="3">
        <v>9342.5</v>
      </c>
      <c r="AP1937" s="3">
        <v>0</v>
      </c>
      <c r="AQ1937" s="3">
        <v>0</v>
      </c>
      <c r="AR1937" s="3">
        <v>0</v>
      </c>
      <c r="AS1937" s="3">
        <v>0</v>
      </c>
      <c r="AT1937" s="3">
        <v>0</v>
      </c>
      <c r="AU1937" s="3">
        <v>0</v>
      </c>
      <c r="AV1937" s="3">
        <v>0</v>
      </c>
      <c r="AW1937" s="3">
        <v>0</v>
      </c>
      <c r="AX1937" s="3">
        <v>0</v>
      </c>
      <c r="AY1937" s="3">
        <v>0</v>
      </c>
      <c r="AZ1937" s="3">
        <f t="shared" si="90"/>
        <v>37370</v>
      </c>
      <c r="BA1937" s="3">
        <f t="shared" si="91"/>
        <v>46712.5</v>
      </c>
      <c r="BB1937" s="3">
        <f t="shared" si="92"/>
        <v>84082.5</v>
      </c>
      <c r="BC1937" s="2"/>
    </row>
    <row r="1938" spans="1:55" ht="15" customHeight="1" x14ac:dyDescent="0.3">
      <c r="A1938" t="s">
        <v>4400</v>
      </c>
      <c r="B1938" t="s">
        <v>2289</v>
      </c>
      <c r="C1938">
        <v>1</v>
      </c>
      <c r="D1938" t="s">
        <v>0</v>
      </c>
      <c r="E1938" t="s">
        <v>2</v>
      </c>
      <c r="F1938" t="s">
        <v>1393</v>
      </c>
      <c r="G1938" t="s">
        <v>1408</v>
      </c>
      <c r="H1938" t="s">
        <v>1409</v>
      </c>
      <c r="I1938" t="s">
        <v>1410</v>
      </c>
      <c r="J1938" t="s">
        <v>4601</v>
      </c>
      <c r="K1938" t="s">
        <v>611</v>
      </c>
      <c r="L1938" t="s">
        <v>1398</v>
      </c>
      <c r="M1938" t="s">
        <v>1405</v>
      </c>
      <c r="N1938">
        <v>1</v>
      </c>
      <c r="O1938">
        <v>1</v>
      </c>
      <c r="P1938">
        <v>1</v>
      </c>
      <c r="Q1938">
        <v>1</v>
      </c>
      <c r="R1938">
        <v>1</v>
      </c>
      <c r="S1938">
        <v>1</v>
      </c>
      <c r="T1938">
        <v>0</v>
      </c>
      <c r="U1938">
        <v>0</v>
      </c>
      <c r="V1938">
        <v>0</v>
      </c>
      <c r="W1938" s="107">
        <v>6664827.25</v>
      </c>
      <c r="X1938" s="108">
        <v>0</v>
      </c>
      <c r="Y1938" s="108">
        <v>0</v>
      </c>
      <c r="Z1938" s="108">
        <v>0</v>
      </c>
      <c r="AA1938" s="108">
        <v>0</v>
      </c>
      <c r="AB1938" s="108">
        <v>0</v>
      </c>
      <c r="AC1938" s="108">
        <v>0</v>
      </c>
      <c r="AD1938" s="108"/>
      <c r="AE1938" s="108">
        <v>6664827.25</v>
      </c>
      <c r="AF1938" s="104">
        <v>45749</v>
      </c>
      <c r="AG1938" s="104">
        <v>47575</v>
      </c>
      <c r="AH1938" s="108">
        <v>6664827.25</v>
      </c>
      <c r="AI1938" t="s">
        <v>1406</v>
      </c>
      <c r="AJ1938" t="s">
        <v>1407</v>
      </c>
      <c r="AK1938" s="3">
        <v>616496.52</v>
      </c>
      <c r="AL1938" s="3">
        <v>616496.52</v>
      </c>
      <c r="AM1938" s="3">
        <v>616496.52</v>
      </c>
      <c r="AN1938" s="3">
        <v>616496.52</v>
      </c>
      <c r="AO1938" s="3">
        <v>308248.26</v>
      </c>
      <c r="AP1938" s="3">
        <v>0</v>
      </c>
      <c r="AQ1938" s="3">
        <v>0</v>
      </c>
      <c r="AR1938" s="3">
        <v>0</v>
      </c>
      <c r="AS1938" s="3">
        <v>0</v>
      </c>
      <c r="AT1938" s="3">
        <v>0</v>
      </c>
      <c r="AU1938" s="3">
        <v>0</v>
      </c>
      <c r="AV1938" s="3">
        <v>0</v>
      </c>
      <c r="AW1938" s="3">
        <v>0</v>
      </c>
      <c r="AX1938" s="3">
        <v>0</v>
      </c>
      <c r="AY1938" s="3">
        <v>0</v>
      </c>
      <c r="AZ1938" s="3">
        <f t="shared" si="90"/>
        <v>1232993.04</v>
      </c>
      <c r="BA1938" s="3">
        <f t="shared" si="91"/>
        <v>1541241.3</v>
      </c>
      <c r="BB1938" s="3">
        <f t="shared" si="92"/>
        <v>2774234.34</v>
      </c>
      <c r="BC1938" s="2"/>
    </row>
    <row r="1939" spans="1:55" ht="15" customHeight="1" x14ac:dyDescent="0.3">
      <c r="A1939" t="s">
        <v>4401</v>
      </c>
      <c r="B1939" t="s">
        <v>2290</v>
      </c>
      <c r="C1939">
        <v>1</v>
      </c>
      <c r="D1939" t="s">
        <v>0</v>
      </c>
      <c r="E1939" t="s">
        <v>2</v>
      </c>
      <c r="F1939" t="s">
        <v>1393</v>
      </c>
      <c r="G1939" t="s">
        <v>1408</v>
      </c>
      <c r="H1939" t="s">
        <v>1409</v>
      </c>
      <c r="I1939" t="s">
        <v>1410</v>
      </c>
      <c r="J1939" t="s">
        <v>4601</v>
      </c>
      <c r="K1939" t="s">
        <v>611</v>
      </c>
      <c r="L1939" t="s">
        <v>1398</v>
      </c>
      <c r="M1939" t="s">
        <v>1405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0</v>
      </c>
      <c r="U1939">
        <v>0</v>
      </c>
      <c r="V1939">
        <v>0</v>
      </c>
      <c r="W1939" s="107">
        <v>136500</v>
      </c>
      <c r="X1939" s="108">
        <v>0</v>
      </c>
      <c r="Y1939" s="108">
        <v>0</v>
      </c>
      <c r="Z1939" s="108">
        <v>0</v>
      </c>
      <c r="AA1939" s="108">
        <v>0</v>
      </c>
      <c r="AB1939" s="108">
        <v>0</v>
      </c>
      <c r="AC1939" s="108">
        <v>0</v>
      </c>
      <c r="AD1939" s="108"/>
      <c r="AE1939" s="108">
        <v>136500</v>
      </c>
      <c r="AF1939" s="104">
        <v>45799</v>
      </c>
      <c r="AG1939" s="104">
        <v>47625</v>
      </c>
      <c r="AH1939" s="108">
        <v>136500</v>
      </c>
      <c r="AI1939" t="s">
        <v>1406</v>
      </c>
      <c r="AJ1939" t="s">
        <v>1407</v>
      </c>
      <c r="AK1939" s="3">
        <v>12626.26</v>
      </c>
      <c r="AL1939" s="3">
        <v>12626.26</v>
      </c>
      <c r="AM1939" s="3">
        <v>12626.26</v>
      </c>
      <c r="AN1939" s="3">
        <v>12626.26</v>
      </c>
      <c r="AO1939" s="3">
        <v>6313.13</v>
      </c>
      <c r="AP1939" s="3">
        <v>0</v>
      </c>
      <c r="AQ1939" s="3">
        <v>0</v>
      </c>
      <c r="AR1939" s="3">
        <v>0</v>
      </c>
      <c r="AS1939" s="3">
        <v>0</v>
      </c>
      <c r="AT1939" s="3">
        <v>0</v>
      </c>
      <c r="AU1939" s="3">
        <v>0</v>
      </c>
      <c r="AV1939" s="3">
        <v>0</v>
      </c>
      <c r="AW1939" s="3">
        <v>0</v>
      </c>
      <c r="AX1939" s="3">
        <v>0</v>
      </c>
      <c r="AY1939" s="3">
        <v>0</v>
      </c>
      <c r="AZ1939" s="3">
        <f t="shared" si="90"/>
        <v>25252.52</v>
      </c>
      <c r="BA1939" s="3">
        <f t="shared" si="91"/>
        <v>31565.65</v>
      </c>
      <c r="BB1939" s="3">
        <f t="shared" si="92"/>
        <v>56818.17</v>
      </c>
      <c r="BC1939" s="2"/>
    </row>
    <row r="1940" spans="1:55" ht="15" customHeight="1" x14ac:dyDescent="0.3">
      <c r="A1940" t="s">
        <v>4402</v>
      </c>
      <c r="B1940" t="s">
        <v>2291</v>
      </c>
      <c r="C1940">
        <v>1</v>
      </c>
      <c r="D1940" t="s">
        <v>0</v>
      </c>
      <c r="E1940" t="s">
        <v>2</v>
      </c>
      <c r="F1940" t="s">
        <v>1393</v>
      </c>
      <c r="G1940" t="s">
        <v>1408</v>
      </c>
      <c r="H1940" t="s">
        <v>1409</v>
      </c>
      <c r="I1940" t="s">
        <v>1410</v>
      </c>
      <c r="J1940" t="s">
        <v>4601</v>
      </c>
      <c r="K1940" t="s">
        <v>611</v>
      </c>
      <c r="L1940" t="s">
        <v>1398</v>
      </c>
      <c r="M1940" t="s">
        <v>1405</v>
      </c>
      <c r="N1940">
        <v>1</v>
      </c>
      <c r="O1940">
        <v>1</v>
      </c>
      <c r="P1940">
        <v>1</v>
      </c>
      <c r="Q1940">
        <v>1</v>
      </c>
      <c r="R1940">
        <v>1</v>
      </c>
      <c r="S1940">
        <v>1</v>
      </c>
      <c r="T1940">
        <v>0</v>
      </c>
      <c r="U1940">
        <v>0</v>
      </c>
      <c r="V1940">
        <v>0</v>
      </c>
      <c r="W1940" s="107">
        <v>355000</v>
      </c>
      <c r="X1940" s="108">
        <v>0</v>
      </c>
      <c r="Y1940" s="108">
        <v>0</v>
      </c>
      <c r="Z1940" s="108">
        <v>0</v>
      </c>
      <c r="AA1940" s="108">
        <v>0</v>
      </c>
      <c r="AB1940" s="108">
        <v>0</v>
      </c>
      <c r="AC1940" s="108">
        <v>0</v>
      </c>
      <c r="AD1940" s="108"/>
      <c r="AE1940" s="108">
        <v>355000</v>
      </c>
      <c r="AF1940" s="104">
        <v>45799</v>
      </c>
      <c r="AG1940" s="104">
        <v>46895</v>
      </c>
      <c r="AH1940" s="108">
        <v>355000</v>
      </c>
      <c r="AI1940" t="s">
        <v>1406</v>
      </c>
      <c r="AJ1940" t="s">
        <v>1407</v>
      </c>
      <c r="AK1940" s="3">
        <v>31062.5</v>
      </c>
      <c r="AL1940" s="3">
        <v>31062.5</v>
      </c>
      <c r="AM1940" s="3">
        <v>15531.25</v>
      </c>
      <c r="AN1940" s="3">
        <v>0</v>
      </c>
      <c r="AO1940" s="3">
        <v>0</v>
      </c>
      <c r="AP1940" s="3">
        <v>0</v>
      </c>
      <c r="AQ1940" s="3">
        <v>0</v>
      </c>
      <c r="AR1940" s="3">
        <v>0</v>
      </c>
      <c r="AS1940" s="3">
        <v>0</v>
      </c>
      <c r="AT1940" s="3">
        <v>0</v>
      </c>
      <c r="AU1940" s="3">
        <v>0</v>
      </c>
      <c r="AV1940" s="3">
        <v>0</v>
      </c>
      <c r="AW1940" s="3">
        <v>0</v>
      </c>
      <c r="AX1940" s="3">
        <v>0</v>
      </c>
      <c r="AY1940" s="3">
        <v>0</v>
      </c>
      <c r="AZ1940" s="3">
        <f t="shared" si="90"/>
        <v>62125</v>
      </c>
      <c r="BA1940" s="3">
        <f t="shared" si="91"/>
        <v>15531.25</v>
      </c>
      <c r="BB1940" s="3">
        <f t="shared" si="92"/>
        <v>77656.25</v>
      </c>
      <c r="BC1940" s="2"/>
    </row>
    <row r="1941" spans="1:55" ht="15" customHeight="1" x14ac:dyDescent="0.3">
      <c r="A1941" t="s">
        <v>4403</v>
      </c>
      <c r="B1941" t="s">
        <v>2292</v>
      </c>
      <c r="C1941">
        <v>1</v>
      </c>
      <c r="D1941" t="s">
        <v>0</v>
      </c>
      <c r="E1941" t="s">
        <v>2</v>
      </c>
      <c r="F1941" t="s">
        <v>1393</v>
      </c>
      <c r="G1941" t="s">
        <v>1408</v>
      </c>
      <c r="H1941" t="s">
        <v>1409</v>
      </c>
      <c r="I1941" t="s">
        <v>1410</v>
      </c>
      <c r="J1941" t="s">
        <v>4601</v>
      </c>
      <c r="K1941" t="s">
        <v>611</v>
      </c>
      <c r="L1941" t="s">
        <v>1398</v>
      </c>
      <c r="M1941" t="s">
        <v>1405</v>
      </c>
      <c r="N1941">
        <v>1</v>
      </c>
      <c r="O1941">
        <v>1</v>
      </c>
      <c r="P1941">
        <v>1</v>
      </c>
      <c r="Q1941">
        <v>1</v>
      </c>
      <c r="R1941">
        <v>1</v>
      </c>
      <c r="S1941">
        <v>1</v>
      </c>
      <c r="T1941">
        <v>0</v>
      </c>
      <c r="U1941">
        <v>0</v>
      </c>
      <c r="V1941">
        <v>0</v>
      </c>
      <c r="W1941" s="107">
        <v>1500000</v>
      </c>
      <c r="X1941" s="108">
        <v>0</v>
      </c>
      <c r="Y1941" s="108">
        <v>0</v>
      </c>
      <c r="Z1941" s="108">
        <v>0</v>
      </c>
      <c r="AA1941" s="108">
        <v>0</v>
      </c>
      <c r="AB1941" s="108">
        <v>0</v>
      </c>
      <c r="AC1941" s="108">
        <v>0</v>
      </c>
      <c r="AD1941" s="108"/>
      <c r="AE1941" s="108">
        <v>1500000</v>
      </c>
      <c r="AF1941" s="104">
        <v>45799</v>
      </c>
      <c r="AG1941" s="104">
        <v>46895</v>
      </c>
      <c r="AH1941" s="108">
        <v>1500000</v>
      </c>
      <c r="AI1941" t="s">
        <v>1406</v>
      </c>
      <c r="AJ1941" t="s">
        <v>1407</v>
      </c>
      <c r="AK1941" s="3">
        <v>131250</v>
      </c>
      <c r="AL1941" s="3">
        <v>131250</v>
      </c>
      <c r="AM1941" s="3">
        <v>65625</v>
      </c>
      <c r="AN1941" s="3">
        <v>0</v>
      </c>
      <c r="AO1941" s="3">
        <v>0</v>
      </c>
      <c r="AP1941" s="3">
        <v>0</v>
      </c>
      <c r="AQ1941" s="3">
        <v>0</v>
      </c>
      <c r="AR1941" s="3">
        <v>0</v>
      </c>
      <c r="AS1941" s="3">
        <v>0</v>
      </c>
      <c r="AT1941" s="3">
        <v>0</v>
      </c>
      <c r="AU1941" s="3">
        <v>0</v>
      </c>
      <c r="AV1941" s="3">
        <v>0</v>
      </c>
      <c r="AW1941" s="3">
        <v>0</v>
      </c>
      <c r="AX1941" s="3">
        <v>0</v>
      </c>
      <c r="AY1941" s="3">
        <v>0</v>
      </c>
      <c r="AZ1941" s="3">
        <f t="shared" si="90"/>
        <v>262500</v>
      </c>
      <c r="BA1941" s="3">
        <f t="shared" si="91"/>
        <v>65625</v>
      </c>
      <c r="BB1941" s="3">
        <f t="shared" si="92"/>
        <v>328125</v>
      </c>
      <c r="BC1941" s="2"/>
    </row>
    <row r="1942" spans="1:55" ht="15" hidden="1" customHeight="1" x14ac:dyDescent="0.3">
      <c r="A1942" t="s">
        <v>4306</v>
      </c>
      <c r="B1942" t="s">
        <v>2167</v>
      </c>
      <c r="C1942">
        <v>1</v>
      </c>
      <c r="D1942" t="s">
        <v>0</v>
      </c>
      <c r="E1942" t="s">
        <v>2</v>
      </c>
      <c r="F1942" t="s">
        <v>1393</v>
      </c>
      <c r="G1942" t="s">
        <v>1401</v>
      </c>
      <c r="H1942" t="s">
        <v>1402</v>
      </c>
      <c r="I1942" t="s">
        <v>1403</v>
      </c>
      <c r="J1942" t="s">
        <v>1404</v>
      </c>
      <c r="K1942" t="s">
        <v>2037</v>
      </c>
      <c r="L1942" t="s">
        <v>1398</v>
      </c>
      <c r="M1942" t="s">
        <v>1405</v>
      </c>
      <c r="N1942">
        <v>1</v>
      </c>
      <c r="O1942">
        <v>1</v>
      </c>
      <c r="P1942">
        <v>1</v>
      </c>
      <c r="Q1942">
        <v>0</v>
      </c>
      <c r="R1942">
        <v>0</v>
      </c>
      <c r="S1942">
        <v>1</v>
      </c>
      <c r="T1942">
        <v>1</v>
      </c>
      <c r="U1942">
        <v>1</v>
      </c>
      <c r="V1942">
        <v>0</v>
      </c>
      <c r="W1942" s="107">
        <v>534687.98</v>
      </c>
      <c r="X1942" s="108">
        <v>0</v>
      </c>
      <c r="Y1942" s="108">
        <v>0</v>
      </c>
      <c r="Z1942" s="108">
        <v>0</v>
      </c>
      <c r="AA1942" s="108">
        <v>0</v>
      </c>
      <c r="AB1942" s="108">
        <v>0</v>
      </c>
      <c r="AC1942" s="108">
        <v>0</v>
      </c>
      <c r="AD1942" s="108"/>
      <c r="AE1942" s="108">
        <v>534687.98</v>
      </c>
      <c r="AF1942" s="104">
        <v>45911</v>
      </c>
      <c r="AG1942" s="104">
        <v>47737</v>
      </c>
      <c r="AH1942" s="108">
        <v>534687.98</v>
      </c>
      <c r="AI1942" t="s">
        <v>1406</v>
      </c>
      <c r="AJ1942" t="s">
        <v>1407</v>
      </c>
      <c r="AK1942" s="3">
        <v>50795.360000000001</v>
      </c>
      <c r="AL1942" s="3">
        <v>50795.360000000001</v>
      </c>
      <c r="AM1942" s="3">
        <v>50795.360000000001</v>
      </c>
      <c r="AN1942" s="3">
        <v>50795.360000000001</v>
      </c>
      <c r="AO1942" s="3">
        <v>50795.360000000001</v>
      </c>
      <c r="AP1942" s="3">
        <v>0</v>
      </c>
      <c r="AQ1942" s="3">
        <v>0</v>
      </c>
      <c r="AR1942" s="3">
        <v>0</v>
      </c>
      <c r="AS1942" s="3">
        <v>0</v>
      </c>
      <c r="AT1942" s="3">
        <v>0</v>
      </c>
      <c r="AU1942" s="3">
        <v>0</v>
      </c>
      <c r="AV1942" s="3">
        <v>0</v>
      </c>
      <c r="AW1942" s="3">
        <v>0</v>
      </c>
      <c r="AX1942" s="3">
        <v>0</v>
      </c>
      <c r="AY1942" s="3">
        <v>0</v>
      </c>
      <c r="AZ1942" s="3">
        <f t="shared" si="90"/>
        <v>101590.72</v>
      </c>
      <c r="BA1942" s="3">
        <f t="shared" si="91"/>
        <v>152386.08000000002</v>
      </c>
      <c r="BB1942" s="3">
        <f t="shared" si="92"/>
        <v>253976.80000000002</v>
      </c>
      <c r="BC1942" s="2"/>
    </row>
    <row r="1943" spans="1:55" ht="15" hidden="1" customHeight="1" x14ac:dyDescent="0.3">
      <c r="A1943" t="s">
        <v>4406</v>
      </c>
      <c r="B1943" t="s">
        <v>2295</v>
      </c>
      <c r="C1943">
        <v>1</v>
      </c>
      <c r="D1943" t="s">
        <v>0</v>
      </c>
      <c r="E1943" t="s">
        <v>2</v>
      </c>
      <c r="F1943" t="s">
        <v>1393</v>
      </c>
      <c r="G1943" t="s">
        <v>1411</v>
      </c>
      <c r="H1943" t="s">
        <v>1409</v>
      </c>
      <c r="I1943" t="s">
        <v>1412</v>
      </c>
      <c r="J1943" t="s">
        <v>4601</v>
      </c>
      <c r="K1943" t="s">
        <v>628</v>
      </c>
      <c r="L1943" t="s">
        <v>1398</v>
      </c>
      <c r="M1943" t="s">
        <v>1405</v>
      </c>
      <c r="N1943">
        <v>1</v>
      </c>
      <c r="O1943">
        <v>1</v>
      </c>
      <c r="P1943">
        <v>1</v>
      </c>
      <c r="Q1943">
        <v>1</v>
      </c>
      <c r="R1943">
        <v>1</v>
      </c>
      <c r="S1943">
        <v>1</v>
      </c>
      <c r="T1943">
        <v>0</v>
      </c>
      <c r="U1943">
        <v>0</v>
      </c>
      <c r="V1943">
        <v>0</v>
      </c>
      <c r="W1943" s="107">
        <v>554600</v>
      </c>
      <c r="X1943" s="108">
        <v>0</v>
      </c>
      <c r="Y1943" s="108">
        <v>0</v>
      </c>
      <c r="Z1943" s="108">
        <v>1885.64</v>
      </c>
      <c r="AA1943" s="108">
        <v>0</v>
      </c>
      <c r="AB1943" s="108">
        <v>0</v>
      </c>
      <c r="AC1943" s="108">
        <v>0</v>
      </c>
      <c r="AD1943" s="108"/>
      <c r="AE1943" s="108">
        <v>554600</v>
      </c>
      <c r="AF1943" s="104">
        <v>45967</v>
      </c>
      <c r="AG1943" s="104">
        <v>46332</v>
      </c>
      <c r="AH1943" s="108">
        <v>554600</v>
      </c>
      <c r="AI1943" t="s">
        <v>1406</v>
      </c>
      <c r="AJ1943" t="s">
        <v>1407</v>
      </c>
      <c r="AK1943" s="3">
        <v>16970.759999999998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0</v>
      </c>
      <c r="AR1943" s="3">
        <v>0</v>
      </c>
      <c r="AS1943" s="3">
        <v>0</v>
      </c>
      <c r="AT1943" s="3">
        <v>0</v>
      </c>
      <c r="AU1943" s="3">
        <v>0</v>
      </c>
      <c r="AV1943" s="3">
        <v>0</v>
      </c>
      <c r="AW1943" s="3">
        <v>0</v>
      </c>
      <c r="AX1943" s="3">
        <v>0</v>
      </c>
      <c r="AY1943" s="3">
        <v>0</v>
      </c>
      <c r="AZ1943" s="3">
        <f t="shared" si="90"/>
        <v>16970.759999999998</v>
      </c>
      <c r="BA1943" s="3">
        <f t="shared" si="91"/>
        <v>0</v>
      </c>
      <c r="BB1943" s="3">
        <f t="shared" si="92"/>
        <v>16970.759999999998</v>
      </c>
      <c r="BC1943" s="2"/>
    </row>
    <row r="1944" spans="1:55" ht="15" hidden="1" customHeight="1" x14ac:dyDescent="0.3">
      <c r="A1944" t="s">
        <v>4408</v>
      </c>
      <c r="B1944" t="s">
        <v>2295</v>
      </c>
      <c r="C1944">
        <v>2</v>
      </c>
      <c r="D1944" t="s">
        <v>0</v>
      </c>
      <c r="E1944" t="s">
        <v>2</v>
      </c>
      <c r="F1944" t="s">
        <v>1393</v>
      </c>
      <c r="G1944" t="s">
        <v>1411</v>
      </c>
      <c r="H1944" t="s">
        <v>1409</v>
      </c>
      <c r="I1944" t="s">
        <v>1412</v>
      </c>
      <c r="J1944" t="s">
        <v>4601</v>
      </c>
      <c r="K1944" t="s">
        <v>628</v>
      </c>
      <c r="L1944" t="s">
        <v>1398</v>
      </c>
      <c r="M1944" t="s">
        <v>1405</v>
      </c>
      <c r="N1944">
        <v>1</v>
      </c>
      <c r="O1944">
        <v>1</v>
      </c>
      <c r="P1944">
        <v>1</v>
      </c>
      <c r="Q1944">
        <v>1</v>
      </c>
      <c r="R1944">
        <v>1</v>
      </c>
      <c r="S1944">
        <v>1</v>
      </c>
      <c r="T1944">
        <v>0</v>
      </c>
      <c r="U1944">
        <v>0</v>
      </c>
      <c r="V1944">
        <v>0</v>
      </c>
      <c r="W1944" s="107">
        <v>1380600</v>
      </c>
      <c r="X1944" s="108">
        <v>0</v>
      </c>
      <c r="Y1944" s="108">
        <v>0</v>
      </c>
      <c r="Z1944" s="108">
        <v>5925.07</v>
      </c>
      <c r="AA1944" s="108">
        <v>0</v>
      </c>
      <c r="AB1944" s="108">
        <v>0</v>
      </c>
      <c r="AC1944" s="108">
        <v>0</v>
      </c>
      <c r="AD1944" s="108"/>
      <c r="AE1944" s="108">
        <v>1380600</v>
      </c>
      <c r="AF1944" s="104">
        <v>45967</v>
      </c>
      <c r="AG1944" s="104">
        <v>46697</v>
      </c>
      <c r="AH1944" s="108">
        <v>1380600</v>
      </c>
      <c r="AI1944" t="s">
        <v>1406</v>
      </c>
      <c r="AJ1944" t="s">
        <v>1407</v>
      </c>
      <c r="AK1944" s="3">
        <v>59250.7</v>
      </c>
      <c r="AL1944" s="3">
        <v>47400.590000000004</v>
      </c>
      <c r="AM1944" s="3">
        <v>0</v>
      </c>
      <c r="AN1944" s="3">
        <v>0</v>
      </c>
      <c r="AO1944" s="3">
        <v>0</v>
      </c>
      <c r="AP1944" s="3">
        <v>0</v>
      </c>
      <c r="AQ1944" s="3">
        <v>0</v>
      </c>
      <c r="AR1944" s="3">
        <v>0</v>
      </c>
      <c r="AS1944" s="3">
        <v>0</v>
      </c>
      <c r="AT1944" s="3">
        <v>0</v>
      </c>
      <c r="AU1944" s="3">
        <v>0</v>
      </c>
      <c r="AV1944" s="3">
        <v>0</v>
      </c>
      <c r="AW1944" s="3">
        <v>0</v>
      </c>
      <c r="AX1944" s="3">
        <v>0</v>
      </c>
      <c r="AY1944" s="3">
        <v>0</v>
      </c>
      <c r="AZ1944" s="3">
        <f t="shared" si="90"/>
        <v>106651.29000000001</v>
      </c>
      <c r="BA1944" s="3">
        <f t="shared" si="91"/>
        <v>0</v>
      </c>
      <c r="BB1944" s="3">
        <f t="shared" si="92"/>
        <v>106651.29000000001</v>
      </c>
      <c r="BC1944" s="2"/>
    </row>
    <row r="1945" spans="1:55" ht="15" hidden="1" customHeight="1" x14ac:dyDescent="0.3">
      <c r="A1945" t="s">
        <v>4409</v>
      </c>
      <c r="B1945" t="s">
        <v>2295</v>
      </c>
      <c r="C1945">
        <v>3</v>
      </c>
      <c r="D1945" t="s">
        <v>0</v>
      </c>
      <c r="E1945" t="s">
        <v>2</v>
      </c>
      <c r="F1945" t="s">
        <v>1393</v>
      </c>
      <c r="G1945" t="s">
        <v>1411</v>
      </c>
      <c r="H1945" t="s">
        <v>1409</v>
      </c>
      <c r="I1945" t="s">
        <v>1412</v>
      </c>
      <c r="J1945" t="s">
        <v>4601</v>
      </c>
      <c r="K1945" t="s">
        <v>628</v>
      </c>
      <c r="L1945" t="s">
        <v>1398</v>
      </c>
      <c r="M1945" t="s">
        <v>1405</v>
      </c>
      <c r="N1945">
        <v>1</v>
      </c>
      <c r="O1945">
        <v>1</v>
      </c>
      <c r="P1945">
        <v>1</v>
      </c>
      <c r="Q1945">
        <v>1</v>
      </c>
      <c r="R1945">
        <v>1</v>
      </c>
      <c r="S1945">
        <v>1</v>
      </c>
      <c r="T1945">
        <v>0</v>
      </c>
      <c r="U1945">
        <v>0</v>
      </c>
      <c r="V1945">
        <v>0</v>
      </c>
      <c r="W1945" s="107">
        <v>2386343.5</v>
      </c>
      <c r="X1945" s="108">
        <v>0</v>
      </c>
      <c r="Y1945" s="108">
        <v>0</v>
      </c>
      <c r="Z1945" s="108">
        <v>12548.19</v>
      </c>
      <c r="AA1945" s="108">
        <v>0</v>
      </c>
      <c r="AB1945" s="108">
        <v>0</v>
      </c>
      <c r="AC1945" s="108">
        <v>0</v>
      </c>
      <c r="AD1945" s="108"/>
      <c r="AE1945" s="108">
        <v>2386343.5</v>
      </c>
      <c r="AF1945" s="104">
        <v>45967</v>
      </c>
      <c r="AG1945" s="104">
        <v>47063</v>
      </c>
      <c r="AH1945" s="108">
        <v>2386343.5</v>
      </c>
      <c r="AI1945" t="s">
        <v>1406</v>
      </c>
      <c r="AJ1945" t="s">
        <v>1407</v>
      </c>
      <c r="AK1945" s="3">
        <v>125481.90000000001</v>
      </c>
      <c r="AL1945" s="3">
        <v>150578.28</v>
      </c>
      <c r="AM1945" s="3">
        <v>100385.49</v>
      </c>
      <c r="AN1945" s="3">
        <v>0</v>
      </c>
      <c r="AO1945" s="3">
        <v>0</v>
      </c>
      <c r="AP1945" s="3">
        <v>0</v>
      </c>
      <c r="AQ1945" s="3">
        <v>0</v>
      </c>
      <c r="AR1945" s="3">
        <v>0</v>
      </c>
      <c r="AS1945" s="3">
        <v>0</v>
      </c>
      <c r="AT1945" s="3">
        <v>0</v>
      </c>
      <c r="AU1945" s="3">
        <v>0</v>
      </c>
      <c r="AV1945" s="3">
        <v>0</v>
      </c>
      <c r="AW1945" s="3">
        <v>0</v>
      </c>
      <c r="AX1945" s="3">
        <v>0</v>
      </c>
      <c r="AY1945" s="3">
        <v>0</v>
      </c>
      <c r="AZ1945" s="3">
        <f t="shared" si="90"/>
        <v>276060.18</v>
      </c>
      <c r="BA1945" s="3">
        <f t="shared" si="91"/>
        <v>100385.49</v>
      </c>
      <c r="BB1945" s="3">
        <f t="shared" si="92"/>
        <v>376445.67</v>
      </c>
      <c r="BC1945" s="2"/>
    </row>
    <row r="1946" spans="1:55" ht="15" hidden="1" customHeight="1" x14ac:dyDescent="0.3">
      <c r="A1946" t="s">
        <v>4410</v>
      </c>
      <c r="B1946" t="s">
        <v>2295</v>
      </c>
      <c r="C1946">
        <v>4</v>
      </c>
      <c r="D1946" t="s">
        <v>0</v>
      </c>
      <c r="E1946" t="s">
        <v>2</v>
      </c>
      <c r="F1946" t="s">
        <v>1393</v>
      </c>
      <c r="G1946" t="s">
        <v>1411</v>
      </c>
      <c r="H1946" t="s">
        <v>1409</v>
      </c>
      <c r="I1946" t="s">
        <v>1412</v>
      </c>
      <c r="J1946" t="s">
        <v>4601</v>
      </c>
      <c r="K1946" t="s">
        <v>628</v>
      </c>
      <c r="L1946" t="s">
        <v>1398</v>
      </c>
      <c r="M1946" t="s">
        <v>1405</v>
      </c>
      <c r="N1946">
        <v>1</v>
      </c>
      <c r="O1946">
        <v>1</v>
      </c>
      <c r="P1946">
        <v>1</v>
      </c>
      <c r="Q1946">
        <v>1</v>
      </c>
      <c r="R1946">
        <v>1</v>
      </c>
      <c r="S1946">
        <v>1</v>
      </c>
      <c r="T1946">
        <v>0</v>
      </c>
      <c r="U1946">
        <v>0</v>
      </c>
      <c r="V1946">
        <v>0</v>
      </c>
      <c r="W1946" s="107">
        <v>3606375</v>
      </c>
      <c r="X1946" s="108">
        <v>0</v>
      </c>
      <c r="Y1946" s="108">
        <v>0</v>
      </c>
      <c r="Z1946" s="108">
        <v>20496.23</v>
      </c>
      <c r="AA1946" s="108">
        <v>0</v>
      </c>
      <c r="AB1946" s="108">
        <v>0</v>
      </c>
      <c r="AC1946" s="108">
        <v>0</v>
      </c>
      <c r="AD1946" s="108"/>
      <c r="AE1946" s="108">
        <v>3606375</v>
      </c>
      <c r="AF1946" s="104">
        <v>45967</v>
      </c>
      <c r="AG1946" s="104">
        <v>47428</v>
      </c>
      <c r="AH1946" s="108">
        <v>3606375</v>
      </c>
      <c r="AI1946" t="s">
        <v>1406</v>
      </c>
      <c r="AJ1946" t="s">
        <v>1407</v>
      </c>
      <c r="AK1946" s="3">
        <v>204962.30000000002</v>
      </c>
      <c r="AL1946" s="3">
        <v>245954.76000000004</v>
      </c>
      <c r="AM1946" s="3">
        <v>245954.76</v>
      </c>
      <c r="AN1946" s="3">
        <v>163969.87</v>
      </c>
      <c r="AO1946" s="3">
        <v>0</v>
      </c>
      <c r="AP1946" s="3">
        <v>0</v>
      </c>
      <c r="AQ1946" s="3">
        <v>0</v>
      </c>
      <c r="AR1946" s="3">
        <v>0</v>
      </c>
      <c r="AS1946" s="3">
        <v>0</v>
      </c>
      <c r="AT1946" s="3">
        <v>0</v>
      </c>
      <c r="AU1946" s="3">
        <v>0</v>
      </c>
      <c r="AV1946" s="3">
        <v>0</v>
      </c>
      <c r="AW1946" s="3">
        <v>0</v>
      </c>
      <c r="AX1946" s="3">
        <v>0</v>
      </c>
      <c r="AY1946" s="3">
        <v>0</v>
      </c>
      <c r="AZ1946" s="3">
        <f t="shared" si="90"/>
        <v>450917.06000000006</v>
      </c>
      <c r="BA1946" s="3">
        <f t="shared" si="91"/>
        <v>409924.63</v>
      </c>
      <c r="BB1946" s="3">
        <f t="shared" si="92"/>
        <v>860841.69000000006</v>
      </c>
      <c r="BC1946" s="2"/>
    </row>
    <row r="1947" spans="1:55" ht="15" hidden="1" customHeight="1" x14ac:dyDescent="0.3">
      <c r="A1947" t="s">
        <v>4411</v>
      </c>
      <c r="B1947" t="s">
        <v>2295</v>
      </c>
      <c r="C1947">
        <v>5</v>
      </c>
      <c r="D1947" t="s">
        <v>0</v>
      </c>
      <c r="E1947" t="s">
        <v>2</v>
      </c>
      <c r="F1947" t="s">
        <v>1393</v>
      </c>
      <c r="G1947" t="s">
        <v>1411</v>
      </c>
      <c r="H1947" t="s">
        <v>1409</v>
      </c>
      <c r="I1947" t="s">
        <v>1412</v>
      </c>
      <c r="J1947" t="s">
        <v>4601</v>
      </c>
      <c r="K1947" t="s">
        <v>628</v>
      </c>
      <c r="L1947" t="s">
        <v>1398</v>
      </c>
      <c r="M1947" t="s">
        <v>1405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0</v>
      </c>
      <c r="U1947">
        <v>0</v>
      </c>
      <c r="V1947">
        <v>0</v>
      </c>
      <c r="W1947" s="107">
        <v>30960397.5</v>
      </c>
      <c r="X1947" s="108">
        <v>0</v>
      </c>
      <c r="Y1947" s="108">
        <v>0</v>
      </c>
      <c r="Z1947" s="108">
        <v>183956.36</v>
      </c>
      <c r="AA1947" s="108">
        <v>0</v>
      </c>
      <c r="AB1947" s="108">
        <v>0</v>
      </c>
      <c r="AC1947" s="108">
        <v>0</v>
      </c>
      <c r="AD1947" s="108"/>
      <c r="AE1947" s="108">
        <v>30960397.5</v>
      </c>
      <c r="AF1947" s="104">
        <v>45967</v>
      </c>
      <c r="AG1947" s="104">
        <v>47793</v>
      </c>
      <c r="AH1947" s="108">
        <v>30960397.5</v>
      </c>
      <c r="AI1947" t="s">
        <v>1406</v>
      </c>
      <c r="AJ1947" t="s">
        <v>1407</v>
      </c>
      <c r="AK1947" s="3">
        <v>1839563.5999999996</v>
      </c>
      <c r="AL1947" s="3">
        <v>2207476.3199999994</v>
      </c>
      <c r="AM1947" s="3">
        <v>2207476.3199999998</v>
      </c>
      <c r="AN1947" s="3">
        <v>2207476.3199999998</v>
      </c>
      <c r="AO1947" s="3">
        <v>1471650.88</v>
      </c>
      <c r="AP1947" s="3">
        <v>0</v>
      </c>
      <c r="AQ1947" s="3">
        <v>0</v>
      </c>
      <c r="AR1947" s="3">
        <v>0</v>
      </c>
      <c r="AS1947" s="3">
        <v>0</v>
      </c>
      <c r="AT1947" s="3">
        <v>0</v>
      </c>
      <c r="AU1947" s="3">
        <v>0</v>
      </c>
      <c r="AV1947" s="3">
        <v>0</v>
      </c>
      <c r="AW1947" s="3">
        <v>0</v>
      </c>
      <c r="AX1947" s="3">
        <v>0</v>
      </c>
      <c r="AY1947" s="3">
        <v>0</v>
      </c>
      <c r="AZ1947" s="3">
        <f t="shared" si="90"/>
        <v>4047039.919999999</v>
      </c>
      <c r="BA1947" s="3">
        <f t="shared" si="91"/>
        <v>5886603.5199999996</v>
      </c>
      <c r="BB1947" s="3">
        <f t="shared" si="92"/>
        <v>9933643.4399999976</v>
      </c>
      <c r="BC1947" s="2"/>
    </row>
    <row r="1948" spans="1:55" ht="15" hidden="1" customHeight="1" x14ac:dyDescent="0.3">
      <c r="A1948" t="s">
        <v>4412</v>
      </c>
      <c r="B1948" t="s">
        <v>2295</v>
      </c>
      <c r="C1948">
        <v>6</v>
      </c>
      <c r="D1948" t="s">
        <v>0</v>
      </c>
      <c r="E1948" t="s">
        <v>2</v>
      </c>
      <c r="F1948" t="s">
        <v>1393</v>
      </c>
      <c r="G1948" t="s">
        <v>1411</v>
      </c>
      <c r="H1948" t="s">
        <v>1409</v>
      </c>
      <c r="I1948" t="s">
        <v>1412</v>
      </c>
      <c r="J1948" t="s">
        <v>4601</v>
      </c>
      <c r="K1948" t="s">
        <v>628</v>
      </c>
      <c r="L1948" t="s">
        <v>1398</v>
      </c>
      <c r="M1948" t="s">
        <v>1405</v>
      </c>
      <c r="N1948">
        <v>1</v>
      </c>
      <c r="O1948">
        <v>1</v>
      </c>
      <c r="P1948">
        <v>1</v>
      </c>
      <c r="Q1948">
        <v>1</v>
      </c>
      <c r="R1948">
        <v>1</v>
      </c>
      <c r="S1948">
        <v>1</v>
      </c>
      <c r="T1948">
        <v>0</v>
      </c>
      <c r="U1948">
        <v>0</v>
      </c>
      <c r="V1948">
        <v>0</v>
      </c>
      <c r="W1948" s="107">
        <v>811840</v>
      </c>
      <c r="X1948" s="108">
        <v>0</v>
      </c>
      <c r="Y1948" s="108">
        <v>0</v>
      </c>
      <c r="Z1948" s="108">
        <v>4972.5200000000004</v>
      </c>
      <c r="AA1948" s="108">
        <v>0</v>
      </c>
      <c r="AB1948" s="108">
        <v>0</v>
      </c>
      <c r="AC1948" s="108">
        <v>0</v>
      </c>
      <c r="AD1948" s="108"/>
      <c r="AE1948" s="108">
        <v>811840</v>
      </c>
      <c r="AF1948" s="104">
        <v>45967</v>
      </c>
      <c r="AG1948" s="104">
        <v>48158</v>
      </c>
      <c r="AH1948" s="108">
        <v>811840</v>
      </c>
      <c r="AI1948" t="s">
        <v>1406</v>
      </c>
      <c r="AJ1948" t="s">
        <v>1407</v>
      </c>
      <c r="AK1948" s="3">
        <v>49725.200000000012</v>
      </c>
      <c r="AL1948" s="3">
        <v>59670.24000000002</v>
      </c>
      <c r="AM1948" s="3">
        <v>59670.239999999998</v>
      </c>
      <c r="AN1948" s="3">
        <v>59670.239999999998</v>
      </c>
      <c r="AO1948" s="3">
        <v>59670.239999999998</v>
      </c>
      <c r="AP1948" s="3">
        <v>39780.160000000003</v>
      </c>
      <c r="AQ1948" s="3">
        <v>0</v>
      </c>
      <c r="AR1948" s="3">
        <v>0</v>
      </c>
      <c r="AS1948" s="3">
        <v>0</v>
      </c>
      <c r="AT1948" s="3">
        <v>0</v>
      </c>
      <c r="AU1948" s="3">
        <v>0</v>
      </c>
      <c r="AV1948" s="3">
        <v>0</v>
      </c>
      <c r="AW1948" s="3">
        <v>0</v>
      </c>
      <c r="AX1948" s="3">
        <v>0</v>
      </c>
      <c r="AY1948" s="3">
        <v>0</v>
      </c>
      <c r="AZ1948" s="3">
        <f t="shared" si="90"/>
        <v>109395.44000000003</v>
      </c>
      <c r="BA1948" s="3">
        <f t="shared" si="91"/>
        <v>218790.88</v>
      </c>
      <c r="BB1948" s="3">
        <f t="shared" si="92"/>
        <v>328186.32000000007</v>
      </c>
      <c r="BC1948" s="2"/>
    </row>
    <row r="1949" spans="1:55" ht="15" hidden="1" customHeight="1" x14ac:dyDescent="0.3">
      <c r="A1949" t="s">
        <v>4413</v>
      </c>
      <c r="B1949" t="s">
        <v>2295</v>
      </c>
      <c r="C1949">
        <v>7</v>
      </c>
      <c r="D1949" t="s">
        <v>0</v>
      </c>
      <c r="E1949" t="s">
        <v>2</v>
      </c>
      <c r="F1949" t="s">
        <v>1393</v>
      </c>
      <c r="G1949" t="s">
        <v>1411</v>
      </c>
      <c r="H1949" t="s">
        <v>1409</v>
      </c>
      <c r="I1949" t="s">
        <v>1412</v>
      </c>
      <c r="J1949" t="s">
        <v>4601</v>
      </c>
      <c r="K1949" t="s">
        <v>628</v>
      </c>
      <c r="L1949" t="s">
        <v>1398</v>
      </c>
      <c r="M1949" t="s">
        <v>1405</v>
      </c>
      <c r="N1949">
        <v>1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0</v>
      </c>
      <c r="U1949">
        <v>0</v>
      </c>
      <c r="V1949">
        <v>0</v>
      </c>
      <c r="W1949" s="107">
        <v>696052.5</v>
      </c>
      <c r="X1949" s="108">
        <v>0</v>
      </c>
      <c r="Y1949" s="108">
        <v>0</v>
      </c>
      <c r="Z1949" s="108">
        <v>4373.53</v>
      </c>
      <c r="AA1949" s="108">
        <v>0</v>
      </c>
      <c r="AB1949" s="108">
        <v>0</v>
      </c>
      <c r="AC1949" s="108">
        <v>0</v>
      </c>
      <c r="AD1949" s="108"/>
      <c r="AE1949" s="108">
        <v>696052.5</v>
      </c>
      <c r="AF1949" s="104">
        <v>45967</v>
      </c>
      <c r="AG1949" s="104">
        <v>48524</v>
      </c>
      <c r="AH1949" s="108">
        <v>696052.5</v>
      </c>
      <c r="AI1949" t="s">
        <v>1406</v>
      </c>
      <c r="AJ1949" t="s">
        <v>1407</v>
      </c>
      <c r="AK1949" s="3">
        <v>43735.299999999996</v>
      </c>
      <c r="AL1949" s="3">
        <v>52482.359999999993</v>
      </c>
      <c r="AM1949" s="3">
        <v>52482.36</v>
      </c>
      <c r="AN1949" s="3">
        <v>52482.36</v>
      </c>
      <c r="AO1949" s="3">
        <v>52482.36</v>
      </c>
      <c r="AP1949" s="3">
        <v>50295.59</v>
      </c>
      <c r="AQ1949" s="3">
        <v>24054.36</v>
      </c>
      <c r="AR1949" s="3">
        <v>0</v>
      </c>
      <c r="AS1949" s="3">
        <v>0</v>
      </c>
      <c r="AT1949" s="3">
        <v>0</v>
      </c>
      <c r="AU1949" s="3">
        <v>0</v>
      </c>
      <c r="AV1949" s="3">
        <v>0</v>
      </c>
      <c r="AW1949" s="3">
        <v>0</v>
      </c>
      <c r="AX1949" s="3">
        <v>0</v>
      </c>
      <c r="AY1949" s="3">
        <v>0</v>
      </c>
      <c r="AZ1949" s="3">
        <f t="shared" si="90"/>
        <v>96217.659999999989</v>
      </c>
      <c r="BA1949" s="3">
        <f t="shared" si="91"/>
        <v>231797.03000000003</v>
      </c>
      <c r="BB1949" s="3">
        <f t="shared" si="92"/>
        <v>328014.69</v>
      </c>
      <c r="BC1949" s="2"/>
    </row>
    <row r="1950" spans="1:55" ht="15" hidden="1" customHeight="1" x14ac:dyDescent="0.3">
      <c r="A1950" t="s">
        <v>4414</v>
      </c>
      <c r="B1950" t="s">
        <v>2295</v>
      </c>
      <c r="C1950">
        <v>8</v>
      </c>
      <c r="D1950" t="s">
        <v>0</v>
      </c>
      <c r="E1950" t="s">
        <v>2</v>
      </c>
      <c r="F1950" t="s">
        <v>1393</v>
      </c>
      <c r="G1950" t="s">
        <v>1411</v>
      </c>
      <c r="H1950" t="s">
        <v>1409</v>
      </c>
      <c r="I1950" t="s">
        <v>1412</v>
      </c>
      <c r="J1950" t="s">
        <v>4601</v>
      </c>
      <c r="K1950" t="s">
        <v>628</v>
      </c>
      <c r="L1950" t="s">
        <v>1398</v>
      </c>
      <c r="M1950" t="s">
        <v>1405</v>
      </c>
      <c r="N1950">
        <v>1</v>
      </c>
      <c r="O1950">
        <v>1</v>
      </c>
      <c r="P1950">
        <v>1</v>
      </c>
      <c r="Q1950">
        <v>1</v>
      </c>
      <c r="R1950">
        <v>1</v>
      </c>
      <c r="S1950">
        <v>1</v>
      </c>
      <c r="T1950">
        <v>0</v>
      </c>
      <c r="U1950">
        <v>0</v>
      </c>
      <c r="V1950">
        <v>0</v>
      </c>
      <c r="W1950" s="107">
        <v>491912.5</v>
      </c>
      <c r="X1950" s="108">
        <v>0</v>
      </c>
      <c r="Y1950" s="108">
        <v>0</v>
      </c>
      <c r="Z1950" s="108">
        <v>3164.64</v>
      </c>
      <c r="AA1950" s="108">
        <v>0</v>
      </c>
      <c r="AB1950" s="108">
        <v>0</v>
      </c>
      <c r="AC1950" s="108">
        <v>0</v>
      </c>
      <c r="AD1950" s="108"/>
      <c r="AE1950" s="108">
        <v>491912.5</v>
      </c>
      <c r="AF1950" s="104">
        <v>45967</v>
      </c>
      <c r="AG1950" s="104">
        <v>48889</v>
      </c>
      <c r="AH1950" s="108">
        <v>491912.5</v>
      </c>
      <c r="AI1950" t="s">
        <v>1406</v>
      </c>
      <c r="AJ1950" t="s">
        <v>1407</v>
      </c>
      <c r="AK1950" s="3">
        <v>31646.399999999998</v>
      </c>
      <c r="AL1950" s="3">
        <v>37975.68</v>
      </c>
      <c r="AM1950" s="3">
        <v>37975.68</v>
      </c>
      <c r="AN1950" s="3">
        <v>37975.68</v>
      </c>
      <c r="AO1950" s="3">
        <v>37975.68</v>
      </c>
      <c r="AP1950" s="3">
        <v>36920.800000000003</v>
      </c>
      <c r="AQ1950" s="3">
        <v>24262.240000000002</v>
      </c>
      <c r="AR1950" s="3">
        <v>11603.68</v>
      </c>
      <c r="AS1950" s="3">
        <v>0</v>
      </c>
      <c r="AT1950" s="3">
        <v>0</v>
      </c>
      <c r="AU1950" s="3">
        <v>0</v>
      </c>
      <c r="AV1950" s="3">
        <v>0</v>
      </c>
      <c r="AW1950" s="3">
        <v>0</v>
      </c>
      <c r="AX1950" s="3">
        <v>0</v>
      </c>
      <c r="AY1950" s="3">
        <v>0</v>
      </c>
      <c r="AZ1950" s="3">
        <f t="shared" si="90"/>
        <v>69622.080000000002</v>
      </c>
      <c r="BA1950" s="3">
        <f t="shared" si="91"/>
        <v>186713.76</v>
      </c>
      <c r="BB1950" s="3">
        <f t="shared" si="92"/>
        <v>256335.84000000003</v>
      </c>
      <c r="BC1950" s="2"/>
    </row>
    <row r="1951" spans="1:55" ht="15" hidden="1" customHeight="1" x14ac:dyDescent="0.3">
      <c r="A1951" t="s">
        <v>4415</v>
      </c>
      <c r="B1951" t="s">
        <v>2295</v>
      </c>
      <c r="C1951">
        <v>9</v>
      </c>
      <c r="D1951" t="s">
        <v>0</v>
      </c>
      <c r="E1951" t="s">
        <v>2</v>
      </c>
      <c r="F1951" t="s">
        <v>1393</v>
      </c>
      <c r="G1951" t="s">
        <v>1411</v>
      </c>
      <c r="H1951" t="s">
        <v>1409</v>
      </c>
      <c r="I1951" t="s">
        <v>1412</v>
      </c>
      <c r="J1951" t="s">
        <v>4601</v>
      </c>
      <c r="K1951" t="s">
        <v>628</v>
      </c>
      <c r="L1951" t="s">
        <v>1398</v>
      </c>
      <c r="M1951" t="s">
        <v>1405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0</v>
      </c>
      <c r="U1951">
        <v>0</v>
      </c>
      <c r="V1951">
        <v>0</v>
      </c>
      <c r="W1951" s="107">
        <v>1213482.5</v>
      </c>
      <c r="X1951" s="108">
        <v>0</v>
      </c>
      <c r="Y1951" s="108">
        <v>0</v>
      </c>
      <c r="Z1951" s="108">
        <v>8019.1</v>
      </c>
      <c r="AA1951" s="108">
        <v>0</v>
      </c>
      <c r="AB1951" s="108">
        <v>0</v>
      </c>
      <c r="AC1951" s="108">
        <v>0</v>
      </c>
      <c r="AD1951" s="108"/>
      <c r="AE1951" s="108">
        <v>1213482.5</v>
      </c>
      <c r="AF1951" s="104">
        <v>45967</v>
      </c>
      <c r="AG1951" s="104">
        <v>49254</v>
      </c>
      <c r="AH1951" s="108">
        <v>1213482.5</v>
      </c>
      <c r="AI1951" t="s">
        <v>1406</v>
      </c>
      <c r="AJ1951" t="s">
        <v>1407</v>
      </c>
      <c r="AK1951" s="3">
        <v>80191</v>
      </c>
      <c r="AL1951" s="3">
        <v>96229.200000000012</v>
      </c>
      <c r="AM1951" s="3">
        <v>96229.2</v>
      </c>
      <c r="AN1951" s="3">
        <v>96229.2</v>
      </c>
      <c r="AO1951" s="3">
        <v>96229.2</v>
      </c>
      <c r="AP1951" s="3">
        <v>94224.42</v>
      </c>
      <c r="AQ1951" s="3">
        <v>70167.070000000007</v>
      </c>
      <c r="AR1951" s="3">
        <v>46109.82</v>
      </c>
      <c r="AS1951" s="3">
        <v>22052.47</v>
      </c>
      <c r="AT1951" s="3">
        <v>0</v>
      </c>
      <c r="AU1951" s="3">
        <v>0</v>
      </c>
      <c r="AV1951" s="3">
        <v>0</v>
      </c>
      <c r="AW1951" s="3">
        <v>0</v>
      </c>
      <c r="AX1951" s="3">
        <v>0</v>
      </c>
      <c r="AY1951" s="3">
        <v>0</v>
      </c>
      <c r="AZ1951" s="3">
        <f t="shared" si="90"/>
        <v>176420.2</v>
      </c>
      <c r="BA1951" s="3">
        <f t="shared" si="91"/>
        <v>521241.38</v>
      </c>
      <c r="BB1951" s="3">
        <f t="shared" si="92"/>
        <v>697661.58000000007</v>
      </c>
      <c r="BC1951" s="2"/>
    </row>
    <row r="1952" spans="1:55" ht="15" hidden="1" customHeight="1" x14ac:dyDescent="0.3">
      <c r="A1952" t="s">
        <v>4407</v>
      </c>
      <c r="B1952" t="s">
        <v>2295</v>
      </c>
      <c r="C1952">
        <v>10</v>
      </c>
      <c r="D1952" t="s">
        <v>0</v>
      </c>
      <c r="E1952" t="s">
        <v>2</v>
      </c>
      <c r="F1952" t="s">
        <v>1393</v>
      </c>
      <c r="G1952" t="s">
        <v>1411</v>
      </c>
      <c r="H1952" t="s">
        <v>1409</v>
      </c>
      <c r="I1952" t="s">
        <v>1412</v>
      </c>
      <c r="J1952" t="s">
        <v>4601</v>
      </c>
      <c r="K1952" t="s">
        <v>628</v>
      </c>
      <c r="L1952" t="s">
        <v>1398</v>
      </c>
      <c r="M1952" t="s">
        <v>1405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0</v>
      </c>
      <c r="U1952">
        <v>0</v>
      </c>
      <c r="V1952">
        <v>0</v>
      </c>
      <c r="W1952" s="107">
        <v>127440</v>
      </c>
      <c r="X1952" s="108">
        <v>0</v>
      </c>
      <c r="Y1952" s="108">
        <v>0</v>
      </c>
      <c r="Z1952" s="108">
        <v>863.41</v>
      </c>
      <c r="AA1952" s="108">
        <v>0</v>
      </c>
      <c r="AB1952" s="108">
        <v>0</v>
      </c>
      <c r="AC1952" s="108">
        <v>0</v>
      </c>
      <c r="AD1952" s="108"/>
      <c r="AE1952" s="108">
        <v>127440</v>
      </c>
      <c r="AF1952" s="104">
        <v>45967</v>
      </c>
      <c r="AG1952" s="104">
        <v>49619</v>
      </c>
      <c r="AH1952" s="108">
        <v>127440</v>
      </c>
      <c r="AI1952" t="s">
        <v>1406</v>
      </c>
      <c r="AJ1952" t="s">
        <v>1407</v>
      </c>
      <c r="AK1952" s="3">
        <v>8634.1</v>
      </c>
      <c r="AL1952" s="3">
        <v>10360.92</v>
      </c>
      <c r="AM1952" s="3">
        <v>10360.92</v>
      </c>
      <c r="AN1952" s="3">
        <v>10360.92</v>
      </c>
      <c r="AO1952" s="3">
        <v>10360.92</v>
      </c>
      <c r="AP1952" s="3">
        <v>10188.23</v>
      </c>
      <c r="AQ1952" s="3">
        <v>8115.96</v>
      </c>
      <c r="AR1952" s="3">
        <v>6043.8</v>
      </c>
      <c r="AS1952" s="3">
        <v>3971.64</v>
      </c>
      <c r="AT1952" s="3">
        <v>1899.48</v>
      </c>
      <c r="AU1952" s="3">
        <v>0</v>
      </c>
      <c r="AV1952" s="3">
        <v>0</v>
      </c>
      <c r="AW1952" s="3">
        <v>0</v>
      </c>
      <c r="AX1952" s="3">
        <v>0</v>
      </c>
      <c r="AY1952" s="3">
        <v>0</v>
      </c>
      <c r="AZ1952" s="3">
        <f t="shared" si="90"/>
        <v>18995.02</v>
      </c>
      <c r="BA1952" s="3">
        <f t="shared" si="91"/>
        <v>61301.87000000001</v>
      </c>
      <c r="BB1952" s="3">
        <f t="shared" si="92"/>
        <v>80296.890000000014</v>
      </c>
      <c r="BC1952" s="2"/>
    </row>
    <row r="1953" spans="1:55" ht="15" customHeight="1" x14ac:dyDescent="0.3">
      <c r="A1953" t="s">
        <v>4416</v>
      </c>
      <c r="B1953" t="s">
        <v>2296</v>
      </c>
      <c r="C1953">
        <v>1</v>
      </c>
      <c r="D1953" t="s">
        <v>0</v>
      </c>
      <c r="E1953" t="s">
        <v>2</v>
      </c>
      <c r="F1953" t="s">
        <v>1393</v>
      </c>
      <c r="G1953" t="s">
        <v>1408</v>
      </c>
      <c r="H1953" t="s">
        <v>1409</v>
      </c>
      <c r="I1953" t="s">
        <v>1410</v>
      </c>
      <c r="J1953" t="s">
        <v>4601</v>
      </c>
      <c r="K1953" t="s">
        <v>611</v>
      </c>
      <c r="L1953" t="s">
        <v>1398</v>
      </c>
      <c r="M1953" t="s">
        <v>1405</v>
      </c>
      <c r="N1953">
        <v>1</v>
      </c>
      <c r="O1953">
        <v>1</v>
      </c>
      <c r="P1953">
        <v>1</v>
      </c>
      <c r="Q1953">
        <v>1</v>
      </c>
      <c r="R1953">
        <v>1</v>
      </c>
      <c r="S1953">
        <v>1</v>
      </c>
      <c r="T1953">
        <v>0</v>
      </c>
      <c r="U1953">
        <v>0</v>
      </c>
      <c r="V1953">
        <v>0</v>
      </c>
      <c r="W1953" s="107">
        <v>241813.2</v>
      </c>
      <c r="X1953" s="108">
        <v>0</v>
      </c>
      <c r="Y1953" s="108">
        <v>0</v>
      </c>
      <c r="Z1953" s="108">
        <v>0</v>
      </c>
      <c r="AA1953" s="108">
        <v>0</v>
      </c>
      <c r="AB1953" s="108">
        <v>0</v>
      </c>
      <c r="AC1953" s="108">
        <v>0</v>
      </c>
      <c r="AD1953" s="108"/>
      <c r="AE1953" s="108">
        <v>241813.2</v>
      </c>
      <c r="AF1953" s="104">
        <v>45945</v>
      </c>
      <c r="AG1953" s="104">
        <v>47041</v>
      </c>
      <c r="AH1953" s="108">
        <v>241813.2</v>
      </c>
      <c r="AI1953" t="s">
        <v>1406</v>
      </c>
      <c r="AJ1953" t="s">
        <v>1407</v>
      </c>
      <c r="AK1953" s="3">
        <v>21158.66</v>
      </c>
      <c r="AL1953" s="3">
        <v>21158.66</v>
      </c>
      <c r="AM1953" s="3">
        <v>21158.66</v>
      </c>
      <c r="AN1953" s="3">
        <v>0</v>
      </c>
      <c r="AO1953" s="3">
        <v>0</v>
      </c>
      <c r="AP1953" s="3">
        <v>0</v>
      </c>
      <c r="AQ1953" s="3">
        <v>0</v>
      </c>
      <c r="AR1953" s="3">
        <v>0</v>
      </c>
      <c r="AS1953" s="3">
        <v>0</v>
      </c>
      <c r="AT1953" s="3">
        <v>0</v>
      </c>
      <c r="AU1953" s="3">
        <v>0</v>
      </c>
      <c r="AV1953" s="3">
        <v>0</v>
      </c>
      <c r="AW1953" s="3">
        <v>0</v>
      </c>
      <c r="AX1953" s="3">
        <v>0</v>
      </c>
      <c r="AY1953" s="3">
        <v>0</v>
      </c>
      <c r="AZ1953" s="3">
        <f t="shared" si="90"/>
        <v>42317.32</v>
      </c>
      <c r="BA1953" s="3">
        <f t="shared" si="91"/>
        <v>21158.66</v>
      </c>
      <c r="BB1953" s="3">
        <f t="shared" si="92"/>
        <v>63475.979999999996</v>
      </c>
      <c r="BC1953" s="2"/>
    </row>
    <row r="1954" spans="1:55" ht="15" customHeight="1" x14ac:dyDescent="0.3">
      <c r="A1954" t="s">
        <v>4417</v>
      </c>
      <c r="B1954" t="s">
        <v>2297</v>
      </c>
      <c r="C1954">
        <v>1</v>
      </c>
      <c r="D1954" t="s">
        <v>0</v>
      </c>
      <c r="E1954" t="s">
        <v>2</v>
      </c>
      <c r="F1954" t="s">
        <v>1393</v>
      </c>
      <c r="G1954" t="s">
        <v>1408</v>
      </c>
      <c r="H1954" t="s">
        <v>1409</v>
      </c>
      <c r="I1954" t="s">
        <v>1410</v>
      </c>
      <c r="J1954" t="s">
        <v>4601</v>
      </c>
      <c r="K1954" t="s">
        <v>611</v>
      </c>
      <c r="L1954" t="s">
        <v>1398</v>
      </c>
      <c r="M1954" t="s">
        <v>1405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1</v>
      </c>
      <c r="T1954">
        <v>0</v>
      </c>
      <c r="U1954">
        <v>0</v>
      </c>
      <c r="V1954">
        <v>0</v>
      </c>
      <c r="W1954" s="107">
        <v>958227.4</v>
      </c>
      <c r="X1954" s="108">
        <v>0</v>
      </c>
      <c r="Y1954" s="108">
        <v>0</v>
      </c>
      <c r="Z1954" s="108">
        <v>0</v>
      </c>
      <c r="AA1954" s="108">
        <v>0</v>
      </c>
      <c r="AB1954" s="108">
        <v>0</v>
      </c>
      <c r="AC1954" s="108">
        <v>0</v>
      </c>
      <c r="AD1954" s="108"/>
      <c r="AE1954" s="108">
        <v>958227.4</v>
      </c>
      <c r="AF1954" s="104">
        <v>45909</v>
      </c>
      <c r="AG1954" s="104">
        <v>47735</v>
      </c>
      <c r="AH1954" s="108">
        <v>958227.4</v>
      </c>
      <c r="AI1954" t="s">
        <v>1406</v>
      </c>
      <c r="AJ1954" t="s">
        <v>1407</v>
      </c>
      <c r="AK1954" s="3">
        <v>88636.04</v>
      </c>
      <c r="AL1954" s="3">
        <v>88636.04</v>
      </c>
      <c r="AM1954" s="3">
        <v>88636.04</v>
      </c>
      <c r="AN1954" s="3">
        <v>88636.04</v>
      </c>
      <c r="AO1954" s="3">
        <v>88636.04</v>
      </c>
      <c r="AP1954" s="3">
        <v>0</v>
      </c>
      <c r="AQ1954" s="3">
        <v>0</v>
      </c>
      <c r="AR1954" s="3">
        <v>0</v>
      </c>
      <c r="AS1954" s="3">
        <v>0</v>
      </c>
      <c r="AT1954" s="3">
        <v>0</v>
      </c>
      <c r="AU1954" s="3">
        <v>0</v>
      </c>
      <c r="AV1954" s="3">
        <v>0</v>
      </c>
      <c r="AW1954" s="3">
        <v>0</v>
      </c>
      <c r="AX1954" s="3">
        <v>0</v>
      </c>
      <c r="AY1954" s="3">
        <v>0</v>
      </c>
      <c r="AZ1954" s="3">
        <f t="shared" si="90"/>
        <v>177272.08</v>
      </c>
      <c r="BA1954" s="3">
        <f t="shared" si="91"/>
        <v>265908.12</v>
      </c>
      <c r="BB1954" s="3">
        <f t="shared" si="92"/>
        <v>443180.19999999995</v>
      </c>
      <c r="BC1954" s="2"/>
    </row>
    <row r="1955" spans="1:55" ht="15" customHeight="1" x14ac:dyDescent="0.3">
      <c r="A1955" t="s">
        <v>4418</v>
      </c>
      <c r="B1955" t="s">
        <v>2298</v>
      </c>
      <c r="C1955">
        <v>1</v>
      </c>
      <c r="D1955" t="s">
        <v>0</v>
      </c>
      <c r="E1955" t="s">
        <v>2</v>
      </c>
      <c r="F1955" t="s">
        <v>1393</v>
      </c>
      <c r="G1955" t="s">
        <v>1408</v>
      </c>
      <c r="H1955" t="s">
        <v>1409</v>
      </c>
      <c r="I1955" t="s">
        <v>1410</v>
      </c>
      <c r="J1955" t="s">
        <v>4601</v>
      </c>
      <c r="K1955" t="s">
        <v>611</v>
      </c>
      <c r="L1955" t="s">
        <v>1398</v>
      </c>
      <c r="M1955" t="s">
        <v>1405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1</v>
      </c>
      <c r="T1955">
        <v>0</v>
      </c>
      <c r="U1955">
        <v>0</v>
      </c>
      <c r="V1955">
        <v>0</v>
      </c>
      <c r="W1955" s="107">
        <v>3109635.05</v>
      </c>
      <c r="X1955" s="108">
        <v>0</v>
      </c>
      <c r="Y1955" s="108">
        <v>0</v>
      </c>
      <c r="Z1955" s="108">
        <v>0</v>
      </c>
      <c r="AA1955" s="108">
        <v>0</v>
      </c>
      <c r="AB1955" s="108">
        <v>0</v>
      </c>
      <c r="AC1955" s="108">
        <v>0</v>
      </c>
      <c r="AD1955" s="108"/>
      <c r="AE1955" s="108">
        <v>3109635.05</v>
      </c>
      <c r="AF1955" s="104">
        <v>45909</v>
      </c>
      <c r="AG1955" s="104">
        <v>47735</v>
      </c>
      <c r="AH1955" s="108">
        <v>3109635.05</v>
      </c>
      <c r="AI1955" t="s">
        <v>1406</v>
      </c>
      <c r="AJ1955" t="s">
        <v>1407</v>
      </c>
      <c r="AK1955" s="3">
        <v>287641.24</v>
      </c>
      <c r="AL1955" s="3">
        <v>287641.24</v>
      </c>
      <c r="AM1955" s="3">
        <v>287641.24</v>
      </c>
      <c r="AN1955" s="3">
        <v>287641.24</v>
      </c>
      <c r="AO1955" s="3">
        <v>287641.24</v>
      </c>
      <c r="AP1955" s="3">
        <v>0</v>
      </c>
      <c r="AQ1955" s="3">
        <v>0</v>
      </c>
      <c r="AR1955" s="3">
        <v>0</v>
      </c>
      <c r="AS1955" s="3">
        <v>0</v>
      </c>
      <c r="AT1955" s="3">
        <v>0</v>
      </c>
      <c r="AU1955" s="3">
        <v>0</v>
      </c>
      <c r="AV1955" s="3">
        <v>0</v>
      </c>
      <c r="AW1955" s="3">
        <v>0</v>
      </c>
      <c r="AX1955" s="3">
        <v>0</v>
      </c>
      <c r="AY1955" s="3">
        <v>0</v>
      </c>
      <c r="AZ1955" s="3">
        <f t="shared" si="90"/>
        <v>575282.48</v>
      </c>
      <c r="BA1955" s="3">
        <f t="shared" si="91"/>
        <v>862923.72</v>
      </c>
      <c r="BB1955" s="3">
        <f t="shared" si="92"/>
        <v>1438206.2</v>
      </c>
      <c r="BC1955" s="2"/>
    </row>
    <row r="1956" spans="1:55" ht="15" customHeight="1" x14ac:dyDescent="0.3">
      <c r="A1956" t="s">
        <v>4419</v>
      </c>
      <c r="B1956" t="s">
        <v>2299</v>
      </c>
      <c r="C1956">
        <v>1</v>
      </c>
      <c r="D1956" t="s">
        <v>0</v>
      </c>
      <c r="E1956" t="s">
        <v>2</v>
      </c>
      <c r="F1956" t="s">
        <v>1393</v>
      </c>
      <c r="G1956" t="s">
        <v>1408</v>
      </c>
      <c r="H1956" t="s">
        <v>1409</v>
      </c>
      <c r="I1956" t="s">
        <v>1410</v>
      </c>
      <c r="J1956" t="s">
        <v>4601</v>
      </c>
      <c r="K1956" t="s">
        <v>611</v>
      </c>
      <c r="L1956" t="s">
        <v>1398</v>
      </c>
      <c r="M1956" t="s">
        <v>1405</v>
      </c>
      <c r="N1956">
        <v>1</v>
      </c>
      <c r="O1956">
        <v>1</v>
      </c>
      <c r="P1956">
        <v>1</v>
      </c>
      <c r="Q1956">
        <v>1</v>
      </c>
      <c r="R1956">
        <v>1</v>
      </c>
      <c r="S1956">
        <v>1</v>
      </c>
      <c r="T1956">
        <v>0</v>
      </c>
      <c r="U1956">
        <v>0</v>
      </c>
      <c r="V1956">
        <v>0</v>
      </c>
      <c r="W1956" s="107">
        <v>784741.47</v>
      </c>
      <c r="X1956" s="108">
        <v>0</v>
      </c>
      <c r="Y1956" s="108">
        <v>0</v>
      </c>
      <c r="Z1956" s="108">
        <v>0</v>
      </c>
      <c r="AA1956" s="108">
        <v>0</v>
      </c>
      <c r="AB1956" s="108">
        <v>0</v>
      </c>
      <c r="AC1956" s="108">
        <v>0</v>
      </c>
      <c r="AD1956" s="108"/>
      <c r="AE1956" s="108">
        <v>784741.47</v>
      </c>
      <c r="AF1956" s="104">
        <v>45945</v>
      </c>
      <c r="AG1956" s="104">
        <v>47041</v>
      </c>
      <c r="AH1956" s="108">
        <v>784741.47</v>
      </c>
      <c r="AI1956" t="s">
        <v>1406</v>
      </c>
      <c r="AJ1956" t="s">
        <v>1407</v>
      </c>
      <c r="AK1956" s="3">
        <v>68664.88</v>
      </c>
      <c r="AL1956" s="3">
        <v>68664.88</v>
      </c>
      <c r="AM1956" s="3">
        <v>68664.88</v>
      </c>
      <c r="AN1956" s="3">
        <v>0</v>
      </c>
      <c r="AO1956" s="3">
        <v>0</v>
      </c>
      <c r="AP1956" s="3">
        <v>0</v>
      </c>
      <c r="AQ1956" s="3">
        <v>0</v>
      </c>
      <c r="AR1956" s="3">
        <v>0</v>
      </c>
      <c r="AS1956" s="3">
        <v>0</v>
      </c>
      <c r="AT1956" s="3">
        <v>0</v>
      </c>
      <c r="AU1956" s="3">
        <v>0</v>
      </c>
      <c r="AV1956" s="3">
        <v>0</v>
      </c>
      <c r="AW1956" s="3">
        <v>0</v>
      </c>
      <c r="AX1956" s="3">
        <v>0</v>
      </c>
      <c r="AY1956" s="3">
        <v>0</v>
      </c>
      <c r="AZ1956" s="3">
        <f t="shared" si="90"/>
        <v>137329.76</v>
      </c>
      <c r="BA1956" s="3">
        <f t="shared" si="91"/>
        <v>68664.88</v>
      </c>
      <c r="BB1956" s="3">
        <f t="shared" si="92"/>
        <v>205994.64</v>
      </c>
      <c r="BC1956" s="2"/>
    </row>
    <row r="1957" spans="1:55" ht="15" customHeight="1" x14ac:dyDescent="0.3">
      <c r="A1957" t="s">
        <v>4420</v>
      </c>
      <c r="B1957" t="s">
        <v>2300</v>
      </c>
      <c r="C1957">
        <v>1</v>
      </c>
      <c r="D1957" t="s">
        <v>0</v>
      </c>
      <c r="E1957" t="s">
        <v>2</v>
      </c>
      <c r="F1957" t="s">
        <v>1393</v>
      </c>
      <c r="G1957" t="s">
        <v>1408</v>
      </c>
      <c r="H1957" t="s">
        <v>1409</v>
      </c>
      <c r="I1957" t="s">
        <v>1410</v>
      </c>
      <c r="J1957" t="s">
        <v>4601</v>
      </c>
      <c r="K1957" t="s">
        <v>611</v>
      </c>
      <c r="L1957" t="s">
        <v>1398</v>
      </c>
      <c r="M1957" t="s">
        <v>1405</v>
      </c>
      <c r="N1957">
        <v>1</v>
      </c>
      <c r="O1957">
        <v>1</v>
      </c>
      <c r="P1957">
        <v>1</v>
      </c>
      <c r="Q1957">
        <v>1</v>
      </c>
      <c r="R1957">
        <v>1</v>
      </c>
      <c r="S1957">
        <v>1</v>
      </c>
      <c r="T1957">
        <v>0</v>
      </c>
      <c r="U1957">
        <v>0</v>
      </c>
      <c r="V1957">
        <v>0</v>
      </c>
      <c r="W1957" s="107">
        <v>2222033.5699999998</v>
      </c>
      <c r="X1957" s="108">
        <v>0</v>
      </c>
      <c r="Y1957" s="108">
        <v>0</v>
      </c>
      <c r="Z1957" s="108">
        <v>0</v>
      </c>
      <c r="AA1957" s="108">
        <v>0</v>
      </c>
      <c r="AB1957" s="108">
        <v>0</v>
      </c>
      <c r="AC1957" s="108">
        <v>0</v>
      </c>
      <c r="AD1957" s="108"/>
      <c r="AE1957" s="108">
        <v>2222033.5699999998</v>
      </c>
      <c r="AF1957" s="104">
        <v>45909</v>
      </c>
      <c r="AG1957" s="104">
        <v>47735</v>
      </c>
      <c r="AH1957" s="108">
        <v>2222033.5699999998</v>
      </c>
      <c r="AI1957" t="s">
        <v>1406</v>
      </c>
      <c r="AJ1957" t="s">
        <v>1407</v>
      </c>
      <c r="AK1957" s="3">
        <v>205538.1</v>
      </c>
      <c r="AL1957" s="3">
        <v>205538.1</v>
      </c>
      <c r="AM1957" s="3">
        <v>205538.1</v>
      </c>
      <c r="AN1957" s="3">
        <v>205538.1</v>
      </c>
      <c r="AO1957" s="3">
        <v>205538.1</v>
      </c>
      <c r="AP1957" s="3">
        <v>0</v>
      </c>
      <c r="AQ1957" s="3">
        <v>0</v>
      </c>
      <c r="AR1957" s="3">
        <v>0</v>
      </c>
      <c r="AS1957" s="3">
        <v>0</v>
      </c>
      <c r="AT1957" s="3">
        <v>0</v>
      </c>
      <c r="AU1957" s="3">
        <v>0</v>
      </c>
      <c r="AV1957" s="3">
        <v>0</v>
      </c>
      <c r="AW1957" s="3">
        <v>0</v>
      </c>
      <c r="AX1957" s="3">
        <v>0</v>
      </c>
      <c r="AY1957" s="3">
        <v>0</v>
      </c>
      <c r="AZ1957" s="3">
        <f t="shared" si="90"/>
        <v>411076.2</v>
      </c>
      <c r="BA1957" s="3">
        <f t="shared" si="91"/>
        <v>616614.30000000005</v>
      </c>
      <c r="BB1957" s="3">
        <f t="shared" si="92"/>
        <v>1027690.5</v>
      </c>
      <c r="BC1957" s="2"/>
    </row>
    <row r="1958" spans="1:55" ht="15" customHeight="1" x14ac:dyDescent="0.3">
      <c r="A1958" t="s">
        <v>4421</v>
      </c>
      <c r="B1958" t="s">
        <v>2301</v>
      </c>
      <c r="C1958">
        <v>1</v>
      </c>
      <c r="D1958" t="s">
        <v>0</v>
      </c>
      <c r="E1958" t="s">
        <v>2</v>
      </c>
      <c r="F1958" t="s">
        <v>1393</v>
      </c>
      <c r="G1958" t="s">
        <v>1408</v>
      </c>
      <c r="H1958" t="s">
        <v>1409</v>
      </c>
      <c r="I1958" t="s">
        <v>1410</v>
      </c>
      <c r="J1958" t="s">
        <v>4601</v>
      </c>
      <c r="K1958" t="s">
        <v>611</v>
      </c>
      <c r="L1958" t="s">
        <v>1398</v>
      </c>
      <c r="M1958" t="s">
        <v>1405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0</v>
      </c>
      <c r="U1958">
        <v>0</v>
      </c>
      <c r="V1958">
        <v>0</v>
      </c>
      <c r="W1958" s="107">
        <v>560748.06999999995</v>
      </c>
      <c r="X1958" s="108">
        <v>0</v>
      </c>
      <c r="Y1958" s="108">
        <v>0</v>
      </c>
      <c r="Z1958" s="108">
        <v>0</v>
      </c>
      <c r="AA1958" s="108">
        <v>0</v>
      </c>
      <c r="AB1958" s="108">
        <v>0</v>
      </c>
      <c r="AC1958" s="108">
        <v>0</v>
      </c>
      <c r="AD1958" s="108"/>
      <c r="AE1958" s="108">
        <v>560748.06999999995</v>
      </c>
      <c r="AF1958" s="104">
        <v>45945</v>
      </c>
      <c r="AG1958" s="104">
        <v>47041</v>
      </c>
      <c r="AH1958" s="108">
        <v>560748.06999999995</v>
      </c>
      <c r="AI1958" t="s">
        <v>1406</v>
      </c>
      <c r="AJ1958" t="s">
        <v>1407</v>
      </c>
      <c r="AK1958" s="3">
        <v>49065.46</v>
      </c>
      <c r="AL1958" s="3">
        <v>49065.46</v>
      </c>
      <c r="AM1958" s="3">
        <v>49065.46</v>
      </c>
      <c r="AN1958" s="3">
        <v>0</v>
      </c>
      <c r="AO1958" s="3">
        <v>0</v>
      </c>
      <c r="AP1958" s="3">
        <v>0</v>
      </c>
      <c r="AQ1958" s="3">
        <v>0</v>
      </c>
      <c r="AR1958" s="3">
        <v>0</v>
      </c>
      <c r="AS1958" s="3">
        <v>0</v>
      </c>
      <c r="AT1958" s="3">
        <v>0</v>
      </c>
      <c r="AU1958" s="3">
        <v>0</v>
      </c>
      <c r="AV1958" s="3">
        <v>0</v>
      </c>
      <c r="AW1958" s="3">
        <v>0</v>
      </c>
      <c r="AX1958" s="3">
        <v>0</v>
      </c>
      <c r="AY1958" s="3">
        <v>0</v>
      </c>
      <c r="AZ1958" s="3">
        <f t="shared" si="90"/>
        <v>98130.92</v>
      </c>
      <c r="BA1958" s="3">
        <f t="shared" si="91"/>
        <v>49065.46</v>
      </c>
      <c r="BB1958" s="3">
        <f t="shared" si="92"/>
        <v>147196.38</v>
      </c>
      <c r="BC1958" s="2"/>
    </row>
    <row r="1959" spans="1:55" ht="15" customHeight="1" x14ac:dyDescent="0.3">
      <c r="A1959" t="s">
        <v>4422</v>
      </c>
      <c r="B1959" t="s">
        <v>2302</v>
      </c>
      <c r="C1959">
        <v>1</v>
      </c>
      <c r="D1959" t="s">
        <v>0</v>
      </c>
      <c r="E1959" t="s">
        <v>2</v>
      </c>
      <c r="F1959" t="s">
        <v>1393</v>
      </c>
      <c r="G1959" t="s">
        <v>1408</v>
      </c>
      <c r="H1959" t="s">
        <v>1409</v>
      </c>
      <c r="I1959" t="s">
        <v>1410</v>
      </c>
      <c r="J1959" t="s">
        <v>4601</v>
      </c>
      <c r="K1959" t="s">
        <v>611</v>
      </c>
      <c r="L1959" t="s">
        <v>1398</v>
      </c>
      <c r="M1959" t="s">
        <v>1405</v>
      </c>
      <c r="N1959">
        <v>1</v>
      </c>
      <c r="O1959">
        <v>1</v>
      </c>
      <c r="P1959">
        <v>1</v>
      </c>
      <c r="Q1959">
        <v>1</v>
      </c>
      <c r="R1959">
        <v>1</v>
      </c>
      <c r="S1959">
        <v>1</v>
      </c>
      <c r="T1959">
        <v>0</v>
      </c>
      <c r="U1959">
        <v>0</v>
      </c>
      <c r="V1959">
        <v>0</v>
      </c>
      <c r="W1959" s="107">
        <v>1669048.45</v>
      </c>
      <c r="X1959" s="108">
        <v>0</v>
      </c>
      <c r="Y1959" s="108">
        <v>0</v>
      </c>
      <c r="Z1959" s="108">
        <v>0</v>
      </c>
      <c r="AA1959" s="108">
        <v>0</v>
      </c>
      <c r="AB1959" s="108">
        <v>0</v>
      </c>
      <c r="AC1959" s="108">
        <v>0</v>
      </c>
      <c r="AD1959" s="108"/>
      <c r="AE1959" s="108">
        <v>1669048.45</v>
      </c>
      <c r="AF1959" s="104">
        <v>45975</v>
      </c>
      <c r="AG1959" s="104">
        <v>47071</v>
      </c>
      <c r="AH1959" s="108">
        <v>1669048.45</v>
      </c>
      <c r="AI1959" t="s">
        <v>1406</v>
      </c>
      <c r="AJ1959" t="s">
        <v>1407</v>
      </c>
      <c r="AK1959" s="3">
        <v>146041.74</v>
      </c>
      <c r="AL1959" s="3">
        <v>146041.74</v>
      </c>
      <c r="AM1959" s="3">
        <v>146041.74</v>
      </c>
      <c r="AN1959" s="3">
        <v>0</v>
      </c>
      <c r="AO1959" s="3">
        <v>0</v>
      </c>
      <c r="AP1959" s="3">
        <v>0</v>
      </c>
      <c r="AQ1959" s="3">
        <v>0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3">
        <v>0</v>
      </c>
      <c r="AY1959" s="3">
        <v>0</v>
      </c>
      <c r="AZ1959" s="3">
        <f t="shared" si="90"/>
        <v>292083.48</v>
      </c>
      <c r="BA1959" s="3">
        <f t="shared" si="91"/>
        <v>146041.74</v>
      </c>
      <c r="BB1959" s="3">
        <f t="shared" si="92"/>
        <v>438125.22</v>
      </c>
      <c r="BC1959" s="2"/>
    </row>
    <row r="1960" spans="1:55" ht="15" customHeight="1" x14ac:dyDescent="0.3">
      <c r="A1960" t="s">
        <v>4423</v>
      </c>
      <c r="B1960" t="s">
        <v>2303</v>
      </c>
      <c r="C1960">
        <v>1</v>
      </c>
      <c r="D1960" t="s">
        <v>0</v>
      </c>
      <c r="E1960" t="s">
        <v>2</v>
      </c>
      <c r="F1960" t="s">
        <v>1393</v>
      </c>
      <c r="G1960" t="s">
        <v>1408</v>
      </c>
      <c r="H1960" t="s">
        <v>1409</v>
      </c>
      <c r="I1960" t="s">
        <v>1410</v>
      </c>
      <c r="J1960" t="s">
        <v>4601</v>
      </c>
      <c r="K1960" t="s">
        <v>611</v>
      </c>
      <c r="L1960" t="s">
        <v>1398</v>
      </c>
      <c r="M1960" t="s">
        <v>1405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0</v>
      </c>
      <c r="U1960">
        <v>0</v>
      </c>
      <c r="V1960">
        <v>0</v>
      </c>
      <c r="W1960" s="107">
        <v>1199390</v>
      </c>
      <c r="X1960" s="108">
        <v>0</v>
      </c>
      <c r="Y1960" s="108">
        <v>0</v>
      </c>
      <c r="Z1960" s="108">
        <v>0</v>
      </c>
      <c r="AA1960" s="108">
        <v>0</v>
      </c>
      <c r="AB1960" s="108">
        <v>0</v>
      </c>
      <c r="AC1960" s="108">
        <v>0</v>
      </c>
      <c r="AD1960" s="108"/>
      <c r="AE1960" s="108">
        <v>1199390</v>
      </c>
      <c r="AF1960" s="104">
        <v>45749</v>
      </c>
      <c r="AG1960" s="104">
        <v>47575</v>
      </c>
      <c r="AH1960" s="108">
        <v>1199390</v>
      </c>
      <c r="AI1960" t="s">
        <v>1406</v>
      </c>
      <c r="AJ1960" t="s">
        <v>1407</v>
      </c>
      <c r="AK1960" s="3">
        <v>110943.58</v>
      </c>
      <c r="AL1960" s="3">
        <v>110943.58</v>
      </c>
      <c r="AM1960" s="3">
        <v>110943.58</v>
      </c>
      <c r="AN1960" s="3">
        <v>110943.58</v>
      </c>
      <c r="AO1960" s="3">
        <v>55471.79</v>
      </c>
      <c r="AP1960" s="3">
        <v>0</v>
      </c>
      <c r="AQ1960" s="3">
        <v>0</v>
      </c>
      <c r="AR1960" s="3">
        <v>0</v>
      </c>
      <c r="AS1960" s="3">
        <v>0</v>
      </c>
      <c r="AT1960" s="3">
        <v>0</v>
      </c>
      <c r="AU1960" s="3">
        <v>0</v>
      </c>
      <c r="AV1960" s="3">
        <v>0</v>
      </c>
      <c r="AW1960" s="3">
        <v>0</v>
      </c>
      <c r="AX1960" s="3">
        <v>0</v>
      </c>
      <c r="AY1960" s="3">
        <v>0</v>
      </c>
      <c r="AZ1960" s="3">
        <f t="shared" si="90"/>
        <v>221887.16</v>
      </c>
      <c r="BA1960" s="3">
        <f t="shared" si="91"/>
        <v>277358.95</v>
      </c>
      <c r="BB1960" s="3">
        <f t="shared" si="92"/>
        <v>499246.11</v>
      </c>
      <c r="BC1960" s="2"/>
    </row>
    <row r="1961" spans="1:55" ht="15" customHeight="1" x14ac:dyDescent="0.3">
      <c r="A1961" t="s">
        <v>4424</v>
      </c>
      <c r="B1961" t="s">
        <v>2304</v>
      </c>
      <c r="C1961">
        <v>1</v>
      </c>
      <c r="D1961" t="s">
        <v>0</v>
      </c>
      <c r="E1961" t="s">
        <v>2</v>
      </c>
      <c r="F1961" t="s">
        <v>1393</v>
      </c>
      <c r="G1961" t="s">
        <v>1408</v>
      </c>
      <c r="H1961" t="s">
        <v>1409</v>
      </c>
      <c r="I1961" t="s">
        <v>1410</v>
      </c>
      <c r="J1961" t="s">
        <v>4601</v>
      </c>
      <c r="K1961" t="s">
        <v>611</v>
      </c>
      <c r="L1961" t="s">
        <v>1398</v>
      </c>
      <c r="M1961" t="s">
        <v>1405</v>
      </c>
      <c r="N1961">
        <v>1</v>
      </c>
      <c r="O1961">
        <v>1</v>
      </c>
      <c r="P1961">
        <v>1</v>
      </c>
      <c r="Q1961">
        <v>1</v>
      </c>
      <c r="R1961">
        <v>1</v>
      </c>
      <c r="S1961">
        <v>1</v>
      </c>
      <c r="T1961">
        <v>0</v>
      </c>
      <c r="U1961">
        <v>0</v>
      </c>
      <c r="V1961">
        <v>0</v>
      </c>
      <c r="W1961" s="107">
        <v>1045505</v>
      </c>
      <c r="X1961" s="108">
        <v>0</v>
      </c>
      <c r="Y1961" s="108">
        <v>0</v>
      </c>
      <c r="Z1961" s="108">
        <v>0</v>
      </c>
      <c r="AA1961" s="108">
        <v>0</v>
      </c>
      <c r="AB1961" s="108">
        <v>0</v>
      </c>
      <c r="AC1961" s="108">
        <v>0</v>
      </c>
      <c r="AD1961" s="108"/>
      <c r="AE1961" s="108">
        <v>1045505</v>
      </c>
      <c r="AF1961" s="104">
        <v>45749</v>
      </c>
      <c r="AG1961" s="104">
        <v>47575</v>
      </c>
      <c r="AH1961" s="108">
        <v>1045505</v>
      </c>
      <c r="AI1961" t="s">
        <v>1406</v>
      </c>
      <c r="AJ1961" t="s">
        <v>1407</v>
      </c>
      <c r="AK1961" s="3">
        <v>96709.22</v>
      </c>
      <c r="AL1961" s="3">
        <v>96709.22</v>
      </c>
      <c r="AM1961" s="3">
        <v>96709.22</v>
      </c>
      <c r="AN1961" s="3">
        <v>96709.22</v>
      </c>
      <c r="AO1961" s="3">
        <v>48354.61</v>
      </c>
      <c r="AP1961" s="3">
        <v>0</v>
      </c>
      <c r="AQ1961" s="3">
        <v>0</v>
      </c>
      <c r="AR1961" s="3">
        <v>0</v>
      </c>
      <c r="AS1961" s="3">
        <v>0</v>
      </c>
      <c r="AT1961" s="3">
        <v>0</v>
      </c>
      <c r="AU1961" s="3">
        <v>0</v>
      </c>
      <c r="AV1961" s="3">
        <v>0</v>
      </c>
      <c r="AW1961" s="3">
        <v>0</v>
      </c>
      <c r="AX1961" s="3">
        <v>0</v>
      </c>
      <c r="AY1961" s="3">
        <v>0</v>
      </c>
      <c r="AZ1961" s="3">
        <f t="shared" si="90"/>
        <v>193418.44</v>
      </c>
      <c r="BA1961" s="3">
        <f t="shared" si="91"/>
        <v>241773.05</v>
      </c>
      <c r="BB1961" s="3">
        <f t="shared" si="92"/>
        <v>435191.49</v>
      </c>
      <c r="BC1961" s="2"/>
    </row>
    <row r="1962" spans="1:55" ht="15" customHeight="1" x14ac:dyDescent="0.3">
      <c r="A1962" t="s">
        <v>4425</v>
      </c>
      <c r="B1962" t="s">
        <v>2305</v>
      </c>
      <c r="C1962">
        <v>1</v>
      </c>
      <c r="D1962" t="s">
        <v>0</v>
      </c>
      <c r="E1962" t="s">
        <v>2</v>
      </c>
      <c r="F1962" t="s">
        <v>1393</v>
      </c>
      <c r="G1962" t="s">
        <v>1408</v>
      </c>
      <c r="H1962" t="s">
        <v>1409</v>
      </c>
      <c r="I1962" t="s">
        <v>1410</v>
      </c>
      <c r="J1962" t="s">
        <v>4601</v>
      </c>
      <c r="K1962" t="s">
        <v>611</v>
      </c>
      <c r="L1962" t="s">
        <v>1398</v>
      </c>
      <c r="M1962" t="s">
        <v>1405</v>
      </c>
      <c r="N1962">
        <v>1</v>
      </c>
      <c r="O1962">
        <v>1</v>
      </c>
      <c r="P1962">
        <v>1</v>
      </c>
      <c r="Q1962">
        <v>1</v>
      </c>
      <c r="R1962">
        <v>1</v>
      </c>
      <c r="S1962">
        <v>1</v>
      </c>
      <c r="T1962">
        <v>0</v>
      </c>
      <c r="U1962">
        <v>0</v>
      </c>
      <c r="V1962">
        <v>0</v>
      </c>
      <c r="W1962" s="107">
        <v>15000000</v>
      </c>
      <c r="X1962" s="108">
        <v>0</v>
      </c>
      <c r="Y1962" s="108">
        <v>0</v>
      </c>
      <c r="Z1962" s="108">
        <v>0</v>
      </c>
      <c r="AA1962" s="108">
        <v>0</v>
      </c>
      <c r="AB1962" s="108">
        <v>0</v>
      </c>
      <c r="AC1962" s="108">
        <v>0</v>
      </c>
      <c r="AD1962" s="108"/>
      <c r="AE1962" s="108">
        <v>15000000</v>
      </c>
      <c r="AF1962" s="104">
        <v>45975</v>
      </c>
      <c r="AG1962" s="104">
        <v>46340</v>
      </c>
      <c r="AH1962" s="108">
        <v>15000000</v>
      </c>
      <c r="AI1962" t="s">
        <v>1406</v>
      </c>
      <c r="AJ1962" t="s">
        <v>1407</v>
      </c>
      <c r="AK1962" s="3">
        <v>735000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0</v>
      </c>
      <c r="AR1962" s="3">
        <v>0</v>
      </c>
      <c r="AS1962" s="3">
        <v>0</v>
      </c>
      <c r="AT1962" s="3">
        <v>0</v>
      </c>
      <c r="AU1962" s="3">
        <v>0</v>
      </c>
      <c r="AV1962" s="3">
        <v>0</v>
      </c>
      <c r="AW1962" s="3">
        <v>0</v>
      </c>
      <c r="AX1962" s="3">
        <v>0</v>
      </c>
      <c r="AY1962" s="3">
        <v>0</v>
      </c>
      <c r="AZ1962" s="3">
        <f t="shared" si="90"/>
        <v>735000</v>
      </c>
      <c r="BA1962" s="3">
        <f t="shared" si="91"/>
        <v>0</v>
      </c>
      <c r="BB1962" s="3">
        <f t="shared" si="92"/>
        <v>735000</v>
      </c>
      <c r="BC1962" s="2"/>
    </row>
    <row r="1963" spans="1:55" ht="15" customHeight="1" x14ac:dyDescent="0.3">
      <c r="A1963" t="s">
        <v>4426</v>
      </c>
      <c r="B1963" t="s">
        <v>2306</v>
      </c>
      <c r="C1963">
        <v>1</v>
      </c>
      <c r="D1963" t="s">
        <v>0</v>
      </c>
      <c r="E1963" t="s">
        <v>2</v>
      </c>
      <c r="F1963" t="s">
        <v>1393</v>
      </c>
      <c r="G1963" t="s">
        <v>1408</v>
      </c>
      <c r="H1963" t="s">
        <v>1409</v>
      </c>
      <c r="I1963" t="s">
        <v>1410</v>
      </c>
      <c r="J1963" t="s">
        <v>4601</v>
      </c>
      <c r="K1963" t="s">
        <v>611</v>
      </c>
      <c r="L1963" t="s">
        <v>1398</v>
      </c>
      <c r="M1963" t="s">
        <v>1405</v>
      </c>
      <c r="N1963">
        <v>1</v>
      </c>
      <c r="O1963">
        <v>1</v>
      </c>
      <c r="P1963">
        <v>1</v>
      </c>
      <c r="Q1963">
        <v>1</v>
      </c>
      <c r="R1963">
        <v>1</v>
      </c>
      <c r="S1963">
        <v>1</v>
      </c>
      <c r="T1963">
        <v>0</v>
      </c>
      <c r="U1963">
        <v>0</v>
      </c>
      <c r="V1963">
        <v>0</v>
      </c>
      <c r="W1963" s="107">
        <v>11446814</v>
      </c>
      <c r="X1963" s="108">
        <v>0</v>
      </c>
      <c r="Y1963" s="108">
        <v>0</v>
      </c>
      <c r="Z1963" s="108">
        <v>0</v>
      </c>
      <c r="AA1963" s="108">
        <v>0</v>
      </c>
      <c r="AB1963" s="108">
        <v>0</v>
      </c>
      <c r="AC1963" s="108">
        <v>0</v>
      </c>
      <c r="AD1963" s="108"/>
      <c r="AE1963" s="108">
        <v>11446814</v>
      </c>
      <c r="AF1963" s="104">
        <v>45749</v>
      </c>
      <c r="AG1963" s="104">
        <v>47575</v>
      </c>
      <c r="AH1963" s="108">
        <v>11446814</v>
      </c>
      <c r="AI1963" t="s">
        <v>1406</v>
      </c>
      <c r="AJ1963" t="s">
        <v>1407</v>
      </c>
      <c r="AK1963" s="3">
        <v>1058830.3</v>
      </c>
      <c r="AL1963" s="3">
        <v>1058830.3</v>
      </c>
      <c r="AM1963" s="3">
        <v>1058830.3</v>
      </c>
      <c r="AN1963" s="3">
        <v>1058830.3</v>
      </c>
      <c r="AO1963" s="3">
        <v>529415.15</v>
      </c>
      <c r="AP1963" s="3">
        <v>0</v>
      </c>
      <c r="AQ1963" s="3">
        <v>0</v>
      </c>
      <c r="AR1963" s="3">
        <v>0</v>
      </c>
      <c r="AS1963" s="3">
        <v>0</v>
      </c>
      <c r="AT1963" s="3">
        <v>0</v>
      </c>
      <c r="AU1963" s="3">
        <v>0</v>
      </c>
      <c r="AV1963" s="3">
        <v>0</v>
      </c>
      <c r="AW1963" s="3">
        <v>0</v>
      </c>
      <c r="AX1963" s="3">
        <v>0</v>
      </c>
      <c r="AY1963" s="3">
        <v>0</v>
      </c>
      <c r="AZ1963" s="3">
        <f t="shared" si="90"/>
        <v>2117660.6</v>
      </c>
      <c r="BA1963" s="3">
        <f t="shared" si="91"/>
        <v>2647075.75</v>
      </c>
      <c r="BB1963" s="3">
        <f t="shared" si="92"/>
        <v>4764736.3499999996</v>
      </c>
      <c r="BC1963" s="2"/>
    </row>
    <row r="1964" spans="1:55" ht="15" customHeight="1" x14ac:dyDescent="0.3">
      <c r="A1964" t="s">
        <v>4427</v>
      </c>
      <c r="B1964" t="s">
        <v>2307</v>
      </c>
      <c r="C1964">
        <v>1</v>
      </c>
      <c r="D1964" t="s">
        <v>0</v>
      </c>
      <c r="E1964" t="s">
        <v>2</v>
      </c>
      <c r="F1964" t="s">
        <v>1393</v>
      </c>
      <c r="G1964" t="s">
        <v>1408</v>
      </c>
      <c r="H1964" t="s">
        <v>1409</v>
      </c>
      <c r="I1964" t="s">
        <v>1410</v>
      </c>
      <c r="J1964" t="s">
        <v>4601</v>
      </c>
      <c r="K1964" t="s">
        <v>611</v>
      </c>
      <c r="L1964" t="s">
        <v>1398</v>
      </c>
      <c r="M1964" t="s">
        <v>1405</v>
      </c>
      <c r="N1964">
        <v>1</v>
      </c>
      <c r="O1964">
        <v>1</v>
      </c>
      <c r="P1964">
        <v>1</v>
      </c>
      <c r="Q1964">
        <v>1</v>
      </c>
      <c r="R1964">
        <v>1</v>
      </c>
      <c r="S1964">
        <v>1</v>
      </c>
      <c r="T1964">
        <v>0</v>
      </c>
      <c r="U1964">
        <v>0</v>
      </c>
      <c r="V1964">
        <v>0</v>
      </c>
      <c r="W1964" s="107">
        <v>4910850</v>
      </c>
      <c r="X1964" s="108">
        <v>0</v>
      </c>
      <c r="Y1964" s="108">
        <v>0</v>
      </c>
      <c r="Z1964" s="108">
        <v>0</v>
      </c>
      <c r="AA1964" s="108">
        <v>0</v>
      </c>
      <c r="AB1964" s="108">
        <v>0</v>
      </c>
      <c r="AC1964" s="108">
        <v>0</v>
      </c>
      <c r="AD1964" s="108"/>
      <c r="AE1964" s="108">
        <v>4910850</v>
      </c>
      <c r="AF1964" s="104">
        <v>45751</v>
      </c>
      <c r="AG1964" s="104">
        <v>46847</v>
      </c>
      <c r="AH1964" s="108">
        <v>4910850</v>
      </c>
      <c r="AI1964" t="s">
        <v>1406</v>
      </c>
      <c r="AJ1964" t="s">
        <v>1407</v>
      </c>
      <c r="AK1964" s="3">
        <v>429699.38</v>
      </c>
      <c r="AL1964" s="3">
        <v>429699.38</v>
      </c>
      <c r="AM1964" s="3">
        <v>214849.69</v>
      </c>
      <c r="AN1964" s="3">
        <v>0</v>
      </c>
      <c r="AO1964" s="3">
        <v>0</v>
      </c>
      <c r="AP1964" s="3">
        <v>0</v>
      </c>
      <c r="AQ1964" s="3">
        <v>0</v>
      </c>
      <c r="AR1964" s="3">
        <v>0</v>
      </c>
      <c r="AS1964" s="3">
        <v>0</v>
      </c>
      <c r="AT1964" s="3">
        <v>0</v>
      </c>
      <c r="AU1964" s="3">
        <v>0</v>
      </c>
      <c r="AV1964" s="3">
        <v>0</v>
      </c>
      <c r="AW1964" s="3">
        <v>0</v>
      </c>
      <c r="AX1964" s="3">
        <v>0</v>
      </c>
      <c r="AY1964" s="3">
        <v>0</v>
      </c>
      <c r="AZ1964" s="3">
        <f t="shared" si="90"/>
        <v>859398.76</v>
      </c>
      <c r="BA1964" s="3">
        <f t="shared" si="91"/>
        <v>214849.69</v>
      </c>
      <c r="BB1964" s="3">
        <f t="shared" si="92"/>
        <v>1074248.45</v>
      </c>
      <c r="BC1964" s="2"/>
    </row>
    <row r="1965" spans="1:55" ht="15" hidden="1" customHeight="1" x14ac:dyDescent="0.3">
      <c r="A1965" t="s">
        <v>4428</v>
      </c>
      <c r="B1965" t="s">
        <v>2308</v>
      </c>
      <c r="C1965">
        <v>1</v>
      </c>
      <c r="D1965" t="s">
        <v>0</v>
      </c>
      <c r="E1965" t="s">
        <v>2</v>
      </c>
      <c r="F1965" t="s">
        <v>1393</v>
      </c>
      <c r="G1965" t="s">
        <v>561</v>
      </c>
      <c r="H1965" t="s">
        <v>1402</v>
      </c>
      <c r="I1965" t="s">
        <v>1396</v>
      </c>
      <c r="J1965" t="s">
        <v>1404</v>
      </c>
      <c r="K1965" t="s">
        <v>561</v>
      </c>
      <c r="L1965" t="s">
        <v>1398</v>
      </c>
      <c r="M1965" t="s">
        <v>1405</v>
      </c>
      <c r="N1965">
        <v>1</v>
      </c>
      <c r="O1965">
        <v>1</v>
      </c>
      <c r="P1965">
        <v>1</v>
      </c>
      <c r="Q1965">
        <v>0</v>
      </c>
      <c r="R1965">
        <v>1</v>
      </c>
      <c r="S1965">
        <v>1</v>
      </c>
      <c r="T1965">
        <v>1</v>
      </c>
      <c r="U1965">
        <v>0</v>
      </c>
      <c r="V1965">
        <v>0</v>
      </c>
      <c r="W1965" s="107">
        <v>49718407.899999999</v>
      </c>
      <c r="X1965" s="108">
        <v>0</v>
      </c>
      <c r="Y1965" s="108">
        <v>0</v>
      </c>
      <c r="Z1965" s="108">
        <v>0</v>
      </c>
      <c r="AA1965" s="108">
        <v>0</v>
      </c>
      <c r="AB1965" s="108">
        <v>0</v>
      </c>
      <c r="AC1965" s="108">
        <v>0</v>
      </c>
      <c r="AD1965" s="108"/>
      <c r="AE1965" s="108">
        <v>49718407.899999999</v>
      </c>
      <c r="AF1965" s="104">
        <v>45799</v>
      </c>
      <c r="AG1965" s="104">
        <v>46164</v>
      </c>
      <c r="AH1965" s="108">
        <v>49718407.899999999</v>
      </c>
      <c r="AI1965" t="s">
        <v>1406</v>
      </c>
      <c r="AJ1965" t="s">
        <v>1407</v>
      </c>
      <c r="AK1965" s="3">
        <v>1218100.99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0</v>
      </c>
      <c r="AR1965" s="3">
        <v>0</v>
      </c>
      <c r="AS1965" s="3">
        <v>0</v>
      </c>
      <c r="AT1965" s="3">
        <v>0</v>
      </c>
      <c r="AU1965" s="3">
        <v>0</v>
      </c>
      <c r="AV1965" s="3">
        <v>0</v>
      </c>
      <c r="AW1965" s="3">
        <v>0</v>
      </c>
      <c r="AX1965" s="3">
        <v>0</v>
      </c>
      <c r="AY1965" s="3">
        <v>0</v>
      </c>
      <c r="AZ1965" s="3">
        <f t="shared" si="90"/>
        <v>1218100.99</v>
      </c>
      <c r="BA1965" s="3">
        <f t="shared" si="91"/>
        <v>0</v>
      </c>
      <c r="BB1965" s="3">
        <f t="shared" si="92"/>
        <v>1218100.99</v>
      </c>
      <c r="BC1965" s="2"/>
    </row>
    <row r="1966" spans="1:55" ht="15" hidden="1" customHeight="1" x14ac:dyDescent="0.3">
      <c r="A1966" t="s">
        <v>4429</v>
      </c>
      <c r="B1966" t="s">
        <v>2309</v>
      </c>
      <c r="C1966">
        <v>1</v>
      </c>
      <c r="D1966" t="s">
        <v>0</v>
      </c>
      <c r="E1966" t="s">
        <v>2</v>
      </c>
      <c r="F1966" t="s">
        <v>1393</v>
      </c>
      <c r="G1966" t="s">
        <v>561</v>
      </c>
      <c r="H1966" t="s">
        <v>1402</v>
      </c>
      <c r="I1966" t="s">
        <v>1396</v>
      </c>
      <c r="J1966" t="s">
        <v>1404</v>
      </c>
      <c r="K1966" t="s">
        <v>561</v>
      </c>
      <c r="L1966" t="s">
        <v>1398</v>
      </c>
      <c r="M1966" t="s">
        <v>1405</v>
      </c>
      <c r="N1966">
        <v>1</v>
      </c>
      <c r="O1966">
        <v>1</v>
      </c>
      <c r="P1966">
        <v>1</v>
      </c>
      <c r="Q1966">
        <v>0</v>
      </c>
      <c r="R1966">
        <v>1</v>
      </c>
      <c r="S1966">
        <v>1</v>
      </c>
      <c r="T1966">
        <v>1</v>
      </c>
      <c r="U1966">
        <v>0</v>
      </c>
      <c r="V1966">
        <v>0</v>
      </c>
      <c r="W1966" s="107">
        <v>51624984.539999999</v>
      </c>
      <c r="X1966" s="108">
        <v>0</v>
      </c>
      <c r="Y1966" s="108">
        <v>0</v>
      </c>
      <c r="Z1966" s="108">
        <v>0</v>
      </c>
      <c r="AA1966" s="108">
        <v>0</v>
      </c>
      <c r="AB1966" s="108">
        <v>0</v>
      </c>
      <c r="AC1966" s="108">
        <v>0</v>
      </c>
      <c r="AD1966" s="108"/>
      <c r="AE1966" s="108">
        <v>51624984.539999999</v>
      </c>
      <c r="AF1966" s="104">
        <v>45799</v>
      </c>
      <c r="AG1966" s="104">
        <v>46164</v>
      </c>
      <c r="AH1966" s="108">
        <v>51624984.539999999</v>
      </c>
      <c r="AI1966" t="s">
        <v>1406</v>
      </c>
      <c r="AJ1966" t="s">
        <v>1407</v>
      </c>
      <c r="AK1966" s="3">
        <v>1264812.1200000001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0</v>
      </c>
      <c r="AR1966" s="3">
        <v>0</v>
      </c>
      <c r="AS1966" s="3">
        <v>0</v>
      </c>
      <c r="AT1966" s="3">
        <v>0</v>
      </c>
      <c r="AU1966" s="3">
        <v>0</v>
      </c>
      <c r="AV1966" s="3">
        <v>0</v>
      </c>
      <c r="AW1966" s="3">
        <v>0</v>
      </c>
      <c r="AX1966" s="3">
        <v>0</v>
      </c>
      <c r="AY1966" s="3">
        <v>0</v>
      </c>
      <c r="AZ1966" s="3">
        <f t="shared" si="90"/>
        <v>1264812.1200000001</v>
      </c>
      <c r="BA1966" s="3">
        <f t="shared" si="91"/>
        <v>0</v>
      </c>
      <c r="BB1966" s="3">
        <f t="shared" si="92"/>
        <v>1264812.1200000001</v>
      </c>
      <c r="BC1966" s="2"/>
    </row>
    <row r="1967" spans="1:55" ht="15" customHeight="1" x14ac:dyDescent="0.3">
      <c r="A1967" t="s">
        <v>4430</v>
      </c>
      <c r="B1967" t="s">
        <v>2310</v>
      </c>
      <c r="C1967">
        <v>1</v>
      </c>
      <c r="D1967" t="s">
        <v>0</v>
      </c>
      <c r="E1967" t="s">
        <v>2</v>
      </c>
      <c r="F1967" t="s">
        <v>1393</v>
      </c>
      <c r="G1967" t="s">
        <v>1408</v>
      </c>
      <c r="H1967" t="s">
        <v>1409</v>
      </c>
      <c r="I1967" t="s">
        <v>1410</v>
      </c>
      <c r="J1967" t="s">
        <v>4601</v>
      </c>
      <c r="K1967" t="s">
        <v>611</v>
      </c>
      <c r="L1967" t="s">
        <v>1398</v>
      </c>
      <c r="M1967" t="s">
        <v>1405</v>
      </c>
      <c r="N1967">
        <v>1</v>
      </c>
      <c r="O1967">
        <v>1</v>
      </c>
      <c r="P1967">
        <v>1</v>
      </c>
      <c r="Q1967">
        <v>1</v>
      </c>
      <c r="R1967">
        <v>1</v>
      </c>
      <c r="S1967">
        <v>1</v>
      </c>
      <c r="T1967">
        <v>0</v>
      </c>
      <c r="U1967">
        <v>0</v>
      </c>
      <c r="V1967">
        <v>0</v>
      </c>
      <c r="W1967" s="107">
        <v>100000000</v>
      </c>
      <c r="X1967" s="108">
        <v>0</v>
      </c>
      <c r="Y1967" s="108">
        <v>0</v>
      </c>
      <c r="Z1967" s="108">
        <v>0</v>
      </c>
      <c r="AA1967" s="108">
        <v>0</v>
      </c>
      <c r="AB1967" s="108">
        <v>0</v>
      </c>
      <c r="AC1967" s="108">
        <v>0</v>
      </c>
      <c r="AD1967" s="108"/>
      <c r="AE1967" s="108">
        <v>100000000</v>
      </c>
      <c r="AF1967" s="104">
        <v>45945</v>
      </c>
      <c r="AG1967" s="104">
        <v>47041</v>
      </c>
      <c r="AH1967" s="108">
        <v>100000000</v>
      </c>
      <c r="AI1967" t="s">
        <v>1406</v>
      </c>
      <c r="AJ1967" t="s">
        <v>1407</v>
      </c>
      <c r="AK1967" s="3">
        <v>8750000</v>
      </c>
      <c r="AL1967" s="3">
        <v>8750000</v>
      </c>
      <c r="AM1967" s="3">
        <v>8750000</v>
      </c>
      <c r="AN1967" s="3">
        <v>0</v>
      </c>
      <c r="AO1967" s="3">
        <v>0</v>
      </c>
      <c r="AP1967" s="3">
        <v>0</v>
      </c>
      <c r="AQ1967" s="3">
        <v>0</v>
      </c>
      <c r="AR1967" s="3">
        <v>0</v>
      </c>
      <c r="AS1967" s="3">
        <v>0</v>
      </c>
      <c r="AT1967" s="3">
        <v>0</v>
      </c>
      <c r="AU1967" s="3">
        <v>0</v>
      </c>
      <c r="AV1967" s="3">
        <v>0</v>
      </c>
      <c r="AW1967" s="3">
        <v>0</v>
      </c>
      <c r="AX1967" s="3">
        <v>0</v>
      </c>
      <c r="AY1967" s="3">
        <v>0</v>
      </c>
      <c r="AZ1967" s="3">
        <f t="shared" si="90"/>
        <v>17500000</v>
      </c>
      <c r="BA1967" s="3">
        <f t="shared" si="91"/>
        <v>8750000</v>
      </c>
      <c r="BB1967" s="3">
        <f t="shared" si="92"/>
        <v>26250000</v>
      </c>
      <c r="BC1967" s="2"/>
    </row>
    <row r="1968" spans="1:55" ht="15" customHeight="1" x14ac:dyDescent="0.3">
      <c r="A1968" t="s">
        <v>4431</v>
      </c>
      <c r="B1968" t="s">
        <v>2311</v>
      </c>
      <c r="C1968">
        <v>1</v>
      </c>
      <c r="D1968" t="s">
        <v>0</v>
      </c>
      <c r="E1968" t="s">
        <v>2</v>
      </c>
      <c r="F1968" t="s">
        <v>1393</v>
      </c>
      <c r="G1968" t="s">
        <v>1408</v>
      </c>
      <c r="H1968" t="s">
        <v>1409</v>
      </c>
      <c r="I1968" t="s">
        <v>1410</v>
      </c>
      <c r="J1968" t="s">
        <v>4601</v>
      </c>
      <c r="K1968" t="s">
        <v>611</v>
      </c>
      <c r="L1968" t="s">
        <v>1398</v>
      </c>
      <c r="M1968" t="s">
        <v>1405</v>
      </c>
      <c r="N1968">
        <v>1</v>
      </c>
      <c r="O1968">
        <v>1</v>
      </c>
      <c r="P1968">
        <v>1</v>
      </c>
      <c r="Q1968">
        <v>1</v>
      </c>
      <c r="R1968">
        <v>1</v>
      </c>
      <c r="S1968">
        <v>1</v>
      </c>
      <c r="T1968">
        <v>0</v>
      </c>
      <c r="U1968">
        <v>0</v>
      </c>
      <c r="V1968">
        <v>0</v>
      </c>
      <c r="W1968" s="107">
        <v>924163.25</v>
      </c>
      <c r="X1968" s="108">
        <v>0</v>
      </c>
      <c r="Y1968" s="108">
        <v>0</v>
      </c>
      <c r="Z1968" s="108">
        <v>0</v>
      </c>
      <c r="AA1968" s="108">
        <v>0</v>
      </c>
      <c r="AB1968" s="108">
        <v>0</v>
      </c>
      <c r="AC1968" s="108">
        <v>0</v>
      </c>
      <c r="AD1968" s="108"/>
      <c r="AE1968" s="108">
        <v>924163.25</v>
      </c>
      <c r="AF1968" s="104">
        <v>45749</v>
      </c>
      <c r="AG1968" s="104">
        <v>47575</v>
      </c>
      <c r="AH1968" s="108">
        <v>924163.25</v>
      </c>
      <c r="AI1968" t="s">
        <v>1406</v>
      </c>
      <c r="AJ1968" t="s">
        <v>1407</v>
      </c>
      <c r="AK1968" s="3">
        <v>85485.1</v>
      </c>
      <c r="AL1968" s="3">
        <v>85485.1</v>
      </c>
      <c r="AM1968" s="3">
        <v>85485.1</v>
      </c>
      <c r="AN1968" s="3">
        <v>85485.1</v>
      </c>
      <c r="AO1968" s="3">
        <v>42742.55</v>
      </c>
      <c r="AP1968" s="3">
        <v>0</v>
      </c>
      <c r="AQ1968" s="3">
        <v>0</v>
      </c>
      <c r="AR1968" s="3">
        <v>0</v>
      </c>
      <c r="AS1968" s="3">
        <v>0</v>
      </c>
      <c r="AT1968" s="3">
        <v>0</v>
      </c>
      <c r="AU1968" s="3">
        <v>0</v>
      </c>
      <c r="AV1968" s="3">
        <v>0</v>
      </c>
      <c r="AW1968" s="3">
        <v>0</v>
      </c>
      <c r="AX1968" s="3">
        <v>0</v>
      </c>
      <c r="AY1968" s="3">
        <v>0</v>
      </c>
      <c r="AZ1968" s="3">
        <f t="shared" si="90"/>
        <v>170970.2</v>
      </c>
      <c r="BA1968" s="3">
        <f t="shared" si="91"/>
        <v>213712.75</v>
      </c>
      <c r="BB1968" s="3">
        <f t="shared" si="92"/>
        <v>384682.95</v>
      </c>
      <c r="BC1968" s="2"/>
    </row>
    <row r="1969" spans="1:55" ht="15" customHeight="1" x14ac:dyDescent="0.3">
      <c r="A1969" t="s">
        <v>4432</v>
      </c>
      <c r="B1969" t="s">
        <v>2312</v>
      </c>
      <c r="C1969">
        <v>1</v>
      </c>
      <c r="D1969" t="s">
        <v>0</v>
      </c>
      <c r="E1969" t="s">
        <v>2</v>
      </c>
      <c r="F1969" t="s">
        <v>1393</v>
      </c>
      <c r="G1969" t="s">
        <v>1408</v>
      </c>
      <c r="H1969" t="s">
        <v>1409</v>
      </c>
      <c r="I1969" t="s">
        <v>1410</v>
      </c>
      <c r="J1969" t="s">
        <v>4601</v>
      </c>
      <c r="K1969" t="s">
        <v>611</v>
      </c>
      <c r="L1969" t="s">
        <v>1398</v>
      </c>
      <c r="M1969" t="s">
        <v>1405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0</v>
      </c>
      <c r="U1969">
        <v>0</v>
      </c>
      <c r="V1969">
        <v>0</v>
      </c>
      <c r="W1969" s="107">
        <v>1000000</v>
      </c>
      <c r="X1969" s="108">
        <v>0</v>
      </c>
      <c r="Y1969" s="108">
        <v>0</v>
      </c>
      <c r="Z1969" s="108">
        <v>0</v>
      </c>
      <c r="AA1969" s="108">
        <v>0</v>
      </c>
      <c r="AB1969" s="108">
        <v>0</v>
      </c>
      <c r="AC1969" s="108">
        <v>0</v>
      </c>
      <c r="AD1969" s="108"/>
      <c r="AE1969" s="108">
        <v>1000000</v>
      </c>
      <c r="AF1969" s="104">
        <v>45945</v>
      </c>
      <c r="AG1969" s="104">
        <v>47041</v>
      </c>
      <c r="AH1969" s="108">
        <v>1000000</v>
      </c>
      <c r="AI1969" t="s">
        <v>1406</v>
      </c>
      <c r="AJ1969" t="s">
        <v>1407</v>
      </c>
      <c r="AK1969" s="3">
        <v>87500</v>
      </c>
      <c r="AL1969" s="3">
        <v>87500</v>
      </c>
      <c r="AM1969" s="3">
        <v>87500</v>
      </c>
      <c r="AN1969" s="3">
        <v>0</v>
      </c>
      <c r="AO1969" s="3">
        <v>0</v>
      </c>
      <c r="AP1969" s="3">
        <v>0</v>
      </c>
      <c r="AQ1969" s="3">
        <v>0</v>
      </c>
      <c r="AR1969" s="3">
        <v>0</v>
      </c>
      <c r="AS1969" s="3">
        <v>0</v>
      </c>
      <c r="AT1969" s="3">
        <v>0</v>
      </c>
      <c r="AU1969" s="3">
        <v>0</v>
      </c>
      <c r="AV1969" s="3">
        <v>0</v>
      </c>
      <c r="AW1969" s="3">
        <v>0</v>
      </c>
      <c r="AX1969" s="3">
        <v>0</v>
      </c>
      <c r="AY1969" s="3">
        <v>0</v>
      </c>
      <c r="AZ1969" s="3">
        <f t="shared" si="90"/>
        <v>175000</v>
      </c>
      <c r="BA1969" s="3">
        <f t="shared" si="91"/>
        <v>87500</v>
      </c>
      <c r="BB1969" s="3">
        <f t="shared" si="92"/>
        <v>262500</v>
      </c>
      <c r="BC1969" s="2"/>
    </row>
    <row r="1970" spans="1:55" ht="15" customHeight="1" x14ac:dyDescent="0.3">
      <c r="A1970" t="s">
        <v>4433</v>
      </c>
      <c r="B1970" t="s">
        <v>2313</v>
      </c>
      <c r="C1970">
        <v>1</v>
      </c>
      <c r="D1970" t="s">
        <v>0</v>
      </c>
      <c r="E1970" t="s">
        <v>2</v>
      </c>
      <c r="F1970" t="s">
        <v>1393</v>
      </c>
      <c r="G1970" t="s">
        <v>1408</v>
      </c>
      <c r="H1970" t="s">
        <v>1409</v>
      </c>
      <c r="I1970" t="s">
        <v>1410</v>
      </c>
      <c r="J1970" t="s">
        <v>4601</v>
      </c>
      <c r="K1970" t="s">
        <v>611</v>
      </c>
      <c r="L1970" t="s">
        <v>1398</v>
      </c>
      <c r="M1970" t="s">
        <v>1405</v>
      </c>
      <c r="N1970">
        <v>1</v>
      </c>
      <c r="O1970">
        <v>1</v>
      </c>
      <c r="P1970">
        <v>1</v>
      </c>
      <c r="Q1970">
        <v>1</v>
      </c>
      <c r="R1970">
        <v>1</v>
      </c>
      <c r="S1970">
        <v>1</v>
      </c>
      <c r="T1970">
        <v>0</v>
      </c>
      <c r="U1970">
        <v>0</v>
      </c>
      <c r="V1970">
        <v>0</v>
      </c>
      <c r="W1970" s="107">
        <v>40000000</v>
      </c>
      <c r="X1970" s="108">
        <v>0</v>
      </c>
      <c r="Y1970" s="108">
        <v>0</v>
      </c>
      <c r="Z1970" s="108">
        <v>0</v>
      </c>
      <c r="AA1970" s="108">
        <v>0</v>
      </c>
      <c r="AB1970" s="108">
        <v>0</v>
      </c>
      <c r="AC1970" s="108">
        <v>0</v>
      </c>
      <c r="AD1970" s="108"/>
      <c r="AE1970" s="108">
        <v>40000000</v>
      </c>
      <c r="AF1970" s="104">
        <v>45985</v>
      </c>
      <c r="AG1970" s="104">
        <v>47081</v>
      </c>
      <c r="AH1970" s="108">
        <v>40000000</v>
      </c>
      <c r="AI1970" t="s">
        <v>1406</v>
      </c>
      <c r="AJ1970" t="s">
        <v>1407</v>
      </c>
      <c r="AK1970" s="3">
        <v>3500000</v>
      </c>
      <c r="AL1970" s="3">
        <v>3500000</v>
      </c>
      <c r="AM1970" s="3">
        <v>3500000</v>
      </c>
      <c r="AN1970" s="3">
        <v>0</v>
      </c>
      <c r="AO1970" s="3">
        <v>0</v>
      </c>
      <c r="AP1970" s="3">
        <v>0</v>
      </c>
      <c r="AQ1970" s="3">
        <v>0</v>
      </c>
      <c r="AR1970" s="3">
        <v>0</v>
      </c>
      <c r="AS1970" s="3">
        <v>0</v>
      </c>
      <c r="AT1970" s="3">
        <v>0</v>
      </c>
      <c r="AU1970" s="3">
        <v>0</v>
      </c>
      <c r="AV1970" s="3">
        <v>0</v>
      </c>
      <c r="AW1970" s="3">
        <v>0</v>
      </c>
      <c r="AX1970" s="3">
        <v>0</v>
      </c>
      <c r="AY1970" s="3">
        <v>0</v>
      </c>
      <c r="AZ1970" s="3">
        <f t="shared" si="90"/>
        <v>7000000</v>
      </c>
      <c r="BA1970" s="3">
        <f t="shared" si="91"/>
        <v>3500000</v>
      </c>
      <c r="BB1970" s="3">
        <f t="shared" si="92"/>
        <v>10500000</v>
      </c>
      <c r="BC1970" s="2"/>
    </row>
    <row r="1971" spans="1:55" ht="15" customHeight="1" x14ac:dyDescent="0.3">
      <c r="A1971" t="s">
        <v>4434</v>
      </c>
      <c r="B1971" t="s">
        <v>2314</v>
      </c>
      <c r="C1971">
        <v>1</v>
      </c>
      <c r="D1971" t="s">
        <v>0</v>
      </c>
      <c r="E1971" t="s">
        <v>2</v>
      </c>
      <c r="F1971" t="s">
        <v>1393</v>
      </c>
      <c r="G1971" t="s">
        <v>1408</v>
      </c>
      <c r="H1971" t="s">
        <v>1409</v>
      </c>
      <c r="I1971" t="s">
        <v>1410</v>
      </c>
      <c r="J1971" t="s">
        <v>4601</v>
      </c>
      <c r="K1971" t="s">
        <v>611</v>
      </c>
      <c r="L1971" t="s">
        <v>1398</v>
      </c>
      <c r="M1971" t="s">
        <v>1405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0</v>
      </c>
      <c r="U1971">
        <v>0</v>
      </c>
      <c r="V1971">
        <v>0</v>
      </c>
      <c r="W1971" s="107">
        <v>40000000</v>
      </c>
      <c r="X1971" s="108">
        <v>0</v>
      </c>
      <c r="Y1971" s="108">
        <v>0</v>
      </c>
      <c r="Z1971" s="108">
        <v>0</v>
      </c>
      <c r="AA1971" s="108">
        <v>0</v>
      </c>
      <c r="AB1971" s="108">
        <v>0</v>
      </c>
      <c r="AC1971" s="108">
        <v>0</v>
      </c>
      <c r="AD1971" s="108"/>
      <c r="AE1971" s="108">
        <v>40000000</v>
      </c>
      <c r="AF1971" s="104">
        <v>45985</v>
      </c>
      <c r="AG1971" s="104">
        <v>47811</v>
      </c>
      <c r="AH1971" s="108">
        <v>40000000</v>
      </c>
      <c r="AI1971" t="s">
        <v>1406</v>
      </c>
      <c r="AJ1971" t="s">
        <v>1407</v>
      </c>
      <c r="AK1971" s="3">
        <v>3700000</v>
      </c>
      <c r="AL1971" s="3">
        <v>3700000</v>
      </c>
      <c r="AM1971" s="3">
        <v>3700000</v>
      </c>
      <c r="AN1971" s="3">
        <v>3700000</v>
      </c>
      <c r="AO1971" s="3">
        <v>3700000</v>
      </c>
      <c r="AP1971" s="3">
        <v>0</v>
      </c>
      <c r="AQ1971" s="3">
        <v>0</v>
      </c>
      <c r="AR1971" s="3">
        <v>0</v>
      </c>
      <c r="AS1971" s="3">
        <v>0</v>
      </c>
      <c r="AT1971" s="3">
        <v>0</v>
      </c>
      <c r="AU1971" s="3">
        <v>0</v>
      </c>
      <c r="AV1971" s="3">
        <v>0</v>
      </c>
      <c r="AW1971" s="3">
        <v>0</v>
      </c>
      <c r="AX1971" s="3">
        <v>0</v>
      </c>
      <c r="AY1971" s="3">
        <v>0</v>
      </c>
      <c r="AZ1971" s="3">
        <f t="shared" si="90"/>
        <v>7400000</v>
      </c>
      <c r="BA1971" s="3">
        <f t="shared" si="91"/>
        <v>11100000</v>
      </c>
      <c r="BB1971" s="3">
        <f t="shared" si="92"/>
        <v>18500000</v>
      </c>
      <c r="BC1971" s="2"/>
    </row>
    <row r="1972" spans="1:55" ht="15" customHeight="1" x14ac:dyDescent="0.3">
      <c r="A1972" t="s">
        <v>4435</v>
      </c>
      <c r="B1972" t="s">
        <v>2315</v>
      </c>
      <c r="C1972">
        <v>1</v>
      </c>
      <c r="D1972" t="s">
        <v>0</v>
      </c>
      <c r="E1972" t="s">
        <v>2</v>
      </c>
      <c r="F1972" t="s">
        <v>1393</v>
      </c>
      <c r="G1972" t="s">
        <v>1408</v>
      </c>
      <c r="H1972" t="s">
        <v>1409</v>
      </c>
      <c r="I1972" t="s">
        <v>1410</v>
      </c>
      <c r="J1972" t="s">
        <v>4601</v>
      </c>
      <c r="K1972" t="s">
        <v>611</v>
      </c>
      <c r="L1972" t="s">
        <v>1398</v>
      </c>
      <c r="M1972" t="s">
        <v>1405</v>
      </c>
      <c r="N1972">
        <v>1</v>
      </c>
      <c r="O1972">
        <v>1</v>
      </c>
      <c r="P1972">
        <v>1</v>
      </c>
      <c r="Q1972">
        <v>1</v>
      </c>
      <c r="R1972">
        <v>1</v>
      </c>
      <c r="S1972">
        <v>1</v>
      </c>
      <c r="T1972">
        <v>0</v>
      </c>
      <c r="U1972">
        <v>0</v>
      </c>
      <c r="V1972">
        <v>0</v>
      </c>
      <c r="W1972" s="107">
        <v>256055.24</v>
      </c>
      <c r="X1972" s="108">
        <v>0</v>
      </c>
      <c r="Y1972" s="108">
        <v>0</v>
      </c>
      <c r="Z1972" s="108">
        <v>0</v>
      </c>
      <c r="AA1972" s="108">
        <v>0</v>
      </c>
      <c r="AB1972" s="108">
        <v>0</v>
      </c>
      <c r="AC1972" s="108">
        <v>0</v>
      </c>
      <c r="AD1972" s="108"/>
      <c r="AE1972" s="108">
        <v>256055.24</v>
      </c>
      <c r="AF1972" s="104">
        <v>45751</v>
      </c>
      <c r="AG1972" s="104">
        <v>47811</v>
      </c>
      <c r="AH1972" s="108">
        <v>256055.24</v>
      </c>
      <c r="AI1972" t="s">
        <v>1406</v>
      </c>
      <c r="AJ1972" t="s">
        <v>1407</v>
      </c>
      <c r="AK1972" s="3">
        <v>23685.1</v>
      </c>
      <c r="AL1972" s="3">
        <v>23685.1</v>
      </c>
      <c r="AM1972" s="3">
        <v>23685.1</v>
      </c>
      <c r="AN1972" s="3">
        <v>23685.1</v>
      </c>
      <c r="AO1972" s="3">
        <v>23685.1</v>
      </c>
      <c r="AP1972" s="3">
        <v>0</v>
      </c>
      <c r="AQ1972" s="3">
        <v>0</v>
      </c>
      <c r="AR1972" s="3">
        <v>0</v>
      </c>
      <c r="AS1972" s="3">
        <v>0</v>
      </c>
      <c r="AT1972" s="3">
        <v>0</v>
      </c>
      <c r="AU1972" s="3">
        <v>0</v>
      </c>
      <c r="AV1972" s="3">
        <v>0</v>
      </c>
      <c r="AW1972" s="3">
        <v>0</v>
      </c>
      <c r="AX1972" s="3">
        <v>0</v>
      </c>
      <c r="AY1972" s="3">
        <v>0</v>
      </c>
      <c r="AZ1972" s="3">
        <f t="shared" si="90"/>
        <v>47370.2</v>
      </c>
      <c r="BA1972" s="3">
        <f t="shared" si="91"/>
        <v>71055.299999999988</v>
      </c>
      <c r="BB1972" s="3">
        <f t="shared" si="92"/>
        <v>118425.49999999999</v>
      </c>
      <c r="BC1972" s="2"/>
    </row>
    <row r="1973" spans="1:55" ht="15" customHeight="1" x14ac:dyDescent="0.3">
      <c r="A1973" t="s">
        <v>4436</v>
      </c>
      <c r="B1973" t="s">
        <v>2316</v>
      </c>
      <c r="C1973">
        <v>1</v>
      </c>
      <c r="D1973" t="s">
        <v>0</v>
      </c>
      <c r="E1973" t="s">
        <v>2</v>
      </c>
      <c r="F1973" t="s">
        <v>1393</v>
      </c>
      <c r="G1973" t="s">
        <v>1408</v>
      </c>
      <c r="H1973" t="s">
        <v>1409</v>
      </c>
      <c r="I1973" t="s">
        <v>1410</v>
      </c>
      <c r="J1973" t="s">
        <v>4601</v>
      </c>
      <c r="K1973" t="s">
        <v>611</v>
      </c>
      <c r="L1973" t="s">
        <v>1398</v>
      </c>
      <c r="M1973" t="s">
        <v>1405</v>
      </c>
      <c r="N1973">
        <v>1</v>
      </c>
      <c r="O1973">
        <v>1</v>
      </c>
      <c r="P1973">
        <v>1</v>
      </c>
      <c r="Q1973">
        <v>1</v>
      </c>
      <c r="R1973">
        <v>1</v>
      </c>
      <c r="S1973">
        <v>1</v>
      </c>
      <c r="T1973">
        <v>0</v>
      </c>
      <c r="U1973">
        <v>0</v>
      </c>
      <c r="V1973">
        <v>0</v>
      </c>
      <c r="W1973" s="107">
        <v>197328.95</v>
      </c>
      <c r="X1973" s="108">
        <v>0</v>
      </c>
      <c r="Y1973" s="108">
        <v>0</v>
      </c>
      <c r="Z1973" s="108">
        <v>0</v>
      </c>
      <c r="AA1973" s="108">
        <v>0</v>
      </c>
      <c r="AB1973" s="108">
        <v>0</v>
      </c>
      <c r="AC1973" s="108">
        <v>0</v>
      </c>
      <c r="AD1973" s="108"/>
      <c r="AE1973" s="108">
        <v>197328.95</v>
      </c>
      <c r="AF1973" s="104">
        <v>45985</v>
      </c>
      <c r="AG1973" s="104">
        <v>47811</v>
      </c>
      <c r="AH1973" s="108">
        <v>197328.95</v>
      </c>
      <c r="AI1973" t="s">
        <v>1406</v>
      </c>
      <c r="AJ1973" t="s">
        <v>1407</v>
      </c>
      <c r="AK1973" s="3">
        <v>18252.919999999998</v>
      </c>
      <c r="AL1973" s="3">
        <v>18252.919999999998</v>
      </c>
      <c r="AM1973" s="3">
        <v>18252.919999999998</v>
      </c>
      <c r="AN1973" s="3">
        <v>18252.919999999998</v>
      </c>
      <c r="AO1973" s="3">
        <v>18252.919999999998</v>
      </c>
      <c r="AP1973" s="3">
        <v>0</v>
      </c>
      <c r="AQ1973" s="3">
        <v>0</v>
      </c>
      <c r="AR1973" s="3">
        <v>0</v>
      </c>
      <c r="AS1973" s="3">
        <v>0</v>
      </c>
      <c r="AT1973" s="3">
        <v>0</v>
      </c>
      <c r="AU1973" s="3">
        <v>0</v>
      </c>
      <c r="AV1973" s="3">
        <v>0</v>
      </c>
      <c r="AW1973" s="3">
        <v>0</v>
      </c>
      <c r="AX1973" s="3">
        <v>0</v>
      </c>
      <c r="AY1973" s="3">
        <v>0</v>
      </c>
      <c r="AZ1973" s="3">
        <f t="shared" si="90"/>
        <v>36505.839999999997</v>
      </c>
      <c r="BA1973" s="3">
        <f t="shared" si="91"/>
        <v>54758.759999999995</v>
      </c>
      <c r="BB1973" s="3">
        <f t="shared" si="92"/>
        <v>91264.599999999991</v>
      </c>
      <c r="BC1973" s="2"/>
    </row>
    <row r="1974" spans="1:55" ht="15" customHeight="1" x14ac:dyDescent="0.3">
      <c r="A1974" t="s">
        <v>4437</v>
      </c>
      <c r="B1974" t="s">
        <v>2317</v>
      </c>
      <c r="C1974">
        <v>1</v>
      </c>
      <c r="D1974" t="s">
        <v>0</v>
      </c>
      <c r="E1974" t="s">
        <v>2</v>
      </c>
      <c r="F1974" t="s">
        <v>1393</v>
      </c>
      <c r="G1974" t="s">
        <v>1408</v>
      </c>
      <c r="H1974" t="s">
        <v>1409</v>
      </c>
      <c r="I1974" t="s">
        <v>1410</v>
      </c>
      <c r="J1974" t="s">
        <v>4601</v>
      </c>
      <c r="K1974" t="s">
        <v>611</v>
      </c>
      <c r="L1974" t="s">
        <v>1398</v>
      </c>
      <c r="M1974" t="s">
        <v>1405</v>
      </c>
      <c r="N1974">
        <v>1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0</v>
      </c>
      <c r="U1974">
        <v>0</v>
      </c>
      <c r="V1974">
        <v>0</v>
      </c>
      <c r="W1974" s="107">
        <v>1543557.76</v>
      </c>
      <c r="X1974" s="108">
        <v>0</v>
      </c>
      <c r="Y1974" s="108">
        <v>0</v>
      </c>
      <c r="Z1974" s="108">
        <v>0</v>
      </c>
      <c r="AA1974" s="108">
        <v>0</v>
      </c>
      <c r="AB1974" s="108">
        <v>0</v>
      </c>
      <c r="AC1974" s="108">
        <v>0</v>
      </c>
      <c r="AD1974" s="108"/>
      <c r="AE1974" s="108">
        <v>1543557.76</v>
      </c>
      <c r="AF1974" s="104">
        <v>45985</v>
      </c>
      <c r="AG1974" s="104">
        <v>47811</v>
      </c>
      <c r="AH1974" s="108">
        <v>1543557.76</v>
      </c>
      <c r="AI1974" t="s">
        <v>1406</v>
      </c>
      <c r="AJ1974" t="s">
        <v>1407</v>
      </c>
      <c r="AK1974" s="3">
        <v>142779.1</v>
      </c>
      <c r="AL1974" s="3">
        <v>142779.1</v>
      </c>
      <c r="AM1974" s="3">
        <v>142779.1</v>
      </c>
      <c r="AN1974" s="3">
        <v>142779.1</v>
      </c>
      <c r="AO1974" s="3">
        <v>142779.1</v>
      </c>
      <c r="AP1974" s="3">
        <v>0</v>
      </c>
      <c r="AQ1974" s="3">
        <v>0</v>
      </c>
      <c r="AR1974" s="3">
        <v>0</v>
      </c>
      <c r="AS1974" s="3">
        <v>0</v>
      </c>
      <c r="AT1974" s="3">
        <v>0</v>
      </c>
      <c r="AU1974" s="3">
        <v>0</v>
      </c>
      <c r="AV1974" s="3">
        <v>0</v>
      </c>
      <c r="AW1974" s="3">
        <v>0</v>
      </c>
      <c r="AX1974" s="3">
        <v>0</v>
      </c>
      <c r="AY1974" s="3">
        <v>0</v>
      </c>
      <c r="AZ1974" s="3">
        <f t="shared" si="90"/>
        <v>285558.2</v>
      </c>
      <c r="BA1974" s="3">
        <f t="shared" si="91"/>
        <v>428337.30000000005</v>
      </c>
      <c r="BB1974" s="3">
        <f t="shared" si="92"/>
        <v>713895.5</v>
      </c>
      <c r="BC1974" s="2"/>
    </row>
    <row r="1975" spans="1:55" ht="15" customHeight="1" x14ac:dyDescent="0.3">
      <c r="A1975" t="s">
        <v>4438</v>
      </c>
      <c r="B1975" t="s">
        <v>2318</v>
      </c>
      <c r="C1975">
        <v>1</v>
      </c>
      <c r="D1975" t="s">
        <v>0</v>
      </c>
      <c r="E1975" t="s">
        <v>2</v>
      </c>
      <c r="F1975" t="s">
        <v>1393</v>
      </c>
      <c r="G1975" t="s">
        <v>1408</v>
      </c>
      <c r="H1975" t="s">
        <v>1409</v>
      </c>
      <c r="I1975" t="s">
        <v>1410</v>
      </c>
      <c r="J1975" t="s">
        <v>4601</v>
      </c>
      <c r="K1975" t="s">
        <v>611</v>
      </c>
      <c r="L1975" t="s">
        <v>1398</v>
      </c>
      <c r="M1975" t="s">
        <v>1405</v>
      </c>
      <c r="N1975">
        <v>1</v>
      </c>
      <c r="O1975">
        <v>1</v>
      </c>
      <c r="P1975">
        <v>1</v>
      </c>
      <c r="Q1975">
        <v>1</v>
      </c>
      <c r="R1975">
        <v>1</v>
      </c>
      <c r="S1975">
        <v>1</v>
      </c>
      <c r="T1975">
        <v>0</v>
      </c>
      <c r="U1975">
        <v>0</v>
      </c>
      <c r="V1975">
        <v>0</v>
      </c>
      <c r="W1975" s="107">
        <v>311956.13</v>
      </c>
      <c r="X1975" s="108">
        <v>0</v>
      </c>
      <c r="Y1975" s="108">
        <v>0</v>
      </c>
      <c r="Z1975" s="108">
        <v>0</v>
      </c>
      <c r="AA1975" s="108">
        <v>0</v>
      </c>
      <c r="AB1975" s="108">
        <v>0</v>
      </c>
      <c r="AC1975" s="108">
        <v>0</v>
      </c>
      <c r="AD1975" s="108"/>
      <c r="AE1975" s="108">
        <v>311956.13</v>
      </c>
      <c r="AF1975" s="104">
        <v>45985</v>
      </c>
      <c r="AG1975" s="104">
        <v>47811</v>
      </c>
      <c r="AH1975" s="108">
        <v>311956.13</v>
      </c>
      <c r="AI1975" t="s">
        <v>1406</v>
      </c>
      <c r="AJ1975" t="s">
        <v>1407</v>
      </c>
      <c r="AK1975" s="3">
        <v>28855.94</v>
      </c>
      <c r="AL1975" s="3">
        <v>28855.94</v>
      </c>
      <c r="AM1975" s="3">
        <v>28855.94</v>
      </c>
      <c r="AN1975" s="3">
        <v>28855.94</v>
      </c>
      <c r="AO1975" s="3">
        <v>28855.94</v>
      </c>
      <c r="AP1975" s="3">
        <v>0</v>
      </c>
      <c r="AQ1975" s="3">
        <v>0</v>
      </c>
      <c r="AR1975" s="3">
        <v>0</v>
      </c>
      <c r="AS1975" s="3">
        <v>0</v>
      </c>
      <c r="AT1975" s="3">
        <v>0</v>
      </c>
      <c r="AU1975" s="3">
        <v>0</v>
      </c>
      <c r="AV1975" s="3">
        <v>0</v>
      </c>
      <c r="AW1975" s="3">
        <v>0</v>
      </c>
      <c r="AX1975" s="3">
        <v>0</v>
      </c>
      <c r="AY1975" s="3">
        <v>0</v>
      </c>
      <c r="AZ1975" s="3">
        <f t="shared" si="90"/>
        <v>57711.88</v>
      </c>
      <c r="BA1975" s="3">
        <f t="shared" si="91"/>
        <v>86567.819999999992</v>
      </c>
      <c r="BB1975" s="3">
        <f t="shared" si="92"/>
        <v>144279.69999999998</v>
      </c>
      <c r="BC1975" s="2"/>
    </row>
    <row r="1976" spans="1:55" ht="15" customHeight="1" x14ac:dyDescent="0.3">
      <c r="A1976" t="s">
        <v>4439</v>
      </c>
      <c r="B1976" t="s">
        <v>2319</v>
      </c>
      <c r="C1976">
        <v>1</v>
      </c>
      <c r="D1976" t="s">
        <v>0</v>
      </c>
      <c r="E1976" t="s">
        <v>2</v>
      </c>
      <c r="F1976" t="s">
        <v>1393</v>
      </c>
      <c r="G1976" t="s">
        <v>1408</v>
      </c>
      <c r="H1976" t="s">
        <v>1409</v>
      </c>
      <c r="I1976" t="s">
        <v>1410</v>
      </c>
      <c r="J1976" t="s">
        <v>4601</v>
      </c>
      <c r="K1976" t="s">
        <v>611</v>
      </c>
      <c r="L1976" t="s">
        <v>1398</v>
      </c>
      <c r="M1976" t="s">
        <v>1405</v>
      </c>
      <c r="N1976">
        <v>1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0</v>
      </c>
      <c r="U1976">
        <v>0</v>
      </c>
      <c r="V1976">
        <v>0</v>
      </c>
      <c r="W1976" s="107">
        <v>752809.92</v>
      </c>
      <c r="X1976" s="108">
        <v>0</v>
      </c>
      <c r="Y1976" s="108">
        <v>0</v>
      </c>
      <c r="Z1976" s="108">
        <v>0</v>
      </c>
      <c r="AA1976" s="108">
        <v>0</v>
      </c>
      <c r="AB1976" s="108">
        <v>0</v>
      </c>
      <c r="AC1976" s="108">
        <v>0</v>
      </c>
      <c r="AD1976" s="108"/>
      <c r="AE1976" s="108">
        <v>752809.92</v>
      </c>
      <c r="AF1976" s="104">
        <v>45985</v>
      </c>
      <c r="AG1976" s="104">
        <v>47811</v>
      </c>
      <c r="AH1976" s="108">
        <v>752809.92</v>
      </c>
      <c r="AI1976" t="s">
        <v>1406</v>
      </c>
      <c r="AJ1976" t="s">
        <v>1407</v>
      </c>
      <c r="AK1976" s="3">
        <v>69634.92</v>
      </c>
      <c r="AL1976" s="3">
        <v>69634.92</v>
      </c>
      <c r="AM1976" s="3">
        <v>69634.92</v>
      </c>
      <c r="AN1976" s="3">
        <v>69634.92</v>
      </c>
      <c r="AO1976" s="3">
        <v>69634.92</v>
      </c>
      <c r="AP1976" s="3">
        <v>0</v>
      </c>
      <c r="AQ1976" s="3">
        <v>0</v>
      </c>
      <c r="AR1976" s="3">
        <v>0</v>
      </c>
      <c r="AS1976" s="3">
        <v>0</v>
      </c>
      <c r="AT1976" s="3">
        <v>0</v>
      </c>
      <c r="AU1976" s="3">
        <v>0</v>
      </c>
      <c r="AV1976" s="3">
        <v>0</v>
      </c>
      <c r="AW1976" s="3">
        <v>0</v>
      </c>
      <c r="AX1976" s="3">
        <v>0</v>
      </c>
      <c r="AY1976" s="3">
        <v>0</v>
      </c>
      <c r="AZ1976" s="3">
        <f t="shared" si="90"/>
        <v>139269.84</v>
      </c>
      <c r="BA1976" s="3">
        <f t="shared" si="91"/>
        <v>208904.76</v>
      </c>
      <c r="BB1976" s="3">
        <f t="shared" si="92"/>
        <v>348174.6</v>
      </c>
      <c r="BC1976" s="2"/>
    </row>
    <row r="1977" spans="1:55" ht="15" customHeight="1" x14ac:dyDescent="0.3">
      <c r="A1977" t="s">
        <v>4440</v>
      </c>
      <c r="B1977" t="s">
        <v>2320</v>
      </c>
      <c r="C1977">
        <v>1</v>
      </c>
      <c r="D1977" t="s">
        <v>0</v>
      </c>
      <c r="E1977" t="s">
        <v>2</v>
      </c>
      <c r="F1977" t="s">
        <v>1393</v>
      </c>
      <c r="G1977" t="s">
        <v>1408</v>
      </c>
      <c r="H1977" t="s">
        <v>1409</v>
      </c>
      <c r="I1977" t="s">
        <v>1410</v>
      </c>
      <c r="J1977" t="s">
        <v>4601</v>
      </c>
      <c r="K1977" t="s">
        <v>611</v>
      </c>
      <c r="L1977" t="s">
        <v>1398</v>
      </c>
      <c r="M1977" t="s">
        <v>1405</v>
      </c>
      <c r="N1977">
        <v>1</v>
      </c>
      <c r="O1977">
        <v>1</v>
      </c>
      <c r="P1977">
        <v>1</v>
      </c>
      <c r="Q1977">
        <v>1</v>
      </c>
      <c r="R1977">
        <v>1</v>
      </c>
      <c r="S1977">
        <v>1</v>
      </c>
      <c r="T1977">
        <v>0</v>
      </c>
      <c r="U1977">
        <v>0</v>
      </c>
      <c r="V1977">
        <v>0</v>
      </c>
      <c r="W1977" s="107">
        <v>872890.95</v>
      </c>
      <c r="X1977" s="108">
        <v>0</v>
      </c>
      <c r="Y1977" s="108">
        <v>0</v>
      </c>
      <c r="Z1977" s="108">
        <v>0</v>
      </c>
      <c r="AA1977" s="108">
        <v>0</v>
      </c>
      <c r="AB1977" s="108">
        <v>0</v>
      </c>
      <c r="AC1977" s="108">
        <v>0</v>
      </c>
      <c r="AD1977" s="108"/>
      <c r="AE1977" s="108">
        <v>872890.95</v>
      </c>
      <c r="AF1977" s="104">
        <v>45985</v>
      </c>
      <c r="AG1977" s="104">
        <v>48542</v>
      </c>
      <c r="AH1977" s="108">
        <v>872890.95</v>
      </c>
      <c r="AI1977" t="s">
        <v>1406</v>
      </c>
      <c r="AJ1977" t="s">
        <v>1407</v>
      </c>
      <c r="AK1977" s="3">
        <v>82924.639999999999</v>
      </c>
      <c r="AL1977" s="3">
        <v>82924.639999999999</v>
      </c>
      <c r="AM1977" s="3">
        <v>82924.639999999999</v>
      </c>
      <c r="AN1977" s="3">
        <v>82924.639999999999</v>
      </c>
      <c r="AO1977" s="3">
        <v>82924.639999999999</v>
      </c>
      <c r="AP1977" s="3">
        <v>82924.639999999999</v>
      </c>
      <c r="AQ1977" s="3">
        <v>82924.639999999999</v>
      </c>
      <c r="AR1977" s="3">
        <v>0</v>
      </c>
      <c r="AS1977" s="3">
        <v>0</v>
      </c>
      <c r="AT1977" s="3">
        <v>0</v>
      </c>
      <c r="AU1977" s="3">
        <v>0</v>
      </c>
      <c r="AV1977" s="3">
        <v>0</v>
      </c>
      <c r="AW1977" s="3">
        <v>0</v>
      </c>
      <c r="AX1977" s="3">
        <v>0</v>
      </c>
      <c r="AY1977" s="3">
        <v>0</v>
      </c>
      <c r="AZ1977" s="3">
        <f t="shared" si="90"/>
        <v>165849.28</v>
      </c>
      <c r="BA1977" s="3">
        <f t="shared" si="91"/>
        <v>414623.2</v>
      </c>
      <c r="BB1977" s="3">
        <f t="shared" si="92"/>
        <v>580472.48</v>
      </c>
      <c r="BC1977" s="2"/>
    </row>
    <row r="1978" spans="1:55" ht="15" customHeight="1" x14ac:dyDescent="0.3">
      <c r="A1978" t="s">
        <v>4441</v>
      </c>
      <c r="B1978" t="s">
        <v>2321</v>
      </c>
      <c r="C1978">
        <v>1</v>
      </c>
      <c r="D1978" t="s">
        <v>0</v>
      </c>
      <c r="E1978" t="s">
        <v>2</v>
      </c>
      <c r="F1978" t="s">
        <v>1393</v>
      </c>
      <c r="G1978" t="s">
        <v>1408</v>
      </c>
      <c r="H1978" t="s">
        <v>1409</v>
      </c>
      <c r="I1978" t="s">
        <v>1410</v>
      </c>
      <c r="J1978" t="s">
        <v>4601</v>
      </c>
      <c r="K1978" t="s">
        <v>611</v>
      </c>
      <c r="L1978" t="s">
        <v>1398</v>
      </c>
      <c r="M1978" t="s">
        <v>1405</v>
      </c>
      <c r="N1978">
        <v>1</v>
      </c>
      <c r="O1978">
        <v>1</v>
      </c>
      <c r="P1978">
        <v>1</v>
      </c>
      <c r="Q1978">
        <v>1</v>
      </c>
      <c r="R1978">
        <v>1</v>
      </c>
      <c r="S1978">
        <v>1</v>
      </c>
      <c r="T1978">
        <v>0</v>
      </c>
      <c r="U1978">
        <v>0</v>
      </c>
      <c r="V1978">
        <v>0</v>
      </c>
      <c r="W1978" s="107">
        <v>610074.27</v>
      </c>
      <c r="X1978" s="108">
        <v>0</v>
      </c>
      <c r="Y1978" s="108">
        <v>0</v>
      </c>
      <c r="Z1978" s="108">
        <v>0</v>
      </c>
      <c r="AA1978" s="108">
        <v>0</v>
      </c>
      <c r="AB1978" s="108">
        <v>0</v>
      </c>
      <c r="AC1978" s="108">
        <v>0</v>
      </c>
      <c r="AD1978" s="108"/>
      <c r="AE1978" s="108">
        <v>610074.27</v>
      </c>
      <c r="AF1978" s="104">
        <v>45985</v>
      </c>
      <c r="AG1978" s="104">
        <v>47811</v>
      </c>
      <c r="AH1978" s="108">
        <v>610074.27</v>
      </c>
      <c r="AI1978" t="s">
        <v>1406</v>
      </c>
      <c r="AJ1978" t="s">
        <v>1407</v>
      </c>
      <c r="AK1978" s="3">
        <v>56431.86</v>
      </c>
      <c r="AL1978" s="3">
        <v>56431.86</v>
      </c>
      <c r="AM1978" s="3">
        <v>56431.86</v>
      </c>
      <c r="AN1978" s="3">
        <v>56431.86</v>
      </c>
      <c r="AO1978" s="3">
        <v>56431.86</v>
      </c>
      <c r="AP1978" s="3">
        <v>0</v>
      </c>
      <c r="AQ1978" s="3">
        <v>0</v>
      </c>
      <c r="AR1978" s="3">
        <v>0</v>
      </c>
      <c r="AS1978" s="3">
        <v>0</v>
      </c>
      <c r="AT1978" s="3">
        <v>0</v>
      </c>
      <c r="AU1978" s="3">
        <v>0</v>
      </c>
      <c r="AV1978" s="3">
        <v>0</v>
      </c>
      <c r="AW1978" s="3">
        <v>0</v>
      </c>
      <c r="AX1978" s="3">
        <v>0</v>
      </c>
      <c r="AY1978" s="3">
        <v>0</v>
      </c>
      <c r="AZ1978" s="3">
        <f t="shared" si="90"/>
        <v>112863.72</v>
      </c>
      <c r="BA1978" s="3">
        <f t="shared" si="91"/>
        <v>169295.58000000002</v>
      </c>
      <c r="BB1978" s="3">
        <f t="shared" si="92"/>
        <v>282159.30000000005</v>
      </c>
      <c r="BC1978" s="2"/>
    </row>
    <row r="1979" spans="1:55" ht="15" customHeight="1" x14ac:dyDescent="0.3">
      <c r="A1979" t="s">
        <v>4442</v>
      </c>
      <c r="B1979" t="s">
        <v>2322</v>
      </c>
      <c r="C1979">
        <v>1</v>
      </c>
      <c r="D1979" t="s">
        <v>0</v>
      </c>
      <c r="E1979" t="s">
        <v>2</v>
      </c>
      <c r="F1979" t="s">
        <v>1393</v>
      </c>
      <c r="G1979" t="s">
        <v>1408</v>
      </c>
      <c r="H1979" t="s">
        <v>1409</v>
      </c>
      <c r="I1979" t="s">
        <v>1410</v>
      </c>
      <c r="J1979" t="s">
        <v>4601</v>
      </c>
      <c r="K1979" t="s">
        <v>611</v>
      </c>
      <c r="L1979" t="s">
        <v>1398</v>
      </c>
      <c r="M1979" t="s">
        <v>1405</v>
      </c>
      <c r="N1979">
        <v>1</v>
      </c>
      <c r="O1979">
        <v>1</v>
      </c>
      <c r="P1979">
        <v>1</v>
      </c>
      <c r="Q1979">
        <v>1</v>
      </c>
      <c r="R1979">
        <v>1</v>
      </c>
      <c r="S1979">
        <v>1</v>
      </c>
      <c r="T1979">
        <v>0</v>
      </c>
      <c r="U1979">
        <v>0</v>
      </c>
      <c r="V1979">
        <v>0</v>
      </c>
      <c r="W1979" s="107">
        <v>454000.15</v>
      </c>
      <c r="X1979" s="108">
        <v>0</v>
      </c>
      <c r="Y1979" s="108">
        <v>0</v>
      </c>
      <c r="Z1979" s="108">
        <v>0</v>
      </c>
      <c r="AA1979" s="108">
        <v>0</v>
      </c>
      <c r="AB1979" s="108">
        <v>0</v>
      </c>
      <c r="AC1979" s="108">
        <v>0</v>
      </c>
      <c r="AD1979" s="108"/>
      <c r="AE1979" s="108">
        <v>454000.15</v>
      </c>
      <c r="AF1979" s="104">
        <v>45985</v>
      </c>
      <c r="AG1979" s="104">
        <v>47811</v>
      </c>
      <c r="AH1979" s="108">
        <v>454000.15</v>
      </c>
      <c r="AI1979" t="s">
        <v>1406</v>
      </c>
      <c r="AJ1979" t="s">
        <v>1407</v>
      </c>
      <c r="AK1979" s="3">
        <v>41995.02</v>
      </c>
      <c r="AL1979" s="3">
        <v>41995.02</v>
      </c>
      <c r="AM1979" s="3">
        <v>41995.02</v>
      </c>
      <c r="AN1979" s="3">
        <v>41995.02</v>
      </c>
      <c r="AO1979" s="3">
        <v>41995.02</v>
      </c>
      <c r="AP1979" s="3">
        <v>0</v>
      </c>
      <c r="AQ1979" s="3">
        <v>0</v>
      </c>
      <c r="AR1979" s="3">
        <v>0</v>
      </c>
      <c r="AS1979" s="3">
        <v>0</v>
      </c>
      <c r="AT1979" s="3">
        <v>0</v>
      </c>
      <c r="AU1979" s="3">
        <v>0</v>
      </c>
      <c r="AV1979" s="3">
        <v>0</v>
      </c>
      <c r="AW1979" s="3">
        <v>0</v>
      </c>
      <c r="AX1979" s="3">
        <v>0</v>
      </c>
      <c r="AY1979" s="3">
        <v>0</v>
      </c>
      <c r="AZ1979" s="3">
        <f t="shared" si="90"/>
        <v>83990.04</v>
      </c>
      <c r="BA1979" s="3">
        <f t="shared" si="91"/>
        <v>125985.06</v>
      </c>
      <c r="BB1979" s="3">
        <f t="shared" si="92"/>
        <v>209975.09999999998</v>
      </c>
      <c r="BC1979" s="2"/>
    </row>
    <row r="1980" spans="1:55" ht="15" customHeight="1" x14ac:dyDescent="0.3">
      <c r="A1980" t="s">
        <v>4443</v>
      </c>
      <c r="B1980" t="s">
        <v>2323</v>
      </c>
      <c r="C1980">
        <v>1</v>
      </c>
      <c r="D1980" t="s">
        <v>0</v>
      </c>
      <c r="E1980" t="s">
        <v>2</v>
      </c>
      <c r="F1980" t="s">
        <v>1393</v>
      </c>
      <c r="G1980" t="s">
        <v>1408</v>
      </c>
      <c r="H1980" t="s">
        <v>1409</v>
      </c>
      <c r="I1980" t="s">
        <v>1410</v>
      </c>
      <c r="J1980" t="s">
        <v>4601</v>
      </c>
      <c r="K1980" t="s">
        <v>611</v>
      </c>
      <c r="L1980" t="s">
        <v>1398</v>
      </c>
      <c r="M1980" t="s">
        <v>1405</v>
      </c>
      <c r="N1980">
        <v>1</v>
      </c>
      <c r="O1980">
        <v>1</v>
      </c>
      <c r="P1980">
        <v>1</v>
      </c>
      <c r="Q1980">
        <v>1</v>
      </c>
      <c r="R1980">
        <v>1</v>
      </c>
      <c r="S1980">
        <v>1</v>
      </c>
      <c r="T1980">
        <v>0</v>
      </c>
      <c r="U1980">
        <v>0</v>
      </c>
      <c r="V1980">
        <v>0</v>
      </c>
      <c r="W1980" s="107">
        <v>235444.2</v>
      </c>
      <c r="X1980" s="108">
        <v>0</v>
      </c>
      <c r="Y1980" s="108">
        <v>0</v>
      </c>
      <c r="Z1980" s="108">
        <v>0</v>
      </c>
      <c r="AA1980" s="108">
        <v>0</v>
      </c>
      <c r="AB1980" s="108">
        <v>0</v>
      </c>
      <c r="AC1980" s="108">
        <v>0</v>
      </c>
      <c r="AD1980" s="108"/>
      <c r="AE1980" s="108">
        <v>235444.2</v>
      </c>
      <c r="AF1980" s="104">
        <v>45985</v>
      </c>
      <c r="AG1980" s="104">
        <v>47811</v>
      </c>
      <c r="AH1980" s="108">
        <v>235444.2</v>
      </c>
      <c r="AI1980" t="s">
        <v>1406</v>
      </c>
      <c r="AJ1980" t="s">
        <v>1407</v>
      </c>
      <c r="AK1980" s="3">
        <v>21778.58</v>
      </c>
      <c r="AL1980" s="3">
        <v>21778.58</v>
      </c>
      <c r="AM1980" s="3">
        <v>21778.58</v>
      </c>
      <c r="AN1980" s="3">
        <v>21778.58</v>
      </c>
      <c r="AO1980" s="3">
        <v>21778.58</v>
      </c>
      <c r="AP1980" s="3">
        <v>0</v>
      </c>
      <c r="AQ1980" s="3">
        <v>0</v>
      </c>
      <c r="AR1980" s="3">
        <v>0</v>
      </c>
      <c r="AS1980" s="3">
        <v>0</v>
      </c>
      <c r="AT1980" s="3">
        <v>0</v>
      </c>
      <c r="AU1980" s="3">
        <v>0</v>
      </c>
      <c r="AV1980" s="3">
        <v>0</v>
      </c>
      <c r="AW1980" s="3">
        <v>0</v>
      </c>
      <c r="AX1980" s="3">
        <v>0</v>
      </c>
      <c r="AY1980" s="3">
        <v>0</v>
      </c>
      <c r="AZ1980" s="3">
        <f t="shared" si="90"/>
        <v>43557.16</v>
      </c>
      <c r="BA1980" s="3">
        <f t="shared" si="91"/>
        <v>65335.740000000005</v>
      </c>
      <c r="BB1980" s="3">
        <f t="shared" si="92"/>
        <v>108892.90000000001</v>
      </c>
      <c r="BC1980" s="2"/>
    </row>
    <row r="1981" spans="1:55" ht="15" customHeight="1" x14ac:dyDescent="0.3">
      <c r="A1981" t="s">
        <v>4444</v>
      </c>
      <c r="B1981" t="s">
        <v>2324</v>
      </c>
      <c r="C1981">
        <v>1</v>
      </c>
      <c r="D1981" t="s">
        <v>0</v>
      </c>
      <c r="E1981" t="s">
        <v>2</v>
      </c>
      <c r="F1981" t="s">
        <v>1393</v>
      </c>
      <c r="G1981" t="s">
        <v>1408</v>
      </c>
      <c r="H1981" t="s">
        <v>1409</v>
      </c>
      <c r="I1981" t="s">
        <v>1410</v>
      </c>
      <c r="J1981" t="s">
        <v>4601</v>
      </c>
      <c r="K1981" t="s">
        <v>611</v>
      </c>
      <c r="L1981" t="s">
        <v>1398</v>
      </c>
      <c r="M1981" t="s">
        <v>1405</v>
      </c>
      <c r="N1981">
        <v>1</v>
      </c>
      <c r="O1981">
        <v>1</v>
      </c>
      <c r="P1981">
        <v>1</v>
      </c>
      <c r="Q1981">
        <v>1</v>
      </c>
      <c r="R1981">
        <v>1</v>
      </c>
      <c r="S1981">
        <v>1</v>
      </c>
      <c r="T1981">
        <v>0</v>
      </c>
      <c r="U1981">
        <v>0</v>
      </c>
      <c r="V1981">
        <v>0</v>
      </c>
      <c r="W1981" s="107">
        <v>1286498.24</v>
      </c>
      <c r="X1981" s="108">
        <v>0</v>
      </c>
      <c r="Y1981" s="108">
        <v>0</v>
      </c>
      <c r="Z1981" s="108">
        <v>0</v>
      </c>
      <c r="AA1981" s="108">
        <v>0</v>
      </c>
      <c r="AB1981" s="108">
        <v>0</v>
      </c>
      <c r="AC1981" s="108">
        <v>0</v>
      </c>
      <c r="AD1981" s="108"/>
      <c r="AE1981" s="108">
        <v>1286498.24</v>
      </c>
      <c r="AF1981" s="104">
        <v>45985</v>
      </c>
      <c r="AG1981" s="104">
        <v>47811</v>
      </c>
      <c r="AH1981" s="108">
        <v>1286498.24</v>
      </c>
      <c r="AI1981" t="s">
        <v>1406</v>
      </c>
      <c r="AJ1981" t="s">
        <v>1407</v>
      </c>
      <c r="AK1981" s="3">
        <v>119001.08</v>
      </c>
      <c r="AL1981" s="3">
        <v>119001.08</v>
      </c>
      <c r="AM1981" s="3">
        <v>119001.08</v>
      </c>
      <c r="AN1981" s="3">
        <v>119001.08</v>
      </c>
      <c r="AO1981" s="3">
        <v>119001.08</v>
      </c>
      <c r="AP1981" s="3">
        <v>0</v>
      </c>
      <c r="AQ1981" s="3">
        <v>0</v>
      </c>
      <c r="AR1981" s="3">
        <v>0</v>
      </c>
      <c r="AS1981" s="3">
        <v>0</v>
      </c>
      <c r="AT1981" s="3">
        <v>0</v>
      </c>
      <c r="AU1981" s="3">
        <v>0</v>
      </c>
      <c r="AV1981" s="3">
        <v>0</v>
      </c>
      <c r="AW1981" s="3">
        <v>0</v>
      </c>
      <c r="AX1981" s="3">
        <v>0</v>
      </c>
      <c r="AY1981" s="3">
        <v>0</v>
      </c>
      <c r="AZ1981" s="3">
        <f t="shared" si="90"/>
        <v>238002.16</v>
      </c>
      <c r="BA1981" s="3">
        <f t="shared" si="91"/>
        <v>357003.24</v>
      </c>
      <c r="BB1981" s="3">
        <f t="shared" si="92"/>
        <v>595005.4</v>
      </c>
      <c r="BC1981" s="2"/>
    </row>
    <row r="1982" spans="1:55" ht="15" hidden="1" customHeight="1" x14ac:dyDescent="0.3">
      <c r="A1982" t="s">
        <v>4445</v>
      </c>
      <c r="B1982" t="s">
        <v>2325</v>
      </c>
      <c r="C1982">
        <v>1</v>
      </c>
      <c r="D1982" t="s">
        <v>0</v>
      </c>
      <c r="E1982" t="s">
        <v>2</v>
      </c>
      <c r="F1982" t="s">
        <v>1393</v>
      </c>
      <c r="G1982" t="s">
        <v>1401</v>
      </c>
      <c r="H1982" t="s">
        <v>1402</v>
      </c>
      <c r="I1982" t="s">
        <v>1403</v>
      </c>
      <c r="J1982" t="s">
        <v>1404</v>
      </c>
      <c r="K1982" t="s">
        <v>2386</v>
      </c>
      <c r="L1982" t="s">
        <v>1398</v>
      </c>
      <c r="M1982" t="s">
        <v>1405</v>
      </c>
      <c r="N1982">
        <v>1</v>
      </c>
      <c r="O1982">
        <v>1</v>
      </c>
      <c r="P1982">
        <v>1</v>
      </c>
      <c r="Q1982">
        <v>0</v>
      </c>
      <c r="R1982">
        <v>0</v>
      </c>
      <c r="S1982">
        <v>1</v>
      </c>
      <c r="T1982">
        <v>1</v>
      </c>
      <c r="U1982">
        <v>1</v>
      </c>
      <c r="V1982">
        <v>0</v>
      </c>
      <c r="W1982" s="107">
        <v>217978.35</v>
      </c>
      <c r="X1982" s="108">
        <v>0</v>
      </c>
      <c r="Y1982" s="108">
        <v>0</v>
      </c>
      <c r="Z1982" s="108">
        <v>0</v>
      </c>
      <c r="AA1982" s="108">
        <v>0</v>
      </c>
      <c r="AB1982" s="108">
        <v>0</v>
      </c>
      <c r="AC1982" s="108">
        <v>0</v>
      </c>
      <c r="AD1982" s="108"/>
      <c r="AE1982" s="108">
        <v>217978.35</v>
      </c>
      <c r="AF1982" s="104">
        <v>45985</v>
      </c>
      <c r="AG1982" s="104">
        <v>47811</v>
      </c>
      <c r="AH1982" s="108">
        <v>217978.35</v>
      </c>
      <c r="AI1982" t="s">
        <v>1406</v>
      </c>
      <c r="AJ1982" t="s">
        <v>1407</v>
      </c>
      <c r="AK1982" s="3">
        <v>20163</v>
      </c>
      <c r="AL1982" s="3">
        <v>20163</v>
      </c>
      <c r="AM1982" s="3">
        <v>20163</v>
      </c>
      <c r="AN1982" s="3">
        <v>20163</v>
      </c>
      <c r="AO1982" s="3">
        <v>20163</v>
      </c>
      <c r="AP1982" s="3">
        <v>0</v>
      </c>
      <c r="AQ1982" s="3">
        <v>0</v>
      </c>
      <c r="AR1982" s="3">
        <v>0</v>
      </c>
      <c r="AS1982" s="3">
        <v>0</v>
      </c>
      <c r="AT1982" s="3">
        <v>0</v>
      </c>
      <c r="AU1982" s="3">
        <v>0</v>
      </c>
      <c r="AV1982" s="3">
        <v>0</v>
      </c>
      <c r="AW1982" s="3">
        <v>0</v>
      </c>
      <c r="AX1982" s="3">
        <v>0</v>
      </c>
      <c r="AY1982" s="3">
        <v>0</v>
      </c>
      <c r="AZ1982" s="3">
        <f t="shared" si="90"/>
        <v>40326</v>
      </c>
      <c r="BA1982" s="3">
        <f t="shared" si="91"/>
        <v>60489</v>
      </c>
      <c r="BB1982" s="3">
        <f t="shared" si="92"/>
        <v>100815</v>
      </c>
      <c r="BC1982" s="2"/>
    </row>
    <row r="1983" spans="1:55" ht="15" hidden="1" customHeight="1" x14ac:dyDescent="0.3">
      <c r="A1983" t="s">
        <v>4446</v>
      </c>
      <c r="B1983" t="s">
        <v>2326</v>
      </c>
      <c r="C1983">
        <v>1</v>
      </c>
      <c r="D1983" t="s">
        <v>0</v>
      </c>
      <c r="E1983" t="s">
        <v>2</v>
      </c>
      <c r="F1983" t="s">
        <v>1393</v>
      </c>
      <c r="G1983" t="s">
        <v>1401</v>
      </c>
      <c r="H1983" t="s">
        <v>1402</v>
      </c>
      <c r="I1983" t="s">
        <v>1403</v>
      </c>
      <c r="J1983" t="s">
        <v>1404</v>
      </c>
      <c r="K1983" t="s">
        <v>1523</v>
      </c>
      <c r="L1983" t="s">
        <v>1398</v>
      </c>
      <c r="M1983" t="s">
        <v>1405</v>
      </c>
      <c r="N1983">
        <v>1</v>
      </c>
      <c r="O1983">
        <v>1</v>
      </c>
      <c r="P1983">
        <v>1</v>
      </c>
      <c r="Q1983">
        <v>0</v>
      </c>
      <c r="R1983">
        <v>0</v>
      </c>
      <c r="S1983">
        <v>1</v>
      </c>
      <c r="T1983">
        <v>1</v>
      </c>
      <c r="U1983">
        <v>1</v>
      </c>
      <c r="V1983">
        <v>0</v>
      </c>
      <c r="W1983" s="107">
        <v>1120698.47</v>
      </c>
      <c r="X1983" s="108">
        <v>0</v>
      </c>
      <c r="Y1983" s="108">
        <v>0</v>
      </c>
      <c r="Z1983" s="108">
        <v>0</v>
      </c>
      <c r="AA1983" s="108">
        <v>0</v>
      </c>
      <c r="AB1983" s="108">
        <v>0</v>
      </c>
      <c r="AC1983" s="108">
        <v>0</v>
      </c>
      <c r="AD1983" s="108"/>
      <c r="AE1983" s="108">
        <v>1120698.47</v>
      </c>
      <c r="AF1983" s="104">
        <v>45985</v>
      </c>
      <c r="AG1983" s="104">
        <v>47811</v>
      </c>
      <c r="AH1983" s="108">
        <v>1120698.47</v>
      </c>
      <c r="AI1983" t="s">
        <v>1406</v>
      </c>
      <c r="AJ1983" t="s">
        <v>1407</v>
      </c>
      <c r="AK1983" s="3">
        <v>103664.6</v>
      </c>
      <c r="AL1983" s="3">
        <v>103664.6</v>
      </c>
      <c r="AM1983" s="3">
        <v>103664.6</v>
      </c>
      <c r="AN1983" s="3">
        <v>103664.6</v>
      </c>
      <c r="AO1983" s="3">
        <v>103664.6</v>
      </c>
      <c r="AP1983" s="3">
        <v>0</v>
      </c>
      <c r="AQ1983" s="3">
        <v>0</v>
      </c>
      <c r="AR1983" s="3">
        <v>0</v>
      </c>
      <c r="AS1983" s="3">
        <v>0</v>
      </c>
      <c r="AT1983" s="3">
        <v>0</v>
      </c>
      <c r="AU1983" s="3">
        <v>0</v>
      </c>
      <c r="AV1983" s="3">
        <v>0</v>
      </c>
      <c r="AW1983" s="3">
        <v>0</v>
      </c>
      <c r="AX1983" s="3">
        <v>0</v>
      </c>
      <c r="AY1983" s="3">
        <v>0</v>
      </c>
      <c r="AZ1983" s="3">
        <f t="shared" si="90"/>
        <v>207329.2</v>
      </c>
      <c r="BA1983" s="3">
        <f t="shared" si="91"/>
        <v>310993.80000000005</v>
      </c>
      <c r="BB1983" s="3">
        <f t="shared" si="92"/>
        <v>518323.00000000006</v>
      </c>
      <c r="BC1983" s="2"/>
    </row>
    <row r="1984" spans="1:55" ht="15" hidden="1" customHeight="1" x14ac:dyDescent="0.3">
      <c r="A1984" t="s">
        <v>4447</v>
      </c>
      <c r="B1984" t="s">
        <v>2327</v>
      </c>
      <c r="C1984">
        <v>1</v>
      </c>
      <c r="D1984" t="s">
        <v>0</v>
      </c>
      <c r="E1984" t="s">
        <v>2</v>
      </c>
      <c r="F1984" t="s">
        <v>1393</v>
      </c>
      <c r="G1984" t="s">
        <v>1401</v>
      </c>
      <c r="H1984" t="s">
        <v>1402</v>
      </c>
      <c r="I1984" t="s">
        <v>1403</v>
      </c>
      <c r="J1984" t="s">
        <v>1404</v>
      </c>
      <c r="K1984" t="s">
        <v>1523</v>
      </c>
      <c r="L1984" t="s">
        <v>1398</v>
      </c>
      <c r="M1984" t="s">
        <v>1405</v>
      </c>
      <c r="N1984">
        <v>1</v>
      </c>
      <c r="O1984">
        <v>1</v>
      </c>
      <c r="P1984">
        <v>1</v>
      </c>
      <c r="Q1984">
        <v>0</v>
      </c>
      <c r="R1984">
        <v>0</v>
      </c>
      <c r="S1984">
        <v>1</v>
      </c>
      <c r="T1984">
        <v>1</v>
      </c>
      <c r="U1984">
        <v>1</v>
      </c>
      <c r="V1984">
        <v>0</v>
      </c>
      <c r="W1984" s="107">
        <v>1339546.77</v>
      </c>
      <c r="X1984" s="108">
        <v>0</v>
      </c>
      <c r="Y1984" s="108">
        <v>0</v>
      </c>
      <c r="Z1984" s="108">
        <v>0</v>
      </c>
      <c r="AA1984" s="108">
        <v>0</v>
      </c>
      <c r="AB1984" s="108">
        <v>0</v>
      </c>
      <c r="AC1984" s="108">
        <v>0</v>
      </c>
      <c r="AD1984" s="108"/>
      <c r="AE1984" s="108">
        <v>1339546.77</v>
      </c>
      <c r="AF1984" s="104">
        <v>45985</v>
      </c>
      <c r="AG1984" s="104">
        <v>48542</v>
      </c>
      <c r="AH1984" s="108">
        <v>1339546.77</v>
      </c>
      <c r="AI1984" t="s">
        <v>1406</v>
      </c>
      <c r="AJ1984" t="s">
        <v>1407</v>
      </c>
      <c r="AK1984" s="3">
        <v>127256.94</v>
      </c>
      <c r="AL1984" s="3">
        <v>127256.94</v>
      </c>
      <c r="AM1984" s="3">
        <v>127256.94</v>
      </c>
      <c r="AN1984" s="3">
        <v>127256.94</v>
      </c>
      <c r="AO1984" s="3">
        <v>127256.94</v>
      </c>
      <c r="AP1984" s="3">
        <v>127256.94</v>
      </c>
      <c r="AQ1984" s="3">
        <v>127256.94</v>
      </c>
      <c r="AR1984" s="3">
        <v>0</v>
      </c>
      <c r="AS1984" s="3">
        <v>0</v>
      </c>
      <c r="AT1984" s="3">
        <v>0</v>
      </c>
      <c r="AU1984" s="3">
        <v>0</v>
      </c>
      <c r="AV1984" s="3">
        <v>0</v>
      </c>
      <c r="AW1984" s="3">
        <v>0</v>
      </c>
      <c r="AX1984" s="3">
        <v>0</v>
      </c>
      <c r="AY1984" s="3">
        <v>0</v>
      </c>
      <c r="AZ1984" s="3">
        <f t="shared" si="90"/>
        <v>254513.88</v>
      </c>
      <c r="BA1984" s="3">
        <f t="shared" si="91"/>
        <v>636284.69999999995</v>
      </c>
      <c r="BB1984" s="3">
        <f t="shared" si="92"/>
        <v>890798.58</v>
      </c>
      <c r="BC1984" s="2"/>
    </row>
    <row r="1985" spans="1:55" ht="15" hidden="1" customHeight="1" x14ac:dyDescent="0.3">
      <c r="A1985" t="s">
        <v>4448</v>
      </c>
      <c r="B1985" t="s">
        <v>2328</v>
      </c>
      <c r="C1985">
        <v>1</v>
      </c>
      <c r="D1985" t="s">
        <v>0</v>
      </c>
      <c r="E1985" t="s">
        <v>2</v>
      </c>
      <c r="F1985" t="s">
        <v>1393</v>
      </c>
      <c r="G1985" t="s">
        <v>1401</v>
      </c>
      <c r="H1985" t="s">
        <v>1402</v>
      </c>
      <c r="I1985" t="s">
        <v>1403</v>
      </c>
      <c r="J1985" t="s">
        <v>1404</v>
      </c>
      <c r="K1985" t="s">
        <v>2387</v>
      </c>
      <c r="L1985" t="s">
        <v>1398</v>
      </c>
      <c r="M1985" t="s">
        <v>1405</v>
      </c>
      <c r="N1985">
        <v>1</v>
      </c>
      <c r="O1985">
        <v>1</v>
      </c>
      <c r="P1985">
        <v>1</v>
      </c>
      <c r="Q1985">
        <v>0</v>
      </c>
      <c r="R1985">
        <v>0</v>
      </c>
      <c r="S1985">
        <v>1</v>
      </c>
      <c r="T1985">
        <v>1</v>
      </c>
      <c r="U1985">
        <v>1</v>
      </c>
      <c r="V1985">
        <v>0</v>
      </c>
      <c r="W1985" s="107">
        <v>100099.74</v>
      </c>
      <c r="X1985" s="108">
        <v>0</v>
      </c>
      <c r="Y1985" s="108">
        <v>0</v>
      </c>
      <c r="Z1985" s="108">
        <v>0</v>
      </c>
      <c r="AA1985" s="108">
        <v>0</v>
      </c>
      <c r="AB1985" s="108">
        <v>0</v>
      </c>
      <c r="AC1985" s="108">
        <v>0</v>
      </c>
      <c r="AD1985" s="108"/>
      <c r="AE1985" s="108">
        <v>100099.74</v>
      </c>
      <c r="AF1985" s="104">
        <v>45985</v>
      </c>
      <c r="AG1985" s="104">
        <v>47811</v>
      </c>
      <c r="AH1985" s="108">
        <v>100099.74</v>
      </c>
      <c r="AI1985" t="s">
        <v>1406</v>
      </c>
      <c r="AJ1985" t="s">
        <v>1407</v>
      </c>
      <c r="AK1985" s="3">
        <v>9259.2199999999993</v>
      </c>
      <c r="AL1985" s="3">
        <v>9259.2199999999993</v>
      </c>
      <c r="AM1985" s="3">
        <v>9259.2199999999993</v>
      </c>
      <c r="AN1985" s="3">
        <v>9259.2199999999993</v>
      </c>
      <c r="AO1985" s="3">
        <v>9259.2199999999993</v>
      </c>
      <c r="AP1985" s="3">
        <v>0</v>
      </c>
      <c r="AQ1985" s="3">
        <v>0</v>
      </c>
      <c r="AR1985" s="3">
        <v>0</v>
      </c>
      <c r="AS1985" s="3">
        <v>0</v>
      </c>
      <c r="AT1985" s="3">
        <v>0</v>
      </c>
      <c r="AU1985" s="3">
        <v>0</v>
      </c>
      <c r="AV1985" s="3">
        <v>0</v>
      </c>
      <c r="AW1985" s="3">
        <v>0</v>
      </c>
      <c r="AX1985" s="3">
        <v>0</v>
      </c>
      <c r="AY1985" s="3">
        <v>0</v>
      </c>
      <c r="AZ1985" s="3">
        <f t="shared" si="90"/>
        <v>18518.439999999999</v>
      </c>
      <c r="BA1985" s="3">
        <f t="shared" si="91"/>
        <v>27777.659999999996</v>
      </c>
      <c r="BB1985" s="3">
        <f t="shared" si="92"/>
        <v>46296.099999999991</v>
      </c>
      <c r="BC1985" s="2"/>
    </row>
    <row r="1986" spans="1:55" ht="15" hidden="1" customHeight="1" x14ac:dyDescent="0.3">
      <c r="A1986" t="s">
        <v>4449</v>
      </c>
      <c r="B1986" t="s">
        <v>2329</v>
      </c>
      <c r="C1986">
        <v>1</v>
      </c>
      <c r="D1986" t="s">
        <v>0</v>
      </c>
      <c r="E1986" t="s">
        <v>2</v>
      </c>
      <c r="F1986" t="s">
        <v>1393</v>
      </c>
      <c r="G1986" t="s">
        <v>1401</v>
      </c>
      <c r="H1986" t="s">
        <v>1402</v>
      </c>
      <c r="I1986" t="s">
        <v>1403</v>
      </c>
      <c r="J1986" t="s">
        <v>1404</v>
      </c>
      <c r="K1986" t="s">
        <v>1389</v>
      </c>
      <c r="L1986" t="s">
        <v>1398</v>
      </c>
      <c r="M1986" t="s">
        <v>1405</v>
      </c>
      <c r="N1986">
        <v>1</v>
      </c>
      <c r="O1986">
        <v>1</v>
      </c>
      <c r="P1986">
        <v>1</v>
      </c>
      <c r="Q1986">
        <v>0</v>
      </c>
      <c r="R1986">
        <v>0</v>
      </c>
      <c r="S1986">
        <v>1</v>
      </c>
      <c r="T1986">
        <v>1</v>
      </c>
      <c r="U1986">
        <v>1</v>
      </c>
      <c r="V1986">
        <v>0</v>
      </c>
      <c r="W1986" s="107">
        <v>3692853.7</v>
      </c>
      <c r="X1986" s="108">
        <v>0</v>
      </c>
      <c r="Y1986" s="108">
        <v>0</v>
      </c>
      <c r="Z1986" s="108">
        <v>0</v>
      </c>
      <c r="AA1986" s="108">
        <v>0</v>
      </c>
      <c r="AB1986" s="108">
        <v>0</v>
      </c>
      <c r="AC1986" s="108">
        <v>0</v>
      </c>
      <c r="AD1986" s="108"/>
      <c r="AE1986" s="108">
        <v>3692853.7</v>
      </c>
      <c r="AF1986" s="104">
        <v>45985</v>
      </c>
      <c r="AG1986" s="104">
        <v>47811</v>
      </c>
      <c r="AH1986" s="108">
        <v>3692853.7</v>
      </c>
      <c r="AI1986" t="s">
        <v>1406</v>
      </c>
      <c r="AJ1986" t="s">
        <v>1407</v>
      </c>
      <c r="AK1986" s="3">
        <v>341588.96</v>
      </c>
      <c r="AL1986" s="3">
        <v>341588.96</v>
      </c>
      <c r="AM1986" s="3">
        <v>341588.96</v>
      </c>
      <c r="AN1986" s="3">
        <v>341588.96</v>
      </c>
      <c r="AO1986" s="3">
        <v>341588.96</v>
      </c>
      <c r="AP1986" s="3">
        <v>0</v>
      </c>
      <c r="AQ1986" s="3">
        <v>0</v>
      </c>
      <c r="AR1986" s="3">
        <v>0</v>
      </c>
      <c r="AS1986" s="3">
        <v>0</v>
      </c>
      <c r="AT1986" s="3">
        <v>0</v>
      </c>
      <c r="AU1986" s="3">
        <v>0</v>
      </c>
      <c r="AV1986" s="3">
        <v>0</v>
      </c>
      <c r="AW1986" s="3">
        <v>0</v>
      </c>
      <c r="AX1986" s="3">
        <v>0</v>
      </c>
      <c r="AY1986" s="3">
        <v>0</v>
      </c>
      <c r="AZ1986" s="3">
        <f t="shared" si="90"/>
        <v>683177.92</v>
      </c>
      <c r="BA1986" s="3">
        <f t="shared" si="91"/>
        <v>1024766.8800000001</v>
      </c>
      <c r="BB1986" s="3">
        <f t="shared" si="92"/>
        <v>1707944.8000000003</v>
      </c>
      <c r="BC1986" s="2"/>
    </row>
    <row r="1987" spans="1:55" ht="15" hidden="1" customHeight="1" x14ac:dyDescent="0.3">
      <c r="A1987" t="s">
        <v>4450</v>
      </c>
      <c r="B1987" t="s">
        <v>2330</v>
      </c>
      <c r="C1987">
        <v>1</v>
      </c>
      <c r="D1987" t="s">
        <v>0</v>
      </c>
      <c r="E1987" t="s">
        <v>2</v>
      </c>
      <c r="F1987" t="s">
        <v>1393</v>
      </c>
      <c r="G1987" t="s">
        <v>1401</v>
      </c>
      <c r="H1987" t="s">
        <v>1402</v>
      </c>
      <c r="I1987" t="s">
        <v>1403</v>
      </c>
      <c r="J1987" t="s">
        <v>1404</v>
      </c>
      <c r="K1987" t="s">
        <v>2388</v>
      </c>
      <c r="L1987" t="s">
        <v>1398</v>
      </c>
      <c r="M1987" t="s">
        <v>1405</v>
      </c>
      <c r="N1987">
        <v>1</v>
      </c>
      <c r="O1987">
        <v>1</v>
      </c>
      <c r="P1987">
        <v>1</v>
      </c>
      <c r="Q1987">
        <v>0</v>
      </c>
      <c r="R1987">
        <v>0</v>
      </c>
      <c r="S1987">
        <v>1</v>
      </c>
      <c r="T1987">
        <v>1</v>
      </c>
      <c r="U1987">
        <v>1</v>
      </c>
      <c r="V1987">
        <v>0</v>
      </c>
      <c r="W1987" s="107">
        <v>511972.76</v>
      </c>
      <c r="X1987" s="108">
        <v>0</v>
      </c>
      <c r="Y1987" s="108">
        <v>0</v>
      </c>
      <c r="Z1987" s="108">
        <v>0</v>
      </c>
      <c r="AA1987" s="108">
        <v>0</v>
      </c>
      <c r="AB1987" s="108">
        <v>0</v>
      </c>
      <c r="AC1987" s="108">
        <v>0</v>
      </c>
      <c r="AD1987" s="108"/>
      <c r="AE1987" s="108">
        <v>511972.76</v>
      </c>
      <c r="AF1987" s="104">
        <v>45985</v>
      </c>
      <c r="AG1987" s="104">
        <v>47811</v>
      </c>
      <c r="AH1987" s="108">
        <v>511972.76</v>
      </c>
      <c r="AI1987" t="s">
        <v>1406</v>
      </c>
      <c r="AJ1987" t="s">
        <v>1407</v>
      </c>
      <c r="AK1987" s="3">
        <v>47357.48</v>
      </c>
      <c r="AL1987" s="3">
        <v>47357.48</v>
      </c>
      <c r="AM1987" s="3">
        <v>47357.48</v>
      </c>
      <c r="AN1987" s="3">
        <v>47357.48</v>
      </c>
      <c r="AO1987" s="3">
        <v>47357.48</v>
      </c>
      <c r="AP1987" s="3">
        <v>0</v>
      </c>
      <c r="AQ1987" s="3">
        <v>0</v>
      </c>
      <c r="AR1987" s="3">
        <v>0</v>
      </c>
      <c r="AS1987" s="3">
        <v>0</v>
      </c>
      <c r="AT1987" s="3">
        <v>0</v>
      </c>
      <c r="AU1987" s="3">
        <v>0</v>
      </c>
      <c r="AV1987" s="3">
        <v>0</v>
      </c>
      <c r="AW1987" s="3">
        <v>0</v>
      </c>
      <c r="AX1987" s="3">
        <v>0</v>
      </c>
      <c r="AY1987" s="3">
        <v>0</v>
      </c>
      <c r="AZ1987" s="3">
        <f t="shared" si="90"/>
        <v>94714.96</v>
      </c>
      <c r="BA1987" s="3">
        <f t="shared" si="91"/>
        <v>142072.44</v>
      </c>
      <c r="BB1987" s="3">
        <f t="shared" si="92"/>
        <v>236787.40000000002</v>
      </c>
      <c r="BC1987" s="2"/>
    </row>
    <row r="1988" spans="1:55" ht="15" hidden="1" customHeight="1" x14ac:dyDescent="0.3">
      <c r="A1988" t="s">
        <v>4451</v>
      </c>
      <c r="B1988" t="s">
        <v>2331</v>
      </c>
      <c r="C1988">
        <v>1</v>
      </c>
      <c r="D1988" t="s">
        <v>0</v>
      </c>
      <c r="E1988" t="s">
        <v>2</v>
      </c>
      <c r="F1988" t="s">
        <v>1393</v>
      </c>
      <c r="G1988" t="s">
        <v>1401</v>
      </c>
      <c r="H1988" t="s">
        <v>1402</v>
      </c>
      <c r="I1988" t="s">
        <v>1403</v>
      </c>
      <c r="J1988" t="s">
        <v>1404</v>
      </c>
      <c r="K1988" t="s">
        <v>2389</v>
      </c>
      <c r="L1988" t="s">
        <v>1398</v>
      </c>
      <c r="M1988" t="s">
        <v>1405</v>
      </c>
      <c r="N1988">
        <v>1</v>
      </c>
      <c r="O1988">
        <v>1</v>
      </c>
      <c r="P1988">
        <v>1</v>
      </c>
      <c r="Q1988">
        <v>0</v>
      </c>
      <c r="R1988">
        <v>0</v>
      </c>
      <c r="S1988">
        <v>1</v>
      </c>
      <c r="T1988">
        <v>1</v>
      </c>
      <c r="U1988">
        <v>1</v>
      </c>
      <c r="V1988">
        <v>0</v>
      </c>
      <c r="W1988" s="107">
        <v>349194.89</v>
      </c>
      <c r="X1988" s="108">
        <v>0</v>
      </c>
      <c r="Y1988" s="108">
        <v>0</v>
      </c>
      <c r="Z1988" s="108">
        <v>0</v>
      </c>
      <c r="AA1988" s="108">
        <v>0</v>
      </c>
      <c r="AB1988" s="108">
        <v>0</v>
      </c>
      <c r="AC1988" s="108">
        <v>0</v>
      </c>
      <c r="AD1988" s="108"/>
      <c r="AE1988" s="108">
        <v>349194.89</v>
      </c>
      <c r="AF1988" s="104">
        <v>45985</v>
      </c>
      <c r="AG1988" s="104">
        <v>47811</v>
      </c>
      <c r="AH1988" s="108">
        <v>349194.89</v>
      </c>
      <c r="AI1988" t="s">
        <v>1406</v>
      </c>
      <c r="AJ1988" t="s">
        <v>1407</v>
      </c>
      <c r="AK1988" s="3">
        <v>32300.52</v>
      </c>
      <c r="AL1988" s="3">
        <v>32300.52</v>
      </c>
      <c r="AM1988" s="3">
        <v>32300.52</v>
      </c>
      <c r="AN1988" s="3">
        <v>32300.52</v>
      </c>
      <c r="AO1988" s="3">
        <v>32300.52</v>
      </c>
      <c r="AP1988" s="3">
        <v>0</v>
      </c>
      <c r="AQ1988" s="3">
        <v>0</v>
      </c>
      <c r="AR1988" s="3">
        <v>0</v>
      </c>
      <c r="AS1988" s="3">
        <v>0</v>
      </c>
      <c r="AT1988" s="3">
        <v>0</v>
      </c>
      <c r="AU1988" s="3">
        <v>0</v>
      </c>
      <c r="AV1988" s="3">
        <v>0</v>
      </c>
      <c r="AW1988" s="3">
        <v>0</v>
      </c>
      <c r="AX1988" s="3">
        <v>0</v>
      </c>
      <c r="AY1988" s="3">
        <v>0</v>
      </c>
      <c r="AZ1988" s="3">
        <f t="shared" ref="AZ1988:AZ2051" si="93">SUM(AK1988:AL1988)</f>
        <v>64601.04</v>
      </c>
      <c r="BA1988" s="3">
        <f t="shared" ref="BA1988:BA2051" si="94">SUM(AM1988:AY1988)</f>
        <v>96901.56</v>
      </c>
      <c r="BB1988" s="3">
        <f t="shared" ref="BB1988:BB2051" si="95">AZ1988+BA1988</f>
        <v>161502.6</v>
      </c>
      <c r="BC1988" s="2"/>
    </row>
    <row r="1989" spans="1:55" ht="15" hidden="1" customHeight="1" x14ac:dyDescent="0.3">
      <c r="A1989" t="s">
        <v>4452</v>
      </c>
      <c r="B1989" t="s">
        <v>2332</v>
      </c>
      <c r="C1989">
        <v>1</v>
      </c>
      <c r="D1989" t="s">
        <v>0</v>
      </c>
      <c r="E1989" t="s">
        <v>2</v>
      </c>
      <c r="F1989" t="s">
        <v>1393</v>
      </c>
      <c r="G1989" t="s">
        <v>1401</v>
      </c>
      <c r="H1989" t="s">
        <v>1402</v>
      </c>
      <c r="I1989" t="s">
        <v>1403</v>
      </c>
      <c r="J1989" t="s">
        <v>1404</v>
      </c>
      <c r="K1989" t="s">
        <v>2390</v>
      </c>
      <c r="L1989" t="s">
        <v>1398</v>
      </c>
      <c r="M1989" t="s">
        <v>1405</v>
      </c>
      <c r="N1989">
        <v>1</v>
      </c>
      <c r="O1989">
        <v>1</v>
      </c>
      <c r="P1989">
        <v>1</v>
      </c>
      <c r="Q1989">
        <v>0</v>
      </c>
      <c r="R1989">
        <v>0</v>
      </c>
      <c r="S1989">
        <v>1</v>
      </c>
      <c r="T1989">
        <v>1</v>
      </c>
      <c r="U1989">
        <v>1</v>
      </c>
      <c r="V1989">
        <v>0</v>
      </c>
      <c r="W1989" s="107">
        <v>97981.07</v>
      </c>
      <c r="X1989" s="108">
        <v>0</v>
      </c>
      <c r="Y1989" s="108">
        <v>0</v>
      </c>
      <c r="Z1989" s="108">
        <v>0</v>
      </c>
      <c r="AA1989" s="108">
        <v>0</v>
      </c>
      <c r="AB1989" s="108">
        <v>0</v>
      </c>
      <c r="AC1989" s="108">
        <v>0</v>
      </c>
      <c r="AD1989" s="108"/>
      <c r="AE1989" s="108">
        <v>97981.07</v>
      </c>
      <c r="AF1989" s="104">
        <v>45985</v>
      </c>
      <c r="AG1989" s="104">
        <v>47811</v>
      </c>
      <c r="AH1989" s="108">
        <v>97981.07</v>
      </c>
      <c r="AI1989" t="s">
        <v>1406</v>
      </c>
      <c r="AJ1989" t="s">
        <v>1407</v>
      </c>
      <c r="AK1989" s="3">
        <v>9063.24</v>
      </c>
      <c r="AL1989" s="3">
        <v>9063.24</v>
      </c>
      <c r="AM1989" s="3">
        <v>9063.24</v>
      </c>
      <c r="AN1989" s="3">
        <v>9063.24</v>
      </c>
      <c r="AO1989" s="3">
        <v>9063.24</v>
      </c>
      <c r="AP1989" s="3">
        <v>0</v>
      </c>
      <c r="AQ1989" s="3">
        <v>0</v>
      </c>
      <c r="AR1989" s="3">
        <v>0</v>
      </c>
      <c r="AS1989" s="3">
        <v>0</v>
      </c>
      <c r="AT1989" s="3">
        <v>0</v>
      </c>
      <c r="AU1989" s="3">
        <v>0</v>
      </c>
      <c r="AV1989" s="3">
        <v>0</v>
      </c>
      <c r="AW1989" s="3">
        <v>0</v>
      </c>
      <c r="AX1989" s="3">
        <v>0</v>
      </c>
      <c r="AY1989" s="3">
        <v>0</v>
      </c>
      <c r="AZ1989" s="3">
        <f t="shared" si="93"/>
        <v>18126.48</v>
      </c>
      <c r="BA1989" s="3">
        <f t="shared" si="94"/>
        <v>27189.72</v>
      </c>
      <c r="BB1989" s="3">
        <f t="shared" si="95"/>
        <v>45316.2</v>
      </c>
      <c r="BC1989" s="2"/>
    </row>
    <row r="1990" spans="1:55" ht="15" hidden="1" customHeight="1" x14ac:dyDescent="0.3">
      <c r="A1990" t="s">
        <v>4453</v>
      </c>
      <c r="B1990" t="s">
        <v>2333</v>
      </c>
      <c r="C1990">
        <v>1</v>
      </c>
      <c r="D1990" t="s">
        <v>0</v>
      </c>
      <c r="E1990" t="s">
        <v>2</v>
      </c>
      <c r="F1990" t="s">
        <v>1393</v>
      </c>
      <c r="G1990" t="s">
        <v>1401</v>
      </c>
      <c r="H1990" t="s">
        <v>1402</v>
      </c>
      <c r="I1990" t="s">
        <v>1403</v>
      </c>
      <c r="J1990" t="s">
        <v>1404</v>
      </c>
      <c r="K1990" t="s">
        <v>1533</v>
      </c>
      <c r="L1990" t="s">
        <v>1398</v>
      </c>
      <c r="M1990" t="s">
        <v>1405</v>
      </c>
      <c r="N1990">
        <v>1</v>
      </c>
      <c r="O1990">
        <v>1</v>
      </c>
      <c r="P1990">
        <v>1</v>
      </c>
      <c r="Q1990">
        <v>0</v>
      </c>
      <c r="R1990">
        <v>0</v>
      </c>
      <c r="S1990">
        <v>1</v>
      </c>
      <c r="T1990">
        <v>1</v>
      </c>
      <c r="U1990">
        <v>1</v>
      </c>
      <c r="V1990">
        <v>0</v>
      </c>
      <c r="W1990" s="107">
        <v>2380901.08</v>
      </c>
      <c r="X1990" s="108">
        <v>0</v>
      </c>
      <c r="Y1990" s="108">
        <v>0</v>
      </c>
      <c r="Z1990" s="108">
        <v>0</v>
      </c>
      <c r="AA1990" s="108">
        <v>0</v>
      </c>
      <c r="AB1990" s="108">
        <v>0</v>
      </c>
      <c r="AC1990" s="108">
        <v>0</v>
      </c>
      <c r="AD1990" s="108"/>
      <c r="AE1990" s="108">
        <v>2380901.08</v>
      </c>
      <c r="AF1990" s="104">
        <v>45985</v>
      </c>
      <c r="AG1990" s="104">
        <v>47811</v>
      </c>
      <c r="AH1990" s="108">
        <v>2380901.08</v>
      </c>
      <c r="AI1990" t="s">
        <v>1406</v>
      </c>
      <c r="AJ1990" t="s">
        <v>1407</v>
      </c>
      <c r="AK1990" s="3">
        <v>220233.34</v>
      </c>
      <c r="AL1990" s="3">
        <v>220233.34</v>
      </c>
      <c r="AM1990" s="3">
        <v>220233.34</v>
      </c>
      <c r="AN1990" s="3">
        <v>220233.34</v>
      </c>
      <c r="AO1990" s="3">
        <v>220233.34</v>
      </c>
      <c r="AP1990" s="3">
        <v>0</v>
      </c>
      <c r="AQ1990" s="3">
        <v>0</v>
      </c>
      <c r="AR1990" s="3">
        <v>0</v>
      </c>
      <c r="AS1990" s="3">
        <v>0</v>
      </c>
      <c r="AT1990" s="3">
        <v>0</v>
      </c>
      <c r="AU1990" s="3">
        <v>0</v>
      </c>
      <c r="AV1990" s="3">
        <v>0</v>
      </c>
      <c r="AW1990" s="3">
        <v>0</v>
      </c>
      <c r="AX1990" s="3">
        <v>0</v>
      </c>
      <c r="AY1990" s="3">
        <v>0</v>
      </c>
      <c r="AZ1990" s="3">
        <f t="shared" si="93"/>
        <v>440466.68</v>
      </c>
      <c r="BA1990" s="3">
        <f t="shared" si="94"/>
        <v>660700.02</v>
      </c>
      <c r="BB1990" s="3">
        <f t="shared" si="95"/>
        <v>1101166.7</v>
      </c>
      <c r="BC1990" s="2"/>
    </row>
    <row r="1991" spans="1:55" ht="15" hidden="1" customHeight="1" x14ac:dyDescent="0.3">
      <c r="A1991" t="s">
        <v>4454</v>
      </c>
      <c r="B1991" t="s">
        <v>2334</v>
      </c>
      <c r="C1991">
        <v>1</v>
      </c>
      <c r="D1991" t="s">
        <v>0</v>
      </c>
      <c r="E1991" t="s">
        <v>2</v>
      </c>
      <c r="F1991" t="s">
        <v>1393</v>
      </c>
      <c r="G1991" t="s">
        <v>1401</v>
      </c>
      <c r="H1991" t="s">
        <v>1402</v>
      </c>
      <c r="I1991" t="s">
        <v>1403</v>
      </c>
      <c r="J1991" t="s">
        <v>1404</v>
      </c>
      <c r="K1991" t="s">
        <v>1533</v>
      </c>
      <c r="L1991" t="s">
        <v>1398</v>
      </c>
      <c r="M1991" t="s">
        <v>1405</v>
      </c>
      <c r="N1991">
        <v>1</v>
      </c>
      <c r="O1991">
        <v>1</v>
      </c>
      <c r="P1991">
        <v>1</v>
      </c>
      <c r="Q1991">
        <v>0</v>
      </c>
      <c r="R1991">
        <v>0</v>
      </c>
      <c r="S1991">
        <v>1</v>
      </c>
      <c r="T1991">
        <v>1</v>
      </c>
      <c r="U1991">
        <v>1</v>
      </c>
      <c r="V1991">
        <v>0</v>
      </c>
      <c r="W1991" s="107">
        <v>1401501.45</v>
      </c>
      <c r="X1991" s="108">
        <v>0</v>
      </c>
      <c r="Y1991" s="108">
        <v>0</v>
      </c>
      <c r="Z1991" s="108">
        <v>0</v>
      </c>
      <c r="AA1991" s="108">
        <v>0</v>
      </c>
      <c r="AB1991" s="108">
        <v>0</v>
      </c>
      <c r="AC1991" s="108">
        <v>0</v>
      </c>
      <c r="AD1991" s="108"/>
      <c r="AE1991" s="108">
        <v>1401501.45</v>
      </c>
      <c r="AF1991" s="104">
        <v>45985</v>
      </c>
      <c r="AG1991" s="104">
        <v>47811</v>
      </c>
      <c r="AH1991" s="108">
        <v>1401501.45</v>
      </c>
      <c r="AI1991" t="s">
        <v>1406</v>
      </c>
      <c r="AJ1991" t="s">
        <v>1407</v>
      </c>
      <c r="AK1991" s="3">
        <v>129638.88</v>
      </c>
      <c r="AL1991" s="3">
        <v>129638.88</v>
      </c>
      <c r="AM1991" s="3">
        <v>129638.88</v>
      </c>
      <c r="AN1991" s="3">
        <v>129638.88</v>
      </c>
      <c r="AO1991" s="3">
        <v>129638.88</v>
      </c>
      <c r="AP1991" s="3">
        <v>0</v>
      </c>
      <c r="AQ1991" s="3">
        <v>0</v>
      </c>
      <c r="AR1991" s="3">
        <v>0</v>
      </c>
      <c r="AS1991" s="3">
        <v>0</v>
      </c>
      <c r="AT1991" s="3">
        <v>0</v>
      </c>
      <c r="AU1991" s="3">
        <v>0</v>
      </c>
      <c r="AV1991" s="3">
        <v>0</v>
      </c>
      <c r="AW1991" s="3">
        <v>0</v>
      </c>
      <c r="AX1991" s="3">
        <v>0</v>
      </c>
      <c r="AY1991" s="3">
        <v>0</v>
      </c>
      <c r="AZ1991" s="3">
        <f t="shared" si="93"/>
        <v>259277.76</v>
      </c>
      <c r="BA1991" s="3">
        <f t="shared" si="94"/>
        <v>388916.64</v>
      </c>
      <c r="BB1991" s="3">
        <f t="shared" si="95"/>
        <v>648194.4</v>
      </c>
      <c r="BC1991" s="2"/>
    </row>
    <row r="1992" spans="1:55" ht="15" hidden="1" customHeight="1" x14ac:dyDescent="0.3">
      <c r="A1992" t="s">
        <v>4455</v>
      </c>
      <c r="B1992" t="s">
        <v>2335</v>
      </c>
      <c r="C1992">
        <v>1</v>
      </c>
      <c r="D1992" t="s">
        <v>0</v>
      </c>
      <c r="E1992" t="s">
        <v>2</v>
      </c>
      <c r="F1992" t="s">
        <v>1393</v>
      </c>
      <c r="G1992" t="s">
        <v>1401</v>
      </c>
      <c r="H1992" t="s">
        <v>1402</v>
      </c>
      <c r="I1992" t="s">
        <v>1403</v>
      </c>
      <c r="J1992" t="s">
        <v>1404</v>
      </c>
      <c r="K1992" t="s">
        <v>348</v>
      </c>
      <c r="L1992" t="s">
        <v>1398</v>
      </c>
      <c r="M1992" t="s">
        <v>1405</v>
      </c>
      <c r="N1992">
        <v>1</v>
      </c>
      <c r="O1992">
        <v>1</v>
      </c>
      <c r="P1992">
        <v>1</v>
      </c>
      <c r="Q1992">
        <v>0</v>
      </c>
      <c r="R1992">
        <v>0</v>
      </c>
      <c r="S1992">
        <v>1</v>
      </c>
      <c r="T1992">
        <v>1</v>
      </c>
      <c r="U1992">
        <v>1</v>
      </c>
      <c r="V1992">
        <v>0</v>
      </c>
      <c r="W1992" s="107">
        <v>1942488.11</v>
      </c>
      <c r="X1992" s="108">
        <v>0</v>
      </c>
      <c r="Y1992" s="108">
        <v>0</v>
      </c>
      <c r="Z1992" s="108">
        <v>0</v>
      </c>
      <c r="AA1992" s="108">
        <v>0</v>
      </c>
      <c r="AB1992" s="108">
        <v>0</v>
      </c>
      <c r="AC1992" s="108">
        <v>0</v>
      </c>
      <c r="AD1992" s="108"/>
      <c r="AE1992" s="108">
        <v>1942488.11</v>
      </c>
      <c r="AF1992" s="104">
        <v>45985</v>
      </c>
      <c r="AG1992" s="104">
        <v>47811</v>
      </c>
      <c r="AH1992" s="108">
        <v>1942488.11</v>
      </c>
      <c r="AI1992" t="s">
        <v>1406</v>
      </c>
      <c r="AJ1992" t="s">
        <v>1407</v>
      </c>
      <c r="AK1992" s="3">
        <v>179680.16</v>
      </c>
      <c r="AL1992" s="3">
        <v>179680.16</v>
      </c>
      <c r="AM1992" s="3">
        <v>179680.16</v>
      </c>
      <c r="AN1992" s="3">
        <v>179680.16</v>
      </c>
      <c r="AO1992" s="3">
        <v>179680.16</v>
      </c>
      <c r="AP1992" s="3">
        <v>0</v>
      </c>
      <c r="AQ1992" s="3">
        <v>0</v>
      </c>
      <c r="AR1992" s="3">
        <v>0</v>
      </c>
      <c r="AS1992" s="3">
        <v>0</v>
      </c>
      <c r="AT1992" s="3">
        <v>0</v>
      </c>
      <c r="AU1992" s="3">
        <v>0</v>
      </c>
      <c r="AV1992" s="3">
        <v>0</v>
      </c>
      <c r="AW1992" s="3">
        <v>0</v>
      </c>
      <c r="AX1992" s="3">
        <v>0</v>
      </c>
      <c r="AY1992" s="3">
        <v>0</v>
      </c>
      <c r="AZ1992" s="3">
        <f t="shared" si="93"/>
        <v>359360.32</v>
      </c>
      <c r="BA1992" s="3">
        <f t="shared" si="94"/>
        <v>539040.48</v>
      </c>
      <c r="BB1992" s="3">
        <f t="shared" si="95"/>
        <v>898400.8</v>
      </c>
      <c r="BC1992" s="2"/>
    </row>
    <row r="1993" spans="1:55" ht="15" hidden="1" customHeight="1" x14ac:dyDescent="0.3">
      <c r="A1993" t="s">
        <v>4456</v>
      </c>
      <c r="B1993" t="s">
        <v>2336</v>
      </c>
      <c r="C1993">
        <v>1</v>
      </c>
      <c r="D1993" t="s">
        <v>0</v>
      </c>
      <c r="E1993" t="s">
        <v>2</v>
      </c>
      <c r="F1993" t="s">
        <v>1393</v>
      </c>
      <c r="G1993" t="s">
        <v>1401</v>
      </c>
      <c r="H1993" t="s">
        <v>1402</v>
      </c>
      <c r="I1993" t="s">
        <v>1403</v>
      </c>
      <c r="J1993" t="s">
        <v>1404</v>
      </c>
      <c r="K1993" t="s">
        <v>348</v>
      </c>
      <c r="L1993" t="s">
        <v>1398</v>
      </c>
      <c r="M1993" t="s">
        <v>1405</v>
      </c>
      <c r="N1993">
        <v>1</v>
      </c>
      <c r="O1993">
        <v>1</v>
      </c>
      <c r="P1993">
        <v>1</v>
      </c>
      <c r="Q1993">
        <v>0</v>
      </c>
      <c r="R1993">
        <v>0</v>
      </c>
      <c r="S1993">
        <v>1</v>
      </c>
      <c r="T1993">
        <v>1</v>
      </c>
      <c r="U1993">
        <v>1</v>
      </c>
      <c r="V1993">
        <v>0</v>
      </c>
      <c r="W1993" s="107">
        <v>2289901.69</v>
      </c>
      <c r="X1993" s="108">
        <v>0</v>
      </c>
      <c r="Y1993" s="108">
        <v>0</v>
      </c>
      <c r="Z1993" s="108">
        <v>0</v>
      </c>
      <c r="AA1993" s="108">
        <v>0</v>
      </c>
      <c r="AB1993" s="108">
        <v>0</v>
      </c>
      <c r="AC1993" s="108">
        <v>0</v>
      </c>
      <c r="AD1993" s="108"/>
      <c r="AE1993" s="108">
        <v>2289901.69</v>
      </c>
      <c r="AF1993" s="104">
        <v>45985</v>
      </c>
      <c r="AG1993" s="104">
        <v>48358</v>
      </c>
      <c r="AH1993" s="108">
        <v>2289901.69</v>
      </c>
      <c r="AI1993" t="s">
        <v>1406</v>
      </c>
      <c r="AJ1993" t="s">
        <v>1407</v>
      </c>
      <c r="AK1993" s="3">
        <v>217540.66</v>
      </c>
      <c r="AL1993" s="3">
        <v>217540.66</v>
      </c>
      <c r="AM1993" s="3">
        <v>217540.66</v>
      </c>
      <c r="AN1993" s="3">
        <v>217540.66</v>
      </c>
      <c r="AO1993" s="3">
        <v>217540.66</v>
      </c>
      <c r="AP1993" s="3">
        <v>217540.66</v>
      </c>
      <c r="AQ1993" s="3">
        <v>217540.66</v>
      </c>
      <c r="AR1993" s="3">
        <v>0</v>
      </c>
      <c r="AS1993" s="3">
        <v>0</v>
      </c>
      <c r="AT1993" s="3">
        <v>0</v>
      </c>
      <c r="AU1993" s="3">
        <v>0</v>
      </c>
      <c r="AV1993" s="3">
        <v>0</v>
      </c>
      <c r="AW1993" s="3">
        <v>0</v>
      </c>
      <c r="AX1993" s="3">
        <v>0</v>
      </c>
      <c r="AY1993" s="3">
        <v>0</v>
      </c>
      <c r="AZ1993" s="3">
        <f t="shared" si="93"/>
        <v>435081.32</v>
      </c>
      <c r="BA1993" s="3">
        <f t="shared" si="94"/>
        <v>1087703.3</v>
      </c>
      <c r="BB1993" s="3">
        <f t="shared" si="95"/>
        <v>1522784.62</v>
      </c>
      <c r="BC1993" s="2"/>
    </row>
    <row r="1994" spans="1:55" ht="15" hidden="1" customHeight="1" x14ac:dyDescent="0.3">
      <c r="A1994" t="s">
        <v>4457</v>
      </c>
      <c r="B1994" t="s">
        <v>2337</v>
      </c>
      <c r="C1994">
        <v>1</v>
      </c>
      <c r="D1994" t="s">
        <v>0</v>
      </c>
      <c r="E1994" t="s">
        <v>2</v>
      </c>
      <c r="F1994" t="s">
        <v>1393</v>
      </c>
      <c r="G1994" t="s">
        <v>1401</v>
      </c>
      <c r="H1994" t="s">
        <v>1402</v>
      </c>
      <c r="I1994" t="s">
        <v>1403</v>
      </c>
      <c r="J1994" t="s">
        <v>1404</v>
      </c>
      <c r="K1994" t="s">
        <v>1308</v>
      </c>
      <c r="L1994" t="s">
        <v>1398</v>
      </c>
      <c r="M1994" t="s">
        <v>1405</v>
      </c>
      <c r="N1994">
        <v>1</v>
      </c>
      <c r="O1994">
        <v>1</v>
      </c>
      <c r="P1994">
        <v>1</v>
      </c>
      <c r="Q1994">
        <v>0</v>
      </c>
      <c r="R1994">
        <v>0</v>
      </c>
      <c r="S1994">
        <v>1</v>
      </c>
      <c r="T1994">
        <v>1</v>
      </c>
      <c r="U1994">
        <v>1</v>
      </c>
      <c r="V1994">
        <v>0</v>
      </c>
      <c r="W1994" s="107">
        <v>1961752.12</v>
      </c>
      <c r="X1994" s="108">
        <v>0</v>
      </c>
      <c r="Y1994" s="108">
        <v>0</v>
      </c>
      <c r="Z1994" s="108">
        <v>0</v>
      </c>
      <c r="AA1994" s="108">
        <v>0</v>
      </c>
      <c r="AB1994" s="108">
        <v>0</v>
      </c>
      <c r="AC1994" s="108">
        <v>0</v>
      </c>
      <c r="AD1994" s="108"/>
      <c r="AE1994" s="108">
        <v>1961752.12</v>
      </c>
      <c r="AF1994" s="104">
        <v>45985</v>
      </c>
      <c r="AG1994" s="104">
        <v>47811</v>
      </c>
      <c r="AH1994" s="108">
        <v>1961752.12</v>
      </c>
      <c r="AI1994" t="s">
        <v>1406</v>
      </c>
      <c r="AJ1994" t="s">
        <v>1407</v>
      </c>
      <c r="AK1994" s="3">
        <v>181462.08</v>
      </c>
      <c r="AL1994" s="3">
        <v>181462.08</v>
      </c>
      <c r="AM1994" s="3">
        <v>181462.08</v>
      </c>
      <c r="AN1994" s="3">
        <v>181462.08</v>
      </c>
      <c r="AO1994" s="3">
        <v>181462.08</v>
      </c>
      <c r="AP1994" s="3">
        <v>0</v>
      </c>
      <c r="AQ1994" s="3">
        <v>0</v>
      </c>
      <c r="AR1994" s="3">
        <v>0</v>
      </c>
      <c r="AS1994" s="3">
        <v>0</v>
      </c>
      <c r="AT1994" s="3">
        <v>0</v>
      </c>
      <c r="AU1994" s="3">
        <v>0</v>
      </c>
      <c r="AV1994" s="3">
        <v>0</v>
      </c>
      <c r="AW1994" s="3">
        <v>0</v>
      </c>
      <c r="AX1994" s="3">
        <v>0</v>
      </c>
      <c r="AY1994" s="3">
        <v>0</v>
      </c>
      <c r="AZ1994" s="3">
        <f t="shared" si="93"/>
        <v>362924.16</v>
      </c>
      <c r="BA1994" s="3">
        <f t="shared" si="94"/>
        <v>544386.24</v>
      </c>
      <c r="BB1994" s="3">
        <f t="shared" si="95"/>
        <v>907310.39999999991</v>
      </c>
      <c r="BC1994" s="2"/>
    </row>
    <row r="1995" spans="1:55" ht="15" hidden="1" customHeight="1" x14ac:dyDescent="0.3">
      <c r="A1995" t="s">
        <v>4458</v>
      </c>
      <c r="B1995" t="s">
        <v>2338</v>
      </c>
      <c r="C1995">
        <v>1</v>
      </c>
      <c r="D1995" t="s">
        <v>0</v>
      </c>
      <c r="E1995" t="s">
        <v>2</v>
      </c>
      <c r="F1995" t="s">
        <v>1393</v>
      </c>
      <c r="G1995" t="s">
        <v>1401</v>
      </c>
      <c r="H1995" t="s">
        <v>1402</v>
      </c>
      <c r="I1995" t="s">
        <v>1403</v>
      </c>
      <c r="J1995" t="s">
        <v>1404</v>
      </c>
      <c r="K1995" t="s">
        <v>1111</v>
      </c>
      <c r="L1995" t="s">
        <v>1398</v>
      </c>
      <c r="M1995" t="s">
        <v>1405</v>
      </c>
      <c r="N1995">
        <v>1</v>
      </c>
      <c r="O1995">
        <v>1</v>
      </c>
      <c r="P1995">
        <v>1</v>
      </c>
      <c r="Q1995">
        <v>0</v>
      </c>
      <c r="R1995">
        <v>0</v>
      </c>
      <c r="S1995">
        <v>1</v>
      </c>
      <c r="T1995">
        <v>1</v>
      </c>
      <c r="U1995">
        <v>1</v>
      </c>
      <c r="V1995">
        <v>0</v>
      </c>
      <c r="W1995" s="107">
        <v>3773207.43</v>
      </c>
      <c r="X1995" s="108">
        <v>0</v>
      </c>
      <c r="Y1995" s="108">
        <v>0</v>
      </c>
      <c r="Z1995" s="108">
        <v>0</v>
      </c>
      <c r="AA1995" s="108">
        <v>0</v>
      </c>
      <c r="AB1995" s="108">
        <v>0</v>
      </c>
      <c r="AC1995" s="108">
        <v>0</v>
      </c>
      <c r="AD1995" s="108"/>
      <c r="AE1995" s="108">
        <v>3773207.43</v>
      </c>
      <c r="AF1995" s="104">
        <v>45985</v>
      </c>
      <c r="AG1995" s="104">
        <v>47811</v>
      </c>
      <c r="AH1995" s="108">
        <v>3773207.43</v>
      </c>
      <c r="AI1995" t="s">
        <v>1406</v>
      </c>
      <c r="AJ1995" t="s">
        <v>1407</v>
      </c>
      <c r="AK1995" s="3">
        <v>349021.68</v>
      </c>
      <c r="AL1995" s="3">
        <v>349021.68</v>
      </c>
      <c r="AM1995" s="3">
        <v>349021.68</v>
      </c>
      <c r="AN1995" s="3">
        <v>349021.68</v>
      </c>
      <c r="AO1995" s="3">
        <v>349021.68</v>
      </c>
      <c r="AP1995" s="3">
        <v>0</v>
      </c>
      <c r="AQ1995" s="3">
        <v>0</v>
      </c>
      <c r="AR1995" s="3">
        <v>0</v>
      </c>
      <c r="AS1995" s="3">
        <v>0</v>
      </c>
      <c r="AT1995" s="3">
        <v>0</v>
      </c>
      <c r="AU1995" s="3">
        <v>0</v>
      </c>
      <c r="AV1995" s="3">
        <v>0</v>
      </c>
      <c r="AW1995" s="3">
        <v>0</v>
      </c>
      <c r="AX1995" s="3">
        <v>0</v>
      </c>
      <c r="AY1995" s="3">
        <v>0</v>
      </c>
      <c r="AZ1995" s="3">
        <f t="shared" si="93"/>
        <v>698043.36</v>
      </c>
      <c r="BA1995" s="3">
        <f t="shared" si="94"/>
        <v>1047065.04</v>
      </c>
      <c r="BB1995" s="3">
        <f t="shared" si="95"/>
        <v>1745108.4</v>
      </c>
      <c r="BC1995" s="2"/>
    </row>
    <row r="1996" spans="1:55" ht="15" hidden="1" customHeight="1" x14ac:dyDescent="0.3">
      <c r="A1996" t="s">
        <v>4459</v>
      </c>
      <c r="B1996" t="s">
        <v>2339</v>
      </c>
      <c r="C1996">
        <v>1</v>
      </c>
      <c r="D1996" t="s">
        <v>0</v>
      </c>
      <c r="E1996" t="s">
        <v>2</v>
      </c>
      <c r="F1996" t="s">
        <v>1393</v>
      </c>
      <c r="G1996" t="s">
        <v>1401</v>
      </c>
      <c r="H1996" t="s">
        <v>1402</v>
      </c>
      <c r="I1996" t="s">
        <v>1403</v>
      </c>
      <c r="J1996" t="s">
        <v>1404</v>
      </c>
      <c r="K1996" t="s">
        <v>2391</v>
      </c>
      <c r="L1996" t="s">
        <v>1398</v>
      </c>
      <c r="M1996" t="s">
        <v>1405</v>
      </c>
      <c r="N1996">
        <v>1</v>
      </c>
      <c r="O1996">
        <v>1</v>
      </c>
      <c r="P1996">
        <v>1</v>
      </c>
      <c r="Q1996">
        <v>0</v>
      </c>
      <c r="R1996">
        <v>0</v>
      </c>
      <c r="S1996">
        <v>1</v>
      </c>
      <c r="T1996">
        <v>1</v>
      </c>
      <c r="U1996">
        <v>1</v>
      </c>
      <c r="V1996">
        <v>0</v>
      </c>
      <c r="W1996" s="107">
        <v>191290.22</v>
      </c>
      <c r="X1996" s="108">
        <v>0</v>
      </c>
      <c r="Y1996" s="108">
        <v>0</v>
      </c>
      <c r="Z1996" s="108">
        <v>0</v>
      </c>
      <c r="AA1996" s="108">
        <v>0</v>
      </c>
      <c r="AB1996" s="108">
        <v>0</v>
      </c>
      <c r="AC1996" s="108">
        <v>0</v>
      </c>
      <c r="AD1996" s="108"/>
      <c r="AE1996" s="108">
        <v>191290.22</v>
      </c>
      <c r="AF1996" s="104">
        <v>45985</v>
      </c>
      <c r="AG1996" s="104">
        <v>47811</v>
      </c>
      <c r="AH1996" s="108">
        <v>191290.22</v>
      </c>
      <c r="AI1996" t="s">
        <v>1406</v>
      </c>
      <c r="AJ1996" t="s">
        <v>1407</v>
      </c>
      <c r="AK1996" s="3">
        <v>17694.34</v>
      </c>
      <c r="AL1996" s="3">
        <v>17694.34</v>
      </c>
      <c r="AM1996" s="3">
        <v>17694.34</v>
      </c>
      <c r="AN1996" s="3">
        <v>17694.34</v>
      </c>
      <c r="AO1996" s="3">
        <v>17694.34</v>
      </c>
      <c r="AP1996" s="3">
        <v>0</v>
      </c>
      <c r="AQ1996" s="3">
        <v>0</v>
      </c>
      <c r="AR1996" s="3">
        <v>0</v>
      </c>
      <c r="AS1996" s="3">
        <v>0</v>
      </c>
      <c r="AT1996" s="3">
        <v>0</v>
      </c>
      <c r="AU1996" s="3">
        <v>0</v>
      </c>
      <c r="AV1996" s="3">
        <v>0</v>
      </c>
      <c r="AW1996" s="3">
        <v>0</v>
      </c>
      <c r="AX1996" s="3">
        <v>0</v>
      </c>
      <c r="AY1996" s="3">
        <v>0</v>
      </c>
      <c r="AZ1996" s="3">
        <f t="shared" si="93"/>
        <v>35388.68</v>
      </c>
      <c r="BA1996" s="3">
        <f t="shared" si="94"/>
        <v>53083.020000000004</v>
      </c>
      <c r="BB1996" s="3">
        <f t="shared" si="95"/>
        <v>88471.700000000012</v>
      </c>
      <c r="BC1996" s="2"/>
    </row>
    <row r="1997" spans="1:55" ht="15" hidden="1" customHeight="1" x14ac:dyDescent="0.3">
      <c r="A1997" t="s">
        <v>4460</v>
      </c>
      <c r="B1997" t="s">
        <v>2340</v>
      </c>
      <c r="C1997">
        <v>1</v>
      </c>
      <c r="D1997" t="s">
        <v>0</v>
      </c>
      <c r="E1997" t="s">
        <v>2</v>
      </c>
      <c r="F1997" t="s">
        <v>1393</v>
      </c>
      <c r="G1997" t="s">
        <v>1401</v>
      </c>
      <c r="H1997" t="s">
        <v>1402</v>
      </c>
      <c r="I1997" t="s">
        <v>1403</v>
      </c>
      <c r="J1997" t="s">
        <v>1404</v>
      </c>
      <c r="K1997" t="s">
        <v>1037</v>
      </c>
      <c r="L1997" t="s">
        <v>1398</v>
      </c>
      <c r="M1997" t="s">
        <v>1405</v>
      </c>
      <c r="N1997">
        <v>1</v>
      </c>
      <c r="O1997">
        <v>1</v>
      </c>
      <c r="P1997">
        <v>1</v>
      </c>
      <c r="Q1997">
        <v>0</v>
      </c>
      <c r="R1997">
        <v>0</v>
      </c>
      <c r="S1997">
        <v>1</v>
      </c>
      <c r="T1997">
        <v>1</v>
      </c>
      <c r="U1997">
        <v>1</v>
      </c>
      <c r="V1997">
        <v>0</v>
      </c>
      <c r="W1997" s="107">
        <v>4755490.9400000004</v>
      </c>
      <c r="X1997" s="108">
        <v>0</v>
      </c>
      <c r="Y1997" s="108">
        <v>0</v>
      </c>
      <c r="Z1997" s="108">
        <v>0</v>
      </c>
      <c r="AA1997" s="108">
        <v>0</v>
      </c>
      <c r="AB1997" s="108">
        <v>0</v>
      </c>
      <c r="AC1997" s="108">
        <v>0</v>
      </c>
      <c r="AD1997" s="108"/>
      <c r="AE1997" s="108">
        <v>4755490.9400000004</v>
      </c>
      <c r="AF1997" s="104">
        <v>45985</v>
      </c>
      <c r="AG1997" s="104">
        <v>47811</v>
      </c>
      <c r="AH1997" s="108">
        <v>4755490.9400000004</v>
      </c>
      <c r="AI1997" t="s">
        <v>1406</v>
      </c>
      <c r="AJ1997" t="s">
        <v>1407</v>
      </c>
      <c r="AK1997" s="3">
        <v>439882.92</v>
      </c>
      <c r="AL1997" s="3">
        <v>439882.92</v>
      </c>
      <c r="AM1997" s="3">
        <v>439882.92</v>
      </c>
      <c r="AN1997" s="3">
        <v>439882.92</v>
      </c>
      <c r="AO1997" s="3">
        <v>439882.92</v>
      </c>
      <c r="AP1997" s="3">
        <v>0</v>
      </c>
      <c r="AQ1997" s="3">
        <v>0</v>
      </c>
      <c r="AR1997" s="3">
        <v>0</v>
      </c>
      <c r="AS1997" s="3">
        <v>0</v>
      </c>
      <c r="AT1997" s="3">
        <v>0</v>
      </c>
      <c r="AU1997" s="3">
        <v>0</v>
      </c>
      <c r="AV1997" s="3">
        <v>0</v>
      </c>
      <c r="AW1997" s="3">
        <v>0</v>
      </c>
      <c r="AX1997" s="3">
        <v>0</v>
      </c>
      <c r="AY1997" s="3">
        <v>0</v>
      </c>
      <c r="AZ1997" s="3">
        <f t="shared" si="93"/>
        <v>879765.84</v>
      </c>
      <c r="BA1997" s="3">
        <f t="shared" si="94"/>
        <v>1319648.76</v>
      </c>
      <c r="BB1997" s="3">
        <f t="shared" si="95"/>
        <v>2199414.6</v>
      </c>
      <c r="BC1997" s="2"/>
    </row>
    <row r="1998" spans="1:55" ht="15" hidden="1" customHeight="1" x14ac:dyDescent="0.3">
      <c r="A1998" t="s">
        <v>4461</v>
      </c>
      <c r="B1998" t="s">
        <v>2341</v>
      </c>
      <c r="C1998">
        <v>1</v>
      </c>
      <c r="D1998" t="s">
        <v>0</v>
      </c>
      <c r="E1998" t="s">
        <v>2</v>
      </c>
      <c r="F1998" t="s">
        <v>1393</v>
      </c>
      <c r="G1998" t="s">
        <v>1401</v>
      </c>
      <c r="H1998" t="s">
        <v>1402</v>
      </c>
      <c r="I1998" t="s">
        <v>1403</v>
      </c>
      <c r="J1998" t="s">
        <v>1404</v>
      </c>
      <c r="K1998" t="s">
        <v>2392</v>
      </c>
      <c r="L1998" t="s">
        <v>1398</v>
      </c>
      <c r="M1998" t="s">
        <v>1405</v>
      </c>
      <c r="N1998">
        <v>1</v>
      </c>
      <c r="O1998">
        <v>1</v>
      </c>
      <c r="P1998">
        <v>1</v>
      </c>
      <c r="Q1998">
        <v>0</v>
      </c>
      <c r="R1998">
        <v>0</v>
      </c>
      <c r="S1998">
        <v>1</v>
      </c>
      <c r="T1998">
        <v>1</v>
      </c>
      <c r="U1998">
        <v>1</v>
      </c>
      <c r="V1998">
        <v>0</v>
      </c>
      <c r="W1998" s="107">
        <v>282123.14</v>
      </c>
      <c r="X1998" s="108">
        <v>0</v>
      </c>
      <c r="Y1998" s="108">
        <v>0</v>
      </c>
      <c r="Z1998" s="108">
        <v>0</v>
      </c>
      <c r="AA1998" s="108">
        <v>0</v>
      </c>
      <c r="AB1998" s="108">
        <v>0</v>
      </c>
      <c r="AC1998" s="108">
        <v>0</v>
      </c>
      <c r="AD1998" s="108"/>
      <c r="AE1998" s="108">
        <v>282123.14</v>
      </c>
      <c r="AF1998" s="104">
        <v>45985</v>
      </c>
      <c r="AG1998" s="104">
        <v>47811</v>
      </c>
      <c r="AH1998" s="108">
        <v>282123.14</v>
      </c>
      <c r="AI1998" t="s">
        <v>1406</v>
      </c>
      <c r="AJ1998" t="s">
        <v>1407</v>
      </c>
      <c r="AK1998" s="3">
        <v>26096.400000000001</v>
      </c>
      <c r="AL1998" s="3">
        <v>26096.400000000001</v>
      </c>
      <c r="AM1998" s="3">
        <v>26096.400000000001</v>
      </c>
      <c r="AN1998" s="3">
        <v>26096.400000000001</v>
      </c>
      <c r="AO1998" s="3">
        <v>26096.400000000001</v>
      </c>
      <c r="AP1998" s="3">
        <v>0</v>
      </c>
      <c r="AQ1998" s="3">
        <v>0</v>
      </c>
      <c r="AR1998" s="3">
        <v>0</v>
      </c>
      <c r="AS1998" s="3">
        <v>0</v>
      </c>
      <c r="AT1998" s="3">
        <v>0</v>
      </c>
      <c r="AU1998" s="3">
        <v>0</v>
      </c>
      <c r="AV1998" s="3">
        <v>0</v>
      </c>
      <c r="AW1998" s="3">
        <v>0</v>
      </c>
      <c r="AX1998" s="3">
        <v>0</v>
      </c>
      <c r="AY1998" s="3">
        <v>0</v>
      </c>
      <c r="AZ1998" s="3">
        <f t="shared" si="93"/>
        <v>52192.800000000003</v>
      </c>
      <c r="BA1998" s="3">
        <f t="shared" si="94"/>
        <v>78289.200000000012</v>
      </c>
      <c r="BB1998" s="3">
        <f t="shared" si="95"/>
        <v>130482.00000000001</v>
      </c>
      <c r="BC1998" s="2"/>
    </row>
    <row r="1999" spans="1:55" ht="15" hidden="1" customHeight="1" x14ac:dyDescent="0.3">
      <c r="A1999" t="s">
        <v>4462</v>
      </c>
      <c r="B1999" t="s">
        <v>2342</v>
      </c>
      <c r="C1999">
        <v>1</v>
      </c>
      <c r="D1999" t="s">
        <v>0</v>
      </c>
      <c r="E1999" t="s">
        <v>2</v>
      </c>
      <c r="F1999" t="s">
        <v>1393</v>
      </c>
      <c r="G1999" t="s">
        <v>1401</v>
      </c>
      <c r="H1999" t="s">
        <v>1402</v>
      </c>
      <c r="I1999" t="s">
        <v>1403</v>
      </c>
      <c r="J1999" t="s">
        <v>1404</v>
      </c>
      <c r="K1999" t="s">
        <v>2393</v>
      </c>
      <c r="L1999" t="s">
        <v>1398</v>
      </c>
      <c r="M1999" t="s">
        <v>1405</v>
      </c>
      <c r="N1999">
        <v>1</v>
      </c>
      <c r="O1999">
        <v>1</v>
      </c>
      <c r="P1999">
        <v>1</v>
      </c>
      <c r="Q1999">
        <v>0</v>
      </c>
      <c r="R1999">
        <v>0</v>
      </c>
      <c r="S1999">
        <v>1</v>
      </c>
      <c r="T1999">
        <v>1</v>
      </c>
      <c r="U1999">
        <v>1</v>
      </c>
      <c r="V1999">
        <v>0</v>
      </c>
      <c r="W1999" s="107">
        <v>350728.4</v>
      </c>
      <c r="X1999" s="108">
        <v>0</v>
      </c>
      <c r="Y1999" s="108">
        <v>0</v>
      </c>
      <c r="Z1999" s="108">
        <v>0</v>
      </c>
      <c r="AA1999" s="108">
        <v>0</v>
      </c>
      <c r="AB1999" s="108">
        <v>0</v>
      </c>
      <c r="AC1999" s="108">
        <v>0</v>
      </c>
      <c r="AD1999" s="108"/>
      <c r="AE1999" s="108">
        <v>350728.4</v>
      </c>
      <c r="AF1999" s="104">
        <v>45985</v>
      </c>
      <c r="AG1999" s="104">
        <v>47811</v>
      </c>
      <c r="AH1999" s="108">
        <v>350728.4</v>
      </c>
      <c r="AI1999" t="s">
        <v>1406</v>
      </c>
      <c r="AJ1999" t="s">
        <v>1407</v>
      </c>
      <c r="AK1999" s="3">
        <v>32442.38</v>
      </c>
      <c r="AL1999" s="3">
        <v>32442.38</v>
      </c>
      <c r="AM1999" s="3">
        <v>32442.38</v>
      </c>
      <c r="AN1999" s="3">
        <v>32442.38</v>
      </c>
      <c r="AO1999" s="3">
        <v>32442.38</v>
      </c>
      <c r="AP1999" s="3">
        <v>0</v>
      </c>
      <c r="AQ1999" s="3">
        <v>0</v>
      </c>
      <c r="AR1999" s="3">
        <v>0</v>
      </c>
      <c r="AS1999" s="3">
        <v>0</v>
      </c>
      <c r="AT1999" s="3">
        <v>0</v>
      </c>
      <c r="AU1999" s="3">
        <v>0</v>
      </c>
      <c r="AV1999" s="3">
        <v>0</v>
      </c>
      <c r="AW1999" s="3">
        <v>0</v>
      </c>
      <c r="AX1999" s="3">
        <v>0</v>
      </c>
      <c r="AY1999" s="3">
        <v>0</v>
      </c>
      <c r="AZ1999" s="3">
        <f t="shared" si="93"/>
        <v>64884.76</v>
      </c>
      <c r="BA1999" s="3">
        <f t="shared" si="94"/>
        <v>97327.14</v>
      </c>
      <c r="BB1999" s="3">
        <f t="shared" si="95"/>
        <v>162211.9</v>
      </c>
      <c r="BC1999" s="2"/>
    </row>
    <row r="2000" spans="1:55" ht="15" hidden="1" customHeight="1" x14ac:dyDescent="0.3">
      <c r="A2000" t="s">
        <v>4463</v>
      </c>
      <c r="B2000" t="s">
        <v>2343</v>
      </c>
      <c r="C2000">
        <v>1</v>
      </c>
      <c r="D2000" t="s">
        <v>0</v>
      </c>
      <c r="E2000" t="s">
        <v>2</v>
      </c>
      <c r="F2000" t="s">
        <v>1393</v>
      </c>
      <c r="G2000" t="s">
        <v>1401</v>
      </c>
      <c r="H2000" t="s">
        <v>1402</v>
      </c>
      <c r="I2000" t="s">
        <v>1403</v>
      </c>
      <c r="J2000" t="s">
        <v>1404</v>
      </c>
      <c r="K2000" t="s">
        <v>349</v>
      </c>
      <c r="L2000" t="s">
        <v>1398</v>
      </c>
      <c r="M2000" t="s">
        <v>1405</v>
      </c>
      <c r="N2000">
        <v>1</v>
      </c>
      <c r="O2000">
        <v>1</v>
      </c>
      <c r="P2000">
        <v>1</v>
      </c>
      <c r="Q2000">
        <v>0</v>
      </c>
      <c r="R2000">
        <v>0</v>
      </c>
      <c r="S2000">
        <v>1</v>
      </c>
      <c r="T2000">
        <v>1</v>
      </c>
      <c r="U2000">
        <v>1</v>
      </c>
      <c r="V2000">
        <v>0</v>
      </c>
      <c r="W2000" s="107">
        <v>2334128.54</v>
      </c>
      <c r="X2000" s="108">
        <v>0</v>
      </c>
      <c r="Y2000" s="108">
        <v>0</v>
      </c>
      <c r="Z2000" s="108">
        <v>0</v>
      </c>
      <c r="AA2000" s="108">
        <v>0</v>
      </c>
      <c r="AB2000" s="108">
        <v>0</v>
      </c>
      <c r="AC2000" s="108">
        <v>0</v>
      </c>
      <c r="AD2000" s="108"/>
      <c r="AE2000" s="108">
        <v>2334128.54</v>
      </c>
      <c r="AF2000" s="104">
        <v>45985</v>
      </c>
      <c r="AG2000" s="104">
        <v>47811</v>
      </c>
      <c r="AH2000" s="108">
        <v>2334128.54</v>
      </c>
      <c r="AI2000" t="s">
        <v>1406</v>
      </c>
      <c r="AJ2000" t="s">
        <v>1407</v>
      </c>
      <c r="AK2000" s="3">
        <v>215906.88</v>
      </c>
      <c r="AL2000" s="3">
        <v>215906.88</v>
      </c>
      <c r="AM2000" s="3">
        <v>215906.88</v>
      </c>
      <c r="AN2000" s="3">
        <v>215906.88</v>
      </c>
      <c r="AO2000" s="3">
        <v>215906.88</v>
      </c>
      <c r="AP2000" s="3">
        <v>0</v>
      </c>
      <c r="AQ2000" s="3">
        <v>0</v>
      </c>
      <c r="AR2000" s="3">
        <v>0</v>
      </c>
      <c r="AS2000" s="3">
        <v>0</v>
      </c>
      <c r="AT2000" s="3">
        <v>0</v>
      </c>
      <c r="AU2000" s="3">
        <v>0</v>
      </c>
      <c r="AV2000" s="3">
        <v>0</v>
      </c>
      <c r="AW2000" s="3">
        <v>0</v>
      </c>
      <c r="AX2000" s="3">
        <v>0</v>
      </c>
      <c r="AY2000" s="3">
        <v>0</v>
      </c>
      <c r="AZ2000" s="3">
        <f t="shared" si="93"/>
        <v>431813.76</v>
      </c>
      <c r="BA2000" s="3">
        <f t="shared" si="94"/>
        <v>647720.64</v>
      </c>
      <c r="BB2000" s="3">
        <f t="shared" si="95"/>
        <v>1079534.3999999999</v>
      </c>
      <c r="BC2000" s="2"/>
    </row>
    <row r="2001" spans="1:55" ht="15" hidden="1" customHeight="1" x14ac:dyDescent="0.3">
      <c r="A2001" t="s">
        <v>4464</v>
      </c>
      <c r="B2001" t="s">
        <v>2344</v>
      </c>
      <c r="C2001">
        <v>1</v>
      </c>
      <c r="D2001" t="s">
        <v>0</v>
      </c>
      <c r="E2001" t="s">
        <v>2</v>
      </c>
      <c r="F2001" t="s">
        <v>1393</v>
      </c>
      <c r="G2001" t="s">
        <v>1401</v>
      </c>
      <c r="H2001" t="s">
        <v>1402</v>
      </c>
      <c r="I2001" t="s">
        <v>1403</v>
      </c>
      <c r="J2001" t="s">
        <v>1404</v>
      </c>
      <c r="K2001" t="s">
        <v>2394</v>
      </c>
      <c r="L2001" t="s">
        <v>1398</v>
      </c>
      <c r="M2001" t="s">
        <v>1405</v>
      </c>
      <c r="N2001">
        <v>1</v>
      </c>
      <c r="O2001">
        <v>1</v>
      </c>
      <c r="P2001">
        <v>1</v>
      </c>
      <c r="Q2001">
        <v>0</v>
      </c>
      <c r="R2001">
        <v>0</v>
      </c>
      <c r="S2001">
        <v>1</v>
      </c>
      <c r="T2001">
        <v>1</v>
      </c>
      <c r="U2001">
        <v>1</v>
      </c>
      <c r="V2001">
        <v>0</v>
      </c>
      <c r="W2001" s="107">
        <v>162414.32</v>
      </c>
      <c r="X2001" s="108">
        <v>0</v>
      </c>
      <c r="Y2001" s="108">
        <v>0</v>
      </c>
      <c r="Z2001" s="108">
        <v>0</v>
      </c>
      <c r="AA2001" s="108">
        <v>0</v>
      </c>
      <c r="AB2001" s="108">
        <v>0</v>
      </c>
      <c r="AC2001" s="108">
        <v>0</v>
      </c>
      <c r="AD2001" s="108"/>
      <c r="AE2001" s="108">
        <v>162414.32</v>
      </c>
      <c r="AF2001" s="104">
        <v>45985</v>
      </c>
      <c r="AG2001" s="104">
        <v>47811</v>
      </c>
      <c r="AH2001" s="108">
        <v>162414.32</v>
      </c>
      <c r="AI2001" t="s">
        <v>1406</v>
      </c>
      <c r="AJ2001" t="s">
        <v>1407</v>
      </c>
      <c r="AK2001" s="3">
        <v>15023.32</v>
      </c>
      <c r="AL2001" s="3">
        <v>15023.32</v>
      </c>
      <c r="AM2001" s="3">
        <v>15023.32</v>
      </c>
      <c r="AN2001" s="3">
        <v>15023.32</v>
      </c>
      <c r="AO2001" s="3">
        <v>15023.32</v>
      </c>
      <c r="AP2001" s="3">
        <v>0</v>
      </c>
      <c r="AQ2001" s="3">
        <v>0</v>
      </c>
      <c r="AR2001" s="3">
        <v>0</v>
      </c>
      <c r="AS2001" s="3">
        <v>0</v>
      </c>
      <c r="AT2001" s="3">
        <v>0</v>
      </c>
      <c r="AU2001" s="3">
        <v>0</v>
      </c>
      <c r="AV2001" s="3">
        <v>0</v>
      </c>
      <c r="AW2001" s="3">
        <v>0</v>
      </c>
      <c r="AX2001" s="3">
        <v>0</v>
      </c>
      <c r="AY2001" s="3">
        <v>0</v>
      </c>
      <c r="AZ2001" s="3">
        <f t="shared" si="93"/>
        <v>30046.639999999999</v>
      </c>
      <c r="BA2001" s="3">
        <f t="shared" si="94"/>
        <v>45069.96</v>
      </c>
      <c r="BB2001" s="3">
        <f t="shared" si="95"/>
        <v>75116.600000000006</v>
      </c>
      <c r="BC2001" s="2"/>
    </row>
    <row r="2002" spans="1:55" ht="15" hidden="1" customHeight="1" x14ac:dyDescent="0.3">
      <c r="A2002" t="s">
        <v>4465</v>
      </c>
      <c r="B2002" t="s">
        <v>2345</v>
      </c>
      <c r="C2002">
        <v>1</v>
      </c>
      <c r="D2002" t="s">
        <v>0</v>
      </c>
      <c r="E2002" t="s">
        <v>2</v>
      </c>
      <c r="F2002" t="s">
        <v>1393</v>
      </c>
      <c r="G2002" t="s">
        <v>1401</v>
      </c>
      <c r="H2002" t="s">
        <v>1402</v>
      </c>
      <c r="I2002" t="s">
        <v>1403</v>
      </c>
      <c r="J2002" t="s">
        <v>1404</v>
      </c>
      <c r="K2002" t="s">
        <v>781</v>
      </c>
      <c r="L2002" t="s">
        <v>1398</v>
      </c>
      <c r="M2002" t="s">
        <v>1405</v>
      </c>
      <c r="N2002">
        <v>1</v>
      </c>
      <c r="O2002">
        <v>1</v>
      </c>
      <c r="P2002">
        <v>1</v>
      </c>
      <c r="Q2002">
        <v>0</v>
      </c>
      <c r="R2002">
        <v>0</v>
      </c>
      <c r="S2002">
        <v>1</v>
      </c>
      <c r="T2002">
        <v>1</v>
      </c>
      <c r="U2002">
        <v>1</v>
      </c>
      <c r="V2002">
        <v>0</v>
      </c>
      <c r="W2002" s="107">
        <v>3563490.59</v>
      </c>
      <c r="X2002" s="108">
        <v>0</v>
      </c>
      <c r="Y2002" s="108">
        <v>0</v>
      </c>
      <c r="Z2002" s="108">
        <v>0</v>
      </c>
      <c r="AA2002" s="108">
        <v>0</v>
      </c>
      <c r="AB2002" s="108">
        <v>0</v>
      </c>
      <c r="AC2002" s="108">
        <v>0</v>
      </c>
      <c r="AD2002" s="108"/>
      <c r="AE2002" s="108">
        <v>3563490.59</v>
      </c>
      <c r="AF2002" s="104">
        <v>45985</v>
      </c>
      <c r="AG2002" s="104">
        <v>47811</v>
      </c>
      <c r="AH2002" s="108">
        <v>3563490.59</v>
      </c>
      <c r="AI2002" t="s">
        <v>1406</v>
      </c>
      <c r="AJ2002" t="s">
        <v>1407</v>
      </c>
      <c r="AK2002" s="3">
        <v>329622.88</v>
      </c>
      <c r="AL2002" s="3">
        <v>329622.88</v>
      </c>
      <c r="AM2002" s="3">
        <v>329622.88</v>
      </c>
      <c r="AN2002" s="3">
        <v>329622.88</v>
      </c>
      <c r="AO2002" s="3">
        <v>329622.88</v>
      </c>
      <c r="AP2002" s="3">
        <v>0</v>
      </c>
      <c r="AQ2002" s="3">
        <v>0</v>
      </c>
      <c r="AR2002" s="3">
        <v>0</v>
      </c>
      <c r="AS2002" s="3">
        <v>0</v>
      </c>
      <c r="AT2002" s="3">
        <v>0</v>
      </c>
      <c r="AU2002" s="3">
        <v>0</v>
      </c>
      <c r="AV2002" s="3">
        <v>0</v>
      </c>
      <c r="AW2002" s="3">
        <v>0</v>
      </c>
      <c r="AX2002" s="3">
        <v>0</v>
      </c>
      <c r="AY2002" s="3">
        <v>0</v>
      </c>
      <c r="AZ2002" s="3">
        <f t="shared" si="93"/>
        <v>659245.76</v>
      </c>
      <c r="BA2002" s="3">
        <f t="shared" si="94"/>
        <v>988868.64</v>
      </c>
      <c r="BB2002" s="3">
        <f t="shared" si="95"/>
        <v>1648114.4</v>
      </c>
      <c r="BC2002" s="2"/>
    </row>
    <row r="2003" spans="1:55" ht="15" hidden="1" customHeight="1" x14ac:dyDescent="0.3">
      <c r="A2003" t="s">
        <v>4466</v>
      </c>
      <c r="B2003" t="s">
        <v>2346</v>
      </c>
      <c r="C2003">
        <v>1</v>
      </c>
      <c r="D2003" t="s">
        <v>0</v>
      </c>
      <c r="E2003" t="s">
        <v>2</v>
      </c>
      <c r="F2003" t="s">
        <v>1393</v>
      </c>
      <c r="G2003" t="s">
        <v>1401</v>
      </c>
      <c r="H2003" t="s">
        <v>1402</v>
      </c>
      <c r="I2003" t="s">
        <v>1403</v>
      </c>
      <c r="J2003" t="s">
        <v>1404</v>
      </c>
      <c r="K2003" t="s">
        <v>1116</v>
      </c>
      <c r="L2003" t="s">
        <v>1398</v>
      </c>
      <c r="M2003" t="s">
        <v>1405</v>
      </c>
      <c r="N2003">
        <v>1</v>
      </c>
      <c r="O2003">
        <v>1</v>
      </c>
      <c r="P2003">
        <v>1</v>
      </c>
      <c r="Q2003">
        <v>0</v>
      </c>
      <c r="R2003">
        <v>0</v>
      </c>
      <c r="S2003">
        <v>1</v>
      </c>
      <c r="T2003">
        <v>1</v>
      </c>
      <c r="U2003">
        <v>1</v>
      </c>
      <c r="V2003">
        <v>0</v>
      </c>
      <c r="W2003" s="107">
        <v>647227.4</v>
      </c>
      <c r="X2003" s="108">
        <v>0</v>
      </c>
      <c r="Y2003" s="108">
        <v>0</v>
      </c>
      <c r="Z2003" s="108">
        <v>0</v>
      </c>
      <c r="AA2003" s="108">
        <v>0</v>
      </c>
      <c r="AB2003" s="108">
        <v>0</v>
      </c>
      <c r="AC2003" s="108">
        <v>0</v>
      </c>
      <c r="AD2003" s="108"/>
      <c r="AE2003" s="108">
        <v>647227.4</v>
      </c>
      <c r="AF2003" s="104">
        <v>45985</v>
      </c>
      <c r="AG2003" s="104">
        <v>47811</v>
      </c>
      <c r="AH2003" s="108">
        <v>647227.4</v>
      </c>
      <c r="AI2003" t="s">
        <v>1406</v>
      </c>
      <c r="AJ2003" t="s">
        <v>1407</v>
      </c>
      <c r="AK2003" s="3">
        <v>59868.54</v>
      </c>
      <c r="AL2003" s="3">
        <v>59868.54</v>
      </c>
      <c r="AM2003" s="3">
        <v>59868.54</v>
      </c>
      <c r="AN2003" s="3">
        <v>59868.54</v>
      </c>
      <c r="AO2003" s="3">
        <v>59868.54</v>
      </c>
      <c r="AP2003" s="3">
        <v>0</v>
      </c>
      <c r="AQ2003" s="3">
        <v>0</v>
      </c>
      <c r="AR2003" s="3">
        <v>0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3">
        <v>0</v>
      </c>
      <c r="AY2003" s="3">
        <v>0</v>
      </c>
      <c r="AZ2003" s="3">
        <f t="shared" si="93"/>
        <v>119737.08</v>
      </c>
      <c r="BA2003" s="3">
        <f t="shared" si="94"/>
        <v>179605.62</v>
      </c>
      <c r="BB2003" s="3">
        <f t="shared" si="95"/>
        <v>299342.7</v>
      </c>
      <c r="BC2003" s="2"/>
    </row>
    <row r="2004" spans="1:55" ht="15" hidden="1" customHeight="1" x14ac:dyDescent="0.3">
      <c r="A2004" t="s">
        <v>4467</v>
      </c>
      <c r="B2004" t="s">
        <v>2347</v>
      </c>
      <c r="C2004">
        <v>1</v>
      </c>
      <c r="D2004" t="s">
        <v>0</v>
      </c>
      <c r="E2004" t="s">
        <v>2</v>
      </c>
      <c r="F2004" t="s">
        <v>1393</v>
      </c>
      <c r="G2004" t="s">
        <v>1401</v>
      </c>
      <c r="H2004" t="s">
        <v>1402</v>
      </c>
      <c r="I2004" t="s">
        <v>1403</v>
      </c>
      <c r="J2004" t="s">
        <v>1404</v>
      </c>
      <c r="K2004" t="s">
        <v>565</v>
      </c>
      <c r="L2004" t="s">
        <v>1398</v>
      </c>
      <c r="M2004" t="s">
        <v>1405</v>
      </c>
      <c r="N2004">
        <v>1</v>
      </c>
      <c r="O2004">
        <v>1</v>
      </c>
      <c r="P2004">
        <v>1</v>
      </c>
      <c r="Q2004">
        <v>0</v>
      </c>
      <c r="R2004">
        <v>0</v>
      </c>
      <c r="S2004">
        <v>1</v>
      </c>
      <c r="T2004">
        <v>1</v>
      </c>
      <c r="U2004">
        <v>1</v>
      </c>
      <c r="V2004">
        <v>0</v>
      </c>
      <c r="W2004" s="107">
        <v>1955257.91</v>
      </c>
      <c r="X2004" s="108">
        <v>0</v>
      </c>
      <c r="Y2004" s="108">
        <v>0</v>
      </c>
      <c r="Z2004" s="108">
        <v>0</v>
      </c>
      <c r="AA2004" s="108">
        <v>0</v>
      </c>
      <c r="AB2004" s="108">
        <v>0</v>
      </c>
      <c r="AC2004" s="108">
        <v>0</v>
      </c>
      <c r="AD2004" s="108"/>
      <c r="AE2004" s="108">
        <v>1955257.91</v>
      </c>
      <c r="AF2004" s="104">
        <v>45985</v>
      </c>
      <c r="AG2004" s="104">
        <v>47811</v>
      </c>
      <c r="AH2004" s="108">
        <v>1955257.91</v>
      </c>
      <c r="AI2004" t="s">
        <v>1406</v>
      </c>
      <c r="AJ2004" t="s">
        <v>1407</v>
      </c>
      <c r="AK2004" s="3">
        <v>180861.36</v>
      </c>
      <c r="AL2004" s="3">
        <v>180861.36</v>
      </c>
      <c r="AM2004" s="3">
        <v>180861.36</v>
      </c>
      <c r="AN2004" s="3">
        <v>180861.36</v>
      </c>
      <c r="AO2004" s="3">
        <v>180861.36</v>
      </c>
      <c r="AP2004" s="3">
        <v>0</v>
      </c>
      <c r="AQ2004" s="3">
        <v>0</v>
      </c>
      <c r="AR2004" s="3">
        <v>0</v>
      </c>
      <c r="AS2004" s="3">
        <v>0</v>
      </c>
      <c r="AT2004" s="3">
        <v>0</v>
      </c>
      <c r="AU2004" s="3">
        <v>0</v>
      </c>
      <c r="AV2004" s="3">
        <v>0</v>
      </c>
      <c r="AW2004" s="3">
        <v>0</v>
      </c>
      <c r="AX2004" s="3">
        <v>0</v>
      </c>
      <c r="AY2004" s="3">
        <v>0</v>
      </c>
      <c r="AZ2004" s="3">
        <f t="shared" si="93"/>
        <v>361722.72</v>
      </c>
      <c r="BA2004" s="3">
        <f t="shared" si="94"/>
        <v>542584.07999999996</v>
      </c>
      <c r="BB2004" s="3">
        <f t="shared" si="95"/>
        <v>904306.79999999993</v>
      </c>
      <c r="BC2004" s="2"/>
    </row>
    <row r="2005" spans="1:55" ht="15" hidden="1" customHeight="1" x14ac:dyDescent="0.3">
      <c r="A2005" t="s">
        <v>4468</v>
      </c>
      <c r="B2005" t="s">
        <v>2348</v>
      </c>
      <c r="C2005">
        <v>1</v>
      </c>
      <c r="D2005" t="s">
        <v>0</v>
      </c>
      <c r="E2005" t="s">
        <v>2</v>
      </c>
      <c r="F2005" t="s">
        <v>1393</v>
      </c>
      <c r="G2005" t="s">
        <v>1401</v>
      </c>
      <c r="H2005" t="s">
        <v>1402</v>
      </c>
      <c r="I2005" t="s">
        <v>1403</v>
      </c>
      <c r="J2005" t="s">
        <v>1404</v>
      </c>
      <c r="K2005" t="s">
        <v>2024</v>
      </c>
      <c r="L2005" t="s">
        <v>1398</v>
      </c>
      <c r="M2005" t="s">
        <v>1405</v>
      </c>
      <c r="N2005">
        <v>1</v>
      </c>
      <c r="O2005">
        <v>1</v>
      </c>
      <c r="P2005">
        <v>1</v>
      </c>
      <c r="Q2005">
        <v>0</v>
      </c>
      <c r="R2005">
        <v>0</v>
      </c>
      <c r="S2005">
        <v>1</v>
      </c>
      <c r="T2005">
        <v>1</v>
      </c>
      <c r="U2005">
        <v>1</v>
      </c>
      <c r="V2005">
        <v>0</v>
      </c>
      <c r="W2005" s="107">
        <v>518054.53</v>
      </c>
      <c r="X2005" s="108">
        <v>0</v>
      </c>
      <c r="Y2005" s="108">
        <v>0</v>
      </c>
      <c r="Z2005" s="108">
        <v>0</v>
      </c>
      <c r="AA2005" s="108">
        <v>0</v>
      </c>
      <c r="AB2005" s="108">
        <v>0</v>
      </c>
      <c r="AC2005" s="108">
        <v>0</v>
      </c>
      <c r="AD2005" s="108"/>
      <c r="AE2005" s="108">
        <v>518054.53</v>
      </c>
      <c r="AF2005" s="104">
        <v>45985</v>
      </c>
      <c r="AG2005" s="104">
        <v>47811</v>
      </c>
      <c r="AH2005" s="108">
        <v>518054.53</v>
      </c>
      <c r="AI2005" t="s">
        <v>1406</v>
      </c>
      <c r="AJ2005" t="s">
        <v>1407</v>
      </c>
      <c r="AK2005" s="3">
        <v>47920.04</v>
      </c>
      <c r="AL2005" s="3">
        <v>47920.04</v>
      </c>
      <c r="AM2005" s="3">
        <v>47920.04</v>
      </c>
      <c r="AN2005" s="3">
        <v>47920.04</v>
      </c>
      <c r="AO2005" s="3">
        <v>47920.04</v>
      </c>
      <c r="AP2005" s="3">
        <v>0</v>
      </c>
      <c r="AQ2005" s="3">
        <v>0</v>
      </c>
      <c r="AR2005" s="3">
        <v>0</v>
      </c>
      <c r="AS2005" s="3">
        <v>0</v>
      </c>
      <c r="AT2005" s="3">
        <v>0</v>
      </c>
      <c r="AU2005" s="3">
        <v>0</v>
      </c>
      <c r="AV2005" s="3">
        <v>0</v>
      </c>
      <c r="AW2005" s="3">
        <v>0</v>
      </c>
      <c r="AX2005" s="3">
        <v>0</v>
      </c>
      <c r="AY2005" s="3">
        <v>0</v>
      </c>
      <c r="AZ2005" s="3">
        <f t="shared" si="93"/>
        <v>95840.08</v>
      </c>
      <c r="BA2005" s="3">
        <f t="shared" si="94"/>
        <v>143760.12</v>
      </c>
      <c r="BB2005" s="3">
        <f t="shared" si="95"/>
        <v>239600.2</v>
      </c>
      <c r="BC2005" s="2"/>
    </row>
    <row r="2006" spans="1:55" ht="15" hidden="1" customHeight="1" x14ac:dyDescent="0.3">
      <c r="A2006" t="s">
        <v>4469</v>
      </c>
      <c r="B2006" t="s">
        <v>2349</v>
      </c>
      <c r="C2006">
        <v>1</v>
      </c>
      <c r="D2006" t="s">
        <v>0</v>
      </c>
      <c r="E2006" t="s">
        <v>2</v>
      </c>
      <c r="F2006" t="s">
        <v>1393</v>
      </c>
      <c r="G2006" t="s">
        <v>1401</v>
      </c>
      <c r="H2006" t="s">
        <v>1402</v>
      </c>
      <c r="I2006" t="s">
        <v>1403</v>
      </c>
      <c r="J2006" t="s">
        <v>1404</v>
      </c>
      <c r="K2006" t="s">
        <v>2395</v>
      </c>
      <c r="L2006" t="s">
        <v>1398</v>
      </c>
      <c r="M2006" t="s">
        <v>1405</v>
      </c>
      <c r="N2006">
        <v>1</v>
      </c>
      <c r="O2006">
        <v>1</v>
      </c>
      <c r="P2006">
        <v>1</v>
      </c>
      <c r="Q2006">
        <v>0</v>
      </c>
      <c r="R2006">
        <v>0</v>
      </c>
      <c r="S2006">
        <v>1</v>
      </c>
      <c r="T2006">
        <v>1</v>
      </c>
      <c r="U2006">
        <v>1</v>
      </c>
      <c r="V2006">
        <v>0</v>
      </c>
      <c r="W2006" s="107">
        <v>277889.8</v>
      </c>
      <c r="X2006" s="108">
        <v>0</v>
      </c>
      <c r="Y2006" s="108">
        <v>0</v>
      </c>
      <c r="Z2006" s="108">
        <v>0</v>
      </c>
      <c r="AA2006" s="108">
        <v>0</v>
      </c>
      <c r="AB2006" s="108">
        <v>0</v>
      </c>
      <c r="AC2006" s="108">
        <v>0</v>
      </c>
      <c r="AD2006" s="108"/>
      <c r="AE2006" s="108">
        <v>277889.8</v>
      </c>
      <c r="AF2006" s="104">
        <v>45985</v>
      </c>
      <c r="AG2006" s="104">
        <v>47811</v>
      </c>
      <c r="AH2006" s="108">
        <v>277889.8</v>
      </c>
      <c r="AI2006" t="s">
        <v>1406</v>
      </c>
      <c r="AJ2006" t="s">
        <v>1407</v>
      </c>
      <c r="AK2006" s="3">
        <v>25704.799999999999</v>
      </c>
      <c r="AL2006" s="3">
        <v>25704.799999999999</v>
      </c>
      <c r="AM2006" s="3">
        <v>25704.799999999999</v>
      </c>
      <c r="AN2006" s="3">
        <v>25704.799999999999</v>
      </c>
      <c r="AO2006" s="3">
        <v>25704.799999999999</v>
      </c>
      <c r="AP2006" s="3">
        <v>0</v>
      </c>
      <c r="AQ2006" s="3">
        <v>0</v>
      </c>
      <c r="AR2006" s="3">
        <v>0</v>
      </c>
      <c r="AS2006" s="3">
        <v>0</v>
      </c>
      <c r="AT2006" s="3">
        <v>0</v>
      </c>
      <c r="AU2006" s="3">
        <v>0</v>
      </c>
      <c r="AV2006" s="3">
        <v>0</v>
      </c>
      <c r="AW2006" s="3">
        <v>0</v>
      </c>
      <c r="AX2006" s="3">
        <v>0</v>
      </c>
      <c r="AY2006" s="3">
        <v>0</v>
      </c>
      <c r="AZ2006" s="3">
        <f t="shared" si="93"/>
        <v>51409.599999999999</v>
      </c>
      <c r="BA2006" s="3">
        <f t="shared" si="94"/>
        <v>77114.399999999994</v>
      </c>
      <c r="BB2006" s="3">
        <f t="shared" si="95"/>
        <v>128524</v>
      </c>
      <c r="BC2006" s="2"/>
    </row>
    <row r="2007" spans="1:55" ht="15" hidden="1" customHeight="1" x14ac:dyDescent="0.3">
      <c r="A2007" t="s">
        <v>4470</v>
      </c>
      <c r="B2007" t="s">
        <v>2350</v>
      </c>
      <c r="C2007">
        <v>1</v>
      </c>
      <c r="D2007" t="s">
        <v>0</v>
      </c>
      <c r="E2007" t="s">
        <v>2</v>
      </c>
      <c r="F2007" t="s">
        <v>1393</v>
      </c>
      <c r="G2007" t="s">
        <v>1401</v>
      </c>
      <c r="H2007" t="s">
        <v>1402</v>
      </c>
      <c r="I2007" t="s">
        <v>1403</v>
      </c>
      <c r="J2007" t="s">
        <v>1404</v>
      </c>
      <c r="K2007" t="s">
        <v>2074</v>
      </c>
      <c r="L2007" t="s">
        <v>1398</v>
      </c>
      <c r="M2007" t="s">
        <v>1405</v>
      </c>
      <c r="N2007">
        <v>1</v>
      </c>
      <c r="O2007">
        <v>1</v>
      </c>
      <c r="P2007">
        <v>1</v>
      </c>
      <c r="Q2007">
        <v>0</v>
      </c>
      <c r="R2007">
        <v>0</v>
      </c>
      <c r="S2007">
        <v>1</v>
      </c>
      <c r="T2007">
        <v>1</v>
      </c>
      <c r="U2007">
        <v>1</v>
      </c>
      <c r="V2007">
        <v>0</v>
      </c>
      <c r="W2007" s="107">
        <v>381597.1</v>
      </c>
      <c r="X2007" s="108">
        <v>0</v>
      </c>
      <c r="Y2007" s="108">
        <v>0</v>
      </c>
      <c r="Z2007" s="108">
        <v>0</v>
      </c>
      <c r="AA2007" s="108">
        <v>0</v>
      </c>
      <c r="AB2007" s="108">
        <v>0</v>
      </c>
      <c r="AC2007" s="108">
        <v>0</v>
      </c>
      <c r="AD2007" s="108"/>
      <c r="AE2007" s="108">
        <v>381597.1</v>
      </c>
      <c r="AF2007" s="104">
        <v>45985</v>
      </c>
      <c r="AG2007" s="104">
        <v>47811</v>
      </c>
      <c r="AH2007" s="108">
        <v>381597.1</v>
      </c>
      <c r="AI2007" t="s">
        <v>1406</v>
      </c>
      <c r="AJ2007" t="s">
        <v>1407</v>
      </c>
      <c r="AK2007" s="3">
        <v>35297.74</v>
      </c>
      <c r="AL2007" s="3">
        <v>35297.74</v>
      </c>
      <c r="AM2007" s="3">
        <v>35297.74</v>
      </c>
      <c r="AN2007" s="3">
        <v>35297.74</v>
      </c>
      <c r="AO2007" s="3">
        <v>35297.74</v>
      </c>
      <c r="AP2007" s="3">
        <v>0</v>
      </c>
      <c r="AQ2007" s="3">
        <v>0</v>
      </c>
      <c r="AR2007" s="3">
        <v>0</v>
      </c>
      <c r="AS2007" s="3">
        <v>0</v>
      </c>
      <c r="AT2007" s="3">
        <v>0</v>
      </c>
      <c r="AU2007" s="3">
        <v>0</v>
      </c>
      <c r="AV2007" s="3">
        <v>0</v>
      </c>
      <c r="AW2007" s="3">
        <v>0</v>
      </c>
      <c r="AX2007" s="3">
        <v>0</v>
      </c>
      <c r="AY2007" s="3">
        <v>0</v>
      </c>
      <c r="AZ2007" s="3">
        <f t="shared" si="93"/>
        <v>70595.48</v>
      </c>
      <c r="BA2007" s="3">
        <f t="shared" si="94"/>
        <v>105893.22</v>
      </c>
      <c r="BB2007" s="3">
        <f t="shared" si="95"/>
        <v>176488.7</v>
      </c>
      <c r="BC2007" s="2"/>
    </row>
    <row r="2008" spans="1:55" ht="15" hidden="1" customHeight="1" x14ac:dyDescent="0.3">
      <c r="A2008" t="s">
        <v>4471</v>
      </c>
      <c r="B2008" t="s">
        <v>2351</v>
      </c>
      <c r="C2008">
        <v>1</v>
      </c>
      <c r="D2008" t="s">
        <v>0</v>
      </c>
      <c r="E2008" t="s">
        <v>2</v>
      </c>
      <c r="F2008" t="s">
        <v>1393</v>
      </c>
      <c r="G2008" t="s">
        <v>1401</v>
      </c>
      <c r="H2008" t="s">
        <v>1402</v>
      </c>
      <c r="I2008" t="s">
        <v>1403</v>
      </c>
      <c r="J2008" t="s">
        <v>1404</v>
      </c>
      <c r="K2008" t="s">
        <v>2396</v>
      </c>
      <c r="L2008" t="s">
        <v>1398</v>
      </c>
      <c r="M2008" t="s">
        <v>1405</v>
      </c>
      <c r="N2008">
        <v>1</v>
      </c>
      <c r="O2008">
        <v>1</v>
      </c>
      <c r="P2008">
        <v>1</v>
      </c>
      <c r="Q2008">
        <v>0</v>
      </c>
      <c r="R2008">
        <v>0</v>
      </c>
      <c r="S2008">
        <v>1</v>
      </c>
      <c r="T2008">
        <v>1</v>
      </c>
      <c r="U2008">
        <v>1</v>
      </c>
      <c r="V2008">
        <v>0</v>
      </c>
      <c r="W2008" s="107">
        <v>133684.53</v>
      </c>
      <c r="X2008" s="108">
        <v>0</v>
      </c>
      <c r="Y2008" s="108">
        <v>0</v>
      </c>
      <c r="Z2008" s="108">
        <v>0</v>
      </c>
      <c r="AA2008" s="108">
        <v>0</v>
      </c>
      <c r="AB2008" s="108">
        <v>0</v>
      </c>
      <c r="AC2008" s="108">
        <v>0</v>
      </c>
      <c r="AD2008" s="108"/>
      <c r="AE2008" s="108">
        <v>133684.53</v>
      </c>
      <c r="AF2008" s="104">
        <v>45985</v>
      </c>
      <c r="AG2008" s="104">
        <v>47811</v>
      </c>
      <c r="AH2008" s="108">
        <v>133684.53</v>
      </c>
      <c r="AI2008" t="s">
        <v>1406</v>
      </c>
      <c r="AJ2008" t="s">
        <v>1407</v>
      </c>
      <c r="AK2008" s="3">
        <v>12365.82</v>
      </c>
      <c r="AL2008" s="3">
        <v>12365.82</v>
      </c>
      <c r="AM2008" s="3">
        <v>12365.82</v>
      </c>
      <c r="AN2008" s="3">
        <v>12365.82</v>
      </c>
      <c r="AO2008" s="3">
        <v>12365.82</v>
      </c>
      <c r="AP2008" s="3">
        <v>0</v>
      </c>
      <c r="AQ2008" s="3">
        <v>0</v>
      </c>
      <c r="AR2008" s="3">
        <v>0</v>
      </c>
      <c r="AS2008" s="3">
        <v>0</v>
      </c>
      <c r="AT2008" s="3">
        <v>0</v>
      </c>
      <c r="AU2008" s="3">
        <v>0</v>
      </c>
      <c r="AV2008" s="3">
        <v>0</v>
      </c>
      <c r="AW2008" s="3">
        <v>0</v>
      </c>
      <c r="AX2008" s="3">
        <v>0</v>
      </c>
      <c r="AY2008" s="3">
        <v>0</v>
      </c>
      <c r="AZ2008" s="3">
        <f t="shared" si="93"/>
        <v>24731.64</v>
      </c>
      <c r="BA2008" s="3">
        <f t="shared" si="94"/>
        <v>37097.46</v>
      </c>
      <c r="BB2008" s="3">
        <f t="shared" si="95"/>
        <v>61829.1</v>
      </c>
      <c r="BC2008" s="2"/>
    </row>
    <row r="2009" spans="1:55" ht="15" hidden="1" customHeight="1" x14ac:dyDescent="0.3">
      <c r="A2009" t="s">
        <v>4472</v>
      </c>
      <c r="B2009" t="s">
        <v>2352</v>
      </c>
      <c r="C2009">
        <v>1</v>
      </c>
      <c r="D2009" t="s">
        <v>0</v>
      </c>
      <c r="E2009" t="s">
        <v>2</v>
      </c>
      <c r="F2009" t="s">
        <v>1393</v>
      </c>
      <c r="G2009" t="s">
        <v>1401</v>
      </c>
      <c r="H2009" t="s">
        <v>1402</v>
      </c>
      <c r="I2009" t="s">
        <v>1403</v>
      </c>
      <c r="J2009" t="s">
        <v>1404</v>
      </c>
      <c r="K2009" t="s">
        <v>2026</v>
      </c>
      <c r="L2009" t="s">
        <v>1398</v>
      </c>
      <c r="M2009" t="s">
        <v>1405</v>
      </c>
      <c r="N2009">
        <v>1</v>
      </c>
      <c r="O2009">
        <v>1</v>
      </c>
      <c r="P2009">
        <v>1</v>
      </c>
      <c r="Q2009">
        <v>0</v>
      </c>
      <c r="R2009">
        <v>0</v>
      </c>
      <c r="S2009">
        <v>1</v>
      </c>
      <c r="T2009">
        <v>1</v>
      </c>
      <c r="U2009">
        <v>1</v>
      </c>
      <c r="V2009">
        <v>0</v>
      </c>
      <c r="W2009" s="107">
        <v>369303.86</v>
      </c>
      <c r="X2009" s="108">
        <v>0</v>
      </c>
      <c r="Y2009" s="108">
        <v>0</v>
      </c>
      <c r="Z2009" s="108">
        <v>0</v>
      </c>
      <c r="AA2009" s="108">
        <v>0</v>
      </c>
      <c r="AB2009" s="108">
        <v>0</v>
      </c>
      <c r="AC2009" s="108">
        <v>0</v>
      </c>
      <c r="AD2009" s="108"/>
      <c r="AE2009" s="108">
        <v>369303.86</v>
      </c>
      <c r="AF2009" s="104">
        <v>45985</v>
      </c>
      <c r="AG2009" s="104">
        <v>47811</v>
      </c>
      <c r="AH2009" s="108">
        <v>369303.86</v>
      </c>
      <c r="AI2009" t="s">
        <v>1406</v>
      </c>
      <c r="AJ2009" t="s">
        <v>1407</v>
      </c>
      <c r="AK2009" s="3">
        <v>34160.6</v>
      </c>
      <c r="AL2009" s="3">
        <v>34160.6</v>
      </c>
      <c r="AM2009" s="3">
        <v>34160.6</v>
      </c>
      <c r="AN2009" s="3">
        <v>34160.6</v>
      </c>
      <c r="AO2009" s="3">
        <v>34160.6</v>
      </c>
      <c r="AP2009" s="3">
        <v>0</v>
      </c>
      <c r="AQ2009" s="3">
        <v>0</v>
      </c>
      <c r="AR2009" s="3">
        <v>0</v>
      </c>
      <c r="AS2009" s="3">
        <v>0</v>
      </c>
      <c r="AT2009" s="3">
        <v>0</v>
      </c>
      <c r="AU2009" s="3">
        <v>0</v>
      </c>
      <c r="AV2009" s="3">
        <v>0</v>
      </c>
      <c r="AW2009" s="3">
        <v>0</v>
      </c>
      <c r="AX2009" s="3">
        <v>0</v>
      </c>
      <c r="AY2009" s="3">
        <v>0</v>
      </c>
      <c r="AZ2009" s="3">
        <f t="shared" si="93"/>
        <v>68321.2</v>
      </c>
      <c r="BA2009" s="3">
        <f t="shared" si="94"/>
        <v>102481.79999999999</v>
      </c>
      <c r="BB2009" s="3">
        <f t="shared" si="95"/>
        <v>170803</v>
      </c>
      <c r="BC2009" s="2"/>
    </row>
    <row r="2010" spans="1:55" ht="15" hidden="1" customHeight="1" x14ac:dyDescent="0.3">
      <c r="A2010" t="s">
        <v>4473</v>
      </c>
      <c r="B2010" t="s">
        <v>2353</v>
      </c>
      <c r="C2010">
        <v>1</v>
      </c>
      <c r="D2010" t="s">
        <v>0</v>
      </c>
      <c r="E2010" t="s">
        <v>2</v>
      </c>
      <c r="F2010" t="s">
        <v>1393</v>
      </c>
      <c r="G2010" t="s">
        <v>1401</v>
      </c>
      <c r="H2010" t="s">
        <v>1402</v>
      </c>
      <c r="I2010" t="s">
        <v>1403</v>
      </c>
      <c r="J2010" t="s">
        <v>1404</v>
      </c>
      <c r="K2010" t="s">
        <v>2397</v>
      </c>
      <c r="L2010" t="s">
        <v>1398</v>
      </c>
      <c r="M2010" t="s">
        <v>1405</v>
      </c>
      <c r="N2010">
        <v>1</v>
      </c>
      <c r="O2010">
        <v>1</v>
      </c>
      <c r="P2010">
        <v>1</v>
      </c>
      <c r="Q2010">
        <v>0</v>
      </c>
      <c r="R2010">
        <v>0</v>
      </c>
      <c r="S2010">
        <v>1</v>
      </c>
      <c r="T2010">
        <v>1</v>
      </c>
      <c r="U2010">
        <v>1</v>
      </c>
      <c r="V2010">
        <v>0</v>
      </c>
      <c r="W2010" s="107">
        <v>259415.32</v>
      </c>
      <c r="X2010" s="108">
        <v>0</v>
      </c>
      <c r="Y2010" s="108">
        <v>0</v>
      </c>
      <c r="Z2010" s="108">
        <v>0</v>
      </c>
      <c r="AA2010" s="108">
        <v>0</v>
      </c>
      <c r="AB2010" s="108">
        <v>0</v>
      </c>
      <c r="AC2010" s="108">
        <v>0</v>
      </c>
      <c r="AD2010" s="108"/>
      <c r="AE2010" s="108">
        <v>259415.32</v>
      </c>
      <c r="AF2010" s="104">
        <v>45985</v>
      </c>
      <c r="AG2010" s="104">
        <v>47811</v>
      </c>
      <c r="AH2010" s="108">
        <v>259415.32</v>
      </c>
      <c r="AI2010" t="s">
        <v>1406</v>
      </c>
      <c r="AJ2010" t="s">
        <v>1407</v>
      </c>
      <c r="AK2010" s="3">
        <v>23995.919999999998</v>
      </c>
      <c r="AL2010" s="3">
        <v>23995.919999999998</v>
      </c>
      <c r="AM2010" s="3">
        <v>23995.919999999998</v>
      </c>
      <c r="AN2010" s="3">
        <v>23995.919999999998</v>
      </c>
      <c r="AO2010" s="3">
        <v>23995.919999999998</v>
      </c>
      <c r="AP2010" s="3">
        <v>0</v>
      </c>
      <c r="AQ2010" s="3">
        <v>0</v>
      </c>
      <c r="AR2010" s="3">
        <v>0</v>
      </c>
      <c r="AS2010" s="3">
        <v>0</v>
      </c>
      <c r="AT2010" s="3">
        <v>0</v>
      </c>
      <c r="AU2010" s="3">
        <v>0</v>
      </c>
      <c r="AV2010" s="3">
        <v>0</v>
      </c>
      <c r="AW2010" s="3">
        <v>0</v>
      </c>
      <c r="AX2010" s="3">
        <v>0</v>
      </c>
      <c r="AY2010" s="3">
        <v>0</v>
      </c>
      <c r="AZ2010" s="3">
        <f t="shared" si="93"/>
        <v>47991.839999999997</v>
      </c>
      <c r="BA2010" s="3">
        <f t="shared" si="94"/>
        <v>71987.759999999995</v>
      </c>
      <c r="BB2010" s="3">
        <f t="shared" si="95"/>
        <v>119979.59999999999</v>
      </c>
      <c r="BC2010" s="2"/>
    </row>
    <row r="2011" spans="1:55" ht="15" hidden="1" customHeight="1" x14ac:dyDescent="0.3">
      <c r="A2011" t="s">
        <v>4474</v>
      </c>
      <c r="B2011" t="s">
        <v>2354</v>
      </c>
      <c r="C2011">
        <v>1</v>
      </c>
      <c r="D2011" t="s">
        <v>0</v>
      </c>
      <c r="E2011" t="s">
        <v>2</v>
      </c>
      <c r="F2011" t="s">
        <v>1393</v>
      </c>
      <c r="G2011" t="s">
        <v>1401</v>
      </c>
      <c r="H2011" t="s">
        <v>1402</v>
      </c>
      <c r="I2011" t="s">
        <v>1403</v>
      </c>
      <c r="J2011" t="s">
        <v>1404</v>
      </c>
      <c r="K2011" t="s">
        <v>2398</v>
      </c>
      <c r="L2011" t="s">
        <v>1398</v>
      </c>
      <c r="M2011" t="s">
        <v>1405</v>
      </c>
      <c r="N2011">
        <v>1</v>
      </c>
      <c r="O2011">
        <v>1</v>
      </c>
      <c r="P2011">
        <v>1</v>
      </c>
      <c r="Q2011">
        <v>0</v>
      </c>
      <c r="R2011">
        <v>0</v>
      </c>
      <c r="S2011">
        <v>1</v>
      </c>
      <c r="T2011">
        <v>1</v>
      </c>
      <c r="U2011">
        <v>1</v>
      </c>
      <c r="V2011">
        <v>0</v>
      </c>
      <c r="W2011" s="107">
        <v>196028.54</v>
      </c>
      <c r="X2011" s="108">
        <v>0</v>
      </c>
      <c r="Y2011" s="108">
        <v>0</v>
      </c>
      <c r="Z2011" s="108">
        <v>0</v>
      </c>
      <c r="AA2011" s="108">
        <v>0</v>
      </c>
      <c r="AB2011" s="108">
        <v>0</v>
      </c>
      <c r="AC2011" s="108">
        <v>0</v>
      </c>
      <c r="AD2011" s="108"/>
      <c r="AE2011" s="108">
        <v>196028.54</v>
      </c>
      <c r="AF2011" s="104">
        <v>45985</v>
      </c>
      <c r="AG2011" s="104">
        <v>47811</v>
      </c>
      <c r="AH2011" s="108">
        <v>196028.54</v>
      </c>
      <c r="AI2011" t="s">
        <v>1406</v>
      </c>
      <c r="AJ2011" t="s">
        <v>1407</v>
      </c>
      <c r="AK2011" s="3">
        <v>18132.64</v>
      </c>
      <c r="AL2011" s="3">
        <v>18132.64</v>
      </c>
      <c r="AM2011" s="3">
        <v>18132.64</v>
      </c>
      <c r="AN2011" s="3">
        <v>18132.64</v>
      </c>
      <c r="AO2011" s="3">
        <v>18132.64</v>
      </c>
      <c r="AP2011" s="3">
        <v>0</v>
      </c>
      <c r="AQ2011" s="3">
        <v>0</v>
      </c>
      <c r="AR2011" s="3">
        <v>0</v>
      </c>
      <c r="AS2011" s="3">
        <v>0</v>
      </c>
      <c r="AT2011" s="3">
        <v>0</v>
      </c>
      <c r="AU2011" s="3">
        <v>0</v>
      </c>
      <c r="AV2011" s="3">
        <v>0</v>
      </c>
      <c r="AW2011" s="3">
        <v>0</v>
      </c>
      <c r="AX2011" s="3">
        <v>0</v>
      </c>
      <c r="AY2011" s="3">
        <v>0</v>
      </c>
      <c r="AZ2011" s="3">
        <f t="shared" si="93"/>
        <v>36265.279999999999</v>
      </c>
      <c r="BA2011" s="3">
        <f t="shared" si="94"/>
        <v>54397.919999999998</v>
      </c>
      <c r="BB2011" s="3">
        <f t="shared" si="95"/>
        <v>90663.2</v>
      </c>
      <c r="BC2011" s="2"/>
    </row>
    <row r="2012" spans="1:55" ht="15" hidden="1" customHeight="1" x14ac:dyDescent="0.3">
      <c r="A2012" t="s">
        <v>4475</v>
      </c>
      <c r="B2012" t="s">
        <v>2355</v>
      </c>
      <c r="C2012">
        <v>1</v>
      </c>
      <c r="D2012" t="s">
        <v>0</v>
      </c>
      <c r="E2012" t="s">
        <v>2</v>
      </c>
      <c r="F2012" t="s">
        <v>1393</v>
      </c>
      <c r="G2012" t="s">
        <v>1401</v>
      </c>
      <c r="H2012" t="s">
        <v>1402</v>
      </c>
      <c r="I2012" t="s">
        <v>1403</v>
      </c>
      <c r="J2012" t="s">
        <v>1404</v>
      </c>
      <c r="K2012" t="s">
        <v>2399</v>
      </c>
      <c r="L2012" t="s">
        <v>1398</v>
      </c>
      <c r="M2012" t="s">
        <v>1405</v>
      </c>
      <c r="N2012">
        <v>1</v>
      </c>
      <c r="O2012">
        <v>1</v>
      </c>
      <c r="P2012">
        <v>1</v>
      </c>
      <c r="Q2012">
        <v>0</v>
      </c>
      <c r="R2012">
        <v>0</v>
      </c>
      <c r="S2012">
        <v>1</v>
      </c>
      <c r="T2012">
        <v>1</v>
      </c>
      <c r="U2012">
        <v>1</v>
      </c>
      <c r="V2012">
        <v>0</v>
      </c>
      <c r="W2012" s="107">
        <v>198004.16</v>
      </c>
      <c r="X2012" s="108">
        <v>0</v>
      </c>
      <c r="Y2012" s="108">
        <v>0</v>
      </c>
      <c r="Z2012" s="108">
        <v>0</v>
      </c>
      <c r="AA2012" s="108">
        <v>0</v>
      </c>
      <c r="AB2012" s="108">
        <v>0</v>
      </c>
      <c r="AC2012" s="108">
        <v>0</v>
      </c>
      <c r="AD2012" s="108"/>
      <c r="AE2012" s="108">
        <v>198004.16</v>
      </c>
      <c r="AF2012" s="104">
        <v>45985</v>
      </c>
      <c r="AG2012" s="104">
        <v>47811</v>
      </c>
      <c r="AH2012" s="108">
        <v>198004.16</v>
      </c>
      <c r="AI2012" t="s">
        <v>1406</v>
      </c>
      <c r="AJ2012" t="s">
        <v>1407</v>
      </c>
      <c r="AK2012" s="3">
        <v>18315.38</v>
      </c>
      <c r="AL2012" s="3">
        <v>18315.38</v>
      </c>
      <c r="AM2012" s="3">
        <v>18315.38</v>
      </c>
      <c r="AN2012" s="3">
        <v>18315.38</v>
      </c>
      <c r="AO2012" s="3">
        <v>18315.38</v>
      </c>
      <c r="AP2012" s="3">
        <v>0</v>
      </c>
      <c r="AQ2012" s="3">
        <v>0</v>
      </c>
      <c r="AR2012" s="3">
        <v>0</v>
      </c>
      <c r="AS2012" s="3">
        <v>0</v>
      </c>
      <c r="AT2012" s="3">
        <v>0</v>
      </c>
      <c r="AU2012" s="3">
        <v>0</v>
      </c>
      <c r="AV2012" s="3">
        <v>0</v>
      </c>
      <c r="AW2012" s="3">
        <v>0</v>
      </c>
      <c r="AX2012" s="3">
        <v>0</v>
      </c>
      <c r="AY2012" s="3">
        <v>0</v>
      </c>
      <c r="AZ2012" s="3">
        <f t="shared" si="93"/>
        <v>36630.76</v>
      </c>
      <c r="BA2012" s="3">
        <f t="shared" si="94"/>
        <v>54946.14</v>
      </c>
      <c r="BB2012" s="3">
        <f t="shared" si="95"/>
        <v>91576.9</v>
      </c>
      <c r="BC2012" s="2"/>
    </row>
    <row r="2013" spans="1:55" ht="15" hidden="1" customHeight="1" x14ac:dyDescent="0.3">
      <c r="A2013" t="s">
        <v>4476</v>
      </c>
      <c r="B2013" t="s">
        <v>2356</v>
      </c>
      <c r="C2013">
        <v>1</v>
      </c>
      <c r="D2013" t="s">
        <v>0</v>
      </c>
      <c r="E2013" t="s">
        <v>2</v>
      </c>
      <c r="F2013" t="s">
        <v>1393</v>
      </c>
      <c r="G2013" t="s">
        <v>1401</v>
      </c>
      <c r="H2013" t="s">
        <v>1402</v>
      </c>
      <c r="I2013" t="s">
        <v>1403</v>
      </c>
      <c r="J2013" t="s">
        <v>1404</v>
      </c>
      <c r="K2013" t="s">
        <v>2400</v>
      </c>
      <c r="L2013" t="s">
        <v>1398</v>
      </c>
      <c r="M2013" t="s">
        <v>1405</v>
      </c>
      <c r="N2013">
        <v>1</v>
      </c>
      <c r="O2013">
        <v>1</v>
      </c>
      <c r="P2013">
        <v>1</v>
      </c>
      <c r="Q2013">
        <v>0</v>
      </c>
      <c r="R2013">
        <v>0</v>
      </c>
      <c r="S2013">
        <v>1</v>
      </c>
      <c r="T2013">
        <v>1</v>
      </c>
      <c r="U2013">
        <v>1</v>
      </c>
      <c r="V2013">
        <v>0</v>
      </c>
      <c r="W2013" s="107">
        <v>351426.85</v>
      </c>
      <c r="X2013" s="108">
        <v>0</v>
      </c>
      <c r="Y2013" s="108">
        <v>0</v>
      </c>
      <c r="Z2013" s="108">
        <v>0</v>
      </c>
      <c r="AA2013" s="108">
        <v>0</v>
      </c>
      <c r="AB2013" s="108">
        <v>0</v>
      </c>
      <c r="AC2013" s="108">
        <v>0</v>
      </c>
      <c r="AD2013" s="108"/>
      <c r="AE2013" s="108">
        <v>351426.85</v>
      </c>
      <c r="AF2013" s="104">
        <v>45985</v>
      </c>
      <c r="AG2013" s="104">
        <v>47811</v>
      </c>
      <c r="AH2013" s="108">
        <v>351426.85</v>
      </c>
      <c r="AI2013" t="s">
        <v>1406</v>
      </c>
      <c r="AJ2013" t="s">
        <v>1407</v>
      </c>
      <c r="AK2013" s="3">
        <v>32506.98</v>
      </c>
      <c r="AL2013" s="3">
        <v>32506.98</v>
      </c>
      <c r="AM2013" s="3">
        <v>32506.98</v>
      </c>
      <c r="AN2013" s="3">
        <v>32506.98</v>
      </c>
      <c r="AO2013" s="3">
        <v>32506.98</v>
      </c>
      <c r="AP2013" s="3">
        <v>0</v>
      </c>
      <c r="AQ2013" s="3">
        <v>0</v>
      </c>
      <c r="AR2013" s="3">
        <v>0</v>
      </c>
      <c r="AS2013" s="3">
        <v>0</v>
      </c>
      <c r="AT2013" s="3">
        <v>0</v>
      </c>
      <c r="AU2013" s="3">
        <v>0</v>
      </c>
      <c r="AV2013" s="3">
        <v>0</v>
      </c>
      <c r="AW2013" s="3">
        <v>0</v>
      </c>
      <c r="AX2013" s="3">
        <v>0</v>
      </c>
      <c r="AY2013" s="3">
        <v>0</v>
      </c>
      <c r="AZ2013" s="3">
        <f t="shared" si="93"/>
        <v>65013.96</v>
      </c>
      <c r="BA2013" s="3">
        <f t="shared" si="94"/>
        <v>97520.94</v>
      </c>
      <c r="BB2013" s="3">
        <f t="shared" si="95"/>
        <v>162534.9</v>
      </c>
      <c r="BC2013" s="2"/>
    </row>
    <row r="2014" spans="1:55" ht="15" hidden="1" customHeight="1" x14ac:dyDescent="0.3">
      <c r="A2014" t="s">
        <v>4477</v>
      </c>
      <c r="B2014" t="s">
        <v>2357</v>
      </c>
      <c r="C2014">
        <v>1</v>
      </c>
      <c r="D2014" t="s">
        <v>0</v>
      </c>
      <c r="E2014" t="s">
        <v>2</v>
      </c>
      <c r="F2014" t="s">
        <v>1393</v>
      </c>
      <c r="G2014" t="s">
        <v>1401</v>
      </c>
      <c r="H2014" t="s">
        <v>1402</v>
      </c>
      <c r="I2014" t="s">
        <v>1403</v>
      </c>
      <c r="J2014" t="s">
        <v>1404</v>
      </c>
      <c r="K2014" t="s">
        <v>1316</v>
      </c>
      <c r="L2014" t="s">
        <v>1398</v>
      </c>
      <c r="M2014" t="s">
        <v>1405</v>
      </c>
      <c r="N2014">
        <v>1</v>
      </c>
      <c r="O2014">
        <v>1</v>
      </c>
      <c r="P2014">
        <v>1</v>
      </c>
      <c r="Q2014">
        <v>0</v>
      </c>
      <c r="R2014">
        <v>0</v>
      </c>
      <c r="S2014">
        <v>1</v>
      </c>
      <c r="T2014">
        <v>1</v>
      </c>
      <c r="U2014">
        <v>1</v>
      </c>
      <c r="V2014">
        <v>0</v>
      </c>
      <c r="W2014" s="107">
        <v>977439.46</v>
      </c>
      <c r="X2014" s="108">
        <v>0</v>
      </c>
      <c r="Y2014" s="108">
        <v>0</v>
      </c>
      <c r="Z2014" s="108">
        <v>0</v>
      </c>
      <c r="AA2014" s="108">
        <v>0</v>
      </c>
      <c r="AB2014" s="108">
        <v>0</v>
      </c>
      <c r="AC2014" s="108">
        <v>0</v>
      </c>
      <c r="AD2014" s="108"/>
      <c r="AE2014" s="108">
        <v>977439.46</v>
      </c>
      <c r="AF2014" s="104">
        <v>45985</v>
      </c>
      <c r="AG2014" s="104">
        <v>47811</v>
      </c>
      <c r="AH2014" s="108">
        <v>977439.46</v>
      </c>
      <c r="AI2014" t="s">
        <v>1406</v>
      </c>
      <c r="AJ2014" t="s">
        <v>1407</v>
      </c>
      <c r="AK2014" s="3">
        <v>90413.16</v>
      </c>
      <c r="AL2014" s="3">
        <v>90413.16</v>
      </c>
      <c r="AM2014" s="3">
        <v>90413.16</v>
      </c>
      <c r="AN2014" s="3">
        <v>90413.16</v>
      </c>
      <c r="AO2014" s="3">
        <v>90413.16</v>
      </c>
      <c r="AP2014" s="3">
        <v>0</v>
      </c>
      <c r="AQ2014" s="3">
        <v>0</v>
      </c>
      <c r="AR2014" s="3">
        <v>0</v>
      </c>
      <c r="AS2014" s="3">
        <v>0</v>
      </c>
      <c r="AT2014" s="3">
        <v>0</v>
      </c>
      <c r="AU2014" s="3">
        <v>0</v>
      </c>
      <c r="AV2014" s="3">
        <v>0</v>
      </c>
      <c r="AW2014" s="3">
        <v>0</v>
      </c>
      <c r="AX2014" s="3">
        <v>0</v>
      </c>
      <c r="AY2014" s="3">
        <v>0</v>
      </c>
      <c r="AZ2014" s="3">
        <f t="shared" si="93"/>
        <v>180826.32</v>
      </c>
      <c r="BA2014" s="3">
        <f t="shared" si="94"/>
        <v>271239.48</v>
      </c>
      <c r="BB2014" s="3">
        <f t="shared" si="95"/>
        <v>452065.8</v>
      </c>
      <c r="BC2014" s="2"/>
    </row>
    <row r="2015" spans="1:55" ht="15" hidden="1" customHeight="1" x14ac:dyDescent="0.3">
      <c r="A2015" t="s">
        <v>4478</v>
      </c>
      <c r="B2015" t="s">
        <v>2358</v>
      </c>
      <c r="C2015">
        <v>1</v>
      </c>
      <c r="D2015" t="s">
        <v>0</v>
      </c>
      <c r="E2015" t="s">
        <v>2</v>
      </c>
      <c r="F2015" t="s">
        <v>1393</v>
      </c>
      <c r="G2015" t="s">
        <v>1401</v>
      </c>
      <c r="H2015" t="s">
        <v>1402</v>
      </c>
      <c r="I2015" t="s">
        <v>1403</v>
      </c>
      <c r="J2015" t="s">
        <v>1404</v>
      </c>
      <c r="K2015" t="s">
        <v>2401</v>
      </c>
      <c r="L2015" t="s">
        <v>1398</v>
      </c>
      <c r="M2015" t="s">
        <v>1405</v>
      </c>
      <c r="N2015">
        <v>1</v>
      </c>
      <c r="O2015">
        <v>1</v>
      </c>
      <c r="P2015">
        <v>1</v>
      </c>
      <c r="Q2015">
        <v>0</v>
      </c>
      <c r="R2015">
        <v>0</v>
      </c>
      <c r="S2015">
        <v>1</v>
      </c>
      <c r="T2015">
        <v>1</v>
      </c>
      <c r="U2015">
        <v>1</v>
      </c>
      <c r="V2015">
        <v>0</v>
      </c>
      <c r="W2015" s="107">
        <v>281156.27</v>
      </c>
      <c r="X2015" s="108">
        <v>0</v>
      </c>
      <c r="Y2015" s="108">
        <v>0</v>
      </c>
      <c r="Z2015" s="108">
        <v>0</v>
      </c>
      <c r="AA2015" s="108">
        <v>0</v>
      </c>
      <c r="AB2015" s="108">
        <v>0</v>
      </c>
      <c r="AC2015" s="108">
        <v>0</v>
      </c>
      <c r="AD2015" s="108"/>
      <c r="AE2015" s="108">
        <v>281156.27</v>
      </c>
      <c r="AF2015" s="104">
        <v>45985</v>
      </c>
      <c r="AG2015" s="104">
        <v>47811</v>
      </c>
      <c r="AH2015" s="108">
        <v>281156.27</v>
      </c>
      <c r="AI2015" t="s">
        <v>1406</v>
      </c>
      <c r="AJ2015" t="s">
        <v>1407</v>
      </c>
      <c r="AK2015" s="3">
        <v>26006.959999999999</v>
      </c>
      <c r="AL2015" s="3">
        <v>26006.959999999999</v>
      </c>
      <c r="AM2015" s="3">
        <v>26006.959999999999</v>
      </c>
      <c r="AN2015" s="3">
        <v>26006.959999999999</v>
      </c>
      <c r="AO2015" s="3">
        <v>26006.959999999999</v>
      </c>
      <c r="AP2015" s="3">
        <v>0</v>
      </c>
      <c r="AQ2015" s="3">
        <v>0</v>
      </c>
      <c r="AR2015" s="3">
        <v>0</v>
      </c>
      <c r="AS2015" s="3">
        <v>0</v>
      </c>
      <c r="AT2015" s="3">
        <v>0</v>
      </c>
      <c r="AU2015" s="3">
        <v>0</v>
      </c>
      <c r="AV2015" s="3">
        <v>0</v>
      </c>
      <c r="AW2015" s="3">
        <v>0</v>
      </c>
      <c r="AX2015" s="3">
        <v>0</v>
      </c>
      <c r="AY2015" s="3">
        <v>0</v>
      </c>
      <c r="AZ2015" s="3">
        <f t="shared" si="93"/>
        <v>52013.919999999998</v>
      </c>
      <c r="BA2015" s="3">
        <f t="shared" si="94"/>
        <v>78020.88</v>
      </c>
      <c r="BB2015" s="3">
        <f t="shared" si="95"/>
        <v>130034.8</v>
      </c>
      <c r="BC2015" s="2"/>
    </row>
    <row r="2016" spans="1:55" hidden="1" x14ac:dyDescent="0.3">
      <c r="A2016" t="s">
        <v>4479</v>
      </c>
      <c r="B2016" t="s">
        <v>2359</v>
      </c>
      <c r="C2016">
        <v>1</v>
      </c>
      <c r="D2016" t="s">
        <v>0</v>
      </c>
      <c r="E2016" t="s">
        <v>2</v>
      </c>
      <c r="F2016" t="s">
        <v>1393</v>
      </c>
      <c r="G2016" t="s">
        <v>1401</v>
      </c>
      <c r="H2016" t="s">
        <v>1402</v>
      </c>
      <c r="I2016" t="s">
        <v>1403</v>
      </c>
      <c r="J2016" t="s">
        <v>1404</v>
      </c>
      <c r="K2016" t="s">
        <v>2402</v>
      </c>
      <c r="L2016" t="s">
        <v>1398</v>
      </c>
      <c r="M2016" t="s">
        <v>1405</v>
      </c>
      <c r="N2016">
        <v>1</v>
      </c>
      <c r="O2016">
        <v>1</v>
      </c>
      <c r="P2016">
        <v>1</v>
      </c>
      <c r="Q2016">
        <v>0</v>
      </c>
      <c r="R2016">
        <v>0</v>
      </c>
      <c r="S2016">
        <v>1</v>
      </c>
      <c r="T2016">
        <v>1</v>
      </c>
      <c r="U2016">
        <v>1</v>
      </c>
      <c r="V2016">
        <v>0</v>
      </c>
      <c r="W2016" s="107">
        <v>359195.4</v>
      </c>
      <c r="X2016" s="108">
        <v>0</v>
      </c>
      <c r="Y2016" s="108">
        <v>0</v>
      </c>
      <c r="Z2016" s="108">
        <v>0</v>
      </c>
      <c r="AA2016" s="108">
        <v>0</v>
      </c>
      <c r="AB2016" s="108">
        <v>0</v>
      </c>
      <c r="AC2016" s="108">
        <v>0</v>
      </c>
      <c r="AD2016" s="108"/>
      <c r="AE2016" s="108">
        <v>359195.4</v>
      </c>
      <c r="AF2016" s="104">
        <v>45985</v>
      </c>
      <c r="AG2016" s="104">
        <v>47811</v>
      </c>
      <c r="AH2016" s="108">
        <v>359195.4</v>
      </c>
      <c r="AI2016" t="s">
        <v>1406</v>
      </c>
      <c r="AJ2016" t="s">
        <v>1407</v>
      </c>
      <c r="AK2016" s="3">
        <v>33225.58</v>
      </c>
      <c r="AL2016" s="3">
        <v>33225.58</v>
      </c>
      <c r="AM2016" s="3">
        <v>33225.58</v>
      </c>
      <c r="AN2016" s="3">
        <v>33225.58</v>
      </c>
      <c r="AO2016" s="3">
        <v>33225.58</v>
      </c>
      <c r="AP2016" s="3">
        <v>0</v>
      </c>
      <c r="AQ2016" s="3">
        <v>0</v>
      </c>
      <c r="AR2016" s="3">
        <v>0</v>
      </c>
      <c r="AS2016" s="3">
        <v>0</v>
      </c>
      <c r="AT2016" s="3">
        <v>0</v>
      </c>
      <c r="AU2016" s="3">
        <v>0</v>
      </c>
      <c r="AV2016" s="3">
        <v>0</v>
      </c>
      <c r="AW2016" s="3">
        <v>0</v>
      </c>
      <c r="AX2016" s="3">
        <v>0</v>
      </c>
      <c r="AY2016" s="3">
        <v>0</v>
      </c>
      <c r="AZ2016" s="3">
        <f t="shared" si="93"/>
        <v>66451.16</v>
      </c>
      <c r="BA2016" s="3">
        <f t="shared" si="94"/>
        <v>99676.74</v>
      </c>
      <c r="BB2016" s="3">
        <f t="shared" si="95"/>
        <v>166127.90000000002</v>
      </c>
      <c r="BC2016" s="2"/>
    </row>
    <row r="2017" spans="1:55" hidden="1" x14ac:dyDescent="0.3">
      <c r="A2017" t="s">
        <v>4480</v>
      </c>
      <c r="B2017" t="s">
        <v>2360</v>
      </c>
      <c r="C2017">
        <v>1</v>
      </c>
      <c r="D2017" t="s">
        <v>0</v>
      </c>
      <c r="E2017" t="s">
        <v>2</v>
      </c>
      <c r="F2017" t="s">
        <v>1393</v>
      </c>
      <c r="G2017" t="s">
        <v>1401</v>
      </c>
      <c r="H2017" t="s">
        <v>1402</v>
      </c>
      <c r="I2017" t="s">
        <v>1403</v>
      </c>
      <c r="J2017" t="s">
        <v>1404</v>
      </c>
      <c r="K2017" t="s">
        <v>836</v>
      </c>
      <c r="L2017" t="s">
        <v>1398</v>
      </c>
      <c r="M2017" t="s">
        <v>1405</v>
      </c>
      <c r="N2017">
        <v>1</v>
      </c>
      <c r="O2017">
        <v>1</v>
      </c>
      <c r="P2017">
        <v>1</v>
      </c>
      <c r="Q2017">
        <v>0</v>
      </c>
      <c r="R2017">
        <v>0</v>
      </c>
      <c r="S2017">
        <v>1</v>
      </c>
      <c r="T2017">
        <v>1</v>
      </c>
      <c r="U2017">
        <v>1</v>
      </c>
      <c r="V2017">
        <v>0</v>
      </c>
      <c r="W2017" s="107">
        <v>3680612.47</v>
      </c>
      <c r="X2017" s="108">
        <v>0</v>
      </c>
      <c r="Y2017" s="108">
        <v>0</v>
      </c>
      <c r="Z2017" s="108">
        <v>0</v>
      </c>
      <c r="AA2017" s="108">
        <v>0</v>
      </c>
      <c r="AB2017" s="108">
        <v>0</v>
      </c>
      <c r="AC2017" s="108">
        <v>0</v>
      </c>
      <c r="AD2017" s="108"/>
      <c r="AE2017" s="108">
        <v>3680612.47</v>
      </c>
      <c r="AF2017" s="104">
        <v>45985</v>
      </c>
      <c r="AG2017" s="104">
        <v>47811</v>
      </c>
      <c r="AH2017" s="108">
        <v>3680612.47</v>
      </c>
      <c r="AI2017" t="s">
        <v>1406</v>
      </c>
      <c r="AJ2017" t="s">
        <v>1407</v>
      </c>
      <c r="AK2017" s="3">
        <v>340456.66</v>
      </c>
      <c r="AL2017" s="3">
        <v>340456.66</v>
      </c>
      <c r="AM2017" s="3">
        <v>340456.66</v>
      </c>
      <c r="AN2017" s="3">
        <v>340456.66</v>
      </c>
      <c r="AO2017" s="3">
        <v>340456.66</v>
      </c>
      <c r="AP2017" s="3">
        <v>0</v>
      </c>
      <c r="AQ2017" s="3">
        <v>0</v>
      </c>
      <c r="AR2017" s="3">
        <v>0</v>
      </c>
      <c r="AS2017" s="3">
        <v>0</v>
      </c>
      <c r="AT2017" s="3">
        <v>0</v>
      </c>
      <c r="AU2017" s="3">
        <v>0</v>
      </c>
      <c r="AV2017" s="3">
        <v>0</v>
      </c>
      <c r="AW2017" s="3">
        <v>0</v>
      </c>
      <c r="AX2017" s="3">
        <v>0</v>
      </c>
      <c r="AY2017" s="3">
        <v>0</v>
      </c>
      <c r="AZ2017" s="3">
        <f t="shared" si="93"/>
        <v>680913.32</v>
      </c>
      <c r="BA2017" s="3">
        <f t="shared" si="94"/>
        <v>1021369.98</v>
      </c>
      <c r="BB2017" s="3">
        <f t="shared" si="95"/>
        <v>1702283.2999999998</v>
      </c>
      <c r="BC2017" s="2"/>
    </row>
    <row r="2018" spans="1:55" hidden="1" x14ac:dyDescent="0.3">
      <c r="A2018" t="s">
        <v>4481</v>
      </c>
      <c r="B2018" t="s">
        <v>2361</v>
      </c>
      <c r="C2018">
        <v>1</v>
      </c>
      <c r="D2018" t="s">
        <v>0</v>
      </c>
      <c r="E2018" t="s">
        <v>2</v>
      </c>
      <c r="F2018" t="s">
        <v>1393</v>
      </c>
      <c r="G2018" t="s">
        <v>1401</v>
      </c>
      <c r="H2018" t="s">
        <v>1402</v>
      </c>
      <c r="I2018" t="s">
        <v>1403</v>
      </c>
      <c r="J2018" t="s">
        <v>1404</v>
      </c>
      <c r="K2018" t="s">
        <v>2403</v>
      </c>
      <c r="L2018" t="s">
        <v>1398</v>
      </c>
      <c r="M2018" t="s">
        <v>1405</v>
      </c>
      <c r="N2018">
        <v>1</v>
      </c>
      <c r="O2018">
        <v>1</v>
      </c>
      <c r="P2018">
        <v>1</v>
      </c>
      <c r="Q2018">
        <v>0</v>
      </c>
      <c r="R2018">
        <v>0</v>
      </c>
      <c r="S2018">
        <v>1</v>
      </c>
      <c r="T2018">
        <v>1</v>
      </c>
      <c r="U2018">
        <v>1</v>
      </c>
      <c r="V2018">
        <v>0</v>
      </c>
      <c r="W2018" s="107">
        <v>179219.36</v>
      </c>
      <c r="X2018" s="108">
        <v>0</v>
      </c>
      <c r="Y2018" s="108">
        <v>0</v>
      </c>
      <c r="Z2018" s="108">
        <v>0</v>
      </c>
      <c r="AA2018" s="108">
        <v>0</v>
      </c>
      <c r="AB2018" s="108">
        <v>0</v>
      </c>
      <c r="AC2018" s="108">
        <v>0</v>
      </c>
      <c r="AD2018" s="108"/>
      <c r="AE2018" s="108">
        <v>179219.36</v>
      </c>
      <c r="AF2018" s="104">
        <v>45985</v>
      </c>
      <c r="AG2018" s="104">
        <v>47811</v>
      </c>
      <c r="AH2018" s="108">
        <v>179219.36</v>
      </c>
      <c r="AI2018" t="s">
        <v>1406</v>
      </c>
      <c r="AJ2018" t="s">
        <v>1407</v>
      </c>
      <c r="AK2018" s="3">
        <v>16577.8</v>
      </c>
      <c r="AL2018" s="3">
        <v>16577.8</v>
      </c>
      <c r="AM2018" s="3">
        <v>16577.8</v>
      </c>
      <c r="AN2018" s="3">
        <v>16577.8</v>
      </c>
      <c r="AO2018" s="3">
        <v>16577.8</v>
      </c>
      <c r="AP2018" s="3">
        <v>0</v>
      </c>
      <c r="AQ2018" s="3">
        <v>0</v>
      </c>
      <c r="AR2018" s="3">
        <v>0</v>
      </c>
      <c r="AS2018" s="3">
        <v>0</v>
      </c>
      <c r="AT2018" s="3">
        <v>0</v>
      </c>
      <c r="AU2018" s="3">
        <v>0</v>
      </c>
      <c r="AV2018" s="3">
        <v>0</v>
      </c>
      <c r="AW2018" s="3">
        <v>0</v>
      </c>
      <c r="AX2018" s="3">
        <v>0</v>
      </c>
      <c r="AY2018" s="3">
        <v>0</v>
      </c>
      <c r="AZ2018" s="3">
        <f t="shared" si="93"/>
        <v>33155.599999999999</v>
      </c>
      <c r="BA2018" s="3">
        <f t="shared" si="94"/>
        <v>49733.399999999994</v>
      </c>
      <c r="BB2018" s="3">
        <f t="shared" si="95"/>
        <v>82889</v>
      </c>
      <c r="BC2018" s="2"/>
    </row>
    <row r="2019" spans="1:55" hidden="1" x14ac:dyDescent="0.3">
      <c r="A2019" t="s">
        <v>4482</v>
      </c>
      <c r="B2019" t="s">
        <v>2362</v>
      </c>
      <c r="C2019">
        <v>1</v>
      </c>
      <c r="D2019" t="s">
        <v>0</v>
      </c>
      <c r="E2019" t="s">
        <v>2</v>
      </c>
      <c r="F2019" t="s">
        <v>1393</v>
      </c>
      <c r="G2019" t="s">
        <v>1401</v>
      </c>
      <c r="H2019" t="s">
        <v>1402</v>
      </c>
      <c r="I2019" t="s">
        <v>1403</v>
      </c>
      <c r="J2019" t="s">
        <v>1404</v>
      </c>
      <c r="K2019" t="s">
        <v>2404</v>
      </c>
      <c r="L2019" t="s">
        <v>1398</v>
      </c>
      <c r="M2019" t="s">
        <v>1405</v>
      </c>
      <c r="N2019">
        <v>1</v>
      </c>
      <c r="O2019">
        <v>1</v>
      </c>
      <c r="P2019">
        <v>1</v>
      </c>
      <c r="Q2019">
        <v>0</v>
      </c>
      <c r="R2019">
        <v>0</v>
      </c>
      <c r="S2019">
        <v>1</v>
      </c>
      <c r="T2019">
        <v>1</v>
      </c>
      <c r="U2019">
        <v>1</v>
      </c>
      <c r="V2019">
        <v>0</v>
      </c>
      <c r="W2019" s="107">
        <v>567784.07999999996</v>
      </c>
      <c r="X2019" s="108">
        <v>0</v>
      </c>
      <c r="Y2019" s="108">
        <v>0</v>
      </c>
      <c r="Z2019" s="108">
        <v>0</v>
      </c>
      <c r="AA2019" s="108">
        <v>0</v>
      </c>
      <c r="AB2019" s="108">
        <v>0</v>
      </c>
      <c r="AC2019" s="108">
        <v>0</v>
      </c>
      <c r="AD2019" s="108"/>
      <c r="AE2019" s="108">
        <v>567784.07999999996</v>
      </c>
      <c r="AF2019" s="104">
        <v>45985</v>
      </c>
      <c r="AG2019" s="104">
        <v>47811</v>
      </c>
      <c r="AH2019" s="108">
        <v>567784.07999999996</v>
      </c>
      <c r="AI2019" t="s">
        <v>1406</v>
      </c>
      <c r="AJ2019" t="s">
        <v>1407</v>
      </c>
      <c r="AK2019" s="3">
        <v>52520.02</v>
      </c>
      <c r="AL2019" s="3">
        <v>52520.02</v>
      </c>
      <c r="AM2019" s="3">
        <v>52520.02</v>
      </c>
      <c r="AN2019" s="3">
        <v>52520.02</v>
      </c>
      <c r="AO2019" s="3">
        <v>52520.02</v>
      </c>
      <c r="AP2019" s="3">
        <v>0</v>
      </c>
      <c r="AQ2019" s="3">
        <v>0</v>
      </c>
      <c r="AR2019" s="3">
        <v>0</v>
      </c>
      <c r="AS2019" s="3">
        <v>0</v>
      </c>
      <c r="AT2019" s="3">
        <v>0</v>
      </c>
      <c r="AU2019" s="3">
        <v>0</v>
      </c>
      <c r="AV2019" s="3">
        <v>0</v>
      </c>
      <c r="AW2019" s="3">
        <v>0</v>
      </c>
      <c r="AX2019" s="3">
        <v>0</v>
      </c>
      <c r="AY2019" s="3">
        <v>0</v>
      </c>
      <c r="AZ2019" s="3">
        <f t="shared" si="93"/>
        <v>105040.04</v>
      </c>
      <c r="BA2019" s="3">
        <f t="shared" si="94"/>
        <v>157560.06</v>
      </c>
      <c r="BB2019" s="3">
        <f t="shared" si="95"/>
        <v>262600.09999999998</v>
      </c>
      <c r="BC2019" s="2"/>
    </row>
    <row r="2020" spans="1:55" hidden="1" x14ac:dyDescent="0.3">
      <c r="A2020" t="s">
        <v>4483</v>
      </c>
      <c r="B2020" t="s">
        <v>2363</v>
      </c>
      <c r="C2020">
        <v>1</v>
      </c>
      <c r="D2020" t="s">
        <v>0</v>
      </c>
      <c r="E2020" t="s">
        <v>2</v>
      </c>
      <c r="F2020" t="s">
        <v>1393</v>
      </c>
      <c r="G2020" t="s">
        <v>1401</v>
      </c>
      <c r="H2020" t="s">
        <v>1402</v>
      </c>
      <c r="I2020" t="s">
        <v>1403</v>
      </c>
      <c r="J2020" t="s">
        <v>1404</v>
      </c>
      <c r="K2020" t="s">
        <v>1109</v>
      </c>
      <c r="L2020" t="s">
        <v>1398</v>
      </c>
      <c r="M2020" t="s">
        <v>1405</v>
      </c>
      <c r="N2020">
        <v>1</v>
      </c>
      <c r="O2020">
        <v>1</v>
      </c>
      <c r="P2020">
        <v>1</v>
      </c>
      <c r="Q2020">
        <v>0</v>
      </c>
      <c r="R2020">
        <v>0</v>
      </c>
      <c r="S2020">
        <v>1</v>
      </c>
      <c r="T2020">
        <v>1</v>
      </c>
      <c r="U2020">
        <v>1</v>
      </c>
      <c r="V2020">
        <v>0</v>
      </c>
      <c r="W2020" s="107">
        <v>4260846.6399999997</v>
      </c>
      <c r="X2020" s="108">
        <v>0</v>
      </c>
      <c r="Y2020" s="108">
        <v>0</v>
      </c>
      <c r="Z2020" s="108">
        <v>0</v>
      </c>
      <c r="AA2020" s="108">
        <v>0</v>
      </c>
      <c r="AB2020" s="108">
        <v>0</v>
      </c>
      <c r="AC2020" s="108">
        <v>0</v>
      </c>
      <c r="AD2020" s="108"/>
      <c r="AE2020" s="108">
        <v>4260846.6399999997</v>
      </c>
      <c r="AF2020" s="104">
        <v>45985</v>
      </c>
      <c r="AG2020" s="104">
        <v>47811</v>
      </c>
      <c r="AH2020" s="108">
        <v>4260846.6399999997</v>
      </c>
      <c r="AI2020" t="s">
        <v>1406</v>
      </c>
      <c r="AJ2020" t="s">
        <v>1407</v>
      </c>
      <c r="AK2020" s="3">
        <v>394128.32</v>
      </c>
      <c r="AL2020" s="3">
        <v>394128.32</v>
      </c>
      <c r="AM2020" s="3">
        <v>394128.32</v>
      </c>
      <c r="AN2020" s="3">
        <v>394128.32</v>
      </c>
      <c r="AO2020" s="3">
        <v>394128.32</v>
      </c>
      <c r="AP2020" s="3">
        <v>0</v>
      </c>
      <c r="AQ2020" s="3">
        <v>0</v>
      </c>
      <c r="AR2020" s="3">
        <v>0</v>
      </c>
      <c r="AS2020" s="3">
        <v>0</v>
      </c>
      <c r="AT2020" s="3">
        <v>0</v>
      </c>
      <c r="AU2020" s="3">
        <v>0</v>
      </c>
      <c r="AV2020" s="3">
        <v>0</v>
      </c>
      <c r="AW2020" s="3">
        <v>0</v>
      </c>
      <c r="AX2020" s="3">
        <v>0</v>
      </c>
      <c r="AY2020" s="3">
        <v>0</v>
      </c>
      <c r="AZ2020" s="3">
        <f t="shared" si="93"/>
        <v>788256.64</v>
      </c>
      <c r="BA2020" s="3">
        <f t="shared" si="94"/>
        <v>1182384.96</v>
      </c>
      <c r="BB2020" s="3">
        <f t="shared" si="95"/>
        <v>1970641.6</v>
      </c>
      <c r="BC2020" s="2"/>
    </row>
    <row r="2021" spans="1:55" hidden="1" x14ac:dyDescent="0.3">
      <c r="A2021" t="s">
        <v>4484</v>
      </c>
      <c r="B2021" t="s">
        <v>2364</v>
      </c>
      <c r="C2021">
        <v>1</v>
      </c>
      <c r="D2021" t="s">
        <v>0</v>
      </c>
      <c r="E2021" t="s">
        <v>2</v>
      </c>
      <c r="F2021" t="s">
        <v>1393</v>
      </c>
      <c r="G2021" t="s">
        <v>1401</v>
      </c>
      <c r="H2021" t="s">
        <v>1402</v>
      </c>
      <c r="I2021" t="s">
        <v>1403</v>
      </c>
      <c r="J2021" t="s">
        <v>1404</v>
      </c>
      <c r="K2021" t="s">
        <v>2084</v>
      </c>
      <c r="L2021" t="s">
        <v>1398</v>
      </c>
      <c r="M2021" t="s">
        <v>1405</v>
      </c>
      <c r="N2021">
        <v>1</v>
      </c>
      <c r="O2021">
        <v>1</v>
      </c>
      <c r="P2021">
        <v>1</v>
      </c>
      <c r="Q2021">
        <v>0</v>
      </c>
      <c r="R2021">
        <v>0</v>
      </c>
      <c r="S2021">
        <v>1</v>
      </c>
      <c r="T2021">
        <v>1</v>
      </c>
      <c r="U2021">
        <v>1</v>
      </c>
      <c r="V2021">
        <v>0</v>
      </c>
      <c r="W2021" s="107">
        <v>488844.48</v>
      </c>
      <c r="X2021" s="108">
        <v>0</v>
      </c>
      <c r="Y2021" s="108">
        <v>0</v>
      </c>
      <c r="Z2021" s="108">
        <v>0</v>
      </c>
      <c r="AA2021" s="108">
        <v>0</v>
      </c>
      <c r="AB2021" s="108">
        <v>0</v>
      </c>
      <c r="AC2021" s="108">
        <v>0</v>
      </c>
      <c r="AD2021" s="108"/>
      <c r="AE2021" s="108">
        <v>488844.48</v>
      </c>
      <c r="AF2021" s="104">
        <v>45985</v>
      </c>
      <c r="AG2021" s="104">
        <v>47811</v>
      </c>
      <c r="AH2021" s="108">
        <v>488844.48</v>
      </c>
      <c r="AI2021" t="s">
        <v>1406</v>
      </c>
      <c r="AJ2021" t="s">
        <v>1407</v>
      </c>
      <c r="AK2021" s="3">
        <v>45218.12</v>
      </c>
      <c r="AL2021" s="3">
        <v>45218.12</v>
      </c>
      <c r="AM2021" s="3">
        <v>45218.12</v>
      </c>
      <c r="AN2021" s="3">
        <v>45218.12</v>
      </c>
      <c r="AO2021" s="3">
        <v>45218.12</v>
      </c>
      <c r="AP2021" s="3">
        <v>0</v>
      </c>
      <c r="AQ2021" s="3">
        <v>0</v>
      </c>
      <c r="AR2021" s="3">
        <v>0</v>
      </c>
      <c r="AS2021" s="3">
        <v>0</v>
      </c>
      <c r="AT2021" s="3">
        <v>0</v>
      </c>
      <c r="AU2021" s="3">
        <v>0</v>
      </c>
      <c r="AV2021" s="3">
        <v>0</v>
      </c>
      <c r="AW2021" s="3">
        <v>0</v>
      </c>
      <c r="AX2021" s="3">
        <v>0</v>
      </c>
      <c r="AY2021" s="3">
        <v>0</v>
      </c>
      <c r="AZ2021" s="3">
        <f t="shared" si="93"/>
        <v>90436.24</v>
      </c>
      <c r="BA2021" s="3">
        <f t="shared" si="94"/>
        <v>135654.36000000002</v>
      </c>
      <c r="BB2021" s="3">
        <f t="shared" si="95"/>
        <v>226090.60000000003</v>
      </c>
      <c r="BC2021" s="2"/>
    </row>
    <row r="2022" spans="1:55" hidden="1" x14ac:dyDescent="0.3">
      <c r="A2022" t="s">
        <v>4485</v>
      </c>
      <c r="B2022" t="s">
        <v>2365</v>
      </c>
      <c r="C2022">
        <v>1</v>
      </c>
      <c r="D2022" t="s">
        <v>0</v>
      </c>
      <c r="E2022" t="s">
        <v>2</v>
      </c>
      <c r="F2022" t="s">
        <v>1393</v>
      </c>
      <c r="G2022" t="s">
        <v>1401</v>
      </c>
      <c r="H2022" t="s">
        <v>1402</v>
      </c>
      <c r="I2022" t="s">
        <v>1403</v>
      </c>
      <c r="J2022" t="s">
        <v>1404</v>
      </c>
      <c r="K2022" t="s">
        <v>2405</v>
      </c>
      <c r="L2022" t="s">
        <v>1398</v>
      </c>
      <c r="M2022" t="s">
        <v>1405</v>
      </c>
      <c r="N2022">
        <v>1</v>
      </c>
      <c r="O2022">
        <v>1</v>
      </c>
      <c r="P2022">
        <v>1</v>
      </c>
      <c r="Q2022">
        <v>0</v>
      </c>
      <c r="R2022">
        <v>0</v>
      </c>
      <c r="S2022">
        <v>1</v>
      </c>
      <c r="T2022">
        <v>1</v>
      </c>
      <c r="U2022">
        <v>1</v>
      </c>
      <c r="V2022">
        <v>0</v>
      </c>
      <c r="W2022" s="107">
        <v>1461301.02</v>
      </c>
      <c r="X2022" s="108">
        <v>0</v>
      </c>
      <c r="Y2022" s="108">
        <v>0</v>
      </c>
      <c r="Z2022" s="108">
        <v>0</v>
      </c>
      <c r="AA2022" s="108">
        <v>0</v>
      </c>
      <c r="AB2022" s="108">
        <v>0</v>
      </c>
      <c r="AC2022" s="108">
        <v>0</v>
      </c>
      <c r="AD2022" s="108"/>
      <c r="AE2022" s="108">
        <v>1461301.02</v>
      </c>
      <c r="AF2022" s="104">
        <v>45985</v>
      </c>
      <c r="AG2022" s="104">
        <v>47811</v>
      </c>
      <c r="AH2022" s="108">
        <v>1461301.02</v>
      </c>
      <c r="AI2022" t="s">
        <v>1406</v>
      </c>
      <c r="AJ2022" t="s">
        <v>1407</v>
      </c>
      <c r="AK2022" s="3">
        <v>135170.34</v>
      </c>
      <c r="AL2022" s="3">
        <v>135170.34</v>
      </c>
      <c r="AM2022" s="3">
        <v>135170.34</v>
      </c>
      <c r="AN2022" s="3">
        <v>135170.34</v>
      </c>
      <c r="AO2022" s="3">
        <v>135170.34</v>
      </c>
      <c r="AP2022" s="3">
        <v>0</v>
      </c>
      <c r="AQ2022" s="3">
        <v>0</v>
      </c>
      <c r="AR2022" s="3">
        <v>0</v>
      </c>
      <c r="AS2022" s="3">
        <v>0</v>
      </c>
      <c r="AT2022" s="3">
        <v>0</v>
      </c>
      <c r="AU2022" s="3">
        <v>0</v>
      </c>
      <c r="AV2022" s="3">
        <v>0</v>
      </c>
      <c r="AW2022" s="3">
        <v>0</v>
      </c>
      <c r="AX2022" s="3">
        <v>0</v>
      </c>
      <c r="AY2022" s="3">
        <v>0</v>
      </c>
      <c r="AZ2022" s="3">
        <f t="shared" si="93"/>
        <v>270340.68</v>
      </c>
      <c r="BA2022" s="3">
        <f t="shared" si="94"/>
        <v>405511.02</v>
      </c>
      <c r="BB2022" s="3">
        <f t="shared" si="95"/>
        <v>675851.7</v>
      </c>
      <c r="BC2022" s="2"/>
    </row>
    <row r="2023" spans="1:55" hidden="1" x14ac:dyDescent="0.3">
      <c r="A2023" t="s">
        <v>4486</v>
      </c>
      <c r="B2023" t="s">
        <v>2366</v>
      </c>
      <c r="C2023">
        <v>1</v>
      </c>
      <c r="D2023" t="s">
        <v>0</v>
      </c>
      <c r="E2023" t="s">
        <v>2</v>
      </c>
      <c r="F2023" t="s">
        <v>1393</v>
      </c>
      <c r="G2023" t="s">
        <v>1401</v>
      </c>
      <c r="H2023" t="s">
        <v>1402</v>
      </c>
      <c r="I2023" t="s">
        <v>1403</v>
      </c>
      <c r="J2023" t="s">
        <v>1404</v>
      </c>
      <c r="K2023" t="s">
        <v>2087</v>
      </c>
      <c r="L2023" t="s">
        <v>1398</v>
      </c>
      <c r="M2023" t="s">
        <v>1405</v>
      </c>
      <c r="N2023">
        <v>1</v>
      </c>
      <c r="O2023">
        <v>1</v>
      </c>
      <c r="P2023">
        <v>1</v>
      </c>
      <c r="Q2023">
        <v>0</v>
      </c>
      <c r="R2023">
        <v>0</v>
      </c>
      <c r="S2023">
        <v>1</v>
      </c>
      <c r="T2023">
        <v>1</v>
      </c>
      <c r="U2023">
        <v>1</v>
      </c>
      <c r="V2023">
        <v>0</v>
      </c>
      <c r="W2023" s="107">
        <v>1486159.54</v>
      </c>
      <c r="X2023" s="108">
        <v>0</v>
      </c>
      <c r="Y2023" s="108">
        <v>0</v>
      </c>
      <c r="Z2023" s="108">
        <v>0</v>
      </c>
      <c r="AA2023" s="108">
        <v>0</v>
      </c>
      <c r="AB2023" s="108">
        <v>0</v>
      </c>
      <c r="AC2023" s="108">
        <v>0</v>
      </c>
      <c r="AD2023" s="108"/>
      <c r="AE2023" s="108">
        <v>1486159.54</v>
      </c>
      <c r="AF2023" s="104">
        <v>45985</v>
      </c>
      <c r="AG2023" s="104">
        <v>47811</v>
      </c>
      <c r="AH2023" s="108">
        <v>1486159.54</v>
      </c>
      <c r="AI2023" t="s">
        <v>1406</v>
      </c>
      <c r="AJ2023" t="s">
        <v>1407</v>
      </c>
      <c r="AK2023" s="3">
        <v>137469.76000000001</v>
      </c>
      <c r="AL2023" s="3">
        <v>137469.76000000001</v>
      </c>
      <c r="AM2023" s="3">
        <v>137469.76000000001</v>
      </c>
      <c r="AN2023" s="3">
        <v>137469.76000000001</v>
      </c>
      <c r="AO2023" s="3">
        <v>137469.76000000001</v>
      </c>
      <c r="AP2023" s="3">
        <v>0</v>
      </c>
      <c r="AQ2023" s="3">
        <v>0</v>
      </c>
      <c r="AR2023" s="3">
        <v>0</v>
      </c>
      <c r="AS2023" s="3">
        <v>0</v>
      </c>
      <c r="AT2023" s="3">
        <v>0</v>
      </c>
      <c r="AU2023" s="3">
        <v>0</v>
      </c>
      <c r="AV2023" s="3">
        <v>0</v>
      </c>
      <c r="AW2023" s="3">
        <v>0</v>
      </c>
      <c r="AX2023" s="3">
        <v>0</v>
      </c>
      <c r="AY2023" s="3">
        <v>0</v>
      </c>
      <c r="AZ2023" s="3">
        <f t="shared" si="93"/>
        <v>274939.52000000002</v>
      </c>
      <c r="BA2023" s="3">
        <f t="shared" si="94"/>
        <v>412409.28</v>
      </c>
      <c r="BB2023" s="3">
        <f t="shared" si="95"/>
        <v>687348.8</v>
      </c>
      <c r="BC2023" s="2"/>
    </row>
    <row r="2024" spans="1:55" hidden="1" x14ac:dyDescent="0.3">
      <c r="A2024" t="s">
        <v>4487</v>
      </c>
      <c r="B2024" t="s">
        <v>2367</v>
      </c>
      <c r="C2024">
        <v>1</v>
      </c>
      <c r="D2024" t="s">
        <v>0</v>
      </c>
      <c r="E2024" t="s">
        <v>2</v>
      </c>
      <c r="F2024" t="s">
        <v>1393</v>
      </c>
      <c r="G2024" t="s">
        <v>1401</v>
      </c>
      <c r="H2024" t="s">
        <v>1402</v>
      </c>
      <c r="I2024" t="s">
        <v>1403</v>
      </c>
      <c r="J2024" t="s">
        <v>1404</v>
      </c>
      <c r="K2024" t="s">
        <v>2406</v>
      </c>
      <c r="L2024" t="s">
        <v>1398</v>
      </c>
      <c r="M2024" t="s">
        <v>1405</v>
      </c>
      <c r="N2024">
        <v>1</v>
      </c>
      <c r="O2024">
        <v>1</v>
      </c>
      <c r="P2024">
        <v>1</v>
      </c>
      <c r="Q2024">
        <v>0</v>
      </c>
      <c r="R2024">
        <v>0</v>
      </c>
      <c r="S2024">
        <v>1</v>
      </c>
      <c r="T2024">
        <v>1</v>
      </c>
      <c r="U2024">
        <v>1</v>
      </c>
      <c r="V2024">
        <v>0</v>
      </c>
      <c r="W2024" s="107">
        <v>308470.99</v>
      </c>
      <c r="X2024" s="108">
        <v>0</v>
      </c>
      <c r="Y2024" s="108">
        <v>0</v>
      </c>
      <c r="Z2024" s="108">
        <v>0</v>
      </c>
      <c r="AA2024" s="108">
        <v>0</v>
      </c>
      <c r="AB2024" s="108">
        <v>0</v>
      </c>
      <c r="AC2024" s="108">
        <v>0</v>
      </c>
      <c r="AD2024" s="108"/>
      <c r="AE2024" s="108">
        <v>308470.99</v>
      </c>
      <c r="AF2024" s="104">
        <v>45985</v>
      </c>
      <c r="AG2024" s="104">
        <v>47811</v>
      </c>
      <c r="AH2024" s="108">
        <v>308470.99</v>
      </c>
      <c r="AI2024" t="s">
        <v>1406</v>
      </c>
      <c r="AJ2024" t="s">
        <v>1407</v>
      </c>
      <c r="AK2024" s="3">
        <v>28533.56</v>
      </c>
      <c r="AL2024" s="3">
        <v>28533.56</v>
      </c>
      <c r="AM2024" s="3">
        <v>28533.56</v>
      </c>
      <c r="AN2024" s="3">
        <v>28533.56</v>
      </c>
      <c r="AO2024" s="3">
        <v>28533.56</v>
      </c>
      <c r="AP2024" s="3">
        <v>0</v>
      </c>
      <c r="AQ2024" s="3">
        <v>0</v>
      </c>
      <c r="AR2024" s="3">
        <v>0</v>
      </c>
      <c r="AS2024" s="3">
        <v>0</v>
      </c>
      <c r="AT2024" s="3">
        <v>0</v>
      </c>
      <c r="AU2024" s="3">
        <v>0</v>
      </c>
      <c r="AV2024" s="3">
        <v>0</v>
      </c>
      <c r="AW2024" s="3">
        <v>0</v>
      </c>
      <c r="AX2024" s="3">
        <v>0</v>
      </c>
      <c r="AY2024" s="3">
        <v>0</v>
      </c>
      <c r="AZ2024" s="3">
        <f t="shared" si="93"/>
        <v>57067.12</v>
      </c>
      <c r="BA2024" s="3">
        <f t="shared" si="94"/>
        <v>85600.680000000008</v>
      </c>
      <c r="BB2024" s="3">
        <f t="shared" si="95"/>
        <v>142667.80000000002</v>
      </c>
      <c r="BC2024" s="2"/>
    </row>
    <row r="2025" spans="1:55" hidden="1" x14ac:dyDescent="0.3">
      <c r="A2025" t="s">
        <v>4488</v>
      </c>
      <c r="B2025" t="s">
        <v>2368</v>
      </c>
      <c r="C2025">
        <v>1</v>
      </c>
      <c r="D2025" t="s">
        <v>0</v>
      </c>
      <c r="E2025" t="s">
        <v>2</v>
      </c>
      <c r="F2025" t="s">
        <v>1393</v>
      </c>
      <c r="G2025" t="s">
        <v>1401</v>
      </c>
      <c r="H2025" t="s">
        <v>1402</v>
      </c>
      <c r="I2025" t="s">
        <v>1403</v>
      </c>
      <c r="J2025" t="s">
        <v>1404</v>
      </c>
      <c r="K2025" t="s">
        <v>2407</v>
      </c>
      <c r="L2025" t="s">
        <v>1398</v>
      </c>
      <c r="M2025" t="s">
        <v>1405</v>
      </c>
      <c r="N2025">
        <v>1</v>
      </c>
      <c r="O2025">
        <v>1</v>
      </c>
      <c r="P2025">
        <v>1</v>
      </c>
      <c r="Q2025">
        <v>0</v>
      </c>
      <c r="R2025">
        <v>0</v>
      </c>
      <c r="S2025">
        <v>1</v>
      </c>
      <c r="T2025">
        <v>1</v>
      </c>
      <c r="U2025">
        <v>1</v>
      </c>
      <c r="V2025">
        <v>0</v>
      </c>
      <c r="W2025" s="107">
        <v>197806.9</v>
      </c>
      <c r="X2025" s="108">
        <v>0</v>
      </c>
      <c r="Y2025" s="108">
        <v>0</v>
      </c>
      <c r="Z2025" s="108">
        <v>0</v>
      </c>
      <c r="AA2025" s="108">
        <v>0</v>
      </c>
      <c r="AB2025" s="108">
        <v>0</v>
      </c>
      <c r="AC2025" s="108">
        <v>0</v>
      </c>
      <c r="AD2025" s="108"/>
      <c r="AE2025" s="108">
        <v>197806.9</v>
      </c>
      <c r="AF2025" s="104">
        <v>45985</v>
      </c>
      <c r="AG2025" s="104">
        <v>47811</v>
      </c>
      <c r="AH2025" s="108">
        <v>197806.9</v>
      </c>
      <c r="AI2025" t="s">
        <v>1406</v>
      </c>
      <c r="AJ2025" t="s">
        <v>1407</v>
      </c>
      <c r="AK2025" s="3">
        <v>18297.14</v>
      </c>
      <c r="AL2025" s="3">
        <v>18297.14</v>
      </c>
      <c r="AM2025" s="3">
        <v>18297.14</v>
      </c>
      <c r="AN2025" s="3">
        <v>18297.14</v>
      </c>
      <c r="AO2025" s="3">
        <v>18297.14</v>
      </c>
      <c r="AP2025" s="3">
        <v>0</v>
      </c>
      <c r="AQ2025" s="3">
        <v>0</v>
      </c>
      <c r="AR2025" s="3">
        <v>0</v>
      </c>
      <c r="AS2025" s="3">
        <v>0</v>
      </c>
      <c r="AT2025" s="3">
        <v>0</v>
      </c>
      <c r="AU2025" s="3">
        <v>0</v>
      </c>
      <c r="AV2025" s="3">
        <v>0</v>
      </c>
      <c r="AW2025" s="3">
        <v>0</v>
      </c>
      <c r="AX2025" s="3">
        <v>0</v>
      </c>
      <c r="AY2025" s="3">
        <v>0</v>
      </c>
      <c r="AZ2025" s="3">
        <f t="shared" si="93"/>
        <v>36594.28</v>
      </c>
      <c r="BA2025" s="3">
        <f t="shared" si="94"/>
        <v>54891.42</v>
      </c>
      <c r="BB2025" s="3">
        <f t="shared" si="95"/>
        <v>91485.7</v>
      </c>
      <c r="BC2025" s="2"/>
    </row>
    <row r="2026" spans="1:55" hidden="1" x14ac:dyDescent="0.3">
      <c r="A2026" t="s">
        <v>4489</v>
      </c>
      <c r="B2026" t="s">
        <v>2369</v>
      </c>
      <c r="C2026">
        <v>1</v>
      </c>
      <c r="D2026" t="s">
        <v>0</v>
      </c>
      <c r="E2026" t="s">
        <v>2</v>
      </c>
      <c r="F2026" t="s">
        <v>1393</v>
      </c>
      <c r="G2026" t="s">
        <v>1401</v>
      </c>
      <c r="H2026" t="s">
        <v>1402</v>
      </c>
      <c r="I2026" t="s">
        <v>1403</v>
      </c>
      <c r="J2026" t="s">
        <v>1404</v>
      </c>
      <c r="K2026" t="s">
        <v>2397</v>
      </c>
      <c r="L2026" t="s">
        <v>1398</v>
      </c>
      <c r="M2026" t="s">
        <v>1405</v>
      </c>
      <c r="N2026">
        <v>1</v>
      </c>
      <c r="O2026">
        <v>1</v>
      </c>
      <c r="P2026">
        <v>1</v>
      </c>
      <c r="Q2026">
        <v>0</v>
      </c>
      <c r="R2026">
        <v>0</v>
      </c>
      <c r="S2026">
        <v>1</v>
      </c>
      <c r="T2026">
        <v>1</v>
      </c>
      <c r="U2026">
        <v>1</v>
      </c>
      <c r="V2026">
        <v>0</v>
      </c>
      <c r="W2026" s="107">
        <v>374491.34</v>
      </c>
      <c r="X2026" s="108">
        <v>0</v>
      </c>
      <c r="Y2026" s="108">
        <v>0</v>
      </c>
      <c r="Z2026" s="108">
        <v>0</v>
      </c>
      <c r="AA2026" s="108">
        <v>0</v>
      </c>
      <c r="AB2026" s="108">
        <v>0</v>
      </c>
      <c r="AC2026" s="108">
        <v>0</v>
      </c>
      <c r="AD2026" s="108"/>
      <c r="AE2026" s="108">
        <v>374491.34</v>
      </c>
      <c r="AF2026" s="104">
        <v>45985</v>
      </c>
      <c r="AG2026" s="104">
        <v>47811</v>
      </c>
      <c r="AH2026" s="108">
        <v>374491.34</v>
      </c>
      <c r="AI2026" t="s">
        <v>1406</v>
      </c>
      <c r="AJ2026" t="s">
        <v>1407</v>
      </c>
      <c r="AK2026" s="3">
        <v>34640.44</v>
      </c>
      <c r="AL2026" s="3">
        <v>34640.44</v>
      </c>
      <c r="AM2026" s="3">
        <v>34640.44</v>
      </c>
      <c r="AN2026" s="3">
        <v>34640.44</v>
      </c>
      <c r="AO2026" s="3">
        <v>34640.44</v>
      </c>
      <c r="AP2026" s="3">
        <v>0</v>
      </c>
      <c r="AQ2026" s="3">
        <v>0</v>
      </c>
      <c r="AR2026" s="3">
        <v>0</v>
      </c>
      <c r="AS2026" s="3">
        <v>0</v>
      </c>
      <c r="AT2026" s="3">
        <v>0</v>
      </c>
      <c r="AU2026" s="3">
        <v>0</v>
      </c>
      <c r="AV2026" s="3">
        <v>0</v>
      </c>
      <c r="AW2026" s="3">
        <v>0</v>
      </c>
      <c r="AX2026" s="3">
        <v>0</v>
      </c>
      <c r="AY2026" s="3">
        <v>0</v>
      </c>
      <c r="AZ2026" s="3">
        <f t="shared" si="93"/>
        <v>69280.88</v>
      </c>
      <c r="BA2026" s="3">
        <f t="shared" si="94"/>
        <v>103921.32</v>
      </c>
      <c r="BB2026" s="3">
        <f t="shared" si="95"/>
        <v>173202.2</v>
      </c>
      <c r="BC2026" s="2"/>
    </row>
    <row r="2027" spans="1:55" hidden="1" x14ac:dyDescent="0.3">
      <c r="A2027" t="s">
        <v>4490</v>
      </c>
      <c r="B2027" t="s">
        <v>2370</v>
      </c>
      <c r="C2027">
        <v>1</v>
      </c>
      <c r="D2027" t="s">
        <v>0</v>
      </c>
      <c r="E2027" t="s">
        <v>2</v>
      </c>
      <c r="F2027" t="s">
        <v>1393</v>
      </c>
      <c r="G2027" t="s">
        <v>1401</v>
      </c>
      <c r="H2027" t="s">
        <v>1402</v>
      </c>
      <c r="I2027" t="s">
        <v>1403</v>
      </c>
      <c r="J2027" t="s">
        <v>1404</v>
      </c>
      <c r="K2027" t="s">
        <v>2408</v>
      </c>
      <c r="L2027" t="s">
        <v>1398</v>
      </c>
      <c r="M2027" t="s">
        <v>1405</v>
      </c>
      <c r="N2027">
        <v>1</v>
      </c>
      <c r="O2027">
        <v>1</v>
      </c>
      <c r="P2027">
        <v>1</v>
      </c>
      <c r="Q2027">
        <v>0</v>
      </c>
      <c r="R2027">
        <v>0</v>
      </c>
      <c r="S2027">
        <v>1</v>
      </c>
      <c r="T2027">
        <v>1</v>
      </c>
      <c r="U2027">
        <v>1</v>
      </c>
      <c r="V2027">
        <v>0</v>
      </c>
      <c r="W2027" s="107">
        <v>1427510.93</v>
      </c>
      <c r="X2027" s="108">
        <v>0</v>
      </c>
      <c r="Y2027" s="108">
        <v>0</v>
      </c>
      <c r="Z2027" s="108">
        <v>0</v>
      </c>
      <c r="AA2027" s="108">
        <v>0</v>
      </c>
      <c r="AB2027" s="108">
        <v>0</v>
      </c>
      <c r="AC2027" s="108">
        <v>0</v>
      </c>
      <c r="AD2027" s="108"/>
      <c r="AE2027" s="108">
        <v>1427510.93</v>
      </c>
      <c r="AF2027" s="104">
        <v>45985</v>
      </c>
      <c r="AG2027" s="104">
        <v>47811</v>
      </c>
      <c r="AH2027" s="108">
        <v>1427510.93</v>
      </c>
      <c r="AI2027" t="s">
        <v>1406</v>
      </c>
      <c r="AJ2027" t="s">
        <v>1407</v>
      </c>
      <c r="AK2027" s="3">
        <v>132044.76</v>
      </c>
      <c r="AL2027" s="3">
        <v>132044.76</v>
      </c>
      <c r="AM2027" s="3">
        <v>132044.76</v>
      </c>
      <c r="AN2027" s="3">
        <v>132044.76</v>
      </c>
      <c r="AO2027" s="3">
        <v>132044.76</v>
      </c>
      <c r="AP2027" s="3">
        <v>0</v>
      </c>
      <c r="AQ2027" s="3">
        <v>0</v>
      </c>
      <c r="AR2027" s="3">
        <v>0</v>
      </c>
      <c r="AS2027" s="3">
        <v>0</v>
      </c>
      <c r="AT2027" s="3">
        <v>0</v>
      </c>
      <c r="AU2027" s="3">
        <v>0</v>
      </c>
      <c r="AV2027" s="3">
        <v>0</v>
      </c>
      <c r="AW2027" s="3">
        <v>0</v>
      </c>
      <c r="AX2027" s="3">
        <v>0</v>
      </c>
      <c r="AY2027" s="3">
        <v>0</v>
      </c>
      <c r="AZ2027" s="3">
        <f t="shared" si="93"/>
        <v>264089.52</v>
      </c>
      <c r="BA2027" s="3">
        <f t="shared" si="94"/>
        <v>396134.28</v>
      </c>
      <c r="BB2027" s="3">
        <f t="shared" si="95"/>
        <v>660223.80000000005</v>
      </c>
      <c r="BC2027" s="2"/>
    </row>
    <row r="2028" spans="1:55" hidden="1" x14ac:dyDescent="0.3">
      <c r="A2028" t="s">
        <v>4491</v>
      </c>
      <c r="B2028" t="s">
        <v>2371</v>
      </c>
      <c r="C2028">
        <v>1</v>
      </c>
      <c r="D2028" t="s">
        <v>0</v>
      </c>
      <c r="E2028" t="s">
        <v>2</v>
      </c>
      <c r="F2028" t="s">
        <v>1393</v>
      </c>
      <c r="G2028" t="s">
        <v>1401</v>
      </c>
      <c r="H2028" t="s">
        <v>1402</v>
      </c>
      <c r="I2028" t="s">
        <v>1403</v>
      </c>
      <c r="J2028" t="s">
        <v>1404</v>
      </c>
      <c r="K2028" t="s">
        <v>2409</v>
      </c>
      <c r="L2028" t="s">
        <v>1398</v>
      </c>
      <c r="M2028" t="s">
        <v>1405</v>
      </c>
      <c r="N2028">
        <v>1</v>
      </c>
      <c r="O2028">
        <v>1</v>
      </c>
      <c r="P2028">
        <v>1</v>
      </c>
      <c r="Q2028">
        <v>0</v>
      </c>
      <c r="R2028">
        <v>0</v>
      </c>
      <c r="S2028">
        <v>1</v>
      </c>
      <c r="T2028">
        <v>1</v>
      </c>
      <c r="U2028">
        <v>1</v>
      </c>
      <c r="V2028">
        <v>0</v>
      </c>
      <c r="W2028" s="107">
        <v>166186.07</v>
      </c>
      <c r="X2028" s="108">
        <v>0</v>
      </c>
      <c r="Y2028" s="108">
        <v>0</v>
      </c>
      <c r="Z2028" s="108">
        <v>0</v>
      </c>
      <c r="AA2028" s="108">
        <v>0</v>
      </c>
      <c r="AB2028" s="108">
        <v>0</v>
      </c>
      <c r="AC2028" s="108">
        <v>0</v>
      </c>
      <c r="AD2028" s="108"/>
      <c r="AE2028" s="108">
        <v>166186.07</v>
      </c>
      <c r="AF2028" s="104">
        <v>45985</v>
      </c>
      <c r="AG2028" s="104">
        <v>47811</v>
      </c>
      <c r="AH2028" s="108">
        <v>166186.07</v>
      </c>
      <c r="AI2028" t="s">
        <v>1406</v>
      </c>
      <c r="AJ2028" t="s">
        <v>1407</v>
      </c>
      <c r="AK2028" s="3">
        <v>15372.22</v>
      </c>
      <c r="AL2028" s="3">
        <v>15372.22</v>
      </c>
      <c r="AM2028" s="3">
        <v>15372.22</v>
      </c>
      <c r="AN2028" s="3">
        <v>15372.22</v>
      </c>
      <c r="AO2028" s="3">
        <v>15372.22</v>
      </c>
      <c r="AP2028" s="3">
        <v>0</v>
      </c>
      <c r="AQ2028" s="3">
        <v>0</v>
      </c>
      <c r="AR2028" s="3">
        <v>0</v>
      </c>
      <c r="AS2028" s="3">
        <v>0</v>
      </c>
      <c r="AT2028" s="3">
        <v>0</v>
      </c>
      <c r="AU2028" s="3">
        <v>0</v>
      </c>
      <c r="AV2028" s="3">
        <v>0</v>
      </c>
      <c r="AW2028" s="3">
        <v>0</v>
      </c>
      <c r="AX2028" s="3">
        <v>0</v>
      </c>
      <c r="AY2028" s="3">
        <v>0</v>
      </c>
      <c r="AZ2028" s="3">
        <f t="shared" si="93"/>
        <v>30744.44</v>
      </c>
      <c r="BA2028" s="3">
        <f t="shared" si="94"/>
        <v>46116.659999999996</v>
      </c>
      <c r="BB2028" s="3">
        <f t="shared" si="95"/>
        <v>76861.099999999991</v>
      </c>
      <c r="BC2028" s="2"/>
    </row>
    <row r="2029" spans="1:55" hidden="1" x14ac:dyDescent="0.3">
      <c r="A2029" t="s">
        <v>4492</v>
      </c>
      <c r="B2029" t="s">
        <v>2372</v>
      </c>
      <c r="C2029">
        <v>1</v>
      </c>
      <c r="D2029" t="s">
        <v>0</v>
      </c>
      <c r="E2029" t="s">
        <v>2</v>
      </c>
      <c r="F2029" t="s">
        <v>1393</v>
      </c>
      <c r="G2029" t="s">
        <v>1401</v>
      </c>
      <c r="H2029" t="s">
        <v>1402</v>
      </c>
      <c r="I2029" t="s">
        <v>1403</v>
      </c>
      <c r="J2029" t="s">
        <v>1404</v>
      </c>
      <c r="K2029" t="s">
        <v>334</v>
      </c>
      <c r="L2029" t="s">
        <v>1398</v>
      </c>
      <c r="M2029" t="s">
        <v>1405</v>
      </c>
      <c r="N2029">
        <v>1</v>
      </c>
      <c r="O2029">
        <v>1</v>
      </c>
      <c r="P2029">
        <v>1</v>
      </c>
      <c r="Q2029">
        <v>0</v>
      </c>
      <c r="R2029">
        <v>0</v>
      </c>
      <c r="S2029">
        <v>1</v>
      </c>
      <c r="T2029">
        <v>1</v>
      </c>
      <c r="U2029">
        <v>1</v>
      </c>
      <c r="V2029">
        <v>0</v>
      </c>
      <c r="W2029" s="107">
        <v>7617403.6799999997</v>
      </c>
      <c r="X2029" s="108">
        <v>0</v>
      </c>
      <c r="Y2029" s="108">
        <v>0</v>
      </c>
      <c r="Z2029" s="108">
        <v>0</v>
      </c>
      <c r="AA2029" s="108">
        <v>0</v>
      </c>
      <c r="AB2029" s="108">
        <v>0</v>
      </c>
      <c r="AC2029" s="108">
        <v>0</v>
      </c>
      <c r="AD2029" s="108"/>
      <c r="AE2029" s="108">
        <v>7617403.6799999997</v>
      </c>
      <c r="AF2029" s="104">
        <v>45985</v>
      </c>
      <c r="AG2029" s="104">
        <v>47811</v>
      </c>
      <c r="AH2029" s="108">
        <v>7617403.6799999997</v>
      </c>
      <c r="AI2029" t="s">
        <v>1406</v>
      </c>
      <c r="AJ2029" t="s">
        <v>1407</v>
      </c>
      <c r="AK2029" s="3">
        <v>704609.84</v>
      </c>
      <c r="AL2029" s="3">
        <v>704609.84</v>
      </c>
      <c r="AM2029" s="3">
        <v>704609.84</v>
      </c>
      <c r="AN2029" s="3">
        <v>704609.84</v>
      </c>
      <c r="AO2029" s="3">
        <v>704609.84</v>
      </c>
      <c r="AP2029" s="3">
        <v>0</v>
      </c>
      <c r="AQ2029" s="3">
        <v>0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3">
        <v>0</v>
      </c>
      <c r="AY2029" s="3">
        <v>0</v>
      </c>
      <c r="AZ2029" s="3">
        <f t="shared" si="93"/>
        <v>1409219.68</v>
      </c>
      <c r="BA2029" s="3">
        <f t="shared" si="94"/>
        <v>2113829.52</v>
      </c>
      <c r="BB2029" s="3">
        <f t="shared" si="95"/>
        <v>3523049.2</v>
      </c>
      <c r="BC2029" s="2"/>
    </row>
    <row r="2030" spans="1:55" hidden="1" x14ac:dyDescent="0.3">
      <c r="A2030" t="s">
        <v>4493</v>
      </c>
      <c r="B2030" t="s">
        <v>2373</v>
      </c>
      <c r="C2030">
        <v>1</v>
      </c>
      <c r="D2030" t="s">
        <v>0</v>
      </c>
      <c r="E2030" t="s">
        <v>2</v>
      </c>
      <c r="F2030" t="s">
        <v>1393</v>
      </c>
      <c r="G2030" t="s">
        <v>1401</v>
      </c>
      <c r="H2030" t="s">
        <v>1402</v>
      </c>
      <c r="I2030" t="s">
        <v>1403</v>
      </c>
      <c r="J2030" t="s">
        <v>1404</v>
      </c>
      <c r="K2030" t="s">
        <v>1306</v>
      </c>
      <c r="L2030" t="s">
        <v>1398</v>
      </c>
      <c r="M2030" t="s">
        <v>1405</v>
      </c>
      <c r="N2030">
        <v>1</v>
      </c>
      <c r="O2030">
        <v>1</v>
      </c>
      <c r="P2030">
        <v>1</v>
      </c>
      <c r="Q2030">
        <v>0</v>
      </c>
      <c r="R2030">
        <v>0</v>
      </c>
      <c r="S2030">
        <v>1</v>
      </c>
      <c r="T2030">
        <v>1</v>
      </c>
      <c r="U2030">
        <v>1</v>
      </c>
      <c r="V2030">
        <v>0</v>
      </c>
      <c r="W2030" s="107">
        <v>1541271.5</v>
      </c>
      <c r="X2030" s="108">
        <v>0</v>
      </c>
      <c r="Y2030" s="108">
        <v>0</v>
      </c>
      <c r="Z2030" s="108">
        <v>0</v>
      </c>
      <c r="AA2030" s="108">
        <v>0</v>
      </c>
      <c r="AB2030" s="108">
        <v>0</v>
      </c>
      <c r="AC2030" s="108">
        <v>0</v>
      </c>
      <c r="AD2030" s="108"/>
      <c r="AE2030" s="108">
        <v>1541271.5</v>
      </c>
      <c r="AF2030" s="104">
        <v>45985</v>
      </c>
      <c r="AG2030" s="104">
        <v>47811</v>
      </c>
      <c r="AH2030" s="108">
        <v>1541271.5</v>
      </c>
      <c r="AI2030" t="s">
        <v>1406</v>
      </c>
      <c r="AJ2030" t="s">
        <v>1407</v>
      </c>
      <c r="AK2030" s="3">
        <v>142567.62</v>
      </c>
      <c r="AL2030" s="3">
        <v>142567.62</v>
      </c>
      <c r="AM2030" s="3">
        <v>142567.62</v>
      </c>
      <c r="AN2030" s="3">
        <v>142567.62</v>
      </c>
      <c r="AO2030" s="3">
        <v>142567.62</v>
      </c>
      <c r="AP2030" s="3">
        <v>0</v>
      </c>
      <c r="AQ2030" s="3">
        <v>0</v>
      </c>
      <c r="AR2030" s="3">
        <v>0</v>
      </c>
      <c r="AS2030" s="3">
        <v>0</v>
      </c>
      <c r="AT2030" s="3">
        <v>0</v>
      </c>
      <c r="AU2030" s="3">
        <v>0</v>
      </c>
      <c r="AV2030" s="3">
        <v>0</v>
      </c>
      <c r="AW2030" s="3">
        <v>0</v>
      </c>
      <c r="AX2030" s="3">
        <v>0</v>
      </c>
      <c r="AY2030" s="3">
        <v>0</v>
      </c>
      <c r="AZ2030" s="3">
        <f t="shared" si="93"/>
        <v>285135.24</v>
      </c>
      <c r="BA2030" s="3">
        <f t="shared" si="94"/>
        <v>427702.86</v>
      </c>
      <c r="BB2030" s="3">
        <f t="shared" si="95"/>
        <v>712838.1</v>
      </c>
      <c r="BC2030" s="2"/>
    </row>
    <row r="2031" spans="1:55" hidden="1" x14ac:dyDescent="0.3">
      <c r="A2031" t="s">
        <v>4494</v>
      </c>
      <c r="B2031" t="s">
        <v>2374</v>
      </c>
      <c r="C2031">
        <v>1</v>
      </c>
      <c r="D2031" t="s">
        <v>0</v>
      </c>
      <c r="E2031" t="s">
        <v>2</v>
      </c>
      <c r="F2031" t="s">
        <v>1393</v>
      </c>
      <c r="G2031" t="s">
        <v>1401</v>
      </c>
      <c r="H2031" t="s">
        <v>1402</v>
      </c>
      <c r="I2031" t="s">
        <v>1403</v>
      </c>
      <c r="J2031" t="s">
        <v>1404</v>
      </c>
      <c r="K2031" t="s">
        <v>2090</v>
      </c>
      <c r="L2031" t="s">
        <v>1398</v>
      </c>
      <c r="M2031" t="s">
        <v>1405</v>
      </c>
      <c r="N2031">
        <v>1</v>
      </c>
      <c r="O2031">
        <v>1</v>
      </c>
      <c r="P2031">
        <v>1</v>
      </c>
      <c r="Q2031">
        <v>0</v>
      </c>
      <c r="R2031">
        <v>0</v>
      </c>
      <c r="S2031">
        <v>1</v>
      </c>
      <c r="T2031">
        <v>1</v>
      </c>
      <c r="U2031">
        <v>1</v>
      </c>
      <c r="V2031">
        <v>0</v>
      </c>
      <c r="W2031" s="107">
        <v>564939.4</v>
      </c>
      <c r="X2031" s="108">
        <v>0</v>
      </c>
      <c r="Y2031" s="108">
        <v>0</v>
      </c>
      <c r="Z2031" s="108">
        <v>0</v>
      </c>
      <c r="AA2031" s="108">
        <v>0</v>
      </c>
      <c r="AB2031" s="108">
        <v>0</v>
      </c>
      <c r="AC2031" s="108">
        <v>0</v>
      </c>
      <c r="AD2031" s="108"/>
      <c r="AE2031" s="108">
        <v>564939.4</v>
      </c>
      <c r="AF2031" s="104">
        <v>45985</v>
      </c>
      <c r="AG2031" s="104">
        <v>47811</v>
      </c>
      <c r="AH2031" s="108">
        <v>564939.4</v>
      </c>
      <c r="AI2031" t="s">
        <v>1406</v>
      </c>
      <c r="AJ2031" t="s">
        <v>1407</v>
      </c>
      <c r="AK2031" s="3">
        <v>52256.9</v>
      </c>
      <c r="AL2031" s="3">
        <v>52256.9</v>
      </c>
      <c r="AM2031" s="3">
        <v>52256.9</v>
      </c>
      <c r="AN2031" s="3">
        <v>52256.9</v>
      </c>
      <c r="AO2031" s="3">
        <v>52256.9</v>
      </c>
      <c r="AP2031" s="3">
        <v>0</v>
      </c>
      <c r="AQ2031" s="3">
        <v>0</v>
      </c>
      <c r="AR2031" s="3">
        <v>0</v>
      </c>
      <c r="AS2031" s="3">
        <v>0</v>
      </c>
      <c r="AT2031" s="3">
        <v>0</v>
      </c>
      <c r="AU2031" s="3">
        <v>0</v>
      </c>
      <c r="AV2031" s="3">
        <v>0</v>
      </c>
      <c r="AW2031" s="3">
        <v>0</v>
      </c>
      <c r="AX2031" s="3">
        <v>0</v>
      </c>
      <c r="AY2031" s="3">
        <v>0</v>
      </c>
      <c r="AZ2031" s="3">
        <f t="shared" si="93"/>
        <v>104513.8</v>
      </c>
      <c r="BA2031" s="3">
        <f t="shared" si="94"/>
        <v>156770.70000000001</v>
      </c>
      <c r="BB2031" s="3">
        <f t="shared" si="95"/>
        <v>261284.5</v>
      </c>
      <c r="BC2031" s="2"/>
    </row>
    <row r="2032" spans="1:55" hidden="1" x14ac:dyDescent="0.3">
      <c r="A2032" t="s">
        <v>4495</v>
      </c>
      <c r="B2032" t="s">
        <v>2375</v>
      </c>
      <c r="C2032">
        <v>1</v>
      </c>
      <c r="D2032" t="s">
        <v>0</v>
      </c>
      <c r="E2032" t="s">
        <v>2</v>
      </c>
      <c r="F2032" t="s">
        <v>1393</v>
      </c>
      <c r="G2032" t="s">
        <v>1401</v>
      </c>
      <c r="H2032" t="s">
        <v>1402</v>
      </c>
      <c r="I2032" t="s">
        <v>1403</v>
      </c>
      <c r="J2032" t="s">
        <v>1404</v>
      </c>
      <c r="K2032" t="s">
        <v>2410</v>
      </c>
      <c r="L2032" t="s">
        <v>1398</v>
      </c>
      <c r="M2032" t="s">
        <v>1405</v>
      </c>
      <c r="N2032">
        <v>1</v>
      </c>
      <c r="O2032">
        <v>1</v>
      </c>
      <c r="P2032">
        <v>1</v>
      </c>
      <c r="Q2032">
        <v>0</v>
      </c>
      <c r="R2032">
        <v>0</v>
      </c>
      <c r="S2032">
        <v>1</v>
      </c>
      <c r="T2032">
        <v>1</v>
      </c>
      <c r="U2032">
        <v>1</v>
      </c>
      <c r="V2032">
        <v>0</v>
      </c>
      <c r="W2032" s="107">
        <v>2352100.7000000002</v>
      </c>
      <c r="X2032" s="108">
        <v>0</v>
      </c>
      <c r="Y2032" s="108">
        <v>0</v>
      </c>
      <c r="Z2032" s="108">
        <v>0</v>
      </c>
      <c r="AA2032" s="108">
        <v>0</v>
      </c>
      <c r="AB2032" s="108">
        <v>0</v>
      </c>
      <c r="AC2032" s="108">
        <v>0</v>
      </c>
      <c r="AD2032" s="108"/>
      <c r="AE2032" s="108">
        <v>2352100.7000000002</v>
      </c>
      <c r="AF2032" s="104">
        <v>45985</v>
      </c>
      <c r="AG2032" s="104">
        <v>47811</v>
      </c>
      <c r="AH2032" s="108">
        <v>2352100.7000000002</v>
      </c>
      <c r="AI2032" t="s">
        <v>1406</v>
      </c>
      <c r="AJ2032" t="s">
        <v>1407</v>
      </c>
      <c r="AK2032" s="3">
        <v>217569.32</v>
      </c>
      <c r="AL2032" s="3">
        <v>217569.32</v>
      </c>
      <c r="AM2032" s="3">
        <v>217569.32</v>
      </c>
      <c r="AN2032" s="3">
        <v>217569.32</v>
      </c>
      <c r="AO2032" s="3">
        <v>217569.32</v>
      </c>
      <c r="AP2032" s="3">
        <v>0</v>
      </c>
      <c r="AQ2032" s="3">
        <v>0</v>
      </c>
      <c r="AR2032" s="3">
        <v>0</v>
      </c>
      <c r="AS2032" s="3">
        <v>0</v>
      </c>
      <c r="AT2032" s="3">
        <v>0</v>
      </c>
      <c r="AU2032" s="3">
        <v>0</v>
      </c>
      <c r="AV2032" s="3">
        <v>0</v>
      </c>
      <c r="AW2032" s="3">
        <v>0</v>
      </c>
      <c r="AX2032" s="3">
        <v>0</v>
      </c>
      <c r="AY2032" s="3">
        <v>0</v>
      </c>
      <c r="AZ2032" s="3">
        <f t="shared" si="93"/>
        <v>435138.64</v>
      </c>
      <c r="BA2032" s="3">
        <f t="shared" si="94"/>
        <v>652707.96</v>
      </c>
      <c r="BB2032" s="3">
        <f t="shared" si="95"/>
        <v>1087846.6000000001</v>
      </c>
      <c r="BC2032" s="2"/>
    </row>
    <row r="2033" spans="1:55" hidden="1" x14ac:dyDescent="0.3">
      <c r="A2033" t="s">
        <v>4496</v>
      </c>
      <c r="B2033" t="s">
        <v>2376</v>
      </c>
      <c r="C2033">
        <v>1</v>
      </c>
      <c r="D2033" t="s">
        <v>0</v>
      </c>
      <c r="E2033" t="s">
        <v>2</v>
      </c>
      <c r="F2033" t="s">
        <v>1393</v>
      </c>
      <c r="G2033" t="s">
        <v>1401</v>
      </c>
      <c r="H2033" t="s">
        <v>1402</v>
      </c>
      <c r="I2033" t="s">
        <v>1403</v>
      </c>
      <c r="J2033" t="s">
        <v>1404</v>
      </c>
      <c r="K2033" t="s">
        <v>2411</v>
      </c>
      <c r="L2033" t="s">
        <v>1398</v>
      </c>
      <c r="M2033" t="s">
        <v>1405</v>
      </c>
      <c r="N2033">
        <v>1</v>
      </c>
      <c r="O2033">
        <v>1</v>
      </c>
      <c r="P2033">
        <v>1</v>
      </c>
      <c r="Q2033">
        <v>0</v>
      </c>
      <c r="R2033">
        <v>0</v>
      </c>
      <c r="S2033">
        <v>1</v>
      </c>
      <c r="T2033">
        <v>1</v>
      </c>
      <c r="U2033">
        <v>1</v>
      </c>
      <c r="V2033">
        <v>0</v>
      </c>
      <c r="W2033" s="107">
        <v>497547.46</v>
      </c>
      <c r="X2033" s="108">
        <v>0</v>
      </c>
      <c r="Y2033" s="108">
        <v>0</v>
      </c>
      <c r="Z2033" s="108">
        <v>0</v>
      </c>
      <c r="AA2033" s="108">
        <v>0</v>
      </c>
      <c r="AB2033" s="108">
        <v>0</v>
      </c>
      <c r="AC2033" s="108">
        <v>0</v>
      </c>
      <c r="AD2033" s="108"/>
      <c r="AE2033" s="108">
        <v>497547.46</v>
      </c>
      <c r="AF2033" s="104">
        <v>45985</v>
      </c>
      <c r="AG2033" s="104">
        <v>47811</v>
      </c>
      <c r="AH2033" s="108">
        <v>497547.46</v>
      </c>
      <c r="AI2033" t="s">
        <v>1406</v>
      </c>
      <c r="AJ2033" t="s">
        <v>1407</v>
      </c>
      <c r="AK2033" s="3">
        <v>46023.14</v>
      </c>
      <c r="AL2033" s="3">
        <v>46023.14</v>
      </c>
      <c r="AM2033" s="3">
        <v>46023.14</v>
      </c>
      <c r="AN2033" s="3">
        <v>46023.14</v>
      </c>
      <c r="AO2033" s="3">
        <v>46023.14</v>
      </c>
      <c r="AP2033" s="3">
        <v>0</v>
      </c>
      <c r="AQ2033" s="3">
        <v>0</v>
      </c>
      <c r="AR2033" s="3">
        <v>0</v>
      </c>
      <c r="AS2033" s="3">
        <v>0</v>
      </c>
      <c r="AT2033" s="3">
        <v>0</v>
      </c>
      <c r="AU2033" s="3">
        <v>0</v>
      </c>
      <c r="AV2033" s="3">
        <v>0</v>
      </c>
      <c r="AW2033" s="3">
        <v>0</v>
      </c>
      <c r="AX2033" s="3">
        <v>0</v>
      </c>
      <c r="AY2033" s="3">
        <v>0</v>
      </c>
      <c r="AZ2033" s="3">
        <f t="shared" si="93"/>
        <v>92046.28</v>
      </c>
      <c r="BA2033" s="3">
        <f t="shared" si="94"/>
        <v>138069.41999999998</v>
      </c>
      <c r="BB2033" s="3">
        <f t="shared" si="95"/>
        <v>230115.69999999998</v>
      </c>
      <c r="BC2033" s="2"/>
    </row>
    <row r="2034" spans="1:55" hidden="1" x14ac:dyDescent="0.3">
      <c r="A2034" t="s">
        <v>4497</v>
      </c>
      <c r="B2034" t="s">
        <v>2377</v>
      </c>
      <c r="C2034">
        <v>1</v>
      </c>
      <c r="D2034" t="s">
        <v>0</v>
      </c>
      <c r="E2034" t="s">
        <v>2</v>
      </c>
      <c r="F2034" t="s">
        <v>1393</v>
      </c>
      <c r="G2034" t="s">
        <v>1401</v>
      </c>
      <c r="H2034" t="s">
        <v>1402</v>
      </c>
      <c r="I2034" t="s">
        <v>1403</v>
      </c>
      <c r="J2034" t="s">
        <v>1404</v>
      </c>
      <c r="K2034" t="s">
        <v>1117</v>
      </c>
      <c r="L2034" t="s">
        <v>1398</v>
      </c>
      <c r="M2034" t="s">
        <v>1405</v>
      </c>
      <c r="N2034">
        <v>1</v>
      </c>
      <c r="O2034">
        <v>1</v>
      </c>
      <c r="P2034">
        <v>1</v>
      </c>
      <c r="Q2034">
        <v>0</v>
      </c>
      <c r="R2034">
        <v>0</v>
      </c>
      <c r="S2034">
        <v>1</v>
      </c>
      <c r="T2034">
        <v>1</v>
      </c>
      <c r="U2034">
        <v>1</v>
      </c>
      <c r="V2034">
        <v>0</v>
      </c>
      <c r="W2034" s="107">
        <v>1552302.88</v>
      </c>
      <c r="X2034" s="108">
        <v>0</v>
      </c>
      <c r="Y2034" s="108">
        <v>0</v>
      </c>
      <c r="Z2034" s="108">
        <v>0</v>
      </c>
      <c r="AA2034" s="108">
        <v>0</v>
      </c>
      <c r="AB2034" s="108">
        <v>0</v>
      </c>
      <c r="AC2034" s="108">
        <v>0</v>
      </c>
      <c r="AD2034" s="108"/>
      <c r="AE2034" s="108">
        <v>1552302.88</v>
      </c>
      <c r="AF2034" s="104">
        <v>45985</v>
      </c>
      <c r="AG2034" s="104">
        <v>47811</v>
      </c>
      <c r="AH2034" s="108">
        <v>1552302.88</v>
      </c>
      <c r="AI2034" t="s">
        <v>1406</v>
      </c>
      <c r="AJ2034" t="s">
        <v>1407</v>
      </c>
      <c r="AK2034" s="3">
        <v>143588.01999999999</v>
      </c>
      <c r="AL2034" s="3">
        <v>143588.01999999999</v>
      </c>
      <c r="AM2034" s="3">
        <v>143588.01999999999</v>
      </c>
      <c r="AN2034" s="3">
        <v>143588.01999999999</v>
      </c>
      <c r="AO2034" s="3">
        <v>143588.01999999999</v>
      </c>
      <c r="AP2034" s="3">
        <v>0</v>
      </c>
      <c r="AQ2034" s="3">
        <v>0</v>
      </c>
      <c r="AR2034" s="3">
        <v>0</v>
      </c>
      <c r="AS2034" s="3">
        <v>0</v>
      </c>
      <c r="AT2034" s="3">
        <v>0</v>
      </c>
      <c r="AU2034" s="3">
        <v>0</v>
      </c>
      <c r="AV2034" s="3">
        <v>0</v>
      </c>
      <c r="AW2034" s="3">
        <v>0</v>
      </c>
      <c r="AX2034" s="3">
        <v>0</v>
      </c>
      <c r="AY2034" s="3">
        <v>0</v>
      </c>
      <c r="AZ2034" s="3">
        <f t="shared" si="93"/>
        <v>287176.03999999998</v>
      </c>
      <c r="BA2034" s="3">
        <f t="shared" si="94"/>
        <v>430764.05999999994</v>
      </c>
      <c r="BB2034" s="3">
        <f t="shared" si="95"/>
        <v>717940.09999999986</v>
      </c>
      <c r="BC2034" s="2"/>
    </row>
    <row r="2035" spans="1:55" hidden="1" x14ac:dyDescent="0.3">
      <c r="A2035" t="s">
        <v>4498</v>
      </c>
      <c r="B2035" t="s">
        <v>2378</v>
      </c>
      <c r="C2035">
        <v>1</v>
      </c>
      <c r="D2035" t="s">
        <v>0</v>
      </c>
      <c r="E2035" t="s">
        <v>2</v>
      </c>
      <c r="F2035" t="s">
        <v>1393</v>
      </c>
      <c r="G2035" t="s">
        <v>1401</v>
      </c>
      <c r="H2035" t="s">
        <v>1402</v>
      </c>
      <c r="I2035" t="s">
        <v>1403</v>
      </c>
      <c r="J2035" t="s">
        <v>1404</v>
      </c>
      <c r="K2035" t="s">
        <v>2412</v>
      </c>
      <c r="L2035" t="s">
        <v>1398</v>
      </c>
      <c r="M2035" t="s">
        <v>1405</v>
      </c>
      <c r="N2035">
        <v>1</v>
      </c>
      <c r="O2035">
        <v>1</v>
      </c>
      <c r="P2035">
        <v>1</v>
      </c>
      <c r="Q2035">
        <v>0</v>
      </c>
      <c r="R2035">
        <v>0</v>
      </c>
      <c r="S2035">
        <v>1</v>
      </c>
      <c r="T2035">
        <v>1</v>
      </c>
      <c r="U2035">
        <v>1</v>
      </c>
      <c r="V2035">
        <v>0</v>
      </c>
      <c r="W2035" s="107">
        <v>344784.86</v>
      </c>
      <c r="X2035" s="108">
        <v>0</v>
      </c>
      <c r="Y2035" s="108">
        <v>0</v>
      </c>
      <c r="Z2035" s="108">
        <v>0</v>
      </c>
      <c r="AA2035" s="108">
        <v>0</v>
      </c>
      <c r="AB2035" s="108">
        <v>0</v>
      </c>
      <c r="AC2035" s="108">
        <v>0</v>
      </c>
      <c r="AD2035" s="108"/>
      <c r="AE2035" s="108">
        <v>344784.86</v>
      </c>
      <c r="AF2035" s="104">
        <v>45985</v>
      </c>
      <c r="AG2035" s="104">
        <v>47811</v>
      </c>
      <c r="AH2035" s="108">
        <v>344784.86</v>
      </c>
      <c r="AI2035" t="s">
        <v>1406</v>
      </c>
      <c r="AJ2035" t="s">
        <v>1407</v>
      </c>
      <c r="AK2035" s="3">
        <v>31892.6</v>
      </c>
      <c r="AL2035" s="3">
        <v>31892.6</v>
      </c>
      <c r="AM2035" s="3">
        <v>31892.6</v>
      </c>
      <c r="AN2035" s="3">
        <v>31892.6</v>
      </c>
      <c r="AO2035" s="3">
        <v>31892.6</v>
      </c>
      <c r="AP2035" s="3">
        <v>0</v>
      </c>
      <c r="AQ2035" s="3">
        <v>0</v>
      </c>
      <c r="AR2035" s="3">
        <v>0</v>
      </c>
      <c r="AS2035" s="3">
        <v>0</v>
      </c>
      <c r="AT2035" s="3">
        <v>0</v>
      </c>
      <c r="AU2035" s="3">
        <v>0</v>
      </c>
      <c r="AV2035" s="3">
        <v>0</v>
      </c>
      <c r="AW2035" s="3">
        <v>0</v>
      </c>
      <c r="AX2035" s="3">
        <v>0</v>
      </c>
      <c r="AY2035" s="3">
        <v>0</v>
      </c>
      <c r="AZ2035" s="3">
        <f t="shared" si="93"/>
        <v>63785.2</v>
      </c>
      <c r="BA2035" s="3">
        <f t="shared" si="94"/>
        <v>95677.799999999988</v>
      </c>
      <c r="BB2035" s="3">
        <f t="shared" si="95"/>
        <v>159463</v>
      </c>
      <c r="BC2035" s="2"/>
    </row>
    <row r="2036" spans="1:55" hidden="1" x14ac:dyDescent="0.3">
      <c r="A2036" t="s">
        <v>4499</v>
      </c>
      <c r="B2036" t="s">
        <v>2379</v>
      </c>
      <c r="C2036">
        <v>1</v>
      </c>
      <c r="D2036" t="s">
        <v>0</v>
      </c>
      <c r="E2036" t="s">
        <v>2</v>
      </c>
      <c r="F2036" t="s">
        <v>1393</v>
      </c>
      <c r="G2036" t="s">
        <v>1401</v>
      </c>
      <c r="H2036" t="s">
        <v>1402</v>
      </c>
      <c r="I2036" t="s">
        <v>1403</v>
      </c>
      <c r="J2036" t="s">
        <v>1404</v>
      </c>
      <c r="K2036" t="s">
        <v>1389</v>
      </c>
      <c r="L2036" t="s">
        <v>1398</v>
      </c>
      <c r="M2036" t="s">
        <v>1405</v>
      </c>
      <c r="N2036">
        <v>1</v>
      </c>
      <c r="O2036">
        <v>1</v>
      </c>
      <c r="P2036">
        <v>1</v>
      </c>
      <c r="Q2036">
        <v>0</v>
      </c>
      <c r="R2036">
        <v>0</v>
      </c>
      <c r="S2036">
        <v>1</v>
      </c>
      <c r="T2036">
        <v>1</v>
      </c>
      <c r="U2036">
        <v>1</v>
      </c>
      <c r="V2036">
        <v>0</v>
      </c>
      <c r="W2036" s="107">
        <v>6698094.1500000004</v>
      </c>
      <c r="X2036" s="108">
        <v>0</v>
      </c>
      <c r="Y2036" s="108">
        <v>0</v>
      </c>
      <c r="Z2036" s="108">
        <v>0</v>
      </c>
      <c r="AA2036" s="108">
        <v>0</v>
      </c>
      <c r="AB2036" s="108">
        <v>0</v>
      </c>
      <c r="AC2036" s="108">
        <v>0</v>
      </c>
      <c r="AD2036" s="108"/>
      <c r="AE2036" s="108">
        <v>6698094.1500000004</v>
      </c>
      <c r="AF2036" s="104">
        <v>45985</v>
      </c>
      <c r="AG2036" s="104">
        <v>47811</v>
      </c>
      <c r="AH2036" s="108">
        <v>6698094.1500000004</v>
      </c>
      <c r="AI2036" t="s">
        <v>1406</v>
      </c>
      <c r="AJ2036" t="s">
        <v>1407</v>
      </c>
      <c r="AK2036" s="3">
        <v>619573.69999999995</v>
      </c>
      <c r="AL2036" s="3">
        <v>619573.69999999995</v>
      </c>
      <c r="AM2036" s="3">
        <v>619573.69999999995</v>
      </c>
      <c r="AN2036" s="3">
        <v>619573.69999999995</v>
      </c>
      <c r="AO2036" s="3">
        <v>619573.69999999995</v>
      </c>
      <c r="AP2036" s="3">
        <v>0</v>
      </c>
      <c r="AQ2036" s="3">
        <v>0</v>
      </c>
      <c r="AR2036" s="3">
        <v>0</v>
      </c>
      <c r="AS2036" s="3">
        <v>0</v>
      </c>
      <c r="AT2036" s="3">
        <v>0</v>
      </c>
      <c r="AU2036" s="3">
        <v>0</v>
      </c>
      <c r="AV2036" s="3">
        <v>0</v>
      </c>
      <c r="AW2036" s="3">
        <v>0</v>
      </c>
      <c r="AX2036" s="3">
        <v>0</v>
      </c>
      <c r="AY2036" s="3">
        <v>0</v>
      </c>
      <c r="AZ2036" s="3">
        <f t="shared" si="93"/>
        <v>1239147.3999999999</v>
      </c>
      <c r="BA2036" s="3">
        <f t="shared" si="94"/>
        <v>1858721.0999999999</v>
      </c>
      <c r="BB2036" s="3">
        <f t="shared" si="95"/>
        <v>3097868.5</v>
      </c>
      <c r="BC2036" s="2"/>
    </row>
    <row r="2037" spans="1:55" hidden="1" x14ac:dyDescent="0.3">
      <c r="A2037" t="s">
        <v>4500</v>
      </c>
      <c r="B2037" t="s">
        <v>2380</v>
      </c>
      <c r="C2037">
        <v>1</v>
      </c>
      <c r="D2037" t="s">
        <v>0</v>
      </c>
      <c r="E2037" t="s">
        <v>2</v>
      </c>
      <c r="F2037" t="s">
        <v>1393</v>
      </c>
      <c r="G2037" t="s">
        <v>1401</v>
      </c>
      <c r="H2037" t="s">
        <v>1402</v>
      </c>
      <c r="I2037" t="s">
        <v>1403</v>
      </c>
      <c r="J2037" t="s">
        <v>1404</v>
      </c>
      <c r="K2037" t="s">
        <v>1037</v>
      </c>
      <c r="L2037" t="s">
        <v>1398</v>
      </c>
      <c r="M2037" t="s">
        <v>1405</v>
      </c>
      <c r="N2037">
        <v>1</v>
      </c>
      <c r="O2037">
        <v>1</v>
      </c>
      <c r="P2037">
        <v>1</v>
      </c>
      <c r="Q2037">
        <v>0</v>
      </c>
      <c r="R2037">
        <v>0</v>
      </c>
      <c r="S2037">
        <v>1</v>
      </c>
      <c r="T2037">
        <v>1</v>
      </c>
      <c r="U2037">
        <v>1</v>
      </c>
      <c r="V2037">
        <v>0</v>
      </c>
      <c r="W2037" s="107">
        <v>5853506.1600000001</v>
      </c>
      <c r="X2037" s="108">
        <v>0</v>
      </c>
      <c r="Y2037" s="108">
        <v>0</v>
      </c>
      <c r="Z2037" s="108">
        <v>0</v>
      </c>
      <c r="AA2037" s="108">
        <v>0</v>
      </c>
      <c r="AB2037" s="108">
        <v>0</v>
      </c>
      <c r="AC2037" s="108">
        <v>0</v>
      </c>
      <c r="AD2037" s="108"/>
      <c r="AE2037" s="108">
        <v>5853506.1600000001</v>
      </c>
      <c r="AF2037" s="104">
        <v>45985</v>
      </c>
      <c r="AG2037" s="104">
        <v>47811</v>
      </c>
      <c r="AH2037" s="108">
        <v>5853506.1600000001</v>
      </c>
      <c r="AI2037" t="s">
        <v>1406</v>
      </c>
      <c r="AJ2037" t="s">
        <v>1407</v>
      </c>
      <c r="AK2037" s="3">
        <v>541449.31999999995</v>
      </c>
      <c r="AL2037" s="3">
        <v>541449.31999999995</v>
      </c>
      <c r="AM2037" s="3">
        <v>541449.31999999995</v>
      </c>
      <c r="AN2037" s="3">
        <v>541449.31999999995</v>
      </c>
      <c r="AO2037" s="3">
        <v>541449.31999999995</v>
      </c>
      <c r="AP2037" s="3">
        <v>0</v>
      </c>
      <c r="AQ2037" s="3">
        <v>0</v>
      </c>
      <c r="AR2037" s="3">
        <v>0</v>
      </c>
      <c r="AS2037" s="3">
        <v>0</v>
      </c>
      <c r="AT2037" s="3">
        <v>0</v>
      </c>
      <c r="AU2037" s="3">
        <v>0</v>
      </c>
      <c r="AV2037" s="3">
        <v>0</v>
      </c>
      <c r="AW2037" s="3">
        <v>0</v>
      </c>
      <c r="AX2037" s="3">
        <v>0</v>
      </c>
      <c r="AY2037" s="3">
        <v>0</v>
      </c>
      <c r="AZ2037" s="3">
        <f t="shared" si="93"/>
        <v>1082898.6399999999</v>
      </c>
      <c r="BA2037" s="3">
        <f t="shared" si="94"/>
        <v>1624347.96</v>
      </c>
      <c r="BB2037" s="3">
        <f t="shared" si="95"/>
        <v>2707246.5999999996</v>
      </c>
      <c r="BC2037" s="2"/>
    </row>
    <row r="2038" spans="1:55" hidden="1" x14ac:dyDescent="0.3">
      <c r="A2038" t="s">
        <v>4501</v>
      </c>
      <c r="B2038" t="s">
        <v>2381</v>
      </c>
      <c r="C2038">
        <v>1</v>
      </c>
      <c r="D2038" t="s">
        <v>0</v>
      </c>
      <c r="E2038" t="s">
        <v>2</v>
      </c>
      <c r="F2038" t="s">
        <v>1393</v>
      </c>
      <c r="G2038" t="s">
        <v>1401</v>
      </c>
      <c r="H2038" t="s">
        <v>1402</v>
      </c>
      <c r="I2038" t="s">
        <v>1403</v>
      </c>
      <c r="J2038" t="s">
        <v>1404</v>
      </c>
      <c r="K2038" t="s">
        <v>1039</v>
      </c>
      <c r="L2038" t="s">
        <v>1398</v>
      </c>
      <c r="M2038" t="s">
        <v>1405</v>
      </c>
      <c r="N2038">
        <v>1</v>
      </c>
      <c r="O2038">
        <v>1</v>
      </c>
      <c r="P2038">
        <v>1</v>
      </c>
      <c r="Q2038">
        <v>0</v>
      </c>
      <c r="R2038">
        <v>0</v>
      </c>
      <c r="S2038">
        <v>1</v>
      </c>
      <c r="T2038">
        <v>1</v>
      </c>
      <c r="U2038">
        <v>1</v>
      </c>
      <c r="V2038">
        <v>0</v>
      </c>
      <c r="W2038" s="107">
        <v>4094789.01</v>
      </c>
      <c r="X2038" s="108">
        <v>0</v>
      </c>
      <c r="Y2038" s="108">
        <v>0</v>
      </c>
      <c r="Z2038" s="108">
        <v>0</v>
      </c>
      <c r="AA2038" s="108">
        <v>0</v>
      </c>
      <c r="AB2038" s="108">
        <v>0</v>
      </c>
      <c r="AC2038" s="108">
        <v>0</v>
      </c>
      <c r="AD2038" s="108"/>
      <c r="AE2038" s="108">
        <v>4094789.01</v>
      </c>
      <c r="AF2038" s="104">
        <v>45985</v>
      </c>
      <c r="AG2038" s="104">
        <v>47811</v>
      </c>
      <c r="AH2038" s="108">
        <v>4094789.01</v>
      </c>
      <c r="AI2038" t="s">
        <v>1406</v>
      </c>
      <c r="AJ2038" t="s">
        <v>1407</v>
      </c>
      <c r="AK2038" s="3">
        <v>378767.98</v>
      </c>
      <c r="AL2038" s="3">
        <v>378767.98</v>
      </c>
      <c r="AM2038" s="3">
        <v>378767.98</v>
      </c>
      <c r="AN2038" s="3">
        <v>378767.98</v>
      </c>
      <c r="AO2038" s="3">
        <v>378767.98</v>
      </c>
      <c r="AP2038" s="3">
        <v>0</v>
      </c>
      <c r="AQ2038" s="3">
        <v>0</v>
      </c>
      <c r="AR2038" s="3">
        <v>0</v>
      </c>
      <c r="AS2038" s="3">
        <v>0</v>
      </c>
      <c r="AT2038" s="3">
        <v>0</v>
      </c>
      <c r="AU2038" s="3">
        <v>0</v>
      </c>
      <c r="AV2038" s="3">
        <v>0</v>
      </c>
      <c r="AW2038" s="3">
        <v>0</v>
      </c>
      <c r="AX2038" s="3">
        <v>0</v>
      </c>
      <c r="AY2038" s="3">
        <v>0</v>
      </c>
      <c r="AZ2038" s="3">
        <f t="shared" si="93"/>
        <v>757535.96</v>
      </c>
      <c r="BA2038" s="3">
        <f t="shared" si="94"/>
        <v>1136303.94</v>
      </c>
      <c r="BB2038" s="3">
        <f t="shared" si="95"/>
        <v>1893839.9</v>
      </c>
      <c r="BC2038" s="2"/>
    </row>
    <row r="2039" spans="1:55" hidden="1" x14ac:dyDescent="0.3">
      <c r="A2039" t="s">
        <v>4502</v>
      </c>
      <c r="B2039" t="s">
        <v>2382</v>
      </c>
      <c r="C2039">
        <v>1</v>
      </c>
      <c r="D2039" t="s">
        <v>0</v>
      </c>
      <c r="E2039" t="s">
        <v>2</v>
      </c>
      <c r="F2039" t="s">
        <v>1393</v>
      </c>
      <c r="G2039" t="s">
        <v>1401</v>
      </c>
      <c r="H2039" t="s">
        <v>1402</v>
      </c>
      <c r="I2039" t="s">
        <v>1403</v>
      </c>
      <c r="J2039" t="s">
        <v>1404</v>
      </c>
      <c r="K2039" t="s">
        <v>1052</v>
      </c>
      <c r="L2039" t="s">
        <v>1398</v>
      </c>
      <c r="M2039" t="s">
        <v>1405</v>
      </c>
      <c r="N2039">
        <v>1</v>
      </c>
      <c r="O2039">
        <v>1</v>
      </c>
      <c r="P2039">
        <v>1</v>
      </c>
      <c r="Q2039">
        <v>0</v>
      </c>
      <c r="R2039">
        <v>0</v>
      </c>
      <c r="S2039">
        <v>1</v>
      </c>
      <c r="T2039">
        <v>1</v>
      </c>
      <c r="U2039">
        <v>1</v>
      </c>
      <c r="V2039">
        <v>0</v>
      </c>
      <c r="W2039" s="107">
        <v>3332436.36</v>
      </c>
      <c r="X2039" s="108">
        <v>0</v>
      </c>
      <c r="Y2039" s="108">
        <v>0</v>
      </c>
      <c r="Z2039" s="108">
        <v>0</v>
      </c>
      <c r="AA2039" s="108">
        <v>0</v>
      </c>
      <c r="AB2039" s="108">
        <v>0</v>
      </c>
      <c r="AC2039" s="108">
        <v>0</v>
      </c>
      <c r="AD2039" s="108"/>
      <c r="AE2039" s="108">
        <v>3332436.36</v>
      </c>
      <c r="AF2039" s="104">
        <v>45985</v>
      </c>
      <c r="AG2039" s="104">
        <v>47811</v>
      </c>
      <c r="AH2039" s="108">
        <v>3332436.36</v>
      </c>
      <c r="AI2039" t="s">
        <v>1406</v>
      </c>
      <c r="AJ2039" t="s">
        <v>1407</v>
      </c>
      <c r="AK2039" s="3">
        <v>308250.36</v>
      </c>
      <c r="AL2039" s="3">
        <v>308250.36</v>
      </c>
      <c r="AM2039" s="3">
        <v>308250.36</v>
      </c>
      <c r="AN2039" s="3">
        <v>308250.36</v>
      </c>
      <c r="AO2039" s="3">
        <v>308250.36</v>
      </c>
      <c r="AP2039" s="3">
        <v>0</v>
      </c>
      <c r="AQ2039" s="3">
        <v>0</v>
      </c>
      <c r="AR2039" s="3">
        <v>0</v>
      </c>
      <c r="AS2039" s="3">
        <v>0</v>
      </c>
      <c r="AT2039" s="3">
        <v>0</v>
      </c>
      <c r="AU2039" s="3">
        <v>0</v>
      </c>
      <c r="AV2039" s="3">
        <v>0</v>
      </c>
      <c r="AW2039" s="3">
        <v>0</v>
      </c>
      <c r="AX2039" s="3">
        <v>0</v>
      </c>
      <c r="AY2039" s="3">
        <v>0</v>
      </c>
      <c r="AZ2039" s="3">
        <f t="shared" si="93"/>
        <v>616500.72</v>
      </c>
      <c r="BA2039" s="3">
        <f t="shared" si="94"/>
        <v>924751.08</v>
      </c>
      <c r="BB2039" s="3">
        <f t="shared" si="95"/>
        <v>1541251.7999999998</v>
      </c>
      <c r="BC2039" s="2"/>
    </row>
    <row r="2040" spans="1:55" x14ac:dyDescent="0.3">
      <c r="A2040" t="s">
        <v>4503</v>
      </c>
      <c r="B2040" t="s">
        <v>2383</v>
      </c>
      <c r="C2040">
        <v>1</v>
      </c>
      <c r="D2040" t="s">
        <v>0</v>
      </c>
      <c r="E2040" t="s">
        <v>2</v>
      </c>
      <c r="F2040" t="s">
        <v>1393</v>
      </c>
      <c r="G2040" t="s">
        <v>1408</v>
      </c>
      <c r="H2040" t="s">
        <v>1409</v>
      </c>
      <c r="I2040" t="s">
        <v>1410</v>
      </c>
      <c r="J2040" t="s">
        <v>4601</v>
      </c>
      <c r="K2040" t="s">
        <v>611</v>
      </c>
      <c r="L2040" t="s">
        <v>1398</v>
      </c>
      <c r="M2040" t="s">
        <v>1405</v>
      </c>
      <c r="N2040">
        <v>1</v>
      </c>
      <c r="O2040">
        <v>1</v>
      </c>
      <c r="P2040">
        <v>1</v>
      </c>
      <c r="Q2040">
        <v>1</v>
      </c>
      <c r="R2040">
        <v>1</v>
      </c>
      <c r="S2040">
        <v>1</v>
      </c>
      <c r="T2040">
        <v>0</v>
      </c>
      <c r="U2040">
        <v>0</v>
      </c>
      <c r="V2040">
        <v>0</v>
      </c>
      <c r="W2040" s="107">
        <v>2152868.54</v>
      </c>
      <c r="X2040" s="108">
        <v>0</v>
      </c>
      <c r="Y2040" s="108">
        <v>0</v>
      </c>
      <c r="Z2040" s="108">
        <v>0</v>
      </c>
      <c r="AA2040" s="108">
        <v>0</v>
      </c>
      <c r="AB2040" s="108">
        <v>0</v>
      </c>
      <c r="AC2040" s="108">
        <v>0</v>
      </c>
      <c r="AD2040" s="108"/>
      <c r="AE2040" s="108">
        <v>2152868.54</v>
      </c>
      <c r="AF2040" s="104">
        <v>45989</v>
      </c>
      <c r="AG2040" s="104">
        <v>47085</v>
      </c>
      <c r="AH2040" s="108">
        <v>2152868.54</v>
      </c>
      <c r="AI2040" t="s">
        <v>1406</v>
      </c>
      <c r="AJ2040" t="s">
        <v>1407</v>
      </c>
      <c r="AK2040" s="3">
        <v>188376</v>
      </c>
      <c r="AL2040" s="3">
        <v>188376</v>
      </c>
      <c r="AM2040" s="3">
        <v>188376</v>
      </c>
      <c r="AN2040" s="3">
        <v>0</v>
      </c>
      <c r="AO2040" s="3">
        <v>0</v>
      </c>
      <c r="AP2040" s="3">
        <v>0</v>
      </c>
      <c r="AQ2040" s="3">
        <v>0</v>
      </c>
      <c r="AR2040" s="3">
        <v>0</v>
      </c>
      <c r="AS2040" s="3">
        <v>0</v>
      </c>
      <c r="AT2040" s="3">
        <v>0</v>
      </c>
      <c r="AU2040" s="3">
        <v>0</v>
      </c>
      <c r="AV2040" s="3">
        <v>0</v>
      </c>
      <c r="AW2040" s="3">
        <v>0</v>
      </c>
      <c r="AX2040" s="3">
        <v>0</v>
      </c>
      <c r="AY2040" s="3">
        <v>0</v>
      </c>
      <c r="AZ2040" s="3">
        <f t="shared" si="93"/>
        <v>376752</v>
      </c>
      <c r="BA2040" s="3">
        <f t="shared" si="94"/>
        <v>188376</v>
      </c>
      <c r="BB2040" s="3">
        <f t="shared" si="95"/>
        <v>565128</v>
      </c>
      <c r="BC2040" s="2"/>
    </row>
    <row r="2041" spans="1:55" x14ac:dyDescent="0.3">
      <c r="A2041" t="s">
        <v>4504</v>
      </c>
      <c r="B2041" t="s">
        <v>2384</v>
      </c>
      <c r="C2041">
        <v>1</v>
      </c>
      <c r="D2041" t="s">
        <v>0</v>
      </c>
      <c r="E2041" t="s">
        <v>2</v>
      </c>
      <c r="F2041" t="s">
        <v>1393</v>
      </c>
      <c r="G2041" t="s">
        <v>1408</v>
      </c>
      <c r="H2041" t="s">
        <v>1409</v>
      </c>
      <c r="I2041" t="s">
        <v>1410</v>
      </c>
      <c r="J2041" t="s">
        <v>4601</v>
      </c>
      <c r="K2041" t="s">
        <v>611</v>
      </c>
      <c r="L2041" t="s">
        <v>1398</v>
      </c>
      <c r="M2041" t="s">
        <v>1405</v>
      </c>
      <c r="N2041">
        <v>1</v>
      </c>
      <c r="O2041">
        <v>1</v>
      </c>
      <c r="P2041">
        <v>1</v>
      </c>
      <c r="Q2041">
        <v>1</v>
      </c>
      <c r="R2041">
        <v>1</v>
      </c>
      <c r="S2041">
        <v>1</v>
      </c>
      <c r="T2041">
        <v>0</v>
      </c>
      <c r="U2041">
        <v>0</v>
      </c>
      <c r="V2041">
        <v>0</v>
      </c>
      <c r="W2041" s="107">
        <v>8487361.8699999992</v>
      </c>
      <c r="X2041" s="108">
        <v>0</v>
      </c>
      <c r="Y2041" s="108">
        <v>0</v>
      </c>
      <c r="Z2041" s="108">
        <v>0</v>
      </c>
      <c r="AA2041" s="108">
        <v>0</v>
      </c>
      <c r="AB2041" s="108">
        <v>0</v>
      </c>
      <c r="AC2041" s="108">
        <v>0</v>
      </c>
      <c r="AD2041" s="108"/>
      <c r="AE2041" s="108">
        <v>8487361.8699999992</v>
      </c>
      <c r="AF2041" s="104">
        <v>45945</v>
      </c>
      <c r="AG2041" s="104">
        <v>47771</v>
      </c>
      <c r="AH2041" s="108">
        <v>8487361.8699999992</v>
      </c>
      <c r="AI2041" t="s">
        <v>1406</v>
      </c>
      <c r="AJ2041" t="s">
        <v>1407</v>
      </c>
      <c r="AK2041" s="3">
        <v>785080.98</v>
      </c>
      <c r="AL2041" s="3">
        <v>785080.98</v>
      </c>
      <c r="AM2041" s="3">
        <v>785080.98</v>
      </c>
      <c r="AN2041" s="3">
        <v>785080.98</v>
      </c>
      <c r="AO2041" s="3">
        <v>785080.98</v>
      </c>
      <c r="AP2041" s="3">
        <v>0</v>
      </c>
      <c r="AQ2041" s="3">
        <v>0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3">
        <v>0</v>
      </c>
      <c r="AY2041" s="3">
        <v>0</v>
      </c>
      <c r="AZ2041" s="3">
        <f t="shared" si="93"/>
        <v>1570161.96</v>
      </c>
      <c r="BA2041" s="3">
        <f t="shared" si="94"/>
        <v>2355242.94</v>
      </c>
      <c r="BB2041" s="3">
        <f t="shared" si="95"/>
        <v>3925404.9</v>
      </c>
      <c r="BC2041" s="2"/>
    </row>
    <row r="2042" spans="1:55" x14ac:dyDescent="0.3">
      <c r="A2042" t="s">
        <v>4505</v>
      </c>
      <c r="B2042" t="s">
        <v>2385</v>
      </c>
      <c r="C2042">
        <v>1</v>
      </c>
      <c r="D2042" t="s">
        <v>0</v>
      </c>
      <c r="E2042" t="s">
        <v>2</v>
      </c>
      <c r="F2042" t="s">
        <v>1393</v>
      </c>
      <c r="G2042" t="s">
        <v>1408</v>
      </c>
      <c r="H2042" t="s">
        <v>1409</v>
      </c>
      <c r="I2042" t="s">
        <v>1410</v>
      </c>
      <c r="J2042" t="s">
        <v>4601</v>
      </c>
      <c r="K2042" t="s">
        <v>611</v>
      </c>
      <c r="L2042" t="s">
        <v>1398</v>
      </c>
      <c r="M2042" t="s">
        <v>1405</v>
      </c>
      <c r="N2042">
        <v>1</v>
      </c>
      <c r="O2042">
        <v>1</v>
      </c>
      <c r="P2042">
        <v>1</v>
      </c>
      <c r="Q2042">
        <v>1</v>
      </c>
      <c r="R2042">
        <v>1</v>
      </c>
      <c r="S2042">
        <v>1</v>
      </c>
      <c r="T2042">
        <v>0</v>
      </c>
      <c r="U2042">
        <v>0</v>
      </c>
      <c r="V2042">
        <v>0</v>
      </c>
      <c r="W2042" s="107">
        <v>2424269.54</v>
      </c>
      <c r="X2042" s="108">
        <v>0</v>
      </c>
      <c r="Y2042" s="108">
        <v>0</v>
      </c>
      <c r="Z2042" s="108">
        <v>0</v>
      </c>
      <c r="AA2042" s="108">
        <v>0</v>
      </c>
      <c r="AB2042" s="108">
        <v>0</v>
      </c>
      <c r="AC2042" s="108">
        <v>0</v>
      </c>
      <c r="AD2042" s="108"/>
      <c r="AE2042" s="108">
        <v>2424269.54</v>
      </c>
      <c r="AF2042" s="104">
        <v>45945</v>
      </c>
      <c r="AG2042" s="104">
        <v>48502</v>
      </c>
      <c r="AH2042" s="108">
        <v>2424269.54</v>
      </c>
      <c r="AI2042" t="s">
        <v>1406</v>
      </c>
      <c r="AJ2042" t="s">
        <v>1407</v>
      </c>
      <c r="AK2042" s="3">
        <v>230305.6</v>
      </c>
      <c r="AL2042" s="3">
        <v>230305.6</v>
      </c>
      <c r="AM2042" s="3">
        <v>230305.6</v>
      </c>
      <c r="AN2042" s="3">
        <v>230305.6</v>
      </c>
      <c r="AO2042" s="3">
        <v>230305.6</v>
      </c>
      <c r="AP2042" s="3">
        <v>230305.6</v>
      </c>
      <c r="AQ2042" s="3">
        <v>230305.6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3">
        <v>0</v>
      </c>
      <c r="AY2042" s="3">
        <v>0</v>
      </c>
      <c r="AZ2042" s="3">
        <f t="shared" si="93"/>
        <v>460611.2</v>
      </c>
      <c r="BA2042" s="3">
        <f t="shared" si="94"/>
        <v>1151528</v>
      </c>
      <c r="BB2042" s="3">
        <f t="shared" si="95"/>
        <v>1612139.2</v>
      </c>
      <c r="BC2042" s="2"/>
    </row>
    <row r="2043" spans="1:55" x14ac:dyDescent="0.3">
      <c r="A2043" t="s">
        <v>4506</v>
      </c>
      <c r="B2043" t="s">
        <v>2427</v>
      </c>
      <c r="C2043">
        <v>1</v>
      </c>
      <c r="D2043" t="s">
        <v>0</v>
      </c>
      <c r="E2043" t="s">
        <v>2</v>
      </c>
      <c r="F2043" t="s">
        <v>1393</v>
      </c>
      <c r="G2043" t="s">
        <v>1408</v>
      </c>
      <c r="H2043" t="s">
        <v>1409</v>
      </c>
      <c r="I2043" t="s">
        <v>1410</v>
      </c>
      <c r="J2043" t="s">
        <v>4601</v>
      </c>
      <c r="K2043" t="s">
        <v>611</v>
      </c>
      <c r="L2043" t="s">
        <v>1398</v>
      </c>
      <c r="M2043" t="s">
        <v>1405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0</v>
      </c>
      <c r="U2043">
        <v>0</v>
      </c>
      <c r="V2043">
        <v>0</v>
      </c>
      <c r="W2043" s="107">
        <v>2083194.85</v>
      </c>
      <c r="X2043" s="108">
        <v>0</v>
      </c>
      <c r="Y2043" s="108">
        <v>0</v>
      </c>
      <c r="Z2043" s="108">
        <v>0</v>
      </c>
      <c r="AA2043" s="108">
        <v>0</v>
      </c>
      <c r="AB2043" s="108">
        <v>0</v>
      </c>
      <c r="AC2043" s="108">
        <v>0</v>
      </c>
      <c r="AD2043" s="108"/>
      <c r="AE2043" s="108">
        <v>2083194.85</v>
      </c>
      <c r="AF2043" s="104">
        <v>45901</v>
      </c>
      <c r="AG2043" s="104">
        <v>47727</v>
      </c>
      <c r="AH2043" s="108">
        <v>2083194.85</v>
      </c>
      <c r="AI2043" t="s">
        <v>1406</v>
      </c>
      <c r="AJ2043" t="s">
        <v>1407</v>
      </c>
      <c r="AK2043" s="3">
        <v>192695.52</v>
      </c>
      <c r="AL2043" s="3">
        <v>192695.52</v>
      </c>
      <c r="AM2043" s="3">
        <v>192695.52</v>
      </c>
      <c r="AN2043" s="3">
        <v>192695.52</v>
      </c>
      <c r="AO2043" s="3">
        <v>192695.52</v>
      </c>
      <c r="AP2043" s="3">
        <v>0</v>
      </c>
      <c r="AQ2043" s="3">
        <v>0</v>
      </c>
      <c r="AR2043" s="3">
        <v>0</v>
      </c>
      <c r="AS2043" s="3">
        <v>0</v>
      </c>
      <c r="AT2043" s="3">
        <v>0</v>
      </c>
      <c r="AU2043" s="3">
        <v>0</v>
      </c>
      <c r="AV2043" s="3">
        <v>0</v>
      </c>
      <c r="AW2043" s="3">
        <v>0</v>
      </c>
      <c r="AX2043" s="3">
        <v>0</v>
      </c>
      <c r="AY2043" s="3">
        <v>0</v>
      </c>
      <c r="AZ2043" s="3">
        <f t="shared" si="93"/>
        <v>385391.04</v>
      </c>
      <c r="BA2043" s="3">
        <f t="shared" si="94"/>
        <v>578086.55999999994</v>
      </c>
      <c r="BB2043" s="3">
        <f t="shared" si="95"/>
        <v>963477.59999999986</v>
      </c>
      <c r="BC2043" s="2"/>
    </row>
    <row r="2044" spans="1:55" x14ac:dyDescent="0.3">
      <c r="A2044" t="s">
        <v>4507</v>
      </c>
      <c r="B2044" t="s">
        <v>2428</v>
      </c>
      <c r="C2044">
        <v>1</v>
      </c>
      <c r="D2044" t="s">
        <v>0</v>
      </c>
      <c r="E2044" t="s">
        <v>2</v>
      </c>
      <c r="F2044" t="s">
        <v>1393</v>
      </c>
      <c r="G2044" t="s">
        <v>1408</v>
      </c>
      <c r="H2044" t="s">
        <v>1409</v>
      </c>
      <c r="I2044" t="s">
        <v>1410</v>
      </c>
      <c r="J2044" t="s">
        <v>4601</v>
      </c>
      <c r="K2044" t="s">
        <v>611</v>
      </c>
      <c r="L2044" t="s">
        <v>1398</v>
      </c>
      <c r="M2044" t="s">
        <v>1405</v>
      </c>
      <c r="N2044">
        <v>1</v>
      </c>
      <c r="O2044">
        <v>1</v>
      </c>
      <c r="P2044">
        <v>1</v>
      </c>
      <c r="Q2044">
        <v>1</v>
      </c>
      <c r="R2044">
        <v>1</v>
      </c>
      <c r="S2044">
        <v>1</v>
      </c>
      <c r="T2044">
        <v>0</v>
      </c>
      <c r="U2044">
        <v>0</v>
      </c>
      <c r="V2044">
        <v>0</v>
      </c>
      <c r="W2044" s="107">
        <v>2318981.87</v>
      </c>
      <c r="X2044" s="108">
        <v>0</v>
      </c>
      <c r="Y2044" s="108">
        <v>0</v>
      </c>
      <c r="Z2044" s="108">
        <v>0</v>
      </c>
      <c r="AA2044" s="108">
        <v>0</v>
      </c>
      <c r="AB2044" s="108">
        <v>0</v>
      </c>
      <c r="AC2044" s="108">
        <v>0</v>
      </c>
      <c r="AD2044" s="108"/>
      <c r="AE2044" s="108">
        <v>2318981.87</v>
      </c>
      <c r="AF2044" s="104">
        <v>47362</v>
      </c>
      <c r="AG2044" s="104">
        <v>47727</v>
      </c>
      <c r="AH2044" s="108">
        <v>2318981.87</v>
      </c>
      <c r="AI2044" t="s">
        <v>1406</v>
      </c>
      <c r="AJ2044" t="s">
        <v>1407</v>
      </c>
      <c r="AK2044" s="3">
        <v>214505.82</v>
      </c>
      <c r="AL2044" s="3">
        <v>214505.82</v>
      </c>
      <c r="AM2044" s="3">
        <v>214505.82</v>
      </c>
      <c r="AN2044" s="3">
        <v>214505.82</v>
      </c>
      <c r="AO2044" s="3">
        <v>214505.82</v>
      </c>
      <c r="AP2044" s="3">
        <v>0</v>
      </c>
      <c r="AQ2044" s="3">
        <v>0</v>
      </c>
      <c r="AR2044" s="3">
        <v>0</v>
      </c>
      <c r="AS2044" s="3">
        <v>0</v>
      </c>
      <c r="AT2044" s="3">
        <v>0</v>
      </c>
      <c r="AU2044" s="3">
        <v>0</v>
      </c>
      <c r="AV2044" s="3">
        <v>0</v>
      </c>
      <c r="AW2044" s="3">
        <v>0</v>
      </c>
      <c r="AX2044" s="3">
        <v>0</v>
      </c>
      <c r="AY2044" s="3">
        <v>0</v>
      </c>
      <c r="AZ2044" s="3">
        <f t="shared" si="93"/>
        <v>429011.64</v>
      </c>
      <c r="BA2044" s="3">
        <f t="shared" si="94"/>
        <v>643517.46</v>
      </c>
      <c r="BB2044" s="3">
        <f t="shared" si="95"/>
        <v>1072529.1000000001</v>
      </c>
      <c r="BC2044" s="2"/>
    </row>
    <row r="2045" spans="1:55" hidden="1" x14ac:dyDescent="0.3">
      <c r="A2045" t="s">
        <v>4508</v>
      </c>
      <c r="B2045" t="s">
        <v>2429</v>
      </c>
      <c r="C2045">
        <v>1</v>
      </c>
      <c r="D2045" t="s">
        <v>0</v>
      </c>
      <c r="E2045" t="s">
        <v>2</v>
      </c>
      <c r="F2045" t="s">
        <v>1393</v>
      </c>
      <c r="G2045" t="s">
        <v>1411</v>
      </c>
      <c r="H2045" t="s">
        <v>1409</v>
      </c>
      <c r="I2045" t="s">
        <v>1412</v>
      </c>
      <c r="J2045" t="s">
        <v>4601</v>
      </c>
      <c r="K2045" t="s">
        <v>628</v>
      </c>
      <c r="L2045" t="s">
        <v>1398</v>
      </c>
      <c r="M2045" t="s">
        <v>1405</v>
      </c>
      <c r="N2045">
        <v>1</v>
      </c>
      <c r="O2045">
        <v>1</v>
      </c>
      <c r="P2045">
        <v>1</v>
      </c>
      <c r="Q2045">
        <v>1</v>
      </c>
      <c r="R2045">
        <v>1</v>
      </c>
      <c r="S2045">
        <v>1</v>
      </c>
      <c r="T2045">
        <v>0</v>
      </c>
      <c r="U2045">
        <v>0</v>
      </c>
      <c r="V2045">
        <v>0</v>
      </c>
      <c r="W2045" s="107">
        <v>366832.5</v>
      </c>
      <c r="X2045" s="108">
        <v>0</v>
      </c>
      <c r="Y2045" s="108">
        <v>0</v>
      </c>
      <c r="Z2045" s="108">
        <v>1247.23</v>
      </c>
      <c r="AA2045" s="108">
        <v>0</v>
      </c>
      <c r="AB2045" s="108">
        <v>0</v>
      </c>
      <c r="AC2045" s="108">
        <v>0</v>
      </c>
      <c r="AD2045" s="108"/>
      <c r="AE2045" s="108">
        <v>366832.5</v>
      </c>
      <c r="AF2045" s="104">
        <v>45999</v>
      </c>
      <c r="AG2045" s="104">
        <v>46364</v>
      </c>
      <c r="AH2045" s="108">
        <v>366832.5</v>
      </c>
      <c r="AI2045" t="s">
        <v>1406</v>
      </c>
      <c r="AJ2045" t="s">
        <v>1407</v>
      </c>
      <c r="AK2045" s="3">
        <v>12472.299999999997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0</v>
      </c>
      <c r="AR2045" s="3">
        <v>0</v>
      </c>
      <c r="AS2045" s="3">
        <v>0</v>
      </c>
      <c r="AT2045" s="3">
        <v>0</v>
      </c>
      <c r="AU2045" s="3">
        <v>0</v>
      </c>
      <c r="AV2045" s="3">
        <v>0</v>
      </c>
      <c r="AW2045" s="3">
        <v>0</v>
      </c>
      <c r="AX2045" s="3">
        <v>0</v>
      </c>
      <c r="AY2045" s="3">
        <v>0</v>
      </c>
      <c r="AZ2045" s="3">
        <f t="shared" si="93"/>
        <v>12472.299999999997</v>
      </c>
      <c r="BA2045" s="3">
        <f t="shared" si="94"/>
        <v>0</v>
      </c>
      <c r="BB2045" s="3">
        <f t="shared" si="95"/>
        <v>12472.299999999997</v>
      </c>
      <c r="BC2045" s="2"/>
    </row>
    <row r="2046" spans="1:55" hidden="1" x14ac:dyDescent="0.3">
      <c r="A2046" t="s">
        <v>4509</v>
      </c>
      <c r="B2046" t="s">
        <v>2429</v>
      </c>
      <c r="C2046">
        <v>2</v>
      </c>
      <c r="D2046" t="s">
        <v>0</v>
      </c>
      <c r="E2046" t="s">
        <v>2</v>
      </c>
      <c r="F2046" t="s">
        <v>1393</v>
      </c>
      <c r="G2046" t="s">
        <v>1411</v>
      </c>
      <c r="H2046" t="s">
        <v>1409</v>
      </c>
      <c r="I2046" t="s">
        <v>1412</v>
      </c>
      <c r="J2046" t="s">
        <v>4601</v>
      </c>
      <c r="K2046" t="s">
        <v>628</v>
      </c>
      <c r="L2046" t="s">
        <v>1398</v>
      </c>
      <c r="M2046" t="s">
        <v>1405</v>
      </c>
      <c r="N2046">
        <v>1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0</v>
      </c>
      <c r="U2046">
        <v>0</v>
      </c>
      <c r="V2046">
        <v>0</v>
      </c>
      <c r="W2046" s="107">
        <v>1300655</v>
      </c>
      <c r="X2046" s="108">
        <v>0</v>
      </c>
      <c r="Y2046" s="108">
        <v>0</v>
      </c>
      <c r="Z2046" s="108">
        <v>5581.98</v>
      </c>
      <c r="AA2046" s="108">
        <v>0</v>
      </c>
      <c r="AB2046" s="108">
        <v>0</v>
      </c>
      <c r="AC2046" s="108">
        <v>0</v>
      </c>
      <c r="AD2046" s="108"/>
      <c r="AE2046" s="108">
        <v>1300655</v>
      </c>
      <c r="AF2046" s="104">
        <v>45999</v>
      </c>
      <c r="AG2046" s="104">
        <v>46729</v>
      </c>
      <c r="AH2046" s="108">
        <v>1300655</v>
      </c>
      <c r="AI2046" t="s">
        <v>1406</v>
      </c>
      <c r="AJ2046" t="s">
        <v>1407</v>
      </c>
      <c r="AK2046" s="3">
        <v>55819.799999999988</v>
      </c>
      <c r="AL2046" s="3">
        <v>50237.819999999985</v>
      </c>
      <c r="AM2046" s="3">
        <v>0</v>
      </c>
      <c r="AN2046" s="3">
        <v>0</v>
      </c>
      <c r="AO2046" s="3">
        <v>0</v>
      </c>
      <c r="AP2046" s="3">
        <v>0</v>
      </c>
      <c r="AQ2046" s="3">
        <v>0</v>
      </c>
      <c r="AR2046" s="3">
        <v>0</v>
      </c>
      <c r="AS2046" s="3">
        <v>0</v>
      </c>
      <c r="AT2046" s="3">
        <v>0</v>
      </c>
      <c r="AU2046" s="3">
        <v>0</v>
      </c>
      <c r="AV2046" s="3">
        <v>0</v>
      </c>
      <c r="AW2046" s="3">
        <v>0</v>
      </c>
      <c r="AX2046" s="3">
        <v>0</v>
      </c>
      <c r="AY2046" s="3">
        <v>0</v>
      </c>
      <c r="AZ2046" s="3">
        <f t="shared" si="93"/>
        <v>106057.61999999997</v>
      </c>
      <c r="BA2046" s="3">
        <f t="shared" si="94"/>
        <v>0</v>
      </c>
      <c r="BB2046" s="3">
        <f t="shared" si="95"/>
        <v>106057.61999999997</v>
      </c>
      <c r="BC2046" s="2"/>
    </row>
    <row r="2047" spans="1:55" hidden="1" x14ac:dyDescent="0.3">
      <c r="A2047" t="s">
        <v>4510</v>
      </c>
      <c r="B2047" t="s">
        <v>2429</v>
      </c>
      <c r="C2047">
        <v>3</v>
      </c>
      <c r="D2047" t="s">
        <v>0</v>
      </c>
      <c r="E2047" t="s">
        <v>2</v>
      </c>
      <c r="F2047" t="s">
        <v>1393</v>
      </c>
      <c r="G2047" t="s">
        <v>1411</v>
      </c>
      <c r="H2047" t="s">
        <v>1409</v>
      </c>
      <c r="I2047" t="s">
        <v>1412</v>
      </c>
      <c r="J2047" t="s">
        <v>4601</v>
      </c>
      <c r="K2047" t="s">
        <v>628</v>
      </c>
      <c r="L2047" t="s">
        <v>1398</v>
      </c>
      <c r="M2047" t="s">
        <v>1405</v>
      </c>
      <c r="N2047">
        <v>1</v>
      </c>
      <c r="O2047">
        <v>1</v>
      </c>
      <c r="P2047">
        <v>1</v>
      </c>
      <c r="Q2047">
        <v>1</v>
      </c>
      <c r="R2047">
        <v>1</v>
      </c>
      <c r="S2047">
        <v>1</v>
      </c>
      <c r="T2047">
        <v>0</v>
      </c>
      <c r="U2047">
        <v>0</v>
      </c>
      <c r="V2047">
        <v>0</v>
      </c>
      <c r="W2047" s="107">
        <v>1841685</v>
      </c>
      <c r="X2047" s="108">
        <v>0</v>
      </c>
      <c r="Y2047" s="108">
        <v>0</v>
      </c>
      <c r="Z2047" s="108">
        <v>9684.19</v>
      </c>
      <c r="AA2047" s="108">
        <v>0</v>
      </c>
      <c r="AB2047" s="108">
        <v>0</v>
      </c>
      <c r="AC2047" s="108">
        <v>0</v>
      </c>
      <c r="AD2047" s="108"/>
      <c r="AE2047" s="108">
        <v>1841685</v>
      </c>
      <c r="AF2047" s="104">
        <v>45999</v>
      </c>
      <c r="AG2047" s="104">
        <v>47095</v>
      </c>
      <c r="AH2047" s="108">
        <v>1841685</v>
      </c>
      <c r="AI2047" t="s">
        <v>1406</v>
      </c>
      <c r="AJ2047" t="s">
        <v>1407</v>
      </c>
      <c r="AK2047" s="3">
        <v>96841.900000000009</v>
      </c>
      <c r="AL2047" s="3">
        <v>116210.28000000001</v>
      </c>
      <c r="AM2047" s="3">
        <v>87157.72</v>
      </c>
      <c r="AN2047" s="3">
        <v>0</v>
      </c>
      <c r="AO2047" s="3">
        <v>0</v>
      </c>
      <c r="AP2047" s="3">
        <v>0</v>
      </c>
      <c r="AQ2047" s="3">
        <v>0</v>
      </c>
      <c r="AR2047" s="3">
        <v>0</v>
      </c>
      <c r="AS2047" s="3">
        <v>0</v>
      </c>
      <c r="AT2047" s="3">
        <v>0</v>
      </c>
      <c r="AU2047" s="3">
        <v>0</v>
      </c>
      <c r="AV2047" s="3">
        <v>0</v>
      </c>
      <c r="AW2047" s="3">
        <v>0</v>
      </c>
      <c r="AX2047" s="3">
        <v>0</v>
      </c>
      <c r="AY2047" s="3">
        <v>0</v>
      </c>
      <c r="AZ2047" s="3">
        <f t="shared" si="93"/>
        <v>213052.18000000002</v>
      </c>
      <c r="BA2047" s="3">
        <f t="shared" si="94"/>
        <v>87157.72</v>
      </c>
      <c r="BB2047" s="3">
        <f t="shared" si="95"/>
        <v>300209.90000000002</v>
      </c>
      <c r="BC2047" s="2"/>
    </row>
    <row r="2048" spans="1:55" hidden="1" x14ac:dyDescent="0.3">
      <c r="A2048" t="s">
        <v>4511</v>
      </c>
      <c r="B2048" t="s">
        <v>2429</v>
      </c>
      <c r="C2048">
        <v>4</v>
      </c>
      <c r="D2048" t="s">
        <v>0</v>
      </c>
      <c r="E2048" t="s">
        <v>2</v>
      </c>
      <c r="F2048" t="s">
        <v>1393</v>
      </c>
      <c r="G2048" t="s">
        <v>1411</v>
      </c>
      <c r="H2048" t="s">
        <v>1409</v>
      </c>
      <c r="I2048" t="s">
        <v>1412</v>
      </c>
      <c r="J2048" t="s">
        <v>4601</v>
      </c>
      <c r="K2048" t="s">
        <v>628</v>
      </c>
      <c r="L2048" t="s">
        <v>1398</v>
      </c>
      <c r="M2048" t="s">
        <v>1405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0</v>
      </c>
      <c r="U2048">
        <v>0</v>
      </c>
      <c r="V2048">
        <v>0</v>
      </c>
      <c r="W2048" s="107">
        <v>3800485</v>
      </c>
      <c r="X2048" s="108">
        <v>0</v>
      </c>
      <c r="Y2048" s="108">
        <v>0</v>
      </c>
      <c r="Z2048" s="108">
        <v>21599.42</v>
      </c>
      <c r="AA2048" s="108">
        <v>0</v>
      </c>
      <c r="AB2048" s="108">
        <v>0</v>
      </c>
      <c r="AC2048" s="108">
        <v>0</v>
      </c>
      <c r="AD2048" s="108"/>
      <c r="AE2048" s="108">
        <v>3800485</v>
      </c>
      <c r="AF2048" s="104">
        <v>45999</v>
      </c>
      <c r="AG2048" s="104">
        <v>47460</v>
      </c>
      <c r="AH2048" s="108">
        <v>3800485</v>
      </c>
      <c r="AI2048" t="s">
        <v>1406</v>
      </c>
      <c r="AJ2048" t="s">
        <v>1407</v>
      </c>
      <c r="AK2048" s="3">
        <v>215994.19999999995</v>
      </c>
      <c r="AL2048" s="3">
        <v>259193.03999999992</v>
      </c>
      <c r="AM2048" s="3">
        <v>259193.04</v>
      </c>
      <c r="AN2048" s="3">
        <v>194394.78</v>
      </c>
      <c r="AO2048" s="3">
        <v>0</v>
      </c>
      <c r="AP2048" s="3">
        <v>0</v>
      </c>
      <c r="AQ2048" s="3">
        <v>0</v>
      </c>
      <c r="AR2048" s="3">
        <v>0</v>
      </c>
      <c r="AS2048" s="3">
        <v>0</v>
      </c>
      <c r="AT2048" s="3">
        <v>0</v>
      </c>
      <c r="AU2048" s="3">
        <v>0</v>
      </c>
      <c r="AV2048" s="3">
        <v>0</v>
      </c>
      <c r="AW2048" s="3">
        <v>0</v>
      </c>
      <c r="AX2048" s="3">
        <v>0</v>
      </c>
      <c r="AY2048" s="3">
        <v>0</v>
      </c>
      <c r="AZ2048" s="3">
        <f t="shared" si="93"/>
        <v>475187.23999999987</v>
      </c>
      <c r="BA2048" s="3">
        <f t="shared" si="94"/>
        <v>453587.82</v>
      </c>
      <c r="BB2048" s="3">
        <f t="shared" si="95"/>
        <v>928775.05999999982</v>
      </c>
      <c r="BC2048" s="2"/>
    </row>
    <row r="2049" spans="1:55" hidden="1" x14ac:dyDescent="0.3">
      <c r="A2049" t="s">
        <v>4512</v>
      </c>
      <c r="B2049" t="s">
        <v>2429</v>
      </c>
      <c r="C2049">
        <v>5</v>
      </c>
      <c r="D2049" t="s">
        <v>0</v>
      </c>
      <c r="E2049" t="s">
        <v>2</v>
      </c>
      <c r="F2049" t="s">
        <v>1393</v>
      </c>
      <c r="G2049" t="s">
        <v>1411</v>
      </c>
      <c r="H2049" t="s">
        <v>1409</v>
      </c>
      <c r="I2049" t="s">
        <v>1412</v>
      </c>
      <c r="J2049" t="s">
        <v>4601</v>
      </c>
      <c r="K2049" t="s">
        <v>628</v>
      </c>
      <c r="L2049" t="s">
        <v>1398</v>
      </c>
      <c r="M2049" t="s">
        <v>1405</v>
      </c>
      <c r="N2049">
        <v>1</v>
      </c>
      <c r="O2049">
        <v>1</v>
      </c>
      <c r="P2049">
        <v>1</v>
      </c>
      <c r="Q2049">
        <v>1</v>
      </c>
      <c r="R2049">
        <v>1</v>
      </c>
      <c r="S2049">
        <v>1</v>
      </c>
      <c r="T2049">
        <v>0</v>
      </c>
      <c r="U2049">
        <v>0</v>
      </c>
      <c r="V2049">
        <v>0</v>
      </c>
      <c r="W2049" s="107">
        <v>12642815</v>
      </c>
      <c r="X2049" s="108">
        <v>0</v>
      </c>
      <c r="Y2049" s="108">
        <v>0</v>
      </c>
      <c r="Z2049" s="108">
        <v>75119.39</v>
      </c>
      <c r="AA2049" s="108">
        <v>0</v>
      </c>
      <c r="AB2049" s="108">
        <v>0</v>
      </c>
      <c r="AC2049" s="108">
        <v>0</v>
      </c>
      <c r="AD2049" s="108"/>
      <c r="AE2049" s="108">
        <v>12642815</v>
      </c>
      <c r="AF2049" s="104">
        <v>45999</v>
      </c>
      <c r="AG2049" s="104">
        <v>47825</v>
      </c>
      <c r="AH2049" s="108">
        <v>12642815</v>
      </c>
      <c r="AI2049" t="s">
        <v>1406</v>
      </c>
      <c r="AJ2049" t="s">
        <v>1407</v>
      </c>
      <c r="AK2049" s="3">
        <v>751193.9</v>
      </c>
      <c r="AL2049" s="3">
        <v>901432.68</v>
      </c>
      <c r="AM2049" s="3">
        <v>901432.68</v>
      </c>
      <c r="AN2049" s="3">
        <v>901432.68</v>
      </c>
      <c r="AO2049" s="3">
        <v>676074.54</v>
      </c>
      <c r="AP2049" s="3">
        <v>0</v>
      </c>
      <c r="AQ2049" s="3">
        <v>0</v>
      </c>
      <c r="AR2049" s="3">
        <v>0</v>
      </c>
      <c r="AS2049" s="3">
        <v>0</v>
      </c>
      <c r="AT2049" s="3">
        <v>0</v>
      </c>
      <c r="AU2049" s="3">
        <v>0</v>
      </c>
      <c r="AV2049" s="3">
        <v>0</v>
      </c>
      <c r="AW2049" s="3">
        <v>0</v>
      </c>
      <c r="AX2049" s="3">
        <v>0</v>
      </c>
      <c r="AY2049" s="3">
        <v>0</v>
      </c>
      <c r="AZ2049" s="3">
        <f t="shared" si="93"/>
        <v>1652626.58</v>
      </c>
      <c r="BA2049" s="3">
        <f t="shared" si="94"/>
        <v>2478939.9000000004</v>
      </c>
      <c r="BB2049" s="3">
        <f t="shared" si="95"/>
        <v>4131566.4800000004</v>
      </c>
      <c r="BC2049" s="2"/>
    </row>
    <row r="2050" spans="1:55" hidden="1" x14ac:dyDescent="0.3">
      <c r="A2050" t="s">
        <v>4513</v>
      </c>
      <c r="B2050" t="s">
        <v>2429</v>
      </c>
      <c r="C2050">
        <v>6</v>
      </c>
      <c r="D2050" t="s">
        <v>0</v>
      </c>
      <c r="E2050" t="s">
        <v>2</v>
      </c>
      <c r="F2050" t="s">
        <v>1393</v>
      </c>
      <c r="G2050" t="s">
        <v>1411</v>
      </c>
      <c r="H2050" t="s">
        <v>1409</v>
      </c>
      <c r="I2050" t="s">
        <v>1412</v>
      </c>
      <c r="J2050" t="s">
        <v>4601</v>
      </c>
      <c r="K2050" t="s">
        <v>628</v>
      </c>
      <c r="L2050" t="s">
        <v>1398</v>
      </c>
      <c r="M2050" t="s">
        <v>1405</v>
      </c>
      <c r="N2050">
        <v>1</v>
      </c>
      <c r="O2050">
        <v>1</v>
      </c>
      <c r="P2050">
        <v>1</v>
      </c>
      <c r="Q2050">
        <v>1</v>
      </c>
      <c r="R2050">
        <v>1</v>
      </c>
      <c r="S2050">
        <v>1</v>
      </c>
      <c r="T2050">
        <v>0</v>
      </c>
      <c r="U2050">
        <v>0</v>
      </c>
      <c r="V2050">
        <v>0</v>
      </c>
      <c r="W2050" s="107">
        <v>540440</v>
      </c>
      <c r="X2050" s="108">
        <v>0</v>
      </c>
      <c r="Y2050" s="108">
        <v>0</v>
      </c>
      <c r="Z2050" s="108">
        <v>3310.19</v>
      </c>
      <c r="AA2050" s="108">
        <v>0</v>
      </c>
      <c r="AB2050" s="108">
        <v>0</v>
      </c>
      <c r="AC2050" s="108">
        <v>0</v>
      </c>
      <c r="AD2050" s="108"/>
      <c r="AE2050" s="108">
        <v>540440</v>
      </c>
      <c r="AF2050" s="104">
        <v>45999</v>
      </c>
      <c r="AG2050" s="104">
        <v>48190</v>
      </c>
      <c r="AH2050" s="108">
        <v>540440</v>
      </c>
      <c r="AI2050" t="s">
        <v>1406</v>
      </c>
      <c r="AJ2050" t="s">
        <v>1407</v>
      </c>
      <c r="AK2050" s="3">
        <v>33101.899999999994</v>
      </c>
      <c r="AL2050" s="3">
        <v>39722.28</v>
      </c>
      <c r="AM2050" s="3">
        <v>39722.28</v>
      </c>
      <c r="AN2050" s="3">
        <v>39722.28</v>
      </c>
      <c r="AO2050" s="3">
        <v>39722.28</v>
      </c>
      <c r="AP2050" s="3">
        <v>29791.74</v>
      </c>
      <c r="AQ2050" s="3">
        <v>0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3">
        <v>0</v>
      </c>
      <c r="AY2050" s="3">
        <v>0</v>
      </c>
      <c r="AZ2050" s="3">
        <f t="shared" si="93"/>
        <v>72824.179999999993</v>
      </c>
      <c r="BA2050" s="3">
        <f t="shared" si="94"/>
        <v>148958.57999999999</v>
      </c>
      <c r="BB2050" s="3">
        <f t="shared" si="95"/>
        <v>221782.75999999998</v>
      </c>
      <c r="BC2050" s="2"/>
    </row>
    <row r="2051" spans="1:55" hidden="1" x14ac:dyDescent="0.3">
      <c r="A2051" t="s">
        <v>4514</v>
      </c>
      <c r="B2051" t="s">
        <v>2429</v>
      </c>
      <c r="C2051">
        <v>7</v>
      </c>
      <c r="D2051" t="s">
        <v>0</v>
      </c>
      <c r="E2051" t="s">
        <v>2</v>
      </c>
      <c r="F2051" t="s">
        <v>1393</v>
      </c>
      <c r="G2051" t="s">
        <v>1411</v>
      </c>
      <c r="H2051" t="s">
        <v>1409</v>
      </c>
      <c r="I2051" t="s">
        <v>1412</v>
      </c>
      <c r="J2051" t="s">
        <v>4601</v>
      </c>
      <c r="K2051" t="s">
        <v>628</v>
      </c>
      <c r="L2051" t="s">
        <v>1398</v>
      </c>
      <c r="M2051" t="s">
        <v>1405</v>
      </c>
      <c r="N2051">
        <v>1</v>
      </c>
      <c r="O2051">
        <v>1</v>
      </c>
      <c r="P2051">
        <v>1</v>
      </c>
      <c r="Q2051">
        <v>1</v>
      </c>
      <c r="R2051">
        <v>1</v>
      </c>
      <c r="S2051">
        <v>1</v>
      </c>
      <c r="T2051">
        <v>0</v>
      </c>
      <c r="U2051">
        <v>0</v>
      </c>
      <c r="V2051">
        <v>0</v>
      </c>
      <c r="W2051" s="107">
        <v>212400</v>
      </c>
      <c r="X2051" s="108">
        <v>0</v>
      </c>
      <c r="Y2051" s="108">
        <v>0</v>
      </c>
      <c r="Z2051" s="108">
        <v>1334.58</v>
      </c>
      <c r="AA2051" s="108">
        <v>0</v>
      </c>
      <c r="AB2051" s="108">
        <v>0</v>
      </c>
      <c r="AC2051" s="108">
        <v>0</v>
      </c>
      <c r="AD2051" s="108"/>
      <c r="AE2051" s="108">
        <v>212400</v>
      </c>
      <c r="AF2051" s="104">
        <v>45999</v>
      </c>
      <c r="AG2051" s="104">
        <v>48556</v>
      </c>
      <c r="AH2051" s="108">
        <v>212400</v>
      </c>
      <c r="AI2051" t="s">
        <v>1406</v>
      </c>
      <c r="AJ2051" t="s">
        <v>1407</v>
      </c>
      <c r="AK2051" s="3">
        <v>13345.8</v>
      </c>
      <c r="AL2051" s="3">
        <v>16014.96</v>
      </c>
      <c r="AM2051" s="3">
        <v>16014.96</v>
      </c>
      <c r="AN2051" s="3">
        <v>16014.96</v>
      </c>
      <c r="AO2051" s="3">
        <v>16014.96</v>
      </c>
      <c r="AP2051" s="3">
        <v>16014.96</v>
      </c>
      <c r="AQ2051" s="3">
        <v>8007.48</v>
      </c>
      <c r="AR2051" s="3">
        <v>0</v>
      </c>
      <c r="AS2051" s="3">
        <v>0</v>
      </c>
      <c r="AT2051" s="3">
        <v>0</v>
      </c>
      <c r="AU2051" s="3">
        <v>0</v>
      </c>
      <c r="AV2051" s="3">
        <v>0</v>
      </c>
      <c r="AW2051" s="3">
        <v>0</v>
      </c>
      <c r="AX2051" s="3">
        <v>0</v>
      </c>
      <c r="AY2051" s="3">
        <v>0</v>
      </c>
      <c r="AZ2051" s="3">
        <f t="shared" si="93"/>
        <v>29360.76</v>
      </c>
      <c r="BA2051" s="3">
        <f t="shared" si="94"/>
        <v>72067.319999999992</v>
      </c>
      <c r="BB2051" s="3">
        <f t="shared" si="95"/>
        <v>101428.07999999999</v>
      </c>
      <c r="BC2051" s="2"/>
    </row>
    <row r="2052" spans="1:55" hidden="1" x14ac:dyDescent="0.3">
      <c r="A2052" t="s">
        <v>4515</v>
      </c>
      <c r="B2052" t="s">
        <v>2429</v>
      </c>
      <c r="C2052">
        <v>8</v>
      </c>
      <c r="D2052" t="s">
        <v>0</v>
      </c>
      <c r="E2052" t="s">
        <v>2</v>
      </c>
      <c r="F2052" t="s">
        <v>1393</v>
      </c>
      <c r="G2052" t="s">
        <v>1411</v>
      </c>
      <c r="H2052" t="s">
        <v>1409</v>
      </c>
      <c r="I2052" t="s">
        <v>1412</v>
      </c>
      <c r="J2052" t="s">
        <v>4601</v>
      </c>
      <c r="K2052" t="s">
        <v>628</v>
      </c>
      <c r="L2052" t="s">
        <v>1398</v>
      </c>
      <c r="M2052" t="s">
        <v>1405</v>
      </c>
      <c r="N2052">
        <v>1</v>
      </c>
      <c r="O2052">
        <v>1</v>
      </c>
      <c r="P2052">
        <v>1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 s="107">
        <v>36285</v>
      </c>
      <c r="X2052" s="108">
        <v>0</v>
      </c>
      <c r="Y2052" s="108">
        <v>0</v>
      </c>
      <c r="Z2052" s="108">
        <v>233.43</v>
      </c>
      <c r="AA2052" s="108">
        <v>0</v>
      </c>
      <c r="AB2052" s="108">
        <v>0</v>
      </c>
      <c r="AC2052" s="108">
        <v>0</v>
      </c>
      <c r="AD2052" s="108"/>
      <c r="AE2052" s="108">
        <v>36285</v>
      </c>
      <c r="AF2052" s="104">
        <v>45999</v>
      </c>
      <c r="AG2052" s="104">
        <v>48921</v>
      </c>
      <c r="AH2052" s="108">
        <v>36285</v>
      </c>
      <c r="AI2052" t="s">
        <v>1406</v>
      </c>
      <c r="AJ2052" t="s">
        <v>1407</v>
      </c>
      <c r="AK2052" s="3">
        <v>2334.3000000000002</v>
      </c>
      <c r="AL2052" s="3">
        <v>2801.16</v>
      </c>
      <c r="AM2052" s="3">
        <v>2801.16</v>
      </c>
      <c r="AN2052" s="3">
        <v>2801.16</v>
      </c>
      <c r="AO2052" s="3">
        <v>2801.16</v>
      </c>
      <c r="AP2052" s="3">
        <v>2801.16</v>
      </c>
      <c r="AQ2052" s="3">
        <v>1867.44</v>
      </c>
      <c r="AR2052" s="3">
        <v>933.72</v>
      </c>
      <c r="AS2052" s="3">
        <v>0</v>
      </c>
      <c r="AT2052" s="3">
        <v>0</v>
      </c>
      <c r="AU2052" s="3">
        <v>0</v>
      </c>
      <c r="AV2052" s="3">
        <v>0</v>
      </c>
      <c r="AW2052" s="3">
        <v>0</v>
      </c>
      <c r="AX2052" s="3">
        <v>0</v>
      </c>
      <c r="AY2052" s="3">
        <v>0</v>
      </c>
      <c r="AZ2052" s="3">
        <f t="shared" ref="AZ2052:AZ2097" si="96">SUM(AK2052:AL2052)</f>
        <v>5135.46</v>
      </c>
      <c r="BA2052" s="3">
        <f t="shared" ref="BA2052:BA2097" si="97">SUM(AM2052:AY2052)</f>
        <v>14005.8</v>
      </c>
      <c r="BB2052" s="3">
        <f t="shared" ref="BB2052:BB2097" si="98">AZ2052+BA2052</f>
        <v>19141.259999999998</v>
      </c>
      <c r="BC2052" s="2"/>
    </row>
    <row r="2053" spans="1:55" x14ac:dyDescent="0.3">
      <c r="A2053" t="s">
        <v>4516</v>
      </c>
      <c r="B2053" t="s">
        <v>2430</v>
      </c>
      <c r="C2053">
        <v>1</v>
      </c>
      <c r="D2053" t="s">
        <v>0</v>
      </c>
      <c r="E2053" t="s">
        <v>2</v>
      </c>
      <c r="F2053" t="s">
        <v>1393</v>
      </c>
      <c r="G2053" t="s">
        <v>1408</v>
      </c>
      <c r="H2053" t="s">
        <v>1409</v>
      </c>
      <c r="I2053" t="s">
        <v>1410</v>
      </c>
      <c r="J2053" t="s">
        <v>4601</v>
      </c>
      <c r="K2053" t="s">
        <v>611</v>
      </c>
      <c r="L2053" t="s">
        <v>1398</v>
      </c>
      <c r="M2053" t="s">
        <v>1405</v>
      </c>
      <c r="N2053">
        <v>1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0</v>
      </c>
      <c r="U2053">
        <v>0</v>
      </c>
      <c r="V2053">
        <v>0</v>
      </c>
      <c r="W2053" s="107">
        <v>6266374</v>
      </c>
      <c r="X2053" s="108">
        <v>0</v>
      </c>
      <c r="Y2053" s="108">
        <v>0</v>
      </c>
      <c r="Z2053" s="108">
        <v>0</v>
      </c>
      <c r="AA2053" s="108">
        <v>0</v>
      </c>
      <c r="AB2053" s="108">
        <v>0</v>
      </c>
      <c r="AC2053" s="108">
        <v>0</v>
      </c>
      <c r="AD2053" s="108"/>
      <c r="AE2053" s="108">
        <v>6266374</v>
      </c>
      <c r="AF2053" s="104">
        <v>45901</v>
      </c>
      <c r="AG2053" s="104">
        <v>47727</v>
      </c>
      <c r="AH2053" s="108">
        <v>6266374</v>
      </c>
      <c r="AI2053" t="s">
        <v>1406</v>
      </c>
      <c r="AJ2053" t="s">
        <v>1407</v>
      </c>
      <c r="AK2053" s="3">
        <v>579639.6</v>
      </c>
      <c r="AL2053" s="3">
        <v>579639.6</v>
      </c>
      <c r="AM2053" s="3">
        <v>579639.6</v>
      </c>
      <c r="AN2053" s="3">
        <v>579639.6</v>
      </c>
      <c r="AO2053" s="3">
        <v>579639.6</v>
      </c>
      <c r="AP2053" s="3">
        <v>0</v>
      </c>
      <c r="AQ2053" s="3">
        <v>0</v>
      </c>
      <c r="AR2053" s="3">
        <v>0</v>
      </c>
      <c r="AS2053" s="3">
        <v>0</v>
      </c>
      <c r="AT2053" s="3">
        <v>0</v>
      </c>
      <c r="AU2053" s="3">
        <v>0</v>
      </c>
      <c r="AV2053" s="3">
        <v>0</v>
      </c>
      <c r="AW2053" s="3">
        <v>0</v>
      </c>
      <c r="AX2053" s="3">
        <v>0</v>
      </c>
      <c r="AY2053" s="3">
        <v>0</v>
      </c>
      <c r="AZ2053" s="3">
        <f t="shared" si="96"/>
        <v>1159279.2</v>
      </c>
      <c r="BA2053" s="3">
        <f t="shared" si="97"/>
        <v>1738918.7999999998</v>
      </c>
      <c r="BB2053" s="3">
        <f t="shared" si="98"/>
        <v>2898198</v>
      </c>
      <c r="BC2053" s="2"/>
    </row>
    <row r="2054" spans="1:55" x14ac:dyDescent="0.3">
      <c r="A2054" t="s">
        <v>4517</v>
      </c>
      <c r="B2054" t="s">
        <v>2431</v>
      </c>
      <c r="C2054">
        <v>1</v>
      </c>
      <c r="D2054" t="s">
        <v>0</v>
      </c>
      <c r="E2054" t="s">
        <v>2</v>
      </c>
      <c r="F2054" t="s">
        <v>1393</v>
      </c>
      <c r="G2054" t="s">
        <v>1408</v>
      </c>
      <c r="H2054" t="s">
        <v>1409</v>
      </c>
      <c r="I2054" t="s">
        <v>1410</v>
      </c>
      <c r="J2054" t="s">
        <v>4601</v>
      </c>
      <c r="K2054" t="s">
        <v>611</v>
      </c>
      <c r="L2054" t="s">
        <v>1398</v>
      </c>
      <c r="M2054" t="s">
        <v>1405</v>
      </c>
      <c r="N2054">
        <v>1</v>
      </c>
      <c r="O2054">
        <v>1</v>
      </c>
      <c r="P2054">
        <v>1</v>
      </c>
      <c r="Q2054">
        <v>1</v>
      </c>
      <c r="R2054">
        <v>1</v>
      </c>
      <c r="S2054">
        <v>1</v>
      </c>
      <c r="T2054">
        <v>0</v>
      </c>
      <c r="U2054">
        <v>0</v>
      </c>
      <c r="V2054">
        <v>0</v>
      </c>
      <c r="W2054" s="107">
        <v>2695542</v>
      </c>
      <c r="X2054" s="108">
        <v>0</v>
      </c>
      <c r="Y2054" s="108">
        <v>0</v>
      </c>
      <c r="Z2054" s="108">
        <v>0</v>
      </c>
      <c r="AA2054" s="108">
        <v>0</v>
      </c>
      <c r="AB2054" s="108">
        <v>0</v>
      </c>
      <c r="AC2054" s="108">
        <v>0</v>
      </c>
      <c r="AD2054" s="108"/>
      <c r="AE2054" s="108">
        <v>2695542</v>
      </c>
      <c r="AF2054" s="104">
        <v>45911</v>
      </c>
      <c r="AG2054" s="104">
        <v>47007</v>
      </c>
      <c r="AH2054" s="108">
        <v>2695542</v>
      </c>
      <c r="AI2054" t="s">
        <v>1406</v>
      </c>
      <c r="AJ2054" t="s">
        <v>1407</v>
      </c>
      <c r="AK2054" s="3">
        <v>235859.92</v>
      </c>
      <c r="AL2054" s="3">
        <v>235859.92</v>
      </c>
      <c r="AM2054" s="3">
        <v>235859.92</v>
      </c>
      <c r="AN2054" s="3">
        <v>0</v>
      </c>
      <c r="AO2054" s="3">
        <v>0</v>
      </c>
      <c r="AP2054" s="3">
        <v>0</v>
      </c>
      <c r="AQ2054" s="3">
        <v>0</v>
      </c>
      <c r="AR2054" s="3">
        <v>0</v>
      </c>
      <c r="AS2054" s="3">
        <v>0</v>
      </c>
      <c r="AT2054" s="3">
        <v>0</v>
      </c>
      <c r="AU2054" s="3">
        <v>0</v>
      </c>
      <c r="AV2054" s="3">
        <v>0</v>
      </c>
      <c r="AW2054" s="3">
        <v>0</v>
      </c>
      <c r="AX2054" s="3">
        <v>0</v>
      </c>
      <c r="AY2054" s="3">
        <v>0</v>
      </c>
      <c r="AZ2054" s="3">
        <f t="shared" si="96"/>
        <v>471719.84</v>
      </c>
      <c r="BA2054" s="3">
        <f t="shared" si="97"/>
        <v>235859.92</v>
      </c>
      <c r="BB2054" s="3">
        <f t="shared" si="98"/>
        <v>707579.76</v>
      </c>
      <c r="BC2054" s="2"/>
    </row>
    <row r="2055" spans="1:55" x14ac:dyDescent="0.3">
      <c r="A2055" t="s">
        <v>4518</v>
      </c>
      <c r="B2055" t="s">
        <v>2432</v>
      </c>
      <c r="C2055">
        <v>1</v>
      </c>
      <c r="D2055" t="s">
        <v>0</v>
      </c>
      <c r="E2055" t="s">
        <v>2</v>
      </c>
      <c r="F2055" t="s">
        <v>1393</v>
      </c>
      <c r="G2055" t="s">
        <v>1408</v>
      </c>
      <c r="H2055" t="s">
        <v>1409</v>
      </c>
      <c r="I2055" t="s">
        <v>1410</v>
      </c>
      <c r="J2055" t="s">
        <v>4601</v>
      </c>
      <c r="K2055" t="s">
        <v>611</v>
      </c>
      <c r="L2055" t="s">
        <v>1398</v>
      </c>
      <c r="M2055" t="s">
        <v>1405</v>
      </c>
      <c r="N2055">
        <v>1</v>
      </c>
      <c r="O2055">
        <v>1</v>
      </c>
      <c r="P2055">
        <v>1</v>
      </c>
      <c r="Q2055">
        <v>1</v>
      </c>
      <c r="R2055">
        <v>1</v>
      </c>
      <c r="S2055">
        <v>1</v>
      </c>
      <c r="T2055">
        <v>0</v>
      </c>
      <c r="U2055">
        <v>0</v>
      </c>
      <c r="V2055">
        <v>0</v>
      </c>
      <c r="W2055" s="107">
        <v>561540.32999999996</v>
      </c>
      <c r="X2055" s="108">
        <v>0</v>
      </c>
      <c r="Y2055" s="108">
        <v>0</v>
      </c>
      <c r="Z2055" s="108">
        <v>0</v>
      </c>
      <c r="AA2055" s="108">
        <v>0</v>
      </c>
      <c r="AB2055" s="108">
        <v>0</v>
      </c>
      <c r="AC2055" s="108">
        <v>0</v>
      </c>
      <c r="AD2055" s="108"/>
      <c r="AE2055" s="108">
        <v>561540.32999999996</v>
      </c>
      <c r="AF2055" s="104">
        <v>45901</v>
      </c>
      <c r="AG2055" s="104">
        <v>47727</v>
      </c>
      <c r="AH2055" s="108">
        <v>561540.32999999996</v>
      </c>
      <c r="AI2055" t="s">
        <v>1406</v>
      </c>
      <c r="AJ2055" t="s">
        <v>1407</v>
      </c>
      <c r="AK2055" s="3">
        <v>51942.48</v>
      </c>
      <c r="AL2055" s="3">
        <v>51942.48</v>
      </c>
      <c r="AM2055" s="3">
        <v>51942.48</v>
      </c>
      <c r="AN2055" s="3">
        <v>51942.48</v>
      </c>
      <c r="AO2055" s="3">
        <v>51942.48</v>
      </c>
      <c r="AP2055" s="3">
        <v>0</v>
      </c>
      <c r="AQ2055" s="3">
        <v>0</v>
      </c>
      <c r="AR2055" s="3">
        <v>0</v>
      </c>
      <c r="AS2055" s="3">
        <v>0</v>
      </c>
      <c r="AT2055" s="3">
        <v>0</v>
      </c>
      <c r="AU2055" s="3">
        <v>0</v>
      </c>
      <c r="AV2055" s="3">
        <v>0</v>
      </c>
      <c r="AW2055" s="3">
        <v>0</v>
      </c>
      <c r="AX2055" s="3">
        <v>0</v>
      </c>
      <c r="AY2055" s="3">
        <v>0</v>
      </c>
      <c r="AZ2055" s="3">
        <f t="shared" si="96"/>
        <v>103884.96</v>
      </c>
      <c r="BA2055" s="3">
        <f t="shared" si="97"/>
        <v>155827.44</v>
      </c>
      <c r="BB2055" s="3">
        <f t="shared" si="98"/>
        <v>259712.40000000002</v>
      </c>
      <c r="BC2055" s="2"/>
    </row>
    <row r="2056" spans="1:55" x14ac:dyDescent="0.3">
      <c r="A2056" t="s">
        <v>4519</v>
      </c>
      <c r="B2056" t="s">
        <v>2433</v>
      </c>
      <c r="C2056">
        <v>1</v>
      </c>
      <c r="D2056" t="s">
        <v>0</v>
      </c>
      <c r="E2056" t="s">
        <v>2</v>
      </c>
      <c r="F2056" t="s">
        <v>1393</v>
      </c>
      <c r="G2056" t="s">
        <v>1408</v>
      </c>
      <c r="H2056" t="s">
        <v>1409</v>
      </c>
      <c r="I2056" t="s">
        <v>1410</v>
      </c>
      <c r="J2056" t="s">
        <v>4601</v>
      </c>
      <c r="K2056" t="s">
        <v>611</v>
      </c>
      <c r="L2056" t="s">
        <v>1398</v>
      </c>
      <c r="M2056" t="s">
        <v>1405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1</v>
      </c>
      <c r="T2056">
        <v>0</v>
      </c>
      <c r="U2056">
        <v>0</v>
      </c>
      <c r="V2056">
        <v>0</v>
      </c>
      <c r="W2056" s="107">
        <v>1682178.32</v>
      </c>
      <c r="X2056" s="108">
        <v>0</v>
      </c>
      <c r="Y2056" s="108">
        <v>0</v>
      </c>
      <c r="Z2056" s="108">
        <v>0</v>
      </c>
      <c r="AA2056" s="108">
        <v>0</v>
      </c>
      <c r="AB2056" s="108">
        <v>0</v>
      </c>
      <c r="AC2056" s="108">
        <v>0</v>
      </c>
      <c r="AD2056" s="108"/>
      <c r="AE2056" s="108">
        <v>1682178.32</v>
      </c>
      <c r="AF2056" s="104">
        <v>45901</v>
      </c>
      <c r="AG2056" s="104">
        <v>47727</v>
      </c>
      <c r="AH2056" s="108">
        <v>1682178.32</v>
      </c>
      <c r="AI2056" t="s">
        <v>1406</v>
      </c>
      <c r="AJ2056" t="s">
        <v>1407</v>
      </c>
      <c r="AK2056" s="3">
        <v>155601.5</v>
      </c>
      <c r="AL2056" s="3">
        <v>155601.5</v>
      </c>
      <c r="AM2056" s="3">
        <v>155601.5</v>
      </c>
      <c r="AN2056" s="3">
        <v>155601.5</v>
      </c>
      <c r="AO2056" s="3">
        <v>155601.5</v>
      </c>
      <c r="AP2056" s="3">
        <v>0</v>
      </c>
      <c r="AQ2056" s="3">
        <v>0</v>
      </c>
      <c r="AR2056" s="3">
        <v>0</v>
      </c>
      <c r="AS2056" s="3">
        <v>0</v>
      </c>
      <c r="AT2056" s="3">
        <v>0</v>
      </c>
      <c r="AU2056" s="3">
        <v>0</v>
      </c>
      <c r="AV2056" s="3">
        <v>0</v>
      </c>
      <c r="AW2056" s="3">
        <v>0</v>
      </c>
      <c r="AX2056" s="3">
        <v>0</v>
      </c>
      <c r="AY2056" s="3">
        <v>0</v>
      </c>
      <c r="AZ2056" s="3">
        <f t="shared" si="96"/>
        <v>311203</v>
      </c>
      <c r="BA2056" s="3">
        <f t="shared" si="97"/>
        <v>466804.5</v>
      </c>
      <c r="BB2056" s="3">
        <f t="shared" si="98"/>
        <v>778007.5</v>
      </c>
      <c r="BC2056" s="2"/>
    </row>
    <row r="2057" spans="1:55" hidden="1" x14ac:dyDescent="0.3">
      <c r="A2057" t="s">
        <v>4520</v>
      </c>
      <c r="B2057" t="s">
        <v>2434</v>
      </c>
      <c r="C2057">
        <v>1</v>
      </c>
      <c r="D2057" t="s">
        <v>0</v>
      </c>
      <c r="E2057" t="s">
        <v>2</v>
      </c>
      <c r="F2057" t="s">
        <v>1393</v>
      </c>
      <c r="G2057" t="s">
        <v>323</v>
      </c>
      <c r="H2057" t="s">
        <v>1402</v>
      </c>
      <c r="I2057" t="s">
        <v>1403</v>
      </c>
      <c r="J2057" t="s">
        <v>1404</v>
      </c>
      <c r="K2057" t="s">
        <v>549</v>
      </c>
      <c r="L2057" t="s">
        <v>1398</v>
      </c>
      <c r="M2057" t="s">
        <v>1405</v>
      </c>
      <c r="N2057">
        <v>1</v>
      </c>
      <c r="O2057">
        <v>1</v>
      </c>
      <c r="P2057">
        <v>1</v>
      </c>
      <c r="Q2057">
        <v>0</v>
      </c>
      <c r="R2057">
        <v>0</v>
      </c>
      <c r="S2057">
        <v>1</v>
      </c>
      <c r="T2057">
        <v>1</v>
      </c>
      <c r="U2057">
        <v>1</v>
      </c>
      <c r="V2057">
        <v>0</v>
      </c>
      <c r="W2057" s="107">
        <v>200000000</v>
      </c>
      <c r="X2057" s="108">
        <v>0</v>
      </c>
      <c r="Y2057" s="108">
        <v>0</v>
      </c>
      <c r="Z2057" s="108">
        <v>0</v>
      </c>
      <c r="AA2057" s="108">
        <v>0</v>
      </c>
      <c r="AB2057" s="108">
        <v>0</v>
      </c>
      <c r="AC2057" s="108">
        <v>0</v>
      </c>
      <c r="AD2057" s="108"/>
      <c r="AE2057" s="108">
        <v>200000000</v>
      </c>
      <c r="AF2057" s="104">
        <v>45945</v>
      </c>
      <c r="AG2057" s="104">
        <v>47041</v>
      </c>
      <c r="AH2057" s="108">
        <v>200000000</v>
      </c>
      <c r="AI2057" t="s">
        <v>1406</v>
      </c>
      <c r="AJ2057" t="s">
        <v>1407</v>
      </c>
      <c r="AK2057" s="3">
        <v>17500000</v>
      </c>
      <c r="AL2057" s="3">
        <v>17500000</v>
      </c>
      <c r="AM2057" s="3">
        <v>17500000</v>
      </c>
      <c r="AN2057" s="3">
        <v>0</v>
      </c>
      <c r="AO2057" s="3">
        <v>0</v>
      </c>
      <c r="AP2057" s="3">
        <v>0</v>
      </c>
      <c r="AQ2057" s="3">
        <v>0</v>
      </c>
      <c r="AR2057" s="3">
        <v>0</v>
      </c>
      <c r="AS2057" s="3">
        <v>0</v>
      </c>
      <c r="AT2057" s="3">
        <v>0</v>
      </c>
      <c r="AU2057" s="3">
        <v>0</v>
      </c>
      <c r="AV2057" s="3">
        <v>0</v>
      </c>
      <c r="AW2057" s="3">
        <v>0</v>
      </c>
      <c r="AX2057" s="3">
        <v>0</v>
      </c>
      <c r="AY2057" s="3">
        <v>0</v>
      </c>
      <c r="AZ2057" s="3">
        <f t="shared" si="96"/>
        <v>35000000</v>
      </c>
      <c r="BA2057" s="3">
        <f t="shared" si="97"/>
        <v>17500000</v>
      </c>
      <c r="BB2057" s="3">
        <f t="shared" si="98"/>
        <v>52500000</v>
      </c>
      <c r="BC2057" s="2"/>
    </row>
    <row r="2058" spans="1:55" x14ac:dyDescent="0.3">
      <c r="A2058" t="s">
        <v>4521</v>
      </c>
      <c r="B2058" t="s">
        <v>2435</v>
      </c>
      <c r="C2058">
        <v>1</v>
      </c>
      <c r="D2058" t="s">
        <v>0</v>
      </c>
      <c r="E2058" t="s">
        <v>2</v>
      </c>
      <c r="F2058" t="s">
        <v>1393</v>
      </c>
      <c r="G2058" t="s">
        <v>1408</v>
      </c>
      <c r="H2058" t="s">
        <v>1409</v>
      </c>
      <c r="I2058" t="s">
        <v>1410</v>
      </c>
      <c r="J2058" t="s">
        <v>4601</v>
      </c>
      <c r="K2058" t="s">
        <v>611</v>
      </c>
      <c r="L2058" t="s">
        <v>1398</v>
      </c>
      <c r="M2058" t="s">
        <v>1405</v>
      </c>
      <c r="N2058">
        <v>1</v>
      </c>
      <c r="O2058">
        <v>1</v>
      </c>
      <c r="P2058">
        <v>1</v>
      </c>
      <c r="Q2058">
        <v>1</v>
      </c>
      <c r="R2058">
        <v>1</v>
      </c>
      <c r="S2058">
        <v>1</v>
      </c>
      <c r="T2058">
        <v>0</v>
      </c>
      <c r="U2058">
        <v>0</v>
      </c>
      <c r="V2058">
        <v>0</v>
      </c>
      <c r="W2058" s="107">
        <v>832076.49</v>
      </c>
      <c r="X2058" s="108">
        <v>0</v>
      </c>
      <c r="Y2058" s="108">
        <v>0</v>
      </c>
      <c r="Z2058" s="108">
        <v>0</v>
      </c>
      <c r="AA2058" s="108">
        <v>0</v>
      </c>
      <c r="AB2058" s="108">
        <v>0</v>
      </c>
      <c r="AC2058" s="108">
        <v>0</v>
      </c>
      <c r="AD2058" s="108"/>
      <c r="AE2058" s="108">
        <v>832076.49</v>
      </c>
      <c r="AF2058" s="104">
        <v>45901</v>
      </c>
      <c r="AG2058" s="104">
        <v>47727</v>
      </c>
      <c r="AH2058" s="108">
        <v>832076.49</v>
      </c>
      <c r="AI2058" t="s">
        <v>1406</v>
      </c>
      <c r="AJ2058" t="s">
        <v>1407</v>
      </c>
      <c r="AK2058" s="3">
        <v>76967.08</v>
      </c>
      <c r="AL2058" s="3">
        <v>76967.08</v>
      </c>
      <c r="AM2058" s="3">
        <v>76967.08</v>
      </c>
      <c r="AN2058" s="3">
        <v>76967.08</v>
      </c>
      <c r="AO2058" s="3">
        <v>76967.08</v>
      </c>
      <c r="AP2058" s="3">
        <v>0</v>
      </c>
      <c r="AQ2058" s="3">
        <v>0</v>
      </c>
      <c r="AR2058" s="3">
        <v>0</v>
      </c>
      <c r="AS2058" s="3">
        <v>0</v>
      </c>
      <c r="AT2058" s="3">
        <v>0</v>
      </c>
      <c r="AU2058" s="3">
        <v>0</v>
      </c>
      <c r="AV2058" s="3">
        <v>0</v>
      </c>
      <c r="AW2058" s="3">
        <v>0</v>
      </c>
      <c r="AX2058" s="3">
        <v>0</v>
      </c>
      <c r="AY2058" s="3">
        <v>0</v>
      </c>
      <c r="AZ2058" s="3">
        <f t="shared" si="96"/>
        <v>153934.16</v>
      </c>
      <c r="BA2058" s="3">
        <f t="shared" si="97"/>
        <v>230901.24</v>
      </c>
      <c r="BB2058" s="3">
        <f t="shared" si="98"/>
        <v>384835.4</v>
      </c>
      <c r="BC2058" s="2"/>
    </row>
    <row r="2059" spans="1:55" hidden="1" x14ac:dyDescent="0.3">
      <c r="A2059" t="s">
        <v>4522</v>
      </c>
      <c r="B2059" t="s">
        <v>2436</v>
      </c>
      <c r="C2059">
        <v>1</v>
      </c>
      <c r="D2059" t="s">
        <v>0</v>
      </c>
      <c r="E2059" t="s">
        <v>2</v>
      </c>
      <c r="F2059" t="s">
        <v>1393</v>
      </c>
      <c r="G2059" t="s">
        <v>561</v>
      </c>
      <c r="H2059" t="s">
        <v>1402</v>
      </c>
      <c r="I2059" t="s">
        <v>1396</v>
      </c>
      <c r="J2059" t="s">
        <v>1404</v>
      </c>
      <c r="K2059" t="s">
        <v>561</v>
      </c>
      <c r="L2059" t="s">
        <v>1398</v>
      </c>
      <c r="M2059" t="s">
        <v>1405</v>
      </c>
      <c r="N2059">
        <v>1</v>
      </c>
      <c r="O2059">
        <v>1</v>
      </c>
      <c r="P2059">
        <v>1</v>
      </c>
      <c r="Q2059">
        <v>0</v>
      </c>
      <c r="R2059">
        <v>1</v>
      </c>
      <c r="S2059">
        <v>1</v>
      </c>
      <c r="T2059">
        <v>1</v>
      </c>
      <c r="U2059">
        <v>0</v>
      </c>
      <c r="V2059">
        <v>0</v>
      </c>
      <c r="W2059" s="107">
        <v>30000000</v>
      </c>
      <c r="X2059" s="108">
        <v>0</v>
      </c>
      <c r="Y2059" s="108">
        <v>0</v>
      </c>
      <c r="Z2059" s="108">
        <v>0</v>
      </c>
      <c r="AA2059" s="108">
        <v>0</v>
      </c>
      <c r="AB2059" s="108">
        <v>0</v>
      </c>
      <c r="AC2059" s="108">
        <v>0</v>
      </c>
      <c r="AD2059" s="108"/>
      <c r="AE2059" s="108">
        <v>30000000</v>
      </c>
      <c r="AF2059" s="104">
        <v>45799</v>
      </c>
      <c r="AG2059" s="104">
        <v>46164</v>
      </c>
      <c r="AH2059" s="108">
        <v>30000000</v>
      </c>
      <c r="AI2059" t="s">
        <v>1406</v>
      </c>
      <c r="AJ2059" t="s">
        <v>1407</v>
      </c>
      <c r="AK2059" s="3">
        <v>735000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0</v>
      </c>
      <c r="AR2059" s="3">
        <v>0</v>
      </c>
      <c r="AS2059" s="3">
        <v>0</v>
      </c>
      <c r="AT2059" s="3">
        <v>0</v>
      </c>
      <c r="AU2059" s="3">
        <v>0</v>
      </c>
      <c r="AV2059" s="3">
        <v>0</v>
      </c>
      <c r="AW2059" s="3">
        <v>0</v>
      </c>
      <c r="AX2059" s="3">
        <v>0</v>
      </c>
      <c r="AY2059" s="3">
        <v>0</v>
      </c>
      <c r="AZ2059" s="3">
        <f t="shared" si="96"/>
        <v>735000</v>
      </c>
      <c r="BA2059" s="3">
        <f t="shared" si="97"/>
        <v>0</v>
      </c>
      <c r="BB2059" s="3">
        <f t="shared" si="98"/>
        <v>735000</v>
      </c>
      <c r="BC2059" s="2"/>
    </row>
    <row r="2060" spans="1:55" hidden="1" x14ac:dyDescent="0.3">
      <c r="A2060" t="s">
        <v>4523</v>
      </c>
      <c r="B2060" t="s">
        <v>2437</v>
      </c>
      <c r="C2060">
        <v>1</v>
      </c>
      <c r="D2060" t="s">
        <v>0</v>
      </c>
      <c r="E2060" t="s">
        <v>2</v>
      </c>
      <c r="F2060" t="s">
        <v>1393</v>
      </c>
      <c r="G2060" t="s">
        <v>561</v>
      </c>
      <c r="H2060" t="s">
        <v>1402</v>
      </c>
      <c r="I2060" t="s">
        <v>1396</v>
      </c>
      <c r="J2060" t="s">
        <v>1404</v>
      </c>
      <c r="K2060" t="s">
        <v>561</v>
      </c>
      <c r="L2060" t="s">
        <v>1398</v>
      </c>
      <c r="M2060" t="s">
        <v>1405</v>
      </c>
      <c r="N2060">
        <v>1</v>
      </c>
      <c r="O2060">
        <v>1</v>
      </c>
      <c r="P2060">
        <v>1</v>
      </c>
      <c r="Q2060">
        <v>0</v>
      </c>
      <c r="R2060">
        <v>1</v>
      </c>
      <c r="S2060">
        <v>1</v>
      </c>
      <c r="T2060">
        <v>1</v>
      </c>
      <c r="U2060">
        <v>0</v>
      </c>
      <c r="V2060">
        <v>0</v>
      </c>
      <c r="W2060" s="107">
        <v>65570000</v>
      </c>
      <c r="X2060" s="108">
        <v>0</v>
      </c>
      <c r="Y2060" s="108">
        <v>0</v>
      </c>
      <c r="Z2060" s="108">
        <v>0</v>
      </c>
      <c r="AA2060" s="108">
        <v>0</v>
      </c>
      <c r="AB2060" s="108">
        <v>0</v>
      </c>
      <c r="AC2060" s="108">
        <v>0</v>
      </c>
      <c r="AD2060" s="108"/>
      <c r="AE2060" s="108">
        <v>65570000</v>
      </c>
      <c r="AF2060" s="104">
        <v>45799</v>
      </c>
      <c r="AG2060" s="104">
        <v>46164</v>
      </c>
      <c r="AH2060" s="108">
        <v>65570000</v>
      </c>
      <c r="AI2060" t="s">
        <v>1406</v>
      </c>
      <c r="AJ2060" t="s">
        <v>1407</v>
      </c>
      <c r="AK2060" s="3">
        <v>1606465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0</v>
      </c>
      <c r="AR2060" s="3">
        <v>0</v>
      </c>
      <c r="AS2060" s="3">
        <v>0</v>
      </c>
      <c r="AT2060" s="3">
        <v>0</v>
      </c>
      <c r="AU2060" s="3">
        <v>0</v>
      </c>
      <c r="AV2060" s="3">
        <v>0</v>
      </c>
      <c r="AW2060" s="3">
        <v>0</v>
      </c>
      <c r="AX2060" s="3">
        <v>0</v>
      </c>
      <c r="AY2060" s="3">
        <v>0</v>
      </c>
      <c r="AZ2060" s="3">
        <f t="shared" si="96"/>
        <v>1606465</v>
      </c>
      <c r="BA2060" s="3">
        <f t="shared" si="97"/>
        <v>0</v>
      </c>
      <c r="BB2060" s="3">
        <f t="shared" si="98"/>
        <v>1606465</v>
      </c>
      <c r="BC2060" s="2"/>
    </row>
    <row r="2061" spans="1:55" x14ac:dyDescent="0.3">
      <c r="A2061" t="s">
        <v>4524</v>
      </c>
      <c r="B2061" t="s">
        <v>2438</v>
      </c>
      <c r="C2061">
        <v>1</v>
      </c>
      <c r="D2061" t="s">
        <v>0</v>
      </c>
      <c r="E2061" t="s">
        <v>2</v>
      </c>
      <c r="F2061" t="s">
        <v>1393</v>
      </c>
      <c r="G2061" t="s">
        <v>1408</v>
      </c>
      <c r="H2061" t="s">
        <v>1409</v>
      </c>
      <c r="I2061" t="s">
        <v>1410</v>
      </c>
      <c r="J2061" t="s">
        <v>4601</v>
      </c>
      <c r="K2061" t="s">
        <v>611</v>
      </c>
      <c r="L2061" t="s">
        <v>1398</v>
      </c>
      <c r="M2061" t="s">
        <v>1405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0</v>
      </c>
      <c r="U2061">
        <v>0</v>
      </c>
      <c r="V2061">
        <v>0</v>
      </c>
      <c r="W2061" s="107">
        <v>2220300</v>
      </c>
      <c r="X2061" s="108">
        <v>0</v>
      </c>
      <c r="Y2061" s="108">
        <v>0</v>
      </c>
      <c r="Z2061" s="108">
        <v>0</v>
      </c>
      <c r="AA2061" s="108">
        <v>0</v>
      </c>
      <c r="AB2061" s="108">
        <v>0</v>
      </c>
      <c r="AC2061" s="108">
        <v>0</v>
      </c>
      <c r="AD2061" s="108"/>
      <c r="AE2061" s="108">
        <v>2220300</v>
      </c>
      <c r="AF2061" s="104">
        <v>46010</v>
      </c>
      <c r="AG2061" s="104">
        <v>47836</v>
      </c>
      <c r="AH2061" s="108">
        <v>2220300</v>
      </c>
      <c r="AI2061" t="s">
        <v>1406</v>
      </c>
      <c r="AJ2061" t="s">
        <v>1407</v>
      </c>
      <c r="AK2061" s="3">
        <v>205377.76</v>
      </c>
      <c r="AL2061" s="3">
        <v>205377.76</v>
      </c>
      <c r="AM2061" s="3">
        <v>205377.76</v>
      </c>
      <c r="AN2061" s="3">
        <v>205377.76</v>
      </c>
      <c r="AO2061" s="3">
        <v>205377.76</v>
      </c>
      <c r="AP2061" s="3">
        <v>0</v>
      </c>
      <c r="AQ2061" s="3">
        <v>0</v>
      </c>
      <c r="AR2061" s="3">
        <v>0</v>
      </c>
      <c r="AS2061" s="3">
        <v>0</v>
      </c>
      <c r="AT2061" s="3">
        <v>0</v>
      </c>
      <c r="AU2061" s="3">
        <v>0</v>
      </c>
      <c r="AV2061" s="3">
        <v>0</v>
      </c>
      <c r="AW2061" s="3">
        <v>0</v>
      </c>
      <c r="AX2061" s="3">
        <v>0</v>
      </c>
      <c r="AY2061" s="3">
        <v>0</v>
      </c>
      <c r="AZ2061" s="3">
        <f t="shared" si="96"/>
        <v>410755.52</v>
      </c>
      <c r="BA2061" s="3">
        <f t="shared" si="97"/>
        <v>616133.28</v>
      </c>
      <c r="BB2061" s="3">
        <f t="shared" si="98"/>
        <v>1026888.8</v>
      </c>
      <c r="BC2061" s="2"/>
    </row>
    <row r="2062" spans="1:55" hidden="1" x14ac:dyDescent="0.3">
      <c r="A2062" t="s">
        <v>4525</v>
      </c>
      <c r="B2062" t="s">
        <v>2439</v>
      </c>
      <c r="C2062">
        <v>1</v>
      </c>
      <c r="D2062" t="s">
        <v>0</v>
      </c>
      <c r="E2062" t="s">
        <v>2</v>
      </c>
      <c r="F2062" t="s">
        <v>1393</v>
      </c>
      <c r="G2062" t="s">
        <v>557</v>
      </c>
      <c r="H2062" t="s">
        <v>1402</v>
      </c>
      <c r="I2062" t="s">
        <v>1403</v>
      </c>
      <c r="J2062" t="s">
        <v>1404</v>
      </c>
      <c r="K2062" t="s">
        <v>557</v>
      </c>
      <c r="L2062" t="s">
        <v>1398</v>
      </c>
      <c r="M2062" t="s">
        <v>1405</v>
      </c>
      <c r="N2062">
        <v>1</v>
      </c>
      <c r="O2062">
        <v>1</v>
      </c>
      <c r="P2062">
        <v>1</v>
      </c>
      <c r="Q2062">
        <v>0</v>
      </c>
      <c r="R2062">
        <v>0</v>
      </c>
      <c r="S2062">
        <v>1</v>
      </c>
      <c r="T2062">
        <v>1</v>
      </c>
      <c r="U2062">
        <v>1</v>
      </c>
      <c r="V2062">
        <v>0</v>
      </c>
      <c r="W2062" s="107">
        <v>26000000</v>
      </c>
      <c r="X2062" s="108">
        <v>0</v>
      </c>
      <c r="Y2062" s="108">
        <v>0</v>
      </c>
      <c r="Z2062" s="108">
        <v>0</v>
      </c>
      <c r="AA2062" s="108">
        <v>0</v>
      </c>
      <c r="AB2062" s="108">
        <v>0</v>
      </c>
      <c r="AC2062" s="108">
        <v>0</v>
      </c>
      <c r="AD2062" s="108"/>
      <c r="AE2062" s="108">
        <v>26000000</v>
      </c>
      <c r="AF2062" s="104">
        <v>45924</v>
      </c>
      <c r="AG2062" s="104">
        <v>47566</v>
      </c>
      <c r="AH2062" s="108">
        <v>26000000</v>
      </c>
      <c r="AI2062" t="s">
        <v>1406</v>
      </c>
      <c r="AJ2062" t="s">
        <v>1407</v>
      </c>
      <c r="AK2062" s="3">
        <v>2405000</v>
      </c>
      <c r="AL2062" s="3">
        <v>2405000</v>
      </c>
      <c r="AM2062" s="3">
        <v>2405000</v>
      </c>
      <c r="AN2062" s="3">
        <v>2405000</v>
      </c>
      <c r="AO2062" s="3">
        <v>1202500</v>
      </c>
      <c r="AP2062" s="3">
        <v>0</v>
      </c>
      <c r="AQ2062" s="3">
        <v>0</v>
      </c>
      <c r="AR2062" s="3">
        <v>0</v>
      </c>
      <c r="AS2062" s="3">
        <v>0</v>
      </c>
      <c r="AT2062" s="3">
        <v>0</v>
      </c>
      <c r="AU2062" s="3">
        <v>0</v>
      </c>
      <c r="AV2062" s="3">
        <v>0</v>
      </c>
      <c r="AW2062" s="3">
        <v>0</v>
      </c>
      <c r="AX2062" s="3">
        <v>0</v>
      </c>
      <c r="AY2062" s="3">
        <v>0</v>
      </c>
      <c r="AZ2062" s="3">
        <f t="shared" si="96"/>
        <v>4810000</v>
      </c>
      <c r="BA2062" s="3">
        <f t="shared" si="97"/>
        <v>6012500</v>
      </c>
      <c r="BB2062" s="3">
        <f t="shared" si="98"/>
        <v>10822500</v>
      </c>
      <c r="BC2062" s="2"/>
    </row>
    <row r="2063" spans="1:55" x14ac:dyDescent="0.3">
      <c r="A2063" t="s">
        <v>4526</v>
      </c>
      <c r="B2063" t="s">
        <v>2440</v>
      </c>
      <c r="C2063">
        <v>1</v>
      </c>
      <c r="D2063" t="s">
        <v>0</v>
      </c>
      <c r="E2063" t="s">
        <v>2</v>
      </c>
      <c r="F2063" t="s">
        <v>1393</v>
      </c>
      <c r="G2063" t="s">
        <v>1408</v>
      </c>
      <c r="H2063" t="s">
        <v>1409</v>
      </c>
      <c r="I2063" t="s">
        <v>1410</v>
      </c>
      <c r="J2063" t="s">
        <v>4601</v>
      </c>
      <c r="K2063" t="s">
        <v>611</v>
      </c>
      <c r="L2063" t="s">
        <v>1398</v>
      </c>
      <c r="M2063" t="s">
        <v>1405</v>
      </c>
      <c r="N2063">
        <v>1</v>
      </c>
      <c r="O2063">
        <v>1</v>
      </c>
      <c r="P2063">
        <v>1</v>
      </c>
      <c r="Q2063">
        <v>1</v>
      </c>
      <c r="R2063">
        <v>1</v>
      </c>
      <c r="S2063">
        <v>1</v>
      </c>
      <c r="T2063">
        <v>0</v>
      </c>
      <c r="U2063">
        <v>0</v>
      </c>
      <c r="V2063">
        <v>0</v>
      </c>
      <c r="W2063" s="107">
        <v>1522080</v>
      </c>
      <c r="X2063" s="108">
        <v>0</v>
      </c>
      <c r="Y2063" s="108">
        <v>0</v>
      </c>
      <c r="Z2063" s="108">
        <v>0</v>
      </c>
      <c r="AA2063" s="108">
        <v>0</v>
      </c>
      <c r="AB2063" s="108">
        <v>0</v>
      </c>
      <c r="AC2063" s="108">
        <v>0</v>
      </c>
      <c r="AD2063" s="108"/>
      <c r="AE2063" s="108">
        <v>1522080</v>
      </c>
      <c r="AF2063" s="104">
        <v>45901</v>
      </c>
      <c r="AG2063" s="104">
        <v>47727</v>
      </c>
      <c r="AH2063" s="108">
        <v>1522080</v>
      </c>
      <c r="AI2063" t="s">
        <v>1406</v>
      </c>
      <c r="AJ2063" t="s">
        <v>1407</v>
      </c>
      <c r="AK2063" s="3">
        <v>140792.4</v>
      </c>
      <c r="AL2063" s="3">
        <v>140792.4</v>
      </c>
      <c r="AM2063" s="3">
        <v>140792.4</v>
      </c>
      <c r="AN2063" s="3">
        <v>140792.4</v>
      </c>
      <c r="AO2063" s="3">
        <v>140792.4</v>
      </c>
      <c r="AP2063" s="3">
        <v>0</v>
      </c>
      <c r="AQ2063" s="3">
        <v>0</v>
      </c>
      <c r="AR2063" s="3">
        <v>0</v>
      </c>
      <c r="AS2063" s="3">
        <v>0</v>
      </c>
      <c r="AT2063" s="3">
        <v>0</v>
      </c>
      <c r="AU2063" s="3">
        <v>0</v>
      </c>
      <c r="AV2063" s="3">
        <v>0</v>
      </c>
      <c r="AW2063" s="3">
        <v>0</v>
      </c>
      <c r="AX2063" s="3">
        <v>0</v>
      </c>
      <c r="AY2063" s="3">
        <v>0</v>
      </c>
      <c r="AZ2063" s="3">
        <f t="shared" si="96"/>
        <v>281584.8</v>
      </c>
      <c r="BA2063" s="3">
        <f t="shared" si="97"/>
        <v>422377.19999999995</v>
      </c>
      <c r="BB2063" s="3">
        <f t="shared" si="98"/>
        <v>703962</v>
      </c>
      <c r="BC2063" s="2"/>
    </row>
    <row r="2064" spans="1:55" hidden="1" x14ac:dyDescent="0.3">
      <c r="A2064" t="s">
        <v>4527</v>
      </c>
      <c r="B2064" t="s">
        <v>2441</v>
      </c>
      <c r="C2064">
        <v>1</v>
      </c>
      <c r="D2064" t="s">
        <v>0</v>
      </c>
      <c r="E2064" t="s">
        <v>2</v>
      </c>
      <c r="F2064" t="s">
        <v>1393</v>
      </c>
      <c r="G2064" t="s">
        <v>561</v>
      </c>
      <c r="H2064" t="s">
        <v>1402</v>
      </c>
      <c r="I2064" t="s">
        <v>1396</v>
      </c>
      <c r="J2064" t="s">
        <v>1404</v>
      </c>
      <c r="K2064" t="s">
        <v>561</v>
      </c>
      <c r="L2064" t="s">
        <v>1398</v>
      </c>
      <c r="M2064" t="s">
        <v>1405</v>
      </c>
      <c r="N2064">
        <v>1</v>
      </c>
      <c r="O2064">
        <v>1</v>
      </c>
      <c r="P2064">
        <v>1</v>
      </c>
      <c r="Q2064">
        <v>0</v>
      </c>
      <c r="R2064">
        <v>1</v>
      </c>
      <c r="S2064">
        <v>1</v>
      </c>
      <c r="T2064">
        <v>1</v>
      </c>
      <c r="U2064">
        <v>0</v>
      </c>
      <c r="V2064">
        <v>0</v>
      </c>
      <c r="W2064" s="107">
        <v>61000000</v>
      </c>
      <c r="X2064" s="108">
        <v>0</v>
      </c>
      <c r="Y2064" s="108">
        <v>0</v>
      </c>
      <c r="Z2064" s="108">
        <v>0</v>
      </c>
      <c r="AA2064" s="108">
        <v>0</v>
      </c>
      <c r="AB2064" s="108">
        <v>0</v>
      </c>
      <c r="AC2064" s="108">
        <v>0</v>
      </c>
      <c r="AD2064" s="108"/>
      <c r="AE2064" s="108">
        <v>61000000</v>
      </c>
      <c r="AF2064" s="104">
        <v>45799</v>
      </c>
      <c r="AG2064" s="104">
        <v>46164</v>
      </c>
      <c r="AH2064" s="108">
        <v>61000000</v>
      </c>
      <c r="AI2064" t="s">
        <v>1406</v>
      </c>
      <c r="AJ2064" t="s">
        <v>1407</v>
      </c>
      <c r="AK2064" s="3">
        <v>1494500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0</v>
      </c>
      <c r="AR2064" s="3">
        <v>0</v>
      </c>
      <c r="AS2064" s="3">
        <v>0</v>
      </c>
      <c r="AT2064" s="3">
        <v>0</v>
      </c>
      <c r="AU2064" s="3">
        <v>0</v>
      </c>
      <c r="AV2064" s="3">
        <v>0</v>
      </c>
      <c r="AW2064" s="3">
        <v>0</v>
      </c>
      <c r="AX2064" s="3">
        <v>0</v>
      </c>
      <c r="AY2064" s="3">
        <v>0</v>
      </c>
      <c r="AZ2064" s="3">
        <f t="shared" si="96"/>
        <v>1494500</v>
      </c>
      <c r="BA2064" s="3">
        <f t="shared" si="97"/>
        <v>0</v>
      </c>
      <c r="BB2064" s="3">
        <f t="shared" si="98"/>
        <v>1494500</v>
      </c>
      <c r="BC2064" s="2"/>
    </row>
    <row r="2065" spans="1:55" x14ac:dyDescent="0.3">
      <c r="A2065" t="s">
        <v>4528</v>
      </c>
      <c r="B2065" t="s">
        <v>4544</v>
      </c>
      <c r="C2065">
        <v>1</v>
      </c>
      <c r="D2065" t="s">
        <v>0</v>
      </c>
      <c r="E2065" t="s">
        <v>2</v>
      </c>
      <c r="F2065" t="s">
        <v>1393</v>
      </c>
      <c r="G2065" t="s">
        <v>1408</v>
      </c>
      <c r="H2065" t="s">
        <v>1409</v>
      </c>
      <c r="I2065" t="s">
        <v>1410</v>
      </c>
      <c r="J2065" t="s">
        <v>4601</v>
      </c>
      <c r="K2065" t="s">
        <v>611</v>
      </c>
      <c r="L2065" t="s">
        <v>1398</v>
      </c>
      <c r="M2065" t="s">
        <v>1405</v>
      </c>
      <c r="N2065">
        <v>1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0</v>
      </c>
      <c r="U2065">
        <v>0</v>
      </c>
      <c r="V2065">
        <v>0</v>
      </c>
      <c r="W2065" s="107">
        <v>2377669.44</v>
      </c>
      <c r="X2065" s="108">
        <v>0</v>
      </c>
      <c r="Y2065" s="108">
        <v>0</v>
      </c>
      <c r="Z2065" s="108">
        <v>0</v>
      </c>
      <c r="AA2065" s="108">
        <v>0</v>
      </c>
      <c r="AB2065" s="108">
        <v>0</v>
      </c>
      <c r="AC2065" s="108">
        <v>0</v>
      </c>
      <c r="AD2065" s="108"/>
      <c r="AE2065" s="108">
        <v>2377669.44</v>
      </c>
      <c r="AF2065" s="104">
        <v>45901</v>
      </c>
      <c r="AG2065" s="104">
        <v>47727</v>
      </c>
      <c r="AH2065" s="108">
        <v>2377669.44</v>
      </c>
      <c r="AI2065" t="s">
        <v>1406</v>
      </c>
      <c r="AJ2065" t="s">
        <v>1407</v>
      </c>
      <c r="AK2065" s="3">
        <v>219934.42</v>
      </c>
      <c r="AL2065" s="3">
        <v>219934.42</v>
      </c>
      <c r="AM2065" s="3">
        <v>219934.42</v>
      </c>
      <c r="AN2065" s="3">
        <v>219934.42</v>
      </c>
      <c r="AO2065" s="3">
        <v>219934.42</v>
      </c>
      <c r="AP2065" s="3">
        <v>0</v>
      </c>
      <c r="AQ2065" s="3">
        <v>0</v>
      </c>
      <c r="AR2065" s="3">
        <v>0</v>
      </c>
      <c r="AS2065" s="3">
        <v>0</v>
      </c>
      <c r="AT2065" s="3">
        <v>0</v>
      </c>
      <c r="AU2065" s="3">
        <v>0</v>
      </c>
      <c r="AV2065" s="3">
        <v>0</v>
      </c>
      <c r="AW2065" s="3">
        <v>0</v>
      </c>
      <c r="AX2065" s="3">
        <v>0</v>
      </c>
      <c r="AY2065" s="3">
        <v>0</v>
      </c>
      <c r="AZ2065" s="3">
        <f t="shared" si="96"/>
        <v>439868.84</v>
      </c>
      <c r="BA2065" s="3">
        <f t="shared" si="97"/>
        <v>659803.26</v>
      </c>
      <c r="BB2065" s="3">
        <f t="shared" si="98"/>
        <v>1099672.1000000001</v>
      </c>
      <c r="BC2065" s="2"/>
    </row>
    <row r="2066" spans="1:55" x14ac:dyDescent="0.3">
      <c r="A2066" t="s">
        <v>4529</v>
      </c>
      <c r="B2066" t="s">
        <v>4545</v>
      </c>
      <c r="C2066">
        <v>1</v>
      </c>
      <c r="D2066" t="s">
        <v>0</v>
      </c>
      <c r="E2066" t="s">
        <v>2</v>
      </c>
      <c r="F2066" t="s">
        <v>1393</v>
      </c>
      <c r="G2066" t="s">
        <v>1408</v>
      </c>
      <c r="H2066" t="s">
        <v>1409</v>
      </c>
      <c r="I2066" t="s">
        <v>1410</v>
      </c>
      <c r="J2066" t="s">
        <v>4601</v>
      </c>
      <c r="K2066" t="s">
        <v>611</v>
      </c>
      <c r="L2066" t="s">
        <v>1398</v>
      </c>
      <c r="M2066" t="s">
        <v>1405</v>
      </c>
      <c r="N2066">
        <v>1</v>
      </c>
      <c r="O2066">
        <v>1</v>
      </c>
      <c r="P2066">
        <v>1</v>
      </c>
      <c r="Q2066">
        <v>1</v>
      </c>
      <c r="R2066">
        <v>1</v>
      </c>
      <c r="S2066">
        <v>1</v>
      </c>
      <c r="T2066">
        <v>0</v>
      </c>
      <c r="U2066">
        <v>0</v>
      </c>
      <c r="V2066">
        <v>0</v>
      </c>
      <c r="W2066" s="107">
        <v>50000000</v>
      </c>
      <c r="X2066" s="108">
        <v>0</v>
      </c>
      <c r="Y2066" s="108">
        <v>0</v>
      </c>
      <c r="Z2066" s="108">
        <v>0</v>
      </c>
      <c r="AA2066" s="108">
        <v>0</v>
      </c>
      <c r="AB2066" s="108">
        <v>0</v>
      </c>
      <c r="AC2066" s="108">
        <v>0</v>
      </c>
      <c r="AD2066" s="108"/>
      <c r="AE2066" s="108">
        <v>50000000</v>
      </c>
      <c r="AF2066" s="104">
        <v>45799</v>
      </c>
      <c r="AG2066" s="104">
        <v>46895</v>
      </c>
      <c r="AH2066" s="108">
        <v>50000000</v>
      </c>
      <c r="AI2066" t="s">
        <v>1406</v>
      </c>
      <c r="AJ2066" t="s">
        <v>1407</v>
      </c>
      <c r="AK2066" s="3">
        <v>4375000</v>
      </c>
      <c r="AL2066" s="3">
        <v>4375000</v>
      </c>
      <c r="AM2066" s="3">
        <v>2187500</v>
      </c>
      <c r="AN2066" s="3">
        <v>0</v>
      </c>
      <c r="AO2066" s="3">
        <v>0</v>
      </c>
      <c r="AP2066" s="3">
        <v>0</v>
      </c>
      <c r="AQ2066" s="3">
        <v>0</v>
      </c>
      <c r="AR2066" s="3">
        <v>0</v>
      </c>
      <c r="AS2066" s="3">
        <v>0</v>
      </c>
      <c r="AT2066" s="3">
        <v>0</v>
      </c>
      <c r="AU2066" s="3">
        <v>0</v>
      </c>
      <c r="AV2066" s="3">
        <v>0</v>
      </c>
      <c r="AW2066" s="3">
        <v>0</v>
      </c>
      <c r="AX2066" s="3">
        <v>0</v>
      </c>
      <c r="AY2066" s="3">
        <v>0</v>
      </c>
      <c r="AZ2066" s="3">
        <f t="shared" si="96"/>
        <v>8750000</v>
      </c>
      <c r="BA2066" s="3">
        <f t="shared" si="97"/>
        <v>2187500</v>
      </c>
      <c r="BB2066" s="3">
        <f t="shared" si="98"/>
        <v>10937500</v>
      </c>
      <c r="BC2066" s="2"/>
    </row>
    <row r="2067" spans="1:55" x14ac:dyDescent="0.3">
      <c r="A2067" t="s">
        <v>4530</v>
      </c>
      <c r="B2067" t="s">
        <v>4546</v>
      </c>
      <c r="C2067">
        <v>1</v>
      </c>
      <c r="D2067" t="s">
        <v>0</v>
      </c>
      <c r="E2067" t="s">
        <v>2</v>
      </c>
      <c r="F2067" t="s">
        <v>1393</v>
      </c>
      <c r="G2067" t="s">
        <v>1408</v>
      </c>
      <c r="H2067" t="s">
        <v>1409</v>
      </c>
      <c r="I2067" t="s">
        <v>1410</v>
      </c>
      <c r="J2067" t="s">
        <v>4601</v>
      </c>
      <c r="K2067" t="s">
        <v>611</v>
      </c>
      <c r="L2067" t="s">
        <v>1398</v>
      </c>
      <c r="M2067" t="s">
        <v>1405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0</v>
      </c>
      <c r="U2067">
        <v>0</v>
      </c>
      <c r="V2067">
        <v>0</v>
      </c>
      <c r="W2067" s="107">
        <v>50000000</v>
      </c>
      <c r="X2067" s="108">
        <v>0</v>
      </c>
      <c r="Y2067" s="108">
        <v>0</v>
      </c>
      <c r="Z2067" s="108">
        <v>0</v>
      </c>
      <c r="AA2067" s="108">
        <v>0</v>
      </c>
      <c r="AB2067" s="108">
        <v>0</v>
      </c>
      <c r="AC2067" s="108">
        <v>0</v>
      </c>
      <c r="AD2067" s="108"/>
      <c r="AE2067" s="108">
        <v>50000000</v>
      </c>
      <c r="AF2067" s="104">
        <v>45799</v>
      </c>
      <c r="AG2067" s="104">
        <v>46895</v>
      </c>
      <c r="AH2067" s="108">
        <v>50000000</v>
      </c>
      <c r="AI2067" t="s">
        <v>1406</v>
      </c>
      <c r="AJ2067" t="s">
        <v>1407</v>
      </c>
      <c r="AK2067" s="3">
        <v>4375000</v>
      </c>
      <c r="AL2067" s="3">
        <v>4375000</v>
      </c>
      <c r="AM2067" s="3">
        <v>2187500</v>
      </c>
      <c r="AN2067" s="3">
        <v>0</v>
      </c>
      <c r="AO2067" s="3">
        <v>0</v>
      </c>
      <c r="AP2067" s="3">
        <v>0</v>
      </c>
      <c r="AQ2067" s="3">
        <v>0</v>
      </c>
      <c r="AR2067" s="3">
        <v>0</v>
      </c>
      <c r="AS2067" s="3">
        <v>0</v>
      </c>
      <c r="AT2067" s="3">
        <v>0</v>
      </c>
      <c r="AU2067" s="3">
        <v>0</v>
      </c>
      <c r="AV2067" s="3">
        <v>0</v>
      </c>
      <c r="AW2067" s="3">
        <v>0</v>
      </c>
      <c r="AX2067" s="3">
        <v>0</v>
      </c>
      <c r="AY2067" s="3">
        <v>0</v>
      </c>
      <c r="AZ2067" s="3">
        <f t="shared" si="96"/>
        <v>8750000</v>
      </c>
      <c r="BA2067" s="3">
        <f t="shared" si="97"/>
        <v>2187500</v>
      </c>
      <c r="BB2067" s="3">
        <f t="shared" si="98"/>
        <v>10937500</v>
      </c>
      <c r="BC2067" s="2"/>
    </row>
    <row r="2068" spans="1:55" x14ac:dyDescent="0.3">
      <c r="A2068" t="s">
        <v>4531</v>
      </c>
      <c r="B2068" t="s">
        <v>4547</v>
      </c>
      <c r="C2068">
        <v>1</v>
      </c>
      <c r="D2068" t="s">
        <v>0</v>
      </c>
      <c r="E2068" t="s">
        <v>2</v>
      </c>
      <c r="F2068" t="s">
        <v>1393</v>
      </c>
      <c r="G2068" t="s">
        <v>1408</v>
      </c>
      <c r="H2068" t="s">
        <v>1409</v>
      </c>
      <c r="I2068" t="s">
        <v>1410</v>
      </c>
      <c r="J2068" t="s">
        <v>4601</v>
      </c>
      <c r="K2068" t="s">
        <v>611</v>
      </c>
      <c r="L2068" t="s">
        <v>1398</v>
      </c>
      <c r="M2068" t="s">
        <v>1405</v>
      </c>
      <c r="N2068">
        <v>1</v>
      </c>
      <c r="O2068">
        <v>1</v>
      </c>
      <c r="P2068">
        <v>1</v>
      </c>
      <c r="Q2068">
        <v>1</v>
      </c>
      <c r="R2068">
        <v>1</v>
      </c>
      <c r="S2068">
        <v>1</v>
      </c>
      <c r="T2068">
        <v>0</v>
      </c>
      <c r="U2068">
        <v>0</v>
      </c>
      <c r="V2068">
        <v>0</v>
      </c>
      <c r="W2068" s="107">
        <v>5000000</v>
      </c>
      <c r="X2068" s="108">
        <v>0</v>
      </c>
      <c r="Y2068" s="108">
        <v>0</v>
      </c>
      <c r="Z2068" s="108">
        <v>0</v>
      </c>
      <c r="AA2068" s="108">
        <v>0</v>
      </c>
      <c r="AB2068" s="108">
        <v>0</v>
      </c>
      <c r="AC2068" s="108">
        <v>0</v>
      </c>
      <c r="AD2068" s="108"/>
      <c r="AE2068" s="108">
        <v>5000000</v>
      </c>
      <c r="AF2068" s="104">
        <v>45751</v>
      </c>
      <c r="AG2068" s="104">
        <v>46847</v>
      </c>
      <c r="AH2068" s="108">
        <v>5000000</v>
      </c>
      <c r="AI2068" t="s">
        <v>1406</v>
      </c>
      <c r="AJ2068" t="s">
        <v>1407</v>
      </c>
      <c r="AK2068" s="3">
        <v>437500</v>
      </c>
      <c r="AL2068" s="3">
        <v>437500</v>
      </c>
      <c r="AM2068" s="3">
        <v>218750</v>
      </c>
      <c r="AN2068" s="3">
        <v>0</v>
      </c>
      <c r="AO2068" s="3">
        <v>0</v>
      </c>
      <c r="AP2068" s="3">
        <v>0</v>
      </c>
      <c r="AQ2068" s="3">
        <v>0</v>
      </c>
      <c r="AR2068" s="3">
        <v>0</v>
      </c>
      <c r="AS2068" s="3">
        <v>0</v>
      </c>
      <c r="AT2068" s="3">
        <v>0</v>
      </c>
      <c r="AU2068" s="3">
        <v>0</v>
      </c>
      <c r="AV2068" s="3">
        <v>0</v>
      </c>
      <c r="AW2068" s="3">
        <v>0</v>
      </c>
      <c r="AX2068" s="3">
        <v>0</v>
      </c>
      <c r="AY2068" s="3">
        <v>0</v>
      </c>
      <c r="AZ2068" s="3">
        <f t="shared" si="96"/>
        <v>875000</v>
      </c>
      <c r="BA2068" s="3">
        <f t="shared" si="97"/>
        <v>218750</v>
      </c>
      <c r="BB2068" s="3">
        <f t="shared" si="98"/>
        <v>1093750</v>
      </c>
      <c r="BC2068" s="2"/>
    </row>
    <row r="2069" spans="1:55" x14ac:dyDescent="0.3">
      <c r="A2069" t="s">
        <v>4532</v>
      </c>
      <c r="B2069" t="s">
        <v>4548</v>
      </c>
      <c r="C2069">
        <v>1</v>
      </c>
      <c r="D2069" t="s">
        <v>0</v>
      </c>
      <c r="E2069" t="s">
        <v>2</v>
      </c>
      <c r="F2069" t="s">
        <v>1393</v>
      </c>
      <c r="G2069" t="s">
        <v>1408</v>
      </c>
      <c r="H2069" t="s">
        <v>1409</v>
      </c>
      <c r="I2069" t="s">
        <v>1410</v>
      </c>
      <c r="J2069" t="s">
        <v>4601</v>
      </c>
      <c r="K2069" t="s">
        <v>611</v>
      </c>
      <c r="L2069" t="s">
        <v>1398</v>
      </c>
      <c r="M2069" t="s">
        <v>1405</v>
      </c>
      <c r="N2069">
        <v>1</v>
      </c>
      <c r="O2069">
        <v>1</v>
      </c>
      <c r="P2069">
        <v>1</v>
      </c>
      <c r="Q2069">
        <v>1</v>
      </c>
      <c r="R2069">
        <v>1</v>
      </c>
      <c r="S2069">
        <v>1</v>
      </c>
      <c r="T2069">
        <v>0</v>
      </c>
      <c r="U2069">
        <v>0</v>
      </c>
      <c r="V2069">
        <v>0</v>
      </c>
      <c r="W2069" s="107">
        <v>6000000</v>
      </c>
      <c r="X2069" s="108">
        <v>0</v>
      </c>
      <c r="Y2069" s="108">
        <v>0</v>
      </c>
      <c r="Z2069" s="108">
        <v>0</v>
      </c>
      <c r="AA2069" s="108">
        <v>0</v>
      </c>
      <c r="AB2069" s="108">
        <v>0</v>
      </c>
      <c r="AC2069" s="108">
        <v>0</v>
      </c>
      <c r="AD2069" s="108"/>
      <c r="AE2069" s="108">
        <v>6000000</v>
      </c>
      <c r="AF2069" s="104">
        <v>45799</v>
      </c>
      <c r="AG2069" s="104">
        <v>46895</v>
      </c>
      <c r="AH2069" s="108">
        <v>6000000</v>
      </c>
      <c r="AI2069" t="s">
        <v>1406</v>
      </c>
      <c r="AJ2069" t="s">
        <v>1407</v>
      </c>
      <c r="AK2069" s="3">
        <v>525000</v>
      </c>
      <c r="AL2069" s="3">
        <v>525000</v>
      </c>
      <c r="AM2069" s="3">
        <v>262500</v>
      </c>
      <c r="AN2069" s="3">
        <v>0</v>
      </c>
      <c r="AO2069" s="3">
        <v>0</v>
      </c>
      <c r="AP2069" s="3">
        <v>0</v>
      </c>
      <c r="AQ2069" s="3">
        <v>0</v>
      </c>
      <c r="AR2069" s="3">
        <v>0</v>
      </c>
      <c r="AS2069" s="3">
        <v>0</v>
      </c>
      <c r="AT2069" s="3">
        <v>0</v>
      </c>
      <c r="AU2069" s="3">
        <v>0</v>
      </c>
      <c r="AV2069" s="3">
        <v>0</v>
      </c>
      <c r="AW2069" s="3">
        <v>0</v>
      </c>
      <c r="AX2069" s="3">
        <v>0</v>
      </c>
      <c r="AY2069" s="3">
        <v>0</v>
      </c>
      <c r="AZ2069" s="3">
        <f t="shared" si="96"/>
        <v>1050000</v>
      </c>
      <c r="BA2069" s="3">
        <f t="shared" si="97"/>
        <v>262500</v>
      </c>
      <c r="BB2069" s="3">
        <f t="shared" si="98"/>
        <v>1312500</v>
      </c>
      <c r="BC2069" s="2"/>
    </row>
    <row r="2070" spans="1:55" x14ac:dyDescent="0.3">
      <c r="A2070" t="s">
        <v>4533</v>
      </c>
      <c r="B2070" t="s">
        <v>4549</v>
      </c>
      <c r="C2070">
        <v>1</v>
      </c>
      <c r="D2070" t="s">
        <v>0</v>
      </c>
      <c r="E2070" t="s">
        <v>2</v>
      </c>
      <c r="F2070" t="s">
        <v>1393</v>
      </c>
      <c r="G2070" t="s">
        <v>1408</v>
      </c>
      <c r="H2070" t="s">
        <v>1409</v>
      </c>
      <c r="I2070" t="s">
        <v>1410</v>
      </c>
      <c r="J2070" t="s">
        <v>4601</v>
      </c>
      <c r="K2070" t="s">
        <v>611</v>
      </c>
      <c r="L2070" t="s">
        <v>1398</v>
      </c>
      <c r="M2070" t="s">
        <v>1405</v>
      </c>
      <c r="N2070">
        <v>1</v>
      </c>
      <c r="O2070">
        <v>1</v>
      </c>
      <c r="P2070">
        <v>1</v>
      </c>
      <c r="Q2070">
        <v>1</v>
      </c>
      <c r="R2070">
        <v>1</v>
      </c>
      <c r="S2070">
        <v>1</v>
      </c>
      <c r="T2070">
        <v>0</v>
      </c>
      <c r="U2070">
        <v>0</v>
      </c>
      <c r="V2070">
        <v>0</v>
      </c>
      <c r="W2070" s="107">
        <v>6000000</v>
      </c>
      <c r="X2070" s="108">
        <v>0</v>
      </c>
      <c r="Y2070" s="108">
        <v>0</v>
      </c>
      <c r="Z2070" s="108">
        <v>0</v>
      </c>
      <c r="AA2070" s="108">
        <v>0</v>
      </c>
      <c r="AB2070" s="108">
        <v>0</v>
      </c>
      <c r="AC2070" s="108">
        <v>0</v>
      </c>
      <c r="AD2070" s="108"/>
      <c r="AE2070" s="108">
        <v>6000000</v>
      </c>
      <c r="AF2070" s="104">
        <v>45835</v>
      </c>
      <c r="AG2070" s="104">
        <v>46931</v>
      </c>
      <c r="AH2070" s="108">
        <v>6000000</v>
      </c>
      <c r="AI2070" t="s">
        <v>1406</v>
      </c>
      <c r="AJ2070" t="s">
        <v>1407</v>
      </c>
      <c r="AK2070" s="3">
        <v>525000</v>
      </c>
      <c r="AL2070" s="3">
        <v>525000</v>
      </c>
      <c r="AM2070" s="3">
        <v>262500</v>
      </c>
      <c r="AN2070" s="3">
        <v>0</v>
      </c>
      <c r="AO2070" s="3">
        <v>0</v>
      </c>
      <c r="AP2070" s="3">
        <v>0</v>
      </c>
      <c r="AQ2070" s="3">
        <v>0</v>
      </c>
      <c r="AR2070" s="3">
        <v>0</v>
      </c>
      <c r="AS2070" s="3">
        <v>0</v>
      </c>
      <c r="AT2070" s="3">
        <v>0</v>
      </c>
      <c r="AU2070" s="3">
        <v>0</v>
      </c>
      <c r="AV2070" s="3">
        <v>0</v>
      </c>
      <c r="AW2070" s="3">
        <v>0</v>
      </c>
      <c r="AX2070" s="3">
        <v>0</v>
      </c>
      <c r="AY2070" s="3">
        <v>0</v>
      </c>
      <c r="AZ2070" s="3">
        <f t="shared" si="96"/>
        <v>1050000</v>
      </c>
      <c r="BA2070" s="3">
        <f t="shared" si="97"/>
        <v>262500</v>
      </c>
      <c r="BB2070" s="3">
        <f t="shared" si="98"/>
        <v>1312500</v>
      </c>
      <c r="BC2070" s="2"/>
    </row>
    <row r="2071" spans="1:55" x14ac:dyDescent="0.3">
      <c r="A2071" t="s">
        <v>4534</v>
      </c>
      <c r="B2071" t="s">
        <v>4550</v>
      </c>
      <c r="C2071">
        <v>1</v>
      </c>
      <c r="D2071" t="s">
        <v>0</v>
      </c>
      <c r="E2071" t="s">
        <v>2</v>
      </c>
      <c r="F2071" t="s">
        <v>1393</v>
      </c>
      <c r="G2071" t="s">
        <v>1408</v>
      </c>
      <c r="H2071" t="s">
        <v>1409</v>
      </c>
      <c r="I2071" t="s">
        <v>1410</v>
      </c>
      <c r="J2071" t="s">
        <v>4601</v>
      </c>
      <c r="K2071" t="s">
        <v>611</v>
      </c>
      <c r="L2071" t="s">
        <v>1398</v>
      </c>
      <c r="M2071" t="s">
        <v>1405</v>
      </c>
      <c r="N2071">
        <v>1</v>
      </c>
      <c r="O2071">
        <v>1</v>
      </c>
      <c r="P2071">
        <v>1</v>
      </c>
      <c r="Q2071">
        <v>1</v>
      </c>
      <c r="R2071">
        <v>1</v>
      </c>
      <c r="S2071">
        <v>1</v>
      </c>
      <c r="T2071">
        <v>0</v>
      </c>
      <c r="U2071">
        <v>0</v>
      </c>
      <c r="V2071">
        <v>0</v>
      </c>
      <c r="W2071" s="107">
        <v>60350000</v>
      </c>
      <c r="X2071" s="108">
        <v>0</v>
      </c>
      <c r="Y2071" s="108">
        <v>0</v>
      </c>
      <c r="Z2071" s="108">
        <v>0</v>
      </c>
      <c r="AA2071" s="108">
        <v>0</v>
      </c>
      <c r="AB2071" s="108">
        <v>0</v>
      </c>
      <c r="AC2071" s="108">
        <v>0</v>
      </c>
      <c r="AD2071" s="108"/>
      <c r="AE2071" s="108">
        <v>60350000</v>
      </c>
      <c r="AF2071" s="104">
        <v>46037</v>
      </c>
      <c r="AG2071" s="104">
        <v>46402</v>
      </c>
      <c r="AH2071" s="108">
        <v>60350000</v>
      </c>
      <c r="AI2071" t="s">
        <v>1406</v>
      </c>
      <c r="AJ2071" t="s">
        <v>1407</v>
      </c>
      <c r="AK2071" s="3">
        <v>1478575</v>
      </c>
      <c r="AL2071" s="3">
        <v>1478575</v>
      </c>
      <c r="AM2071" s="3">
        <v>0</v>
      </c>
      <c r="AN2071" s="3">
        <v>0</v>
      </c>
      <c r="AO2071" s="3">
        <v>0</v>
      </c>
      <c r="AP2071" s="3">
        <v>0</v>
      </c>
      <c r="AQ2071" s="3">
        <v>0</v>
      </c>
      <c r="AR2071" s="3">
        <v>0</v>
      </c>
      <c r="AS2071" s="3">
        <v>0</v>
      </c>
      <c r="AT2071" s="3">
        <v>0</v>
      </c>
      <c r="AU2071" s="3">
        <v>0</v>
      </c>
      <c r="AV2071" s="3">
        <v>0</v>
      </c>
      <c r="AW2071" s="3">
        <v>0</v>
      </c>
      <c r="AX2071" s="3">
        <v>0</v>
      </c>
      <c r="AY2071" s="3">
        <v>0</v>
      </c>
      <c r="AZ2071" s="3">
        <f t="shared" si="96"/>
        <v>2957150</v>
      </c>
      <c r="BA2071" s="3">
        <f t="shared" si="97"/>
        <v>0</v>
      </c>
      <c r="BB2071" s="3">
        <f t="shared" si="98"/>
        <v>2957150</v>
      </c>
      <c r="BC2071" s="2"/>
    </row>
    <row r="2072" spans="1:55" x14ac:dyDescent="0.3">
      <c r="A2072" t="s">
        <v>4535</v>
      </c>
      <c r="B2072" t="s">
        <v>4551</v>
      </c>
      <c r="C2072">
        <v>1</v>
      </c>
      <c r="D2072" t="s">
        <v>0</v>
      </c>
      <c r="E2072" t="s">
        <v>2</v>
      </c>
      <c r="F2072" t="s">
        <v>1393</v>
      </c>
      <c r="G2072" t="s">
        <v>1408</v>
      </c>
      <c r="H2072" t="s">
        <v>1409</v>
      </c>
      <c r="I2072" t="s">
        <v>1410</v>
      </c>
      <c r="J2072" t="s">
        <v>4601</v>
      </c>
      <c r="K2072" t="s">
        <v>611</v>
      </c>
      <c r="L2072" t="s">
        <v>1398</v>
      </c>
      <c r="M2072" t="s">
        <v>1405</v>
      </c>
      <c r="N2072">
        <v>1</v>
      </c>
      <c r="O2072">
        <v>1</v>
      </c>
      <c r="P2072">
        <v>1</v>
      </c>
      <c r="Q2072">
        <v>1</v>
      </c>
      <c r="R2072">
        <v>1</v>
      </c>
      <c r="S2072">
        <v>1</v>
      </c>
      <c r="T2072">
        <v>0</v>
      </c>
      <c r="U2072">
        <v>0</v>
      </c>
      <c r="V2072">
        <v>0</v>
      </c>
      <c r="W2072" s="107">
        <v>60350000</v>
      </c>
      <c r="X2072" s="108">
        <v>0</v>
      </c>
      <c r="Y2072" s="108">
        <v>0</v>
      </c>
      <c r="Z2072" s="108">
        <v>0</v>
      </c>
      <c r="AA2072" s="108">
        <v>0</v>
      </c>
      <c r="AB2072" s="108">
        <v>0</v>
      </c>
      <c r="AC2072" s="108">
        <v>0</v>
      </c>
      <c r="AD2072" s="108"/>
      <c r="AE2072" s="108">
        <v>60350000</v>
      </c>
      <c r="AF2072" s="104">
        <v>46037</v>
      </c>
      <c r="AG2072" s="104">
        <v>46402</v>
      </c>
      <c r="AH2072" s="108">
        <v>60350000</v>
      </c>
      <c r="AI2072" t="s">
        <v>1406</v>
      </c>
      <c r="AJ2072" t="s">
        <v>1407</v>
      </c>
      <c r="AK2072" s="3">
        <v>1478575</v>
      </c>
      <c r="AL2072" s="3">
        <v>1478575</v>
      </c>
      <c r="AM2072" s="3">
        <v>0</v>
      </c>
      <c r="AN2072" s="3">
        <v>0</v>
      </c>
      <c r="AO2072" s="3">
        <v>0</v>
      </c>
      <c r="AP2072" s="3">
        <v>0</v>
      </c>
      <c r="AQ2072" s="3">
        <v>0</v>
      </c>
      <c r="AR2072" s="3">
        <v>0</v>
      </c>
      <c r="AS2072" s="3">
        <v>0</v>
      </c>
      <c r="AT2072" s="3">
        <v>0</v>
      </c>
      <c r="AU2072" s="3">
        <v>0</v>
      </c>
      <c r="AV2072" s="3">
        <v>0</v>
      </c>
      <c r="AW2072" s="3">
        <v>0</v>
      </c>
      <c r="AX2072" s="3">
        <v>0</v>
      </c>
      <c r="AY2072" s="3">
        <v>0</v>
      </c>
      <c r="AZ2072" s="3">
        <f t="shared" si="96"/>
        <v>2957150</v>
      </c>
      <c r="BA2072" s="3">
        <f t="shared" si="97"/>
        <v>0</v>
      </c>
      <c r="BB2072" s="3">
        <f t="shared" si="98"/>
        <v>2957150</v>
      </c>
      <c r="BC2072" s="2"/>
    </row>
    <row r="2073" spans="1:55" hidden="1" x14ac:dyDescent="0.3">
      <c r="A2073" t="s">
        <v>4536</v>
      </c>
      <c r="B2073" t="s">
        <v>4552</v>
      </c>
      <c r="C2073">
        <v>1</v>
      </c>
      <c r="D2073" t="s">
        <v>0</v>
      </c>
      <c r="E2073" t="s">
        <v>2</v>
      </c>
      <c r="F2073" t="s">
        <v>1393</v>
      </c>
      <c r="G2073" t="s">
        <v>561</v>
      </c>
      <c r="H2073" t="s">
        <v>1402</v>
      </c>
      <c r="I2073" t="s">
        <v>1403</v>
      </c>
      <c r="J2073" t="s">
        <v>1404</v>
      </c>
      <c r="K2073" t="s">
        <v>561</v>
      </c>
      <c r="L2073" t="s">
        <v>1398</v>
      </c>
      <c r="M2073" t="s">
        <v>1405</v>
      </c>
      <c r="N2073">
        <v>1</v>
      </c>
      <c r="O2073">
        <v>1</v>
      </c>
      <c r="P2073">
        <v>1</v>
      </c>
      <c r="Q2073">
        <v>0</v>
      </c>
      <c r="R2073">
        <v>1</v>
      </c>
      <c r="S2073">
        <v>1</v>
      </c>
      <c r="T2073">
        <v>1</v>
      </c>
      <c r="U2073">
        <v>0</v>
      </c>
      <c r="V2073">
        <v>0</v>
      </c>
      <c r="W2073" s="107">
        <v>95899248.780000001</v>
      </c>
      <c r="X2073" s="108">
        <v>0</v>
      </c>
      <c r="Y2073" s="108">
        <v>0</v>
      </c>
      <c r="Z2073" s="108">
        <v>0</v>
      </c>
      <c r="AA2073" s="108">
        <v>0</v>
      </c>
      <c r="AB2073" s="108">
        <v>0</v>
      </c>
      <c r="AC2073" s="108">
        <v>0</v>
      </c>
      <c r="AD2073" s="108"/>
      <c r="AE2073" s="108">
        <v>95899248.780000001</v>
      </c>
      <c r="AF2073" s="104">
        <v>45799</v>
      </c>
      <c r="AG2073" s="104">
        <v>46164</v>
      </c>
      <c r="AH2073" s="108">
        <v>95899248.780000001</v>
      </c>
      <c r="AI2073" t="s">
        <v>1406</v>
      </c>
      <c r="AJ2073" t="s">
        <v>1407</v>
      </c>
      <c r="AK2073" s="3">
        <v>2349531.6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Q2073" s="3">
        <v>0</v>
      </c>
      <c r="AR2073" s="3">
        <v>0</v>
      </c>
      <c r="AS2073" s="3">
        <v>0</v>
      </c>
      <c r="AT2073" s="3">
        <v>0</v>
      </c>
      <c r="AU2073" s="3">
        <v>0</v>
      </c>
      <c r="AV2073" s="3">
        <v>0</v>
      </c>
      <c r="AW2073" s="3">
        <v>0</v>
      </c>
      <c r="AX2073" s="3">
        <v>0</v>
      </c>
      <c r="AY2073" s="3">
        <v>0</v>
      </c>
      <c r="AZ2073" s="3">
        <f t="shared" si="96"/>
        <v>2349531.6</v>
      </c>
      <c r="BA2073" s="3">
        <f t="shared" si="97"/>
        <v>0</v>
      </c>
      <c r="BB2073" s="3">
        <f t="shared" si="98"/>
        <v>2349531.6</v>
      </c>
      <c r="BC2073" s="2"/>
    </row>
    <row r="2074" spans="1:55" x14ac:dyDescent="0.3">
      <c r="A2074" t="s">
        <v>4537</v>
      </c>
      <c r="B2074" t="s">
        <v>4553</v>
      </c>
      <c r="C2074">
        <v>1</v>
      </c>
      <c r="D2074" t="s">
        <v>0</v>
      </c>
      <c r="E2074" t="s">
        <v>2</v>
      </c>
      <c r="F2074" t="s">
        <v>1393</v>
      </c>
      <c r="G2074" t="s">
        <v>1408</v>
      </c>
      <c r="H2074" t="s">
        <v>1409</v>
      </c>
      <c r="I2074" t="s">
        <v>1410</v>
      </c>
      <c r="J2074" t="s">
        <v>4601</v>
      </c>
      <c r="K2074" t="s">
        <v>611</v>
      </c>
      <c r="L2074" t="s">
        <v>1398</v>
      </c>
      <c r="M2074" t="s">
        <v>1405</v>
      </c>
      <c r="N2074">
        <v>1</v>
      </c>
      <c r="O2074">
        <v>1</v>
      </c>
      <c r="P2074">
        <v>1</v>
      </c>
      <c r="Q2074">
        <v>1</v>
      </c>
      <c r="R2074">
        <v>1</v>
      </c>
      <c r="S2074">
        <v>1</v>
      </c>
      <c r="T2074">
        <v>0</v>
      </c>
      <c r="U2074">
        <v>0</v>
      </c>
      <c r="V2074">
        <v>0</v>
      </c>
      <c r="W2074" s="107">
        <v>1500000</v>
      </c>
      <c r="X2074" s="108">
        <v>0</v>
      </c>
      <c r="Y2074" s="108">
        <v>0</v>
      </c>
      <c r="Z2074" s="108">
        <v>0</v>
      </c>
      <c r="AA2074" s="108">
        <v>0</v>
      </c>
      <c r="AB2074" s="108">
        <v>0</v>
      </c>
      <c r="AC2074" s="108">
        <v>0</v>
      </c>
      <c r="AD2074" s="108"/>
      <c r="AE2074" s="108">
        <v>1500000</v>
      </c>
      <c r="AF2074" s="104">
        <v>45751</v>
      </c>
      <c r="AG2074" s="104">
        <v>46847</v>
      </c>
      <c r="AH2074" s="108">
        <v>1500000</v>
      </c>
      <c r="AI2074" t="s">
        <v>1406</v>
      </c>
      <c r="AJ2074" t="s">
        <v>1407</v>
      </c>
      <c r="AK2074" s="3">
        <v>131250</v>
      </c>
      <c r="AL2074" s="3">
        <v>131250</v>
      </c>
      <c r="AM2074" s="3">
        <v>65625</v>
      </c>
      <c r="AN2074" s="3">
        <v>0</v>
      </c>
      <c r="AO2074" s="3">
        <v>0</v>
      </c>
      <c r="AP2074" s="3">
        <v>0</v>
      </c>
      <c r="AQ2074" s="3">
        <v>0</v>
      </c>
      <c r="AR2074" s="3">
        <v>0</v>
      </c>
      <c r="AS2074" s="3">
        <v>0</v>
      </c>
      <c r="AT2074" s="3">
        <v>0</v>
      </c>
      <c r="AU2074" s="3">
        <v>0</v>
      </c>
      <c r="AV2074" s="3">
        <v>0</v>
      </c>
      <c r="AW2074" s="3">
        <v>0</v>
      </c>
      <c r="AX2074" s="3">
        <v>0</v>
      </c>
      <c r="AY2074" s="3">
        <v>0</v>
      </c>
      <c r="AZ2074" s="3">
        <f t="shared" si="96"/>
        <v>262500</v>
      </c>
      <c r="BA2074" s="3">
        <f t="shared" si="97"/>
        <v>65625</v>
      </c>
      <c r="BB2074" s="3">
        <f t="shared" si="98"/>
        <v>328125</v>
      </c>
      <c r="BC2074" s="2"/>
    </row>
    <row r="2075" spans="1:55" x14ac:dyDescent="0.3">
      <c r="A2075" t="s">
        <v>4538</v>
      </c>
      <c r="B2075" t="s">
        <v>4554</v>
      </c>
      <c r="C2075">
        <v>1</v>
      </c>
      <c r="D2075" t="s">
        <v>0</v>
      </c>
      <c r="E2075" t="s">
        <v>2</v>
      </c>
      <c r="F2075" t="s">
        <v>1393</v>
      </c>
      <c r="G2075" t="s">
        <v>1408</v>
      </c>
      <c r="H2075" t="s">
        <v>1409</v>
      </c>
      <c r="I2075" t="s">
        <v>1410</v>
      </c>
      <c r="J2075" t="s">
        <v>4601</v>
      </c>
      <c r="K2075" t="s">
        <v>611</v>
      </c>
      <c r="L2075" t="s">
        <v>1398</v>
      </c>
      <c r="M2075" t="s">
        <v>1405</v>
      </c>
      <c r="N2075">
        <v>1</v>
      </c>
      <c r="O2075">
        <v>1</v>
      </c>
      <c r="P2075">
        <v>1</v>
      </c>
      <c r="Q2075">
        <v>1</v>
      </c>
      <c r="R2075">
        <v>1</v>
      </c>
      <c r="S2075">
        <v>1</v>
      </c>
      <c r="T2075">
        <v>0</v>
      </c>
      <c r="U2075">
        <v>0</v>
      </c>
      <c r="V2075">
        <v>0</v>
      </c>
      <c r="W2075" s="107">
        <v>5000000</v>
      </c>
      <c r="X2075" s="108">
        <v>0</v>
      </c>
      <c r="Y2075" s="108">
        <v>0</v>
      </c>
      <c r="Z2075" s="108">
        <v>0</v>
      </c>
      <c r="AA2075" s="108">
        <v>0</v>
      </c>
      <c r="AB2075" s="108">
        <v>0</v>
      </c>
      <c r="AC2075" s="108">
        <v>0</v>
      </c>
      <c r="AD2075" s="108"/>
      <c r="AE2075" s="108">
        <v>5000000</v>
      </c>
      <c r="AF2075" s="104">
        <v>45835</v>
      </c>
      <c r="AG2075" s="104">
        <v>46931</v>
      </c>
      <c r="AH2075" s="108">
        <v>5000000</v>
      </c>
      <c r="AI2075" t="s">
        <v>1406</v>
      </c>
      <c r="AJ2075" t="s">
        <v>1407</v>
      </c>
      <c r="AK2075" s="3">
        <v>437500</v>
      </c>
      <c r="AL2075" s="3">
        <v>437500</v>
      </c>
      <c r="AM2075" s="3">
        <v>218750</v>
      </c>
      <c r="AN2075" s="3">
        <v>0</v>
      </c>
      <c r="AO2075" s="3">
        <v>0</v>
      </c>
      <c r="AP2075" s="3">
        <v>0</v>
      </c>
      <c r="AQ2075" s="3">
        <v>0</v>
      </c>
      <c r="AR2075" s="3">
        <v>0</v>
      </c>
      <c r="AS2075" s="3">
        <v>0</v>
      </c>
      <c r="AT2075" s="3">
        <v>0</v>
      </c>
      <c r="AU2075" s="3">
        <v>0</v>
      </c>
      <c r="AV2075" s="3">
        <v>0</v>
      </c>
      <c r="AW2075" s="3">
        <v>0</v>
      </c>
      <c r="AX2075" s="3">
        <v>0</v>
      </c>
      <c r="AY2075" s="3">
        <v>0</v>
      </c>
      <c r="AZ2075" s="3">
        <f t="shared" si="96"/>
        <v>875000</v>
      </c>
      <c r="BA2075" s="3">
        <f t="shared" si="97"/>
        <v>218750</v>
      </c>
      <c r="BB2075" s="3">
        <f t="shared" si="98"/>
        <v>1093750</v>
      </c>
      <c r="BC2075" s="2"/>
    </row>
    <row r="2076" spans="1:55" x14ac:dyDescent="0.3">
      <c r="A2076" t="s">
        <v>4539</v>
      </c>
      <c r="B2076" t="s">
        <v>4555</v>
      </c>
      <c r="C2076">
        <v>1</v>
      </c>
      <c r="D2076" t="s">
        <v>0</v>
      </c>
      <c r="E2076" t="s">
        <v>2</v>
      </c>
      <c r="F2076" t="s">
        <v>1393</v>
      </c>
      <c r="G2076" t="s">
        <v>1408</v>
      </c>
      <c r="H2076" t="s">
        <v>1409</v>
      </c>
      <c r="I2076" t="s">
        <v>1410</v>
      </c>
      <c r="J2076" t="s">
        <v>4601</v>
      </c>
      <c r="K2076" t="s">
        <v>611</v>
      </c>
      <c r="L2076" t="s">
        <v>1398</v>
      </c>
      <c r="M2076" t="s">
        <v>1405</v>
      </c>
      <c r="N2076">
        <v>1</v>
      </c>
      <c r="O2076">
        <v>1</v>
      </c>
      <c r="P2076">
        <v>1</v>
      </c>
      <c r="Q2076">
        <v>1</v>
      </c>
      <c r="R2076">
        <v>1</v>
      </c>
      <c r="S2076">
        <v>1</v>
      </c>
      <c r="T2076">
        <v>0</v>
      </c>
      <c r="U2076">
        <v>0</v>
      </c>
      <c r="V2076">
        <v>0</v>
      </c>
      <c r="W2076" s="107">
        <v>5000000</v>
      </c>
      <c r="X2076" s="108">
        <v>0</v>
      </c>
      <c r="Y2076" s="108">
        <v>0</v>
      </c>
      <c r="Z2076" s="108">
        <v>0</v>
      </c>
      <c r="AA2076" s="108">
        <v>0</v>
      </c>
      <c r="AB2076" s="108">
        <v>0</v>
      </c>
      <c r="AC2076" s="108">
        <v>0</v>
      </c>
      <c r="AD2076" s="108"/>
      <c r="AE2076" s="108">
        <v>5000000</v>
      </c>
      <c r="AF2076" s="104">
        <v>45911</v>
      </c>
      <c r="AG2076" s="104">
        <v>47007</v>
      </c>
      <c r="AH2076" s="108">
        <v>5000000</v>
      </c>
      <c r="AI2076" t="s">
        <v>1406</v>
      </c>
      <c r="AJ2076" t="s">
        <v>1407</v>
      </c>
      <c r="AK2076" s="3">
        <v>437500</v>
      </c>
      <c r="AL2076" s="3">
        <v>437500</v>
      </c>
      <c r="AM2076" s="3">
        <v>437500</v>
      </c>
      <c r="AN2076" s="3">
        <v>0</v>
      </c>
      <c r="AO2076" s="3">
        <v>0</v>
      </c>
      <c r="AP2076" s="3">
        <v>0</v>
      </c>
      <c r="AQ2076" s="3">
        <v>0</v>
      </c>
      <c r="AR2076" s="3">
        <v>0</v>
      </c>
      <c r="AS2076" s="3">
        <v>0</v>
      </c>
      <c r="AT2076" s="3">
        <v>0</v>
      </c>
      <c r="AU2076" s="3">
        <v>0</v>
      </c>
      <c r="AV2076" s="3">
        <v>0</v>
      </c>
      <c r="AW2076" s="3">
        <v>0</v>
      </c>
      <c r="AX2076" s="3">
        <v>0</v>
      </c>
      <c r="AY2076" s="3">
        <v>0</v>
      </c>
      <c r="AZ2076" s="3">
        <f t="shared" si="96"/>
        <v>875000</v>
      </c>
      <c r="BA2076" s="3">
        <f t="shared" si="97"/>
        <v>437500</v>
      </c>
      <c r="BB2076" s="3">
        <f t="shared" si="98"/>
        <v>1312500</v>
      </c>
      <c r="BC2076" s="2"/>
    </row>
    <row r="2077" spans="1:55" x14ac:dyDescent="0.3">
      <c r="A2077" t="s">
        <v>4540</v>
      </c>
      <c r="B2077" t="s">
        <v>4556</v>
      </c>
      <c r="C2077">
        <v>1</v>
      </c>
      <c r="D2077" t="s">
        <v>0</v>
      </c>
      <c r="E2077" t="s">
        <v>2</v>
      </c>
      <c r="F2077" t="s">
        <v>1393</v>
      </c>
      <c r="G2077" t="s">
        <v>1408</v>
      </c>
      <c r="H2077" t="s">
        <v>1409</v>
      </c>
      <c r="I2077" t="s">
        <v>1410</v>
      </c>
      <c r="J2077" t="s">
        <v>4601</v>
      </c>
      <c r="K2077" t="s">
        <v>611</v>
      </c>
      <c r="L2077" t="s">
        <v>1398</v>
      </c>
      <c r="M2077" t="s">
        <v>1405</v>
      </c>
      <c r="N2077">
        <v>1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0</v>
      </c>
      <c r="U2077">
        <v>0</v>
      </c>
      <c r="V2077">
        <v>0</v>
      </c>
      <c r="W2077" s="107">
        <v>5000000</v>
      </c>
      <c r="X2077" s="108">
        <v>0</v>
      </c>
      <c r="Y2077" s="108">
        <v>0</v>
      </c>
      <c r="Z2077" s="108">
        <v>0</v>
      </c>
      <c r="AA2077" s="108">
        <v>0</v>
      </c>
      <c r="AB2077" s="108">
        <v>0</v>
      </c>
      <c r="AC2077" s="108">
        <v>0</v>
      </c>
      <c r="AD2077" s="108"/>
      <c r="AE2077" s="108">
        <v>5000000</v>
      </c>
      <c r="AF2077" s="104">
        <v>45945</v>
      </c>
      <c r="AG2077" s="104">
        <v>47041</v>
      </c>
      <c r="AH2077" s="108">
        <v>5000000</v>
      </c>
      <c r="AI2077" t="s">
        <v>1406</v>
      </c>
      <c r="AJ2077" t="s">
        <v>1407</v>
      </c>
      <c r="AK2077" s="3">
        <v>437500</v>
      </c>
      <c r="AL2077" s="3">
        <v>437500</v>
      </c>
      <c r="AM2077" s="3">
        <v>437500</v>
      </c>
      <c r="AN2077" s="3">
        <v>0</v>
      </c>
      <c r="AO2077" s="3">
        <v>0</v>
      </c>
      <c r="AP2077" s="3">
        <v>0</v>
      </c>
      <c r="AQ2077" s="3">
        <v>0</v>
      </c>
      <c r="AR2077" s="3">
        <v>0</v>
      </c>
      <c r="AS2077" s="3">
        <v>0</v>
      </c>
      <c r="AT2077" s="3">
        <v>0</v>
      </c>
      <c r="AU2077" s="3">
        <v>0</v>
      </c>
      <c r="AV2077" s="3">
        <v>0</v>
      </c>
      <c r="AW2077" s="3">
        <v>0</v>
      </c>
      <c r="AX2077" s="3">
        <v>0</v>
      </c>
      <c r="AY2077" s="3">
        <v>0</v>
      </c>
      <c r="AZ2077" s="3">
        <f t="shared" si="96"/>
        <v>875000</v>
      </c>
      <c r="BA2077" s="3">
        <f t="shared" si="97"/>
        <v>437500</v>
      </c>
      <c r="BB2077" s="3">
        <f t="shared" si="98"/>
        <v>1312500</v>
      </c>
      <c r="BC2077" s="2"/>
    </row>
    <row r="2078" spans="1:55" x14ac:dyDescent="0.3">
      <c r="A2078" t="s">
        <v>4541</v>
      </c>
      <c r="B2078" t="s">
        <v>4557</v>
      </c>
      <c r="C2078">
        <v>1</v>
      </c>
      <c r="D2078" t="s">
        <v>0</v>
      </c>
      <c r="E2078" t="s">
        <v>2</v>
      </c>
      <c r="F2078" t="s">
        <v>1393</v>
      </c>
      <c r="G2078" t="s">
        <v>1408</v>
      </c>
      <c r="H2078" t="s">
        <v>1409</v>
      </c>
      <c r="I2078" t="s">
        <v>1410</v>
      </c>
      <c r="J2078" t="s">
        <v>4601</v>
      </c>
      <c r="K2078" t="s">
        <v>611</v>
      </c>
      <c r="L2078" t="s">
        <v>1398</v>
      </c>
      <c r="M2078" t="s">
        <v>1405</v>
      </c>
      <c r="N2078">
        <v>1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0</v>
      </c>
      <c r="U2078">
        <v>0</v>
      </c>
      <c r="V2078">
        <v>0</v>
      </c>
      <c r="W2078" s="107">
        <v>1500000</v>
      </c>
      <c r="X2078" s="108">
        <v>0</v>
      </c>
      <c r="Y2078" s="108">
        <v>0</v>
      </c>
      <c r="Z2078" s="108">
        <v>0</v>
      </c>
      <c r="AA2078" s="108">
        <v>0</v>
      </c>
      <c r="AB2078" s="108">
        <v>0</v>
      </c>
      <c r="AC2078" s="108">
        <v>0</v>
      </c>
      <c r="AD2078" s="108"/>
      <c r="AE2078" s="108">
        <v>1500000</v>
      </c>
      <c r="AF2078" s="104">
        <v>45751</v>
      </c>
      <c r="AG2078" s="104">
        <v>46847</v>
      </c>
      <c r="AH2078" s="108">
        <v>1500000</v>
      </c>
      <c r="AI2078" t="s">
        <v>1406</v>
      </c>
      <c r="AJ2078" t="s">
        <v>1407</v>
      </c>
      <c r="AK2078" s="3">
        <v>131250</v>
      </c>
      <c r="AL2078" s="3">
        <v>131250</v>
      </c>
      <c r="AM2078" s="3">
        <v>65625</v>
      </c>
      <c r="AN2078" s="3">
        <v>0</v>
      </c>
      <c r="AO2078" s="3">
        <v>0</v>
      </c>
      <c r="AP2078" s="3">
        <v>0</v>
      </c>
      <c r="AQ2078" s="3">
        <v>0</v>
      </c>
      <c r="AR2078" s="3">
        <v>0</v>
      </c>
      <c r="AS2078" s="3">
        <v>0</v>
      </c>
      <c r="AT2078" s="3">
        <v>0</v>
      </c>
      <c r="AU2078" s="3">
        <v>0</v>
      </c>
      <c r="AV2078" s="3">
        <v>0</v>
      </c>
      <c r="AW2078" s="3">
        <v>0</v>
      </c>
      <c r="AX2078" s="3">
        <v>0</v>
      </c>
      <c r="AY2078" s="3">
        <v>0</v>
      </c>
      <c r="AZ2078" s="3">
        <f t="shared" si="96"/>
        <v>262500</v>
      </c>
      <c r="BA2078" s="3">
        <f t="shared" si="97"/>
        <v>65625</v>
      </c>
      <c r="BB2078" s="3">
        <f t="shared" si="98"/>
        <v>328125</v>
      </c>
      <c r="BC2078" s="2"/>
    </row>
    <row r="2079" spans="1:55" x14ac:dyDescent="0.3">
      <c r="A2079" t="s">
        <v>4542</v>
      </c>
      <c r="B2079" t="s">
        <v>4558</v>
      </c>
      <c r="C2079">
        <v>1</v>
      </c>
      <c r="D2079" t="s">
        <v>0</v>
      </c>
      <c r="E2079" t="s">
        <v>2</v>
      </c>
      <c r="F2079" t="s">
        <v>1393</v>
      </c>
      <c r="G2079" t="s">
        <v>1408</v>
      </c>
      <c r="H2079" t="s">
        <v>1409</v>
      </c>
      <c r="I2079" t="s">
        <v>1410</v>
      </c>
      <c r="J2079" t="s">
        <v>4601</v>
      </c>
      <c r="K2079" t="s">
        <v>611</v>
      </c>
      <c r="L2079" t="s">
        <v>1398</v>
      </c>
      <c r="M2079" t="s">
        <v>1405</v>
      </c>
      <c r="N2079">
        <v>1</v>
      </c>
      <c r="O2079">
        <v>1</v>
      </c>
      <c r="P2079">
        <v>1</v>
      </c>
      <c r="Q2079">
        <v>1</v>
      </c>
      <c r="R2079">
        <v>1</v>
      </c>
      <c r="S2079">
        <v>1</v>
      </c>
      <c r="T2079">
        <v>0</v>
      </c>
      <c r="U2079">
        <v>0</v>
      </c>
      <c r="V2079">
        <v>0</v>
      </c>
      <c r="W2079" s="107">
        <v>1000000</v>
      </c>
      <c r="X2079" s="108">
        <v>0</v>
      </c>
      <c r="Y2079" s="108">
        <v>0</v>
      </c>
      <c r="Z2079" s="108">
        <v>0</v>
      </c>
      <c r="AA2079" s="108">
        <v>0</v>
      </c>
      <c r="AB2079" s="108">
        <v>0</v>
      </c>
      <c r="AC2079" s="108">
        <v>0</v>
      </c>
      <c r="AD2079" s="108"/>
      <c r="AE2079" s="108">
        <v>1000000</v>
      </c>
      <c r="AF2079" s="104">
        <v>45751</v>
      </c>
      <c r="AG2079" s="104">
        <v>46847</v>
      </c>
      <c r="AH2079" s="108">
        <v>1000000</v>
      </c>
      <c r="AI2079" t="s">
        <v>1406</v>
      </c>
      <c r="AJ2079" t="s">
        <v>1407</v>
      </c>
      <c r="AK2079" s="3">
        <v>87500</v>
      </c>
      <c r="AL2079" s="3">
        <v>87500</v>
      </c>
      <c r="AM2079" s="3">
        <v>43750</v>
      </c>
      <c r="AN2079" s="3">
        <v>0</v>
      </c>
      <c r="AO2079" s="3">
        <v>0</v>
      </c>
      <c r="AP2079" s="3">
        <v>0</v>
      </c>
      <c r="AQ2079" s="3">
        <v>0</v>
      </c>
      <c r="AR2079" s="3">
        <v>0</v>
      </c>
      <c r="AS2079" s="3">
        <v>0</v>
      </c>
      <c r="AT2079" s="3">
        <v>0</v>
      </c>
      <c r="AU2079" s="3">
        <v>0</v>
      </c>
      <c r="AV2079" s="3">
        <v>0</v>
      </c>
      <c r="AW2079" s="3">
        <v>0</v>
      </c>
      <c r="AX2079" s="3">
        <v>0</v>
      </c>
      <c r="AY2079" s="3">
        <v>0</v>
      </c>
      <c r="AZ2079" s="3">
        <f t="shared" si="96"/>
        <v>175000</v>
      </c>
      <c r="BA2079" s="3">
        <f t="shared" si="97"/>
        <v>43750</v>
      </c>
      <c r="BB2079" s="3">
        <f t="shared" si="98"/>
        <v>218750</v>
      </c>
      <c r="BC2079" s="2"/>
    </row>
    <row r="2080" spans="1:55" x14ac:dyDescent="0.3">
      <c r="A2080" t="s">
        <v>4543</v>
      </c>
      <c r="B2080" t="s">
        <v>4559</v>
      </c>
      <c r="C2080">
        <v>1</v>
      </c>
      <c r="D2080" t="s">
        <v>0</v>
      </c>
      <c r="E2080" t="s">
        <v>2</v>
      </c>
      <c r="F2080" t="s">
        <v>1393</v>
      </c>
      <c r="G2080" t="s">
        <v>1408</v>
      </c>
      <c r="H2080" t="s">
        <v>1409</v>
      </c>
      <c r="I2080" t="s">
        <v>1410</v>
      </c>
      <c r="J2080" t="s">
        <v>4601</v>
      </c>
      <c r="K2080" t="s">
        <v>611</v>
      </c>
      <c r="L2080" t="s">
        <v>1398</v>
      </c>
      <c r="M2080" t="s">
        <v>1405</v>
      </c>
      <c r="N2080">
        <v>1</v>
      </c>
      <c r="O2080">
        <v>1</v>
      </c>
      <c r="P2080">
        <v>1</v>
      </c>
      <c r="Q2080">
        <v>1</v>
      </c>
      <c r="R2080">
        <v>1</v>
      </c>
      <c r="S2080">
        <v>1</v>
      </c>
      <c r="T2080">
        <v>0</v>
      </c>
      <c r="U2080">
        <v>0</v>
      </c>
      <c r="V2080">
        <v>0</v>
      </c>
      <c r="W2080" s="107">
        <v>2638920</v>
      </c>
      <c r="X2080" s="108">
        <v>0</v>
      </c>
      <c r="Y2080" s="108">
        <v>0</v>
      </c>
      <c r="Z2080" s="108">
        <v>0</v>
      </c>
      <c r="AA2080" s="108">
        <v>0</v>
      </c>
      <c r="AB2080" s="108">
        <v>0</v>
      </c>
      <c r="AC2080" s="108">
        <v>0</v>
      </c>
      <c r="AD2080" s="108"/>
      <c r="AE2080" s="108">
        <v>2638920</v>
      </c>
      <c r="AF2080" s="104">
        <v>45751</v>
      </c>
      <c r="AG2080" s="104">
        <v>46847</v>
      </c>
      <c r="AH2080" s="108">
        <v>2638920</v>
      </c>
      <c r="AI2080" t="s">
        <v>1406</v>
      </c>
      <c r="AJ2080" t="s">
        <v>1407</v>
      </c>
      <c r="AK2080" s="3">
        <v>230905.5</v>
      </c>
      <c r="AL2080" s="3">
        <v>230905.5</v>
      </c>
      <c r="AM2080" s="3">
        <v>115452.75</v>
      </c>
      <c r="AN2080" s="3">
        <v>0</v>
      </c>
      <c r="AO2080" s="3">
        <v>0</v>
      </c>
      <c r="AP2080" s="3">
        <v>0</v>
      </c>
      <c r="AQ2080" s="3">
        <v>0</v>
      </c>
      <c r="AR2080" s="3">
        <v>0</v>
      </c>
      <c r="AS2080" s="3">
        <v>0</v>
      </c>
      <c r="AT2080" s="3">
        <v>0</v>
      </c>
      <c r="AU2080" s="3">
        <v>0</v>
      </c>
      <c r="AV2080" s="3">
        <v>0</v>
      </c>
      <c r="AW2080" s="3">
        <v>0</v>
      </c>
      <c r="AX2080" s="3">
        <v>0</v>
      </c>
      <c r="AY2080" s="3">
        <v>0</v>
      </c>
      <c r="AZ2080" s="3">
        <f t="shared" si="96"/>
        <v>461811</v>
      </c>
      <c r="BA2080" s="3">
        <f t="shared" si="97"/>
        <v>115452.75</v>
      </c>
      <c r="BB2080" s="3">
        <f t="shared" si="98"/>
        <v>577263.75</v>
      </c>
      <c r="BC2080" s="2"/>
    </row>
    <row r="2081" spans="1:55" x14ac:dyDescent="0.3">
      <c r="A2081" t="s">
        <v>4575</v>
      </c>
      <c r="B2081" t="s">
        <v>4560</v>
      </c>
      <c r="C2081">
        <v>1</v>
      </c>
      <c r="D2081" t="s">
        <v>0</v>
      </c>
      <c r="E2081" t="s">
        <v>2</v>
      </c>
      <c r="F2081" t="s">
        <v>1393</v>
      </c>
      <c r="G2081" t="s">
        <v>1408</v>
      </c>
      <c r="H2081" t="s">
        <v>1409</v>
      </c>
      <c r="I2081" t="s">
        <v>1410</v>
      </c>
      <c r="J2081" t="s">
        <v>4601</v>
      </c>
      <c r="K2081" t="s">
        <v>611</v>
      </c>
      <c r="L2081" t="s">
        <v>1398</v>
      </c>
      <c r="M2081" t="s">
        <v>1405</v>
      </c>
      <c r="N2081">
        <v>1</v>
      </c>
      <c r="O2081">
        <v>1</v>
      </c>
      <c r="P2081">
        <v>1</v>
      </c>
      <c r="Q2081">
        <v>1</v>
      </c>
      <c r="R2081">
        <v>1</v>
      </c>
      <c r="S2081">
        <v>1</v>
      </c>
      <c r="T2081">
        <v>0</v>
      </c>
      <c r="U2081">
        <v>0</v>
      </c>
      <c r="V2081">
        <v>0</v>
      </c>
      <c r="W2081" s="107">
        <v>0</v>
      </c>
      <c r="X2081" s="108">
        <v>3012869.73</v>
      </c>
      <c r="Y2081" s="108">
        <v>0</v>
      </c>
      <c r="Z2081" s="108">
        <v>0</v>
      </c>
      <c r="AA2081" s="108">
        <v>0</v>
      </c>
      <c r="AB2081" s="108">
        <v>0</v>
      </c>
      <c r="AC2081" s="108">
        <v>0</v>
      </c>
      <c r="AD2081" s="108"/>
      <c r="AE2081" s="108">
        <v>3012869.73</v>
      </c>
      <c r="AF2081" s="104">
        <v>46058</v>
      </c>
      <c r="AG2081" s="104">
        <v>47154</v>
      </c>
      <c r="AH2081" s="108">
        <v>3012869.73</v>
      </c>
      <c r="AI2081" t="s">
        <v>1406</v>
      </c>
      <c r="AJ2081" t="s">
        <v>1407</v>
      </c>
      <c r="AK2081" s="3">
        <v>131813.04999999999</v>
      </c>
      <c r="AL2081" s="3">
        <v>263626.09999999998</v>
      </c>
      <c r="AM2081" s="3">
        <v>263626.09999999998</v>
      </c>
      <c r="AN2081" s="3">
        <v>131813.04999999999</v>
      </c>
      <c r="AO2081" s="3">
        <v>0</v>
      </c>
      <c r="AP2081" s="3">
        <v>0</v>
      </c>
      <c r="AQ2081" s="3">
        <v>0</v>
      </c>
      <c r="AR2081" s="3">
        <v>0</v>
      </c>
      <c r="AS2081" s="3">
        <v>0</v>
      </c>
      <c r="AT2081" s="3">
        <v>0</v>
      </c>
      <c r="AU2081" s="3">
        <v>0</v>
      </c>
      <c r="AV2081" s="3">
        <v>0</v>
      </c>
      <c r="AW2081" s="3">
        <v>0</v>
      </c>
      <c r="AX2081" s="3">
        <v>0</v>
      </c>
      <c r="AY2081" s="3">
        <v>0</v>
      </c>
      <c r="AZ2081" s="3">
        <f t="shared" si="96"/>
        <v>395439.14999999997</v>
      </c>
      <c r="BA2081" s="3">
        <f t="shared" si="97"/>
        <v>395439.14999999997</v>
      </c>
      <c r="BB2081" s="3">
        <f t="shared" si="98"/>
        <v>790878.29999999993</v>
      </c>
      <c r="BC2081" s="2"/>
    </row>
    <row r="2082" spans="1:55" x14ac:dyDescent="0.3">
      <c r="A2082" t="s">
        <v>4576</v>
      </c>
      <c r="B2082" t="s">
        <v>4561</v>
      </c>
      <c r="C2082">
        <v>1</v>
      </c>
      <c r="D2082" t="s">
        <v>0</v>
      </c>
      <c r="E2082" t="s">
        <v>2</v>
      </c>
      <c r="F2082" t="s">
        <v>1393</v>
      </c>
      <c r="G2082" t="s">
        <v>1408</v>
      </c>
      <c r="H2082" t="s">
        <v>1409</v>
      </c>
      <c r="I2082" t="s">
        <v>1410</v>
      </c>
      <c r="J2082" t="s">
        <v>4601</v>
      </c>
      <c r="K2082" t="s">
        <v>611</v>
      </c>
      <c r="L2082" t="s">
        <v>1398</v>
      </c>
      <c r="M2082" t="s">
        <v>1405</v>
      </c>
      <c r="N2082">
        <v>1</v>
      </c>
      <c r="O2082">
        <v>1</v>
      </c>
      <c r="P2082">
        <v>1</v>
      </c>
      <c r="Q2082">
        <v>1</v>
      </c>
      <c r="R2082">
        <v>1</v>
      </c>
      <c r="S2082">
        <v>1</v>
      </c>
      <c r="T2082">
        <v>0</v>
      </c>
      <c r="U2082">
        <v>0</v>
      </c>
      <c r="V2082">
        <v>0</v>
      </c>
      <c r="W2082" s="107">
        <v>0</v>
      </c>
      <c r="X2082" s="108">
        <v>4015635.77</v>
      </c>
      <c r="Y2082" s="108">
        <v>0</v>
      </c>
      <c r="Z2082" s="108">
        <v>0</v>
      </c>
      <c r="AA2082" s="108">
        <v>0</v>
      </c>
      <c r="AB2082" s="108">
        <v>0</v>
      </c>
      <c r="AC2082" s="108">
        <v>0</v>
      </c>
      <c r="AD2082" s="108"/>
      <c r="AE2082" s="108">
        <v>4015635.77</v>
      </c>
      <c r="AF2082" s="104">
        <v>45985</v>
      </c>
      <c r="AG2082" s="104">
        <v>47081</v>
      </c>
      <c r="AH2082" s="108">
        <v>4015635.77</v>
      </c>
      <c r="AI2082" t="s">
        <v>1406</v>
      </c>
      <c r="AJ2082" t="s">
        <v>1407</v>
      </c>
      <c r="AK2082" s="3">
        <v>351368.12</v>
      </c>
      <c r="AL2082" s="3">
        <v>351368.12</v>
      </c>
      <c r="AM2082" s="3">
        <v>351368.12</v>
      </c>
      <c r="AN2082" s="3">
        <v>0</v>
      </c>
      <c r="AO2082" s="3">
        <v>0</v>
      </c>
      <c r="AP2082" s="3">
        <v>0</v>
      </c>
      <c r="AQ2082" s="3">
        <v>0</v>
      </c>
      <c r="AR2082" s="3">
        <v>0</v>
      </c>
      <c r="AS2082" s="3">
        <v>0</v>
      </c>
      <c r="AT2082" s="3">
        <v>0</v>
      </c>
      <c r="AU2082" s="3">
        <v>0</v>
      </c>
      <c r="AV2082" s="3">
        <v>0</v>
      </c>
      <c r="AW2082" s="3">
        <v>0</v>
      </c>
      <c r="AX2082" s="3">
        <v>0</v>
      </c>
      <c r="AY2082" s="3">
        <v>0</v>
      </c>
      <c r="AZ2082" s="3">
        <f t="shared" si="96"/>
        <v>702736.24</v>
      </c>
      <c r="BA2082" s="3">
        <f t="shared" si="97"/>
        <v>351368.12</v>
      </c>
      <c r="BB2082" s="3">
        <f t="shared" si="98"/>
        <v>1054104.3599999999</v>
      </c>
      <c r="BC2082" s="2"/>
    </row>
    <row r="2083" spans="1:55" x14ac:dyDescent="0.3">
      <c r="A2083" t="s">
        <v>4577</v>
      </c>
      <c r="B2083" t="s">
        <v>4562</v>
      </c>
      <c r="C2083">
        <v>1</v>
      </c>
      <c r="D2083" t="s">
        <v>0</v>
      </c>
      <c r="E2083" t="s">
        <v>2</v>
      </c>
      <c r="F2083" t="s">
        <v>1393</v>
      </c>
      <c r="G2083" t="s">
        <v>1408</v>
      </c>
      <c r="H2083" t="s">
        <v>1409</v>
      </c>
      <c r="I2083" t="s">
        <v>1410</v>
      </c>
      <c r="J2083" t="s">
        <v>4601</v>
      </c>
      <c r="K2083" t="s">
        <v>611</v>
      </c>
      <c r="L2083" t="s">
        <v>1398</v>
      </c>
      <c r="M2083" t="s">
        <v>1405</v>
      </c>
      <c r="N2083">
        <v>1</v>
      </c>
      <c r="O2083">
        <v>1</v>
      </c>
      <c r="P2083">
        <v>1</v>
      </c>
      <c r="Q2083">
        <v>1</v>
      </c>
      <c r="R2083">
        <v>1</v>
      </c>
      <c r="S2083">
        <v>1</v>
      </c>
      <c r="T2083">
        <v>0</v>
      </c>
      <c r="U2083">
        <v>0</v>
      </c>
      <c r="V2083">
        <v>0</v>
      </c>
      <c r="W2083" s="107">
        <v>0</v>
      </c>
      <c r="X2083" s="108">
        <v>13000000</v>
      </c>
      <c r="Y2083" s="108">
        <v>0</v>
      </c>
      <c r="Z2083" s="108">
        <v>0</v>
      </c>
      <c r="AA2083" s="108">
        <v>0</v>
      </c>
      <c r="AB2083" s="108">
        <v>0</v>
      </c>
      <c r="AC2083" s="108">
        <v>0</v>
      </c>
      <c r="AD2083" s="108"/>
      <c r="AE2083" s="108">
        <v>13000000</v>
      </c>
      <c r="AF2083" s="104">
        <v>46071</v>
      </c>
      <c r="AG2083" s="104">
        <v>46436</v>
      </c>
      <c r="AH2083" s="108">
        <v>13000000</v>
      </c>
      <c r="AI2083" t="s">
        <v>1406</v>
      </c>
      <c r="AJ2083" t="s">
        <v>1407</v>
      </c>
      <c r="AK2083" s="3">
        <v>291850</v>
      </c>
      <c r="AL2083" s="3">
        <v>291850</v>
      </c>
      <c r="AM2083" s="3">
        <v>0</v>
      </c>
      <c r="AN2083" s="3">
        <v>0</v>
      </c>
      <c r="AO2083" s="3">
        <v>0</v>
      </c>
      <c r="AP2083" s="3">
        <v>0</v>
      </c>
      <c r="AQ2083" s="3">
        <v>0</v>
      </c>
      <c r="AR2083" s="3">
        <v>0</v>
      </c>
      <c r="AS2083" s="3">
        <v>0</v>
      </c>
      <c r="AT2083" s="3">
        <v>0</v>
      </c>
      <c r="AU2083" s="3">
        <v>0</v>
      </c>
      <c r="AV2083" s="3">
        <v>0</v>
      </c>
      <c r="AW2083" s="3">
        <v>0</v>
      </c>
      <c r="AX2083" s="3">
        <v>0</v>
      </c>
      <c r="AY2083" s="3">
        <v>0</v>
      </c>
      <c r="AZ2083" s="3">
        <f t="shared" si="96"/>
        <v>583700</v>
      </c>
      <c r="BA2083" s="3">
        <f t="shared" si="97"/>
        <v>0</v>
      </c>
      <c r="BB2083" s="3">
        <f t="shared" si="98"/>
        <v>583700</v>
      </c>
      <c r="BC2083" s="2"/>
    </row>
    <row r="2084" spans="1:55" x14ac:dyDescent="0.3">
      <c r="A2084" t="s">
        <v>4578</v>
      </c>
      <c r="B2084" t="s">
        <v>4563</v>
      </c>
      <c r="C2084">
        <v>1</v>
      </c>
      <c r="D2084" t="s">
        <v>0</v>
      </c>
      <c r="E2084" t="s">
        <v>2</v>
      </c>
      <c r="F2084" t="s">
        <v>1393</v>
      </c>
      <c r="G2084" t="s">
        <v>1408</v>
      </c>
      <c r="H2084" t="s">
        <v>1409</v>
      </c>
      <c r="I2084" t="s">
        <v>1410</v>
      </c>
      <c r="J2084" t="s">
        <v>4601</v>
      </c>
      <c r="K2084" t="s">
        <v>611</v>
      </c>
      <c r="L2084" t="s">
        <v>1398</v>
      </c>
      <c r="M2084" t="s">
        <v>1405</v>
      </c>
      <c r="N2084">
        <v>1</v>
      </c>
      <c r="O2084">
        <v>1</v>
      </c>
      <c r="P2084">
        <v>1</v>
      </c>
      <c r="Q2084">
        <v>1</v>
      </c>
      <c r="R2084">
        <v>1</v>
      </c>
      <c r="S2084">
        <v>1</v>
      </c>
      <c r="T2084">
        <v>0</v>
      </c>
      <c r="U2084">
        <v>0</v>
      </c>
      <c r="V2084">
        <v>0</v>
      </c>
      <c r="W2084" s="107">
        <v>0</v>
      </c>
      <c r="X2084" s="108">
        <v>12000000</v>
      </c>
      <c r="Y2084" s="108">
        <v>0</v>
      </c>
      <c r="Z2084" s="108">
        <v>0</v>
      </c>
      <c r="AA2084" s="108">
        <v>0</v>
      </c>
      <c r="AB2084" s="108">
        <v>0</v>
      </c>
      <c r="AC2084" s="108">
        <v>0</v>
      </c>
      <c r="AD2084" s="108"/>
      <c r="AE2084" s="108">
        <v>12000000</v>
      </c>
      <c r="AF2084" s="104">
        <v>46071</v>
      </c>
      <c r="AG2084" s="104">
        <v>46436</v>
      </c>
      <c r="AH2084" s="108">
        <v>12000000</v>
      </c>
      <c r="AI2084" t="s">
        <v>1406</v>
      </c>
      <c r="AJ2084" t="s">
        <v>1407</v>
      </c>
      <c r="AK2084" s="3">
        <v>269400</v>
      </c>
      <c r="AL2084" s="3">
        <v>269400</v>
      </c>
      <c r="AM2084" s="3">
        <v>0</v>
      </c>
      <c r="AN2084" s="3">
        <v>0</v>
      </c>
      <c r="AO2084" s="3">
        <v>0</v>
      </c>
      <c r="AP2084" s="3">
        <v>0</v>
      </c>
      <c r="AQ2084" s="3">
        <v>0</v>
      </c>
      <c r="AR2084" s="3">
        <v>0</v>
      </c>
      <c r="AS2084" s="3">
        <v>0</v>
      </c>
      <c r="AT2084" s="3">
        <v>0</v>
      </c>
      <c r="AU2084" s="3">
        <v>0</v>
      </c>
      <c r="AV2084" s="3">
        <v>0</v>
      </c>
      <c r="AW2084" s="3">
        <v>0</v>
      </c>
      <c r="AX2084" s="3">
        <v>0</v>
      </c>
      <c r="AY2084" s="3">
        <v>0</v>
      </c>
      <c r="AZ2084" s="3">
        <f t="shared" si="96"/>
        <v>538800</v>
      </c>
      <c r="BA2084" s="3">
        <f t="shared" si="97"/>
        <v>0</v>
      </c>
      <c r="BB2084" s="3">
        <f t="shared" si="98"/>
        <v>538800</v>
      </c>
      <c r="BC2084" s="2"/>
    </row>
    <row r="2085" spans="1:55" x14ac:dyDescent="0.3">
      <c r="A2085" t="s">
        <v>4579</v>
      </c>
      <c r="B2085" t="s">
        <v>4564</v>
      </c>
      <c r="C2085">
        <v>1</v>
      </c>
      <c r="D2085" t="s">
        <v>0</v>
      </c>
      <c r="E2085" t="s">
        <v>2</v>
      </c>
      <c r="F2085" t="s">
        <v>1393</v>
      </c>
      <c r="G2085" t="s">
        <v>1408</v>
      </c>
      <c r="H2085" t="s">
        <v>1409</v>
      </c>
      <c r="I2085" t="s">
        <v>1410</v>
      </c>
      <c r="J2085" t="s">
        <v>4601</v>
      </c>
      <c r="K2085" t="s">
        <v>611</v>
      </c>
      <c r="L2085" t="s">
        <v>1398</v>
      </c>
      <c r="M2085" t="s">
        <v>1405</v>
      </c>
      <c r="N2085">
        <v>1</v>
      </c>
      <c r="O2085">
        <v>1</v>
      </c>
      <c r="P2085">
        <v>1</v>
      </c>
      <c r="Q2085">
        <v>1</v>
      </c>
      <c r="R2085">
        <v>1</v>
      </c>
      <c r="S2085">
        <v>1</v>
      </c>
      <c r="T2085">
        <v>0</v>
      </c>
      <c r="U2085">
        <v>0</v>
      </c>
      <c r="V2085">
        <v>0</v>
      </c>
      <c r="W2085" s="107">
        <v>0</v>
      </c>
      <c r="X2085" s="108">
        <v>10000000</v>
      </c>
      <c r="Y2085" s="108">
        <v>0</v>
      </c>
      <c r="Z2085" s="108">
        <v>0</v>
      </c>
      <c r="AA2085" s="108">
        <v>0</v>
      </c>
      <c r="AB2085" s="108">
        <v>0</v>
      </c>
      <c r="AC2085" s="108">
        <v>0</v>
      </c>
      <c r="AD2085" s="108"/>
      <c r="AE2085" s="108">
        <v>10000000</v>
      </c>
      <c r="AF2085" s="104">
        <v>46071</v>
      </c>
      <c r="AG2085" s="104">
        <v>46436</v>
      </c>
      <c r="AH2085" s="108">
        <v>10000000</v>
      </c>
      <c r="AI2085" t="s">
        <v>1406</v>
      </c>
      <c r="AJ2085" t="s">
        <v>1407</v>
      </c>
      <c r="AK2085" s="3">
        <v>224500</v>
      </c>
      <c r="AL2085" s="3">
        <v>224500</v>
      </c>
      <c r="AM2085" s="3">
        <v>0</v>
      </c>
      <c r="AN2085" s="3">
        <v>0</v>
      </c>
      <c r="AO2085" s="3">
        <v>0</v>
      </c>
      <c r="AP2085" s="3">
        <v>0</v>
      </c>
      <c r="AQ2085" s="3">
        <v>0</v>
      </c>
      <c r="AR2085" s="3">
        <v>0</v>
      </c>
      <c r="AS2085" s="3">
        <v>0</v>
      </c>
      <c r="AT2085" s="3">
        <v>0</v>
      </c>
      <c r="AU2085" s="3">
        <v>0</v>
      </c>
      <c r="AV2085" s="3">
        <v>0</v>
      </c>
      <c r="AW2085" s="3">
        <v>0</v>
      </c>
      <c r="AX2085" s="3">
        <v>0</v>
      </c>
      <c r="AY2085" s="3">
        <v>0</v>
      </c>
      <c r="AZ2085" s="3">
        <f t="shared" si="96"/>
        <v>449000</v>
      </c>
      <c r="BA2085" s="3">
        <f t="shared" si="97"/>
        <v>0</v>
      </c>
      <c r="BB2085" s="3">
        <f t="shared" si="98"/>
        <v>449000</v>
      </c>
      <c r="BC2085" s="2"/>
    </row>
    <row r="2086" spans="1:55" hidden="1" x14ac:dyDescent="0.3">
      <c r="A2086" t="s">
        <v>4580</v>
      </c>
      <c r="B2086" t="s">
        <v>4565</v>
      </c>
      <c r="C2086">
        <v>1</v>
      </c>
      <c r="D2086" t="s">
        <v>0</v>
      </c>
      <c r="E2086" t="s">
        <v>2</v>
      </c>
      <c r="F2086" t="s">
        <v>1393</v>
      </c>
      <c r="G2086" t="s">
        <v>323</v>
      </c>
      <c r="H2086" t="s">
        <v>1402</v>
      </c>
      <c r="I2086" t="s">
        <v>1403</v>
      </c>
      <c r="J2086" t="s">
        <v>1404</v>
      </c>
      <c r="K2086" t="s">
        <v>549</v>
      </c>
      <c r="L2086" t="s">
        <v>1398</v>
      </c>
      <c r="M2086" t="s">
        <v>1405</v>
      </c>
      <c r="N2086">
        <v>1</v>
      </c>
      <c r="O2086">
        <v>1</v>
      </c>
      <c r="P2086">
        <v>1</v>
      </c>
      <c r="Q2086">
        <v>0</v>
      </c>
      <c r="R2086">
        <v>0</v>
      </c>
      <c r="S2086">
        <v>1</v>
      </c>
      <c r="T2086">
        <v>1</v>
      </c>
      <c r="U2086">
        <v>1</v>
      </c>
      <c r="V2086">
        <v>0</v>
      </c>
      <c r="W2086" s="107">
        <v>0</v>
      </c>
      <c r="X2086" s="108">
        <v>200000000</v>
      </c>
      <c r="Y2086" s="108">
        <v>0</v>
      </c>
      <c r="Z2086" s="108">
        <v>0</v>
      </c>
      <c r="AA2086" s="108">
        <v>0</v>
      </c>
      <c r="AB2086" s="108">
        <v>0</v>
      </c>
      <c r="AC2086" s="108">
        <v>0</v>
      </c>
      <c r="AD2086" s="108"/>
      <c r="AE2086" s="108">
        <v>200000000</v>
      </c>
      <c r="AF2086" s="104">
        <v>46071</v>
      </c>
      <c r="AG2086" s="104">
        <v>47167</v>
      </c>
      <c r="AH2086" s="108">
        <v>200000000</v>
      </c>
      <c r="AI2086" t="s">
        <v>1406</v>
      </c>
      <c r="AJ2086" t="s">
        <v>1407</v>
      </c>
      <c r="AK2086" s="3">
        <v>8120000</v>
      </c>
      <c r="AL2086" s="3">
        <v>13533333.33</v>
      </c>
      <c r="AM2086" s="3">
        <v>8120000</v>
      </c>
      <c r="AN2086" s="3">
        <v>2706666.67</v>
      </c>
      <c r="AO2086" s="3">
        <v>0</v>
      </c>
      <c r="AP2086" s="3">
        <v>0</v>
      </c>
      <c r="AQ2086" s="3">
        <v>0</v>
      </c>
      <c r="AR2086" s="3">
        <v>0</v>
      </c>
      <c r="AS2086" s="3">
        <v>0</v>
      </c>
      <c r="AT2086" s="3">
        <v>0</v>
      </c>
      <c r="AU2086" s="3">
        <v>0</v>
      </c>
      <c r="AV2086" s="3">
        <v>0</v>
      </c>
      <c r="AW2086" s="3">
        <v>0</v>
      </c>
      <c r="AX2086" s="3">
        <v>0</v>
      </c>
      <c r="AY2086" s="3">
        <v>0</v>
      </c>
      <c r="AZ2086" s="3">
        <f t="shared" si="96"/>
        <v>21653333.329999998</v>
      </c>
      <c r="BA2086" s="3">
        <f t="shared" si="97"/>
        <v>10826666.67</v>
      </c>
      <c r="BB2086" s="3">
        <f t="shared" si="98"/>
        <v>32480000</v>
      </c>
      <c r="BC2086" s="2"/>
    </row>
    <row r="2087" spans="1:55" x14ac:dyDescent="0.3">
      <c r="A2087" t="s">
        <v>4581</v>
      </c>
      <c r="B2087" t="s">
        <v>4566</v>
      </c>
      <c r="C2087">
        <v>1</v>
      </c>
      <c r="D2087" t="s">
        <v>0</v>
      </c>
      <c r="E2087" t="s">
        <v>2</v>
      </c>
      <c r="F2087" t="s">
        <v>1393</v>
      </c>
      <c r="G2087" t="s">
        <v>1408</v>
      </c>
      <c r="H2087" t="s">
        <v>1409</v>
      </c>
      <c r="I2087" t="s">
        <v>1410</v>
      </c>
      <c r="J2087" t="s">
        <v>4601</v>
      </c>
      <c r="K2087" t="s">
        <v>611</v>
      </c>
      <c r="L2087" t="s">
        <v>1398</v>
      </c>
      <c r="M2087" t="s">
        <v>1405</v>
      </c>
      <c r="N2087">
        <v>1</v>
      </c>
      <c r="O2087">
        <v>1</v>
      </c>
      <c r="P2087">
        <v>1</v>
      </c>
      <c r="Q2087">
        <v>1</v>
      </c>
      <c r="R2087">
        <v>1</v>
      </c>
      <c r="S2087">
        <v>1</v>
      </c>
      <c r="T2087">
        <v>0</v>
      </c>
      <c r="U2087">
        <v>0</v>
      </c>
      <c r="V2087">
        <v>0</v>
      </c>
      <c r="W2087" s="107">
        <v>0</v>
      </c>
      <c r="X2087" s="108">
        <v>30000000</v>
      </c>
      <c r="Y2087" s="108">
        <v>0</v>
      </c>
      <c r="Z2087" s="108">
        <v>0</v>
      </c>
      <c r="AA2087" s="108">
        <v>0</v>
      </c>
      <c r="AB2087" s="108">
        <v>0</v>
      </c>
      <c r="AC2087" s="108">
        <v>0</v>
      </c>
      <c r="AD2087" s="108"/>
      <c r="AE2087" s="108">
        <v>30000000</v>
      </c>
      <c r="AF2087" s="104">
        <v>46071</v>
      </c>
      <c r="AG2087" s="104">
        <v>47167</v>
      </c>
      <c r="AH2087" s="108">
        <v>30000000</v>
      </c>
      <c r="AI2087" t="s">
        <v>1406</v>
      </c>
      <c r="AJ2087" t="s">
        <v>1407</v>
      </c>
      <c r="AK2087" s="3">
        <v>1218000</v>
      </c>
      <c r="AL2087" s="3">
        <v>2030000</v>
      </c>
      <c r="AM2087" s="3">
        <v>1218000</v>
      </c>
      <c r="AN2087" s="3">
        <v>406000</v>
      </c>
      <c r="AO2087" s="3">
        <v>0</v>
      </c>
      <c r="AP2087" s="3">
        <v>0</v>
      </c>
      <c r="AQ2087" s="3">
        <v>0</v>
      </c>
      <c r="AR2087" s="3">
        <v>0</v>
      </c>
      <c r="AS2087" s="3">
        <v>0</v>
      </c>
      <c r="AT2087" s="3">
        <v>0</v>
      </c>
      <c r="AU2087" s="3">
        <v>0</v>
      </c>
      <c r="AV2087" s="3">
        <v>0</v>
      </c>
      <c r="AW2087" s="3">
        <v>0</v>
      </c>
      <c r="AX2087" s="3">
        <v>0</v>
      </c>
      <c r="AY2087" s="3">
        <v>0</v>
      </c>
      <c r="AZ2087" s="3">
        <f t="shared" si="96"/>
        <v>3248000</v>
      </c>
      <c r="BA2087" s="3">
        <f t="shared" si="97"/>
        <v>1624000</v>
      </c>
      <c r="BB2087" s="3">
        <f t="shared" si="98"/>
        <v>4872000</v>
      </c>
      <c r="BC2087" s="2"/>
    </row>
    <row r="2088" spans="1:55" x14ac:dyDescent="0.3">
      <c r="A2088" t="s">
        <v>4582</v>
      </c>
      <c r="B2088" t="s">
        <v>4567</v>
      </c>
      <c r="C2088">
        <v>1</v>
      </c>
      <c r="D2088" t="s">
        <v>0</v>
      </c>
      <c r="E2088" t="s">
        <v>2</v>
      </c>
      <c r="F2088" t="s">
        <v>1393</v>
      </c>
      <c r="G2088" t="s">
        <v>1408</v>
      </c>
      <c r="H2088" t="s">
        <v>1409</v>
      </c>
      <c r="I2088" t="s">
        <v>1410</v>
      </c>
      <c r="J2088" t="s">
        <v>4601</v>
      </c>
      <c r="K2088" t="s">
        <v>611</v>
      </c>
      <c r="L2088" t="s">
        <v>1398</v>
      </c>
      <c r="M2088" t="s">
        <v>1405</v>
      </c>
      <c r="N2088">
        <v>1</v>
      </c>
      <c r="O2088">
        <v>1</v>
      </c>
      <c r="P2088">
        <v>1</v>
      </c>
      <c r="Q2088">
        <v>1</v>
      </c>
      <c r="R2088">
        <v>1</v>
      </c>
      <c r="S2088">
        <v>1</v>
      </c>
      <c r="T2088">
        <v>0</v>
      </c>
      <c r="U2088">
        <v>0</v>
      </c>
      <c r="V2088">
        <v>0</v>
      </c>
      <c r="W2088" s="107">
        <v>0</v>
      </c>
      <c r="X2088" s="108">
        <v>5000000</v>
      </c>
      <c r="Y2088" s="108">
        <v>0</v>
      </c>
      <c r="Z2088" s="108">
        <v>0</v>
      </c>
      <c r="AA2088" s="108">
        <v>0</v>
      </c>
      <c r="AB2088" s="108">
        <v>0</v>
      </c>
      <c r="AC2088" s="108">
        <v>0</v>
      </c>
      <c r="AD2088" s="108"/>
      <c r="AE2088" s="108">
        <v>5000000</v>
      </c>
      <c r="AF2088" s="104">
        <v>46071</v>
      </c>
      <c r="AG2088" s="104">
        <v>47167</v>
      </c>
      <c r="AH2088" s="108">
        <v>5000000</v>
      </c>
      <c r="AI2088" t="s">
        <v>1406</v>
      </c>
      <c r="AJ2088" t="s">
        <v>1407</v>
      </c>
      <c r="AK2088" s="3">
        <v>203000</v>
      </c>
      <c r="AL2088" s="3">
        <v>338333.32999999996</v>
      </c>
      <c r="AM2088" s="3">
        <v>203000</v>
      </c>
      <c r="AN2088" s="3">
        <v>67666.67</v>
      </c>
      <c r="AO2088" s="3">
        <v>0</v>
      </c>
      <c r="AP2088" s="3">
        <v>0</v>
      </c>
      <c r="AQ2088" s="3">
        <v>0</v>
      </c>
      <c r="AR2088" s="3">
        <v>0</v>
      </c>
      <c r="AS2088" s="3">
        <v>0</v>
      </c>
      <c r="AT2088" s="3">
        <v>0</v>
      </c>
      <c r="AU2088" s="3">
        <v>0</v>
      </c>
      <c r="AV2088" s="3">
        <v>0</v>
      </c>
      <c r="AW2088" s="3">
        <v>0</v>
      </c>
      <c r="AX2088" s="3">
        <v>0</v>
      </c>
      <c r="AY2088" s="3">
        <v>0</v>
      </c>
      <c r="AZ2088" s="3">
        <f t="shared" si="96"/>
        <v>541333.32999999996</v>
      </c>
      <c r="BA2088" s="3">
        <f t="shared" si="97"/>
        <v>270666.67</v>
      </c>
      <c r="BB2088" s="3">
        <f t="shared" si="98"/>
        <v>812000</v>
      </c>
      <c r="BC2088" s="2"/>
    </row>
    <row r="2089" spans="1:55" x14ac:dyDescent="0.3">
      <c r="A2089" t="s">
        <v>4583</v>
      </c>
      <c r="B2089" t="s">
        <v>4568</v>
      </c>
      <c r="C2089">
        <v>1</v>
      </c>
      <c r="D2089" t="s">
        <v>0</v>
      </c>
      <c r="E2089" t="s">
        <v>2</v>
      </c>
      <c r="F2089" t="s">
        <v>1393</v>
      </c>
      <c r="G2089" t="s">
        <v>1408</v>
      </c>
      <c r="H2089" t="s">
        <v>1409</v>
      </c>
      <c r="I2089" t="s">
        <v>1410</v>
      </c>
      <c r="J2089" t="s">
        <v>4601</v>
      </c>
      <c r="K2089" t="s">
        <v>611</v>
      </c>
      <c r="L2089" t="s">
        <v>1398</v>
      </c>
      <c r="M2089" t="s">
        <v>1405</v>
      </c>
      <c r="N2089">
        <v>1</v>
      </c>
      <c r="O2089">
        <v>1</v>
      </c>
      <c r="P2089">
        <v>1</v>
      </c>
      <c r="Q2089">
        <v>1</v>
      </c>
      <c r="R2089">
        <v>1</v>
      </c>
      <c r="S2089">
        <v>1</v>
      </c>
      <c r="T2089">
        <v>0</v>
      </c>
      <c r="U2089">
        <v>0</v>
      </c>
      <c r="V2089">
        <v>0</v>
      </c>
      <c r="W2089" s="107">
        <v>0</v>
      </c>
      <c r="X2089" s="108">
        <v>2100000</v>
      </c>
      <c r="Y2089" s="108">
        <v>0</v>
      </c>
      <c r="Z2089" s="108">
        <v>0</v>
      </c>
      <c r="AA2089" s="108">
        <v>0</v>
      </c>
      <c r="AB2089" s="108">
        <v>0</v>
      </c>
      <c r="AC2089" s="108">
        <v>0</v>
      </c>
      <c r="AD2089" s="108"/>
      <c r="AE2089" s="108">
        <v>2100000</v>
      </c>
      <c r="AF2089" s="104">
        <v>46076</v>
      </c>
      <c r="AG2089" s="104">
        <v>47902</v>
      </c>
      <c r="AH2089" s="108">
        <v>2100000</v>
      </c>
      <c r="AI2089" t="s">
        <v>1406</v>
      </c>
      <c r="AJ2089" t="s">
        <v>1407</v>
      </c>
      <c r="AK2089" s="3">
        <v>87045</v>
      </c>
      <c r="AL2089" s="3">
        <v>174090</v>
      </c>
      <c r="AM2089" s="3">
        <v>174090</v>
      </c>
      <c r="AN2089" s="3">
        <v>174090</v>
      </c>
      <c r="AO2089" s="3">
        <v>174090</v>
      </c>
      <c r="AP2089" s="3">
        <v>87045</v>
      </c>
      <c r="AQ2089" s="3">
        <v>0</v>
      </c>
      <c r="AR2089" s="3">
        <v>0</v>
      </c>
      <c r="AS2089" s="3">
        <v>0</v>
      </c>
      <c r="AT2089" s="3">
        <v>0</v>
      </c>
      <c r="AU2089" s="3">
        <v>0</v>
      </c>
      <c r="AV2089" s="3">
        <v>0</v>
      </c>
      <c r="AW2089" s="3">
        <v>0</v>
      </c>
      <c r="AX2089" s="3">
        <v>0</v>
      </c>
      <c r="AY2089" s="3">
        <v>0</v>
      </c>
      <c r="AZ2089" s="3">
        <f t="shared" si="96"/>
        <v>261135</v>
      </c>
      <c r="BA2089" s="3">
        <f t="shared" si="97"/>
        <v>609315</v>
      </c>
      <c r="BB2089" s="3">
        <f t="shared" si="98"/>
        <v>870450</v>
      </c>
      <c r="BC2089" s="2"/>
    </row>
    <row r="2090" spans="1:55" x14ac:dyDescent="0.3">
      <c r="A2090" t="s">
        <v>4584</v>
      </c>
      <c r="B2090" t="s">
        <v>4569</v>
      </c>
      <c r="C2090">
        <v>1</v>
      </c>
      <c r="D2090" t="s">
        <v>0</v>
      </c>
      <c r="E2090" t="s">
        <v>2</v>
      </c>
      <c r="F2090" t="s">
        <v>1393</v>
      </c>
      <c r="G2090" t="s">
        <v>1408</v>
      </c>
      <c r="H2090" t="s">
        <v>1409</v>
      </c>
      <c r="I2090" t="s">
        <v>1410</v>
      </c>
      <c r="J2090" t="s">
        <v>4601</v>
      </c>
      <c r="K2090" t="s">
        <v>611</v>
      </c>
      <c r="L2090" t="s">
        <v>1398</v>
      </c>
      <c r="M2090" t="s">
        <v>1405</v>
      </c>
      <c r="N2090">
        <v>1</v>
      </c>
      <c r="O2090">
        <v>1</v>
      </c>
      <c r="P2090">
        <v>1</v>
      </c>
      <c r="Q2090">
        <v>1</v>
      </c>
      <c r="R2090">
        <v>1</v>
      </c>
      <c r="S2090">
        <v>1</v>
      </c>
      <c r="T2090">
        <v>0</v>
      </c>
      <c r="U2090">
        <v>0</v>
      </c>
      <c r="V2090">
        <v>0</v>
      </c>
      <c r="W2090" s="107">
        <v>0</v>
      </c>
      <c r="X2090" s="108">
        <v>5000000</v>
      </c>
      <c r="Y2090" s="108">
        <v>0</v>
      </c>
      <c r="Z2090" s="108">
        <v>0</v>
      </c>
      <c r="AA2090" s="108">
        <v>0</v>
      </c>
      <c r="AB2090" s="108">
        <v>0</v>
      </c>
      <c r="AC2090" s="108">
        <v>0</v>
      </c>
      <c r="AD2090" s="108"/>
      <c r="AE2090" s="108">
        <v>5000000</v>
      </c>
      <c r="AF2090" s="104">
        <v>46071</v>
      </c>
      <c r="AG2090" s="104">
        <v>46436</v>
      </c>
      <c r="AH2090" s="108">
        <v>5000000</v>
      </c>
      <c r="AI2090" t="s">
        <v>1406</v>
      </c>
      <c r="AJ2090" t="s">
        <v>1407</v>
      </c>
      <c r="AK2090" s="3">
        <v>112250</v>
      </c>
      <c r="AL2090" s="3">
        <v>112250</v>
      </c>
      <c r="AM2090" s="3">
        <v>0</v>
      </c>
      <c r="AN2090" s="3">
        <v>0</v>
      </c>
      <c r="AO2090" s="3">
        <v>0</v>
      </c>
      <c r="AP2090" s="3">
        <v>0</v>
      </c>
      <c r="AQ2090" s="3">
        <v>0</v>
      </c>
      <c r="AR2090" s="3">
        <v>0</v>
      </c>
      <c r="AS2090" s="3">
        <v>0</v>
      </c>
      <c r="AT2090" s="3">
        <v>0</v>
      </c>
      <c r="AU2090" s="3">
        <v>0</v>
      </c>
      <c r="AV2090" s="3">
        <v>0</v>
      </c>
      <c r="AW2090" s="3">
        <v>0</v>
      </c>
      <c r="AX2090" s="3">
        <v>0</v>
      </c>
      <c r="AY2090" s="3">
        <v>0</v>
      </c>
      <c r="AZ2090" s="3">
        <f t="shared" si="96"/>
        <v>224500</v>
      </c>
      <c r="BA2090" s="3">
        <f t="shared" si="97"/>
        <v>0</v>
      </c>
      <c r="BB2090" s="3">
        <f t="shared" si="98"/>
        <v>224500</v>
      </c>
      <c r="BC2090" s="2"/>
    </row>
    <row r="2091" spans="1:55" x14ac:dyDescent="0.3">
      <c r="A2091" t="s">
        <v>4585</v>
      </c>
      <c r="B2091" t="s">
        <v>4570</v>
      </c>
      <c r="C2091">
        <v>1</v>
      </c>
      <c r="D2091" t="s">
        <v>0</v>
      </c>
      <c r="E2091" t="s">
        <v>2</v>
      </c>
      <c r="F2091" t="s">
        <v>1393</v>
      </c>
      <c r="G2091" t="s">
        <v>1408</v>
      </c>
      <c r="H2091" t="s">
        <v>1409</v>
      </c>
      <c r="I2091" t="s">
        <v>1410</v>
      </c>
      <c r="J2091" t="s">
        <v>4601</v>
      </c>
      <c r="K2091" t="s">
        <v>611</v>
      </c>
      <c r="L2091" t="s">
        <v>1398</v>
      </c>
      <c r="M2091" t="s">
        <v>1405</v>
      </c>
      <c r="N2091">
        <v>1</v>
      </c>
      <c r="O2091">
        <v>1</v>
      </c>
      <c r="P2091">
        <v>1</v>
      </c>
      <c r="Q2091">
        <v>1</v>
      </c>
      <c r="R2091">
        <v>1</v>
      </c>
      <c r="S2091">
        <v>1</v>
      </c>
      <c r="T2091">
        <v>0</v>
      </c>
      <c r="U2091">
        <v>0</v>
      </c>
      <c r="V2091">
        <v>0</v>
      </c>
      <c r="W2091" s="107">
        <v>0</v>
      </c>
      <c r="X2091" s="108">
        <v>3500000</v>
      </c>
      <c r="Y2091" s="108">
        <v>0</v>
      </c>
      <c r="Z2091" s="108">
        <v>0</v>
      </c>
      <c r="AA2091" s="108">
        <v>0</v>
      </c>
      <c r="AB2091" s="108">
        <v>0</v>
      </c>
      <c r="AC2091" s="108">
        <v>0</v>
      </c>
      <c r="AD2091" s="108"/>
      <c r="AE2091" s="108">
        <v>3500000</v>
      </c>
      <c r="AF2091" s="104">
        <v>46071</v>
      </c>
      <c r="AG2091" s="104">
        <v>47167</v>
      </c>
      <c r="AH2091" s="108">
        <v>3500000</v>
      </c>
      <c r="AI2091" t="s">
        <v>1406</v>
      </c>
      <c r="AJ2091" t="s">
        <v>1407</v>
      </c>
      <c r="AK2091" s="3">
        <v>142100</v>
      </c>
      <c r="AL2091" s="3">
        <v>236833.33000000002</v>
      </c>
      <c r="AM2091" s="3">
        <v>142100</v>
      </c>
      <c r="AN2091" s="3">
        <v>47366.67</v>
      </c>
      <c r="AO2091" s="3">
        <v>0</v>
      </c>
      <c r="AP2091" s="3">
        <v>0</v>
      </c>
      <c r="AQ2091" s="3">
        <v>0</v>
      </c>
      <c r="AR2091" s="3">
        <v>0</v>
      </c>
      <c r="AS2091" s="3">
        <v>0</v>
      </c>
      <c r="AT2091" s="3">
        <v>0</v>
      </c>
      <c r="AU2091" s="3">
        <v>0</v>
      </c>
      <c r="AV2091" s="3">
        <v>0</v>
      </c>
      <c r="AW2091" s="3">
        <v>0</v>
      </c>
      <c r="AX2091" s="3">
        <v>0</v>
      </c>
      <c r="AY2091" s="3">
        <v>0</v>
      </c>
      <c r="AZ2091" s="3">
        <f t="shared" si="96"/>
        <v>378933.33</v>
      </c>
      <c r="BA2091" s="3">
        <f t="shared" si="97"/>
        <v>189466.66999999998</v>
      </c>
      <c r="BB2091" s="3">
        <f t="shared" si="98"/>
        <v>568400</v>
      </c>
      <c r="BC2091" s="2"/>
    </row>
    <row r="2092" spans="1:55" x14ac:dyDescent="0.3">
      <c r="A2092" t="s">
        <v>4586</v>
      </c>
      <c r="B2092" t="s">
        <v>4571</v>
      </c>
      <c r="C2092">
        <v>1</v>
      </c>
      <c r="D2092" t="s">
        <v>0</v>
      </c>
      <c r="E2092" t="s">
        <v>2</v>
      </c>
      <c r="F2092" t="s">
        <v>1393</v>
      </c>
      <c r="G2092" t="s">
        <v>1408</v>
      </c>
      <c r="H2092" t="s">
        <v>1409</v>
      </c>
      <c r="I2092" t="s">
        <v>1410</v>
      </c>
      <c r="J2092" t="s">
        <v>4601</v>
      </c>
      <c r="K2092" t="s">
        <v>611</v>
      </c>
      <c r="L2092" t="s">
        <v>1398</v>
      </c>
      <c r="M2092" t="s">
        <v>1405</v>
      </c>
      <c r="N2092">
        <v>1</v>
      </c>
      <c r="O2092">
        <v>1</v>
      </c>
      <c r="P2092">
        <v>1</v>
      </c>
      <c r="Q2092">
        <v>1</v>
      </c>
      <c r="R2092">
        <v>1</v>
      </c>
      <c r="S2092">
        <v>1</v>
      </c>
      <c r="T2092">
        <v>0</v>
      </c>
      <c r="U2092">
        <v>0</v>
      </c>
      <c r="V2092">
        <v>0</v>
      </c>
      <c r="W2092" s="107">
        <v>0</v>
      </c>
      <c r="X2092" s="108">
        <v>6250000</v>
      </c>
      <c r="Y2092" s="108">
        <v>0</v>
      </c>
      <c r="Z2092" s="108">
        <v>0</v>
      </c>
      <c r="AA2092" s="108">
        <v>0</v>
      </c>
      <c r="AB2092" s="108">
        <v>0</v>
      </c>
      <c r="AC2092" s="108">
        <v>0</v>
      </c>
      <c r="AD2092" s="108"/>
      <c r="AE2092" s="108">
        <v>6250000</v>
      </c>
      <c r="AF2092" s="104">
        <v>46071</v>
      </c>
      <c r="AG2092" s="104">
        <v>47167</v>
      </c>
      <c r="AH2092" s="108">
        <v>6250000</v>
      </c>
      <c r="AI2092" t="s">
        <v>1406</v>
      </c>
      <c r="AJ2092" t="s">
        <v>1407</v>
      </c>
      <c r="AK2092" s="3">
        <v>253750</v>
      </c>
      <c r="AL2092" s="3">
        <v>422916.67000000004</v>
      </c>
      <c r="AM2092" s="3">
        <v>253750</v>
      </c>
      <c r="AN2092" s="3">
        <v>84583.33</v>
      </c>
      <c r="AO2092" s="3">
        <v>0</v>
      </c>
      <c r="AP2092" s="3">
        <v>0</v>
      </c>
      <c r="AQ2092" s="3">
        <v>0</v>
      </c>
      <c r="AR2092" s="3">
        <v>0</v>
      </c>
      <c r="AS2092" s="3">
        <v>0</v>
      </c>
      <c r="AT2092" s="3">
        <v>0</v>
      </c>
      <c r="AU2092" s="3">
        <v>0</v>
      </c>
      <c r="AV2092" s="3">
        <v>0</v>
      </c>
      <c r="AW2092" s="3">
        <v>0</v>
      </c>
      <c r="AX2092" s="3">
        <v>0</v>
      </c>
      <c r="AY2092" s="3">
        <v>0</v>
      </c>
      <c r="AZ2092" s="3">
        <f t="shared" si="96"/>
        <v>676666.67</v>
      </c>
      <c r="BA2092" s="3">
        <f t="shared" si="97"/>
        <v>338333.33</v>
      </c>
      <c r="BB2092" s="3">
        <f t="shared" si="98"/>
        <v>1015000</v>
      </c>
      <c r="BC2092" s="2"/>
    </row>
    <row r="2093" spans="1:55" x14ac:dyDescent="0.3">
      <c r="A2093" t="s">
        <v>4587</v>
      </c>
      <c r="B2093" t="s">
        <v>4572</v>
      </c>
      <c r="C2093">
        <v>1</v>
      </c>
      <c r="D2093" t="s">
        <v>0</v>
      </c>
      <c r="E2093" t="s">
        <v>2</v>
      </c>
      <c r="F2093" t="s">
        <v>1393</v>
      </c>
      <c r="G2093" t="s">
        <v>1408</v>
      </c>
      <c r="H2093" t="s">
        <v>1409</v>
      </c>
      <c r="I2093" t="s">
        <v>1410</v>
      </c>
      <c r="J2093" t="s">
        <v>4601</v>
      </c>
      <c r="K2093" t="s">
        <v>611</v>
      </c>
      <c r="L2093" t="s">
        <v>1398</v>
      </c>
      <c r="M2093" t="s">
        <v>1405</v>
      </c>
      <c r="N2093">
        <v>1</v>
      </c>
      <c r="O2093">
        <v>1</v>
      </c>
      <c r="P2093">
        <v>1</v>
      </c>
      <c r="Q2093">
        <v>1</v>
      </c>
      <c r="R2093">
        <v>1</v>
      </c>
      <c r="S2093">
        <v>1</v>
      </c>
      <c r="T2093">
        <v>0</v>
      </c>
      <c r="U2093">
        <v>0</v>
      </c>
      <c r="V2093">
        <v>0</v>
      </c>
      <c r="W2093" s="107">
        <v>0</v>
      </c>
      <c r="X2093" s="108">
        <v>10000000</v>
      </c>
      <c r="Y2093" s="108">
        <v>0</v>
      </c>
      <c r="Z2093" s="108">
        <v>0</v>
      </c>
      <c r="AA2093" s="108">
        <v>0</v>
      </c>
      <c r="AB2093" s="108">
        <v>0</v>
      </c>
      <c r="AC2093" s="108">
        <v>0</v>
      </c>
      <c r="AD2093" s="108"/>
      <c r="AE2093" s="108">
        <v>10000000</v>
      </c>
      <c r="AF2093" s="104">
        <v>46071</v>
      </c>
      <c r="AG2093" s="104">
        <v>47167</v>
      </c>
      <c r="AH2093" s="108">
        <v>10000000</v>
      </c>
      <c r="AI2093" t="s">
        <v>1406</v>
      </c>
      <c r="AJ2093" t="s">
        <v>1407</v>
      </c>
      <c r="AK2093" s="3">
        <v>406000</v>
      </c>
      <c r="AL2093" s="3">
        <v>676666.66999999993</v>
      </c>
      <c r="AM2093" s="3">
        <v>406000</v>
      </c>
      <c r="AN2093" s="3">
        <v>135333.32999999999</v>
      </c>
      <c r="AO2093" s="3">
        <v>0</v>
      </c>
      <c r="AP2093" s="3">
        <v>0</v>
      </c>
      <c r="AQ2093" s="3">
        <v>0</v>
      </c>
      <c r="AR2093" s="3">
        <v>0</v>
      </c>
      <c r="AS2093" s="3">
        <v>0</v>
      </c>
      <c r="AT2093" s="3">
        <v>0</v>
      </c>
      <c r="AU2093" s="3">
        <v>0</v>
      </c>
      <c r="AV2093" s="3">
        <v>0</v>
      </c>
      <c r="AW2093" s="3">
        <v>0</v>
      </c>
      <c r="AX2093" s="3">
        <v>0</v>
      </c>
      <c r="AY2093" s="3">
        <v>0</v>
      </c>
      <c r="AZ2093" s="3">
        <f t="shared" si="96"/>
        <v>1082666.67</v>
      </c>
      <c r="BA2093" s="3">
        <f t="shared" si="97"/>
        <v>541333.32999999996</v>
      </c>
      <c r="BB2093" s="3">
        <f t="shared" si="98"/>
        <v>1624000</v>
      </c>
      <c r="BC2093" s="2"/>
    </row>
    <row r="2094" spans="1:55" hidden="1" x14ac:dyDescent="0.3">
      <c r="A2094" t="s">
        <v>4588</v>
      </c>
      <c r="B2094" t="s">
        <v>4573</v>
      </c>
      <c r="C2094">
        <v>1</v>
      </c>
      <c r="D2094" t="s">
        <v>0</v>
      </c>
      <c r="E2094" t="s">
        <v>2</v>
      </c>
      <c r="F2094" t="s">
        <v>1393</v>
      </c>
      <c r="G2094" t="s">
        <v>323</v>
      </c>
      <c r="H2094" t="s">
        <v>1402</v>
      </c>
      <c r="I2094" t="s">
        <v>1403</v>
      </c>
      <c r="J2094" t="s">
        <v>1404</v>
      </c>
      <c r="K2094" t="s">
        <v>549</v>
      </c>
      <c r="L2094" t="s">
        <v>1398</v>
      </c>
      <c r="M2094" t="s">
        <v>1405</v>
      </c>
      <c r="N2094">
        <v>1</v>
      </c>
      <c r="O2094">
        <v>1</v>
      </c>
      <c r="P2094">
        <v>1</v>
      </c>
      <c r="Q2094">
        <v>0</v>
      </c>
      <c r="R2094">
        <v>0</v>
      </c>
      <c r="S2094">
        <v>1</v>
      </c>
      <c r="T2094">
        <v>1</v>
      </c>
      <c r="U2094">
        <v>1</v>
      </c>
      <c r="V2094">
        <v>0</v>
      </c>
      <c r="W2094" s="107">
        <v>0</v>
      </c>
      <c r="X2094" s="108">
        <v>100000000</v>
      </c>
      <c r="Y2094" s="108">
        <v>0</v>
      </c>
      <c r="Z2094" s="108">
        <v>0</v>
      </c>
      <c r="AA2094" s="108">
        <v>0</v>
      </c>
      <c r="AB2094" s="108">
        <v>0</v>
      </c>
      <c r="AC2094" s="108">
        <v>0</v>
      </c>
      <c r="AD2094" s="108"/>
      <c r="AE2094" s="108">
        <v>100000000</v>
      </c>
      <c r="AF2094" s="104">
        <v>46071</v>
      </c>
      <c r="AG2094" s="104">
        <v>47167</v>
      </c>
      <c r="AH2094" s="108">
        <v>100000000</v>
      </c>
      <c r="AI2094" t="s">
        <v>1406</v>
      </c>
      <c r="AJ2094" t="s">
        <v>1407</v>
      </c>
      <c r="AK2094" s="3">
        <v>4060000</v>
      </c>
      <c r="AL2094" s="3">
        <v>6766666.6699999999</v>
      </c>
      <c r="AM2094" s="3">
        <v>4060000</v>
      </c>
      <c r="AN2094" s="3">
        <v>1353333.33</v>
      </c>
      <c r="AO2094" s="3">
        <v>0</v>
      </c>
      <c r="AP2094" s="3">
        <v>0</v>
      </c>
      <c r="AQ2094" s="3">
        <v>0</v>
      </c>
      <c r="AR2094" s="3">
        <v>0</v>
      </c>
      <c r="AS2094" s="3">
        <v>0</v>
      </c>
      <c r="AT2094" s="3">
        <v>0</v>
      </c>
      <c r="AU2094" s="3">
        <v>0</v>
      </c>
      <c r="AV2094" s="3">
        <v>0</v>
      </c>
      <c r="AW2094" s="3">
        <v>0</v>
      </c>
      <c r="AX2094" s="3">
        <v>0</v>
      </c>
      <c r="AY2094" s="3">
        <v>0</v>
      </c>
      <c r="AZ2094" s="3">
        <f t="shared" si="96"/>
        <v>10826666.67</v>
      </c>
      <c r="BA2094" s="3">
        <f t="shared" si="97"/>
        <v>5413333.3300000001</v>
      </c>
      <c r="BB2094" s="3">
        <f t="shared" si="98"/>
        <v>16240000</v>
      </c>
      <c r="BC2094" s="2"/>
    </row>
    <row r="2095" spans="1:55" x14ac:dyDescent="0.3">
      <c r="A2095" t="s">
        <v>4589</v>
      </c>
      <c r="B2095" t="s">
        <v>4574</v>
      </c>
      <c r="C2095">
        <v>1</v>
      </c>
      <c r="D2095" t="s">
        <v>0</v>
      </c>
      <c r="E2095" t="s">
        <v>2</v>
      </c>
      <c r="F2095" t="s">
        <v>1393</v>
      </c>
      <c r="G2095" t="s">
        <v>1408</v>
      </c>
      <c r="H2095" t="s">
        <v>1409</v>
      </c>
      <c r="I2095" t="s">
        <v>1410</v>
      </c>
      <c r="J2095" t="s">
        <v>4601</v>
      </c>
      <c r="K2095" t="s">
        <v>611</v>
      </c>
      <c r="L2095" t="s">
        <v>1398</v>
      </c>
      <c r="M2095" t="s">
        <v>1405</v>
      </c>
      <c r="N2095">
        <v>1</v>
      </c>
      <c r="O2095">
        <v>1</v>
      </c>
      <c r="P2095">
        <v>1</v>
      </c>
      <c r="Q2095">
        <v>1</v>
      </c>
      <c r="R2095">
        <v>1</v>
      </c>
      <c r="S2095">
        <v>1</v>
      </c>
      <c r="T2095">
        <v>0</v>
      </c>
      <c r="U2095">
        <v>0</v>
      </c>
      <c r="V2095">
        <v>0</v>
      </c>
      <c r="W2095" s="107">
        <v>0</v>
      </c>
      <c r="X2095" s="108">
        <v>380000</v>
      </c>
      <c r="Y2095" s="108">
        <v>0</v>
      </c>
      <c r="Z2095" s="108">
        <v>0</v>
      </c>
      <c r="AA2095" s="108">
        <v>0</v>
      </c>
      <c r="AB2095" s="108">
        <v>0</v>
      </c>
      <c r="AC2095" s="108">
        <v>0</v>
      </c>
      <c r="AD2095" s="108"/>
      <c r="AE2095" s="108">
        <v>380000</v>
      </c>
      <c r="AF2095" s="104">
        <v>46071</v>
      </c>
      <c r="AG2095" s="104">
        <v>47167</v>
      </c>
      <c r="AH2095" s="108">
        <v>380000</v>
      </c>
      <c r="AI2095" t="s">
        <v>1406</v>
      </c>
      <c r="AJ2095" t="s">
        <v>1407</v>
      </c>
      <c r="AK2095" s="3">
        <v>15428</v>
      </c>
      <c r="AL2095" s="3">
        <v>25713.33</v>
      </c>
      <c r="AM2095" s="3">
        <v>15428</v>
      </c>
      <c r="AN2095" s="3">
        <v>5142.67</v>
      </c>
      <c r="AO2095" s="3">
        <v>0</v>
      </c>
      <c r="AP2095" s="3">
        <v>0</v>
      </c>
      <c r="AQ2095" s="3">
        <v>0</v>
      </c>
      <c r="AR2095" s="3">
        <v>0</v>
      </c>
      <c r="AS2095" s="3">
        <v>0</v>
      </c>
      <c r="AT2095" s="3">
        <v>0</v>
      </c>
      <c r="AU2095" s="3">
        <v>0</v>
      </c>
      <c r="AV2095" s="3">
        <v>0</v>
      </c>
      <c r="AW2095" s="3">
        <v>0</v>
      </c>
      <c r="AX2095" s="3">
        <v>0</v>
      </c>
      <c r="AY2095" s="3">
        <v>0</v>
      </c>
      <c r="AZ2095" s="3">
        <f t="shared" si="96"/>
        <v>41141.33</v>
      </c>
      <c r="BA2095" s="3">
        <f t="shared" si="97"/>
        <v>20570.669999999998</v>
      </c>
      <c r="BB2095" s="3">
        <f t="shared" si="98"/>
        <v>61712</v>
      </c>
      <c r="BC2095" s="2"/>
    </row>
    <row r="2096" spans="1:55" hidden="1" x14ac:dyDescent="0.3">
      <c r="A2096" t="s">
        <v>3441</v>
      </c>
      <c r="B2096" t="s">
        <v>1017</v>
      </c>
      <c r="C2096">
        <v>1</v>
      </c>
      <c r="D2096" t="s">
        <v>0</v>
      </c>
      <c r="E2096" t="s">
        <v>2</v>
      </c>
      <c r="F2096" t="s">
        <v>1393</v>
      </c>
      <c r="G2096" t="s">
        <v>1418</v>
      </c>
      <c r="H2096" t="s">
        <v>1418</v>
      </c>
      <c r="I2096" t="s">
        <v>1396</v>
      </c>
      <c r="J2096" t="s">
        <v>4603</v>
      </c>
      <c r="K2096" t="s">
        <v>1419</v>
      </c>
      <c r="L2096" t="s">
        <v>1398</v>
      </c>
      <c r="M2096" t="s">
        <v>1420</v>
      </c>
      <c r="N2096">
        <v>1</v>
      </c>
      <c r="O2096">
        <v>1</v>
      </c>
      <c r="P2096">
        <v>1</v>
      </c>
      <c r="Q2096">
        <v>0</v>
      </c>
      <c r="R2096">
        <v>1</v>
      </c>
      <c r="S2096">
        <v>1</v>
      </c>
      <c r="T2096">
        <v>1</v>
      </c>
      <c r="U2096">
        <v>0</v>
      </c>
      <c r="V2096">
        <v>0</v>
      </c>
      <c r="W2096" s="107">
        <v>2631385026.0300002</v>
      </c>
      <c r="X2096" s="108">
        <v>0</v>
      </c>
      <c r="Y2096" s="108">
        <v>0</v>
      </c>
      <c r="Z2096" s="108">
        <v>0</v>
      </c>
      <c r="AA2096" s="108">
        <v>0</v>
      </c>
      <c r="AB2096" s="108">
        <v>0</v>
      </c>
      <c r="AC2096" s="108">
        <v>0</v>
      </c>
      <c r="AD2096" s="108"/>
      <c r="AE2096" s="108">
        <v>2631385026.0300002</v>
      </c>
      <c r="AF2096" s="104">
        <v>45296</v>
      </c>
      <c r="AG2096" s="104">
        <v>51322</v>
      </c>
      <c r="AH2096" s="108">
        <v>2957066124.1100001</v>
      </c>
      <c r="AI2096" t="s">
        <v>1400</v>
      </c>
      <c r="AJ2096" t="s">
        <v>1419</v>
      </c>
      <c r="AK2096" s="3">
        <v>17104002.670000002</v>
      </c>
      <c r="AL2096" s="3">
        <v>32590930.27</v>
      </c>
      <c r="AM2096" s="3">
        <v>30411409.16</v>
      </c>
      <c r="AN2096" s="3">
        <v>28203462.190000001</v>
      </c>
      <c r="AO2096" s="3">
        <v>25966718.609999999</v>
      </c>
      <c r="AP2096" s="3">
        <v>23700802.879999999</v>
      </c>
      <c r="AQ2096" s="3">
        <v>21405334.5</v>
      </c>
      <c r="AR2096" s="3">
        <v>19079928.050000001</v>
      </c>
      <c r="AS2096" s="3">
        <v>16724193.07</v>
      </c>
      <c r="AT2096" s="3">
        <v>14337734</v>
      </c>
      <c r="AU2096" s="3">
        <v>11920150.140000001</v>
      </c>
      <c r="AV2096" s="3">
        <v>9471035.5399999991</v>
      </c>
      <c r="AW2096" s="3">
        <v>6989978.9800000004</v>
      </c>
      <c r="AX2096" s="3">
        <v>4476563.8600000003</v>
      </c>
      <c r="AY2096" s="3">
        <v>1930368.15</v>
      </c>
      <c r="AZ2096" s="3">
        <f t="shared" si="96"/>
        <v>49694932.939999998</v>
      </c>
      <c r="BA2096" s="3">
        <f t="shared" si="97"/>
        <v>214617679.13000003</v>
      </c>
      <c r="BB2096" s="3">
        <f t="shared" si="98"/>
        <v>264312612.07000002</v>
      </c>
      <c r="BC2096" s="2"/>
    </row>
    <row r="2097" spans="1:55" hidden="1" x14ac:dyDescent="0.3">
      <c r="A2097" t="s">
        <v>3442</v>
      </c>
      <c r="B2097" t="s">
        <v>1018</v>
      </c>
      <c r="C2097">
        <v>1</v>
      </c>
      <c r="D2097" t="s">
        <v>0</v>
      </c>
      <c r="E2097" t="s">
        <v>2</v>
      </c>
      <c r="F2097" t="s">
        <v>1393</v>
      </c>
      <c r="G2097" t="s">
        <v>1421</v>
      </c>
      <c r="H2097" t="s">
        <v>1421</v>
      </c>
      <c r="I2097" t="s">
        <v>1396</v>
      </c>
      <c r="J2097" t="s">
        <v>1422</v>
      </c>
      <c r="K2097" t="s">
        <v>341</v>
      </c>
      <c r="L2097" t="s">
        <v>1398</v>
      </c>
      <c r="M2097" t="s">
        <v>1399</v>
      </c>
      <c r="N2097">
        <v>1</v>
      </c>
      <c r="O2097">
        <v>1</v>
      </c>
      <c r="P2097">
        <v>1</v>
      </c>
      <c r="Q2097">
        <v>0</v>
      </c>
      <c r="R2097">
        <v>1</v>
      </c>
      <c r="S2097">
        <v>1</v>
      </c>
      <c r="T2097">
        <v>1</v>
      </c>
      <c r="U2097">
        <v>0</v>
      </c>
      <c r="V2097">
        <v>0</v>
      </c>
      <c r="W2097" s="107">
        <v>71189075</v>
      </c>
      <c r="X2097" s="108">
        <v>0</v>
      </c>
      <c r="Y2097" s="108">
        <v>0</v>
      </c>
      <c r="Z2097" s="108">
        <v>0</v>
      </c>
      <c r="AA2097" s="108">
        <v>0</v>
      </c>
      <c r="AB2097" s="108">
        <v>0</v>
      </c>
      <c r="AC2097" s="108">
        <v>0</v>
      </c>
      <c r="AD2097" s="108"/>
      <c r="AE2097" s="108">
        <v>71189075</v>
      </c>
      <c r="AF2097" s="104">
        <v>45296</v>
      </c>
      <c r="AG2097" s="104">
        <v>51322</v>
      </c>
      <c r="AH2097" s="108">
        <v>80000000</v>
      </c>
      <c r="AI2097" t="s">
        <v>1400</v>
      </c>
      <c r="AJ2097" t="s">
        <v>341</v>
      </c>
      <c r="AK2097" s="3">
        <v>462728.99</v>
      </c>
      <c r="AL2097" s="3">
        <v>881709.88</v>
      </c>
      <c r="AM2097" s="3">
        <v>822745.46</v>
      </c>
      <c r="AN2097" s="3">
        <v>763012.01</v>
      </c>
      <c r="AO2097" s="3">
        <v>702499.5</v>
      </c>
      <c r="AP2097" s="3">
        <v>641197.78</v>
      </c>
      <c r="AQ2097" s="3">
        <v>579096.54</v>
      </c>
      <c r="AR2097" s="3">
        <v>516185.36</v>
      </c>
      <c r="AS2097" s="3">
        <v>452453.68</v>
      </c>
      <c r="AT2097" s="3">
        <v>387890.79</v>
      </c>
      <c r="AU2097" s="3">
        <v>322485.86</v>
      </c>
      <c r="AV2097" s="3">
        <v>256227.9</v>
      </c>
      <c r="AW2097" s="3">
        <v>189105.79</v>
      </c>
      <c r="AX2097" s="3">
        <v>121108.26</v>
      </c>
      <c r="AY2097" s="3">
        <v>52223.87</v>
      </c>
      <c r="AZ2097" s="3">
        <f t="shared" si="96"/>
        <v>1344438.87</v>
      </c>
      <c r="BA2097" s="3">
        <f t="shared" si="97"/>
        <v>5806232.8000000007</v>
      </c>
      <c r="BB2097" s="3">
        <f t="shared" si="98"/>
        <v>7150671.6700000009</v>
      </c>
      <c r="BC2097" s="2"/>
    </row>
    <row r="2098" spans="1:55" x14ac:dyDescent="0.3">
      <c r="A2098" s="14"/>
      <c r="B2098" s="14"/>
      <c r="C2098" s="14"/>
      <c r="D2098" s="19"/>
      <c r="E2098" s="19"/>
      <c r="F2098" s="14"/>
      <c r="G2098" s="14"/>
      <c r="H2098" s="14"/>
      <c r="I2098" s="14"/>
      <c r="J2098" s="14"/>
      <c r="K2098" s="14"/>
      <c r="L2098" s="14"/>
      <c r="M2098" s="14"/>
      <c r="N2098" s="19"/>
      <c r="O2098" s="19"/>
      <c r="P2098" s="19"/>
      <c r="Q2098" s="56"/>
      <c r="R2098" s="56"/>
      <c r="S2098" s="56"/>
      <c r="T2098" s="56"/>
      <c r="U2098" s="56"/>
      <c r="V2098" s="56"/>
      <c r="W2098" s="57"/>
      <c r="X2098" s="57"/>
      <c r="Y2098" s="57"/>
      <c r="Z2098" s="57"/>
      <c r="AA2098" s="57"/>
      <c r="AB2098" s="57"/>
      <c r="AC2098" s="57"/>
      <c r="AD2098" s="57"/>
      <c r="AE2098" s="57"/>
      <c r="AF2098" s="55"/>
      <c r="AG2098" s="53"/>
      <c r="AH2098" s="57"/>
      <c r="AI2098" s="54"/>
      <c r="AJ2098" s="109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2"/>
    </row>
    <row r="2100" spans="1:55" x14ac:dyDescent="0.3">
      <c r="W2100" s="10">
        <f t="shared" ref="W2100:AE2100" si="99">SUBTOTAL(9,W3:W2098)</f>
        <v>2289059474.02</v>
      </c>
      <c r="X2100" s="10">
        <f t="shared" si="99"/>
        <v>104258505.5</v>
      </c>
      <c r="Y2100" s="10">
        <f t="shared" si="99"/>
        <v>92000</v>
      </c>
      <c r="Z2100" s="10">
        <f t="shared" si="99"/>
        <v>517489.15</v>
      </c>
      <c r="AA2100" s="10">
        <f t="shared" si="99"/>
        <v>0</v>
      </c>
      <c r="AB2100" s="10">
        <f t="shared" si="99"/>
        <v>0</v>
      </c>
      <c r="AC2100" s="10">
        <f t="shared" si="99"/>
        <v>0</v>
      </c>
      <c r="AD2100" s="10">
        <f t="shared" si="99"/>
        <v>0</v>
      </c>
      <c r="AE2100" s="10">
        <f t="shared" si="99"/>
        <v>2393225979.52</v>
      </c>
      <c r="AH2100" s="10">
        <f t="shared" ref="AH2100" si="100">SUBTOTAL(9,AH3:AH2098)</f>
        <v>4392905943.6380911</v>
      </c>
      <c r="AK2100" s="10">
        <f>'[1]Interna Interes LP'!J2093</f>
        <v>1540977146.7800021</v>
      </c>
      <c r="AL2100" s="10">
        <f>'[1]Interna Interes LP'!K2093</f>
        <v>1408874778.8400018</v>
      </c>
      <c r="AM2100" s="10">
        <f>'[1]Interna Interes LP'!L2093</f>
        <v>1201906770.4600012</v>
      </c>
      <c r="AN2100" s="10">
        <f>'[1]Interna Interes LP'!M2093</f>
        <v>969193600.30000067</v>
      </c>
      <c r="AO2100" s="10">
        <f>'[1]Interna Interes LP'!N2093</f>
        <v>764355176.52000034</v>
      </c>
      <c r="AP2100" s="10">
        <f>'[1]Interna Interes LP'!O2093</f>
        <v>571482647.66000009</v>
      </c>
      <c r="AQ2100" s="10">
        <f>'[1]Interna Interes LP'!P2093</f>
        <v>323726688.89000034</v>
      </c>
      <c r="AR2100" s="10">
        <f>'[1]Interna Interes LP'!Q2093</f>
        <v>154409912.70999998</v>
      </c>
      <c r="AS2100" s="10">
        <f>'[1]Interna Interes LP'!R2093</f>
        <v>73892614.029999986</v>
      </c>
      <c r="AT2100" s="10">
        <f>'[1]Interna Interes LP'!S2093</f>
        <v>53365396.439999998</v>
      </c>
      <c r="AU2100" s="10">
        <f>'[1]Interna Interes LP'!T2093</f>
        <v>12260477.140000001</v>
      </c>
      <c r="AV2100" s="10">
        <f>'[1]Interna Interes LP'!U2093</f>
        <v>9733850.3200000003</v>
      </c>
      <c r="AW2100" s="10">
        <f>'[1]Interna Interes LP'!V2093</f>
        <v>7181409.7700000005</v>
      </c>
      <c r="AX2100" s="10">
        <f>'[1]Interna Interes LP'!W2093</f>
        <v>4597672.12</v>
      </c>
      <c r="AY2100" s="10">
        <f>'[1]Interna Interes LP'!X2093</f>
        <v>1982592.02</v>
      </c>
      <c r="AZ2100" s="10">
        <f>'[1]Interna Interes LP'!Y2093</f>
        <v>2949851925.6200037</v>
      </c>
      <c r="BA2100" s="10">
        <f>'[1]Interna Interes LP'!Z2093</f>
        <v>4148088808.3800011</v>
      </c>
      <c r="BB2100" s="10">
        <f>'[1]Interna Interes LP'!AA2093</f>
        <v>7097940733.9999838</v>
      </c>
    </row>
    <row r="2102" spans="1:55" x14ac:dyDescent="0.3">
      <c r="W2102" s="3"/>
      <c r="X2102" s="3"/>
      <c r="Y2102" s="3"/>
      <c r="Z2102" s="3"/>
      <c r="AA2102" s="3"/>
      <c r="AB2102" s="3"/>
      <c r="AC2102" s="3"/>
      <c r="AD2102" s="3"/>
      <c r="AE2102" s="3"/>
      <c r="AH2102" s="3">
        <v>33634106394.46888</v>
      </c>
      <c r="AK2102" s="3">
        <v>1540977146.7800021</v>
      </c>
      <c r="AL2102" s="3">
        <v>1408874778.8400018</v>
      </c>
      <c r="AM2102" s="3">
        <v>1201906770.4600012</v>
      </c>
      <c r="AN2102" s="3">
        <v>969193600.30000067</v>
      </c>
      <c r="AO2102" s="3">
        <v>764355176.52000034</v>
      </c>
      <c r="AP2102" s="3">
        <v>571482647.66000009</v>
      </c>
      <c r="AQ2102" s="3">
        <v>323726688.89000034</v>
      </c>
      <c r="AR2102" s="3">
        <v>154409912.70999998</v>
      </c>
      <c r="AS2102" s="3">
        <v>73892614.029999986</v>
      </c>
      <c r="AT2102" s="3">
        <v>53365396.439999998</v>
      </c>
      <c r="AU2102" s="3">
        <v>12260477.140000001</v>
      </c>
      <c r="AV2102" s="3">
        <v>9733850.3200000003</v>
      </c>
      <c r="AW2102" s="3">
        <v>7181409.7700000005</v>
      </c>
      <c r="AX2102" s="3">
        <v>4597672.12</v>
      </c>
      <c r="AY2102" s="3">
        <v>1982592.02</v>
      </c>
      <c r="AZ2102" s="3">
        <v>2949851925.6200037</v>
      </c>
      <c r="BA2102" s="3">
        <v>4148088808.3800011</v>
      </c>
      <c r="BB2102" s="3">
        <v>7097940733.9999838</v>
      </c>
    </row>
    <row r="2103" spans="1:55" x14ac:dyDescent="0.3">
      <c r="W2103" s="3"/>
      <c r="X2103" s="3"/>
      <c r="Y2103" s="3"/>
      <c r="Z2103" s="3"/>
      <c r="AA2103" s="3"/>
      <c r="AB2103" s="3"/>
      <c r="AC2103" s="3"/>
      <c r="AD2103" s="3"/>
      <c r="AE2103" s="3"/>
      <c r="AF2103" s="10"/>
      <c r="AG2103" s="10"/>
      <c r="AH2103" s="3">
        <f t="shared" ref="AH2103" si="101">AH2100-AH2102</f>
        <v>-29241200450.830788</v>
      </c>
      <c r="AK2103" s="3">
        <f t="shared" ref="AK2103:BB2103" si="102">AK2100-AK2102</f>
        <v>0</v>
      </c>
      <c r="AL2103" s="3">
        <f t="shared" si="102"/>
        <v>0</v>
      </c>
      <c r="AM2103" s="3">
        <f t="shared" si="102"/>
        <v>0</v>
      </c>
      <c r="AN2103" s="3">
        <f t="shared" si="102"/>
        <v>0</v>
      </c>
      <c r="AO2103" s="3">
        <f t="shared" si="102"/>
        <v>0</v>
      </c>
      <c r="AP2103" s="3">
        <f t="shared" si="102"/>
        <v>0</v>
      </c>
      <c r="AQ2103" s="3">
        <f t="shared" si="102"/>
        <v>0</v>
      </c>
      <c r="AR2103" s="3">
        <f t="shared" si="102"/>
        <v>0</v>
      </c>
      <c r="AS2103" s="3">
        <f t="shared" si="102"/>
        <v>0</v>
      </c>
      <c r="AT2103" s="3">
        <f t="shared" si="102"/>
        <v>0</v>
      </c>
      <c r="AU2103" s="3">
        <f t="shared" si="102"/>
        <v>0</v>
      </c>
      <c r="AV2103" s="3">
        <f t="shared" si="102"/>
        <v>0</v>
      </c>
      <c r="AW2103" s="3">
        <f t="shared" si="102"/>
        <v>0</v>
      </c>
      <c r="AX2103" s="3">
        <f t="shared" si="102"/>
        <v>0</v>
      </c>
      <c r="AY2103" s="3">
        <f t="shared" si="102"/>
        <v>0</v>
      </c>
      <c r="AZ2103" s="3">
        <f t="shared" si="102"/>
        <v>0</v>
      </c>
      <c r="BA2103" s="3">
        <f t="shared" si="102"/>
        <v>0</v>
      </c>
      <c r="BB2103" s="3">
        <f t="shared" si="102"/>
        <v>0</v>
      </c>
    </row>
    <row r="2105" spans="1:55" x14ac:dyDescent="0.3">
      <c r="AK2105" s="114">
        <v>1650498747.9000008</v>
      </c>
      <c r="AL2105" s="114">
        <v>1368011018.0900023</v>
      </c>
      <c r="AM2105" s="114">
        <v>1180057409.430001</v>
      </c>
      <c r="AN2105" s="114">
        <v>963861670.1600008</v>
      </c>
      <c r="AO2105" s="114">
        <v>763961152.10000038</v>
      </c>
      <c r="AP2105" s="114">
        <v>571395602.66000009</v>
      </c>
      <c r="AQ2105" s="114">
        <v>323726688.89000034</v>
      </c>
      <c r="AR2105" s="114">
        <v>154409912.70999998</v>
      </c>
      <c r="AS2105" s="114">
        <v>73892614.029999986</v>
      </c>
      <c r="AT2105" s="114">
        <v>53365396.43999999</v>
      </c>
      <c r="AU2105" s="114">
        <v>12260477.140000001</v>
      </c>
      <c r="AV2105" s="114">
        <v>9733850.3200000003</v>
      </c>
      <c r="AW2105" s="114">
        <v>7181409.7700000005</v>
      </c>
      <c r="AX2105" s="114">
        <v>4597672.12</v>
      </c>
      <c r="AY2105" s="114">
        <v>1982592.02</v>
      </c>
      <c r="AZ2105" s="114">
        <v>3018509765.9900055</v>
      </c>
      <c r="BA2105" s="114">
        <v>4120426447.79</v>
      </c>
      <c r="BB2105" s="114">
        <v>7138936213.779995</v>
      </c>
    </row>
    <row r="2106" spans="1:55" x14ac:dyDescent="0.3">
      <c r="AK2106" s="115"/>
      <c r="AL2106" s="115"/>
      <c r="AM2106" s="115"/>
      <c r="AN2106" s="115"/>
      <c r="AO2106" s="115"/>
      <c r="AP2106" s="115"/>
      <c r="AQ2106" s="115"/>
      <c r="AR2106" s="115"/>
      <c r="AS2106" s="115"/>
      <c r="AT2106" s="115"/>
      <c r="AU2106" s="115"/>
      <c r="AV2106" s="115"/>
      <c r="AW2106" s="115"/>
      <c r="AX2106" s="115"/>
      <c r="AY2106" s="115"/>
      <c r="AZ2106" s="115"/>
      <c r="BA2106" s="115"/>
      <c r="BB2106" s="115"/>
    </row>
  </sheetData>
  <autoFilter ref="A2:BC2097" xr:uid="{C1D49555-AB33-4EF8-8D65-3095A523F443}">
    <filterColumn colId="6">
      <filters blank="1">
        <filter val="INVERSIONISTAS PRIVADOS"/>
      </filters>
    </filterColumn>
  </autoFilter>
  <conditionalFormatting sqref="A2098">
    <cfRule type="duplicateValues" dxfId="101" priority="9"/>
  </conditionalFormatting>
  <conditionalFormatting sqref="A3:A2097">
    <cfRule type="duplicateValues" dxfId="100" priority="1"/>
  </conditionalFormatting>
  <conditionalFormatting sqref="A3:A2097">
    <cfRule type="duplicateValues" dxfId="99" priority="2"/>
    <cfRule type="duplicateValues" dxfId="98" priority="3"/>
    <cfRule type="duplicateValues" dxfId="97" priority="4"/>
    <cfRule type="duplicateValues" dxfId="96" priority="5"/>
    <cfRule type="duplicateValues" dxfId="95" priority="6"/>
    <cfRule type="duplicateValues" dxfId="94" priority="7"/>
    <cfRule type="duplicateValues" dxfId="93" priority="8"/>
  </conditionalFormatting>
  <hyperlinks>
    <hyperlink ref="A1" location="INDICE!A1" display="Menú Principal" xr:uid="{9BE59CF2-025D-4402-87E4-07D1AE027C7E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5D6F1-7443-4B5A-A372-FB39F1C2E0AE}">
  <sheetPr>
    <tabColor rgb="FF87176A"/>
  </sheetPr>
  <dimension ref="A1:AQ291"/>
  <sheetViews>
    <sheetView showGridLines="0" workbookViewId="0">
      <selection activeCell="AK2100" sqref="AK2100"/>
    </sheetView>
  </sheetViews>
  <sheetFormatPr baseColWidth="10" defaultRowHeight="14.4" x14ac:dyDescent="0.3"/>
  <cols>
    <col min="1" max="1" width="14.6640625" customWidth="1"/>
    <col min="2" max="3" width="12.5546875" customWidth="1"/>
    <col min="4" max="4" width="48.44140625" customWidth="1"/>
    <col min="5" max="5" width="13" customWidth="1"/>
    <col min="6" max="6" width="13.5546875" customWidth="1"/>
    <col min="7" max="9" width="13" customWidth="1"/>
    <col min="10" max="12" width="12.5546875" customWidth="1"/>
    <col min="13" max="23" width="15.44140625" customWidth="1"/>
    <col min="24" max="28" width="13.5546875" customWidth="1"/>
    <col min="29" max="33" width="12.5546875" customWidth="1"/>
    <col min="34" max="37" width="11.5546875" customWidth="1"/>
    <col min="38" max="38" width="12.44140625" customWidth="1"/>
    <col min="39" max="39" width="14" customWidth="1"/>
    <col min="40" max="40" width="12.44140625" customWidth="1"/>
    <col min="41" max="41" width="18.44140625" customWidth="1"/>
    <col min="42" max="42" width="13.44140625" customWidth="1"/>
    <col min="43" max="43" width="46.5546875" customWidth="1"/>
  </cols>
  <sheetData>
    <row r="1" spans="1:22" ht="23.25" customHeight="1" x14ac:dyDescent="0.45">
      <c r="A1" s="137" t="s">
        <v>1901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7"/>
      <c r="O1" s="17"/>
    </row>
    <row r="2" spans="1:22" x14ac:dyDescent="0.3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22" x14ac:dyDescent="0.3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22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22" x14ac:dyDescent="0.3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1:22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22" x14ac:dyDescent="0.3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22" x14ac:dyDescent="0.3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1:22" x14ac:dyDescent="0.3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1:22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</row>
    <row r="11" spans="1:22" x14ac:dyDescent="0.3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</row>
    <row r="12" spans="1:22" x14ac:dyDescent="0.3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</row>
    <row r="14" spans="1:22" x14ac:dyDescent="0.3">
      <c r="A14" s="105" t="s">
        <v>1916</v>
      </c>
    </row>
    <row r="16" spans="1:22" ht="28.8" x14ac:dyDescent="0.3">
      <c r="D16" t="s">
        <v>489</v>
      </c>
      <c r="E16" s="64" t="s">
        <v>490</v>
      </c>
      <c r="F16" s="64" t="s">
        <v>491</v>
      </c>
      <c r="G16" s="64" t="s">
        <v>492</v>
      </c>
      <c r="H16" s="64" t="s">
        <v>493</v>
      </c>
      <c r="I16" s="64" t="s">
        <v>494</v>
      </c>
      <c r="J16" s="64" t="s">
        <v>495</v>
      </c>
      <c r="K16" s="64" t="s">
        <v>496</v>
      </c>
      <c r="L16" s="64" t="s">
        <v>497</v>
      </c>
      <c r="M16" s="64" t="s">
        <v>498</v>
      </c>
      <c r="N16" s="64" t="s">
        <v>499</v>
      </c>
      <c r="O16" s="64" t="s">
        <v>509</v>
      </c>
      <c r="P16" s="64" t="s">
        <v>510</v>
      </c>
      <c r="Q16" s="64" t="s">
        <v>511</v>
      </c>
      <c r="R16" s="64" t="s">
        <v>512</v>
      </c>
      <c r="S16" s="64" t="s">
        <v>513</v>
      </c>
      <c r="T16" s="64" t="s">
        <v>2450</v>
      </c>
      <c r="U16" s="64" t="s">
        <v>2451</v>
      </c>
      <c r="V16" s="64" t="s">
        <v>2448</v>
      </c>
    </row>
    <row r="17" spans="4:43" x14ac:dyDescent="0.3">
      <c r="D17" s="1" t="s">
        <v>1410</v>
      </c>
      <c r="E17" s="3">
        <v>149130971.9199999</v>
      </c>
      <c r="F17" s="3">
        <v>121643781.29000001</v>
      </c>
      <c r="G17" s="3">
        <v>70662955.450000018</v>
      </c>
      <c r="H17" s="3">
        <v>26368496.31000001</v>
      </c>
      <c r="I17" s="3">
        <v>18663730.5</v>
      </c>
      <c r="J17" s="3">
        <v>746257.6</v>
      </c>
      <c r="K17" s="3">
        <v>587200.30000000005</v>
      </c>
      <c r="L17" s="3">
        <v>133819.68</v>
      </c>
      <c r="M17" s="3">
        <v>41169.299999999996</v>
      </c>
      <c r="N17" s="3">
        <v>20195.43</v>
      </c>
      <c r="O17" s="3">
        <v>10869.880000000001</v>
      </c>
      <c r="P17" s="3">
        <v>5425</v>
      </c>
      <c r="Q17" s="3">
        <v>2325</v>
      </c>
      <c r="R17" s="3">
        <v>0</v>
      </c>
      <c r="S17" s="3">
        <v>0</v>
      </c>
      <c r="T17" s="3">
        <v>270774753.2099998</v>
      </c>
      <c r="U17" s="3">
        <v>117242444.44999997</v>
      </c>
      <c r="V17" s="3">
        <v>388017197.65999985</v>
      </c>
    </row>
    <row r="18" spans="4:43" x14ac:dyDescent="0.3">
      <c r="D18" s="67" t="s">
        <v>611</v>
      </c>
      <c r="E18" s="3">
        <v>149130971.9199999</v>
      </c>
      <c r="F18" s="3">
        <v>121643781.29000001</v>
      </c>
      <c r="G18" s="3">
        <v>70662955.450000018</v>
      </c>
      <c r="H18" s="3">
        <v>26368496.31000001</v>
      </c>
      <c r="I18" s="3">
        <v>18663730.5</v>
      </c>
      <c r="J18" s="3">
        <v>746257.6</v>
      </c>
      <c r="K18" s="3">
        <v>587200.30000000005</v>
      </c>
      <c r="L18" s="3">
        <v>133819.68</v>
      </c>
      <c r="M18" s="3">
        <v>41169.299999999996</v>
      </c>
      <c r="N18" s="3">
        <v>20195.43</v>
      </c>
      <c r="O18" s="3">
        <v>10869.880000000001</v>
      </c>
      <c r="P18" s="3">
        <v>5425</v>
      </c>
      <c r="Q18" s="3">
        <v>2325</v>
      </c>
      <c r="R18" s="3">
        <v>0</v>
      </c>
      <c r="S18" s="3">
        <v>0</v>
      </c>
      <c r="T18" s="3">
        <v>270774753.2099998</v>
      </c>
      <c r="U18" s="3">
        <v>117242444.44999997</v>
      </c>
      <c r="V18" s="3">
        <v>388017197.65999985</v>
      </c>
    </row>
    <row r="19" spans="4:43" x14ac:dyDescent="0.3">
      <c r="D19" s="1" t="s">
        <v>1412</v>
      </c>
      <c r="E19" s="3">
        <v>36003629.490000002</v>
      </c>
      <c r="F19" s="3">
        <v>35135767.420000032</v>
      </c>
      <c r="G19" s="3">
        <v>26362871.420000002</v>
      </c>
      <c r="H19" s="3">
        <v>16793483.529999994</v>
      </c>
      <c r="I19" s="3">
        <v>7391140.4800000004</v>
      </c>
      <c r="J19" s="3">
        <v>2541677.5499999993</v>
      </c>
      <c r="K19" s="3">
        <v>976196.27</v>
      </c>
      <c r="L19" s="3">
        <v>254969.28</v>
      </c>
      <c r="M19" s="3">
        <v>47047.03</v>
      </c>
      <c r="N19" s="3">
        <v>3978.7999999999997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71139396.909999996</v>
      </c>
      <c r="U19" s="3">
        <v>54371364.359999992</v>
      </c>
      <c r="V19" s="3">
        <v>125510761.27000001</v>
      </c>
    </row>
    <row r="20" spans="4:43" x14ac:dyDescent="0.3">
      <c r="D20" s="67" t="s">
        <v>628</v>
      </c>
      <c r="E20" s="3">
        <v>36003629.490000002</v>
      </c>
      <c r="F20" s="3">
        <v>35135767.420000032</v>
      </c>
      <c r="G20" s="3">
        <v>26362871.420000002</v>
      </c>
      <c r="H20" s="3">
        <v>16793483.529999994</v>
      </c>
      <c r="I20" s="3">
        <v>7391140.4800000004</v>
      </c>
      <c r="J20" s="3">
        <v>2541677.5499999993</v>
      </c>
      <c r="K20" s="3">
        <v>976196.27</v>
      </c>
      <c r="L20" s="3">
        <v>254969.28</v>
      </c>
      <c r="M20" s="3">
        <v>47047.03</v>
      </c>
      <c r="N20" s="3">
        <v>3978.7999999999997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71139396.909999996</v>
      </c>
      <c r="U20" s="3">
        <v>54371364.359999992</v>
      </c>
      <c r="V20" s="3">
        <v>125510761.27000001</v>
      </c>
    </row>
    <row r="21" spans="4:43" x14ac:dyDescent="0.3">
      <c r="D21" s="1" t="s">
        <v>1414</v>
      </c>
      <c r="E21" s="3">
        <v>1315390.6200000001</v>
      </c>
      <c r="F21" s="3">
        <v>516097.9</v>
      </c>
      <c r="G21" s="3">
        <v>174564.7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1831488.5200000003</v>
      </c>
      <c r="U21" s="3">
        <v>174564.7</v>
      </c>
      <c r="V21" s="3">
        <v>2006053.2200000002</v>
      </c>
    </row>
    <row r="22" spans="4:43" x14ac:dyDescent="0.3">
      <c r="D22" s="67" t="s">
        <v>803</v>
      </c>
      <c r="E22" s="3">
        <v>4802.7299999999996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4802.7299999999996</v>
      </c>
      <c r="U22" s="3">
        <v>0</v>
      </c>
      <c r="V22" s="3">
        <v>4802.7299999999996</v>
      </c>
    </row>
    <row r="23" spans="4:43" x14ac:dyDescent="0.3">
      <c r="D23" s="67" t="s">
        <v>813</v>
      </c>
      <c r="E23" s="3">
        <v>22836.85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22836.85</v>
      </c>
      <c r="U23" s="3">
        <v>0</v>
      </c>
      <c r="V23" s="3">
        <v>22836.85</v>
      </c>
      <c r="AP23" s="3"/>
    </row>
    <row r="24" spans="4:43" x14ac:dyDescent="0.3">
      <c r="D24" s="67" t="s">
        <v>793</v>
      </c>
      <c r="E24" s="3">
        <v>845098.85</v>
      </c>
      <c r="F24" s="3">
        <v>516097.9</v>
      </c>
      <c r="G24" s="3">
        <v>174564.7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1361196.75</v>
      </c>
      <c r="U24" s="3">
        <v>174564.7</v>
      </c>
      <c r="V24" s="3">
        <v>1535761.45</v>
      </c>
    </row>
    <row r="25" spans="4:43" x14ac:dyDescent="0.3">
      <c r="D25" s="67" t="s">
        <v>799</v>
      </c>
      <c r="E25" s="3">
        <v>17233.53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17233.53</v>
      </c>
      <c r="U25" s="3">
        <v>0</v>
      </c>
      <c r="V25" s="3">
        <v>17233.53</v>
      </c>
    </row>
    <row r="26" spans="4:43" x14ac:dyDescent="0.3">
      <c r="D26" s="67" t="s">
        <v>797</v>
      </c>
      <c r="E26" s="3">
        <v>8044.4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8044.4</v>
      </c>
      <c r="U26" s="3">
        <v>0</v>
      </c>
      <c r="V26" s="3">
        <v>8044.4</v>
      </c>
      <c r="AP26" s="3"/>
      <c r="AQ26" s="3"/>
    </row>
    <row r="27" spans="4:43" x14ac:dyDescent="0.3">
      <c r="D27" s="67" t="s">
        <v>801</v>
      </c>
      <c r="E27" s="3">
        <v>103953.67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103953.67</v>
      </c>
      <c r="U27" s="3">
        <v>0</v>
      </c>
      <c r="V27" s="3">
        <v>103953.67</v>
      </c>
    </row>
    <row r="28" spans="4:43" x14ac:dyDescent="0.3">
      <c r="D28" s="67" t="s">
        <v>795</v>
      </c>
      <c r="E28" s="3">
        <v>13133.61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13133.61</v>
      </c>
      <c r="U28" s="3">
        <v>0</v>
      </c>
      <c r="V28" s="3">
        <v>13133.61</v>
      </c>
    </row>
    <row r="29" spans="4:43" x14ac:dyDescent="0.3">
      <c r="D29" s="67" t="s">
        <v>805</v>
      </c>
      <c r="E29" s="3">
        <v>73247.02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73247.02</v>
      </c>
      <c r="U29" s="3">
        <v>0</v>
      </c>
      <c r="V29" s="3">
        <v>73247.02</v>
      </c>
    </row>
    <row r="30" spans="4:43" x14ac:dyDescent="0.3">
      <c r="D30" s="67" t="s">
        <v>791</v>
      </c>
      <c r="E30" s="3">
        <v>22522.82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22522.82</v>
      </c>
      <c r="U30" s="3">
        <v>0</v>
      </c>
      <c r="V30" s="3">
        <v>22522.82</v>
      </c>
    </row>
    <row r="31" spans="4:43" x14ac:dyDescent="0.3">
      <c r="D31" s="67" t="s">
        <v>807</v>
      </c>
      <c r="E31" s="3">
        <v>18662.330000000002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18662.330000000002</v>
      </c>
      <c r="U31" s="3">
        <v>0</v>
      </c>
      <c r="V31" s="3">
        <v>18662.330000000002</v>
      </c>
    </row>
    <row r="32" spans="4:43" x14ac:dyDescent="0.3">
      <c r="D32" s="67" t="s">
        <v>789</v>
      </c>
      <c r="E32" s="3">
        <v>92174.85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92174.85</v>
      </c>
      <c r="U32" s="3">
        <v>0</v>
      </c>
      <c r="V32" s="3">
        <v>92174.85</v>
      </c>
    </row>
    <row r="33" spans="4:22" x14ac:dyDescent="0.3">
      <c r="D33" s="67" t="s">
        <v>815</v>
      </c>
      <c r="E33" s="3">
        <v>6850.64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6850.64</v>
      </c>
      <c r="U33" s="3">
        <v>0</v>
      </c>
      <c r="V33" s="3">
        <v>6850.64</v>
      </c>
    </row>
    <row r="34" spans="4:22" x14ac:dyDescent="0.3">
      <c r="D34" s="67" t="s">
        <v>840</v>
      </c>
      <c r="E34" s="3">
        <v>86829.32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86829.32</v>
      </c>
      <c r="U34" s="3">
        <v>0</v>
      </c>
      <c r="V34" s="3">
        <v>86829.32</v>
      </c>
    </row>
    <row r="35" spans="4:22" x14ac:dyDescent="0.3">
      <c r="D35" s="1" t="s">
        <v>1416</v>
      </c>
      <c r="E35" s="3">
        <v>201648.27000000002</v>
      </c>
      <c r="F35" s="3">
        <v>393660.62</v>
      </c>
      <c r="G35" s="3">
        <v>393660.62</v>
      </c>
      <c r="H35" s="3">
        <v>9635.92</v>
      </c>
      <c r="I35" s="3">
        <v>9635.92</v>
      </c>
      <c r="J35" s="3">
        <v>9635.92</v>
      </c>
      <c r="K35" s="3">
        <v>9635.92</v>
      </c>
      <c r="L35" s="3">
        <v>9635.92</v>
      </c>
      <c r="M35" s="3">
        <v>9635.92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595308.89</v>
      </c>
      <c r="U35" s="3">
        <v>451476.14</v>
      </c>
      <c r="V35" s="3">
        <v>1046785.03</v>
      </c>
    </row>
    <row r="36" spans="4:22" x14ac:dyDescent="0.3">
      <c r="D36" s="67" t="s">
        <v>1415</v>
      </c>
      <c r="E36" s="3">
        <v>201648.27000000002</v>
      </c>
      <c r="F36" s="3">
        <v>393660.62</v>
      </c>
      <c r="G36" s="3">
        <v>393660.62</v>
      </c>
      <c r="H36" s="3">
        <v>9635.92</v>
      </c>
      <c r="I36" s="3">
        <v>9635.92</v>
      </c>
      <c r="J36" s="3">
        <v>9635.92</v>
      </c>
      <c r="K36" s="3">
        <v>9635.92</v>
      </c>
      <c r="L36" s="3">
        <v>9635.92</v>
      </c>
      <c r="M36" s="3">
        <v>9635.92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595308.89</v>
      </c>
      <c r="U36" s="3">
        <v>451476.14</v>
      </c>
      <c r="V36" s="3">
        <v>1046785.03</v>
      </c>
    </row>
    <row r="37" spans="4:22" x14ac:dyDescent="0.3">
      <c r="D37" s="1" t="s">
        <v>1396</v>
      </c>
      <c r="E37" s="3">
        <v>133735342.84</v>
      </c>
      <c r="F37" s="3">
        <v>76864734.150000006</v>
      </c>
      <c r="G37" s="3">
        <v>50605990.07</v>
      </c>
      <c r="H37" s="3">
        <v>38347977.340000004</v>
      </c>
      <c r="I37" s="3">
        <v>26780863.75</v>
      </c>
      <c r="J37" s="3">
        <v>24433788.800000001</v>
      </c>
      <c r="K37" s="3">
        <v>22056361.68</v>
      </c>
      <c r="L37" s="3">
        <v>19648186.550000001</v>
      </c>
      <c r="M37" s="3">
        <v>17208862.390000001</v>
      </c>
      <c r="N37" s="3">
        <v>14742419.18</v>
      </c>
      <c r="O37" s="3">
        <v>12249607.26</v>
      </c>
      <c r="P37" s="3">
        <v>9728425.3199999984</v>
      </c>
      <c r="Q37" s="3">
        <v>7179084.7700000005</v>
      </c>
      <c r="R37" s="3">
        <v>4597672.12</v>
      </c>
      <c r="S37" s="3">
        <v>1982592.02</v>
      </c>
      <c r="T37" s="3">
        <v>210600076.99000001</v>
      </c>
      <c r="U37" s="3">
        <v>249561831.25000003</v>
      </c>
      <c r="V37" s="3">
        <v>460161908.24000007</v>
      </c>
    </row>
    <row r="38" spans="4:22" x14ac:dyDescent="0.3">
      <c r="D38" s="67" t="s">
        <v>1419</v>
      </c>
      <c r="E38" s="3">
        <v>17104002.670000002</v>
      </c>
      <c r="F38" s="3">
        <v>32590930.27</v>
      </c>
      <c r="G38" s="3">
        <v>30411409.16</v>
      </c>
      <c r="H38" s="3">
        <v>28203462.190000001</v>
      </c>
      <c r="I38" s="3">
        <v>25966718.609999999</v>
      </c>
      <c r="J38" s="3">
        <v>23700802.879999999</v>
      </c>
      <c r="K38" s="3">
        <v>21405334.5</v>
      </c>
      <c r="L38" s="3">
        <v>19079928.050000001</v>
      </c>
      <c r="M38" s="3">
        <v>16724193.07</v>
      </c>
      <c r="N38" s="3">
        <v>14337734</v>
      </c>
      <c r="O38" s="3">
        <v>11920150.140000001</v>
      </c>
      <c r="P38" s="3">
        <v>9471035.5399999991</v>
      </c>
      <c r="Q38" s="3">
        <v>6989978.9800000004</v>
      </c>
      <c r="R38" s="3">
        <v>4476563.8600000003</v>
      </c>
      <c r="S38" s="3">
        <v>1930368.15</v>
      </c>
      <c r="T38" s="3">
        <v>49694932.939999998</v>
      </c>
      <c r="U38" s="3">
        <v>214617679.13000003</v>
      </c>
      <c r="V38" s="3">
        <v>264312612.07000002</v>
      </c>
    </row>
    <row r="39" spans="4:22" x14ac:dyDescent="0.3">
      <c r="D39" s="67" t="s">
        <v>330</v>
      </c>
      <c r="E39" s="3">
        <v>2443844.2700000005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2443844.2700000005</v>
      </c>
      <c r="U39" s="3">
        <v>0</v>
      </c>
      <c r="V39" s="3">
        <v>2443844.2700000005</v>
      </c>
    </row>
    <row r="40" spans="4:22" x14ac:dyDescent="0.3">
      <c r="D40" s="67" t="s">
        <v>350</v>
      </c>
      <c r="E40" s="3">
        <v>3751540.54</v>
      </c>
      <c r="F40" s="3">
        <v>811540.54</v>
      </c>
      <c r="G40" s="3">
        <v>405770.27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4563081.08</v>
      </c>
      <c r="U40" s="3">
        <v>405770.27</v>
      </c>
      <c r="V40" s="3">
        <v>4968851.3499999996</v>
      </c>
    </row>
    <row r="41" spans="4:22" x14ac:dyDescent="0.3">
      <c r="D41" s="67" t="s">
        <v>341</v>
      </c>
      <c r="E41" s="3">
        <v>55911989.619999997</v>
      </c>
      <c r="F41" s="3">
        <v>26133993.419999998</v>
      </c>
      <c r="G41" s="3">
        <v>19482560.640000001</v>
      </c>
      <c r="H41" s="3">
        <v>10144515.15</v>
      </c>
      <c r="I41" s="3">
        <v>814145.14</v>
      </c>
      <c r="J41" s="3">
        <v>732985.92</v>
      </c>
      <c r="K41" s="3">
        <v>651027.18000000005</v>
      </c>
      <c r="L41" s="3">
        <v>568258.5</v>
      </c>
      <c r="M41" s="3">
        <v>484669.32</v>
      </c>
      <c r="N41" s="3">
        <v>404685.18</v>
      </c>
      <c r="O41" s="3">
        <v>329457.12</v>
      </c>
      <c r="P41" s="3">
        <v>257389.78</v>
      </c>
      <c r="Q41" s="3">
        <v>189105.79</v>
      </c>
      <c r="R41" s="3">
        <v>121108.26</v>
      </c>
      <c r="S41" s="3">
        <v>52223.87</v>
      </c>
      <c r="T41" s="3">
        <v>82045983.040000007</v>
      </c>
      <c r="U41" s="3">
        <v>34232131.850000001</v>
      </c>
      <c r="V41" s="3">
        <v>116278114.89</v>
      </c>
    </row>
    <row r="42" spans="4:22" x14ac:dyDescent="0.3">
      <c r="D42" s="67" t="s">
        <v>343</v>
      </c>
      <c r="E42" s="3">
        <v>1508167.04</v>
      </c>
      <c r="F42" s="3">
        <v>962333.52</v>
      </c>
      <c r="G42" s="3">
        <v>306250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2470500.56</v>
      </c>
      <c r="U42" s="3">
        <v>306250</v>
      </c>
      <c r="V42" s="3">
        <v>2776750.56</v>
      </c>
    </row>
    <row r="43" spans="4:22" x14ac:dyDescent="0.3">
      <c r="D43" s="67" t="s">
        <v>561</v>
      </c>
      <c r="E43" s="3">
        <v>52402169.409999996</v>
      </c>
      <c r="F43" s="3">
        <v>16365936.4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68768105.810000002</v>
      </c>
      <c r="U43" s="3">
        <v>0</v>
      </c>
      <c r="V43" s="3">
        <v>68768105.810000002</v>
      </c>
    </row>
    <row r="44" spans="4:22" x14ac:dyDescent="0.3">
      <c r="D44" s="67" t="s">
        <v>1397</v>
      </c>
      <c r="E44" s="3">
        <v>613629.29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613629.29</v>
      </c>
      <c r="U44" s="3">
        <v>0</v>
      </c>
      <c r="V44" s="3">
        <v>613629.29</v>
      </c>
    </row>
    <row r="45" spans="4:22" x14ac:dyDescent="0.3">
      <c r="D45" s="1" t="s">
        <v>1403</v>
      </c>
      <c r="E45" s="3">
        <v>1195176952.9200013</v>
      </c>
      <c r="F45" s="3">
        <v>1174320737.46</v>
      </c>
      <c r="G45" s="3">
        <v>1053706728.2000003</v>
      </c>
      <c r="H45" s="3">
        <v>887674007.20000029</v>
      </c>
      <c r="I45" s="3">
        <v>711509805.87000012</v>
      </c>
      <c r="J45" s="3">
        <v>543751287.7900002</v>
      </c>
      <c r="K45" s="3">
        <v>300097294.72000009</v>
      </c>
      <c r="L45" s="3">
        <v>134363301.28000003</v>
      </c>
      <c r="M45" s="3">
        <v>56585899.389999993</v>
      </c>
      <c r="N45" s="3">
        <v>38598803.029999994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2369497690.3799996</v>
      </c>
      <c r="U45" s="3">
        <v>3726287127.48</v>
      </c>
      <c r="V45" s="3">
        <v>6095784817.8600016</v>
      </c>
    </row>
    <row r="46" spans="4:22" x14ac:dyDescent="0.3">
      <c r="D46" s="67" t="s">
        <v>549</v>
      </c>
      <c r="E46" s="3">
        <v>1021394408.3</v>
      </c>
      <c r="F46" s="3">
        <v>1038573795.1900001</v>
      </c>
      <c r="G46" s="3">
        <v>955338031.92999995</v>
      </c>
      <c r="H46" s="3">
        <v>820506924.42999995</v>
      </c>
      <c r="I46" s="3">
        <v>664969875.67999995</v>
      </c>
      <c r="J46" s="3">
        <v>528999493.09000003</v>
      </c>
      <c r="K46" s="3">
        <v>293913551.64999998</v>
      </c>
      <c r="L46" s="3">
        <v>131609810.56</v>
      </c>
      <c r="M46" s="3">
        <v>56096268.159999996</v>
      </c>
      <c r="N46" s="3">
        <v>38596268.159999996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2059968203.49</v>
      </c>
      <c r="U46" s="3">
        <v>3490030223.6599998</v>
      </c>
      <c r="V46" s="3">
        <v>5549998427.1499996</v>
      </c>
    </row>
    <row r="47" spans="4:22" x14ac:dyDescent="0.3">
      <c r="D47" s="67" t="s">
        <v>785</v>
      </c>
      <c r="E47" s="3">
        <v>115031.82</v>
      </c>
      <c r="F47" s="3">
        <v>115031.82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230063.64</v>
      </c>
      <c r="U47" s="3">
        <v>0</v>
      </c>
      <c r="V47" s="3">
        <v>230063.64</v>
      </c>
    </row>
    <row r="48" spans="4:22" x14ac:dyDescent="0.3">
      <c r="D48" s="67" t="s">
        <v>1424</v>
      </c>
      <c r="E48" s="3">
        <v>3250851.01</v>
      </c>
      <c r="F48" s="3">
        <v>2395541.4500000002</v>
      </c>
      <c r="G48" s="3">
        <v>1631651.02</v>
      </c>
      <c r="H48" s="3">
        <v>770102.47</v>
      </c>
      <c r="I48" s="3">
        <v>555750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5646392.46</v>
      </c>
      <c r="U48" s="3">
        <v>2957503.49</v>
      </c>
      <c r="V48" s="3">
        <v>8603895.9499999993</v>
      </c>
    </row>
    <row r="49" spans="4:22" x14ac:dyDescent="0.3">
      <c r="D49" s="67" t="s">
        <v>353</v>
      </c>
      <c r="E49" s="3">
        <v>1604710.98</v>
      </c>
      <c r="F49" s="3">
        <v>1447954.19</v>
      </c>
      <c r="G49" s="3">
        <v>1289261.77</v>
      </c>
      <c r="H49" s="3">
        <v>680541.89</v>
      </c>
      <c r="I49" s="3">
        <v>594935.14</v>
      </c>
      <c r="J49" s="3">
        <v>37511.22</v>
      </c>
      <c r="K49" s="3">
        <v>11564.55</v>
      </c>
      <c r="L49" s="3">
        <v>91.12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3052665.17</v>
      </c>
      <c r="U49" s="3">
        <v>2613905.69</v>
      </c>
      <c r="V49" s="3">
        <v>5666570.8600000003</v>
      </c>
    </row>
    <row r="50" spans="4:22" x14ac:dyDescent="0.3">
      <c r="D50" s="67" t="s">
        <v>944</v>
      </c>
      <c r="E50" s="3">
        <v>22790.77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22790.77</v>
      </c>
      <c r="U50" s="3">
        <v>0</v>
      </c>
      <c r="V50" s="3">
        <v>22790.77</v>
      </c>
    </row>
    <row r="51" spans="4:22" x14ac:dyDescent="0.3">
      <c r="D51" s="67" t="s">
        <v>748</v>
      </c>
      <c r="E51" s="3">
        <v>502195.21</v>
      </c>
      <c r="F51" s="3">
        <v>123230.40000000002</v>
      </c>
      <c r="G51" s="3">
        <v>64051.03</v>
      </c>
      <c r="H51" s="3">
        <v>12595.46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625425.6100000001</v>
      </c>
      <c r="U51" s="3">
        <v>76646.489999999991</v>
      </c>
      <c r="V51" s="3">
        <v>702072.10000000009</v>
      </c>
    </row>
    <row r="52" spans="4:22" x14ac:dyDescent="0.3">
      <c r="D52" s="67" t="s">
        <v>561</v>
      </c>
      <c r="E52" s="3">
        <v>2349531.6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2349531.6</v>
      </c>
      <c r="U52" s="3">
        <v>0</v>
      </c>
      <c r="V52" s="3">
        <v>2349531.6</v>
      </c>
    </row>
    <row r="53" spans="4:22" x14ac:dyDescent="0.3">
      <c r="D53" s="67" t="s">
        <v>344</v>
      </c>
      <c r="E53" s="3">
        <v>18614429.920000002</v>
      </c>
      <c r="F53" s="3">
        <v>13515076.98</v>
      </c>
      <c r="G53" s="3">
        <v>6614973.3899999997</v>
      </c>
      <c r="H53" s="3">
        <v>4301637.12</v>
      </c>
      <c r="I53" s="3">
        <v>3368609.21</v>
      </c>
      <c r="J53" s="3">
        <v>2435581.2999999998</v>
      </c>
      <c r="K53" s="3">
        <v>2435581.2999999998</v>
      </c>
      <c r="L53" s="3">
        <v>1217790.6499999999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32129506.899999999</v>
      </c>
      <c r="U53" s="3">
        <v>20374172.969999999</v>
      </c>
      <c r="V53" s="3">
        <v>52503679.869999997</v>
      </c>
    </row>
    <row r="54" spans="4:22" x14ac:dyDescent="0.3">
      <c r="D54" s="67" t="s">
        <v>776</v>
      </c>
      <c r="E54" s="3">
        <v>225774.03</v>
      </c>
      <c r="F54" s="3">
        <v>204752.38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430526.41000000003</v>
      </c>
      <c r="U54" s="3">
        <v>0</v>
      </c>
      <c r="V54" s="3">
        <v>430526.41000000003</v>
      </c>
    </row>
    <row r="55" spans="4:22" x14ac:dyDescent="0.3">
      <c r="D55" s="67" t="s">
        <v>1387</v>
      </c>
      <c r="E55" s="3">
        <v>781139.46</v>
      </c>
      <c r="F55" s="3">
        <v>768883.56</v>
      </c>
      <c r="G55" s="3">
        <v>746998.02</v>
      </c>
      <c r="H55" s="3">
        <v>725112.48</v>
      </c>
      <c r="I55" s="3">
        <v>701976.34000000008</v>
      </c>
      <c r="J55" s="3">
        <v>209112.88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1550023.02</v>
      </c>
      <c r="U55" s="3">
        <v>2383199.7199999997</v>
      </c>
      <c r="V55" s="3">
        <v>3933222.74</v>
      </c>
    </row>
    <row r="56" spans="4:22" x14ac:dyDescent="0.3">
      <c r="D56" s="67" t="s">
        <v>596</v>
      </c>
      <c r="E56" s="3">
        <v>97859.73000000001</v>
      </c>
      <c r="F56" s="3">
        <v>92545.56</v>
      </c>
      <c r="G56" s="3">
        <v>83055.97</v>
      </c>
      <c r="H56" s="3">
        <v>73566.38</v>
      </c>
      <c r="I56" s="3">
        <v>63534.520000000004</v>
      </c>
      <c r="J56" s="3">
        <v>53502.66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190405.29</v>
      </c>
      <c r="U56" s="3">
        <v>273659.53000000003</v>
      </c>
      <c r="V56" s="3">
        <v>464064.82</v>
      </c>
    </row>
    <row r="57" spans="4:22" x14ac:dyDescent="0.3">
      <c r="D57" s="67" t="s">
        <v>598</v>
      </c>
      <c r="E57" s="3">
        <v>136846.45000000001</v>
      </c>
      <c r="F57" s="3">
        <v>98671.920000000013</v>
      </c>
      <c r="G57" s="3">
        <v>78585.210000000006</v>
      </c>
      <c r="H57" s="3">
        <v>53641.31</v>
      </c>
      <c r="I57" s="3">
        <v>28901.45</v>
      </c>
      <c r="J57" s="3">
        <v>5293.73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235518.37</v>
      </c>
      <c r="U57" s="3">
        <v>166421.70000000004</v>
      </c>
      <c r="V57" s="3">
        <v>401940.07000000007</v>
      </c>
    </row>
    <row r="58" spans="4:22" x14ac:dyDescent="0.3">
      <c r="D58" s="67" t="s">
        <v>1388</v>
      </c>
      <c r="E58" s="3">
        <v>480384.72</v>
      </c>
      <c r="F58" s="3">
        <v>480384.72</v>
      </c>
      <c r="G58" s="3">
        <v>480384.72</v>
      </c>
      <c r="H58" s="3">
        <v>278280.08</v>
      </c>
      <c r="I58" s="3">
        <v>278280.08</v>
      </c>
      <c r="J58" s="3">
        <v>58852.18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960769.44</v>
      </c>
      <c r="U58" s="3">
        <v>1095797.06</v>
      </c>
      <c r="V58" s="3">
        <v>2056566.5</v>
      </c>
    </row>
    <row r="59" spans="4:22" x14ac:dyDescent="0.3">
      <c r="D59" s="67" t="s">
        <v>1423</v>
      </c>
      <c r="E59" s="3">
        <v>445399.84</v>
      </c>
      <c r="F59" s="3">
        <v>195318.33000000002</v>
      </c>
      <c r="G59" s="3">
        <v>142149.76000000001</v>
      </c>
      <c r="H59" s="3">
        <v>81929</v>
      </c>
      <c r="I59" s="3">
        <v>36492.370000000003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640718.16999999993</v>
      </c>
      <c r="U59" s="3">
        <v>260571.13</v>
      </c>
      <c r="V59" s="3">
        <v>901289.29999999993</v>
      </c>
    </row>
    <row r="60" spans="4:22" x14ac:dyDescent="0.3">
      <c r="D60" s="67" t="s">
        <v>600</v>
      </c>
      <c r="E60" s="3">
        <v>127063.06</v>
      </c>
      <c r="F60" s="3">
        <v>127063.06</v>
      </c>
      <c r="G60" s="3">
        <v>127063.06</v>
      </c>
      <c r="H60" s="3">
        <v>43151.9</v>
      </c>
      <c r="I60" s="3">
        <v>43151.9</v>
      </c>
      <c r="J60" s="3">
        <v>43151.9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254126.12</v>
      </c>
      <c r="U60" s="3">
        <v>256518.76</v>
      </c>
      <c r="V60" s="3">
        <v>510644.88</v>
      </c>
    </row>
    <row r="61" spans="4:22" x14ac:dyDescent="0.3">
      <c r="D61" s="67" t="s">
        <v>1332</v>
      </c>
      <c r="E61" s="3">
        <v>76040.800000000003</v>
      </c>
      <c r="F61" s="3">
        <v>66930.78</v>
      </c>
      <c r="G61" s="3">
        <v>50662.880000000005</v>
      </c>
      <c r="H61" s="3">
        <v>34394.980000000003</v>
      </c>
      <c r="I61" s="3">
        <v>17197.490000000002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142971.57999999999</v>
      </c>
      <c r="U61" s="3">
        <v>102255.35</v>
      </c>
      <c r="V61" s="3">
        <v>245226.93000000002</v>
      </c>
    </row>
    <row r="62" spans="4:22" x14ac:dyDescent="0.3">
      <c r="D62" s="67" t="s">
        <v>584</v>
      </c>
      <c r="E62" s="3">
        <v>132927.38</v>
      </c>
      <c r="F62" s="3">
        <v>132927.38</v>
      </c>
      <c r="G62" s="3">
        <v>132927.38</v>
      </c>
      <c r="H62" s="3">
        <v>132927.38</v>
      </c>
      <c r="I62" s="3">
        <v>132927.38</v>
      </c>
      <c r="J62" s="3">
        <v>132927.38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265854.76</v>
      </c>
      <c r="U62" s="3">
        <v>531709.52</v>
      </c>
      <c r="V62" s="3">
        <v>797564.28</v>
      </c>
    </row>
    <row r="63" spans="4:22" x14ac:dyDescent="0.3">
      <c r="D63" s="67" t="s">
        <v>602</v>
      </c>
      <c r="E63" s="3">
        <v>110908.26</v>
      </c>
      <c r="F63" s="3">
        <v>97620.959999999992</v>
      </c>
      <c r="G63" s="3">
        <v>73893.64</v>
      </c>
      <c r="H63" s="3">
        <v>50166.32</v>
      </c>
      <c r="I63" s="3">
        <v>25083.16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208529.21999999997</v>
      </c>
      <c r="U63" s="3">
        <v>149143.12</v>
      </c>
      <c r="V63" s="3">
        <v>357672.34</v>
      </c>
    </row>
    <row r="64" spans="4:22" x14ac:dyDescent="0.3">
      <c r="D64" s="67" t="s">
        <v>1389</v>
      </c>
      <c r="E64" s="3">
        <v>1157338.74</v>
      </c>
      <c r="F64" s="3">
        <v>1157338.74</v>
      </c>
      <c r="G64" s="3">
        <v>1157338.74</v>
      </c>
      <c r="H64" s="3">
        <v>1157338.74</v>
      </c>
      <c r="I64" s="3">
        <v>1157338.74</v>
      </c>
      <c r="J64" s="3">
        <v>196176.08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2314677.48</v>
      </c>
      <c r="U64" s="3">
        <v>3668192.3</v>
      </c>
      <c r="V64" s="3">
        <v>5982869.7800000003</v>
      </c>
    </row>
    <row r="65" spans="4:22" x14ac:dyDescent="0.3">
      <c r="D65" s="67" t="s">
        <v>604</v>
      </c>
      <c r="E65" s="3">
        <v>39687.58</v>
      </c>
      <c r="F65" s="3">
        <v>39687.58</v>
      </c>
      <c r="G65" s="3">
        <v>39687.58</v>
      </c>
      <c r="H65" s="3">
        <v>39687.58</v>
      </c>
      <c r="I65" s="3">
        <v>39687.58</v>
      </c>
      <c r="J65" s="3">
        <v>39687.58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79375.16</v>
      </c>
      <c r="U65" s="3">
        <v>158750.32</v>
      </c>
      <c r="V65" s="3">
        <v>238125.48</v>
      </c>
    </row>
    <row r="66" spans="4:22" x14ac:dyDescent="0.3">
      <c r="D66" s="67" t="s">
        <v>1047</v>
      </c>
      <c r="E66" s="3">
        <v>15832593.029999999</v>
      </c>
      <c r="F66" s="3">
        <v>14906371.139999999</v>
      </c>
      <c r="G66" s="3">
        <v>10281191.34</v>
      </c>
      <c r="H66" s="3">
        <v>5656011.54</v>
      </c>
      <c r="I66" s="3">
        <v>5287402.8100000005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30738964.169999998</v>
      </c>
      <c r="U66" s="3">
        <v>21224605.689999998</v>
      </c>
      <c r="V66" s="3">
        <v>51963569.859999999</v>
      </c>
    </row>
    <row r="67" spans="4:22" x14ac:dyDescent="0.3">
      <c r="D67" s="67" t="s">
        <v>592</v>
      </c>
      <c r="E67" s="3">
        <v>604445.39</v>
      </c>
      <c r="F67" s="3">
        <v>439377.7</v>
      </c>
      <c r="G67" s="3">
        <v>425592.53</v>
      </c>
      <c r="H67" s="3">
        <v>236499.08000000002</v>
      </c>
      <c r="I67" s="3">
        <v>226373.78000000003</v>
      </c>
      <c r="J67" s="3">
        <v>20097.29</v>
      </c>
      <c r="K67" s="3">
        <v>8132.11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1043823.0900000001</v>
      </c>
      <c r="U67" s="3">
        <v>916694.79</v>
      </c>
      <c r="V67" s="3">
        <v>1960517.8800000001</v>
      </c>
    </row>
    <row r="68" spans="4:22" x14ac:dyDescent="0.3">
      <c r="D68" s="67" t="s">
        <v>1385</v>
      </c>
      <c r="E68" s="3">
        <v>45397.04</v>
      </c>
      <c r="F68" s="3">
        <v>45397.04</v>
      </c>
      <c r="G68" s="3">
        <v>45397.04</v>
      </c>
      <c r="H68" s="3">
        <v>45397.04</v>
      </c>
      <c r="I68" s="3">
        <v>45397.04</v>
      </c>
      <c r="J68" s="3">
        <v>45397.04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90794.08</v>
      </c>
      <c r="U68" s="3">
        <v>181588.16</v>
      </c>
      <c r="V68" s="3">
        <v>272382.24</v>
      </c>
    </row>
    <row r="69" spans="4:22" x14ac:dyDescent="0.3">
      <c r="D69" s="67" t="s">
        <v>1037</v>
      </c>
      <c r="E69" s="3">
        <v>1414529.48</v>
      </c>
      <c r="F69" s="3">
        <v>1250432.77</v>
      </c>
      <c r="G69" s="3">
        <v>1171608.2999999998</v>
      </c>
      <c r="H69" s="3">
        <v>1110510.48</v>
      </c>
      <c r="I69" s="3">
        <v>1045921.3599999999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2664962.25</v>
      </c>
      <c r="U69" s="3">
        <v>3328040.14</v>
      </c>
      <c r="V69" s="3">
        <v>5993002.3899999997</v>
      </c>
    </row>
    <row r="70" spans="4:22" x14ac:dyDescent="0.3">
      <c r="D70" s="67" t="s">
        <v>1417</v>
      </c>
      <c r="E70" s="3">
        <v>491144.95</v>
      </c>
      <c r="F70" s="3">
        <v>116141.86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607286.81000000006</v>
      </c>
      <c r="U70" s="3">
        <v>0</v>
      </c>
      <c r="V70" s="3">
        <v>607286.81000000006</v>
      </c>
    </row>
    <row r="71" spans="4:22" x14ac:dyDescent="0.3">
      <c r="D71" s="67" t="s">
        <v>563</v>
      </c>
      <c r="E71" s="3">
        <v>1673587.88</v>
      </c>
      <c r="F71" s="3">
        <v>1673587.88</v>
      </c>
      <c r="G71" s="3">
        <v>1673587.88</v>
      </c>
      <c r="H71" s="3">
        <v>753780.4</v>
      </c>
      <c r="I71" s="3">
        <v>753780.4</v>
      </c>
      <c r="J71" s="3">
        <v>604489.68000000005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3347175.76</v>
      </c>
      <c r="U71" s="3">
        <v>3785638.3600000003</v>
      </c>
      <c r="V71" s="3">
        <v>7132814.120000001</v>
      </c>
    </row>
    <row r="72" spans="4:22" x14ac:dyDescent="0.3">
      <c r="D72" s="67" t="s">
        <v>1033</v>
      </c>
      <c r="E72" s="3">
        <v>2243924.08</v>
      </c>
      <c r="F72" s="3">
        <v>2127646.2700000005</v>
      </c>
      <c r="G72" s="3">
        <v>1858553.1</v>
      </c>
      <c r="H72" s="3">
        <v>1199322.8999999999</v>
      </c>
      <c r="I72" s="3">
        <v>998267.60000000009</v>
      </c>
      <c r="J72" s="3">
        <v>234715.05</v>
      </c>
      <c r="K72" s="3">
        <v>143840.24</v>
      </c>
      <c r="L72" s="3">
        <v>53041.59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4371570.3499999996</v>
      </c>
      <c r="U72" s="3">
        <v>4487740.4800000004</v>
      </c>
      <c r="V72" s="3">
        <v>8859310.8300000001</v>
      </c>
    </row>
    <row r="73" spans="4:22" x14ac:dyDescent="0.3">
      <c r="D73" s="67" t="s">
        <v>565</v>
      </c>
      <c r="E73" s="3">
        <v>369995.3</v>
      </c>
      <c r="F73" s="3">
        <v>365730.27999999997</v>
      </c>
      <c r="G73" s="3">
        <v>365730.27999999997</v>
      </c>
      <c r="H73" s="3">
        <v>333772.83999999997</v>
      </c>
      <c r="I73" s="3">
        <v>333772.83999999997</v>
      </c>
      <c r="J73" s="3">
        <v>118214.84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735725.58</v>
      </c>
      <c r="U73" s="3">
        <v>1151490.7999999998</v>
      </c>
      <c r="V73" s="3">
        <v>1887216.38</v>
      </c>
    </row>
    <row r="74" spans="4:22" x14ac:dyDescent="0.3">
      <c r="D74" s="67" t="s">
        <v>567</v>
      </c>
      <c r="E74" s="3">
        <v>625900.71000000008</v>
      </c>
      <c r="F74" s="3">
        <v>594980.73</v>
      </c>
      <c r="G74" s="3">
        <v>485923.01</v>
      </c>
      <c r="H74" s="3">
        <v>226067.8</v>
      </c>
      <c r="I74" s="3">
        <v>143710.41999999998</v>
      </c>
      <c r="J74" s="3">
        <v>121477.62</v>
      </c>
      <c r="K74" s="3">
        <v>15720.39</v>
      </c>
      <c r="L74" s="3">
        <v>179.4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1220881.44</v>
      </c>
      <c r="U74" s="3">
        <v>993078.64</v>
      </c>
      <c r="V74" s="3">
        <v>2213960.08</v>
      </c>
    </row>
    <row r="75" spans="4:22" x14ac:dyDescent="0.3">
      <c r="D75" s="67" t="s">
        <v>1439</v>
      </c>
      <c r="E75" s="3">
        <v>66366.34</v>
      </c>
      <c r="F75" s="3">
        <v>33183.17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99549.51</v>
      </c>
      <c r="U75" s="3">
        <v>0</v>
      </c>
      <c r="V75" s="3">
        <v>99549.51</v>
      </c>
    </row>
    <row r="76" spans="4:22" x14ac:dyDescent="0.3">
      <c r="D76" s="67" t="s">
        <v>1447</v>
      </c>
      <c r="E76" s="3">
        <v>15474.96</v>
      </c>
      <c r="F76" s="3">
        <v>7737.48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23212.44</v>
      </c>
      <c r="U76" s="3">
        <v>0</v>
      </c>
      <c r="V76" s="3">
        <v>23212.44</v>
      </c>
    </row>
    <row r="77" spans="4:22" x14ac:dyDescent="0.3">
      <c r="D77" s="67" t="s">
        <v>1433</v>
      </c>
      <c r="E77" s="3">
        <v>34334.879999999997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34334.879999999997</v>
      </c>
      <c r="U77" s="3">
        <v>0</v>
      </c>
      <c r="V77" s="3">
        <v>34334.879999999997</v>
      </c>
    </row>
    <row r="78" spans="4:22" x14ac:dyDescent="0.3">
      <c r="D78" s="67" t="s">
        <v>1443</v>
      </c>
      <c r="E78" s="3">
        <v>30713.919999999998</v>
      </c>
      <c r="F78" s="3">
        <v>15356.96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46070.879999999997</v>
      </c>
      <c r="U78" s="3">
        <v>0</v>
      </c>
      <c r="V78" s="3">
        <v>46070.879999999997</v>
      </c>
    </row>
    <row r="79" spans="4:22" x14ac:dyDescent="0.3">
      <c r="D79" s="67" t="s">
        <v>1448</v>
      </c>
      <c r="E79" s="3">
        <v>50136.62</v>
      </c>
      <c r="F79" s="3">
        <v>25068.31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75204.930000000008</v>
      </c>
      <c r="U79" s="3">
        <v>0</v>
      </c>
      <c r="V79" s="3">
        <v>75204.930000000008</v>
      </c>
    </row>
    <row r="80" spans="4:22" x14ac:dyDescent="0.3">
      <c r="D80" s="67" t="s">
        <v>1430</v>
      </c>
      <c r="E80" s="3">
        <v>343509.79000000004</v>
      </c>
      <c r="F80" s="3">
        <v>83335.039999999994</v>
      </c>
      <c r="G80" s="3">
        <v>62281.97</v>
      </c>
      <c r="H80" s="3">
        <v>41228.910000000003</v>
      </c>
      <c r="I80" s="3">
        <v>20175.849999999999</v>
      </c>
      <c r="J80" s="3">
        <v>2193.02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426844.82999999996</v>
      </c>
      <c r="U80" s="3">
        <v>125879.75000000001</v>
      </c>
      <c r="V80" s="3">
        <v>552724.57999999996</v>
      </c>
    </row>
    <row r="81" spans="4:22" x14ac:dyDescent="0.3">
      <c r="D81" s="67" t="s">
        <v>1446</v>
      </c>
      <c r="E81" s="3">
        <v>153541.9</v>
      </c>
      <c r="F81" s="3">
        <v>76770.95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230312.84999999998</v>
      </c>
      <c r="U81" s="3">
        <v>0</v>
      </c>
      <c r="V81" s="3">
        <v>230312.84999999998</v>
      </c>
    </row>
    <row r="82" spans="4:22" x14ac:dyDescent="0.3">
      <c r="D82" s="67" t="s">
        <v>1458</v>
      </c>
      <c r="E82" s="3">
        <v>2535776.1800000002</v>
      </c>
      <c r="F82" s="3">
        <v>1267888.0900000001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3803664.2700000005</v>
      </c>
      <c r="U82" s="3">
        <v>0</v>
      </c>
      <c r="V82" s="3">
        <v>3803664.2700000005</v>
      </c>
    </row>
    <row r="83" spans="4:22" x14ac:dyDescent="0.3">
      <c r="D83" s="67" t="s">
        <v>1432</v>
      </c>
      <c r="E83" s="3">
        <v>119812.03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119812.03</v>
      </c>
      <c r="U83" s="3">
        <v>0</v>
      </c>
      <c r="V83" s="3">
        <v>119812.03</v>
      </c>
    </row>
    <row r="84" spans="4:22" x14ac:dyDescent="0.3">
      <c r="D84" s="67" t="s">
        <v>1431</v>
      </c>
      <c r="E84" s="3">
        <v>2733938.54</v>
      </c>
      <c r="F84" s="3">
        <v>1018695.07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3752633.61</v>
      </c>
      <c r="U84" s="3">
        <v>0</v>
      </c>
      <c r="V84" s="3">
        <v>3752633.61</v>
      </c>
    </row>
    <row r="85" spans="4:22" x14ac:dyDescent="0.3">
      <c r="D85" s="67" t="s">
        <v>1437</v>
      </c>
      <c r="E85" s="3">
        <v>63083.98</v>
      </c>
      <c r="F85" s="3">
        <v>31541.99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94625.97</v>
      </c>
      <c r="U85" s="3">
        <v>0</v>
      </c>
      <c r="V85" s="3">
        <v>94625.97</v>
      </c>
    </row>
    <row r="86" spans="4:22" x14ac:dyDescent="0.3">
      <c r="D86" s="67" t="s">
        <v>1314</v>
      </c>
      <c r="E86" s="3">
        <v>60995.42</v>
      </c>
      <c r="F86" s="3">
        <v>53687.899999999994</v>
      </c>
      <c r="G86" s="3">
        <v>40638.759999999995</v>
      </c>
      <c r="H86" s="3">
        <v>27589.62</v>
      </c>
      <c r="I86" s="3">
        <v>13794.81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114683.31999999999</v>
      </c>
      <c r="U86" s="3">
        <v>82023.19</v>
      </c>
      <c r="V86" s="3">
        <v>196706.50999999998</v>
      </c>
    </row>
    <row r="87" spans="4:22" x14ac:dyDescent="0.3">
      <c r="D87" s="67" t="s">
        <v>1441</v>
      </c>
      <c r="E87" s="3">
        <v>154332.16</v>
      </c>
      <c r="F87" s="3">
        <v>77166.080000000002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231498.23999999999</v>
      </c>
      <c r="U87" s="3">
        <v>0</v>
      </c>
      <c r="V87" s="3">
        <v>231498.23999999999</v>
      </c>
    </row>
    <row r="88" spans="4:22" x14ac:dyDescent="0.3">
      <c r="D88" s="67" t="s">
        <v>1452</v>
      </c>
      <c r="E88" s="3">
        <v>182255.22</v>
      </c>
      <c r="F88" s="3">
        <v>193776.01</v>
      </c>
      <c r="G88" s="3">
        <v>166579.37</v>
      </c>
      <c r="H88" s="3">
        <v>139382.74</v>
      </c>
      <c r="I88" s="3">
        <v>112186.1</v>
      </c>
      <c r="J88" s="3">
        <v>84989.47</v>
      </c>
      <c r="K88" s="3">
        <v>57792.83</v>
      </c>
      <c r="L88" s="3">
        <v>30596.19</v>
      </c>
      <c r="M88" s="3">
        <v>5288.23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376031.23</v>
      </c>
      <c r="U88" s="3">
        <v>596814.92999999982</v>
      </c>
      <c r="V88" s="3">
        <v>972846.1599999998</v>
      </c>
    </row>
    <row r="89" spans="4:22" x14ac:dyDescent="0.3">
      <c r="D89" s="67" t="s">
        <v>1451</v>
      </c>
      <c r="E89" s="3">
        <v>54419.09</v>
      </c>
      <c r="F89" s="3">
        <v>12189.88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66608.97</v>
      </c>
      <c r="U89" s="3">
        <v>0</v>
      </c>
      <c r="V89" s="3">
        <v>66608.97</v>
      </c>
    </row>
    <row r="90" spans="4:22" x14ac:dyDescent="0.3">
      <c r="D90" s="67" t="s">
        <v>1456</v>
      </c>
      <c r="E90" s="3">
        <v>59679.22</v>
      </c>
      <c r="F90" s="3">
        <v>29839.61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89518.83</v>
      </c>
      <c r="U90" s="3">
        <v>0</v>
      </c>
      <c r="V90" s="3">
        <v>89518.83</v>
      </c>
    </row>
    <row r="91" spans="4:22" x14ac:dyDescent="0.3">
      <c r="D91" s="67" t="s">
        <v>1321</v>
      </c>
      <c r="E91" s="3">
        <v>290462.28000000003</v>
      </c>
      <c r="F91" s="3">
        <v>290462.28000000003</v>
      </c>
      <c r="G91" s="3">
        <v>255453.72999999998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580924.56000000006</v>
      </c>
      <c r="U91" s="3">
        <v>255453.72999999998</v>
      </c>
      <c r="V91" s="3">
        <v>836378.29</v>
      </c>
    </row>
    <row r="92" spans="4:22" x14ac:dyDescent="0.3">
      <c r="D92" s="67" t="s">
        <v>1444</v>
      </c>
      <c r="E92" s="3">
        <v>126495.22</v>
      </c>
      <c r="F92" s="3">
        <v>63247.61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189742.83000000002</v>
      </c>
      <c r="U92" s="3">
        <v>0</v>
      </c>
      <c r="V92" s="3">
        <v>189742.83000000002</v>
      </c>
    </row>
    <row r="93" spans="4:22" x14ac:dyDescent="0.3">
      <c r="D93" s="67" t="s">
        <v>1454</v>
      </c>
      <c r="E93" s="3">
        <v>189164.96</v>
      </c>
      <c r="F93" s="3">
        <v>201122.53999999998</v>
      </c>
      <c r="G93" s="3">
        <v>172894.82</v>
      </c>
      <c r="H93" s="3">
        <v>144667.1</v>
      </c>
      <c r="I93" s="3">
        <v>116439.38</v>
      </c>
      <c r="J93" s="3">
        <v>88211.66</v>
      </c>
      <c r="K93" s="3">
        <v>59983.94</v>
      </c>
      <c r="L93" s="3">
        <v>31756.22</v>
      </c>
      <c r="M93" s="3">
        <v>5488.74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390287.5</v>
      </c>
      <c r="U93" s="3">
        <v>619441.8600000001</v>
      </c>
      <c r="V93" s="3">
        <v>1009729.3600000001</v>
      </c>
    </row>
    <row r="94" spans="4:22" x14ac:dyDescent="0.3">
      <c r="D94" s="67" t="s">
        <v>1316</v>
      </c>
      <c r="E94" s="3">
        <v>305021.19999999995</v>
      </c>
      <c r="F94" s="3">
        <v>220028.45</v>
      </c>
      <c r="G94" s="3">
        <v>135035.70000000001</v>
      </c>
      <c r="H94" s="3">
        <v>113641.34</v>
      </c>
      <c r="I94" s="3">
        <v>113641.34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525049.64999999991</v>
      </c>
      <c r="U94" s="3">
        <v>362318.38</v>
      </c>
      <c r="V94" s="3">
        <v>887368.03</v>
      </c>
    </row>
    <row r="95" spans="4:22" x14ac:dyDescent="0.3">
      <c r="D95" s="67" t="s">
        <v>1445</v>
      </c>
      <c r="E95" s="3">
        <v>94406.18</v>
      </c>
      <c r="F95" s="3">
        <v>47203.09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141609.26999999999</v>
      </c>
      <c r="U95" s="3">
        <v>0</v>
      </c>
      <c r="V95" s="3">
        <v>141609.26999999999</v>
      </c>
    </row>
    <row r="96" spans="4:22" x14ac:dyDescent="0.3">
      <c r="D96" s="67" t="s">
        <v>1442</v>
      </c>
      <c r="E96" s="3">
        <v>207705.42</v>
      </c>
      <c r="F96" s="3">
        <v>103852.71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311558.13</v>
      </c>
      <c r="U96" s="3">
        <v>0</v>
      </c>
      <c r="V96" s="3">
        <v>311558.13</v>
      </c>
    </row>
    <row r="97" spans="4:22" x14ac:dyDescent="0.3">
      <c r="D97" s="67" t="s">
        <v>1455</v>
      </c>
      <c r="E97" s="3">
        <v>65166.62</v>
      </c>
      <c r="F97" s="3">
        <v>32583.31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97749.930000000008</v>
      </c>
      <c r="U97" s="3">
        <v>0</v>
      </c>
      <c r="V97" s="3">
        <v>97749.930000000008</v>
      </c>
    </row>
    <row r="98" spans="4:22" x14ac:dyDescent="0.3">
      <c r="D98" s="67" t="s">
        <v>1429</v>
      </c>
      <c r="E98" s="3">
        <v>207098.17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207098.17</v>
      </c>
      <c r="U98" s="3">
        <v>0</v>
      </c>
      <c r="V98" s="3">
        <v>207098.17</v>
      </c>
    </row>
    <row r="99" spans="4:22" x14ac:dyDescent="0.3">
      <c r="D99" s="67" t="s">
        <v>1312</v>
      </c>
      <c r="E99" s="3">
        <v>243517.21000000002</v>
      </c>
      <c r="F99" s="3">
        <v>233410.26</v>
      </c>
      <c r="G99" s="3">
        <v>233410.26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476927.47000000003</v>
      </c>
      <c r="U99" s="3">
        <v>233410.26</v>
      </c>
      <c r="V99" s="3">
        <v>710337.73</v>
      </c>
    </row>
    <row r="100" spans="4:22" x14ac:dyDescent="0.3">
      <c r="D100" s="67" t="s">
        <v>1440</v>
      </c>
      <c r="E100" s="3">
        <v>114418.36</v>
      </c>
      <c r="F100" s="3">
        <v>57209.18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171627.54</v>
      </c>
      <c r="U100" s="3">
        <v>0</v>
      </c>
      <c r="V100" s="3">
        <v>171627.54</v>
      </c>
    </row>
    <row r="101" spans="4:22" x14ac:dyDescent="0.3">
      <c r="D101" s="67" t="s">
        <v>1438</v>
      </c>
      <c r="E101" s="3">
        <v>50566.36</v>
      </c>
      <c r="F101" s="3">
        <v>25283.18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75849.540000000008</v>
      </c>
      <c r="U101" s="3">
        <v>0</v>
      </c>
      <c r="V101" s="3">
        <v>75849.540000000008</v>
      </c>
    </row>
    <row r="102" spans="4:22" x14ac:dyDescent="0.3">
      <c r="D102" s="67" t="s">
        <v>1453</v>
      </c>
      <c r="E102" s="3">
        <v>10565.099999999999</v>
      </c>
      <c r="F102" s="3">
        <v>5526.36</v>
      </c>
      <c r="G102" s="3">
        <v>162.54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16091.46</v>
      </c>
      <c r="U102" s="3">
        <v>162.54</v>
      </c>
      <c r="V102" s="3">
        <v>16254</v>
      </c>
    </row>
    <row r="103" spans="4:22" x14ac:dyDescent="0.3">
      <c r="D103" s="67" t="s">
        <v>1337</v>
      </c>
      <c r="E103" s="3">
        <v>296414.42000000004</v>
      </c>
      <c r="F103" s="3">
        <v>289221.26</v>
      </c>
      <c r="G103" s="3">
        <v>276376.33</v>
      </c>
      <c r="H103" s="3">
        <v>27157.86</v>
      </c>
      <c r="I103" s="3">
        <v>13578.93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585635.68000000005</v>
      </c>
      <c r="U103" s="3">
        <v>317113.12</v>
      </c>
      <c r="V103" s="3">
        <v>902748.8</v>
      </c>
    </row>
    <row r="104" spans="4:22" x14ac:dyDescent="0.3">
      <c r="D104" s="67" t="s">
        <v>1436</v>
      </c>
      <c r="E104" s="3">
        <v>60083.24</v>
      </c>
      <c r="F104" s="3">
        <v>30041.62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90124.86</v>
      </c>
      <c r="U104" s="3">
        <v>0</v>
      </c>
      <c r="V104" s="3">
        <v>90124.86</v>
      </c>
    </row>
    <row r="105" spans="4:22" x14ac:dyDescent="0.3">
      <c r="D105" s="67" t="s">
        <v>1457</v>
      </c>
      <c r="E105" s="3">
        <v>105857.16</v>
      </c>
      <c r="F105" s="3">
        <v>52928.58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158785.74</v>
      </c>
      <c r="U105" s="3">
        <v>0</v>
      </c>
      <c r="V105" s="3">
        <v>158785.74</v>
      </c>
    </row>
    <row r="106" spans="4:22" x14ac:dyDescent="0.3">
      <c r="D106" s="67" t="s">
        <v>1434</v>
      </c>
      <c r="E106" s="3">
        <v>314560.5</v>
      </c>
      <c r="F106" s="3">
        <v>157280.25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471840.75</v>
      </c>
      <c r="U106" s="3">
        <v>0</v>
      </c>
      <c r="V106" s="3">
        <v>471840.75</v>
      </c>
    </row>
    <row r="107" spans="4:22" x14ac:dyDescent="0.3">
      <c r="D107" s="67" t="s">
        <v>1045</v>
      </c>
      <c r="E107" s="3">
        <v>405473.93999999994</v>
      </c>
      <c r="F107" s="3">
        <v>243721.76</v>
      </c>
      <c r="G107" s="3">
        <v>64880.49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649195.69999999995</v>
      </c>
      <c r="U107" s="3">
        <v>64880.49</v>
      </c>
      <c r="V107" s="3">
        <v>714076.19</v>
      </c>
    </row>
    <row r="108" spans="4:22" x14ac:dyDescent="0.3">
      <c r="D108" s="67" t="s">
        <v>1384</v>
      </c>
      <c r="E108" s="3">
        <v>293780.74</v>
      </c>
      <c r="F108" s="3">
        <v>293780.74</v>
      </c>
      <c r="G108" s="3">
        <v>293780.74</v>
      </c>
      <c r="H108" s="3">
        <v>225714.48</v>
      </c>
      <c r="I108" s="3">
        <v>225714.48</v>
      </c>
      <c r="J108" s="3">
        <v>151813.98000000001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587561.48</v>
      </c>
      <c r="U108" s="3">
        <v>897023.68</v>
      </c>
      <c r="V108" s="3">
        <v>1484585.1600000001</v>
      </c>
    </row>
    <row r="109" spans="4:22" x14ac:dyDescent="0.3">
      <c r="D109" s="67" t="s">
        <v>570</v>
      </c>
      <c r="E109" s="3">
        <v>532497.16</v>
      </c>
      <c r="F109" s="3">
        <v>352647.7</v>
      </c>
      <c r="G109" s="3">
        <v>333637.36000000004</v>
      </c>
      <c r="H109" s="3">
        <v>314627.02</v>
      </c>
      <c r="I109" s="3">
        <v>294530.38</v>
      </c>
      <c r="J109" s="3">
        <v>274433.74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885144.86</v>
      </c>
      <c r="U109" s="3">
        <v>1217228.5</v>
      </c>
      <c r="V109" s="3">
        <v>2102373.36</v>
      </c>
    </row>
    <row r="110" spans="4:22" x14ac:dyDescent="0.3">
      <c r="D110" s="67" t="s">
        <v>572</v>
      </c>
      <c r="E110" s="3">
        <v>233551.24</v>
      </c>
      <c r="F110" s="3">
        <v>233551.24</v>
      </c>
      <c r="G110" s="3">
        <v>233551.24</v>
      </c>
      <c r="H110" s="3">
        <v>92263.16</v>
      </c>
      <c r="I110" s="3">
        <v>92263.16</v>
      </c>
      <c r="J110" s="3">
        <v>92263.16</v>
      </c>
      <c r="K110" s="3">
        <v>92263.16</v>
      </c>
      <c r="L110" s="3">
        <v>92263.16</v>
      </c>
      <c r="M110" s="3">
        <v>92263.16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467102.48</v>
      </c>
      <c r="U110" s="3">
        <v>787130.20000000007</v>
      </c>
      <c r="V110" s="3">
        <v>1254232.6800000002</v>
      </c>
    </row>
    <row r="111" spans="4:22" x14ac:dyDescent="0.3">
      <c r="D111" s="67" t="s">
        <v>1426</v>
      </c>
      <c r="E111" s="3">
        <v>628020.77</v>
      </c>
      <c r="F111" s="3">
        <v>450095.49</v>
      </c>
      <c r="G111" s="3">
        <v>375634.38</v>
      </c>
      <c r="H111" s="3">
        <v>299000.01</v>
      </c>
      <c r="I111" s="3">
        <v>223452.27</v>
      </c>
      <c r="J111" s="3">
        <v>147904.54999999999</v>
      </c>
      <c r="K111" s="3">
        <v>72615.520000000004</v>
      </c>
      <c r="L111" s="3">
        <v>7848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1078116.26</v>
      </c>
      <c r="U111" s="3">
        <v>1126454.73</v>
      </c>
      <c r="V111" s="3">
        <v>2204570.9900000002</v>
      </c>
    </row>
    <row r="112" spans="4:22" x14ac:dyDescent="0.3">
      <c r="D112" s="67" t="s">
        <v>1427</v>
      </c>
      <c r="E112" s="3">
        <v>525485.14</v>
      </c>
      <c r="F112" s="3">
        <v>191131.74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716616.88</v>
      </c>
      <c r="U112" s="3">
        <v>0</v>
      </c>
      <c r="V112" s="3">
        <v>716616.88</v>
      </c>
    </row>
    <row r="113" spans="4:22" x14ac:dyDescent="0.3">
      <c r="D113" s="67" t="s">
        <v>1428</v>
      </c>
      <c r="E113" s="3">
        <v>190096.21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190096.21</v>
      </c>
      <c r="U113" s="3">
        <v>0</v>
      </c>
      <c r="V113" s="3">
        <v>190096.21</v>
      </c>
    </row>
    <row r="114" spans="4:22" x14ac:dyDescent="0.3">
      <c r="D114" s="67" t="s">
        <v>1449</v>
      </c>
      <c r="E114" s="3">
        <v>257000.74</v>
      </c>
      <c r="F114" s="3">
        <v>128500.37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385501.11</v>
      </c>
      <c r="U114" s="3">
        <v>0</v>
      </c>
      <c r="V114" s="3">
        <v>385501.11</v>
      </c>
    </row>
    <row r="115" spans="4:22" x14ac:dyDescent="0.3">
      <c r="D115" s="67" t="s">
        <v>1450</v>
      </c>
      <c r="E115" s="3">
        <v>93400.14</v>
      </c>
      <c r="F115" s="3">
        <v>46700.07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140100.21</v>
      </c>
      <c r="U115" s="3">
        <v>0</v>
      </c>
      <c r="V115" s="3">
        <v>140100.21</v>
      </c>
    </row>
    <row r="116" spans="4:22" x14ac:dyDescent="0.3">
      <c r="D116" s="67" t="s">
        <v>574</v>
      </c>
      <c r="E116" s="3">
        <v>43089</v>
      </c>
      <c r="F116" s="3">
        <v>43089</v>
      </c>
      <c r="G116" s="3">
        <v>43089</v>
      </c>
      <c r="H116" s="3">
        <v>43089</v>
      </c>
      <c r="I116" s="3">
        <v>43089</v>
      </c>
      <c r="J116" s="3">
        <v>43089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86178</v>
      </c>
      <c r="U116" s="3">
        <v>172356</v>
      </c>
      <c r="V116" s="3">
        <v>258534</v>
      </c>
    </row>
    <row r="117" spans="4:22" x14ac:dyDescent="0.3">
      <c r="D117" s="67" t="s">
        <v>576</v>
      </c>
      <c r="E117" s="3">
        <v>267489.23</v>
      </c>
      <c r="F117" s="3">
        <v>227833.64</v>
      </c>
      <c r="G117" s="3">
        <v>227833.64</v>
      </c>
      <c r="H117" s="3">
        <v>227833.64</v>
      </c>
      <c r="I117" s="3">
        <v>227833.64</v>
      </c>
      <c r="J117" s="3">
        <v>227833.64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495322.87</v>
      </c>
      <c r="U117" s="3">
        <v>911334.56</v>
      </c>
      <c r="V117" s="3">
        <v>1406657.4300000002</v>
      </c>
    </row>
    <row r="118" spans="4:22" x14ac:dyDescent="0.3">
      <c r="D118" s="67" t="s">
        <v>578</v>
      </c>
      <c r="E118" s="3">
        <v>731421.54</v>
      </c>
      <c r="F118" s="3">
        <v>719209.22</v>
      </c>
      <c r="G118" s="3">
        <v>697401.51</v>
      </c>
      <c r="H118" s="3">
        <v>539643.81999999995</v>
      </c>
      <c r="I118" s="3">
        <v>516589.95999999996</v>
      </c>
      <c r="J118" s="3">
        <v>349817.56</v>
      </c>
      <c r="K118" s="3">
        <v>169656.98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1450630.76</v>
      </c>
      <c r="U118" s="3">
        <v>2273109.83</v>
      </c>
      <c r="V118" s="3">
        <v>3723740.5900000008</v>
      </c>
    </row>
    <row r="119" spans="4:22" x14ac:dyDescent="0.3">
      <c r="D119" s="67" t="s">
        <v>580</v>
      </c>
      <c r="E119" s="3">
        <v>40414.199999999997</v>
      </c>
      <c r="F119" s="3">
        <v>40414.199999999997</v>
      </c>
      <c r="G119" s="3">
        <v>40414.199999999997</v>
      </c>
      <c r="H119" s="3">
        <v>40414.199999999997</v>
      </c>
      <c r="I119" s="3">
        <v>40414.199999999997</v>
      </c>
      <c r="J119" s="3">
        <v>40414.199999999997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80828.399999999994</v>
      </c>
      <c r="U119" s="3">
        <v>161656.79999999999</v>
      </c>
      <c r="V119" s="3">
        <v>242485.19999999998</v>
      </c>
    </row>
    <row r="120" spans="4:22" x14ac:dyDescent="0.3">
      <c r="D120" s="67" t="s">
        <v>582</v>
      </c>
      <c r="E120" s="3">
        <v>199953.86</v>
      </c>
      <c r="F120" s="3">
        <v>190817.46</v>
      </c>
      <c r="G120" s="3">
        <v>174502.45</v>
      </c>
      <c r="H120" s="3">
        <v>158187.44</v>
      </c>
      <c r="I120" s="3">
        <v>140940.15</v>
      </c>
      <c r="J120" s="3">
        <v>123692.86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390771.32</v>
      </c>
      <c r="U120" s="3">
        <v>597322.9</v>
      </c>
      <c r="V120" s="3">
        <v>988094.22000000009</v>
      </c>
    </row>
    <row r="121" spans="4:22" x14ac:dyDescent="0.3">
      <c r="D121" s="67" t="s">
        <v>1031</v>
      </c>
      <c r="E121" s="3">
        <v>675597.22</v>
      </c>
      <c r="F121" s="3">
        <v>630628.78</v>
      </c>
      <c r="G121" s="3">
        <v>550328</v>
      </c>
      <c r="H121" s="3">
        <v>326072.5</v>
      </c>
      <c r="I121" s="3">
        <v>241183.1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1306226</v>
      </c>
      <c r="U121" s="3">
        <v>1117583.6000000001</v>
      </c>
      <c r="V121" s="3">
        <v>2423809.6</v>
      </c>
    </row>
    <row r="122" spans="4:22" x14ac:dyDescent="0.3">
      <c r="D122" s="67" t="s">
        <v>1386</v>
      </c>
      <c r="E122" s="3">
        <v>415609.38</v>
      </c>
      <c r="F122" s="3">
        <v>415609.38</v>
      </c>
      <c r="G122" s="3">
        <v>415609.38</v>
      </c>
      <c r="H122" s="3">
        <v>415609.38</v>
      </c>
      <c r="I122" s="3">
        <v>415609.38</v>
      </c>
      <c r="J122" s="3">
        <v>415609.38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831218.76</v>
      </c>
      <c r="U122" s="3">
        <v>1662437.52</v>
      </c>
      <c r="V122" s="3">
        <v>2493656.2800000003</v>
      </c>
    </row>
    <row r="123" spans="4:22" x14ac:dyDescent="0.3">
      <c r="D123" s="67" t="s">
        <v>586</v>
      </c>
      <c r="E123" s="3">
        <v>315302.69999999995</v>
      </c>
      <c r="F123" s="3">
        <v>315302.69999999995</v>
      </c>
      <c r="G123" s="3">
        <v>315302.69999999995</v>
      </c>
      <c r="H123" s="3">
        <v>261082.18</v>
      </c>
      <c r="I123" s="3">
        <v>261082.18</v>
      </c>
      <c r="J123" s="3">
        <v>202214.18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630605.39999999991</v>
      </c>
      <c r="U123" s="3">
        <v>1039681.24</v>
      </c>
      <c r="V123" s="3">
        <v>1670286.6400000001</v>
      </c>
    </row>
    <row r="124" spans="4:22" x14ac:dyDescent="0.3">
      <c r="D124" s="67" t="s">
        <v>1435</v>
      </c>
      <c r="E124" s="3">
        <v>708346.52</v>
      </c>
      <c r="F124" s="3">
        <v>369479.1</v>
      </c>
      <c r="G124" s="3">
        <v>24582.54</v>
      </c>
      <c r="H124" s="3">
        <v>19786</v>
      </c>
      <c r="I124" s="3">
        <v>14989.38</v>
      </c>
      <c r="J124" s="3">
        <v>10192.790000000001</v>
      </c>
      <c r="K124" s="3">
        <v>5396.22</v>
      </c>
      <c r="L124" s="3">
        <v>932.68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1077825.6200000001</v>
      </c>
      <c r="U124" s="3">
        <v>75879.609999999986</v>
      </c>
      <c r="V124" s="3">
        <v>1153705.23</v>
      </c>
    </row>
    <row r="125" spans="4:22" x14ac:dyDescent="0.3">
      <c r="D125" s="67" t="s">
        <v>588</v>
      </c>
      <c r="E125" s="3">
        <v>55054.52</v>
      </c>
      <c r="F125" s="3">
        <v>55054.52</v>
      </c>
      <c r="G125" s="3">
        <v>55054.52</v>
      </c>
      <c r="H125" s="3">
        <v>55054.52</v>
      </c>
      <c r="I125" s="3">
        <v>55054.52</v>
      </c>
      <c r="J125" s="3">
        <v>55054.52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110109.04</v>
      </c>
      <c r="U125" s="3">
        <v>220218.08</v>
      </c>
      <c r="V125" s="3">
        <v>330327.12</v>
      </c>
    </row>
    <row r="126" spans="4:22" x14ac:dyDescent="0.3">
      <c r="D126" s="67" t="s">
        <v>590</v>
      </c>
      <c r="E126" s="3">
        <v>411362.24</v>
      </c>
      <c r="F126" s="3">
        <v>411362.24</v>
      </c>
      <c r="G126" s="3">
        <v>411362.24</v>
      </c>
      <c r="H126" s="3">
        <v>314555.64</v>
      </c>
      <c r="I126" s="3">
        <v>314555.64</v>
      </c>
      <c r="J126" s="3">
        <v>211660.96</v>
      </c>
      <c r="K126" s="3">
        <v>96989.759999999995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822724.48</v>
      </c>
      <c r="U126" s="3">
        <v>1349124.24</v>
      </c>
      <c r="V126" s="3">
        <v>2171848.7199999997</v>
      </c>
    </row>
    <row r="127" spans="4:22" x14ac:dyDescent="0.3">
      <c r="D127" s="67" t="s">
        <v>1027</v>
      </c>
      <c r="E127" s="3">
        <v>192633.09</v>
      </c>
      <c r="F127" s="3">
        <v>86475.37999999999</v>
      </c>
      <c r="G127" s="3">
        <v>20843.89</v>
      </c>
      <c r="H127" s="3">
        <v>14150.9</v>
      </c>
      <c r="I127" s="3">
        <v>7075.45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279108.47000000003</v>
      </c>
      <c r="U127" s="3">
        <v>42070.239999999998</v>
      </c>
      <c r="V127" s="3">
        <v>321178.71000000002</v>
      </c>
    </row>
    <row r="128" spans="4:22" x14ac:dyDescent="0.3">
      <c r="D128" s="67" t="s">
        <v>1425</v>
      </c>
      <c r="E128" s="3">
        <v>324524.04000000004</v>
      </c>
      <c r="F128" s="3">
        <v>339889.08999999997</v>
      </c>
      <c r="G128" s="3">
        <v>224471.38</v>
      </c>
      <c r="H128" s="3">
        <v>152602.01999999999</v>
      </c>
      <c r="I128" s="3">
        <v>109063.28</v>
      </c>
      <c r="J128" s="3">
        <v>62090.06</v>
      </c>
      <c r="K128" s="3">
        <v>13281.04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664413.13</v>
      </c>
      <c r="U128" s="3">
        <v>561507.78</v>
      </c>
      <c r="V128" s="3">
        <v>1225920.9100000001</v>
      </c>
    </row>
    <row r="129" spans="4:41" x14ac:dyDescent="0.3">
      <c r="D129" s="67" t="s">
        <v>1593</v>
      </c>
      <c r="E129" s="3">
        <v>65891.259999999995</v>
      </c>
      <c r="F129" s="3">
        <v>57997.2</v>
      </c>
      <c r="G129" s="3">
        <v>43900.66</v>
      </c>
      <c r="H129" s="3">
        <v>29804.12</v>
      </c>
      <c r="I129" s="3">
        <v>14902.06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123888.45999999999</v>
      </c>
      <c r="U129" s="3">
        <v>88606.84</v>
      </c>
      <c r="V129" s="3">
        <v>212495.30000000002</v>
      </c>
    </row>
    <row r="130" spans="4:41" x14ac:dyDescent="0.3">
      <c r="D130" s="67" t="s">
        <v>1828</v>
      </c>
      <c r="E130" s="3">
        <v>286332.12</v>
      </c>
      <c r="F130" s="3">
        <v>280501.83999999997</v>
      </c>
      <c r="G130" s="3">
        <v>270090.63</v>
      </c>
      <c r="H130" s="3">
        <v>22012.26</v>
      </c>
      <c r="I130" s="3">
        <v>11006.13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566833.96</v>
      </c>
      <c r="U130" s="3">
        <v>303109.02</v>
      </c>
      <c r="V130" s="3">
        <v>869942.98</v>
      </c>
    </row>
    <row r="131" spans="4:41" x14ac:dyDescent="0.3">
      <c r="D131" s="67" t="s">
        <v>1589</v>
      </c>
      <c r="E131" s="3">
        <v>32252.9</v>
      </c>
      <c r="F131" s="3">
        <v>28388.86</v>
      </c>
      <c r="G131" s="3">
        <v>21488.79</v>
      </c>
      <c r="H131" s="3">
        <v>14588.72</v>
      </c>
      <c r="I131" s="3">
        <v>7294.36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60641.760000000002</v>
      </c>
      <c r="U131" s="3">
        <v>43371.869999999995</v>
      </c>
      <c r="V131" s="3">
        <v>104013.62999999999</v>
      </c>
    </row>
    <row r="132" spans="4:41" x14ac:dyDescent="0.3">
      <c r="D132" s="67" t="s">
        <v>1675</v>
      </c>
      <c r="E132" s="3">
        <v>49305.82</v>
      </c>
      <c r="F132" s="3">
        <v>49305.82</v>
      </c>
      <c r="G132" s="3">
        <v>24652.91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98611.64</v>
      </c>
      <c r="U132" s="3">
        <v>24652.91</v>
      </c>
      <c r="V132" s="3">
        <v>123264.55</v>
      </c>
    </row>
    <row r="133" spans="4:41" x14ac:dyDescent="0.3">
      <c r="D133" s="67" t="s">
        <v>1611</v>
      </c>
      <c r="E133" s="3">
        <v>151006.54999999999</v>
      </c>
      <c r="F133" s="3">
        <v>132915.29999999999</v>
      </c>
      <c r="G133" s="3">
        <v>100609.5</v>
      </c>
      <c r="H133" s="3">
        <v>68303.7</v>
      </c>
      <c r="I133" s="3">
        <v>34151.85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283921.84999999998</v>
      </c>
      <c r="U133" s="3">
        <v>203065.05</v>
      </c>
      <c r="V133" s="3">
        <v>486986.9</v>
      </c>
    </row>
    <row r="134" spans="4:41" x14ac:dyDescent="0.3">
      <c r="D134" s="67" t="s">
        <v>1852</v>
      </c>
      <c r="E134" s="3">
        <v>380048.91000000003</v>
      </c>
      <c r="F134" s="3">
        <v>334517.38</v>
      </c>
      <c r="G134" s="3">
        <v>253211.07</v>
      </c>
      <c r="H134" s="3">
        <v>171904.76</v>
      </c>
      <c r="I134" s="3">
        <v>85952.38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714566.29</v>
      </c>
      <c r="U134" s="3">
        <v>511068.21</v>
      </c>
      <c r="V134" s="3">
        <v>1225634.5</v>
      </c>
    </row>
    <row r="135" spans="4:41" x14ac:dyDescent="0.3">
      <c r="D135" s="67" t="s">
        <v>606</v>
      </c>
      <c r="E135" s="3">
        <v>14092767.720000001</v>
      </c>
      <c r="F135" s="3">
        <v>2675721.4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16768489.119999997</v>
      </c>
      <c r="U135" s="3">
        <v>0</v>
      </c>
      <c r="V135" s="3">
        <v>16768489.119999997</v>
      </c>
    </row>
    <row r="136" spans="4:41" x14ac:dyDescent="0.3">
      <c r="D136" s="67" t="s">
        <v>557</v>
      </c>
      <c r="E136" s="3">
        <v>7186961.1799999997</v>
      </c>
      <c r="F136" s="3">
        <v>4928019.92</v>
      </c>
      <c r="G136" s="3">
        <v>2910261.27</v>
      </c>
      <c r="H136" s="3">
        <v>2405000</v>
      </c>
      <c r="I136" s="3">
        <v>1202500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12114981.1</v>
      </c>
      <c r="U136" s="3">
        <v>6517761.2699999996</v>
      </c>
      <c r="V136" s="3">
        <v>18632742.370000001</v>
      </c>
    </row>
    <row r="137" spans="4:41" x14ac:dyDescent="0.3">
      <c r="D137" s="67" t="s">
        <v>555</v>
      </c>
      <c r="E137" s="3">
        <v>37171990.890000001</v>
      </c>
      <c r="F137" s="3">
        <v>35847575</v>
      </c>
      <c r="G137" s="3">
        <v>28240169.550000004</v>
      </c>
      <c r="H137" s="3">
        <v>21293275.449999999</v>
      </c>
      <c r="I137" s="3">
        <v>12168628.050000001</v>
      </c>
      <c r="J137" s="3">
        <v>6828716.8499999996</v>
      </c>
      <c r="K137" s="3">
        <v>2214956.25</v>
      </c>
      <c r="L137" s="3">
        <v>1298131.25</v>
      </c>
      <c r="M137" s="3">
        <v>377785.42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73019565.890000015</v>
      </c>
      <c r="U137" s="3">
        <v>72421662.819999993</v>
      </c>
      <c r="V137" s="3">
        <v>145441228.70999998</v>
      </c>
    </row>
    <row r="138" spans="4:41" x14ac:dyDescent="0.3">
      <c r="D138" s="67" t="s">
        <v>1653</v>
      </c>
      <c r="E138" s="3">
        <v>906596.36</v>
      </c>
      <c r="F138" s="3">
        <v>906596.36</v>
      </c>
      <c r="G138" s="3">
        <v>686243.08</v>
      </c>
      <c r="H138" s="3">
        <v>465889.8</v>
      </c>
      <c r="I138" s="3">
        <v>232944.9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1813192.72</v>
      </c>
      <c r="U138" s="3">
        <v>1385077.78</v>
      </c>
      <c r="V138" s="3">
        <v>3198270.5</v>
      </c>
    </row>
    <row r="139" spans="4:41" x14ac:dyDescent="0.3">
      <c r="D139" s="67" t="s">
        <v>338</v>
      </c>
      <c r="E139" s="3">
        <v>17405.349999999999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17405.349999999999</v>
      </c>
      <c r="U139" s="3">
        <v>0</v>
      </c>
      <c r="V139" s="3">
        <v>17405.349999999999</v>
      </c>
    </row>
    <row r="140" spans="4:41" x14ac:dyDescent="0.3">
      <c r="D140" s="67" t="s">
        <v>319</v>
      </c>
      <c r="E140" s="3">
        <v>743896.89</v>
      </c>
      <c r="F140" s="3">
        <v>707029.36</v>
      </c>
      <c r="G140" s="3">
        <v>641194.48</v>
      </c>
      <c r="H140" s="3">
        <v>575359.6</v>
      </c>
      <c r="I140" s="3">
        <v>505762.73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1450926.25</v>
      </c>
      <c r="U140" s="3">
        <v>1722316.81</v>
      </c>
      <c r="V140" s="3">
        <v>3173243.0599999996</v>
      </c>
    </row>
    <row r="141" spans="4:41" x14ac:dyDescent="0.3">
      <c r="D141" s="67" t="s">
        <v>327</v>
      </c>
      <c r="E141" s="3">
        <v>3935504.38</v>
      </c>
      <c r="F141" s="3">
        <v>1030246.42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4965750.8</v>
      </c>
      <c r="U141" s="3">
        <v>0</v>
      </c>
      <c r="V141" s="3">
        <v>4965750.8</v>
      </c>
      <c r="AO141" s="3"/>
    </row>
    <row r="142" spans="4:41" x14ac:dyDescent="0.3">
      <c r="D142" s="67" t="s">
        <v>348</v>
      </c>
      <c r="E142" s="3">
        <v>467067.07</v>
      </c>
      <c r="F142" s="3">
        <v>397220.82</v>
      </c>
      <c r="G142" s="3">
        <v>397220.82</v>
      </c>
      <c r="H142" s="3">
        <v>397220.82</v>
      </c>
      <c r="I142" s="3">
        <v>397220.82</v>
      </c>
      <c r="J142" s="3">
        <v>217540.66</v>
      </c>
      <c r="K142" s="3">
        <v>217540.66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864287.89</v>
      </c>
      <c r="U142" s="3">
        <v>1626743.78</v>
      </c>
      <c r="V142" s="3">
        <v>2491031.67</v>
      </c>
      <c r="AO142" s="3"/>
    </row>
    <row r="143" spans="4:41" x14ac:dyDescent="0.3">
      <c r="D143" s="67" t="s">
        <v>384</v>
      </c>
      <c r="E143" s="3">
        <v>383326.74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383326.74</v>
      </c>
      <c r="U143" s="3">
        <v>0</v>
      </c>
      <c r="V143" s="3">
        <v>383326.74</v>
      </c>
      <c r="AO143" s="3"/>
    </row>
    <row r="144" spans="4:41" x14ac:dyDescent="0.3">
      <c r="D144" s="67" t="s">
        <v>334</v>
      </c>
      <c r="E144" s="3">
        <v>747125.99</v>
      </c>
      <c r="F144" s="3">
        <v>704609.84</v>
      </c>
      <c r="G144" s="3">
        <v>704609.84</v>
      </c>
      <c r="H144" s="3">
        <v>704609.84</v>
      </c>
      <c r="I144" s="3">
        <v>704609.84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1451735.8299999998</v>
      </c>
      <c r="U144" s="3">
        <v>2113829.52</v>
      </c>
      <c r="V144" s="3">
        <v>3565565.35</v>
      </c>
    </row>
    <row r="145" spans="4:22" x14ac:dyDescent="0.3">
      <c r="D145" s="67" t="s">
        <v>1604</v>
      </c>
      <c r="E145" s="3">
        <v>31715.339999999997</v>
      </c>
      <c r="F145" s="3">
        <v>27915.699999999997</v>
      </c>
      <c r="G145" s="3">
        <v>21130.629999999997</v>
      </c>
      <c r="H145" s="3">
        <v>14345.56</v>
      </c>
      <c r="I145" s="3">
        <v>7172.78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59631.039999999994</v>
      </c>
      <c r="U145" s="3">
        <v>42648.97</v>
      </c>
      <c r="V145" s="3">
        <v>102280.01</v>
      </c>
    </row>
    <row r="146" spans="4:22" x14ac:dyDescent="0.3">
      <c r="D146" s="67" t="s">
        <v>1845</v>
      </c>
      <c r="E146" s="3">
        <v>157126.91999999998</v>
      </c>
      <c r="F146" s="3">
        <v>138302.41999999998</v>
      </c>
      <c r="G146" s="3">
        <v>104687.25</v>
      </c>
      <c r="H146" s="3">
        <v>71072.08</v>
      </c>
      <c r="I146" s="3">
        <v>35536.04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295429.33999999997</v>
      </c>
      <c r="U146" s="3">
        <v>211295.37</v>
      </c>
      <c r="V146" s="3">
        <v>506724.70999999996</v>
      </c>
    </row>
    <row r="147" spans="4:22" x14ac:dyDescent="0.3">
      <c r="D147" s="67" t="s">
        <v>1330</v>
      </c>
      <c r="E147" s="3">
        <v>29765.79</v>
      </c>
      <c r="F147" s="3">
        <v>26199.72</v>
      </c>
      <c r="G147" s="3">
        <v>19831.73</v>
      </c>
      <c r="H147" s="3">
        <v>13463.74</v>
      </c>
      <c r="I147" s="3">
        <v>6731.87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55965.51</v>
      </c>
      <c r="U147" s="3">
        <v>40027.339999999997</v>
      </c>
      <c r="V147" s="3">
        <v>95992.85</v>
      </c>
    </row>
    <row r="148" spans="4:22" x14ac:dyDescent="0.3">
      <c r="D148" s="67" t="s">
        <v>1098</v>
      </c>
      <c r="E148" s="3">
        <v>97176.63</v>
      </c>
      <c r="F148" s="3">
        <v>85534.44</v>
      </c>
      <c r="G148" s="3">
        <v>64744.819999999992</v>
      </c>
      <c r="H148" s="3">
        <v>43955.199999999997</v>
      </c>
      <c r="I148" s="3">
        <v>21977.599999999999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182711.07</v>
      </c>
      <c r="U148" s="3">
        <v>130677.62</v>
      </c>
      <c r="V148" s="3">
        <v>313388.69</v>
      </c>
    </row>
    <row r="149" spans="4:22" x14ac:dyDescent="0.3">
      <c r="D149" s="67" t="s">
        <v>933</v>
      </c>
      <c r="E149" s="3">
        <v>625923.05999999994</v>
      </c>
      <c r="F149" s="3">
        <v>495285.04</v>
      </c>
      <c r="G149" s="3">
        <v>477042.11</v>
      </c>
      <c r="H149" s="3">
        <v>458799.18</v>
      </c>
      <c r="I149" s="3">
        <v>439513.8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1121208.0999999999</v>
      </c>
      <c r="U149" s="3">
        <v>1375355.09</v>
      </c>
      <c r="V149" s="3">
        <v>2496563.19</v>
      </c>
    </row>
    <row r="150" spans="4:22" x14ac:dyDescent="0.3">
      <c r="D150" s="67" t="s">
        <v>1628</v>
      </c>
      <c r="E150" s="3">
        <v>146198.04999999999</v>
      </c>
      <c r="F150" s="3">
        <v>128682.88</v>
      </c>
      <c r="G150" s="3">
        <v>97405.79</v>
      </c>
      <c r="H150" s="3">
        <v>66128.7</v>
      </c>
      <c r="I150" s="3">
        <v>33064.35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274880.93</v>
      </c>
      <c r="U150" s="3">
        <v>196598.84</v>
      </c>
      <c r="V150" s="3">
        <v>471479.77</v>
      </c>
    </row>
    <row r="151" spans="4:22" x14ac:dyDescent="0.3">
      <c r="D151" s="67" t="s">
        <v>848</v>
      </c>
      <c r="E151" s="3">
        <v>190798.76</v>
      </c>
      <c r="F151" s="3">
        <v>123072.64000000001</v>
      </c>
      <c r="G151" s="3">
        <v>93159.150000000009</v>
      </c>
      <c r="H151" s="3">
        <v>63245.66</v>
      </c>
      <c r="I151" s="3">
        <v>31622.83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313871.40000000002</v>
      </c>
      <c r="U151" s="3">
        <v>188027.64</v>
      </c>
      <c r="V151" s="3">
        <v>501899.04000000004</v>
      </c>
    </row>
    <row r="152" spans="4:22" x14ac:dyDescent="0.3">
      <c r="D152" s="67" t="s">
        <v>1523</v>
      </c>
      <c r="E152" s="3">
        <v>403602.51999999996</v>
      </c>
      <c r="F152" s="3">
        <v>382914.57999999996</v>
      </c>
      <c r="G152" s="3">
        <v>345971.83</v>
      </c>
      <c r="H152" s="3">
        <v>309029.08</v>
      </c>
      <c r="I152" s="3">
        <v>269975.31</v>
      </c>
      <c r="J152" s="3">
        <v>127256.94</v>
      </c>
      <c r="K152" s="3">
        <v>127256.94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786517.1</v>
      </c>
      <c r="U152" s="3">
        <v>1179490.1000000001</v>
      </c>
      <c r="V152" s="3">
        <v>1966007.1999999997</v>
      </c>
    </row>
    <row r="153" spans="4:22" x14ac:dyDescent="0.3">
      <c r="D153" s="67" t="s">
        <v>1810</v>
      </c>
      <c r="E153" s="3">
        <v>311456.87</v>
      </c>
      <c r="F153" s="3">
        <v>308190.2</v>
      </c>
      <c r="G153" s="3">
        <v>302356.87</v>
      </c>
      <c r="H153" s="3">
        <v>42798.54</v>
      </c>
      <c r="I153" s="3">
        <v>36631.870000000003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619647.07000000007</v>
      </c>
      <c r="U153" s="3">
        <v>381787.28</v>
      </c>
      <c r="V153" s="3">
        <v>1001434.3500000001</v>
      </c>
    </row>
    <row r="154" spans="4:22" x14ac:dyDescent="0.3">
      <c r="D154" s="67" t="s">
        <v>904</v>
      </c>
      <c r="E154" s="3">
        <v>284592.33</v>
      </c>
      <c r="F154" s="3">
        <v>260111.74000000002</v>
      </c>
      <c r="G154" s="3">
        <v>214447.26</v>
      </c>
      <c r="H154" s="3">
        <v>183277.11</v>
      </c>
      <c r="I154" s="3">
        <v>119068.02</v>
      </c>
      <c r="J154" s="3">
        <v>66567.460000000006</v>
      </c>
      <c r="K154" s="3">
        <v>26832.02</v>
      </c>
      <c r="L154" s="3">
        <v>5742.02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544704.07000000007</v>
      </c>
      <c r="U154" s="3">
        <v>615933.89</v>
      </c>
      <c r="V154" s="3">
        <v>1160637.96</v>
      </c>
    </row>
    <row r="155" spans="4:22" x14ac:dyDescent="0.3">
      <c r="D155" s="67" t="s">
        <v>1541</v>
      </c>
      <c r="E155" s="3">
        <v>124962.53</v>
      </c>
      <c r="F155" s="3">
        <v>121287</v>
      </c>
      <c r="G155" s="3">
        <v>114723.55</v>
      </c>
      <c r="H155" s="3">
        <v>13877</v>
      </c>
      <c r="I155" s="3">
        <v>6938.5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246249.53000000003</v>
      </c>
      <c r="U155" s="3">
        <v>135539.04999999999</v>
      </c>
      <c r="V155" s="3">
        <v>381788.58000000007</v>
      </c>
    </row>
    <row r="156" spans="4:22" x14ac:dyDescent="0.3">
      <c r="D156" s="67" t="s">
        <v>1814</v>
      </c>
      <c r="E156" s="3">
        <v>170049.73</v>
      </c>
      <c r="F156" s="3">
        <v>166116.16</v>
      </c>
      <c r="G156" s="3">
        <v>159091.93</v>
      </c>
      <c r="H156" s="3">
        <v>14851.22</v>
      </c>
      <c r="I156" s="3">
        <v>7425.61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336165.89</v>
      </c>
      <c r="U156" s="3">
        <v>181368.76</v>
      </c>
      <c r="V156" s="3">
        <v>517534.65</v>
      </c>
    </row>
    <row r="157" spans="4:22" x14ac:dyDescent="0.3">
      <c r="D157" s="67" t="s">
        <v>1632</v>
      </c>
      <c r="E157" s="3">
        <v>31134.760000000002</v>
      </c>
      <c r="F157" s="3">
        <v>27404.68</v>
      </c>
      <c r="G157" s="3">
        <v>20743.82</v>
      </c>
      <c r="H157" s="3">
        <v>14082.96</v>
      </c>
      <c r="I157" s="3">
        <v>7041.48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58539.44</v>
      </c>
      <c r="U157" s="3">
        <v>41868.259999999995</v>
      </c>
      <c r="V157" s="3">
        <v>100407.7</v>
      </c>
    </row>
    <row r="158" spans="4:22" x14ac:dyDescent="0.3">
      <c r="D158" s="67" t="s">
        <v>1570</v>
      </c>
      <c r="E158" s="3">
        <v>230933.9</v>
      </c>
      <c r="F158" s="3">
        <v>203267</v>
      </c>
      <c r="G158" s="3">
        <v>153861.83000000002</v>
      </c>
      <c r="H158" s="3">
        <v>104456.66</v>
      </c>
      <c r="I158" s="3">
        <v>52228.33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434200.9</v>
      </c>
      <c r="U158" s="3">
        <v>310546.82</v>
      </c>
      <c r="V158" s="3">
        <v>744747.72000000009</v>
      </c>
    </row>
    <row r="159" spans="4:22" x14ac:dyDescent="0.3">
      <c r="D159" s="67" t="s">
        <v>1533</v>
      </c>
      <c r="E159" s="3">
        <v>397980.57</v>
      </c>
      <c r="F159" s="3">
        <v>392216.98</v>
      </c>
      <c r="G159" s="3">
        <v>381924.85</v>
      </c>
      <c r="H159" s="3">
        <v>371632.72</v>
      </c>
      <c r="I159" s="3">
        <v>360752.47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790197.55</v>
      </c>
      <c r="U159" s="3">
        <v>1114310.04</v>
      </c>
      <c r="V159" s="3">
        <v>1904507.5899999999</v>
      </c>
    </row>
    <row r="160" spans="4:22" x14ac:dyDescent="0.3">
      <c r="D160" s="67" t="s">
        <v>1818</v>
      </c>
      <c r="E160" s="3">
        <v>342228.62</v>
      </c>
      <c r="F160" s="3">
        <v>337786.12</v>
      </c>
      <c r="G160" s="3">
        <v>329853.08999999997</v>
      </c>
      <c r="H160" s="3">
        <v>54282.080000000002</v>
      </c>
      <c r="I160" s="3">
        <v>45895.729999999996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680014.74</v>
      </c>
      <c r="U160" s="3">
        <v>430030.9</v>
      </c>
      <c r="V160" s="3">
        <v>1110045.6399999999</v>
      </c>
    </row>
    <row r="161" spans="4:22" x14ac:dyDescent="0.3">
      <c r="D161" s="67" t="s">
        <v>1308</v>
      </c>
      <c r="E161" s="3">
        <v>231290.3</v>
      </c>
      <c r="F161" s="3">
        <v>225320.65999999997</v>
      </c>
      <c r="G161" s="3">
        <v>214660.58999999997</v>
      </c>
      <c r="H161" s="3">
        <v>204000.52</v>
      </c>
      <c r="I161" s="3">
        <v>192731.3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456610.95999999996</v>
      </c>
      <c r="U161" s="3">
        <v>611392.41</v>
      </c>
      <c r="V161" s="3">
        <v>1068003.3699999999</v>
      </c>
    </row>
    <row r="162" spans="4:22" x14ac:dyDescent="0.3">
      <c r="D162" s="67" t="s">
        <v>778</v>
      </c>
      <c r="E162" s="3">
        <v>256571.5</v>
      </c>
      <c r="F162" s="3">
        <v>256571.5</v>
      </c>
      <c r="G162" s="3">
        <v>256571.5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513143</v>
      </c>
      <c r="U162" s="3">
        <v>256571.5</v>
      </c>
      <c r="V162" s="3">
        <v>769714.5</v>
      </c>
    </row>
    <row r="163" spans="4:22" x14ac:dyDescent="0.3">
      <c r="D163" s="67" t="s">
        <v>1649</v>
      </c>
      <c r="E163" s="3">
        <v>77827.040000000008</v>
      </c>
      <c r="F163" s="3">
        <v>68503.02</v>
      </c>
      <c r="G163" s="3">
        <v>51852.98</v>
      </c>
      <c r="H163" s="3">
        <v>35202.94</v>
      </c>
      <c r="I163" s="3">
        <v>17601.47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146330.06</v>
      </c>
      <c r="U163" s="3">
        <v>104657.39000000001</v>
      </c>
      <c r="V163" s="3">
        <v>250987.45</v>
      </c>
    </row>
    <row r="164" spans="4:22" x14ac:dyDescent="0.3">
      <c r="D164" s="67" t="s">
        <v>819</v>
      </c>
      <c r="E164" s="3">
        <v>852356.15</v>
      </c>
      <c r="F164" s="3">
        <v>772902.62</v>
      </c>
      <c r="G164" s="3">
        <v>700594.78</v>
      </c>
      <c r="H164" s="3">
        <v>484152.28</v>
      </c>
      <c r="I164" s="3">
        <v>407712.56</v>
      </c>
      <c r="J164" s="3">
        <v>178901.9</v>
      </c>
      <c r="K164" s="3">
        <v>178901.9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1625258.7700000003</v>
      </c>
      <c r="U164" s="3">
        <v>1950263.42</v>
      </c>
      <c r="V164" s="3">
        <v>3575522.1899999995</v>
      </c>
    </row>
    <row r="165" spans="4:22" x14ac:dyDescent="0.3">
      <c r="D165" s="67" t="s">
        <v>1111</v>
      </c>
      <c r="E165" s="3">
        <v>481108.33999999997</v>
      </c>
      <c r="F165" s="3">
        <v>465283.78</v>
      </c>
      <c r="G165" s="3">
        <v>437025.63</v>
      </c>
      <c r="H165" s="3">
        <v>408767.48</v>
      </c>
      <c r="I165" s="3">
        <v>378894.58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946392.12</v>
      </c>
      <c r="U165" s="3">
        <v>1224687.69</v>
      </c>
      <c r="V165" s="3">
        <v>2171079.81</v>
      </c>
    </row>
    <row r="166" spans="4:22" x14ac:dyDescent="0.3">
      <c r="D166" s="67" t="s">
        <v>1566</v>
      </c>
      <c r="E166" s="3">
        <v>32347.49</v>
      </c>
      <c r="F166" s="3">
        <v>28472.120000000003</v>
      </c>
      <c r="G166" s="3">
        <v>21551.81</v>
      </c>
      <c r="H166" s="3">
        <v>14631.5</v>
      </c>
      <c r="I166" s="3">
        <v>7315.75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60819.610000000008</v>
      </c>
      <c r="U166" s="3">
        <v>43499.06</v>
      </c>
      <c r="V166" s="3">
        <v>104318.67</v>
      </c>
    </row>
    <row r="167" spans="4:22" x14ac:dyDescent="0.3">
      <c r="D167" s="67" t="s">
        <v>1537</v>
      </c>
      <c r="E167" s="3">
        <v>37794.19</v>
      </c>
      <c r="F167" s="3">
        <v>33266.28</v>
      </c>
      <c r="G167" s="3">
        <v>25180.73</v>
      </c>
      <c r="H167" s="3">
        <v>17095.18</v>
      </c>
      <c r="I167" s="3">
        <v>8547.59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71060.47</v>
      </c>
      <c r="U167" s="3">
        <v>50823.5</v>
      </c>
      <c r="V167" s="3">
        <v>121883.97</v>
      </c>
    </row>
    <row r="168" spans="4:22" x14ac:dyDescent="0.3">
      <c r="D168" s="67" t="s">
        <v>781</v>
      </c>
      <c r="E168" s="3">
        <v>602798.92000000004</v>
      </c>
      <c r="F168" s="3">
        <v>566840.26</v>
      </c>
      <c r="G168" s="3">
        <v>544614.04</v>
      </c>
      <c r="H168" s="3">
        <v>452496.96</v>
      </c>
      <c r="I168" s="3">
        <v>429000.67000000004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1169639.1800000002</v>
      </c>
      <c r="U168" s="3">
        <v>1426111.67</v>
      </c>
      <c r="V168" s="3">
        <v>2595750.8499999996</v>
      </c>
    </row>
    <row r="169" spans="4:22" x14ac:dyDescent="0.3">
      <c r="D169" s="67" t="s">
        <v>942</v>
      </c>
      <c r="E169" s="3">
        <v>46439.44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46439.44</v>
      </c>
      <c r="U169" s="3">
        <v>0</v>
      </c>
      <c r="V169" s="3">
        <v>46439.44</v>
      </c>
    </row>
    <row r="170" spans="4:22" x14ac:dyDescent="0.3">
      <c r="D170" s="67" t="s">
        <v>833</v>
      </c>
      <c r="E170" s="3">
        <v>12587.4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12587.4</v>
      </c>
      <c r="U170" s="3">
        <v>0</v>
      </c>
      <c r="V170" s="3">
        <v>12587.4</v>
      </c>
    </row>
    <row r="171" spans="4:22" x14ac:dyDescent="0.3">
      <c r="D171" s="67" t="s">
        <v>1645</v>
      </c>
      <c r="E171" s="3">
        <v>382817.7</v>
      </c>
      <c r="F171" s="3">
        <v>363979.88</v>
      </c>
      <c r="G171" s="3">
        <v>330340.91000000003</v>
      </c>
      <c r="H171" s="3">
        <v>71122.399999999994</v>
      </c>
      <c r="I171" s="3">
        <v>35561.199999999997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746797.58000000007</v>
      </c>
      <c r="U171" s="3">
        <v>437024.51</v>
      </c>
      <c r="V171" s="3">
        <v>1183822.0900000001</v>
      </c>
    </row>
    <row r="172" spans="4:22" x14ac:dyDescent="0.3">
      <c r="D172" s="67" t="s">
        <v>779</v>
      </c>
      <c r="E172" s="3">
        <v>41702.14</v>
      </c>
      <c r="F172" s="3">
        <v>24645.480000000003</v>
      </c>
      <c r="G172" s="3">
        <v>18655.260000000002</v>
      </c>
      <c r="H172" s="3">
        <v>12665.04</v>
      </c>
      <c r="I172" s="3">
        <v>6332.52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66347.62</v>
      </c>
      <c r="U172" s="3">
        <v>37652.82</v>
      </c>
      <c r="V172" s="3">
        <v>104000.44000000002</v>
      </c>
    </row>
    <row r="173" spans="4:22" x14ac:dyDescent="0.3">
      <c r="D173" s="67" t="s">
        <v>780</v>
      </c>
      <c r="E173" s="3">
        <v>169331.84000000003</v>
      </c>
      <c r="F173" s="3">
        <v>149045.14000000001</v>
      </c>
      <c r="G173" s="3">
        <v>112818.89</v>
      </c>
      <c r="H173" s="3">
        <v>76592.639999999999</v>
      </c>
      <c r="I173" s="3">
        <v>38296.32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318376.98000000004</v>
      </c>
      <c r="U173" s="3">
        <v>227707.85</v>
      </c>
      <c r="V173" s="3">
        <v>546084.82999999996</v>
      </c>
    </row>
    <row r="174" spans="4:22" x14ac:dyDescent="0.3">
      <c r="D174" s="67" t="s">
        <v>1549</v>
      </c>
      <c r="E174" s="3">
        <v>43974.79</v>
      </c>
      <c r="F174" s="3">
        <v>38706.42</v>
      </c>
      <c r="G174" s="3">
        <v>29298.61</v>
      </c>
      <c r="H174" s="3">
        <v>19890.8</v>
      </c>
      <c r="I174" s="3">
        <v>9945.4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82681.209999999992</v>
      </c>
      <c r="U174" s="3">
        <v>59134.81</v>
      </c>
      <c r="V174" s="3">
        <v>141816.01999999999</v>
      </c>
    </row>
    <row r="175" spans="4:22" x14ac:dyDescent="0.3">
      <c r="D175" s="67" t="s">
        <v>836</v>
      </c>
      <c r="E175" s="3">
        <v>358753.47</v>
      </c>
      <c r="F175" s="3">
        <v>340456.66</v>
      </c>
      <c r="G175" s="3">
        <v>340456.66</v>
      </c>
      <c r="H175" s="3">
        <v>340456.66</v>
      </c>
      <c r="I175" s="3">
        <v>340456.66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699210.13</v>
      </c>
      <c r="U175" s="3">
        <v>1021369.98</v>
      </c>
      <c r="V175" s="3">
        <v>1720580.1099999999</v>
      </c>
    </row>
    <row r="176" spans="4:22" x14ac:dyDescent="0.3">
      <c r="D176" s="67" t="s">
        <v>777</v>
      </c>
      <c r="E176" s="3">
        <v>223595.41</v>
      </c>
      <c r="F176" s="3">
        <v>127068.28</v>
      </c>
      <c r="G176" s="3">
        <v>96183.63</v>
      </c>
      <c r="H176" s="3">
        <v>65298.98</v>
      </c>
      <c r="I176" s="3">
        <v>32649.49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350663.69000000006</v>
      </c>
      <c r="U176" s="3">
        <v>194132.1</v>
      </c>
      <c r="V176" s="3">
        <v>544795.79</v>
      </c>
    </row>
    <row r="177" spans="4:22" x14ac:dyDescent="0.3">
      <c r="D177" s="67" t="s">
        <v>1839</v>
      </c>
      <c r="E177" s="3">
        <v>44468.020000000004</v>
      </c>
      <c r="F177" s="3">
        <v>39140.559999999998</v>
      </c>
      <c r="G177" s="3">
        <v>29627.230000000003</v>
      </c>
      <c r="H177" s="3">
        <v>20113.900000000001</v>
      </c>
      <c r="I177" s="3">
        <v>10056.950000000001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83608.58</v>
      </c>
      <c r="U177" s="3">
        <v>59798.080000000002</v>
      </c>
      <c r="V177" s="3">
        <v>143406.66</v>
      </c>
    </row>
    <row r="178" spans="4:22" x14ac:dyDescent="0.3">
      <c r="D178" s="67" t="s">
        <v>1545</v>
      </c>
      <c r="E178" s="3">
        <v>492996.81</v>
      </c>
      <c r="F178" s="3">
        <v>433933.62</v>
      </c>
      <c r="G178" s="3">
        <v>328463.64</v>
      </c>
      <c r="H178" s="3">
        <v>222993.66</v>
      </c>
      <c r="I178" s="3">
        <v>111496.83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926930.42999999993</v>
      </c>
      <c r="U178" s="3">
        <v>662954.13</v>
      </c>
      <c r="V178" s="3">
        <v>1589884.56</v>
      </c>
    </row>
    <row r="179" spans="4:22" x14ac:dyDescent="0.3">
      <c r="D179" s="67" t="s">
        <v>861</v>
      </c>
      <c r="E179" s="3">
        <v>36550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36550</v>
      </c>
      <c r="U179" s="3">
        <v>0</v>
      </c>
      <c r="V179" s="3">
        <v>36550</v>
      </c>
    </row>
    <row r="180" spans="4:22" x14ac:dyDescent="0.3">
      <c r="D180" s="67" t="s">
        <v>823</v>
      </c>
      <c r="E180" s="3">
        <v>650390.47</v>
      </c>
      <c r="F180" s="3">
        <v>549842.78</v>
      </c>
      <c r="G180" s="3">
        <v>440258.72000000003</v>
      </c>
      <c r="H180" s="3">
        <v>350076.6</v>
      </c>
      <c r="I180" s="3">
        <v>273760.14</v>
      </c>
      <c r="J180" s="3">
        <v>204061.04</v>
      </c>
      <c r="K180" s="3">
        <v>85307.77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1200233.25</v>
      </c>
      <c r="U180" s="3">
        <v>1353464.27</v>
      </c>
      <c r="V180" s="3">
        <v>2553697.52</v>
      </c>
    </row>
    <row r="181" spans="4:22" x14ac:dyDescent="0.3">
      <c r="D181" s="67" t="s">
        <v>1621</v>
      </c>
      <c r="E181" s="3">
        <v>32863.129999999997</v>
      </c>
      <c r="F181" s="3">
        <v>28925.98</v>
      </c>
      <c r="G181" s="3">
        <v>21895.360000000001</v>
      </c>
      <c r="H181" s="3">
        <v>14864.74</v>
      </c>
      <c r="I181" s="3">
        <v>7432.37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61789.11</v>
      </c>
      <c r="U181" s="3">
        <v>44192.47</v>
      </c>
      <c r="V181" s="3">
        <v>105981.57999999999</v>
      </c>
    </row>
    <row r="182" spans="4:22" x14ac:dyDescent="0.3">
      <c r="D182" s="67" t="s">
        <v>1556</v>
      </c>
      <c r="E182" s="3">
        <v>194770.45</v>
      </c>
      <c r="F182" s="3">
        <v>190119.06</v>
      </c>
      <c r="G182" s="3">
        <v>181813.01</v>
      </c>
      <c r="H182" s="3">
        <v>17561.36</v>
      </c>
      <c r="I182" s="3">
        <v>8780.68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384889.51</v>
      </c>
      <c r="U182" s="3">
        <v>208155.05</v>
      </c>
      <c r="V182" s="3">
        <v>593044.56000000006</v>
      </c>
    </row>
    <row r="183" spans="4:22" x14ac:dyDescent="0.3">
      <c r="D183" s="67" t="s">
        <v>1686</v>
      </c>
      <c r="E183" s="3">
        <v>43694.200000000004</v>
      </c>
      <c r="F183" s="3">
        <v>38459.440000000002</v>
      </c>
      <c r="G183" s="3">
        <v>29111.660000000003</v>
      </c>
      <c r="H183" s="3">
        <v>19763.88</v>
      </c>
      <c r="I183" s="3">
        <v>9881.94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82153.64</v>
      </c>
      <c r="U183" s="3">
        <v>58757.48</v>
      </c>
      <c r="V183" s="3">
        <v>140911.12000000002</v>
      </c>
    </row>
    <row r="184" spans="4:22" x14ac:dyDescent="0.3">
      <c r="D184" s="67" t="s">
        <v>1663</v>
      </c>
      <c r="E184" s="3">
        <v>52545.659999999996</v>
      </c>
      <c r="F184" s="3">
        <v>46250.46</v>
      </c>
      <c r="G184" s="3">
        <v>35009.03</v>
      </c>
      <c r="H184" s="3">
        <v>23767.599999999999</v>
      </c>
      <c r="I184" s="3">
        <v>11883.8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98796.12</v>
      </c>
      <c r="U184" s="3">
        <v>70660.429999999993</v>
      </c>
      <c r="V184" s="3">
        <v>169456.55000000002</v>
      </c>
    </row>
    <row r="185" spans="4:22" x14ac:dyDescent="0.3">
      <c r="D185" s="67" t="s">
        <v>1306</v>
      </c>
      <c r="E185" s="3">
        <v>197106.39</v>
      </c>
      <c r="F185" s="3">
        <v>190572.4</v>
      </c>
      <c r="G185" s="3">
        <v>178904.57</v>
      </c>
      <c r="H185" s="3">
        <v>167236.74</v>
      </c>
      <c r="I185" s="3">
        <v>154902.18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387678.79</v>
      </c>
      <c r="U185" s="3">
        <v>501043.49</v>
      </c>
      <c r="V185" s="3">
        <v>888722.28</v>
      </c>
    </row>
    <row r="186" spans="4:22" x14ac:dyDescent="0.3">
      <c r="D186" s="67" t="s">
        <v>937</v>
      </c>
      <c r="E186" s="3">
        <v>162968.55000000002</v>
      </c>
      <c r="F186" s="3">
        <v>91362.03</v>
      </c>
      <c r="G186" s="3">
        <v>46531.040000000001</v>
      </c>
      <c r="H186" s="3">
        <v>5217.9799999999996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254330.58000000002</v>
      </c>
      <c r="U186" s="3">
        <v>51749.020000000004</v>
      </c>
      <c r="V186" s="3">
        <v>306079.59999999998</v>
      </c>
    </row>
    <row r="187" spans="4:22" x14ac:dyDescent="0.3">
      <c r="D187" s="67" t="s">
        <v>1836</v>
      </c>
      <c r="E187" s="3">
        <v>100668.8</v>
      </c>
      <c r="F187" s="3">
        <v>100668.8</v>
      </c>
      <c r="G187" s="3">
        <v>76200.69</v>
      </c>
      <c r="H187" s="3">
        <v>51732.58</v>
      </c>
      <c r="I187" s="3">
        <v>25866.29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201337.60000000001</v>
      </c>
      <c r="U187" s="3">
        <v>153799.56</v>
      </c>
      <c r="V187" s="3">
        <v>355137.16000000003</v>
      </c>
    </row>
    <row r="188" spans="4:22" x14ac:dyDescent="0.3">
      <c r="D188" s="67" t="s">
        <v>1597</v>
      </c>
      <c r="E188" s="3">
        <v>339242.94</v>
      </c>
      <c r="F188" s="3">
        <v>325201.56</v>
      </c>
      <c r="G188" s="3">
        <v>300127.66000000003</v>
      </c>
      <c r="H188" s="3">
        <v>53013.38</v>
      </c>
      <c r="I188" s="3">
        <v>26506.69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664444.5</v>
      </c>
      <c r="U188" s="3">
        <v>379647.73</v>
      </c>
      <c r="V188" s="3">
        <v>1044092.23</v>
      </c>
    </row>
    <row r="189" spans="4:22" x14ac:dyDescent="0.3">
      <c r="D189" s="67" t="s">
        <v>1117</v>
      </c>
      <c r="E189" s="3">
        <v>204550.36</v>
      </c>
      <c r="F189" s="3">
        <v>204550.36</v>
      </c>
      <c r="G189" s="3">
        <v>174069.19</v>
      </c>
      <c r="H189" s="3">
        <v>143588.01999999999</v>
      </c>
      <c r="I189" s="3">
        <v>143588.01999999999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409100.72</v>
      </c>
      <c r="U189" s="3">
        <v>461245.22999999992</v>
      </c>
      <c r="V189" s="3">
        <v>870345.94999999984</v>
      </c>
    </row>
    <row r="190" spans="4:22" x14ac:dyDescent="0.3">
      <c r="D190" s="67" t="s">
        <v>787</v>
      </c>
      <c r="E190" s="3">
        <v>13329466.68</v>
      </c>
      <c r="F190" s="3">
        <v>12306032.27</v>
      </c>
      <c r="G190" s="3">
        <v>8224257.96</v>
      </c>
      <c r="H190" s="3">
        <v>7203654.5600000005</v>
      </c>
      <c r="I190" s="3">
        <v>1014437.71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25635498.949999999</v>
      </c>
      <c r="U190" s="3">
        <v>16442350.23</v>
      </c>
      <c r="V190" s="3">
        <v>42077849.180000007</v>
      </c>
    </row>
    <row r="191" spans="4:22" x14ac:dyDescent="0.3">
      <c r="D191" s="67" t="s">
        <v>2021</v>
      </c>
      <c r="E191" s="3">
        <v>61566.2</v>
      </c>
      <c r="F191" s="3">
        <v>61793.57</v>
      </c>
      <c r="G191" s="3">
        <v>37299.230000000003</v>
      </c>
      <c r="H191" s="3">
        <v>22018.06</v>
      </c>
      <c r="I191" s="3">
        <v>12682.77</v>
      </c>
      <c r="J191" s="3">
        <v>6905.16</v>
      </c>
      <c r="K191" s="3">
        <v>1252.0999999999999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123359.76999999999</v>
      </c>
      <c r="U191" s="3">
        <v>80157.320000000022</v>
      </c>
      <c r="V191" s="3">
        <v>203517.09000000003</v>
      </c>
    </row>
    <row r="192" spans="4:22" x14ac:dyDescent="0.3">
      <c r="D192" s="67" t="s">
        <v>2024</v>
      </c>
      <c r="E192" s="3">
        <v>93212.85</v>
      </c>
      <c r="F192" s="3">
        <v>91222.760000000009</v>
      </c>
      <c r="G192" s="3">
        <v>85539.35</v>
      </c>
      <c r="H192" s="3">
        <v>81705.03</v>
      </c>
      <c r="I192" s="3">
        <v>77605.58</v>
      </c>
      <c r="J192" s="3">
        <v>25221.919999999998</v>
      </c>
      <c r="K192" s="3">
        <v>21825.55</v>
      </c>
      <c r="L192" s="3">
        <v>14608.46</v>
      </c>
      <c r="M192" s="3">
        <v>8805.68</v>
      </c>
      <c r="N192" s="3">
        <v>2534.87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184435.61000000002</v>
      </c>
      <c r="U192" s="3">
        <v>317846.43999999994</v>
      </c>
      <c r="V192" s="3">
        <v>502282.05</v>
      </c>
    </row>
    <row r="193" spans="4:22" x14ac:dyDescent="0.3">
      <c r="D193" s="67" t="s">
        <v>2026</v>
      </c>
      <c r="E193" s="3">
        <v>70128.149999999994</v>
      </c>
      <c r="F193" s="3">
        <v>68935.64</v>
      </c>
      <c r="G193" s="3">
        <v>63909.39</v>
      </c>
      <c r="H193" s="3">
        <v>58472.45</v>
      </c>
      <c r="I193" s="3">
        <v>52590.979999999996</v>
      </c>
      <c r="J193" s="3">
        <v>12771.22</v>
      </c>
      <c r="K193" s="3">
        <v>4589.18</v>
      </c>
      <c r="L193" s="3">
        <v>52.35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139063.78999999998</v>
      </c>
      <c r="U193" s="3">
        <v>192385.57</v>
      </c>
      <c r="V193" s="3">
        <v>331449.36</v>
      </c>
    </row>
    <row r="194" spans="4:22" x14ac:dyDescent="0.3">
      <c r="D194" s="67" t="s">
        <v>1109</v>
      </c>
      <c r="E194" s="3">
        <v>529648.61</v>
      </c>
      <c r="F194" s="3">
        <v>497277.3</v>
      </c>
      <c r="G194" s="3">
        <v>446642.54000000004</v>
      </c>
      <c r="H194" s="3">
        <v>400015.48</v>
      </c>
      <c r="I194" s="3">
        <v>394128.32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1026925.9099999999</v>
      </c>
      <c r="U194" s="3">
        <v>1240786.3399999999</v>
      </c>
      <c r="V194" s="3">
        <v>2267712.25</v>
      </c>
    </row>
    <row r="195" spans="4:22" x14ac:dyDescent="0.3">
      <c r="D195" s="67" t="s">
        <v>2029</v>
      </c>
      <c r="E195" s="3">
        <v>217147.44</v>
      </c>
      <c r="F195" s="3">
        <v>217147.44</v>
      </c>
      <c r="G195" s="3">
        <v>217147.44</v>
      </c>
      <c r="H195" s="3">
        <v>113035.66</v>
      </c>
      <c r="I195" s="3">
        <v>113035.66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434294.88</v>
      </c>
      <c r="U195" s="3">
        <v>443218.76</v>
      </c>
      <c r="V195" s="3">
        <v>877513.64</v>
      </c>
    </row>
    <row r="196" spans="4:22" x14ac:dyDescent="0.3">
      <c r="D196" s="67" t="s">
        <v>2034</v>
      </c>
      <c r="E196" s="3">
        <v>247189.22</v>
      </c>
      <c r="F196" s="3">
        <v>247189.22</v>
      </c>
      <c r="G196" s="3">
        <v>247189.22</v>
      </c>
      <c r="H196" s="3">
        <v>128673.84</v>
      </c>
      <c r="I196" s="3">
        <v>128673.84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494378.44</v>
      </c>
      <c r="U196" s="3">
        <v>504536.9</v>
      </c>
      <c r="V196" s="3">
        <v>998915.34</v>
      </c>
    </row>
    <row r="197" spans="4:22" x14ac:dyDescent="0.3">
      <c r="D197" s="67" t="s">
        <v>2037</v>
      </c>
      <c r="E197" s="3">
        <v>248185.45999999996</v>
      </c>
      <c r="F197" s="3">
        <v>248185.45999999996</v>
      </c>
      <c r="G197" s="3">
        <v>248185.45999999996</v>
      </c>
      <c r="H197" s="3">
        <v>50795.360000000001</v>
      </c>
      <c r="I197" s="3">
        <v>50795.360000000001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496370.91999999993</v>
      </c>
      <c r="U197" s="3">
        <v>349776.18</v>
      </c>
      <c r="V197" s="3">
        <v>846147.1</v>
      </c>
    </row>
    <row r="198" spans="4:22" x14ac:dyDescent="0.3">
      <c r="D198" s="67" t="s">
        <v>2041</v>
      </c>
      <c r="E198" s="3">
        <v>80448.140000000014</v>
      </c>
      <c r="F198" s="3">
        <v>77092.420000000013</v>
      </c>
      <c r="G198" s="3">
        <v>72794.66</v>
      </c>
      <c r="H198" s="3">
        <v>10303.86</v>
      </c>
      <c r="I198" s="3">
        <v>10303.86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157540.56</v>
      </c>
      <c r="U198" s="3">
        <v>93402.38</v>
      </c>
      <c r="V198" s="3">
        <v>250942.94</v>
      </c>
    </row>
    <row r="199" spans="4:22" x14ac:dyDescent="0.3">
      <c r="D199" s="67" t="s">
        <v>2045</v>
      </c>
      <c r="E199" s="3">
        <v>93540.56</v>
      </c>
      <c r="F199" s="3">
        <v>84571.219999999987</v>
      </c>
      <c r="G199" s="3">
        <v>57217.13</v>
      </c>
      <c r="H199" s="3">
        <v>19556.7</v>
      </c>
      <c r="I199" s="3">
        <v>8944.48</v>
      </c>
      <c r="J199" s="3">
        <v>6164.36</v>
      </c>
      <c r="K199" s="3">
        <v>3138.47</v>
      </c>
      <c r="L199" s="3">
        <v>351.87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178111.77999999997</v>
      </c>
      <c r="U199" s="3">
        <v>95373.01</v>
      </c>
      <c r="V199" s="3">
        <v>273484.78999999998</v>
      </c>
    </row>
    <row r="200" spans="4:22" x14ac:dyDescent="0.3">
      <c r="D200" s="67" t="s">
        <v>2049</v>
      </c>
      <c r="E200" s="3">
        <v>170196.2</v>
      </c>
      <c r="F200" s="3">
        <v>171048.95999999999</v>
      </c>
      <c r="G200" s="3">
        <v>164388.29999999999</v>
      </c>
      <c r="H200" s="3">
        <v>32083.62</v>
      </c>
      <c r="I200" s="3">
        <v>21392.84</v>
      </c>
      <c r="J200" s="3">
        <v>12799.82</v>
      </c>
      <c r="K200" s="3">
        <v>3779.73</v>
      </c>
      <c r="L200" s="3">
        <v>105.76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341245.16000000003</v>
      </c>
      <c r="U200" s="3">
        <v>234550.07</v>
      </c>
      <c r="V200" s="3">
        <v>575795.23</v>
      </c>
    </row>
    <row r="201" spans="4:22" x14ac:dyDescent="0.3">
      <c r="D201" s="67" t="s">
        <v>2058</v>
      </c>
      <c r="E201" s="3">
        <v>38350.78</v>
      </c>
      <c r="F201" s="3">
        <v>38350.78</v>
      </c>
      <c r="G201" s="3">
        <v>38350.78</v>
      </c>
      <c r="H201" s="3">
        <v>19963.419999999998</v>
      </c>
      <c r="I201" s="3">
        <v>19963.419999999998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76701.56</v>
      </c>
      <c r="U201" s="3">
        <v>78277.62</v>
      </c>
      <c r="V201" s="3">
        <v>154979.18</v>
      </c>
    </row>
    <row r="202" spans="4:22" x14ac:dyDescent="0.3">
      <c r="D202" s="67" t="s">
        <v>2063</v>
      </c>
      <c r="E202" s="3">
        <v>174045.74</v>
      </c>
      <c r="F202" s="3">
        <v>174045.74</v>
      </c>
      <c r="G202" s="3">
        <v>174045.74</v>
      </c>
      <c r="H202" s="3">
        <v>23414.28</v>
      </c>
      <c r="I202" s="3">
        <v>23414.28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348091.48</v>
      </c>
      <c r="U202" s="3">
        <v>220874.3</v>
      </c>
      <c r="V202" s="3">
        <v>568965.78</v>
      </c>
    </row>
    <row r="203" spans="4:22" x14ac:dyDescent="0.3">
      <c r="D203" s="67" t="s">
        <v>2068</v>
      </c>
      <c r="E203" s="3">
        <v>244158</v>
      </c>
      <c r="F203" s="3">
        <v>244158</v>
      </c>
      <c r="G203" s="3">
        <v>244158</v>
      </c>
      <c r="H203" s="3">
        <v>39281.56</v>
      </c>
      <c r="I203" s="3">
        <v>39281.56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488316</v>
      </c>
      <c r="U203" s="3">
        <v>322721.12</v>
      </c>
      <c r="V203" s="3">
        <v>811037.11999999988</v>
      </c>
    </row>
    <row r="204" spans="4:22" x14ac:dyDescent="0.3">
      <c r="D204" s="67" t="s">
        <v>2071</v>
      </c>
      <c r="E204" s="3">
        <v>181053.88</v>
      </c>
      <c r="F204" s="3">
        <v>181053.88</v>
      </c>
      <c r="G204" s="3">
        <v>181053.88</v>
      </c>
      <c r="H204" s="3">
        <v>30962.2</v>
      </c>
      <c r="I204" s="3">
        <v>30962.2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362107.76</v>
      </c>
      <c r="U204" s="3">
        <v>242978.28000000003</v>
      </c>
      <c r="V204" s="3">
        <v>605086.04</v>
      </c>
    </row>
    <row r="205" spans="4:22" x14ac:dyDescent="0.3">
      <c r="D205" s="67" t="s">
        <v>2074</v>
      </c>
      <c r="E205" s="3">
        <v>97047.01999999999</v>
      </c>
      <c r="F205" s="3">
        <v>97047.01999999999</v>
      </c>
      <c r="G205" s="3">
        <v>97047.01999999999</v>
      </c>
      <c r="H205" s="3">
        <v>67441.2</v>
      </c>
      <c r="I205" s="3">
        <v>67441.2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194094.03999999998</v>
      </c>
      <c r="U205" s="3">
        <v>231929.42</v>
      </c>
      <c r="V205" s="3">
        <v>426023.45999999996</v>
      </c>
    </row>
    <row r="206" spans="4:22" x14ac:dyDescent="0.3">
      <c r="D206" s="67" t="s">
        <v>2077</v>
      </c>
      <c r="E206" s="3">
        <v>37983.520000000004</v>
      </c>
      <c r="F206" s="3">
        <v>37983.520000000004</v>
      </c>
      <c r="G206" s="3">
        <v>37983.520000000004</v>
      </c>
      <c r="H206" s="3">
        <v>19772.240000000002</v>
      </c>
      <c r="I206" s="3">
        <v>19772.240000000002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75967.040000000008</v>
      </c>
      <c r="U206" s="3">
        <v>77528</v>
      </c>
      <c r="V206" s="3">
        <v>153495.04000000001</v>
      </c>
    </row>
    <row r="207" spans="4:22" x14ac:dyDescent="0.3">
      <c r="D207" s="67" t="s">
        <v>1115</v>
      </c>
      <c r="E207" s="3">
        <v>656599.57999999996</v>
      </c>
      <c r="F207" s="3">
        <v>656599.57999999996</v>
      </c>
      <c r="G207" s="3">
        <v>656599.57999999996</v>
      </c>
      <c r="H207" s="3">
        <v>340333.72000000003</v>
      </c>
      <c r="I207" s="3">
        <v>340333.72000000003</v>
      </c>
      <c r="J207" s="3">
        <v>115544.46</v>
      </c>
      <c r="K207" s="3">
        <v>115544.46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1313199.1599999999</v>
      </c>
      <c r="U207" s="3">
        <v>1568355.94</v>
      </c>
      <c r="V207" s="3">
        <v>2881555.1</v>
      </c>
    </row>
    <row r="208" spans="4:22" x14ac:dyDescent="0.3">
      <c r="D208" s="67" t="s">
        <v>2084</v>
      </c>
      <c r="E208" s="3">
        <v>88371.8</v>
      </c>
      <c r="F208" s="3">
        <v>88371.8</v>
      </c>
      <c r="G208" s="3">
        <v>88371.8</v>
      </c>
      <c r="H208" s="3">
        <v>67681.680000000008</v>
      </c>
      <c r="I208" s="3">
        <v>67681.680000000008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176743.6</v>
      </c>
      <c r="U208" s="3">
        <v>223735.16000000003</v>
      </c>
      <c r="V208" s="3">
        <v>400478.76000000007</v>
      </c>
    </row>
    <row r="209" spans="4:22" x14ac:dyDescent="0.3">
      <c r="D209" s="67" t="s">
        <v>2087</v>
      </c>
      <c r="E209" s="3">
        <v>318271.35999999999</v>
      </c>
      <c r="F209" s="3">
        <v>318271.35999999999</v>
      </c>
      <c r="G209" s="3">
        <v>318271.35999999999</v>
      </c>
      <c r="H209" s="3">
        <v>231585.66</v>
      </c>
      <c r="I209" s="3">
        <v>231585.66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636542.71999999997</v>
      </c>
      <c r="U209" s="3">
        <v>781442.67999999993</v>
      </c>
      <c r="V209" s="3">
        <v>1417985.4</v>
      </c>
    </row>
    <row r="210" spans="4:22" x14ac:dyDescent="0.3">
      <c r="D210" s="67" t="s">
        <v>2090</v>
      </c>
      <c r="E210" s="3">
        <v>99499.94</v>
      </c>
      <c r="F210" s="3">
        <v>99499.94</v>
      </c>
      <c r="G210" s="3">
        <v>99499.94</v>
      </c>
      <c r="H210" s="3">
        <v>76849.16</v>
      </c>
      <c r="I210" s="3">
        <v>76849.16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198999.88</v>
      </c>
      <c r="U210" s="3">
        <v>253198.26</v>
      </c>
      <c r="V210" s="3">
        <v>452198.14</v>
      </c>
    </row>
    <row r="211" spans="4:22" x14ac:dyDescent="0.3">
      <c r="D211" s="67" t="s">
        <v>1088</v>
      </c>
      <c r="E211" s="3">
        <v>575021.72</v>
      </c>
      <c r="F211" s="3">
        <v>575021.72</v>
      </c>
      <c r="G211" s="3">
        <v>575021.72</v>
      </c>
      <c r="H211" s="3">
        <v>299326.38</v>
      </c>
      <c r="I211" s="3">
        <v>299326.38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1150043.44</v>
      </c>
      <c r="U211" s="3">
        <v>1173674.48</v>
      </c>
      <c r="V211" s="3">
        <v>2323717.92</v>
      </c>
    </row>
    <row r="212" spans="4:22" x14ac:dyDescent="0.3">
      <c r="D212" s="67" t="s">
        <v>1054</v>
      </c>
      <c r="E212" s="3">
        <v>218656.3</v>
      </c>
      <c r="F212" s="3">
        <v>218656.3</v>
      </c>
      <c r="G212" s="3">
        <v>218656.3</v>
      </c>
      <c r="H212" s="3">
        <v>113821.08</v>
      </c>
      <c r="I212" s="3">
        <v>113821.08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437312.6</v>
      </c>
      <c r="U212" s="3">
        <v>446298.45999999996</v>
      </c>
      <c r="V212" s="3">
        <v>883611.06</v>
      </c>
    </row>
    <row r="213" spans="4:22" x14ac:dyDescent="0.3">
      <c r="D213" s="67" t="s">
        <v>1100</v>
      </c>
      <c r="E213" s="3">
        <v>1392040.88</v>
      </c>
      <c r="F213" s="3">
        <v>1381412.9</v>
      </c>
      <c r="G213" s="3">
        <v>1324730.3999999999</v>
      </c>
      <c r="H213" s="3">
        <v>699712.17999999993</v>
      </c>
      <c r="I213" s="3">
        <v>643029.66999999993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2773453.78</v>
      </c>
      <c r="U213" s="3">
        <v>2667472.25</v>
      </c>
      <c r="V213" s="3">
        <v>5440926.0299999993</v>
      </c>
    </row>
    <row r="214" spans="4:22" x14ac:dyDescent="0.3">
      <c r="D214" s="67" t="s">
        <v>1091</v>
      </c>
      <c r="E214" s="3">
        <v>274536.66000000003</v>
      </c>
      <c r="F214" s="3">
        <v>274536.66000000003</v>
      </c>
      <c r="G214" s="3">
        <v>274536.66000000003</v>
      </c>
      <c r="H214" s="3">
        <v>142909.5</v>
      </c>
      <c r="I214" s="3">
        <v>142909.5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549073.32000000007</v>
      </c>
      <c r="U214" s="3">
        <v>560355.66</v>
      </c>
      <c r="V214" s="3">
        <v>1109428.98</v>
      </c>
    </row>
    <row r="215" spans="4:22" x14ac:dyDescent="0.3">
      <c r="D215" s="67" t="s">
        <v>1103</v>
      </c>
      <c r="E215" s="3">
        <v>636886.69999999995</v>
      </c>
      <c r="F215" s="3">
        <v>636886.69999999995</v>
      </c>
      <c r="G215" s="3">
        <v>636886.69999999995</v>
      </c>
      <c r="H215" s="3">
        <v>331530.06</v>
      </c>
      <c r="I215" s="3">
        <v>331530.06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1273773.3999999999</v>
      </c>
      <c r="U215" s="3">
        <v>1299946.8199999998</v>
      </c>
      <c r="V215" s="3">
        <v>2573720.2199999997</v>
      </c>
    </row>
    <row r="216" spans="4:22" x14ac:dyDescent="0.3">
      <c r="D216" s="67" t="s">
        <v>1299</v>
      </c>
      <c r="E216" s="3">
        <v>193577.94</v>
      </c>
      <c r="F216" s="3">
        <v>193577.94</v>
      </c>
      <c r="G216" s="3">
        <v>193577.94</v>
      </c>
      <c r="H216" s="3">
        <v>100766.6</v>
      </c>
      <c r="I216" s="3">
        <v>100766.6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387155.88</v>
      </c>
      <c r="U216" s="3">
        <v>395111.14</v>
      </c>
      <c r="V216" s="3">
        <v>782267.02</v>
      </c>
    </row>
    <row r="217" spans="4:22" x14ac:dyDescent="0.3">
      <c r="D217" s="67" t="s">
        <v>2115</v>
      </c>
      <c r="E217" s="3">
        <v>163944.28</v>
      </c>
      <c r="F217" s="3">
        <v>163944.28</v>
      </c>
      <c r="G217" s="3">
        <v>163944.28</v>
      </c>
      <c r="H217" s="3">
        <v>85340.86</v>
      </c>
      <c r="I217" s="3">
        <v>85340.86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327888.56</v>
      </c>
      <c r="U217" s="3">
        <v>334626</v>
      </c>
      <c r="V217" s="3">
        <v>662514.56000000006</v>
      </c>
    </row>
    <row r="218" spans="4:22" x14ac:dyDescent="0.3">
      <c r="D218" s="67" t="s">
        <v>2120</v>
      </c>
      <c r="E218" s="3">
        <v>276685.2</v>
      </c>
      <c r="F218" s="3">
        <v>276685.2</v>
      </c>
      <c r="G218" s="3">
        <v>276685.2</v>
      </c>
      <c r="H218" s="3">
        <v>144027.92000000001</v>
      </c>
      <c r="I218" s="3">
        <v>144027.92000000001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553370.4</v>
      </c>
      <c r="U218" s="3">
        <v>564741.04</v>
      </c>
      <c r="V218" s="3">
        <v>1118111.44</v>
      </c>
    </row>
    <row r="219" spans="4:22" x14ac:dyDescent="0.3">
      <c r="D219" s="67" t="s">
        <v>337</v>
      </c>
      <c r="E219" s="3">
        <v>412685.56</v>
      </c>
      <c r="F219" s="3">
        <v>412685.56</v>
      </c>
      <c r="G219" s="3">
        <v>412685.56</v>
      </c>
      <c r="H219" s="3">
        <v>214822.62</v>
      </c>
      <c r="I219" s="3">
        <v>214822.62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825371.12</v>
      </c>
      <c r="U219" s="3">
        <v>842330.8</v>
      </c>
      <c r="V219" s="3">
        <v>1667701.9200000002</v>
      </c>
    </row>
    <row r="220" spans="4:22" x14ac:dyDescent="0.3">
      <c r="D220" s="67" t="s">
        <v>2125</v>
      </c>
      <c r="E220" s="3">
        <v>234919.26</v>
      </c>
      <c r="F220" s="3">
        <v>234919.26</v>
      </c>
      <c r="G220" s="3">
        <v>234919.26</v>
      </c>
      <c r="H220" s="3">
        <v>122286.74</v>
      </c>
      <c r="I220" s="3">
        <v>122286.74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469838.52</v>
      </c>
      <c r="U220" s="3">
        <v>479492.74000000005</v>
      </c>
      <c r="V220" s="3">
        <v>949331.26</v>
      </c>
    </row>
    <row r="221" spans="4:22" x14ac:dyDescent="0.3">
      <c r="D221" s="67" t="s">
        <v>2184</v>
      </c>
      <c r="E221" s="3">
        <v>72083.240000000005</v>
      </c>
      <c r="F221" s="3">
        <v>72083.240000000005</v>
      </c>
      <c r="G221" s="3">
        <v>72083.240000000005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144166.48000000001</v>
      </c>
      <c r="U221" s="3">
        <v>72083.240000000005</v>
      </c>
      <c r="V221" s="3">
        <v>216249.72000000003</v>
      </c>
    </row>
    <row r="222" spans="4:22" x14ac:dyDescent="0.3">
      <c r="D222" s="67" t="s">
        <v>1319</v>
      </c>
      <c r="E222" s="3">
        <v>49534.42</v>
      </c>
      <c r="F222" s="3">
        <v>49534.42</v>
      </c>
      <c r="G222" s="3">
        <v>49534.42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99068.84</v>
      </c>
      <c r="U222" s="3">
        <v>49534.42</v>
      </c>
      <c r="V222" s="3">
        <v>148603.26</v>
      </c>
    </row>
    <row r="223" spans="4:22" x14ac:dyDescent="0.3">
      <c r="D223" s="67" t="s">
        <v>2191</v>
      </c>
      <c r="E223" s="3">
        <v>139120.98000000001</v>
      </c>
      <c r="F223" s="3">
        <v>139120.98000000001</v>
      </c>
      <c r="G223" s="3">
        <v>139120.98000000001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278241.96000000002</v>
      </c>
      <c r="U223" s="3">
        <v>139120.98000000001</v>
      </c>
      <c r="V223" s="3">
        <v>417362.94000000006</v>
      </c>
    </row>
    <row r="224" spans="4:22" x14ac:dyDescent="0.3">
      <c r="D224" s="67" t="s">
        <v>1113</v>
      </c>
      <c r="E224" s="3">
        <v>104469.02</v>
      </c>
      <c r="F224" s="3">
        <v>104469.02</v>
      </c>
      <c r="G224" s="3">
        <v>104469.02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208938.04</v>
      </c>
      <c r="U224" s="3">
        <v>104469.02</v>
      </c>
      <c r="V224" s="3">
        <v>313407.06</v>
      </c>
    </row>
    <row r="225" spans="4:22" x14ac:dyDescent="0.3">
      <c r="D225" s="67" t="s">
        <v>2202</v>
      </c>
      <c r="E225" s="3">
        <v>133299</v>
      </c>
      <c r="F225" s="3">
        <v>133299</v>
      </c>
      <c r="G225" s="3">
        <v>133299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266598</v>
      </c>
      <c r="U225" s="3">
        <v>133299</v>
      </c>
      <c r="V225" s="3">
        <v>399897</v>
      </c>
    </row>
    <row r="226" spans="4:22" x14ac:dyDescent="0.3">
      <c r="D226" s="67" t="s">
        <v>2204</v>
      </c>
      <c r="E226" s="3">
        <v>37036.82</v>
      </c>
      <c r="F226" s="3">
        <v>37036.82</v>
      </c>
      <c r="G226" s="3">
        <v>37036.82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74073.64</v>
      </c>
      <c r="U226" s="3">
        <v>37036.82</v>
      </c>
      <c r="V226" s="3">
        <v>111110.45999999999</v>
      </c>
    </row>
    <row r="227" spans="4:22" x14ac:dyDescent="0.3">
      <c r="D227" s="67" t="s">
        <v>2206</v>
      </c>
      <c r="E227" s="3">
        <v>164934.57999999999</v>
      </c>
      <c r="F227" s="3">
        <v>164934.57999999999</v>
      </c>
      <c r="G227" s="3">
        <v>164934.57999999999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329869.15999999997</v>
      </c>
      <c r="U227" s="3">
        <v>164934.57999999999</v>
      </c>
      <c r="V227" s="3">
        <v>494803.74</v>
      </c>
    </row>
    <row r="228" spans="4:22" x14ac:dyDescent="0.3">
      <c r="D228" s="67" t="s">
        <v>2209</v>
      </c>
      <c r="E228" s="3">
        <v>38122.300000000003</v>
      </c>
      <c r="F228" s="3">
        <v>38122.300000000003</v>
      </c>
      <c r="G228" s="3">
        <v>38122.300000000003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76244.600000000006</v>
      </c>
      <c r="U228" s="3">
        <v>38122.300000000003</v>
      </c>
      <c r="V228" s="3">
        <v>114366.90000000001</v>
      </c>
    </row>
    <row r="229" spans="4:22" x14ac:dyDescent="0.3">
      <c r="D229" s="67" t="s">
        <v>2168</v>
      </c>
      <c r="E229" s="3">
        <v>194735.92</v>
      </c>
      <c r="F229" s="3">
        <v>194735.92</v>
      </c>
      <c r="G229" s="3">
        <v>194735.92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389471.84</v>
      </c>
      <c r="U229" s="3">
        <v>194735.92</v>
      </c>
      <c r="V229" s="3">
        <v>584207.76</v>
      </c>
    </row>
    <row r="230" spans="4:22" x14ac:dyDescent="0.3">
      <c r="D230" s="67" t="s">
        <v>2212</v>
      </c>
      <c r="E230" s="3">
        <v>105671.72</v>
      </c>
      <c r="F230" s="3">
        <v>105671.72</v>
      </c>
      <c r="G230" s="3">
        <v>105671.72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211343.44</v>
      </c>
      <c r="U230" s="3">
        <v>105671.72</v>
      </c>
      <c r="V230" s="3">
        <v>317015.16000000003</v>
      </c>
    </row>
    <row r="231" spans="4:22" x14ac:dyDescent="0.3">
      <c r="D231" s="67" t="s">
        <v>2218</v>
      </c>
      <c r="E231" s="3">
        <v>78504.84</v>
      </c>
      <c r="F231" s="3">
        <v>78504.84</v>
      </c>
      <c r="G231" s="3">
        <v>78504.84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157009.68</v>
      </c>
      <c r="U231" s="3">
        <v>78504.84</v>
      </c>
      <c r="V231" s="3">
        <v>235514.52</v>
      </c>
    </row>
    <row r="232" spans="4:22" x14ac:dyDescent="0.3">
      <c r="D232" s="67" t="s">
        <v>2221</v>
      </c>
      <c r="E232" s="3">
        <v>173324.54</v>
      </c>
      <c r="F232" s="3">
        <v>173324.54</v>
      </c>
      <c r="G232" s="3">
        <v>173324.54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346649.08</v>
      </c>
      <c r="U232" s="3">
        <v>173324.54</v>
      </c>
      <c r="V232" s="3">
        <v>519973.62</v>
      </c>
    </row>
    <row r="233" spans="4:22" x14ac:dyDescent="0.3">
      <c r="D233" s="67" t="s">
        <v>2169</v>
      </c>
      <c r="E233" s="3">
        <v>88696.6</v>
      </c>
      <c r="F233" s="3">
        <v>88696.6</v>
      </c>
      <c r="G233" s="3">
        <v>88696.6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177393.2</v>
      </c>
      <c r="U233" s="3">
        <v>88696.6</v>
      </c>
      <c r="V233" s="3">
        <v>266089.80000000005</v>
      </c>
    </row>
    <row r="234" spans="4:22" x14ac:dyDescent="0.3">
      <c r="D234" s="67" t="s">
        <v>2225</v>
      </c>
      <c r="E234" s="3">
        <v>82796.259999999995</v>
      </c>
      <c r="F234" s="3">
        <v>82796.259999999995</v>
      </c>
      <c r="G234" s="3">
        <v>82796.259999999995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165592.51999999999</v>
      </c>
      <c r="U234" s="3">
        <v>82796.259999999995</v>
      </c>
      <c r="V234" s="3">
        <v>248388.77999999997</v>
      </c>
    </row>
    <row r="235" spans="4:22" x14ac:dyDescent="0.3">
      <c r="D235" s="67" t="s">
        <v>2231</v>
      </c>
      <c r="E235" s="3">
        <v>35686.94</v>
      </c>
      <c r="F235" s="3">
        <v>35686.94</v>
      </c>
      <c r="G235" s="3">
        <v>35686.94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71373.88</v>
      </c>
      <c r="U235" s="3">
        <v>35686.94</v>
      </c>
      <c r="V235" s="3">
        <v>107060.82</v>
      </c>
    </row>
    <row r="236" spans="4:22" x14ac:dyDescent="0.3">
      <c r="D236" s="67" t="s">
        <v>2233</v>
      </c>
      <c r="E236" s="3">
        <v>39616.720000000001</v>
      </c>
      <c r="F236" s="3">
        <v>39616.720000000001</v>
      </c>
      <c r="G236" s="3">
        <v>39616.720000000001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79233.440000000002</v>
      </c>
      <c r="U236" s="3">
        <v>39616.720000000001</v>
      </c>
      <c r="V236" s="3">
        <v>118850.16</v>
      </c>
    </row>
    <row r="237" spans="4:22" x14ac:dyDescent="0.3">
      <c r="D237" s="67" t="s">
        <v>2237</v>
      </c>
      <c r="E237" s="3">
        <v>44218.12</v>
      </c>
      <c r="F237" s="3">
        <v>44218.12</v>
      </c>
      <c r="G237" s="3">
        <v>44218.12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88436.24</v>
      </c>
      <c r="U237" s="3">
        <v>44218.12</v>
      </c>
      <c r="V237" s="3">
        <v>132654.36000000002</v>
      </c>
    </row>
    <row r="238" spans="4:22" x14ac:dyDescent="0.3">
      <c r="D238" s="67" t="s">
        <v>2239</v>
      </c>
      <c r="E238" s="3">
        <v>25353.06</v>
      </c>
      <c r="F238" s="3">
        <v>25353.06</v>
      </c>
      <c r="G238" s="3">
        <v>25353.06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50706.12</v>
      </c>
      <c r="U238" s="3">
        <v>25353.06</v>
      </c>
      <c r="V238" s="3">
        <v>76059.180000000008</v>
      </c>
    </row>
    <row r="239" spans="4:22" x14ac:dyDescent="0.3">
      <c r="D239" s="67" t="s">
        <v>2242</v>
      </c>
      <c r="E239" s="3">
        <v>102662.84</v>
      </c>
      <c r="F239" s="3">
        <v>102662.84</v>
      </c>
      <c r="G239" s="3">
        <v>102662.84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205325.68</v>
      </c>
      <c r="U239" s="3">
        <v>102662.84</v>
      </c>
      <c r="V239" s="3">
        <v>307988.52</v>
      </c>
    </row>
    <row r="240" spans="4:22" x14ac:dyDescent="0.3">
      <c r="D240" s="67" t="s">
        <v>2244</v>
      </c>
      <c r="E240" s="3">
        <v>57106.38</v>
      </c>
      <c r="F240" s="3">
        <v>57106.38</v>
      </c>
      <c r="G240" s="3">
        <v>57106.38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114212.76</v>
      </c>
      <c r="U240" s="3">
        <v>57106.38</v>
      </c>
      <c r="V240" s="3">
        <v>171319.13999999998</v>
      </c>
    </row>
    <row r="241" spans="4:22" x14ac:dyDescent="0.3">
      <c r="D241" s="67" t="s">
        <v>2250</v>
      </c>
      <c r="E241" s="3">
        <v>63752</v>
      </c>
      <c r="F241" s="3">
        <v>63752</v>
      </c>
      <c r="G241" s="3">
        <v>63752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127504</v>
      </c>
      <c r="U241" s="3">
        <v>63752</v>
      </c>
      <c r="V241" s="3">
        <v>191256</v>
      </c>
    </row>
    <row r="242" spans="4:22" x14ac:dyDescent="0.3">
      <c r="D242" s="67" t="s">
        <v>2252</v>
      </c>
      <c r="E242" s="3">
        <v>131599.32</v>
      </c>
      <c r="F242" s="3">
        <v>131599.32</v>
      </c>
      <c r="G242" s="3">
        <v>131599.32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263198.64</v>
      </c>
      <c r="U242" s="3">
        <v>131599.32</v>
      </c>
      <c r="V242" s="3">
        <v>394797.96</v>
      </c>
    </row>
    <row r="243" spans="4:22" x14ac:dyDescent="0.3">
      <c r="D243" s="67" t="s">
        <v>2254</v>
      </c>
      <c r="E243" s="3">
        <v>101182.39999999999</v>
      </c>
      <c r="F243" s="3">
        <v>101182.39999999999</v>
      </c>
      <c r="G243" s="3">
        <v>101182.39999999999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202364.79999999999</v>
      </c>
      <c r="U243" s="3">
        <v>101182.39999999999</v>
      </c>
      <c r="V243" s="3">
        <v>303547.19999999995</v>
      </c>
    </row>
    <row r="244" spans="4:22" x14ac:dyDescent="0.3">
      <c r="D244" s="67" t="s">
        <v>2259</v>
      </c>
      <c r="E244" s="3">
        <v>68310.16</v>
      </c>
      <c r="F244" s="3">
        <v>68310.16</v>
      </c>
      <c r="G244" s="3">
        <v>68310.16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136620.32</v>
      </c>
      <c r="U244" s="3">
        <v>68310.16</v>
      </c>
      <c r="V244" s="3">
        <v>204930.48</v>
      </c>
    </row>
    <row r="245" spans="4:22" x14ac:dyDescent="0.3">
      <c r="D245" s="67" t="s">
        <v>2261</v>
      </c>
      <c r="E245" s="3">
        <v>29897.42</v>
      </c>
      <c r="F245" s="3">
        <v>29897.42</v>
      </c>
      <c r="G245" s="3">
        <v>29897.42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59794.84</v>
      </c>
      <c r="U245" s="3">
        <v>29897.42</v>
      </c>
      <c r="V245" s="3">
        <v>89692.26</v>
      </c>
    </row>
    <row r="246" spans="4:22" x14ac:dyDescent="0.3">
      <c r="D246" s="67" t="s">
        <v>1052</v>
      </c>
      <c r="E246" s="3">
        <v>640837.36</v>
      </c>
      <c r="F246" s="3">
        <v>640837.36</v>
      </c>
      <c r="G246" s="3">
        <v>640837.36</v>
      </c>
      <c r="H246" s="3">
        <v>640837.36</v>
      </c>
      <c r="I246" s="3">
        <v>640837.36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1281674.72</v>
      </c>
      <c r="U246" s="3">
        <v>1922512.08</v>
      </c>
      <c r="V246" s="3">
        <v>3204186.8</v>
      </c>
    </row>
    <row r="247" spans="4:22" x14ac:dyDescent="0.3">
      <c r="D247" s="67" t="s">
        <v>2266</v>
      </c>
      <c r="E247" s="3">
        <v>29539.040000000001</v>
      </c>
      <c r="F247" s="3">
        <v>29539.040000000001</v>
      </c>
      <c r="G247" s="3">
        <v>29539.040000000001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59078.080000000002</v>
      </c>
      <c r="U247" s="3">
        <v>29539.040000000001</v>
      </c>
      <c r="V247" s="3">
        <v>88617.12</v>
      </c>
    </row>
    <row r="248" spans="4:22" x14ac:dyDescent="0.3">
      <c r="D248" s="67" t="s">
        <v>2269</v>
      </c>
      <c r="E248" s="3">
        <v>61163.64</v>
      </c>
      <c r="F248" s="3">
        <v>61163.64</v>
      </c>
      <c r="G248" s="3">
        <v>61163.64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122327.28</v>
      </c>
      <c r="U248" s="3">
        <v>61163.64</v>
      </c>
      <c r="V248" s="3">
        <v>183490.91999999998</v>
      </c>
    </row>
    <row r="249" spans="4:22" x14ac:dyDescent="0.3">
      <c r="D249" s="67" t="s">
        <v>2271</v>
      </c>
      <c r="E249" s="3">
        <v>63436.56</v>
      </c>
      <c r="F249" s="3">
        <v>63436.56</v>
      </c>
      <c r="G249" s="3">
        <v>63436.56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126873.12</v>
      </c>
      <c r="U249" s="3">
        <v>63436.56</v>
      </c>
      <c r="V249" s="3">
        <v>190309.68</v>
      </c>
    </row>
    <row r="250" spans="4:22" x14ac:dyDescent="0.3">
      <c r="D250" s="67" t="s">
        <v>2277</v>
      </c>
      <c r="E250" s="3">
        <v>75751.64</v>
      </c>
      <c r="F250" s="3">
        <v>75751.64</v>
      </c>
      <c r="G250" s="3">
        <v>75751.64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151503.28</v>
      </c>
      <c r="U250" s="3">
        <v>75751.64</v>
      </c>
      <c r="V250" s="3">
        <v>227254.91999999998</v>
      </c>
    </row>
    <row r="251" spans="4:22" x14ac:dyDescent="0.3">
      <c r="D251" s="67" t="s">
        <v>2279</v>
      </c>
      <c r="E251" s="3">
        <v>85198.58</v>
      </c>
      <c r="F251" s="3">
        <v>85198.58</v>
      </c>
      <c r="G251" s="3">
        <v>85198.58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170397.16</v>
      </c>
      <c r="U251" s="3">
        <v>85198.58</v>
      </c>
      <c r="V251" s="3">
        <v>255595.74</v>
      </c>
    </row>
    <row r="252" spans="4:22" x14ac:dyDescent="0.3">
      <c r="D252" s="67" t="s">
        <v>2386</v>
      </c>
      <c r="E252" s="3">
        <v>20163</v>
      </c>
      <c r="F252" s="3">
        <v>20163</v>
      </c>
      <c r="G252" s="3">
        <v>20163</v>
      </c>
      <c r="H252" s="3">
        <v>20163</v>
      </c>
      <c r="I252" s="3">
        <v>20163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40326</v>
      </c>
      <c r="U252" s="3">
        <v>60489</v>
      </c>
      <c r="V252" s="3">
        <v>100815</v>
      </c>
    </row>
    <row r="253" spans="4:22" x14ac:dyDescent="0.3">
      <c r="D253" s="67" t="s">
        <v>2387</v>
      </c>
      <c r="E253" s="3">
        <v>9259.2199999999993</v>
      </c>
      <c r="F253" s="3">
        <v>9259.2199999999993</v>
      </c>
      <c r="G253" s="3">
        <v>9259.2199999999993</v>
      </c>
      <c r="H253" s="3">
        <v>9259.2199999999993</v>
      </c>
      <c r="I253" s="3">
        <v>9259.2199999999993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18518.439999999999</v>
      </c>
      <c r="U253" s="3">
        <v>27777.659999999996</v>
      </c>
      <c r="V253" s="3">
        <v>46296.099999999991</v>
      </c>
    </row>
    <row r="254" spans="4:22" x14ac:dyDescent="0.3">
      <c r="D254" s="67" t="s">
        <v>2388</v>
      </c>
      <c r="E254" s="3">
        <v>47357.48</v>
      </c>
      <c r="F254" s="3">
        <v>47357.48</v>
      </c>
      <c r="G254" s="3">
        <v>47357.48</v>
      </c>
      <c r="H254" s="3">
        <v>47357.48</v>
      </c>
      <c r="I254" s="3">
        <v>47357.48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94714.96</v>
      </c>
      <c r="U254" s="3">
        <v>142072.44</v>
      </c>
      <c r="V254" s="3">
        <v>236787.40000000002</v>
      </c>
    </row>
    <row r="255" spans="4:22" x14ac:dyDescent="0.3">
      <c r="D255" s="67" t="s">
        <v>2389</v>
      </c>
      <c r="E255" s="3">
        <v>32300.52</v>
      </c>
      <c r="F255" s="3">
        <v>32300.52</v>
      </c>
      <c r="G255" s="3">
        <v>32300.52</v>
      </c>
      <c r="H255" s="3">
        <v>32300.52</v>
      </c>
      <c r="I255" s="3">
        <v>32300.52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64601.04</v>
      </c>
      <c r="U255" s="3">
        <v>96901.56</v>
      </c>
      <c r="V255" s="3">
        <v>161502.6</v>
      </c>
    </row>
    <row r="256" spans="4:22" x14ac:dyDescent="0.3">
      <c r="D256" s="67" t="s">
        <v>2390</v>
      </c>
      <c r="E256" s="3">
        <v>9063.24</v>
      </c>
      <c r="F256" s="3">
        <v>9063.24</v>
      </c>
      <c r="G256" s="3">
        <v>9063.24</v>
      </c>
      <c r="H256" s="3">
        <v>9063.24</v>
      </c>
      <c r="I256" s="3">
        <v>9063.24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18126.48</v>
      </c>
      <c r="U256" s="3">
        <v>27189.72</v>
      </c>
      <c r="V256" s="3">
        <v>45316.2</v>
      </c>
    </row>
    <row r="257" spans="4:22" x14ac:dyDescent="0.3">
      <c r="D257" s="67" t="s">
        <v>2391</v>
      </c>
      <c r="E257" s="3">
        <v>17694.34</v>
      </c>
      <c r="F257" s="3">
        <v>17694.34</v>
      </c>
      <c r="G257" s="3">
        <v>17694.34</v>
      </c>
      <c r="H257" s="3">
        <v>17694.34</v>
      </c>
      <c r="I257" s="3">
        <v>17694.34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35388.68</v>
      </c>
      <c r="U257" s="3">
        <v>53083.020000000004</v>
      </c>
      <c r="V257" s="3">
        <v>88471.700000000012</v>
      </c>
    </row>
    <row r="258" spans="4:22" x14ac:dyDescent="0.3">
      <c r="D258" s="67" t="s">
        <v>2392</v>
      </c>
      <c r="E258" s="3">
        <v>26096.400000000001</v>
      </c>
      <c r="F258" s="3">
        <v>26096.400000000001</v>
      </c>
      <c r="G258" s="3">
        <v>26096.400000000001</v>
      </c>
      <c r="H258" s="3">
        <v>26096.400000000001</v>
      </c>
      <c r="I258" s="3">
        <v>26096.400000000001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52192.800000000003</v>
      </c>
      <c r="U258" s="3">
        <v>78289.200000000012</v>
      </c>
      <c r="V258" s="3">
        <v>130482.00000000001</v>
      </c>
    </row>
    <row r="259" spans="4:22" x14ac:dyDescent="0.3">
      <c r="D259" s="67" t="s">
        <v>2393</v>
      </c>
      <c r="E259" s="3">
        <v>32442.38</v>
      </c>
      <c r="F259" s="3">
        <v>32442.38</v>
      </c>
      <c r="G259" s="3">
        <v>32442.38</v>
      </c>
      <c r="H259" s="3">
        <v>32442.38</v>
      </c>
      <c r="I259" s="3">
        <v>32442.38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64884.76</v>
      </c>
      <c r="U259" s="3">
        <v>97327.14</v>
      </c>
      <c r="V259" s="3">
        <v>162211.9</v>
      </c>
    </row>
    <row r="260" spans="4:22" x14ac:dyDescent="0.3">
      <c r="D260" s="67" t="s">
        <v>349</v>
      </c>
      <c r="E260" s="3">
        <v>215906.88</v>
      </c>
      <c r="F260" s="3">
        <v>215906.88</v>
      </c>
      <c r="G260" s="3">
        <v>215906.88</v>
      </c>
      <c r="H260" s="3">
        <v>215906.88</v>
      </c>
      <c r="I260" s="3">
        <v>215906.88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431813.76</v>
      </c>
      <c r="U260" s="3">
        <v>647720.64</v>
      </c>
      <c r="V260" s="3">
        <v>1079534.3999999999</v>
      </c>
    </row>
    <row r="261" spans="4:22" x14ac:dyDescent="0.3">
      <c r="D261" s="67" t="s">
        <v>2394</v>
      </c>
      <c r="E261" s="3">
        <v>15023.32</v>
      </c>
      <c r="F261" s="3">
        <v>15023.32</v>
      </c>
      <c r="G261" s="3">
        <v>15023.32</v>
      </c>
      <c r="H261" s="3">
        <v>15023.32</v>
      </c>
      <c r="I261" s="3">
        <v>15023.32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30046.639999999999</v>
      </c>
      <c r="U261" s="3">
        <v>45069.96</v>
      </c>
      <c r="V261" s="3">
        <v>75116.600000000006</v>
      </c>
    </row>
    <row r="262" spans="4:22" x14ac:dyDescent="0.3">
      <c r="D262" s="67" t="s">
        <v>1116</v>
      </c>
      <c r="E262" s="3">
        <v>59868.54</v>
      </c>
      <c r="F262" s="3">
        <v>59868.54</v>
      </c>
      <c r="G262" s="3">
        <v>59868.54</v>
      </c>
      <c r="H262" s="3">
        <v>59868.54</v>
      </c>
      <c r="I262" s="3">
        <v>59868.54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119737.08</v>
      </c>
      <c r="U262" s="3">
        <v>179605.62</v>
      </c>
      <c r="V262" s="3">
        <v>299342.7</v>
      </c>
    </row>
    <row r="263" spans="4:22" x14ac:dyDescent="0.3">
      <c r="D263" s="67" t="s">
        <v>2395</v>
      </c>
      <c r="E263" s="3">
        <v>25704.799999999999</v>
      </c>
      <c r="F263" s="3">
        <v>25704.799999999999</v>
      </c>
      <c r="G263" s="3">
        <v>25704.799999999999</v>
      </c>
      <c r="H263" s="3">
        <v>25704.799999999999</v>
      </c>
      <c r="I263" s="3">
        <v>25704.799999999999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51409.599999999999</v>
      </c>
      <c r="U263" s="3">
        <v>77114.399999999994</v>
      </c>
      <c r="V263" s="3">
        <v>128524</v>
      </c>
    </row>
    <row r="264" spans="4:22" x14ac:dyDescent="0.3">
      <c r="D264" s="67" t="s">
        <v>2396</v>
      </c>
      <c r="E264" s="3">
        <v>12365.82</v>
      </c>
      <c r="F264" s="3">
        <v>12365.82</v>
      </c>
      <c r="G264" s="3">
        <v>12365.82</v>
      </c>
      <c r="H264" s="3">
        <v>12365.82</v>
      </c>
      <c r="I264" s="3">
        <v>12365.82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24731.64</v>
      </c>
      <c r="U264" s="3">
        <v>37097.46</v>
      </c>
      <c r="V264" s="3">
        <v>61829.1</v>
      </c>
    </row>
    <row r="265" spans="4:22" x14ac:dyDescent="0.3">
      <c r="D265" s="67" t="s">
        <v>2397</v>
      </c>
      <c r="E265" s="3">
        <v>58636.36</v>
      </c>
      <c r="F265" s="3">
        <v>58636.36</v>
      </c>
      <c r="G265" s="3">
        <v>58636.36</v>
      </c>
      <c r="H265" s="3">
        <v>58636.36</v>
      </c>
      <c r="I265" s="3">
        <v>58636.36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117272.72</v>
      </c>
      <c r="U265" s="3">
        <v>175909.08000000002</v>
      </c>
      <c r="V265" s="3">
        <v>293181.8</v>
      </c>
    </row>
    <row r="266" spans="4:22" x14ac:dyDescent="0.3">
      <c r="D266" s="67" t="s">
        <v>2398</v>
      </c>
      <c r="E266" s="3">
        <v>18132.64</v>
      </c>
      <c r="F266" s="3">
        <v>18132.64</v>
      </c>
      <c r="G266" s="3">
        <v>18132.64</v>
      </c>
      <c r="H266" s="3">
        <v>18132.64</v>
      </c>
      <c r="I266" s="3">
        <v>18132.64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36265.279999999999</v>
      </c>
      <c r="U266" s="3">
        <v>54397.919999999998</v>
      </c>
      <c r="V266" s="3">
        <v>90663.2</v>
      </c>
    </row>
    <row r="267" spans="4:22" x14ac:dyDescent="0.3">
      <c r="D267" s="67" t="s">
        <v>2399</v>
      </c>
      <c r="E267" s="3">
        <v>18315.38</v>
      </c>
      <c r="F267" s="3">
        <v>18315.38</v>
      </c>
      <c r="G267" s="3">
        <v>18315.38</v>
      </c>
      <c r="H267" s="3">
        <v>18315.38</v>
      </c>
      <c r="I267" s="3">
        <v>18315.38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36630.76</v>
      </c>
      <c r="U267" s="3">
        <v>54946.14</v>
      </c>
      <c r="V267" s="3">
        <v>91576.9</v>
      </c>
    </row>
    <row r="268" spans="4:22" x14ac:dyDescent="0.3">
      <c r="D268" s="67" t="s">
        <v>2400</v>
      </c>
      <c r="E268" s="3">
        <v>32506.98</v>
      </c>
      <c r="F268" s="3">
        <v>32506.98</v>
      </c>
      <c r="G268" s="3">
        <v>32506.98</v>
      </c>
      <c r="H268" s="3">
        <v>32506.98</v>
      </c>
      <c r="I268" s="3">
        <v>32506.98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65013.96</v>
      </c>
      <c r="U268" s="3">
        <v>97520.94</v>
      </c>
      <c r="V268" s="3">
        <v>162534.9</v>
      </c>
    </row>
    <row r="269" spans="4:22" x14ac:dyDescent="0.3">
      <c r="D269" s="67" t="s">
        <v>2401</v>
      </c>
      <c r="E269" s="3">
        <v>26006.959999999999</v>
      </c>
      <c r="F269" s="3">
        <v>26006.959999999999</v>
      </c>
      <c r="G269" s="3">
        <v>26006.959999999999</v>
      </c>
      <c r="H269" s="3">
        <v>26006.959999999999</v>
      </c>
      <c r="I269" s="3">
        <v>26006.959999999999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52013.919999999998</v>
      </c>
      <c r="U269" s="3">
        <v>78020.88</v>
      </c>
      <c r="V269" s="3">
        <v>130034.8</v>
      </c>
    </row>
    <row r="270" spans="4:22" x14ac:dyDescent="0.3">
      <c r="D270" s="67" t="s">
        <v>2402</v>
      </c>
      <c r="E270" s="3">
        <v>33225.58</v>
      </c>
      <c r="F270" s="3">
        <v>33225.58</v>
      </c>
      <c r="G270" s="3">
        <v>33225.58</v>
      </c>
      <c r="H270" s="3">
        <v>33225.58</v>
      </c>
      <c r="I270" s="3">
        <v>33225.58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66451.16</v>
      </c>
      <c r="U270" s="3">
        <v>99676.74</v>
      </c>
      <c r="V270" s="3">
        <v>166127.90000000002</v>
      </c>
    </row>
    <row r="271" spans="4:22" x14ac:dyDescent="0.3">
      <c r="D271" s="67" t="s">
        <v>2403</v>
      </c>
      <c r="E271" s="3">
        <v>16577.8</v>
      </c>
      <c r="F271" s="3">
        <v>16577.8</v>
      </c>
      <c r="G271" s="3">
        <v>16577.8</v>
      </c>
      <c r="H271" s="3">
        <v>16577.8</v>
      </c>
      <c r="I271" s="3">
        <v>16577.8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33155.599999999999</v>
      </c>
      <c r="U271" s="3">
        <v>49733.399999999994</v>
      </c>
      <c r="V271" s="3">
        <v>82889</v>
      </c>
    </row>
    <row r="272" spans="4:22" x14ac:dyDescent="0.3">
      <c r="D272" s="67" t="s">
        <v>2404</v>
      </c>
      <c r="E272" s="3">
        <v>52520.02</v>
      </c>
      <c r="F272" s="3">
        <v>52520.02</v>
      </c>
      <c r="G272" s="3">
        <v>52520.02</v>
      </c>
      <c r="H272" s="3">
        <v>52520.02</v>
      </c>
      <c r="I272" s="3">
        <v>52520.02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105040.04</v>
      </c>
      <c r="U272" s="3">
        <v>157560.06</v>
      </c>
      <c r="V272" s="3">
        <v>262600.09999999998</v>
      </c>
    </row>
    <row r="273" spans="4:23" x14ac:dyDescent="0.3">
      <c r="D273" s="67" t="s">
        <v>2405</v>
      </c>
      <c r="E273" s="3">
        <v>135170.34</v>
      </c>
      <c r="F273" s="3">
        <v>135170.34</v>
      </c>
      <c r="G273" s="3">
        <v>135170.34</v>
      </c>
      <c r="H273" s="3">
        <v>135170.34</v>
      </c>
      <c r="I273" s="3">
        <v>135170.34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270340.68</v>
      </c>
      <c r="U273" s="3">
        <v>405511.02</v>
      </c>
      <c r="V273" s="3">
        <v>675851.7</v>
      </c>
    </row>
    <row r="274" spans="4:23" x14ac:dyDescent="0.3">
      <c r="D274" s="67" t="s">
        <v>2406</v>
      </c>
      <c r="E274" s="3">
        <v>28533.56</v>
      </c>
      <c r="F274" s="3">
        <v>28533.56</v>
      </c>
      <c r="G274" s="3">
        <v>28533.56</v>
      </c>
      <c r="H274" s="3">
        <v>28533.56</v>
      </c>
      <c r="I274" s="3">
        <v>28533.56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57067.12</v>
      </c>
      <c r="U274" s="3">
        <v>85600.680000000008</v>
      </c>
      <c r="V274" s="3">
        <v>142667.80000000002</v>
      </c>
    </row>
    <row r="275" spans="4:23" x14ac:dyDescent="0.3">
      <c r="D275" s="67" t="s">
        <v>2407</v>
      </c>
      <c r="E275" s="3">
        <v>18297.14</v>
      </c>
      <c r="F275" s="3">
        <v>18297.14</v>
      </c>
      <c r="G275" s="3">
        <v>18297.14</v>
      </c>
      <c r="H275" s="3">
        <v>18297.14</v>
      </c>
      <c r="I275" s="3">
        <v>18297.14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36594.28</v>
      </c>
      <c r="U275" s="3">
        <v>54891.42</v>
      </c>
      <c r="V275" s="3">
        <v>91485.7</v>
      </c>
    </row>
    <row r="276" spans="4:23" x14ac:dyDescent="0.3">
      <c r="D276" s="67" t="s">
        <v>2408</v>
      </c>
      <c r="E276" s="3">
        <v>132044.76</v>
      </c>
      <c r="F276" s="3">
        <v>132044.76</v>
      </c>
      <c r="G276" s="3">
        <v>132044.76</v>
      </c>
      <c r="H276" s="3">
        <v>132044.76</v>
      </c>
      <c r="I276" s="3">
        <v>132044.76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264089.52</v>
      </c>
      <c r="U276" s="3">
        <v>396134.28</v>
      </c>
      <c r="V276" s="3">
        <v>660223.80000000005</v>
      </c>
    </row>
    <row r="277" spans="4:23" x14ac:dyDescent="0.3">
      <c r="D277" s="67" t="s">
        <v>2409</v>
      </c>
      <c r="E277" s="3">
        <v>15372.22</v>
      </c>
      <c r="F277" s="3">
        <v>15372.22</v>
      </c>
      <c r="G277" s="3">
        <v>15372.22</v>
      </c>
      <c r="H277" s="3">
        <v>15372.22</v>
      </c>
      <c r="I277" s="3">
        <v>15372.22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30744.44</v>
      </c>
      <c r="U277" s="3">
        <v>46116.659999999996</v>
      </c>
      <c r="V277" s="3">
        <v>76861.099999999991</v>
      </c>
    </row>
    <row r="278" spans="4:23" x14ac:dyDescent="0.3">
      <c r="D278" s="67" t="s">
        <v>2410</v>
      </c>
      <c r="E278" s="3">
        <v>217569.32</v>
      </c>
      <c r="F278" s="3">
        <v>217569.32</v>
      </c>
      <c r="G278" s="3">
        <v>217569.32</v>
      </c>
      <c r="H278" s="3">
        <v>217569.32</v>
      </c>
      <c r="I278" s="3">
        <v>217569.32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435138.64</v>
      </c>
      <c r="U278" s="3">
        <v>652707.96</v>
      </c>
      <c r="V278" s="3">
        <v>1087846.6000000001</v>
      </c>
    </row>
    <row r="279" spans="4:23" x14ac:dyDescent="0.3">
      <c r="D279" s="67" t="s">
        <v>2411</v>
      </c>
      <c r="E279" s="3">
        <v>46023.14</v>
      </c>
      <c r="F279" s="3">
        <v>46023.14</v>
      </c>
      <c r="G279" s="3">
        <v>46023.14</v>
      </c>
      <c r="H279" s="3">
        <v>46023.14</v>
      </c>
      <c r="I279" s="3">
        <v>46023.14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92046.28</v>
      </c>
      <c r="U279" s="3">
        <v>138069.41999999998</v>
      </c>
      <c r="V279" s="3">
        <v>230115.69999999998</v>
      </c>
    </row>
    <row r="280" spans="4:23" x14ac:dyDescent="0.3">
      <c r="D280" s="67" t="s">
        <v>2412</v>
      </c>
      <c r="E280" s="3">
        <v>31892.6</v>
      </c>
      <c r="F280" s="3">
        <v>31892.6</v>
      </c>
      <c r="G280" s="3">
        <v>31892.6</v>
      </c>
      <c r="H280" s="3">
        <v>31892.6</v>
      </c>
      <c r="I280" s="3">
        <v>31892.6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63785.2</v>
      </c>
      <c r="U280" s="3">
        <v>95677.799999999988</v>
      </c>
      <c r="V280" s="3">
        <v>159463</v>
      </c>
    </row>
    <row r="281" spans="4:23" x14ac:dyDescent="0.3">
      <c r="D281" s="67" t="s">
        <v>1039</v>
      </c>
      <c r="E281" s="3">
        <v>378767.98</v>
      </c>
      <c r="F281" s="3">
        <v>378767.98</v>
      </c>
      <c r="G281" s="3">
        <v>378767.98</v>
      </c>
      <c r="H281" s="3">
        <v>378767.98</v>
      </c>
      <c r="I281" s="3">
        <v>378767.98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757535.96</v>
      </c>
      <c r="U281" s="3">
        <v>1136303.94</v>
      </c>
      <c r="V281" s="3">
        <v>1893839.9</v>
      </c>
    </row>
    <row r="282" spans="4:23" x14ac:dyDescent="0.3">
      <c r="D282" s="67" t="s">
        <v>4602</v>
      </c>
      <c r="E282" s="3">
        <v>377353.95</v>
      </c>
      <c r="F282" s="3">
        <v>367678.24000000005</v>
      </c>
      <c r="G282" s="3">
        <v>274791.09000000003</v>
      </c>
      <c r="H282" s="3">
        <v>181903.98</v>
      </c>
      <c r="I282" s="3">
        <v>89016.86</v>
      </c>
      <c r="J282" s="3">
        <v>9675.75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745032.19000000006</v>
      </c>
      <c r="U282" s="3">
        <v>555387.68000000005</v>
      </c>
      <c r="V282" s="3">
        <v>1300419.8700000001</v>
      </c>
    </row>
    <row r="283" spans="4:23" x14ac:dyDescent="0.3">
      <c r="D283" s="1" t="s">
        <v>507</v>
      </c>
      <c r="E283" s="3">
        <v>1515563936.0600011</v>
      </c>
      <c r="F283" s="3">
        <v>1408874778.8400004</v>
      </c>
      <c r="G283" s="3">
        <v>1201906770.4600005</v>
      </c>
      <c r="H283" s="3">
        <v>969193600.30000031</v>
      </c>
      <c r="I283" s="3">
        <v>764355176.5200001</v>
      </c>
      <c r="J283" s="3">
        <v>571482647.65999973</v>
      </c>
      <c r="K283" s="3">
        <v>323726688.8900001</v>
      </c>
      <c r="L283" s="3">
        <v>154409912.71000004</v>
      </c>
      <c r="M283" s="3">
        <v>73892614.030000001</v>
      </c>
      <c r="N283" s="3">
        <v>53365396.43999999</v>
      </c>
      <c r="O283" s="3">
        <v>12260477.140000001</v>
      </c>
      <c r="P283" s="3">
        <v>9733850.3199999984</v>
      </c>
      <c r="Q283" s="3">
        <v>7181409.7700000005</v>
      </c>
      <c r="R283" s="3">
        <v>4597672.12</v>
      </c>
      <c r="S283" s="3">
        <v>1982592.02</v>
      </c>
      <c r="T283" s="3">
        <v>2924438714.8999991</v>
      </c>
      <c r="U283" s="3">
        <v>4148088808.3800001</v>
      </c>
      <c r="V283" s="3">
        <v>7072527523.2800016</v>
      </c>
    </row>
    <row r="288" spans="4:23" x14ac:dyDescent="0.3">
      <c r="W288" s="3"/>
    </row>
    <row r="289" spans="5:23" x14ac:dyDescent="0.3"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5:23" x14ac:dyDescent="0.3">
      <c r="E290" s="3">
        <v>1650498747.9000008</v>
      </c>
      <c r="F290" s="3">
        <v>1368011018.0900023</v>
      </c>
      <c r="G290" s="3">
        <v>1180057409.430001</v>
      </c>
      <c r="H290" s="3">
        <v>963861670.1600008</v>
      </c>
      <c r="I290" s="3">
        <v>763961152.10000038</v>
      </c>
      <c r="J290" s="3">
        <v>571395602.66000009</v>
      </c>
      <c r="K290" s="3">
        <v>323726688.89000034</v>
      </c>
      <c r="L290" s="3">
        <v>154409912.70999998</v>
      </c>
      <c r="M290" s="3">
        <v>73892614.029999986</v>
      </c>
      <c r="N290" s="3">
        <v>53365396.43999999</v>
      </c>
      <c r="O290" s="3">
        <v>12260477.140000001</v>
      </c>
      <c r="P290" s="3">
        <v>9733850.3200000003</v>
      </c>
      <c r="Q290" s="3">
        <v>7181409.7700000005</v>
      </c>
      <c r="R290" s="3">
        <v>4597672.12</v>
      </c>
      <c r="S290" s="3">
        <v>1982592.02</v>
      </c>
      <c r="T290" s="3">
        <v>3018509765.9900055</v>
      </c>
      <c r="U290" s="3">
        <v>4120426447.79</v>
      </c>
      <c r="V290" s="3">
        <v>7138936213.779995</v>
      </c>
    </row>
    <row r="291" spans="5:23" x14ac:dyDescent="0.3">
      <c r="E291" s="3">
        <f>E290-E286</f>
        <v>1650498747.9000008</v>
      </c>
      <c r="F291" s="3">
        <f t="shared" ref="F291:V291" si="0">F290-F286</f>
        <v>1368011018.0900023</v>
      </c>
      <c r="G291" s="3">
        <f t="shared" si="0"/>
        <v>1180057409.430001</v>
      </c>
      <c r="H291" s="3">
        <f t="shared" si="0"/>
        <v>963861670.1600008</v>
      </c>
      <c r="I291" s="3">
        <f t="shared" si="0"/>
        <v>763961152.10000038</v>
      </c>
      <c r="J291" s="3">
        <f t="shared" si="0"/>
        <v>571395602.66000009</v>
      </c>
      <c r="K291" s="3">
        <f t="shared" si="0"/>
        <v>323726688.89000034</v>
      </c>
      <c r="L291" s="3">
        <f t="shared" si="0"/>
        <v>154409912.70999998</v>
      </c>
      <c r="M291" s="3">
        <f t="shared" si="0"/>
        <v>73892614.029999986</v>
      </c>
      <c r="N291" s="3">
        <f t="shared" si="0"/>
        <v>53365396.43999999</v>
      </c>
      <c r="O291" s="3">
        <f t="shared" si="0"/>
        <v>12260477.140000001</v>
      </c>
      <c r="P291" s="3">
        <f t="shared" si="0"/>
        <v>9733850.3200000003</v>
      </c>
      <c r="Q291" s="3">
        <f t="shared" si="0"/>
        <v>7181409.7700000005</v>
      </c>
      <c r="R291" s="3">
        <f t="shared" si="0"/>
        <v>4597672.12</v>
      </c>
      <c r="S291" s="3">
        <f t="shared" si="0"/>
        <v>1982592.02</v>
      </c>
      <c r="T291" s="3">
        <f t="shared" si="0"/>
        <v>3018509765.9900055</v>
      </c>
      <c r="U291" s="3">
        <f t="shared" si="0"/>
        <v>4120426447.79</v>
      </c>
      <c r="V291" s="3">
        <f t="shared" si="0"/>
        <v>7138936213.779995</v>
      </c>
    </row>
  </sheetData>
  <mergeCells count="1">
    <mergeCell ref="A1:M1"/>
  </mergeCells>
  <hyperlinks>
    <hyperlink ref="A14" location="INDICE!A1" display="Menú Principal" xr:uid="{05EC8146-5DA0-4A46-82F8-B09FB30D4788}"/>
  </hyperlinks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B67C9-6E6C-4DC3-93E6-D5AFB66F8B7D}">
  <sheetPr>
    <tabColor rgb="FF87176A"/>
  </sheetPr>
  <dimension ref="A1:AP23"/>
  <sheetViews>
    <sheetView showGridLines="0" topLeftCell="B1" workbookViewId="0">
      <selection activeCell="AK2100" sqref="AK2100"/>
    </sheetView>
  </sheetViews>
  <sheetFormatPr baseColWidth="10" defaultRowHeight="14.4" x14ac:dyDescent="0.3"/>
  <cols>
    <col min="1" max="1" width="35.5546875" customWidth="1"/>
    <col min="2" max="2" width="31.5546875" customWidth="1"/>
    <col min="3" max="3" width="13.6640625" customWidth="1"/>
    <col min="4" max="7" width="13" customWidth="1"/>
    <col min="8" max="9" width="12.5546875" customWidth="1"/>
    <col min="10" max="20" width="15.44140625" customWidth="1"/>
    <col min="21" max="25" width="13.5546875" customWidth="1"/>
    <col min="26" max="30" width="12.5546875" customWidth="1"/>
    <col min="31" max="35" width="11.5546875" customWidth="1"/>
    <col min="36" max="36" width="14" customWidth="1"/>
    <col min="37" max="37" width="13.44140625" customWidth="1"/>
    <col min="38" max="38" width="15.5546875" customWidth="1"/>
    <col min="39" max="39" width="13.44140625" customWidth="1"/>
    <col min="40" max="40" width="46.5546875" customWidth="1"/>
  </cols>
  <sheetData>
    <row r="1" spans="1:20" ht="23.25" customHeight="1" x14ac:dyDescent="0.45">
      <c r="A1" s="138" t="s">
        <v>1948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20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20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</row>
    <row r="4" spans="1:20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</row>
    <row r="5" spans="1:20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</row>
    <row r="6" spans="1:20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</row>
    <row r="7" spans="1:20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</row>
    <row r="8" spans="1:20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</row>
    <row r="9" spans="1:20" x14ac:dyDescent="0.3">
      <c r="A9" s="111" t="s">
        <v>1916</v>
      </c>
      <c r="B9" s="6"/>
      <c r="C9" s="6"/>
      <c r="D9" s="6"/>
      <c r="E9" s="6"/>
      <c r="F9" s="6"/>
      <c r="G9" s="6"/>
      <c r="H9" s="6"/>
      <c r="I9" s="6"/>
      <c r="J9" s="6"/>
      <c r="K9" s="6"/>
    </row>
    <row r="11" spans="1:20" ht="28.8" x14ac:dyDescent="0.3">
      <c r="A11" s="15" t="s">
        <v>1462</v>
      </c>
      <c r="B11" s="15" t="s">
        <v>1463</v>
      </c>
      <c r="C11" s="64" t="s">
        <v>490</v>
      </c>
      <c r="D11" s="64" t="s">
        <v>491</v>
      </c>
      <c r="E11" s="64" t="s">
        <v>492</v>
      </c>
      <c r="F11" s="64" t="s">
        <v>493</v>
      </c>
      <c r="G11" s="64" t="s">
        <v>494</v>
      </c>
      <c r="H11" s="64" t="s">
        <v>495</v>
      </c>
      <c r="I11" s="64" t="s">
        <v>496</v>
      </c>
      <c r="J11" s="64" t="s">
        <v>497</v>
      </c>
      <c r="K11" s="64" t="s">
        <v>498</v>
      </c>
      <c r="L11" s="64" t="s">
        <v>499</v>
      </c>
      <c r="M11" s="64" t="s">
        <v>509</v>
      </c>
      <c r="N11" s="64" t="s">
        <v>510</v>
      </c>
      <c r="O11" s="64" t="s">
        <v>511</v>
      </c>
      <c r="P11" s="64" t="s">
        <v>512</v>
      </c>
      <c r="Q11" s="64" t="s">
        <v>513</v>
      </c>
      <c r="R11" s="64" t="s">
        <v>2450</v>
      </c>
      <c r="S11" s="64" t="s">
        <v>2451</v>
      </c>
      <c r="T11" s="64" t="s">
        <v>2448</v>
      </c>
    </row>
    <row r="12" spans="1:20" x14ac:dyDescent="0.3">
      <c r="A12" t="s">
        <v>1406</v>
      </c>
      <c r="B12" t="s">
        <v>1407</v>
      </c>
      <c r="C12" s="3">
        <v>1479883575.110002</v>
      </c>
      <c r="D12" s="3">
        <v>1375402138.6900022</v>
      </c>
      <c r="E12" s="3">
        <v>1170672615.8400013</v>
      </c>
      <c r="F12" s="3">
        <v>940227126.10000086</v>
      </c>
      <c r="G12" s="3">
        <v>737685958.41000044</v>
      </c>
      <c r="H12" s="3">
        <v>547140647.00000048</v>
      </c>
      <c r="I12" s="3">
        <v>301742257.85000026</v>
      </c>
      <c r="J12" s="3">
        <v>134813799.30000001</v>
      </c>
      <c r="K12" s="3">
        <v>56715967.279999986</v>
      </c>
      <c r="L12" s="3">
        <v>38639771.649999991</v>
      </c>
      <c r="M12" s="3">
        <v>17841.14</v>
      </c>
      <c r="N12" s="3">
        <v>6586.88</v>
      </c>
      <c r="O12" s="3">
        <v>2325</v>
      </c>
      <c r="P12" s="3">
        <v>0</v>
      </c>
      <c r="Q12" s="3">
        <v>0</v>
      </c>
      <c r="R12" s="3">
        <v>2855285713.8000026</v>
      </c>
      <c r="S12" s="3">
        <v>3927664896.4500017</v>
      </c>
      <c r="T12" s="3">
        <v>6782950610.2499847</v>
      </c>
    </row>
    <row r="13" spans="1:20" x14ac:dyDescent="0.3">
      <c r="A13" t="s">
        <v>1461</v>
      </c>
      <c r="C13" s="3">
        <v>1479883575.110002</v>
      </c>
      <c r="D13" s="3">
        <v>1375402138.6900022</v>
      </c>
      <c r="E13" s="3">
        <v>1170672615.8400013</v>
      </c>
      <c r="F13" s="3">
        <v>940227126.10000086</v>
      </c>
      <c r="G13" s="3">
        <v>737685958.41000044</v>
      </c>
      <c r="H13" s="3">
        <v>547140647.00000048</v>
      </c>
      <c r="I13" s="3">
        <v>301742257.85000026</v>
      </c>
      <c r="J13" s="3">
        <v>134813799.30000001</v>
      </c>
      <c r="K13" s="3">
        <v>56715967.279999986</v>
      </c>
      <c r="L13" s="3">
        <v>38639771.649999991</v>
      </c>
      <c r="M13" s="3">
        <v>17841.14</v>
      </c>
      <c r="N13" s="3">
        <v>6586.88</v>
      </c>
      <c r="O13" s="3">
        <v>2325</v>
      </c>
      <c r="P13" s="3">
        <v>0</v>
      </c>
      <c r="Q13" s="3">
        <v>0</v>
      </c>
      <c r="R13" s="3">
        <v>2855285713.8000026</v>
      </c>
      <c r="S13" s="3">
        <v>3927664896.4500017</v>
      </c>
      <c r="T13" s="3">
        <v>6782950610.2499847</v>
      </c>
    </row>
    <row r="14" spans="1:20" x14ac:dyDescent="0.3">
      <c r="A14" t="s">
        <v>1400</v>
      </c>
      <c r="B14" t="s">
        <v>1419</v>
      </c>
      <c r="C14" s="3">
        <v>17104002.670000002</v>
      </c>
      <c r="D14" s="3">
        <v>32590930.27</v>
      </c>
      <c r="E14" s="3">
        <v>30411409.16</v>
      </c>
      <c r="F14" s="3">
        <v>28203462.190000001</v>
      </c>
      <c r="G14" s="3">
        <v>25966718.609999999</v>
      </c>
      <c r="H14" s="3">
        <v>23700802.879999999</v>
      </c>
      <c r="I14" s="3">
        <v>21405334.5</v>
      </c>
      <c r="J14" s="3">
        <v>19079928.050000001</v>
      </c>
      <c r="K14" s="3">
        <v>16724193.07</v>
      </c>
      <c r="L14" s="3">
        <v>14337734</v>
      </c>
      <c r="M14" s="3">
        <v>11920150.140000001</v>
      </c>
      <c r="N14" s="3">
        <v>9471035.5399999991</v>
      </c>
      <c r="O14" s="3">
        <v>6989978.9800000004</v>
      </c>
      <c r="P14" s="3">
        <v>4476563.8600000003</v>
      </c>
      <c r="Q14" s="3">
        <v>1930368.15</v>
      </c>
      <c r="R14" s="3">
        <v>49694932.939999998</v>
      </c>
      <c r="S14" s="3">
        <v>214617679.13000003</v>
      </c>
      <c r="T14" s="3">
        <v>264312612.07000002</v>
      </c>
    </row>
    <row r="15" spans="1:20" x14ac:dyDescent="0.3">
      <c r="B15" t="s">
        <v>330</v>
      </c>
      <c r="C15" s="3">
        <v>613629.29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613629.29</v>
      </c>
      <c r="S15" s="3">
        <v>0</v>
      </c>
      <c r="T15" s="3">
        <v>613629.29</v>
      </c>
    </row>
    <row r="16" spans="1:20" x14ac:dyDescent="0.3">
      <c r="B16" t="s">
        <v>341</v>
      </c>
      <c r="C16" s="3">
        <v>17962728.989999998</v>
      </c>
      <c r="D16" s="3">
        <v>881709.88</v>
      </c>
      <c r="E16" s="3">
        <v>822745.46</v>
      </c>
      <c r="F16" s="3">
        <v>763012.01</v>
      </c>
      <c r="G16" s="3">
        <v>702499.5</v>
      </c>
      <c r="H16" s="3">
        <v>641197.78</v>
      </c>
      <c r="I16" s="3">
        <v>579096.54</v>
      </c>
      <c r="J16" s="3">
        <v>516185.36</v>
      </c>
      <c r="K16" s="3">
        <v>452453.68</v>
      </c>
      <c r="L16" s="3">
        <v>387890.79</v>
      </c>
      <c r="M16" s="3">
        <v>322485.86</v>
      </c>
      <c r="N16" s="3">
        <v>256227.9</v>
      </c>
      <c r="O16" s="3">
        <v>189105.79</v>
      </c>
      <c r="P16" s="3">
        <v>121108.26</v>
      </c>
      <c r="Q16" s="3">
        <v>52223.87</v>
      </c>
      <c r="R16" s="3">
        <v>18844438.870000001</v>
      </c>
      <c r="S16" s="3">
        <v>5806232.8000000007</v>
      </c>
      <c r="T16" s="3">
        <v>24650671.670000002</v>
      </c>
    </row>
    <row r="17" spans="1:42" x14ac:dyDescent="0.3">
      <c r="A17" t="s">
        <v>1460</v>
      </c>
      <c r="C17" s="3">
        <v>35680360.950000003</v>
      </c>
      <c r="D17" s="3">
        <v>33472640.149999999</v>
      </c>
      <c r="E17" s="3">
        <v>31234154.620000001</v>
      </c>
      <c r="F17" s="3">
        <v>28966474.200000003</v>
      </c>
      <c r="G17" s="3">
        <v>26669218.109999999</v>
      </c>
      <c r="H17" s="3">
        <v>24342000.66</v>
      </c>
      <c r="I17" s="3">
        <v>21984431.039999999</v>
      </c>
      <c r="J17" s="3">
        <v>19596113.41</v>
      </c>
      <c r="K17" s="3">
        <v>17176646.75</v>
      </c>
      <c r="L17" s="3">
        <v>14725624.789999999</v>
      </c>
      <c r="M17" s="3">
        <v>12242636</v>
      </c>
      <c r="N17" s="3">
        <v>9727263.4399999995</v>
      </c>
      <c r="O17" s="3">
        <v>7179084.7700000005</v>
      </c>
      <c r="P17" s="3">
        <v>4597672.12</v>
      </c>
      <c r="Q17" s="3">
        <v>1982592.02</v>
      </c>
      <c r="R17" s="3">
        <v>69153001.099999994</v>
      </c>
      <c r="S17" s="3">
        <v>220423911.93000004</v>
      </c>
      <c r="T17" s="3">
        <v>289576913.03000003</v>
      </c>
    </row>
    <row r="18" spans="1:42" x14ac:dyDescent="0.3">
      <c r="A18" t="s">
        <v>507</v>
      </c>
      <c r="C18" s="3">
        <v>1515563936.0600021</v>
      </c>
      <c r="D18" s="3">
        <v>1408874778.8400023</v>
      </c>
      <c r="E18" s="3">
        <v>1201906770.4600015</v>
      </c>
      <c r="F18" s="3">
        <v>969193600.30000091</v>
      </c>
      <c r="G18" s="3">
        <v>764355176.52000046</v>
      </c>
      <c r="H18" s="3">
        <v>571482647.66000044</v>
      </c>
      <c r="I18" s="3">
        <v>323726688.89000028</v>
      </c>
      <c r="J18" s="3">
        <v>154409912.71000004</v>
      </c>
      <c r="K18" s="3">
        <v>73892614.030000001</v>
      </c>
      <c r="L18" s="3">
        <v>53365396.43999999</v>
      </c>
      <c r="M18" s="3">
        <v>12260477.140000001</v>
      </c>
      <c r="N18" s="3">
        <v>9733850.3200000003</v>
      </c>
      <c r="O18" s="3">
        <v>7181409.7700000005</v>
      </c>
      <c r="P18" s="3">
        <v>4597672.12</v>
      </c>
      <c r="Q18" s="3">
        <v>1982592.02</v>
      </c>
      <c r="R18" s="3">
        <v>2924438714.9000025</v>
      </c>
      <c r="S18" s="3">
        <v>4148088808.380002</v>
      </c>
      <c r="T18" s="3">
        <v>7072527523.2799845</v>
      </c>
    </row>
    <row r="20" spans="1:42" x14ac:dyDescent="0.3">
      <c r="AK20" s="3"/>
      <c r="AL20" s="3"/>
      <c r="AM20" s="3"/>
      <c r="AN20" s="3"/>
      <c r="AO20" s="3"/>
      <c r="AP20" s="3"/>
    </row>
    <row r="21" spans="1:42" x14ac:dyDescent="0.3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2" x14ac:dyDescent="0.3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</row>
    <row r="23" spans="1:42" x14ac:dyDescent="0.3"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</row>
  </sheetData>
  <mergeCells count="1">
    <mergeCell ref="A1:K1"/>
  </mergeCells>
  <hyperlinks>
    <hyperlink ref="A9" location="INDICE!A1" display="Menú Principal" xr:uid="{7C0FECA0-C37F-4E28-9CA4-DA46FFF044F3}"/>
  </hyperlinks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EBB61-C074-4E92-8E47-0C1A209317AF}">
  <sheetPr>
    <tabColor rgb="FF87176A"/>
  </sheetPr>
  <dimension ref="A1:AQ90"/>
  <sheetViews>
    <sheetView showGridLines="0" topLeftCell="A70" workbookViewId="0">
      <selection activeCell="F81" sqref="F81"/>
    </sheetView>
  </sheetViews>
  <sheetFormatPr baseColWidth="10" defaultRowHeight="14.4" x14ac:dyDescent="0.3"/>
  <cols>
    <col min="1" max="1" width="35.77734375" bestFit="1" customWidth="1"/>
    <col min="2" max="9" width="11.88671875" bestFit="1" customWidth="1"/>
    <col min="10" max="16" width="10.6640625" bestFit="1" customWidth="1"/>
    <col min="17" max="17" width="11.88671875" bestFit="1" customWidth="1"/>
    <col min="18" max="19" width="12.6640625" bestFit="1" customWidth="1"/>
    <col min="20" max="25" width="10.6640625" bestFit="1" customWidth="1"/>
    <col min="26" max="30" width="9.88671875" bestFit="1" customWidth="1"/>
    <col min="31" max="39" width="7.88671875" bestFit="1" customWidth="1"/>
    <col min="40" max="41" width="5" bestFit="1" customWidth="1"/>
    <col min="42" max="42" width="11.88671875" bestFit="1" customWidth="1"/>
    <col min="43" max="43" width="13.88671875" bestFit="1" customWidth="1"/>
  </cols>
  <sheetData>
    <row r="1" spans="1:43" ht="23.4" x14ac:dyDescent="0.45">
      <c r="A1" s="136" t="s">
        <v>1904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8" spans="1:43" x14ac:dyDescent="0.3">
      <c r="A8" s="42" t="s">
        <v>1916</v>
      </c>
    </row>
    <row r="10" spans="1:43" ht="28.8" x14ac:dyDescent="0.3">
      <c r="A10" s="5"/>
      <c r="B10" s="27">
        <v>2026</v>
      </c>
      <c r="C10" s="27">
        <v>2027</v>
      </c>
      <c r="D10" s="27">
        <v>2028</v>
      </c>
      <c r="E10" s="27">
        <v>2029</v>
      </c>
      <c r="F10" s="27">
        <v>2030</v>
      </c>
      <c r="G10" s="27">
        <v>2031</v>
      </c>
      <c r="H10" s="27">
        <v>2032</v>
      </c>
      <c r="I10" s="27">
        <v>2033</v>
      </c>
      <c r="J10" s="27">
        <v>2034</v>
      </c>
      <c r="K10" s="27">
        <v>2035</v>
      </c>
      <c r="L10" s="27">
        <v>2036</v>
      </c>
      <c r="M10" s="27">
        <v>2037</v>
      </c>
      <c r="N10" s="27">
        <v>2038</v>
      </c>
      <c r="O10" s="27">
        <v>2039</v>
      </c>
      <c r="P10" s="27">
        <v>2040</v>
      </c>
      <c r="Q10" s="27">
        <v>2041</v>
      </c>
      <c r="R10" s="27">
        <v>2042</v>
      </c>
      <c r="S10" s="27">
        <v>2043</v>
      </c>
      <c r="T10" s="27">
        <v>2044</v>
      </c>
      <c r="U10" s="27">
        <v>2045</v>
      </c>
      <c r="V10" s="27">
        <v>2046</v>
      </c>
      <c r="W10" s="27">
        <v>2047</v>
      </c>
      <c r="X10" s="27">
        <v>2048</v>
      </c>
      <c r="Y10" s="27">
        <v>2049</v>
      </c>
      <c r="Z10" s="27">
        <v>2050</v>
      </c>
      <c r="AA10" s="27">
        <v>2051</v>
      </c>
      <c r="AB10" s="27">
        <v>2052</v>
      </c>
      <c r="AC10" s="27">
        <v>2053</v>
      </c>
      <c r="AD10" s="27">
        <v>2054</v>
      </c>
      <c r="AE10" s="27">
        <v>2055</v>
      </c>
      <c r="AF10" s="27">
        <v>2056</v>
      </c>
      <c r="AG10" s="27">
        <v>2057</v>
      </c>
      <c r="AH10" s="27">
        <v>2058</v>
      </c>
      <c r="AI10" s="27">
        <v>2059</v>
      </c>
      <c r="AJ10" s="27">
        <v>2060</v>
      </c>
      <c r="AK10" s="27">
        <v>2061</v>
      </c>
      <c r="AL10" s="27">
        <v>2062</v>
      </c>
      <c r="AM10" s="27">
        <v>2063</v>
      </c>
      <c r="AN10" s="27">
        <v>2064</v>
      </c>
      <c r="AO10" s="27">
        <v>2065</v>
      </c>
      <c r="AP10" s="27" t="s">
        <v>2458</v>
      </c>
    </row>
    <row r="11" spans="1:43" ht="29.1" customHeight="1" x14ac:dyDescent="0.3">
      <c r="A11" s="34" t="s">
        <v>1903</v>
      </c>
      <c r="B11" s="28">
        <f>B68+B88</f>
        <v>3166355204.9250002</v>
      </c>
      <c r="C11" s="28">
        <f t="shared" ref="C11:O11" si="0">C68+C88</f>
        <v>4209925446.2840004</v>
      </c>
      <c r="D11" s="28">
        <f t="shared" si="0"/>
        <v>4156171214.7250004</v>
      </c>
      <c r="E11" s="28">
        <f t="shared" si="0"/>
        <v>3968496264.75</v>
      </c>
      <c r="F11" s="28">
        <f t="shared" si="0"/>
        <v>3726867449.2589998</v>
      </c>
      <c r="G11" s="28">
        <f t="shared" si="0"/>
        <v>3845222975.2019987</v>
      </c>
      <c r="H11" s="28">
        <f t="shared" si="0"/>
        <v>4278710037.5449991</v>
      </c>
      <c r="I11" s="28">
        <f t="shared" si="0"/>
        <v>4104064756.9899998</v>
      </c>
      <c r="J11" s="28">
        <f t="shared" si="0"/>
        <v>3909652669.9819994</v>
      </c>
      <c r="K11" s="28">
        <f t="shared" si="0"/>
        <v>2609012721.9269996</v>
      </c>
      <c r="L11" s="28">
        <f t="shared" si="0"/>
        <v>1976871443.3829999</v>
      </c>
      <c r="M11" s="28">
        <f t="shared" si="0"/>
        <v>2508561614.0900002</v>
      </c>
      <c r="N11" s="28">
        <f t="shared" si="0"/>
        <v>2662720198.6060004</v>
      </c>
      <c r="O11" s="28">
        <f t="shared" si="0"/>
        <v>2229896909.5209999</v>
      </c>
      <c r="P11" s="28">
        <f>P68+P88</f>
        <v>1507618358.165</v>
      </c>
      <c r="Q11" s="28">
        <f>Q68</f>
        <v>765998775.745</v>
      </c>
      <c r="R11" s="28">
        <f t="shared" ref="R11:AL11" si="1">R68</f>
        <v>534795397.69200009</v>
      </c>
      <c r="S11" s="28">
        <f t="shared" si="1"/>
        <v>420235242.28799993</v>
      </c>
      <c r="T11" s="28">
        <f t="shared" si="1"/>
        <v>324799655.21500003</v>
      </c>
      <c r="U11" s="28">
        <f t="shared" si="1"/>
        <v>246190937.27800003</v>
      </c>
      <c r="V11" s="28">
        <f t="shared" si="1"/>
        <v>173144621.998</v>
      </c>
      <c r="W11" s="28">
        <f t="shared" si="1"/>
        <v>180901986.18799999</v>
      </c>
      <c r="X11" s="28">
        <f t="shared" si="1"/>
        <v>149364395.70299998</v>
      </c>
      <c r="Y11" s="28">
        <f t="shared" si="1"/>
        <v>102433934.14900002</v>
      </c>
      <c r="Z11" s="28">
        <f t="shared" si="1"/>
        <v>73401037.719999984</v>
      </c>
      <c r="AA11" s="28">
        <f t="shared" si="1"/>
        <v>64736295.441000007</v>
      </c>
      <c r="AB11" s="28">
        <f t="shared" si="1"/>
        <v>60438741.417000003</v>
      </c>
      <c r="AC11" s="28">
        <f t="shared" si="1"/>
        <v>55830839.400000006</v>
      </c>
      <c r="AD11" s="28">
        <f t="shared" si="1"/>
        <v>50957241.765000001</v>
      </c>
      <c r="AE11" s="28">
        <f t="shared" si="1"/>
        <v>565047.91099999996</v>
      </c>
      <c r="AF11" s="28">
        <f t="shared" si="1"/>
        <v>565047.91099999996</v>
      </c>
      <c r="AG11" s="28">
        <f t="shared" si="1"/>
        <v>565047.91099999996</v>
      </c>
      <c r="AH11" s="28">
        <f t="shared" si="1"/>
        <v>565047.91099999996</v>
      </c>
      <c r="AI11" s="28">
        <f t="shared" si="1"/>
        <v>565047.91099999996</v>
      </c>
      <c r="AJ11" s="28">
        <f t="shared" si="1"/>
        <v>565047.91099999996</v>
      </c>
      <c r="AK11" s="28">
        <f t="shared" si="1"/>
        <v>565047.91099999996</v>
      </c>
      <c r="AL11" s="28">
        <f t="shared" si="1"/>
        <v>565047.91099999996</v>
      </c>
      <c r="AM11" s="28">
        <f>AM68</f>
        <v>565047.91</v>
      </c>
      <c r="AN11" s="28">
        <f>AN68+Q88</f>
        <v>0</v>
      </c>
      <c r="AO11" s="28">
        <f>AO68+R88</f>
        <v>0</v>
      </c>
      <c r="AP11" s="28">
        <f>AP68+S88</f>
        <v>7376280651.2090006</v>
      </c>
      <c r="AQ11" s="28"/>
    </row>
    <row r="13" spans="1:43" ht="28.8" x14ac:dyDescent="0.3">
      <c r="A13" s="74" t="s">
        <v>1905</v>
      </c>
      <c r="B13" s="73" t="s">
        <v>490</v>
      </c>
      <c r="C13" s="73" t="s">
        <v>491</v>
      </c>
      <c r="D13" s="73" t="s">
        <v>492</v>
      </c>
      <c r="E13" s="73" t="s">
        <v>493</v>
      </c>
      <c r="F13" s="73" t="s">
        <v>494</v>
      </c>
      <c r="G13" s="73" t="s">
        <v>495</v>
      </c>
      <c r="H13" s="73" t="s">
        <v>496</v>
      </c>
      <c r="I13" s="73" t="s">
        <v>497</v>
      </c>
      <c r="J13" s="73" t="s">
        <v>498</v>
      </c>
      <c r="K13" s="73" t="s">
        <v>499</v>
      </c>
      <c r="L13" s="73" t="s">
        <v>509</v>
      </c>
      <c r="M13" s="73" t="s">
        <v>510</v>
      </c>
      <c r="N13" s="73" t="s">
        <v>511</v>
      </c>
      <c r="O13" s="73" t="s">
        <v>512</v>
      </c>
      <c r="P13" s="73" t="s">
        <v>513</v>
      </c>
      <c r="Q13" s="73" t="s">
        <v>514</v>
      </c>
      <c r="R13" s="73" t="s">
        <v>515</v>
      </c>
      <c r="S13" s="73" t="s">
        <v>516</v>
      </c>
      <c r="T13" s="73" t="s">
        <v>500</v>
      </c>
      <c r="U13" s="73" t="s">
        <v>517</v>
      </c>
      <c r="V13" s="73" t="s">
        <v>518</v>
      </c>
      <c r="W13" s="73" t="s">
        <v>519</v>
      </c>
      <c r="X13" s="73" t="s">
        <v>520</v>
      </c>
      <c r="Y13" s="73" t="s">
        <v>521</v>
      </c>
      <c r="Z13" s="73" t="s">
        <v>522</v>
      </c>
      <c r="AA13" s="73" t="s">
        <v>523</v>
      </c>
      <c r="AB13" s="73" t="s">
        <v>524</v>
      </c>
      <c r="AC13" s="73" t="s">
        <v>525</v>
      </c>
      <c r="AD13" s="73" t="s">
        <v>526</v>
      </c>
      <c r="AE13" s="73" t="s">
        <v>527</v>
      </c>
      <c r="AF13" s="73" t="s">
        <v>528</v>
      </c>
      <c r="AG13" s="73" t="s">
        <v>529</v>
      </c>
      <c r="AH13" s="73" t="s">
        <v>530</v>
      </c>
      <c r="AI13" s="73" t="s">
        <v>531</v>
      </c>
      <c r="AJ13" s="73" t="s">
        <v>532</v>
      </c>
      <c r="AK13" s="73" t="s">
        <v>533</v>
      </c>
      <c r="AL13" s="73" t="s">
        <v>534</v>
      </c>
      <c r="AM13" s="73" t="s">
        <v>535</v>
      </c>
      <c r="AN13" s="73" t="s">
        <v>2471</v>
      </c>
      <c r="AO13" s="73" t="s">
        <v>2472</v>
      </c>
      <c r="AP13" s="64" t="s">
        <v>2426</v>
      </c>
    </row>
    <row r="14" spans="1:43" x14ac:dyDescent="0.3">
      <c r="A14" s="1" t="s">
        <v>388</v>
      </c>
      <c r="B14" s="3">
        <v>158393844.90000001</v>
      </c>
      <c r="C14" s="3">
        <v>316787689.80000001</v>
      </c>
      <c r="D14" s="3">
        <v>318287689.80000001</v>
      </c>
      <c r="E14" s="3">
        <v>321787689.80000001</v>
      </c>
      <c r="F14" s="3">
        <v>327287689.80000001</v>
      </c>
      <c r="G14" s="3">
        <v>1204475429</v>
      </c>
      <c r="H14" s="3">
        <v>1953735429</v>
      </c>
      <c r="I14" s="3">
        <v>1968735429</v>
      </c>
      <c r="J14" s="3">
        <v>1961955429</v>
      </c>
      <c r="K14" s="3">
        <v>1203475429</v>
      </c>
      <c r="L14" s="3">
        <v>626735017.43999994</v>
      </c>
      <c r="M14" s="3">
        <v>1226675017.4400001</v>
      </c>
      <c r="N14" s="3">
        <v>1226675017.4400001</v>
      </c>
      <c r="O14" s="3">
        <v>1226855017.4400001</v>
      </c>
      <c r="P14" s="3">
        <v>626735017.43999994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475181534.70000005</v>
      </c>
    </row>
    <row r="15" spans="1:43" x14ac:dyDescent="0.3">
      <c r="A15" s="67" t="s">
        <v>398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2108019.16</v>
      </c>
      <c r="M15" s="3">
        <v>2108019.16</v>
      </c>
      <c r="N15" s="3">
        <v>2108019.16</v>
      </c>
      <c r="O15" s="3">
        <v>2108019.16</v>
      </c>
      <c r="P15" s="3">
        <v>2108019.16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</row>
    <row r="16" spans="1:43" x14ac:dyDescent="0.3">
      <c r="A16" s="67" t="s">
        <v>400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1974604.84</v>
      </c>
      <c r="M16" s="3">
        <v>1974604.84</v>
      </c>
      <c r="N16" s="3">
        <v>1974604.84</v>
      </c>
      <c r="O16" s="3">
        <v>1974604.84</v>
      </c>
      <c r="P16" s="3">
        <v>1974604.84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</row>
    <row r="17" spans="1:42" x14ac:dyDescent="0.3">
      <c r="A17" s="67" t="s">
        <v>402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10287665.699999999</v>
      </c>
      <c r="M17" s="3">
        <v>10287665.699999999</v>
      </c>
      <c r="N17" s="3">
        <v>10287665.699999999</v>
      </c>
      <c r="O17" s="3">
        <v>10287665.699999999</v>
      </c>
      <c r="P17" s="3">
        <v>10287665.699999999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</row>
    <row r="18" spans="1:42" x14ac:dyDescent="0.3">
      <c r="A18" s="67" t="s">
        <v>404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533839.54</v>
      </c>
      <c r="M18" s="3">
        <v>533839.54</v>
      </c>
      <c r="N18" s="3">
        <v>533839.54</v>
      </c>
      <c r="O18" s="3">
        <v>533839.54</v>
      </c>
      <c r="P18" s="3">
        <v>533839.54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</row>
    <row r="19" spans="1:42" x14ac:dyDescent="0.3">
      <c r="A19" s="67" t="s">
        <v>406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2188213.56</v>
      </c>
      <c r="M19" s="3">
        <v>2188213.56</v>
      </c>
      <c r="N19" s="3">
        <v>2188213.56</v>
      </c>
      <c r="O19" s="3">
        <v>2188213.56</v>
      </c>
      <c r="P19" s="3">
        <v>2188213.56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</row>
    <row r="20" spans="1:42" x14ac:dyDescent="0.3">
      <c r="A20" s="67" t="s">
        <v>408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1401943.92</v>
      </c>
      <c r="M20" s="3">
        <v>1401943.92</v>
      </c>
      <c r="N20" s="3">
        <v>1401943.92</v>
      </c>
      <c r="O20" s="3">
        <v>1401943.92</v>
      </c>
      <c r="P20" s="3">
        <v>1401943.92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</row>
    <row r="21" spans="1:42" x14ac:dyDescent="0.3">
      <c r="A21" s="67" t="s">
        <v>410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1884021.62</v>
      </c>
      <c r="M21" s="3">
        <v>1884021.62</v>
      </c>
      <c r="N21" s="3">
        <v>1884021.62</v>
      </c>
      <c r="O21" s="3">
        <v>1884021.62</v>
      </c>
      <c r="P21" s="3">
        <v>1884021.62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</row>
    <row r="22" spans="1:42" x14ac:dyDescent="0.3">
      <c r="A22" s="67" t="s">
        <v>412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6207046.5599999996</v>
      </c>
      <c r="M22" s="3">
        <v>6207046.5599999996</v>
      </c>
      <c r="N22" s="3">
        <v>6207046.5599999996</v>
      </c>
      <c r="O22" s="3">
        <v>6207046.5599999996</v>
      </c>
      <c r="P22" s="3">
        <v>6207046.5599999996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</row>
    <row r="23" spans="1:42" x14ac:dyDescent="0.3">
      <c r="A23" s="67" t="s">
        <v>414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2550546.44</v>
      </c>
      <c r="M23" s="3">
        <v>2550546.44</v>
      </c>
      <c r="N23" s="3">
        <v>2550546.44</v>
      </c>
      <c r="O23" s="3">
        <v>2550546.44</v>
      </c>
      <c r="P23" s="3">
        <v>2550546.44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</row>
    <row r="24" spans="1:42" x14ac:dyDescent="0.3">
      <c r="A24" s="67" t="s">
        <v>416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1010631.7</v>
      </c>
      <c r="M24" s="3">
        <v>1010631.7</v>
      </c>
      <c r="N24" s="3">
        <v>1010631.7</v>
      </c>
      <c r="O24" s="3">
        <v>1010631.7</v>
      </c>
      <c r="P24" s="3">
        <v>1010631.7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</row>
    <row r="25" spans="1:42" x14ac:dyDescent="0.3">
      <c r="A25" s="67" t="s">
        <v>393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</row>
    <row r="26" spans="1:42" x14ac:dyDescent="0.3">
      <c r="A26" s="67" t="s">
        <v>395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</row>
    <row r="27" spans="1:42" x14ac:dyDescent="0.3">
      <c r="A27" s="67" t="s">
        <v>417</v>
      </c>
      <c r="B27" s="3">
        <v>100494199.2</v>
      </c>
      <c r="C27" s="3">
        <v>200988398.40000001</v>
      </c>
      <c r="D27" s="3">
        <v>200988398.40000001</v>
      </c>
      <c r="E27" s="3">
        <v>200988398.40000001</v>
      </c>
      <c r="F27" s="3">
        <v>200988398.40000001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301482597.60000002</v>
      </c>
    </row>
    <row r="28" spans="1:42" x14ac:dyDescent="0.3">
      <c r="A28" s="67" t="s">
        <v>243</v>
      </c>
      <c r="B28" s="3">
        <v>2000000</v>
      </c>
      <c r="C28" s="3">
        <v>4000000</v>
      </c>
      <c r="D28" s="3">
        <v>5500000</v>
      </c>
      <c r="E28" s="3">
        <v>9000000</v>
      </c>
      <c r="F28" s="3">
        <v>14500000</v>
      </c>
      <c r="G28" s="3">
        <v>19000000</v>
      </c>
      <c r="H28" s="3">
        <v>35000000</v>
      </c>
      <c r="I28" s="3">
        <v>50000000</v>
      </c>
      <c r="J28" s="3">
        <v>43000000</v>
      </c>
      <c r="K28" s="3">
        <v>18000000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6000000</v>
      </c>
    </row>
    <row r="29" spans="1:42" x14ac:dyDescent="0.3">
      <c r="A29" s="67" t="s">
        <v>247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596588484.39999998</v>
      </c>
      <c r="M29" s="3">
        <v>596588484.39999998</v>
      </c>
      <c r="N29" s="3">
        <v>596588484.39999998</v>
      </c>
      <c r="O29" s="3">
        <v>596588484.39999998</v>
      </c>
      <c r="P29" s="3">
        <v>596588484.39999998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</row>
    <row r="30" spans="1:42" x14ac:dyDescent="0.3">
      <c r="A30" s="67" t="s">
        <v>245</v>
      </c>
      <c r="B30" s="3">
        <v>55899645.700000003</v>
      </c>
      <c r="C30" s="3">
        <v>111799291.40000001</v>
      </c>
      <c r="D30" s="3">
        <v>111799291.40000001</v>
      </c>
      <c r="E30" s="3">
        <v>111799291.40000001</v>
      </c>
      <c r="F30" s="3">
        <v>111799291.40000001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167698937.10000002</v>
      </c>
    </row>
    <row r="31" spans="1:42" x14ac:dyDescent="0.3">
      <c r="A31" s="67" t="s">
        <v>246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1185475429</v>
      </c>
      <c r="H31" s="3">
        <v>1185475429</v>
      </c>
      <c r="I31" s="3">
        <v>1185475429</v>
      </c>
      <c r="J31" s="3">
        <v>1185475429</v>
      </c>
      <c r="K31" s="3">
        <v>1185475429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</row>
    <row r="32" spans="1:42" x14ac:dyDescent="0.3">
      <c r="A32" s="67" t="s">
        <v>2455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733260000</v>
      </c>
      <c r="I32" s="3">
        <v>733260000</v>
      </c>
      <c r="J32" s="3">
        <v>733480000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</row>
    <row r="33" spans="1:42" x14ac:dyDescent="0.3">
      <c r="A33" s="67" t="s">
        <v>2456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599940000</v>
      </c>
      <c r="N33" s="3">
        <v>599940000</v>
      </c>
      <c r="O33" s="3">
        <v>600120000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</row>
    <row r="34" spans="1:42" x14ac:dyDescent="0.3">
      <c r="A34" s="1" t="s">
        <v>311</v>
      </c>
      <c r="B34" s="3">
        <v>90614188.075000003</v>
      </c>
      <c r="C34" s="3">
        <v>194938716.49200001</v>
      </c>
      <c r="D34" s="3">
        <v>135919438.22100002</v>
      </c>
      <c r="E34" s="3">
        <v>114387905.33099997</v>
      </c>
      <c r="F34" s="3">
        <v>47074577.116000004</v>
      </c>
      <c r="G34" s="3">
        <v>45047921.000000007</v>
      </c>
      <c r="H34" s="3">
        <v>45976883.860000007</v>
      </c>
      <c r="I34" s="3">
        <v>45976883.860000007</v>
      </c>
      <c r="J34" s="3">
        <v>45976883.860000007</v>
      </c>
      <c r="K34" s="3">
        <v>45976884.020000003</v>
      </c>
      <c r="L34" s="3">
        <v>34049047.630000003</v>
      </c>
      <c r="M34" s="3">
        <v>27602519.149999999</v>
      </c>
      <c r="N34" s="3">
        <v>272052652.16000003</v>
      </c>
      <c r="O34" s="3">
        <v>16836118.200000003</v>
      </c>
      <c r="P34" s="3">
        <v>16141384.959999999</v>
      </c>
      <c r="Q34" s="3">
        <v>16141384.810000008</v>
      </c>
      <c r="R34" s="3">
        <v>9389128.3100000024</v>
      </c>
      <c r="S34" s="3">
        <v>8445343.5</v>
      </c>
      <c r="T34" s="3">
        <v>8445343.5</v>
      </c>
      <c r="U34" s="3">
        <v>8245343.5</v>
      </c>
      <c r="V34" s="3">
        <v>8245343.5</v>
      </c>
      <c r="W34" s="3">
        <v>6932843.5</v>
      </c>
      <c r="X34" s="3">
        <v>6932843.5</v>
      </c>
      <c r="Y34" s="3">
        <v>1264353.74</v>
      </c>
      <c r="Z34" s="3">
        <v>1096658.0700000033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285552904.56700003</v>
      </c>
    </row>
    <row r="35" spans="1:42" x14ac:dyDescent="0.3">
      <c r="A35" s="67" t="s">
        <v>261</v>
      </c>
      <c r="B35" s="3">
        <v>54263050.240000002</v>
      </c>
      <c r="C35" s="3">
        <v>69207079.859999999</v>
      </c>
      <c r="D35" s="3">
        <v>4091795.01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123470130.10000001</v>
      </c>
    </row>
    <row r="36" spans="1:42" x14ac:dyDescent="0.3">
      <c r="A36" s="67" t="s">
        <v>258</v>
      </c>
      <c r="B36" s="3">
        <v>26953198.57</v>
      </c>
      <c r="C36" s="3">
        <v>32460498.900000002</v>
      </c>
      <c r="D36" s="3">
        <v>38556505.480000004</v>
      </c>
      <c r="E36" s="3">
        <v>43844040.360000007</v>
      </c>
      <c r="F36" s="3">
        <v>44712530.120000005</v>
      </c>
      <c r="G36" s="3">
        <v>45047921.000000007</v>
      </c>
      <c r="H36" s="3">
        <v>45976883.860000007</v>
      </c>
      <c r="I36" s="3">
        <v>45976883.860000007</v>
      </c>
      <c r="J36" s="3">
        <v>45976883.860000007</v>
      </c>
      <c r="K36" s="3">
        <v>45976884.020000003</v>
      </c>
      <c r="L36" s="3">
        <v>34049047.630000003</v>
      </c>
      <c r="M36" s="3">
        <v>27602519.149999999</v>
      </c>
      <c r="N36" s="3">
        <v>22052652.16</v>
      </c>
      <c r="O36" s="3">
        <v>16836118.200000003</v>
      </c>
      <c r="P36" s="3">
        <v>16141384.959999999</v>
      </c>
      <c r="Q36" s="3">
        <v>16141384.810000008</v>
      </c>
      <c r="R36" s="3">
        <v>9389128.3100000024</v>
      </c>
      <c r="S36" s="3">
        <v>8445343.5</v>
      </c>
      <c r="T36" s="3">
        <v>8445343.5</v>
      </c>
      <c r="U36" s="3">
        <v>8245343.5</v>
      </c>
      <c r="V36" s="3">
        <v>8245343.5</v>
      </c>
      <c r="W36" s="3">
        <v>6932843.5</v>
      </c>
      <c r="X36" s="3">
        <v>6932843.5</v>
      </c>
      <c r="Y36" s="3">
        <v>1264353.74</v>
      </c>
      <c r="Z36" s="3">
        <v>1096658.0700000033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59413697.470000006</v>
      </c>
    </row>
    <row r="37" spans="1:42" x14ac:dyDescent="0.3">
      <c r="A37" s="67" t="s">
        <v>267</v>
      </c>
      <c r="B37" s="3">
        <v>7409060.8700000001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7409060.8700000001</v>
      </c>
    </row>
    <row r="38" spans="1:42" x14ac:dyDescent="0.3">
      <c r="A38" s="67" t="s">
        <v>263</v>
      </c>
      <c r="B38" s="3">
        <v>1988878.395</v>
      </c>
      <c r="C38" s="3">
        <v>2362046.8119999999</v>
      </c>
      <c r="D38" s="3">
        <v>2362046.8109999998</v>
      </c>
      <c r="E38" s="3">
        <v>2362046.8109999998</v>
      </c>
      <c r="F38" s="3">
        <v>2362046.9960000003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4350925.2070000004</v>
      </c>
    </row>
    <row r="39" spans="1:42" x14ac:dyDescent="0.3">
      <c r="A39" s="67" t="s">
        <v>2453</v>
      </c>
      <c r="B39" s="3">
        <v>0</v>
      </c>
      <c r="C39" s="3">
        <v>90909090.920000002</v>
      </c>
      <c r="D39" s="3">
        <v>90909090.920000002</v>
      </c>
      <c r="E39" s="3">
        <v>68181818.159999967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250000000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90909090.920000002</v>
      </c>
    </row>
    <row r="40" spans="1:42" x14ac:dyDescent="0.3">
      <c r="A40" s="1" t="s">
        <v>325</v>
      </c>
      <c r="B40" s="3">
        <v>601916151.68700004</v>
      </c>
      <c r="C40" s="3">
        <v>615760531.43999994</v>
      </c>
      <c r="D40" s="3">
        <v>470416634.15900004</v>
      </c>
      <c r="E40" s="3">
        <v>249312835.52000007</v>
      </c>
      <c r="F40" s="3">
        <v>206174896.41600001</v>
      </c>
      <c r="G40" s="3">
        <v>199804985.01800004</v>
      </c>
      <c r="H40" s="3">
        <v>187523957.24100003</v>
      </c>
      <c r="I40" s="3">
        <v>146654537.71499997</v>
      </c>
      <c r="J40" s="3">
        <v>142572380.46699998</v>
      </c>
      <c r="K40" s="3">
        <v>127777480.42300002</v>
      </c>
      <c r="L40" s="3">
        <v>110496607.98500001</v>
      </c>
      <c r="M40" s="3">
        <v>89826999.745000005</v>
      </c>
      <c r="N40" s="3">
        <v>68936040.034000009</v>
      </c>
      <c r="O40" s="3">
        <v>64391884.063999996</v>
      </c>
      <c r="P40" s="3">
        <v>44037352.435999997</v>
      </c>
      <c r="Q40" s="3">
        <v>38979371.800999992</v>
      </c>
      <c r="R40" s="3">
        <v>38748124.39100001</v>
      </c>
      <c r="S40" s="3">
        <v>17062401.804000001</v>
      </c>
      <c r="T40" s="3">
        <v>16767067.588</v>
      </c>
      <c r="U40" s="3">
        <v>7520200.6380000003</v>
      </c>
      <c r="V40" s="3">
        <v>5800806.0279999999</v>
      </c>
      <c r="W40" s="3">
        <v>5800806.0279999999</v>
      </c>
      <c r="X40" s="3">
        <v>5640035.7429999998</v>
      </c>
      <c r="Y40" s="3">
        <v>5119654.7190000117</v>
      </c>
      <c r="Z40" s="3">
        <v>3653482.6999999951</v>
      </c>
      <c r="AA40" s="3">
        <v>2452129.9710000022</v>
      </c>
      <c r="AB40" s="3">
        <v>2349435.5970000057</v>
      </c>
      <c r="AC40" s="3">
        <v>2349435.62</v>
      </c>
      <c r="AD40" s="3">
        <v>1457241.7650000001</v>
      </c>
      <c r="AE40" s="3">
        <v>565047.91099999996</v>
      </c>
      <c r="AF40" s="3">
        <v>565047.91099999996</v>
      </c>
      <c r="AG40" s="3">
        <v>565047.91099999996</v>
      </c>
      <c r="AH40" s="3">
        <v>565047.91099999996</v>
      </c>
      <c r="AI40" s="3">
        <v>565047.91099999996</v>
      </c>
      <c r="AJ40" s="3">
        <v>565047.91099999996</v>
      </c>
      <c r="AK40" s="3">
        <v>565047.91099999996</v>
      </c>
      <c r="AL40" s="3">
        <v>565047.91099999996</v>
      </c>
      <c r="AM40" s="3">
        <v>565047.91</v>
      </c>
      <c r="AN40" s="3">
        <v>0</v>
      </c>
      <c r="AO40" s="3">
        <v>0</v>
      </c>
      <c r="AP40" s="3">
        <v>1217676683.1270001</v>
      </c>
    </row>
    <row r="41" spans="1:42" x14ac:dyDescent="0.3">
      <c r="A41" s="67" t="s">
        <v>208</v>
      </c>
      <c r="B41" s="3">
        <v>41623940.101999998</v>
      </c>
      <c r="C41" s="3">
        <v>51671522.972000003</v>
      </c>
      <c r="D41" s="3">
        <v>63671522.978</v>
      </c>
      <c r="E41" s="3">
        <v>63671522.978</v>
      </c>
      <c r="F41" s="3">
        <v>66757213.358000003</v>
      </c>
      <c r="G41" s="3">
        <v>73900070.497999996</v>
      </c>
      <c r="H41" s="3">
        <v>74284685.877999991</v>
      </c>
      <c r="I41" s="3">
        <v>74284685.877999991</v>
      </c>
      <c r="J41" s="3">
        <v>71951322.647999987</v>
      </c>
      <c r="K41" s="3">
        <v>66284686.258000016</v>
      </c>
      <c r="L41" s="3">
        <v>56044686.124999993</v>
      </c>
      <c r="M41" s="3">
        <v>44437016.566000007</v>
      </c>
      <c r="N41" s="3">
        <v>39622638.266000003</v>
      </c>
      <c r="O41" s="3">
        <v>39622638.056000002</v>
      </c>
      <c r="P41" s="3">
        <v>24527472.526000001</v>
      </c>
      <c r="Q41" s="3">
        <v>19527472.526000001</v>
      </c>
      <c r="R41" s="3">
        <v>19527472.436000019</v>
      </c>
      <c r="S41" s="3">
        <v>7527472.5199999996</v>
      </c>
      <c r="T41" s="3">
        <v>7527472.6200000001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93295463.074000001</v>
      </c>
    </row>
    <row r="42" spans="1:42" x14ac:dyDescent="0.3">
      <c r="A42" s="67" t="s">
        <v>213</v>
      </c>
      <c r="B42" s="3">
        <v>209012305.632</v>
      </c>
      <c r="C42" s="3">
        <v>190289892.41600001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399302198.04799998</v>
      </c>
    </row>
    <row r="43" spans="1:42" x14ac:dyDescent="0.3">
      <c r="A43" s="67" t="s">
        <v>183</v>
      </c>
      <c r="B43" s="3">
        <v>266378</v>
      </c>
      <c r="C43" s="3">
        <v>383459.56999999995</v>
      </c>
      <c r="D43" s="3">
        <v>383459.56999999995</v>
      </c>
      <c r="E43" s="3">
        <v>383459.53</v>
      </c>
      <c r="F43" s="3">
        <v>308234.48</v>
      </c>
      <c r="G43" s="3">
        <v>191153.02</v>
      </c>
      <c r="H43" s="3">
        <v>191152.96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649837.56999999995</v>
      </c>
    </row>
    <row r="44" spans="1:42" x14ac:dyDescent="0.3">
      <c r="A44" s="67" t="s">
        <v>189</v>
      </c>
      <c r="B44" s="3">
        <v>283729380.02400005</v>
      </c>
      <c r="C44" s="3">
        <v>291336149.611</v>
      </c>
      <c r="D44" s="3">
        <v>291336149.59299999</v>
      </c>
      <c r="E44" s="3">
        <v>141369291.95300001</v>
      </c>
      <c r="F44" s="3">
        <v>95049697.172999993</v>
      </c>
      <c r="G44" s="3">
        <v>81475863.315000027</v>
      </c>
      <c r="H44" s="3">
        <v>67902029.366000012</v>
      </c>
      <c r="I44" s="3">
        <v>27942069.676999994</v>
      </c>
      <c r="J44" s="3">
        <v>25661589.686999999</v>
      </c>
      <c r="K44" s="3">
        <v>25661589.686999999</v>
      </c>
      <c r="L44" s="3">
        <v>21473726.827000007</v>
      </c>
      <c r="M44" s="3">
        <v>13866956.766999993</v>
      </c>
      <c r="N44" s="3">
        <v>10448050.561000001</v>
      </c>
      <c r="O44" s="3">
        <v>5903894.8010000009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575065529.63500011</v>
      </c>
    </row>
    <row r="45" spans="1:42" x14ac:dyDescent="0.3">
      <c r="A45" s="67" t="s">
        <v>202</v>
      </c>
      <c r="B45" s="3">
        <v>10440631.939999999</v>
      </c>
      <c r="C45" s="3">
        <v>17446975.439999998</v>
      </c>
      <c r="D45" s="3">
        <v>52203159.859999999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27887607.379999999</v>
      </c>
    </row>
    <row r="46" spans="1:42" x14ac:dyDescent="0.3">
      <c r="A46" s="67" t="s">
        <v>192</v>
      </c>
      <c r="B46" s="3">
        <v>3771104.9939999999</v>
      </c>
      <c r="C46" s="3">
        <v>3771104.9939999999</v>
      </c>
      <c r="D46" s="3">
        <v>3771104.9950000001</v>
      </c>
      <c r="E46" s="3">
        <v>3771104.9950000001</v>
      </c>
      <c r="F46" s="3">
        <v>3771104.9950000001</v>
      </c>
      <c r="G46" s="3">
        <v>3771104.9950000001</v>
      </c>
      <c r="H46" s="3">
        <v>3771104.9950000001</v>
      </c>
      <c r="I46" s="3">
        <v>3771104.9950000001</v>
      </c>
      <c r="J46" s="3">
        <v>4336152.9060000004</v>
      </c>
      <c r="K46" s="3">
        <v>4336152.9100000011</v>
      </c>
      <c r="L46" s="3">
        <v>2349435.62</v>
      </c>
      <c r="M46" s="3">
        <v>2349435.62</v>
      </c>
      <c r="N46" s="3">
        <v>2349435.62</v>
      </c>
      <c r="O46" s="3">
        <v>2349435.62</v>
      </c>
      <c r="P46" s="3">
        <v>2349435.62</v>
      </c>
      <c r="Q46" s="3">
        <v>2349435.62</v>
      </c>
      <c r="R46" s="3">
        <v>2349435.62</v>
      </c>
      <c r="S46" s="3">
        <v>2349435.62</v>
      </c>
      <c r="T46" s="3">
        <v>2349435.62</v>
      </c>
      <c r="U46" s="3">
        <v>2349435.62</v>
      </c>
      <c r="V46" s="3">
        <v>2349435.62</v>
      </c>
      <c r="W46" s="3">
        <v>2349435.62</v>
      </c>
      <c r="X46" s="3">
        <v>2349435.62</v>
      </c>
      <c r="Y46" s="3">
        <v>2349435.62</v>
      </c>
      <c r="Z46" s="3">
        <v>2349435.62</v>
      </c>
      <c r="AA46" s="3">
        <v>2349435.62</v>
      </c>
      <c r="AB46" s="3">
        <v>2349435.5970000057</v>
      </c>
      <c r="AC46" s="3">
        <v>2349435.62</v>
      </c>
      <c r="AD46" s="3">
        <v>1457241.7650000001</v>
      </c>
      <c r="AE46" s="3">
        <v>565047.91099999996</v>
      </c>
      <c r="AF46" s="3">
        <v>565047.91099999996</v>
      </c>
      <c r="AG46" s="3">
        <v>565047.91099999996</v>
      </c>
      <c r="AH46" s="3">
        <v>565047.91099999996</v>
      </c>
      <c r="AI46" s="3">
        <v>565047.91099999996</v>
      </c>
      <c r="AJ46" s="3">
        <v>565047.91099999996</v>
      </c>
      <c r="AK46" s="3">
        <v>565047.91099999996</v>
      </c>
      <c r="AL46" s="3">
        <v>565047.91099999996</v>
      </c>
      <c r="AM46" s="3">
        <v>565047.91</v>
      </c>
      <c r="AN46" s="3">
        <v>0</v>
      </c>
      <c r="AO46" s="3">
        <v>0</v>
      </c>
      <c r="AP46" s="3">
        <v>7542209.9879999999</v>
      </c>
    </row>
    <row r="47" spans="1:42" x14ac:dyDescent="0.3">
      <c r="A47" s="67" t="s">
        <v>168</v>
      </c>
      <c r="B47" s="3">
        <v>245977.86299999998</v>
      </c>
      <c r="C47" s="3">
        <v>185175.31</v>
      </c>
      <c r="D47" s="3">
        <v>113618.636</v>
      </c>
      <c r="E47" s="3">
        <v>113618.636</v>
      </c>
      <c r="F47" s="3">
        <v>113618.636</v>
      </c>
      <c r="G47" s="3">
        <v>113618.636</v>
      </c>
      <c r="H47" s="3">
        <v>113618.518</v>
      </c>
      <c r="I47" s="3">
        <v>96937.710999999996</v>
      </c>
      <c r="J47" s="3">
        <v>63575.753999999964</v>
      </c>
      <c r="K47" s="3">
        <v>58015.561999999998</v>
      </c>
      <c r="L47" s="3">
        <v>58015.561999999998</v>
      </c>
      <c r="M47" s="3">
        <v>58015.561999999998</v>
      </c>
      <c r="N47" s="3">
        <v>58015.561999999998</v>
      </c>
      <c r="O47" s="3">
        <v>58015.561999999998</v>
      </c>
      <c r="P47" s="3">
        <v>57980.635000000017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431153.17300000001</v>
      </c>
    </row>
    <row r="48" spans="1:42" x14ac:dyDescent="0.3">
      <c r="A48" s="67" t="s">
        <v>237</v>
      </c>
      <c r="B48" s="3">
        <v>9122703.4480000008</v>
      </c>
      <c r="C48" s="3">
        <v>9122703.4480000008</v>
      </c>
      <c r="D48" s="3">
        <v>9122703.4480000008</v>
      </c>
      <c r="E48" s="3">
        <v>9122703.4480000008</v>
      </c>
      <c r="F48" s="3">
        <v>9122703.4480000008</v>
      </c>
      <c r="G48" s="3">
        <v>9122703.4480000008</v>
      </c>
      <c r="H48" s="3">
        <v>9122703.4480000008</v>
      </c>
      <c r="I48" s="3">
        <v>9122703.4480000008</v>
      </c>
      <c r="J48" s="3">
        <v>9122703.4659999926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18245406.896000002</v>
      </c>
    </row>
    <row r="49" spans="1:42" x14ac:dyDescent="0.3">
      <c r="A49" s="67" t="s">
        <v>211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161124.79500000001</v>
      </c>
      <c r="N49" s="3">
        <v>322249.59000000003</v>
      </c>
      <c r="O49" s="3">
        <v>322249.59000000003</v>
      </c>
      <c r="P49" s="3">
        <v>966813.22</v>
      </c>
      <c r="Q49" s="3">
        <v>966813.22</v>
      </c>
      <c r="R49" s="3">
        <v>966813.22</v>
      </c>
      <c r="S49" s="3">
        <v>966813.22</v>
      </c>
      <c r="T49" s="3">
        <v>966813.22</v>
      </c>
      <c r="U49" s="3">
        <v>966813.22</v>
      </c>
      <c r="V49" s="3">
        <v>966813.22</v>
      </c>
      <c r="W49" s="3">
        <v>966813.22</v>
      </c>
      <c r="X49" s="3">
        <v>806042.93500000006</v>
      </c>
      <c r="Y49" s="3">
        <v>644563.63</v>
      </c>
      <c r="Z49" s="3">
        <v>644563.69999999984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</row>
    <row r="50" spans="1:42" x14ac:dyDescent="0.3">
      <c r="A50" s="67" t="s">
        <v>175</v>
      </c>
      <c r="B50" s="3">
        <v>13868344.182</v>
      </c>
      <c r="C50" s="3">
        <v>14209966.241999995</v>
      </c>
      <c r="D50" s="3">
        <v>13507876.581</v>
      </c>
      <c r="E50" s="3">
        <v>13164688.161</v>
      </c>
      <c r="F50" s="3">
        <v>13523590.171</v>
      </c>
      <c r="G50" s="3">
        <v>13523590.171</v>
      </c>
      <c r="H50" s="3">
        <v>14431781.141000001</v>
      </c>
      <c r="I50" s="3">
        <v>13730155.071</v>
      </c>
      <c r="J50" s="3">
        <v>13730155.071</v>
      </c>
      <c r="K50" s="3">
        <v>13730155.071</v>
      </c>
      <c r="L50" s="3">
        <v>12863862.916000001</v>
      </c>
      <c r="M50" s="3">
        <v>11247569.5</v>
      </c>
      <c r="N50" s="3">
        <v>11247569.5</v>
      </c>
      <c r="O50" s="3">
        <v>11247569.5</v>
      </c>
      <c r="P50" s="3">
        <v>11247569.5</v>
      </c>
      <c r="Q50" s="3">
        <v>11247569.5</v>
      </c>
      <c r="R50" s="3">
        <v>11016322.179999998</v>
      </c>
      <c r="S50" s="3">
        <v>1625994.6600000001</v>
      </c>
      <c r="T50" s="3">
        <v>1625994.6600000001</v>
      </c>
      <c r="U50" s="3">
        <v>1625994.6600000001</v>
      </c>
      <c r="V50" s="3">
        <v>1625994.6600000001</v>
      </c>
      <c r="W50" s="3">
        <v>1625994.6600000001</v>
      </c>
      <c r="X50" s="3">
        <v>1625994.6600000001</v>
      </c>
      <c r="Y50" s="3">
        <v>1267092.7200000058</v>
      </c>
      <c r="Z50" s="3">
        <v>454095.26999999554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28078310.423999995</v>
      </c>
    </row>
    <row r="51" spans="1:42" x14ac:dyDescent="0.3">
      <c r="A51" s="67" t="s">
        <v>205</v>
      </c>
      <c r="B51" s="3">
        <v>6682354</v>
      </c>
      <c r="C51" s="3">
        <v>7482354</v>
      </c>
      <c r="D51" s="3">
        <v>6682345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14164708</v>
      </c>
    </row>
    <row r="52" spans="1:42" x14ac:dyDescent="0.3">
      <c r="A52" s="67" t="s">
        <v>233</v>
      </c>
      <c r="B52" s="3">
        <v>8128794.4699999997</v>
      </c>
      <c r="C52" s="3">
        <v>16257588.939999999</v>
      </c>
      <c r="D52" s="3">
        <v>16257588.939999999</v>
      </c>
      <c r="E52" s="3">
        <v>16257588.939999999</v>
      </c>
      <c r="F52" s="3">
        <v>16257588.939999999</v>
      </c>
      <c r="G52" s="3">
        <v>16257588.939999999</v>
      </c>
      <c r="H52" s="3">
        <v>16257588.939999999</v>
      </c>
      <c r="I52" s="3">
        <v>16257588.939999999</v>
      </c>
      <c r="J52" s="3">
        <v>16257588.939999999</v>
      </c>
      <c r="K52" s="3">
        <v>16257588.939999999</v>
      </c>
      <c r="L52" s="3">
        <v>16257588.939999999</v>
      </c>
      <c r="M52" s="3">
        <v>16257588.939999999</v>
      </c>
      <c r="N52" s="3">
        <v>3438788.94</v>
      </c>
      <c r="O52" s="3">
        <v>3438788.94</v>
      </c>
      <c r="P52" s="3">
        <v>3438788.94</v>
      </c>
      <c r="Q52" s="3">
        <v>3438788.94</v>
      </c>
      <c r="R52" s="3">
        <v>3438788.94</v>
      </c>
      <c r="S52" s="3">
        <v>3438788.94</v>
      </c>
      <c r="T52" s="3">
        <v>3438788.94</v>
      </c>
      <c r="U52" s="3">
        <v>1719394.61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24386383.41</v>
      </c>
    </row>
    <row r="53" spans="1:42" x14ac:dyDescent="0.3">
      <c r="A53" s="67" t="s">
        <v>176</v>
      </c>
      <c r="B53" s="3">
        <v>975545.38</v>
      </c>
      <c r="C53" s="3">
        <v>794287.38300000003</v>
      </c>
      <c r="D53" s="3">
        <v>673448.46699999995</v>
      </c>
      <c r="E53" s="3">
        <v>673448.46699999995</v>
      </c>
      <c r="F53" s="3">
        <v>1243903.8849999998</v>
      </c>
      <c r="G53" s="3">
        <v>1449291.9949999996</v>
      </c>
      <c r="H53" s="3">
        <v>1449291.9949999996</v>
      </c>
      <c r="I53" s="3">
        <v>1449291.9949999996</v>
      </c>
      <c r="J53" s="3">
        <v>1449291.9949999996</v>
      </c>
      <c r="K53" s="3">
        <v>1449291.9949999996</v>
      </c>
      <c r="L53" s="3">
        <v>1449291.9949999996</v>
      </c>
      <c r="M53" s="3">
        <v>1449291.9949999996</v>
      </c>
      <c r="N53" s="3">
        <v>1449291.9949999996</v>
      </c>
      <c r="O53" s="3">
        <v>1449291.9949999996</v>
      </c>
      <c r="P53" s="3">
        <v>1449291.9949999996</v>
      </c>
      <c r="Q53" s="3">
        <v>1449291.9949999996</v>
      </c>
      <c r="R53" s="3">
        <v>1449291.9949999996</v>
      </c>
      <c r="S53" s="3">
        <v>1153896.844</v>
      </c>
      <c r="T53" s="3">
        <v>858562.52799999993</v>
      </c>
      <c r="U53" s="3">
        <v>858562.52799999993</v>
      </c>
      <c r="V53" s="3">
        <v>858562.52799999993</v>
      </c>
      <c r="W53" s="3">
        <v>858562.52799999993</v>
      </c>
      <c r="X53" s="3">
        <v>858562.52799999993</v>
      </c>
      <c r="Y53" s="3">
        <v>858562.74900000507</v>
      </c>
      <c r="Z53" s="3">
        <v>205388.11</v>
      </c>
      <c r="AA53" s="3">
        <v>102694.35100000203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1769832.763</v>
      </c>
    </row>
    <row r="54" spans="1:42" x14ac:dyDescent="0.3">
      <c r="A54" s="67" t="s">
        <v>194</v>
      </c>
      <c r="B54" s="3">
        <v>12642026.828</v>
      </c>
      <c r="C54" s="3">
        <v>12642397.804000003</v>
      </c>
      <c r="D54" s="3">
        <v>12641938.991</v>
      </c>
      <c r="E54" s="3">
        <v>732128.14199999964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25284424.632000003</v>
      </c>
    </row>
    <row r="55" spans="1:42" x14ac:dyDescent="0.3">
      <c r="A55" s="67" t="s">
        <v>180</v>
      </c>
      <c r="B55" s="3">
        <v>1300851.824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1300851.824</v>
      </c>
    </row>
    <row r="56" spans="1:42" x14ac:dyDescent="0.3">
      <c r="A56" s="67" t="s">
        <v>171</v>
      </c>
      <c r="B56" s="3">
        <v>105813</v>
      </c>
      <c r="C56" s="3">
        <v>166953.31</v>
      </c>
      <c r="D56" s="3">
        <v>51717.1</v>
      </c>
      <c r="E56" s="3">
        <v>53280.270000000004</v>
      </c>
      <c r="F56" s="3">
        <v>27241.329999999998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272766.31</v>
      </c>
    </row>
    <row r="57" spans="1:42" x14ac:dyDescent="0.3">
      <c r="A57" s="1" t="s">
        <v>442</v>
      </c>
      <c r="B57" s="3">
        <v>0</v>
      </c>
      <c r="C57" s="3">
        <v>0</v>
      </c>
      <c r="D57" s="3">
        <v>0</v>
      </c>
      <c r="E57" s="3">
        <v>0</v>
      </c>
      <c r="F57" s="3">
        <v>14578266.67</v>
      </c>
      <c r="G57" s="3">
        <v>58313066.68</v>
      </c>
      <c r="H57" s="3">
        <v>58313066.68</v>
      </c>
      <c r="I57" s="3">
        <v>169424177.80000001</v>
      </c>
      <c r="J57" s="3">
        <v>169424177.80000001</v>
      </c>
      <c r="K57" s="3">
        <v>169424177.80000001</v>
      </c>
      <c r="L57" s="3">
        <v>169424177.80000001</v>
      </c>
      <c r="M57" s="3">
        <v>169424177.80000001</v>
      </c>
      <c r="N57" s="3">
        <v>169424177.80000001</v>
      </c>
      <c r="O57" s="3">
        <v>169424177.80000001</v>
      </c>
      <c r="P57" s="3">
        <v>169424177.80000001</v>
      </c>
      <c r="Q57" s="3">
        <v>169424177.56999999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</row>
    <row r="58" spans="1:42" x14ac:dyDescent="0.3">
      <c r="A58" s="67" t="s">
        <v>483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111111111.12</v>
      </c>
      <c r="J58" s="3">
        <v>111111111.12</v>
      </c>
      <c r="K58" s="3">
        <v>111111111.12</v>
      </c>
      <c r="L58" s="3">
        <v>111111111.12</v>
      </c>
      <c r="M58" s="3">
        <v>111111111.12</v>
      </c>
      <c r="N58" s="3">
        <v>111111111.12</v>
      </c>
      <c r="O58" s="3">
        <v>111111111.12</v>
      </c>
      <c r="P58" s="3">
        <v>111111111.12</v>
      </c>
      <c r="Q58" s="3">
        <v>111111111.04000001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</row>
    <row r="59" spans="1:42" x14ac:dyDescent="0.3">
      <c r="A59" s="67" t="s">
        <v>286</v>
      </c>
      <c r="B59" s="3">
        <v>0</v>
      </c>
      <c r="C59" s="3">
        <v>0</v>
      </c>
      <c r="D59" s="3">
        <v>0</v>
      </c>
      <c r="E59" s="3">
        <v>0</v>
      </c>
      <c r="F59" s="3">
        <v>14578266.67</v>
      </c>
      <c r="G59" s="3">
        <v>58313066.68</v>
      </c>
      <c r="H59" s="3">
        <v>58313066.68</v>
      </c>
      <c r="I59" s="3">
        <v>58313066.68</v>
      </c>
      <c r="J59" s="3">
        <v>58313066.68</v>
      </c>
      <c r="K59" s="3">
        <v>58313066.68</v>
      </c>
      <c r="L59" s="3">
        <v>58313066.68</v>
      </c>
      <c r="M59" s="3">
        <v>58313066.68</v>
      </c>
      <c r="N59" s="3">
        <v>58313066.68</v>
      </c>
      <c r="O59" s="3">
        <v>58313066.68</v>
      </c>
      <c r="P59" s="3">
        <v>58313066.68</v>
      </c>
      <c r="Q59" s="3">
        <v>58313066.530000001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</row>
    <row r="60" spans="1:42" x14ac:dyDescent="0.3">
      <c r="A60" s="1" t="s">
        <v>339</v>
      </c>
      <c r="B60" s="3">
        <v>2315431020.263</v>
      </c>
      <c r="C60" s="3">
        <v>3082438508.5520005</v>
      </c>
      <c r="D60" s="3">
        <v>3231547452.5450001</v>
      </c>
      <c r="E60" s="3">
        <v>3283007834.099</v>
      </c>
      <c r="F60" s="3">
        <v>3131752019.257</v>
      </c>
      <c r="G60" s="3">
        <v>2337581573.5039997</v>
      </c>
      <c r="H60" s="3">
        <v>2033160700.7639999</v>
      </c>
      <c r="I60" s="3">
        <v>1773273728.6149998</v>
      </c>
      <c r="J60" s="3">
        <v>1589723798.8550005</v>
      </c>
      <c r="K60" s="3">
        <v>1062358750.684</v>
      </c>
      <c r="L60" s="3">
        <v>1036166592.5279999</v>
      </c>
      <c r="M60" s="3">
        <v>995032899.9549998</v>
      </c>
      <c r="N60" s="3">
        <v>925632311.17199981</v>
      </c>
      <c r="O60" s="3">
        <v>752389712.01699996</v>
      </c>
      <c r="P60" s="3">
        <v>651280425.52900004</v>
      </c>
      <c r="Q60" s="3">
        <v>541453841.56400013</v>
      </c>
      <c r="R60" s="3">
        <v>486658144.991</v>
      </c>
      <c r="S60" s="3">
        <v>394727496.98399997</v>
      </c>
      <c r="T60" s="3">
        <v>299587244.12700003</v>
      </c>
      <c r="U60" s="3">
        <v>230425393.14000002</v>
      </c>
      <c r="V60" s="3">
        <v>159098472.47</v>
      </c>
      <c r="W60" s="3">
        <v>168168336.66</v>
      </c>
      <c r="X60" s="3">
        <v>136791516.45999998</v>
      </c>
      <c r="Y60" s="3">
        <v>96049925.689999998</v>
      </c>
      <c r="Z60" s="3">
        <v>68650896.949999988</v>
      </c>
      <c r="AA60" s="3">
        <v>62284165.470000006</v>
      </c>
      <c r="AB60" s="3">
        <v>58089305.82</v>
      </c>
      <c r="AC60" s="3">
        <v>53481403.780000009</v>
      </c>
      <c r="AD60" s="3">
        <v>49500000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5397869528.8150005</v>
      </c>
    </row>
    <row r="61" spans="1:42" x14ac:dyDescent="0.3">
      <c r="A61" s="67" t="s">
        <v>9</v>
      </c>
      <c r="B61" s="3">
        <v>3570000</v>
      </c>
      <c r="C61" s="3">
        <v>7140000</v>
      </c>
      <c r="D61" s="3">
        <v>7140000</v>
      </c>
      <c r="E61" s="3">
        <v>7140000</v>
      </c>
      <c r="F61" s="3">
        <v>7140000</v>
      </c>
      <c r="G61" s="3">
        <v>7140000</v>
      </c>
      <c r="H61" s="3">
        <v>3590000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10710000</v>
      </c>
    </row>
    <row r="62" spans="1:42" x14ac:dyDescent="0.3">
      <c r="A62" s="67" t="s">
        <v>1</v>
      </c>
      <c r="B62" s="3">
        <v>641421957.25399971</v>
      </c>
      <c r="C62" s="3">
        <v>899276245.91000021</v>
      </c>
      <c r="D62" s="3">
        <v>855377341.27900004</v>
      </c>
      <c r="E62" s="3">
        <v>674141274.20799994</v>
      </c>
      <c r="F62" s="3">
        <v>723548564.78400004</v>
      </c>
      <c r="G62" s="3">
        <v>633890829.07599974</v>
      </c>
      <c r="H62" s="3">
        <v>532054043.958</v>
      </c>
      <c r="I62" s="3">
        <v>495225849.39099985</v>
      </c>
      <c r="J62" s="3">
        <v>474750658.23199999</v>
      </c>
      <c r="K62" s="3">
        <v>433180671.04399997</v>
      </c>
      <c r="L62" s="3">
        <v>418137276.23699993</v>
      </c>
      <c r="M62" s="3">
        <v>391339234.41799992</v>
      </c>
      <c r="N62" s="3">
        <v>387201052.19799989</v>
      </c>
      <c r="O62" s="3">
        <v>357973771.90799993</v>
      </c>
      <c r="P62" s="3">
        <v>298253055.00999999</v>
      </c>
      <c r="Q62" s="3">
        <v>271724098.96500003</v>
      </c>
      <c r="R62" s="3">
        <v>256312638.73199999</v>
      </c>
      <c r="S62" s="3">
        <v>163178361.74200001</v>
      </c>
      <c r="T62" s="3">
        <v>105478953.72000001</v>
      </c>
      <c r="U62" s="3">
        <v>59724135.189999998</v>
      </c>
      <c r="V62" s="3">
        <v>15306478.369999999</v>
      </c>
      <c r="W62" s="3">
        <v>24376342.559999999</v>
      </c>
      <c r="X62" s="3">
        <v>8035396.8499999987</v>
      </c>
      <c r="Y62" s="3">
        <v>3902009.07</v>
      </c>
      <c r="Z62" s="3">
        <v>926218.8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1540698203.1640003</v>
      </c>
    </row>
    <row r="63" spans="1:42" x14ac:dyDescent="0.3">
      <c r="A63" s="67" t="s">
        <v>114</v>
      </c>
      <c r="B63" s="3">
        <v>89162949.409999982</v>
      </c>
      <c r="C63" s="3">
        <v>214241888.49000001</v>
      </c>
      <c r="D63" s="3">
        <v>272859917.22099996</v>
      </c>
      <c r="E63" s="3">
        <v>424171089.85099989</v>
      </c>
      <c r="F63" s="3">
        <v>414655972.16399997</v>
      </c>
      <c r="G63" s="3">
        <v>432682841.50399995</v>
      </c>
      <c r="H63" s="3">
        <v>462037354.85400003</v>
      </c>
      <c r="I63" s="3">
        <v>447802454.366</v>
      </c>
      <c r="J63" s="3">
        <v>451094225.48799998</v>
      </c>
      <c r="K63" s="3">
        <v>432565554.37799996</v>
      </c>
      <c r="L63" s="3">
        <v>446453174.76799995</v>
      </c>
      <c r="M63" s="3">
        <v>470753174.76799995</v>
      </c>
      <c r="N63" s="3">
        <v>438340345.59499991</v>
      </c>
      <c r="O63" s="3">
        <v>300276538.54999995</v>
      </c>
      <c r="P63" s="3">
        <v>279410269.87</v>
      </c>
      <c r="Q63" s="3">
        <v>208181607.43000001</v>
      </c>
      <c r="R63" s="3">
        <v>190324464.65000001</v>
      </c>
      <c r="S63" s="3">
        <v>191528093.44299999</v>
      </c>
      <c r="T63" s="3">
        <v>160169244.07999998</v>
      </c>
      <c r="U63" s="3">
        <v>153186377.67000002</v>
      </c>
      <c r="V63" s="3">
        <v>143518493</v>
      </c>
      <c r="W63" s="3">
        <v>143518493</v>
      </c>
      <c r="X63" s="3">
        <v>128482618.50999999</v>
      </c>
      <c r="Y63" s="3">
        <v>91874415.520000011</v>
      </c>
      <c r="Z63" s="3">
        <v>67451177.049999997</v>
      </c>
      <c r="AA63" s="3">
        <v>62010664.370000005</v>
      </c>
      <c r="AB63" s="3">
        <v>57815804.719999999</v>
      </c>
      <c r="AC63" s="3">
        <v>53207902.340000004</v>
      </c>
      <c r="AD63" s="3">
        <v>49500000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303404837.89999998</v>
      </c>
    </row>
    <row r="64" spans="1:42" x14ac:dyDescent="0.3">
      <c r="A64" s="67" t="s">
        <v>150</v>
      </c>
      <c r="B64" s="3">
        <v>428875743.74700004</v>
      </c>
      <c r="C64" s="3">
        <v>447495997.00000006</v>
      </c>
      <c r="D64" s="3">
        <v>452565789.75999999</v>
      </c>
      <c r="E64" s="3">
        <v>399981480.78099984</v>
      </c>
      <c r="F64" s="3">
        <v>366329271.49999988</v>
      </c>
      <c r="G64" s="3">
        <v>296140820.01999998</v>
      </c>
      <c r="H64" s="3">
        <v>279237670.81999999</v>
      </c>
      <c r="I64" s="3">
        <v>269221133.74000001</v>
      </c>
      <c r="J64" s="3">
        <v>232174643.27000001</v>
      </c>
      <c r="K64" s="3">
        <v>195577878.95000005</v>
      </c>
      <c r="L64" s="3">
        <v>170541519.34</v>
      </c>
      <c r="M64" s="3">
        <v>132141992.80999997</v>
      </c>
      <c r="N64" s="3">
        <v>99374001.609999985</v>
      </c>
      <c r="O64" s="3">
        <v>93422489.789999992</v>
      </c>
      <c r="P64" s="3">
        <v>72900188.879999995</v>
      </c>
      <c r="Q64" s="3">
        <v>60831223.400000006</v>
      </c>
      <c r="R64" s="3">
        <v>39304129.840000004</v>
      </c>
      <c r="S64" s="3">
        <v>39304130.009999998</v>
      </c>
      <c r="T64" s="3">
        <v>33251231.66</v>
      </c>
      <c r="U64" s="3">
        <v>17241379.18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876371740.74699998</v>
      </c>
    </row>
    <row r="65" spans="1:43" x14ac:dyDescent="0.3">
      <c r="A65" s="67" t="s">
        <v>142</v>
      </c>
      <c r="B65" s="3">
        <v>2837217.9139999999</v>
      </c>
      <c r="C65" s="3">
        <v>2837217.9139999999</v>
      </c>
      <c r="D65" s="3">
        <v>2837217.915</v>
      </c>
      <c r="E65" s="3">
        <v>2866204.3060000003</v>
      </c>
      <c r="F65" s="3">
        <v>2661307.4589999989</v>
      </c>
      <c r="G65" s="3">
        <v>1034646.312</v>
      </c>
      <c r="H65" s="3">
        <v>1034646.312</v>
      </c>
      <c r="I65" s="3">
        <v>1034646.312</v>
      </c>
      <c r="J65" s="3">
        <v>1034646.312</v>
      </c>
      <c r="K65" s="3">
        <v>1034646.312</v>
      </c>
      <c r="L65" s="3">
        <v>1034622.1829999996</v>
      </c>
      <c r="M65" s="3">
        <v>798497.95900000003</v>
      </c>
      <c r="N65" s="3">
        <v>716911.76899999997</v>
      </c>
      <c r="O65" s="3">
        <v>716911.76899999997</v>
      </c>
      <c r="P65" s="3">
        <v>716911.76899999997</v>
      </c>
      <c r="Q65" s="3">
        <v>716911.76899999997</v>
      </c>
      <c r="R65" s="3">
        <v>716911.76899999997</v>
      </c>
      <c r="S65" s="3">
        <v>716911.78899999999</v>
      </c>
      <c r="T65" s="3">
        <v>687814.66700000246</v>
      </c>
      <c r="U65" s="3">
        <v>273501.09999999998</v>
      </c>
      <c r="V65" s="3">
        <v>273501.09999999998</v>
      </c>
      <c r="W65" s="3">
        <v>273501.09999999998</v>
      </c>
      <c r="X65" s="3">
        <v>273501.09999999998</v>
      </c>
      <c r="Y65" s="3">
        <v>273501.09999999998</v>
      </c>
      <c r="Z65" s="3">
        <v>273501.09999999998</v>
      </c>
      <c r="AA65" s="3">
        <v>273501.09999999998</v>
      </c>
      <c r="AB65" s="3">
        <v>273501.09999999998</v>
      </c>
      <c r="AC65" s="3">
        <v>273501.44000000262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5674435.8279999997</v>
      </c>
    </row>
    <row r="66" spans="1:43" x14ac:dyDescent="0.3">
      <c r="A66" s="67" t="s">
        <v>140</v>
      </c>
      <c r="B66" s="3">
        <v>55555556</v>
      </c>
      <c r="C66" s="3">
        <v>222222224</v>
      </c>
      <c r="D66" s="3">
        <v>222222220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277777780</v>
      </c>
    </row>
    <row r="67" spans="1:43" x14ac:dyDescent="0.3">
      <c r="A67" s="67" t="s">
        <v>165</v>
      </c>
      <c r="B67" s="3">
        <v>1094007595.9380002</v>
      </c>
      <c r="C67" s="3">
        <v>1289224935.2380004</v>
      </c>
      <c r="D67" s="3">
        <v>1418544966.3700001</v>
      </c>
      <c r="E67" s="3">
        <v>1774707784.9530001</v>
      </c>
      <c r="F67" s="3">
        <v>1617416903.3499999</v>
      </c>
      <c r="G67" s="3">
        <v>966692436.59200001</v>
      </c>
      <c r="H67" s="3">
        <v>755206984.81999993</v>
      </c>
      <c r="I67" s="3">
        <v>559989644.80599999</v>
      </c>
      <c r="J67" s="3">
        <v>430669625.55300051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2383232531.1760006</v>
      </c>
    </row>
    <row r="68" spans="1:43" x14ac:dyDescent="0.3">
      <c r="A68" s="1" t="s">
        <v>507</v>
      </c>
      <c r="B68" s="3">
        <v>3166355204.9250002</v>
      </c>
      <c r="C68" s="3">
        <v>4209925446.2840004</v>
      </c>
      <c r="D68" s="3">
        <v>4156171214.7250004</v>
      </c>
      <c r="E68" s="3">
        <v>3968496264.75</v>
      </c>
      <c r="F68" s="3">
        <v>3726867449.2589998</v>
      </c>
      <c r="G68" s="3">
        <v>3845222975.2019987</v>
      </c>
      <c r="H68" s="3">
        <v>4278710037.5449991</v>
      </c>
      <c r="I68" s="3">
        <v>4104064756.9899998</v>
      </c>
      <c r="J68" s="3">
        <v>3909652669.9819994</v>
      </c>
      <c r="K68" s="3">
        <v>2609012721.9269996</v>
      </c>
      <c r="L68" s="3">
        <v>1976871443.3829999</v>
      </c>
      <c r="M68" s="3">
        <v>2508561614.0900002</v>
      </c>
      <c r="N68" s="3">
        <v>2662720198.6060004</v>
      </c>
      <c r="O68" s="3">
        <v>2229896909.5209999</v>
      </c>
      <c r="P68" s="3">
        <v>1507618358.165</v>
      </c>
      <c r="Q68" s="3">
        <v>765998775.745</v>
      </c>
      <c r="R68" s="3">
        <v>534795397.69200009</v>
      </c>
      <c r="S68" s="3">
        <v>420235242.28799993</v>
      </c>
      <c r="T68" s="3">
        <v>324799655.21500003</v>
      </c>
      <c r="U68" s="3">
        <v>246190937.27800003</v>
      </c>
      <c r="V68" s="3">
        <v>173144621.998</v>
      </c>
      <c r="W68" s="3">
        <v>180901986.18799999</v>
      </c>
      <c r="X68" s="3">
        <v>149364395.70299998</v>
      </c>
      <c r="Y68" s="3">
        <v>102433934.14900002</v>
      </c>
      <c r="Z68" s="3">
        <v>73401037.719999984</v>
      </c>
      <c r="AA68" s="3">
        <v>64736295.441000007</v>
      </c>
      <c r="AB68" s="3">
        <v>60438741.417000003</v>
      </c>
      <c r="AC68" s="3">
        <v>55830839.400000006</v>
      </c>
      <c r="AD68" s="3">
        <v>50957241.765000001</v>
      </c>
      <c r="AE68" s="3">
        <v>565047.91099999996</v>
      </c>
      <c r="AF68" s="3">
        <v>565047.91099999996</v>
      </c>
      <c r="AG68" s="3">
        <v>565047.91099999996</v>
      </c>
      <c r="AH68" s="3">
        <v>565047.91099999996</v>
      </c>
      <c r="AI68" s="3">
        <v>565047.91099999996</v>
      </c>
      <c r="AJ68" s="3">
        <v>565047.91099999996</v>
      </c>
      <c r="AK68" s="3">
        <v>565047.91099999996</v>
      </c>
      <c r="AL68" s="3">
        <v>565047.91099999996</v>
      </c>
      <c r="AM68" s="3">
        <v>565047.91</v>
      </c>
      <c r="AN68" s="3">
        <v>0</v>
      </c>
      <c r="AO68" s="3">
        <v>0</v>
      </c>
      <c r="AP68" s="3">
        <v>7376280651.2090006</v>
      </c>
    </row>
    <row r="69" spans="1:43" x14ac:dyDescent="0.3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</row>
    <row r="70" spans="1:43" x14ac:dyDescent="0.3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9" spans="1:43" ht="28.8" x14ac:dyDescent="0.3">
      <c r="A79" s="146" t="s">
        <v>1906</v>
      </c>
      <c r="B79" s="73" t="s">
        <v>490</v>
      </c>
      <c r="C79" s="73" t="s">
        <v>491</v>
      </c>
      <c r="D79" s="73" t="s">
        <v>492</v>
      </c>
      <c r="E79" s="73" t="s">
        <v>493</v>
      </c>
      <c r="F79" s="73" t="s">
        <v>494</v>
      </c>
      <c r="G79" s="73" t="s">
        <v>495</v>
      </c>
      <c r="H79" s="73" t="s">
        <v>496</v>
      </c>
      <c r="I79" s="73" t="s">
        <v>497</v>
      </c>
      <c r="J79" s="73" t="s">
        <v>498</v>
      </c>
      <c r="K79" s="73" t="s">
        <v>499</v>
      </c>
      <c r="L79" s="73" t="s">
        <v>509</v>
      </c>
      <c r="M79" s="73" t="s">
        <v>510</v>
      </c>
      <c r="N79" s="73" t="s">
        <v>511</v>
      </c>
      <c r="O79" s="73" t="s">
        <v>512</v>
      </c>
      <c r="P79" s="73" t="s">
        <v>513</v>
      </c>
      <c r="Q79" s="64" t="s">
        <v>2426</v>
      </c>
      <c r="R79" s="64" t="s">
        <v>2447</v>
      </c>
      <c r="S79" s="64" t="s">
        <v>2448</v>
      </c>
    </row>
    <row r="80" spans="1:43" x14ac:dyDescent="0.3">
      <c r="A80" s="1" t="s">
        <v>1400</v>
      </c>
      <c r="B80" s="3">
        <v>605440591.20000005</v>
      </c>
      <c r="C80" s="3">
        <v>171633386.37099999</v>
      </c>
      <c r="D80" s="3">
        <v>173871871.90600002</v>
      </c>
      <c r="E80" s="3">
        <v>176139552.33700001</v>
      </c>
      <c r="F80" s="3">
        <v>178436808.41</v>
      </c>
      <c r="G80" s="3">
        <v>180764025.868</v>
      </c>
      <c r="H80" s="3">
        <v>183121595.49399999</v>
      </c>
      <c r="I80" s="3">
        <v>185509913.123</v>
      </c>
      <c r="J80" s="3">
        <v>187929379.785</v>
      </c>
      <c r="K80" s="3">
        <v>190380401.736</v>
      </c>
      <c r="L80" s="3">
        <v>192863390.53</v>
      </c>
      <c r="M80" s="3">
        <v>195378763.095</v>
      </c>
      <c r="N80" s="3">
        <v>197926941.773</v>
      </c>
      <c r="O80" s="3">
        <v>200508354.463</v>
      </c>
      <c r="P80" s="3">
        <v>203123434.52899998</v>
      </c>
      <c r="Q80" s="3">
        <v>777073977.57099998</v>
      </c>
      <c r="R80" s="3">
        <v>2445954433.0489993</v>
      </c>
      <c r="S80" s="3">
        <v>3223028410.6199994</v>
      </c>
    </row>
    <row r="81" spans="1:20" x14ac:dyDescent="0.3">
      <c r="A81" s="67" t="s">
        <v>1419</v>
      </c>
      <c r="B81" s="3">
        <v>82747640.023000002</v>
      </c>
      <c r="C81" s="3">
        <v>167112355.111</v>
      </c>
      <c r="D81" s="3">
        <v>169291876.22600001</v>
      </c>
      <c r="E81" s="3">
        <v>171499823.20100001</v>
      </c>
      <c r="F81" s="3">
        <v>173736566.77000001</v>
      </c>
      <c r="G81" s="3">
        <v>176002482.50799999</v>
      </c>
      <c r="H81" s="3">
        <v>178297950.88499999</v>
      </c>
      <c r="I81" s="3">
        <v>180623357.33500001</v>
      </c>
      <c r="J81" s="3">
        <v>182979092.31799999</v>
      </c>
      <c r="K81" s="3">
        <v>185365551.38499999</v>
      </c>
      <c r="L81" s="3">
        <v>187783135.241</v>
      </c>
      <c r="M81" s="3">
        <v>190232249.84299999</v>
      </c>
      <c r="N81" s="3">
        <v>192713306.403</v>
      </c>
      <c r="O81" s="3">
        <v>195226721.523</v>
      </c>
      <c r="P81" s="3">
        <v>197772917.25799999</v>
      </c>
      <c r="Q81" s="3">
        <v>249859995.134</v>
      </c>
      <c r="R81" s="3">
        <v>2381525030.8959994</v>
      </c>
      <c r="S81" s="3">
        <v>2631385026.0299993</v>
      </c>
    </row>
    <row r="82" spans="1:20" x14ac:dyDescent="0.3">
      <c r="A82" s="67" t="s">
        <v>330</v>
      </c>
      <c r="B82" s="3">
        <v>20454309.59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20454309.59</v>
      </c>
      <c r="R82" s="3">
        <v>0</v>
      </c>
      <c r="S82" s="3">
        <v>20454309.59</v>
      </c>
    </row>
    <row r="83" spans="1:20" x14ac:dyDescent="0.3">
      <c r="A83" s="67" t="s">
        <v>341</v>
      </c>
      <c r="B83" s="3">
        <v>502238641.58700001</v>
      </c>
      <c r="C83" s="3">
        <v>4521031.26</v>
      </c>
      <c r="D83" s="3">
        <v>4579995.68</v>
      </c>
      <c r="E83" s="3">
        <v>4639729.1359999999</v>
      </c>
      <c r="F83" s="3">
        <v>4700241.6399999997</v>
      </c>
      <c r="G83" s="3">
        <v>4761543.3600000003</v>
      </c>
      <c r="H83" s="3">
        <v>4823644.6090000002</v>
      </c>
      <c r="I83" s="3">
        <v>4886555.7879999997</v>
      </c>
      <c r="J83" s="3">
        <v>4950287.4670000002</v>
      </c>
      <c r="K83" s="3">
        <v>5014850.3509999998</v>
      </c>
      <c r="L83" s="3">
        <v>5080255.2889999999</v>
      </c>
      <c r="M83" s="3">
        <v>5146513.2520000003</v>
      </c>
      <c r="N83" s="3">
        <v>5213635.37</v>
      </c>
      <c r="O83" s="3">
        <v>5281632.9400000004</v>
      </c>
      <c r="P83" s="3">
        <v>5350517.27100001</v>
      </c>
      <c r="Q83" s="3">
        <v>506759672.847</v>
      </c>
      <c r="R83" s="3">
        <v>64429402.153000005</v>
      </c>
      <c r="S83" s="3">
        <v>571189075</v>
      </c>
    </row>
    <row r="84" spans="1:20" x14ac:dyDescent="0.3">
      <c r="A84" s="1" t="s">
        <v>1406</v>
      </c>
      <c r="B84" s="3">
        <v>3900677298.7050004</v>
      </c>
      <c r="C84" s="3">
        <v>2578832471.7750001</v>
      </c>
      <c r="D84" s="3">
        <v>2895521691.4200001</v>
      </c>
      <c r="E84" s="3">
        <v>2741809323.6500001</v>
      </c>
      <c r="F84" s="3">
        <v>2274745809.1849999</v>
      </c>
      <c r="G84" s="3">
        <v>2206680819.7250004</v>
      </c>
      <c r="H84" s="3">
        <v>2341734481.6450005</v>
      </c>
      <c r="I84" s="3">
        <v>1707188871.7749999</v>
      </c>
      <c r="J84" s="3">
        <v>186165673.51000002</v>
      </c>
      <c r="K84" s="3">
        <v>504476946.21999997</v>
      </c>
      <c r="L84" s="3">
        <v>160833.32</v>
      </c>
      <c r="M84" s="3">
        <v>68833.320000000007</v>
      </c>
      <c r="N84" s="3">
        <v>41333.519999999815</v>
      </c>
      <c r="O84" s="3">
        <v>0</v>
      </c>
      <c r="P84" s="3">
        <v>0.28999999739229682</v>
      </c>
      <c r="Q84" s="3">
        <v>6479509770.4799995</v>
      </c>
      <c r="R84" s="3">
        <v>14858594617.580006</v>
      </c>
      <c r="S84" s="3">
        <v>21338104388.059986</v>
      </c>
    </row>
    <row r="85" spans="1:20" x14ac:dyDescent="0.3">
      <c r="A85" s="67" t="s">
        <v>1407</v>
      </c>
      <c r="B85" s="3">
        <v>3900677298.7050004</v>
      </c>
      <c r="C85" s="3">
        <v>2578832471.7750001</v>
      </c>
      <c r="D85" s="3">
        <v>2895521691.4200001</v>
      </c>
      <c r="E85" s="3">
        <v>2741809323.6500001</v>
      </c>
      <c r="F85" s="3">
        <v>2274745809.1849999</v>
      </c>
      <c r="G85" s="3">
        <v>2206680819.7250004</v>
      </c>
      <c r="H85" s="3">
        <v>2341734481.6450005</v>
      </c>
      <c r="I85" s="3">
        <v>1707188871.7749999</v>
      </c>
      <c r="J85" s="3">
        <v>186165673.51000002</v>
      </c>
      <c r="K85" s="3">
        <v>504476946.21999997</v>
      </c>
      <c r="L85" s="3">
        <v>160833.32</v>
      </c>
      <c r="M85" s="3">
        <v>68833.320000000007</v>
      </c>
      <c r="N85" s="3">
        <v>41333.519999999815</v>
      </c>
      <c r="O85" s="3">
        <v>0</v>
      </c>
      <c r="P85" s="3">
        <v>0.28999999739229682</v>
      </c>
      <c r="Q85" s="3">
        <v>6479509770.4799995</v>
      </c>
      <c r="R85" s="3">
        <v>14858594617.580006</v>
      </c>
      <c r="S85" s="3">
        <v>21338104388.059986</v>
      </c>
    </row>
    <row r="86" spans="1:20" x14ac:dyDescent="0.3">
      <c r="A86" s="1" t="s">
        <v>507</v>
      </c>
      <c r="B86" s="3">
        <v>4506117889.9050007</v>
      </c>
      <c r="C86" s="3">
        <v>2750465858.1459999</v>
      </c>
      <c r="D86" s="3">
        <v>3069393563.3260002</v>
      </c>
      <c r="E86" s="3">
        <v>2917948875.987</v>
      </c>
      <c r="F86" s="3">
        <v>2453182617.5949998</v>
      </c>
      <c r="G86" s="3">
        <v>2387444845.5930004</v>
      </c>
      <c r="H86" s="3">
        <v>2524856077.1390004</v>
      </c>
      <c r="I86" s="3">
        <v>1892698784.8979998</v>
      </c>
      <c r="J86" s="3">
        <v>374095053.29500002</v>
      </c>
      <c r="K86" s="3">
        <v>694857347.95599997</v>
      </c>
      <c r="L86" s="3">
        <v>193024223.84999999</v>
      </c>
      <c r="M86" s="3">
        <v>195447596.41499999</v>
      </c>
      <c r="N86" s="3">
        <v>197968275.29300001</v>
      </c>
      <c r="O86" s="3">
        <v>200508354.463</v>
      </c>
      <c r="P86" s="3">
        <v>203123434.81899998</v>
      </c>
      <c r="Q86" s="3">
        <v>7256583748.0509996</v>
      </c>
      <c r="R86" s="3">
        <v>17304549050.629005</v>
      </c>
      <c r="S86" s="3">
        <v>24561132798.679985</v>
      </c>
    </row>
    <row r="89" spans="1:20" x14ac:dyDescent="0.3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20" x14ac:dyDescent="0.3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</sheetData>
  <mergeCells count="1">
    <mergeCell ref="A1:L1"/>
  </mergeCells>
  <hyperlinks>
    <hyperlink ref="A8" location="INDICE!A1" display="Menú Principal" xr:uid="{F5BD3303-BFAA-467F-AA5F-106FDC5FA7D4}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FF873-6AE3-4E69-8274-2AF8B4246CA4}">
  <sheetPr>
    <tabColor rgb="FF87176A"/>
  </sheetPr>
  <dimension ref="A1:AQ90"/>
  <sheetViews>
    <sheetView showGridLines="0" topLeftCell="A55" workbookViewId="0">
      <selection activeCell="E15" sqref="E15"/>
    </sheetView>
  </sheetViews>
  <sheetFormatPr baseColWidth="10" defaultRowHeight="14.4" x14ac:dyDescent="0.3"/>
  <cols>
    <col min="1" max="1" width="48.109375" bestFit="1" customWidth="1"/>
    <col min="2" max="10" width="11.88671875" bestFit="1" customWidth="1"/>
    <col min="11" max="17" width="10.6640625" bestFit="1" customWidth="1"/>
    <col min="18" max="24" width="9.88671875" bestFit="1" customWidth="1"/>
    <col min="25" max="29" width="9.109375" bestFit="1" customWidth="1"/>
    <col min="30" max="30" width="7.88671875" bestFit="1" customWidth="1"/>
    <col min="31" max="36" width="6.33203125" bestFit="1" customWidth="1"/>
    <col min="37" max="39" width="5.44140625" bestFit="1" customWidth="1"/>
    <col min="40" max="41" width="5" bestFit="1" customWidth="1"/>
    <col min="42" max="42" width="11.88671875" bestFit="1" customWidth="1"/>
    <col min="43" max="43" width="13.88671875" bestFit="1" customWidth="1"/>
  </cols>
  <sheetData>
    <row r="1" spans="1:43" ht="23.4" x14ac:dyDescent="0.45">
      <c r="A1" s="136" t="s">
        <v>2454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9" spans="1:43" x14ac:dyDescent="0.3">
      <c r="A9" s="42" t="s">
        <v>1916</v>
      </c>
    </row>
    <row r="10" spans="1:43" ht="28.8" x14ac:dyDescent="0.3">
      <c r="A10" s="5"/>
      <c r="B10" s="27">
        <v>2026</v>
      </c>
      <c r="C10" s="27">
        <v>2027</v>
      </c>
      <c r="D10" s="27">
        <v>2028</v>
      </c>
      <c r="E10" s="27">
        <v>2029</v>
      </c>
      <c r="F10" s="27">
        <v>2030</v>
      </c>
      <c r="G10" s="27">
        <v>2031</v>
      </c>
      <c r="H10" s="27">
        <v>2032</v>
      </c>
      <c r="I10" s="27">
        <v>2033</v>
      </c>
      <c r="J10" s="27">
        <v>2034</v>
      </c>
      <c r="K10" s="27">
        <v>2035</v>
      </c>
      <c r="L10" s="27">
        <v>2036</v>
      </c>
      <c r="M10" s="27">
        <v>2037</v>
      </c>
      <c r="N10" s="27">
        <v>2038</v>
      </c>
      <c r="O10" s="27">
        <v>2039</v>
      </c>
      <c r="P10" s="27">
        <v>2040</v>
      </c>
      <c r="Q10" s="27">
        <v>2041</v>
      </c>
      <c r="R10" s="27">
        <v>2042</v>
      </c>
      <c r="S10" s="27">
        <v>2043</v>
      </c>
      <c r="T10" s="27">
        <v>2044</v>
      </c>
      <c r="U10" s="27">
        <v>2045</v>
      </c>
      <c r="V10" s="27">
        <v>2046</v>
      </c>
      <c r="W10" s="27">
        <v>2047</v>
      </c>
      <c r="X10" s="27">
        <v>2048</v>
      </c>
      <c r="Y10" s="27">
        <v>2049</v>
      </c>
      <c r="Z10" s="27">
        <v>2050</v>
      </c>
      <c r="AA10" s="27">
        <v>2051</v>
      </c>
      <c r="AB10" s="27">
        <v>2052</v>
      </c>
      <c r="AC10" s="27">
        <v>2053</v>
      </c>
      <c r="AD10" s="27">
        <v>2054</v>
      </c>
      <c r="AE10" s="27">
        <v>2055</v>
      </c>
      <c r="AF10" s="27">
        <v>2056</v>
      </c>
      <c r="AG10" s="27">
        <v>2057</v>
      </c>
      <c r="AH10" s="27">
        <v>2058</v>
      </c>
      <c r="AI10" s="27">
        <v>2059</v>
      </c>
      <c r="AJ10" s="27">
        <v>2060</v>
      </c>
      <c r="AK10" s="27">
        <v>2061</v>
      </c>
      <c r="AL10" s="27">
        <v>2062</v>
      </c>
      <c r="AM10" s="27">
        <v>2063</v>
      </c>
      <c r="AN10" s="27">
        <v>2064</v>
      </c>
      <c r="AO10" s="27">
        <v>2065</v>
      </c>
      <c r="AP10" s="27" t="s">
        <v>2458</v>
      </c>
    </row>
    <row r="11" spans="1:43" ht="29.1" customHeight="1" x14ac:dyDescent="0.3">
      <c r="A11" s="34" t="s">
        <v>1907</v>
      </c>
      <c r="B11" s="28">
        <f t="shared" ref="B11:P11" si="0">B68+B88</f>
        <v>2508465059.2009993</v>
      </c>
      <c r="C11" s="28">
        <f t="shared" si="0"/>
        <v>1987915233.8639998</v>
      </c>
      <c r="D11" s="28">
        <f t="shared" si="0"/>
        <v>2596200462.4819999</v>
      </c>
      <c r="E11" s="28">
        <f t="shared" si="0"/>
        <v>2434095143.6809998</v>
      </c>
      <c r="F11" s="28">
        <f t="shared" si="0"/>
        <v>2283081852.3829999</v>
      </c>
      <c r="G11" s="28">
        <f t="shared" si="0"/>
        <v>1996052307.28</v>
      </c>
      <c r="H11" s="28">
        <f t="shared" si="0"/>
        <v>1747296265.2949998</v>
      </c>
      <c r="I11" s="28">
        <f t="shared" si="0"/>
        <v>1453995643.1919999</v>
      </c>
      <c r="J11" s="28">
        <f t="shared" si="0"/>
        <v>1196148530.29</v>
      </c>
      <c r="K11" s="28">
        <f t="shared" si="0"/>
        <v>989215852.5</v>
      </c>
      <c r="L11" s="28">
        <f t="shared" si="0"/>
        <v>847316092.25400007</v>
      </c>
      <c r="M11" s="28">
        <f t="shared" si="0"/>
        <v>706710462.67500019</v>
      </c>
      <c r="N11" s="28">
        <f t="shared" si="0"/>
        <v>540829464.11800015</v>
      </c>
      <c r="O11" s="28">
        <f t="shared" si="0"/>
        <v>375635713.80999994</v>
      </c>
      <c r="P11" s="28">
        <f t="shared" si="0"/>
        <v>252346019.553</v>
      </c>
      <c r="Q11" s="28">
        <f>Q68</f>
        <v>174453803.61999997</v>
      </c>
      <c r="R11" s="28">
        <f t="shared" ref="R11:AM11" si="1">R68</f>
        <v>96668925.636000007</v>
      </c>
      <c r="S11" s="28">
        <f t="shared" si="1"/>
        <v>71016285.237000003</v>
      </c>
      <c r="T11" s="28">
        <f t="shared" si="1"/>
        <v>52066336.141999997</v>
      </c>
      <c r="U11" s="28">
        <f t="shared" si="1"/>
        <v>37492954.954000004</v>
      </c>
      <c r="V11" s="28">
        <f t="shared" si="1"/>
        <v>27817767.209000003</v>
      </c>
      <c r="W11" s="28">
        <f t="shared" si="1"/>
        <v>20562347.341999996</v>
      </c>
      <c r="X11" s="28">
        <f t="shared" si="1"/>
        <v>14046899.642000001</v>
      </c>
      <c r="Y11" s="28">
        <f t="shared" si="1"/>
        <v>8852035.1300000008</v>
      </c>
      <c r="Z11" s="28">
        <f t="shared" si="1"/>
        <v>6081946.1720000003</v>
      </c>
      <c r="AA11" s="28">
        <f t="shared" si="1"/>
        <v>4303176.7209999999</v>
      </c>
      <c r="AB11" s="28">
        <f t="shared" si="1"/>
        <v>2851600.3630000004</v>
      </c>
      <c r="AC11" s="28">
        <f t="shared" si="1"/>
        <v>1551226.405</v>
      </c>
      <c r="AD11" s="28">
        <f t="shared" si="1"/>
        <v>620362.25899999996</v>
      </c>
      <c r="AE11" s="28">
        <f t="shared" si="1"/>
        <v>2472.085</v>
      </c>
      <c r="AF11" s="28">
        <f t="shared" si="1"/>
        <v>2189.5610000000001</v>
      </c>
      <c r="AG11" s="28">
        <f t="shared" si="1"/>
        <v>1907.037</v>
      </c>
      <c r="AH11" s="28">
        <f t="shared" si="1"/>
        <v>1624.5129999999999</v>
      </c>
      <c r="AI11" s="28">
        <f t="shared" si="1"/>
        <v>1341.989</v>
      </c>
      <c r="AJ11" s="28">
        <f t="shared" si="1"/>
        <v>1059.4649999999999</v>
      </c>
      <c r="AK11" s="28">
        <f t="shared" si="1"/>
        <v>776.94100000000003</v>
      </c>
      <c r="AL11" s="28">
        <f t="shared" si="1"/>
        <v>494.41699999999997</v>
      </c>
      <c r="AM11" s="28">
        <f t="shared" si="1"/>
        <v>211.893</v>
      </c>
      <c r="AN11" s="28">
        <f>AN68</f>
        <v>0</v>
      </c>
      <c r="AO11" s="28">
        <f>AO68</f>
        <v>0</v>
      </c>
      <c r="AP11" s="28">
        <f>AP68+S88</f>
        <v>4496380293.0649996</v>
      </c>
      <c r="AQ11" s="28"/>
    </row>
    <row r="13" spans="1:43" ht="28.8" x14ac:dyDescent="0.3">
      <c r="A13" s="74" t="s">
        <v>1908</v>
      </c>
      <c r="B13" s="73" t="s">
        <v>490</v>
      </c>
      <c r="C13" s="73" t="s">
        <v>491</v>
      </c>
      <c r="D13" s="73" t="s">
        <v>492</v>
      </c>
      <c r="E13" s="73" t="s">
        <v>493</v>
      </c>
      <c r="F13" s="73" t="s">
        <v>494</v>
      </c>
      <c r="G13" s="73" t="s">
        <v>495</v>
      </c>
      <c r="H13" s="73" t="s">
        <v>496</v>
      </c>
      <c r="I13" s="73" t="s">
        <v>497</v>
      </c>
      <c r="J13" s="73" t="s">
        <v>498</v>
      </c>
      <c r="K13" s="73" t="s">
        <v>499</v>
      </c>
      <c r="L13" s="73" t="s">
        <v>509</v>
      </c>
      <c r="M13" s="73" t="s">
        <v>510</v>
      </c>
      <c r="N13" s="73" t="s">
        <v>511</v>
      </c>
      <c r="O13" s="73" t="s">
        <v>512</v>
      </c>
      <c r="P13" s="73" t="s">
        <v>513</v>
      </c>
      <c r="Q13" s="73" t="s">
        <v>514</v>
      </c>
      <c r="R13" s="73" t="s">
        <v>515</v>
      </c>
      <c r="S13" s="73" t="s">
        <v>516</v>
      </c>
      <c r="T13" s="73" t="s">
        <v>500</v>
      </c>
      <c r="U13" s="73" t="s">
        <v>517</v>
      </c>
      <c r="V13" s="73" t="s">
        <v>518</v>
      </c>
      <c r="W13" s="73" t="s">
        <v>519</v>
      </c>
      <c r="X13" s="73" t="s">
        <v>520</v>
      </c>
      <c r="Y13" s="73" t="s">
        <v>521</v>
      </c>
      <c r="Z13" s="73" t="s">
        <v>522</v>
      </c>
      <c r="AA13" s="73" t="s">
        <v>523</v>
      </c>
      <c r="AB13" s="73" t="s">
        <v>524</v>
      </c>
      <c r="AC13" s="73" t="s">
        <v>525</v>
      </c>
      <c r="AD13" s="73" t="s">
        <v>526</v>
      </c>
      <c r="AE13" s="73" t="s">
        <v>527</v>
      </c>
      <c r="AF13" s="73" t="s">
        <v>528</v>
      </c>
      <c r="AG13" s="73" t="s">
        <v>529</v>
      </c>
      <c r="AH13" s="73" t="s">
        <v>530</v>
      </c>
      <c r="AI13" s="73" t="s">
        <v>531</v>
      </c>
      <c r="AJ13" s="73" t="s">
        <v>532</v>
      </c>
      <c r="AK13" s="73" t="s">
        <v>533</v>
      </c>
      <c r="AL13" s="73" t="s">
        <v>534</v>
      </c>
      <c r="AM13" s="73" t="s">
        <v>535</v>
      </c>
      <c r="AN13" s="73" t="s">
        <v>2469</v>
      </c>
      <c r="AO13" s="73" t="s">
        <v>2470</v>
      </c>
      <c r="AP13" s="64" t="s">
        <v>2426</v>
      </c>
    </row>
    <row r="14" spans="1:43" x14ac:dyDescent="0.3">
      <c r="A14" s="1" t="s">
        <v>388</v>
      </c>
      <c r="B14" s="3">
        <v>984705718.39999998</v>
      </c>
      <c r="C14" s="3">
        <v>491772563.06000006</v>
      </c>
      <c r="D14" s="3">
        <v>997199277.11000001</v>
      </c>
      <c r="E14" s="3">
        <v>1003703154.25</v>
      </c>
      <c r="F14" s="3">
        <v>1007798703.46</v>
      </c>
      <c r="G14" s="3">
        <v>980385513.98000002</v>
      </c>
      <c r="H14" s="3">
        <v>865731366.78999996</v>
      </c>
      <c r="I14" s="3">
        <v>714975460.33000004</v>
      </c>
      <c r="J14" s="3">
        <v>564494785.37000012</v>
      </c>
      <c r="K14" s="3">
        <v>447036934.47000003</v>
      </c>
      <c r="L14" s="3">
        <v>374687401.95999998</v>
      </c>
      <c r="M14" s="3">
        <v>303076019.08000004</v>
      </c>
      <c r="N14" s="3">
        <v>203560469.56</v>
      </c>
      <c r="O14" s="3">
        <v>104044920.02</v>
      </c>
      <c r="P14" s="3">
        <v>32433537.149999999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1476478281.46</v>
      </c>
    </row>
    <row r="15" spans="1:43" x14ac:dyDescent="0.3">
      <c r="A15" s="67" t="s">
        <v>398</v>
      </c>
      <c r="B15" s="3">
        <v>553355.03</v>
      </c>
      <c r="C15" s="3">
        <v>289852.63</v>
      </c>
      <c r="D15" s="3">
        <v>632405.74</v>
      </c>
      <c r="E15" s="3">
        <v>685106.22</v>
      </c>
      <c r="F15" s="3">
        <v>727266.62</v>
      </c>
      <c r="G15" s="3">
        <v>727266.62</v>
      </c>
      <c r="H15" s="3">
        <v>727266.62</v>
      </c>
      <c r="I15" s="3">
        <v>727266.62</v>
      </c>
      <c r="J15" s="3">
        <v>727266.62</v>
      </c>
      <c r="K15" s="3">
        <v>727266.62</v>
      </c>
      <c r="L15" s="3">
        <v>690903.28</v>
      </c>
      <c r="M15" s="3">
        <v>545449.94999999995</v>
      </c>
      <c r="N15" s="3">
        <v>399996.63</v>
      </c>
      <c r="O15" s="3">
        <v>254543.31</v>
      </c>
      <c r="P15" s="3">
        <v>109089.99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843207.66</v>
      </c>
    </row>
    <row r="16" spans="1:43" x14ac:dyDescent="0.3">
      <c r="A16" s="67" t="s">
        <v>400</v>
      </c>
      <c r="B16" s="3">
        <v>518333.77999999997</v>
      </c>
      <c r="C16" s="3">
        <v>271508.17</v>
      </c>
      <c r="D16" s="3">
        <v>592381.46</v>
      </c>
      <c r="E16" s="3">
        <v>641746.57999999996</v>
      </c>
      <c r="F16" s="3">
        <v>681238.66</v>
      </c>
      <c r="G16" s="3">
        <v>681238.66</v>
      </c>
      <c r="H16" s="3">
        <v>681238.66</v>
      </c>
      <c r="I16" s="3">
        <v>681238.66</v>
      </c>
      <c r="J16" s="3">
        <v>681238.66</v>
      </c>
      <c r="K16" s="3">
        <v>681238.66</v>
      </c>
      <c r="L16" s="3">
        <v>647176.73</v>
      </c>
      <c r="M16" s="3">
        <v>510929</v>
      </c>
      <c r="N16" s="3">
        <v>374681.27</v>
      </c>
      <c r="O16" s="3">
        <v>238433.53</v>
      </c>
      <c r="P16" s="3">
        <v>102185.8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789841.95</v>
      </c>
    </row>
    <row r="17" spans="1:42" x14ac:dyDescent="0.3">
      <c r="A17" s="67" t="s">
        <v>402</v>
      </c>
      <c r="B17" s="3">
        <v>2700512.24</v>
      </c>
      <c r="C17" s="3">
        <v>1414554.03</v>
      </c>
      <c r="D17" s="3">
        <v>3086299.72</v>
      </c>
      <c r="E17" s="3">
        <v>3343491.36</v>
      </c>
      <c r="F17" s="3">
        <v>3549244.66</v>
      </c>
      <c r="G17" s="3">
        <v>3549244.66</v>
      </c>
      <c r="H17" s="3">
        <v>3549244.66</v>
      </c>
      <c r="I17" s="3">
        <v>3549244.66</v>
      </c>
      <c r="J17" s="3">
        <v>3549244.66</v>
      </c>
      <c r="K17" s="3">
        <v>3549244.66</v>
      </c>
      <c r="L17" s="3">
        <v>3371782.43</v>
      </c>
      <c r="M17" s="3">
        <v>2661933.5</v>
      </c>
      <c r="N17" s="3">
        <v>1952084.57</v>
      </c>
      <c r="O17" s="3">
        <v>1242235.6299999999</v>
      </c>
      <c r="P17" s="3">
        <v>532386.69999999995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4115066.2700000005</v>
      </c>
    </row>
    <row r="18" spans="1:42" x14ac:dyDescent="0.3">
      <c r="A18" s="67" t="s">
        <v>404</v>
      </c>
      <c r="B18" s="3">
        <v>140132.88</v>
      </c>
      <c r="C18" s="3">
        <v>73402.94</v>
      </c>
      <c r="D18" s="3">
        <v>160151.85999999999</v>
      </c>
      <c r="E18" s="3">
        <v>173497.86</v>
      </c>
      <c r="F18" s="3">
        <v>184174.64</v>
      </c>
      <c r="G18" s="3">
        <v>184174.64</v>
      </c>
      <c r="H18" s="3">
        <v>184174.64</v>
      </c>
      <c r="I18" s="3">
        <v>184174.64</v>
      </c>
      <c r="J18" s="3">
        <v>184174.64</v>
      </c>
      <c r="K18" s="3">
        <v>184174.64</v>
      </c>
      <c r="L18" s="3">
        <v>174965.91</v>
      </c>
      <c r="M18" s="3">
        <v>138130.98000000001</v>
      </c>
      <c r="N18" s="3">
        <v>101296.05</v>
      </c>
      <c r="O18" s="3">
        <v>64461.13</v>
      </c>
      <c r="P18" s="3">
        <v>27626.19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213535.82</v>
      </c>
    </row>
    <row r="19" spans="1:42" x14ac:dyDescent="0.3">
      <c r="A19" s="67" t="s">
        <v>406</v>
      </c>
      <c r="B19" s="3">
        <v>574406.06000000006</v>
      </c>
      <c r="C19" s="3">
        <v>300879.35999999999</v>
      </c>
      <c r="D19" s="3">
        <v>656464.06000000006</v>
      </c>
      <c r="E19" s="3">
        <v>711169.4</v>
      </c>
      <c r="F19" s="3">
        <v>754933.68</v>
      </c>
      <c r="G19" s="3">
        <v>754933.68</v>
      </c>
      <c r="H19" s="3">
        <v>754933.68</v>
      </c>
      <c r="I19" s="3">
        <v>754933.68</v>
      </c>
      <c r="J19" s="3">
        <v>754933.68</v>
      </c>
      <c r="K19" s="3">
        <v>754933.68</v>
      </c>
      <c r="L19" s="3">
        <v>717187</v>
      </c>
      <c r="M19" s="3">
        <v>566200.26</v>
      </c>
      <c r="N19" s="3">
        <v>415213.52</v>
      </c>
      <c r="O19" s="3">
        <v>264226.78999999998</v>
      </c>
      <c r="P19" s="3">
        <v>113240.05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875285.42</v>
      </c>
    </row>
    <row r="20" spans="1:42" x14ac:dyDescent="0.3">
      <c r="A20" s="67" t="s">
        <v>408</v>
      </c>
      <c r="B20" s="3">
        <v>368010.28</v>
      </c>
      <c r="C20" s="3">
        <v>192767.29</v>
      </c>
      <c r="D20" s="3">
        <v>420583.18</v>
      </c>
      <c r="E20" s="3">
        <v>455631.78</v>
      </c>
      <c r="F20" s="3">
        <v>483670.66</v>
      </c>
      <c r="G20" s="3">
        <v>483670.66</v>
      </c>
      <c r="H20" s="3">
        <v>483670.66</v>
      </c>
      <c r="I20" s="3">
        <v>483670.66</v>
      </c>
      <c r="J20" s="3">
        <v>483670.66</v>
      </c>
      <c r="K20" s="3">
        <v>483670.66</v>
      </c>
      <c r="L20" s="3">
        <v>459487.12</v>
      </c>
      <c r="M20" s="3">
        <v>362752.99</v>
      </c>
      <c r="N20" s="3">
        <v>266018.86</v>
      </c>
      <c r="O20" s="3">
        <v>169284.73</v>
      </c>
      <c r="P20" s="3">
        <v>72550.600000000006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560777.57000000007</v>
      </c>
    </row>
    <row r="21" spans="1:42" x14ac:dyDescent="0.3">
      <c r="A21" s="67" t="s">
        <v>410</v>
      </c>
      <c r="B21" s="3">
        <v>494555.67000000004</v>
      </c>
      <c r="C21" s="3">
        <v>259052.97</v>
      </c>
      <c r="D21" s="3">
        <v>565206.48</v>
      </c>
      <c r="E21" s="3">
        <v>612307.02</v>
      </c>
      <c r="F21" s="3">
        <v>649987.46</v>
      </c>
      <c r="G21" s="3">
        <v>649987.46</v>
      </c>
      <c r="H21" s="3">
        <v>649987.46</v>
      </c>
      <c r="I21" s="3">
        <v>649987.46</v>
      </c>
      <c r="J21" s="3">
        <v>649987.46</v>
      </c>
      <c r="K21" s="3">
        <v>649987.46</v>
      </c>
      <c r="L21" s="3">
        <v>617488.09</v>
      </c>
      <c r="M21" s="3">
        <v>487490.59</v>
      </c>
      <c r="N21" s="3">
        <v>357493.1</v>
      </c>
      <c r="O21" s="3">
        <v>227495.61</v>
      </c>
      <c r="P21" s="3">
        <v>97498.12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753608.64</v>
      </c>
    </row>
    <row r="22" spans="1:42" x14ac:dyDescent="0.3">
      <c r="A22" s="67" t="s">
        <v>412</v>
      </c>
      <c r="B22" s="3">
        <v>1629349.72</v>
      </c>
      <c r="C22" s="3">
        <v>853468.9</v>
      </c>
      <c r="D22" s="3">
        <v>1862113.96</v>
      </c>
      <c r="E22" s="3">
        <v>2017290.14</v>
      </c>
      <c r="F22" s="3">
        <v>2141431.06</v>
      </c>
      <c r="G22" s="3">
        <v>2141431.06</v>
      </c>
      <c r="H22" s="3">
        <v>2141431.06</v>
      </c>
      <c r="I22" s="3">
        <v>2141431.06</v>
      </c>
      <c r="J22" s="3">
        <v>2141431.06</v>
      </c>
      <c r="K22" s="3">
        <v>2141431.06</v>
      </c>
      <c r="L22" s="3">
        <v>2034359.51</v>
      </c>
      <c r="M22" s="3">
        <v>1606073.3</v>
      </c>
      <c r="N22" s="3">
        <v>1177787.0900000001</v>
      </c>
      <c r="O22" s="3">
        <v>749500.87</v>
      </c>
      <c r="P22" s="3">
        <v>321214.65999999997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2482818.62</v>
      </c>
    </row>
    <row r="23" spans="1:42" x14ac:dyDescent="0.3">
      <c r="A23" s="67" t="s">
        <v>414</v>
      </c>
      <c r="B23" s="3">
        <v>669518.44999999995</v>
      </c>
      <c r="C23" s="3">
        <v>350700.14</v>
      </c>
      <c r="D23" s="3">
        <v>765163.94</v>
      </c>
      <c r="E23" s="3">
        <v>828927.6</v>
      </c>
      <c r="F23" s="3">
        <v>879938.52</v>
      </c>
      <c r="G23" s="3">
        <v>879938.52</v>
      </c>
      <c r="H23" s="3">
        <v>879938.52</v>
      </c>
      <c r="I23" s="3">
        <v>879938.52</v>
      </c>
      <c r="J23" s="3">
        <v>879938.52</v>
      </c>
      <c r="K23" s="3">
        <v>879938.52</v>
      </c>
      <c r="L23" s="3">
        <v>835941.59</v>
      </c>
      <c r="M23" s="3">
        <v>659953.89</v>
      </c>
      <c r="N23" s="3">
        <v>483966.19</v>
      </c>
      <c r="O23" s="3">
        <v>307978.48</v>
      </c>
      <c r="P23" s="3">
        <v>131990.78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1020218.59</v>
      </c>
    </row>
    <row r="24" spans="1:42" x14ac:dyDescent="0.3">
      <c r="A24" s="67" t="s">
        <v>416</v>
      </c>
      <c r="B24" s="3">
        <v>265290.82</v>
      </c>
      <c r="C24" s="3">
        <v>138961.85999999999</v>
      </c>
      <c r="D24" s="3">
        <v>303189.52</v>
      </c>
      <c r="E24" s="3">
        <v>328455.3</v>
      </c>
      <c r="F24" s="3">
        <v>348667.94</v>
      </c>
      <c r="G24" s="3">
        <v>348667.94</v>
      </c>
      <c r="H24" s="3">
        <v>348667.94</v>
      </c>
      <c r="I24" s="3">
        <v>348667.94</v>
      </c>
      <c r="J24" s="3">
        <v>348667.94</v>
      </c>
      <c r="K24" s="3">
        <v>348667.94</v>
      </c>
      <c r="L24" s="3">
        <v>331234.53999999998</v>
      </c>
      <c r="M24" s="3">
        <v>261500.95</v>
      </c>
      <c r="N24" s="3">
        <v>191767.36</v>
      </c>
      <c r="O24" s="3">
        <v>122033.78</v>
      </c>
      <c r="P24" s="3">
        <v>52300.19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404252.68</v>
      </c>
    </row>
    <row r="25" spans="1:42" x14ac:dyDescent="0.3">
      <c r="A25" s="67" t="s">
        <v>393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</row>
    <row r="26" spans="1:42" x14ac:dyDescent="0.3">
      <c r="A26" s="67" t="s">
        <v>395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</row>
    <row r="27" spans="1:42" x14ac:dyDescent="0.3">
      <c r="A27" s="67" t="s">
        <v>417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</row>
    <row r="28" spans="1:42" x14ac:dyDescent="0.3">
      <c r="A28" s="67" t="s">
        <v>243</v>
      </c>
      <c r="B28" s="3">
        <v>14427500</v>
      </c>
      <c r="C28" s="3">
        <v>7105000</v>
      </c>
      <c r="D28" s="3">
        <v>13992500</v>
      </c>
      <c r="E28" s="3">
        <v>13539375</v>
      </c>
      <c r="F28" s="3">
        <v>12814375</v>
      </c>
      <c r="G28" s="3">
        <v>11636250</v>
      </c>
      <c r="H28" s="3">
        <v>10222500</v>
      </c>
      <c r="I28" s="3">
        <v>7141250</v>
      </c>
      <c r="J28" s="3">
        <v>3516250</v>
      </c>
      <c r="K28" s="3">
        <v>652500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21532500</v>
      </c>
    </row>
    <row r="29" spans="1:42" x14ac:dyDescent="0.3">
      <c r="A29" s="67" t="s">
        <v>247</v>
      </c>
      <c r="B29" s="3">
        <v>156604477.16</v>
      </c>
      <c r="C29" s="3">
        <v>82030916.609999999</v>
      </c>
      <c r="D29" s="3">
        <v>178976545.31999999</v>
      </c>
      <c r="E29" s="3">
        <v>193891257.44</v>
      </c>
      <c r="F29" s="3">
        <v>205823027.12</v>
      </c>
      <c r="G29" s="3">
        <v>205823027.12</v>
      </c>
      <c r="H29" s="3">
        <v>205823027.12</v>
      </c>
      <c r="I29" s="3">
        <v>205823027.12</v>
      </c>
      <c r="J29" s="3">
        <v>205823027.12</v>
      </c>
      <c r="K29" s="3">
        <v>205823027.12</v>
      </c>
      <c r="L29" s="3">
        <v>195531875.75999999</v>
      </c>
      <c r="M29" s="3">
        <v>154367270.34</v>
      </c>
      <c r="N29" s="3">
        <v>113202664.92</v>
      </c>
      <c r="O29" s="3">
        <v>72038059.489999995</v>
      </c>
      <c r="P29" s="3">
        <v>30873454.07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238635393.76999998</v>
      </c>
    </row>
    <row r="30" spans="1:42" x14ac:dyDescent="0.3">
      <c r="A30" s="67" t="s">
        <v>245</v>
      </c>
      <c r="B30" s="3">
        <v>32785142.199999999</v>
      </c>
      <c r="C30" s="3">
        <v>13499764.439999999</v>
      </c>
      <c r="D30" s="3">
        <v>21213915.539999999</v>
      </c>
      <c r="E30" s="3">
        <v>13499764.439999999</v>
      </c>
      <c r="F30" s="3">
        <v>5785613.3300000001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46284906.640000001</v>
      </c>
    </row>
    <row r="31" spans="1:42" x14ac:dyDescent="0.3">
      <c r="A31" s="67" t="s">
        <v>246</v>
      </c>
      <c r="B31" s="3">
        <v>408989023</v>
      </c>
      <c r="C31" s="3">
        <v>204494511.5</v>
      </c>
      <c r="D31" s="3">
        <v>408989023</v>
      </c>
      <c r="E31" s="3">
        <v>408989023</v>
      </c>
      <c r="F31" s="3">
        <v>408989023</v>
      </c>
      <c r="G31" s="3">
        <v>388539571.85000002</v>
      </c>
      <c r="H31" s="3">
        <v>306741767.25</v>
      </c>
      <c r="I31" s="3">
        <v>224943962.65000001</v>
      </c>
      <c r="J31" s="3">
        <v>143146158.05000001</v>
      </c>
      <c r="K31" s="3">
        <v>61348353.450000003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613483534.5</v>
      </c>
    </row>
    <row r="32" spans="1:42" x14ac:dyDescent="0.3">
      <c r="A32" s="67" t="s">
        <v>2455</v>
      </c>
      <c r="B32" s="3">
        <v>195173611.11000001</v>
      </c>
      <c r="C32" s="3">
        <v>96784722.219999999</v>
      </c>
      <c r="D32" s="3">
        <v>195708333.33000001</v>
      </c>
      <c r="E32" s="3">
        <v>195173611.11000001</v>
      </c>
      <c r="F32" s="3">
        <v>195173611.11000001</v>
      </c>
      <c r="G32" s="3">
        <v>195173611.11000001</v>
      </c>
      <c r="H32" s="3">
        <v>163268518.52000001</v>
      </c>
      <c r="I32" s="3">
        <v>97854166.659999996</v>
      </c>
      <c r="J32" s="3">
        <v>32796296.300000001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291958333.33000004</v>
      </c>
    </row>
    <row r="33" spans="1:42" x14ac:dyDescent="0.3">
      <c r="A33" s="67" t="s">
        <v>2456</v>
      </c>
      <c r="B33" s="3">
        <v>168812500</v>
      </c>
      <c r="C33" s="3">
        <v>83712500</v>
      </c>
      <c r="D33" s="3">
        <v>169275000</v>
      </c>
      <c r="E33" s="3">
        <v>168812500</v>
      </c>
      <c r="F33" s="3">
        <v>168812500</v>
      </c>
      <c r="G33" s="3">
        <v>168812500</v>
      </c>
      <c r="H33" s="3">
        <v>169275000</v>
      </c>
      <c r="I33" s="3">
        <v>168812500</v>
      </c>
      <c r="J33" s="3">
        <v>168812500</v>
      </c>
      <c r="K33" s="3">
        <v>168812500</v>
      </c>
      <c r="L33" s="3">
        <v>169275000</v>
      </c>
      <c r="M33" s="3">
        <v>140908333.33000001</v>
      </c>
      <c r="N33" s="3">
        <v>84637500</v>
      </c>
      <c r="O33" s="3">
        <v>28366666.670000002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252525000</v>
      </c>
    </row>
    <row r="34" spans="1:42" x14ac:dyDescent="0.3">
      <c r="A34" s="1" t="s">
        <v>311</v>
      </c>
      <c r="B34" s="3">
        <v>38874506.027999997</v>
      </c>
      <c r="C34" s="3">
        <v>33083146.826000001</v>
      </c>
      <c r="D34" s="3">
        <v>29542668.723999999</v>
      </c>
      <c r="E34" s="3">
        <v>25036346.928999998</v>
      </c>
      <c r="F34" s="3">
        <v>22538608.524</v>
      </c>
      <c r="G34" s="3">
        <v>21238659.690000001</v>
      </c>
      <c r="H34" s="3">
        <v>19952131.060000002</v>
      </c>
      <c r="I34" s="3">
        <v>18576904.780000001</v>
      </c>
      <c r="J34" s="3">
        <v>17229752.289999999</v>
      </c>
      <c r="K34" s="3">
        <v>15882574.07</v>
      </c>
      <c r="L34" s="3">
        <v>14647117.190000001</v>
      </c>
      <c r="M34" s="3">
        <v>13687285.83</v>
      </c>
      <c r="N34" s="3">
        <v>10744913.57</v>
      </c>
      <c r="O34" s="3">
        <v>3747336.2600000002</v>
      </c>
      <c r="P34" s="3">
        <v>3310589.8000000003</v>
      </c>
      <c r="Q34" s="3">
        <v>2884589.6999999997</v>
      </c>
      <c r="R34" s="3">
        <v>2462032.2600000002</v>
      </c>
      <c r="S34" s="3">
        <v>2082788.29</v>
      </c>
      <c r="T34" s="3">
        <v>1724195.79</v>
      </c>
      <c r="U34" s="3">
        <v>1367965.77</v>
      </c>
      <c r="V34" s="3">
        <v>1018823.29</v>
      </c>
      <c r="W34" s="3">
        <v>676374.52</v>
      </c>
      <c r="X34" s="3">
        <v>354007.02</v>
      </c>
      <c r="Y34" s="3">
        <v>97151.44</v>
      </c>
      <c r="Z34" s="3">
        <v>36831.620000000003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71957652.854000002</v>
      </c>
    </row>
    <row r="35" spans="1:42" x14ac:dyDescent="0.3">
      <c r="A35" s="67" t="s">
        <v>261</v>
      </c>
      <c r="B35" s="3">
        <v>8976100.7599999998</v>
      </c>
      <c r="C35" s="3">
        <v>3745103.0500000003</v>
      </c>
      <c r="D35" s="3">
        <v>228830.14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12721203.810000001</v>
      </c>
    </row>
    <row r="36" spans="1:42" x14ac:dyDescent="0.3">
      <c r="A36" s="67" t="s">
        <v>258</v>
      </c>
      <c r="B36" s="3">
        <v>16802156.373999998</v>
      </c>
      <c r="C36" s="3">
        <v>13148302.039999999</v>
      </c>
      <c r="D36" s="3">
        <v>16237071.679999998</v>
      </c>
      <c r="E36" s="3">
        <v>15167286.309999997</v>
      </c>
      <c r="F36" s="3">
        <v>13911666.719999999</v>
      </c>
      <c r="G36" s="3">
        <v>12620604.140000001</v>
      </c>
      <c r="H36" s="3">
        <v>11310464.4</v>
      </c>
      <c r="I36" s="3">
        <v>9958849.2300000004</v>
      </c>
      <c r="J36" s="3">
        <v>8611696.7400000002</v>
      </c>
      <c r="K36" s="3">
        <v>7264518.5199999996</v>
      </c>
      <c r="L36" s="3">
        <v>6005450.5300000003</v>
      </c>
      <c r="M36" s="3">
        <v>5069230.2799999993</v>
      </c>
      <c r="N36" s="3">
        <v>4275469.13</v>
      </c>
      <c r="O36" s="3">
        <v>3747336.2600000002</v>
      </c>
      <c r="P36" s="3">
        <v>3310589.8000000003</v>
      </c>
      <c r="Q36" s="3">
        <v>2884589.6999999997</v>
      </c>
      <c r="R36" s="3">
        <v>2462032.2600000002</v>
      </c>
      <c r="S36" s="3">
        <v>2082788.29</v>
      </c>
      <c r="T36" s="3">
        <v>1724195.79</v>
      </c>
      <c r="U36" s="3">
        <v>1367965.77</v>
      </c>
      <c r="V36" s="3">
        <v>1018823.29</v>
      </c>
      <c r="W36" s="3">
        <v>676374.52</v>
      </c>
      <c r="X36" s="3">
        <v>354007.02</v>
      </c>
      <c r="Y36" s="3">
        <v>97151.44</v>
      </c>
      <c r="Z36" s="3">
        <v>36831.620000000003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29950458.413999997</v>
      </c>
    </row>
    <row r="37" spans="1:42" x14ac:dyDescent="0.3">
      <c r="A37" s="67" t="s">
        <v>267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</row>
    <row r="38" spans="1:42" x14ac:dyDescent="0.3">
      <c r="A38" s="67" t="s">
        <v>263</v>
      </c>
      <c r="B38" s="3">
        <v>110137.79400000001</v>
      </c>
      <c r="C38" s="3">
        <v>132039.71600000001</v>
      </c>
      <c r="D38" s="3">
        <v>114266.90399999999</v>
      </c>
      <c r="E38" s="3">
        <v>79035.369000000006</v>
      </c>
      <c r="F38" s="3">
        <v>8886.2540000000008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242177.51</v>
      </c>
    </row>
    <row r="39" spans="1:42" x14ac:dyDescent="0.3">
      <c r="A39" s="67" t="s">
        <v>2453</v>
      </c>
      <c r="B39" s="3">
        <v>12986111.100000001</v>
      </c>
      <c r="C39" s="3">
        <v>16057702.02</v>
      </c>
      <c r="D39" s="3">
        <v>12962500</v>
      </c>
      <c r="E39" s="3">
        <v>9790025.25</v>
      </c>
      <c r="F39" s="3">
        <v>8618055.5500000007</v>
      </c>
      <c r="G39" s="3">
        <v>8618055.5500000007</v>
      </c>
      <c r="H39" s="3">
        <v>8641666.6600000001</v>
      </c>
      <c r="I39" s="3">
        <v>8618055.5500000007</v>
      </c>
      <c r="J39" s="3">
        <v>8618055.5500000007</v>
      </c>
      <c r="K39" s="3">
        <v>8618055.5500000007</v>
      </c>
      <c r="L39" s="3">
        <v>8641666.6600000001</v>
      </c>
      <c r="M39" s="3">
        <v>8618055.5500000007</v>
      </c>
      <c r="N39" s="3">
        <v>6469444.4400000004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29043813.120000001</v>
      </c>
    </row>
    <row r="40" spans="1:42" x14ac:dyDescent="0.3">
      <c r="A40" s="1" t="s">
        <v>325</v>
      </c>
      <c r="B40" s="3">
        <v>112716640.881</v>
      </c>
      <c r="C40" s="3">
        <v>104537542.16399999</v>
      </c>
      <c r="D40" s="3">
        <v>89722059.174999997</v>
      </c>
      <c r="E40" s="3">
        <v>68507086.885000005</v>
      </c>
      <c r="F40" s="3">
        <v>56272831.177999996</v>
      </c>
      <c r="G40" s="3">
        <v>46062818.555999994</v>
      </c>
      <c r="H40" s="3">
        <v>37293089.156000011</v>
      </c>
      <c r="I40" s="3">
        <v>29753821.250000004</v>
      </c>
      <c r="J40" s="3">
        <v>24798647.225000001</v>
      </c>
      <c r="K40" s="3">
        <v>20124339.993000001</v>
      </c>
      <c r="L40" s="3">
        <v>16173249.937999999</v>
      </c>
      <c r="M40" s="3">
        <v>12771067.220000001</v>
      </c>
      <c r="N40" s="3">
        <v>10274148.023</v>
      </c>
      <c r="O40" s="3">
        <v>8002296.9750000006</v>
      </c>
      <c r="P40" s="3">
        <v>5911718.858</v>
      </c>
      <c r="Q40" s="3">
        <v>4383689.5549999997</v>
      </c>
      <c r="R40" s="3">
        <v>2939571.7809999995</v>
      </c>
      <c r="S40" s="3">
        <v>1687493.922</v>
      </c>
      <c r="T40" s="3">
        <v>998419.68700000003</v>
      </c>
      <c r="U40" s="3">
        <v>421413.46399999998</v>
      </c>
      <c r="V40" s="3">
        <v>304260.28899999999</v>
      </c>
      <c r="W40" s="3">
        <v>231066.802</v>
      </c>
      <c r="X40" s="3">
        <v>157937.74199999997</v>
      </c>
      <c r="Y40" s="3">
        <v>84679.82</v>
      </c>
      <c r="Z40" s="3">
        <v>31882.502</v>
      </c>
      <c r="AA40" s="3">
        <v>16381.300999999999</v>
      </c>
      <c r="AB40" s="3">
        <v>11478.273000000001</v>
      </c>
      <c r="AC40" s="3">
        <v>7552.625</v>
      </c>
      <c r="AD40" s="3">
        <v>3651.759</v>
      </c>
      <c r="AE40" s="3">
        <v>2472.085</v>
      </c>
      <c r="AF40" s="3">
        <v>2189.5610000000001</v>
      </c>
      <c r="AG40" s="3">
        <v>1907.037</v>
      </c>
      <c r="AH40" s="3">
        <v>1624.5129999999999</v>
      </c>
      <c r="AI40" s="3">
        <v>1341.989</v>
      </c>
      <c r="AJ40" s="3">
        <v>1059.4649999999999</v>
      </c>
      <c r="AK40" s="3">
        <v>776.94100000000003</v>
      </c>
      <c r="AL40" s="3">
        <v>494.41699999999997</v>
      </c>
      <c r="AM40" s="3">
        <v>211.893</v>
      </c>
      <c r="AN40" s="3">
        <v>0</v>
      </c>
      <c r="AO40" s="3">
        <v>0</v>
      </c>
      <c r="AP40" s="3">
        <v>217254183.04500002</v>
      </c>
    </row>
    <row r="41" spans="1:42" x14ac:dyDescent="0.3">
      <c r="A41" s="67" t="s">
        <v>208</v>
      </c>
      <c r="B41" s="3">
        <v>41959572.309999995</v>
      </c>
      <c r="C41" s="3">
        <v>31428984.149999999</v>
      </c>
      <c r="D41" s="3">
        <v>37834936.649999991</v>
      </c>
      <c r="E41" s="3">
        <v>34793007.259999998</v>
      </c>
      <c r="F41" s="3">
        <v>31787379.459999997</v>
      </c>
      <c r="G41" s="3">
        <v>28587811.180000003</v>
      </c>
      <c r="H41" s="3">
        <v>25111898.080000002</v>
      </c>
      <c r="I41" s="3">
        <v>21538839.160000004</v>
      </c>
      <c r="J41" s="3">
        <v>18005497.550000001</v>
      </c>
      <c r="K41" s="3">
        <v>14733217.07</v>
      </c>
      <c r="L41" s="3">
        <v>11847169.17</v>
      </c>
      <c r="M41" s="3">
        <v>9284455.540000001</v>
      </c>
      <c r="N41" s="3">
        <v>7393895.3000000007</v>
      </c>
      <c r="O41" s="3">
        <v>5651780.4000000004</v>
      </c>
      <c r="P41" s="3">
        <v>3990942.0100000002</v>
      </c>
      <c r="Q41" s="3">
        <v>2804912.58</v>
      </c>
      <c r="R41" s="3">
        <v>1701893.3399999999</v>
      </c>
      <c r="S41" s="3">
        <v>765029.95</v>
      </c>
      <c r="T41" s="3">
        <v>327869.96999999997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73388556.459999993</v>
      </c>
    </row>
    <row r="42" spans="1:42" x14ac:dyDescent="0.3">
      <c r="A42" s="67" t="s">
        <v>213</v>
      </c>
      <c r="B42" s="3">
        <v>13420402.243999999</v>
      </c>
      <c r="C42" s="3">
        <v>4672633.023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18093035.267000001</v>
      </c>
    </row>
    <row r="43" spans="1:42" x14ac:dyDescent="0.3">
      <c r="A43" s="67" t="s">
        <v>183</v>
      </c>
      <c r="B43" s="3">
        <v>32611.360000000001</v>
      </c>
      <c r="C43" s="3">
        <v>17111.05</v>
      </c>
      <c r="D43" s="3">
        <v>22126.21</v>
      </c>
      <c r="E43" s="3">
        <v>15380.82</v>
      </c>
      <c r="F43" s="3">
        <v>8661.630000000001</v>
      </c>
      <c r="G43" s="3">
        <v>3823.06</v>
      </c>
      <c r="H43" s="3">
        <v>1916.77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49722.41</v>
      </c>
    </row>
    <row r="44" spans="1:42" x14ac:dyDescent="0.3">
      <c r="A44" s="67" t="s">
        <v>189</v>
      </c>
      <c r="B44" s="3">
        <v>39942438.681999996</v>
      </c>
      <c r="C44" s="3">
        <v>58637225.960999988</v>
      </c>
      <c r="D44" s="3">
        <v>42206096.789999999</v>
      </c>
      <c r="E44" s="3">
        <v>25720822.32</v>
      </c>
      <c r="F44" s="3">
        <v>17186342.388</v>
      </c>
      <c r="G44" s="3">
        <v>10882343.696999999</v>
      </c>
      <c r="H44" s="3">
        <v>6298448.5500000007</v>
      </c>
      <c r="I44" s="3">
        <v>3070369.8079999997</v>
      </c>
      <c r="J44" s="3">
        <v>2375743.855</v>
      </c>
      <c r="K44" s="3">
        <v>1701135.459</v>
      </c>
      <c r="L44" s="3">
        <v>1029166.2180000001</v>
      </c>
      <c r="M44" s="3">
        <v>542466.44299999997</v>
      </c>
      <c r="N44" s="3">
        <v>278179.96900000004</v>
      </c>
      <c r="O44" s="3">
        <v>89542.404999999999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98579664.642999992</v>
      </c>
    </row>
    <row r="45" spans="1:42" x14ac:dyDescent="0.3">
      <c r="A45" s="67" t="s">
        <v>202</v>
      </c>
      <c r="B45" s="3">
        <v>9179536.5</v>
      </c>
      <c r="C45" s="3">
        <v>1384562.76</v>
      </c>
      <c r="D45" s="3">
        <v>593093.16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10564099.26</v>
      </c>
    </row>
    <row r="46" spans="1:42" x14ac:dyDescent="0.3">
      <c r="A46" s="67" t="s">
        <v>192</v>
      </c>
      <c r="B46" s="3">
        <v>446729.30700000003</v>
      </c>
      <c r="C46" s="3">
        <v>454716.40599999996</v>
      </c>
      <c r="D46" s="3">
        <v>412497.31</v>
      </c>
      <c r="E46" s="3">
        <v>368011.03100000002</v>
      </c>
      <c r="F46" s="3">
        <v>324658.34399999998</v>
      </c>
      <c r="G46" s="3">
        <v>281305.65699999995</v>
      </c>
      <c r="H46" s="3">
        <v>238611.46200000003</v>
      </c>
      <c r="I46" s="3">
        <v>194600.28100000002</v>
      </c>
      <c r="J46" s="3">
        <v>151176.96299999999</v>
      </c>
      <c r="K46" s="3">
        <v>107541.75199999999</v>
      </c>
      <c r="L46" s="3">
        <v>74050.736999999994</v>
      </c>
      <c r="M46" s="3">
        <v>69966.475999999995</v>
      </c>
      <c r="N46" s="3">
        <v>66065.61</v>
      </c>
      <c r="O46" s="3">
        <v>62164.745000000003</v>
      </c>
      <c r="P46" s="3">
        <v>58407.621000000006</v>
      </c>
      <c r="Q46" s="3">
        <v>54363.012999999999</v>
      </c>
      <c r="R46" s="3">
        <v>50462.146999999997</v>
      </c>
      <c r="S46" s="3">
        <v>46561.282000000007</v>
      </c>
      <c r="T46" s="3">
        <v>42764.504999999997</v>
      </c>
      <c r="U46" s="3">
        <v>38759.550000000003</v>
      </c>
      <c r="V46" s="3">
        <v>34858.684000000001</v>
      </c>
      <c r="W46" s="3">
        <v>30957.819000000003</v>
      </c>
      <c r="X46" s="3">
        <v>27121.388999999999</v>
      </c>
      <c r="Y46" s="3">
        <v>23156.087</v>
      </c>
      <c r="Z46" s="3">
        <v>19255.221000000001</v>
      </c>
      <c r="AA46" s="3">
        <v>15354.356</v>
      </c>
      <c r="AB46" s="3">
        <v>11478.273000000001</v>
      </c>
      <c r="AC46" s="3">
        <v>7552.625</v>
      </c>
      <c r="AD46" s="3">
        <v>3651.759</v>
      </c>
      <c r="AE46" s="3">
        <v>2472.085</v>
      </c>
      <c r="AF46" s="3">
        <v>2189.5610000000001</v>
      </c>
      <c r="AG46" s="3">
        <v>1907.037</v>
      </c>
      <c r="AH46" s="3">
        <v>1624.5129999999999</v>
      </c>
      <c r="AI46" s="3">
        <v>1341.989</v>
      </c>
      <c r="AJ46" s="3">
        <v>1059.4649999999999</v>
      </c>
      <c r="AK46" s="3">
        <v>776.94100000000003</v>
      </c>
      <c r="AL46" s="3">
        <v>494.41699999999997</v>
      </c>
      <c r="AM46" s="3">
        <v>211.893</v>
      </c>
      <c r="AN46" s="3">
        <v>0</v>
      </c>
      <c r="AO46" s="3">
        <v>0</v>
      </c>
      <c r="AP46" s="3">
        <v>901445.71299999999</v>
      </c>
    </row>
    <row r="47" spans="1:42" x14ac:dyDescent="0.3">
      <c r="A47" s="67" t="s">
        <v>168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</row>
    <row r="48" spans="1:42" x14ac:dyDescent="0.3">
      <c r="A48" s="67" t="s">
        <v>237</v>
      </c>
      <c r="B48" s="3">
        <v>0</v>
      </c>
      <c r="C48" s="3">
        <v>2579170.719</v>
      </c>
      <c r="D48" s="3">
        <v>2256774.3790000002</v>
      </c>
      <c r="E48" s="3">
        <v>1934378.04</v>
      </c>
      <c r="F48" s="3">
        <v>1611981.7</v>
      </c>
      <c r="G48" s="3">
        <v>1289585.3600000001</v>
      </c>
      <c r="H48" s="3">
        <v>967189.02</v>
      </c>
      <c r="I48" s="3">
        <v>644792.68000000005</v>
      </c>
      <c r="J48" s="3">
        <v>322396.34000000003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2579170.719</v>
      </c>
    </row>
    <row r="49" spans="1:42" x14ac:dyDescent="0.3">
      <c r="A49" s="67" t="s">
        <v>211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</row>
    <row r="50" spans="1:42" x14ac:dyDescent="0.3">
      <c r="A50" s="67" t="s">
        <v>175</v>
      </c>
      <c r="B50" s="3">
        <v>2274740.605</v>
      </c>
      <c r="C50" s="3">
        <v>2288050.4610000001</v>
      </c>
      <c r="D50" s="3">
        <v>2426332.4709999999</v>
      </c>
      <c r="E50" s="3">
        <v>2308766.5179999997</v>
      </c>
      <c r="F50" s="3">
        <v>2181286.8669999996</v>
      </c>
      <c r="G50" s="3">
        <v>2048010.9469999999</v>
      </c>
      <c r="H50" s="3">
        <v>1909942.1470000001</v>
      </c>
      <c r="I50" s="3">
        <v>1745789.2940000002</v>
      </c>
      <c r="J50" s="3">
        <v>1589656.7940000002</v>
      </c>
      <c r="K50" s="3">
        <v>1433524.325</v>
      </c>
      <c r="L50" s="3">
        <v>1278943.4720000001</v>
      </c>
      <c r="M50" s="3">
        <v>1135765.99</v>
      </c>
      <c r="N50" s="3">
        <v>1002522.9</v>
      </c>
      <c r="O50" s="3">
        <v>869279.8</v>
      </c>
      <c r="P50" s="3">
        <v>736679.37</v>
      </c>
      <c r="Q50" s="3">
        <v>602793.62</v>
      </c>
      <c r="R50" s="3">
        <v>469550.57</v>
      </c>
      <c r="S50" s="3">
        <v>362191.3</v>
      </c>
      <c r="T50" s="3">
        <v>309035.94</v>
      </c>
      <c r="U50" s="3">
        <v>255880.58000000002</v>
      </c>
      <c r="V50" s="3">
        <v>202725.21</v>
      </c>
      <c r="W50" s="3">
        <v>149569.85999999999</v>
      </c>
      <c r="X50" s="3">
        <v>96414.489999999991</v>
      </c>
      <c r="Y50" s="3">
        <v>43259.130000000005</v>
      </c>
      <c r="Z50" s="3">
        <v>7492.57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4562791.0659999996</v>
      </c>
    </row>
    <row r="51" spans="1:42" x14ac:dyDescent="0.3">
      <c r="A51" s="67" t="s">
        <v>205</v>
      </c>
      <c r="B51" s="3">
        <v>1587158.7400000002</v>
      </c>
      <c r="C51" s="3">
        <v>949624.53</v>
      </c>
      <c r="D51" s="3">
        <v>411636.4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2536783.27</v>
      </c>
    </row>
    <row r="52" spans="1:42" x14ac:dyDescent="0.3">
      <c r="A52" s="67" t="s">
        <v>233</v>
      </c>
      <c r="B52" s="3">
        <v>3304469.0970000001</v>
      </c>
      <c r="C52" s="3">
        <v>1596518.9209999999</v>
      </c>
      <c r="D52" s="3">
        <v>3045924.0449999999</v>
      </c>
      <c r="E52" s="3">
        <v>2868750.054</v>
      </c>
      <c r="F52" s="3">
        <v>2691611.69</v>
      </c>
      <c r="G52" s="3">
        <v>2514473.3059999999</v>
      </c>
      <c r="H52" s="3">
        <v>2337356.307</v>
      </c>
      <c r="I52" s="3">
        <v>2160196.5580000002</v>
      </c>
      <c r="J52" s="3">
        <v>1983058.1940000001</v>
      </c>
      <c r="K52" s="3">
        <v>1805919.81</v>
      </c>
      <c r="L52" s="3">
        <v>1628788.568</v>
      </c>
      <c r="M52" s="3">
        <v>1451643.0729999999</v>
      </c>
      <c r="N52" s="3">
        <v>1274830.51</v>
      </c>
      <c r="O52" s="3">
        <v>1098991.82</v>
      </c>
      <c r="P52" s="3">
        <v>923153.13</v>
      </c>
      <c r="Q52" s="3">
        <v>747314.44</v>
      </c>
      <c r="R52" s="3">
        <v>571475.75</v>
      </c>
      <c r="S52" s="3">
        <v>395637.06</v>
      </c>
      <c r="T52" s="3">
        <v>219798.37</v>
      </c>
      <c r="U52" s="3">
        <v>43959.68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4900988.0180000002</v>
      </c>
    </row>
    <row r="53" spans="1:42" x14ac:dyDescent="0.3">
      <c r="A53" s="67" t="s">
        <v>176</v>
      </c>
      <c r="B53" s="3">
        <v>538698.51800000004</v>
      </c>
      <c r="C53" s="3">
        <v>522962.55300000001</v>
      </c>
      <c r="D53" s="3">
        <v>509059.58</v>
      </c>
      <c r="E53" s="3">
        <v>495951.83199999999</v>
      </c>
      <c r="F53" s="3">
        <v>480500.47899999999</v>
      </c>
      <c r="G53" s="3">
        <v>455465.34899999999</v>
      </c>
      <c r="H53" s="3">
        <v>427726.81999999995</v>
      </c>
      <c r="I53" s="3">
        <v>399233.46899999998</v>
      </c>
      <c r="J53" s="3">
        <v>371117.52899999998</v>
      </c>
      <c r="K53" s="3">
        <v>343001.57699999999</v>
      </c>
      <c r="L53" s="3">
        <v>315131.77299999999</v>
      </c>
      <c r="M53" s="3">
        <v>286769.69799999997</v>
      </c>
      <c r="N53" s="3">
        <v>258653.734</v>
      </c>
      <c r="O53" s="3">
        <v>230537.80500000002</v>
      </c>
      <c r="P53" s="3">
        <v>202536.72700000001</v>
      </c>
      <c r="Q53" s="3">
        <v>174305.902</v>
      </c>
      <c r="R53" s="3">
        <v>146189.97399999999</v>
      </c>
      <c r="S53" s="3">
        <v>118074.32999999999</v>
      </c>
      <c r="T53" s="3">
        <v>98950.902000000002</v>
      </c>
      <c r="U53" s="3">
        <v>82813.653999999995</v>
      </c>
      <c r="V53" s="3">
        <v>66676.395000000004</v>
      </c>
      <c r="W53" s="3">
        <v>50539.122999999992</v>
      </c>
      <c r="X53" s="3">
        <v>34401.862999999998</v>
      </c>
      <c r="Y53" s="3">
        <v>18264.603000000003</v>
      </c>
      <c r="Z53" s="3">
        <v>5134.7110000000002</v>
      </c>
      <c r="AA53" s="3">
        <v>1026.9449999999999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1061661.071</v>
      </c>
    </row>
    <row r="54" spans="1:42" x14ac:dyDescent="0.3">
      <c r="A54" s="67" t="s">
        <v>194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</row>
    <row r="55" spans="1:42" x14ac:dyDescent="0.3">
      <c r="A55" s="67" t="s">
        <v>180</v>
      </c>
      <c r="B55" s="3">
        <v>19352.398000000001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19352.398000000001</v>
      </c>
    </row>
    <row r="56" spans="1:42" x14ac:dyDescent="0.3">
      <c r="A56" s="67" t="s">
        <v>171</v>
      </c>
      <c r="B56" s="3">
        <v>10931.12</v>
      </c>
      <c r="C56" s="3">
        <v>5981.63</v>
      </c>
      <c r="D56" s="3">
        <v>3582.18</v>
      </c>
      <c r="E56" s="3">
        <v>2019.01</v>
      </c>
      <c r="F56" s="3">
        <v>408.62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16912.75</v>
      </c>
    </row>
    <row r="57" spans="1:42" x14ac:dyDescent="0.3">
      <c r="A57" s="1" t="s">
        <v>442</v>
      </c>
      <c r="B57" s="3">
        <v>133454593.34</v>
      </c>
      <c r="C57" s="3">
        <v>140747562.65000001</v>
      </c>
      <c r="D57" s="3">
        <v>156686946.28</v>
      </c>
      <c r="E57" s="3">
        <v>156686946.28</v>
      </c>
      <c r="F57" s="3">
        <v>156686946.28</v>
      </c>
      <c r="G57" s="3">
        <v>154144861</v>
      </c>
      <c r="H57" s="3">
        <v>150077524.60000002</v>
      </c>
      <c r="I57" s="3">
        <v>143118521.53999999</v>
      </c>
      <c r="J57" s="3">
        <v>131340074.02000001</v>
      </c>
      <c r="K57" s="3">
        <v>119561626.51000001</v>
      </c>
      <c r="L57" s="3">
        <v>107783179</v>
      </c>
      <c r="M57" s="3">
        <v>96004731.480000004</v>
      </c>
      <c r="N57" s="3">
        <v>84226283.980000004</v>
      </c>
      <c r="O57" s="3">
        <v>72447836.460000008</v>
      </c>
      <c r="P57" s="3">
        <v>60669388.950000003</v>
      </c>
      <c r="Q57" s="3">
        <v>48890941.439999998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274202155.99000001</v>
      </c>
    </row>
    <row r="58" spans="1:42" x14ac:dyDescent="0.3">
      <c r="A58" s="67" t="s">
        <v>483</v>
      </c>
      <c r="B58" s="3">
        <v>69697058.820000008</v>
      </c>
      <c r="C58" s="3">
        <v>92929411.760000005</v>
      </c>
      <c r="D58" s="3">
        <v>92929411.760000005</v>
      </c>
      <c r="E58" s="3">
        <v>92929411.760000005</v>
      </c>
      <c r="F58" s="3">
        <v>92929411.760000005</v>
      </c>
      <c r="G58" s="3">
        <v>92929411.760000005</v>
      </c>
      <c r="H58" s="3">
        <v>92929411.760000005</v>
      </c>
      <c r="I58" s="3">
        <v>90037745.099999994</v>
      </c>
      <c r="J58" s="3">
        <v>82326633.980000004</v>
      </c>
      <c r="K58" s="3">
        <v>74615522.870000005</v>
      </c>
      <c r="L58" s="3">
        <v>66904411.759999998</v>
      </c>
      <c r="M58" s="3">
        <v>59193300.640000001</v>
      </c>
      <c r="N58" s="3">
        <v>51482189.539999999</v>
      </c>
      <c r="O58" s="3">
        <v>43771078.420000002</v>
      </c>
      <c r="P58" s="3">
        <v>36059967.310000002</v>
      </c>
      <c r="Q58" s="3">
        <v>28348856.199999999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162626470.58000001</v>
      </c>
    </row>
    <row r="59" spans="1:42" x14ac:dyDescent="0.3">
      <c r="A59" s="67" t="s">
        <v>286</v>
      </c>
      <c r="B59" s="3">
        <v>63757534.520000003</v>
      </c>
      <c r="C59" s="3">
        <v>47818150.890000001</v>
      </c>
      <c r="D59" s="3">
        <v>63757534.520000003</v>
      </c>
      <c r="E59" s="3">
        <v>63757534.520000003</v>
      </c>
      <c r="F59" s="3">
        <v>63757534.520000003</v>
      </c>
      <c r="G59" s="3">
        <v>61215449.240000002</v>
      </c>
      <c r="H59" s="3">
        <v>57148112.840000004</v>
      </c>
      <c r="I59" s="3">
        <v>53080776.439999998</v>
      </c>
      <c r="J59" s="3">
        <v>49013440.039999999</v>
      </c>
      <c r="K59" s="3">
        <v>44946103.640000001</v>
      </c>
      <c r="L59" s="3">
        <v>40878767.240000002</v>
      </c>
      <c r="M59" s="3">
        <v>36811430.840000004</v>
      </c>
      <c r="N59" s="3">
        <v>32744094.440000001</v>
      </c>
      <c r="O59" s="3">
        <v>28676758.039999999</v>
      </c>
      <c r="P59" s="3">
        <v>24609421.640000001</v>
      </c>
      <c r="Q59" s="3">
        <v>20542085.239999998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111575685.41</v>
      </c>
    </row>
    <row r="60" spans="1:42" x14ac:dyDescent="0.3">
      <c r="A60" s="1" t="s">
        <v>339</v>
      </c>
      <c r="B60" s="3">
        <v>1238713600.552</v>
      </c>
      <c r="C60" s="3">
        <v>1217774419.1639998</v>
      </c>
      <c r="D60" s="3">
        <v>1323049511.1929998</v>
      </c>
      <c r="E60" s="3">
        <v>1180161609.3369999</v>
      </c>
      <c r="F60" s="3">
        <v>1039784762.9409999</v>
      </c>
      <c r="G60" s="3">
        <v>794220454.05399966</v>
      </c>
      <c r="H60" s="3">
        <v>674242153.68900025</v>
      </c>
      <c r="I60" s="3">
        <v>547570935.29199994</v>
      </c>
      <c r="J60" s="3">
        <v>458285271.38499993</v>
      </c>
      <c r="K60" s="3">
        <v>386610377.45700008</v>
      </c>
      <c r="L60" s="3">
        <v>334025144.16600001</v>
      </c>
      <c r="M60" s="3">
        <v>281171359.06500006</v>
      </c>
      <c r="N60" s="3">
        <v>232023648.98500001</v>
      </c>
      <c r="O60" s="3">
        <v>187393324.095</v>
      </c>
      <c r="P60" s="3">
        <v>150020784.79500002</v>
      </c>
      <c r="Q60" s="3">
        <v>118294582.925</v>
      </c>
      <c r="R60" s="3">
        <v>91267321.595000014</v>
      </c>
      <c r="S60" s="3">
        <v>67246003.025000006</v>
      </c>
      <c r="T60" s="3">
        <v>49343720.664999999</v>
      </c>
      <c r="U60" s="3">
        <v>35703575.720000006</v>
      </c>
      <c r="V60" s="3">
        <v>26494683.630000006</v>
      </c>
      <c r="W60" s="3">
        <v>19654906.02</v>
      </c>
      <c r="X60" s="3">
        <v>13534954.880000001</v>
      </c>
      <c r="Y60" s="3">
        <v>8670203.870000001</v>
      </c>
      <c r="Z60" s="3">
        <v>6013232.0499999998</v>
      </c>
      <c r="AA60" s="3">
        <v>4286795.42</v>
      </c>
      <c r="AB60" s="3">
        <v>2840122.0900000003</v>
      </c>
      <c r="AC60" s="3">
        <v>1543673.78</v>
      </c>
      <c r="AD60" s="3">
        <v>616710.5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2456488019.7160001</v>
      </c>
    </row>
    <row r="61" spans="1:42" x14ac:dyDescent="0.3">
      <c r="A61" s="67" t="s">
        <v>9</v>
      </c>
      <c r="B61" s="3">
        <v>2813921.24</v>
      </c>
      <c r="C61" s="3">
        <v>1213910.52</v>
      </c>
      <c r="D61" s="3">
        <v>2087327.08</v>
      </c>
      <c r="E61" s="3">
        <v>1592646.89</v>
      </c>
      <c r="F61" s="3">
        <v>1103332.79</v>
      </c>
      <c r="G61" s="3">
        <v>614018.68999999994</v>
      </c>
      <c r="H61" s="3">
        <v>124024.91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4027831.7600000002</v>
      </c>
    </row>
    <row r="62" spans="1:42" x14ac:dyDescent="0.3">
      <c r="A62" s="67" t="s">
        <v>1</v>
      </c>
      <c r="B62" s="3">
        <v>348341268.9289999</v>
      </c>
      <c r="C62" s="3">
        <v>339348644.44199997</v>
      </c>
      <c r="D62" s="3">
        <v>359954420.96799994</v>
      </c>
      <c r="E62" s="3">
        <v>325735534.36699998</v>
      </c>
      <c r="F62" s="3">
        <v>295124597.54099989</v>
      </c>
      <c r="G62" s="3">
        <v>260364470.84999982</v>
      </c>
      <c r="H62" s="3">
        <v>233295691.2100001</v>
      </c>
      <c r="I62" s="3">
        <v>208181191.40999991</v>
      </c>
      <c r="J62" s="3">
        <v>185047312.68999994</v>
      </c>
      <c r="K62" s="3">
        <v>163028930.81000003</v>
      </c>
      <c r="L62" s="3">
        <v>142895339.75999999</v>
      </c>
      <c r="M62" s="3">
        <v>121994257.64000003</v>
      </c>
      <c r="N62" s="3">
        <v>101743725.85000001</v>
      </c>
      <c r="O62" s="3">
        <v>81684015.079999983</v>
      </c>
      <c r="P62" s="3">
        <v>63114864.849999994</v>
      </c>
      <c r="Q62" s="3">
        <v>47448765.909999989</v>
      </c>
      <c r="R62" s="3">
        <v>32280406.170000002</v>
      </c>
      <c r="S62" s="3">
        <v>18884712.09</v>
      </c>
      <c r="T62" s="3">
        <v>10509836.220000001</v>
      </c>
      <c r="U62" s="3">
        <v>4929460.6400000006</v>
      </c>
      <c r="V62" s="3">
        <v>2348285.2400000002</v>
      </c>
      <c r="W62" s="3">
        <v>894751.76</v>
      </c>
      <c r="X62" s="3">
        <v>121338.09</v>
      </c>
      <c r="Y62" s="3">
        <v>43579.3</v>
      </c>
      <c r="Z62" s="3">
        <v>4054.3500000000004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687689913.37100005</v>
      </c>
    </row>
    <row r="63" spans="1:42" x14ac:dyDescent="0.3">
      <c r="A63" s="67" t="s">
        <v>114</v>
      </c>
      <c r="B63" s="3">
        <v>243234724.662</v>
      </c>
      <c r="C63" s="3">
        <v>291717352.67000002</v>
      </c>
      <c r="D63" s="3">
        <v>302644635.85999995</v>
      </c>
      <c r="E63" s="3">
        <v>288984731.21000004</v>
      </c>
      <c r="F63" s="3">
        <v>270645592.24999994</v>
      </c>
      <c r="G63" s="3">
        <v>252439048.27999997</v>
      </c>
      <c r="H63" s="3">
        <v>233073502.11000001</v>
      </c>
      <c r="I63" s="3">
        <v>210385179.26000005</v>
      </c>
      <c r="J63" s="3">
        <v>188487157.16</v>
      </c>
      <c r="K63" s="3">
        <v>166655487.02000001</v>
      </c>
      <c r="L63" s="3">
        <v>146122678.79000002</v>
      </c>
      <c r="M63" s="3">
        <v>124639182.93000002</v>
      </c>
      <c r="N63" s="3">
        <v>103324310.37</v>
      </c>
      <c r="O63" s="3">
        <v>84885645.479999989</v>
      </c>
      <c r="P63" s="3">
        <v>71724510.930000007</v>
      </c>
      <c r="Q63" s="3">
        <v>59927511.969999999</v>
      </c>
      <c r="R63" s="3">
        <v>51558246.910000004</v>
      </c>
      <c r="S63" s="3">
        <v>43366486.99000001</v>
      </c>
      <c r="T63" s="3">
        <v>36199926.079999998</v>
      </c>
      <c r="U63" s="3">
        <v>29923618.310000002</v>
      </c>
      <c r="V63" s="3">
        <v>24090652.020000003</v>
      </c>
      <c r="W63" s="3">
        <v>18711600.969999999</v>
      </c>
      <c r="X63" s="3">
        <v>13372256.58</v>
      </c>
      <c r="Y63" s="3">
        <v>8592457.4399999995</v>
      </c>
      <c r="Z63" s="3">
        <v>5982203.6500000004</v>
      </c>
      <c r="AA63" s="3">
        <v>4267014.45</v>
      </c>
      <c r="AB63" s="3">
        <v>2827534.2</v>
      </c>
      <c r="AC63" s="3">
        <v>1538278.97</v>
      </c>
      <c r="AD63" s="3">
        <v>616710.5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534952077.33199996</v>
      </c>
    </row>
    <row r="64" spans="1:42" x14ac:dyDescent="0.3">
      <c r="A64" s="67" t="s">
        <v>150</v>
      </c>
      <c r="B64" s="3">
        <v>233287452.64900008</v>
      </c>
      <c r="C64" s="3">
        <v>201083052.71499994</v>
      </c>
      <c r="D64" s="3">
        <v>201489413.56699997</v>
      </c>
      <c r="E64" s="3">
        <v>171947350.71999997</v>
      </c>
      <c r="F64" s="3">
        <v>146441103.64999998</v>
      </c>
      <c r="G64" s="3">
        <v>124296979.91999999</v>
      </c>
      <c r="H64" s="3">
        <v>105657341.09999999</v>
      </c>
      <c r="I64" s="3">
        <v>87722701.640000015</v>
      </c>
      <c r="J64" s="3">
        <v>70786332.12999998</v>
      </c>
      <c r="K64" s="3">
        <v>56733164.979999997</v>
      </c>
      <c r="L64" s="3">
        <v>44834585.940000005</v>
      </c>
      <c r="M64" s="3">
        <v>34384124.300000004</v>
      </c>
      <c r="N64" s="3">
        <v>26813989.440000001</v>
      </c>
      <c r="O64" s="3">
        <v>20693620.390000001</v>
      </c>
      <c r="P64" s="3">
        <v>15062932.030000001</v>
      </c>
      <c r="Q64" s="3">
        <v>10811422.25</v>
      </c>
      <c r="R64" s="3">
        <v>7333365.9100000001</v>
      </c>
      <c r="S64" s="3">
        <v>4911081.5199999996</v>
      </c>
      <c r="T64" s="3">
        <v>2561495.4900000002</v>
      </c>
      <c r="U64" s="3">
        <v>787557.32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434370505.36400002</v>
      </c>
    </row>
    <row r="65" spans="1:43" x14ac:dyDescent="0.3">
      <c r="A65" s="67" t="s">
        <v>142</v>
      </c>
      <c r="B65" s="3">
        <v>776289.83599999989</v>
      </c>
      <c r="C65" s="3">
        <v>677595.21499999997</v>
      </c>
      <c r="D65" s="3">
        <v>568581.81200000003</v>
      </c>
      <c r="E65" s="3">
        <v>458953.17100000003</v>
      </c>
      <c r="F65" s="3">
        <v>352776.81399999995</v>
      </c>
      <c r="G65" s="3">
        <v>273992.022</v>
      </c>
      <c r="H65" s="3">
        <v>253785.90400000001</v>
      </c>
      <c r="I65" s="3">
        <v>233384.60700000002</v>
      </c>
      <c r="J65" s="3">
        <v>213093.984</v>
      </c>
      <c r="K65" s="3">
        <v>192794.647</v>
      </c>
      <c r="L65" s="3">
        <v>172539.67600000001</v>
      </c>
      <c r="M65" s="3">
        <v>153794.19499999998</v>
      </c>
      <c r="N65" s="3">
        <v>141623.32499999998</v>
      </c>
      <c r="O65" s="3">
        <v>130043.14499999999</v>
      </c>
      <c r="P65" s="3">
        <v>118476.98500000002</v>
      </c>
      <c r="Q65" s="3">
        <v>106882.79500000001</v>
      </c>
      <c r="R65" s="3">
        <v>95302.60500000001</v>
      </c>
      <c r="S65" s="3">
        <v>83722.425000000003</v>
      </c>
      <c r="T65" s="3">
        <v>72462.875</v>
      </c>
      <c r="U65" s="3">
        <v>62939.45</v>
      </c>
      <c r="V65" s="3">
        <v>55746.37</v>
      </c>
      <c r="W65" s="3">
        <v>48553.29</v>
      </c>
      <c r="X65" s="3">
        <v>41360.21</v>
      </c>
      <c r="Y65" s="3">
        <v>34167.129999999997</v>
      </c>
      <c r="Z65" s="3">
        <v>26974.05</v>
      </c>
      <c r="AA65" s="3">
        <v>19780.97</v>
      </c>
      <c r="AB65" s="3">
        <v>12587.89</v>
      </c>
      <c r="AC65" s="3">
        <v>5394.81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1453885.0510000002</v>
      </c>
    </row>
    <row r="66" spans="1:43" x14ac:dyDescent="0.3">
      <c r="A66" s="67" t="s">
        <v>140</v>
      </c>
      <c r="B66" s="3">
        <v>21608529.450000003</v>
      </c>
      <c r="C66" s="3">
        <v>20326593.059999999</v>
      </c>
      <c r="D66" s="3">
        <v>7681864.3399999999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41935122.510000005</v>
      </c>
    </row>
    <row r="67" spans="1:43" x14ac:dyDescent="0.3">
      <c r="A67" s="67" t="s">
        <v>165</v>
      </c>
      <c r="B67" s="3">
        <v>388651413.78600001</v>
      </c>
      <c r="C67" s="3">
        <v>363407270.542</v>
      </c>
      <c r="D67" s="3">
        <v>448623267.56599998</v>
      </c>
      <c r="E67" s="3">
        <v>391442392.97899997</v>
      </c>
      <c r="F67" s="3">
        <v>326117359.89600003</v>
      </c>
      <c r="G67" s="3">
        <v>156231944.292</v>
      </c>
      <c r="H67" s="3">
        <v>101837808.455</v>
      </c>
      <c r="I67" s="3">
        <v>41048478.375</v>
      </c>
      <c r="J67" s="3">
        <v>13751375.421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752058684.32799995</v>
      </c>
    </row>
    <row r="68" spans="1:43" x14ac:dyDescent="0.3">
      <c r="A68" s="1" t="s">
        <v>507</v>
      </c>
      <c r="B68" s="3">
        <v>2508465059.2009993</v>
      </c>
      <c r="C68" s="3">
        <v>1987915233.8639998</v>
      </c>
      <c r="D68" s="3">
        <v>2596200462.4819999</v>
      </c>
      <c r="E68" s="3">
        <v>2434095143.6809998</v>
      </c>
      <c r="F68" s="3">
        <v>2283081852.3829999</v>
      </c>
      <c r="G68" s="3">
        <v>1996052307.28</v>
      </c>
      <c r="H68" s="3">
        <v>1747296265.2949998</v>
      </c>
      <c r="I68" s="3">
        <v>1453995643.1919999</v>
      </c>
      <c r="J68" s="3">
        <v>1196148530.29</v>
      </c>
      <c r="K68" s="3">
        <v>989215852.5</v>
      </c>
      <c r="L68" s="3">
        <v>847316092.25400007</v>
      </c>
      <c r="M68" s="3">
        <v>706710462.67500019</v>
      </c>
      <c r="N68" s="3">
        <v>540829464.11800015</v>
      </c>
      <c r="O68" s="3">
        <v>375635713.80999994</v>
      </c>
      <c r="P68" s="3">
        <v>252346019.553</v>
      </c>
      <c r="Q68" s="3">
        <v>174453803.61999997</v>
      </c>
      <c r="R68" s="3">
        <v>96668925.636000007</v>
      </c>
      <c r="S68" s="3">
        <v>71016285.237000003</v>
      </c>
      <c r="T68" s="3">
        <v>52066336.141999997</v>
      </c>
      <c r="U68" s="3">
        <v>37492954.954000004</v>
      </c>
      <c r="V68" s="3">
        <v>27817767.209000003</v>
      </c>
      <c r="W68" s="3">
        <v>20562347.341999996</v>
      </c>
      <c r="X68" s="3">
        <v>14046899.642000001</v>
      </c>
      <c r="Y68" s="3">
        <v>8852035.1300000008</v>
      </c>
      <c r="Z68" s="3">
        <v>6081946.1720000003</v>
      </c>
      <c r="AA68" s="3">
        <v>4303176.7209999999</v>
      </c>
      <c r="AB68" s="3">
        <v>2851600.3630000004</v>
      </c>
      <c r="AC68" s="3">
        <v>1551226.405</v>
      </c>
      <c r="AD68" s="3">
        <v>620362.25899999996</v>
      </c>
      <c r="AE68" s="3">
        <v>2472.085</v>
      </c>
      <c r="AF68" s="3">
        <v>2189.5610000000001</v>
      </c>
      <c r="AG68" s="3">
        <v>1907.037</v>
      </c>
      <c r="AH68" s="3">
        <v>1624.5129999999999</v>
      </c>
      <c r="AI68" s="3">
        <v>1341.989</v>
      </c>
      <c r="AJ68" s="3">
        <v>1059.4649999999999</v>
      </c>
      <c r="AK68" s="3">
        <v>776.94100000000003</v>
      </c>
      <c r="AL68" s="3">
        <v>494.41699999999997</v>
      </c>
      <c r="AM68" s="3">
        <v>211.893</v>
      </c>
      <c r="AN68" s="3">
        <v>0</v>
      </c>
      <c r="AO68" s="3">
        <v>0</v>
      </c>
      <c r="AP68" s="3">
        <v>4496380293.0649996</v>
      </c>
    </row>
    <row r="69" spans="1:43" x14ac:dyDescent="0.3">
      <c r="AQ69" s="3"/>
    </row>
    <row r="70" spans="1:43" x14ac:dyDescent="0.3">
      <c r="AQ70" s="3"/>
    </row>
    <row r="71" spans="1:43" x14ac:dyDescent="0.3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</row>
    <row r="79" spans="1:43" ht="28.8" x14ac:dyDescent="0.3">
      <c r="A79" s="75" t="s">
        <v>1909</v>
      </c>
      <c r="B79" s="73" t="s">
        <v>490</v>
      </c>
      <c r="C79" s="73" t="s">
        <v>491</v>
      </c>
      <c r="D79" s="73" t="s">
        <v>492</v>
      </c>
      <c r="E79" s="73" t="s">
        <v>493</v>
      </c>
      <c r="F79" s="73" t="s">
        <v>494</v>
      </c>
      <c r="G79" s="73" t="s">
        <v>495</v>
      </c>
      <c r="H79" s="73" t="s">
        <v>496</v>
      </c>
      <c r="I79" s="73" t="s">
        <v>497</v>
      </c>
      <c r="J79" s="73" t="s">
        <v>498</v>
      </c>
      <c r="K79" s="73" t="s">
        <v>499</v>
      </c>
      <c r="L79" s="73" t="s">
        <v>509</v>
      </c>
      <c r="M79" s="73" t="s">
        <v>510</v>
      </c>
      <c r="N79" s="73" t="s">
        <v>511</v>
      </c>
      <c r="O79" s="73" t="s">
        <v>512</v>
      </c>
      <c r="P79" s="73" t="s">
        <v>513</v>
      </c>
      <c r="Q79" s="64" t="s">
        <v>2450</v>
      </c>
      <c r="R79" s="64" t="s">
        <v>2451</v>
      </c>
      <c r="S79" s="64" t="s">
        <v>2448</v>
      </c>
    </row>
    <row r="80" spans="1:43" x14ac:dyDescent="0.3">
      <c r="A80" s="1" t="s">
        <v>1400</v>
      </c>
      <c r="B80" s="3">
        <v>52694681.780000001</v>
      </c>
      <c r="C80" s="3">
        <v>16458319.32</v>
      </c>
      <c r="D80" s="3">
        <v>31234154.620000001</v>
      </c>
      <c r="E80" s="3">
        <v>28966474.200000003</v>
      </c>
      <c r="F80" s="3">
        <v>26669218.109999999</v>
      </c>
      <c r="G80" s="3">
        <v>24342000.66</v>
      </c>
      <c r="H80" s="3">
        <v>21984431.039999999</v>
      </c>
      <c r="I80" s="3">
        <v>19596113.41</v>
      </c>
      <c r="J80" s="3">
        <v>17176646.75</v>
      </c>
      <c r="K80" s="3">
        <v>14725624.789999999</v>
      </c>
      <c r="L80" s="3">
        <v>12242636</v>
      </c>
      <c r="M80" s="3">
        <v>9727263.4399999995</v>
      </c>
      <c r="N80" s="3">
        <v>7179084.7700000005</v>
      </c>
      <c r="O80" s="3">
        <v>4597672.12</v>
      </c>
      <c r="P80" s="3">
        <v>1982592.02</v>
      </c>
      <c r="Q80" s="3">
        <v>69153001.099999994</v>
      </c>
      <c r="R80" s="3">
        <v>220423911.93000004</v>
      </c>
      <c r="S80" s="3">
        <v>289576913.03000003</v>
      </c>
    </row>
    <row r="81" spans="1:20" x14ac:dyDescent="0.3">
      <c r="A81" s="67" t="s">
        <v>1420</v>
      </c>
      <c r="B81" s="3">
        <v>33670145.68</v>
      </c>
      <c r="C81" s="3">
        <v>16024787.26</v>
      </c>
      <c r="D81" s="3">
        <v>30411409.16</v>
      </c>
      <c r="E81" s="3">
        <v>28203462.190000001</v>
      </c>
      <c r="F81" s="3">
        <v>25966718.609999999</v>
      </c>
      <c r="G81" s="3">
        <v>23700802.879999999</v>
      </c>
      <c r="H81" s="3">
        <v>21405334.5</v>
      </c>
      <c r="I81" s="3">
        <v>19079928.050000001</v>
      </c>
      <c r="J81" s="3">
        <v>16724193.07</v>
      </c>
      <c r="K81" s="3">
        <v>14337734</v>
      </c>
      <c r="L81" s="3">
        <v>11920150.140000001</v>
      </c>
      <c r="M81" s="3">
        <v>9471035.5399999991</v>
      </c>
      <c r="N81" s="3">
        <v>6989978.9800000004</v>
      </c>
      <c r="O81" s="3">
        <v>4476563.8600000003</v>
      </c>
      <c r="P81" s="3">
        <v>1930368.15</v>
      </c>
      <c r="Q81" s="3">
        <v>49694932.939999998</v>
      </c>
      <c r="R81" s="3">
        <v>214617679.13000003</v>
      </c>
      <c r="S81" s="3">
        <v>264312612.07000002</v>
      </c>
    </row>
    <row r="82" spans="1:20" x14ac:dyDescent="0.3">
      <c r="A82" s="67" t="s">
        <v>1399</v>
      </c>
      <c r="B82" s="3">
        <v>1524536.1</v>
      </c>
      <c r="C82" s="3">
        <v>433532.06</v>
      </c>
      <c r="D82" s="3">
        <v>822745.46</v>
      </c>
      <c r="E82" s="3">
        <v>763012.01</v>
      </c>
      <c r="F82" s="3">
        <v>702499.5</v>
      </c>
      <c r="G82" s="3">
        <v>641197.78</v>
      </c>
      <c r="H82" s="3">
        <v>579096.54</v>
      </c>
      <c r="I82" s="3">
        <v>516185.36</v>
      </c>
      <c r="J82" s="3">
        <v>452453.68</v>
      </c>
      <c r="K82" s="3">
        <v>387890.79</v>
      </c>
      <c r="L82" s="3">
        <v>322485.86</v>
      </c>
      <c r="M82" s="3">
        <v>256227.9</v>
      </c>
      <c r="N82" s="3">
        <v>189105.79</v>
      </c>
      <c r="O82" s="3">
        <v>121108.26</v>
      </c>
      <c r="P82" s="3">
        <v>52223.87</v>
      </c>
      <c r="Q82" s="3">
        <v>1958068.1600000001</v>
      </c>
      <c r="R82" s="3">
        <v>5806232.8000000007</v>
      </c>
      <c r="S82" s="3">
        <v>7764300.9600000009</v>
      </c>
    </row>
    <row r="83" spans="1:20" x14ac:dyDescent="0.3">
      <c r="A83" s="67" t="s">
        <v>1405</v>
      </c>
      <c r="B83" s="3">
        <v>17500000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17500000</v>
      </c>
      <c r="R83" s="3">
        <v>0</v>
      </c>
      <c r="S83" s="3">
        <v>17500000</v>
      </c>
    </row>
    <row r="84" spans="1:20" x14ac:dyDescent="0.3">
      <c r="A84" s="1" t="s">
        <v>1406</v>
      </c>
      <c r="B84" s="3">
        <v>1294764461.8400023</v>
      </c>
      <c r="C84" s="3">
        <v>1352274307.9200008</v>
      </c>
      <c r="D84" s="3">
        <v>1170672615.8400013</v>
      </c>
      <c r="E84" s="3">
        <v>940227126.10000086</v>
      </c>
      <c r="F84" s="3">
        <v>737685958.41000044</v>
      </c>
      <c r="G84" s="3">
        <v>547140647.00000048</v>
      </c>
      <c r="H84" s="3">
        <v>301742257.85000026</v>
      </c>
      <c r="I84" s="3">
        <v>134813799.30000001</v>
      </c>
      <c r="J84" s="3">
        <v>56715967.279999986</v>
      </c>
      <c r="K84" s="3">
        <v>38639771.649999991</v>
      </c>
      <c r="L84" s="3">
        <v>17841.14</v>
      </c>
      <c r="M84" s="3">
        <v>6586.88</v>
      </c>
      <c r="N84" s="3">
        <v>2325</v>
      </c>
      <c r="O84" s="3">
        <v>0</v>
      </c>
      <c r="P84" s="3">
        <v>0</v>
      </c>
      <c r="Q84" s="3">
        <v>2647038769.7600026</v>
      </c>
      <c r="R84" s="3">
        <v>3927664896.4500017</v>
      </c>
      <c r="S84" s="3">
        <v>6782950610.2499847</v>
      </c>
    </row>
    <row r="85" spans="1:20" x14ac:dyDescent="0.3">
      <c r="A85" s="67" t="s">
        <v>1405</v>
      </c>
      <c r="B85" s="3">
        <v>1294764461.8400023</v>
      </c>
      <c r="C85" s="3">
        <v>1352274307.9200008</v>
      </c>
      <c r="D85" s="3">
        <v>1170672615.8400013</v>
      </c>
      <c r="E85" s="3">
        <v>940227126.10000086</v>
      </c>
      <c r="F85" s="3">
        <v>737685958.41000044</v>
      </c>
      <c r="G85" s="3">
        <v>547140647.00000048</v>
      </c>
      <c r="H85" s="3">
        <v>301742257.85000026</v>
      </c>
      <c r="I85" s="3">
        <v>134813799.30000001</v>
      </c>
      <c r="J85" s="3">
        <v>56715967.279999986</v>
      </c>
      <c r="K85" s="3">
        <v>38639771.649999991</v>
      </c>
      <c r="L85" s="3">
        <v>17841.14</v>
      </c>
      <c r="M85" s="3">
        <v>6586.88</v>
      </c>
      <c r="N85" s="3">
        <v>2325</v>
      </c>
      <c r="O85" s="3">
        <v>0</v>
      </c>
      <c r="P85" s="3">
        <v>0</v>
      </c>
      <c r="Q85" s="3">
        <v>2647038769.7600026</v>
      </c>
      <c r="R85" s="3">
        <v>3927664896.4500017</v>
      </c>
      <c r="S85" s="3">
        <v>6782950610.2499847</v>
      </c>
    </row>
    <row r="86" spans="1:20" x14ac:dyDescent="0.3">
      <c r="A86" s="1" t="s">
        <v>507</v>
      </c>
      <c r="B86" s="3">
        <v>1347459143.6200023</v>
      </c>
      <c r="C86" s="3">
        <v>1368732627.2400007</v>
      </c>
      <c r="D86" s="3">
        <v>1201906770.4600012</v>
      </c>
      <c r="E86" s="3">
        <v>969193600.30000091</v>
      </c>
      <c r="F86" s="3">
        <v>764355176.52000046</v>
      </c>
      <c r="G86" s="3">
        <v>571482647.66000044</v>
      </c>
      <c r="H86" s="3">
        <v>323726688.89000028</v>
      </c>
      <c r="I86" s="3">
        <v>154409912.71000001</v>
      </c>
      <c r="J86" s="3">
        <v>73892614.029999986</v>
      </c>
      <c r="K86" s="3">
        <v>53365396.43999999</v>
      </c>
      <c r="L86" s="3">
        <v>12260477.140000001</v>
      </c>
      <c r="M86" s="3">
        <v>9733850.3200000003</v>
      </c>
      <c r="N86" s="3">
        <v>7181409.7700000005</v>
      </c>
      <c r="O86" s="3">
        <v>4597672.12</v>
      </c>
      <c r="P86" s="3">
        <v>1982592.02</v>
      </c>
      <c r="Q86" s="3">
        <v>2716191770.8600025</v>
      </c>
      <c r="R86" s="3">
        <v>4148088808.3800015</v>
      </c>
      <c r="S86" s="3">
        <v>7072527523.2799845</v>
      </c>
    </row>
    <row r="88" spans="1:20" x14ac:dyDescent="0.3">
      <c r="T88" s="3"/>
    </row>
    <row r="89" spans="1:20" x14ac:dyDescent="0.3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20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</sheetData>
  <mergeCells count="1">
    <mergeCell ref="A1:L1"/>
  </mergeCells>
  <hyperlinks>
    <hyperlink ref="A9" location="INDICE!A1" display="Menú Principal" xr:uid="{E850AF2D-6F61-451D-B2B9-C88DE42EE951}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C6DE2-D895-43A8-AB2A-5BC87B432C66}">
  <sheetPr>
    <tabColor rgb="FF00B0F0"/>
  </sheetPr>
  <dimension ref="A1:BZ395"/>
  <sheetViews>
    <sheetView showGridLines="0" zoomScaleNormal="100" workbookViewId="0">
      <pane xSplit="1" ySplit="2" topLeftCell="V376" activePane="bottomRight" state="frozen"/>
      <selection activeCell="I3" sqref="I3"/>
      <selection pane="topRight" activeCell="I3" sqref="I3"/>
      <selection pane="bottomLeft" activeCell="I3" sqref="I3"/>
      <selection pane="bottomRight" activeCell="Y380" sqref="Y380:Z380"/>
    </sheetView>
  </sheetViews>
  <sheetFormatPr baseColWidth="10" defaultColWidth="11.5546875" defaultRowHeight="14.4" x14ac:dyDescent="0.3"/>
  <cols>
    <col min="1" max="1" width="13.5546875" style="52" customWidth="1"/>
    <col min="2" max="2" width="6.44140625" style="52" bestFit="1" customWidth="1"/>
    <col min="3" max="3" width="7.5546875" style="52" bestFit="1" customWidth="1"/>
    <col min="4" max="4" width="6.5546875" style="52" bestFit="1" customWidth="1"/>
    <col min="5" max="5" width="11.44140625" style="52" customWidth="1"/>
    <col min="6" max="6" width="30.88671875" style="52" customWidth="1"/>
    <col min="7" max="7" width="35.109375" style="52" bestFit="1" customWidth="1"/>
    <col min="8" max="8" width="41.44140625" style="52" bestFit="1" customWidth="1"/>
    <col min="9" max="9" width="35.109375" style="52" bestFit="1" customWidth="1"/>
    <col min="10" max="10" width="20.109375" style="52" customWidth="1"/>
    <col min="11" max="11" width="23.44140625" style="52" bestFit="1" customWidth="1"/>
    <col min="12" max="12" width="22.88671875" style="52" bestFit="1" customWidth="1"/>
    <col min="13" max="13" width="46.44140625" style="52" customWidth="1"/>
    <col min="14" max="14" width="28" style="52" customWidth="1"/>
    <col min="15" max="15" width="24.5546875" style="52" bestFit="1" customWidth="1"/>
    <col min="16" max="16" width="25.5546875" style="52" customWidth="1"/>
    <col min="17" max="17" width="23" style="52" customWidth="1"/>
    <col min="18" max="18" width="14.109375" style="52" customWidth="1"/>
    <col min="19" max="19" width="13.6640625" style="52" customWidth="1"/>
    <col min="20" max="20" width="20.5546875" style="52" customWidth="1"/>
    <col min="21" max="21" width="32.33203125" style="86" customWidth="1"/>
    <col min="22" max="22" width="14.44140625" style="52" customWidth="1"/>
    <col min="23" max="23" width="25.33203125" style="52" customWidth="1"/>
    <col min="24" max="24" width="19" style="52" customWidth="1"/>
    <col min="25" max="31" width="15.44140625" style="52" customWidth="1"/>
    <col min="32" max="40" width="13.6640625" style="52" customWidth="1"/>
    <col min="41" max="41" width="13.109375" style="52" customWidth="1"/>
    <col min="42" max="45" width="12.6640625" style="52" customWidth="1"/>
    <col min="46" max="47" width="12" style="52" customWidth="1"/>
    <col min="48" max="64" width="11.6640625" style="52" customWidth="1"/>
    <col min="65" max="65" width="14.88671875" style="52" customWidth="1"/>
    <col min="66" max="66" width="14" style="52" customWidth="1"/>
    <col min="67" max="67" width="15.44140625" style="52" customWidth="1"/>
    <col min="68" max="78" width="11.5546875" style="129"/>
    <col min="79" max="16384" width="11.5546875" style="119"/>
  </cols>
  <sheetData>
    <row r="1" spans="1:78" s="12" customFormat="1" x14ac:dyDescent="0.3">
      <c r="A1" s="40" t="s">
        <v>1916</v>
      </c>
      <c r="U1" s="90"/>
    </row>
    <row r="2" spans="1:78" s="12" customFormat="1" ht="43.2" x14ac:dyDescent="0.3">
      <c r="A2" s="30" t="s">
        <v>1910</v>
      </c>
      <c r="B2" s="31" t="s">
        <v>289</v>
      </c>
      <c r="C2" s="31" t="s">
        <v>290</v>
      </c>
      <c r="D2" s="31" t="s">
        <v>291</v>
      </c>
      <c r="E2" s="31" t="s">
        <v>292</v>
      </c>
      <c r="F2" s="31" t="s">
        <v>293</v>
      </c>
      <c r="G2" s="31" t="s">
        <v>294</v>
      </c>
      <c r="H2" s="31" t="s">
        <v>295</v>
      </c>
      <c r="I2" s="31" t="s">
        <v>296</v>
      </c>
      <c r="J2" s="30" t="s">
        <v>1911</v>
      </c>
      <c r="K2" s="30" t="s">
        <v>297</v>
      </c>
      <c r="L2" s="31" t="s">
        <v>298</v>
      </c>
      <c r="M2" s="31" t="s">
        <v>299</v>
      </c>
      <c r="N2" s="31" t="s">
        <v>300</v>
      </c>
      <c r="O2" s="30" t="s">
        <v>1912</v>
      </c>
      <c r="P2" s="30" t="s">
        <v>1751</v>
      </c>
      <c r="Q2" s="31" t="s">
        <v>1752</v>
      </c>
      <c r="R2" s="30" t="s">
        <v>4590</v>
      </c>
      <c r="S2" s="30" t="s">
        <v>1872</v>
      </c>
      <c r="T2" s="30" t="s">
        <v>1748</v>
      </c>
      <c r="U2" s="91" t="s">
        <v>1754</v>
      </c>
      <c r="V2" s="30" t="s">
        <v>1749</v>
      </c>
      <c r="W2" s="30" t="s">
        <v>304</v>
      </c>
      <c r="X2" s="30" t="s">
        <v>305</v>
      </c>
      <c r="Y2" s="30">
        <v>2026</v>
      </c>
      <c r="Z2" s="30">
        <v>2027</v>
      </c>
      <c r="AA2" s="30">
        <v>2028</v>
      </c>
      <c r="AB2" s="30">
        <v>2029</v>
      </c>
      <c r="AC2" s="30">
        <v>2030</v>
      </c>
      <c r="AD2" s="30">
        <v>2031</v>
      </c>
      <c r="AE2" s="30">
        <v>2032</v>
      </c>
      <c r="AF2" s="30">
        <v>2033</v>
      </c>
      <c r="AG2" s="30">
        <v>2034</v>
      </c>
      <c r="AH2" s="30">
        <v>2035</v>
      </c>
      <c r="AI2" s="30">
        <v>2036</v>
      </c>
      <c r="AJ2" s="30">
        <v>2037</v>
      </c>
      <c r="AK2" s="30">
        <v>2038</v>
      </c>
      <c r="AL2" s="30">
        <v>2039</v>
      </c>
      <c r="AM2" s="30">
        <v>2040</v>
      </c>
      <c r="AN2" s="30">
        <v>2041</v>
      </c>
      <c r="AO2" s="30">
        <v>2042</v>
      </c>
      <c r="AP2" s="30">
        <v>2043</v>
      </c>
      <c r="AQ2" s="30">
        <v>2044</v>
      </c>
      <c r="AR2" s="30">
        <v>2045</v>
      </c>
      <c r="AS2" s="30">
        <v>2046</v>
      </c>
      <c r="AT2" s="30">
        <v>2047</v>
      </c>
      <c r="AU2" s="30">
        <v>2048</v>
      </c>
      <c r="AV2" s="30">
        <v>2049</v>
      </c>
      <c r="AW2" s="30">
        <v>2050</v>
      </c>
      <c r="AX2" s="30">
        <v>2051</v>
      </c>
      <c r="AY2" s="30">
        <v>2052</v>
      </c>
      <c r="AZ2" s="30">
        <v>2053</v>
      </c>
      <c r="BA2" s="30">
        <v>2054</v>
      </c>
      <c r="BB2" s="30">
        <v>2055</v>
      </c>
      <c r="BC2" s="30">
        <v>2056</v>
      </c>
      <c r="BD2" s="30">
        <v>2057</v>
      </c>
      <c r="BE2" s="30">
        <v>2058</v>
      </c>
      <c r="BF2" s="30">
        <v>2059</v>
      </c>
      <c r="BG2" s="30">
        <v>2060</v>
      </c>
      <c r="BH2" s="30">
        <v>2061</v>
      </c>
      <c r="BI2" s="30">
        <v>2062</v>
      </c>
      <c r="BJ2" s="30">
        <v>2063</v>
      </c>
      <c r="BK2" s="30">
        <v>2064</v>
      </c>
      <c r="BL2" s="30">
        <v>2065</v>
      </c>
      <c r="BM2" s="30" t="s">
        <v>2425</v>
      </c>
      <c r="BN2" s="30" t="s">
        <v>2457</v>
      </c>
      <c r="BO2" s="30" t="s">
        <v>2458</v>
      </c>
    </row>
    <row r="3" spans="1:78" s="12" customFormat="1" ht="14.4" customHeight="1" x14ac:dyDescent="0.3">
      <c r="A3" s="121">
        <v>20056000</v>
      </c>
      <c r="B3" s="122">
        <v>1</v>
      </c>
      <c r="C3" s="122">
        <v>1</v>
      </c>
      <c r="D3" s="122">
        <v>1</v>
      </c>
      <c r="E3" s="122" t="s">
        <v>0</v>
      </c>
      <c r="F3" s="122" t="s">
        <v>306</v>
      </c>
      <c r="G3" s="122" t="s">
        <v>307</v>
      </c>
      <c r="H3" s="122" t="s">
        <v>308</v>
      </c>
      <c r="I3" s="122" t="s">
        <v>291</v>
      </c>
      <c r="J3" s="122" t="s">
        <v>309</v>
      </c>
      <c r="K3" s="122" t="s">
        <v>1</v>
      </c>
      <c r="L3" s="122" t="s">
        <v>310</v>
      </c>
      <c r="M3" s="122" t="s">
        <v>339</v>
      </c>
      <c r="N3" s="122" t="s">
        <v>340</v>
      </c>
      <c r="O3" s="122" t="s">
        <v>3</v>
      </c>
      <c r="P3" s="122" t="s">
        <v>3</v>
      </c>
      <c r="Q3" s="122" t="s">
        <v>1</v>
      </c>
      <c r="R3" s="123">
        <v>408309.73</v>
      </c>
      <c r="S3" s="124">
        <v>32497</v>
      </c>
      <c r="T3" s="124">
        <v>47107</v>
      </c>
      <c r="U3" s="125">
        <v>6300000</v>
      </c>
      <c r="V3" s="125">
        <v>4083098.29</v>
      </c>
      <c r="W3" s="122" t="s">
        <v>1</v>
      </c>
      <c r="X3" s="124" t="s">
        <v>1</v>
      </c>
      <c r="Y3" s="118">
        <v>136103.28</v>
      </c>
      <c r="Z3" s="118">
        <v>136103.28</v>
      </c>
      <c r="AA3" s="118">
        <v>136103.17000000001</v>
      </c>
      <c r="AB3" s="118">
        <v>0</v>
      </c>
      <c r="AC3" s="118">
        <v>0</v>
      </c>
      <c r="AD3" s="118">
        <v>0</v>
      </c>
      <c r="AE3" s="118">
        <v>0</v>
      </c>
      <c r="AF3" s="118">
        <v>0</v>
      </c>
      <c r="AG3" s="118">
        <v>0</v>
      </c>
      <c r="AH3" s="118">
        <v>0</v>
      </c>
      <c r="AI3" s="118">
        <v>0</v>
      </c>
      <c r="AJ3" s="118">
        <v>0</v>
      </c>
      <c r="AK3" s="118">
        <v>0</v>
      </c>
      <c r="AL3" s="118">
        <v>0</v>
      </c>
      <c r="AM3" s="118">
        <v>0</v>
      </c>
      <c r="AN3" s="118">
        <v>0</v>
      </c>
      <c r="AO3" s="118">
        <v>0</v>
      </c>
      <c r="AP3" s="118">
        <v>0</v>
      </c>
      <c r="AQ3" s="118">
        <v>0</v>
      </c>
      <c r="AR3" s="118">
        <v>0</v>
      </c>
      <c r="AS3" s="118">
        <v>0</v>
      </c>
      <c r="AT3" s="118">
        <v>0</v>
      </c>
      <c r="AU3" s="118">
        <v>0</v>
      </c>
      <c r="AV3" s="118">
        <v>0</v>
      </c>
      <c r="AW3" s="118">
        <v>0</v>
      </c>
      <c r="AX3" s="118">
        <v>0</v>
      </c>
      <c r="AY3" s="118">
        <v>0</v>
      </c>
      <c r="AZ3" s="118">
        <v>0</v>
      </c>
      <c r="BA3" s="118">
        <v>0</v>
      </c>
      <c r="BB3" s="118">
        <v>0</v>
      </c>
      <c r="BC3" s="118">
        <v>0</v>
      </c>
      <c r="BD3" s="118">
        <v>0</v>
      </c>
      <c r="BE3" s="118">
        <v>0</v>
      </c>
      <c r="BF3" s="118">
        <v>0</v>
      </c>
      <c r="BG3" s="118">
        <v>0</v>
      </c>
      <c r="BH3" s="118">
        <v>0</v>
      </c>
      <c r="BI3" s="118">
        <v>0</v>
      </c>
      <c r="BJ3" s="118">
        <v>0</v>
      </c>
      <c r="BK3" s="118">
        <v>0</v>
      </c>
      <c r="BL3" s="118">
        <v>0</v>
      </c>
      <c r="BM3" s="118">
        <f>SUM(Y3:Z3)</f>
        <v>272206.56</v>
      </c>
      <c r="BN3" s="118">
        <f>SUM(AA3:BL3)</f>
        <v>136103.17000000001</v>
      </c>
      <c r="BO3" s="118">
        <f>SUM(BM3:BN3)</f>
        <v>408309.73</v>
      </c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</row>
    <row r="4" spans="1:78" s="12" customFormat="1" ht="14.4" customHeight="1" x14ac:dyDescent="0.3">
      <c r="A4" s="121">
        <v>20061001</v>
      </c>
      <c r="B4" s="122">
        <v>1</v>
      </c>
      <c r="C4" s="122">
        <v>1</v>
      </c>
      <c r="D4" s="122">
        <v>1</v>
      </c>
      <c r="E4" s="122" t="s">
        <v>0</v>
      </c>
      <c r="F4" s="122" t="s">
        <v>306</v>
      </c>
      <c r="G4" s="122" t="s">
        <v>307</v>
      </c>
      <c r="H4" s="122" t="s">
        <v>308</v>
      </c>
      <c r="I4" s="122" t="s">
        <v>291</v>
      </c>
      <c r="J4" s="122" t="s">
        <v>309</v>
      </c>
      <c r="K4" s="122" t="s">
        <v>1</v>
      </c>
      <c r="L4" s="122" t="s">
        <v>310</v>
      </c>
      <c r="M4" s="122" t="s">
        <v>339</v>
      </c>
      <c r="N4" s="122" t="s">
        <v>340</v>
      </c>
      <c r="O4" s="122" t="s">
        <v>4</v>
      </c>
      <c r="P4" s="122" t="s">
        <v>4</v>
      </c>
      <c r="Q4" s="122" t="s">
        <v>1</v>
      </c>
      <c r="R4" s="123">
        <v>2796708.24</v>
      </c>
      <c r="S4" s="124">
        <v>33408</v>
      </c>
      <c r="T4" s="124">
        <v>48035</v>
      </c>
      <c r="U4" s="125">
        <v>12203816.9</v>
      </c>
      <c r="V4" s="125">
        <v>12203816.9</v>
      </c>
      <c r="W4" s="122" t="s">
        <v>1</v>
      </c>
      <c r="X4" s="124" t="s">
        <v>1</v>
      </c>
      <c r="Y4" s="118">
        <v>254246.18</v>
      </c>
      <c r="Z4" s="118">
        <v>508492.36</v>
      </c>
      <c r="AA4" s="118">
        <v>508492.36</v>
      </c>
      <c r="AB4" s="118">
        <v>508492.36</v>
      </c>
      <c r="AC4" s="118">
        <v>508492.36</v>
      </c>
      <c r="AD4" s="118">
        <v>508492.62</v>
      </c>
      <c r="AE4" s="118">
        <v>0</v>
      </c>
      <c r="AF4" s="118">
        <v>0</v>
      </c>
      <c r="AG4" s="118">
        <v>0</v>
      </c>
      <c r="AH4" s="118">
        <v>0</v>
      </c>
      <c r="AI4" s="118">
        <v>0</v>
      </c>
      <c r="AJ4" s="118">
        <v>0</v>
      </c>
      <c r="AK4" s="118">
        <v>0</v>
      </c>
      <c r="AL4" s="118">
        <v>0</v>
      </c>
      <c r="AM4" s="118">
        <v>0</v>
      </c>
      <c r="AN4" s="118">
        <v>0</v>
      </c>
      <c r="AO4" s="118">
        <v>0</v>
      </c>
      <c r="AP4" s="118">
        <v>0</v>
      </c>
      <c r="AQ4" s="118">
        <v>0</v>
      </c>
      <c r="AR4" s="118">
        <v>0</v>
      </c>
      <c r="AS4" s="118">
        <v>0</v>
      </c>
      <c r="AT4" s="118">
        <v>0</v>
      </c>
      <c r="AU4" s="118">
        <v>0</v>
      </c>
      <c r="AV4" s="118">
        <v>0</v>
      </c>
      <c r="AW4" s="118">
        <v>0</v>
      </c>
      <c r="AX4" s="118">
        <v>0</v>
      </c>
      <c r="AY4" s="118">
        <v>0</v>
      </c>
      <c r="AZ4" s="118">
        <v>0</v>
      </c>
      <c r="BA4" s="118">
        <v>0</v>
      </c>
      <c r="BB4" s="118">
        <v>0</v>
      </c>
      <c r="BC4" s="118">
        <v>0</v>
      </c>
      <c r="BD4" s="118">
        <v>0</v>
      </c>
      <c r="BE4" s="118">
        <v>0</v>
      </c>
      <c r="BF4" s="118">
        <v>0</v>
      </c>
      <c r="BG4" s="118">
        <v>0</v>
      </c>
      <c r="BH4" s="118">
        <v>0</v>
      </c>
      <c r="BI4" s="118">
        <v>0</v>
      </c>
      <c r="BJ4" s="118">
        <v>0</v>
      </c>
      <c r="BK4" s="118">
        <v>0</v>
      </c>
      <c r="BL4" s="118">
        <v>0</v>
      </c>
      <c r="BM4" s="118">
        <f t="shared" ref="BM4:BM67" si="0">SUM(Y4:Z4)</f>
        <v>762738.54</v>
      </c>
      <c r="BN4" s="118">
        <f t="shared" ref="BN4:BN67" si="1">SUM(AA4:BL4)</f>
        <v>2033969.7000000002</v>
      </c>
      <c r="BO4" s="118">
        <f t="shared" ref="BO4:BO67" si="2">SUM(BM4:BN4)</f>
        <v>2796708.24</v>
      </c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</row>
    <row r="5" spans="1:78" ht="14.4" customHeight="1" x14ac:dyDescent="0.3">
      <c r="A5" s="121">
        <v>20062000</v>
      </c>
      <c r="B5" s="122">
        <v>1</v>
      </c>
      <c r="C5" s="122">
        <v>0</v>
      </c>
      <c r="D5" s="122">
        <v>0</v>
      </c>
      <c r="E5" s="122" t="s">
        <v>0</v>
      </c>
      <c r="F5" s="122" t="s">
        <v>328</v>
      </c>
      <c r="G5" s="122" t="s">
        <v>328</v>
      </c>
      <c r="H5" s="122" t="s">
        <v>328</v>
      </c>
      <c r="I5" s="122" t="s">
        <v>328</v>
      </c>
      <c r="J5" s="122" t="s">
        <v>309</v>
      </c>
      <c r="K5" s="122" t="s">
        <v>1</v>
      </c>
      <c r="L5" s="122" t="s">
        <v>341</v>
      </c>
      <c r="M5" s="122" t="s">
        <v>339</v>
      </c>
      <c r="N5" s="122" t="s">
        <v>340</v>
      </c>
      <c r="O5" s="122" t="s">
        <v>6</v>
      </c>
      <c r="P5" s="122" t="s">
        <v>6</v>
      </c>
      <c r="Q5" s="122" t="s">
        <v>1</v>
      </c>
      <c r="R5" s="123">
        <v>491558.72</v>
      </c>
      <c r="S5" s="124">
        <v>33699</v>
      </c>
      <c r="T5" s="124">
        <v>48310</v>
      </c>
      <c r="U5" s="125">
        <v>2270200</v>
      </c>
      <c r="V5" s="125">
        <v>2268767.86</v>
      </c>
      <c r="W5" s="122" t="s">
        <v>1</v>
      </c>
      <c r="X5" s="124" t="s">
        <v>1</v>
      </c>
      <c r="Y5" s="118">
        <v>75625.919999999998</v>
      </c>
      <c r="Z5" s="118">
        <v>75625.919999999998</v>
      </c>
      <c r="AA5" s="118">
        <v>75625.919999999998</v>
      </c>
      <c r="AB5" s="118">
        <v>75625.919999999998</v>
      </c>
      <c r="AC5" s="118">
        <v>75625.919999999998</v>
      </c>
      <c r="AD5" s="118">
        <v>75625.919999999998</v>
      </c>
      <c r="AE5" s="118">
        <v>37803.199999999983</v>
      </c>
      <c r="AF5" s="118">
        <v>0</v>
      </c>
      <c r="AG5" s="118">
        <v>0</v>
      </c>
      <c r="AH5" s="118">
        <v>0</v>
      </c>
      <c r="AI5" s="118">
        <v>0</v>
      </c>
      <c r="AJ5" s="118">
        <v>0</v>
      </c>
      <c r="AK5" s="118">
        <v>0</v>
      </c>
      <c r="AL5" s="118">
        <v>0</v>
      </c>
      <c r="AM5" s="118">
        <v>0</v>
      </c>
      <c r="AN5" s="118">
        <v>0</v>
      </c>
      <c r="AO5" s="118">
        <v>0</v>
      </c>
      <c r="AP5" s="118">
        <v>0</v>
      </c>
      <c r="AQ5" s="118">
        <v>0</v>
      </c>
      <c r="AR5" s="118">
        <v>0</v>
      </c>
      <c r="AS5" s="118">
        <v>0</v>
      </c>
      <c r="AT5" s="118">
        <v>0</v>
      </c>
      <c r="AU5" s="118">
        <v>0</v>
      </c>
      <c r="AV5" s="118">
        <v>0</v>
      </c>
      <c r="AW5" s="118">
        <v>0</v>
      </c>
      <c r="AX5" s="118">
        <v>0</v>
      </c>
      <c r="AY5" s="118">
        <v>0</v>
      </c>
      <c r="AZ5" s="118">
        <v>0</v>
      </c>
      <c r="BA5" s="118">
        <v>0</v>
      </c>
      <c r="BB5" s="118">
        <v>0</v>
      </c>
      <c r="BC5" s="118">
        <v>0</v>
      </c>
      <c r="BD5" s="118">
        <v>0</v>
      </c>
      <c r="BE5" s="118">
        <v>0</v>
      </c>
      <c r="BF5" s="118">
        <v>0</v>
      </c>
      <c r="BG5" s="118">
        <v>0</v>
      </c>
      <c r="BH5" s="118">
        <v>0</v>
      </c>
      <c r="BI5" s="118">
        <v>0</v>
      </c>
      <c r="BJ5" s="118">
        <v>0</v>
      </c>
      <c r="BK5" s="118">
        <v>0</v>
      </c>
      <c r="BL5" s="118">
        <v>0</v>
      </c>
      <c r="BM5" s="118">
        <f t="shared" si="0"/>
        <v>151251.84</v>
      </c>
      <c r="BN5" s="118">
        <f t="shared" si="1"/>
        <v>340306.88</v>
      </c>
      <c r="BO5" s="118">
        <f t="shared" si="2"/>
        <v>491558.72</v>
      </c>
    </row>
    <row r="6" spans="1:78" ht="14.4" customHeight="1" x14ac:dyDescent="0.3">
      <c r="A6" s="121">
        <v>20070000</v>
      </c>
      <c r="B6" s="122">
        <v>1</v>
      </c>
      <c r="C6" s="122">
        <v>1</v>
      </c>
      <c r="D6" s="122">
        <v>1</v>
      </c>
      <c r="E6" s="122" t="s">
        <v>5</v>
      </c>
      <c r="F6" s="122" t="s">
        <v>306</v>
      </c>
      <c r="G6" s="122" t="s">
        <v>307</v>
      </c>
      <c r="H6" s="122" t="s">
        <v>308</v>
      </c>
      <c r="I6" s="122" t="s">
        <v>291</v>
      </c>
      <c r="J6" s="122" t="s">
        <v>309</v>
      </c>
      <c r="K6" s="122" t="s">
        <v>1</v>
      </c>
      <c r="L6" s="122" t="s">
        <v>310</v>
      </c>
      <c r="M6" s="122" t="s">
        <v>339</v>
      </c>
      <c r="N6" s="122" t="s">
        <v>340</v>
      </c>
      <c r="O6" s="122" t="s">
        <v>7</v>
      </c>
      <c r="P6" s="122" t="s">
        <v>7</v>
      </c>
      <c r="Q6" s="122" t="s">
        <v>1</v>
      </c>
      <c r="R6" s="123">
        <v>12499578.082</v>
      </c>
      <c r="S6" s="124">
        <v>35868</v>
      </c>
      <c r="T6" s="124">
        <v>50478</v>
      </c>
      <c r="U6" s="125">
        <v>30000000</v>
      </c>
      <c r="V6" s="125">
        <v>29998987.620000001</v>
      </c>
      <c r="W6" s="122" t="s">
        <v>1</v>
      </c>
      <c r="X6" s="124" t="s">
        <v>1</v>
      </c>
      <c r="Y6" s="118">
        <v>999966.26</v>
      </c>
      <c r="Z6" s="118">
        <v>999966.26</v>
      </c>
      <c r="AA6" s="118">
        <v>999966.26</v>
      </c>
      <c r="AB6" s="118">
        <v>999966.26</v>
      </c>
      <c r="AC6" s="118">
        <v>999966.26</v>
      </c>
      <c r="AD6" s="118">
        <v>999966.26</v>
      </c>
      <c r="AE6" s="118">
        <v>999966.26</v>
      </c>
      <c r="AF6" s="118">
        <v>999966.26</v>
      </c>
      <c r="AG6" s="118">
        <v>999966.26</v>
      </c>
      <c r="AH6" s="118">
        <v>999966.26</v>
      </c>
      <c r="AI6" s="118">
        <v>999966.26</v>
      </c>
      <c r="AJ6" s="118">
        <v>999966.26</v>
      </c>
      <c r="AK6" s="118">
        <v>499982.96200000198</v>
      </c>
      <c r="AL6" s="118">
        <v>0</v>
      </c>
      <c r="AM6" s="118">
        <v>0</v>
      </c>
      <c r="AN6" s="118">
        <v>0</v>
      </c>
      <c r="AO6" s="118">
        <v>0</v>
      </c>
      <c r="AP6" s="118">
        <v>0</v>
      </c>
      <c r="AQ6" s="118">
        <v>0</v>
      </c>
      <c r="AR6" s="118">
        <v>0</v>
      </c>
      <c r="AS6" s="118">
        <v>0</v>
      </c>
      <c r="AT6" s="118">
        <v>0</v>
      </c>
      <c r="AU6" s="118">
        <v>0</v>
      </c>
      <c r="AV6" s="118">
        <v>0</v>
      </c>
      <c r="AW6" s="118">
        <v>0</v>
      </c>
      <c r="AX6" s="118">
        <v>0</v>
      </c>
      <c r="AY6" s="118">
        <v>0</v>
      </c>
      <c r="AZ6" s="118">
        <v>0</v>
      </c>
      <c r="BA6" s="118">
        <v>0</v>
      </c>
      <c r="BB6" s="118">
        <v>0</v>
      </c>
      <c r="BC6" s="118">
        <v>0</v>
      </c>
      <c r="BD6" s="118">
        <v>0</v>
      </c>
      <c r="BE6" s="118">
        <v>0</v>
      </c>
      <c r="BF6" s="118">
        <v>0</v>
      </c>
      <c r="BG6" s="118">
        <v>0</v>
      </c>
      <c r="BH6" s="118">
        <v>0</v>
      </c>
      <c r="BI6" s="118">
        <v>0</v>
      </c>
      <c r="BJ6" s="118">
        <v>0</v>
      </c>
      <c r="BK6" s="118">
        <v>0</v>
      </c>
      <c r="BL6" s="118">
        <v>0</v>
      </c>
      <c r="BM6" s="118">
        <f t="shared" si="0"/>
        <v>1999932.52</v>
      </c>
      <c r="BN6" s="118">
        <f t="shared" si="1"/>
        <v>10499645.562000001</v>
      </c>
      <c r="BO6" s="118">
        <f t="shared" si="2"/>
        <v>12499578.082</v>
      </c>
    </row>
    <row r="7" spans="1:78" ht="14.4" customHeight="1" x14ac:dyDescent="0.3">
      <c r="A7" s="121">
        <v>20071000</v>
      </c>
      <c r="B7" s="122">
        <v>1</v>
      </c>
      <c r="C7" s="122">
        <v>1</v>
      </c>
      <c r="D7" s="122">
        <v>1</v>
      </c>
      <c r="E7" s="122" t="s">
        <v>0</v>
      </c>
      <c r="F7" s="122" t="s">
        <v>306</v>
      </c>
      <c r="G7" s="122" t="s">
        <v>307</v>
      </c>
      <c r="H7" s="122" t="s">
        <v>308</v>
      </c>
      <c r="I7" s="122" t="s">
        <v>291</v>
      </c>
      <c r="J7" s="122" t="s">
        <v>309</v>
      </c>
      <c r="K7" s="122" t="s">
        <v>1</v>
      </c>
      <c r="L7" s="122" t="s">
        <v>310</v>
      </c>
      <c r="M7" s="122" t="s">
        <v>339</v>
      </c>
      <c r="N7" s="122" t="s">
        <v>340</v>
      </c>
      <c r="O7" s="122" t="s">
        <v>8</v>
      </c>
      <c r="P7" s="122" t="s">
        <v>8</v>
      </c>
      <c r="Q7" s="122" t="s">
        <v>1</v>
      </c>
      <c r="R7" s="123">
        <v>3380000</v>
      </c>
      <c r="S7" s="124">
        <v>36087</v>
      </c>
      <c r="T7" s="124">
        <v>50697</v>
      </c>
      <c r="U7" s="125">
        <v>7800000</v>
      </c>
      <c r="V7" s="125">
        <v>7800000</v>
      </c>
      <c r="W7" s="122" t="s">
        <v>1</v>
      </c>
      <c r="X7" s="124" t="s">
        <v>1</v>
      </c>
      <c r="Y7" s="118">
        <v>260000</v>
      </c>
      <c r="Z7" s="118">
        <v>260000</v>
      </c>
      <c r="AA7" s="118">
        <v>260000</v>
      </c>
      <c r="AB7" s="118">
        <v>260000</v>
      </c>
      <c r="AC7" s="118">
        <v>260000</v>
      </c>
      <c r="AD7" s="118">
        <v>260000</v>
      </c>
      <c r="AE7" s="118">
        <v>260000</v>
      </c>
      <c r="AF7" s="118">
        <v>260000</v>
      </c>
      <c r="AG7" s="118">
        <v>260000</v>
      </c>
      <c r="AH7" s="118">
        <v>260000</v>
      </c>
      <c r="AI7" s="118">
        <v>260000</v>
      </c>
      <c r="AJ7" s="118">
        <v>260000</v>
      </c>
      <c r="AK7" s="118">
        <v>260000</v>
      </c>
      <c r="AL7" s="118">
        <v>0</v>
      </c>
      <c r="AM7" s="118">
        <v>0</v>
      </c>
      <c r="AN7" s="118">
        <v>0</v>
      </c>
      <c r="AO7" s="118">
        <v>0</v>
      </c>
      <c r="AP7" s="118">
        <v>0</v>
      </c>
      <c r="AQ7" s="118">
        <v>0</v>
      </c>
      <c r="AR7" s="118">
        <v>0</v>
      </c>
      <c r="AS7" s="118">
        <v>0</v>
      </c>
      <c r="AT7" s="118">
        <v>0</v>
      </c>
      <c r="AU7" s="118">
        <v>0</v>
      </c>
      <c r="AV7" s="118">
        <v>0</v>
      </c>
      <c r="AW7" s="118">
        <v>0</v>
      </c>
      <c r="AX7" s="118">
        <v>0</v>
      </c>
      <c r="AY7" s="118">
        <v>0</v>
      </c>
      <c r="AZ7" s="118">
        <v>0</v>
      </c>
      <c r="BA7" s="118">
        <v>0</v>
      </c>
      <c r="BB7" s="118">
        <v>0</v>
      </c>
      <c r="BC7" s="118">
        <v>0</v>
      </c>
      <c r="BD7" s="118">
        <v>0</v>
      </c>
      <c r="BE7" s="118">
        <v>0</v>
      </c>
      <c r="BF7" s="118">
        <v>0</v>
      </c>
      <c r="BG7" s="118">
        <v>0</v>
      </c>
      <c r="BH7" s="118">
        <v>0</v>
      </c>
      <c r="BI7" s="118">
        <v>0</v>
      </c>
      <c r="BJ7" s="118">
        <v>0</v>
      </c>
      <c r="BK7" s="118">
        <v>0</v>
      </c>
      <c r="BL7" s="118">
        <v>0</v>
      </c>
      <c r="BM7" s="118">
        <f t="shared" si="0"/>
        <v>520000</v>
      </c>
      <c r="BN7" s="118">
        <f t="shared" si="1"/>
        <v>2860000</v>
      </c>
      <c r="BO7" s="118">
        <f t="shared" si="2"/>
        <v>3380000</v>
      </c>
    </row>
    <row r="8" spans="1:78" ht="14.4" customHeight="1" x14ac:dyDescent="0.3">
      <c r="A8" s="121">
        <v>20100000</v>
      </c>
      <c r="B8" s="122">
        <v>1</v>
      </c>
      <c r="C8" s="122">
        <v>0</v>
      </c>
      <c r="D8" s="122">
        <v>0</v>
      </c>
      <c r="E8" s="122" t="s">
        <v>0</v>
      </c>
      <c r="F8" s="122" t="s">
        <v>328</v>
      </c>
      <c r="G8" s="122" t="s">
        <v>328</v>
      </c>
      <c r="H8" s="122" t="s">
        <v>328</v>
      </c>
      <c r="I8" s="122" t="s">
        <v>328</v>
      </c>
      <c r="J8" s="122" t="s">
        <v>309</v>
      </c>
      <c r="K8" s="122" t="s">
        <v>9</v>
      </c>
      <c r="L8" s="122" t="s">
        <v>343</v>
      </c>
      <c r="M8" s="122" t="s">
        <v>339</v>
      </c>
      <c r="N8" s="122" t="s">
        <v>340</v>
      </c>
      <c r="O8" s="122" t="s">
        <v>10</v>
      </c>
      <c r="P8" s="122" t="s">
        <v>10</v>
      </c>
      <c r="Q8" s="122" t="s">
        <v>9</v>
      </c>
      <c r="R8" s="123">
        <v>42860000</v>
      </c>
      <c r="S8" s="124">
        <v>45050</v>
      </c>
      <c r="T8" s="124">
        <v>48269</v>
      </c>
      <c r="U8" s="125">
        <v>50000000</v>
      </c>
      <c r="V8" s="125">
        <v>50000000</v>
      </c>
      <c r="W8" s="122" t="s">
        <v>9</v>
      </c>
      <c r="X8" s="124" t="s">
        <v>9</v>
      </c>
      <c r="Y8" s="118">
        <v>3570000</v>
      </c>
      <c r="Z8" s="118">
        <v>7140000</v>
      </c>
      <c r="AA8" s="118">
        <v>7140000</v>
      </c>
      <c r="AB8" s="118">
        <v>7140000</v>
      </c>
      <c r="AC8" s="118">
        <v>7140000</v>
      </c>
      <c r="AD8" s="118">
        <v>7140000</v>
      </c>
      <c r="AE8" s="118">
        <v>3590000</v>
      </c>
      <c r="AF8" s="118">
        <v>0</v>
      </c>
      <c r="AG8" s="118">
        <v>0</v>
      </c>
      <c r="AH8" s="118">
        <v>0</v>
      </c>
      <c r="AI8" s="118">
        <v>0</v>
      </c>
      <c r="AJ8" s="118">
        <v>0</v>
      </c>
      <c r="AK8" s="118">
        <v>0</v>
      </c>
      <c r="AL8" s="118">
        <v>0</v>
      </c>
      <c r="AM8" s="118">
        <v>0</v>
      </c>
      <c r="AN8" s="118">
        <v>0</v>
      </c>
      <c r="AO8" s="118">
        <v>0</v>
      </c>
      <c r="AP8" s="118">
        <v>0</v>
      </c>
      <c r="AQ8" s="118">
        <v>0</v>
      </c>
      <c r="AR8" s="118">
        <v>0</v>
      </c>
      <c r="AS8" s="118">
        <v>0</v>
      </c>
      <c r="AT8" s="118">
        <v>0</v>
      </c>
      <c r="AU8" s="118">
        <v>0</v>
      </c>
      <c r="AV8" s="118">
        <v>0</v>
      </c>
      <c r="AW8" s="118">
        <v>0</v>
      </c>
      <c r="AX8" s="118">
        <v>0</v>
      </c>
      <c r="AY8" s="118">
        <v>0</v>
      </c>
      <c r="AZ8" s="118">
        <v>0</v>
      </c>
      <c r="BA8" s="118">
        <v>0</v>
      </c>
      <c r="BB8" s="118">
        <v>0</v>
      </c>
      <c r="BC8" s="118">
        <v>0</v>
      </c>
      <c r="BD8" s="118">
        <v>0</v>
      </c>
      <c r="BE8" s="118">
        <v>0</v>
      </c>
      <c r="BF8" s="118">
        <v>0</v>
      </c>
      <c r="BG8" s="118">
        <v>0</v>
      </c>
      <c r="BH8" s="118">
        <v>0</v>
      </c>
      <c r="BI8" s="118">
        <v>0</v>
      </c>
      <c r="BJ8" s="118">
        <v>0</v>
      </c>
      <c r="BK8" s="118">
        <v>0</v>
      </c>
      <c r="BL8" s="118">
        <v>0</v>
      </c>
      <c r="BM8" s="118">
        <f t="shared" si="0"/>
        <v>10710000</v>
      </c>
      <c r="BN8" s="118">
        <f t="shared" si="1"/>
        <v>32150000</v>
      </c>
      <c r="BO8" s="118">
        <f t="shared" si="2"/>
        <v>42860000</v>
      </c>
    </row>
    <row r="9" spans="1:78" ht="14.4" customHeight="1" x14ac:dyDescent="0.3">
      <c r="A9" s="121">
        <v>20252000</v>
      </c>
      <c r="B9" s="122">
        <v>1</v>
      </c>
      <c r="C9" s="122">
        <v>1</v>
      </c>
      <c r="D9" s="122">
        <v>1</v>
      </c>
      <c r="E9" s="122" t="s">
        <v>0</v>
      </c>
      <c r="F9" s="122" t="s">
        <v>306</v>
      </c>
      <c r="G9" s="122" t="s">
        <v>307</v>
      </c>
      <c r="H9" s="122" t="s">
        <v>308</v>
      </c>
      <c r="I9" s="122" t="s">
        <v>291</v>
      </c>
      <c r="J9" s="122" t="s">
        <v>309</v>
      </c>
      <c r="K9" s="122" t="s">
        <v>1</v>
      </c>
      <c r="L9" s="122" t="s">
        <v>310</v>
      </c>
      <c r="M9" s="122" t="s">
        <v>339</v>
      </c>
      <c r="N9" s="122" t="s">
        <v>340</v>
      </c>
      <c r="O9" s="122" t="s">
        <v>11</v>
      </c>
      <c r="P9" s="122" t="s">
        <v>11</v>
      </c>
      <c r="Q9" s="122" t="s">
        <v>1</v>
      </c>
      <c r="R9" s="123">
        <v>92485.02</v>
      </c>
      <c r="S9" s="124">
        <v>36970</v>
      </c>
      <c r="T9" s="124">
        <v>46101</v>
      </c>
      <c r="U9" s="125">
        <v>4500000</v>
      </c>
      <c r="V9" s="125">
        <v>4161833.75</v>
      </c>
      <c r="W9" s="122" t="s">
        <v>1</v>
      </c>
      <c r="X9" s="124" t="s">
        <v>1</v>
      </c>
      <c r="Y9" s="118">
        <v>92485.02</v>
      </c>
      <c r="Z9" s="118">
        <v>0</v>
      </c>
      <c r="AA9" s="118">
        <v>0</v>
      </c>
      <c r="AB9" s="118">
        <v>0</v>
      </c>
      <c r="AC9" s="118">
        <v>0</v>
      </c>
      <c r="AD9" s="118">
        <v>0</v>
      </c>
      <c r="AE9" s="118">
        <v>0</v>
      </c>
      <c r="AF9" s="118">
        <v>0</v>
      </c>
      <c r="AG9" s="118">
        <v>0</v>
      </c>
      <c r="AH9" s="118">
        <v>0</v>
      </c>
      <c r="AI9" s="118">
        <v>0</v>
      </c>
      <c r="AJ9" s="118">
        <v>0</v>
      </c>
      <c r="AK9" s="118">
        <v>0</v>
      </c>
      <c r="AL9" s="118">
        <v>0</v>
      </c>
      <c r="AM9" s="118">
        <v>0</v>
      </c>
      <c r="AN9" s="118">
        <v>0</v>
      </c>
      <c r="AO9" s="118">
        <v>0</v>
      </c>
      <c r="AP9" s="118">
        <v>0</v>
      </c>
      <c r="AQ9" s="118">
        <v>0</v>
      </c>
      <c r="AR9" s="118">
        <v>0</v>
      </c>
      <c r="AS9" s="118">
        <v>0</v>
      </c>
      <c r="AT9" s="118">
        <v>0</v>
      </c>
      <c r="AU9" s="118">
        <v>0</v>
      </c>
      <c r="AV9" s="118">
        <v>0</v>
      </c>
      <c r="AW9" s="118">
        <v>0</v>
      </c>
      <c r="AX9" s="118">
        <v>0</v>
      </c>
      <c r="AY9" s="118">
        <v>0</v>
      </c>
      <c r="AZ9" s="118">
        <v>0</v>
      </c>
      <c r="BA9" s="118">
        <v>0</v>
      </c>
      <c r="BB9" s="118">
        <v>0</v>
      </c>
      <c r="BC9" s="118">
        <v>0</v>
      </c>
      <c r="BD9" s="118">
        <v>0</v>
      </c>
      <c r="BE9" s="118">
        <v>0</v>
      </c>
      <c r="BF9" s="118">
        <v>0</v>
      </c>
      <c r="BG9" s="118">
        <v>0</v>
      </c>
      <c r="BH9" s="118">
        <v>0</v>
      </c>
      <c r="BI9" s="118">
        <v>0</v>
      </c>
      <c r="BJ9" s="118">
        <v>0</v>
      </c>
      <c r="BK9" s="118">
        <v>0</v>
      </c>
      <c r="BL9" s="118">
        <v>0</v>
      </c>
      <c r="BM9" s="118">
        <f t="shared" si="0"/>
        <v>92485.02</v>
      </c>
      <c r="BN9" s="118">
        <f t="shared" si="1"/>
        <v>0</v>
      </c>
      <c r="BO9" s="118">
        <f t="shared" si="2"/>
        <v>92485.02</v>
      </c>
    </row>
    <row r="10" spans="1:78" ht="14.4" customHeight="1" x14ac:dyDescent="0.3">
      <c r="A10" s="121">
        <v>20254000</v>
      </c>
      <c r="B10" s="122">
        <v>1</v>
      </c>
      <c r="C10" s="122">
        <v>1</v>
      </c>
      <c r="D10" s="122">
        <v>1</v>
      </c>
      <c r="E10" s="122" t="s">
        <v>0</v>
      </c>
      <c r="F10" s="122" t="s">
        <v>306</v>
      </c>
      <c r="G10" s="122" t="s">
        <v>307</v>
      </c>
      <c r="H10" s="122" t="s">
        <v>308</v>
      </c>
      <c r="I10" s="122" t="s">
        <v>291</v>
      </c>
      <c r="J10" s="122" t="s">
        <v>309</v>
      </c>
      <c r="K10" s="122" t="s">
        <v>1</v>
      </c>
      <c r="L10" s="122" t="s">
        <v>310</v>
      </c>
      <c r="M10" s="122" t="s">
        <v>339</v>
      </c>
      <c r="N10" s="122" t="s">
        <v>340</v>
      </c>
      <c r="O10" s="122" t="s">
        <v>12</v>
      </c>
      <c r="P10" s="122" t="s">
        <v>12</v>
      </c>
      <c r="Q10" s="122" t="s">
        <v>1</v>
      </c>
      <c r="R10" s="123">
        <v>245096.65</v>
      </c>
      <c r="S10" s="124">
        <v>37011</v>
      </c>
      <c r="T10" s="124">
        <v>46142</v>
      </c>
      <c r="U10" s="125">
        <v>10400000</v>
      </c>
      <c r="V10" s="125">
        <v>10263952.710000001</v>
      </c>
      <c r="W10" s="122" t="s">
        <v>1</v>
      </c>
      <c r="X10" s="124" t="s">
        <v>1</v>
      </c>
      <c r="Y10" s="118">
        <v>245096.65</v>
      </c>
      <c r="Z10" s="118">
        <v>0</v>
      </c>
      <c r="AA10" s="118">
        <v>0</v>
      </c>
      <c r="AB10" s="118">
        <v>0</v>
      </c>
      <c r="AC10" s="118">
        <v>0</v>
      </c>
      <c r="AD10" s="118">
        <v>0</v>
      </c>
      <c r="AE10" s="118">
        <v>0</v>
      </c>
      <c r="AF10" s="118">
        <v>0</v>
      </c>
      <c r="AG10" s="118">
        <v>0</v>
      </c>
      <c r="AH10" s="118">
        <v>0</v>
      </c>
      <c r="AI10" s="118">
        <v>0</v>
      </c>
      <c r="AJ10" s="118">
        <v>0</v>
      </c>
      <c r="AK10" s="118">
        <v>0</v>
      </c>
      <c r="AL10" s="118">
        <v>0</v>
      </c>
      <c r="AM10" s="118">
        <v>0</v>
      </c>
      <c r="AN10" s="118">
        <v>0</v>
      </c>
      <c r="AO10" s="118">
        <v>0</v>
      </c>
      <c r="AP10" s="118">
        <v>0</v>
      </c>
      <c r="AQ10" s="118">
        <v>0</v>
      </c>
      <c r="AR10" s="118">
        <v>0</v>
      </c>
      <c r="AS10" s="118">
        <v>0</v>
      </c>
      <c r="AT10" s="118">
        <v>0</v>
      </c>
      <c r="AU10" s="118">
        <v>0</v>
      </c>
      <c r="AV10" s="118">
        <v>0</v>
      </c>
      <c r="AW10" s="118">
        <v>0</v>
      </c>
      <c r="AX10" s="118">
        <v>0</v>
      </c>
      <c r="AY10" s="118">
        <v>0</v>
      </c>
      <c r="AZ10" s="118">
        <v>0</v>
      </c>
      <c r="BA10" s="118">
        <v>0</v>
      </c>
      <c r="BB10" s="118">
        <v>0</v>
      </c>
      <c r="BC10" s="118">
        <v>0</v>
      </c>
      <c r="BD10" s="118">
        <v>0</v>
      </c>
      <c r="BE10" s="118">
        <v>0</v>
      </c>
      <c r="BF10" s="118">
        <v>0</v>
      </c>
      <c r="BG10" s="118">
        <v>0</v>
      </c>
      <c r="BH10" s="118">
        <v>0</v>
      </c>
      <c r="BI10" s="118">
        <v>0</v>
      </c>
      <c r="BJ10" s="118">
        <v>0</v>
      </c>
      <c r="BK10" s="118">
        <v>0</v>
      </c>
      <c r="BL10" s="118">
        <v>0</v>
      </c>
      <c r="BM10" s="118">
        <f t="shared" si="0"/>
        <v>245096.65</v>
      </c>
      <c r="BN10" s="118">
        <f t="shared" si="1"/>
        <v>0</v>
      </c>
      <c r="BO10" s="118">
        <f t="shared" si="2"/>
        <v>245096.65</v>
      </c>
    </row>
    <row r="11" spans="1:78" x14ac:dyDescent="0.3">
      <c r="A11" s="121">
        <v>20255000</v>
      </c>
      <c r="B11" s="122">
        <v>1</v>
      </c>
      <c r="C11" s="122">
        <v>1</v>
      </c>
      <c r="D11" s="122">
        <v>1</v>
      </c>
      <c r="E11" s="122" t="s">
        <v>0</v>
      </c>
      <c r="F11" s="122" t="s">
        <v>306</v>
      </c>
      <c r="G11" s="122" t="s">
        <v>307</v>
      </c>
      <c r="H11" s="122" t="s">
        <v>308</v>
      </c>
      <c r="I11" s="122" t="s">
        <v>291</v>
      </c>
      <c r="J11" s="122" t="s">
        <v>309</v>
      </c>
      <c r="K11" s="122" t="s">
        <v>1</v>
      </c>
      <c r="L11" s="122" t="s">
        <v>310</v>
      </c>
      <c r="M11" s="122" t="s">
        <v>339</v>
      </c>
      <c r="N11" s="122" t="s">
        <v>340</v>
      </c>
      <c r="O11" s="122" t="s">
        <v>13</v>
      </c>
      <c r="P11" s="122" t="s">
        <v>13</v>
      </c>
      <c r="Q11" s="122" t="s">
        <v>1</v>
      </c>
      <c r="R11" s="123">
        <v>394229.22</v>
      </c>
      <c r="S11" s="124">
        <v>37099</v>
      </c>
      <c r="T11" s="124">
        <v>46230</v>
      </c>
      <c r="U11" s="125">
        <v>9000000</v>
      </c>
      <c r="V11" s="125">
        <v>8859976.0999999996</v>
      </c>
      <c r="W11" s="122" t="s">
        <v>1</v>
      </c>
      <c r="X11" s="124" t="s">
        <v>1</v>
      </c>
      <c r="Y11" s="118">
        <v>394229.22</v>
      </c>
      <c r="Z11" s="118">
        <v>0</v>
      </c>
      <c r="AA11" s="118">
        <v>0</v>
      </c>
      <c r="AB11" s="118">
        <v>0</v>
      </c>
      <c r="AC11" s="118">
        <v>0</v>
      </c>
      <c r="AD11" s="118">
        <v>0</v>
      </c>
      <c r="AE11" s="118">
        <v>0</v>
      </c>
      <c r="AF11" s="118">
        <v>0</v>
      </c>
      <c r="AG11" s="118"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118">
        <v>0</v>
      </c>
      <c r="AS11" s="118">
        <v>0</v>
      </c>
      <c r="AT11" s="118">
        <v>0</v>
      </c>
      <c r="AU11" s="118">
        <v>0</v>
      </c>
      <c r="AV11" s="118">
        <v>0</v>
      </c>
      <c r="AW11" s="118">
        <v>0</v>
      </c>
      <c r="AX11" s="118">
        <v>0</v>
      </c>
      <c r="AY11" s="118">
        <v>0</v>
      </c>
      <c r="AZ11" s="118">
        <v>0</v>
      </c>
      <c r="BA11" s="118">
        <v>0</v>
      </c>
      <c r="BB11" s="118">
        <v>0</v>
      </c>
      <c r="BC11" s="118">
        <v>0</v>
      </c>
      <c r="BD11" s="118">
        <v>0</v>
      </c>
      <c r="BE11" s="118">
        <v>0</v>
      </c>
      <c r="BF11" s="118">
        <v>0</v>
      </c>
      <c r="BG11" s="118">
        <v>0</v>
      </c>
      <c r="BH11" s="118">
        <v>0</v>
      </c>
      <c r="BI11" s="118">
        <v>0</v>
      </c>
      <c r="BJ11" s="118">
        <v>0</v>
      </c>
      <c r="BK11" s="118">
        <v>0</v>
      </c>
      <c r="BL11" s="118">
        <v>0</v>
      </c>
      <c r="BM11" s="118">
        <f t="shared" si="0"/>
        <v>394229.22</v>
      </c>
      <c r="BN11" s="118">
        <f t="shared" si="1"/>
        <v>0</v>
      </c>
      <c r="BO11" s="118">
        <f t="shared" si="2"/>
        <v>394229.22</v>
      </c>
    </row>
    <row r="12" spans="1:78" ht="14.4" customHeight="1" x14ac:dyDescent="0.3">
      <c r="A12" s="121">
        <v>20256000</v>
      </c>
      <c r="B12" s="122">
        <v>1</v>
      </c>
      <c r="C12" s="122">
        <v>1</v>
      </c>
      <c r="D12" s="122">
        <v>1</v>
      </c>
      <c r="E12" s="122" t="s">
        <v>0</v>
      </c>
      <c r="F12" s="122" t="s">
        <v>306</v>
      </c>
      <c r="G12" s="122" t="s">
        <v>307</v>
      </c>
      <c r="H12" s="122" t="s">
        <v>308</v>
      </c>
      <c r="I12" s="122" t="s">
        <v>291</v>
      </c>
      <c r="J12" s="122" t="s">
        <v>309</v>
      </c>
      <c r="K12" s="122" t="s">
        <v>1</v>
      </c>
      <c r="L12" s="122" t="s">
        <v>310</v>
      </c>
      <c r="M12" s="122" t="s">
        <v>339</v>
      </c>
      <c r="N12" s="122" t="s">
        <v>340</v>
      </c>
      <c r="O12" s="122" t="s">
        <v>14</v>
      </c>
      <c r="P12" s="122" t="s">
        <v>14</v>
      </c>
      <c r="Q12" s="122" t="s">
        <v>1</v>
      </c>
      <c r="R12" s="123">
        <v>1126062.42</v>
      </c>
      <c r="S12" s="124">
        <v>37398</v>
      </c>
      <c r="T12" s="124">
        <v>46529</v>
      </c>
      <c r="U12" s="125">
        <v>15200000</v>
      </c>
      <c r="V12" s="125">
        <v>15080000</v>
      </c>
      <c r="W12" s="122" t="s">
        <v>1</v>
      </c>
      <c r="X12" s="124" t="s">
        <v>1</v>
      </c>
      <c r="Y12" s="118">
        <v>750708.38</v>
      </c>
      <c r="Z12" s="118">
        <v>375354.0399999998</v>
      </c>
      <c r="AA12" s="118">
        <v>0</v>
      </c>
      <c r="AB12" s="118">
        <v>0</v>
      </c>
      <c r="AC12" s="118">
        <v>0</v>
      </c>
      <c r="AD12" s="118">
        <v>0</v>
      </c>
      <c r="AE12" s="118">
        <v>0</v>
      </c>
      <c r="AF12" s="118">
        <v>0</v>
      </c>
      <c r="AG12" s="118">
        <v>0</v>
      </c>
      <c r="AH12" s="118">
        <v>0</v>
      </c>
      <c r="AI12" s="118">
        <v>0</v>
      </c>
      <c r="AJ12" s="118">
        <v>0</v>
      </c>
      <c r="AK12" s="118">
        <v>0</v>
      </c>
      <c r="AL12" s="118">
        <v>0</v>
      </c>
      <c r="AM12" s="118">
        <v>0</v>
      </c>
      <c r="AN12" s="118">
        <v>0</v>
      </c>
      <c r="AO12" s="118">
        <v>0</v>
      </c>
      <c r="AP12" s="118">
        <v>0</v>
      </c>
      <c r="AQ12" s="118">
        <v>0</v>
      </c>
      <c r="AR12" s="118">
        <v>0</v>
      </c>
      <c r="AS12" s="118">
        <v>0</v>
      </c>
      <c r="AT12" s="118">
        <v>0</v>
      </c>
      <c r="AU12" s="118">
        <v>0</v>
      </c>
      <c r="AV12" s="118">
        <v>0</v>
      </c>
      <c r="AW12" s="118">
        <v>0</v>
      </c>
      <c r="AX12" s="118">
        <v>0</v>
      </c>
      <c r="AY12" s="118">
        <v>0</v>
      </c>
      <c r="AZ12" s="118">
        <v>0</v>
      </c>
      <c r="BA12" s="118">
        <v>0</v>
      </c>
      <c r="BB12" s="118">
        <v>0</v>
      </c>
      <c r="BC12" s="118">
        <v>0</v>
      </c>
      <c r="BD12" s="118">
        <v>0</v>
      </c>
      <c r="BE12" s="118">
        <v>0</v>
      </c>
      <c r="BF12" s="118">
        <v>0</v>
      </c>
      <c r="BG12" s="118">
        <v>0</v>
      </c>
      <c r="BH12" s="118">
        <v>0</v>
      </c>
      <c r="BI12" s="118">
        <v>0</v>
      </c>
      <c r="BJ12" s="118">
        <v>0</v>
      </c>
      <c r="BK12" s="118">
        <v>0</v>
      </c>
      <c r="BL12" s="118">
        <v>0</v>
      </c>
      <c r="BM12" s="118">
        <f t="shared" si="0"/>
        <v>1126062.42</v>
      </c>
      <c r="BN12" s="118">
        <f t="shared" si="1"/>
        <v>0</v>
      </c>
      <c r="BO12" s="118">
        <f t="shared" si="2"/>
        <v>1126062.42</v>
      </c>
    </row>
    <row r="13" spans="1:78" ht="14.4" customHeight="1" x14ac:dyDescent="0.3">
      <c r="A13" s="121">
        <v>20257000</v>
      </c>
      <c r="B13" s="122">
        <v>1</v>
      </c>
      <c r="C13" s="122">
        <v>1</v>
      </c>
      <c r="D13" s="122">
        <v>1</v>
      </c>
      <c r="E13" s="122" t="s">
        <v>0</v>
      </c>
      <c r="F13" s="122" t="s">
        <v>306</v>
      </c>
      <c r="G13" s="122" t="s">
        <v>307</v>
      </c>
      <c r="H13" s="122" t="s">
        <v>308</v>
      </c>
      <c r="I13" s="122" t="s">
        <v>291</v>
      </c>
      <c r="J13" s="122" t="s">
        <v>309</v>
      </c>
      <c r="K13" s="122" t="s">
        <v>1</v>
      </c>
      <c r="L13" s="122" t="s">
        <v>310</v>
      </c>
      <c r="M13" s="122" t="s">
        <v>339</v>
      </c>
      <c r="N13" s="122" t="s">
        <v>340</v>
      </c>
      <c r="O13" s="122" t="s">
        <v>15</v>
      </c>
      <c r="P13" s="122" t="s">
        <v>15</v>
      </c>
      <c r="Q13" s="122" t="s">
        <v>1</v>
      </c>
      <c r="R13" s="123">
        <v>2561852.2799999998</v>
      </c>
      <c r="S13" s="124">
        <v>37398</v>
      </c>
      <c r="T13" s="124">
        <v>46529</v>
      </c>
      <c r="U13" s="125">
        <v>40000000</v>
      </c>
      <c r="V13" s="125">
        <v>35187390.920000002</v>
      </c>
      <c r="W13" s="122" t="s">
        <v>1</v>
      </c>
      <c r="X13" s="124" t="s">
        <v>1</v>
      </c>
      <c r="Y13" s="118">
        <v>1707901.4</v>
      </c>
      <c r="Z13" s="118">
        <v>853950.88</v>
      </c>
      <c r="AA13" s="118">
        <v>0</v>
      </c>
      <c r="AB13" s="118">
        <v>0</v>
      </c>
      <c r="AC13" s="118">
        <v>0</v>
      </c>
      <c r="AD13" s="118">
        <v>0</v>
      </c>
      <c r="AE13" s="118">
        <v>0</v>
      </c>
      <c r="AF13" s="118">
        <v>0</v>
      </c>
      <c r="AG13" s="118">
        <v>0</v>
      </c>
      <c r="AH13" s="118">
        <v>0</v>
      </c>
      <c r="AI13" s="118">
        <v>0</v>
      </c>
      <c r="AJ13" s="118">
        <v>0</v>
      </c>
      <c r="AK13" s="118">
        <v>0</v>
      </c>
      <c r="AL13" s="118">
        <v>0</v>
      </c>
      <c r="AM13" s="118">
        <v>0</v>
      </c>
      <c r="AN13" s="118">
        <v>0</v>
      </c>
      <c r="AO13" s="118">
        <v>0</v>
      </c>
      <c r="AP13" s="118">
        <v>0</v>
      </c>
      <c r="AQ13" s="118">
        <v>0</v>
      </c>
      <c r="AR13" s="118">
        <v>0</v>
      </c>
      <c r="AS13" s="118">
        <v>0</v>
      </c>
      <c r="AT13" s="118">
        <v>0</v>
      </c>
      <c r="AU13" s="118">
        <v>0</v>
      </c>
      <c r="AV13" s="118">
        <v>0</v>
      </c>
      <c r="AW13" s="118">
        <v>0</v>
      </c>
      <c r="AX13" s="118">
        <v>0</v>
      </c>
      <c r="AY13" s="118">
        <v>0</v>
      </c>
      <c r="AZ13" s="118">
        <v>0</v>
      </c>
      <c r="BA13" s="118">
        <v>0</v>
      </c>
      <c r="BB13" s="118">
        <v>0</v>
      </c>
      <c r="BC13" s="118">
        <v>0</v>
      </c>
      <c r="BD13" s="118">
        <v>0</v>
      </c>
      <c r="BE13" s="118">
        <v>0</v>
      </c>
      <c r="BF13" s="118">
        <v>0</v>
      </c>
      <c r="BG13" s="118">
        <v>0</v>
      </c>
      <c r="BH13" s="118">
        <v>0</v>
      </c>
      <c r="BI13" s="118">
        <v>0</v>
      </c>
      <c r="BJ13" s="118">
        <v>0</v>
      </c>
      <c r="BK13" s="118">
        <v>0</v>
      </c>
      <c r="BL13" s="118">
        <v>0</v>
      </c>
      <c r="BM13" s="118">
        <f t="shared" si="0"/>
        <v>2561852.2799999998</v>
      </c>
      <c r="BN13" s="118">
        <f t="shared" si="1"/>
        <v>0</v>
      </c>
      <c r="BO13" s="118">
        <f t="shared" si="2"/>
        <v>2561852.2799999998</v>
      </c>
    </row>
    <row r="14" spans="1:78" ht="14.4" customHeight="1" x14ac:dyDescent="0.3">
      <c r="A14" s="121">
        <v>20259000</v>
      </c>
      <c r="B14" s="122">
        <v>1</v>
      </c>
      <c r="C14" s="122">
        <v>1</v>
      </c>
      <c r="D14" s="122">
        <v>1</v>
      </c>
      <c r="E14" s="122" t="s">
        <v>0</v>
      </c>
      <c r="F14" s="122" t="s">
        <v>306</v>
      </c>
      <c r="G14" s="122" t="s">
        <v>307</v>
      </c>
      <c r="H14" s="122" t="s">
        <v>308</v>
      </c>
      <c r="I14" s="122" t="s">
        <v>291</v>
      </c>
      <c r="J14" s="122" t="s">
        <v>309</v>
      </c>
      <c r="K14" s="122" t="s">
        <v>1</v>
      </c>
      <c r="L14" s="122" t="s">
        <v>310</v>
      </c>
      <c r="M14" s="122" t="s">
        <v>339</v>
      </c>
      <c r="N14" s="122" t="s">
        <v>340</v>
      </c>
      <c r="O14" s="122" t="s">
        <v>16</v>
      </c>
      <c r="P14" s="122" t="s">
        <v>16</v>
      </c>
      <c r="Q14" s="122" t="s">
        <v>1</v>
      </c>
      <c r="R14" s="123">
        <v>2286342.02</v>
      </c>
      <c r="S14" s="124">
        <v>37606</v>
      </c>
      <c r="T14" s="124">
        <v>46737</v>
      </c>
      <c r="U14" s="125">
        <v>25000000</v>
      </c>
      <c r="V14" s="125">
        <v>24515611.170000002</v>
      </c>
      <c r="W14" s="122" t="s">
        <v>1</v>
      </c>
      <c r="X14" s="124" t="s">
        <v>1</v>
      </c>
      <c r="Y14" s="118">
        <v>1143166.6000000001</v>
      </c>
      <c r="Z14" s="118">
        <v>1143175.42</v>
      </c>
      <c r="AA14" s="118">
        <v>0</v>
      </c>
      <c r="AB14" s="118">
        <v>0</v>
      </c>
      <c r="AC14" s="118">
        <v>0</v>
      </c>
      <c r="AD14" s="118">
        <v>0</v>
      </c>
      <c r="AE14" s="118">
        <v>0</v>
      </c>
      <c r="AF14" s="118">
        <v>0</v>
      </c>
      <c r="AG14" s="118">
        <v>0</v>
      </c>
      <c r="AH14" s="118">
        <v>0</v>
      </c>
      <c r="AI14" s="118">
        <v>0</v>
      </c>
      <c r="AJ14" s="118">
        <v>0</v>
      </c>
      <c r="AK14" s="118">
        <v>0</v>
      </c>
      <c r="AL14" s="118">
        <v>0</v>
      </c>
      <c r="AM14" s="118">
        <v>0</v>
      </c>
      <c r="AN14" s="118">
        <v>0</v>
      </c>
      <c r="AO14" s="118">
        <v>0</v>
      </c>
      <c r="AP14" s="118">
        <v>0</v>
      </c>
      <c r="AQ14" s="118">
        <v>0</v>
      </c>
      <c r="AR14" s="118">
        <v>0</v>
      </c>
      <c r="AS14" s="118">
        <v>0</v>
      </c>
      <c r="AT14" s="118">
        <v>0</v>
      </c>
      <c r="AU14" s="118">
        <v>0</v>
      </c>
      <c r="AV14" s="118">
        <v>0</v>
      </c>
      <c r="AW14" s="118">
        <v>0</v>
      </c>
      <c r="AX14" s="118">
        <v>0</v>
      </c>
      <c r="AY14" s="118">
        <v>0</v>
      </c>
      <c r="AZ14" s="118">
        <v>0</v>
      </c>
      <c r="BA14" s="118">
        <v>0</v>
      </c>
      <c r="BB14" s="118">
        <v>0</v>
      </c>
      <c r="BC14" s="118">
        <v>0</v>
      </c>
      <c r="BD14" s="118">
        <v>0</v>
      </c>
      <c r="BE14" s="118">
        <v>0</v>
      </c>
      <c r="BF14" s="118">
        <v>0</v>
      </c>
      <c r="BG14" s="118">
        <v>0</v>
      </c>
      <c r="BH14" s="118">
        <v>0</v>
      </c>
      <c r="BI14" s="118">
        <v>0</v>
      </c>
      <c r="BJ14" s="118">
        <v>0</v>
      </c>
      <c r="BK14" s="118">
        <v>0</v>
      </c>
      <c r="BL14" s="118">
        <v>0</v>
      </c>
      <c r="BM14" s="118">
        <f t="shared" si="0"/>
        <v>2286342.02</v>
      </c>
      <c r="BN14" s="118">
        <f t="shared" si="1"/>
        <v>0</v>
      </c>
      <c r="BO14" s="118">
        <f t="shared" si="2"/>
        <v>2286342.02</v>
      </c>
    </row>
    <row r="15" spans="1:78" ht="14.4" customHeight="1" x14ac:dyDescent="0.3">
      <c r="A15" s="121">
        <v>20260000</v>
      </c>
      <c r="B15" s="122">
        <v>1</v>
      </c>
      <c r="C15" s="122">
        <v>1</v>
      </c>
      <c r="D15" s="122">
        <v>1</v>
      </c>
      <c r="E15" s="122" t="s">
        <v>0</v>
      </c>
      <c r="F15" s="122" t="s">
        <v>306</v>
      </c>
      <c r="G15" s="122" t="s">
        <v>307</v>
      </c>
      <c r="H15" s="122" t="s">
        <v>308</v>
      </c>
      <c r="I15" s="122" t="s">
        <v>291</v>
      </c>
      <c r="J15" s="122" t="s">
        <v>309</v>
      </c>
      <c r="K15" s="122" t="s">
        <v>1</v>
      </c>
      <c r="L15" s="122" t="s">
        <v>310</v>
      </c>
      <c r="M15" s="122" t="s">
        <v>339</v>
      </c>
      <c r="N15" s="122" t="s">
        <v>340</v>
      </c>
      <c r="O15" s="122" t="s">
        <v>17</v>
      </c>
      <c r="P15" s="122" t="s">
        <v>17</v>
      </c>
      <c r="Q15" s="122" t="s">
        <v>1</v>
      </c>
      <c r="R15" s="123">
        <v>846343.24</v>
      </c>
      <c r="S15" s="124">
        <v>37664</v>
      </c>
      <c r="T15" s="124">
        <v>46795</v>
      </c>
      <c r="U15" s="125">
        <v>10000000</v>
      </c>
      <c r="V15" s="125">
        <v>8666462.0299999993</v>
      </c>
      <c r="W15" s="122" t="s">
        <v>1</v>
      </c>
      <c r="X15" s="124" t="s">
        <v>1</v>
      </c>
      <c r="Y15" s="118">
        <v>211585.85</v>
      </c>
      <c r="Z15" s="118">
        <v>423171.7</v>
      </c>
      <c r="AA15" s="118">
        <v>211585.69</v>
      </c>
      <c r="AB15" s="118">
        <v>0</v>
      </c>
      <c r="AC15" s="118">
        <v>0</v>
      </c>
      <c r="AD15" s="118">
        <v>0</v>
      </c>
      <c r="AE15" s="118">
        <v>0</v>
      </c>
      <c r="AF15" s="118">
        <v>0</v>
      </c>
      <c r="AG15" s="118">
        <v>0</v>
      </c>
      <c r="AH15" s="118">
        <v>0</v>
      </c>
      <c r="AI15" s="118">
        <v>0</v>
      </c>
      <c r="AJ15" s="118">
        <v>0</v>
      </c>
      <c r="AK15" s="118">
        <v>0</v>
      </c>
      <c r="AL15" s="118">
        <v>0</v>
      </c>
      <c r="AM15" s="118">
        <v>0</v>
      </c>
      <c r="AN15" s="118">
        <v>0</v>
      </c>
      <c r="AO15" s="118">
        <v>0</v>
      </c>
      <c r="AP15" s="118">
        <v>0</v>
      </c>
      <c r="AQ15" s="118">
        <v>0</v>
      </c>
      <c r="AR15" s="118">
        <v>0</v>
      </c>
      <c r="AS15" s="118">
        <v>0</v>
      </c>
      <c r="AT15" s="118">
        <v>0</v>
      </c>
      <c r="AU15" s="118">
        <v>0</v>
      </c>
      <c r="AV15" s="118">
        <v>0</v>
      </c>
      <c r="AW15" s="118">
        <v>0</v>
      </c>
      <c r="AX15" s="118">
        <v>0</v>
      </c>
      <c r="AY15" s="118">
        <v>0</v>
      </c>
      <c r="AZ15" s="118">
        <v>0</v>
      </c>
      <c r="BA15" s="118">
        <v>0</v>
      </c>
      <c r="BB15" s="118">
        <v>0</v>
      </c>
      <c r="BC15" s="118">
        <v>0</v>
      </c>
      <c r="BD15" s="118">
        <v>0</v>
      </c>
      <c r="BE15" s="118">
        <v>0</v>
      </c>
      <c r="BF15" s="118">
        <v>0</v>
      </c>
      <c r="BG15" s="118">
        <v>0</v>
      </c>
      <c r="BH15" s="118">
        <v>0</v>
      </c>
      <c r="BI15" s="118">
        <v>0</v>
      </c>
      <c r="BJ15" s="118">
        <v>0</v>
      </c>
      <c r="BK15" s="118">
        <v>0</v>
      </c>
      <c r="BL15" s="118">
        <v>0</v>
      </c>
      <c r="BM15" s="118">
        <f t="shared" si="0"/>
        <v>634757.55000000005</v>
      </c>
      <c r="BN15" s="118">
        <f t="shared" si="1"/>
        <v>211585.69</v>
      </c>
      <c r="BO15" s="118">
        <f t="shared" si="2"/>
        <v>846343.24</v>
      </c>
    </row>
    <row r="16" spans="1:78" ht="14.4" customHeight="1" x14ac:dyDescent="0.3">
      <c r="A16" s="121">
        <v>20261000</v>
      </c>
      <c r="B16" s="122">
        <v>1</v>
      </c>
      <c r="C16" s="122">
        <v>1</v>
      </c>
      <c r="D16" s="122">
        <v>1</v>
      </c>
      <c r="E16" s="122" t="s">
        <v>0</v>
      </c>
      <c r="F16" s="122" t="s">
        <v>306</v>
      </c>
      <c r="G16" s="122" t="s">
        <v>307</v>
      </c>
      <c r="H16" s="122" t="s">
        <v>308</v>
      </c>
      <c r="I16" s="122" t="s">
        <v>291</v>
      </c>
      <c r="J16" s="122" t="s">
        <v>309</v>
      </c>
      <c r="K16" s="122" t="s">
        <v>1</v>
      </c>
      <c r="L16" s="122" t="s">
        <v>310</v>
      </c>
      <c r="M16" s="122" t="s">
        <v>339</v>
      </c>
      <c r="N16" s="122" t="s">
        <v>340</v>
      </c>
      <c r="O16" s="122" t="s">
        <v>18</v>
      </c>
      <c r="P16" s="122" t="s">
        <v>18</v>
      </c>
      <c r="Q16" s="122" t="s">
        <v>1</v>
      </c>
      <c r="R16" s="123">
        <v>411962.24800000002</v>
      </c>
      <c r="S16" s="124">
        <v>37832</v>
      </c>
      <c r="T16" s="124">
        <v>46964</v>
      </c>
      <c r="U16" s="125">
        <v>4800000</v>
      </c>
      <c r="V16" s="125">
        <v>3460484</v>
      </c>
      <c r="W16" s="122" t="s">
        <v>1</v>
      </c>
      <c r="X16" s="124" t="s">
        <v>1</v>
      </c>
      <c r="Y16" s="118">
        <v>82392.479999999996</v>
      </c>
      <c r="Z16" s="118">
        <v>164784.95999999999</v>
      </c>
      <c r="AA16" s="118">
        <v>164784.80800000002</v>
      </c>
      <c r="AB16" s="118">
        <v>0</v>
      </c>
      <c r="AC16" s="118">
        <v>0</v>
      </c>
      <c r="AD16" s="118">
        <v>0</v>
      </c>
      <c r="AE16" s="118">
        <v>0</v>
      </c>
      <c r="AF16" s="118">
        <v>0</v>
      </c>
      <c r="AG16" s="118">
        <v>0</v>
      </c>
      <c r="AH16" s="118">
        <v>0</v>
      </c>
      <c r="AI16" s="118">
        <v>0</v>
      </c>
      <c r="AJ16" s="118">
        <v>0</v>
      </c>
      <c r="AK16" s="118">
        <v>0</v>
      </c>
      <c r="AL16" s="118">
        <v>0</v>
      </c>
      <c r="AM16" s="118">
        <v>0</v>
      </c>
      <c r="AN16" s="118">
        <v>0</v>
      </c>
      <c r="AO16" s="118">
        <v>0</v>
      </c>
      <c r="AP16" s="118">
        <v>0</v>
      </c>
      <c r="AQ16" s="118">
        <v>0</v>
      </c>
      <c r="AR16" s="118">
        <v>0</v>
      </c>
      <c r="AS16" s="118">
        <v>0</v>
      </c>
      <c r="AT16" s="118">
        <v>0</v>
      </c>
      <c r="AU16" s="118">
        <v>0</v>
      </c>
      <c r="AV16" s="118">
        <v>0</v>
      </c>
      <c r="AW16" s="118">
        <v>0</v>
      </c>
      <c r="AX16" s="118">
        <v>0</v>
      </c>
      <c r="AY16" s="118">
        <v>0</v>
      </c>
      <c r="AZ16" s="118">
        <v>0</v>
      </c>
      <c r="BA16" s="118">
        <v>0</v>
      </c>
      <c r="BB16" s="118">
        <v>0</v>
      </c>
      <c r="BC16" s="118">
        <v>0</v>
      </c>
      <c r="BD16" s="118">
        <v>0</v>
      </c>
      <c r="BE16" s="118">
        <v>0</v>
      </c>
      <c r="BF16" s="118">
        <v>0</v>
      </c>
      <c r="BG16" s="118">
        <v>0</v>
      </c>
      <c r="BH16" s="118">
        <v>0</v>
      </c>
      <c r="BI16" s="118">
        <v>0</v>
      </c>
      <c r="BJ16" s="118">
        <v>0</v>
      </c>
      <c r="BK16" s="118">
        <v>0</v>
      </c>
      <c r="BL16" s="118">
        <v>0</v>
      </c>
      <c r="BM16" s="118">
        <f t="shared" si="0"/>
        <v>247177.44</v>
      </c>
      <c r="BN16" s="118">
        <f t="shared" si="1"/>
        <v>164784.80800000002</v>
      </c>
      <c r="BO16" s="118">
        <f t="shared" si="2"/>
        <v>411962.24800000002</v>
      </c>
    </row>
    <row r="17" spans="1:67" ht="14.4" customHeight="1" x14ac:dyDescent="0.3">
      <c r="A17" s="121">
        <v>20262000</v>
      </c>
      <c r="B17" s="122">
        <v>1</v>
      </c>
      <c r="C17" s="122">
        <v>1</v>
      </c>
      <c r="D17" s="122">
        <v>1</v>
      </c>
      <c r="E17" s="122" t="s">
        <v>0</v>
      </c>
      <c r="F17" s="122" t="s">
        <v>306</v>
      </c>
      <c r="G17" s="122" t="s">
        <v>307</v>
      </c>
      <c r="H17" s="122" t="s">
        <v>308</v>
      </c>
      <c r="I17" s="122" t="s">
        <v>291</v>
      </c>
      <c r="J17" s="122" t="s">
        <v>309</v>
      </c>
      <c r="K17" s="122" t="s">
        <v>1</v>
      </c>
      <c r="L17" s="122" t="s">
        <v>310</v>
      </c>
      <c r="M17" s="122" t="s">
        <v>339</v>
      </c>
      <c r="N17" s="122" t="s">
        <v>340</v>
      </c>
      <c r="O17" s="122" t="s">
        <v>19</v>
      </c>
      <c r="P17" s="122" t="s">
        <v>19</v>
      </c>
      <c r="Q17" s="122" t="s">
        <v>1</v>
      </c>
      <c r="R17" s="123">
        <v>24750000</v>
      </c>
      <c r="S17" s="124">
        <v>37860</v>
      </c>
      <c r="T17" s="124">
        <v>46992</v>
      </c>
      <c r="U17" s="125">
        <v>200000000</v>
      </c>
      <c r="V17" s="125">
        <v>198000000</v>
      </c>
      <c r="W17" s="122" t="s">
        <v>1</v>
      </c>
      <c r="X17" s="124" t="s">
        <v>1</v>
      </c>
      <c r="Y17" s="118">
        <v>4950000</v>
      </c>
      <c r="Z17" s="118">
        <v>9900000</v>
      </c>
      <c r="AA17" s="118">
        <v>9900000</v>
      </c>
      <c r="AB17" s="118">
        <v>0</v>
      </c>
      <c r="AC17" s="118">
        <v>0</v>
      </c>
      <c r="AD17" s="118">
        <v>0</v>
      </c>
      <c r="AE17" s="118">
        <v>0</v>
      </c>
      <c r="AF17" s="118">
        <v>0</v>
      </c>
      <c r="AG17" s="118">
        <v>0</v>
      </c>
      <c r="AH17" s="118">
        <v>0</v>
      </c>
      <c r="AI17" s="118">
        <v>0</v>
      </c>
      <c r="AJ17" s="118">
        <v>0</v>
      </c>
      <c r="AK17" s="118">
        <v>0</v>
      </c>
      <c r="AL17" s="118">
        <v>0</v>
      </c>
      <c r="AM17" s="118">
        <v>0</v>
      </c>
      <c r="AN17" s="118">
        <v>0</v>
      </c>
      <c r="AO17" s="118">
        <v>0</v>
      </c>
      <c r="AP17" s="118">
        <v>0</v>
      </c>
      <c r="AQ17" s="118">
        <v>0</v>
      </c>
      <c r="AR17" s="118">
        <v>0</v>
      </c>
      <c r="AS17" s="118">
        <v>0</v>
      </c>
      <c r="AT17" s="118">
        <v>0</v>
      </c>
      <c r="AU17" s="118">
        <v>0</v>
      </c>
      <c r="AV17" s="118">
        <v>0</v>
      </c>
      <c r="AW17" s="118">
        <v>0</v>
      </c>
      <c r="AX17" s="118">
        <v>0</v>
      </c>
      <c r="AY17" s="118">
        <v>0</v>
      </c>
      <c r="AZ17" s="118">
        <v>0</v>
      </c>
      <c r="BA17" s="118">
        <v>0</v>
      </c>
      <c r="BB17" s="118">
        <v>0</v>
      </c>
      <c r="BC17" s="118">
        <v>0</v>
      </c>
      <c r="BD17" s="118">
        <v>0</v>
      </c>
      <c r="BE17" s="118">
        <v>0</v>
      </c>
      <c r="BF17" s="118">
        <v>0</v>
      </c>
      <c r="BG17" s="118">
        <v>0</v>
      </c>
      <c r="BH17" s="118">
        <v>0</v>
      </c>
      <c r="BI17" s="118">
        <v>0</v>
      </c>
      <c r="BJ17" s="118">
        <v>0</v>
      </c>
      <c r="BK17" s="118">
        <v>0</v>
      </c>
      <c r="BL17" s="118">
        <v>0</v>
      </c>
      <c r="BM17" s="118">
        <f t="shared" si="0"/>
        <v>14850000</v>
      </c>
      <c r="BN17" s="118">
        <f t="shared" si="1"/>
        <v>9900000</v>
      </c>
      <c r="BO17" s="118">
        <f t="shared" si="2"/>
        <v>24750000</v>
      </c>
    </row>
    <row r="18" spans="1:67" ht="14.4" customHeight="1" x14ac:dyDescent="0.3">
      <c r="A18" s="121">
        <v>20264000</v>
      </c>
      <c r="B18" s="122">
        <v>1</v>
      </c>
      <c r="C18" s="122">
        <v>1</v>
      </c>
      <c r="D18" s="122">
        <v>1</v>
      </c>
      <c r="E18" s="122" t="s">
        <v>0</v>
      </c>
      <c r="F18" s="122" t="s">
        <v>306</v>
      </c>
      <c r="G18" s="122" t="s">
        <v>307</v>
      </c>
      <c r="H18" s="122" t="s">
        <v>308</v>
      </c>
      <c r="I18" s="122" t="s">
        <v>291</v>
      </c>
      <c r="J18" s="122" t="s">
        <v>309</v>
      </c>
      <c r="K18" s="122" t="s">
        <v>1</v>
      </c>
      <c r="L18" s="122" t="s">
        <v>310</v>
      </c>
      <c r="M18" s="122" t="s">
        <v>339</v>
      </c>
      <c r="N18" s="122" t="s">
        <v>340</v>
      </c>
      <c r="O18" s="122" t="s">
        <v>20</v>
      </c>
      <c r="P18" s="122" t="s">
        <v>20</v>
      </c>
      <c r="Q18" s="122" t="s">
        <v>1</v>
      </c>
      <c r="R18" s="123">
        <v>2431927.7999999998</v>
      </c>
      <c r="S18" s="124">
        <v>38286</v>
      </c>
      <c r="T18" s="124">
        <v>47417</v>
      </c>
      <c r="U18" s="125">
        <v>12400000</v>
      </c>
      <c r="V18" s="125">
        <v>11944835.029999999</v>
      </c>
      <c r="W18" s="122" t="s">
        <v>1</v>
      </c>
      <c r="X18" s="124" t="s">
        <v>1</v>
      </c>
      <c r="Y18" s="118">
        <v>607981.96</v>
      </c>
      <c r="Z18" s="118">
        <v>607981.96</v>
      </c>
      <c r="AA18" s="118">
        <v>607981.96</v>
      </c>
      <c r="AB18" s="118">
        <v>607981.92000000004</v>
      </c>
      <c r="AC18" s="118">
        <v>0</v>
      </c>
      <c r="AD18" s="118">
        <v>0</v>
      </c>
      <c r="AE18" s="118">
        <v>0</v>
      </c>
      <c r="AF18" s="118">
        <v>0</v>
      </c>
      <c r="AG18" s="118">
        <v>0</v>
      </c>
      <c r="AH18" s="118">
        <v>0</v>
      </c>
      <c r="AI18" s="118">
        <v>0</v>
      </c>
      <c r="AJ18" s="118">
        <v>0</v>
      </c>
      <c r="AK18" s="118">
        <v>0</v>
      </c>
      <c r="AL18" s="118">
        <v>0</v>
      </c>
      <c r="AM18" s="118">
        <v>0</v>
      </c>
      <c r="AN18" s="118">
        <v>0</v>
      </c>
      <c r="AO18" s="118">
        <v>0</v>
      </c>
      <c r="AP18" s="118">
        <v>0</v>
      </c>
      <c r="AQ18" s="118">
        <v>0</v>
      </c>
      <c r="AR18" s="118">
        <v>0</v>
      </c>
      <c r="AS18" s="118">
        <v>0</v>
      </c>
      <c r="AT18" s="118">
        <v>0</v>
      </c>
      <c r="AU18" s="118">
        <v>0</v>
      </c>
      <c r="AV18" s="118">
        <v>0</v>
      </c>
      <c r="AW18" s="118">
        <v>0</v>
      </c>
      <c r="AX18" s="118">
        <v>0</v>
      </c>
      <c r="AY18" s="118">
        <v>0</v>
      </c>
      <c r="AZ18" s="118">
        <v>0</v>
      </c>
      <c r="BA18" s="118">
        <v>0</v>
      </c>
      <c r="BB18" s="118">
        <v>0</v>
      </c>
      <c r="BC18" s="118">
        <v>0</v>
      </c>
      <c r="BD18" s="118">
        <v>0</v>
      </c>
      <c r="BE18" s="118">
        <v>0</v>
      </c>
      <c r="BF18" s="118">
        <v>0</v>
      </c>
      <c r="BG18" s="118">
        <v>0</v>
      </c>
      <c r="BH18" s="118">
        <v>0</v>
      </c>
      <c r="BI18" s="118">
        <v>0</v>
      </c>
      <c r="BJ18" s="118">
        <v>0</v>
      </c>
      <c r="BK18" s="118">
        <v>0</v>
      </c>
      <c r="BL18" s="118">
        <v>0</v>
      </c>
      <c r="BM18" s="118">
        <f t="shared" si="0"/>
        <v>1215963.92</v>
      </c>
      <c r="BN18" s="118">
        <f t="shared" si="1"/>
        <v>1215963.8799999999</v>
      </c>
      <c r="BO18" s="118">
        <f t="shared" si="2"/>
        <v>2431927.7999999998</v>
      </c>
    </row>
    <row r="19" spans="1:67" ht="14.4" customHeight="1" x14ac:dyDescent="0.3">
      <c r="A19" s="121">
        <v>20266000</v>
      </c>
      <c r="B19" s="122">
        <v>1</v>
      </c>
      <c r="C19" s="122">
        <v>1</v>
      </c>
      <c r="D19" s="122">
        <v>1</v>
      </c>
      <c r="E19" s="122" t="s">
        <v>0</v>
      </c>
      <c r="F19" s="122" t="s">
        <v>306</v>
      </c>
      <c r="G19" s="122" t="s">
        <v>307</v>
      </c>
      <c r="H19" s="122" t="s">
        <v>308</v>
      </c>
      <c r="I19" s="122" t="s">
        <v>291</v>
      </c>
      <c r="J19" s="122" t="s">
        <v>309</v>
      </c>
      <c r="K19" s="122" t="s">
        <v>1</v>
      </c>
      <c r="L19" s="122" t="s">
        <v>310</v>
      </c>
      <c r="M19" s="122" t="s">
        <v>339</v>
      </c>
      <c r="N19" s="122" t="s">
        <v>340</v>
      </c>
      <c r="O19" s="122" t="s">
        <v>21</v>
      </c>
      <c r="P19" s="122" t="s">
        <v>21</v>
      </c>
      <c r="Q19" s="122" t="s">
        <v>1</v>
      </c>
      <c r="R19" s="123">
        <v>132064.07999999999</v>
      </c>
      <c r="S19" s="124">
        <v>38862</v>
      </c>
      <c r="T19" s="124">
        <v>46167</v>
      </c>
      <c r="U19" s="125">
        <v>5000000</v>
      </c>
      <c r="V19" s="125">
        <v>4343173.07</v>
      </c>
      <c r="W19" s="122" t="s">
        <v>1</v>
      </c>
      <c r="X19" s="124" t="s">
        <v>1</v>
      </c>
      <c r="Y19" s="118">
        <v>132064.07999999999</v>
      </c>
      <c r="Z19" s="118">
        <v>0</v>
      </c>
      <c r="AA19" s="118">
        <v>0</v>
      </c>
      <c r="AB19" s="118">
        <v>0</v>
      </c>
      <c r="AC19" s="118">
        <v>0</v>
      </c>
      <c r="AD19" s="118">
        <v>0</v>
      </c>
      <c r="AE19" s="118">
        <v>0</v>
      </c>
      <c r="AF19" s="118">
        <v>0</v>
      </c>
      <c r="AG19" s="118">
        <v>0</v>
      </c>
      <c r="AH19" s="118">
        <v>0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  <c r="AP19" s="118">
        <v>0</v>
      </c>
      <c r="AQ19" s="118">
        <v>0</v>
      </c>
      <c r="AR19" s="118">
        <v>0</v>
      </c>
      <c r="AS19" s="118">
        <v>0</v>
      </c>
      <c r="AT19" s="118">
        <v>0</v>
      </c>
      <c r="AU19" s="118">
        <v>0</v>
      </c>
      <c r="AV19" s="118">
        <v>0</v>
      </c>
      <c r="AW19" s="118">
        <v>0</v>
      </c>
      <c r="AX19" s="118">
        <v>0</v>
      </c>
      <c r="AY19" s="118">
        <v>0</v>
      </c>
      <c r="AZ19" s="118">
        <v>0</v>
      </c>
      <c r="BA19" s="118">
        <v>0</v>
      </c>
      <c r="BB19" s="118">
        <v>0</v>
      </c>
      <c r="BC19" s="118">
        <v>0</v>
      </c>
      <c r="BD19" s="118">
        <v>0</v>
      </c>
      <c r="BE19" s="118">
        <v>0</v>
      </c>
      <c r="BF19" s="118">
        <v>0</v>
      </c>
      <c r="BG19" s="118">
        <v>0</v>
      </c>
      <c r="BH19" s="118">
        <v>0</v>
      </c>
      <c r="BI19" s="118">
        <v>0</v>
      </c>
      <c r="BJ19" s="118">
        <v>0</v>
      </c>
      <c r="BK19" s="118">
        <v>0</v>
      </c>
      <c r="BL19" s="118">
        <v>0</v>
      </c>
      <c r="BM19" s="118">
        <f t="shared" si="0"/>
        <v>132064.07999999999</v>
      </c>
      <c r="BN19" s="118">
        <f t="shared" si="1"/>
        <v>0</v>
      </c>
      <c r="BO19" s="118">
        <f t="shared" si="2"/>
        <v>132064.07999999999</v>
      </c>
    </row>
    <row r="20" spans="1:67" ht="14.4" customHeight="1" x14ac:dyDescent="0.3">
      <c r="A20" s="121">
        <v>20267000</v>
      </c>
      <c r="B20" s="122">
        <v>1</v>
      </c>
      <c r="C20" s="122">
        <v>1</v>
      </c>
      <c r="D20" s="122">
        <v>0</v>
      </c>
      <c r="E20" s="122" t="s">
        <v>0</v>
      </c>
      <c r="F20" s="122" t="s">
        <v>306</v>
      </c>
      <c r="G20" s="122" t="s">
        <v>314</v>
      </c>
      <c r="H20" s="122" t="s">
        <v>314</v>
      </c>
      <c r="I20" s="122" t="s">
        <v>314</v>
      </c>
      <c r="J20" s="122" t="s">
        <v>309</v>
      </c>
      <c r="K20" s="122" t="s">
        <v>1</v>
      </c>
      <c r="L20" s="122" t="s">
        <v>346</v>
      </c>
      <c r="M20" s="122" t="s">
        <v>339</v>
      </c>
      <c r="N20" s="122" t="s">
        <v>340</v>
      </c>
      <c r="O20" s="122" t="s">
        <v>22</v>
      </c>
      <c r="P20" s="122" t="s">
        <v>22</v>
      </c>
      <c r="Q20" s="122" t="s">
        <v>1</v>
      </c>
      <c r="R20" s="123">
        <v>19593522.68</v>
      </c>
      <c r="S20" s="124">
        <v>39058</v>
      </c>
      <c r="T20" s="124">
        <v>48189</v>
      </c>
      <c r="U20" s="125">
        <v>61250000</v>
      </c>
      <c r="V20" s="125">
        <v>61250000</v>
      </c>
      <c r="W20" s="122" t="s">
        <v>1</v>
      </c>
      <c r="X20" s="124" t="s">
        <v>1</v>
      </c>
      <c r="Y20" s="118">
        <v>3265587.14</v>
      </c>
      <c r="Z20" s="118">
        <v>3265587.14</v>
      </c>
      <c r="AA20" s="118">
        <v>3265587.14</v>
      </c>
      <c r="AB20" s="118">
        <v>3265587.14</v>
      </c>
      <c r="AC20" s="118">
        <v>3265587.14</v>
      </c>
      <c r="AD20" s="118">
        <v>3265586.98</v>
      </c>
      <c r="AE20" s="118">
        <v>0</v>
      </c>
      <c r="AF20" s="118">
        <v>0</v>
      </c>
      <c r="AG20" s="118">
        <v>0</v>
      </c>
      <c r="AH20" s="118">
        <v>0</v>
      </c>
      <c r="AI20" s="118">
        <v>0</v>
      </c>
      <c r="AJ20" s="118">
        <v>0</v>
      </c>
      <c r="AK20" s="118">
        <v>0</v>
      </c>
      <c r="AL20" s="118">
        <v>0</v>
      </c>
      <c r="AM20" s="118">
        <v>0</v>
      </c>
      <c r="AN20" s="118">
        <v>0</v>
      </c>
      <c r="AO20" s="118">
        <v>0</v>
      </c>
      <c r="AP20" s="118">
        <v>0</v>
      </c>
      <c r="AQ20" s="118">
        <v>0</v>
      </c>
      <c r="AR20" s="118">
        <v>0</v>
      </c>
      <c r="AS20" s="118">
        <v>0</v>
      </c>
      <c r="AT20" s="118">
        <v>0</v>
      </c>
      <c r="AU20" s="118">
        <v>0</v>
      </c>
      <c r="AV20" s="118">
        <v>0</v>
      </c>
      <c r="AW20" s="118">
        <v>0</v>
      </c>
      <c r="AX20" s="118">
        <v>0</v>
      </c>
      <c r="AY20" s="118">
        <v>0</v>
      </c>
      <c r="AZ20" s="118">
        <v>0</v>
      </c>
      <c r="BA20" s="118">
        <v>0</v>
      </c>
      <c r="BB20" s="118">
        <v>0</v>
      </c>
      <c r="BC20" s="118">
        <v>0</v>
      </c>
      <c r="BD20" s="118">
        <v>0</v>
      </c>
      <c r="BE20" s="118">
        <v>0</v>
      </c>
      <c r="BF20" s="118">
        <v>0</v>
      </c>
      <c r="BG20" s="118">
        <v>0</v>
      </c>
      <c r="BH20" s="118">
        <v>0</v>
      </c>
      <c r="BI20" s="118">
        <v>0</v>
      </c>
      <c r="BJ20" s="118">
        <v>0</v>
      </c>
      <c r="BK20" s="118">
        <v>0</v>
      </c>
      <c r="BL20" s="118">
        <v>0</v>
      </c>
      <c r="BM20" s="118">
        <f t="shared" si="0"/>
        <v>6531174.2800000003</v>
      </c>
      <c r="BN20" s="118">
        <f t="shared" si="1"/>
        <v>13062348.4</v>
      </c>
      <c r="BO20" s="118">
        <f t="shared" si="2"/>
        <v>19593522.68</v>
      </c>
    </row>
    <row r="21" spans="1:67" ht="14.4" customHeight="1" x14ac:dyDescent="0.3">
      <c r="A21" s="121">
        <v>20268000</v>
      </c>
      <c r="B21" s="122">
        <v>1</v>
      </c>
      <c r="C21" s="122">
        <v>1</v>
      </c>
      <c r="D21" s="122">
        <v>0</v>
      </c>
      <c r="E21" s="122" t="s">
        <v>0</v>
      </c>
      <c r="F21" s="122" t="s">
        <v>306</v>
      </c>
      <c r="G21" s="122" t="s">
        <v>307</v>
      </c>
      <c r="H21" s="122" t="s">
        <v>317</v>
      </c>
      <c r="I21" s="122" t="s">
        <v>318</v>
      </c>
      <c r="J21" s="122" t="s">
        <v>309</v>
      </c>
      <c r="K21" s="122" t="s">
        <v>1</v>
      </c>
      <c r="L21" s="122" t="s">
        <v>319</v>
      </c>
      <c r="M21" s="122" t="s">
        <v>339</v>
      </c>
      <c r="N21" s="122" t="s">
        <v>340</v>
      </c>
      <c r="O21" s="122" t="s">
        <v>23</v>
      </c>
      <c r="P21" s="122" t="s">
        <v>23</v>
      </c>
      <c r="Q21" s="122" t="s">
        <v>1</v>
      </c>
      <c r="R21" s="123">
        <v>1661765.63</v>
      </c>
      <c r="S21" s="124">
        <v>39058</v>
      </c>
      <c r="T21" s="124">
        <v>48189</v>
      </c>
      <c r="U21" s="125">
        <v>6588000</v>
      </c>
      <c r="V21" s="125">
        <v>6063747.96</v>
      </c>
      <c r="W21" s="122" t="s">
        <v>1</v>
      </c>
      <c r="X21" s="124" t="s">
        <v>1</v>
      </c>
      <c r="Y21" s="118">
        <v>276960.96000000002</v>
      </c>
      <c r="Z21" s="118">
        <v>276960.96000000002</v>
      </c>
      <c r="AA21" s="118">
        <v>276960.96000000002</v>
      </c>
      <c r="AB21" s="118">
        <v>276960.96000000002</v>
      </c>
      <c r="AC21" s="118">
        <v>276960.96000000002</v>
      </c>
      <c r="AD21" s="118">
        <v>276960.83</v>
      </c>
      <c r="AE21" s="118">
        <v>0</v>
      </c>
      <c r="AF21" s="118">
        <v>0</v>
      </c>
      <c r="AG21" s="118">
        <v>0</v>
      </c>
      <c r="AH21" s="118">
        <v>0</v>
      </c>
      <c r="AI21" s="118">
        <v>0</v>
      </c>
      <c r="AJ21" s="118">
        <v>0</v>
      </c>
      <c r="AK21" s="118">
        <v>0</v>
      </c>
      <c r="AL21" s="118">
        <v>0</v>
      </c>
      <c r="AM21" s="118">
        <v>0</v>
      </c>
      <c r="AN21" s="118">
        <v>0</v>
      </c>
      <c r="AO21" s="118">
        <v>0</v>
      </c>
      <c r="AP21" s="118">
        <v>0</v>
      </c>
      <c r="AQ21" s="118">
        <v>0</v>
      </c>
      <c r="AR21" s="118">
        <v>0</v>
      </c>
      <c r="AS21" s="118">
        <v>0</v>
      </c>
      <c r="AT21" s="118">
        <v>0</v>
      </c>
      <c r="AU21" s="118">
        <v>0</v>
      </c>
      <c r="AV21" s="118">
        <v>0</v>
      </c>
      <c r="AW21" s="118">
        <v>0</v>
      </c>
      <c r="AX21" s="118">
        <v>0</v>
      </c>
      <c r="AY21" s="118">
        <v>0</v>
      </c>
      <c r="AZ21" s="118">
        <v>0</v>
      </c>
      <c r="BA21" s="118">
        <v>0</v>
      </c>
      <c r="BB21" s="118">
        <v>0</v>
      </c>
      <c r="BC21" s="118">
        <v>0</v>
      </c>
      <c r="BD21" s="118">
        <v>0</v>
      </c>
      <c r="BE21" s="118">
        <v>0</v>
      </c>
      <c r="BF21" s="118">
        <v>0</v>
      </c>
      <c r="BG21" s="118">
        <v>0</v>
      </c>
      <c r="BH21" s="118">
        <v>0</v>
      </c>
      <c r="BI21" s="118">
        <v>0</v>
      </c>
      <c r="BJ21" s="118">
        <v>0</v>
      </c>
      <c r="BK21" s="118">
        <v>0</v>
      </c>
      <c r="BL21" s="118">
        <v>0</v>
      </c>
      <c r="BM21" s="118">
        <f t="shared" si="0"/>
        <v>553921.92000000004</v>
      </c>
      <c r="BN21" s="118">
        <f t="shared" si="1"/>
        <v>1107843.7100000002</v>
      </c>
      <c r="BO21" s="118">
        <f t="shared" si="2"/>
        <v>1661765.6300000004</v>
      </c>
    </row>
    <row r="22" spans="1:67" ht="14.4" customHeight="1" x14ac:dyDescent="0.3">
      <c r="A22" s="121">
        <v>20269000</v>
      </c>
      <c r="B22" s="122">
        <v>1</v>
      </c>
      <c r="C22" s="122">
        <v>1</v>
      </c>
      <c r="D22" s="122">
        <v>0</v>
      </c>
      <c r="E22" s="122" t="s">
        <v>0</v>
      </c>
      <c r="F22" s="122" t="s">
        <v>306</v>
      </c>
      <c r="G22" s="122" t="s">
        <v>307</v>
      </c>
      <c r="H22" s="122" t="s">
        <v>317</v>
      </c>
      <c r="I22" s="122" t="s">
        <v>318</v>
      </c>
      <c r="J22" s="122" t="s">
        <v>309</v>
      </c>
      <c r="K22" s="122" t="s">
        <v>1</v>
      </c>
      <c r="L22" s="122" t="s">
        <v>344</v>
      </c>
      <c r="M22" s="122" t="s">
        <v>339</v>
      </c>
      <c r="N22" s="122" t="s">
        <v>340</v>
      </c>
      <c r="O22" s="122" t="s">
        <v>24</v>
      </c>
      <c r="P22" s="122" t="s">
        <v>24</v>
      </c>
      <c r="Q22" s="122" t="s">
        <v>1</v>
      </c>
      <c r="R22" s="123">
        <v>3575022.38</v>
      </c>
      <c r="S22" s="124">
        <v>39146</v>
      </c>
      <c r="T22" s="124">
        <v>46451</v>
      </c>
      <c r="U22" s="125">
        <v>37100000</v>
      </c>
      <c r="V22" s="125">
        <v>35314037.869999997</v>
      </c>
      <c r="W22" s="122" t="s">
        <v>1</v>
      </c>
      <c r="X22" s="124" t="s">
        <v>1</v>
      </c>
      <c r="Y22" s="118">
        <v>2383348.2799999998</v>
      </c>
      <c r="Z22" s="118">
        <v>1191674.0999999999</v>
      </c>
      <c r="AA22" s="118">
        <v>0</v>
      </c>
      <c r="AB22" s="118">
        <v>0</v>
      </c>
      <c r="AC22" s="118">
        <v>0</v>
      </c>
      <c r="AD22" s="118">
        <v>0</v>
      </c>
      <c r="AE22" s="118">
        <v>0</v>
      </c>
      <c r="AF22" s="118">
        <v>0</v>
      </c>
      <c r="AG22" s="118">
        <v>0</v>
      </c>
      <c r="AH22" s="118">
        <v>0</v>
      </c>
      <c r="AI22" s="118">
        <v>0</v>
      </c>
      <c r="AJ22" s="118">
        <v>0</v>
      </c>
      <c r="AK22" s="118">
        <v>0</v>
      </c>
      <c r="AL22" s="118">
        <v>0</v>
      </c>
      <c r="AM22" s="118">
        <v>0</v>
      </c>
      <c r="AN22" s="118">
        <v>0</v>
      </c>
      <c r="AO22" s="118">
        <v>0</v>
      </c>
      <c r="AP22" s="118">
        <v>0</v>
      </c>
      <c r="AQ22" s="118">
        <v>0</v>
      </c>
      <c r="AR22" s="118">
        <v>0</v>
      </c>
      <c r="AS22" s="118">
        <v>0</v>
      </c>
      <c r="AT22" s="118">
        <v>0</v>
      </c>
      <c r="AU22" s="118">
        <v>0</v>
      </c>
      <c r="AV22" s="118">
        <v>0</v>
      </c>
      <c r="AW22" s="118">
        <v>0</v>
      </c>
      <c r="AX22" s="118">
        <v>0</v>
      </c>
      <c r="AY22" s="118">
        <v>0</v>
      </c>
      <c r="AZ22" s="118">
        <v>0</v>
      </c>
      <c r="BA22" s="118">
        <v>0</v>
      </c>
      <c r="BB22" s="118">
        <v>0</v>
      </c>
      <c r="BC22" s="118">
        <v>0</v>
      </c>
      <c r="BD22" s="118">
        <v>0</v>
      </c>
      <c r="BE22" s="118">
        <v>0</v>
      </c>
      <c r="BF22" s="118">
        <v>0</v>
      </c>
      <c r="BG22" s="118">
        <v>0</v>
      </c>
      <c r="BH22" s="118">
        <v>0</v>
      </c>
      <c r="BI22" s="118">
        <v>0</v>
      </c>
      <c r="BJ22" s="118">
        <v>0</v>
      </c>
      <c r="BK22" s="118">
        <v>0</v>
      </c>
      <c r="BL22" s="118">
        <v>0</v>
      </c>
      <c r="BM22" s="118">
        <f t="shared" si="0"/>
        <v>3575022.38</v>
      </c>
      <c r="BN22" s="118">
        <f t="shared" si="1"/>
        <v>0</v>
      </c>
      <c r="BO22" s="118">
        <f t="shared" si="2"/>
        <v>3575022.38</v>
      </c>
    </row>
    <row r="23" spans="1:67" ht="14.4" customHeight="1" x14ac:dyDescent="0.3">
      <c r="A23" s="121">
        <v>20270000</v>
      </c>
      <c r="B23" s="122">
        <v>1</v>
      </c>
      <c r="C23" s="122">
        <v>1</v>
      </c>
      <c r="D23" s="122">
        <v>1</v>
      </c>
      <c r="E23" s="122" t="s">
        <v>0</v>
      </c>
      <c r="F23" s="122" t="s">
        <v>306</v>
      </c>
      <c r="G23" s="122" t="s">
        <v>307</v>
      </c>
      <c r="H23" s="122" t="s">
        <v>308</v>
      </c>
      <c r="I23" s="122" t="s">
        <v>291</v>
      </c>
      <c r="J23" s="122" t="s">
        <v>309</v>
      </c>
      <c r="K23" s="122" t="s">
        <v>1</v>
      </c>
      <c r="L23" s="122" t="s">
        <v>310</v>
      </c>
      <c r="M23" s="122" t="s">
        <v>339</v>
      </c>
      <c r="N23" s="122" t="s">
        <v>340</v>
      </c>
      <c r="O23" s="122" t="s">
        <v>25</v>
      </c>
      <c r="P23" s="122" t="s">
        <v>25</v>
      </c>
      <c r="Q23" s="122" t="s">
        <v>1</v>
      </c>
      <c r="R23" s="123">
        <v>3448275.89</v>
      </c>
      <c r="S23" s="124">
        <v>39262</v>
      </c>
      <c r="T23" s="124">
        <v>46371</v>
      </c>
      <c r="U23" s="125">
        <v>50000000</v>
      </c>
      <c r="V23" s="125">
        <v>50000000</v>
      </c>
      <c r="W23" s="122" t="s">
        <v>1</v>
      </c>
      <c r="X23" s="124" t="s">
        <v>1</v>
      </c>
      <c r="Y23" s="118">
        <v>3448275.89</v>
      </c>
      <c r="Z23" s="118">
        <v>0</v>
      </c>
      <c r="AA23" s="118">
        <v>0</v>
      </c>
      <c r="AB23" s="118">
        <v>0</v>
      </c>
      <c r="AC23" s="118">
        <v>0</v>
      </c>
      <c r="AD23" s="118">
        <v>0</v>
      </c>
      <c r="AE23" s="118">
        <v>0</v>
      </c>
      <c r="AF23" s="118">
        <v>0</v>
      </c>
      <c r="AG23" s="118">
        <v>0</v>
      </c>
      <c r="AH23" s="118">
        <v>0</v>
      </c>
      <c r="AI23" s="118">
        <v>0</v>
      </c>
      <c r="AJ23" s="118">
        <v>0</v>
      </c>
      <c r="AK23" s="118">
        <v>0</v>
      </c>
      <c r="AL23" s="118">
        <v>0</v>
      </c>
      <c r="AM23" s="118">
        <v>0</v>
      </c>
      <c r="AN23" s="118">
        <v>0</v>
      </c>
      <c r="AO23" s="118">
        <v>0</v>
      </c>
      <c r="AP23" s="118">
        <v>0</v>
      </c>
      <c r="AQ23" s="118">
        <v>0</v>
      </c>
      <c r="AR23" s="118">
        <v>0</v>
      </c>
      <c r="AS23" s="118">
        <v>0</v>
      </c>
      <c r="AT23" s="118">
        <v>0</v>
      </c>
      <c r="AU23" s="118">
        <v>0</v>
      </c>
      <c r="AV23" s="118">
        <v>0</v>
      </c>
      <c r="AW23" s="118">
        <v>0</v>
      </c>
      <c r="AX23" s="118">
        <v>0</v>
      </c>
      <c r="AY23" s="118">
        <v>0</v>
      </c>
      <c r="AZ23" s="118">
        <v>0</v>
      </c>
      <c r="BA23" s="118">
        <v>0</v>
      </c>
      <c r="BB23" s="118">
        <v>0</v>
      </c>
      <c r="BC23" s="118">
        <v>0</v>
      </c>
      <c r="BD23" s="118">
        <v>0</v>
      </c>
      <c r="BE23" s="118">
        <v>0</v>
      </c>
      <c r="BF23" s="118">
        <v>0</v>
      </c>
      <c r="BG23" s="118">
        <v>0</v>
      </c>
      <c r="BH23" s="118">
        <v>0</v>
      </c>
      <c r="BI23" s="118">
        <v>0</v>
      </c>
      <c r="BJ23" s="118">
        <v>0</v>
      </c>
      <c r="BK23" s="118">
        <v>0</v>
      </c>
      <c r="BL23" s="118">
        <v>0</v>
      </c>
      <c r="BM23" s="118">
        <f t="shared" si="0"/>
        <v>3448275.89</v>
      </c>
      <c r="BN23" s="118">
        <f t="shared" si="1"/>
        <v>0</v>
      </c>
      <c r="BO23" s="118">
        <f t="shared" si="2"/>
        <v>3448275.89</v>
      </c>
    </row>
    <row r="24" spans="1:67" ht="14.4" customHeight="1" x14ac:dyDescent="0.3">
      <c r="A24" s="121">
        <v>20271000</v>
      </c>
      <c r="B24" s="122">
        <v>1</v>
      </c>
      <c r="C24" s="122">
        <v>1</v>
      </c>
      <c r="D24" s="122">
        <v>1</v>
      </c>
      <c r="E24" s="122" t="s">
        <v>0</v>
      </c>
      <c r="F24" s="122" t="s">
        <v>306</v>
      </c>
      <c r="G24" s="122" t="s">
        <v>314</v>
      </c>
      <c r="H24" s="122" t="s">
        <v>314</v>
      </c>
      <c r="I24" s="122" t="s">
        <v>314</v>
      </c>
      <c r="J24" s="122" t="s">
        <v>309</v>
      </c>
      <c r="K24" s="122" t="s">
        <v>1</v>
      </c>
      <c r="L24" s="122" t="s">
        <v>347</v>
      </c>
      <c r="M24" s="122" t="s">
        <v>339</v>
      </c>
      <c r="N24" s="122" t="s">
        <v>340</v>
      </c>
      <c r="O24" s="122" t="s">
        <v>26</v>
      </c>
      <c r="P24" s="122" t="s">
        <v>26</v>
      </c>
      <c r="Q24" s="122" t="s">
        <v>1</v>
      </c>
      <c r="R24" s="123">
        <v>6546767.5899999999</v>
      </c>
      <c r="S24" s="124">
        <v>39428</v>
      </c>
      <c r="T24" s="124">
        <v>46733</v>
      </c>
      <c r="U24" s="125">
        <v>62250000</v>
      </c>
      <c r="V24" s="125">
        <v>62188291.189999998</v>
      </c>
      <c r="W24" s="122" t="s">
        <v>1</v>
      </c>
      <c r="X24" s="124" t="s">
        <v>1</v>
      </c>
      <c r="Y24" s="118">
        <v>3273383.88</v>
      </c>
      <c r="Z24" s="118">
        <v>3273383.71</v>
      </c>
      <c r="AA24" s="118">
        <v>0</v>
      </c>
      <c r="AB24" s="118">
        <v>0</v>
      </c>
      <c r="AC24" s="118">
        <v>0</v>
      </c>
      <c r="AD24" s="118">
        <v>0</v>
      </c>
      <c r="AE24" s="118">
        <v>0</v>
      </c>
      <c r="AF24" s="118">
        <v>0</v>
      </c>
      <c r="AG24" s="118">
        <v>0</v>
      </c>
      <c r="AH24" s="118">
        <v>0</v>
      </c>
      <c r="AI24" s="118">
        <v>0</v>
      </c>
      <c r="AJ24" s="118">
        <v>0</v>
      </c>
      <c r="AK24" s="118">
        <v>0</v>
      </c>
      <c r="AL24" s="118">
        <v>0</v>
      </c>
      <c r="AM24" s="118">
        <v>0</v>
      </c>
      <c r="AN24" s="118">
        <v>0</v>
      </c>
      <c r="AO24" s="118">
        <v>0</v>
      </c>
      <c r="AP24" s="118">
        <v>0</v>
      </c>
      <c r="AQ24" s="118">
        <v>0</v>
      </c>
      <c r="AR24" s="118">
        <v>0</v>
      </c>
      <c r="AS24" s="118">
        <v>0</v>
      </c>
      <c r="AT24" s="118">
        <v>0</v>
      </c>
      <c r="AU24" s="118">
        <v>0</v>
      </c>
      <c r="AV24" s="118">
        <v>0</v>
      </c>
      <c r="AW24" s="118">
        <v>0</v>
      </c>
      <c r="AX24" s="118">
        <v>0</v>
      </c>
      <c r="AY24" s="118">
        <v>0</v>
      </c>
      <c r="AZ24" s="118">
        <v>0</v>
      </c>
      <c r="BA24" s="118">
        <v>0</v>
      </c>
      <c r="BB24" s="118">
        <v>0</v>
      </c>
      <c r="BC24" s="118">
        <v>0</v>
      </c>
      <c r="BD24" s="118">
        <v>0</v>
      </c>
      <c r="BE24" s="118">
        <v>0</v>
      </c>
      <c r="BF24" s="118">
        <v>0</v>
      </c>
      <c r="BG24" s="118">
        <v>0</v>
      </c>
      <c r="BH24" s="118">
        <v>0</v>
      </c>
      <c r="BI24" s="118">
        <v>0</v>
      </c>
      <c r="BJ24" s="118">
        <v>0</v>
      </c>
      <c r="BK24" s="118">
        <v>0</v>
      </c>
      <c r="BL24" s="118">
        <v>0</v>
      </c>
      <c r="BM24" s="118">
        <f t="shared" si="0"/>
        <v>6546767.5899999999</v>
      </c>
      <c r="BN24" s="118">
        <f t="shared" si="1"/>
        <v>0</v>
      </c>
      <c r="BO24" s="118">
        <f t="shared" si="2"/>
        <v>6546767.5899999999</v>
      </c>
    </row>
    <row r="25" spans="1:67" ht="14.4" customHeight="1" x14ac:dyDescent="0.3">
      <c r="A25" s="121">
        <v>20272000</v>
      </c>
      <c r="B25" s="122">
        <v>1</v>
      </c>
      <c r="C25" s="122">
        <v>1</v>
      </c>
      <c r="D25" s="122">
        <v>1</v>
      </c>
      <c r="E25" s="122" t="s">
        <v>0</v>
      </c>
      <c r="F25" s="122" t="s">
        <v>306</v>
      </c>
      <c r="G25" s="122" t="s">
        <v>307</v>
      </c>
      <c r="H25" s="122" t="s">
        <v>308</v>
      </c>
      <c r="I25" s="122" t="s">
        <v>291</v>
      </c>
      <c r="J25" s="122" t="s">
        <v>309</v>
      </c>
      <c r="K25" s="122" t="s">
        <v>1</v>
      </c>
      <c r="L25" s="122" t="s">
        <v>310</v>
      </c>
      <c r="M25" s="122" t="s">
        <v>339</v>
      </c>
      <c r="N25" s="122" t="s">
        <v>340</v>
      </c>
      <c r="O25" s="122" t="s">
        <v>27</v>
      </c>
      <c r="P25" s="122" t="s">
        <v>27</v>
      </c>
      <c r="Q25" s="122" t="s">
        <v>1</v>
      </c>
      <c r="R25" s="123">
        <v>29999999.977000002</v>
      </c>
      <c r="S25" s="124">
        <v>39428</v>
      </c>
      <c r="T25" s="124">
        <v>48560</v>
      </c>
      <c r="U25" s="125">
        <v>90000000</v>
      </c>
      <c r="V25" s="125">
        <v>90000000</v>
      </c>
      <c r="W25" s="122" t="s">
        <v>1</v>
      </c>
      <c r="X25" s="124" t="s">
        <v>1</v>
      </c>
      <c r="Y25" s="118">
        <v>4285714.2860000003</v>
      </c>
      <c r="Z25" s="118">
        <v>4285714.2860000003</v>
      </c>
      <c r="AA25" s="118">
        <v>4285714.2860000003</v>
      </c>
      <c r="AB25" s="118">
        <v>4285714.2860000003</v>
      </c>
      <c r="AC25" s="118">
        <v>4285714.2860000003</v>
      </c>
      <c r="AD25" s="118">
        <v>4285714.2860000003</v>
      </c>
      <c r="AE25" s="118">
        <v>4285714.2610000055</v>
      </c>
      <c r="AF25" s="118">
        <v>0</v>
      </c>
      <c r="AG25" s="118">
        <v>0</v>
      </c>
      <c r="AH25" s="118">
        <v>0</v>
      </c>
      <c r="AI25" s="118">
        <v>0</v>
      </c>
      <c r="AJ25" s="118">
        <v>0</v>
      </c>
      <c r="AK25" s="118">
        <v>0</v>
      </c>
      <c r="AL25" s="118">
        <v>0</v>
      </c>
      <c r="AM25" s="118">
        <v>0</v>
      </c>
      <c r="AN25" s="118">
        <v>0</v>
      </c>
      <c r="AO25" s="118">
        <v>0</v>
      </c>
      <c r="AP25" s="118">
        <v>0</v>
      </c>
      <c r="AQ25" s="118">
        <v>0</v>
      </c>
      <c r="AR25" s="118">
        <v>0</v>
      </c>
      <c r="AS25" s="118">
        <v>0</v>
      </c>
      <c r="AT25" s="118">
        <v>0</v>
      </c>
      <c r="AU25" s="118">
        <v>0</v>
      </c>
      <c r="AV25" s="118">
        <v>0</v>
      </c>
      <c r="AW25" s="118">
        <v>0</v>
      </c>
      <c r="AX25" s="118">
        <v>0</v>
      </c>
      <c r="AY25" s="118">
        <v>0</v>
      </c>
      <c r="AZ25" s="118">
        <v>0</v>
      </c>
      <c r="BA25" s="118">
        <v>0</v>
      </c>
      <c r="BB25" s="118">
        <v>0</v>
      </c>
      <c r="BC25" s="118">
        <v>0</v>
      </c>
      <c r="BD25" s="118">
        <v>0</v>
      </c>
      <c r="BE25" s="118">
        <v>0</v>
      </c>
      <c r="BF25" s="118">
        <v>0</v>
      </c>
      <c r="BG25" s="118">
        <v>0</v>
      </c>
      <c r="BH25" s="118">
        <v>0</v>
      </c>
      <c r="BI25" s="118">
        <v>0</v>
      </c>
      <c r="BJ25" s="118">
        <v>0</v>
      </c>
      <c r="BK25" s="118">
        <v>0</v>
      </c>
      <c r="BL25" s="118">
        <v>0</v>
      </c>
      <c r="BM25" s="118">
        <f t="shared" si="0"/>
        <v>8571428.5720000006</v>
      </c>
      <c r="BN25" s="118">
        <f t="shared" si="1"/>
        <v>21428571.405000009</v>
      </c>
      <c r="BO25" s="118">
        <f t="shared" si="2"/>
        <v>29999999.977000009</v>
      </c>
    </row>
    <row r="26" spans="1:67" ht="14.4" customHeight="1" x14ac:dyDescent="0.3">
      <c r="A26" s="121">
        <v>20273000</v>
      </c>
      <c r="B26" s="122">
        <v>1</v>
      </c>
      <c r="C26" s="122">
        <v>1</v>
      </c>
      <c r="D26" s="122">
        <v>1</v>
      </c>
      <c r="E26" s="122" t="s">
        <v>0</v>
      </c>
      <c r="F26" s="122" t="s">
        <v>306</v>
      </c>
      <c r="G26" s="122" t="s">
        <v>307</v>
      </c>
      <c r="H26" s="122" t="s">
        <v>308</v>
      </c>
      <c r="I26" s="122" t="s">
        <v>291</v>
      </c>
      <c r="J26" s="122" t="s">
        <v>309</v>
      </c>
      <c r="K26" s="122" t="s">
        <v>1</v>
      </c>
      <c r="L26" s="122" t="s">
        <v>310</v>
      </c>
      <c r="M26" s="122" t="s">
        <v>339</v>
      </c>
      <c r="N26" s="122" t="s">
        <v>340</v>
      </c>
      <c r="O26" s="122" t="s">
        <v>28</v>
      </c>
      <c r="P26" s="122" t="s">
        <v>28</v>
      </c>
      <c r="Q26" s="122" t="s">
        <v>1</v>
      </c>
      <c r="R26" s="123">
        <v>28161224.5</v>
      </c>
      <c r="S26" s="124">
        <v>39428</v>
      </c>
      <c r="T26" s="124">
        <v>50386</v>
      </c>
      <c r="U26" s="125">
        <v>38100000</v>
      </c>
      <c r="V26" s="125">
        <v>38100000</v>
      </c>
      <c r="W26" s="122" t="s">
        <v>1</v>
      </c>
      <c r="X26" s="124" t="s">
        <v>1</v>
      </c>
      <c r="Y26" s="118">
        <v>1555102.04</v>
      </c>
      <c r="Z26" s="118">
        <v>1555102.04</v>
      </c>
      <c r="AA26" s="118">
        <v>1555102.04</v>
      </c>
      <c r="AB26" s="118">
        <v>1555102.04</v>
      </c>
      <c r="AC26" s="118">
        <v>1555102.04</v>
      </c>
      <c r="AD26" s="118">
        <v>1555102.04</v>
      </c>
      <c r="AE26" s="118">
        <v>1555102.04</v>
      </c>
      <c r="AF26" s="118">
        <v>1555102.04</v>
      </c>
      <c r="AG26" s="118">
        <v>1555102.04</v>
      </c>
      <c r="AH26" s="118">
        <v>1555102.04</v>
      </c>
      <c r="AI26" s="118">
        <v>1555102.04</v>
      </c>
      <c r="AJ26" s="118">
        <v>1555102.04</v>
      </c>
      <c r="AK26" s="118">
        <v>0</v>
      </c>
      <c r="AL26" s="118">
        <v>0</v>
      </c>
      <c r="AM26" s="118">
        <v>0</v>
      </c>
      <c r="AN26" s="118">
        <v>0</v>
      </c>
      <c r="AO26" s="118">
        <v>0</v>
      </c>
      <c r="AP26" s="118">
        <v>0</v>
      </c>
      <c r="AQ26" s="118">
        <v>0</v>
      </c>
      <c r="AR26" s="118">
        <v>0</v>
      </c>
      <c r="AS26" s="118">
        <v>0</v>
      </c>
      <c r="AT26" s="118">
        <v>9500000.0200000033</v>
      </c>
      <c r="AU26" s="118">
        <v>0</v>
      </c>
      <c r="AV26" s="118">
        <v>0</v>
      </c>
      <c r="AW26" s="118">
        <v>0</v>
      </c>
      <c r="AX26" s="118">
        <v>0</v>
      </c>
      <c r="AY26" s="118">
        <v>0</v>
      </c>
      <c r="AZ26" s="118">
        <v>0</v>
      </c>
      <c r="BA26" s="118">
        <v>0</v>
      </c>
      <c r="BB26" s="118">
        <v>0</v>
      </c>
      <c r="BC26" s="118">
        <v>0</v>
      </c>
      <c r="BD26" s="118">
        <v>0</v>
      </c>
      <c r="BE26" s="118">
        <v>0</v>
      </c>
      <c r="BF26" s="118">
        <v>0</v>
      </c>
      <c r="BG26" s="118">
        <v>0</v>
      </c>
      <c r="BH26" s="118">
        <v>0</v>
      </c>
      <c r="BI26" s="118">
        <v>0</v>
      </c>
      <c r="BJ26" s="118">
        <v>0</v>
      </c>
      <c r="BK26" s="118">
        <v>0</v>
      </c>
      <c r="BL26" s="118">
        <v>0</v>
      </c>
      <c r="BM26" s="118">
        <f t="shared" si="0"/>
        <v>3110204.08</v>
      </c>
      <c r="BN26" s="118">
        <f t="shared" si="1"/>
        <v>25051020.420000002</v>
      </c>
      <c r="BO26" s="118">
        <f t="shared" si="2"/>
        <v>28161224.5</v>
      </c>
    </row>
    <row r="27" spans="1:67" ht="14.4" customHeight="1" x14ac:dyDescent="0.3">
      <c r="A27" s="121">
        <v>20274000</v>
      </c>
      <c r="B27" s="122">
        <v>1</v>
      </c>
      <c r="C27" s="122">
        <v>1</v>
      </c>
      <c r="D27" s="122">
        <v>0</v>
      </c>
      <c r="E27" s="122" t="s">
        <v>0</v>
      </c>
      <c r="F27" s="122" t="s">
        <v>306</v>
      </c>
      <c r="G27" s="122" t="s">
        <v>314</v>
      </c>
      <c r="H27" s="122" t="s">
        <v>314</v>
      </c>
      <c r="I27" s="122" t="s">
        <v>314</v>
      </c>
      <c r="J27" s="122" t="s">
        <v>309</v>
      </c>
      <c r="K27" s="122" t="s">
        <v>1</v>
      </c>
      <c r="L27" s="122" t="s">
        <v>345</v>
      </c>
      <c r="M27" s="122" t="s">
        <v>339</v>
      </c>
      <c r="N27" s="122" t="s">
        <v>340</v>
      </c>
      <c r="O27" s="122" t="s">
        <v>29</v>
      </c>
      <c r="P27" s="122" t="s">
        <v>29</v>
      </c>
      <c r="Q27" s="122" t="s">
        <v>1</v>
      </c>
      <c r="R27" s="123">
        <v>24763680.609999999</v>
      </c>
      <c r="S27" s="124">
        <v>39428</v>
      </c>
      <c r="T27" s="124">
        <v>48560</v>
      </c>
      <c r="U27" s="125">
        <v>67100000</v>
      </c>
      <c r="V27" s="125">
        <v>67100000</v>
      </c>
      <c r="W27" s="122" t="s">
        <v>1</v>
      </c>
      <c r="X27" s="124" t="s">
        <v>1</v>
      </c>
      <c r="Y27" s="118">
        <v>3537668.66</v>
      </c>
      <c r="Z27" s="118">
        <v>3537668.66</v>
      </c>
      <c r="AA27" s="118">
        <v>3537668.66</v>
      </c>
      <c r="AB27" s="118">
        <v>3537668.66</v>
      </c>
      <c r="AC27" s="118">
        <v>3537668.66</v>
      </c>
      <c r="AD27" s="118">
        <v>3537668.66</v>
      </c>
      <c r="AE27" s="118">
        <v>3537668.6499999985</v>
      </c>
      <c r="AF27" s="118">
        <v>0</v>
      </c>
      <c r="AG27" s="118">
        <v>0</v>
      </c>
      <c r="AH27" s="118">
        <v>0</v>
      </c>
      <c r="AI27" s="118">
        <v>0</v>
      </c>
      <c r="AJ27" s="118">
        <v>0</v>
      </c>
      <c r="AK27" s="118">
        <v>0</v>
      </c>
      <c r="AL27" s="118">
        <v>0</v>
      </c>
      <c r="AM27" s="118">
        <v>0</v>
      </c>
      <c r="AN27" s="118">
        <v>0</v>
      </c>
      <c r="AO27" s="118">
        <v>0</v>
      </c>
      <c r="AP27" s="118">
        <v>0</v>
      </c>
      <c r="AQ27" s="118">
        <v>0</v>
      </c>
      <c r="AR27" s="118">
        <v>0</v>
      </c>
      <c r="AS27" s="118">
        <v>0</v>
      </c>
      <c r="AT27" s="118">
        <v>0</v>
      </c>
      <c r="AU27" s="118">
        <v>0</v>
      </c>
      <c r="AV27" s="118">
        <v>0</v>
      </c>
      <c r="AW27" s="118">
        <v>0</v>
      </c>
      <c r="AX27" s="118">
        <v>0</v>
      </c>
      <c r="AY27" s="118">
        <v>0</v>
      </c>
      <c r="AZ27" s="118">
        <v>0</v>
      </c>
      <c r="BA27" s="118">
        <v>0</v>
      </c>
      <c r="BB27" s="118">
        <v>0</v>
      </c>
      <c r="BC27" s="118">
        <v>0</v>
      </c>
      <c r="BD27" s="118">
        <v>0</v>
      </c>
      <c r="BE27" s="118">
        <v>0</v>
      </c>
      <c r="BF27" s="118">
        <v>0</v>
      </c>
      <c r="BG27" s="118">
        <v>0</v>
      </c>
      <c r="BH27" s="118">
        <v>0</v>
      </c>
      <c r="BI27" s="118">
        <v>0</v>
      </c>
      <c r="BJ27" s="118">
        <v>0</v>
      </c>
      <c r="BK27" s="118">
        <v>0</v>
      </c>
      <c r="BL27" s="118">
        <v>0</v>
      </c>
      <c r="BM27" s="118">
        <f t="shared" si="0"/>
        <v>7075337.3200000003</v>
      </c>
      <c r="BN27" s="118">
        <f t="shared" si="1"/>
        <v>17688343.289999999</v>
      </c>
      <c r="BO27" s="118">
        <f t="shared" si="2"/>
        <v>24763680.609999999</v>
      </c>
    </row>
    <row r="28" spans="1:67" ht="14.4" customHeight="1" x14ac:dyDescent="0.3">
      <c r="A28" s="121">
        <v>20276000</v>
      </c>
      <c r="B28" s="122">
        <v>1</v>
      </c>
      <c r="C28" s="122">
        <v>1</v>
      </c>
      <c r="D28" s="122">
        <v>1</v>
      </c>
      <c r="E28" s="122" t="s">
        <v>0</v>
      </c>
      <c r="F28" s="122" t="s">
        <v>306</v>
      </c>
      <c r="G28" s="122" t="s">
        <v>307</v>
      </c>
      <c r="H28" s="122" t="s">
        <v>308</v>
      </c>
      <c r="I28" s="122" t="s">
        <v>291</v>
      </c>
      <c r="J28" s="122" t="s">
        <v>309</v>
      </c>
      <c r="K28" s="122" t="s">
        <v>1</v>
      </c>
      <c r="L28" s="122" t="s">
        <v>310</v>
      </c>
      <c r="M28" s="122" t="s">
        <v>339</v>
      </c>
      <c r="N28" s="122" t="s">
        <v>340</v>
      </c>
      <c r="O28" s="122" t="s">
        <v>30</v>
      </c>
      <c r="P28" s="122" t="s">
        <v>30</v>
      </c>
      <c r="Q28" s="122" t="s">
        <v>1</v>
      </c>
      <c r="R28" s="123">
        <v>80317878.121000007</v>
      </c>
      <c r="S28" s="124">
        <v>39428</v>
      </c>
      <c r="T28" s="124">
        <v>48560</v>
      </c>
      <c r="U28" s="125">
        <v>246400000</v>
      </c>
      <c r="V28" s="125">
        <v>246400000</v>
      </c>
      <c r="W28" s="122" t="s">
        <v>1</v>
      </c>
      <c r="X28" s="124" t="s">
        <v>1</v>
      </c>
      <c r="Y28" s="118">
        <v>11473982.614</v>
      </c>
      <c r="Z28" s="118">
        <v>11473982.614</v>
      </c>
      <c r="AA28" s="118">
        <v>11473982.614</v>
      </c>
      <c r="AB28" s="118">
        <v>11473982.614</v>
      </c>
      <c r="AC28" s="118">
        <v>11473982.614</v>
      </c>
      <c r="AD28" s="118">
        <v>11473982.614</v>
      </c>
      <c r="AE28" s="118">
        <v>11473982.436999999</v>
      </c>
      <c r="AF28" s="118">
        <v>0</v>
      </c>
      <c r="AG28" s="118">
        <v>0</v>
      </c>
      <c r="AH28" s="118">
        <v>0</v>
      </c>
      <c r="AI28" s="118">
        <v>0</v>
      </c>
      <c r="AJ28" s="118">
        <v>0</v>
      </c>
      <c r="AK28" s="118">
        <v>0</v>
      </c>
      <c r="AL28" s="118">
        <v>0</v>
      </c>
      <c r="AM28" s="118">
        <v>0</v>
      </c>
      <c r="AN28" s="118">
        <v>0</v>
      </c>
      <c r="AO28" s="118">
        <v>0</v>
      </c>
      <c r="AP28" s="118">
        <v>0</v>
      </c>
      <c r="AQ28" s="118">
        <v>0</v>
      </c>
      <c r="AR28" s="118">
        <v>0</v>
      </c>
      <c r="AS28" s="118">
        <v>0</v>
      </c>
      <c r="AT28" s="118">
        <v>0</v>
      </c>
      <c r="AU28" s="118">
        <v>0</v>
      </c>
      <c r="AV28" s="118">
        <v>0</v>
      </c>
      <c r="AW28" s="118">
        <v>0</v>
      </c>
      <c r="AX28" s="118">
        <v>0</v>
      </c>
      <c r="AY28" s="118">
        <v>0</v>
      </c>
      <c r="AZ28" s="118">
        <v>0</v>
      </c>
      <c r="BA28" s="118">
        <v>0</v>
      </c>
      <c r="BB28" s="118">
        <v>0</v>
      </c>
      <c r="BC28" s="118">
        <v>0</v>
      </c>
      <c r="BD28" s="118">
        <v>0</v>
      </c>
      <c r="BE28" s="118">
        <v>0</v>
      </c>
      <c r="BF28" s="118">
        <v>0</v>
      </c>
      <c r="BG28" s="118">
        <v>0</v>
      </c>
      <c r="BH28" s="118">
        <v>0</v>
      </c>
      <c r="BI28" s="118">
        <v>0</v>
      </c>
      <c r="BJ28" s="118">
        <v>0</v>
      </c>
      <c r="BK28" s="118">
        <v>0</v>
      </c>
      <c r="BL28" s="118">
        <v>0</v>
      </c>
      <c r="BM28" s="118">
        <f t="shared" si="0"/>
        <v>22947965.228</v>
      </c>
      <c r="BN28" s="118">
        <f t="shared" si="1"/>
        <v>57369912.892999999</v>
      </c>
      <c r="BO28" s="118">
        <f t="shared" si="2"/>
        <v>80317878.120999992</v>
      </c>
    </row>
    <row r="29" spans="1:67" ht="14.4" customHeight="1" x14ac:dyDescent="0.3">
      <c r="A29" s="121">
        <v>20277000</v>
      </c>
      <c r="B29" s="122">
        <v>1</v>
      </c>
      <c r="C29" s="122">
        <v>1</v>
      </c>
      <c r="D29" s="122">
        <v>1</v>
      </c>
      <c r="E29" s="122" t="s">
        <v>0</v>
      </c>
      <c r="F29" s="122" t="s">
        <v>306</v>
      </c>
      <c r="G29" s="122" t="s">
        <v>307</v>
      </c>
      <c r="H29" s="122" t="s">
        <v>308</v>
      </c>
      <c r="I29" s="122" t="s">
        <v>291</v>
      </c>
      <c r="J29" s="122" t="s">
        <v>309</v>
      </c>
      <c r="K29" s="122" t="s">
        <v>1</v>
      </c>
      <c r="L29" s="122" t="s">
        <v>310</v>
      </c>
      <c r="M29" s="122" t="s">
        <v>339</v>
      </c>
      <c r="N29" s="122" t="s">
        <v>340</v>
      </c>
      <c r="O29" s="122" t="s">
        <v>31</v>
      </c>
      <c r="P29" s="122" t="s">
        <v>31</v>
      </c>
      <c r="Q29" s="122" t="s">
        <v>1</v>
      </c>
      <c r="R29" s="123">
        <v>4462321.25</v>
      </c>
      <c r="S29" s="124">
        <v>39903</v>
      </c>
      <c r="T29" s="124">
        <v>50860</v>
      </c>
      <c r="U29" s="125">
        <v>38080000</v>
      </c>
      <c r="V29" s="125">
        <v>8098286.7699999996</v>
      </c>
      <c r="W29" s="122" t="s">
        <v>1</v>
      </c>
      <c r="X29" s="124" t="s">
        <v>1</v>
      </c>
      <c r="Y29" s="118">
        <v>330542.31800000003</v>
      </c>
      <c r="Z29" s="118">
        <v>330542.2749999995</v>
      </c>
      <c r="AA29" s="118">
        <v>330542.31800000003</v>
      </c>
      <c r="AB29" s="118">
        <v>330542.31800000003</v>
      </c>
      <c r="AC29" s="118">
        <v>330542.31800000003</v>
      </c>
      <c r="AD29" s="118">
        <v>330542.31800000003</v>
      </c>
      <c r="AE29" s="118">
        <v>330542.31800000003</v>
      </c>
      <c r="AF29" s="118">
        <v>330542.31800000003</v>
      </c>
      <c r="AG29" s="118">
        <v>330542.31800000003</v>
      </c>
      <c r="AH29" s="118">
        <v>330542.31800000003</v>
      </c>
      <c r="AI29" s="118">
        <v>330542.31800000003</v>
      </c>
      <c r="AJ29" s="118">
        <v>330542.31800000003</v>
      </c>
      <c r="AK29" s="118">
        <v>330542.31800000003</v>
      </c>
      <c r="AL29" s="118">
        <v>165271.15900000001</v>
      </c>
      <c r="AM29" s="118">
        <v>0</v>
      </c>
      <c r="AN29" s="118">
        <v>0</v>
      </c>
      <c r="AO29" s="118">
        <v>0</v>
      </c>
      <c r="AP29" s="118">
        <v>0</v>
      </c>
      <c r="AQ29" s="118">
        <v>0</v>
      </c>
      <c r="AR29" s="118">
        <v>0</v>
      </c>
      <c r="AS29" s="118">
        <v>0</v>
      </c>
      <c r="AT29" s="118">
        <v>0</v>
      </c>
      <c r="AU29" s="118">
        <v>0</v>
      </c>
      <c r="AV29" s="118">
        <v>0</v>
      </c>
      <c r="AW29" s="118">
        <v>0</v>
      </c>
      <c r="AX29" s="118">
        <v>0</v>
      </c>
      <c r="AY29" s="118">
        <v>0</v>
      </c>
      <c r="AZ29" s="118">
        <v>0</v>
      </c>
      <c r="BA29" s="118">
        <v>0</v>
      </c>
      <c r="BB29" s="118">
        <v>0</v>
      </c>
      <c r="BC29" s="118">
        <v>0</v>
      </c>
      <c r="BD29" s="118">
        <v>0</v>
      </c>
      <c r="BE29" s="118">
        <v>0</v>
      </c>
      <c r="BF29" s="118">
        <v>0</v>
      </c>
      <c r="BG29" s="118">
        <v>0</v>
      </c>
      <c r="BH29" s="118">
        <v>0</v>
      </c>
      <c r="BI29" s="118">
        <v>0</v>
      </c>
      <c r="BJ29" s="118">
        <v>0</v>
      </c>
      <c r="BK29" s="118">
        <v>0</v>
      </c>
      <c r="BL29" s="118">
        <v>0</v>
      </c>
      <c r="BM29" s="118">
        <f t="shared" si="0"/>
        <v>661084.59299999953</v>
      </c>
      <c r="BN29" s="118">
        <f t="shared" si="1"/>
        <v>3801236.6570000001</v>
      </c>
      <c r="BO29" s="118">
        <f t="shared" si="2"/>
        <v>4462321.25</v>
      </c>
    </row>
    <row r="30" spans="1:67" ht="14.4" customHeight="1" x14ac:dyDescent="0.3">
      <c r="A30" s="121">
        <v>20278000</v>
      </c>
      <c r="B30" s="122">
        <v>1</v>
      </c>
      <c r="C30" s="122">
        <v>1</v>
      </c>
      <c r="D30" s="122">
        <v>1</v>
      </c>
      <c r="E30" s="122" t="s">
        <v>0</v>
      </c>
      <c r="F30" s="122" t="s">
        <v>306</v>
      </c>
      <c r="G30" s="122" t="s">
        <v>307</v>
      </c>
      <c r="H30" s="122" t="s">
        <v>308</v>
      </c>
      <c r="I30" s="122" t="s">
        <v>291</v>
      </c>
      <c r="J30" s="122" t="s">
        <v>309</v>
      </c>
      <c r="K30" s="122" t="s">
        <v>1</v>
      </c>
      <c r="L30" s="122" t="s">
        <v>310</v>
      </c>
      <c r="M30" s="122" t="s">
        <v>339</v>
      </c>
      <c r="N30" s="122" t="s">
        <v>340</v>
      </c>
      <c r="O30" s="122" t="s">
        <v>32</v>
      </c>
      <c r="P30" s="122" t="s">
        <v>32</v>
      </c>
      <c r="Q30" s="122" t="s">
        <v>1</v>
      </c>
      <c r="R30" s="123">
        <v>525000</v>
      </c>
      <c r="S30" s="124">
        <v>39903</v>
      </c>
      <c r="T30" s="124">
        <v>47208</v>
      </c>
      <c r="U30" s="125">
        <v>2400000</v>
      </c>
      <c r="V30" s="125">
        <v>2400000</v>
      </c>
      <c r="W30" s="122" t="s">
        <v>1</v>
      </c>
      <c r="X30" s="124" t="s">
        <v>1</v>
      </c>
      <c r="Y30" s="118">
        <v>150000</v>
      </c>
      <c r="Z30" s="118">
        <v>150000</v>
      </c>
      <c r="AA30" s="118">
        <v>150000</v>
      </c>
      <c r="AB30" s="118">
        <v>75000</v>
      </c>
      <c r="AC30" s="118">
        <v>0</v>
      </c>
      <c r="AD30" s="118">
        <v>0</v>
      </c>
      <c r="AE30" s="118">
        <v>0</v>
      </c>
      <c r="AF30" s="118">
        <v>0</v>
      </c>
      <c r="AG30" s="118">
        <v>0</v>
      </c>
      <c r="AH30" s="118">
        <v>0</v>
      </c>
      <c r="AI30" s="118">
        <v>0</v>
      </c>
      <c r="AJ30" s="118">
        <v>0</v>
      </c>
      <c r="AK30" s="118">
        <v>0</v>
      </c>
      <c r="AL30" s="118">
        <v>0</v>
      </c>
      <c r="AM30" s="118">
        <v>0</v>
      </c>
      <c r="AN30" s="118">
        <v>0</v>
      </c>
      <c r="AO30" s="118">
        <v>0</v>
      </c>
      <c r="AP30" s="118">
        <v>0</v>
      </c>
      <c r="AQ30" s="118">
        <v>0</v>
      </c>
      <c r="AR30" s="118">
        <v>0</v>
      </c>
      <c r="AS30" s="118">
        <v>0</v>
      </c>
      <c r="AT30" s="118">
        <v>0</v>
      </c>
      <c r="AU30" s="118">
        <v>0</v>
      </c>
      <c r="AV30" s="118">
        <v>0</v>
      </c>
      <c r="AW30" s="118">
        <v>0</v>
      </c>
      <c r="AX30" s="118">
        <v>0</v>
      </c>
      <c r="AY30" s="118">
        <v>0</v>
      </c>
      <c r="AZ30" s="118">
        <v>0</v>
      </c>
      <c r="BA30" s="118">
        <v>0</v>
      </c>
      <c r="BB30" s="118">
        <v>0</v>
      </c>
      <c r="BC30" s="118">
        <v>0</v>
      </c>
      <c r="BD30" s="118">
        <v>0</v>
      </c>
      <c r="BE30" s="118">
        <v>0</v>
      </c>
      <c r="BF30" s="118">
        <v>0</v>
      </c>
      <c r="BG30" s="118">
        <v>0</v>
      </c>
      <c r="BH30" s="118">
        <v>0</v>
      </c>
      <c r="BI30" s="118">
        <v>0</v>
      </c>
      <c r="BJ30" s="118">
        <v>0</v>
      </c>
      <c r="BK30" s="118">
        <v>0</v>
      </c>
      <c r="BL30" s="118">
        <v>0</v>
      </c>
      <c r="BM30" s="118">
        <f t="shared" si="0"/>
        <v>300000</v>
      </c>
      <c r="BN30" s="118">
        <f t="shared" si="1"/>
        <v>225000</v>
      </c>
      <c r="BO30" s="118">
        <f t="shared" si="2"/>
        <v>525000</v>
      </c>
    </row>
    <row r="31" spans="1:67" ht="14.4" customHeight="1" x14ac:dyDescent="0.3">
      <c r="A31" s="121">
        <v>20279000</v>
      </c>
      <c r="B31" s="122">
        <v>1</v>
      </c>
      <c r="C31" s="122">
        <v>1</v>
      </c>
      <c r="D31" s="122">
        <v>1</v>
      </c>
      <c r="E31" s="122" t="s">
        <v>0</v>
      </c>
      <c r="F31" s="122" t="s">
        <v>306</v>
      </c>
      <c r="G31" s="122" t="s">
        <v>307</v>
      </c>
      <c r="H31" s="122" t="s">
        <v>308</v>
      </c>
      <c r="I31" s="122" t="s">
        <v>291</v>
      </c>
      <c r="J31" s="122" t="s">
        <v>309</v>
      </c>
      <c r="K31" s="122" t="s">
        <v>1</v>
      </c>
      <c r="L31" s="122" t="s">
        <v>310</v>
      </c>
      <c r="M31" s="122" t="s">
        <v>339</v>
      </c>
      <c r="N31" s="122" t="s">
        <v>340</v>
      </c>
      <c r="O31" s="122" t="s">
        <v>33</v>
      </c>
      <c r="P31" s="122" t="s">
        <v>33</v>
      </c>
      <c r="Q31" s="122" t="s">
        <v>1</v>
      </c>
      <c r="R31" s="123">
        <v>2024571.69</v>
      </c>
      <c r="S31" s="124">
        <v>39903</v>
      </c>
      <c r="T31" s="124">
        <v>54513</v>
      </c>
      <c r="U31" s="125">
        <v>9520000</v>
      </c>
      <c r="V31" s="125">
        <v>2024571.69</v>
      </c>
      <c r="W31" s="122" t="s">
        <v>1</v>
      </c>
      <c r="X31" s="124" t="s">
        <v>1</v>
      </c>
      <c r="Y31" s="118">
        <v>0</v>
      </c>
      <c r="Z31" s="118">
        <v>0</v>
      </c>
      <c r="AA31" s="118">
        <v>0</v>
      </c>
      <c r="AB31" s="118">
        <v>0</v>
      </c>
      <c r="AC31" s="118">
        <v>0</v>
      </c>
      <c r="AD31" s="118">
        <v>0</v>
      </c>
      <c r="AE31" s="118">
        <v>0</v>
      </c>
      <c r="AF31" s="118">
        <v>0</v>
      </c>
      <c r="AG31" s="118">
        <v>0</v>
      </c>
      <c r="AH31" s="118">
        <v>0</v>
      </c>
      <c r="AI31" s="118">
        <v>0</v>
      </c>
      <c r="AJ31" s="118">
        <v>0</v>
      </c>
      <c r="AK31" s="118">
        <v>0</v>
      </c>
      <c r="AL31" s="118">
        <v>0</v>
      </c>
      <c r="AM31" s="118">
        <v>0</v>
      </c>
      <c r="AN31" s="118">
        <v>0</v>
      </c>
      <c r="AO31" s="118">
        <v>0</v>
      </c>
      <c r="AP31" s="118">
        <v>0</v>
      </c>
      <c r="AQ31" s="118">
        <v>0</v>
      </c>
      <c r="AR31" s="118">
        <v>0</v>
      </c>
      <c r="AS31" s="118">
        <v>0</v>
      </c>
      <c r="AT31" s="118">
        <v>0</v>
      </c>
      <c r="AU31" s="118">
        <v>0</v>
      </c>
      <c r="AV31" s="118">
        <v>2024571.69</v>
      </c>
      <c r="AW31" s="118">
        <v>0</v>
      </c>
      <c r="AX31" s="118">
        <v>0</v>
      </c>
      <c r="AY31" s="118">
        <v>0</v>
      </c>
      <c r="AZ31" s="118">
        <v>0</v>
      </c>
      <c r="BA31" s="118">
        <v>0</v>
      </c>
      <c r="BB31" s="118">
        <v>0</v>
      </c>
      <c r="BC31" s="118">
        <v>0</v>
      </c>
      <c r="BD31" s="118">
        <v>0</v>
      </c>
      <c r="BE31" s="118">
        <v>0</v>
      </c>
      <c r="BF31" s="118">
        <v>0</v>
      </c>
      <c r="BG31" s="118">
        <v>0</v>
      </c>
      <c r="BH31" s="118">
        <v>0</v>
      </c>
      <c r="BI31" s="118">
        <v>0</v>
      </c>
      <c r="BJ31" s="118">
        <v>0</v>
      </c>
      <c r="BK31" s="118">
        <v>0</v>
      </c>
      <c r="BL31" s="118">
        <v>0</v>
      </c>
      <c r="BM31" s="118">
        <f t="shared" si="0"/>
        <v>0</v>
      </c>
      <c r="BN31" s="118">
        <f t="shared" si="1"/>
        <v>2024571.69</v>
      </c>
      <c r="BO31" s="118">
        <f t="shared" si="2"/>
        <v>2024571.69</v>
      </c>
    </row>
    <row r="32" spans="1:67" ht="14.4" customHeight="1" x14ac:dyDescent="0.3">
      <c r="A32" s="121">
        <v>20280000</v>
      </c>
      <c r="B32" s="122">
        <v>1</v>
      </c>
      <c r="C32" s="122">
        <v>1</v>
      </c>
      <c r="D32" s="122">
        <v>1</v>
      </c>
      <c r="E32" s="122" t="s">
        <v>0</v>
      </c>
      <c r="F32" s="122" t="s">
        <v>306</v>
      </c>
      <c r="G32" s="122" t="s">
        <v>307</v>
      </c>
      <c r="H32" s="122" t="s">
        <v>308</v>
      </c>
      <c r="I32" s="122" t="s">
        <v>291</v>
      </c>
      <c r="J32" s="122" t="s">
        <v>309</v>
      </c>
      <c r="K32" s="122" t="s">
        <v>1</v>
      </c>
      <c r="L32" s="122" t="s">
        <v>310</v>
      </c>
      <c r="M32" s="122" t="s">
        <v>339</v>
      </c>
      <c r="N32" s="122" t="s">
        <v>340</v>
      </c>
      <c r="O32" s="122" t="s">
        <v>34</v>
      </c>
      <c r="P32" s="122" t="s">
        <v>34</v>
      </c>
      <c r="Q32" s="122" t="s">
        <v>1</v>
      </c>
      <c r="R32" s="123">
        <v>159815465.736</v>
      </c>
      <c r="S32" s="124">
        <v>40228</v>
      </c>
      <c r="T32" s="124">
        <v>49359</v>
      </c>
      <c r="U32" s="125">
        <v>350000000</v>
      </c>
      <c r="V32" s="125">
        <v>336662873.99000001</v>
      </c>
      <c r="W32" s="122" t="s">
        <v>1</v>
      </c>
      <c r="X32" s="124" t="s">
        <v>1</v>
      </c>
      <c r="Y32" s="118">
        <v>8878636.9879999999</v>
      </c>
      <c r="Z32" s="118">
        <v>17757273.944000024</v>
      </c>
      <c r="AA32" s="118">
        <v>17757273.976</v>
      </c>
      <c r="AB32" s="118">
        <v>17757273.976</v>
      </c>
      <c r="AC32" s="118">
        <v>17757273.976</v>
      </c>
      <c r="AD32" s="118">
        <v>17757273.976</v>
      </c>
      <c r="AE32" s="118">
        <v>17757273.976</v>
      </c>
      <c r="AF32" s="118">
        <v>17757273.965999998</v>
      </c>
      <c r="AG32" s="118">
        <v>17757273.967999998</v>
      </c>
      <c r="AH32" s="118">
        <v>8878636.9900000002</v>
      </c>
      <c r="AI32" s="118">
        <v>0</v>
      </c>
      <c r="AJ32" s="118">
        <v>0</v>
      </c>
      <c r="AK32" s="118">
        <v>0</v>
      </c>
      <c r="AL32" s="118">
        <v>0</v>
      </c>
      <c r="AM32" s="118">
        <v>0</v>
      </c>
      <c r="AN32" s="118">
        <v>0</v>
      </c>
      <c r="AO32" s="118">
        <v>0</v>
      </c>
      <c r="AP32" s="118">
        <v>0</v>
      </c>
      <c r="AQ32" s="118">
        <v>0</v>
      </c>
      <c r="AR32" s="118">
        <v>0</v>
      </c>
      <c r="AS32" s="118">
        <v>0</v>
      </c>
      <c r="AT32" s="118">
        <v>0</v>
      </c>
      <c r="AU32" s="118">
        <v>0</v>
      </c>
      <c r="AV32" s="118">
        <v>0</v>
      </c>
      <c r="AW32" s="118">
        <v>0</v>
      </c>
      <c r="AX32" s="118">
        <v>0</v>
      </c>
      <c r="AY32" s="118">
        <v>0</v>
      </c>
      <c r="AZ32" s="118">
        <v>0</v>
      </c>
      <c r="BA32" s="118">
        <v>0</v>
      </c>
      <c r="BB32" s="118">
        <v>0</v>
      </c>
      <c r="BC32" s="118">
        <v>0</v>
      </c>
      <c r="BD32" s="118">
        <v>0</v>
      </c>
      <c r="BE32" s="118">
        <v>0</v>
      </c>
      <c r="BF32" s="118">
        <v>0</v>
      </c>
      <c r="BG32" s="118">
        <v>0</v>
      </c>
      <c r="BH32" s="118">
        <v>0</v>
      </c>
      <c r="BI32" s="118">
        <v>0</v>
      </c>
      <c r="BJ32" s="118">
        <v>0</v>
      </c>
      <c r="BK32" s="118">
        <v>0</v>
      </c>
      <c r="BL32" s="118">
        <v>0</v>
      </c>
      <c r="BM32" s="118">
        <f t="shared" si="0"/>
        <v>26635910.932000026</v>
      </c>
      <c r="BN32" s="118">
        <f t="shared" si="1"/>
        <v>133179554.80399998</v>
      </c>
      <c r="BO32" s="118">
        <f t="shared" si="2"/>
        <v>159815465.736</v>
      </c>
    </row>
    <row r="33" spans="1:71" ht="14.4" customHeight="1" x14ac:dyDescent="0.3">
      <c r="A33" s="121">
        <v>20281000</v>
      </c>
      <c r="B33" s="122">
        <v>1</v>
      </c>
      <c r="C33" s="122">
        <v>1</v>
      </c>
      <c r="D33" s="122">
        <v>1</v>
      </c>
      <c r="E33" s="122" t="s">
        <v>0</v>
      </c>
      <c r="F33" s="122" t="s">
        <v>306</v>
      </c>
      <c r="G33" s="122" t="s">
        <v>307</v>
      </c>
      <c r="H33" s="122" t="s">
        <v>308</v>
      </c>
      <c r="I33" s="122" t="s">
        <v>291</v>
      </c>
      <c r="J33" s="122" t="s">
        <v>309</v>
      </c>
      <c r="K33" s="122" t="s">
        <v>1</v>
      </c>
      <c r="L33" s="122" t="s">
        <v>310</v>
      </c>
      <c r="M33" s="122" t="s">
        <v>339</v>
      </c>
      <c r="N33" s="122" t="s">
        <v>340</v>
      </c>
      <c r="O33" s="122" t="s">
        <v>35</v>
      </c>
      <c r="P33" s="122" t="s">
        <v>35</v>
      </c>
      <c r="Q33" s="122" t="s">
        <v>1</v>
      </c>
      <c r="R33" s="123">
        <v>45183863.816</v>
      </c>
      <c r="S33" s="124">
        <v>40259</v>
      </c>
      <c r="T33" s="124">
        <v>49390</v>
      </c>
      <c r="U33" s="125">
        <v>100000000</v>
      </c>
      <c r="V33" s="125">
        <v>99880120</v>
      </c>
      <c r="W33" s="122" t="s">
        <v>1</v>
      </c>
      <c r="X33" s="124" t="s">
        <v>1</v>
      </c>
      <c r="Y33" s="118">
        <v>4756196.1940000001</v>
      </c>
      <c r="Z33" s="118">
        <v>4756196.167000005</v>
      </c>
      <c r="AA33" s="118">
        <v>4756196.1940000001</v>
      </c>
      <c r="AB33" s="118">
        <v>4756196.1940000001</v>
      </c>
      <c r="AC33" s="118">
        <v>4756196.1940000001</v>
      </c>
      <c r="AD33" s="118">
        <v>4756196.1940000001</v>
      </c>
      <c r="AE33" s="118">
        <v>4756196.1940000001</v>
      </c>
      <c r="AF33" s="118">
        <v>4756196.1940000001</v>
      </c>
      <c r="AG33" s="118">
        <v>4756196.1940000001</v>
      </c>
      <c r="AH33" s="118">
        <v>2378098.0970000001</v>
      </c>
      <c r="AI33" s="118">
        <v>0</v>
      </c>
      <c r="AJ33" s="118">
        <v>0</v>
      </c>
      <c r="AK33" s="118">
        <v>0</v>
      </c>
      <c r="AL33" s="118">
        <v>0</v>
      </c>
      <c r="AM33" s="118">
        <v>0</v>
      </c>
      <c r="AN33" s="118">
        <v>0</v>
      </c>
      <c r="AO33" s="118">
        <v>0</v>
      </c>
      <c r="AP33" s="118">
        <v>0</v>
      </c>
      <c r="AQ33" s="118">
        <v>0</v>
      </c>
      <c r="AR33" s="118">
        <v>0</v>
      </c>
      <c r="AS33" s="118">
        <v>0</v>
      </c>
      <c r="AT33" s="118">
        <v>0</v>
      </c>
      <c r="AU33" s="118">
        <v>0</v>
      </c>
      <c r="AV33" s="118">
        <v>0</v>
      </c>
      <c r="AW33" s="118">
        <v>0</v>
      </c>
      <c r="AX33" s="118">
        <v>0</v>
      </c>
      <c r="AY33" s="118">
        <v>0</v>
      </c>
      <c r="AZ33" s="118">
        <v>0</v>
      </c>
      <c r="BA33" s="118">
        <v>0</v>
      </c>
      <c r="BB33" s="118">
        <v>0</v>
      </c>
      <c r="BC33" s="118">
        <v>0</v>
      </c>
      <c r="BD33" s="118">
        <v>0</v>
      </c>
      <c r="BE33" s="118">
        <v>0</v>
      </c>
      <c r="BF33" s="118">
        <v>0</v>
      </c>
      <c r="BG33" s="118">
        <v>0</v>
      </c>
      <c r="BH33" s="118">
        <v>0</v>
      </c>
      <c r="BI33" s="118">
        <v>0</v>
      </c>
      <c r="BJ33" s="118">
        <v>0</v>
      </c>
      <c r="BK33" s="118">
        <v>0</v>
      </c>
      <c r="BL33" s="118">
        <v>0</v>
      </c>
      <c r="BM33" s="118">
        <f t="shared" si="0"/>
        <v>9512392.3610000052</v>
      </c>
      <c r="BN33" s="118">
        <f t="shared" si="1"/>
        <v>35671471.454999998</v>
      </c>
      <c r="BO33" s="118">
        <f t="shared" si="2"/>
        <v>45183863.816</v>
      </c>
      <c r="BS33" s="130"/>
    </row>
    <row r="34" spans="1:71" ht="14.4" customHeight="1" x14ac:dyDescent="0.3">
      <c r="A34" s="121">
        <v>20282000</v>
      </c>
      <c r="B34" s="122">
        <v>1</v>
      </c>
      <c r="C34" s="122">
        <v>1</v>
      </c>
      <c r="D34" s="122">
        <v>1</v>
      </c>
      <c r="E34" s="122" t="s">
        <v>0</v>
      </c>
      <c r="F34" s="122" t="s">
        <v>306</v>
      </c>
      <c r="G34" s="122" t="s">
        <v>307</v>
      </c>
      <c r="H34" s="122" t="s">
        <v>308</v>
      </c>
      <c r="I34" s="122" t="s">
        <v>291</v>
      </c>
      <c r="J34" s="122" t="s">
        <v>309</v>
      </c>
      <c r="K34" s="122" t="s">
        <v>1</v>
      </c>
      <c r="L34" s="122" t="s">
        <v>310</v>
      </c>
      <c r="M34" s="122" t="s">
        <v>339</v>
      </c>
      <c r="N34" s="122" t="s">
        <v>340</v>
      </c>
      <c r="O34" s="122" t="s">
        <v>36</v>
      </c>
      <c r="P34" s="122" t="s">
        <v>36</v>
      </c>
      <c r="Q34" s="122" t="s">
        <v>1</v>
      </c>
      <c r="R34" s="123">
        <v>36111870.560000002</v>
      </c>
      <c r="S34" s="124">
        <v>40525</v>
      </c>
      <c r="T34" s="124">
        <v>49656</v>
      </c>
      <c r="U34" s="125">
        <v>75000000</v>
      </c>
      <c r="V34" s="125">
        <v>75000000</v>
      </c>
      <c r="W34" s="122" t="s">
        <v>1</v>
      </c>
      <c r="X34" s="124" t="s">
        <v>1</v>
      </c>
      <c r="Y34" s="118">
        <v>3611187.06</v>
      </c>
      <c r="Z34" s="118">
        <v>3611187.0200000084</v>
      </c>
      <c r="AA34" s="118">
        <v>3611187.06</v>
      </c>
      <c r="AB34" s="118">
        <v>3611187.06</v>
      </c>
      <c r="AC34" s="118">
        <v>3611187.06</v>
      </c>
      <c r="AD34" s="118">
        <v>3611187.06</v>
      </c>
      <c r="AE34" s="118">
        <v>3611187.06</v>
      </c>
      <c r="AF34" s="118">
        <v>3611187.06</v>
      </c>
      <c r="AG34" s="118">
        <v>3611187.06</v>
      </c>
      <c r="AH34" s="118">
        <v>3611187.06</v>
      </c>
      <c r="AI34" s="118">
        <v>0</v>
      </c>
      <c r="AJ34" s="118">
        <v>0</v>
      </c>
      <c r="AK34" s="118">
        <v>0</v>
      </c>
      <c r="AL34" s="118">
        <v>0</v>
      </c>
      <c r="AM34" s="118">
        <v>0</v>
      </c>
      <c r="AN34" s="118">
        <v>0</v>
      </c>
      <c r="AO34" s="118">
        <v>0</v>
      </c>
      <c r="AP34" s="118">
        <v>0</v>
      </c>
      <c r="AQ34" s="118">
        <v>0</v>
      </c>
      <c r="AR34" s="118">
        <v>0</v>
      </c>
      <c r="AS34" s="118">
        <v>0</v>
      </c>
      <c r="AT34" s="118">
        <v>0</v>
      </c>
      <c r="AU34" s="118">
        <v>0</v>
      </c>
      <c r="AV34" s="118">
        <v>0</v>
      </c>
      <c r="AW34" s="118">
        <v>0</v>
      </c>
      <c r="AX34" s="118">
        <v>0</v>
      </c>
      <c r="AY34" s="118">
        <v>0</v>
      </c>
      <c r="AZ34" s="118">
        <v>0</v>
      </c>
      <c r="BA34" s="118">
        <v>0</v>
      </c>
      <c r="BB34" s="118">
        <v>0</v>
      </c>
      <c r="BC34" s="118">
        <v>0</v>
      </c>
      <c r="BD34" s="118">
        <v>0</v>
      </c>
      <c r="BE34" s="118">
        <v>0</v>
      </c>
      <c r="BF34" s="118">
        <v>0</v>
      </c>
      <c r="BG34" s="118">
        <v>0</v>
      </c>
      <c r="BH34" s="118">
        <v>0</v>
      </c>
      <c r="BI34" s="118">
        <v>0</v>
      </c>
      <c r="BJ34" s="118">
        <v>0</v>
      </c>
      <c r="BK34" s="118">
        <v>0</v>
      </c>
      <c r="BL34" s="118">
        <v>0</v>
      </c>
      <c r="BM34" s="118">
        <f t="shared" si="0"/>
        <v>7222374.0800000085</v>
      </c>
      <c r="BN34" s="118">
        <f t="shared" si="1"/>
        <v>28889496.479999997</v>
      </c>
      <c r="BO34" s="118">
        <f t="shared" si="2"/>
        <v>36111870.560000002</v>
      </c>
    </row>
    <row r="35" spans="1:71" ht="14.4" customHeight="1" x14ac:dyDescent="0.3">
      <c r="A35" s="121">
        <v>20283000</v>
      </c>
      <c r="B35" s="122">
        <v>1</v>
      </c>
      <c r="C35" s="122">
        <v>1</v>
      </c>
      <c r="D35" s="122">
        <v>1</v>
      </c>
      <c r="E35" s="122" t="s">
        <v>0</v>
      </c>
      <c r="F35" s="122" t="s">
        <v>306</v>
      </c>
      <c r="G35" s="122" t="s">
        <v>307</v>
      </c>
      <c r="H35" s="122" t="s">
        <v>308</v>
      </c>
      <c r="I35" s="122" t="s">
        <v>291</v>
      </c>
      <c r="J35" s="122" t="s">
        <v>309</v>
      </c>
      <c r="K35" s="122" t="s">
        <v>1</v>
      </c>
      <c r="L35" s="122" t="s">
        <v>310</v>
      </c>
      <c r="M35" s="122" t="s">
        <v>339</v>
      </c>
      <c r="N35" s="122" t="s">
        <v>340</v>
      </c>
      <c r="O35" s="122" t="s">
        <v>37</v>
      </c>
      <c r="P35" s="122" t="s">
        <v>37</v>
      </c>
      <c r="Q35" s="122" t="s">
        <v>1</v>
      </c>
      <c r="R35" s="123">
        <v>13567244.050000001</v>
      </c>
      <c r="S35" s="124">
        <v>40553</v>
      </c>
      <c r="T35" s="124">
        <v>49684</v>
      </c>
      <c r="U35" s="125">
        <v>30000000</v>
      </c>
      <c r="V35" s="125">
        <v>27053570.93</v>
      </c>
      <c r="W35" s="122" t="s">
        <v>1</v>
      </c>
      <c r="X35" s="124" t="s">
        <v>1</v>
      </c>
      <c r="Y35" s="118">
        <v>678362.2</v>
      </c>
      <c r="Z35" s="118">
        <v>1356724.4</v>
      </c>
      <c r="AA35" s="118">
        <v>1356724.4</v>
      </c>
      <c r="AB35" s="118">
        <v>1356724.4</v>
      </c>
      <c r="AC35" s="118">
        <v>1356724.4</v>
      </c>
      <c r="AD35" s="118">
        <v>1356724.4</v>
      </c>
      <c r="AE35" s="118">
        <v>1356724.4</v>
      </c>
      <c r="AF35" s="118">
        <v>1356724.4</v>
      </c>
      <c r="AG35" s="118">
        <v>1356724.4</v>
      </c>
      <c r="AH35" s="118">
        <v>1356724.4</v>
      </c>
      <c r="AI35" s="118">
        <v>678362.2500000007</v>
      </c>
      <c r="AJ35" s="118">
        <v>0</v>
      </c>
      <c r="AK35" s="118">
        <v>0</v>
      </c>
      <c r="AL35" s="118">
        <v>0</v>
      </c>
      <c r="AM35" s="118">
        <v>0</v>
      </c>
      <c r="AN35" s="118">
        <v>0</v>
      </c>
      <c r="AO35" s="118">
        <v>0</v>
      </c>
      <c r="AP35" s="118">
        <v>0</v>
      </c>
      <c r="AQ35" s="118">
        <v>0</v>
      </c>
      <c r="AR35" s="118">
        <v>0</v>
      </c>
      <c r="AS35" s="118">
        <v>0</v>
      </c>
      <c r="AT35" s="118">
        <v>0</v>
      </c>
      <c r="AU35" s="118">
        <v>0</v>
      </c>
      <c r="AV35" s="118">
        <v>0</v>
      </c>
      <c r="AW35" s="118">
        <v>0</v>
      </c>
      <c r="AX35" s="118">
        <v>0</v>
      </c>
      <c r="AY35" s="118">
        <v>0</v>
      </c>
      <c r="AZ35" s="118">
        <v>0</v>
      </c>
      <c r="BA35" s="118">
        <v>0</v>
      </c>
      <c r="BB35" s="118">
        <v>0</v>
      </c>
      <c r="BC35" s="118">
        <v>0</v>
      </c>
      <c r="BD35" s="118">
        <v>0</v>
      </c>
      <c r="BE35" s="118">
        <v>0</v>
      </c>
      <c r="BF35" s="118">
        <v>0</v>
      </c>
      <c r="BG35" s="118">
        <v>0</v>
      </c>
      <c r="BH35" s="118">
        <v>0</v>
      </c>
      <c r="BI35" s="118">
        <v>0</v>
      </c>
      <c r="BJ35" s="118">
        <v>0</v>
      </c>
      <c r="BK35" s="118">
        <v>0</v>
      </c>
      <c r="BL35" s="118">
        <v>0</v>
      </c>
      <c r="BM35" s="118">
        <f t="shared" si="0"/>
        <v>2035086.5999999999</v>
      </c>
      <c r="BN35" s="118">
        <f t="shared" si="1"/>
        <v>11532157.450000001</v>
      </c>
      <c r="BO35" s="118">
        <f t="shared" si="2"/>
        <v>13567244.050000001</v>
      </c>
    </row>
    <row r="36" spans="1:71" ht="14.4" customHeight="1" x14ac:dyDescent="0.3">
      <c r="A36" s="121">
        <v>20284000</v>
      </c>
      <c r="B36" s="122">
        <v>1</v>
      </c>
      <c r="C36" s="122">
        <v>1</v>
      </c>
      <c r="D36" s="122">
        <v>1</v>
      </c>
      <c r="E36" s="122" t="s">
        <v>0</v>
      </c>
      <c r="F36" s="122" t="s">
        <v>306</v>
      </c>
      <c r="G36" s="122" t="s">
        <v>307</v>
      </c>
      <c r="H36" s="122" t="s">
        <v>308</v>
      </c>
      <c r="I36" s="122" t="s">
        <v>291</v>
      </c>
      <c r="J36" s="122" t="s">
        <v>309</v>
      </c>
      <c r="K36" s="122" t="s">
        <v>1</v>
      </c>
      <c r="L36" s="122" t="s">
        <v>310</v>
      </c>
      <c r="M36" s="122" t="s">
        <v>339</v>
      </c>
      <c r="N36" s="122" t="s">
        <v>340</v>
      </c>
      <c r="O36" s="122" t="s">
        <v>38</v>
      </c>
      <c r="P36" s="122" t="s">
        <v>38</v>
      </c>
      <c r="Q36" s="122" t="s">
        <v>1</v>
      </c>
      <c r="R36" s="123">
        <v>30809523.82</v>
      </c>
      <c r="S36" s="124">
        <v>40575</v>
      </c>
      <c r="T36" s="124">
        <v>49706</v>
      </c>
      <c r="U36" s="125">
        <v>64700000</v>
      </c>
      <c r="V36" s="125">
        <v>64700000</v>
      </c>
      <c r="W36" s="122" t="s">
        <v>1</v>
      </c>
      <c r="X36" s="124" t="s">
        <v>1</v>
      </c>
      <c r="Y36" s="118">
        <v>1540476.19</v>
      </c>
      <c r="Z36" s="118">
        <v>3080952.38</v>
      </c>
      <c r="AA36" s="118">
        <v>3080952.38</v>
      </c>
      <c r="AB36" s="118">
        <v>3080952.38</v>
      </c>
      <c r="AC36" s="118">
        <v>3080952.38</v>
      </c>
      <c r="AD36" s="118">
        <v>3080952.38</v>
      </c>
      <c r="AE36" s="118">
        <v>3080952.38</v>
      </c>
      <c r="AF36" s="118">
        <v>3080952.38</v>
      </c>
      <c r="AG36" s="118">
        <v>3080952.38</v>
      </c>
      <c r="AH36" s="118">
        <v>3080952.38</v>
      </c>
      <c r="AI36" s="118">
        <v>1540476.21</v>
      </c>
      <c r="AJ36" s="118">
        <v>0</v>
      </c>
      <c r="AK36" s="118">
        <v>0</v>
      </c>
      <c r="AL36" s="118">
        <v>0</v>
      </c>
      <c r="AM36" s="118">
        <v>0</v>
      </c>
      <c r="AN36" s="118">
        <v>0</v>
      </c>
      <c r="AO36" s="118">
        <v>0</v>
      </c>
      <c r="AP36" s="118">
        <v>0</v>
      </c>
      <c r="AQ36" s="118">
        <v>0</v>
      </c>
      <c r="AR36" s="118">
        <v>0</v>
      </c>
      <c r="AS36" s="118">
        <v>0</v>
      </c>
      <c r="AT36" s="118">
        <v>0</v>
      </c>
      <c r="AU36" s="118">
        <v>0</v>
      </c>
      <c r="AV36" s="118">
        <v>0</v>
      </c>
      <c r="AW36" s="118">
        <v>0</v>
      </c>
      <c r="AX36" s="118">
        <v>0</v>
      </c>
      <c r="AY36" s="118">
        <v>0</v>
      </c>
      <c r="AZ36" s="118">
        <v>0</v>
      </c>
      <c r="BA36" s="118">
        <v>0</v>
      </c>
      <c r="BB36" s="118">
        <v>0</v>
      </c>
      <c r="BC36" s="118">
        <v>0</v>
      </c>
      <c r="BD36" s="118">
        <v>0</v>
      </c>
      <c r="BE36" s="118">
        <v>0</v>
      </c>
      <c r="BF36" s="118">
        <v>0</v>
      </c>
      <c r="BG36" s="118">
        <v>0</v>
      </c>
      <c r="BH36" s="118">
        <v>0</v>
      </c>
      <c r="BI36" s="118">
        <v>0</v>
      </c>
      <c r="BJ36" s="118">
        <v>0</v>
      </c>
      <c r="BK36" s="118">
        <v>0</v>
      </c>
      <c r="BL36" s="118">
        <v>0</v>
      </c>
      <c r="BM36" s="118">
        <f t="shared" si="0"/>
        <v>4621428.57</v>
      </c>
      <c r="BN36" s="118">
        <f t="shared" si="1"/>
        <v>26188095.249999996</v>
      </c>
      <c r="BO36" s="118">
        <f t="shared" si="2"/>
        <v>30809523.819999997</v>
      </c>
    </row>
    <row r="37" spans="1:71" ht="14.4" customHeight="1" x14ac:dyDescent="0.3">
      <c r="A37" s="121">
        <v>20285000</v>
      </c>
      <c r="B37" s="122">
        <v>1</v>
      </c>
      <c r="C37" s="122">
        <v>1</v>
      </c>
      <c r="D37" s="122">
        <v>1</v>
      </c>
      <c r="E37" s="122" t="s">
        <v>0</v>
      </c>
      <c r="F37" s="122" t="s">
        <v>306</v>
      </c>
      <c r="G37" s="122" t="s">
        <v>307</v>
      </c>
      <c r="H37" s="122" t="s">
        <v>308</v>
      </c>
      <c r="I37" s="122" t="s">
        <v>291</v>
      </c>
      <c r="J37" s="122" t="s">
        <v>309</v>
      </c>
      <c r="K37" s="122" t="s">
        <v>1</v>
      </c>
      <c r="L37" s="122" t="s">
        <v>310</v>
      </c>
      <c r="M37" s="122" t="s">
        <v>339</v>
      </c>
      <c r="N37" s="122" t="s">
        <v>340</v>
      </c>
      <c r="O37" s="122" t="s">
        <v>39</v>
      </c>
      <c r="P37" s="122" t="s">
        <v>39</v>
      </c>
      <c r="Q37" s="122" t="s">
        <v>1</v>
      </c>
      <c r="R37" s="123">
        <v>42817149.640000001</v>
      </c>
      <c r="S37" s="124">
        <v>40575</v>
      </c>
      <c r="T37" s="124">
        <v>49706</v>
      </c>
      <c r="U37" s="125">
        <v>90000000</v>
      </c>
      <c r="V37" s="125">
        <v>89391856.319999993</v>
      </c>
      <c r="W37" s="122" t="s">
        <v>1</v>
      </c>
      <c r="X37" s="124" t="s">
        <v>1</v>
      </c>
      <c r="Y37" s="118">
        <v>2140857.4900000002</v>
      </c>
      <c r="Z37" s="118">
        <v>4281714.8999999966</v>
      </c>
      <c r="AA37" s="118">
        <v>4281715</v>
      </c>
      <c r="AB37" s="118">
        <v>4281715</v>
      </c>
      <c r="AC37" s="118">
        <v>4281715</v>
      </c>
      <c r="AD37" s="118">
        <v>4281715</v>
      </c>
      <c r="AE37" s="118">
        <v>4281715</v>
      </c>
      <c r="AF37" s="118">
        <v>4281715</v>
      </c>
      <c r="AG37" s="118">
        <v>4281715</v>
      </c>
      <c r="AH37" s="118">
        <v>4281715</v>
      </c>
      <c r="AI37" s="118">
        <v>2140857.25</v>
      </c>
      <c r="AJ37" s="118">
        <v>0</v>
      </c>
      <c r="AK37" s="118">
        <v>0</v>
      </c>
      <c r="AL37" s="118">
        <v>0</v>
      </c>
      <c r="AM37" s="118">
        <v>0</v>
      </c>
      <c r="AN37" s="118">
        <v>0</v>
      </c>
      <c r="AO37" s="118">
        <v>0</v>
      </c>
      <c r="AP37" s="118">
        <v>0</v>
      </c>
      <c r="AQ37" s="118">
        <v>0</v>
      </c>
      <c r="AR37" s="118">
        <v>0</v>
      </c>
      <c r="AS37" s="118">
        <v>0</v>
      </c>
      <c r="AT37" s="118">
        <v>0</v>
      </c>
      <c r="AU37" s="118">
        <v>0</v>
      </c>
      <c r="AV37" s="118">
        <v>0</v>
      </c>
      <c r="AW37" s="118">
        <v>0</v>
      </c>
      <c r="AX37" s="118">
        <v>0</v>
      </c>
      <c r="AY37" s="118">
        <v>0</v>
      </c>
      <c r="AZ37" s="118">
        <v>0</v>
      </c>
      <c r="BA37" s="118">
        <v>0</v>
      </c>
      <c r="BB37" s="118">
        <v>0</v>
      </c>
      <c r="BC37" s="118">
        <v>0</v>
      </c>
      <c r="BD37" s="118">
        <v>0</v>
      </c>
      <c r="BE37" s="118">
        <v>0</v>
      </c>
      <c r="BF37" s="118">
        <v>0</v>
      </c>
      <c r="BG37" s="118">
        <v>0</v>
      </c>
      <c r="BH37" s="118">
        <v>0</v>
      </c>
      <c r="BI37" s="118">
        <v>0</v>
      </c>
      <c r="BJ37" s="118">
        <v>0</v>
      </c>
      <c r="BK37" s="118">
        <v>0</v>
      </c>
      <c r="BL37" s="118">
        <v>0</v>
      </c>
      <c r="BM37" s="118">
        <f t="shared" si="0"/>
        <v>6422572.3899999969</v>
      </c>
      <c r="BN37" s="118">
        <f t="shared" si="1"/>
        <v>36394577.25</v>
      </c>
      <c r="BO37" s="118">
        <f t="shared" si="2"/>
        <v>42817149.640000001</v>
      </c>
      <c r="BS37" s="130"/>
    </row>
    <row r="38" spans="1:71" ht="14.4" customHeight="1" x14ac:dyDescent="0.3">
      <c r="A38" s="121">
        <v>20286000</v>
      </c>
      <c r="B38" s="122">
        <v>1</v>
      </c>
      <c r="C38" s="122">
        <v>1</v>
      </c>
      <c r="D38" s="122">
        <v>1</v>
      </c>
      <c r="E38" s="122" t="s">
        <v>0</v>
      </c>
      <c r="F38" s="122" t="s">
        <v>306</v>
      </c>
      <c r="G38" s="122" t="s">
        <v>307</v>
      </c>
      <c r="H38" s="122" t="s">
        <v>308</v>
      </c>
      <c r="I38" s="122" t="s">
        <v>291</v>
      </c>
      <c r="J38" s="122" t="s">
        <v>309</v>
      </c>
      <c r="K38" s="122" t="s">
        <v>1</v>
      </c>
      <c r="L38" s="122" t="s">
        <v>310</v>
      </c>
      <c r="M38" s="122" t="s">
        <v>339</v>
      </c>
      <c r="N38" s="122" t="s">
        <v>340</v>
      </c>
      <c r="O38" s="122" t="s">
        <v>40</v>
      </c>
      <c r="P38" s="122" t="s">
        <v>40</v>
      </c>
      <c r="Q38" s="122" t="s">
        <v>1</v>
      </c>
      <c r="R38" s="123">
        <v>24297230.399999999</v>
      </c>
      <c r="S38" s="124">
        <v>40575</v>
      </c>
      <c r="T38" s="124">
        <v>49888</v>
      </c>
      <c r="U38" s="125">
        <v>58000000</v>
      </c>
      <c r="V38" s="125">
        <v>53844460.799999997</v>
      </c>
      <c r="W38" s="122" t="s">
        <v>1</v>
      </c>
      <c r="X38" s="124" t="s">
        <v>1</v>
      </c>
      <c r="Y38" s="118">
        <v>1214861.52</v>
      </c>
      <c r="Z38" s="118">
        <v>2429723.04</v>
      </c>
      <c r="AA38" s="118">
        <v>2429723.04</v>
      </c>
      <c r="AB38" s="118">
        <v>2429723.04</v>
      </c>
      <c r="AC38" s="118">
        <v>2429723.04</v>
      </c>
      <c r="AD38" s="118">
        <v>2429723.04</v>
      </c>
      <c r="AE38" s="118">
        <v>2429723.04</v>
      </c>
      <c r="AF38" s="118">
        <v>2429723.04</v>
      </c>
      <c r="AG38" s="118">
        <v>2429723.04</v>
      </c>
      <c r="AH38" s="118">
        <v>2429723.04</v>
      </c>
      <c r="AI38" s="118">
        <v>1214861.52</v>
      </c>
      <c r="AJ38" s="118">
        <v>0</v>
      </c>
      <c r="AK38" s="118">
        <v>0</v>
      </c>
      <c r="AL38" s="118">
        <v>0</v>
      </c>
      <c r="AM38" s="118">
        <v>0</v>
      </c>
      <c r="AN38" s="118">
        <v>0</v>
      </c>
      <c r="AO38" s="118">
        <v>0</v>
      </c>
      <c r="AP38" s="118">
        <v>0</v>
      </c>
      <c r="AQ38" s="118">
        <v>0</v>
      </c>
      <c r="AR38" s="118">
        <v>0</v>
      </c>
      <c r="AS38" s="118">
        <v>0</v>
      </c>
      <c r="AT38" s="118">
        <v>0</v>
      </c>
      <c r="AU38" s="118">
        <v>0</v>
      </c>
      <c r="AV38" s="118">
        <v>0</v>
      </c>
      <c r="AW38" s="118">
        <v>0</v>
      </c>
      <c r="AX38" s="118">
        <v>0</v>
      </c>
      <c r="AY38" s="118">
        <v>0</v>
      </c>
      <c r="AZ38" s="118">
        <v>0</v>
      </c>
      <c r="BA38" s="118">
        <v>0</v>
      </c>
      <c r="BB38" s="118">
        <v>0</v>
      </c>
      <c r="BC38" s="118">
        <v>0</v>
      </c>
      <c r="BD38" s="118">
        <v>0</v>
      </c>
      <c r="BE38" s="118">
        <v>0</v>
      </c>
      <c r="BF38" s="118">
        <v>0</v>
      </c>
      <c r="BG38" s="118">
        <v>0</v>
      </c>
      <c r="BH38" s="118">
        <v>0</v>
      </c>
      <c r="BI38" s="118">
        <v>0</v>
      </c>
      <c r="BJ38" s="118">
        <v>0</v>
      </c>
      <c r="BK38" s="118">
        <v>0</v>
      </c>
      <c r="BL38" s="118">
        <v>0</v>
      </c>
      <c r="BM38" s="118">
        <f t="shared" si="0"/>
        <v>3644584.56</v>
      </c>
      <c r="BN38" s="118">
        <f t="shared" si="1"/>
        <v>20652645.839999996</v>
      </c>
      <c r="BO38" s="118">
        <f t="shared" si="2"/>
        <v>24297230.399999995</v>
      </c>
    </row>
    <row r="39" spans="1:71" ht="14.4" customHeight="1" x14ac:dyDescent="0.3">
      <c r="A39" s="121">
        <v>20287000</v>
      </c>
      <c r="B39" s="122">
        <v>1</v>
      </c>
      <c r="C39" s="122">
        <v>1</v>
      </c>
      <c r="D39" s="122">
        <v>1</v>
      </c>
      <c r="E39" s="122" t="s">
        <v>0</v>
      </c>
      <c r="F39" s="122" t="s">
        <v>306</v>
      </c>
      <c r="G39" s="122" t="s">
        <v>307</v>
      </c>
      <c r="H39" s="122" t="s">
        <v>308</v>
      </c>
      <c r="I39" s="122" t="s">
        <v>291</v>
      </c>
      <c r="J39" s="122" t="s">
        <v>309</v>
      </c>
      <c r="K39" s="122" t="s">
        <v>1</v>
      </c>
      <c r="L39" s="122" t="s">
        <v>310</v>
      </c>
      <c r="M39" s="122" t="s">
        <v>339</v>
      </c>
      <c r="N39" s="122" t="s">
        <v>340</v>
      </c>
      <c r="O39" s="122" t="s">
        <v>41</v>
      </c>
      <c r="P39" s="122" t="s">
        <v>41</v>
      </c>
      <c r="Q39" s="122" t="s">
        <v>1</v>
      </c>
      <c r="R39" s="123">
        <v>35356676.840000004</v>
      </c>
      <c r="S39" s="124">
        <v>40605</v>
      </c>
      <c r="T39" s="124">
        <v>49737</v>
      </c>
      <c r="U39" s="125">
        <v>78000000</v>
      </c>
      <c r="V39" s="125">
        <v>73816306.129999995</v>
      </c>
      <c r="W39" s="122" t="s">
        <v>1</v>
      </c>
      <c r="X39" s="124" t="s">
        <v>1</v>
      </c>
      <c r="Y39" s="118">
        <v>3367302.5</v>
      </c>
      <c r="Z39" s="118">
        <v>3367302.5</v>
      </c>
      <c r="AA39" s="118">
        <v>3367302.5</v>
      </c>
      <c r="AB39" s="118">
        <v>3367302.5</v>
      </c>
      <c r="AC39" s="118">
        <v>3367302.5</v>
      </c>
      <c r="AD39" s="118">
        <v>3367302.5</v>
      </c>
      <c r="AE39" s="118">
        <v>3367302.5</v>
      </c>
      <c r="AF39" s="118">
        <v>3367302.5</v>
      </c>
      <c r="AG39" s="118">
        <v>3367302.5</v>
      </c>
      <c r="AH39" s="118">
        <v>3367302.5</v>
      </c>
      <c r="AI39" s="118">
        <v>1683651.8400000036</v>
      </c>
      <c r="AJ39" s="118">
        <v>0</v>
      </c>
      <c r="AK39" s="118">
        <v>0</v>
      </c>
      <c r="AL39" s="118">
        <v>0</v>
      </c>
      <c r="AM39" s="118">
        <v>0</v>
      </c>
      <c r="AN39" s="118">
        <v>0</v>
      </c>
      <c r="AO39" s="118">
        <v>0</v>
      </c>
      <c r="AP39" s="118">
        <v>0</v>
      </c>
      <c r="AQ39" s="118">
        <v>0</v>
      </c>
      <c r="AR39" s="118">
        <v>0</v>
      </c>
      <c r="AS39" s="118">
        <v>0</v>
      </c>
      <c r="AT39" s="118">
        <v>0</v>
      </c>
      <c r="AU39" s="118">
        <v>0</v>
      </c>
      <c r="AV39" s="118">
        <v>0</v>
      </c>
      <c r="AW39" s="118">
        <v>0</v>
      </c>
      <c r="AX39" s="118">
        <v>0</v>
      </c>
      <c r="AY39" s="118">
        <v>0</v>
      </c>
      <c r="AZ39" s="118">
        <v>0</v>
      </c>
      <c r="BA39" s="118">
        <v>0</v>
      </c>
      <c r="BB39" s="118">
        <v>0</v>
      </c>
      <c r="BC39" s="118">
        <v>0</v>
      </c>
      <c r="BD39" s="118">
        <v>0</v>
      </c>
      <c r="BE39" s="118">
        <v>0</v>
      </c>
      <c r="BF39" s="118">
        <v>0</v>
      </c>
      <c r="BG39" s="118">
        <v>0</v>
      </c>
      <c r="BH39" s="118">
        <v>0</v>
      </c>
      <c r="BI39" s="118">
        <v>0</v>
      </c>
      <c r="BJ39" s="118">
        <v>0</v>
      </c>
      <c r="BK39" s="118">
        <v>0</v>
      </c>
      <c r="BL39" s="118">
        <v>0</v>
      </c>
      <c r="BM39" s="118">
        <f t="shared" si="0"/>
        <v>6734605</v>
      </c>
      <c r="BN39" s="118">
        <f t="shared" si="1"/>
        <v>28622071.840000004</v>
      </c>
      <c r="BO39" s="118">
        <f t="shared" si="2"/>
        <v>35356676.840000004</v>
      </c>
      <c r="BS39" s="130"/>
    </row>
    <row r="40" spans="1:71" ht="14.4" customHeight="1" x14ac:dyDescent="0.3">
      <c r="A40" s="121">
        <v>20288000</v>
      </c>
      <c r="B40" s="122">
        <v>1</v>
      </c>
      <c r="C40" s="122">
        <v>1</v>
      </c>
      <c r="D40" s="122">
        <v>1</v>
      </c>
      <c r="E40" s="122" t="s">
        <v>0</v>
      </c>
      <c r="F40" s="122" t="s">
        <v>306</v>
      </c>
      <c r="G40" s="122" t="s">
        <v>307</v>
      </c>
      <c r="H40" s="122" t="s">
        <v>308</v>
      </c>
      <c r="I40" s="122" t="s">
        <v>291</v>
      </c>
      <c r="J40" s="122" t="s">
        <v>309</v>
      </c>
      <c r="K40" s="122" t="s">
        <v>1</v>
      </c>
      <c r="L40" s="122" t="s">
        <v>310</v>
      </c>
      <c r="M40" s="122" t="s">
        <v>339</v>
      </c>
      <c r="N40" s="122" t="s">
        <v>340</v>
      </c>
      <c r="O40" s="122" t="s">
        <v>42</v>
      </c>
      <c r="P40" s="122" t="s">
        <v>42</v>
      </c>
      <c r="Q40" s="122" t="s">
        <v>1</v>
      </c>
      <c r="R40" s="123">
        <v>38502901.649999999</v>
      </c>
      <c r="S40" s="124">
        <v>40629</v>
      </c>
      <c r="T40" s="124">
        <v>49761</v>
      </c>
      <c r="U40" s="125">
        <v>100000000</v>
      </c>
      <c r="V40" s="125">
        <v>75711466.640000001</v>
      </c>
      <c r="W40" s="122" t="s">
        <v>1</v>
      </c>
      <c r="X40" s="124" t="s">
        <v>1</v>
      </c>
      <c r="Y40" s="118">
        <v>3666943</v>
      </c>
      <c r="Z40" s="118">
        <v>3666943</v>
      </c>
      <c r="AA40" s="118">
        <v>3666943</v>
      </c>
      <c r="AB40" s="118">
        <v>3666943</v>
      </c>
      <c r="AC40" s="118">
        <v>3666943</v>
      </c>
      <c r="AD40" s="118">
        <v>3666943</v>
      </c>
      <c r="AE40" s="118">
        <v>3666943</v>
      </c>
      <c r="AF40" s="118">
        <v>3666943</v>
      </c>
      <c r="AG40" s="118">
        <v>3666943</v>
      </c>
      <c r="AH40" s="118">
        <v>3666943</v>
      </c>
      <c r="AI40" s="118">
        <v>1833471.6499999985</v>
      </c>
      <c r="AJ40" s="118">
        <v>0</v>
      </c>
      <c r="AK40" s="118">
        <v>0</v>
      </c>
      <c r="AL40" s="118">
        <v>0</v>
      </c>
      <c r="AM40" s="118">
        <v>0</v>
      </c>
      <c r="AN40" s="118">
        <v>0</v>
      </c>
      <c r="AO40" s="118">
        <v>0</v>
      </c>
      <c r="AP40" s="118">
        <v>0</v>
      </c>
      <c r="AQ40" s="118">
        <v>0</v>
      </c>
      <c r="AR40" s="118">
        <v>0</v>
      </c>
      <c r="AS40" s="118">
        <v>0</v>
      </c>
      <c r="AT40" s="118">
        <v>0</v>
      </c>
      <c r="AU40" s="118">
        <v>0</v>
      </c>
      <c r="AV40" s="118">
        <v>0</v>
      </c>
      <c r="AW40" s="118">
        <v>0</v>
      </c>
      <c r="AX40" s="118">
        <v>0</v>
      </c>
      <c r="AY40" s="118">
        <v>0</v>
      </c>
      <c r="AZ40" s="118">
        <v>0</v>
      </c>
      <c r="BA40" s="118">
        <v>0</v>
      </c>
      <c r="BB40" s="118">
        <v>0</v>
      </c>
      <c r="BC40" s="118">
        <v>0</v>
      </c>
      <c r="BD40" s="118">
        <v>0</v>
      </c>
      <c r="BE40" s="118">
        <v>0</v>
      </c>
      <c r="BF40" s="118">
        <v>0</v>
      </c>
      <c r="BG40" s="118">
        <v>0</v>
      </c>
      <c r="BH40" s="118">
        <v>0</v>
      </c>
      <c r="BI40" s="118">
        <v>0</v>
      </c>
      <c r="BJ40" s="118">
        <v>0</v>
      </c>
      <c r="BK40" s="118">
        <v>0</v>
      </c>
      <c r="BL40" s="118">
        <v>0</v>
      </c>
      <c r="BM40" s="118">
        <f t="shared" si="0"/>
        <v>7333886</v>
      </c>
      <c r="BN40" s="118">
        <f t="shared" si="1"/>
        <v>31169015.649999999</v>
      </c>
      <c r="BO40" s="118">
        <f t="shared" si="2"/>
        <v>38502901.649999999</v>
      </c>
      <c r="BP40" s="130"/>
      <c r="BS40" s="130"/>
    </row>
    <row r="41" spans="1:71" ht="14.4" customHeight="1" x14ac:dyDescent="0.3">
      <c r="A41" s="121">
        <v>20289000</v>
      </c>
      <c r="B41" s="122">
        <v>1</v>
      </c>
      <c r="C41" s="122">
        <v>1</v>
      </c>
      <c r="D41" s="122">
        <v>1</v>
      </c>
      <c r="E41" s="122" t="s">
        <v>0</v>
      </c>
      <c r="F41" s="122" t="s">
        <v>306</v>
      </c>
      <c r="G41" s="122" t="s">
        <v>307</v>
      </c>
      <c r="H41" s="122" t="s">
        <v>308</v>
      </c>
      <c r="I41" s="122" t="s">
        <v>291</v>
      </c>
      <c r="J41" s="122" t="s">
        <v>309</v>
      </c>
      <c r="K41" s="122" t="s">
        <v>1</v>
      </c>
      <c r="L41" s="122" t="s">
        <v>310</v>
      </c>
      <c r="M41" s="122" t="s">
        <v>339</v>
      </c>
      <c r="N41" s="122" t="s">
        <v>340</v>
      </c>
      <c r="O41" s="122" t="s">
        <v>43</v>
      </c>
      <c r="P41" s="122" t="s">
        <v>43</v>
      </c>
      <c r="Q41" s="122" t="s">
        <v>1</v>
      </c>
      <c r="R41" s="123">
        <v>18777987.149999999</v>
      </c>
      <c r="S41" s="124">
        <v>40879</v>
      </c>
      <c r="T41" s="124">
        <v>50011</v>
      </c>
      <c r="U41" s="125">
        <v>40000000</v>
      </c>
      <c r="V41" s="125">
        <v>34159388.969999999</v>
      </c>
      <c r="W41" s="122" t="s">
        <v>1</v>
      </c>
      <c r="X41" s="124" t="s">
        <v>1</v>
      </c>
      <c r="Y41" s="118">
        <v>1707089.74</v>
      </c>
      <c r="Z41" s="118">
        <v>1707089.74</v>
      </c>
      <c r="AA41" s="118">
        <v>1707089.74</v>
      </c>
      <c r="AB41" s="118">
        <v>1707089.74</v>
      </c>
      <c r="AC41" s="118">
        <v>1707089.74</v>
      </c>
      <c r="AD41" s="118">
        <v>1707089.74</v>
      </c>
      <c r="AE41" s="118">
        <v>1707089.74</v>
      </c>
      <c r="AF41" s="118">
        <v>1707089.74</v>
      </c>
      <c r="AG41" s="118">
        <v>1707089.74</v>
      </c>
      <c r="AH41" s="118">
        <v>1707089.74</v>
      </c>
      <c r="AI41" s="118">
        <v>1707089.7500000016</v>
      </c>
      <c r="AJ41" s="118">
        <v>0</v>
      </c>
      <c r="AK41" s="118">
        <v>0</v>
      </c>
      <c r="AL41" s="118">
        <v>0</v>
      </c>
      <c r="AM41" s="118">
        <v>0</v>
      </c>
      <c r="AN41" s="118">
        <v>0</v>
      </c>
      <c r="AO41" s="118">
        <v>0</v>
      </c>
      <c r="AP41" s="118">
        <v>0</v>
      </c>
      <c r="AQ41" s="118">
        <v>0</v>
      </c>
      <c r="AR41" s="118">
        <v>0</v>
      </c>
      <c r="AS41" s="118">
        <v>0</v>
      </c>
      <c r="AT41" s="118">
        <v>0</v>
      </c>
      <c r="AU41" s="118">
        <v>0</v>
      </c>
      <c r="AV41" s="118">
        <v>0</v>
      </c>
      <c r="AW41" s="118">
        <v>0</v>
      </c>
      <c r="AX41" s="118">
        <v>0</v>
      </c>
      <c r="AY41" s="118">
        <v>0</v>
      </c>
      <c r="AZ41" s="118">
        <v>0</v>
      </c>
      <c r="BA41" s="118">
        <v>0</v>
      </c>
      <c r="BB41" s="118">
        <v>0</v>
      </c>
      <c r="BC41" s="118">
        <v>0</v>
      </c>
      <c r="BD41" s="118">
        <v>0</v>
      </c>
      <c r="BE41" s="118">
        <v>0</v>
      </c>
      <c r="BF41" s="118">
        <v>0</v>
      </c>
      <c r="BG41" s="118">
        <v>0</v>
      </c>
      <c r="BH41" s="118">
        <v>0</v>
      </c>
      <c r="BI41" s="118">
        <v>0</v>
      </c>
      <c r="BJ41" s="118">
        <v>0</v>
      </c>
      <c r="BK41" s="118">
        <v>0</v>
      </c>
      <c r="BL41" s="118">
        <v>0</v>
      </c>
      <c r="BM41" s="118">
        <f t="shared" si="0"/>
        <v>3414179.48</v>
      </c>
      <c r="BN41" s="118">
        <f t="shared" si="1"/>
        <v>15363807.670000002</v>
      </c>
      <c r="BO41" s="118">
        <f t="shared" si="2"/>
        <v>18777987.150000002</v>
      </c>
    </row>
    <row r="42" spans="1:71" ht="14.4" customHeight="1" x14ac:dyDescent="0.3">
      <c r="A42" s="121">
        <v>20290000</v>
      </c>
      <c r="B42" s="122">
        <v>1</v>
      </c>
      <c r="C42" s="122">
        <v>1</v>
      </c>
      <c r="D42" s="122">
        <v>1</v>
      </c>
      <c r="E42" s="122" t="s">
        <v>0</v>
      </c>
      <c r="F42" s="122" t="s">
        <v>306</v>
      </c>
      <c r="G42" s="122" t="s">
        <v>307</v>
      </c>
      <c r="H42" s="122" t="s">
        <v>308</v>
      </c>
      <c r="I42" s="122" t="s">
        <v>291</v>
      </c>
      <c r="J42" s="122" t="s">
        <v>309</v>
      </c>
      <c r="K42" s="122" t="s">
        <v>1</v>
      </c>
      <c r="L42" s="122" t="s">
        <v>310</v>
      </c>
      <c r="M42" s="122" t="s">
        <v>339</v>
      </c>
      <c r="N42" s="122" t="s">
        <v>340</v>
      </c>
      <c r="O42" s="122" t="s">
        <v>44</v>
      </c>
      <c r="P42" s="122" t="s">
        <v>44</v>
      </c>
      <c r="Q42" s="122" t="s">
        <v>1</v>
      </c>
      <c r="R42" s="123">
        <v>136909717.632</v>
      </c>
      <c r="S42" s="124">
        <v>40892</v>
      </c>
      <c r="T42" s="124">
        <v>50024</v>
      </c>
      <c r="U42" s="125">
        <v>250000000</v>
      </c>
      <c r="V42" s="125">
        <v>248933378.06999999</v>
      </c>
      <c r="W42" s="122" t="s">
        <v>1</v>
      </c>
      <c r="X42" s="124" t="s">
        <v>1</v>
      </c>
      <c r="Y42" s="118">
        <v>12446337.976</v>
      </c>
      <c r="Z42" s="118">
        <v>12446337.976</v>
      </c>
      <c r="AA42" s="118">
        <v>12446337.976</v>
      </c>
      <c r="AB42" s="118">
        <v>12446337.976</v>
      </c>
      <c r="AC42" s="118">
        <v>12446337.976</v>
      </c>
      <c r="AD42" s="118">
        <v>12446337.976</v>
      </c>
      <c r="AE42" s="118">
        <v>12446337.976</v>
      </c>
      <c r="AF42" s="118">
        <v>12446337.976</v>
      </c>
      <c r="AG42" s="118">
        <v>12446337.976</v>
      </c>
      <c r="AH42" s="118">
        <v>12446337.976</v>
      </c>
      <c r="AI42" s="118">
        <v>12446337.872000027</v>
      </c>
      <c r="AJ42" s="118">
        <v>0</v>
      </c>
      <c r="AK42" s="118">
        <v>0</v>
      </c>
      <c r="AL42" s="118">
        <v>0</v>
      </c>
      <c r="AM42" s="118">
        <v>0</v>
      </c>
      <c r="AN42" s="118">
        <v>0</v>
      </c>
      <c r="AO42" s="118">
        <v>0</v>
      </c>
      <c r="AP42" s="118">
        <v>0</v>
      </c>
      <c r="AQ42" s="118">
        <v>0</v>
      </c>
      <c r="AR42" s="118">
        <v>0</v>
      </c>
      <c r="AS42" s="118">
        <v>0</v>
      </c>
      <c r="AT42" s="118">
        <v>0</v>
      </c>
      <c r="AU42" s="118">
        <v>0</v>
      </c>
      <c r="AV42" s="118">
        <v>0</v>
      </c>
      <c r="AW42" s="118">
        <v>0</v>
      </c>
      <c r="AX42" s="118">
        <v>0</v>
      </c>
      <c r="AY42" s="118">
        <v>0</v>
      </c>
      <c r="AZ42" s="118">
        <v>0</v>
      </c>
      <c r="BA42" s="118">
        <v>0</v>
      </c>
      <c r="BB42" s="118">
        <v>0</v>
      </c>
      <c r="BC42" s="118">
        <v>0</v>
      </c>
      <c r="BD42" s="118">
        <v>0</v>
      </c>
      <c r="BE42" s="118">
        <v>0</v>
      </c>
      <c r="BF42" s="118">
        <v>0</v>
      </c>
      <c r="BG42" s="118">
        <v>0</v>
      </c>
      <c r="BH42" s="118">
        <v>0</v>
      </c>
      <c r="BI42" s="118">
        <v>0</v>
      </c>
      <c r="BJ42" s="118">
        <v>0</v>
      </c>
      <c r="BK42" s="118">
        <v>0</v>
      </c>
      <c r="BL42" s="118">
        <v>0</v>
      </c>
      <c r="BM42" s="118">
        <f t="shared" si="0"/>
        <v>24892675.952</v>
      </c>
      <c r="BN42" s="118">
        <f t="shared" si="1"/>
        <v>112017041.68000001</v>
      </c>
      <c r="BO42" s="118">
        <f t="shared" si="2"/>
        <v>136909717.632</v>
      </c>
      <c r="BS42" s="130"/>
    </row>
    <row r="43" spans="1:71" ht="14.4" customHeight="1" x14ac:dyDescent="0.3">
      <c r="A43" s="121">
        <v>20291000</v>
      </c>
      <c r="B43" s="122">
        <v>1</v>
      </c>
      <c r="C43" s="122">
        <v>1</v>
      </c>
      <c r="D43" s="122">
        <v>1</v>
      </c>
      <c r="E43" s="122" t="s">
        <v>0</v>
      </c>
      <c r="F43" s="122" t="s">
        <v>306</v>
      </c>
      <c r="G43" s="122" t="s">
        <v>307</v>
      </c>
      <c r="H43" s="122" t="s">
        <v>308</v>
      </c>
      <c r="I43" s="122" t="s">
        <v>291</v>
      </c>
      <c r="J43" s="122" t="s">
        <v>309</v>
      </c>
      <c r="K43" s="122" t="s">
        <v>1</v>
      </c>
      <c r="L43" s="122" t="s">
        <v>310</v>
      </c>
      <c r="M43" s="122" t="s">
        <v>339</v>
      </c>
      <c r="N43" s="122" t="s">
        <v>340</v>
      </c>
      <c r="O43" s="122" t="s">
        <v>45</v>
      </c>
      <c r="P43" s="122" t="s">
        <v>45</v>
      </c>
      <c r="Q43" s="122" t="s">
        <v>1</v>
      </c>
      <c r="R43" s="123">
        <v>19999999.938999999</v>
      </c>
      <c r="S43" s="124">
        <v>41031</v>
      </c>
      <c r="T43" s="124">
        <v>50162</v>
      </c>
      <c r="U43" s="125">
        <v>40000000</v>
      </c>
      <c r="V43" s="125">
        <v>40000000</v>
      </c>
      <c r="W43" s="122" t="s">
        <v>1</v>
      </c>
      <c r="X43" s="124" t="s">
        <v>1</v>
      </c>
      <c r="Y43" s="118">
        <v>1739130.44</v>
      </c>
      <c r="Z43" s="118">
        <v>1739130.44</v>
      </c>
      <c r="AA43" s="118">
        <v>1739130.44</v>
      </c>
      <c r="AB43" s="118">
        <v>1739130.44</v>
      </c>
      <c r="AC43" s="118">
        <v>1739130.44</v>
      </c>
      <c r="AD43" s="118">
        <v>1739130.44</v>
      </c>
      <c r="AE43" s="118">
        <v>1739130.44</v>
      </c>
      <c r="AF43" s="118">
        <v>1739130.44</v>
      </c>
      <c r="AG43" s="118">
        <v>1739130.44</v>
      </c>
      <c r="AH43" s="118">
        <v>1739130.44</v>
      </c>
      <c r="AI43" s="118">
        <v>1739130.44</v>
      </c>
      <c r="AJ43" s="118">
        <v>869565.09899999795</v>
      </c>
      <c r="AK43" s="118">
        <v>0</v>
      </c>
      <c r="AL43" s="118">
        <v>0</v>
      </c>
      <c r="AM43" s="118">
        <v>0</v>
      </c>
      <c r="AN43" s="118">
        <v>0</v>
      </c>
      <c r="AO43" s="118">
        <v>0</v>
      </c>
      <c r="AP43" s="118">
        <v>0</v>
      </c>
      <c r="AQ43" s="118">
        <v>0</v>
      </c>
      <c r="AR43" s="118">
        <v>0</v>
      </c>
      <c r="AS43" s="118">
        <v>0</v>
      </c>
      <c r="AT43" s="118">
        <v>0</v>
      </c>
      <c r="AU43" s="118">
        <v>0</v>
      </c>
      <c r="AV43" s="118">
        <v>0</v>
      </c>
      <c r="AW43" s="118">
        <v>0</v>
      </c>
      <c r="AX43" s="118">
        <v>0</v>
      </c>
      <c r="AY43" s="118">
        <v>0</v>
      </c>
      <c r="AZ43" s="118">
        <v>0</v>
      </c>
      <c r="BA43" s="118">
        <v>0</v>
      </c>
      <c r="BB43" s="118">
        <v>0</v>
      </c>
      <c r="BC43" s="118">
        <v>0</v>
      </c>
      <c r="BD43" s="118">
        <v>0</v>
      </c>
      <c r="BE43" s="118">
        <v>0</v>
      </c>
      <c r="BF43" s="118">
        <v>0</v>
      </c>
      <c r="BG43" s="118">
        <v>0</v>
      </c>
      <c r="BH43" s="118">
        <v>0</v>
      </c>
      <c r="BI43" s="118">
        <v>0</v>
      </c>
      <c r="BJ43" s="118">
        <v>0</v>
      </c>
      <c r="BK43" s="118">
        <v>0</v>
      </c>
      <c r="BL43" s="118">
        <v>0</v>
      </c>
      <c r="BM43" s="118">
        <f t="shared" si="0"/>
        <v>3478260.88</v>
      </c>
      <c r="BN43" s="118">
        <f t="shared" si="1"/>
        <v>16521739.058999995</v>
      </c>
      <c r="BO43" s="118">
        <f t="shared" si="2"/>
        <v>19999999.938999996</v>
      </c>
      <c r="BS43" s="130"/>
    </row>
    <row r="44" spans="1:71" ht="14.4" customHeight="1" x14ac:dyDescent="0.3">
      <c r="A44" s="121">
        <v>20292000</v>
      </c>
      <c r="B44" s="122">
        <v>1</v>
      </c>
      <c r="C44" s="122">
        <v>1</v>
      </c>
      <c r="D44" s="122">
        <v>1</v>
      </c>
      <c r="E44" s="122" t="s">
        <v>0</v>
      </c>
      <c r="F44" s="122" t="s">
        <v>306</v>
      </c>
      <c r="G44" s="122" t="s">
        <v>307</v>
      </c>
      <c r="H44" s="122" t="s">
        <v>308</v>
      </c>
      <c r="I44" s="122" t="s">
        <v>291</v>
      </c>
      <c r="J44" s="122" t="s">
        <v>309</v>
      </c>
      <c r="K44" s="122" t="s">
        <v>1</v>
      </c>
      <c r="L44" s="122" t="s">
        <v>310</v>
      </c>
      <c r="M44" s="122" t="s">
        <v>339</v>
      </c>
      <c r="N44" s="122" t="s">
        <v>340</v>
      </c>
      <c r="O44" s="122" t="s">
        <v>46</v>
      </c>
      <c r="P44" s="122" t="s">
        <v>46</v>
      </c>
      <c r="Q44" s="122" t="s">
        <v>1</v>
      </c>
      <c r="R44" s="123">
        <v>1161433.0900000001</v>
      </c>
      <c r="S44" s="124">
        <v>41031</v>
      </c>
      <c r="T44" s="124">
        <v>50162</v>
      </c>
      <c r="U44" s="125">
        <v>2270161.4900000002</v>
      </c>
      <c r="V44" s="125">
        <v>2270161.79</v>
      </c>
      <c r="W44" s="122" t="s">
        <v>1</v>
      </c>
      <c r="X44" s="124" t="s">
        <v>1</v>
      </c>
      <c r="Y44" s="118">
        <v>100994.18</v>
      </c>
      <c r="Z44" s="118">
        <v>100994.18</v>
      </c>
      <c r="AA44" s="118">
        <v>100994.18</v>
      </c>
      <c r="AB44" s="118">
        <v>100994.18</v>
      </c>
      <c r="AC44" s="118">
        <v>100994.18</v>
      </c>
      <c r="AD44" s="118">
        <v>100994.18</v>
      </c>
      <c r="AE44" s="118">
        <v>100994.18</v>
      </c>
      <c r="AF44" s="118">
        <v>100994.18</v>
      </c>
      <c r="AG44" s="118">
        <v>100994.18</v>
      </c>
      <c r="AH44" s="118">
        <v>100994.18</v>
      </c>
      <c r="AI44" s="118">
        <v>100994.18</v>
      </c>
      <c r="AJ44" s="118">
        <v>50497.11</v>
      </c>
      <c r="AK44" s="118">
        <v>0</v>
      </c>
      <c r="AL44" s="118">
        <v>0</v>
      </c>
      <c r="AM44" s="118">
        <v>0</v>
      </c>
      <c r="AN44" s="118">
        <v>0</v>
      </c>
      <c r="AO44" s="118">
        <v>0</v>
      </c>
      <c r="AP44" s="118">
        <v>0</v>
      </c>
      <c r="AQ44" s="118">
        <v>0</v>
      </c>
      <c r="AR44" s="118">
        <v>0</v>
      </c>
      <c r="AS44" s="118">
        <v>0</v>
      </c>
      <c r="AT44" s="118">
        <v>0</v>
      </c>
      <c r="AU44" s="118">
        <v>0</v>
      </c>
      <c r="AV44" s="118">
        <v>0</v>
      </c>
      <c r="AW44" s="118">
        <v>0</v>
      </c>
      <c r="AX44" s="118">
        <v>0</v>
      </c>
      <c r="AY44" s="118">
        <v>0</v>
      </c>
      <c r="AZ44" s="118">
        <v>0</v>
      </c>
      <c r="BA44" s="118">
        <v>0</v>
      </c>
      <c r="BB44" s="118">
        <v>0</v>
      </c>
      <c r="BC44" s="118">
        <v>0</v>
      </c>
      <c r="BD44" s="118">
        <v>0</v>
      </c>
      <c r="BE44" s="118">
        <v>0</v>
      </c>
      <c r="BF44" s="118">
        <v>0</v>
      </c>
      <c r="BG44" s="118">
        <v>0</v>
      </c>
      <c r="BH44" s="118">
        <v>0</v>
      </c>
      <c r="BI44" s="118">
        <v>0</v>
      </c>
      <c r="BJ44" s="118">
        <v>0</v>
      </c>
      <c r="BK44" s="118">
        <v>0</v>
      </c>
      <c r="BL44" s="118">
        <v>0</v>
      </c>
      <c r="BM44" s="118">
        <f t="shared" si="0"/>
        <v>201988.36</v>
      </c>
      <c r="BN44" s="118">
        <f t="shared" si="1"/>
        <v>959444.72999999986</v>
      </c>
      <c r="BO44" s="118">
        <f t="shared" si="2"/>
        <v>1161433.0899999999</v>
      </c>
      <c r="BS44" s="130"/>
    </row>
    <row r="45" spans="1:71" ht="14.4" customHeight="1" x14ac:dyDescent="0.3">
      <c r="A45" s="121">
        <v>20293000</v>
      </c>
      <c r="B45" s="122">
        <v>1</v>
      </c>
      <c r="C45" s="122">
        <v>1</v>
      </c>
      <c r="D45" s="122">
        <v>1</v>
      </c>
      <c r="E45" s="122" t="s">
        <v>0</v>
      </c>
      <c r="F45" s="122" t="s">
        <v>306</v>
      </c>
      <c r="G45" s="122" t="s">
        <v>307</v>
      </c>
      <c r="H45" s="122" t="s">
        <v>308</v>
      </c>
      <c r="I45" s="122" t="s">
        <v>291</v>
      </c>
      <c r="J45" s="122" t="s">
        <v>309</v>
      </c>
      <c r="K45" s="122" t="s">
        <v>1</v>
      </c>
      <c r="L45" s="122" t="s">
        <v>310</v>
      </c>
      <c r="M45" s="122" t="s">
        <v>339</v>
      </c>
      <c r="N45" s="122" t="s">
        <v>340</v>
      </c>
      <c r="O45" s="122" t="s">
        <v>47</v>
      </c>
      <c r="P45" s="122" t="s">
        <v>47</v>
      </c>
      <c r="Q45" s="122" t="s">
        <v>1</v>
      </c>
      <c r="R45" s="123">
        <v>8132756.3600000003</v>
      </c>
      <c r="S45" s="124">
        <v>40984</v>
      </c>
      <c r="T45" s="124">
        <v>50115</v>
      </c>
      <c r="U45" s="125">
        <v>14559417.130000001</v>
      </c>
      <c r="V45" s="125">
        <v>14334092.779999999</v>
      </c>
      <c r="W45" s="122" t="s">
        <v>1</v>
      </c>
      <c r="X45" s="124" t="s">
        <v>1</v>
      </c>
      <c r="Y45" s="118">
        <v>707196.2</v>
      </c>
      <c r="Z45" s="118">
        <v>707196.2</v>
      </c>
      <c r="AA45" s="118">
        <v>707196.2</v>
      </c>
      <c r="AB45" s="118">
        <v>707196.2</v>
      </c>
      <c r="AC45" s="118">
        <v>707196.2</v>
      </c>
      <c r="AD45" s="118">
        <v>707196.2</v>
      </c>
      <c r="AE45" s="118">
        <v>707196.2</v>
      </c>
      <c r="AF45" s="118">
        <v>707196.2</v>
      </c>
      <c r="AG45" s="118">
        <v>707196.2</v>
      </c>
      <c r="AH45" s="118">
        <v>707196.2</v>
      </c>
      <c r="AI45" s="118">
        <v>707196.2</v>
      </c>
      <c r="AJ45" s="118">
        <v>353598.15999999957</v>
      </c>
      <c r="AK45" s="118">
        <v>0</v>
      </c>
      <c r="AL45" s="118">
        <v>0</v>
      </c>
      <c r="AM45" s="118">
        <v>0</v>
      </c>
      <c r="AN45" s="118">
        <v>0</v>
      </c>
      <c r="AO45" s="118">
        <v>0</v>
      </c>
      <c r="AP45" s="118">
        <v>0</v>
      </c>
      <c r="AQ45" s="118">
        <v>0</v>
      </c>
      <c r="AR45" s="118">
        <v>0</v>
      </c>
      <c r="AS45" s="118">
        <v>0</v>
      </c>
      <c r="AT45" s="118">
        <v>0</v>
      </c>
      <c r="AU45" s="118">
        <v>0</v>
      </c>
      <c r="AV45" s="118">
        <v>0</v>
      </c>
      <c r="AW45" s="118">
        <v>0</v>
      </c>
      <c r="AX45" s="118">
        <v>0</v>
      </c>
      <c r="AY45" s="118">
        <v>0</v>
      </c>
      <c r="AZ45" s="118">
        <v>0</v>
      </c>
      <c r="BA45" s="118">
        <v>0</v>
      </c>
      <c r="BB45" s="118">
        <v>0</v>
      </c>
      <c r="BC45" s="118">
        <v>0</v>
      </c>
      <c r="BD45" s="118">
        <v>0</v>
      </c>
      <c r="BE45" s="118">
        <v>0</v>
      </c>
      <c r="BF45" s="118">
        <v>0</v>
      </c>
      <c r="BG45" s="118">
        <v>0</v>
      </c>
      <c r="BH45" s="118">
        <v>0</v>
      </c>
      <c r="BI45" s="118">
        <v>0</v>
      </c>
      <c r="BJ45" s="118">
        <v>0</v>
      </c>
      <c r="BK45" s="118">
        <v>0</v>
      </c>
      <c r="BL45" s="118">
        <v>0</v>
      </c>
      <c r="BM45" s="118">
        <f t="shared" si="0"/>
        <v>1414392.4</v>
      </c>
      <c r="BN45" s="118">
        <f t="shared" si="1"/>
        <v>6718363.96</v>
      </c>
      <c r="BO45" s="118">
        <f t="shared" si="2"/>
        <v>8132756.3599999994</v>
      </c>
      <c r="BS45" s="130"/>
    </row>
    <row r="46" spans="1:71" ht="14.4" customHeight="1" x14ac:dyDescent="0.3">
      <c r="A46" s="121">
        <v>20295000</v>
      </c>
      <c r="B46" s="122">
        <v>1</v>
      </c>
      <c r="C46" s="122">
        <v>1</v>
      </c>
      <c r="D46" s="122">
        <v>1</v>
      </c>
      <c r="E46" s="122" t="s">
        <v>0</v>
      </c>
      <c r="F46" s="122" t="s">
        <v>306</v>
      </c>
      <c r="G46" s="122" t="s">
        <v>307</v>
      </c>
      <c r="H46" s="122" t="s">
        <v>308</v>
      </c>
      <c r="I46" s="122" t="s">
        <v>291</v>
      </c>
      <c r="J46" s="122" t="s">
        <v>309</v>
      </c>
      <c r="K46" s="122" t="s">
        <v>1</v>
      </c>
      <c r="L46" s="122" t="s">
        <v>310</v>
      </c>
      <c r="M46" s="122" t="s">
        <v>339</v>
      </c>
      <c r="N46" s="122" t="s">
        <v>340</v>
      </c>
      <c r="O46" s="122" t="s">
        <v>48</v>
      </c>
      <c r="P46" s="122" t="s">
        <v>48</v>
      </c>
      <c r="Q46" s="122" t="s">
        <v>1</v>
      </c>
      <c r="R46" s="123">
        <v>1518294.14</v>
      </c>
      <c r="S46" s="124">
        <v>41136</v>
      </c>
      <c r="T46" s="124">
        <v>50267</v>
      </c>
      <c r="U46" s="125">
        <v>10000000</v>
      </c>
      <c r="V46" s="125">
        <v>2447205.3199999998</v>
      </c>
      <c r="W46" s="122" t="s">
        <v>1</v>
      </c>
      <c r="X46" s="124" t="s">
        <v>1</v>
      </c>
      <c r="Y46" s="118">
        <v>224959.84</v>
      </c>
      <c r="Z46" s="118">
        <v>357420.95</v>
      </c>
      <c r="AA46" s="118">
        <v>261914.11</v>
      </c>
      <c r="AB46" s="118">
        <v>191928.19</v>
      </c>
      <c r="AC46" s="118">
        <v>140643.09</v>
      </c>
      <c r="AD46" s="118">
        <v>103061.61</v>
      </c>
      <c r="AE46" s="118">
        <v>75522.22</v>
      </c>
      <c r="AF46" s="118">
        <v>55342.080000000002</v>
      </c>
      <c r="AG46" s="118">
        <v>40448.629999999997</v>
      </c>
      <c r="AH46" s="118">
        <v>29611.18</v>
      </c>
      <c r="AI46" s="118">
        <v>21535.41</v>
      </c>
      <c r="AJ46" s="118">
        <v>15906.83</v>
      </c>
      <c r="AK46" s="118">
        <v>0</v>
      </c>
      <c r="AL46" s="118">
        <v>0</v>
      </c>
      <c r="AM46" s="118">
        <v>0</v>
      </c>
      <c r="AN46" s="118">
        <v>0</v>
      </c>
      <c r="AO46" s="118">
        <v>0</v>
      </c>
      <c r="AP46" s="118">
        <v>0</v>
      </c>
      <c r="AQ46" s="118">
        <v>0</v>
      </c>
      <c r="AR46" s="118">
        <v>0</v>
      </c>
      <c r="AS46" s="118">
        <v>0</v>
      </c>
      <c r="AT46" s="118">
        <v>0</v>
      </c>
      <c r="AU46" s="118">
        <v>0</v>
      </c>
      <c r="AV46" s="118">
        <v>0</v>
      </c>
      <c r="AW46" s="118">
        <v>0</v>
      </c>
      <c r="AX46" s="118">
        <v>0</v>
      </c>
      <c r="AY46" s="118">
        <v>0</v>
      </c>
      <c r="AZ46" s="118">
        <v>0</v>
      </c>
      <c r="BA46" s="118">
        <v>0</v>
      </c>
      <c r="BB46" s="118">
        <v>0</v>
      </c>
      <c r="BC46" s="118">
        <v>0</v>
      </c>
      <c r="BD46" s="118">
        <v>0</v>
      </c>
      <c r="BE46" s="118">
        <v>0</v>
      </c>
      <c r="BF46" s="118">
        <v>0</v>
      </c>
      <c r="BG46" s="118">
        <v>0</v>
      </c>
      <c r="BH46" s="118">
        <v>0</v>
      </c>
      <c r="BI46" s="118">
        <v>0</v>
      </c>
      <c r="BJ46" s="118">
        <v>0</v>
      </c>
      <c r="BK46" s="118">
        <v>0</v>
      </c>
      <c r="BL46" s="118">
        <v>0</v>
      </c>
      <c r="BM46" s="118">
        <f t="shared" si="0"/>
        <v>582380.79</v>
      </c>
      <c r="BN46" s="118">
        <f t="shared" si="1"/>
        <v>935913.35</v>
      </c>
      <c r="BO46" s="118">
        <f t="shared" si="2"/>
        <v>1518294.1400000001</v>
      </c>
    </row>
    <row r="47" spans="1:71" ht="14.4" customHeight="1" x14ac:dyDescent="0.3">
      <c r="A47" s="121">
        <v>20297000</v>
      </c>
      <c r="B47" s="122">
        <v>1</v>
      </c>
      <c r="C47" s="122">
        <v>1</v>
      </c>
      <c r="D47" s="122">
        <v>1</v>
      </c>
      <c r="E47" s="122" t="s">
        <v>0</v>
      </c>
      <c r="F47" s="122" t="s">
        <v>306</v>
      </c>
      <c r="G47" s="122" t="s">
        <v>307</v>
      </c>
      <c r="H47" s="122" t="s">
        <v>308</v>
      </c>
      <c r="I47" s="122" t="s">
        <v>291</v>
      </c>
      <c r="J47" s="122" t="s">
        <v>309</v>
      </c>
      <c r="K47" s="122" t="s">
        <v>1</v>
      </c>
      <c r="L47" s="122" t="s">
        <v>310</v>
      </c>
      <c r="M47" s="122" t="s">
        <v>339</v>
      </c>
      <c r="N47" s="122" t="s">
        <v>340</v>
      </c>
      <c r="O47" s="122" t="s">
        <v>49</v>
      </c>
      <c r="P47" s="122" t="s">
        <v>49</v>
      </c>
      <c r="Q47" s="122" t="s">
        <v>1</v>
      </c>
      <c r="R47" s="123">
        <v>28571428.579999998</v>
      </c>
      <c r="S47" s="124">
        <v>41243</v>
      </c>
      <c r="T47" s="124">
        <v>50374</v>
      </c>
      <c r="U47" s="125">
        <v>50000000</v>
      </c>
      <c r="V47" s="125">
        <v>50000000</v>
      </c>
      <c r="W47" s="122" t="s">
        <v>1</v>
      </c>
      <c r="X47" s="124" t="s">
        <v>1</v>
      </c>
      <c r="Y47" s="118">
        <v>2380952.38</v>
      </c>
      <c r="Z47" s="118">
        <v>2380952.38</v>
      </c>
      <c r="AA47" s="118">
        <v>2380952.38</v>
      </c>
      <c r="AB47" s="118">
        <v>2380952.38</v>
      </c>
      <c r="AC47" s="118">
        <v>2380952.38</v>
      </c>
      <c r="AD47" s="118">
        <v>2380952.38</v>
      </c>
      <c r="AE47" s="118">
        <v>2380952.38</v>
      </c>
      <c r="AF47" s="118">
        <v>2380952.38</v>
      </c>
      <c r="AG47" s="118">
        <v>2380952.38</v>
      </c>
      <c r="AH47" s="118">
        <v>2380952.38</v>
      </c>
      <c r="AI47" s="118">
        <v>2380952.38</v>
      </c>
      <c r="AJ47" s="118">
        <v>2380952.4000000069</v>
      </c>
      <c r="AK47" s="118">
        <v>0</v>
      </c>
      <c r="AL47" s="118">
        <v>0</v>
      </c>
      <c r="AM47" s="118">
        <v>0</v>
      </c>
      <c r="AN47" s="118">
        <v>0</v>
      </c>
      <c r="AO47" s="118">
        <v>0</v>
      </c>
      <c r="AP47" s="118">
        <v>0</v>
      </c>
      <c r="AQ47" s="118">
        <v>0</v>
      </c>
      <c r="AR47" s="118">
        <v>0</v>
      </c>
      <c r="AS47" s="118">
        <v>0</v>
      </c>
      <c r="AT47" s="118">
        <v>0</v>
      </c>
      <c r="AU47" s="118">
        <v>0</v>
      </c>
      <c r="AV47" s="118">
        <v>0</v>
      </c>
      <c r="AW47" s="118">
        <v>0</v>
      </c>
      <c r="AX47" s="118">
        <v>0</v>
      </c>
      <c r="AY47" s="118">
        <v>0</v>
      </c>
      <c r="AZ47" s="118">
        <v>0</v>
      </c>
      <c r="BA47" s="118">
        <v>0</v>
      </c>
      <c r="BB47" s="118">
        <v>0</v>
      </c>
      <c r="BC47" s="118">
        <v>0</v>
      </c>
      <c r="BD47" s="118">
        <v>0</v>
      </c>
      <c r="BE47" s="118">
        <v>0</v>
      </c>
      <c r="BF47" s="118">
        <v>0</v>
      </c>
      <c r="BG47" s="118">
        <v>0</v>
      </c>
      <c r="BH47" s="118">
        <v>0</v>
      </c>
      <c r="BI47" s="118">
        <v>0</v>
      </c>
      <c r="BJ47" s="118">
        <v>0</v>
      </c>
      <c r="BK47" s="118">
        <v>0</v>
      </c>
      <c r="BL47" s="118">
        <v>0</v>
      </c>
      <c r="BM47" s="118">
        <f t="shared" si="0"/>
        <v>4761904.76</v>
      </c>
      <c r="BN47" s="118">
        <f t="shared" si="1"/>
        <v>23809523.82</v>
      </c>
      <c r="BO47" s="118">
        <f t="shared" si="2"/>
        <v>28571428.579999998</v>
      </c>
    </row>
    <row r="48" spans="1:71" ht="14.4" customHeight="1" x14ac:dyDescent="0.3">
      <c r="A48" s="121">
        <v>20298000</v>
      </c>
      <c r="B48" s="122">
        <v>1</v>
      </c>
      <c r="C48" s="122">
        <v>1</v>
      </c>
      <c r="D48" s="122">
        <v>1</v>
      </c>
      <c r="E48" s="122" t="s">
        <v>0</v>
      </c>
      <c r="F48" s="122" t="s">
        <v>306</v>
      </c>
      <c r="G48" s="122" t="s">
        <v>307</v>
      </c>
      <c r="H48" s="122" t="s">
        <v>308</v>
      </c>
      <c r="I48" s="122" t="s">
        <v>291</v>
      </c>
      <c r="J48" s="122" t="s">
        <v>309</v>
      </c>
      <c r="K48" s="122" t="s">
        <v>1</v>
      </c>
      <c r="L48" s="122" t="s">
        <v>310</v>
      </c>
      <c r="M48" s="122" t="s">
        <v>339</v>
      </c>
      <c r="N48" s="122" t="s">
        <v>340</v>
      </c>
      <c r="O48" s="122" t="s">
        <v>50</v>
      </c>
      <c r="P48" s="122" t="s">
        <v>50</v>
      </c>
      <c r="Q48" s="122" t="s">
        <v>1</v>
      </c>
      <c r="R48" s="123">
        <v>94990000</v>
      </c>
      <c r="S48" s="124">
        <v>41348</v>
      </c>
      <c r="T48" s="124">
        <v>50359</v>
      </c>
      <c r="U48" s="125">
        <v>100000000</v>
      </c>
      <c r="V48" s="125">
        <v>94990000</v>
      </c>
      <c r="W48" s="122" t="s">
        <v>1</v>
      </c>
      <c r="X48" s="124" t="s">
        <v>1</v>
      </c>
      <c r="Y48" s="118">
        <v>0</v>
      </c>
      <c r="Z48" s="118">
        <v>61067218.695</v>
      </c>
      <c r="AA48" s="118">
        <v>21808763.598999999</v>
      </c>
      <c r="AB48" s="118">
        <v>7788505.5710000005</v>
      </c>
      <c r="AC48" s="118">
        <v>2781487.6809999999</v>
      </c>
      <c r="AD48" s="118">
        <v>993348.42599999998</v>
      </c>
      <c r="AE48" s="118">
        <v>354749.65399999998</v>
      </c>
      <c r="AF48" s="118">
        <v>126688.163</v>
      </c>
      <c r="AG48" s="118">
        <v>45243.737000000001</v>
      </c>
      <c r="AH48" s="118">
        <v>16157.799000000001</v>
      </c>
      <c r="AI48" s="118">
        <v>5765.893</v>
      </c>
      <c r="AJ48" s="118">
        <v>2070.7820000108482</v>
      </c>
      <c r="AK48" s="118">
        <v>0</v>
      </c>
      <c r="AL48" s="118">
        <v>0</v>
      </c>
      <c r="AM48" s="118">
        <v>0</v>
      </c>
      <c r="AN48" s="118">
        <v>0</v>
      </c>
      <c r="AO48" s="118">
        <v>0</v>
      </c>
      <c r="AP48" s="118">
        <v>0</v>
      </c>
      <c r="AQ48" s="118">
        <v>0</v>
      </c>
      <c r="AR48" s="118">
        <v>0</v>
      </c>
      <c r="AS48" s="118">
        <v>0</v>
      </c>
      <c r="AT48" s="118">
        <v>0</v>
      </c>
      <c r="AU48" s="118">
        <v>0</v>
      </c>
      <c r="AV48" s="118">
        <v>0</v>
      </c>
      <c r="AW48" s="118">
        <v>0</v>
      </c>
      <c r="AX48" s="118">
        <v>0</v>
      </c>
      <c r="AY48" s="118">
        <v>0</v>
      </c>
      <c r="AZ48" s="118">
        <v>0</v>
      </c>
      <c r="BA48" s="118">
        <v>0</v>
      </c>
      <c r="BB48" s="118">
        <v>0</v>
      </c>
      <c r="BC48" s="118">
        <v>0</v>
      </c>
      <c r="BD48" s="118">
        <v>0</v>
      </c>
      <c r="BE48" s="118">
        <v>0</v>
      </c>
      <c r="BF48" s="118">
        <v>0</v>
      </c>
      <c r="BG48" s="118">
        <v>0</v>
      </c>
      <c r="BH48" s="118">
        <v>0</v>
      </c>
      <c r="BI48" s="118">
        <v>0</v>
      </c>
      <c r="BJ48" s="118">
        <v>0</v>
      </c>
      <c r="BK48" s="118">
        <v>0</v>
      </c>
      <c r="BL48" s="118">
        <v>0</v>
      </c>
      <c r="BM48" s="118">
        <f t="shared" si="0"/>
        <v>61067218.695</v>
      </c>
      <c r="BN48" s="118">
        <f t="shared" si="1"/>
        <v>33922781.305000022</v>
      </c>
      <c r="BO48" s="118">
        <f t="shared" si="2"/>
        <v>94990000.00000003</v>
      </c>
    </row>
    <row r="49" spans="1:74" ht="14.4" customHeight="1" x14ac:dyDescent="0.3">
      <c r="A49" s="121">
        <v>20299000</v>
      </c>
      <c r="B49" s="122">
        <v>1</v>
      </c>
      <c r="C49" s="122">
        <v>1</v>
      </c>
      <c r="D49" s="122">
        <v>1</v>
      </c>
      <c r="E49" s="122" t="s">
        <v>0</v>
      </c>
      <c r="F49" s="122" t="s">
        <v>306</v>
      </c>
      <c r="G49" s="122" t="s">
        <v>307</v>
      </c>
      <c r="H49" s="122" t="s">
        <v>308</v>
      </c>
      <c r="I49" s="122" t="s">
        <v>291</v>
      </c>
      <c r="J49" s="122" t="s">
        <v>309</v>
      </c>
      <c r="K49" s="122" t="s">
        <v>1</v>
      </c>
      <c r="L49" s="122" t="s">
        <v>310</v>
      </c>
      <c r="M49" s="122" t="s">
        <v>339</v>
      </c>
      <c r="N49" s="122" t="s">
        <v>340</v>
      </c>
      <c r="O49" s="122" t="s">
        <v>51</v>
      </c>
      <c r="P49" s="122" t="s">
        <v>51</v>
      </c>
      <c r="Q49" s="122" t="s">
        <v>1</v>
      </c>
      <c r="R49" s="123">
        <v>1573354.96</v>
      </c>
      <c r="S49" s="124">
        <v>41348</v>
      </c>
      <c r="T49" s="124">
        <v>50359</v>
      </c>
      <c r="U49" s="125">
        <v>2168540.1800000002</v>
      </c>
      <c r="V49" s="125">
        <v>2139185.0099999998</v>
      </c>
      <c r="W49" s="122" t="s">
        <v>1</v>
      </c>
      <c r="X49" s="124" t="s">
        <v>1</v>
      </c>
      <c r="Y49" s="118">
        <v>419195.12199999997</v>
      </c>
      <c r="Z49" s="118">
        <v>310560.462</v>
      </c>
      <c r="AA49" s="118">
        <v>230078.761</v>
      </c>
      <c r="AB49" s="118">
        <v>170453.89799999999</v>
      </c>
      <c r="AC49" s="118">
        <v>126280.583</v>
      </c>
      <c r="AD49" s="118">
        <v>93555.118000000002</v>
      </c>
      <c r="AE49" s="118">
        <v>69310.236000000004</v>
      </c>
      <c r="AF49" s="118">
        <v>51348.355000000003</v>
      </c>
      <c r="AG49" s="118">
        <v>38041.555</v>
      </c>
      <c r="AH49" s="118">
        <v>28183.120999999999</v>
      </c>
      <c r="AI49" s="118">
        <v>20879.300999999999</v>
      </c>
      <c r="AJ49" s="118">
        <v>15468.447999999931</v>
      </c>
      <c r="AK49" s="118">
        <v>0</v>
      </c>
      <c r="AL49" s="118">
        <v>0</v>
      </c>
      <c r="AM49" s="118">
        <v>0</v>
      </c>
      <c r="AN49" s="118">
        <v>0</v>
      </c>
      <c r="AO49" s="118">
        <v>0</v>
      </c>
      <c r="AP49" s="118">
        <v>0</v>
      </c>
      <c r="AQ49" s="118">
        <v>0</v>
      </c>
      <c r="AR49" s="118">
        <v>0</v>
      </c>
      <c r="AS49" s="118">
        <v>0</v>
      </c>
      <c r="AT49" s="118">
        <v>0</v>
      </c>
      <c r="AU49" s="118">
        <v>0</v>
      </c>
      <c r="AV49" s="118">
        <v>0</v>
      </c>
      <c r="AW49" s="118">
        <v>0</v>
      </c>
      <c r="AX49" s="118">
        <v>0</v>
      </c>
      <c r="AY49" s="118">
        <v>0</v>
      </c>
      <c r="AZ49" s="118">
        <v>0</v>
      </c>
      <c r="BA49" s="118">
        <v>0</v>
      </c>
      <c r="BB49" s="118">
        <v>0</v>
      </c>
      <c r="BC49" s="118">
        <v>0</v>
      </c>
      <c r="BD49" s="118">
        <v>0</v>
      </c>
      <c r="BE49" s="118">
        <v>0</v>
      </c>
      <c r="BF49" s="118">
        <v>0</v>
      </c>
      <c r="BG49" s="118">
        <v>0</v>
      </c>
      <c r="BH49" s="118">
        <v>0</v>
      </c>
      <c r="BI49" s="118">
        <v>0</v>
      </c>
      <c r="BJ49" s="118">
        <v>0</v>
      </c>
      <c r="BK49" s="118">
        <v>0</v>
      </c>
      <c r="BL49" s="118">
        <v>0</v>
      </c>
      <c r="BM49" s="118">
        <f t="shared" si="0"/>
        <v>729755.58400000003</v>
      </c>
      <c r="BN49" s="118">
        <f t="shared" si="1"/>
        <v>843599.37600000005</v>
      </c>
      <c r="BO49" s="118">
        <f t="shared" si="2"/>
        <v>1573354.96</v>
      </c>
    </row>
    <row r="50" spans="1:74" ht="14.4" customHeight="1" x14ac:dyDescent="0.3">
      <c r="A50" s="121">
        <v>20300000</v>
      </c>
      <c r="B50" s="122">
        <v>1</v>
      </c>
      <c r="C50" s="122">
        <v>1</v>
      </c>
      <c r="D50" s="122">
        <v>1</v>
      </c>
      <c r="E50" s="122" t="s">
        <v>0</v>
      </c>
      <c r="F50" s="122" t="s">
        <v>306</v>
      </c>
      <c r="G50" s="122" t="s">
        <v>307</v>
      </c>
      <c r="H50" s="122" t="s">
        <v>308</v>
      </c>
      <c r="I50" s="122" t="s">
        <v>291</v>
      </c>
      <c r="J50" s="122" t="s">
        <v>309</v>
      </c>
      <c r="K50" s="122" t="s">
        <v>1</v>
      </c>
      <c r="L50" s="122" t="s">
        <v>310</v>
      </c>
      <c r="M50" s="122" t="s">
        <v>339</v>
      </c>
      <c r="N50" s="122" t="s">
        <v>340</v>
      </c>
      <c r="O50" s="122" t="s">
        <v>52</v>
      </c>
      <c r="P50" s="122" t="s">
        <v>52</v>
      </c>
      <c r="Q50" s="122" t="s">
        <v>1</v>
      </c>
      <c r="R50" s="123">
        <v>94118010.799999997</v>
      </c>
      <c r="S50" s="124">
        <v>41487</v>
      </c>
      <c r="T50" s="124">
        <v>50389</v>
      </c>
      <c r="U50" s="125">
        <v>100000000</v>
      </c>
      <c r="V50" s="125">
        <v>94118010.799999997</v>
      </c>
      <c r="W50" s="122" t="s">
        <v>1</v>
      </c>
      <c r="X50" s="124" t="s">
        <v>1</v>
      </c>
      <c r="Y50" s="118">
        <v>36961658.140000001</v>
      </c>
      <c r="Z50" s="118">
        <v>22483465.670000002</v>
      </c>
      <c r="AA50" s="118">
        <v>13676514.02</v>
      </c>
      <c r="AB50" s="118">
        <v>8319316.8600000003</v>
      </c>
      <c r="AC50" s="118">
        <v>5060565.4400000004</v>
      </c>
      <c r="AD50" s="118">
        <v>3078298.96</v>
      </c>
      <c r="AE50" s="118">
        <v>1872506.06</v>
      </c>
      <c r="AF50" s="118">
        <v>1139025.58</v>
      </c>
      <c r="AG50" s="118">
        <v>692859.15</v>
      </c>
      <c r="AH50" s="118">
        <v>421460.44</v>
      </c>
      <c r="AI50" s="118">
        <v>256377.47</v>
      </c>
      <c r="AJ50" s="118">
        <v>155963.01</v>
      </c>
      <c r="AK50" s="118">
        <v>0</v>
      </c>
      <c r="AL50" s="118">
        <v>0</v>
      </c>
      <c r="AM50" s="118">
        <v>0</v>
      </c>
      <c r="AN50" s="118">
        <v>0</v>
      </c>
      <c r="AO50" s="118">
        <v>0</v>
      </c>
      <c r="AP50" s="118">
        <v>0</v>
      </c>
      <c r="AQ50" s="118">
        <v>0</v>
      </c>
      <c r="AR50" s="118">
        <v>0</v>
      </c>
      <c r="AS50" s="118">
        <v>0</v>
      </c>
      <c r="AT50" s="118">
        <v>0</v>
      </c>
      <c r="AU50" s="118">
        <v>0</v>
      </c>
      <c r="AV50" s="118">
        <v>0</v>
      </c>
      <c r="AW50" s="118">
        <v>0</v>
      </c>
      <c r="AX50" s="118">
        <v>0</v>
      </c>
      <c r="AY50" s="118">
        <v>0</v>
      </c>
      <c r="AZ50" s="118">
        <v>0</v>
      </c>
      <c r="BA50" s="118">
        <v>0</v>
      </c>
      <c r="BB50" s="118">
        <v>0</v>
      </c>
      <c r="BC50" s="118">
        <v>0</v>
      </c>
      <c r="BD50" s="118">
        <v>0</v>
      </c>
      <c r="BE50" s="118">
        <v>0</v>
      </c>
      <c r="BF50" s="118">
        <v>0</v>
      </c>
      <c r="BG50" s="118">
        <v>0</v>
      </c>
      <c r="BH50" s="118">
        <v>0</v>
      </c>
      <c r="BI50" s="118">
        <v>0</v>
      </c>
      <c r="BJ50" s="118">
        <v>0</v>
      </c>
      <c r="BK50" s="118">
        <v>0</v>
      </c>
      <c r="BL50" s="118">
        <v>0</v>
      </c>
      <c r="BM50" s="118">
        <f t="shared" si="0"/>
        <v>59445123.810000002</v>
      </c>
      <c r="BN50" s="118">
        <f t="shared" si="1"/>
        <v>34672886.989999995</v>
      </c>
      <c r="BO50" s="118">
        <f t="shared" si="2"/>
        <v>94118010.799999997</v>
      </c>
    </row>
    <row r="51" spans="1:74" ht="14.4" customHeight="1" x14ac:dyDescent="0.3">
      <c r="A51" s="121">
        <v>20301000</v>
      </c>
      <c r="B51" s="122">
        <v>1</v>
      </c>
      <c r="C51" s="122">
        <v>1</v>
      </c>
      <c r="D51" s="122">
        <v>0</v>
      </c>
      <c r="E51" s="122" t="s">
        <v>0</v>
      </c>
      <c r="F51" s="122" t="s">
        <v>306</v>
      </c>
      <c r="G51" s="122" t="s">
        <v>307</v>
      </c>
      <c r="H51" s="122" t="s">
        <v>317</v>
      </c>
      <c r="I51" s="122" t="s">
        <v>336</v>
      </c>
      <c r="J51" s="122" t="s">
        <v>309</v>
      </c>
      <c r="K51" s="122" t="s">
        <v>1</v>
      </c>
      <c r="L51" s="122" t="s">
        <v>342</v>
      </c>
      <c r="M51" s="122" t="s">
        <v>339</v>
      </c>
      <c r="N51" s="122" t="s">
        <v>340</v>
      </c>
      <c r="O51" s="122" t="s">
        <v>53</v>
      </c>
      <c r="P51" s="122" t="s">
        <v>53</v>
      </c>
      <c r="Q51" s="122" t="s">
        <v>1</v>
      </c>
      <c r="R51" s="123">
        <v>8000000</v>
      </c>
      <c r="S51" s="124">
        <v>41540</v>
      </c>
      <c r="T51" s="124">
        <v>48837</v>
      </c>
      <c r="U51" s="125">
        <v>15000000</v>
      </c>
      <c r="V51" s="125">
        <v>15000000</v>
      </c>
      <c r="W51" s="122" t="s">
        <v>1</v>
      </c>
      <c r="X51" s="124" t="s">
        <v>1</v>
      </c>
      <c r="Y51" s="118">
        <v>1000000</v>
      </c>
      <c r="Z51" s="118">
        <v>1000000</v>
      </c>
      <c r="AA51" s="118">
        <v>1000000</v>
      </c>
      <c r="AB51" s="118">
        <v>1000000</v>
      </c>
      <c r="AC51" s="118">
        <v>1000000</v>
      </c>
      <c r="AD51" s="118">
        <v>1000000</v>
      </c>
      <c r="AE51" s="118">
        <v>1000000</v>
      </c>
      <c r="AF51" s="118">
        <v>1000000</v>
      </c>
      <c r="AG51" s="118">
        <v>0</v>
      </c>
      <c r="AH51" s="118">
        <v>0</v>
      </c>
      <c r="AI51" s="118">
        <v>0</v>
      </c>
      <c r="AJ51" s="118">
        <v>0</v>
      </c>
      <c r="AK51" s="118">
        <v>0</v>
      </c>
      <c r="AL51" s="118">
        <v>0</v>
      </c>
      <c r="AM51" s="118">
        <v>0</v>
      </c>
      <c r="AN51" s="118">
        <v>0</v>
      </c>
      <c r="AO51" s="118">
        <v>0</v>
      </c>
      <c r="AP51" s="118">
        <v>0</v>
      </c>
      <c r="AQ51" s="118">
        <v>0</v>
      </c>
      <c r="AR51" s="118">
        <v>0</v>
      </c>
      <c r="AS51" s="118">
        <v>0</v>
      </c>
      <c r="AT51" s="118">
        <v>0</v>
      </c>
      <c r="AU51" s="118">
        <v>0</v>
      </c>
      <c r="AV51" s="118">
        <v>0</v>
      </c>
      <c r="AW51" s="118">
        <v>0</v>
      </c>
      <c r="AX51" s="118">
        <v>0</v>
      </c>
      <c r="AY51" s="118">
        <v>0</v>
      </c>
      <c r="AZ51" s="118">
        <v>0</v>
      </c>
      <c r="BA51" s="118">
        <v>0</v>
      </c>
      <c r="BB51" s="118">
        <v>0</v>
      </c>
      <c r="BC51" s="118">
        <v>0</v>
      </c>
      <c r="BD51" s="118">
        <v>0</v>
      </c>
      <c r="BE51" s="118">
        <v>0</v>
      </c>
      <c r="BF51" s="118">
        <v>0</v>
      </c>
      <c r="BG51" s="118">
        <v>0</v>
      </c>
      <c r="BH51" s="118">
        <v>0</v>
      </c>
      <c r="BI51" s="118">
        <v>0</v>
      </c>
      <c r="BJ51" s="118">
        <v>0</v>
      </c>
      <c r="BK51" s="118">
        <v>0</v>
      </c>
      <c r="BL51" s="118">
        <v>0</v>
      </c>
      <c r="BM51" s="118">
        <f t="shared" si="0"/>
        <v>2000000</v>
      </c>
      <c r="BN51" s="118">
        <f t="shared" si="1"/>
        <v>6000000</v>
      </c>
      <c r="BO51" s="118">
        <f t="shared" si="2"/>
        <v>8000000</v>
      </c>
    </row>
    <row r="52" spans="1:74" ht="14.4" customHeight="1" x14ac:dyDescent="0.3">
      <c r="A52" s="121">
        <v>20302000</v>
      </c>
      <c r="B52" s="122">
        <v>1</v>
      </c>
      <c r="C52" s="122">
        <v>1</v>
      </c>
      <c r="D52" s="122">
        <v>1</v>
      </c>
      <c r="E52" s="122" t="s">
        <v>0</v>
      </c>
      <c r="F52" s="122" t="s">
        <v>306</v>
      </c>
      <c r="G52" s="122" t="s">
        <v>307</v>
      </c>
      <c r="H52" s="122" t="s">
        <v>308</v>
      </c>
      <c r="I52" s="122" t="s">
        <v>291</v>
      </c>
      <c r="J52" s="122" t="s">
        <v>309</v>
      </c>
      <c r="K52" s="122" t="s">
        <v>1</v>
      </c>
      <c r="L52" s="122" t="s">
        <v>310</v>
      </c>
      <c r="M52" s="122" t="s">
        <v>339</v>
      </c>
      <c r="N52" s="122" t="s">
        <v>340</v>
      </c>
      <c r="O52" s="122" t="s">
        <v>54</v>
      </c>
      <c r="P52" s="122" t="s">
        <v>54</v>
      </c>
      <c r="Q52" s="122" t="s">
        <v>1</v>
      </c>
      <c r="R52" s="123">
        <v>267002186.13</v>
      </c>
      <c r="S52" s="124">
        <v>41611</v>
      </c>
      <c r="T52" s="124">
        <v>50724</v>
      </c>
      <c r="U52" s="125">
        <v>270000000</v>
      </c>
      <c r="V52" s="125">
        <v>267002186.13</v>
      </c>
      <c r="W52" s="122" t="s">
        <v>1</v>
      </c>
      <c r="X52" s="124" t="s">
        <v>1</v>
      </c>
      <c r="Y52" s="118">
        <v>0</v>
      </c>
      <c r="Z52" s="118">
        <v>74718399.070999995</v>
      </c>
      <c r="AA52" s="118">
        <v>92587039.773000002</v>
      </c>
      <c r="AB52" s="118">
        <v>48037911.919</v>
      </c>
      <c r="AC52" s="118">
        <v>24924039.969999999</v>
      </c>
      <c r="AD52" s="118">
        <v>12931610.08</v>
      </c>
      <c r="AE52" s="118">
        <v>6709444.5350000001</v>
      </c>
      <c r="AF52" s="118">
        <v>3481121.102</v>
      </c>
      <c r="AG52" s="118">
        <v>1806162.9879999999</v>
      </c>
      <c r="AH52" s="118">
        <v>937124.27300000004</v>
      </c>
      <c r="AI52" s="118">
        <v>486210.98100000003</v>
      </c>
      <c r="AJ52" s="118">
        <v>252263.666</v>
      </c>
      <c r="AK52" s="118">
        <v>130857.77199998712</v>
      </c>
      <c r="AL52" s="118">
        <v>0</v>
      </c>
      <c r="AM52" s="118">
        <v>0</v>
      </c>
      <c r="AN52" s="118">
        <v>0</v>
      </c>
      <c r="AO52" s="118">
        <v>0</v>
      </c>
      <c r="AP52" s="118">
        <v>0</v>
      </c>
      <c r="AQ52" s="118">
        <v>0</v>
      </c>
      <c r="AR52" s="118">
        <v>0</v>
      </c>
      <c r="AS52" s="118">
        <v>0</v>
      </c>
      <c r="AT52" s="118">
        <v>0</v>
      </c>
      <c r="AU52" s="118">
        <v>0</v>
      </c>
      <c r="AV52" s="118">
        <v>0</v>
      </c>
      <c r="AW52" s="118">
        <v>0</v>
      </c>
      <c r="AX52" s="118">
        <v>0</v>
      </c>
      <c r="AY52" s="118">
        <v>0</v>
      </c>
      <c r="AZ52" s="118">
        <v>0</v>
      </c>
      <c r="BA52" s="118">
        <v>0</v>
      </c>
      <c r="BB52" s="118">
        <v>0</v>
      </c>
      <c r="BC52" s="118">
        <v>0</v>
      </c>
      <c r="BD52" s="118">
        <v>0</v>
      </c>
      <c r="BE52" s="118">
        <v>0</v>
      </c>
      <c r="BF52" s="118">
        <v>0</v>
      </c>
      <c r="BG52" s="118">
        <v>0</v>
      </c>
      <c r="BH52" s="118">
        <v>0</v>
      </c>
      <c r="BI52" s="118">
        <v>0</v>
      </c>
      <c r="BJ52" s="118">
        <v>0</v>
      </c>
      <c r="BK52" s="118">
        <v>0</v>
      </c>
      <c r="BL52" s="118">
        <v>0</v>
      </c>
      <c r="BM52" s="118">
        <f t="shared" si="0"/>
        <v>74718399.070999995</v>
      </c>
      <c r="BN52" s="118">
        <f t="shared" si="1"/>
        <v>192283787.05900002</v>
      </c>
      <c r="BO52" s="118">
        <f t="shared" si="2"/>
        <v>267002186.13</v>
      </c>
    </row>
    <row r="53" spans="1:74" ht="14.4" customHeight="1" x14ac:dyDescent="0.3">
      <c r="A53" s="121">
        <v>20303000</v>
      </c>
      <c r="B53" s="122">
        <v>1</v>
      </c>
      <c r="C53" s="122">
        <v>1</v>
      </c>
      <c r="D53" s="122">
        <v>1</v>
      </c>
      <c r="E53" s="122" t="s">
        <v>0</v>
      </c>
      <c r="F53" s="122" t="s">
        <v>306</v>
      </c>
      <c r="G53" s="122" t="s">
        <v>307</v>
      </c>
      <c r="H53" s="122" t="s">
        <v>308</v>
      </c>
      <c r="I53" s="122" t="s">
        <v>291</v>
      </c>
      <c r="J53" s="122" t="s">
        <v>309</v>
      </c>
      <c r="K53" s="122" t="s">
        <v>1</v>
      </c>
      <c r="L53" s="122" t="s">
        <v>310</v>
      </c>
      <c r="M53" s="122" t="s">
        <v>339</v>
      </c>
      <c r="N53" s="122" t="s">
        <v>340</v>
      </c>
      <c r="O53" s="122" t="s">
        <v>55</v>
      </c>
      <c r="P53" s="122" t="s">
        <v>55</v>
      </c>
      <c r="Q53" s="122" t="s">
        <v>1</v>
      </c>
      <c r="R53" s="123">
        <v>14660066.755000001</v>
      </c>
      <c r="S53" s="124">
        <v>41726</v>
      </c>
      <c r="T53" s="124">
        <v>48898</v>
      </c>
      <c r="U53" s="125">
        <v>30000000</v>
      </c>
      <c r="V53" s="125">
        <v>29950000</v>
      </c>
      <c r="W53" s="122" t="s">
        <v>1</v>
      </c>
      <c r="X53" s="124" t="s">
        <v>1</v>
      </c>
      <c r="Y53" s="118">
        <v>5613405.7050000001</v>
      </c>
      <c r="Z53" s="118">
        <v>3514788.24</v>
      </c>
      <c r="AA53" s="118">
        <v>2200755.9500000002</v>
      </c>
      <c r="AB53" s="118">
        <v>1377984.5249999999</v>
      </c>
      <c r="AC53" s="118">
        <v>862814.57499999995</v>
      </c>
      <c r="AD53" s="118">
        <v>540244.09</v>
      </c>
      <c r="AE53" s="118">
        <v>338270.27500000002</v>
      </c>
      <c r="AF53" s="118">
        <v>211803.39500000208</v>
      </c>
      <c r="AG53" s="118">
        <v>0</v>
      </c>
      <c r="AH53" s="118">
        <v>0</v>
      </c>
      <c r="AI53" s="118">
        <v>0</v>
      </c>
      <c r="AJ53" s="118">
        <v>0</v>
      </c>
      <c r="AK53" s="118">
        <v>0</v>
      </c>
      <c r="AL53" s="118">
        <v>0</v>
      </c>
      <c r="AM53" s="118">
        <v>0</v>
      </c>
      <c r="AN53" s="118">
        <v>0</v>
      </c>
      <c r="AO53" s="118">
        <v>0</v>
      </c>
      <c r="AP53" s="118">
        <v>0</v>
      </c>
      <c r="AQ53" s="118">
        <v>0</v>
      </c>
      <c r="AR53" s="118">
        <v>0</v>
      </c>
      <c r="AS53" s="118">
        <v>0</v>
      </c>
      <c r="AT53" s="118">
        <v>0</v>
      </c>
      <c r="AU53" s="118">
        <v>0</v>
      </c>
      <c r="AV53" s="118">
        <v>0</v>
      </c>
      <c r="AW53" s="118">
        <v>0</v>
      </c>
      <c r="AX53" s="118">
        <v>0</v>
      </c>
      <c r="AY53" s="118">
        <v>0</v>
      </c>
      <c r="AZ53" s="118">
        <v>0</v>
      </c>
      <c r="BA53" s="118">
        <v>0</v>
      </c>
      <c r="BB53" s="118">
        <v>0</v>
      </c>
      <c r="BC53" s="118">
        <v>0</v>
      </c>
      <c r="BD53" s="118">
        <v>0</v>
      </c>
      <c r="BE53" s="118">
        <v>0</v>
      </c>
      <c r="BF53" s="118">
        <v>0</v>
      </c>
      <c r="BG53" s="118">
        <v>0</v>
      </c>
      <c r="BH53" s="118">
        <v>0</v>
      </c>
      <c r="BI53" s="118">
        <v>0</v>
      </c>
      <c r="BJ53" s="118">
        <v>0</v>
      </c>
      <c r="BK53" s="118">
        <v>0</v>
      </c>
      <c r="BL53" s="118">
        <v>0</v>
      </c>
      <c r="BM53" s="118">
        <f t="shared" si="0"/>
        <v>9128193.9450000003</v>
      </c>
      <c r="BN53" s="118">
        <f t="shared" si="1"/>
        <v>5531872.8100000024</v>
      </c>
      <c r="BO53" s="118">
        <f t="shared" si="2"/>
        <v>14660066.755000003</v>
      </c>
    </row>
    <row r="54" spans="1:74" ht="14.4" customHeight="1" x14ac:dyDescent="0.3">
      <c r="A54" s="121">
        <v>20304000</v>
      </c>
      <c r="B54" s="122">
        <v>1</v>
      </c>
      <c r="C54" s="122">
        <v>1</v>
      </c>
      <c r="D54" s="122">
        <v>1</v>
      </c>
      <c r="E54" s="122" t="s">
        <v>0</v>
      </c>
      <c r="F54" s="122" t="s">
        <v>306</v>
      </c>
      <c r="G54" s="122" t="s">
        <v>307</v>
      </c>
      <c r="H54" s="122" t="s">
        <v>308</v>
      </c>
      <c r="I54" s="122" t="s">
        <v>291</v>
      </c>
      <c r="J54" s="122" t="s">
        <v>309</v>
      </c>
      <c r="K54" s="122" t="s">
        <v>1</v>
      </c>
      <c r="L54" s="122" t="s">
        <v>310</v>
      </c>
      <c r="M54" s="122" t="s">
        <v>339</v>
      </c>
      <c r="N54" s="122" t="s">
        <v>340</v>
      </c>
      <c r="O54" s="122" t="s">
        <v>56</v>
      </c>
      <c r="P54" s="122" t="s">
        <v>56</v>
      </c>
      <c r="Q54" s="122" t="s">
        <v>1</v>
      </c>
      <c r="R54" s="123">
        <v>59363606.200000003</v>
      </c>
      <c r="S54" s="124">
        <v>41726</v>
      </c>
      <c r="T54" s="124">
        <v>50785</v>
      </c>
      <c r="U54" s="125">
        <v>60000000</v>
      </c>
      <c r="V54" s="125">
        <v>59363606.200000003</v>
      </c>
      <c r="W54" s="122" t="s">
        <v>1</v>
      </c>
      <c r="X54" s="124" t="s">
        <v>1</v>
      </c>
      <c r="Y54" s="118">
        <v>0</v>
      </c>
      <c r="Z54" s="118">
        <v>19212188.184</v>
      </c>
      <c r="AA54" s="118">
        <v>13043567.454</v>
      </c>
      <c r="AB54" s="118">
        <v>8855560.0189999994</v>
      </c>
      <c r="AC54" s="118">
        <v>6012233.2439999999</v>
      </c>
      <c r="AD54" s="118">
        <v>4081835.6260000002</v>
      </c>
      <c r="AE54" s="118">
        <v>2771247.4819999998</v>
      </c>
      <c r="AF54" s="118">
        <v>1881458.2620000001</v>
      </c>
      <c r="AG54" s="118">
        <v>1277362.3319999999</v>
      </c>
      <c r="AH54" s="118">
        <v>867225.11399999994</v>
      </c>
      <c r="AI54" s="118">
        <v>588780.12</v>
      </c>
      <c r="AJ54" s="118">
        <v>399736.71500000003</v>
      </c>
      <c r="AK54" s="118">
        <v>271386.66200000001</v>
      </c>
      <c r="AL54" s="118">
        <v>101024.98599999458</v>
      </c>
      <c r="AM54" s="118">
        <v>0</v>
      </c>
      <c r="AN54" s="118">
        <v>0</v>
      </c>
      <c r="AO54" s="118">
        <v>0</v>
      </c>
      <c r="AP54" s="118">
        <v>0</v>
      </c>
      <c r="AQ54" s="118">
        <v>0</v>
      </c>
      <c r="AR54" s="118">
        <v>0</v>
      </c>
      <c r="AS54" s="118">
        <v>0</v>
      </c>
      <c r="AT54" s="118">
        <v>0</v>
      </c>
      <c r="AU54" s="118">
        <v>0</v>
      </c>
      <c r="AV54" s="118">
        <v>0</v>
      </c>
      <c r="AW54" s="118">
        <v>0</v>
      </c>
      <c r="AX54" s="118">
        <v>0</v>
      </c>
      <c r="AY54" s="118">
        <v>0</v>
      </c>
      <c r="AZ54" s="118">
        <v>0</v>
      </c>
      <c r="BA54" s="118">
        <v>0</v>
      </c>
      <c r="BB54" s="118">
        <v>0</v>
      </c>
      <c r="BC54" s="118">
        <v>0</v>
      </c>
      <c r="BD54" s="118">
        <v>0</v>
      </c>
      <c r="BE54" s="118">
        <v>0</v>
      </c>
      <c r="BF54" s="118">
        <v>0</v>
      </c>
      <c r="BG54" s="118">
        <v>0</v>
      </c>
      <c r="BH54" s="118">
        <v>0</v>
      </c>
      <c r="BI54" s="118">
        <v>0</v>
      </c>
      <c r="BJ54" s="118">
        <v>0</v>
      </c>
      <c r="BK54" s="118">
        <v>0</v>
      </c>
      <c r="BL54" s="118">
        <v>0</v>
      </c>
      <c r="BM54" s="118">
        <f t="shared" si="0"/>
        <v>19212188.184</v>
      </c>
      <c r="BN54" s="118">
        <f t="shared" si="1"/>
        <v>40151418.015999995</v>
      </c>
      <c r="BO54" s="118">
        <f t="shared" si="2"/>
        <v>59363606.199999996</v>
      </c>
    </row>
    <row r="55" spans="1:74" ht="14.4" customHeight="1" x14ac:dyDescent="0.3">
      <c r="A55" s="121">
        <v>20305000</v>
      </c>
      <c r="B55" s="122">
        <v>1</v>
      </c>
      <c r="C55" s="122">
        <v>1</v>
      </c>
      <c r="D55" s="122">
        <v>1</v>
      </c>
      <c r="E55" s="122" t="s">
        <v>0</v>
      </c>
      <c r="F55" s="122" t="s">
        <v>306</v>
      </c>
      <c r="G55" s="122" t="s">
        <v>307</v>
      </c>
      <c r="H55" s="122" t="s">
        <v>308</v>
      </c>
      <c r="I55" s="122" t="s">
        <v>291</v>
      </c>
      <c r="J55" s="122" t="s">
        <v>309</v>
      </c>
      <c r="K55" s="122" t="s">
        <v>1</v>
      </c>
      <c r="L55" s="122" t="s">
        <v>310</v>
      </c>
      <c r="M55" s="122" t="s">
        <v>339</v>
      </c>
      <c r="N55" s="122" t="s">
        <v>340</v>
      </c>
      <c r="O55" s="122" t="s">
        <v>57</v>
      </c>
      <c r="P55" s="122" t="s">
        <v>57</v>
      </c>
      <c r="Q55" s="122" t="s">
        <v>1</v>
      </c>
      <c r="R55" s="123">
        <v>10329042.83</v>
      </c>
      <c r="S55" s="124">
        <v>41753</v>
      </c>
      <c r="T55" s="124">
        <v>50785</v>
      </c>
      <c r="U55" s="125">
        <v>20000000</v>
      </c>
      <c r="V55" s="125">
        <v>10329042.83</v>
      </c>
      <c r="W55" s="122" t="s">
        <v>1</v>
      </c>
      <c r="X55" s="124" t="s">
        <v>1</v>
      </c>
      <c r="Y55" s="118">
        <v>1513039.51</v>
      </c>
      <c r="Z55" s="118">
        <v>2404208.6669999999</v>
      </c>
      <c r="AA55" s="118">
        <v>1762031.416</v>
      </c>
      <c r="AB55" s="118">
        <v>1291388.58</v>
      </c>
      <c r="AC55" s="118">
        <v>946460.52300000004</v>
      </c>
      <c r="AD55" s="118">
        <v>693657.201</v>
      </c>
      <c r="AE55" s="118">
        <v>508374.83</v>
      </c>
      <c r="AF55" s="118">
        <v>372589.23300000001</v>
      </c>
      <c r="AG55" s="118">
        <v>273079.234</v>
      </c>
      <c r="AH55" s="118">
        <v>200135.53400000001</v>
      </c>
      <c r="AI55" s="118">
        <v>146682.73800000001</v>
      </c>
      <c r="AJ55" s="118">
        <v>107494.349</v>
      </c>
      <c r="AK55" s="118">
        <v>78789.938999999998</v>
      </c>
      <c r="AL55" s="118">
        <v>31111.0760000017</v>
      </c>
      <c r="AM55" s="118">
        <v>0</v>
      </c>
      <c r="AN55" s="118">
        <v>0</v>
      </c>
      <c r="AO55" s="118">
        <v>0</v>
      </c>
      <c r="AP55" s="118">
        <v>0</v>
      </c>
      <c r="AQ55" s="118">
        <v>0</v>
      </c>
      <c r="AR55" s="118">
        <v>0</v>
      </c>
      <c r="AS55" s="118">
        <v>0</v>
      </c>
      <c r="AT55" s="118">
        <v>0</v>
      </c>
      <c r="AU55" s="118">
        <v>0</v>
      </c>
      <c r="AV55" s="118">
        <v>0</v>
      </c>
      <c r="AW55" s="118">
        <v>0</v>
      </c>
      <c r="AX55" s="118">
        <v>0</v>
      </c>
      <c r="AY55" s="118">
        <v>0</v>
      </c>
      <c r="AZ55" s="118">
        <v>0</v>
      </c>
      <c r="BA55" s="118">
        <v>0</v>
      </c>
      <c r="BB55" s="118">
        <v>0</v>
      </c>
      <c r="BC55" s="118">
        <v>0</v>
      </c>
      <c r="BD55" s="118">
        <v>0</v>
      </c>
      <c r="BE55" s="118">
        <v>0</v>
      </c>
      <c r="BF55" s="118">
        <v>0</v>
      </c>
      <c r="BG55" s="118">
        <v>0</v>
      </c>
      <c r="BH55" s="118">
        <v>0</v>
      </c>
      <c r="BI55" s="118">
        <v>0</v>
      </c>
      <c r="BJ55" s="118">
        <v>0</v>
      </c>
      <c r="BK55" s="118">
        <v>0</v>
      </c>
      <c r="BL55" s="118">
        <v>0</v>
      </c>
      <c r="BM55" s="118">
        <f t="shared" si="0"/>
        <v>3917248.1770000001</v>
      </c>
      <c r="BN55" s="118">
        <f t="shared" si="1"/>
        <v>6411794.6530000027</v>
      </c>
      <c r="BO55" s="118">
        <f t="shared" si="2"/>
        <v>10329042.830000002</v>
      </c>
    </row>
    <row r="56" spans="1:74" ht="14.4" customHeight="1" x14ac:dyDescent="0.3">
      <c r="A56" s="121">
        <v>20306000</v>
      </c>
      <c r="B56" s="122">
        <v>1</v>
      </c>
      <c r="C56" s="122">
        <v>1</v>
      </c>
      <c r="D56" s="122">
        <v>1</v>
      </c>
      <c r="E56" s="122" t="s">
        <v>0</v>
      </c>
      <c r="F56" s="122" t="s">
        <v>306</v>
      </c>
      <c r="G56" s="122" t="s">
        <v>307</v>
      </c>
      <c r="H56" s="122" t="s">
        <v>308</v>
      </c>
      <c r="I56" s="122" t="s">
        <v>291</v>
      </c>
      <c r="J56" s="122" t="s">
        <v>309</v>
      </c>
      <c r="K56" s="122" t="s">
        <v>1</v>
      </c>
      <c r="L56" s="122" t="s">
        <v>310</v>
      </c>
      <c r="M56" s="122" t="s">
        <v>339</v>
      </c>
      <c r="N56" s="122" t="s">
        <v>340</v>
      </c>
      <c r="O56" s="122" t="s">
        <v>58</v>
      </c>
      <c r="P56" s="122" t="s">
        <v>58</v>
      </c>
      <c r="Q56" s="122" t="s">
        <v>1</v>
      </c>
      <c r="R56" s="123">
        <v>170000000</v>
      </c>
      <c r="S56" s="124">
        <v>41851</v>
      </c>
      <c r="T56" s="124">
        <v>50936</v>
      </c>
      <c r="U56" s="125">
        <v>170000000</v>
      </c>
      <c r="V56" s="125">
        <v>170000000</v>
      </c>
      <c r="W56" s="122" t="s">
        <v>1</v>
      </c>
      <c r="X56" s="124" t="s">
        <v>1</v>
      </c>
      <c r="Y56" s="118">
        <v>0</v>
      </c>
      <c r="Z56" s="118">
        <v>36789870</v>
      </c>
      <c r="AA56" s="118">
        <v>51477360</v>
      </c>
      <c r="AB56" s="118">
        <v>31658760</v>
      </c>
      <c r="AC56" s="118">
        <v>19470270</v>
      </c>
      <c r="AD56" s="118">
        <v>11974460</v>
      </c>
      <c r="AE56" s="118">
        <v>7364230</v>
      </c>
      <c r="AF56" s="118">
        <v>4529140</v>
      </c>
      <c r="AG56" s="118">
        <v>2785450</v>
      </c>
      <c r="AH56" s="118">
        <v>1713090</v>
      </c>
      <c r="AI56" s="118">
        <v>1053490</v>
      </c>
      <c r="AJ56" s="118">
        <v>647870</v>
      </c>
      <c r="AK56" s="118">
        <v>398480</v>
      </c>
      <c r="AL56" s="118">
        <v>137530</v>
      </c>
      <c r="AM56" s="118">
        <v>0</v>
      </c>
      <c r="AN56" s="118">
        <v>0</v>
      </c>
      <c r="AO56" s="118">
        <v>0</v>
      </c>
      <c r="AP56" s="118">
        <v>0</v>
      </c>
      <c r="AQ56" s="118">
        <v>0</v>
      </c>
      <c r="AR56" s="118">
        <v>0</v>
      </c>
      <c r="AS56" s="118">
        <v>0</v>
      </c>
      <c r="AT56" s="118">
        <v>0</v>
      </c>
      <c r="AU56" s="118">
        <v>0</v>
      </c>
      <c r="AV56" s="118">
        <v>0</v>
      </c>
      <c r="AW56" s="118">
        <v>0</v>
      </c>
      <c r="AX56" s="118">
        <v>0</v>
      </c>
      <c r="AY56" s="118">
        <v>0</v>
      </c>
      <c r="AZ56" s="118">
        <v>0</v>
      </c>
      <c r="BA56" s="118">
        <v>0</v>
      </c>
      <c r="BB56" s="118">
        <v>0</v>
      </c>
      <c r="BC56" s="118">
        <v>0</v>
      </c>
      <c r="BD56" s="118">
        <v>0</v>
      </c>
      <c r="BE56" s="118">
        <v>0</v>
      </c>
      <c r="BF56" s="118">
        <v>0</v>
      </c>
      <c r="BG56" s="118">
        <v>0</v>
      </c>
      <c r="BH56" s="118">
        <v>0</v>
      </c>
      <c r="BI56" s="118">
        <v>0</v>
      </c>
      <c r="BJ56" s="118">
        <v>0</v>
      </c>
      <c r="BK56" s="118">
        <v>0</v>
      </c>
      <c r="BL56" s="118">
        <v>0</v>
      </c>
      <c r="BM56" s="118">
        <f t="shared" si="0"/>
        <v>36789870</v>
      </c>
      <c r="BN56" s="118">
        <f t="shared" si="1"/>
        <v>133210130</v>
      </c>
      <c r="BO56" s="118">
        <f t="shared" si="2"/>
        <v>170000000</v>
      </c>
    </row>
    <row r="57" spans="1:74" ht="14.4" customHeight="1" x14ac:dyDescent="0.3">
      <c r="A57" s="121">
        <v>20307000</v>
      </c>
      <c r="B57" s="122">
        <v>1</v>
      </c>
      <c r="C57" s="122">
        <v>1</v>
      </c>
      <c r="D57" s="122">
        <v>1</v>
      </c>
      <c r="E57" s="122" t="s">
        <v>0</v>
      </c>
      <c r="F57" s="122" t="s">
        <v>306</v>
      </c>
      <c r="G57" s="122" t="s">
        <v>307</v>
      </c>
      <c r="H57" s="122" t="s">
        <v>308</v>
      </c>
      <c r="I57" s="122" t="s">
        <v>291</v>
      </c>
      <c r="J57" s="122" t="s">
        <v>309</v>
      </c>
      <c r="K57" s="122" t="s">
        <v>1</v>
      </c>
      <c r="L57" s="122" t="s">
        <v>310</v>
      </c>
      <c r="M57" s="122" t="s">
        <v>339</v>
      </c>
      <c r="N57" s="122" t="s">
        <v>340</v>
      </c>
      <c r="O57" s="122" t="s">
        <v>59</v>
      </c>
      <c r="P57" s="122" t="s">
        <v>59</v>
      </c>
      <c r="Q57" s="122" t="s">
        <v>1</v>
      </c>
      <c r="R57" s="123">
        <v>50000000</v>
      </c>
      <c r="S57" s="124">
        <v>41851</v>
      </c>
      <c r="T57" s="124">
        <v>50936</v>
      </c>
      <c r="U57" s="125">
        <v>50000000</v>
      </c>
      <c r="V57" s="125">
        <v>50000000</v>
      </c>
      <c r="W57" s="122" t="s">
        <v>1</v>
      </c>
      <c r="X57" s="124" t="s">
        <v>1</v>
      </c>
      <c r="Y57" s="118">
        <v>0</v>
      </c>
      <c r="Z57" s="118">
        <v>10820550</v>
      </c>
      <c r="AA57" s="118">
        <v>15140400</v>
      </c>
      <c r="AB57" s="118">
        <v>9311400</v>
      </c>
      <c r="AC57" s="118">
        <v>5726550</v>
      </c>
      <c r="AD57" s="118">
        <v>3521900</v>
      </c>
      <c r="AE57" s="118">
        <v>2165950</v>
      </c>
      <c r="AF57" s="118">
        <v>1332100</v>
      </c>
      <c r="AG57" s="118">
        <v>819250</v>
      </c>
      <c r="AH57" s="118">
        <v>456050</v>
      </c>
      <c r="AI57" s="118">
        <v>357650</v>
      </c>
      <c r="AJ57" s="118">
        <v>190550</v>
      </c>
      <c r="AK57" s="118">
        <v>117200</v>
      </c>
      <c r="AL57" s="118">
        <v>40450</v>
      </c>
      <c r="AM57" s="118">
        <v>0</v>
      </c>
      <c r="AN57" s="118">
        <v>0</v>
      </c>
      <c r="AO57" s="118">
        <v>0</v>
      </c>
      <c r="AP57" s="118">
        <v>0</v>
      </c>
      <c r="AQ57" s="118">
        <v>0</v>
      </c>
      <c r="AR57" s="118">
        <v>0</v>
      </c>
      <c r="AS57" s="118">
        <v>0</v>
      </c>
      <c r="AT57" s="118">
        <v>0</v>
      </c>
      <c r="AU57" s="118">
        <v>0</v>
      </c>
      <c r="AV57" s="118">
        <v>0</v>
      </c>
      <c r="AW57" s="118">
        <v>0</v>
      </c>
      <c r="AX57" s="118">
        <v>0</v>
      </c>
      <c r="AY57" s="118">
        <v>0</v>
      </c>
      <c r="AZ57" s="118">
        <v>0</v>
      </c>
      <c r="BA57" s="118">
        <v>0</v>
      </c>
      <c r="BB57" s="118">
        <v>0</v>
      </c>
      <c r="BC57" s="118">
        <v>0</v>
      </c>
      <c r="BD57" s="118">
        <v>0</v>
      </c>
      <c r="BE57" s="118">
        <v>0</v>
      </c>
      <c r="BF57" s="118">
        <v>0</v>
      </c>
      <c r="BG57" s="118">
        <v>0</v>
      </c>
      <c r="BH57" s="118">
        <v>0</v>
      </c>
      <c r="BI57" s="118">
        <v>0</v>
      </c>
      <c r="BJ57" s="118">
        <v>0</v>
      </c>
      <c r="BK57" s="118">
        <v>0</v>
      </c>
      <c r="BL57" s="118">
        <v>0</v>
      </c>
      <c r="BM57" s="118">
        <f t="shared" si="0"/>
        <v>10820550</v>
      </c>
      <c r="BN57" s="118">
        <f t="shared" si="1"/>
        <v>39179450</v>
      </c>
      <c r="BO57" s="118">
        <f t="shared" si="2"/>
        <v>50000000</v>
      </c>
    </row>
    <row r="58" spans="1:74" ht="14.4" customHeight="1" x14ac:dyDescent="0.3">
      <c r="A58" s="121">
        <v>20308000</v>
      </c>
      <c r="B58" s="122">
        <v>1</v>
      </c>
      <c r="C58" s="122">
        <v>1</v>
      </c>
      <c r="D58" s="122">
        <v>1</v>
      </c>
      <c r="E58" s="122" t="s">
        <v>0</v>
      </c>
      <c r="F58" s="122" t="s">
        <v>306</v>
      </c>
      <c r="G58" s="122" t="s">
        <v>307</v>
      </c>
      <c r="H58" s="122" t="s">
        <v>308</v>
      </c>
      <c r="I58" s="122" t="s">
        <v>291</v>
      </c>
      <c r="J58" s="122" t="s">
        <v>309</v>
      </c>
      <c r="K58" s="122" t="s">
        <v>1</v>
      </c>
      <c r="L58" s="122" t="s">
        <v>310</v>
      </c>
      <c r="M58" s="122" t="s">
        <v>339</v>
      </c>
      <c r="N58" s="122" t="s">
        <v>340</v>
      </c>
      <c r="O58" s="122" t="s">
        <v>60</v>
      </c>
      <c r="P58" s="122" t="s">
        <v>60</v>
      </c>
      <c r="Q58" s="122" t="s">
        <v>1</v>
      </c>
      <c r="R58" s="123">
        <v>150000000</v>
      </c>
      <c r="S58" s="124">
        <v>41813</v>
      </c>
      <c r="T58" s="124">
        <v>50905</v>
      </c>
      <c r="U58" s="125">
        <v>150000000</v>
      </c>
      <c r="V58" s="125">
        <v>150000000</v>
      </c>
      <c r="W58" s="122" t="s">
        <v>1</v>
      </c>
      <c r="X58" s="124" t="s">
        <v>1</v>
      </c>
      <c r="Y58" s="118">
        <v>0</v>
      </c>
      <c r="Z58" s="118">
        <v>32112600</v>
      </c>
      <c r="AA58" s="118">
        <v>45128550</v>
      </c>
      <c r="AB58" s="118">
        <v>27921900</v>
      </c>
      <c r="AC58" s="118">
        <v>17275800</v>
      </c>
      <c r="AD58" s="118">
        <v>10689000</v>
      </c>
      <c r="AE58" s="118">
        <v>6613500</v>
      </c>
      <c r="AF58" s="118">
        <v>4091850</v>
      </c>
      <c r="AG58" s="118">
        <v>2531700</v>
      </c>
      <c r="AH58" s="118">
        <v>1566450</v>
      </c>
      <c r="AI58" s="118">
        <v>969300</v>
      </c>
      <c r="AJ58" s="118">
        <v>599700</v>
      </c>
      <c r="AK58" s="118">
        <v>371100</v>
      </c>
      <c r="AL58" s="118">
        <v>128550</v>
      </c>
      <c r="AM58" s="118">
        <v>0</v>
      </c>
      <c r="AN58" s="118">
        <v>0</v>
      </c>
      <c r="AO58" s="118">
        <v>0</v>
      </c>
      <c r="AP58" s="118">
        <v>0</v>
      </c>
      <c r="AQ58" s="118">
        <v>0</v>
      </c>
      <c r="AR58" s="118">
        <v>0</v>
      </c>
      <c r="AS58" s="118">
        <v>0</v>
      </c>
      <c r="AT58" s="118">
        <v>0</v>
      </c>
      <c r="AU58" s="118">
        <v>0</v>
      </c>
      <c r="AV58" s="118">
        <v>0</v>
      </c>
      <c r="AW58" s="118">
        <v>0</v>
      </c>
      <c r="AX58" s="118">
        <v>0</v>
      </c>
      <c r="AY58" s="118">
        <v>0</v>
      </c>
      <c r="AZ58" s="118">
        <v>0</v>
      </c>
      <c r="BA58" s="118">
        <v>0</v>
      </c>
      <c r="BB58" s="118">
        <v>0</v>
      </c>
      <c r="BC58" s="118">
        <v>0</v>
      </c>
      <c r="BD58" s="118">
        <v>0</v>
      </c>
      <c r="BE58" s="118">
        <v>0</v>
      </c>
      <c r="BF58" s="118">
        <v>0</v>
      </c>
      <c r="BG58" s="118">
        <v>0</v>
      </c>
      <c r="BH58" s="118">
        <v>0</v>
      </c>
      <c r="BI58" s="118">
        <v>0</v>
      </c>
      <c r="BJ58" s="118">
        <v>0</v>
      </c>
      <c r="BK58" s="118">
        <v>0</v>
      </c>
      <c r="BL58" s="118">
        <v>0</v>
      </c>
      <c r="BM58" s="118">
        <f t="shared" si="0"/>
        <v>32112600</v>
      </c>
      <c r="BN58" s="118">
        <f t="shared" si="1"/>
        <v>117887400</v>
      </c>
      <c r="BO58" s="118">
        <f t="shared" si="2"/>
        <v>150000000</v>
      </c>
    </row>
    <row r="59" spans="1:74" ht="14.4" customHeight="1" x14ac:dyDescent="0.3">
      <c r="A59" s="121">
        <v>20309000</v>
      </c>
      <c r="B59" s="122">
        <v>1</v>
      </c>
      <c r="C59" s="122">
        <v>1</v>
      </c>
      <c r="D59" s="122">
        <v>1</v>
      </c>
      <c r="E59" s="122" t="s">
        <v>0</v>
      </c>
      <c r="F59" s="122" t="s">
        <v>306</v>
      </c>
      <c r="G59" s="122" t="s">
        <v>307</v>
      </c>
      <c r="H59" s="122" t="s">
        <v>308</v>
      </c>
      <c r="I59" s="122" t="s">
        <v>291</v>
      </c>
      <c r="J59" s="122" t="s">
        <v>309</v>
      </c>
      <c r="K59" s="122" t="s">
        <v>1</v>
      </c>
      <c r="L59" s="122" t="s">
        <v>310</v>
      </c>
      <c r="M59" s="122" t="s">
        <v>339</v>
      </c>
      <c r="N59" s="122" t="s">
        <v>340</v>
      </c>
      <c r="O59" s="122" t="s">
        <v>61</v>
      </c>
      <c r="P59" s="122" t="s">
        <v>61</v>
      </c>
      <c r="Q59" s="122" t="s">
        <v>1</v>
      </c>
      <c r="R59" s="123">
        <v>116669044.58</v>
      </c>
      <c r="S59" s="124">
        <v>41957</v>
      </c>
      <c r="T59" s="124">
        <v>50997</v>
      </c>
      <c r="U59" s="125">
        <v>120000000</v>
      </c>
      <c r="V59" s="125">
        <v>118012000</v>
      </c>
      <c r="W59" s="122" t="s">
        <v>1</v>
      </c>
      <c r="X59" s="124" t="s">
        <v>1</v>
      </c>
      <c r="Y59" s="118">
        <v>0</v>
      </c>
      <c r="Z59" s="118">
        <v>0</v>
      </c>
      <c r="AA59" s="118">
        <v>45900985.541000001</v>
      </c>
      <c r="AB59" s="118">
        <v>27887868.403000001</v>
      </c>
      <c r="AC59" s="118">
        <v>16943728.675000001</v>
      </c>
      <c r="AD59" s="118">
        <v>10294409.817</v>
      </c>
      <c r="AE59" s="118">
        <v>6254627.4800000004</v>
      </c>
      <c r="AF59" s="118">
        <v>3800027.4509999999</v>
      </c>
      <c r="AG59" s="118">
        <v>2308763.7230000002</v>
      </c>
      <c r="AH59" s="118">
        <v>1402828.5919999999</v>
      </c>
      <c r="AI59" s="118">
        <v>852267.37100000004</v>
      </c>
      <c r="AJ59" s="118">
        <v>517777.21899999998</v>
      </c>
      <c r="AK59" s="118">
        <v>314539.74400000001</v>
      </c>
      <c r="AL59" s="118">
        <v>191220.56400000001</v>
      </c>
      <c r="AM59" s="118">
        <v>0</v>
      </c>
      <c r="AN59" s="118">
        <v>0</v>
      </c>
      <c r="AO59" s="118">
        <v>0</v>
      </c>
      <c r="AP59" s="118">
        <v>0</v>
      </c>
      <c r="AQ59" s="118">
        <v>0</v>
      </c>
      <c r="AR59" s="118">
        <v>0</v>
      </c>
      <c r="AS59" s="118">
        <v>0</v>
      </c>
      <c r="AT59" s="118">
        <v>0</v>
      </c>
      <c r="AU59" s="118">
        <v>0</v>
      </c>
      <c r="AV59" s="118">
        <v>0</v>
      </c>
      <c r="AW59" s="118">
        <v>0</v>
      </c>
      <c r="AX59" s="118">
        <v>0</v>
      </c>
      <c r="AY59" s="118">
        <v>0</v>
      </c>
      <c r="AZ59" s="118">
        <v>0</v>
      </c>
      <c r="BA59" s="118">
        <v>0</v>
      </c>
      <c r="BB59" s="118">
        <v>0</v>
      </c>
      <c r="BC59" s="118">
        <v>0</v>
      </c>
      <c r="BD59" s="118">
        <v>0</v>
      </c>
      <c r="BE59" s="118">
        <v>0</v>
      </c>
      <c r="BF59" s="118">
        <v>0</v>
      </c>
      <c r="BG59" s="118">
        <v>0</v>
      </c>
      <c r="BH59" s="118">
        <v>0</v>
      </c>
      <c r="BI59" s="118">
        <v>0</v>
      </c>
      <c r="BJ59" s="118">
        <v>0</v>
      </c>
      <c r="BK59" s="118">
        <v>0</v>
      </c>
      <c r="BL59" s="118">
        <v>0</v>
      </c>
      <c r="BM59" s="118">
        <f t="shared" si="0"/>
        <v>0</v>
      </c>
      <c r="BN59" s="118">
        <f t="shared" si="1"/>
        <v>116669044.58000001</v>
      </c>
      <c r="BO59" s="118">
        <f t="shared" si="2"/>
        <v>116669044.58000001</v>
      </c>
    </row>
    <row r="60" spans="1:74" ht="14.4" customHeight="1" x14ac:dyDescent="0.3">
      <c r="A60" s="121">
        <v>20310000</v>
      </c>
      <c r="B60" s="122">
        <v>1</v>
      </c>
      <c r="C60" s="122">
        <v>1</v>
      </c>
      <c r="D60" s="122">
        <v>1</v>
      </c>
      <c r="E60" s="122" t="s">
        <v>0</v>
      </c>
      <c r="F60" s="122" t="s">
        <v>306</v>
      </c>
      <c r="G60" s="122" t="s">
        <v>307</v>
      </c>
      <c r="H60" s="122" t="s">
        <v>308</v>
      </c>
      <c r="I60" s="122" t="s">
        <v>291</v>
      </c>
      <c r="J60" s="122" t="s">
        <v>309</v>
      </c>
      <c r="K60" s="122" t="s">
        <v>1</v>
      </c>
      <c r="L60" s="122" t="s">
        <v>310</v>
      </c>
      <c r="M60" s="122" t="s">
        <v>339</v>
      </c>
      <c r="N60" s="122" t="s">
        <v>340</v>
      </c>
      <c r="O60" s="122" t="s">
        <v>62</v>
      </c>
      <c r="P60" s="122" t="s">
        <v>62</v>
      </c>
      <c r="Q60" s="122" t="s">
        <v>1</v>
      </c>
      <c r="R60" s="123">
        <v>28257846.84</v>
      </c>
      <c r="S60" s="124">
        <v>41957</v>
      </c>
      <c r="T60" s="124">
        <v>50997</v>
      </c>
      <c r="U60" s="125">
        <v>30000000</v>
      </c>
      <c r="V60" s="125">
        <v>30000000</v>
      </c>
      <c r="W60" s="122" t="s">
        <v>1</v>
      </c>
      <c r="X60" s="124" t="s">
        <v>1</v>
      </c>
      <c r="Y60" s="118">
        <v>0</v>
      </c>
      <c r="Z60" s="118">
        <v>0</v>
      </c>
      <c r="AA60" s="118">
        <v>11117456.439999999</v>
      </c>
      <c r="AB60" s="118">
        <v>6754586.1600000001</v>
      </c>
      <c r="AC60" s="118">
        <v>4103858.85</v>
      </c>
      <c r="AD60" s="118">
        <v>2493359.36</v>
      </c>
      <c r="AE60" s="118">
        <v>1514903.17</v>
      </c>
      <c r="AF60" s="118">
        <v>920386.33</v>
      </c>
      <c r="AG60" s="118">
        <v>559194.53</v>
      </c>
      <c r="AH60" s="118">
        <v>339772.35</v>
      </c>
      <c r="AI60" s="118">
        <v>206423.57</v>
      </c>
      <c r="AJ60" s="118">
        <v>125408.32000000001</v>
      </c>
      <c r="AK60" s="118">
        <v>76183.16</v>
      </c>
      <c r="AL60" s="118">
        <v>46314.6</v>
      </c>
      <c r="AM60" s="118">
        <v>0</v>
      </c>
      <c r="AN60" s="118">
        <v>0</v>
      </c>
      <c r="AO60" s="118">
        <v>0</v>
      </c>
      <c r="AP60" s="118">
        <v>0</v>
      </c>
      <c r="AQ60" s="118">
        <v>0</v>
      </c>
      <c r="AR60" s="118">
        <v>0</v>
      </c>
      <c r="AS60" s="118">
        <v>0</v>
      </c>
      <c r="AT60" s="118">
        <v>0</v>
      </c>
      <c r="AU60" s="118">
        <v>0</v>
      </c>
      <c r="AV60" s="118">
        <v>0</v>
      </c>
      <c r="AW60" s="118">
        <v>0</v>
      </c>
      <c r="AX60" s="118">
        <v>0</v>
      </c>
      <c r="AY60" s="118">
        <v>0</v>
      </c>
      <c r="AZ60" s="118">
        <v>0</v>
      </c>
      <c r="BA60" s="118">
        <v>0</v>
      </c>
      <c r="BB60" s="118">
        <v>0</v>
      </c>
      <c r="BC60" s="118">
        <v>0</v>
      </c>
      <c r="BD60" s="118">
        <v>0</v>
      </c>
      <c r="BE60" s="118">
        <v>0</v>
      </c>
      <c r="BF60" s="118">
        <v>0</v>
      </c>
      <c r="BG60" s="118">
        <v>0</v>
      </c>
      <c r="BH60" s="118">
        <v>0</v>
      </c>
      <c r="BI60" s="118">
        <v>0</v>
      </c>
      <c r="BJ60" s="118">
        <v>0</v>
      </c>
      <c r="BK60" s="118">
        <v>0</v>
      </c>
      <c r="BL60" s="118">
        <v>0</v>
      </c>
      <c r="BM60" s="118">
        <f t="shared" si="0"/>
        <v>0</v>
      </c>
      <c r="BN60" s="118">
        <f t="shared" si="1"/>
        <v>28257846.840000007</v>
      </c>
      <c r="BO60" s="118">
        <f t="shared" si="2"/>
        <v>28257846.840000007</v>
      </c>
    </row>
    <row r="61" spans="1:74" ht="14.4" customHeight="1" x14ac:dyDescent="0.3">
      <c r="A61" s="121">
        <v>20311000</v>
      </c>
      <c r="B61" s="122">
        <v>1</v>
      </c>
      <c r="C61" s="122">
        <v>1</v>
      </c>
      <c r="D61" s="122">
        <v>1</v>
      </c>
      <c r="E61" s="122" t="s">
        <v>0</v>
      </c>
      <c r="F61" s="122" t="s">
        <v>306</v>
      </c>
      <c r="G61" s="122" t="s">
        <v>307</v>
      </c>
      <c r="H61" s="122" t="s">
        <v>308</v>
      </c>
      <c r="I61" s="122" t="s">
        <v>291</v>
      </c>
      <c r="J61" s="122" t="s">
        <v>309</v>
      </c>
      <c r="K61" s="122" t="s">
        <v>1</v>
      </c>
      <c r="L61" s="122" t="s">
        <v>310</v>
      </c>
      <c r="M61" s="122" t="s">
        <v>339</v>
      </c>
      <c r="N61" s="122" t="s">
        <v>340</v>
      </c>
      <c r="O61" s="122" t="s">
        <v>63</v>
      </c>
      <c r="P61" s="122" t="s">
        <v>63</v>
      </c>
      <c r="Q61" s="122" t="s">
        <v>1</v>
      </c>
      <c r="R61" s="123">
        <v>500000000</v>
      </c>
      <c r="S61" s="124">
        <v>42040</v>
      </c>
      <c r="T61" s="124">
        <v>49324</v>
      </c>
      <c r="U61" s="125">
        <v>500000000</v>
      </c>
      <c r="V61" s="125">
        <v>500000000</v>
      </c>
      <c r="W61" s="122" t="s">
        <v>1</v>
      </c>
      <c r="X61" s="124" t="s">
        <v>1</v>
      </c>
      <c r="Y61" s="118">
        <v>0</v>
      </c>
      <c r="Z61" s="118">
        <v>313476500</v>
      </c>
      <c r="AA61" s="118">
        <v>116986500</v>
      </c>
      <c r="AB61" s="118">
        <v>43658500</v>
      </c>
      <c r="AC61" s="118">
        <v>16292500</v>
      </c>
      <c r="AD61" s="118">
        <v>6080500</v>
      </c>
      <c r="AE61" s="118">
        <v>2269000</v>
      </c>
      <c r="AF61" s="118">
        <v>846500</v>
      </c>
      <c r="AG61" s="118">
        <v>316000</v>
      </c>
      <c r="AH61" s="118">
        <v>74000</v>
      </c>
      <c r="AI61" s="118">
        <v>0</v>
      </c>
      <c r="AJ61" s="118">
        <v>0</v>
      </c>
      <c r="AK61" s="118">
        <v>0</v>
      </c>
      <c r="AL61" s="118">
        <v>0</v>
      </c>
      <c r="AM61" s="118">
        <v>0</v>
      </c>
      <c r="AN61" s="118">
        <v>0</v>
      </c>
      <c r="AO61" s="118">
        <v>0</v>
      </c>
      <c r="AP61" s="118">
        <v>0</v>
      </c>
      <c r="AQ61" s="118">
        <v>0</v>
      </c>
      <c r="AR61" s="118">
        <v>0</v>
      </c>
      <c r="AS61" s="118">
        <v>0</v>
      </c>
      <c r="AT61" s="118">
        <v>0</v>
      </c>
      <c r="AU61" s="118">
        <v>0</v>
      </c>
      <c r="AV61" s="118">
        <v>0</v>
      </c>
      <c r="AW61" s="118">
        <v>0</v>
      </c>
      <c r="AX61" s="118">
        <v>0</v>
      </c>
      <c r="AY61" s="118">
        <v>0</v>
      </c>
      <c r="AZ61" s="118">
        <v>0</v>
      </c>
      <c r="BA61" s="118">
        <v>0</v>
      </c>
      <c r="BB61" s="118">
        <v>0</v>
      </c>
      <c r="BC61" s="118">
        <v>0</v>
      </c>
      <c r="BD61" s="118">
        <v>0</v>
      </c>
      <c r="BE61" s="118">
        <v>0</v>
      </c>
      <c r="BF61" s="118">
        <v>0</v>
      </c>
      <c r="BG61" s="118">
        <v>0</v>
      </c>
      <c r="BH61" s="118">
        <v>0</v>
      </c>
      <c r="BI61" s="118">
        <v>0</v>
      </c>
      <c r="BJ61" s="118">
        <v>0</v>
      </c>
      <c r="BK61" s="118">
        <v>0</v>
      </c>
      <c r="BL61" s="118">
        <v>0</v>
      </c>
      <c r="BM61" s="118">
        <f t="shared" si="0"/>
        <v>313476500</v>
      </c>
      <c r="BN61" s="118">
        <f t="shared" si="1"/>
        <v>186523500</v>
      </c>
      <c r="BO61" s="118">
        <f t="shared" si="2"/>
        <v>500000000</v>
      </c>
    </row>
    <row r="62" spans="1:74" ht="14.4" customHeight="1" x14ac:dyDescent="0.3">
      <c r="A62" s="121">
        <v>20313000</v>
      </c>
      <c r="B62" s="122">
        <v>1</v>
      </c>
      <c r="C62" s="122">
        <v>1</v>
      </c>
      <c r="D62" s="122">
        <v>1</v>
      </c>
      <c r="E62" s="122" t="s">
        <v>0</v>
      </c>
      <c r="F62" s="122" t="s">
        <v>306</v>
      </c>
      <c r="G62" s="122" t="s">
        <v>307</v>
      </c>
      <c r="H62" s="122" t="s">
        <v>308</v>
      </c>
      <c r="I62" s="122" t="s">
        <v>291</v>
      </c>
      <c r="J62" s="122" t="s">
        <v>309</v>
      </c>
      <c r="K62" s="122" t="s">
        <v>1</v>
      </c>
      <c r="L62" s="122" t="s">
        <v>310</v>
      </c>
      <c r="M62" s="122" t="s">
        <v>339</v>
      </c>
      <c r="N62" s="122" t="s">
        <v>340</v>
      </c>
      <c r="O62" s="122" t="s">
        <v>64</v>
      </c>
      <c r="P62" s="122" t="s">
        <v>64</v>
      </c>
      <c r="Q62" s="122" t="s">
        <v>1</v>
      </c>
      <c r="R62" s="123">
        <v>68695814.290000007</v>
      </c>
      <c r="S62" s="124">
        <v>42040</v>
      </c>
      <c r="T62" s="124">
        <v>51119</v>
      </c>
      <c r="U62" s="125">
        <v>80000000</v>
      </c>
      <c r="V62" s="125">
        <v>73162121.799999997</v>
      </c>
      <c r="W62" s="122" t="s">
        <v>1</v>
      </c>
      <c r="X62" s="124" t="s">
        <v>1</v>
      </c>
      <c r="Y62" s="118">
        <v>0</v>
      </c>
      <c r="Z62" s="118">
        <v>0</v>
      </c>
      <c r="AA62" s="118">
        <v>27000546.328000002</v>
      </c>
      <c r="AB62" s="118">
        <v>16415208.302999999</v>
      </c>
      <c r="AC62" s="118">
        <v>9979715.7249999996</v>
      </c>
      <c r="AD62" s="118">
        <v>6067214.318</v>
      </c>
      <c r="AE62" s="118">
        <v>3688553.0520000001</v>
      </c>
      <c r="AF62" s="118">
        <v>2242506.162</v>
      </c>
      <c r="AG62" s="118">
        <v>1363337.13</v>
      </c>
      <c r="AH62" s="118">
        <v>828883.69499999995</v>
      </c>
      <c r="AI62" s="118">
        <v>503952.49400000001</v>
      </c>
      <c r="AJ62" s="118">
        <v>306383.33199999999</v>
      </c>
      <c r="AK62" s="118">
        <v>186234.35200000001</v>
      </c>
      <c r="AL62" s="118">
        <v>113279.39900000203</v>
      </c>
      <c r="AM62" s="118">
        <v>0</v>
      </c>
      <c r="AN62" s="118">
        <v>0</v>
      </c>
      <c r="AO62" s="118">
        <v>0</v>
      </c>
      <c r="AP62" s="118">
        <v>0</v>
      </c>
      <c r="AQ62" s="118">
        <v>0</v>
      </c>
      <c r="AR62" s="118">
        <v>0</v>
      </c>
      <c r="AS62" s="118">
        <v>0</v>
      </c>
      <c r="AT62" s="118">
        <v>0</v>
      </c>
      <c r="AU62" s="118">
        <v>0</v>
      </c>
      <c r="AV62" s="118">
        <v>0</v>
      </c>
      <c r="AW62" s="118">
        <v>0</v>
      </c>
      <c r="AX62" s="118">
        <v>0</v>
      </c>
      <c r="AY62" s="118">
        <v>0</v>
      </c>
      <c r="AZ62" s="118">
        <v>0</v>
      </c>
      <c r="BA62" s="118">
        <v>0</v>
      </c>
      <c r="BB62" s="118">
        <v>0</v>
      </c>
      <c r="BC62" s="118">
        <v>0</v>
      </c>
      <c r="BD62" s="118">
        <v>0</v>
      </c>
      <c r="BE62" s="118">
        <v>0</v>
      </c>
      <c r="BF62" s="118">
        <v>0</v>
      </c>
      <c r="BG62" s="118">
        <v>0</v>
      </c>
      <c r="BH62" s="118">
        <v>0</v>
      </c>
      <c r="BI62" s="118">
        <v>0</v>
      </c>
      <c r="BJ62" s="118">
        <v>0</v>
      </c>
      <c r="BK62" s="118">
        <v>0</v>
      </c>
      <c r="BL62" s="118">
        <v>0</v>
      </c>
      <c r="BM62" s="118">
        <f t="shared" si="0"/>
        <v>0</v>
      </c>
      <c r="BN62" s="118">
        <f t="shared" si="1"/>
        <v>68695814.290000007</v>
      </c>
      <c r="BO62" s="118">
        <f t="shared" si="2"/>
        <v>68695814.290000007</v>
      </c>
    </row>
    <row r="63" spans="1:74" ht="14.4" customHeight="1" x14ac:dyDescent="0.3">
      <c r="A63" s="121">
        <v>20314000</v>
      </c>
      <c r="B63" s="122">
        <v>1</v>
      </c>
      <c r="C63" s="122">
        <v>1</v>
      </c>
      <c r="D63" s="122">
        <v>1</v>
      </c>
      <c r="E63" s="122" t="s">
        <v>0</v>
      </c>
      <c r="F63" s="122" t="s">
        <v>306</v>
      </c>
      <c r="G63" s="122" t="s">
        <v>307</v>
      </c>
      <c r="H63" s="122" t="s">
        <v>308</v>
      </c>
      <c r="I63" s="122" t="s">
        <v>291</v>
      </c>
      <c r="J63" s="122" t="s">
        <v>309</v>
      </c>
      <c r="K63" s="122" t="s">
        <v>1</v>
      </c>
      <c r="L63" s="122" t="s">
        <v>310</v>
      </c>
      <c r="M63" s="122" t="s">
        <v>339</v>
      </c>
      <c r="N63" s="122" t="s">
        <v>340</v>
      </c>
      <c r="O63" s="122" t="s">
        <v>65</v>
      </c>
      <c r="P63" s="122" t="s">
        <v>65</v>
      </c>
      <c r="Q63" s="122" t="s">
        <v>1</v>
      </c>
      <c r="R63" s="123">
        <v>14004240.310000001</v>
      </c>
      <c r="S63" s="124">
        <v>42040</v>
      </c>
      <c r="T63" s="124">
        <v>51119</v>
      </c>
      <c r="U63" s="125">
        <v>30000000</v>
      </c>
      <c r="V63" s="125">
        <v>14400000</v>
      </c>
      <c r="W63" s="122" t="s">
        <v>1</v>
      </c>
      <c r="X63" s="124" t="s">
        <v>1</v>
      </c>
      <c r="Y63" s="118">
        <v>0</v>
      </c>
      <c r="Z63" s="118">
        <v>2487055.0490000001</v>
      </c>
      <c r="AA63" s="118">
        <v>3736695.4249999998</v>
      </c>
      <c r="AB63" s="118">
        <v>2535915.844</v>
      </c>
      <c r="AC63" s="118">
        <v>1720995.0959999999</v>
      </c>
      <c r="AD63" s="118">
        <v>1167967.6459999999</v>
      </c>
      <c r="AE63" s="118">
        <v>792640.00199999998</v>
      </c>
      <c r="AF63" s="118">
        <v>537916.87399999995</v>
      </c>
      <c r="AG63" s="118">
        <v>365062.53700000001</v>
      </c>
      <c r="AH63" s="118">
        <v>247749.01500000001</v>
      </c>
      <c r="AI63" s="118">
        <v>168134.90900000001</v>
      </c>
      <c r="AJ63" s="118">
        <v>114106.55</v>
      </c>
      <c r="AK63" s="118">
        <v>77443.448999999993</v>
      </c>
      <c r="AL63" s="118">
        <v>52557.913999999997</v>
      </c>
      <c r="AM63" s="118">
        <v>0</v>
      </c>
      <c r="AN63" s="118">
        <v>0</v>
      </c>
      <c r="AO63" s="118">
        <v>0</v>
      </c>
      <c r="AP63" s="118">
        <v>0</v>
      </c>
      <c r="AQ63" s="118">
        <v>0</v>
      </c>
      <c r="AR63" s="118">
        <v>0</v>
      </c>
      <c r="AS63" s="118">
        <v>0</v>
      </c>
      <c r="AT63" s="118">
        <v>0</v>
      </c>
      <c r="AU63" s="118">
        <v>0</v>
      </c>
      <c r="AV63" s="118">
        <v>0</v>
      </c>
      <c r="AW63" s="118">
        <v>0</v>
      </c>
      <c r="AX63" s="118">
        <v>0</v>
      </c>
      <c r="AY63" s="118">
        <v>0</v>
      </c>
      <c r="AZ63" s="118">
        <v>0</v>
      </c>
      <c r="BA63" s="118">
        <v>0</v>
      </c>
      <c r="BB63" s="118">
        <v>0</v>
      </c>
      <c r="BC63" s="118">
        <v>0</v>
      </c>
      <c r="BD63" s="118">
        <v>0</v>
      </c>
      <c r="BE63" s="118">
        <v>0</v>
      </c>
      <c r="BF63" s="118">
        <v>0</v>
      </c>
      <c r="BG63" s="118">
        <v>0</v>
      </c>
      <c r="BH63" s="118">
        <v>0</v>
      </c>
      <c r="BI63" s="118">
        <v>0</v>
      </c>
      <c r="BJ63" s="118">
        <v>0</v>
      </c>
      <c r="BK63" s="118">
        <v>0</v>
      </c>
      <c r="BL63" s="118">
        <v>0</v>
      </c>
      <c r="BM63" s="118">
        <f t="shared" si="0"/>
        <v>2487055.0490000001</v>
      </c>
      <c r="BN63" s="118">
        <f t="shared" si="1"/>
        <v>11517185.261000002</v>
      </c>
      <c r="BO63" s="118">
        <f t="shared" si="2"/>
        <v>14004240.310000002</v>
      </c>
      <c r="BS63" s="130"/>
      <c r="BU63" s="118"/>
      <c r="BV63" s="118"/>
    </row>
    <row r="64" spans="1:74" ht="14.4" customHeight="1" x14ac:dyDescent="0.3">
      <c r="A64" s="121">
        <v>20315000</v>
      </c>
      <c r="B64" s="122">
        <v>1</v>
      </c>
      <c r="C64" s="122">
        <v>1</v>
      </c>
      <c r="D64" s="122">
        <v>1</v>
      </c>
      <c r="E64" s="122" t="s">
        <v>0</v>
      </c>
      <c r="F64" s="122" t="s">
        <v>306</v>
      </c>
      <c r="G64" s="122" t="s">
        <v>307</v>
      </c>
      <c r="H64" s="122" t="s">
        <v>308</v>
      </c>
      <c r="I64" s="122" t="s">
        <v>291</v>
      </c>
      <c r="J64" s="122" t="s">
        <v>309</v>
      </c>
      <c r="K64" s="122" t="s">
        <v>1</v>
      </c>
      <c r="L64" s="122" t="s">
        <v>310</v>
      </c>
      <c r="M64" s="122" t="s">
        <v>339</v>
      </c>
      <c r="N64" s="122" t="s">
        <v>340</v>
      </c>
      <c r="O64" s="122" t="s">
        <v>66</v>
      </c>
      <c r="P64" s="122" t="s">
        <v>66</v>
      </c>
      <c r="Q64" s="122" t="s">
        <v>1</v>
      </c>
      <c r="R64" s="123">
        <v>128800000</v>
      </c>
      <c r="S64" s="124">
        <v>42171</v>
      </c>
      <c r="T64" s="124">
        <v>51271</v>
      </c>
      <c r="U64" s="125">
        <v>200000000</v>
      </c>
      <c r="V64" s="125">
        <v>200000000</v>
      </c>
      <c r="W64" s="122" t="s">
        <v>1</v>
      </c>
      <c r="X64" s="124" t="s">
        <v>1</v>
      </c>
      <c r="Y64" s="118">
        <v>11200000</v>
      </c>
      <c r="Z64" s="118">
        <v>0</v>
      </c>
      <c r="AA64" s="118">
        <v>0</v>
      </c>
      <c r="AB64" s="118">
        <v>0</v>
      </c>
      <c r="AC64" s="118">
        <v>11200000</v>
      </c>
      <c r="AD64" s="118">
        <v>11200000</v>
      </c>
      <c r="AE64" s="118">
        <v>11200000</v>
      </c>
      <c r="AF64" s="118">
        <v>11200000</v>
      </c>
      <c r="AG64" s="118">
        <v>11200000</v>
      </c>
      <c r="AH64" s="118">
        <v>11200000</v>
      </c>
      <c r="AI64" s="118">
        <v>11200000</v>
      </c>
      <c r="AJ64" s="118">
        <v>11200000</v>
      </c>
      <c r="AK64" s="118">
        <v>11200000</v>
      </c>
      <c r="AL64" s="118">
        <v>11200000</v>
      </c>
      <c r="AM64" s="118">
        <v>5600000</v>
      </c>
      <c r="AN64" s="118">
        <v>0</v>
      </c>
      <c r="AO64" s="118">
        <v>0</v>
      </c>
      <c r="AP64" s="118">
        <v>0</v>
      </c>
      <c r="AQ64" s="118">
        <v>0</v>
      </c>
      <c r="AR64" s="118">
        <v>0</v>
      </c>
      <c r="AS64" s="118">
        <v>0</v>
      </c>
      <c r="AT64" s="118">
        <v>0</v>
      </c>
      <c r="AU64" s="118">
        <v>0</v>
      </c>
      <c r="AV64" s="118">
        <v>0</v>
      </c>
      <c r="AW64" s="118">
        <v>0</v>
      </c>
      <c r="AX64" s="118">
        <v>0</v>
      </c>
      <c r="AY64" s="118">
        <v>0</v>
      </c>
      <c r="AZ64" s="118">
        <v>0</v>
      </c>
      <c r="BA64" s="118">
        <v>0</v>
      </c>
      <c r="BB64" s="118">
        <v>0</v>
      </c>
      <c r="BC64" s="118">
        <v>0</v>
      </c>
      <c r="BD64" s="118">
        <v>0</v>
      </c>
      <c r="BE64" s="118">
        <v>0</v>
      </c>
      <c r="BF64" s="118">
        <v>0</v>
      </c>
      <c r="BG64" s="118">
        <v>0</v>
      </c>
      <c r="BH64" s="118">
        <v>0</v>
      </c>
      <c r="BI64" s="118">
        <v>0</v>
      </c>
      <c r="BJ64" s="118">
        <v>0</v>
      </c>
      <c r="BK64" s="118">
        <v>0</v>
      </c>
      <c r="BL64" s="118">
        <v>0</v>
      </c>
      <c r="BM64" s="118">
        <f t="shared" si="0"/>
        <v>11200000</v>
      </c>
      <c r="BN64" s="118">
        <f t="shared" si="1"/>
        <v>117600000</v>
      </c>
      <c r="BO64" s="118">
        <f t="shared" si="2"/>
        <v>128800000</v>
      </c>
      <c r="BQ64" s="131"/>
      <c r="BS64" s="130"/>
    </row>
    <row r="65" spans="1:78" ht="14.4" customHeight="1" x14ac:dyDescent="0.3">
      <c r="A65" s="121">
        <v>20316000</v>
      </c>
      <c r="B65" s="122">
        <v>1</v>
      </c>
      <c r="C65" s="122">
        <v>1</v>
      </c>
      <c r="D65" s="122">
        <v>1</v>
      </c>
      <c r="E65" s="122" t="s">
        <v>0</v>
      </c>
      <c r="F65" s="122" t="s">
        <v>306</v>
      </c>
      <c r="G65" s="122" t="s">
        <v>307</v>
      </c>
      <c r="H65" s="122" t="s">
        <v>308</v>
      </c>
      <c r="I65" s="122" t="s">
        <v>291</v>
      </c>
      <c r="J65" s="122" t="s">
        <v>309</v>
      </c>
      <c r="K65" s="122" t="s">
        <v>1</v>
      </c>
      <c r="L65" s="122" t="s">
        <v>310</v>
      </c>
      <c r="M65" s="122" t="s">
        <v>339</v>
      </c>
      <c r="N65" s="122" t="s">
        <v>340</v>
      </c>
      <c r="O65" s="122" t="s">
        <v>67</v>
      </c>
      <c r="P65" s="122" t="s">
        <v>67</v>
      </c>
      <c r="Q65" s="122" t="s">
        <v>1</v>
      </c>
      <c r="R65" s="123">
        <v>124000000</v>
      </c>
      <c r="S65" s="124">
        <v>42171</v>
      </c>
      <c r="T65" s="124">
        <v>51606</v>
      </c>
      <c r="U65" s="125">
        <v>300000000</v>
      </c>
      <c r="V65" s="125">
        <v>160000000</v>
      </c>
      <c r="W65" s="122" t="s">
        <v>1</v>
      </c>
      <c r="X65" s="124" t="s">
        <v>1</v>
      </c>
      <c r="Y65" s="118">
        <v>8000000</v>
      </c>
      <c r="Z65" s="118">
        <v>8000000</v>
      </c>
      <c r="AA65" s="118">
        <v>8000000</v>
      </c>
      <c r="AB65" s="118">
        <v>8000000</v>
      </c>
      <c r="AC65" s="118">
        <v>8000000</v>
      </c>
      <c r="AD65" s="118">
        <v>8000000</v>
      </c>
      <c r="AE65" s="118">
        <v>8000000</v>
      </c>
      <c r="AF65" s="118">
        <v>8000000</v>
      </c>
      <c r="AG65" s="118">
        <v>8000000</v>
      </c>
      <c r="AH65" s="118">
        <v>8000000</v>
      </c>
      <c r="AI65" s="118">
        <v>8000000</v>
      </c>
      <c r="AJ65" s="118">
        <v>8000000</v>
      </c>
      <c r="AK65" s="118">
        <v>8000000</v>
      </c>
      <c r="AL65" s="118">
        <v>8000000</v>
      </c>
      <c r="AM65" s="118">
        <v>8000000</v>
      </c>
      <c r="AN65" s="118">
        <v>4000000</v>
      </c>
      <c r="AO65" s="118">
        <v>0</v>
      </c>
      <c r="AP65" s="118">
        <v>0</v>
      </c>
      <c r="AQ65" s="118">
        <v>0</v>
      </c>
      <c r="AR65" s="118">
        <v>0</v>
      </c>
      <c r="AS65" s="118">
        <v>0</v>
      </c>
      <c r="AT65" s="118">
        <v>0</v>
      </c>
      <c r="AU65" s="118">
        <v>0</v>
      </c>
      <c r="AV65" s="118">
        <v>0</v>
      </c>
      <c r="AW65" s="118">
        <v>0</v>
      </c>
      <c r="AX65" s="118">
        <v>0</v>
      </c>
      <c r="AY65" s="118">
        <v>0</v>
      </c>
      <c r="AZ65" s="118">
        <v>0</v>
      </c>
      <c r="BA65" s="118">
        <v>0</v>
      </c>
      <c r="BB65" s="118">
        <v>0</v>
      </c>
      <c r="BC65" s="118">
        <v>0</v>
      </c>
      <c r="BD65" s="118">
        <v>0</v>
      </c>
      <c r="BE65" s="118">
        <v>0</v>
      </c>
      <c r="BF65" s="118">
        <v>0</v>
      </c>
      <c r="BG65" s="118">
        <v>0</v>
      </c>
      <c r="BH65" s="118">
        <v>0</v>
      </c>
      <c r="BI65" s="118">
        <v>0</v>
      </c>
      <c r="BJ65" s="118">
        <v>0</v>
      </c>
      <c r="BK65" s="118">
        <v>0</v>
      </c>
      <c r="BL65" s="118">
        <v>0</v>
      </c>
      <c r="BM65" s="118">
        <f t="shared" si="0"/>
        <v>16000000</v>
      </c>
      <c r="BN65" s="118">
        <f t="shared" si="1"/>
        <v>108000000</v>
      </c>
      <c r="BO65" s="118">
        <f t="shared" si="2"/>
        <v>124000000</v>
      </c>
    </row>
    <row r="66" spans="1:78" ht="14.4" customHeight="1" x14ac:dyDescent="0.3">
      <c r="A66" s="121">
        <v>20317000</v>
      </c>
      <c r="B66" s="122">
        <v>1</v>
      </c>
      <c r="C66" s="122">
        <v>1</v>
      </c>
      <c r="D66" s="122">
        <v>1</v>
      </c>
      <c r="E66" s="122" t="s">
        <v>0</v>
      </c>
      <c r="F66" s="122" t="s">
        <v>306</v>
      </c>
      <c r="G66" s="122" t="s">
        <v>307</v>
      </c>
      <c r="H66" s="122" t="s">
        <v>308</v>
      </c>
      <c r="I66" s="122" t="s">
        <v>291</v>
      </c>
      <c r="J66" s="122" t="s">
        <v>309</v>
      </c>
      <c r="K66" s="122" t="s">
        <v>1</v>
      </c>
      <c r="L66" s="122" t="s">
        <v>310</v>
      </c>
      <c r="M66" s="122" t="s">
        <v>339</v>
      </c>
      <c r="N66" s="122" t="s">
        <v>340</v>
      </c>
      <c r="O66" s="122" t="s">
        <v>68</v>
      </c>
      <c r="P66" s="122" t="s">
        <v>68</v>
      </c>
      <c r="Q66" s="122" t="s">
        <v>1</v>
      </c>
      <c r="R66" s="123">
        <v>30923933.07</v>
      </c>
      <c r="S66" s="124">
        <v>42277</v>
      </c>
      <c r="T66" s="124">
        <v>51271</v>
      </c>
      <c r="U66" s="125">
        <v>50000000</v>
      </c>
      <c r="V66" s="125">
        <v>50000000</v>
      </c>
      <c r="W66" s="122" t="s">
        <v>1</v>
      </c>
      <c r="X66" s="124" t="s">
        <v>1</v>
      </c>
      <c r="Y66" s="118">
        <v>2689037.64</v>
      </c>
      <c r="Z66" s="118">
        <v>0</v>
      </c>
      <c r="AA66" s="118">
        <v>0</v>
      </c>
      <c r="AB66" s="118">
        <v>0</v>
      </c>
      <c r="AC66" s="118">
        <v>2689037.64</v>
      </c>
      <c r="AD66" s="118">
        <v>2689037.64</v>
      </c>
      <c r="AE66" s="118">
        <v>2689037.64</v>
      </c>
      <c r="AF66" s="118">
        <v>2689037.64</v>
      </c>
      <c r="AG66" s="118">
        <v>2689037.64</v>
      </c>
      <c r="AH66" s="118">
        <v>2689037.64</v>
      </c>
      <c r="AI66" s="118">
        <v>2689037.64</v>
      </c>
      <c r="AJ66" s="118">
        <v>2689037.64</v>
      </c>
      <c r="AK66" s="118">
        <v>2689037.64</v>
      </c>
      <c r="AL66" s="118">
        <v>2689037.71</v>
      </c>
      <c r="AM66" s="118">
        <v>1344518.96</v>
      </c>
      <c r="AN66" s="118">
        <v>0</v>
      </c>
      <c r="AO66" s="118">
        <v>0</v>
      </c>
      <c r="AP66" s="118">
        <v>0</v>
      </c>
      <c r="AQ66" s="118">
        <v>0</v>
      </c>
      <c r="AR66" s="118">
        <v>0</v>
      </c>
      <c r="AS66" s="118">
        <v>0</v>
      </c>
      <c r="AT66" s="118">
        <v>0</v>
      </c>
      <c r="AU66" s="118">
        <v>0</v>
      </c>
      <c r="AV66" s="118">
        <v>0</v>
      </c>
      <c r="AW66" s="118">
        <v>0</v>
      </c>
      <c r="AX66" s="118">
        <v>0</v>
      </c>
      <c r="AY66" s="118">
        <v>0</v>
      </c>
      <c r="AZ66" s="118">
        <v>0</v>
      </c>
      <c r="BA66" s="118">
        <v>0</v>
      </c>
      <c r="BB66" s="118">
        <v>0</v>
      </c>
      <c r="BC66" s="118">
        <v>0</v>
      </c>
      <c r="BD66" s="118">
        <v>0</v>
      </c>
      <c r="BE66" s="118">
        <v>0</v>
      </c>
      <c r="BF66" s="118">
        <v>0</v>
      </c>
      <c r="BG66" s="118">
        <v>0</v>
      </c>
      <c r="BH66" s="118">
        <v>0</v>
      </c>
      <c r="BI66" s="118">
        <v>0</v>
      </c>
      <c r="BJ66" s="118">
        <v>0</v>
      </c>
      <c r="BK66" s="118">
        <v>0</v>
      </c>
      <c r="BL66" s="118">
        <v>0</v>
      </c>
      <c r="BM66" s="118">
        <f t="shared" si="0"/>
        <v>2689037.64</v>
      </c>
      <c r="BN66" s="118">
        <f t="shared" si="1"/>
        <v>28234895.430000003</v>
      </c>
      <c r="BO66" s="118">
        <f t="shared" si="2"/>
        <v>30923933.070000004</v>
      </c>
    </row>
    <row r="67" spans="1:78" ht="14.4" customHeight="1" x14ac:dyDescent="0.3">
      <c r="A67" s="121">
        <v>20318000</v>
      </c>
      <c r="B67" s="122">
        <v>1</v>
      </c>
      <c r="C67" s="122">
        <v>1</v>
      </c>
      <c r="D67" s="122">
        <v>1</v>
      </c>
      <c r="E67" s="122" t="s">
        <v>0</v>
      </c>
      <c r="F67" s="122" t="s">
        <v>306</v>
      </c>
      <c r="G67" s="122" t="s">
        <v>307</v>
      </c>
      <c r="H67" s="122" t="s">
        <v>308</v>
      </c>
      <c r="I67" s="122" t="s">
        <v>291</v>
      </c>
      <c r="J67" s="122" t="s">
        <v>309</v>
      </c>
      <c r="K67" s="122" t="s">
        <v>1</v>
      </c>
      <c r="L67" s="122" t="s">
        <v>310</v>
      </c>
      <c r="M67" s="122" t="s">
        <v>339</v>
      </c>
      <c r="N67" s="122" t="s">
        <v>340</v>
      </c>
      <c r="O67" s="122" t="s">
        <v>69</v>
      </c>
      <c r="P67" s="122" t="s">
        <v>69</v>
      </c>
      <c r="Q67" s="122" t="s">
        <v>1</v>
      </c>
      <c r="R67" s="123">
        <v>19320000</v>
      </c>
      <c r="S67" s="124">
        <v>42277</v>
      </c>
      <c r="T67" s="124">
        <v>51271</v>
      </c>
      <c r="U67" s="125">
        <v>30000000</v>
      </c>
      <c r="V67" s="125">
        <v>30000000</v>
      </c>
      <c r="W67" s="122" t="s">
        <v>1</v>
      </c>
      <c r="X67" s="124" t="s">
        <v>1</v>
      </c>
      <c r="Y67" s="118">
        <v>1680000</v>
      </c>
      <c r="Z67" s="118">
        <v>0</v>
      </c>
      <c r="AA67" s="118">
        <v>0</v>
      </c>
      <c r="AB67" s="118">
        <v>0</v>
      </c>
      <c r="AC67" s="118">
        <v>1680000</v>
      </c>
      <c r="AD67" s="118">
        <v>1680000</v>
      </c>
      <c r="AE67" s="118">
        <v>1680000</v>
      </c>
      <c r="AF67" s="118">
        <v>1680000</v>
      </c>
      <c r="AG67" s="118">
        <v>1680000</v>
      </c>
      <c r="AH67" s="118">
        <v>1680000</v>
      </c>
      <c r="AI67" s="118">
        <v>1680000</v>
      </c>
      <c r="AJ67" s="118">
        <v>1680000</v>
      </c>
      <c r="AK67" s="118">
        <v>1680000</v>
      </c>
      <c r="AL67" s="118">
        <v>1680000</v>
      </c>
      <c r="AM67" s="118">
        <v>840000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f t="shared" si="0"/>
        <v>1680000</v>
      </c>
      <c r="BN67" s="118">
        <f t="shared" si="1"/>
        <v>17640000</v>
      </c>
      <c r="BO67" s="118">
        <f t="shared" si="2"/>
        <v>19320000</v>
      </c>
    </row>
    <row r="68" spans="1:78" ht="14.4" customHeight="1" x14ac:dyDescent="0.3">
      <c r="A68" s="121">
        <v>20320000</v>
      </c>
      <c r="B68" s="122">
        <v>1</v>
      </c>
      <c r="C68" s="122">
        <v>1</v>
      </c>
      <c r="D68" s="122">
        <v>1</v>
      </c>
      <c r="E68" s="122" t="s">
        <v>0</v>
      </c>
      <c r="F68" s="122" t="s">
        <v>306</v>
      </c>
      <c r="G68" s="122" t="s">
        <v>307</v>
      </c>
      <c r="H68" s="122" t="s">
        <v>308</v>
      </c>
      <c r="I68" s="122" t="s">
        <v>291</v>
      </c>
      <c r="J68" s="122" t="s">
        <v>309</v>
      </c>
      <c r="K68" s="122" t="s">
        <v>1</v>
      </c>
      <c r="L68" s="122" t="s">
        <v>310</v>
      </c>
      <c r="M68" s="122" t="s">
        <v>339</v>
      </c>
      <c r="N68" s="122" t="s">
        <v>340</v>
      </c>
      <c r="O68" s="122" t="s">
        <v>70</v>
      </c>
      <c r="P68" s="122" t="s">
        <v>70</v>
      </c>
      <c r="Q68" s="122" t="s">
        <v>1</v>
      </c>
      <c r="R68" s="123">
        <v>82524751.319999993</v>
      </c>
      <c r="S68" s="124">
        <v>42674</v>
      </c>
      <c r="T68" s="124">
        <v>51728</v>
      </c>
      <c r="U68" s="125">
        <v>118000000</v>
      </c>
      <c r="V68" s="125">
        <v>118000000</v>
      </c>
      <c r="W68" s="122" t="s">
        <v>1</v>
      </c>
      <c r="X68" s="124" t="s">
        <v>1</v>
      </c>
      <c r="Y68" s="118">
        <v>3301039.3790000002</v>
      </c>
      <c r="Z68" s="118">
        <v>0</v>
      </c>
      <c r="AA68" s="118">
        <v>0</v>
      </c>
      <c r="AB68" s="118">
        <v>0</v>
      </c>
      <c r="AC68" s="118">
        <v>6602078.7580000004</v>
      </c>
      <c r="AD68" s="118">
        <v>6602078.7580000004</v>
      </c>
      <c r="AE68" s="118">
        <v>6602078.7580000004</v>
      </c>
      <c r="AF68" s="118">
        <v>6602078.7580000004</v>
      </c>
      <c r="AG68" s="118">
        <v>6602078.7580000004</v>
      </c>
      <c r="AH68" s="118">
        <v>6602078.7580000004</v>
      </c>
      <c r="AI68" s="118">
        <v>6602078.7580000004</v>
      </c>
      <c r="AJ68" s="118">
        <v>6602078.7580000004</v>
      </c>
      <c r="AK68" s="118">
        <v>6602078.7580000004</v>
      </c>
      <c r="AL68" s="118">
        <v>6602078.7580000004</v>
      </c>
      <c r="AM68" s="118">
        <v>6602078.7580000004</v>
      </c>
      <c r="AN68" s="118">
        <v>6600845.6029999973</v>
      </c>
      <c r="AO68" s="118">
        <v>0</v>
      </c>
      <c r="AP68" s="118">
        <v>0</v>
      </c>
      <c r="AQ68" s="118">
        <v>0</v>
      </c>
      <c r="AR68" s="118">
        <v>0</v>
      </c>
      <c r="AS68" s="118">
        <v>0</v>
      </c>
      <c r="AT68" s="118">
        <v>0</v>
      </c>
      <c r="AU68" s="118">
        <v>0</v>
      </c>
      <c r="AV68" s="118">
        <v>0</v>
      </c>
      <c r="AW68" s="118">
        <v>0</v>
      </c>
      <c r="AX68" s="118">
        <v>0</v>
      </c>
      <c r="AY68" s="118">
        <v>0</v>
      </c>
      <c r="AZ68" s="118">
        <v>0</v>
      </c>
      <c r="BA68" s="118">
        <v>0</v>
      </c>
      <c r="BB68" s="118">
        <v>0</v>
      </c>
      <c r="BC68" s="118">
        <v>0</v>
      </c>
      <c r="BD68" s="118">
        <v>0</v>
      </c>
      <c r="BE68" s="118">
        <v>0</v>
      </c>
      <c r="BF68" s="118">
        <v>0</v>
      </c>
      <c r="BG68" s="118">
        <v>0</v>
      </c>
      <c r="BH68" s="118">
        <v>0</v>
      </c>
      <c r="BI68" s="118">
        <v>0</v>
      </c>
      <c r="BJ68" s="118">
        <v>0</v>
      </c>
      <c r="BK68" s="118">
        <v>0</v>
      </c>
      <c r="BL68" s="118">
        <v>0</v>
      </c>
      <c r="BM68" s="118">
        <f t="shared" ref="BM68:BM131" si="3">SUM(Y68:Z68)</f>
        <v>3301039.3790000002</v>
      </c>
      <c r="BN68" s="118">
        <f t="shared" ref="BN68:BN131" si="4">SUM(AA68:BL68)</f>
        <v>79223711.941</v>
      </c>
      <c r="BO68" s="118">
        <f t="shared" ref="BO68:BO131" si="5">SUM(BM68:BN68)</f>
        <v>82524751.319999993</v>
      </c>
    </row>
    <row r="69" spans="1:78" ht="14.4" customHeight="1" x14ac:dyDescent="0.3">
      <c r="A69" s="121">
        <v>20321000</v>
      </c>
      <c r="B69" s="122">
        <v>1</v>
      </c>
      <c r="C69" s="122">
        <v>1</v>
      </c>
      <c r="D69" s="122">
        <v>1</v>
      </c>
      <c r="E69" s="122" t="s">
        <v>0</v>
      </c>
      <c r="F69" s="122" t="s">
        <v>306</v>
      </c>
      <c r="G69" s="122" t="s">
        <v>307</v>
      </c>
      <c r="H69" s="122" t="s">
        <v>308</v>
      </c>
      <c r="I69" s="122" t="s">
        <v>291</v>
      </c>
      <c r="J69" s="122" t="s">
        <v>309</v>
      </c>
      <c r="K69" s="122" t="s">
        <v>1</v>
      </c>
      <c r="L69" s="122" t="s">
        <v>310</v>
      </c>
      <c r="M69" s="122" t="s">
        <v>339</v>
      </c>
      <c r="N69" s="122" t="s">
        <v>340</v>
      </c>
      <c r="O69" s="122" t="s">
        <v>71</v>
      </c>
      <c r="P69" s="122" t="s">
        <v>71</v>
      </c>
      <c r="Q69" s="122" t="s">
        <v>1</v>
      </c>
      <c r="R69" s="123">
        <v>17467600</v>
      </c>
      <c r="S69" s="124">
        <v>42674</v>
      </c>
      <c r="T69" s="124">
        <v>51728</v>
      </c>
      <c r="U69" s="125">
        <v>25000000</v>
      </c>
      <c r="V69" s="125">
        <v>25000000</v>
      </c>
      <c r="W69" s="122" t="s">
        <v>1</v>
      </c>
      <c r="X69" s="124" t="s">
        <v>1</v>
      </c>
      <c r="Y69" s="118">
        <v>1883100</v>
      </c>
      <c r="Z69" s="118">
        <v>0</v>
      </c>
      <c r="AA69" s="118">
        <v>0</v>
      </c>
      <c r="AB69" s="118">
        <v>0</v>
      </c>
      <c r="AC69" s="118">
        <v>1298700</v>
      </c>
      <c r="AD69" s="118">
        <v>1298700</v>
      </c>
      <c r="AE69" s="118">
        <v>1298700</v>
      </c>
      <c r="AF69" s="118">
        <v>1298700</v>
      </c>
      <c r="AG69" s="118">
        <v>1298700</v>
      </c>
      <c r="AH69" s="118">
        <v>1298700</v>
      </c>
      <c r="AI69" s="118">
        <v>1298700</v>
      </c>
      <c r="AJ69" s="118">
        <v>1298700</v>
      </c>
      <c r="AK69" s="118">
        <v>1298700</v>
      </c>
      <c r="AL69" s="118">
        <v>1298700</v>
      </c>
      <c r="AM69" s="118">
        <v>1298700</v>
      </c>
      <c r="AN69" s="118">
        <v>1298800</v>
      </c>
      <c r="AO69" s="118">
        <v>0</v>
      </c>
      <c r="AP69" s="118">
        <v>0</v>
      </c>
      <c r="AQ69" s="118">
        <v>0</v>
      </c>
      <c r="AR69" s="118">
        <v>0</v>
      </c>
      <c r="AS69" s="118">
        <v>0</v>
      </c>
      <c r="AT69" s="118">
        <v>0</v>
      </c>
      <c r="AU69" s="118">
        <v>0</v>
      </c>
      <c r="AV69" s="118">
        <v>0</v>
      </c>
      <c r="AW69" s="118">
        <v>0</v>
      </c>
      <c r="AX69" s="118">
        <v>0</v>
      </c>
      <c r="AY69" s="118">
        <v>0</v>
      </c>
      <c r="AZ69" s="118">
        <v>0</v>
      </c>
      <c r="BA69" s="118">
        <v>0</v>
      </c>
      <c r="BB69" s="118">
        <v>0</v>
      </c>
      <c r="BC69" s="118">
        <v>0</v>
      </c>
      <c r="BD69" s="118">
        <v>0</v>
      </c>
      <c r="BE69" s="118">
        <v>0</v>
      </c>
      <c r="BF69" s="118">
        <v>0</v>
      </c>
      <c r="BG69" s="118">
        <v>0</v>
      </c>
      <c r="BH69" s="118">
        <v>0</v>
      </c>
      <c r="BI69" s="118">
        <v>0</v>
      </c>
      <c r="BJ69" s="118">
        <v>0</v>
      </c>
      <c r="BK69" s="118">
        <v>0</v>
      </c>
      <c r="BL69" s="118">
        <v>0</v>
      </c>
      <c r="BM69" s="118">
        <f t="shared" si="3"/>
        <v>1883100</v>
      </c>
      <c r="BN69" s="118">
        <f t="shared" si="4"/>
        <v>15584500</v>
      </c>
      <c r="BO69" s="118">
        <f t="shared" si="5"/>
        <v>17467600</v>
      </c>
      <c r="BS69" s="130"/>
    </row>
    <row r="70" spans="1:78" ht="14.4" customHeight="1" x14ac:dyDescent="0.3">
      <c r="A70" s="121">
        <v>20322000</v>
      </c>
      <c r="B70" s="122">
        <v>1</v>
      </c>
      <c r="C70" s="122">
        <v>1</v>
      </c>
      <c r="D70" s="122">
        <v>1</v>
      </c>
      <c r="E70" s="122" t="s">
        <v>0</v>
      </c>
      <c r="F70" s="122" t="s">
        <v>306</v>
      </c>
      <c r="G70" s="122" t="s">
        <v>307</v>
      </c>
      <c r="H70" s="122" t="s">
        <v>308</v>
      </c>
      <c r="I70" s="122" t="s">
        <v>291</v>
      </c>
      <c r="J70" s="122" t="s">
        <v>309</v>
      </c>
      <c r="K70" s="122" t="s">
        <v>1</v>
      </c>
      <c r="L70" s="122" t="s">
        <v>310</v>
      </c>
      <c r="M70" s="122" t="s">
        <v>339</v>
      </c>
      <c r="N70" s="122" t="s">
        <v>340</v>
      </c>
      <c r="O70" s="122" t="s">
        <v>72</v>
      </c>
      <c r="P70" s="122" t="s">
        <v>72</v>
      </c>
      <c r="Q70" s="122" t="s">
        <v>1</v>
      </c>
      <c r="R70" s="123">
        <v>111568673.38</v>
      </c>
      <c r="S70" s="124">
        <v>42674</v>
      </c>
      <c r="T70" s="124">
        <v>51728</v>
      </c>
      <c r="U70" s="125">
        <v>160000000</v>
      </c>
      <c r="V70" s="125">
        <v>159513936.72</v>
      </c>
      <c r="W70" s="122" t="s">
        <v>1</v>
      </c>
      <c r="X70" s="124" t="s">
        <v>1</v>
      </c>
      <c r="Y70" s="118">
        <v>4462721.4079999998</v>
      </c>
      <c r="Z70" s="118">
        <v>0</v>
      </c>
      <c r="AA70" s="118">
        <v>0</v>
      </c>
      <c r="AB70" s="118">
        <v>0</v>
      </c>
      <c r="AC70" s="118">
        <v>8925442.8159999996</v>
      </c>
      <c r="AD70" s="118">
        <v>8925442.8159999996</v>
      </c>
      <c r="AE70" s="118">
        <v>8925442.8159999996</v>
      </c>
      <c r="AF70" s="118">
        <v>8925442.8159999996</v>
      </c>
      <c r="AG70" s="118">
        <v>8925442.8159999996</v>
      </c>
      <c r="AH70" s="118">
        <v>8925442.8159999996</v>
      </c>
      <c r="AI70" s="118">
        <v>8925442.8159999996</v>
      </c>
      <c r="AJ70" s="118">
        <v>8925442.8159999996</v>
      </c>
      <c r="AK70" s="118">
        <v>8925442.8159999996</v>
      </c>
      <c r="AL70" s="118">
        <v>8925442.8159999996</v>
      </c>
      <c r="AM70" s="118">
        <v>8925442.8159999996</v>
      </c>
      <c r="AN70" s="118">
        <v>8926080.9959999993</v>
      </c>
      <c r="AO70" s="118">
        <v>0</v>
      </c>
      <c r="AP70" s="118">
        <v>0</v>
      </c>
      <c r="AQ70" s="118">
        <v>0</v>
      </c>
      <c r="AR70" s="118">
        <v>0</v>
      </c>
      <c r="AS70" s="118">
        <v>0</v>
      </c>
      <c r="AT70" s="118">
        <v>0</v>
      </c>
      <c r="AU70" s="118">
        <v>0</v>
      </c>
      <c r="AV70" s="118">
        <v>0</v>
      </c>
      <c r="AW70" s="118">
        <v>0</v>
      </c>
      <c r="AX70" s="118">
        <v>0</v>
      </c>
      <c r="AY70" s="118">
        <v>0</v>
      </c>
      <c r="AZ70" s="118">
        <v>0</v>
      </c>
      <c r="BA70" s="118">
        <v>0</v>
      </c>
      <c r="BB70" s="118">
        <v>0</v>
      </c>
      <c r="BC70" s="118">
        <v>0</v>
      </c>
      <c r="BD70" s="118">
        <v>0</v>
      </c>
      <c r="BE70" s="118">
        <v>0</v>
      </c>
      <c r="BF70" s="118">
        <v>0</v>
      </c>
      <c r="BG70" s="118">
        <v>0</v>
      </c>
      <c r="BH70" s="118">
        <v>0</v>
      </c>
      <c r="BI70" s="118">
        <v>0</v>
      </c>
      <c r="BJ70" s="118">
        <v>0</v>
      </c>
      <c r="BK70" s="118">
        <v>0</v>
      </c>
      <c r="BL70" s="118">
        <v>0</v>
      </c>
      <c r="BM70" s="118">
        <f t="shared" si="3"/>
        <v>4462721.4079999998</v>
      </c>
      <c r="BN70" s="118">
        <f t="shared" si="4"/>
        <v>107105951.972</v>
      </c>
      <c r="BO70" s="118">
        <f t="shared" si="5"/>
        <v>111568673.38</v>
      </c>
    </row>
    <row r="71" spans="1:78" ht="14.4" customHeight="1" x14ac:dyDescent="0.3">
      <c r="A71" s="121">
        <v>20323000</v>
      </c>
      <c r="B71" s="122">
        <v>1</v>
      </c>
      <c r="C71" s="122">
        <v>1</v>
      </c>
      <c r="D71" s="122">
        <v>1</v>
      </c>
      <c r="E71" s="122" t="s">
        <v>0</v>
      </c>
      <c r="F71" s="122" t="s">
        <v>306</v>
      </c>
      <c r="G71" s="122" t="s">
        <v>307</v>
      </c>
      <c r="H71" s="122" t="s">
        <v>308</v>
      </c>
      <c r="I71" s="122" t="s">
        <v>291</v>
      </c>
      <c r="J71" s="122" t="s">
        <v>309</v>
      </c>
      <c r="K71" s="122" t="s">
        <v>1</v>
      </c>
      <c r="L71" s="122" t="s">
        <v>310</v>
      </c>
      <c r="M71" s="122" t="s">
        <v>339</v>
      </c>
      <c r="N71" s="122" t="s">
        <v>340</v>
      </c>
      <c r="O71" s="122" t="s">
        <v>73</v>
      </c>
      <c r="P71" s="122" t="s">
        <v>73</v>
      </c>
      <c r="Q71" s="122" t="s">
        <v>1</v>
      </c>
      <c r="R71" s="123">
        <v>14052409.609999999</v>
      </c>
      <c r="S71" s="124">
        <v>42703</v>
      </c>
      <c r="T71" s="124">
        <v>51789</v>
      </c>
      <c r="U71" s="125">
        <v>19720000</v>
      </c>
      <c r="V71" s="125">
        <v>19019299.73</v>
      </c>
      <c r="W71" s="122" t="s">
        <v>1</v>
      </c>
      <c r="X71" s="124" t="s">
        <v>1</v>
      </c>
      <c r="Y71" s="118">
        <v>1655630.04</v>
      </c>
      <c r="Z71" s="118">
        <v>0</v>
      </c>
      <c r="AA71" s="118">
        <v>0</v>
      </c>
      <c r="AB71" s="118">
        <v>0</v>
      </c>
      <c r="AC71" s="118">
        <v>1033052.28</v>
      </c>
      <c r="AD71" s="118">
        <v>1033052.28</v>
      </c>
      <c r="AE71" s="118">
        <v>1033052.28</v>
      </c>
      <c r="AF71" s="118">
        <v>1033052.28</v>
      </c>
      <c r="AG71" s="118">
        <v>1033052.28</v>
      </c>
      <c r="AH71" s="118">
        <v>1033052.28</v>
      </c>
      <c r="AI71" s="118">
        <v>1033052.28</v>
      </c>
      <c r="AJ71" s="118">
        <v>1033052.28</v>
      </c>
      <c r="AK71" s="118">
        <v>1033052.28</v>
      </c>
      <c r="AL71" s="118">
        <v>1033052.28</v>
      </c>
      <c r="AM71" s="118">
        <v>1033052.28</v>
      </c>
      <c r="AN71" s="118">
        <v>1033204.49</v>
      </c>
      <c r="AO71" s="118">
        <v>0</v>
      </c>
      <c r="AP71" s="118">
        <v>0</v>
      </c>
      <c r="AQ71" s="118">
        <v>0</v>
      </c>
      <c r="AR71" s="118">
        <v>0</v>
      </c>
      <c r="AS71" s="118">
        <v>0</v>
      </c>
      <c r="AT71" s="118">
        <v>0</v>
      </c>
      <c r="AU71" s="118">
        <v>0</v>
      </c>
      <c r="AV71" s="118">
        <v>0</v>
      </c>
      <c r="AW71" s="118">
        <v>0</v>
      </c>
      <c r="AX71" s="118">
        <v>0</v>
      </c>
      <c r="AY71" s="118">
        <v>0</v>
      </c>
      <c r="AZ71" s="118">
        <v>0</v>
      </c>
      <c r="BA71" s="118">
        <v>0</v>
      </c>
      <c r="BB71" s="118">
        <v>0</v>
      </c>
      <c r="BC71" s="118">
        <v>0</v>
      </c>
      <c r="BD71" s="118">
        <v>0</v>
      </c>
      <c r="BE71" s="118">
        <v>0</v>
      </c>
      <c r="BF71" s="118">
        <v>0</v>
      </c>
      <c r="BG71" s="118">
        <v>0</v>
      </c>
      <c r="BH71" s="118">
        <v>0</v>
      </c>
      <c r="BI71" s="118">
        <v>0</v>
      </c>
      <c r="BJ71" s="118">
        <v>0</v>
      </c>
      <c r="BK71" s="118">
        <v>0</v>
      </c>
      <c r="BL71" s="118">
        <v>0</v>
      </c>
      <c r="BM71" s="118">
        <f t="shared" si="3"/>
        <v>1655630.04</v>
      </c>
      <c r="BN71" s="118">
        <f t="shared" si="4"/>
        <v>12396779.57</v>
      </c>
      <c r="BO71" s="118">
        <f t="shared" si="5"/>
        <v>14052409.609999999</v>
      </c>
    </row>
    <row r="72" spans="1:78" ht="14.4" customHeight="1" x14ac:dyDescent="0.3">
      <c r="A72" s="121">
        <v>20324000</v>
      </c>
      <c r="B72" s="122">
        <v>1</v>
      </c>
      <c r="C72" s="122">
        <v>1</v>
      </c>
      <c r="D72" s="122">
        <v>1</v>
      </c>
      <c r="E72" s="122" t="s">
        <v>0</v>
      </c>
      <c r="F72" s="122" t="s">
        <v>306</v>
      </c>
      <c r="G72" s="122" t="s">
        <v>307</v>
      </c>
      <c r="H72" s="122" t="s">
        <v>308</v>
      </c>
      <c r="I72" s="122" t="s">
        <v>291</v>
      </c>
      <c r="J72" s="122" t="s">
        <v>309</v>
      </c>
      <c r="K72" s="122" t="s">
        <v>1</v>
      </c>
      <c r="L72" s="122" t="s">
        <v>310</v>
      </c>
      <c r="M72" s="122" t="s">
        <v>339</v>
      </c>
      <c r="N72" s="122" t="s">
        <v>340</v>
      </c>
      <c r="O72" s="122" t="s">
        <v>74</v>
      </c>
      <c r="P72" s="122" t="s">
        <v>74</v>
      </c>
      <c r="Q72" s="122" t="s">
        <v>1</v>
      </c>
      <c r="R72" s="123">
        <v>42972585.780000001</v>
      </c>
      <c r="S72" s="124">
        <v>42843</v>
      </c>
      <c r="T72" s="124">
        <v>51881</v>
      </c>
      <c r="U72" s="125">
        <v>60000000</v>
      </c>
      <c r="V72" s="125">
        <v>60000000</v>
      </c>
      <c r="W72" s="122" t="s">
        <v>1</v>
      </c>
      <c r="X72" s="124" t="s">
        <v>1</v>
      </c>
      <c r="Y72" s="118">
        <v>3334276.85</v>
      </c>
      <c r="Z72" s="118">
        <v>0</v>
      </c>
      <c r="AA72" s="118">
        <v>0</v>
      </c>
      <c r="AB72" s="118">
        <v>0</v>
      </c>
      <c r="AC72" s="118">
        <v>3171031.3</v>
      </c>
      <c r="AD72" s="118">
        <v>3171031.3</v>
      </c>
      <c r="AE72" s="118">
        <v>3171031.3</v>
      </c>
      <c r="AF72" s="118">
        <v>3171031.3</v>
      </c>
      <c r="AG72" s="118">
        <v>3171031.3</v>
      </c>
      <c r="AH72" s="118">
        <v>3171031.3</v>
      </c>
      <c r="AI72" s="118">
        <v>3171031.3</v>
      </c>
      <c r="AJ72" s="118">
        <v>3171031.3</v>
      </c>
      <c r="AK72" s="118">
        <v>3171031.3</v>
      </c>
      <c r="AL72" s="118">
        <v>3171031.3</v>
      </c>
      <c r="AM72" s="118">
        <v>3171031.3</v>
      </c>
      <c r="AN72" s="118">
        <v>3171031.3</v>
      </c>
      <c r="AO72" s="118">
        <v>1585933.33</v>
      </c>
      <c r="AP72" s="118">
        <v>0</v>
      </c>
      <c r="AQ72" s="118">
        <v>0</v>
      </c>
      <c r="AR72" s="118">
        <v>0</v>
      </c>
      <c r="AS72" s="118">
        <v>0</v>
      </c>
      <c r="AT72" s="118">
        <v>0</v>
      </c>
      <c r="AU72" s="118">
        <v>0</v>
      </c>
      <c r="AV72" s="118">
        <v>0</v>
      </c>
      <c r="AW72" s="118">
        <v>0</v>
      </c>
      <c r="AX72" s="118">
        <v>0</v>
      </c>
      <c r="AY72" s="118">
        <v>0</v>
      </c>
      <c r="AZ72" s="118">
        <v>0</v>
      </c>
      <c r="BA72" s="118">
        <v>0</v>
      </c>
      <c r="BB72" s="118">
        <v>0</v>
      </c>
      <c r="BC72" s="118">
        <v>0</v>
      </c>
      <c r="BD72" s="118">
        <v>0</v>
      </c>
      <c r="BE72" s="118">
        <v>0</v>
      </c>
      <c r="BF72" s="118">
        <v>0</v>
      </c>
      <c r="BG72" s="118">
        <v>0</v>
      </c>
      <c r="BH72" s="118">
        <v>0</v>
      </c>
      <c r="BI72" s="118">
        <v>0</v>
      </c>
      <c r="BJ72" s="118">
        <v>0</v>
      </c>
      <c r="BK72" s="118">
        <v>0</v>
      </c>
      <c r="BL72" s="118">
        <v>0</v>
      </c>
      <c r="BM72" s="118">
        <f t="shared" si="3"/>
        <v>3334276.85</v>
      </c>
      <c r="BN72" s="118">
        <f t="shared" si="4"/>
        <v>39638308.93</v>
      </c>
      <c r="BO72" s="118">
        <f t="shared" si="5"/>
        <v>42972585.780000001</v>
      </c>
    </row>
    <row r="73" spans="1:78" ht="14.4" customHeight="1" x14ac:dyDescent="0.3">
      <c r="A73" s="121">
        <v>20325000</v>
      </c>
      <c r="B73" s="122">
        <v>1</v>
      </c>
      <c r="C73" s="122">
        <v>1</v>
      </c>
      <c r="D73" s="122">
        <v>1</v>
      </c>
      <c r="E73" s="122" t="s">
        <v>0</v>
      </c>
      <c r="F73" s="122" t="s">
        <v>306</v>
      </c>
      <c r="G73" s="122" t="s">
        <v>307</v>
      </c>
      <c r="H73" s="122" t="s">
        <v>308</v>
      </c>
      <c r="I73" s="122" t="s">
        <v>291</v>
      </c>
      <c r="J73" s="122" t="s">
        <v>309</v>
      </c>
      <c r="K73" s="122" t="s">
        <v>1</v>
      </c>
      <c r="L73" s="122" t="s">
        <v>310</v>
      </c>
      <c r="M73" s="122" t="s">
        <v>339</v>
      </c>
      <c r="N73" s="122" t="s">
        <v>340</v>
      </c>
      <c r="O73" s="122" t="s">
        <v>75</v>
      </c>
      <c r="P73" s="122" t="s">
        <v>75</v>
      </c>
      <c r="Q73" s="122" t="s">
        <v>1</v>
      </c>
      <c r="R73" s="123">
        <v>7249384.5</v>
      </c>
      <c r="S73" s="124">
        <v>42881</v>
      </c>
      <c r="T73" s="124">
        <v>51912</v>
      </c>
      <c r="U73" s="125">
        <v>12447779</v>
      </c>
      <c r="V73" s="125">
        <v>12447779</v>
      </c>
      <c r="W73" s="122" t="s">
        <v>1</v>
      </c>
      <c r="X73" s="124" t="s">
        <v>1</v>
      </c>
      <c r="Y73" s="118">
        <v>563631.28</v>
      </c>
      <c r="Z73" s="118">
        <v>0</v>
      </c>
      <c r="AA73" s="118">
        <v>0</v>
      </c>
      <c r="AB73" s="118">
        <v>0</v>
      </c>
      <c r="AC73" s="118">
        <v>534868.30000000005</v>
      </c>
      <c r="AD73" s="118">
        <v>534868.30000000005</v>
      </c>
      <c r="AE73" s="118">
        <v>534868.30000000005</v>
      </c>
      <c r="AF73" s="118">
        <v>534868.30000000005</v>
      </c>
      <c r="AG73" s="118">
        <v>534868.30000000005</v>
      </c>
      <c r="AH73" s="118">
        <v>534868.30000000005</v>
      </c>
      <c r="AI73" s="118">
        <v>534868.30000000005</v>
      </c>
      <c r="AJ73" s="118">
        <v>534868.30000000005</v>
      </c>
      <c r="AK73" s="118">
        <v>534868.30000000005</v>
      </c>
      <c r="AL73" s="118">
        <v>534868.30000000005</v>
      </c>
      <c r="AM73" s="118">
        <v>534868.30000000005</v>
      </c>
      <c r="AN73" s="118">
        <v>534868.30000000005</v>
      </c>
      <c r="AO73" s="118">
        <v>267333.62000000087</v>
      </c>
      <c r="AP73" s="118">
        <v>0</v>
      </c>
      <c r="AQ73" s="118">
        <v>0</v>
      </c>
      <c r="AR73" s="118">
        <v>0</v>
      </c>
      <c r="AS73" s="118">
        <v>0</v>
      </c>
      <c r="AT73" s="118">
        <v>0</v>
      </c>
      <c r="AU73" s="118">
        <v>0</v>
      </c>
      <c r="AV73" s="118">
        <v>0</v>
      </c>
      <c r="AW73" s="118">
        <v>0</v>
      </c>
      <c r="AX73" s="118">
        <v>0</v>
      </c>
      <c r="AY73" s="118">
        <v>0</v>
      </c>
      <c r="AZ73" s="118">
        <v>0</v>
      </c>
      <c r="BA73" s="118">
        <v>0</v>
      </c>
      <c r="BB73" s="118">
        <v>0</v>
      </c>
      <c r="BC73" s="118">
        <v>0</v>
      </c>
      <c r="BD73" s="118">
        <v>0</v>
      </c>
      <c r="BE73" s="118">
        <v>0</v>
      </c>
      <c r="BF73" s="118">
        <v>0</v>
      </c>
      <c r="BG73" s="118">
        <v>0</v>
      </c>
      <c r="BH73" s="118">
        <v>0</v>
      </c>
      <c r="BI73" s="118">
        <v>0</v>
      </c>
      <c r="BJ73" s="118">
        <v>0</v>
      </c>
      <c r="BK73" s="118">
        <v>0</v>
      </c>
      <c r="BL73" s="118">
        <v>0</v>
      </c>
      <c r="BM73" s="118">
        <f t="shared" si="3"/>
        <v>563631.28</v>
      </c>
      <c r="BN73" s="118">
        <f t="shared" si="4"/>
        <v>6685753.2199999997</v>
      </c>
      <c r="BO73" s="118">
        <f t="shared" si="5"/>
        <v>7249384.5</v>
      </c>
    </row>
    <row r="74" spans="1:78" ht="14.4" customHeight="1" x14ac:dyDescent="0.3">
      <c r="A74" s="121">
        <v>20326000</v>
      </c>
      <c r="B74" s="122">
        <v>1</v>
      </c>
      <c r="C74" s="122">
        <v>1</v>
      </c>
      <c r="D74" s="122">
        <v>1</v>
      </c>
      <c r="E74" s="122" t="s">
        <v>0</v>
      </c>
      <c r="F74" s="122" t="s">
        <v>306</v>
      </c>
      <c r="G74" s="122" t="s">
        <v>307</v>
      </c>
      <c r="H74" s="122" t="s">
        <v>308</v>
      </c>
      <c r="I74" s="122" t="s">
        <v>291</v>
      </c>
      <c r="J74" s="122" t="s">
        <v>309</v>
      </c>
      <c r="K74" s="122" t="s">
        <v>1</v>
      </c>
      <c r="L74" s="122" t="s">
        <v>310</v>
      </c>
      <c r="M74" s="122" t="s">
        <v>339</v>
      </c>
      <c r="N74" s="122" t="s">
        <v>340</v>
      </c>
      <c r="O74" s="122" t="s">
        <v>76</v>
      </c>
      <c r="P74" s="122" t="s">
        <v>76</v>
      </c>
      <c r="Q74" s="122" t="s">
        <v>1</v>
      </c>
      <c r="R74" s="123">
        <v>192599426.81999999</v>
      </c>
      <c r="S74" s="124">
        <v>43350</v>
      </c>
      <c r="T74" s="124">
        <v>52215</v>
      </c>
      <c r="U74" s="125">
        <v>237600000</v>
      </c>
      <c r="V74" s="125">
        <v>237600000</v>
      </c>
      <c r="W74" s="122" t="s">
        <v>1</v>
      </c>
      <c r="X74" s="124" t="s">
        <v>1</v>
      </c>
      <c r="Y74" s="118">
        <v>39448075.373999998</v>
      </c>
      <c r="Z74" s="118">
        <v>0</v>
      </c>
      <c r="AA74" s="118">
        <v>0</v>
      </c>
      <c r="AB74" s="118">
        <v>0</v>
      </c>
      <c r="AC74" s="118">
        <v>9657817.0419999994</v>
      </c>
      <c r="AD74" s="118">
        <v>11957871.884</v>
      </c>
      <c r="AE74" s="118">
        <v>11957871.884</v>
      </c>
      <c r="AF74" s="118">
        <v>11957871.884</v>
      </c>
      <c r="AG74" s="118">
        <v>11957871.884</v>
      </c>
      <c r="AH74" s="118">
        <v>11957871.884</v>
      </c>
      <c r="AI74" s="118">
        <v>11957871.884</v>
      </c>
      <c r="AJ74" s="118">
        <v>11957871.884</v>
      </c>
      <c r="AK74" s="118">
        <v>11957871.884</v>
      </c>
      <c r="AL74" s="118">
        <v>11957871.884</v>
      </c>
      <c r="AM74" s="118">
        <v>11957871.884</v>
      </c>
      <c r="AN74" s="118">
        <v>11957871.884</v>
      </c>
      <c r="AO74" s="118">
        <v>11956943.679999989</v>
      </c>
      <c r="AP74" s="118">
        <v>0</v>
      </c>
      <c r="AQ74" s="118">
        <v>0</v>
      </c>
      <c r="AR74" s="118">
        <v>0</v>
      </c>
      <c r="AS74" s="118">
        <v>0</v>
      </c>
      <c r="AT74" s="118">
        <v>0</v>
      </c>
      <c r="AU74" s="118">
        <v>0</v>
      </c>
      <c r="AV74" s="118">
        <v>0</v>
      </c>
      <c r="AW74" s="118">
        <v>0</v>
      </c>
      <c r="AX74" s="118">
        <v>0</v>
      </c>
      <c r="AY74" s="118">
        <v>0</v>
      </c>
      <c r="AZ74" s="118">
        <v>0</v>
      </c>
      <c r="BA74" s="118">
        <v>0</v>
      </c>
      <c r="BB74" s="118">
        <v>0</v>
      </c>
      <c r="BC74" s="118">
        <v>0</v>
      </c>
      <c r="BD74" s="118">
        <v>0</v>
      </c>
      <c r="BE74" s="118">
        <v>0</v>
      </c>
      <c r="BF74" s="118">
        <v>0</v>
      </c>
      <c r="BG74" s="118">
        <v>0</v>
      </c>
      <c r="BH74" s="118">
        <v>0</v>
      </c>
      <c r="BI74" s="118">
        <v>0</v>
      </c>
      <c r="BJ74" s="118">
        <v>0</v>
      </c>
      <c r="BK74" s="118">
        <v>0</v>
      </c>
      <c r="BL74" s="118">
        <v>0</v>
      </c>
      <c r="BM74" s="118">
        <f t="shared" si="3"/>
        <v>39448075.373999998</v>
      </c>
      <c r="BN74" s="118">
        <f t="shared" si="4"/>
        <v>153151351.44600001</v>
      </c>
      <c r="BO74" s="118">
        <f t="shared" si="5"/>
        <v>192599426.81999999</v>
      </c>
    </row>
    <row r="75" spans="1:78" ht="14.4" customHeight="1" x14ac:dyDescent="0.3">
      <c r="A75" s="121">
        <v>20327000</v>
      </c>
      <c r="B75" s="122">
        <v>1</v>
      </c>
      <c r="C75" s="122">
        <v>1</v>
      </c>
      <c r="D75" s="122">
        <v>1</v>
      </c>
      <c r="E75" s="122" t="s">
        <v>0</v>
      </c>
      <c r="F75" s="122" t="s">
        <v>306</v>
      </c>
      <c r="G75" s="122" t="s">
        <v>307</v>
      </c>
      <c r="H75" s="122" t="s">
        <v>308</v>
      </c>
      <c r="I75" s="122" t="s">
        <v>291</v>
      </c>
      <c r="J75" s="122" t="s">
        <v>309</v>
      </c>
      <c r="K75" s="122" t="s">
        <v>1</v>
      </c>
      <c r="L75" s="122" t="s">
        <v>310</v>
      </c>
      <c r="M75" s="122" t="s">
        <v>339</v>
      </c>
      <c r="N75" s="122" t="s">
        <v>340</v>
      </c>
      <c r="O75" s="122" t="s">
        <v>77</v>
      </c>
      <c r="P75" s="122" t="s">
        <v>77</v>
      </c>
      <c r="Q75" s="122" t="s">
        <v>1</v>
      </c>
      <c r="R75" s="123">
        <v>212330000</v>
      </c>
      <c r="S75" s="124">
        <v>43350</v>
      </c>
      <c r="T75" s="124">
        <v>52366</v>
      </c>
      <c r="U75" s="125">
        <v>250000000</v>
      </c>
      <c r="V75" s="125">
        <v>249800000</v>
      </c>
      <c r="W75" s="122" t="s">
        <v>1</v>
      </c>
      <c r="X75" s="124" t="s">
        <v>1</v>
      </c>
      <c r="Y75" s="118">
        <v>37470000</v>
      </c>
      <c r="Z75" s="118">
        <v>0</v>
      </c>
      <c r="AA75" s="118">
        <v>0</v>
      </c>
      <c r="AB75" s="118">
        <v>9992000</v>
      </c>
      <c r="AC75" s="118">
        <v>9992000</v>
      </c>
      <c r="AD75" s="118">
        <v>9992000</v>
      </c>
      <c r="AE75" s="118">
        <v>9992000</v>
      </c>
      <c r="AF75" s="118">
        <v>9992000</v>
      </c>
      <c r="AG75" s="118">
        <v>9992000</v>
      </c>
      <c r="AH75" s="118">
        <v>13489200</v>
      </c>
      <c r="AI75" s="118">
        <v>13489200</v>
      </c>
      <c r="AJ75" s="118">
        <v>13489200</v>
      </c>
      <c r="AK75" s="118">
        <v>13489200</v>
      </c>
      <c r="AL75" s="118">
        <v>13489200</v>
      </c>
      <c r="AM75" s="118">
        <v>13489200</v>
      </c>
      <c r="AN75" s="118">
        <v>13489200</v>
      </c>
      <c r="AO75" s="118">
        <v>13489200</v>
      </c>
      <c r="AP75" s="118">
        <v>6994400</v>
      </c>
      <c r="AQ75" s="118">
        <v>0</v>
      </c>
      <c r="AR75" s="118">
        <v>0</v>
      </c>
      <c r="AS75" s="118">
        <v>0</v>
      </c>
      <c r="AT75" s="118">
        <v>0</v>
      </c>
      <c r="AU75" s="118">
        <v>0</v>
      </c>
      <c r="AV75" s="118">
        <v>0</v>
      </c>
      <c r="AW75" s="118">
        <v>0</v>
      </c>
      <c r="AX75" s="118">
        <v>0</v>
      </c>
      <c r="AY75" s="118">
        <v>0</v>
      </c>
      <c r="AZ75" s="118">
        <v>0</v>
      </c>
      <c r="BA75" s="118">
        <v>0</v>
      </c>
      <c r="BB75" s="118">
        <v>0</v>
      </c>
      <c r="BC75" s="118">
        <v>0</v>
      </c>
      <c r="BD75" s="118">
        <v>0</v>
      </c>
      <c r="BE75" s="118">
        <v>0</v>
      </c>
      <c r="BF75" s="118">
        <v>0</v>
      </c>
      <c r="BG75" s="118">
        <v>0</v>
      </c>
      <c r="BH75" s="118">
        <v>0</v>
      </c>
      <c r="BI75" s="118">
        <v>0</v>
      </c>
      <c r="BJ75" s="118">
        <v>0</v>
      </c>
      <c r="BK75" s="118">
        <v>0</v>
      </c>
      <c r="BL75" s="118">
        <v>0</v>
      </c>
      <c r="BM75" s="118">
        <f t="shared" si="3"/>
        <v>37470000</v>
      </c>
      <c r="BN75" s="118">
        <f t="shared" si="4"/>
        <v>174860000</v>
      </c>
      <c r="BO75" s="118">
        <f t="shared" si="5"/>
        <v>212330000</v>
      </c>
    </row>
    <row r="76" spans="1:78" s="133" customFormat="1" ht="14.4" customHeight="1" x14ac:dyDescent="0.3">
      <c r="A76" s="121">
        <v>20328000</v>
      </c>
      <c r="B76" s="122">
        <v>1</v>
      </c>
      <c r="C76" s="122">
        <v>1</v>
      </c>
      <c r="D76" s="122">
        <v>1</v>
      </c>
      <c r="E76" s="122" t="s">
        <v>0</v>
      </c>
      <c r="F76" s="122" t="s">
        <v>306</v>
      </c>
      <c r="G76" s="122" t="s">
        <v>307</v>
      </c>
      <c r="H76" s="122" t="s">
        <v>308</v>
      </c>
      <c r="I76" s="122" t="s">
        <v>291</v>
      </c>
      <c r="J76" s="122" t="s">
        <v>309</v>
      </c>
      <c r="K76" s="122" t="s">
        <v>1</v>
      </c>
      <c r="L76" s="122" t="s">
        <v>310</v>
      </c>
      <c r="M76" s="122" t="s">
        <v>339</v>
      </c>
      <c r="N76" s="122" t="s">
        <v>340</v>
      </c>
      <c r="O76" s="122" t="s">
        <v>78</v>
      </c>
      <c r="P76" s="122" t="s">
        <v>78</v>
      </c>
      <c r="Q76" s="122" t="s">
        <v>1</v>
      </c>
      <c r="R76" s="123">
        <v>85000000</v>
      </c>
      <c r="S76" s="124">
        <v>43445</v>
      </c>
      <c r="T76" s="124">
        <v>50693</v>
      </c>
      <c r="U76" s="125">
        <v>100000000</v>
      </c>
      <c r="V76" s="125">
        <v>100000000</v>
      </c>
      <c r="W76" s="122" t="s">
        <v>1</v>
      </c>
      <c r="X76" s="124" t="s">
        <v>1</v>
      </c>
      <c r="Y76" s="118">
        <v>15000000</v>
      </c>
      <c r="Z76" s="118">
        <v>0</v>
      </c>
      <c r="AA76" s="118">
        <v>0</v>
      </c>
      <c r="AB76" s="118">
        <v>8000000</v>
      </c>
      <c r="AC76" s="118">
        <v>7000000</v>
      </c>
      <c r="AD76" s="118">
        <v>7000000</v>
      </c>
      <c r="AE76" s="118">
        <v>7000000</v>
      </c>
      <c r="AF76" s="118">
        <v>7000000</v>
      </c>
      <c r="AG76" s="118">
        <v>7000000</v>
      </c>
      <c r="AH76" s="118">
        <v>7000000</v>
      </c>
      <c r="AI76" s="118">
        <v>7000000</v>
      </c>
      <c r="AJ76" s="118">
        <v>7000000</v>
      </c>
      <c r="AK76" s="118">
        <v>6000000</v>
      </c>
      <c r="AL76" s="118">
        <v>0</v>
      </c>
      <c r="AM76" s="118">
        <v>0</v>
      </c>
      <c r="AN76" s="118">
        <v>0</v>
      </c>
      <c r="AO76" s="118">
        <v>0</v>
      </c>
      <c r="AP76" s="118">
        <v>0</v>
      </c>
      <c r="AQ76" s="118">
        <v>0</v>
      </c>
      <c r="AR76" s="118">
        <v>0</v>
      </c>
      <c r="AS76" s="118">
        <v>0</v>
      </c>
      <c r="AT76" s="118">
        <v>0</v>
      </c>
      <c r="AU76" s="118">
        <v>0</v>
      </c>
      <c r="AV76" s="118">
        <v>0</v>
      </c>
      <c r="AW76" s="118">
        <v>0</v>
      </c>
      <c r="AX76" s="118">
        <v>0</v>
      </c>
      <c r="AY76" s="118">
        <v>0</v>
      </c>
      <c r="AZ76" s="118">
        <v>0</v>
      </c>
      <c r="BA76" s="118">
        <v>0</v>
      </c>
      <c r="BB76" s="118">
        <v>0</v>
      </c>
      <c r="BC76" s="118">
        <v>0</v>
      </c>
      <c r="BD76" s="118">
        <v>0</v>
      </c>
      <c r="BE76" s="118">
        <v>0</v>
      </c>
      <c r="BF76" s="118">
        <v>0</v>
      </c>
      <c r="BG76" s="118">
        <v>0</v>
      </c>
      <c r="BH76" s="118">
        <v>0</v>
      </c>
      <c r="BI76" s="118">
        <v>0</v>
      </c>
      <c r="BJ76" s="118">
        <v>0</v>
      </c>
      <c r="BK76" s="118">
        <v>0</v>
      </c>
      <c r="BL76" s="118">
        <v>0</v>
      </c>
      <c r="BM76" s="118">
        <f t="shared" si="3"/>
        <v>15000000</v>
      </c>
      <c r="BN76" s="118">
        <f t="shared" si="4"/>
        <v>70000000</v>
      </c>
      <c r="BO76" s="118">
        <f t="shared" si="5"/>
        <v>85000000</v>
      </c>
      <c r="BP76" s="132"/>
      <c r="BQ76" s="129"/>
      <c r="BR76" s="129"/>
      <c r="BS76" s="132"/>
      <c r="BT76" s="132"/>
      <c r="BU76" s="132"/>
      <c r="BV76" s="132"/>
      <c r="BW76" s="132"/>
      <c r="BX76" s="132"/>
      <c r="BY76" s="132"/>
      <c r="BZ76" s="132"/>
    </row>
    <row r="77" spans="1:78" ht="14.4" customHeight="1" x14ac:dyDescent="0.3">
      <c r="A77" s="121">
        <v>20329000</v>
      </c>
      <c r="B77" s="122">
        <v>1</v>
      </c>
      <c r="C77" s="122">
        <v>1</v>
      </c>
      <c r="D77" s="122">
        <v>1</v>
      </c>
      <c r="E77" s="122" t="s">
        <v>0</v>
      </c>
      <c r="F77" s="122" t="s">
        <v>306</v>
      </c>
      <c r="G77" s="122" t="s">
        <v>307</v>
      </c>
      <c r="H77" s="122" t="s">
        <v>308</v>
      </c>
      <c r="I77" s="122" t="s">
        <v>291</v>
      </c>
      <c r="J77" s="122" t="s">
        <v>309</v>
      </c>
      <c r="K77" s="122" t="s">
        <v>1</v>
      </c>
      <c r="L77" s="122" t="s">
        <v>310</v>
      </c>
      <c r="M77" s="122" t="s">
        <v>339</v>
      </c>
      <c r="N77" s="122" t="s">
        <v>340</v>
      </c>
      <c r="O77" s="122" t="s">
        <v>79</v>
      </c>
      <c r="P77" s="122" t="s">
        <v>79</v>
      </c>
      <c r="Q77" s="122" t="s">
        <v>1</v>
      </c>
      <c r="R77" s="123">
        <v>10595613.800000001</v>
      </c>
      <c r="S77" s="124">
        <v>43536</v>
      </c>
      <c r="T77" s="124">
        <v>52550</v>
      </c>
      <c r="U77" s="125">
        <v>50000000</v>
      </c>
      <c r="V77" s="125">
        <v>41841940</v>
      </c>
      <c r="W77" s="122" t="s">
        <v>1</v>
      </c>
      <c r="X77" s="124" t="s">
        <v>1</v>
      </c>
      <c r="Y77" s="118">
        <v>1869814.2</v>
      </c>
      <c r="Z77" s="118">
        <v>0</v>
      </c>
      <c r="AA77" s="118">
        <v>0</v>
      </c>
      <c r="AB77" s="118">
        <v>498617.12</v>
      </c>
      <c r="AC77" s="118">
        <v>498617.12</v>
      </c>
      <c r="AD77" s="118">
        <v>498617.12</v>
      </c>
      <c r="AE77" s="118">
        <v>498617.12</v>
      </c>
      <c r="AF77" s="118">
        <v>498617.12</v>
      </c>
      <c r="AG77" s="118">
        <v>498617.12</v>
      </c>
      <c r="AH77" s="118">
        <v>498617.12</v>
      </c>
      <c r="AI77" s="118">
        <v>498617.12</v>
      </c>
      <c r="AJ77" s="118">
        <v>498617.12</v>
      </c>
      <c r="AK77" s="118">
        <v>498617.09</v>
      </c>
      <c r="AL77" s="118">
        <v>747925.68</v>
      </c>
      <c r="AM77" s="118">
        <v>747925.68</v>
      </c>
      <c r="AN77" s="118">
        <v>747925.68</v>
      </c>
      <c r="AO77" s="118">
        <v>747925.68</v>
      </c>
      <c r="AP77" s="118">
        <v>747925.71</v>
      </c>
      <c r="AQ77" s="118">
        <v>0</v>
      </c>
      <c r="AR77" s="118">
        <v>0</v>
      </c>
      <c r="AS77" s="118">
        <v>0</v>
      </c>
      <c r="AT77" s="118">
        <v>0</v>
      </c>
      <c r="AU77" s="118">
        <v>0</v>
      </c>
      <c r="AV77" s="118">
        <v>0</v>
      </c>
      <c r="AW77" s="118">
        <v>0</v>
      </c>
      <c r="AX77" s="118">
        <v>0</v>
      </c>
      <c r="AY77" s="118">
        <v>0</v>
      </c>
      <c r="AZ77" s="118">
        <v>0</v>
      </c>
      <c r="BA77" s="118">
        <v>0</v>
      </c>
      <c r="BB77" s="118">
        <v>0</v>
      </c>
      <c r="BC77" s="118">
        <v>0</v>
      </c>
      <c r="BD77" s="118">
        <v>0</v>
      </c>
      <c r="BE77" s="118">
        <v>0</v>
      </c>
      <c r="BF77" s="118">
        <v>0</v>
      </c>
      <c r="BG77" s="118">
        <v>0</v>
      </c>
      <c r="BH77" s="118">
        <v>0</v>
      </c>
      <c r="BI77" s="118">
        <v>0</v>
      </c>
      <c r="BJ77" s="118">
        <v>0</v>
      </c>
      <c r="BK77" s="118">
        <v>0</v>
      </c>
      <c r="BL77" s="118">
        <v>0</v>
      </c>
      <c r="BM77" s="118">
        <f t="shared" si="3"/>
        <v>1869814.2</v>
      </c>
      <c r="BN77" s="118">
        <f t="shared" si="4"/>
        <v>8725799.5999999978</v>
      </c>
      <c r="BO77" s="118">
        <f t="shared" si="5"/>
        <v>10595613.799999997</v>
      </c>
    </row>
    <row r="78" spans="1:78" ht="14.4" customHeight="1" x14ac:dyDescent="0.3">
      <c r="A78" s="121">
        <v>20330000</v>
      </c>
      <c r="B78" s="122">
        <v>1</v>
      </c>
      <c r="C78" s="122">
        <v>1</v>
      </c>
      <c r="D78" s="122">
        <v>1</v>
      </c>
      <c r="E78" s="122" t="s">
        <v>0</v>
      </c>
      <c r="F78" s="122" t="s">
        <v>306</v>
      </c>
      <c r="G78" s="122" t="s">
        <v>307</v>
      </c>
      <c r="H78" s="122" t="s">
        <v>308</v>
      </c>
      <c r="I78" s="122" t="s">
        <v>291</v>
      </c>
      <c r="J78" s="122" t="s">
        <v>309</v>
      </c>
      <c r="K78" s="122" t="s">
        <v>1</v>
      </c>
      <c r="L78" s="122" t="s">
        <v>310</v>
      </c>
      <c r="M78" s="122" t="s">
        <v>339</v>
      </c>
      <c r="N78" s="122" t="s">
        <v>340</v>
      </c>
      <c r="O78" s="122" t="s">
        <v>80</v>
      </c>
      <c r="P78" s="122" t="s">
        <v>80</v>
      </c>
      <c r="Q78" s="122" t="s">
        <v>1</v>
      </c>
      <c r="R78" s="123">
        <v>21713301.850000001</v>
      </c>
      <c r="S78" s="124">
        <v>43565</v>
      </c>
      <c r="T78" s="124">
        <v>52550</v>
      </c>
      <c r="U78" s="125">
        <v>50000000</v>
      </c>
      <c r="V78" s="125">
        <v>50000000</v>
      </c>
      <c r="W78" s="122" t="s">
        <v>1</v>
      </c>
      <c r="X78" s="124" t="s">
        <v>1</v>
      </c>
      <c r="Y78" s="118">
        <v>3029763</v>
      </c>
      <c r="Z78" s="118">
        <v>0</v>
      </c>
      <c r="AA78" s="118">
        <v>0</v>
      </c>
      <c r="AB78" s="118">
        <v>2019842.06</v>
      </c>
      <c r="AC78" s="118">
        <v>1009920.98</v>
      </c>
      <c r="AD78" s="118">
        <v>1009920.98</v>
      </c>
      <c r="AE78" s="118">
        <v>1009920.98</v>
      </c>
      <c r="AF78" s="118">
        <v>1009920.98</v>
      </c>
      <c r="AG78" s="118">
        <v>1009920.98</v>
      </c>
      <c r="AH78" s="118">
        <v>1009920.98</v>
      </c>
      <c r="AI78" s="118">
        <v>1009920.98</v>
      </c>
      <c r="AJ78" s="118">
        <v>1009920.98</v>
      </c>
      <c r="AK78" s="118">
        <v>1009920.98</v>
      </c>
      <c r="AL78" s="118">
        <v>1514881.56</v>
      </c>
      <c r="AM78" s="118">
        <v>1514881.56</v>
      </c>
      <c r="AN78" s="118">
        <v>1514881.56</v>
      </c>
      <c r="AO78" s="118">
        <v>1514881.56</v>
      </c>
      <c r="AP78" s="118">
        <v>1514881.73</v>
      </c>
      <c r="AQ78" s="118">
        <v>0</v>
      </c>
      <c r="AR78" s="118">
        <v>0</v>
      </c>
      <c r="AS78" s="118">
        <v>0</v>
      </c>
      <c r="AT78" s="118">
        <v>0</v>
      </c>
      <c r="AU78" s="118">
        <v>0</v>
      </c>
      <c r="AV78" s="118">
        <v>0</v>
      </c>
      <c r="AW78" s="118">
        <v>0</v>
      </c>
      <c r="AX78" s="118">
        <v>0</v>
      </c>
      <c r="AY78" s="118">
        <v>0</v>
      </c>
      <c r="AZ78" s="118">
        <v>0</v>
      </c>
      <c r="BA78" s="118">
        <v>0</v>
      </c>
      <c r="BB78" s="118">
        <v>0</v>
      </c>
      <c r="BC78" s="118">
        <v>0</v>
      </c>
      <c r="BD78" s="118">
        <v>0</v>
      </c>
      <c r="BE78" s="118">
        <v>0</v>
      </c>
      <c r="BF78" s="118">
        <v>0</v>
      </c>
      <c r="BG78" s="118">
        <v>0</v>
      </c>
      <c r="BH78" s="118">
        <v>0</v>
      </c>
      <c r="BI78" s="118">
        <v>0</v>
      </c>
      <c r="BJ78" s="118">
        <v>0</v>
      </c>
      <c r="BK78" s="118">
        <v>0</v>
      </c>
      <c r="BL78" s="118">
        <v>0</v>
      </c>
      <c r="BM78" s="118">
        <f t="shared" si="3"/>
        <v>3029763</v>
      </c>
      <c r="BN78" s="118">
        <f t="shared" si="4"/>
        <v>18683538.850000005</v>
      </c>
      <c r="BO78" s="118">
        <f t="shared" si="5"/>
        <v>21713301.850000005</v>
      </c>
    </row>
    <row r="79" spans="1:78" ht="14.4" customHeight="1" x14ac:dyDescent="0.3">
      <c r="A79" s="121">
        <v>20331000</v>
      </c>
      <c r="B79" s="122">
        <v>1</v>
      </c>
      <c r="C79" s="122">
        <v>1</v>
      </c>
      <c r="D79" s="122">
        <v>1</v>
      </c>
      <c r="E79" s="122" t="s">
        <v>0</v>
      </c>
      <c r="F79" s="122" t="s">
        <v>306</v>
      </c>
      <c r="G79" s="122" t="s">
        <v>307</v>
      </c>
      <c r="H79" s="122" t="s">
        <v>308</v>
      </c>
      <c r="I79" s="122" t="s">
        <v>291</v>
      </c>
      <c r="J79" s="122" t="s">
        <v>309</v>
      </c>
      <c r="K79" s="122" t="s">
        <v>1</v>
      </c>
      <c r="L79" s="122" t="s">
        <v>310</v>
      </c>
      <c r="M79" s="122" t="s">
        <v>339</v>
      </c>
      <c r="N79" s="122" t="s">
        <v>340</v>
      </c>
      <c r="O79" s="122" t="s">
        <v>81</v>
      </c>
      <c r="P79" s="122" t="s">
        <v>81</v>
      </c>
      <c r="Q79" s="122" t="s">
        <v>1</v>
      </c>
      <c r="R79" s="123">
        <v>55555555.520000003</v>
      </c>
      <c r="S79" s="124">
        <v>43609</v>
      </c>
      <c r="T79" s="124">
        <v>46157</v>
      </c>
      <c r="U79" s="125">
        <v>500000000</v>
      </c>
      <c r="V79" s="125">
        <v>500000000</v>
      </c>
      <c r="W79" s="122" t="s">
        <v>1</v>
      </c>
      <c r="X79" s="124" t="s">
        <v>1</v>
      </c>
      <c r="Y79" s="118">
        <v>55555555.520000003</v>
      </c>
      <c r="Z79" s="118">
        <v>0</v>
      </c>
      <c r="AA79" s="118">
        <v>0</v>
      </c>
      <c r="AB79" s="118">
        <v>0</v>
      </c>
      <c r="AC79" s="118">
        <v>0</v>
      </c>
      <c r="AD79" s="118">
        <v>0</v>
      </c>
      <c r="AE79" s="118">
        <v>0</v>
      </c>
      <c r="AF79" s="118">
        <v>0</v>
      </c>
      <c r="AG79" s="118">
        <v>0</v>
      </c>
      <c r="AH79" s="118">
        <v>0</v>
      </c>
      <c r="AI79" s="118">
        <v>0</v>
      </c>
      <c r="AJ79" s="118">
        <v>0</v>
      </c>
      <c r="AK79" s="118">
        <v>0</v>
      </c>
      <c r="AL79" s="118">
        <v>0</v>
      </c>
      <c r="AM79" s="118">
        <v>0</v>
      </c>
      <c r="AN79" s="118">
        <v>0</v>
      </c>
      <c r="AO79" s="118">
        <v>0</v>
      </c>
      <c r="AP79" s="118">
        <v>0</v>
      </c>
      <c r="AQ79" s="118">
        <v>0</v>
      </c>
      <c r="AR79" s="118">
        <v>0</v>
      </c>
      <c r="AS79" s="118">
        <v>0</v>
      </c>
      <c r="AT79" s="118">
        <v>0</v>
      </c>
      <c r="AU79" s="118">
        <v>0</v>
      </c>
      <c r="AV79" s="118">
        <v>0</v>
      </c>
      <c r="AW79" s="118">
        <v>0</v>
      </c>
      <c r="AX79" s="118">
        <v>0</v>
      </c>
      <c r="AY79" s="118">
        <v>0</v>
      </c>
      <c r="AZ79" s="118">
        <v>0</v>
      </c>
      <c r="BA79" s="118">
        <v>0</v>
      </c>
      <c r="BB79" s="118">
        <v>0</v>
      </c>
      <c r="BC79" s="118">
        <v>0</v>
      </c>
      <c r="BD79" s="118">
        <v>0</v>
      </c>
      <c r="BE79" s="118">
        <v>0</v>
      </c>
      <c r="BF79" s="118">
        <v>0</v>
      </c>
      <c r="BG79" s="118">
        <v>0</v>
      </c>
      <c r="BH79" s="118">
        <v>0</v>
      </c>
      <c r="BI79" s="118">
        <v>0</v>
      </c>
      <c r="BJ79" s="118">
        <v>0</v>
      </c>
      <c r="BK79" s="118">
        <v>0</v>
      </c>
      <c r="BL79" s="118">
        <v>0</v>
      </c>
      <c r="BM79" s="118">
        <f t="shared" si="3"/>
        <v>55555555.520000003</v>
      </c>
      <c r="BN79" s="118">
        <f t="shared" si="4"/>
        <v>0</v>
      </c>
      <c r="BO79" s="118">
        <f t="shared" si="5"/>
        <v>55555555.520000003</v>
      </c>
    </row>
    <row r="80" spans="1:78" ht="14.4" customHeight="1" x14ac:dyDescent="0.3">
      <c r="A80" s="121">
        <v>20332000</v>
      </c>
      <c r="B80" s="122">
        <v>1</v>
      </c>
      <c r="C80" s="122">
        <v>1</v>
      </c>
      <c r="D80" s="122">
        <v>1</v>
      </c>
      <c r="E80" s="122" t="s">
        <v>0</v>
      </c>
      <c r="F80" s="122" t="s">
        <v>306</v>
      </c>
      <c r="G80" s="122" t="s">
        <v>307</v>
      </c>
      <c r="H80" s="122" t="s">
        <v>308</v>
      </c>
      <c r="I80" s="122" t="s">
        <v>291</v>
      </c>
      <c r="J80" s="122" t="s">
        <v>309</v>
      </c>
      <c r="K80" s="122" t="s">
        <v>1</v>
      </c>
      <c r="L80" s="122" t="s">
        <v>310</v>
      </c>
      <c r="M80" s="122" t="s">
        <v>339</v>
      </c>
      <c r="N80" s="122" t="s">
        <v>340</v>
      </c>
      <c r="O80" s="122" t="s">
        <v>82</v>
      </c>
      <c r="P80" s="122" t="s">
        <v>82</v>
      </c>
      <c r="Q80" s="122" t="s">
        <v>1</v>
      </c>
      <c r="R80" s="123">
        <v>68257225.519999996</v>
      </c>
      <c r="S80" s="124">
        <v>43658</v>
      </c>
      <c r="T80" s="124">
        <v>52763</v>
      </c>
      <c r="U80" s="125">
        <v>93900000</v>
      </c>
      <c r="V80" s="125">
        <v>93900000</v>
      </c>
      <c r="W80" s="122" t="s">
        <v>1</v>
      </c>
      <c r="X80" s="124" t="s">
        <v>1</v>
      </c>
      <c r="Y80" s="118">
        <v>9307803.4800000004</v>
      </c>
      <c r="Z80" s="118">
        <v>0</v>
      </c>
      <c r="AA80" s="118">
        <v>0</v>
      </c>
      <c r="AB80" s="118">
        <v>3878251.45</v>
      </c>
      <c r="AC80" s="118">
        <v>5429552.0300000003</v>
      </c>
      <c r="AD80" s="118">
        <v>3102601.16</v>
      </c>
      <c r="AE80" s="118">
        <v>3102601.16</v>
      </c>
      <c r="AF80" s="118">
        <v>3102601.16</v>
      </c>
      <c r="AG80" s="118">
        <v>3102601.16</v>
      </c>
      <c r="AH80" s="118">
        <v>3102601.16</v>
      </c>
      <c r="AI80" s="118">
        <v>3102601.16</v>
      </c>
      <c r="AJ80" s="118">
        <v>3102601.16</v>
      </c>
      <c r="AK80" s="118">
        <v>3102601.16</v>
      </c>
      <c r="AL80" s="118">
        <v>3878251.45</v>
      </c>
      <c r="AM80" s="118">
        <v>4653901.74</v>
      </c>
      <c r="AN80" s="118">
        <v>4653901.74</v>
      </c>
      <c r="AO80" s="118">
        <v>4653901.74</v>
      </c>
      <c r="AP80" s="118">
        <v>4653901.74</v>
      </c>
      <c r="AQ80" s="118">
        <v>2326950.87</v>
      </c>
      <c r="AR80" s="118">
        <v>0</v>
      </c>
      <c r="AS80" s="118">
        <v>0</v>
      </c>
      <c r="AT80" s="118">
        <v>0</v>
      </c>
      <c r="AU80" s="118">
        <v>0</v>
      </c>
      <c r="AV80" s="118">
        <v>0</v>
      </c>
      <c r="AW80" s="118">
        <v>0</v>
      </c>
      <c r="AX80" s="118">
        <v>0</v>
      </c>
      <c r="AY80" s="118">
        <v>0</v>
      </c>
      <c r="AZ80" s="118">
        <v>0</v>
      </c>
      <c r="BA80" s="118">
        <v>0</v>
      </c>
      <c r="BB80" s="118">
        <v>0</v>
      </c>
      <c r="BC80" s="118">
        <v>0</v>
      </c>
      <c r="BD80" s="118">
        <v>0</v>
      </c>
      <c r="BE80" s="118">
        <v>0</v>
      </c>
      <c r="BF80" s="118">
        <v>0</v>
      </c>
      <c r="BG80" s="118">
        <v>0</v>
      </c>
      <c r="BH80" s="118">
        <v>0</v>
      </c>
      <c r="BI80" s="118">
        <v>0</v>
      </c>
      <c r="BJ80" s="118">
        <v>0</v>
      </c>
      <c r="BK80" s="118">
        <v>0</v>
      </c>
      <c r="BL80" s="118">
        <v>0</v>
      </c>
      <c r="BM80" s="118">
        <f t="shared" si="3"/>
        <v>9307803.4800000004</v>
      </c>
      <c r="BN80" s="118">
        <f t="shared" si="4"/>
        <v>58949422.040000014</v>
      </c>
      <c r="BO80" s="118">
        <f t="shared" si="5"/>
        <v>68257225.520000011</v>
      </c>
    </row>
    <row r="81" spans="1:67" ht="14.4" customHeight="1" x14ac:dyDescent="0.3">
      <c r="A81" s="121">
        <v>20333000</v>
      </c>
      <c r="B81" s="122">
        <v>1</v>
      </c>
      <c r="C81" s="122">
        <v>1</v>
      </c>
      <c r="D81" s="122">
        <v>1</v>
      </c>
      <c r="E81" s="122" t="s">
        <v>0</v>
      </c>
      <c r="F81" s="122" t="s">
        <v>306</v>
      </c>
      <c r="G81" s="122" t="s">
        <v>307</v>
      </c>
      <c r="H81" s="122" t="s">
        <v>308</v>
      </c>
      <c r="I81" s="122" t="s">
        <v>291</v>
      </c>
      <c r="J81" s="122" t="s">
        <v>309</v>
      </c>
      <c r="K81" s="122" t="s">
        <v>1</v>
      </c>
      <c r="L81" s="122" t="s">
        <v>310</v>
      </c>
      <c r="M81" s="122" t="s">
        <v>339</v>
      </c>
      <c r="N81" s="122" t="s">
        <v>340</v>
      </c>
      <c r="O81" s="122" t="s">
        <v>83</v>
      </c>
      <c r="P81" s="122" t="s">
        <v>83</v>
      </c>
      <c r="Q81" s="122" t="s">
        <v>1</v>
      </c>
      <c r="R81" s="123">
        <v>122779382.70999999</v>
      </c>
      <c r="S81" s="124">
        <v>43649</v>
      </c>
      <c r="T81" s="124">
        <v>52185</v>
      </c>
      <c r="U81" s="125">
        <v>150000000</v>
      </c>
      <c r="V81" s="125">
        <v>150000000</v>
      </c>
      <c r="W81" s="122" t="s">
        <v>1</v>
      </c>
      <c r="X81" s="124" t="s">
        <v>1</v>
      </c>
      <c r="Y81" s="118">
        <v>25147584.41</v>
      </c>
      <c r="Z81" s="118">
        <v>0</v>
      </c>
      <c r="AA81" s="118">
        <v>0</v>
      </c>
      <c r="AB81" s="118">
        <v>0</v>
      </c>
      <c r="AC81" s="118">
        <v>5563829.0899999999</v>
      </c>
      <c r="AD81" s="118">
        <v>7672380.0599999996</v>
      </c>
      <c r="AE81" s="118">
        <v>7672380.0599999996</v>
      </c>
      <c r="AF81" s="118">
        <v>7672380.0599999996</v>
      </c>
      <c r="AG81" s="118">
        <v>7672380.0599999996</v>
      </c>
      <c r="AH81" s="118">
        <v>7672380.0599999996</v>
      </c>
      <c r="AI81" s="118">
        <v>7672380.0599999996</v>
      </c>
      <c r="AJ81" s="118">
        <v>7672380.0599999996</v>
      </c>
      <c r="AK81" s="118">
        <v>7672380.0599999996</v>
      </c>
      <c r="AL81" s="118">
        <v>7672380.0599999996</v>
      </c>
      <c r="AM81" s="118">
        <v>7672380.0599999996</v>
      </c>
      <c r="AN81" s="118">
        <v>7672380.0599999996</v>
      </c>
      <c r="AO81" s="118">
        <v>7671788.5499999998</v>
      </c>
      <c r="AP81" s="118">
        <v>0</v>
      </c>
      <c r="AQ81" s="118">
        <v>0</v>
      </c>
      <c r="AR81" s="118">
        <v>0</v>
      </c>
      <c r="AS81" s="118">
        <v>0</v>
      </c>
      <c r="AT81" s="118">
        <v>0</v>
      </c>
      <c r="AU81" s="118">
        <v>0</v>
      </c>
      <c r="AV81" s="118">
        <v>0</v>
      </c>
      <c r="AW81" s="118">
        <v>0</v>
      </c>
      <c r="AX81" s="118">
        <v>0</v>
      </c>
      <c r="AY81" s="118">
        <v>0</v>
      </c>
      <c r="AZ81" s="118">
        <v>0</v>
      </c>
      <c r="BA81" s="118">
        <v>0</v>
      </c>
      <c r="BB81" s="118">
        <v>0</v>
      </c>
      <c r="BC81" s="118">
        <v>0</v>
      </c>
      <c r="BD81" s="118">
        <v>0</v>
      </c>
      <c r="BE81" s="118">
        <v>0</v>
      </c>
      <c r="BF81" s="118">
        <v>0</v>
      </c>
      <c r="BG81" s="118">
        <v>0</v>
      </c>
      <c r="BH81" s="118">
        <v>0</v>
      </c>
      <c r="BI81" s="118">
        <v>0</v>
      </c>
      <c r="BJ81" s="118">
        <v>0</v>
      </c>
      <c r="BK81" s="118">
        <v>0</v>
      </c>
      <c r="BL81" s="118">
        <v>0</v>
      </c>
      <c r="BM81" s="118">
        <f t="shared" si="3"/>
        <v>25147584.41</v>
      </c>
      <c r="BN81" s="118">
        <f t="shared" si="4"/>
        <v>97631798.300000012</v>
      </c>
      <c r="BO81" s="118">
        <f t="shared" si="5"/>
        <v>122779382.71000001</v>
      </c>
    </row>
    <row r="82" spans="1:67" ht="14.4" customHeight="1" x14ac:dyDescent="0.3">
      <c r="A82" s="121">
        <v>20334000</v>
      </c>
      <c r="B82" s="122">
        <v>1</v>
      </c>
      <c r="C82" s="122">
        <v>1</v>
      </c>
      <c r="D82" s="122">
        <v>0</v>
      </c>
      <c r="E82" s="122" t="s">
        <v>0</v>
      </c>
      <c r="F82" s="122" t="s">
        <v>306</v>
      </c>
      <c r="G82" s="122" t="s">
        <v>314</v>
      </c>
      <c r="H82" s="122" t="s">
        <v>314</v>
      </c>
      <c r="I82" s="122" t="s">
        <v>314</v>
      </c>
      <c r="J82" s="122" t="s">
        <v>309</v>
      </c>
      <c r="K82" s="122" t="s">
        <v>1</v>
      </c>
      <c r="L82" s="122" t="s">
        <v>345</v>
      </c>
      <c r="M82" s="122" t="s">
        <v>339</v>
      </c>
      <c r="N82" s="122" t="s">
        <v>340</v>
      </c>
      <c r="O82" s="122" t="s">
        <v>84</v>
      </c>
      <c r="P82" s="122" t="s">
        <v>84</v>
      </c>
      <c r="Q82" s="122" t="s">
        <v>1</v>
      </c>
      <c r="R82" s="123">
        <v>71039483.409999996</v>
      </c>
      <c r="S82" s="124">
        <v>43669</v>
      </c>
      <c r="T82" s="124">
        <v>52427</v>
      </c>
      <c r="U82" s="125">
        <v>87100000</v>
      </c>
      <c r="V82" s="125">
        <v>87100000</v>
      </c>
      <c r="W82" s="122" t="s">
        <v>1</v>
      </c>
      <c r="X82" s="124" t="s">
        <v>1</v>
      </c>
      <c r="Y82" s="118">
        <v>2029699.53</v>
      </c>
      <c r="Z82" s="118">
        <v>4059399.06</v>
      </c>
      <c r="AA82" s="118">
        <v>4059399.06</v>
      </c>
      <c r="AB82" s="118">
        <v>4059399.06</v>
      </c>
      <c r="AC82" s="118">
        <v>4059399.06</v>
      </c>
      <c r="AD82" s="118">
        <v>4059399.06</v>
      </c>
      <c r="AE82" s="118">
        <v>4059399.06</v>
      </c>
      <c r="AF82" s="118">
        <v>4059399.06</v>
      </c>
      <c r="AG82" s="118">
        <v>4059399.06</v>
      </c>
      <c r="AH82" s="118">
        <v>4059399.06</v>
      </c>
      <c r="AI82" s="118">
        <v>4059399.06</v>
      </c>
      <c r="AJ82" s="118">
        <v>4059399.06</v>
      </c>
      <c r="AK82" s="118">
        <v>4059399.06</v>
      </c>
      <c r="AL82" s="118">
        <v>4059399.06</v>
      </c>
      <c r="AM82" s="118">
        <v>4059399.06</v>
      </c>
      <c r="AN82" s="118">
        <v>4059399.06</v>
      </c>
      <c r="AO82" s="118">
        <v>4059399.06</v>
      </c>
      <c r="AP82" s="118">
        <v>4059398.92</v>
      </c>
      <c r="AQ82" s="118">
        <v>0</v>
      </c>
      <c r="AR82" s="118">
        <v>0</v>
      </c>
      <c r="AS82" s="118">
        <v>0</v>
      </c>
      <c r="AT82" s="118">
        <v>0</v>
      </c>
      <c r="AU82" s="118">
        <v>0</v>
      </c>
      <c r="AV82" s="118">
        <v>0</v>
      </c>
      <c r="AW82" s="118">
        <v>0</v>
      </c>
      <c r="AX82" s="118">
        <v>0</v>
      </c>
      <c r="AY82" s="118">
        <v>0</v>
      </c>
      <c r="AZ82" s="118">
        <v>0</v>
      </c>
      <c r="BA82" s="118">
        <v>0</v>
      </c>
      <c r="BB82" s="118">
        <v>0</v>
      </c>
      <c r="BC82" s="118">
        <v>0</v>
      </c>
      <c r="BD82" s="118">
        <v>0</v>
      </c>
      <c r="BE82" s="118">
        <v>0</v>
      </c>
      <c r="BF82" s="118">
        <v>0</v>
      </c>
      <c r="BG82" s="118">
        <v>0</v>
      </c>
      <c r="BH82" s="118">
        <v>0</v>
      </c>
      <c r="BI82" s="118">
        <v>0</v>
      </c>
      <c r="BJ82" s="118">
        <v>0</v>
      </c>
      <c r="BK82" s="118">
        <v>0</v>
      </c>
      <c r="BL82" s="118">
        <v>0</v>
      </c>
      <c r="BM82" s="118">
        <f t="shared" si="3"/>
        <v>6089098.5899999999</v>
      </c>
      <c r="BN82" s="118">
        <f t="shared" si="4"/>
        <v>64950384.820000015</v>
      </c>
      <c r="BO82" s="118">
        <f t="shared" si="5"/>
        <v>71039483.410000011</v>
      </c>
    </row>
    <row r="83" spans="1:67" ht="14.4" customHeight="1" x14ac:dyDescent="0.3">
      <c r="A83" s="121">
        <v>20335000</v>
      </c>
      <c r="B83" s="122">
        <v>1</v>
      </c>
      <c r="C83" s="122">
        <v>1</v>
      </c>
      <c r="D83" s="122">
        <v>1</v>
      </c>
      <c r="E83" s="122" t="s">
        <v>0</v>
      </c>
      <c r="F83" s="122" t="s">
        <v>306</v>
      </c>
      <c r="G83" s="122" t="s">
        <v>307</v>
      </c>
      <c r="H83" s="122" t="s">
        <v>308</v>
      </c>
      <c r="I83" s="122" t="s">
        <v>291</v>
      </c>
      <c r="J83" s="122" t="s">
        <v>309</v>
      </c>
      <c r="K83" s="122" t="s">
        <v>1</v>
      </c>
      <c r="L83" s="122" t="s">
        <v>310</v>
      </c>
      <c r="M83" s="122" t="s">
        <v>339</v>
      </c>
      <c r="N83" s="122" t="s">
        <v>340</v>
      </c>
      <c r="O83" s="122" t="s">
        <v>85</v>
      </c>
      <c r="P83" s="122" t="s">
        <v>85</v>
      </c>
      <c r="Q83" s="122" t="s">
        <v>1</v>
      </c>
      <c r="R83" s="123">
        <v>255000000</v>
      </c>
      <c r="S83" s="124">
        <v>43669</v>
      </c>
      <c r="T83" s="124">
        <v>50875</v>
      </c>
      <c r="U83" s="125">
        <v>300000000</v>
      </c>
      <c r="V83" s="125">
        <v>300000000</v>
      </c>
      <c r="W83" s="122" t="s">
        <v>1</v>
      </c>
      <c r="X83" s="124" t="s">
        <v>1</v>
      </c>
      <c r="Y83" s="118">
        <v>45000000</v>
      </c>
      <c r="Z83" s="118">
        <v>0</v>
      </c>
      <c r="AA83" s="118">
        <v>0</v>
      </c>
      <c r="AB83" s="118">
        <v>24000000</v>
      </c>
      <c r="AC83" s="118">
        <v>18000000</v>
      </c>
      <c r="AD83" s="118">
        <v>18000000</v>
      </c>
      <c r="AE83" s="118">
        <v>18000000</v>
      </c>
      <c r="AF83" s="118">
        <v>18000000</v>
      </c>
      <c r="AG83" s="118">
        <v>19500000</v>
      </c>
      <c r="AH83" s="118">
        <v>21000000</v>
      </c>
      <c r="AI83" s="118">
        <v>21000000</v>
      </c>
      <c r="AJ83" s="118">
        <v>21000000</v>
      </c>
      <c r="AK83" s="118">
        <v>21000000</v>
      </c>
      <c r="AL83" s="118">
        <v>10500000</v>
      </c>
      <c r="AM83" s="118">
        <v>0</v>
      </c>
      <c r="AN83" s="118">
        <v>0</v>
      </c>
      <c r="AO83" s="118">
        <v>0</v>
      </c>
      <c r="AP83" s="118">
        <v>0</v>
      </c>
      <c r="AQ83" s="118">
        <v>0</v>
      </c>
      <c r="AR83" s="118">
        <v>0</v>
      </c>
      <c r="AS83" s="118">
        <v>0</v>
      </c>
      <c r="AT83" s="118">
        <v>0</v>
      </c>
      <c r="AU83" s="118">
        <v>0</v>
      </c>
      <c r="AV83" s="118">
        <v>0</v>
      </c>
      <c r="AW83" s="118">
        <v>0</v>
      </c>
      <c r="AX83" s="118">
        <v>0</v>
      </c>
      <c r="AY83" s="118">
        <v>0</v>
      </c>
      <c r="AZ83" s="118">
        <v>0</v>
      </c>
      <c r="BA83" s="118">
        <v>0</v>
      </c>
      <c r="BB83" s="118">
        <v>0</v>
      </c>
      <c r="BC83" s="118">
        <v>0</v>
      </c>
      <c r="BD83" s="118">
        <v>0</v>
      </c>
      <c r="BE83" s="118">
        <v>0</v>
      </c>
      <c r="BF83" s="118">
        <v>0</v>
      </c>
      <c r="BG83" s="118">
        <v>0</v>
      </c>
      <c r="BH83" s="118">
        <v>0</v>
      </c>
      <c r="BI83" s="118">
        <v>0</v>
      </c>
      <c r="BJ83" s="118">
        <v>0</v>
      </c>
      <c r="BK83" s="118">
        <v>0</v>
      </c>
      <c r="BL83" s="118">
        <v>0</v>
      </c>
      <c r="BM83" s="118">
        <f t="shared" si="3"/>
        <v>45000000</v>
      </c>
      <c r="BN83" s="118">
        <f t="shared" si="4"/>
        <v>210000000</v>
      </c>
      <c r="BO83" s="118">
        <f t="shared" si="5"/>
        <v>255000000</v>
      </c>
    </row>
    <row r="84" spans="1:67" ht="14.4" customHeight="1" x14ac:dyDescent="0.3">
      <c r="A84" s="121">
        <v>20336000</v>
      </c>
      <c r="B84" s="122">
        <v>1</v>
      </c>
      <c r="C84" s="122">
        <v>1</v>
      </c>
      <c r="D84" s="122">
        <v>1</v>
      </c>
      <c r="E84" s="122" t="s">
        <v>0</v>
      </c>
      <c r="F84" s="122" t="s">
        <v>306</v>
      </c>
      <c r="G84" s="122" t="s">
        <v>307</v>
      </c>
      <c r="H84" s="122" t="s">
        <v>308</v>
      </c>
      <c r="I84" s="122" t="s">
        <v>291</v>
      </c>
      <c r="J84" s="122" t="s">
        <v>309</v>
      </c>
      <c r="K84" s="122" t="s">
        <v>1</v>
      </c>
      <c r="L84" s="122" t="s">
        <v>310</v>
      </c>
      <c r="M84" s="122" t="s">
        <v>339</v>
      </c>
      <c r="N84" s="122" t="s">
        <v>340</v>
      </c>
      <c r="O84" s="122" t="s">
        <v>86</v>
      </c>
      <c r="P84" s="122" t="s">
        <v>86</v>
      </c>
      <c r="Q84" s="122" t="s">
        <v>1</v>
      </c>
      <c r="R84" s="123">
        <v>2525475.4</v>
      </c>
      <c r="S84" s="124">
        <v>43705</v>
      </c>
      <c r="T84" s="124">
        <v>52732</v>
      </c>
      <c r="U84" s="125">
        <v>12000000</v>
      </c>
      <c r="V84" s="125">
        <v>12000000</v>
      </c>
      <c r="W84" s="122" t="s">
        <v>1</v>
      </c>
      <c r="X84" s="124" t="s">
        <v>1</v>
      </c>
      <c r="Y84" s="118">
        <v>344383</v>
      </c>
      <c r="Z84" s="118">
        <v>0</v>
      </c>
      <c r="AA84" s="118">
        <v>0</v>
      </c>
      <c r="AB84" s="118">
        <v>143492.92000000001</v>
      </c>
      <c r="AC84" s="118">
        <v>200890.09</v>
      </c>
      <c r="AD84" s="118">
        <v>114794.34</v>
      </c>
      <c r="AE84" s="118">
        <v>114794.34</v>
      </c>
      <c r="AF84" s="118">
        <v>114794.34</v>
      </c>
      <c r="AG84" s="118">
        <v>114794.34</v>
      </c>
      <c r="AH84" s="118">
        <v>114794.34</v>
      </c>
      <c r="AI84" s="118">
        <v>114794.34</v>
      </c>
      <c r="AJ84" s="118">
        <v>114794.34</v>
      </c>
      <c r="AK84" s="118">
        <v>114794.34</v>
      </c>
      <c r="AL84" s="118">
        <v>143492.92000000001</v>
      </c>
      <c r="AM84" s="118">
        <v>172191.5</v>
      </c>
      <c r="AN84" s="118">
        <v>172191.5</v>
      </c>
      <c r="AO84" s="118">
        <v>172191.5</v>
      </c>
      <c r="AP84" s="118">
        <v>172191.5</v>
      </c>
      <c r="AQ84" s="118">
        <v>86095.75</v>
      </c>
      <c r="AR84" s="118">
        <v>0</v>
      </c>
      <c r="AS84" s="118">
        <v>0</v>
      </c>
      <c r="AT84" s="118">
        <v>0</v>
      </c>
      <c r="AU84" s="118">
        <v>0</v>
      </c>
      <c r="AV84" s="118">
        <v>0</v>
      </c>
      <c r="AW84" s="118">
        <v>0</v>
      </c>
      <c r="AX84" s="118">
        <v>0</v>
      </c>
      <c r="AY84" s="118">
        <v>0</v>
      </c>
      <c r="AZ84" s="118">
        <v>0</v>
      </c>
      <c r="BA84" s="118">
        <v>0</v>
      </c>
      <c r="BB84" s="118">
        <v>0</v>
      </c>
      <c r="BC84" s="118">
        <v>0</v>
      </c>
      <c r="BD84" s="118">
        <v>0</v>
      </c>
      <c r="BE84" s="118">
        <v>0</v>
      </c>
      <c r="BF84" s="118">
        <v>0</v>
      </c>
      <c r="BG84" s="118">
        <v>0</v>
      </c>
      <c r="BH84" s="118">
        <v>0</v>
      </c>
      <c r="BI84" s="118">
        <v>0</v>
      </c>
      <c r="BJ84" s="118">
        <v>0</v>
      </c>
      <c r="BK84" s="118">
        <v>0</v>
      </c>
      <c r="BL84" s="118">
        <v>0</v>
      </c>
      <c r="BM84" s="118">
        <f t="shared" si="3"/>
        <v>344383</v>
      </c>
      <c r="BN84" s="118">
        <f t="shared" si="4"/>
        <v>2181092.4</v>
      </c>
      <c r="BO84" s="118">
        <f t="shared" si="5"/>
        <v>2525475.4</v>
      </c>
    </row>
    <row r="85" spans="1:67" ht="14.4" customHeight="1" x14ac:dyDescent="0.3">
      <c r="A85" s="121">
        <v>20337000</v>
      </c>
      <c r="B85" s="122">
        <v>1</v>
      </c>
      <c r="C85" s="122">
        <v>1</v>
      </c>
      <c r="D85" s="122">
        <v>1</v>
      </c>
      <c r="E85" s="122" t="s">
        <v>0</v>
      </c>
      <c r="F85" s="122" t="s">
        <v>306</v>
      </c>
      <c r="G85" s="122" t="s">
        <v>307</v>
      </c>
      <c r="H85" s="122" t="s">
        <v>308</v>
      </c>
      <c r="I85" s="122" t="s">
        <v>291</v>
      </c>
      <c r="J85" s="122" t="s">
        <v>309</v>
      </c>
      <c r="K85" s="122" t="s">
        <v>1</v>
      </c>
      <c r="L85" s="122" t="s">
        <v>310</v>
      </c>
      <c r="M85" s="122" t="s">
        <v>339</v>
      </c>
      <c r="N85" s="122" t="s">
        <v>340</v>
      </c>
      <c r="O85" s="122" t="s">
        <v>87</v>
      </c>
      <c r="P85" s="122" t="s">
        <v>87</v>
      </c>
      <c r="Q85" s="122" t="s">
        <v>1</v>
      </c>
      <c r="R85" s="123">
        <v>79807339.5</v>
      </c>
      <c r="S85" s="124">
        <v>43712</v>
      </c>
      <c r="T85" s="124">
        <v>52519</v>
      </c>
      <c r="U85" s="125">
        <v>100000000</v>
      </c>
      <c r="V85" s="125">
        <v>100000000</v>
      </c>
      <c r="W85" s="122" t="s">
        <v>1</v>
      </c>
      <c r="X85" s="124" t="s">
        <v>1</v>
      </c>
      <c r="Y85" s="118">
        <v>14083648.15</v>
      </c>
      <c r="Z85" s="118">
        <v>0</v>
      </c>
      <c r="AA85" s="118">
        <v>0</v>
      </c>
      <c r="AB85" s="118">
        <v>3755639.5</v>
      </c>
      <c r="AC85" s="118">
        <v>3755639.5</v>
      </c>
      <c r="AD85" s="118">
        <v>3755639.5</v>
      </c>
      <c r="AE85" s="118">
        <v>3755639.5</v>
      </c>
      <c r="AF85" s="118">
        <v>3755639.5</v>
      </c>
      <c r="AG85" s="118">
        <v>3755639.5</v>
      </c>
      <c r="AH85" s="118">
        <v>3755639.5</v>
      </c>
      <c r="AI85" s="118">
        <v>3755639.5</v>
      </c>
      <c r="AJ85" s="118">
        <v>3755639.5</v>
      </c>
      <c r="AK85" s="118">
        <v>3755639.56</v>
      </c>
      <c r="AL85" s="118">
        <v>5633459.2599999998</v>
      </c>
      <c r="AM85" s="118">
        <v>5633459.2599999998</v>
      </c>
      <c r="AN85" s="118">
        <v>5633459.2599999998</v>
      </c>
      <c r="AO85" s="118">
        <v>5633459.2599999998</v>
      </c>
      <c r="AP85" s="118">
        <v>5633459.25</v>
      </c>
      <c r="AQ85" s="118">
        <v>0</v>
      </c>
      <c r="AR85" s="118">
        <v>0</v>
      </c>
      <c r="AS85" s="118">
        <v>0</v>
      </c>
      <c r="AT85" s="118">
        <v>0</v>
      </c>
      <c r="AU85" s="118">
        <v>0</v>
      </c>
      <c r="AV85" s="118">
        <v>0</v>
      </c>
      <c r="AW85" s="118">
        <v>0</v>
      </c>
      <c r="AX85" s="118">
        <v>0</v>
      </c>
      <c r="AY85" s="118">
        <v>0</v>
      </c>
      <c r="AZ85" s="118">
        <v>0</v>
      </c>
      <c r="BA85" s="118">
        <v>0</v>
      </c>
      <c r="BB85" s="118">
        <v>0</v>
      </c>
      <c r="BC85" s="118">
        <v>0</v>
      </c>
      <c r="BD85" s="118">
        <v>0</v>
      </c>
      <c r="BE85" s="118">
        <v>0</v>
      </c>
      <c r="BF85" s="118">
        <v>0</v>
      </c>
      <c r="BG85" s="118">
        <v>0</v>
      </c>
      <c r="BH85" s="118">
        <v>0</v>
      </c>
      <c r="BI85" s="118">
        <v>0</v>
      </c>
      <c r="BJ85" s="118">
        <v>0</v>
      </c>
      <c r="BK85" s="118">
        <v>0</v>
      </c>
      <c r="BL85" s="118">
        <v>0</v>
      </c>
      <c r="BM85" s="118">
        <f t="shared" si="3"/>
        <v>14083648.15</v>
      </c>
      <c r="BN85" s="118">
        <f t="shared" si="4"/>
        <v>65723691.349999994</v>
      </c>
      <c r="BO85" s="118">
        <f t="shared" si="5"/>
        <v>79807339.5</v>
      </c>
    </row>
    <row r="86" spans="1:67" ht="14.4" customHeight="1" x14ac:dyDescent="0.3">
      <c r="A86" s="121">
        <v>20338000</v>
      </c>
      <c r="B86" s="122">
        <v>1</v>
      </c>
      <c r="C86" s="122">
        <v>1</v>
      </c>
      <c r="D86" s="122">
        <v>1</v>
      </c>
      <c r="E86" s="122" t="s">
        <v>0</v>
      </c>
      <c r="F86" s="122" t="s">
        <v>306</v>
      </c>
      <c r="G86" s="122" t="s">
        <v>307</v>
      </c>
      <c r="H86" s="122" t="s">
        <v>308</v>
      </c>
      <c r="I86" s="122" t="s">
        <v>291</v>
      </c>
      <c r="J86" s="122" t="s">
        <v>309</v>
      </c>
      <c r="K86" s="122" t="s">
        <v>1</v>
      </c>
      <c r="L86" s="122" t="s">
        <v>310</v>
      </c>
      <c r="M86" s="122" t="s">
        <v>339</v>
      </c>
      <c r="N86" s="122" t="s">
        <v>340</v>
      </c>
      <c r="O86" s="122" t="s">
        <v>88</v>
      </c>
      <c r="P86" s="122" t="s">
        <v>88</v>
      </c>
      <c r="Q86" s="122" t="s">
        <v>1</v>
      </c>
      <c r="R86" s="123">
        <v>9886422.9399999995</v>
      </c>
      <c r="S86" s="124">
        <v>43717</v>
      </c>
      <c r="T86" s="124">
        <v>52580</v>
      </c>
      <c r="U86" s="125">
        <v>40081242</v>
      </c>
      <c r="V86" s="125">
        <v>40081242</v>
      </c>
      <c r="W86" s="122" t="s">
        <v>1</v>
      </c>
      <c r="X86" s="124" t="s">
        <v>1</v>
      </c>
      <c r="Y86" s="118">
        <v>1744662.9700000002</v>
      </c>
      <c r="Z86" s="118">
        <v>0</v>
      </c>
      <c r="AA86" s="118">
        <v>0</v>
      </c>
      <c r="AB86" s="118">
        <v>465243.42</v>
      </c>
      <c r="AC86" s="118">
        <v>465243.42</v>
      </c>
      <c r="AD86" s="118">
        <v>465243.42</v>
      </c>
      <c r="AE86" s="118">
        <v>465243.42</v>
      </c>
      <c r="AF86" s="118">
        <v>465243.42</v>
      </c>
      <c r="AG86" s="118">
        <v>465243.42</v>
      </c>
      <c r="AH86" s="118">
        <v>465243.42</v>
      </c>
      <c r="AI86" s="118">
        <v>465243.42</v>
      </c>
      <c r="AJ86" s="118">
        <v>465243.42</v>
      </c>
      <c r="AK86" s="118">
        <v>465243.42</v>
      </c>
      <c r="AL86" s="118">
        <v>697865.12</v>
      </c>
      <c r="AM86" s="118">
        <v>697865.12</v>
      </c>
      <c r="AN86" s="118">
        <v>697865.12</v>
      </c>
      <c r="AO86" s="118">
        <v>697865.12</v>
      </c>
      <c r="AP86" s="118">
        <v>697865.29</v>
      </c>
      <c r="AQ86" s="118">
        <v>0</v>
      </c>
      <c r="AR86" s="118">
        <v>0</v>
      </c>
      <c r="AS86" s="118">
        <v>0</v>
      </c>
      <c r="AT86" s="118">
        <v>0</v>
      </c>
      <c r="AU86" s="118">
        <v>0</v>
      </c>
      <c r="AV86" s="118">
        <v>0</v>
      </c>
      <c r="AW86" s="118">
        <v>0</v>
      </c>
      <c r="AX86" s="118">
        <v>0</v>
      </c>
      <c r="AY86" s="118">
        <v>0</v>
      </c>
      <c r="AZ86" s="118">
        <v>0</v>
      </c>
      <c r="BA86" s="118">
        <v>0</v>
      </c>
      <c r="BB86" s="118">
        <v>0</v>
      </c>
      <c r="BC86" s="118">
        <v>0</v>
      </c>
      <c r="BD86" s="118">
        <v>0</v>
      </c>
      <c r="BE86" s="118">
        <v>0</v>
      </c>
      <c r="BF86" s="118">
        <v>0</v>
      </c>
      <c r="BG86" s="118">
        <v>0</v>
      </c>
      <c r="BH86" s="118">
        <v>0</v>
      </c>
      <c r="BI86" s="118">
        <v>0</v>
      </c>
      <c r="BJ86" s="118">
        <v>0</v>
      </c>
      <c r="BK86" s="118">
        <v>0</v>
      </c>
      <c r="BL86" s="118">
        <v>0</v>
      </c>
      <c r="BM86" s="118">
        <f t="shared" si="3"/>
        <v>1744662.9700000002</v>
      </c>
      <c r="BN86" s="118">
        <f t="shared" si="4"/>
        <v>8141759.9700000007</v>
      </c>
      <c r="BO86" s="118">
        <f t="shared" si="5"/>
        <v>9886422.9400000013</v>
      </c>
    </row>
    <row r="87" spans="1:67" ht="14.4" customHeight="1" x14ac:dyDescent="0.3">
      <c r="A87" s="121">
        <v>20339000</v>
      </c>
      <c r="B87" s="122">
        <v>1</v>
      </c>
      <c r="C87" s="122">
        <v>1</v>
      </c>
      <c r="D87" s="122">
        <v>1</v>
      </c>
      <c r="E87" s="122" t="s">
        <v>0</v>
      </c>
      <c r="F87" s="122" t="s">
        <v>306</v>
      </c>
      <c r="G87" s="122" t="s">
        <v>307</v>
      </c>
      <c r="H87" s="122" t="s">
        <v>308</v>
      </c>
      <c r="I87" s="122" t="s">
        <v>291</v>
      </c>
      <c r="J87" s="122" t="s">
        <v>309</v>
      </c>
      <c r="K87" s="122" t="s">
        <v>1</v>
      </c>
      <c r="L87" s="122" t="s">
        <v>310</v>
      </c>
      <c r="M87" s="122" t="s">
        <v>339</v>
      </c>
      <c r="N87" s="122" t="s">
        <v>340</v>
      </c>
      <c r="O87" s="122" t="s">
        <v>89</v>
      </c>
      <c r="P87" s="122" t="s">
        <v>89</v>
      </c>
      <c r="Q87" s="122" t="s">
        <v>1</v>
      </c>
      <c r="R87" s="123">
        <v>15186795.91</v>
      </c>
      <c r="S87" s="124">
        <v>43742</v>
      </c>
      <c r="T87" s="124">
        <v>52793</v>
      </c>
      <c r="U87" s="125">
        <v>43000000</v>
      </c>
      <c r="V87" s="125">
        <v>43000000</v>
      </c>
      <c r="W87" s="122" t="s">
        <v>1</v>
      </c>
      <c r="X87" s="124" t="s">
        <v>1</v>
      </c>
      <c r="Y87" s="118">
        <v>1111228.97</v>
      </c>
      <c r="Z87" s="118">
        <v>0</v>
      </c>
      <c r="AA87" s="118">
        <v>0</v>
      </c>
      <c r="AB87" s="118">
        <v>0</v>
      </c>
      <c r="AC87" s="118">
        <v>1852048.28</v>
      </c>
      <c r="AD87" s="118">
        <v>740819.32</v>
      </c>
      <c r="AE87" s="118">
        <v>740819.32</v>
      </c>
      <c r="AF87" s="118">
        <v>740819.32</v>
      </c>
      <c r="AG87" s="118">
        <v>740819.32</v>
      </c>
      <c r="AH87" s="118">
        <v>740819.32</v>
      </c>
      <c r="AI87" s="118">
        <v>740819.32</v>
      </c>
      <c r="AJ87" s="118">
        <v>740819.32</v>
      </c>
      <c r="AK87" s="118">
        <v>740819.32</v>
      </c>
      <c r="AL87" s="118">
        <v>740819.25</v>
      </c>
      <c r="AM87" s="118">
        <v>1111228.98</v>
      </c>
      <c r="AN87" s="118">
        <v>1111228.98</v>
      </c>
      <c r="AO87" s="118">
        <v>1111228.98</v>
      </c>
      <c r="AP87" s="118">
        <v>1111228.98</v>
      </c>
      <c r="AQ87" s="118">
        <v>1111228.93</v>
      </c>
      <c r="AR87" s="118">
        <v>0</v>
      </c>
      <c r="AS87" s="118">
        <v>0</v>
      </c>
      <c r="AT87" s="118">
        <v>0</v>
      </c>
      <c r="AU87" s="118">
        <v>0</v>
      </c>
      <c r="AV87" s="118">
        <v>0</v>
      </c>
      <c r="AW87" s="118">
        <v>0</v>
      </c>
      <c r="AX87" s="118">
        <v>0</v>
      </c>
      <c r="AY87" s="118">
        <v>0</v>
      </c>
      <c r="AZ87" s="118">
        <v>0</v>
      </c>
      <c r="BA87" s="118">
        <v>0</v>
      </c>
      <c r="BB87" s="118">
        <v>0</v>
      </c>
      <c r="BC87" s="118">
        <v>0</v>
      </c>
      <c r="BD87" s="118">
        <v>0</v>
      </c>
      <c r="BE87" s="118">
        <v>0</v>
      </c>
      <c r="BF87" s="118">
        <v>0</v>
      </c>
      <c r="BG87" s="118">
        <v>0</v>
      </c>
      <c r="BH87" s="118">
        <v>0</v>
      </c>
      <c r="BI87" s="118">
        <v>0</v>
      </c>
      <c r="BJ87" s="118">
        <v>0</v>
      </c>
      <c r="BK87" s="118">
        <v>0</v>
      </c>
      <c r="BL87" s="118">
        <v>0</v>
      </c>
      <c r="BM87" s="118">
        <f t="shared" si="3"/>
        <v>1111228.97</v>
      </c>
      <c r="BN87" s="118">
        <f t="shared" si="4"/>
        <v>14075566.940000001</v>
      </c>
      <c r="BO87" s="118">
        <f t="shared" si="5"/>
        <v>15186795.910000002</v>
      </c>
    </row>
    <row r="88" spans="1:67" ht="14.4" customHeight="1" x14ac:dyDescent="0.3">
      <c r="A88" s="121">
        <v>20340000</v>
      </c>
      <c r="B88" s="122">
        <v>1</v>
      </c>
      <c r="C88" s="122">
        <v>1</v>
      </c>
      <c r="D88" s="122">
        <v>1</v>
      </c>
      <c r="E88" s="122" t="s">
        <v>0</v>
      </c>
      <c r="F88" s="122" t="s">
        <v>306</v>
      </c>
      <c r="G88" s="122" t="s">
        <v>307</v>
      </c>
      <c r="H88" s="122" t="s">
        <v>308</v>
      </c>
      <c r="I88" s="122" t="s">
        <v>291</v>
      </c>
      <c r="J88" s="122" t="s">
        <v>309</v>
      </c>
      <c r="K88" s="122" t="s">
        <v>1</v>
      </c>
      <c r="L88" s="122" t="s">
        <v>310</v>
      </c>
      <c r="M88" s="122" t="s">
        <v>339</v>
      </c>
      <c r="N88" s="122" t="s">
        <v>340</v>
      </c>
      <c r="O88" s="122" t="s">
        <v>90</v>
      </c>
      <c r="P88" s="122" t="s">
        <v>90</v>
      </c>
      <c r="Q88" s="122" t="s">
        <v>1</v>
      </c>
      <c r="R88" s="123">
        <v>6039530.9900000002</v>
      </c>
      <c r="S88" s="124">
        <v>43787</v>
      </c>
      <c r="T88" s="124">
        <v>52855</v>
      </c>
      <c r="U88" s="125">
        <v>75000000</v>
      </c>
      <c r="V88" s="125">
        <v>75000000</v>
      </c>
      <c r="W88" s="122" t="s">
        <v>1</v>
      </c>
      <c r="X88" s="124" t="s">
        <v>1</v>
      </c>
      <c r="Y88" s="118">
        <v>823572.4</v>
      </c>
      <c r="Z88" s="118">
        <v>0</v>
      </c>
      <c r="AA88" s="118">
        <v>0</v>
      </c>
      <c r="AB88" s="118">
        <v>0</v>
      </c>
      <c r="AC88" s="118">
        <v>686310.34</v>
      </c>
      <c r="AD88" s="118">
        <v>274524.14</v>
      </c>
      <c r="AE88" s="118">
        <v>274524.14</v>
      </c>
      <c r="AF88" s="118">
        <v>274524.14</v>
      </c>
      <c r="AG88" s="118">
        <v>274524.14</v>
      </c>
      <c r="AH88" s="118">
        <v>274524.14</v>
      </c>
      <c r="AI88" s="118">
        <v>274524.14</v>
      </c>
      <c r="AJ88" s="118">
        <v>274524.14</v>
      </c>
      <c r="AK88" s="118">
        <v>274524.14</v>
      </c>
      <c r="AL88" s="118">
        <v>274524.14</v>
      </c>
      <c r="AM88" s="118">
        <v>411786.2</v>
      </c>
      <c r="AN88" s="118">
        <v>411786.2</v>
      </c>
      <c r="AO88" s="118">
        <v>411786.2</v>
      </c>
      <c r="AP88" s="118">
        <v>411786.2</v>
      </c>
      <c r="AQ88" s="118">
        <v>411786.19</v>
      </c>
      <c r="AR88" s="118">
        <v>0</v>
      </c>
      <c r="AS88" s="118">
        <v>0</v>
      </c>
      <c r="AT88" s="118">
        <v>0</v>
      </c>
      <c r="AU88" s="118">
        <v>0</v>
      </c>
      <c r="AV88" s="118">
        <v>0</v>
      </c>
      <c r="AW88" s="118">
        <v>0</v>
      </c>
      <c r="AX88" s="118">
        <v>0</v>
      </c>
      <c r="AY88" s="118">
        <v>0</v>
      </c>
      <c r="AZ88" s="118">
        <v>0</v>
      </c>
      <c r="BA88" s="118">
        <v>0</v>
      </c>
      <c r="BB88" s="118">
        <v>0</v>
      </c>
      <c r="BC88" s="118">
        <v>0</v>
      </c>
      <c r="BD88" s="118">
        <v>0</v>
      </c>
      <c r="BE88" s="118">
        <v>0</v>
      </c>
      <c r="BF88" s="118">
        <v>0</v>
      </c>
      <c r="BG88" s="118">
        <v>0</v>
      </c>
      <c r="BH88" s="118">
        <v>0</v>
      </c>
      <c r="BI88" s="118">
        <v>0</v>
      </c>
      <c r="BJ88" s="118">
        <v>0</v>
      </c>
      <c r="BK88" s="118">
        <v>0</v>
      </c>
      <c r="BL88" s="118">
        <v>0</v>
      </c>
      <c r="BM88" s="118">
        <f t="shared" si="3"/>
        <v>823572.4</v>
      </c>
      <c r="BN88" s="118">
        <f t="shared" si="4"/>
        <v>5215958.5900000017</v>
      </c>
      <c r="BO88" s="118">
        <f t="shared" si="5"/>
        <v>6039530.9900000021</v>
      </c>
    </row>
    <row r="89" spans="1:67" ht="14.4" customHeight="1" x14ac:dyDescent="0.3">
      <c r="A89" s="121">
        <v>20341000</v>
      </c>
      <c r="B89" s="122">
        <v>1</v>
      </c>
      <c r="C89" s="122">
        <v>1</v>
      </c>
      <c r="D89" s="122">
        <v>0</v>
      </c>
      <c r="E89" s="122" t="s">
        <v>0</v>
      </c>
      <c r="F89" s="122" t="s">
        <v>306</v>
      </c>
      <c r="G89" s="122" t="s">
        <v>307</v>
      </c>
      <c r="H89" s="122" t="s">
        <v>317</v>
      </c>
      <c r="I89" s="122" t="s">
        <v>318</v>
      </c>
      <c r="J89" s="122" t="s">
        <v>309</v>
      </c>
      <c r="K89" s="122" t="s">
        <v>1</v>
      </c>
      <c r="L89" s="122" t="s">
        <v>321</v>
      </c>
      <c r="M89" s="122" t="s">
        <v>339</v>
      </c>
      <c r="N89" s="122" t="s">
        <v>340</v>
      </c>
      <c r="O89" s="122" t="s">
        <v>91</v>
      </c>
      <c r="P89" s="122" t="s">
        <v>91</v>
      </c>
      <c r="Q89" s="122" t="s">
        <v>1</v>
      </c>
      <c r="R89" s="123">
        <v>23501874.280000001</v>
      </c>
      <c r="S89" s="124">
        <v>43885</v>
      </c>
      <c r="T89" s="124">
        <v>53008</v>
      </c>
      <c r="U89" s="125">
        <v>27500000</v>
      </c>
      <c r="V89" s="125">
        <v>27500000</v>
      </c>
      <c r="W89" s="122" t="s">
        <v>1</v>
      </c>
      <c r="X89" s="124" t="s">
        <v>1</v>
      </c>
      <c r="Y89" s="118">
        <v>618470.38</v>
      </c>
      <c r="Z89" s="118">
        <v>1236940.76</v>
      </c>
      <c r="AA89" s="118">
        <v>1236940.76</v>
      </c>
      <c r="AB89" s="118">
        <v>1236940.76</v>
      </c>
      <c r="AC89" s="118">
        <v>1236940.76</v>
      </c>
      <c r="AD89" s="118">
        <v>1236940.76</v>
      </c>
      <c r="AE89" s="118">
        <v>1236940.76</v>
      </c>
      <c r="AF89" s="118">
        <v>1236940.76</v>
      </c>
      <c r="AG89" s="118">
        <v>1236940.76</v>
      </c>
      <c r="AH89" s="118">
        <v>1236940.76</v>
      </c>
      <c r="AI89" s="118">
        <v>1236940.76</v>
      </c>
      <c r="AJ89" s="118">
        <v>1236940.76</v>
      </c>
      <c r="AK89" s="118">
        <v>1236940.76</v>
      </c>
      <c r="AL89" s="118">
        <v>1236940.76</v>
      </c>
      <c r="AM89" s="118">
        <v>1236940.76</v>
      </c>
      <c r="AN89" s="118">
        <v>1236940.76</v>
      </c>
      <c r="AO89" s="118">
        <v>1236940.76</v>
      </c>
      <c r="AP89" s="118">
        <v>1236940.76</v>
      </c>
      <c r="AQ89" s="118">
        <v>1236940.76</v>
      </c>
      <c r="AR89" s="118">
        <v>618470.22</v>
      </c>
      <c r="AS89" s="118">
        <v>0</v>
      </c>
      <c r="AT89" s="118">
        <v>0</v>
      </c>
      <c r="AU89" s="118">
        <v>0</v>
      </c>
      <c r="AV89" s="118">
        <v>0</v>
      </c>
      <c r="AW89" s="118">
        <v>0</v>
      </c>
      <c r="AX89" s="118">
        <v>0</v>
      </c>
      <c r="AY89" s="118">
        <v>0</v>
      </c>
      <c r="AZ89" s="118">
        <v>0</v>
      </c>
      <c r="BA89" s="118">
        <v>0</v>
      </c>
      <c r="BB89" s="118">
        <v>0</v>
      </c>
      <c r="BC89" s="118">
        <v>0</v>
      </c>
      <c r="BD89" s="118">
        <v>0</v>
      </c>
      <c r="BE89" s="118">
        <v>0</v>
      </c>
      <c r="BF89" s="118">
        <v>0</v>
      </c>
      <c r="BG89" s="118">
        <v>0</v>
      </c>
      <c r="BH89" s="118">
        <v>0</v>
      </c>
      <c r="BI89" s="118">
        <v>0</v>
      </c>
      <c r="BJ89" s="118">
        <v>0</v>
      </c>
      <c r="BK89" s="118">
        <v>0</v>
      </c>
      <c r="BL89" s="118">
        <v>0</v>
      </c>
      <c r="BM89" s="118">
        <f t="shared" si="3"/>
        <v>1855411.1400000001</v>
      </c>
      <c r="BN89" s="118">
        <f t="shared" si="4"/>
        <v>21646463.140000004</v>
      </c>
      <c r="BO89" s="118">
        <f t="shared" si="5"/>
        <v>23501874.280000005</v>
      </c>
    </row>
    <row r="90" spans="1:67" ht="14.4" customHeight="1" x14ac:dyDescent="0.3">
      <c r="A90" s="121">
        <v>20342000</v>
      </c>
      <c r="B90" s="122">
        <v>1</v>
      </c>
      <c r="C90" s="122">
        <v>1</v>
      </c>
      <c r="D90" s="122">
        <v>1</v>
      </c>
      <c r="E90" s="122" t="s">
        <v>0</v>
      </c>
      <c r="F90" s="122" t="s">
        <v>306</v>
      </c>
      <c r="G90" s="122" t="s">
        <v>307</v>
      </c>
      <c r="H90" s="122" t="s">
        <v>308</v>
      </c>
      <c r="I90" s="122" t="s">
        <v>291</v>
      </c>
      <c r="J90" s="122" t="s">
        <v>309</v>
      </c>
      <c r="K90" s="122" t="s">
        <v>1</v>
      </c>
      <c r="L90" s="122" t="s">
        <v>310</v>
      </c>
      <c r="M90" s="122" t="s">
        <v>339</v>
      </c>
      <c r="N90" s="122" t="s">
        <v>340</v>
      </c>
      <c r="O90" s="122" t="s">
        <v>92</v>
      </c>
      <c r="P90" s="122" t="s">
        <v>92</v>
      </c>
      <c r="Q90" s="122" t="s">
        <v>1</v>
      </c>
      <c r="R90" s="123">
        <v>90000000</v>
      </c>
      <c r="S90" s="124">
        <v>43924</v>
      </c>
      <c r="T90" s="124">
        <v>53250</v>
      </c>
      <c r="U90" s="125">
        <v>90000000</v>
      </c>
      <c r="V90" s="125">
        <v>90000000</v>
      </c>
      <c r="W90" s="122" t="s">
        <v>1</v>
      </c>
      <c r="X90" s="124" t="s">
        <v>1</v>
      </c>
      <c r="Y90" s="118">
        <v>4500000</v>
      </c>
      <c r="Z90" s="118">
        <v>4500000</v>
      </c>
      <c r="AA90" s="118">
        <v>4500000</v>
      </c>
      <c r="AB90" s="118">
        <v>4500000</v>
      </c>
      <c r="AC90" s="118">
        <v>4500000</v>
      </c>
      <c r="AD90" s="118">
        <v>4500000</v>
      </c>
      <c r="AE90" s="118">
        <v>4500000</v>
      </c>
      <c r="AF90" s="118">
        <v>4500000</v>
      </c>
      <c r="AG90" s="118">
        <v>4500000</v>
      </c>
      <c r="AH90" s="118">
        <v>4500000</v>
      </c>
      <c r="AI90" s="118">
        <v>4500000</v>
      </c>
      <c r="AJ90" s="118">
        <v>4500000</v>
      </c>
      <c r="AK90" s="118">
        <v>4500000</v>
      </c>
      <c r="AL90" s="118">
        <v>4500000</v>
      </c>
      <c r="AM90" s="118">
        <v>4500000</v>
      </c>
      <c r="AN90" s="118">
        <v>4500000</v>
      </c>
      <c r="AO90" s="118">
        <v>4500000</v>
      </c>
      <c r="AP90" s="118">
        <v>4500000</v>
      </c>
      <c r="AQ90" s="118">
        <v>4500000</v>
      </c>
      <c r="AR90" s="118">
        <v>4500000</v>
      </c>
      <c r="AS90" s="118">
        <v>0</v>
      </c>
      <c r="AT90" s="118">
        <v>0</v>
      </c>
      <c r="AU90" s="118">
        <v>0</v>
      </c>
      <c r="AV90" s="118">
        <v>0</v>
      </c>
      <c r="AW90" s="118">
        <v>0</v>
      </c>
      <c r="AX90" s="118">
        <v>0</v>
      </c>
      <c r="AY90" s="118">
        <v>0</v>
      </c>
      <c r="AZ90" s="118">
        <v>0</v>
      </c>
      <c r="BA90" s="118">
        <v>0</v>
      </c>
      <c r="BB90" s="118">
        <v>0</v>
      </c>
      <c r="BC90" s="118">
        <v>0</v>
      </c>
      <c r="BD90" s="118">
        <v>0</v>
      </c>
      <c r="BE90" s="118">
        <v>0</v>
      </c>
      <c r="BF90" s="118">
        <v>0</v>
      </c>
      <c r="BG90" s="118">
        <v>0</v>
      </c>
      <c r="BH90" s="118">
        <v>0</v>
      </c>
      <c r="BI90" s="118">
        <v>0</v>
      </c>
      <c r="BJ90" s="118">
        <v>0</v>
      </c>
      <c r="BK90" s="118">
        <v>0</v>
      </c>
      <c r="BL90" s="118">
        <v>0</v>
      </c>
      <c r="BM90" s="118">
        <f t="shared" si="3"/>
        <v>9000000</v>
      </c>
      <c r="BN90" s="118">
        <f t="shared" si="4"/>
        <v>81000000</v>
      </c>
      <c r="BO90" s="118">
        <f t="shared" si="5"/>
        <v>90000000</v>
      </c>
    </row>
    <row r="91" spans="1:67" ht="14.4" customHeight="1" x14ac:dyDescent="0.3">
      <c r="A91" s="121">
        <v>20343000</v>
      </c>
      <c r="B91" s="122">
        <v>1</v>
      </c>
      <c r="C91" s="122">
        <v>1</v>
      </c>
      <c r="D91" s="122">
        <v>1</v>
      </c>
      <c r="E91" s="122" t="s">
        <v>0</v>
      </c>
      <c r="F91" s="122" t="s">
        <v>306</v>
      </c>
      <c r="G91" s="122" t="s">
        <v>307</v>
      </c>
      <c r="H91" s="122" t="s">
        <v>308</v>
      </c>
      <c r="I91" s="122" t="s">
        <v>291</v>
      </c>
      <c r="J91" s="122" t="s">
        <v>309</v>
      </c>
      <c r="K91" s="122" t="s">
        <v>1</v>
      </c>
      <c r="L91" s="122" t="s">
        <v>310</v>
      </c>
      <c r="M91" s="122" t="s">
        <v>339</v>
      </c>
      <c r="N91" s="122" t="s">
        <v>340</v>
      </c>
      <c r="O91" s="122" t="s">
        <v>93</v>
      </c>
      <c r="P91" s="122" t="s">
        <v>93</v>
      </c>
      <c r="Q91" s="122" t="s">
        <v>1</v>
      </c>
      <c r="R91" s="123">
        <v>224140869.63</v>
      </c>
      <c r="S91" s="124">
        <v>43987</v>
      </c>
      <c r="T91" s="124">
        <v>53097</v>
      </c>
      <c r="U91" s="125">
        <v>250000000</v>
      </c>
      <c r="V91" s="125">
        <v>250000000</v>
      </c>
      <c r="W91" s="122" t="s">
        <v>1</v>
      </c>
      <c r="X91" s="124" t="s">
        <v>1</v>
      </c>
      <c r="Y91" s="118">
        <v>29138313.039999999</v>
      </c>
      <c r="Z91" s="118">
        <v>0</v>
      </c>
      <c r="AA91" s="118">
        <v>0</v>
      </c>
      <c r="AB91" s="118">
        <v>15689860.869999999</v>
      </c>
      <c r="AC91" s="118">
        <v>31379721.739999998</v>
      </c>
      <c r="AD91" s="118">
        <v>8965634.8000000007</v>
      </c>
      <c r="AE91" s="118">
        <v>8965634.8000000007</v>
      </c>
      <c r="AF91" s="118">
        <v>8965634.8000000007</v>
      </c>
      <c r="AG91" s="118">
        <v>8965634.8000000007</v>
      </c>
      <c r="AH91" s="118">
        <v>8965634.8000000007</v>
      </c>
      <c r="AI91" s="118">
        <v>8965634.8000000007</v>
      </c>
      <c r="AJ91" s="118">
        <v>8965634.8000000007</v>
      </c>
      <c r="AK91" s="118">
        <v>8965634.8000000007</v>
      </c>
      <c r="AL91" s="118">
        <v>8965634.8000000007</v>
      </c>
      <c r="AM91" s="118">
        <v>8965634.8000000007</v>
      </c>
      <c r="AN91" s="118">
        <v>11207043.49</v>
      </c>
      <c r="AO91" s="118">
        <v>13448452.18</v>
      </c>
      <c r="AP91" s="118">
        <v>13448452.18</v>
      </c>
      <c r="AQ91" s="118">
        <v>13448452.18</v>
      </c>
      <c r="AR91" s="118">
        <v>6724225.9500000002</v>
      </c>
      <c r="AS91" s="118">
        <v>0</v>
      </c>
      <c r="AT91" s="118">
        <v>0</v>
      </c>
      <c r="AU91" s="118">
        <v>0</v>
      </c>
      <c r="AV91" s="118">
        <v>0</v>
      </c>
      <c r="AW91" s="118">
        <v>0</v>
      </c>
      <c r="AX91" s="118">
        <v>0</v>
      </c>
      <c r="AY91" s="118">
        <v>0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18">
        <v>0</v>
      </c>
      <c r="BG91" s="118">
        <v>0</v>
      </c>
      <c r="BH91" s="118">
        <v>0</v>
      </c>
      <c r="BI91" s="118">
        <v>0</v>
      </c>
      <c r="BJ91" s="118">
        <v>0</v>
      </c>
      <c r="BK91" s="118">
        <v>0</v>
      </c>
      <c r="BL91" s="118">
        <v>0</v>
      </c>
      <c r="BM91" s="118">
        <f t="shared" si="3"/>
        <v>29138313.039999999</v>
      </c>
      <c r="BN91" s="118">
        <f t="shared" si="4"/>
        <v>195002556.59</v>
      </c>
      <c r="BO91" s="118">
        <f t="shared" si="5"/>
        <v>224140869.63</v>
      </c>
    </row>
    <row r="92" spans="1:67" ht="14.4" customHeight="1" x14ac:dyDescent="0.3">
      <c r="A92" s="121">
        <v>20344000</v>
      </c>
      <c r="B92" s="122">
        <v>1</v>
      </c>
      <c r="C92" s="122">
        <v>1</v>
      </c>
      <c r="D92" s="122">
        <v>1</v>
      </c>
      <c r="E92" s="122" t="s">
        <v>0</v>
      </c>
      <c r="F92" s="122" t="s">
        <v>306</v>
      </c>
      <c r="G92" s="122" t="s">
        <v>307</v>
      </c>
      <c r="H92" s="122" t="s">
        <v>308</v>
      </c>
      <c r="I92" s="122" t="s">
        <v>291</v>
      </c>
      <c r="J92" s="122" t="s">
        <v>309</v>
      </c>
      <c r="K92" s="122" t="s">
        <v>1</v>
      </c>
      <c r="L92" s="122" t="s">
        <v>310</v>
      </c>
      <c r="M92" s="122" t="s">
        <v>339</v>
      </c>
      <c r="N92" s="122" t="s">
        <v>340</v>
      </c>
      <c r="O92" s="122" t="s">
        <v>94</v>
      </c>
      <c r="P92" s="122" t="s">
        <v>94</v>
      </c>
      <c r="Q92" s="122" t="s">
        <v>1</v>
      </c>
      <c r="R92" s="123">
        <v>280000000</v>
      </c>
      <c r="S92" s="124">
        <v>43999</v>
      </c>
      <c r="T92" s="124">
        <v>51271</v>
      </c>
      <c r="U92" s="125">
        <v>280000000</v>
      </c>
      <c r="V92" s="125">
        <v>280000000</v>
      </c>
      <c r="W92" s="122" t="s">
        <v>1</v>
      </c>
      <c r="X92" s="124" t="s">
        <v>1</v>
      </c>
      <c r="Y92" s="118">
        <v>44800000</v>
      </c>
      <c r="Z92" s="118">
        <v>0</v>
      </c>
      <c r="AA92" s="118">
        <v>0</v>
      </c>
      <c r="AB92" s="118">
        <v>19600000</v>
      </c>
      <c r="AC92" s="118">
        <v>39200000</v>
      </c>
      <c r="AD92" s="118">
        <v>28000000</v>
      </c>
      <c r="AE92" s="118">
        <v>16800000</v>
      </c>
      <c r="AF92" s="118">
        <v>16800000</v>
      </c>
      <c r="AG92" s="118">
        <v>16800000</v>
      </c>
      <c r="AH92" s="118">
        <v>16800000</v>
      </c>
      <c r="AI92" s="118">
        <v>16800000</v>
      </c>
      <c r="AJ92" s="118">
        <v>16800000</v>
      </c>
      <c r="AK92" s="118">
        <v>16800000</v>
      </c>
      <c r="AL92" s="118">
        <v>19600000</v>
      </c>
      <c r="AM92" s="118">
        <v>11200000</v>
      </c>
      <c r="AN92" s="118">
        <v>0</v>
      </c>
      <c r="AO92" s="118">
        <v>0</v>
      </c>
      <c r="AP92" s="118">
        <v>0</v>
      </c>
      <c r="AQ92" s="118">
        <v>0</v>
      </c>
      <c r="AR92" s="118">
        <v>0</v>
      </c>
      <c r="AS92" s="118">
        <v>0</v>
      </c>
      <c r="AT92" s="118">
        <v>0</v>
      </c>
      <c r="AU92" s="118">
        <v>0</v>
      </c>
      <c r="AV92" s="118">
        <v>0</v>
      </c>
      <c r="AW92" s="118">
        <v>0</v>
      </c>
      <c r="AX92" s="118">
        <v>0</v>
      </c>
      <c r="AY92" s="118">
        <v>0</v>
      </c>
      <c r="AZ92" s="118">
        <v>0</v>
      </c>
      <c r="BA92" s="118">
        <v>0</v>
      </c>
      <c r="BB92" s="118">
        <v>0</v>
      </c>
      <c r="BC92" s="118">
        <v>0</v>
      </c>
      <c r="BD92" s="118">
        <v>0</v>
      </c>
      <c r="BE92" s="118">
        <v>0</v>
      </c>
      <c r="BF92" s="118">
        <v>0</v>
      </c>
      <c r="BG92" s="118">
        <v>0</v>
      </c>
      <c r="BH92" s="118">
        <v>0</v>
      </c>
      <c r="BI92" s="118">
        <v>0</v>
      </c>
      <c r="BJ92" s="118">
        <v>0</v>
      </c>
      <c r="BK92" s="118">
        <v>0</v>
      </c>
      <c r="BL92" s="118">
        <v>0</v>
      </c>
      <c r="BM92" s="118">
        <f t="shared" si="3"/>
        <v>44800000</v>
      </c>
      <c r="BN92" s="118">
        <f t="shared" si="4"/>
        <v>235200000</v>
      </c>
      <c r="BO92" s="118">
        <f t="shared" si="5"/>
        <v>280000000</v>
      </c>
    </row>
    <row r="93" spans="1:67" ht="14.4" customHeight="1" x14ac:dyDescent="0.3">
      <c r="A93" s="121">
        <v>20345000</v>
      </c>
      <c r="B93" s="122">
        <v>1</v>
      </c>
      <c r="C93" s="122">
        <v>0</v>
      </c>
      <c r="D93" s="122">
        <v>0</v>
      </c>
      <c r="E93" s="122" t="s">
        <v>0</v>
      </c>
      <c r="F93" s="122" t="s">
        <v>328</v>
      </c>
      <c r="G93" s="122" t="s">
        <v>328</v>
      </c>
      <c r="H93" s="122" t="s">
        <v>328</v>
      </c>
      <c r="I93" s="122" t="s">
        <v>328</v>
      </c>
      <c r="J93" s="122" t="s">
        <v>309</v>
      </c>
      <c r="K93" s="122" t="s">
        <v>1</v>
      </c>
      <c r="L93" s="122" t="s">
        <v>343</v>
      </c>
      <c r="M93" s="122" t="s">
        <v>339</v>
      </c>
      <c r="N93" s="122" t="s">
        <v>340</v>
      </c>
      <c r="O93" s="122" t="s">
        <v>95</v>
      </c>
      <c r="P93" s="122" t="s">
        <v>95</v>
      </c>
      <c r="Q93" s="122" t="s">
        <v>1</v>
      </c>
      <c r="R93" s="123">
        <v>91455000</v>
      </c>
      <c r="S93" s="124">
        <v>44028</v>
      </c>
      <c r="T93" s="124">
        <v>53158</v>
      </c>
      <c r="U93" s="125">
        <v>93800000</v>
      </c>
      <c r="V93" s="125">
        <v>93800000</v>
      </c>
      <c r="W93" s="122" t="s">
        <v>1</v>
      </c>
      <c r="X93" s="124" t="s">
        <v>1</v>
      </c>
      <c r="Y93" s="118">
        <v>2345000</v>
      </c>
      <c r="Z93" s="118">
        <v>4690000</v>
      </c>
      <c r="AA93" s="118">
        <v>4690000</v>
      </c>
      <c r="AB93" s="118">
        <v>4690000</v>
      </c>
      <c r="AC93" s="118">
        <v>4690000</v>
      </c>
      <c r="AD93" s="118">
        <v>4690000</v>
      </c>
      <c r="AE93" s="118">
        <v>4690000</v>
      </c>
      <c r="AF93" s="118">
        <v>4690000</v>
      </c>
      <c r="AG93" s="118">
        <v>4690000</v>
      </c>
      <c r="AH93" s="118">
        <v>4690000</v>
      </c>
      <c r="AI93" s="118">
        <v>4690000</v>
      </c>
      <c r="AJ93" s="118">
        <v>4690000</v>
      </c>
      <c r="AK93" s="118">
        <v>4690000</v>
      </c>
      <c r="AL93" s="118">
        <v>4690000</v>
      </c>
      <c r="AM93" s="118">
        <v>4690000</v>
      </c>
      <c r="AN93" s="118">
        <v>4690000</v>
      </c>
      <c r="AO93" s="118">
        <v>4690000</v>
      </c>
      <c r="AP93" s="118">
        <v>4690000</v>
      </c>
      <c r="AQ93" s="118">
        <v>4690000</v>
      </c>
      <c r="AR93" s="118">
        <v>4690000</v>
      </c>
      <c r="AS93" s="118">
        <v>0</v>
      </c>
      <c r="AT93" s="118">
        <v>0</v>
      </c>
      <c r="AU93" s="118">
        <v>0</v>
      </c>
      <c r="AV93" s="118">
        <v>0</v>
      </c>
      <c r="AW93" s="118">
        <v>0</v>
      </c>
      <c r="AX93" s="118">
        <v>0</v>
      </c>
      <c r="AY93" s="118">
        <v>0</v>
      </c>
      <c r="AZ93" s="118">
        <v>0</v>
      </c>
      <c r="BA93" s="118">
        <v>0</v>
      </c>
      <c r="BB93" s="118">
        <v>0</v>
      </c>
      <c r="BC93" s="118">
        <v>0</v>
      </c>
      <c r="BD93" s="118">
        <v>0</v>
      </c>
      <c r="BE93" s="118">
        <v>0</v>
      </c>
      <c r="BF93" s="118">
        <v>0</v>
      </c>
      <c r="BG93" s="118">
        <v>0</v>
      </c>
      <c r="BH93" s="118">
        <v>0</v>
      </c>
      <c r="BI93" s="118">
        <v>0</v>
      </c>
      <c r="BJ93" s="118">
        <v>0</v>
      </c>
      <c r="BK93" s="118">
        <v>0</v>
      </c>
      <c r="BL93" s="118">
        <v>0</v>
      </c>
      <c r="BM93" s="118">
        <f t="shared" si="3"/>
        <v>7035000</v>
      </c>
      <c r="BN93" s="118">
        <f t="shared" si="4"/>
        <v>84420000</v>
      </c>
      <c r="BO93" s="118">
        <f t="shared" si="5"/>
        <v>91455000</v>
      </c>
    </row>
    <row r="94" spans="1:67" ht="14.4" customHeight="1" x14ac:dyDescent="0.3">
      <c r="A94" s="121">
        <v>20346000</v>
      </c>
      <c r="B94" s="122">
        <v>1</v>
      </c>
      <c r="C94" s="122">
        <v>1</v>
      </c>
      <c r="D94" s="122">
        <v>1</v>
      </c>
      <c r="E94" s="122" t="s">
        <v>0</v>
      </c>
      <c r="F94" s="122" t="s">
        <v>306</v>
      </c>
      <c r="G94" s="122" t="s">
        <v>307</v>
      </c>
      <c r="H94" s="122" t="s">
        <v>422</v>
      </c>
      <c r="I94" s="122" t="s">
        <v>291</v>
      </c>
      <c r="J94" s="122" t="s">
        <v>309</v>
      </c>
      <c r="K94" s="122" t="s">
        <v>1</v>
      </c>
      <c r="L94" s="122" t="s">
        <v>310</v>
      </c>
      <c r="M94" s="122" t="s">
        <v>339</v>
      </c>
      <c r="N94" s="122" t="s">
        <v>340</v>
      </c>
      <c r="O94" s="122" t="s">
        <v>96</v>
      </c>
      <c r="P94" s="122" t="s">
        <v>96</v>
      </c>
      <c r="Q94" s="122" t="s">
        <v>1</v>
      </c>
      <c r="R94" s="123">
        <v>31078409.100000001</v>
      </c>
      <c r="S94" s="124">
        <v>44090</v>
      </c>
      <c r="T94" s="124">
        <v>52916</v>
      </c>
      <c r="U94" s="125">
        <v>50000000</v>
      </c>
      <c r="V94" s="125">
        <v>50000000</v>
      </c>
      <c r="W94" s="122" t="s">
        <v>1</v>
      </c>
      <c r="X94" s="124" t="s">
        <v>1</v>
      </c>
      <c r="Y94" s="118">
        <v>4252834.93</v>
      </c>
      <c r="Z94" s="118">
        <v>0</v>
      </c>
      <c r="AA94" s="118">
        <v>0</v>
      </c>
      <c r="AB94" s="118">
        <v>4579976.08</v>
      </c>
      <c r="AC94" s="118">
        <v>1308564.6000000001</v>
      </c>
      <c r="AD94" s="118">
        <v>1308564.6000000001</v>
      </c>
      <c r="AE94" s="118">
        <v>1308564.6000000001</v>
      </c>
      <c r="AF94" s="118">
        <v>1308564.6000000001</v>
      </c>
      <c r="AG94" s="118">
        <v>1308564.6000000001</v>
      </c>
      <c r="AH94" s="118">
        <v>1308564.6000000001</v>
      </c>
      <c r="AI94" s="118">
        <v>1308564.6000000001</v>
      </c>
      <c r="AJ94" s="118">
        <v>1308564.6000000001</v>
      </c>
      <c r="AK94" s="118">
        <v>1308564.6000000001</v>
      </c>
      <c r="AL94" s="118">
        <v>1308564.6000000001</v>
      </c>
      <c r="AM94" s="118">
        <v>1308564.6000000001</v>
      </c>
      <c r="AN94" s="118">
        <v>1962846.9</v>
      </c>
      <c r="AO94" s="118">
        <v>1962846.9</v>
      </c>
      <c r="AP94" s="118">
        <v>1962846.9</v>
      </c>
      <c r="AQ94" s="118">
        <v>1962846.79</v>
      </c>
      <c r="AR94" s="118">
        <v>0</v>
      </c>
      <c r="AS94" s="118">
        <v>0</v>
      </c>
      <c r="AT94" s="118">
        <v>0</v>
      </c>
      <c r="AU94" s="118">
        <v>0</v>
      </c>
      <c r="AV94" s="118">
        <v>0</v>
      </c>
      <c r="AW94" s="118">
        <v>0</v>
      </c>
      <c r="AX94" s="118">
        <v>0</v>
      </c>
      <c r="AY94" s="118">
        <v>0</v>
      </c>
      <c r="AZ94" s="118">
        <v>0</v>
      </c>
      <c r="BA94" s="118">
        <v>0</v>
      </c>
      <c r="BB94" s="118">
        <v>0</v>
      </c>
      <c r="BC94" s="118">
        <v>0</v>
      </c>
      <c r="BD94" s="118">
        <v>0</v>
      </c>
      <c r="BE94" s="118">
        <v>0</v>
      </c>
      <c r="BF94" s="118">
        <v>0</v>
      </c>
      <c r="BG94" s="118">
        <v>0</v>
      </c>
      <c r="BH94" s="118">
        <v>0</v>
      </c>
      <c r="BI94" s="118">
        <v>0</v>
      </c>
      <c r="BJ94" s="118">
        <v>0</v>
      </c>
      <c r="BK94" s="118">
        <v>0</v>
      </c>
      <c r="BL94" s="118">
        <v>0</v>
      </c>
      <c r="BM94" s="118">
        <f t="shared" si="3"/>
        <v>4252834.93</v>
      </c>
      <c r="BN94" s="118">
        <f t="shared" si="4"/>
        <v>26825574.169999994</v>
      </c>
      <c r="BO94" s="118">
        <f t="shared" si="5"/>
        <v>31078409.099999994</v>
      </c>
    </row>
    <row r="95" spans="1:67" ht="14.4" customHeight="1" x14ac:dyDescent="0.3">
      <c r="A95" s="121">
        <v>20347000</v>
      </c>
      <c r="B95" s="122">
        <v>1</v>
      </c>
      <c r="C95" s="122">
        <v>1</v>
      </c>
      <c r="D95" s="122">
        <v>1</v>
      </c>
      <c r="E95" s="122" t="s">
        <v>0</v>
      </c>
      <c r="F95" s="122" t="s">
        <v>306</v>
      </c>
      <c r="G95" s="122" t="s">
        <v>307</v>
      </c>
      <c r="H95" s="122" t="s">
        <v>422</v>
      </c>
      <c r="I95" s="122" t="s">
        <v>291</v>
      </c>
      <c r="J95" s="122" t="s">
        <v>309</v>
      </c>
      <c r="K95" s="122" t="s">
        <v>1</v>
      </c>
      <c r="L95" s="122" t="s">
        <v>310</v>
      </c>
      <c r="M95" s="122" t="s">
        <v>339</v>
      </c>
      <c r="N95" s="122" t="s">
        <v>340</v>
      </c>
      <c r="O95" s="122" t="s">
        <v>97</v>
      </c>
      <c r="P95" s="122" t="s">
        <v>97</v>
      </c>
      <c r="Q95" s="122" t="s">
        <v>1</v>
      </c>
      <c r="R95" s="123">
        <v>31021465</v>
      </c>
      <c r="S95" s="124">
        <v>44187</v>
      </c>
      <c r="T95" s="124">
        <v>53097</v>
      </c>
      <c r="U95" s="125">
        <v>78400000</v>
      </c>
      <c r="V95" s="125">
        <v>78400000</v>
      </c>
      <c r="W95" s="122" t="s">
        <v>1</v>
      </c>
      <c r="X95" s="124" t="s">
        <v>1</v>
      </c>
      <c r="Y95" s="118">
        <v>4032790.4899999998</v>
      </c>
      <c r="Z95" s="118">
        <v>0</v>
      </c>
      <c r="AA95" s="118">
        <v>0</v>
      </c>
      <c r="AB95" s="118">
        <v>2171502.62</v>
      </c>
      <c r="AC95" s="118">
        <v>4343005.2300000004</v>
      </c>
      <c r="AD95" s="118">
        <v>1240858.6000000001</v>
      </c>
      <c r="AE95" s="118">
        <v>1240858.6000000001</v>
      </c>
      <c r="AF95" s="118">
        <v>1240858.6000000001</v>
      </c>
      <c r="AG95" s="118">
        <v>1240858.6000000001</v>
      </c>
      <c r="AH95" s="118">
        <v>1240858.6000000001</v>
      </c>
      <c r="AI95" s="118">
        <v>1240858.6000000001</v>
      </c>
      <c r="AJ95" s="118">
        <v>1240858.6000000001</v>
      </c>
      <c r="AK95" s="118">
        <v>1240858.6000000001</v>
      </c>
      <c r="AL95" s="118">
        <v>1240858.6000000001</v>
      </c>
      <c r="AM95" s="118">
        <v>1240858.6000000001</v>
      </c>
      <c r="AN95" s="118">
        <v>1551073.29</v>
      </c>
      <c r="AO95" s="118">
        <v>1861287.82</v>
      </c>
      <c r="AP95" s="118">
        <v>1861287.82</v>
      </c>
      <c r="AQ95" s="118">
        <v>1861287.82</v>
      </c>
      <c r="AR95" s="118">
        <v>930643.91</v>
      </c>
      <c r="AS95" s="118">
        <v>0</v>
      </c>
      <c r="AT95" s="118">
        <v>0</v>
      </c>
      <c r="AU95" s="118">
        <v>0</v>
      </c>
      <c r="AV95" s="118">
        <v>0</v>
      </c>
      <c r="AW95" s="118">
        <v>0</v>
      </c>
      <c r="AX95" s="118">
        <v>0</v>
      </c>
      <c r="AY95" s="118">
        <v>0</v>
      </c>
      <c r="AZ95" s="118">
        <v>0</v>
      </c>
      <c r="BA95" s="118">
        <v>0</v>
      </c>
      <c r="BB95" s="118">
        <v>0</v>
      </c>
      <c r="BC95" s="118">
        <v>0</v>
      </c>
      <c r="BD95" s="118">
        <v>0</v>
      </c>
      <c r="BE95" s="118">
        <v>0</v>
      </c>
      <c r="BF95" s="118">
        <v>0</v>
      </c>
      <c r="BG95" s="118">
        <v>0</v>
      </c>
      <c r="BH95" s="118">
        <v>0</v>
      </c>
      <c r="BI95" s="118">
        <v>0</v>
      </c>
      <c r="BJ95" s="118">
        <v>0</v>
      </c>
      <c r="BK95" s="118">
        <v>0</v>
      </c>
      <c r="BL95" s="118">
        <v>0</v>
      </c>
      <c r="BM95" s="118">
        <f t="shared" si="3"/>
        <v>4032790.4899999998</v>
      </c>
      <c r="BN95" s="118">
        <f t="shared" si="4"/>
        <v>26988674.510000002</v>
      </c>
      <c r="BO95" s="118">
        <f t="shared" si="5"/>
        <v>31021465</v>
      </c>
    </row>
    <row r="96" spans="1:67" ht="14.4" customHeight="1" x14ac:dyDescent="0.3">
      <c r="A96" s="121">
        <v>20348000</v>
      </c>
      <c r="B96" s="122">
        <v>1</v>
      </c>
      <c r="C96" s="122">
        <v>1</v>
      </c>
      <c r="D96" s="122">
        <v>1</v>
      </c>
      <c r="E96" s="122" t="s">
        <v>0</v>
      </c>
      <c r="F96" s="122" t="s">
        <v>306</v>
      </c>
      <c r="G96" s="122" t="s">
        <v>307</v>
      </c>
      <c r="H96" s="122" t="s">
        <v>308</v>
      </c>
      <c r="I96" s="122" t="s">
        <v>291</v>
      </c>
      <c r="J96" s="122" t="s">
        <v>309</v>
      </c>
      <c r="K96" s="122" t="s">
        <v>1</v>
      </c>
      <c r="L96" s="122" t="s">
        <v>310</v>
      </c>
      <c r="M96" s="122" t="s">
        <v>339</v>
      </c>
      <c r="N96" s="122" t="s">
        <v>340</v>
      </c>
      <c r="O96" s="122" t="s">
        <v>98</v>
      </c>
      <c r="P96" s="122" t="s">
        <v>98</v>
      </c>
      <c r="Q96" s="122" t="s">
        <v>1</v>
      </c>
      <c r="R96" s="123">
        <v>200000000</v>
      </c>
      <c r="S96" s="124">
        <v>44277</v>
      </c>
      <c r="T96" s="124">
        <v>50844</v>
      </c>
      <c r="U96" s="125">
        <v>200000000</v>
      </c>
      <c r="V96" s="125">
        <v>200000000</v>
      </c>
      <c r="W96" s="122" t="s">
        <v>1</v>
      </c>
      <c r="X96" s="124" t="s">
        <v>1</v>
      </c>
      <c r="Y96" s="118">
        <v>0</v>
      </c>
      <c r="Z96" s="118">
        <v>0</v>
      </c>
      <c r="AA96" s="118">
        <v>9090909.0899999999</v>
      </c>
      <c r="AB96" s="118">
        <v>18181818.18</v>
      </c>
      <c r="AC96" s="118">
        <v>18181818.18</v>
      </c>
      <c r="AD96" s="118">
        <v>18181818.18</v>
      </c>
      <c r="AE96" s="118">
        <v>18181818.18</v>
      </c>
      <c r="AF96" s="118">
        <v>18181818.18</v>
      </c>
      <c r="AG96" s="118">
        <v>18181818.18</v>
      </c>
      <c r="AH96" s="118">
        <v>18181818.18</v>
      </c>
      <c r="AI96" s="118">
        <v>18181818.18</v>
      </c>
      <c r="AJ96" s="118">
        <v>18181818.18</v>
      </c>
      <c r="AK96" s="118">
        <v>18181818.18</v>
      </c>
      <c r="AL96" s="118">
        <v>9090909.1099999994</v>
      </c>
      <c r="AM96" s="118">
        <v>0</v>
      </c>
      <c r="AN96" s="118">
        <v>0</v>
      </c>
      <c r="AO96" s="118">
        <v>0</v>
      </c>
      <c r="AP96" s="118">
        <v>0</v>
      </c>
      <c r="AQ96" s="118">
        <v>0</v>
      </c>
      <c r="AR96" s="118">
        <v>0</v>
      </c>
      <c r="AS96" s="118">
        <v>0</v>
      </c>
      <c r="AT96" s="118">
        <v>0</v>
      </c>
      <c r="AU96" s="118">
        <v>0</v>
      </c>
      <c r="AV96" s="118">
        <v>0</v>
      </c>
      <c r="AW96" s="118">
        <v>0</v>
      </c>
      <c r="AX96" s="118">
        <v>0</v>
      </c>
      <c r="AY96" s="118">
        <v>0</v>
      </c>
      <c r="AZ96" s="118">
        <v>0</v>
      </c>
      <c r="BA96" s="118">
        <v>0</v>
      </c>
      <c r="BB96" s="118">
        <v>0</v>
      </c>
      <c r="BC96" s="118">
        <v>0</v>
      </c>
      <c r="BD96" s="118">
        <v>0</v>
      </c>
      <c r="BE96" s="118">
        <v>0</v>
      </c>
      <c r="BF96" s="118">
        <v>0</v>
      </c>
      <c r="BG96" s="118">
        <v>0</v>
      </c>
      <c r="BH96" s="118">
        <v>0</v>
      </c>
      <c r="BI96" s="118">
        <v>0</v>
      </c>
      <c r="BJ96" s="118">
        <v>0</v>
      </c>
      <c r="BK96" s="118">
        <v>0</v>
      </c>
      <c r="BL96" s="118">
        <v>0</v>
      </c>
      <c r="BM96" s="118">
        <f t="shared" si="3"/>
        <v>0</v>
      </c>
      <c r="BN96" s="118">
        <f t="shared" si="4"/>
        <v>200000000.00000006</v>
      </c>
      <c r="BO96" s="118">
        <f t="shared" si="5"/>
        <v>200000000.00000006</v>
      </c>
    </row>
    <row r="97" spans="1:71" ht="14.4" customHeight="1" x14ac:dyDescent="0.3">
      <c r="A97" s="121">
        <v>20349000</v>
      </c>
      <c r="B97" s="122">
        <v>1</v>
      </c>
      <c r="C97" s="122">
        <v>1</v>
      </c>
      <c r="D97" s="122">
        <v>1</v>
      </c>
      <c r="E97" s="122" t="s">
        <v>0</v>
      </c>
      <c r="F97" s="122" t="s">
        <v>306</v>
      </c>
      <c r="G97" s="122" t="s">
        <v>307</v>
      </c>
      <c r="H97" s="122" t="s">
        <v>422</v>
      </c>
      <c r="I97" s="122" t="s">
        <v>291</v>
      </c>
      <c r="J97" s="122" t="s">
        <v>309</v>
      </c>
      <c r="K97" s="122" t="s">
        <v>1</v>
      </c>
      <c r="L97" s="122" t="s">
        <v>310</v>
      </c>
      <c r="M97" s="122" t="s">
        <v>339</v>
      </c>
      <c r="N97" s="122" t="s">
        <v>340</v>
      </c>
      <c r="O97" s="122" t="s">
        <v>424</v>
      </c>
      <c r="P97" s="122" t="s">
        <v>424</v>
      </c>
      <c r="Q97" s="122" t="s">
        <v>1</v>
      </c>
      <c r="R97" s="123">
        <v>291721110.60000002</v>
      </c>
      <c r="S97" s="124">
        <v>44497</v>
      </c>
      <c r="T97" s="124">
        <v>52885</v>
      </c>
      <c r="U97" s="125">
        <v>300000000</v>
      </c>
      <c r="V97" s="125">
        <v>300000000</v>
      </c>
      <c r="W97" s="122" t="s">
        <v>1</v>
      </c>
      <c r="X97" s="124" t="s">
        <v>1</v>
      </c>
      <c r="Y97" s="118">
        <v>0</v>
      </c>
      <c r="Z97" s="118">
        <v>0</v>
      </c>
      <c r="AA97" s="118">
        <v>0</v>
      </c>
      <c r="AB97" s="118">
        <v>18232569.412</v>
      </c>
      <c r="AC97" s="118">
        <v>18232569.412</v>
      </c>
      <c r="AD97" s="118">
        <v>18232569.412</v>
      </c>
      <c r="AE97" s="118">
        <v>18232569.412</v>
      </c>
      <c r="AF97" s="118">
        <v>18232569.412</v>
      </c>
      <c r="AG97" s="118">
        <v>18232569.412</v>
      </c>
      <c r="AH97" s="118">
        <v>18232569.412</v>
      </c>
      <c r="AI97" s="118">
        <v>18232569.412</v>
      </c>
      <c r="AJ97" s="118">
        <v>18232569.412</v>
      </c>
      <c r="AK97" s="118">
        <v>18232569.412</v>
      </c>
      <c r="AL97" s="118">
        <v>18232569.412</v>
      </c>
      <c r="AM97" s="118">
        <v>18232569.412</v>
      </c>
      <c r="AN97" s="118">
        <v>18232569.412</v>
      </c>
      <c r="AO97" s="118">
        <v>18232569.412</v>
      </c>
      <c r="AP97" s="118">
        <v>18232569.412</v>
      </c>
      <c r="AQ97" s="118">
        <v>18232569.420000017</v>
      </c>
      <c r="AR97" s="118">
        <v>0</v>
      </c>
      <c r="AS97" s="118">
        <v>0</v>
      </c>
      <c r="AT97" s="118">
        <v>0</v>
      </c>
      <c r="AU97" s="118">
        <v>0</v>
      </c>
      <c r="AV97" s="118">
        <v>0</v>
      </c>
      <c r="AW97" s="118">
        <v>0</v>
      </c>
      <c r="AX97" s="118">
        <v>0</v>
      </c>
      <c r="AY97" s="118">
        <v>0</v>
      </c>
      <c r="AZ97" s="118">
        <v>0</v>
      </c>
      <c r="BA97" s="118">
        <v>0</v>
      </c>
      <c r="BB97" s="118">
        <v>0</v>
      </c>
      <c r="BC97" s="118">
        <v>0</v>
      </c>
      <c r="BD97" s="118">
        <v>0</v>
      </c>
      <c r="BE97" s="118">
        <v>0</v>
      </c>
      <c r="BF97" s="118">
        <v>0</v>
      </c>
      <c r="BG97" s="118">
        <v>0</v>
      </c>
      <c r="BH97" s="118">
        <v>0</v>
      </c>
      <c r="BI97" s="118">
        <v>0</v>
      </c>
      <c r="BJ97" s="118">
        <v>0</v>
      </c>
      <c r="BK97" s="118">
        <v>0</v>
      </c>
      <c r="BL97" s="118">
        <v>0</v>
      </c>
      <c r="BM97" s="118">
        <f t="shared" si="3"/>
        <v>0</v>
      </c>
      <c r="BN97" s="118">
        <f t="shared" si="4"/>
        <v>291721110.60000002</v>
      </c>
      <c r="BO97" s="118">
        <f t="shared" si="5"/>
        <v>291721110.60000002</v>
      </c>
    </row>
    <row r="98" spans="1:71" ht="14.4" customHeight="1" x14ac:dyDescent="0.3">
      <c r="A98" s="121">
        <v>20350000</v>
      </c>
      <c r="B98" s="122">
        <v>1</v>
      </c>
      <c r="C98" s="122">
        <v>1</v>
      </c>
      <c r="D98" s="122">
        <v>1</v>
      </c>
      <c r="E98" s="122" t="s">
        <v>0</v>
      </c>
      <c r="F98" s="122" t="s">
        <v>306</v>
      </c>
      <c r="G98" s="122" t="s">
        <v>307</v>
      </c>
      <c r="H98" s="122" t="s">
        <v>422</v>
      </c>
      <c r="I98" s="122" t="s">
        <v>291</v>
      </c>
      <c r="J98" s="122" t="s">
        <v>309</v>
      </c>
      <c r="K98" s="122" t="s">
        <v>1</v>
      </c>
      <c r="L98" s="122" t="s">
        <v>310</v>
      </c>
      <c r="M98" s="122" t="s">
        <v>339</v>
      </c>
      <c r="N98" s="122" t="s">
        <v>340</v>
      </c>
      <c r="O98" s="122" t="s">
        <v>99</v>
      </c>
      <c r="P98" s="122" t="s">
        <v>99</v>
      </c>
      <c r="Q98" s="122" t="s">
        <v>1</v>
      </c>
      <c r="R98" s="123">
        <v>333333333.31999999</v>
      </c>
      <c r="S98" s="124">
        <v>44359</v>
      </c>
      <c r="T98" s="124">
        <v>47072</v>
      </c>
      <c r="U98" s="125">
        <v>500000000</v>
      </c>
      <c r="V98" s="125">
        <v>500000000</v>
      </c>
      <c r="W98" s="122" t="s">
        <v>1</v>
      </c>
      <c r="X98" s="124" t="s">
        <v>1</v>
      </c>
      <c r="Y98" s="118">
        <v>111111111.12</v>
      </c>
      <c r="Z98" s="118">
        <v>111111111.12</v>
      </c>
      <c r="AA98" s="118">
        <v>111111111.08</v>
      </c>
      <c r="AB98" s="118">
        <v>0</v>
      </c>
      <c r="AC98" s="118">
        <v>0</v>
      </c>
      <c r="AD98" s="118">
        <v>0</v>
      </c>
      <c r="AE98" s="118">
        <v>0</v>
      </c>
      <c r="AF98" s="118">
        <v>0</v>
      </c>
      <c r="AG98" s="118">
        <v>0</v>
      </c>
      <c r="AH98" s="118">
        <v>0</v>
      </c>
      <c r="AI98" s="118">
        <v>0</v>
      </c>
      <c r="AJ98" s="118">
        <v>0</v>
      </c>
      <c r="AK98" s="118">
        <v>0</v>
      </c>
      <c r="AL98" s="118">
        <v>0</v>
      </c>
      <c r="AM98" s="118">
        <v>0</v>
      </c>
      <c r="AN98" s="118">
        <v>0</v>
      </c>
      <c r="AO98" s="118">
        <v>0</v>
      </c>
      <c r="AP98" s="118">
        <v>0</v>
      </c>
      <c r="AQ98" s="118">
        <v>0</v>
      </c>
      <c r="AR98" s="118">
        <v>0</v>
      </c>
      <c r="AS98" s="118">
        <v>0</v>
      </c>
      <c r="AT98" s="118">
        <v>0</v>
      </c>
      <c r="AU98" s="118">
        <v>0</v>
      </c>
      <c r="AV98" s="118">
        <v>0</v>
      </c>
      <c r="AW98" s="118">
        <v>0</v>
      </c>
      <c r="AX98" s="118">
        <v>0</v>
      </c>
      <c r="AY98" s="118">
        <v>0</v>
      </c>
      <c r="AZ98" s="118">
        <v>0</v>
      </c>
      <c r="BA98" s="118">
        <v>0</v>
      </c>
      <c r="BB98" s="118">
        <v>0</v>
      </c>
      <c r="BC98" s="118">
        <v>0</v>
      </c>
      <c r="BD98" s="118">
        <v>0</v>
      </c>
      <c r="BE98" s="118">
        <v>0</v>
      </c>
      <c r="BF98" s="118">
        <v>0</v>
      </c>
      <c r="BG98" s="118">
        <v>0</v>
      </c>
      <c r="BH98" s="118">
        <v>0</v>
      </c>
      <c r="BI98" s="118">
        <v>0</v>
      </c>
      <c r="BJ98" s="118">
        <v>0</v>
      </c>
      <c r="BK98" s="118">
        <v>0</v>
      </c>
      <c r="BL98" s="118">
        <v>0</v>
      </c>
      <c r="BM98" s="118">
        <f t="shared" si="3"/>
        <v>222222222.24000001</v>
      </c>
      <c r="BN98" s="118">
        <f t="shared" si="4"/>
        <v>111111111.08</v>
      </c>
      <c r="BO98" s="118">
        <f t="shared" si="5"/>
        <v>333333333.31999999</v>
      </c>
    </row>
    <row r="99" spans="1:71" ht="14.4" customHeight="1" x14ac:dyDescent="0.3">
      <c r="A99" s="121">
        <v>20351000</v>
      </c>
      <c r="B99" s="122">
        <v>1</v>
      </c>
      <c r="C99" s="122">
        <v>1</v>
      </c>
      <c r="D99" s="122">
        <v>1</v>
      </c>
      <c r="E99" s="122" t="s">
        <v>0</v>
      </c>
      <c r="F99" s="122" t="s">
        <v>306</v>
      </c>
      <c r="G99" s="122" t="s">
        <v>307</v>
      </c>
      <c r="H99" s="122" t="s">
        <v>422</v>
      </c>
      <c r="I99" s="122" t="s">
        <v>291</v>
      </c>
      <c r="J99" s="122" t="s">
        <v>309</v>
      </c>
      <c r="K99" s="122" t="s">
        <v>1</v>
      </c>
      <c r="L99" s="122" t="s">
        <v>310</v>
      </c>
      <c r="M99" s="122" t="s">
        <v>339</v>
      </c>
      <c r="N99" s="122" t="s">
        <v>340</v>
      </c>
      <c r="O99" s="122" t="s">
        <v>100</v>
      </c>
      <c r="P99" s="122" t="s">
        <v>100</v>
      </c>
      <c r="Q99" s="122" t="s">
        <v>1</v>
      </c>
      <c r="R99" s="123">
        <v>250000000</v>
      </c>
      <c r="S99" s="124">
        <v>44738</v>
      </c>
      <c r="T99" s="124">
        <v>51271</v>
      </c>
      <c r="U99" s="125">
        <v>250000000</v>
      </c>
      <c r="V99" s="125">
        <v>250000000</v>
      </c>
      <c r="W99" s="122" t="s">
        <v>1</v>
      </c>
      <c r="X99" s="124" t="s">
        <v>1</v>
      </c>
      <c r="Y99" s="118">
        <v>0</v>
      </c>
      <c r="Z99" s="118">
        <v>0</v>
      </c>
      <c r="AA99" s="118">
        <v>0</v>
      </c>
      <c r="AB99" s="118">
        <v>7500000</v>
      </c>
      <c r="AC99" s="118">
        <v>15000000</v>
      </c>
      <c r="AD99" s="118">
        <v>27500000</v>
      </c>
      <c r="AE99" s="118">
        <v>27500000</v>
      </c>
      <c r="AF99" s="118">
        <v>30000000</v>
      </c>
      <c r="AG99" s="118">
        <v>30000000</v>
      </c>
      <c r="AH99" s="118">
        <v>10000000</v>
      </c>
      <c r="AI99" s="118">
        <v>22500000</v>
      </c>
      <c r="AJ99" s="118">
        <v>22500000</v>
      </c>
      <c r="AK99" s="118">
        <v>22500000</v>
      </c>
      <c r="AL99" s="118">
        <v>22500000</v>
      </c>
      <c r="AM99" s="118">
        <v>12500000</v>
      </c>
      <c r="AN99" s="118">
        <v>0</v>
      </c>
      <c r="AO99" s="118">
        <v>0</v>
      </c>
      <c r="AP99" s="118">
        <v>0</v>
      </c>
      <c r="AQ99" s="118">
        <v>0</v>
      </c>
      <c r="AR99" s="118">
        <v>0</v>
      </c>
      <c r="AS99" s="118">
        <v>0</v>
      </c>
      <c r="AT99" s="118">
        <v>0</v>
      </c>
      <c r="AU99" s="118">
        <v>0</v>
      </c>
      <c r="AV99" s="118">
        <v>0</v>
      </c>
      <c r="AW99" s="118">
        <v>0</v>
      </c>
      <c r="AX99" s="118">
        <v>0</v>
      </c>
      <c r="AY99" s="118">
        <v>0</v>
      </c>
      <c r="AZ99" s="118">
        <v>0</v>
      </c>
      <c r="BA99" s="118">
        <v>0</v>
      </c>
      <c r="BB99" s="118">
        <v>0</v>
      </c>
      <c r="BC99" s="118">
        <v>0</v>
      </c>
      <c r="BD99" s="118">
        <v>0</v>
      </c>
      <c r="BE99" s="118">
        <v>0</v>
      </c>
      <c r="BF99" s="118">
        <v>0</v>
      </c>
      <c r="BG99" s="118">
        <v>0</v>
      </c>
      <c r="BH99" s="118">
        <v>0</v>
      </c>
      <c r="BI99" s="118">
        <v>0</v>
      </c>
      <c r="BJ99" s="118">
        <v>0</v>
      </c>
      <c r="BK99" s="118">
        <v>0</v>
      </c>
      <c r="BL99" s="118">
        <v>0</v>
      </c>
      <c r="BM99" s="118">
        <f t="shared" si="3"/>
        <v>0</v>
      </c>
      <c r="BN99" s="118">
        <f t="shared" si="4"/>
        <v>250000000</v>
      </c>
      <c r="BO99" s="118">
        <f t="shared" si="5"/>
        <v>250000000</v>
      </c>
    </row>
    <row r="100" spans="1:71" ht="14.4" customHeight="1" x14ac:dyDescent="0.3">
      <c r="A100" s="121">
        <v>20352000</v>
      </c>
      <c r="B100" s="122">
        <v>1</v>
      </c>
      <c r="C100" s="122">
        <v>1</v>
      </c>
      <c r="D100" s="122">
        <v>1</v>
      </c>
      <c r="E100" s="122" t="s">
        <v>0</v>
      </c>
      <c r="F100" s="122" t="s">
        <v>306</v>
      </c>
      <c r="G100" s="122" t="s">
        <v>307</v>
      </c>
      <c r="H100" s="122" t="s">
        <v>308</v>
      </c>
      <c r="I100" s="122" t="s">
        <v>291</v>
      </c>
      <c r="J100" s="122" t="s">
        <v>309</v>
      </c>
      <c r="K100" s="122" t="s">
        <v>1</v>
      </c>
      <c r="L100" s="122" t="s">
        <v>310</v>
      </c>
      <c r="M100" s="122" t="s">
        <v>339</v>
      </c>
      <c r="N100" s="122" t="s">
        <v>340</v>
      </c>
      <c r="O100" s="122" t="s">
        <v>101</v>
      </c>
      <c r="P100" s="122" t="s">
        <v>101</v>
      </c>
      <c r="Q100" s="122" t="s">
        <v>1</v>
      </c>
      <c r="R100" s="123">
        <v>400000000</v>
      </c>
      <c r="S100" s="124">
        <v>44908</v>
      </c>
      <c r="T100" s="124">
        <v>52062</v>
      </c>
      <c r="U100" s="125">
        <v>400000000</v>
      </c>
      <c r="V100" s="125">
        <v>400000000</v>
      </c>
      <c r="W100" s="122" t="s">
        <v>1</v>
      </c>
      <c r="X100" s="124" t="s">
        <v>1</v>
      </c>
      <c r="Y100" s="118">
        <v>0</v>
      </c>
      <c r="Z100" s="118">
        <v>0</v>
      </c>
      <c r="AA100" s="118">
        <v>0</v>
      </c>
      <c r="AB100" s="118">
        <v>24000000</v>
      </c>
      <c r="AC100" s="118">
        <v>24000000</v>
      </c>
      <c r="AD100" s="118">
        <v>32000000</v>
      </c>
      <c r="AE100" s="118">
        <v>40000000</v>
      </c>
      <c r="AF100" s="118">
        <v>40000000</v>
      </c>
      <c r="AG100" s="118">
        <v>32000000</v>
      </c>
      <c r="AH100" s="118">
        <v>24000000</v>
      </c>
      <c r="AI100" s="118">
        <v>24000000</v>
      </c>
      <c r="AJ100" s="118">
        <v>24000000</v>
      </c>
      <c r="AK100" s="118">
        <v>28000000</v>
      </c>
      <c r="AL100" s="118">
        <v>24000000</v>
      </c>
      <c r="AM100" s="118">
        <v>20000000</v>
      </c>
      <c r="AN100" s="118">
        <v>28000000</v>
      </c>
      <c r="AO100" s="118">
        <v>36000000</v>
      </c>
      <c r="AP100" s="118">
        <v>0</v>
      </c>
      <c r="AQ100" s="118">
        <v>0</v>
      </c>
      <c r="AR100" s="118">
        <v>0</v>
      </c>
      <c r="AS100" s="118">
        <v>0</v>
      </c>
      <c r="AT100" s="118">
        <v>0</v>
      </c>
      <c r="AU100" s="118">
        <v>0</v>
      </c>
      <c r="AV100" s="118">
        <v>0</v>
      </c>
      <c r="AW100" s="118">
        <v>0</v>
      </c>
      <c r="AX100" s="118">
        <v>0</v>
      </c>
      <c r="AY100" s="118">
        <v>0</v>
      </c>
      <c r="AZ100" s="118">
        <v>0</v>
      </c>
      <c r="BA100" s="118">
        <v>0</v>
      </c>
      <c r="BB100" s="118">
        <v>0</v>
      </c>
      <c r="BC100" s="118">
        <v>0</v>
      </c>
      <c r="BD100" s="118">
        <v>0</v>
      </c>
      <c r="BE100" s="118">
        <v>0</v>
      </c>
      <c r="BF100" s="118">
        <v>0</v>
      </c>
      <c r="BG100" s="118">
        <v>0</v>
      </c>
      <c r="BH100" s="118">
        <v>0</v>
      </c>
      <c r="BI100" s="118">
        <v>0</v>
      </c>
      <c r="BJ100" s="118">
        <v>0</v>
      </c>
      <c r="BK100" s="118">
        <v>0</v>
      </c>
      <c r="BL100" s="118">
        <v>0</v>
      </c>
      <c r="BM100" s="118">
        <f t="shared" si="3"/>
        <v>0</v>
      </c>
      <c r="BN100" s="118">
        <f t="shared" si="4"/>
        <v>400000000</v>
      </c>
      <c r="BO100" s="118">
        <f t="shared" si="5"/>
        <v>400000000</v>
      </c>
    </row>
    <row r="101" spans="1:71" ht="14.4" customHeight="1" x14ac:dyDescent="0.3">
      <c r="A101" s="121">
        <v>20353000</v>
      </c>
      <c r="B101" s="122">
        <v>1</v>
      </c>
      <c r="C101" s="122">
        <v>1</v>
      </c>
      <c r="D101" s="122">
        <v>1</v>
      </c>
      <c r="E101" s="122" t="s">
        <v>0</v>
      </c>
      <c r="F101" s="122" t="s">
        <v>306</v>
      </c>
      <c r="G101" s="122" t="s">
        <v>307</v>
      </c>
      <c r="H101" s="122" t="s">
        <v>308</v>
      </c>
      <c r="I101" s="122" t="s">
        <v>291</v>
      </c>
      <c r="J101" s="122" t="s">
        <v>309</v>
      </c>
      <c r="K101" s="122" t="s">
        <v>1</v>
      </c>
      <c r="L101" s="122" t="s">
        <v>310</v>
      </c>
      <c r="M101" s="122" t="s">
        <v>339</v>
      </c>
      <c r="N101" s="122" t="s">
        <v>340</v>
      </c>
      <c r="O101" s="122" t="s">
        <v>102</v>
      </c>
      <c r="P101" s="122" t="s">
        <v>102</v>
      </c>
      <c r="Q101" s="122" t="s">
        <v>1</v>
      </c>
      <c r="R101" s="123">
        <v>9204799</v>
      </c>
      <c r="S101" s="124">
        <v>44949</v>
      </c>
      <c r="T101" s="124">
        <v>53342</v>
      </c>
      <c r="U101" s="125">
        <v>49000000</v>
      </c>
      <c r="V101" s="125">
        <v>49000000</v>
      </c>
      <c r="W101" s="122" t="s">
        <v>1</v>
      </c>
      <c r="X101" s="124" t="s">
        <v>1</v>
      </c>
      <c r="Y101" s="118">
        <v>0</v>
      </c>
      <c r="Z101" s="118">
        <v>0</v>
      </c>
      <c r="AA101" s="118">
        <v>0</v>
      </c>
      <c r="AB101" s="118">
        <v>0</v>
      </c>
      <c r="AC101" s="118">
        <v>287649.96999999997</v>
      </c>
      <c r="AD101" s="118">
        <v>575299.93999999994</v>
      </c>
      <c r="AE101" s="118">
        <v>575299.93999999994</v>
      </c>
      <c r="AF101" s="118">
        <v>575299.93999999994</v>
      </c>
      <c r="AG101" s="118">
        <v>575299.93999999994</v>
      </c>
      <c r="AH101" s="118">
        <v>575299.93999999994</v>
      </c>
      <c r="AI101" s="118">
        <v>575299.93999999994</v>
      </c>
      <c r="AJ101" s="118">
        <v>575299.93999999994</v>
      </c>
      <c r="AK101" s="118">
        <v>575299.93999999994</v>
      </c>
      <c r="AL101" s="118">
        <v>575299.93999999994</v>
      </c>
      <c r="AM101" s="118">
        <v>575299.93999999994</v>
      </c>
      <c r="AN101" s="118">
        <v>575299.93999999994</v>
      </c>
      <c r="AO101" s="118">
        <v>575299.93999999994</v>
      </c>
      <c r="AP101" s="118">
        <v>575299.93999999994</v>
      </c>
      <c r="AQ101" s="118">
        <v>575299.93999999994</v>
      </c>
      <c r="AR101" s="118">
        <v>575299.93999999994</v>
      </c>
      <c r="AS101" s="118">
        <v>287649.93</v>
      </c>
      <c r="AT101" s="118">
        <v>0</v>
      </c>
      <c r="AU101" s="118">
        <v>0</v>
      </c>
      <c r="AV101" s="118">
        <v>0</v>
      </c>
      <c r="AW101" s="118">
        <v>0</v>
      </c>
      <c r="AX101" s="118">
        <v>0</v>
      </c>
      <c r="AY101" s="118">
        <v>0</v>
      </c>
      <c r="AZ101" s="118">
        <v>0</v>
      </c>
      <c r="BA101" s="118">
        <v>0</v>
      </c>
      <c r="BB101" s="118">
        <v>0</v>
      </c>
      <c r="BC101" s="118">
        <v>0</v>
      </c>
      <c r="BD101" s="118">
        <v>0</v>
      </c>
      <c r="BE101" s="118">
        <v>0</v>
      </c>
      <c r="BF101" s="118">
        <v>0</v>
      </c>
      <c r="BG101" s="118">
        <v>0</v>
      </c>
      <c r="BH101" s="118">
        <v>0</v>
      </c>
      <c r="BI101" s="118">
        <v>0</v>
      </c>
      <c r="BJ101" s="118">
        <v>0</v>
      </c>
      <c r="BK101" s="118">
        <v>0</v>
      </c>
      <c r="BL101" s="118">
        <v>0</v>
      </c>
      <c r="BM101" s="118">
        <f t="shared" si="3"/>
        <v>0</v>
      </c>
      <c r="BN101" s="118">
        <f t="shared" si="4"/>
        <v>9204798.9999999944</v>
      </c>
      <c r="BO101" s="118">
        <f t="shared" si="5"/>
        <v>9204798.9999999944</v>
      </c>
    </row>
    <row r="102" spans="1:71" ht="14.4" customHeight="1" x14ac:dyDescent="0.3">
      <c r="A102" s="121">
        <v>20354000</v>
      </c>
      <c r="B102" s="122">
        <v>1</v>
      </c>
      <c r="C102" s="122">
        <v>1</v>
      </c>
      <c r="D102" s="122">
        <v>1</v>
      </c>
      <c r="E102" s="122" t="s">
        <v>0</v>
      </c>
      <c r="F102" s="122" t="s">
        <v>306</v>
      </c>
      <c r="G102" s="122" t="s">
        <v>307</v>
      </c>
      <c r="H102" s="122" t="s">
        <v>308</v>
      </c>
      <c r="I102" s="122" t="s">
        <v>291</v>
      </c>
      <c r="J102" s="122" t="s">
        <v>309</v>
      </c>
      <c r="K102" s="122" t="s">
        <v>1</v>
      </c>
      <c r="L102" s="122" t="s">
        <v>310</v>
      </c>
      <c r="M102" s="122" t="s">
        <v>339</v>
      </c>
      <c r="N102" s="122" t="s">
        <v>340</v>
      </c>
      <c r="O102" s="122" t="s">
        <v>103</v>
      </c>
      <c r="P102" s="122" t="s">
        <v>103</v>
      </c>
      <c r="Q102" s="122" t="s">
        <v>1</v>
      </c>
      <c r="R102" s="123">
        <v>3661682.67</v>
      </c>
      <c r="S102" s="124">
        <v>44949</v>
      </c>
      <c r="T102" s="124">
        <v>54011</v>
      </c>
      <c r="U102" s="125">
        <v>35000000</v>
      </c>
      <c r="V102" s="125">
        <v>35000000</v>
      </c>
      <c r="W102" s="122" t="s">
        <v>1</v>
      </c>
      <c r="X102" s="124" t="s">
        <v>1</v>
      </c>
      <c r="Y102" s="118">
        <v>0</v>
      </c>
      <c r="Z102" s="118">
        <v>0</v>
      </c>
      <c r="AA102" s="118">
        <v>0</v>
      </c>
      <c r="AB102" s="118">
        <v>0</v>
      </c>
      <c r="AC102" s="118">
        <v>197928.8</v>
      </c>
      <c r="AD102" s="118">
        <v>197928.8</v>
      </c>
      <c r="AE102" s="118">
        <v>197928.8</v>
      </c>
      <c r="AF102" s="118">
        <v>197928.8</v>
      </c>
      <c r="AG102" s="118">
        <v>197928.8</v>
      </c>
      <c r="AH102" s="118">
        <v>197928.8</v>
      </c>
      <c r="AI102" s="118">
        <v>197928.8</v>
      </c>
      <c r="AJ102" s="118">
        <v>197928.8</v>
      </c>
      <c r="AK102" s="118">
        <v>197928.8</v>
      </c>
      <c r="AL102" s="118">
        <v>197928.8</v>
      </c>
      <c r="AM102" s="118">
        <v>197928.8</v>
      </c>
      <c r="AN102" s="118">
        <v>197928.8</v>
      </c>
      <c r="AO102" s="118">
        <v>197928.8</v>
      </c>
      <c r="AP102" s="118">
        <v>197928.8</v>
      </c>
      <c r="AQ102" s="118">
        <v>197928.8</v>
      </c>
      <c r="AR102" s="118">
        <v>197928.8</v>
      </c>
      <c r="AS102" s="118">
        <v>197928.8</v>
      </c>
      <c r="AT102" s="118">
        <v>197928.8</v>
      </c>
      <c r="AU102" s="118">
        <v>98964.27</v>
      </c>
      <c r="AV102" s="118">
        <v>0</v>
      </c>
      <c r="AW102" s="118">
        <v>0</v>
      </c>
      <c r="AX102" s="118">
        <v>0</v>
      </c>
      <c r="AY102" s="118">
        <v>0</v>
      </c>
      <c r="AZ102" s="118">
        <v>0</v>
      </c>
      <c r="BA102" s="118">
        <v>0</v>
      </c>
      <c r="BB102" s="118">
        <v>0</v>
      </c>
      <c r="BC102" s="118">
        <v>0</v>
      </c>
      <c r="BD102" s="118">
        <v>0</v>
      </c>
      <c r="BE102" s="118">
        <v>0</v>
      </c>
      <c r="BF102" s="118">
        <v>0</v>
      </c>
      <c r="BG102" s="118">
        <v>0</v>
      </c>
      <c r="BH102" s="118">
        <v>0</v>
      </c>
      <c r="BI102" s="118">
        <v>0</v>
      </c>
      <c r="BJ102" s="118">
        <v>0</v>
      </c>
      <c r="BK102" s="118">
        <v>0</v>
      </c>
      <c r="BL102" s="118">
        <v>0</v>
      </c>
      <c r="BM102" s="118">
        <f t="shared" si="3"/>
        <v>0</v>
      </c>
      <c r="BN102" s="118">
        <f t="shared" si="4"/>
        <v>3661682.669999999</v>
      </c>
      <c r="BO102" s="118">
        <f t="shared" si="5"/>
        <v>3661682.669999999</v>
      </c>
    </row>
    <row r="103" spans="1:71" ht="14.4" customHeight="1" x14ac:dyDescent="0.3">
      <c r="A103" s="121">
        <v>20355000</v>
      </c>
      <c r="B103" s="122">
        <v>1</v>
      </c>
      <c r="C103" s="122">
        <v>0</v>
      </c>
      <c r="D103" s="122">
        <v>0</v>
      </c>
      <c r="E103" s="122" t="s">
        <v>0</v>
      </c>
      <c r="F103" s="122" t="s">
        <v>328</v>
      </c>
      <c r="G103" s="122" t="s">
        <v>328</v>
      </c>
      <c r="H103" s="122" t="s">
        <v>328</v>
      </c>
      <c r="I103" s="122" t="s">
        <v>328</v>
      </c>
      <c r="J103" s="122" t="s">
        <v>309</v>
      </c>
      <c r="K103" s="122" t="s">
        <v>1</v>
      </c>
      <c r="L103" s="122" t="s">
        <v>341</v>
      </c>
      <c r="M103" s="122" t="s">
        <v>339</v>
      </c>
      <c r="N103" s="122" t="s">
        <v>340</v>
      </c>
      <c r="O103" s="122" t="s">
        <v>104</v>
      </c>
      <c r="P103" s="122" t="s">
        <v>104</v>
      </c>
      <c r="Q103" s="122" t="s">
        <v>1</v>
      </c>
      <c r="R103" s="123">
        <v>229380000</v>
      </c>
      <c r="S103" s="124">
        <v>45030</v>
      </c>
      <c r="T103" s="124">
        <v>54132</v>
      </c>
      <c r="U103" s="125">
        <v>300000000</v>
      </c>
      <c r="V103" s="125">
        <v>300000000</v>
      </c>
      <c r="W103" s="122" t="s">
        <v>1</v>
      </c>
      <c r="X103" s="124" t="s">
        <v>1</v>
      </c>
      <c r="Y103" s="118">
        <v>0</v>
      </c>
      <c r="Z103" s="118">
        <v>0</v>
      </c>
      <c r="AA103" s="118">
        <v>5734500</v>
      </c>
      <c r="AB103" s="118">
        <v>11469000</v>
      </c>
      <c r="AC103" s="118">
        <v>11469000</v>
      </c>
      <c r="AD103" s="118">
        <v>11469000</v>
      </c>
      <c r="AE103" s="118">
        <v>11469000</v>
      </c>
      <c r="AF103" s="118">
        <v>11469000</v>
      </c>
      <c r="AG103" s="118">
        <v>11469000</v>
      </c>
      <c r="AH103" s="118">
        <v>11469000</v>
      </c>
      <c r="AI103" s="118">
        <v>11469000</v>
      </c>
      <c r="AJ103" s="118">
        <v>11469000</v>
      </c>
      <c r="AK103" s="118">
        <v>11469000</v>
      </c>
      <c r="AL103" s="118">
        <v>11469000</v>
      </c>
      <c r="AM103" s="118">
        <v>11469000</v>
      </c>
      <c r="AN103" s="118">
        <v>11469000</v>
      </c>
      <c r="AO103" s="118">
        <v>11469000</v>
      </c>
      <c r="AP103" s="118">
        <v>11469000</v>
      </c>
      <c r="AQ103" s="118">
        <v>11469000</v>
      </c>
      <c r="AR103" s="118">
        <v>11469000</v>
      </c>
      <c r="AS103" s="118">
        <v>11469000</v>
      </c>
      <c r="AT103" s="118">
        <v>11469000</v>
      </c>
      <c r="AU103" s="118">
        <v>5734500</v>
      </c>
      <c r="AV103" s="118">
        <v>0</v>
      </c>
      <c r="AW103" s="118">
        <v>0</v>
      </c>
      <c r="AX103" s="118">
        <v>0</v>
      </c>
      <c r="AY103" s="118">
        <v>0</v>
      </c>
      <c r="AZ103" s="118">
        <v>0</v>
      </c>
      <c r="BA103" s="118">
        <v>0</v>
      </c>
      <c r="BB103" s="118">
        <v>0</v>
      </c>
      <c r="BC103" s="118">
        <v>0</v>
      </c>
      <c r="BD103" s="118">
        <v>0</v>
      </c>
      <c r="BE103" s="118">
        <v>0</v>
      </c>
      <c r="BF103" s="118">
        <v>0</v>
      </c>
      <c r="BG103" s="118">
        <v>0</v>
      </c>
      <c r="BH103" s="118">
        <v>0</v>
      </c>
      <c r="BI103" s="118">
        <v>0</v>
      </c>
      <c r="BJ103" s="118">
        <v>0</v>
      </c>
      <c r="BK103" s="118">
        <v>0</v>
      </c>
      <c r="BL103" s="118">
        <v>0</v>
      </c>
      <c r="BM103" s="118">
        <f t="shared" si="3"/>
        <v>0</v>
      </c>
      <c r="BN103" s="118">
        <f t="shared" si="4"/>
        <v>229380000</v>
      </c>
      <c r="BO103" s="118">
        <f t="shared" si="5"/>
        <v>229380000</v>
      </c>
    </row>
    <row r="104" spans="1:71" ht="14.4" customHeight="1" x14ac:dyDescent="0.3">
      <c r="A104" s="121">
        <v>20356000</v>
      </c>
      <c r="B104" s="122">
        <v>1</v>
      </c>
      <c r="C104" s="122">
        <v>1</v>
      </c>
      <c r="D104" s="122">
        <v>1</v>
      </c>
      <c r="E104" s="122" t="s">
        <v>0</v>
      </c>
      <c r="F104" s="122" t="s">
        <v>306</v>
      </c>
      <c r="G104" s="122" t="s">
        <v>307</v>
      </c>
      <c r="H104" s="122" t="s">
        <v>308</v>
      </c>
      <c r="I104" s="122" t="s">
        <v>291</v>
      </c>
      <c r="J104" s="122" t="s">
        <v>309</v>
      </c>
      <c r="K104" s="122" t="s">
        <v>1</v>
      </c>
      <c r="L104" s="122" t="s">
        <v>310</v>
      </c>
      <c r="M104" s="122" t="s">
        <v>339</v>
      </c>
      <c r="N104" s="122" t="s">
        <v>340</v>
      </c>
      <c r="O104" s="122" t="s">
        <v>105</v>
      </c>
      <c r="P104" s="122" t="s">
        <v>105</v>
      </c>
      <c r="Q104" s="122" t="s">
        <v>1</v>
      </c>
      <c r="R104" s="123">
        <v>5909428.5899999999</v>
      </c>
      <c r="S104" s="124">
        <v>45061</v>
      </c>
      <c r="T104" s="124">
        <v>53888</v>
      </c>
      <c r="U104" s="125">
        <v>9539946.7300000004</v>
      </c>
      <c r="V104" s="125">
        <v>9539946.7300000004</v>
      </c>
      <c r="W104" s="122" t="s">
        <v>1</v>
      </c>
      <c r="X104" s="124" t="s">
        <v>1</v>
      </c>
      <c r="Y104" s="118">
        <v>0</v>
      </c>
      <c r="Z104" s="118">
        <v>0</v>
      </c>
      <c r="AA104" s="118">
        <v>0</v>
      </c>
      <c r="AB104" s="118">
        <v>354565.72</v>
      </c>
      <c r="AC104" s="118">
        <v>354565.72</v>
      </c>
      <c r="AD104" s="118">
        <v>354565.72</v>
      </c>
      <c r="AE104" s="118">
        <v>354565.72</v>
      </c>
      <c r="AF104" s="118">
        <v>354565.72</v>
      </c>
      <c r="AG104" s="118">
        <v>354565.72</v>
      </c>
      <c r="AH104" s="118">
        <v>354565.72</v>
      </c>
      <c r="AI104" s="118">
        <v>295471.37</v>
      </c>
      <c r="AJ104" s="118">
        <v>236377.14</v>
      </c>
      <c r="AK104" s="118">
        <v>236377.14</v>
      </c>
      <c r="AL104" s="118">
        <v>236377.14</v>
      </c>
      <c r="AM104" s="118">
        <v>236377.14</v>
      </c>
      <c r="AN104" s="118">
        <v>236377.14</v>
      </c>
      <c r="AO104" s="118">
        <v>236377.14</v>
      </c>
      <c r="AP104" s="118">
        <v>295471.45</v>
      </c>
      <c r="AQ104" s="118">
        <v>354565.72</v>
      </c>
      <c r="AR104" s="118">
        <v>354565.72</v>
      </c>
      <c r="AS104" s="118">
        <v>354565.72</v>
      </c>
      <c r="AT104" s="118">
        <v>354565.73</v>
      </c>
      <c r="AU104" s="118">
        <v>0</v>
      </c>
      <c r="AV104" s="118">
        <v>0</v>
      </c>
      <c r="AW104" s="118">
        <v>0</v>
      </c>
      <c r="AX104" s="118">
        <v>0</v>
      </c>
      <c r="AY104" s="118">
        <v>0</v>
      </c>
      <c r="AZ104" s="118">
        <v>0</v>
      </c>
      <c r="BA104" s="118">
        <v>0</v>
      </c>
      <c r="BB104" s="118">
        <v>0</v>
      </c>
      <c r="BC104" s="118">
        <v>0</v>
      </c>
      <c r="BD104" s="118">
        <v>0</v>
      </c>
      <c r="BE104" s="118">
        <v>0</v>
      </c>
      <c r="BF104" s="118">
        <v>0</v>
      </c>
      <c r="BG104" s="118">
        <v>0</v>
      </c>
      <c r="BH104" s="118">
        <v>0</v>
      </c>
      <c r="BI104" s="118">
        <v>0</v>
      </c>
      <c r="BJ104" s="118">
        <v>0</v>
      </c>
      <c r="BK104" s="118">
        <v>0</v>
      </c>
      <c r="BL104" s="118">
        <v>0</v>
      </c>
      <c r="BM104" s="118">
        <f t="shared" si="3"/>
        <v>0</v>
      </c>
      <c r="BN104" s="118">
        <f t="shared" si="4"/>
        <v>5909428.5899999999</v>
      </c>
      <c r="BO104" s="118">
        <f t="shared" si="5"/>
        <v>5909428.5899999999</v>
      </c>
    </row>
    <row r="105" spans="1:71" ht="14.4" customHeight="1" x14ac:dyDescent="0.3">
      <c r="A105" s="121">
        <v>20357000</v>
      </c>
      <c r="B105" s="122">
        <v>1</v>
      </c>
      <c r="C105" s="122">
        <v>1</v>
      </c>
      <c r="D105" s="122">
        <v>1</v>
      </c>
      <c r="E105" s="122" t="s">
        <v>446</v>
      </c>
      <c r="F105" s="122" t="s">
        <v>306</v>
      </c>
      <c r="G105" s="122" t="s">
        <v>307</v>
      </c>
      <c r="H105" s="122" t="s">
        <v>422</v>
      </c>
      <c r="I105" s="122" t="s">
        <v>291</v>
      </c>
      <c r="J105" s="122" t="s">
        <v>309</v>
      </c>
      <c r="K105" s="122" t="s">
        <v>1</v>
      </c>
      <c r="L105" s="122" t="s">
        <v>310</v>
      </c>
      <c r="M105" s="122" t="s">
        <v>339</v>
      </c>
      <c r="N105" s="122" t="s">
        <v>340</v>
      </c>
      <c r="O105" s="122" t="s">
        <v>106</v>
      </c>
      <c r="P105" s="122" t="s">
        <v>106</v>
      </c>
      <c r="Q105" s="122" t="s">
        <v>1</v>
      </c>
      <c r="R105" s="123">
        <v>3342776.94</v>
      </c>
      <c r="S105" s="124">
        <v>45110</v>
      </c>
      <c r="T105" s="124">
        <v>53888</v>
      </c>
      <c r="U105" s="125">
        <v>42000000</v>
      </c>
      <c r="V105" s="125">
        <v>42000000</v>
      </c>
      <c r="W105" s="122" t="s">
        <v>1</v>
      </c>
      <c r="X105" s="124" t="s">
        <v>1</v>
      </c>
      <c r="Y105" s="118">
        <v>0</v>
      </c>
      <c r="Z105" s="118">
        <v>0</v>
      </c>
      <c r="AA105" s="118">
        <v>0</v>
      </c>
      <c r="AB105" s="118">
        <v>200566.62</v>
      </c>
      <c r="AC105" s="118">
        <v>200566.62</v>
      </c>
      <c r="AD105" s="118">
        <v>200566.62</v>
      </c>
      <c r="AE105" s="118">
        <v>200566.62</v>
      </c>
      <c r="AF105" s="118">
        <v>200566.62</v>
      </c>
      <c r="AG105" s="118">
        <v>200566.62</v>
      </c>
      <c r="AH105" s="118">
        <v>200566.62</v>
      </c>
      <c r="AI105" s="118">
        <v>167138.85999999999</v>
      </c>
      <c r="AJ105" s="118">
        <v>133711.07999999999</v>
      </c>
      <c r="AK105" s="118">
        <v>133711.07999999999</v>
      </c>
      <c r="AL105" s="118">
        <v>133711.07999999999</v>
      </c>
      <c r="AM105" s="118">
        <v>133711.07999999999</v>
      </c>
      <c r="AN105" s="118">
        <v>133711.07999999999</v>
      </c>
      <c r="AO105" s="118">
        <v>133711.07999999999</v>
      </c>
      <c r="AP105" s="118">
        <v>167138.82</v>
      </c>
      <c r="AQ105" s="118">
        <v>200566.62</v>
      </c>
      <c r="AR105" s="118">
        <v>200566.62</v>
      </c>
      <c r="AS105" s="118">
        <v>200566.62</v>
      </c>
      <c r="AT105" s="118">
        <v>200566.58</v>
      </c>
      <c r="AU105" s="118">
        <v>0</v>
      </c>
      <c r="AV105" s="118">
        <v>0</v>
      </c>
      <c r="AW105" s="118">
        <v>0</v>
      </c>
      <c r="AX105" s="118">
        <v>0</v>
      </c>
      <c r="AY105" s="118">
        <v>0</v>
      </c>
      <c r="AZ105" s="118">
        <v>0</v>
      </c>
      <c r="BA105" s="118">
        <v>0</v>
      </c>
      <c r="BB105" s="118">
        <v>0</v>
      </c>
      <c r="BC105" s="118">
        <v>0</v>
      </c>
      <c r="BD105" s="118">
        <v>0</v>
      </c>
      <c r="BE105" s="118">
        <v>0</v>
      </c>
      <c r="BF105" s="118">
        <v>0</v>
      </c>
      <c r="BG105" s="118">
        <v>0</v>
      </c>
      <c r="BH105" s="118">
        <v>0</v>
      </c>
      <c r="BI105" s="118">
        <v>0</v>
      </c>
      <c r="BJ105" s="118">
        <v>0</v>
      </c>
      <c r="BK105" s="118">
        <v>0</v>
      </c>
      <c r="BL105" s="118">
        <v>0</v>
      </c>
      <c r="BM105" s="118">
        <f t="shared" si="3"/>
        <v>0</v>
      </c>
      <c r="BN105" s="118">
        <f t="shared" si="4"/>
        <v>3342776.9400000004</v>
      </c>
      <c r="BO105" s="118">
        <f t="shared" si="5"/>
        <v>3342776.9400000004</v>
      </c>
    </row>
    <row r="106" spans="1:71" ht="14.4" customHeight="1" x14ac:dyDescent="0.3">
      <c r="A106" s="121">
        <v>20358000</v>
      </c>
      <c r="B106" s="122">
        <v>1</v>
      </c>
      <c r="C106" s="122">
        <v>1</v>
      </c>
      <c r="D106" s="122">
        <v>1</v>
      </c>
      <c r="E106" s="122" t="s">
        <v>446</v>
      </c>
      <c r="F106" s="122" t="s">
        <v>306</v>
      </c>
      <c r="G106" s="122" t="s">
        <v>307</v>
      </c>
      <c r="H106" s="122" t="s">
        <v>422</v>
      </c>
      <c r="I106" s="122" t="s">
        <v>291</v>
      </c>
      <c r="J106" s="122" t="s">
        <v>309</v>
      </c>
      <c r="K106" s="122" t="s">
        <v>1</v>
      </c>
      <c r="L106" s="122" t="s">
        <v>310</v>
      </c>
      <c r="M106" s="122" t="s">
        <v>339</v>
      </c>
      <c r="N106" s="122" t="s">
        <v>340</v>
      </c>
      <c r="O106" s="122" t="s">
        <v>107</v>
      </c>
      <c r="P106" s="122" t="s">
        <v>107</v>
      </c>
      <c r="Q106" s="122" t="s">
        <v>1</v>
      </c>
      <c r="R106" s="123">
        <v>450000000</v>
      </c>
      <c r="S106" s="124">
        <v>45156</v>
      </c>
      <c r="T106" s="124">
        <v>52062</v>
      </c>
      <c r="U106" s="125">
        <v>450000000</v>
      </c>
      <c r="V106" s="125">
        <v>450000000</v>
      </c>
      <c r="W106" s="122" t="s">
        <v>1</v>
      </c>
      <c r="X106" s="124" t="s">
        <v>1</v>
      </c>
      <c r="Y106" s="118">
        <v>0</v>
      </c>
      <c r="Z106" s="118">
        <v>0</v>
      </c>
      <c r="AA106" s="118">
        <v>0</v>
      </c>
      <c r="AB106" s="118">
        <v>0</v>
      </c>
      <c r="AC106" s="118">
        <v>20250000</v>
      </c>
      <c r="AD106" s="118">
        <v>40500000</v>
      </c>
      <c r="AE106" s="118">
        <v>40500000</v>
      </c>
      <c r="AF106" s="118">
        <v>38250000</v>
      </c>
      <c r="AG106" s="118">
        <v>36000000</v>
      </c>
      <c r="AH106" s="118">
        <v>36000000</v>
      </c>
      <c r="AI106" s="118">
        <v>36000000</v>
      </c>
      <c r="AJ106" s="118">
        <v>36000000</v>
      </c>
      <c r="AK106" s="118">
        <v>36000000</v>
      </c>
      <c r="AL106" s="118">
        <v>36000000</v>
      </c>
      <c r="AM106" s="118">
        <v>33750000</v>
      </c>
      <c r="AN106" s="118">
        <v>31500000</v>
      </c>
      <c r="AO106" s="118">
        <v>29250000</v>
      </c>
      <c r="AP106" s="118">
        <v>0</v>
      </c>
      <c r="AQ106" s="118">
        <v>0</v>
      </c>
      <c r="AR106" s="118">
        <v>0</v>
      </c>
      <c r="AS106" s="118">
        <v>0</v>
      </c>
      <c r="AT106" s="118">
        <v>0</v>
      </c>
      <c r="AU106" s="118">
        <v>0</v>
      </c>
      <c r="AV106" s="118">
        <v>0</v>
      </c>
      <c r="AW106" s="118">
        <v>0</v>
      </c>
      <c r="AX106" s="118">
        <v>0</v>
      </c>
      <c r="AY106" s="118">
        <v>0</v>
      </c>
      <c r="AZ106" s="118">
        <v>0</v>
      </c>
      <c r="BA106" s="118">
        <v>0</v>
      </c>
      <c r="BB106" s="118">
        <v>0</v>
      </c>
      <c r="BC106" s="118">
        <v>0</v>
      </c>
      <c r="BD106" s="118">
        <v>0</v>
      </c>
      <c r="BE106" s="118">
        <v>0</v>
      </c>
      <c r="BF106" s="118">
        <v>0</v>
      </c>
      <c r="BG106" s="118">
        <v>0</v>
      </c>
      <c r="BH106" s="118">
        <v>0</v>
      </c>
      <c r="BI106" s="118">
        <v>0</v>
      </c>
      <c r="BJ106" s="118">
        <v>0</v>
      </c>
      <c r="BK106" s="118">
        <v>0</v>
      </c>
      <c r="BL106" s="118">
        <v>0</v>
      </c>
      <c r="BM106" s="118">
        <f t="shared" si="3"/>
        <v>0</v>
      </c>
      <c r="BN106" s="118">
        <f t="shared" si="4"/>
        <v>450000000</v>
      </c>
      <c r="BO106" s="118">
        <f t="shared" si="5"/>
        <v>450000000</v>
      </c>
    </row>
    <row r="107" spans="1:71" ht="14.4" customHeight="1" x14ac:dyDescent="0.3">
      <c r="A107" s="121">
        <v>20359000</v>
      </c>
      <c r="B107" s="122">
        <v>1</v>
      </c>
      <c r="C107" s="122">
        <v>1</v>
      </c>
      <c r="D107" s="122">
        <v>1</v>
      </c>
      <c r="E107" s="122" t="s">
        <v>446</v>
      </c>
      <c r="F107" s="122" t="s">
        <v>306</v>
      </c>
      <c r="G107" s="122" t="s">
        <v>307</v>
      </c>
      <c r="H107" s="122" t="s">
        <v>422</v>
      </c>
      <c r="I107" s="122" t="s">
        <v>291</v>
      </c>
      <c r="J107" s="122" t="s">
        <v>309</v>
      </c>
      <c r="K107" s="122" t="s">
        <v>1</v>
      </c>
      <c r="L107" s="122" t="s">
        <v>310</v>
      </c>
      <c r="M107" s="122" t="s">
        <v>339</v>
      </c>
      <c r="N107" s="122" t="s">
        <v>340</v>
      </c>
      <c r="O107" s="122" t="s">
        <v>108</v>
      </c>
      <c r="P107" s="122" t="s">
        <v>108</v>
      </c>
      <c r="Q107" s="122" t="s">
        <v>1</v>
      </c>
      <c r="R107" s="123">
        <v>50000000</v>
      </c>
      <c r="S107" s="124">
        <v>45156</v>
      </c>
      <c r="T107" s="124">
        <v>50601</v>
      </c>
      <c r="U107" s="125">
        <v>50000000</v>
      </c>
      <c r="V107" s="125">
        <v>50000000</v>
      </c>
      <c r="W107" s="122" t="s">
        <v>1</v>
      </c>
      <c r="X107" s="124" t="s">
        <v>1</v>
      </c>
      <c r="Y107" s="118">
        <v>2000000</v>
      </c>
      <c r="Z107" s="118">
        <v>4000000</v>
      </c>
      <c r="AA107" s="118">
        <v>4000000</v>
      </c>
      <c r="AB107" s="118">
        <v>4000000</v>
      </c>
      <c r="AC107" s="118">
        <v>4000000</v>
      </c>
      <c r="AD107" s="118">
        <v>4000000</v>
      </c>
      <c r="AE107" s="118">
        <v>4000000</v>
      </c>
      <c r="AF107" s="118">
        <v>4000000</v>
      </c>
      <c r="AG107" s="118">
        <v>4000000</v>
      </c>
      <c r="AH107" s="118">
        <v>4000000</v>
      </c>
      <c r="AI107" s="118">
        <v>4000000</v>
      </c>
      <c r="AJ107" s="118">
        <v>4000000</v>
      </c>
      <c r="AK107" s="118">
        <v>4000000</v>
      </c>
      <c r="AL107" s="118">
        <v>0</v>
      </c>
      <c r="AM107" s="118">
        <v>0</v>
      </c>
      <c r="AN107" s="118">
        <v>0</v>
      </c>
      <c r="AO107" s="118">
        <v>0</v>
      </c>
      <c r="AP107" s="118">
        <v>0</v>
      </c>
      <c r="AQ107" s="118">
        <v>0</v>
      </c>
      <c r="AR107" s="118">
        <v>0</v>
      </c>
      <c r="AS107" s="118">
        <v>0</v>
      </c>
      <c r="AT107" s="118">
        <v>0</v>
      </c>
      <c r="AU107" s="118">
        <v>0</v>
      </c>
      <c r="AV107" s="118">
        <v>0</v>
      </c>
      <c r="AW107" s="118">
        <v>0</v>
      </c>
      <c r="AX107" s="118">
        <v>0</v>
      </c>
      <c r="AY107" s="118">
        <v>0</v>
      </c>
      <c r="AZ107" s="118">
        <v>0</v>
      </c>
      <c r="BA107" s="118">
        <v>0</v>
      </c>
      <c r="BB107" s="118">
        <v>0</v>
      </c>
      <c r="BC107" s="118">
        <v>0</v>
      </c>
      <c r="BD107" s="118">
        <v>0</v>
      </c>
      <c r="BE107" s="118">
        <v>0</v>
      </c>
      <c r="BF107" s="118">
        <v>0</v>
      </c>
      <c r="BG107" s="118">
        <v>0</v>
      </c>
      <c r="BH107" s="118">
        <v>0</v>
      </c>
      <c r="BI107" s="118">
        <v>0</v>
      </c>
      <c r="BJ107" s="118">
        <v>0</v>
      </c>
      <c r="BK107" s="118">
        <v>0</v>
      </c>
      <c r="BL107" s="118">
        <v>0</v>
      </c>
      <c r="BM107" s="118">
        <f t="shared" si="3"/>
        <v>6000000</v>
      </c>
      <c r="BN107" s="118">
        <f t="shared" si="4"/>
        <v>44000000</v>
      </c>
      <c r="BO107" s="118">
        <f t="shared" si="5"/>
        <v>50000000</v>
      </c>
    </row>
    <row r="108" spans="1:71" ht="14.4" customHeight="1" x14ac:dyDescent="0.3">
      <c r="A108" s="121">
        <v>20360000</v>
      </c>
      <c r="B108" s="122">
        <v>1</v>
      </c>
      <c r="C108" s="122">
        <v>1</v>
      </c>
      <c r="D108" s="122">
        <v>1</v>
      </c>
      <c r="E108" s="122" t="s">
        <v>0</v>
      </c>
      <c r="F108" s="122" t="s">
        <v>306</v>
      </c>
      <c r="G108" s="122" t="s">
        <v>307</v>
      </c>
      <c r="H108" s="122" t="s">
        <v>422</v>
      </c>
      <c r="I108" s="122" t="s">
        <v>291</v>
      </c>
      <c r="J108" s="122" t="s">
        <v>309</v>
      </c>
      <c r="K108" s="122" t="s">
        <v>1</v>
      </c>
      <c r="L108" s="122" t="s">
        <v>452</v>
      </c>
      <c r="M108" s="122" t="s">
        <v>339</v>
      </c>
      <c r="N108" s="122" t="s">
        <v>340</v>
      </c>
      <c r="O108" s="122" t="s">
        <v>109</v>
      </c>
      <c r="P108" s="122" t="s">
        <v>109</v>
      </c>
      <c r="Q108" s="122" t="s">
        <v>1</v>
      </c>
      <c r="R108" s="123">
        <v>6405693.8600000003</v>
      </c>
      <c r="S108" s="124">
        <v>45128</v>
      </c>
      <c r="T108" s="124">
        <v>54260</v>
      </c>
      <c r="U108" s="125">
        <v>40000000</v>
      </c>
      <c r="V108" s="125">
        <v>40000000</v>
      </c>
      <c r="W108" s="122" t="s">
        <v>1</v>
      </c>
      <c r="X108" s="124" t="s">
        <v>1</v>
      </c>
      <c r="Y108" s="118">
        <v>0</v>
      </c>
      <c r="Z108" s="118">
        <v>0</v>
      </c>
      <c r="AA108" s="118">
        <v>0</v>
      </c>
      <c r="AB108" s="118">
        <v>320284.7</v>
      </c>
      <c r="AC108" s="118">
        <v>320284.7</v>
      </c>
      <c r="AD108" s="118">
        <v>320284.7</v>
      </c>
      <c r="AE108" s="118">
        <v>320284.7</v>
      </c>
      <c r="AF108" s="118">
        <v>320284.7</v>
      </c>
      <c r="AG108" s="118">
        <v>320284.7</v>
      </c>
      <c r="AH108" s="118">
        <v>320284.7</v>
      </c>
      <c r="AI108" s="118">
        <v>320284.7</v>
      </c>
      <c r="AJ108" s="118">
        <v>320284.7</v>
      </c>
      <c r="AK108" s="118">
        <v>320284.7</v>
      </c>
      <c r="AL108" s="118">
        <v>320284.7</v>
      </c>
      <c r="AM108" s="118">
        <v>320284.7</v>
      </c>
      <c r="AN108" s="118">
        <v>320284.7</v>
      </c>
      <c r="AO108" s="118">
        <v>320284.7</v>
      </c>
      <c r="AP108" s="118">
        <v>320284.7</v>
      </c>
      <c r="AQ108" s="118">
        <v>320284.7</v>
      </c>
      <c r="AR108" s="118">
        <v>320284.7</v>
      </c>
      <c r="AS108" s="118">
        <v>320284.7</v>
      </c>
      <c r="AT108" s="118">
        <v>320284.7</v>
      </c>
      <c r="AU108" s="118">
        <v>320284.56</v>
      </c>
      <c r="AV108" s="118">
        <v>0</v>
      </c>
      <c r="AW108" s="118">
        <v>0</v>
      </c>
      <c r="AX108" s="118">
        <v>0</v>
      </c>
      <c r="AY108" s="118">
        <v>0</v>
      </c>
      <c r="AZ108" s="118">
        <v>0</v>
      </c>
      <c r="BA108" s="118">
        <v>0</v>
      </c>
      <c r="BB108" s="118">
        <v>0</v>
      </c>
      <c r="BC108" s="118">
        <v>0</v>
      </c>
      <c r="BD108" s="118">
        <v>0</v>
      </c>
      <c r="BE108" s="118">
        <v>0</v>
      </c>
      <c r="BF108" s="118">
        <v>0</v>
      </c>
      <c r="BG108" s="118">
        <v>0</v>
      </c>
      <c r="BH108" s="118">
        <v>0</v>
      </c>
      <c r="BI108" s="118">
        <v>0</v>
      </c>
      <c r="BJ108" s="118">
        <v>0</v>
      </c>
      <c r="BK108" s="118">
        <v>0</v>
      </c>
      <c r="BL108" s="118">
        <v>0</v>
      </c>
      <c r="BM108" s="118">
        <f t="shared" si="3"/>
        <v>0</v>
      </c>
      <c r="BN108" s="118">
        <f t="shared" si="4"/>
        <v>6405693.8600000013</v>
      </c>
      <c r="BO108" s="118">
        <f t="shared" si="5"/>
        <v>6405693.8600000013</v>
      </c>
    </row>
    <row r="109" spans="1:71" ht="14.4" customHeight="1" x14ac:dyDescent="0.3">
      <c r="A109" s="121">
        <v>20361000</v>
      </c>
      <c r="B109" s="122">
        <v>1</v>
      </c>
      <c r="C109" s="122">
        <v>0</v>
      </c>
      <c r="D109" s="122">
        <v>0</v>
      </c>
      <c r="E109" s="122" t="s">
        <v>0</v>
      </c>
      <c r="F109" s="122" t="s">
        <v>328</v>
      </c>
      <c r="G109" s="122" t="s">
        <v>328</v>
      </c>
      <c r="H109" s="122" t="s">
        <v>328</v>
      </c>
      <c r="I109" s="122" t="s">
        <v>328</v>
      </c>
      <c r="J109" s="122" t="s">
        <v>309</v>
      </c>
      <c r="K109" s="122" t="s">
        <v>1</v>
      </c>
      <c r="L109" s="122" t="s">
        <v>343</v>
      </c>
      <c r="M109" s="122" t="s">
        <v>339</v>
      </c>
      <c r="N109" s="122" t="s">
        <v>340</v>
      </c>
      <c r="O109" s="122" t="s">
        <v>1951</v>
      </c>
      <c r="P109" s="122" t="s">
        <v>1951</v>
      </c>
      <c r="Q109" s="122" t="s">
        <v>1</v>
      </c>
      <c r="R109" s="123">
        <v>25803747.710000001</v>
      </c>
      <c r="S109" s="124">
        <v>45798</v>
      </c>
      <c r="T109" s="124">
        <v>54923</v>
      </c>
      <c r="U109" s="125">
        <v>70000000</v>
      </c>
      <c r="V109" s="125">
        <v>70000000</v>
      </c>
      <c r="W109" s="122" t="s">
        <v>1</v>
      </c>
      <c r="X109" s="124" t="s">
        <v>1</v>
      </c>
      <c r="Y109" s="118">
        <v>0</v>
      </c>
      <c r="Z109" s="118">
        <v>0</v>
      </c>
      <c r="AA109" s="118">
        <v>0</v>
      </c>
      <c r="AB109" s="118">
        <v>0</v>
      </c>
      <c r="AC109" s="118">
        <v>645093.68999999994</v>
      </c>
      <c r="AD109" s="118">
        <v>1290187.3799999999</v>
      </c>
      <c r="AE109" s="118">
        <v>1290187.3799999999</v>
      </c>
      <c r="AF109" s="118">
        <v>1290187.3799999999</v>
      </c>
      <c r="AG109" s="118">
        <v>1290187.3799999999</v>
      </c>
      <c r="AH109" s="118">
        <v>1290187.3799999999</v>
      </c>
      <c r="AI109" s="118">
        <v>1290187.3799999999</v>
      </c>
      <c r="AJ109" s="118">
        <v>1290187.3799999999</v>
      </c>
      <c r="AK109" s="118">
        <v>1290187.3799999999</v>
      </c>
      <c r="AL109" s="118">
        <v>1290187.3799999999</v>
      </c>
      <c r="AM109" s="118">
        <v>1290187.3799999999</v>
      </c>
      <c r="AN109" s="118">
        <v>1290187.3799999999</v>
      </c>
      <c r="AO109" s="118">
        <v>1290187.3799999999</v>
      </c>
      <c r="AP109" s="118">
        <v>1290187.3799999999</v>
      </c>
      <c r="AQ109" s="118">
        <v>1290187.3799999999</v>
      </c>
      <c r="AR109" s="118">
        <v>1290187.3799999999</v>
      </c>
      <c r="AS109" s="118">
        <v>1290187.3799999999</v>
      </c>
      <c r="AT109" s="118">
        <v>1290187.3799999999</v>
      </c>
      <c r="AU109" s="118">
        <v>1290187.3799999999</v>
      </c>
      <c r="AV109" s="118">
        <v>1290187.3799999999</v>
      </c>
      <c r="AW109" s="118">
        <v>645093.80000000005</v>
      </c>
      <c r="AX109" s="118">
        <v>0</v>
      </c>
      <c r="AY109" s="118">
        <v>0</v>
      </c>
      <c r="AZ109" s="118">
        <v>0</v>
      </c>
      <c r="BA109" s="118">
        <v>0</v>
      </c>
      <c r="BB109" s="118">
        <v>0</v>
      </c>
      <c r="BC109" s="118">
        <v>0</v>
      </c>
      <c r="BD109" s="118">
        <v>0</v>
      </c>
      <c r="BE109" s="118">
        <v>0</v>
      </c>
      <c r="BF109" s="118">
        <v>0</v>
      </c>
      <c r="BG109" s="118">
        <v>0</v>
      </c>
      <c r="BH109" s="118">
        <v>0</v>
      </c>
      <c r="BI109" s="118">
        <v>0</v>
      </c>
      <c r="BJ109" s="118">
        <v>0</v>
      </c>
      <c r="BK109" s="118">
        <v>0</v>
      </c>
      <c r="BL109" s="118">
        <v>0</v>
      </c>
      <c r="BM109" s="118">
        <f t="shared" si="3"/>
        <v>0</v>
      </c>
      <c r="BN109" s="118">
        <f t="shared" si="4"/>
        <v>25803747.70999999</v>
      </c>
      <c r="BO109" s="118">
        <f t="shared" si="5"/>
        <v>25803747.70999999</v>
      </c>
    </row>
    <row r="110" spans="1:71" ht="14.4" customHeight="1" x14ac:dyDescent="0.3">
      <c r="A110" s="121">
        <v>20362000</v>
      </c>
      <c r="B110" s="122">
        <v>1</v>
      </c>
      <c r="C110" s="122">
        <v>1</v>
      </c>
      <c r="D110" s="122">
        <v>1</v>
      </c>
      <c r="E110" s="122" t="s">
        <v>0</v>
      </c>
      <c r="F110" s="122" t="s">
        <v>306</v>
      </c>
      <c r="G110" s="122" t="s">
        <v>307</v>
      </c>
      <c r="H110" s="122" t="s">
        <v>422</v>
      </c>
      <c r="I110" s="122" t="s">
        <v>291</v>
      </c>
      <c r="J110" s="122" t="s">
        <v>309</v>
      </c>
      <c r="K110" s="122" t="s">
        <v>1</v>
      </c>
      <c r="L110" s="122" t="s">
        <v>310</v>
      </c>
      <c r="M110" s="122" t="s">
        <v>339</v>
      </c>
      <c r="N110" s="122" t="s">
        <v>340</v>
      </c>
      <c r="O110" s="122" t="s">
        <v>1967</v>
      </c>
      <c r="P110" s="122" t="s">
        <v>1968</v>
      </c>
      <c r="Q110" s="122" t="s">
        <v>1</v>
      </c>
      <c r="R110" s="123">
        <v>1070000</v>
      </c>
      <c r="S110" s="124">
        <v>45824</v>
      </c>
      <c r="T110" s="124">
        <v>54954</v>
      </c>
      <c r="U110" s="125">
        <v>73200767</v>
      </c>
      <c r="V110" s="125">
        <v>73200767</v>
      </c>
      <c r="W110" s="122" t="s">
        <v>1</v>
      </c>
      <c r="X110" s="124" t="s">
        <v>1</v>
      </c>
      <c r="Y110" s="118">
        <v>0</v>
      </c>
      <c r="Z110" s="118">
        <v>0</v>
      </c>
      <c r="AA110" s="118">
        <v>0</v>
      </c>
      <c r="AB110" s="118">
        <v>0</v>
      </c>
      <c r="AC110" s="118">
        <v>26750</v>
      </c>
      <c r="AD110" s="118">
        <v>53500</v>
      </c>
      <c r="AE110" s="118">
        <v>53500</v>
      </c>
      <c r="AF110" s="118">
        <v>53500</v>
      </c>
      <c r="AG110" s="118">
        <v>53500</v>
      </c>
      <c r="AH110" s="118">
        <v>53500</v>
      </c>
      <c r="AI110" s="118">
        <v>53500</v>
      </c>
      <c r="AJ110" s="118">
        <v>53500</v>
      </c>
      <c r="AK110" s="118">
        <v>53500</v>
      </c>
      <c r="AL110" s="118">
        <v>53500</v>
      </c>
      <c r="AM110" s="118">
        <v>53500</v>
      </c>
      <c r="AN110" s="118">
        <v>53500</v>
      </c>
      <c r="AO110" s="118">
        <v>53500</v>
      </c>
      <c r="AP110" s="118">
        <v>53500</v>
      </c>
      <c r="AQ110" s="118">
        <v>53500</v>
      </c>
      <c r="AR110" s="118">
        <v>53500</v>
      </c>
      <c r="AS110" s="118">
        <v>53500</v>
      </c>
      <c r="AT110" s="118">
        <v>53500</v>
      </c>
      <c r="AU110" s="118">
        <v>53500</v>
      </c>
      <c r="AV110" s="118">
        <v>53500</v>
      </c>
      <c r="AW110" s="118">
        <v>26750</v>
      </c>
      <c r="AX110" s="118">
        <v>0</v>
      </c>
      <c r="AY110" s="118">
        <v>0</v>
      </c>
      <c r="AZ110" s="118">
        <v>0</v>
      </c>
      <c r="BA110" s="118">
        <v>0</v>
      </c>
      <c r="BB110" s="118">
        <v>0</v>
      </c>
      <c r="BC110" s="118">
        <v>0</v>
      </c>
      <c r="BD110" s="118">
        <v>0</v>
      </c>
      <c r="BE110" s="118">
        <v>0</v>
      </c>
      <c r="BF110" s="118">
        <v>0</v>
      </c>
      <c r="BG110" s="118">
        <v>0</v>
      </c>
      <c r="BH110" s="118">
        <v>0</v>
      </c>
      <c r="BI110" s="118">
        <v>0</v>
      </c>
      <c r="BJ110" s="118">
        <v>0</v>
      </c>
      <c r="BK110" s="118">
        <v>0</v>
      </c>
      <c r="BL110" s="118">
        <v>0</v>
      </c>
      <c r="BM110" s="118">
        <f t="shared" si="3"/>
        <v>0</v>
      </c>
      <c r="BN110" s="118">
        <f t="shared" si="4"/>
        <v>1070000</v>
      </c>
      <c r="BO110" s="118">
        <f t="shared" si="5"/>
        <v>1070000</v>
      </c>
    </row>
    <row r="111" spans="1:71" ht="14.4" customHeight="1" x14ac:dyDescent="0.3">
      <c r="A111" s="121">
        <v>20370000</v>
      </c>
      <c r="B111" s="122">
        <v>1</v>
      </c>
      <c r="C111" s="122">
        <v>1</v>
      </c>
      <c r="D111" s="122">
        <v>1</v>
      </c>
      <c r="E111" s="122" t="s">
        <v>446</v>
      </c>
      <c r="F111" s="122" t="s">
        <v>306</v>
      </c>
      <c r="G111" s="122" t="s">
        <v>307</v>
      </c>
      <c r="H111" s="122" t="s">
        <v>422</v>
      </c>
      <c r="I111" s="122" t="s">
        <v>291</v>
      </c>
      <c r="J111" s="122" t="s">
        <v>309</v>
      </c>
      <c r="K111" s="122" t="s">
        <v>1</v>
      </c>
      <c r="L111" s="122" t="s">
        <v>310</v>
      </c>
      <c r="M111" s="122" t="s">
        <v>339</v>
      </c>
      <c r="N111" s="122" t="s">
        <v>340</v>
      </c>
      <c r="O111" s="122" t="s">
        <v>110</v>
      </c>
      <c r="P111" s="122" t="s">
        <v>110</v>
      </c>
      <c r="Q111" s="122" t="s">
        <v>1</v>
      </c>
      <c r="R111" s="123">
        <v>279773.7</v>
      </c>
      <c r="S111" s="124">
        <v>45205</v>
      </c>
      <c r="T111" s="124">
        <v>53585</v>
      </c>
      <c r="U111" s="125">
        <v>25000000</v>
      </c>
      <c r="V111" s="125">
        <v>25000000</v>
      </c>
      <c r="W111" s="122" t="s">
        <v>1</v>
      </c>
      <c r="X111" s="124" t="s">
        <v>1</v>
      </c>
      <c r="Y111" s="118">
        <v>0</v>
      </c>
      <c r="Z111" s="118">
        <v>0</v>
      </c>
      <c r="AA111" s="118">
        <v>0</v>
      </c>
      <c r="AB111" s="118">
        <v>0</v>
      </c>
      <c r="AC111" s="118">
        <v>0</v>
      </c>
      <c r="AD111" s="118">
        <v>17485.86</v>
      </c>
      <c r="AE111" s="118">
        <v>17485.86</v>
      </c>
      <c r="AF111" s="118">
        <v>17485.86</v>
      </c>
      <c r="AG111" s="118">
        <v>17485.86</v>
      </c>
      <c r="AH111" s="118">
        <v>17485.86</v>
      </c>
      <c r="AI111" s="118">
        <v>17485.86</v>
      </c>
      <c r="AJ111" s="118">
        <v>17485.86</v>
      </c>
      <c r="AK111" s="118">
        <v>17485.86</v>
      </c>
      <c r="AL111" s="118">
        <v>17485.86</v>
      </c>
      <c r="AM111" s="118">
        <v>17485.86</v>
      </c>
      <c r="AN111" s="118">
        <v>17485.86</v>
      </c>
      <c r="AO111" s="118">
        <v>17485.86</v>
      </c>
      <c r="AP111" s="118">
        <v>17485.86</v>
      </c>
      <c r="AQ111" s="118">
        <v>17485.86</v>
      </c>
      <c r="AR111" s="118">
        <v>17485.86</v>
      </c>
      <c r="AS111" s="118">
        <v>17485.8</v>
      </c>
      <c r="AT111" s="118">
        <v>0</v>
      </c>
      <c r="AU111" s="118">
        <v>0</v>
      </c>
      <c r="AV111" s="118">
        <v>0</v>
      </c>
      <c r="AW111" s="118">
        <v>0</v>
      </c>
      <c r="AX111" s="118">
        <v>0</v>
      </c>
      <c r="AY111" s="118">
        <v>0</v>
      </c>
      <c r="AZ111" s="118">
        <v>0</v>
      </c>
      <c r="BA111" s="118">
        <v>0</v>
      </c>
      <c r="BB111" s="118">
        <v>0</v>
      </c>
      <c r="BC111" s="118">
        <v>0</v>
      </c>
      <c r="BD111" s="118">
        <v>0</v>
      </c>
      <c r="BE111" s="118">
        <v>0</v>
      </c>
      <c r="BF111" s="118">
        <v>0</v>
      </c>
      <c r="BG111" s="118">
        <v>0</v>
      </c>
      <c r="BH111" s="118">
        <v>0</v>
      </c>
      <c r="BI111" s="118">
        <v>0</v>
      </c>
      <c r="BJ111" s="118">
        <v>0</v>
      </c>
      <c r="BK111" s="118">
        <v>0</v>
      </c>
      <c r="BL111" s="118">
        <v>0</v>
      </c>
      <c r="BM111" s="118">
        <f t="shared" si="3"/>
        <v>0</v>
      </c>
      <c r="BN111" s="118">
        <f t="shared" si="4"/>
        <v>279773.6999999999</v>
      </c>
      <c r="BO111" s="118">
        <f t="shared" si="5"/>
        <v>279773.6999999999</v>
      </c>
      <c r="BS111" s="130"/>
    </row>
    <row r="112" spans="1:71" ht="14.4" customHeight="1" x14ac:dyDescent="0.3">
      <c r="A112" s="121">
        <v>20380000</v>
      </c>
      <c r="B112" s="122">
        <v>1</v>
      </c>
      <c r="C112" s="122">
        <v>1</v>
      </c>
      <c r="D112" s="122">
        <v>0</v>
      </c>
      <c r="E112" s="122" t="s">
        <v>0</v>
      </c>
      <c r="F112" s="122" t="s">
        <v>306</v>
      </c>
      <c r="G112" s="122" t="s">
        <v>314</v>
      </c>
      <c r="H112" s="122" t="s">
        <v>314</v>
      </c>
      <c r="I112" s="122" t="s">
        <v>314</v>
      </c>
      <c r="J112" s="122" t="s">
        <v>309</v>
      </c>
      <c r="K112" s="122" t="s">
        <v>1</v>
      </c>
      <c r="L112" s="122" t="s">
        <v>332</v>
      </c>
      <c r="M112" s="122" t="s">
        <v>339</v>
      </c>
      <c r="N112" s="122" t="s">
        <v>340</v>
      </c>
      <c r="O112" s="122" t="s">
        <v>111</v>
      </c>
      <c r="P112" s="122" t="s">
        <v>111</v>
      </c>
      <c r="Q112" s="122" t="s">
        <v>1</v>
      </c>
      <c r="R112" s="123">
        <v>2000000</v>
      </c>
      <c r="S112" s="124">
        <v>45246</v>
      </c>
      <c r="T112" s="124">
        <v>53615</v>
      </c>
      <c r="U112" s="125">
        <v>125000000</v>
      </c>
      <c r="V112" s="125">
        <v>125000000</v>
      </c>
      <c r="W112" s="122" t="s">
        <v>1</v>
      </c>
      <c r="X112" s="124" t="s">
        <v>1</v>
      </c>
      <c r="Y112" s="118">
        <v>0</v>
      </c>
      <c r="Z112" s="118">
        <v>0</v>
      </c>
      <c r="AA112" s="118">
        <v>0</v>
      </c>
      <c r="AB112" s="118">
        <v>0</v>
      </c>
      <c r="AC112" s="118">
        <v>0</v>
      </c>
      <c r="AD112" s="118">
        <v>125000</v>
      </c>
      <c r="AE112" s="118">
        <v>125000</v>
      </c>
      <c r="AF112" s="118">
        <v>125000</v>
      </c>
      <c r="AG112" s="118">
        <v>125000</v>
      </c>
      <c r="AH112" s="118">
        <v>125000</v>
      </c>
      <c r="AI112" s="118">
        <v>125000</v>
      </c>
      <c r="AJ112" s="118">
        <v>125000</v>
      </c>
      <c r="AK112" s="118">
        <v>125000</v>
      </c>
      <c r="AL112" s="118">
        <v>125000</v>
      </c>
      <c r="AM112" s="118">
        <v>125000</v>
      </c>
      <c r="AN112" s="118">
        <v>125000</v>
      </c>
      <c r="AO112" s="118">
        <v>125000</v>
      </c>
      <c r="AP112" s="118">
        <v>125000</v>
      </c>
      <c r="AQ112" s="118">
        <v>125000</v>
      </c>
      <c r="AR112" s="118">
        <v>125000</v>
      </c>
      <c r="AS112" s="118">
        <v>125000</v>
      </c>
      <c r="AT112" s="118">
        <v>0</v>
      </c>
      <c r="AU112" s="118">
        <v>0</v>
      </c>
      <c r="AV112" s="118">
        <v>0</v>
      </c>
      <c r="AW112" s="118">
        <v>0</v>
      </c>
      <c r="AX112" s="118">
        <v>0</v>
      </c>
      <c r="AY112" s="118">
        <v>0</v>
      </c>
      <c r="AZ112" s="118">
        <v>0</v>
      </c>
      <c r="BA112" s="118">
        <v>0</v>
      </c>
      <c r="BB112" s="118">
        <v>0</v>
      </c>
      <c r="BC112" s="118">
        <v>0</v>
      </c>
      <c r="BD112" s="118">
        <v>0</v>
      </c>
      <c r="BE112" s="118">
        <v>0</v>
      </c>
      <c r="BF112" s="118">
        <v>0</v>
      </c>
      <c r="BG112" s="118">
        <v>0</v>
      </c>
      <c r="BH112" s="118">
        <v>0</v>
      </c>
      <c r="BI112" s="118">
        <v>0</v>
      </c>
      <c r="BJ112" s="118">
        <v>0</v>
      </c>
      <c r="BK112" s="118">
        <v>0</v>
      </c>
      <c r="BL112" s="118">
        <v>0</v>
      </c>
      <c r="BM112" s="118">
        <f t="shared" si="3"/>
        <v>0</v>
      </c>
      <c r="BN112" s="118">
        <f t="shared" si="4"/>
        <v>2000000</v>
      </c>
      <c r="BO112" s="118">
        <f t="shared" si="5"/>
        <v>2000000</v>
      </c>
    </row>
    <row r="113" spans="1:71" ht="14.4" customHeight="1" x14ac:dyDescent="0.3">
      <c r="A113" s="121">
        <v>20400000</v>
      </c>
      <c r="B113" s="122">
        <v>1</v>
      </c>
      <c r="C113" s="122">
        <v>1</v>
      </c>
      <c r="D113" s="122">
        <v>1</v>
      </c>
      <c r="E113" s="122" t="s">
        <v>0</v>
      </c>
      <c r="F113" s="122" t="s">
        <v>306</v>
      </c>
      <c r="G113" s="122" t="s">
        <v>307</v>
      </c>
      <c r="H113" s="122" t="s">
        <v>422</v>
      </c>
      <c r="I113" s="122" t="s">
        <v>291</v>
      </c>
      <c r="J113" s="122" t="s">
        <v>309</v>
      </c>
      <c r="K113" s="122" t="s">
        <v>1</v>
      </c>
      <c r="L113" s="122" t="s">
        <v>310</v>
      </c>
      <c r="M113" s="122" t="s">
        <v>339</v>
      </c>
      <c r="N113" s="122" t="s">
        <v>340</v>
      </c>
      <c r="O113" s="122" t="s">
        <v>462</v>
      </c>
      <c r="P113" s="122" t="s">
        <v>462</v>
      </c>
      <c r="Q113" s="122" t="s">
        <v>1</v>
      </c>
      <c r="R113" s="123">
        <v>80000</v>
      </c>
      <c r="S113" s="124">
        <v>45460</v>
      </c>
      <c r="T113" s="124">
        <v>54407</v>
      </c>
      <c r="U113" s="125">
        <v>10000000</v>
      </c>
      <c r="V113" s="125">
        <v>10000000</v>
      </c>
      <c r="W113" s="122" t="s">
        <v>1</v>
      </c>
      <c r="X113" s="124" t="s">
        <v>1</v>
      </c>
      <c r="Y113" s="118">
        <v>0</v>
      </c>
      <c r="Z113" s="118">
        <v>0</v>
      </c>
      <c r="AA113" s="118">
        <v>0</v>
      </c>
      <c r="AB113" s="118">
        <v>0</v>
      </c>
      <c r="AC113" s="118">
        <v>4210.5200000000004</v>
      </c>
      <c r="AD113" s="118">
        <v>4210.5200000000004</v>
      </c>
      <c r="AE113" s="118">
        <v>4210.5200000000004</v>
      </c>
      <c r="AF113" s="118">
        <v>4210.5200000000004</v>
      </c>
      <c r="AG113" s="118">
        <v>4210.5200000000004</v>
      </c>
      <c r="AH113" s="118">
        <v>4210.5200000000004</v>
      </c>
      <c r="AI113" s="118">
        <v>4210.5200000000004</v>
      </c>
      <c r="AJ113" s="118">
        <v>4210.5200000000004</v>
      </c>
      <c r="AK113" s="118">
        <v>4210.5200000000004</v>
      </c>
      <c r="AL113" s="118">
        <v>4210.5200000000004</v>
      </c>
      <c r="AM113" s="118">
        <v>4210.5200000000004</v>
      </c>
      <c r="AN113" s="118">
        <v>4210.5200000000004</v>
      </c>
      <c r="AO113" s="118">
        <v>4210.5200000000004</v>
      </c>
      <c r="AP113" s="118">
        <v>4210.5200000000004</v>
      </c>
      <c r="AQ113" s="118">
        <v>4210.5200000000004</v>
      </c>
      <c r="AR113" s="118">
        <v>4210.5200000000004</v>
      </c>
      <c r="AS113" s="118">
        <v>4210.5200000000004</v>
      </c>
      <c r="AT113" s="118">
        <v>4210.5200000000004</v>
      </c>
      <c r="AU113" s="118">
        <v>4210.6400000000003</v>
      </c>
      <c r="AV113" s="118">
        <v>0</v>
      </c>
      <c r="AW113" s="118">
        <v>0</v>
      </c>
      <c r="AX113" s="118">
        <v>0</v>
      </c>
      <c r="AY113" s="118">
        <v>0</v>
      </c>
      <c r="AZ113" s="118">
        <v>0</v>
      </c>
      <c r="BA113" s="118">
        <v>0</v>
      </c>
      <c r="BB113" s="118">
        <v>0</v>
      </c>
      <c r="BC113" s="118">
        <v>0</v>
      </c>
      <c r="BD113" s="118">
        <v>0</v>
      </c>
      <c r="BE113" s="118">
        <v>0</v>
      </c>
      <c r="BF113" s="118">
        <v>0</v>
      </c>
      <c r="BG113" s="118">
        <v>0</v>
      </c>
      <c r="BH113" s="118">
        <v>0</v>
      </c>
      <c r="BI113" s="118">
        <v>0</v>
      </c>
      <c r="BJ113" s="118">
        <v>0</v>
      </c>
      <c r="BK113" s="118">
        <v>0</v>
      </c>
      <c r="BL113" s="118">
        <v>0</v>
      </c>
      <c r="BM113" s="118">
        <f t="shared" si="3"/>
        <v>0</v>
      </c>
      <c r="BN113" s="118">
        <f t="shared" si="4"/>
        <v>80000.000000000044</v>
      </c>
      <c r="BO113" s="118">
        <f t="shared" si="5"/>
        <v>80000.000000000044</v>
      </c>
      <c r="BS113" s="130"/>
    </row>
    <row r="114" spans="1:71" ht="14.4" customHeight="1" x14ac:dyDescent="0.3">
      <c r="A114" s="121">
        <v>20410000</v>
      </c>
      <c r="B114" s="122">
        <v>1</v>
      </c>
      <c r="C114" s="122">
        <v>0</v>
      </c>
      <c r="D114" s="122">
        <v>0</v>
      </c>
      <c r="E114" s="122" t="s">
        <v>0</v>
      </c>
      <c r="F114" s="122" t="s">
        <v>328</v>
      </c>
      <c r="G114" s="122" t="s">
        <v>328</v>
      </c>
      <c r="H114" s="122" t="s">
        <v>328</v>
      </c>
      <c r="I114" s="122" t="s">
        <v>329</v>
      </c>
      <c r="J114" s="122" t="s">
        <v>309</v>
      </c>
      <c r="K114" s="122" t="s">
        <v>1</v>
      </c>
      <c r="L114" s="122" t="s">
        <v>330</v>
      </c>
      <c r="M114" s="122" t="s">
        <v>339</v>
      </c>
      <c r="N114" s="122" t="s">
        <v>340</v>
      </c>
      <c r="O114" s="122" t="s">
        <v>467</v>
      </c>
      <c r="P114" s="122" t="s">
        <v>467</v>
      </c>
      <c r="Q114" s="122" t="s">
        <v>1</v>
      </c>
      <c r="R114" s="123">
        <v>7689931.2300000004</v>
      </c>
      <c r="S114" s="124">
        <v>45474</v>
      </c>
      <c r="T114" s="124">
        <v>54023</v>
      </c>
      <c r="U114" s="125">
        <v>120000000</v>
      </c>
      <c r="V114" s="125">
        <v>120000000</v>
      </c>
      <c r="W114" s="122" t="s">
        <v>1</v>
      </c>
      <c r="X114" s="124" t="s">
        <v>1</v>
      </c>
      <c r="Y114" s="118">
        <v>0</v>
      </c>
      <c r="Z114" s="118">
        <v>0</v>
      </c>
      <c r="AA114" s="118">
        <v>0</v>
      </c>
      <c r="AB114" s="118">
        <v>0</v>
      </c>
      <c r="AC114" s="118">
        <v>0</v>
      </c>
      <c r="AD114" s="118">
        <v>452348.9</v>
      </c>
      <c r="AE114" s="118">
        <v>452348.9</v>
      </c>
      <c r="AF114" s="118">
        <v>452348.9</v>
      </c>
      <c r="AG114" s="118">
        <v>452348.9</v>
      </c>
      <c r="AH114" s="118">
        <v>452348.9</v>
      </c>
      <c r="AI114" s="118">
        <v>452348.9</v>
      </c>
      <c r="AJ114" s="118">
        <v>452348.9</v>
      </c>
      <c r="AK114" s="118">
        <v>452348.9</v>
      </c>
      <c r="AL114" s="118">
        <v>452348.9</v>
      </c>
      <c r="AM114" s="118">
        <v>452348.9</v>
      </c>
      <c r="AN114" s="118">
        <v>452348.9</v>
      </c>
      <c r="AO114" s="118">
        <v>452348.9</v>
      </c>
      <c r="AP114" s="118">
        <v>452348.9</v>
      </c>
      <c r="AQ114" s="118">
        <v>452348.9</v>
      </c>
      <c r="AR114" s="118">
        <v>452348.9</v>
      </c>
      <c r="AS114" s="118">
        <v>452348.9</v>
      </c>
      <c r="AT114" s="118">
        <v>452348.83</v>
      </c>
      <c r="AU114" s="118">
        <v>0</v>
      </c>
      <c r="AV114" s="118">
        <v>0</v>
      </c>
      <c r="AW114" s="118">
        <v>0</v>
      </c>
      <c r="AX114" s="118">
        <v>0</v>
      </c>
      <c r="AY114" s="118">
        <v>0</v>
      </c>
      <c r="AZ114" s="118">
        <v>0</v>
      </c>
      <c r="BA114" s="118">
        <v>0</v>
      </c>
      <c r="BB114" s="118">
        <v>0</v>
      </c>
      <c r="BC114" s="118">
        <v>0</v>
      </c>
      <c r="BD114" s="118">
        <v>0</v>
      </c>
      <c r="BE114" s="118">
        <v>0</v>
      </c>
      <c r="BF114" s="118">
        <v>0</v>
      </c>
      <c r="BG114" s="118">
        <v>0</v>
      </c>
      <c r="BH114" s="118">
        <v>0</v>
      </c>
      <c r="BI114" s="118">
        <v>0</v>
      </c>
      <c r="BJ114" s="118">
        <v>0</v>
      </c>
      <c r="BK114" s="118">
        <v>0</v>
      </c>
      <c r="BL114" s="118">
        <v>0</v>
      </c>
      <c r="BM114" s="118">
        <f t="shared" si="3"/>
        <v>0</v>
      </c>
      <c r="BN114" s="118">
        <f t="shared" si="4"/>
        <v>7689931.2300000023</v>
      </c>
      <c r="BO114" s="118">
        <f t="shared" si="5"/>
        <v>7689931.2300000023</v>
      </c>
    </row>
    <row r="115" spans="1:71" ht="14.4" customHeight="1" x14ac:dyDescent="0.3">
      <c r="A115" s="121">
        <v>20420000</v>
      </c>
      <c r="B115" s="122">
        <v>1</v>
      </c>
      <c r="C115" s="122">
        <v>0</v>
      </c>
      <c r="D115" s="122">
        <v>0</v>
      </c>
      <c r="E115" s="122" t="s">
        <v>0</v>
      </c>
      <c r="F115" s="122" t="s">
        <v>328</v>
      </c>
      <c r="G115" s="122" t="s">
        <v>328</v>
      </c>
      <c r="H115" s="122" t="s">
        <v>328</v>
      </c>
      <c r="I115" s="122" t="s">
        <v>329</v>
      </c>
      <c r="J115" s="122" t="s">
        <v>309</v>
      </c>
      <c r="K115" s="122" t="s">
        <v>1</v>
      </c>
      <c r="L115" s="122" t="s">
        <v>330</v>
      </c>
      <c r="M115" s="122" t="s">
        <v>339</v>
      </c>
      <c r="N115" s="122" t="s">
        <v>340</v>
      </c>
      <c r="O115" s="122" t="s">
        <v>468</v>
      </c>
      <c r="P115" s="122" t="s">
        <v>468</v>
      </c>
      <c r="Q115" s="122" t="s">
        <v>1</v>
      </c>
      <c r="R115" s="123">
        <v>10175000</v>
      </c>
      <c r="S115" s="124">
        <v>45474</v>
      </c>
      <c r="T115" s="124">
        <v>54923</v>
      </c>
      <c r="U115" s="125">
        <v>80000000</v>
      </c>
      <c r="V115" s="125">
        <v>80000000</v>
      </c>
      <c r="W115" s="122" t="s">
        <v>1</v>
      </c>
      <c r="X115" s="124" t="s">
        <v>1</v>
      </c>
      <c r="Y115" s="118">
        <v>0</v>
      </c>
      <c r="Z115" s="118">
        <v>0</v>
      </c>
      <c r="AA115" s="118">
        <v>0</v>
      </c>
      <c r="AB115" s="118">
        <v>0</v>
      </c>
      <c r="AC115" s="118">
        <v>254375</v>
      </c>
      <c r="AD115" s="118">
        <v>508750</v>
      </c>
      <c r="AE115" s="118">
        <v>508750</v>
      </c>
      <c r="AF115" s="118">
        <v>508750</v>
      </c>
      <c r="AG115" s="118">
        <v>508750</v>
      </c>
      <c r="AH115" s="118">
        <v>508750</v>
      </c>
      <c r="AI115" s="118">
        <v>508750</v>
      </c>
      <c r="AJ115" s="118">
        <v>508750</v>
      </c>
      <c r="AK115" s="118">
        <v>508750</v>
      </c>
      <c r="AL115" s="118">
        <v>508750</v>
      </c>
      <c r="AM115" s="118">
        <v>508750</v>
      </c>
      <c r="AN115" s="118">
        <v>508750</v>
      </c>
      <c r="AO115" s="118">
        <v>508750</v>
      </c>
      <c r="AP115" s="118">
        <v>508750</v>
      </c>
      <c r="AQ115" s="118">
        <v>508750</v>
      </c>
      <c r="AR115" s="118">
        <v>508750</v>
      </c>
      <c r="AS115" s="118">
        <v>508750</v>
      </c>
      <c r="AT115" s="118">
        <v>508750</v>
      </c>
      <c r="AU115" s="118">
        <v>508750</v>
      </c>
      <c r="AV115" s="118">
        <v>508750</v>
      </c>
      <c r="AW115" s="118">
        <v>254375</v>
      </c>
      <c r="AX115" s="118">
        <v>0</v>
      </c>
      <c r="AY115" s="118">
        <v>0</v>
      </c>
      <c r="AZ115" s="118">
        <v>0</v>
      </c>
      <c r="BA115" s="118">
        <v>0</v>
      </c>
      <c r="BB115" s="118">
        <v>0</v>
      </c>
      <c r="BC115" s="118">
        <v>0</v>
      </c>
      <c r="BD115" s="118">
        <v>0</v>
      </c>
      <c r="BE115" s="118">
        <v>0</v>
      </c>
      <c r="BF115" s="118">
        <v>0</v>
      </c>
      <c r="BG115" s="118">
        <v>0</v>
      </c>
      <c r="BH115" s="118">
        <v>0</v>
      </c>
      <c r="BI115" s="118">
        <v>0</v>
      </c>
      <c r="BJ115" s="118">
        <v>0</v>
      </c>
      <c r="BK115" s="118">
        <v>0</v>
      </c>
      <c r="BL115" s="118">
        <v>0</v>
      </c>
      <c r="BM115" s="118">
        <f t="shared" si="3"/>
        <v>0</v>
      </c>
      <c r="BN115" s="118">
        <f t="shared" si="4"/>
        <v>10175000</v>
      </c>
      <c r="BO115" s="118">
        <f t="shared" si="5"/>
        <v>10175000</v>
      </c>
    </row>
    <row r="116" spans="1:71" ht="14.4" customHeight="1" x14ac:dyDescent="0.3">
      <c r="A116" s="121">
        <v>20430000</v>
      </c>
      <c r="B116" s="122">
        <v>1</v>
      </c>
      <c r="C116" s="122">
        <v>1</v>
      </c>
      <c r="D116" s="122">
        <v>1</v>
      </c>
      <c r="E116" s="122" t="s">
        <v>446</v>
      </c>
      <c r="F116" s="122" t="s">
        <v>306</v>
      </c>
      <c r="G116" s="122" t="s">
        <v>307</v>
      </c>
      <c r="H116" s="122" t="s">
        <v>422</v>
      </c>
      <c r="I116" s="122" t="s">
        <v>291</v>
      </c>
      <c r="J116" s="122" t="s">
        <v>309</v>
      </c>
      <c r="K116" s="122" t="s">
        <v>1</v>
      </c>
      <c r="L116" s="122" t="s">
        <v>310</v>
      </c>
      <c r="M116" s="122" t="s">
        <v>339</v>
      </c>
      <c r="N116" s="122" t="s">
        <v>340</v>
      </c>
      <c r="O116" s="122" t="s">
        <v>475</v>
      </c>
      <c r="P116" s="122" t="s">
        <v>475</v>
      </c>
      <c r="Q116" s="122" t="s">
        <v>1</v>
      </c>
      <c r="R116" s="123">
        <v>500000000</v>
      </c>
      <c r="S116" s="124">
        <v>45519</v>
      </c>
      <c r="T116" s="124">
        <v>52642</v>
      </c>
      <c r="U116" s="125">
        <v>500000000</v>
      </c>
      <c r="V116" s="125">
        <v>500000000</v>
      </c>
      <c r="W116" s="122" t="s">
        <v>1</v>
      </c>
      <c r="X116" s="124" t="s">
        <v>1</v>
      </c>
      <c r="Y116" s="118">
        <v>0</v>
      </c>
      <c r="Z116" s="118">
        <v>0</v>
      </c>
      <c r="AA116" s="118">
        <v>0</v>
      </c>
      <c r="AB116" s="118">
        <v>0</v>
      </c>
      <c r="AC116" s="118">
        <v>35714285.719999999</v>
      </c>
      <c r="AD116" s="118">
        <v>35714285.719999999</v>
      </c>
      <c r="AE116" s="118">
        <v>35714285.719999999</v>
      </c>
      <c r="AF116" s="118">
        <v>35714285.719999999</v>
      </c>
      <c r="AG116" s="118">
        <v>35714285.719999999</v>
      </c>
      <c r="AH116" s="118">
        <v>35714285.719999999</v>
      </c>
      <c r="AI116" s="118">
        <v>35714285.719999999</v>
      </c>
      <c r="AJ116" s="118">
        <v>35714285.719999999</v>
      </c>
      <c r="AK116" s="118">
        <v>35714285.719999999</v>
      </c>
      <c r="AL116" s="118">
        <v>35714285.719999999</v>
      </c>
      <c r="AM116" s="118">
        <v>35714285.719999999</v>
      </c>
      <c r="AN116" s="118">
        <v>35714285.719999999</v>
      </c>
      <c r="AO116" s="118">
        <v>35714285.719999999</v>
      </c>
      <c r="AP116" s="118">
        <v>35714285.640000001</v>
      </c>
      <c r="AQ116" s="118">
        <v>0</v>
      </c>
      <c r="AR116" s="118">
        <v>0</v>
      </c>
      <c r="AS116" s="118">
        <v>0</v>
      </c>
      <c r="AT116" s="118">
        <v>0</v>
      </c>
      <c r="AU116" s="118">
        <v>0</v>
      </c>
      <c r="AV116" s="118">
        <v>0</v>
      </c>
      <c r="AW116" s="118">
        <v>0</v>
      </c>
      <c r="AX116" s="118">
        <v>0</v>
      </c>
      <c r="AY116" s="118">
        <v>0</v>
      </c>
      <c r="AZ116" s="118">
        <v>0</v>
      </c>
      <c r="BA116" s="118">
        <v>0</v>
      </c>
      <c r="BB116" s="118">
        <v>0</v>
      </c>
      <c r="BC116" s="118">
        <v>0</v>
      </c>
      <c r="BD116" s="118">
        <v>0</v>
      </c>
      <c r="BE116" s="118">
        <v>0</v>
      </c>
      <c r="BF116" s="118">
        <v>0</v>
      </c>
      <c r="BG116" s="118">
        <v>0</v>
      </c>
      <c r="BH116" s="118">
        <v>0</v>
      </c>
      <c r="BI116" s="118">
        <v>0</v>
      </c>
      <c r="BJ116" s="118">
        <v>0</v>
      </c>
      <c r="BK116" s="118">
        <v>0</v>
      </c>
      <c r="BL116" s="118">
        <v>0</v>
      </c>
      <c r="BM116" s="118">
        <f t="shared" si="3"/>
        <v>0</v>
      </c>
      <c r="BN116" s="118">
        <f t="shared" si="4"/>
        <v>500000000.00000012</v>
      </c>
      <c r="BO116" s="118">
        <f t="shared" si="5"/>
        <v>500000000.00000012</v>
      </c>
    </row>
    <row r="117" spans="1:71" ht="14.4" customHeight="1" x14ac:dyDescent="0.3">
      <c r="A117" s="121">
        <v>20440000</v>
      </c>
      <c r="B117" s="122">
        <v>1</v>
      </c>
      <c r="C117" s="122">
        <v>1</v>
      </c>
      <c r="D117" s="122">
        <v>1</v>
      </c>
      <c r="E117" s="122" t="s">
        <v>446</v>
      </c>
      <c r="F117" s="122" t="s">
        <v>306</v>
      </c>
      <c r="G117" s="122" t="s">
        <v>307</v>
      </c>
      <c r="H117" s="122" t="s">
        <v>422</v>
      </c>
      <c r="I117" s="122" t="s">
        <v>291</v>
      </c>
      <c r="J117" s="122" t="s">
        <v>309</v>
      </c>
      <c r="K117" s="122" t="s">
        <v>1</v>
      </c>
      <c r="L117" s="122" t="s">
        <v>310</v>
      </c>
      <c r="M117" s="122" t="s">
        <v>339</v>
      </c>
      <c r="N117" s="122" t="s">
        <v>340</v>
      </c>
      <c r="O117" s="122" t="s">
        <v>112</v>
      </c>
      <c r="P117" s="122" t="s">
        <v>112</v>
      </c>
      <c r="Q117" s="122" t="s">
        <v>1</v>
      </c>
      <c r="R117" s="123">
        <v>100000000</v>
      </c>
      <c r="S117" s="124">
        <v>45519</v>
      </c>
      <c r="T117" s="124">
        <v>50997</v>
      </c>
      <c r="U117" s="125">
        <v>100000000</v>
      </c>
      <c r="V117" s="125">
        <v>100000000</v>
      </c>
      <c r="W117" s="122" t="s">
        <v>1</v>
      </c>
      <c r="X117" s="124" t="s">
        <v>1</v>
      </c>
      <c r="Y117" s="118">
        <v>0</v>
      </c>
      <c r="Z117" s="118">
        <v>4000000</v>
      </c>
      <c r="AA117" s="118">
        <v>8000000</v>
      </c>
      <c r="AB117" s="118">
        <v>8000000</v>
      </c>
      <c r="AC117" s="118">
        <v>8000000</v>
      </c>
      <c r="AD117" s="118">
        <v>8000000</v>
      </c>
      <c r="AE117" s="118">
        <v>8000000</v>
      </c>
      <c r="AF117" s="118">
        <v>8000000</v>
      </c>
      <c r="AG117" s="118">
        <v>8000000</v>
      </c>
      <c r="AH117" s="118">
        <v>8000000</v>
      </c>
      <c r="AI117" s="118">
        <v>8000000</v>
      </c>
      <c r="AJ117" s="118">
        <v>8000000</v>
      </c>
      <c r="AK117" s="118">
        <v>8000000</v>
      </c>
      <c r="AL117" s="118">
        <v>8000000</v>
      </c>
      <c r="AM117" s="118">
        <v>0</v>
      </c>
      <c r="AN117" s="118">
        <v>0</v>
      </c>
      <c r="AO117" s="118">
        <v>0</v>
      </c>
      <c r="AP117" s="118">
        <v>0</v>
      </c>
      <c r="AQ117" s="118">
        <v>0</v>
      </c>
      <c r="AR117" s="118">
        <v>0</v>
      </c>
      <c r="AS117" s="118">
        <v>0</v>
      </c>
      <c r="AT117" s="118">
        <v>0</v>
      </c>
      <c r="AU117" s="118">
        <v>0</v>
      </c>
      <c r="AV117" s="118">
        <v>0</v>
      </c>
      <c r="AW117" s="118">
        <v>0</v>
      </c>
      <c r="AX117" s="118">
        <v>0</v>
      </c>
      <c r="AY117" s="118">
        <v>0</v>
      </c>
      <c r="AZ117" s="118">
        <v>0</v>
      </c>
      <c r="BA117" s="118">
        <v>0</v>
      </c>
      <c r="BB117" s="118">
        <v>0</v>
      </c>
      <c r="BC117" s="118">
        <v>0</v>
      </c>
      <c r="BD117" s="118">
        <v>0</v>
      </c>
      <c r="BE117" s="118">
        <v>0</v>
      </c>
      <c r="BF117" s="118">
        <v>0</v>
      </c>
      <c r="BG117" s="118">
        <v>0</v>
      </c>
      <c r="BH117" s="118">
        <v>0</v>
      </c>
      <c r="BI117" s="118">
        <v>0</v>
      </c>
      <c r="BJ117" s="118">
        <v>0</v>
      </c>
      <c r="BK117" s="118">
        <v>0</v>
      </c>
      <c r="BL117" s="118">
        <v>0</v>
      </c>
      <c r="BM117" s="118">
        <f t="shared" si="3"/>
        <v>4000000</v>
      </c>
      <c r="BN117" s="118">
        <f t="shared" si="4"/>
        <v>96000000</v>
      </c>
      <c r="BO117" s="118">
        <f t="shared" si="5"/>
        <v>100000000</v>
      </c>
    </row>
    <row r="118" spans="1:71" ht="14.4" customHeight="1" x14ac:dyDescent="0.3">
      <c r="A118" s="121">
        <v>20450000</v>
      </c>
      <c r="B118" s="122">
        <v>1</v>
      </c>
      <c r="C118" s="122">
        <v>0</v>
      </c>
      <c r="D118" s="122">
        <v>0</v>
      </c>
      <c r="E118" s="122" t="s">
        <v>0</v>
      </c>
      <c r="F118" s="122" t="s">
        <v>328</v>
      </c>
      <c r="G118" s="122" t="s">
        <v>328</v>
      </c>
      <c r="H118" s="122" t="s">
        <v>328</v>
      </c>
      <c r="I118" s="122" t="s">
        <v>328</v>
      </c>
      <c r="J118" s="122" t="s">
        <v>309</v>
      </c>
      <c r="K118" s="122" t="s">
        <v>1</v>
      </c>
      <c r="L118" s="122" t="s">
        <v>343</v>
      </c>
      <c r="M118" s="122" t="s">
        <v>339</v>
      </c>
      <c r="N118" s="122" t="s">
        <v>340</v>
      </c>
      <c r="O118" s="122" t="s">
        <v>476</v>
      </c>
      <c r="P118" s="122" t="s">
        <v>476</v>
      </c>
      <c r="Q118" s="122" t="s">
        <v>1</v>
      </c>
      <c r="R118" s="123">
        <v>500000</v>
      </c>
      <c r="S118" s="124">
        <v>45523</v>
      </c>
      <c r="T118" s="124">
        <v>54650</v>
      </c>
      <c r="U118" s="125">
        <v>8000000</v>
      </c>
      <c r="V118" s="125">
        <v>8000000</v>
      </c>
      <c r="W118" s="122" t="s">
        <v>1</v>
      </c>
      <c r="X118" s="124" t="s">
        <v>1</v>
      </c>
      <c r="Y118" s="118">
        <v>0</v>
      </c>
      <c r="Z118" s="118">
        <v>0</v>
      </c>
      <c r="AA118" s="118">
        <v>0</v>
      </c>
      <c r="AB118" s="118">
        <v>0</v>
      </c>
      <c r="AC118" s="118">
        <v>25000</v>
      </c>
      <c r="AD118" s="118">
        <v>25000</v>
      </c>
      <c r="AE118" s="118">
        <v>25000</v>
      </c>
      <c r="AF118" s="118">
        <v>25000</v>
      </c>
      <c r="AG118" s="118">
        <v>25000</v>
      </c>
      <c r="AH118" s="118">
        <v>25000</v>
      </c>
      <c r="AI118" s="118">
        <v>25000</v>
      </c>
      <c r="AJ118" s="118">
        <v>25000</v>
      </c>
      <c r="AK118" s="118">
        <v>25000</v>
      </c>
      <c r="AL118" s="118">
        <v>25000</v>
      </c>
      <c r="AM118" s="118">
        <v>25000</v>
      </c>
      <c r="AN118" s="118">
        <v>25000</v>
      </c>
      <c r="AO118" s="118">
        <v>25000</v>
      </c>
      <c r="AP118" s="118">
        <v>25000</v>
      </c>
      <c r="AQ118" s="118">
        <v>25000</v>
      </c>
      <c r="AR118" s="118">
        <v>25000</v>
      </c>
      <c r="AS118" s="118">
        <v>25000</v>
      </c>
      <c r="AT118" s="118">
        <v>25000</v>
      </c>
      <c r="AU118" s="118">
        <v>25000</v>
      </c>
      <c r="AV118" s="118">
        <v>25000</v>
      </c>
      <c r="AW118" s="118">
        <v>0</v>
      </c>
      <c r="AX118" s="118">
        <v>0</v>
      </c>
      <c r="AY118" s="118">
        <v>0</v>
      </c>
      <c r="AZ118" s="118">
        <v>0</v>
      </c>
      <c r="BA118" s="118">
        <v>0</v>
      </c>
      <c r="BB118" s="118">
        <v>0</v>
      </c>
      <c r="BC118" s="118">
        <v>0</v>
      </c>
      <c r="BD118" s="118">
        <v>0</v>
      </c>
      <c r="BE118" s="118">
        <v>0</v>
      </c>
      <c r="BF118" s="118">
        <v>0</v>
      </c>
      <c r="BG118" s="118">
        <v>0</v>
      </c>
      <c r="BH118" s="118">
        <v>0</v>
      </c>
      <c r="BI118" s="118">
        <v>0</v>
      </c>
      <c r="BJ118" s="118">
        <v>0</v>
      </c>
      <c r="BK118" s="118">
        <v>0</v>
      </c>
      <c r="BL118" s="118">
        <v>0</v>
      </c>
      <c r="BM118" s="118">
        <f t="shared" si="3"/>
        <v>0</v>
      </c>
      <c r="BN118" s="118">
        <f t="shared" si="4"/>
        <v>500000</v>
      </c>
      <c r="BO118" s="118">
        <f t="shared" si="5"/>
        <v>500000</v>
      </c>
    </row>
    <row r="119" spans="1:71" ht="14.4" customHeight="1" x14ac:dyDescent="0.3">
      <c r="A119" s="121">
        <v>20460000</v>
      </c>
      <c r="B119" s="122">
        <v>1</v>
      </c>
      <c r="C119" s="122">
        <v>0</v>
      </c>
      <c r="D119" s="122">
        <v>0</v>
      </c>
      <c r="E119" s="122" t="s">
        <v>0</v>
      </c>
      <c r="F119" s="122" t="s">
        <v>328</v>
      </c>
      <c r="G119" s="122" t="s">
        <v>328</v>
      </c>
      <c r="H119" s="122" t="s">
        <v>328</v>
      </c>
      <c r="I119" s="122" t="s">
        <v>328</v>
      </c>
      <c r="J119" s="122" t="s">
        <v>309</v>
      </c>
      <c r="K119" s="122" t="s">
        <v>1</v>
      </c>
      <c r="L119" s="122" t="s">
        <v>343</v>
      </c>
      <c r="M119" s="122" t="s">
        <v>339</v>
      </c>
      <c r="N119" s="122" t="s">
        <v>340</v>
      </c>
      <c r="O119" s="122" t="s">
        <v>477</v>
      </c>
      <c r="P119" s="122" t="s">
        <v>477</v>
      </c>
      <c r="Q119" s="122" t="s">
        <v>1</v>
      </c>
      <c r="R119" s="123">
        <v>500000</v>
      </c>
      <c r="S119" s="124">
        <v>45523</v>
      </c>
      <c r="T119" s="124">
        <v>52763</v>
      </c>
      <c r="U119" s="125">
        <v>8000000</v>
      </c>
      <c r="V119" s="125">
        <v>8000000</v>
      </c>
      <c r="W119" s="122" t="s">
        <v>1</v>
      </c>
      <c r="X119" s="124" t="s">
        <v>1</v>
      </c>
      <c r="Y119" s="118">
        <v>0</v>
      </c>
      <c r="Z119" s="118">
        <v>0</v>
      </c>
      <c r="AA119" s="118">
        <v>0</v>
      </c>
      <c r="AB119" s="118">
        <v>16666.669999999998</v>
      </c>
      <c r="AC119" s="118">
        <v>33333.339999999997</v>
      </c>
      <c r="AD119" s="118">
        <v>33333.339999999997</v>
      </c>
      <c r="AE119" s="118">
        <v>33333.339999999997</v>
      </c>
      <c r="AF119" s="118">
        <v>33333.339999999997</v>
      </c>
      <c r="AG119" s="118">
        <v>33333.339999999997</v>
      </c>
      <c r="AH119" s="118">
        <v>33333.339999999997</v>
      </c>
      <c r="AI119" s="118">
        <v>33333.339999999997</v>
      </c>
      <c r="AJ119" s="118">
        <v>33333.339999999997</v>
      </c>
      <c r="AK119" s="118">
        <v>33333.339999999997</v>
      </c>
      <c r="AL119" s="118">
        <v>33333.339999999997</v>
      </c>
      <c r="AM119" s="118">
        <v>33333.339999999997</v>
      </c>
      <c r="AN119" s="118">
        <v>33333.339999999997</v>
      </c>
      <c r="AO119" s="118">
        <v>33333.339999999997</v>
      </c>
      <c r="AP119" s="118">
        <v>33333.339999999997</v>
      </c>
      <c r="AQ119" s="118">
        <v>16666.57</v>
      </c>
      <c r="AR119" s="118">
        <v>0</v>
      </c>
      <c r="AS119" s="118">
        <v>0</v>
      </c>
      <c r="AT119" s="118">
        <v>0</v>
      </c>
      <c r="AU119" s="118">
        <v>0</v>
      </c>
      <c r="AV119" s="118">
        <v>0</v>
      </c>
      <c r="AW119" s="118">
        <v>0</v>
      </c>
      <c r="AX119" s="118">
        <v>0</v>
      </c>
      <c r="AY119" s="118">
        <v>0</v>
      </c>
      <c r="AZ119" s="118">
        <v>0</v>
      </c>
      <c r="BA119" s="118">
        <v>0</v>
      </c>
      <c r="BB119" s="118">
        <v>0</v>
      </c>
      <c r="BC119" s="118">
        <v>0</v>
      </c>
      <c r="BD119" s="118">
        <v>0</v>
      </c>
      <c r="BE119" s="118">
        <v>0</v>
      </c>
      <c r="BF119" s="118">
        <v>0</v>
      </c>
      <c r="BG119" s="118">
        <v>0</v>
      </c>
      <c r="BH119" s="118">
        <v>0</v>
      </c>
      <c r="BI119" s="118">
        <v>0</v>
      </c>
      <c r="BJ119" s="118">
        <v>0</v>
      </c>
      <c r="BK119" s="118">
        <v>0</v>
      </c>
      <c r="BL119" s="118">
        <v>0</v>
      </c>
      <c r="BM119" s="118">
        <f t="shared" si="3"/>
        <v>0</v>
      </c>
      <c r="BN119" s="118">
        <f t="shared" si="4"/>
        <v>499999.99999999983</v>
      </c>
      <c r="BO119" s="118">
        <f t="shared" si="5"/>
        <v>499999.99999999983</v>
      </c>
    </row>
    <row r="120" spans="1:71" ht="14.4" customHeight="1" x14ac:dyDescent="0.3">
      <c r="A120" s="121">
        <v>20470000</v>
      </c>
      <c r="B120" s="122">
        <v>1</v>
      </c>
      <c r="C120" s="122">
        <v>1</v>
      </c>
      <c r="D120" s="122">
        <v>1</v>
      </c>
      <c r="E120" s="122" t="s">
        <v>446</v>
      </c>
      <c r="F120" s="122" t="s">
        <v>306</v>
      </c>
      <c r="G120" s="122" t="s">
        <v>307</v>
      </c>
      <c r="H120" s="122" t="s">
        <v>422</v>
      </c>
      <c r="I120" s="122" t="s">
        <v>291</v>
      </c>
      <c r="J120" s="122" t="s">
        <v>309</v>
      </c>
      <c r="K120" s="122" t="s">
        <v>1</v>
      </c>
      <c r="L120" s="122" t="s">
        <v>310</v>
      </c>
      <c r="M120" s="122" t="s">
        <v>339</v>
      </c>
      <c r="N120" s="122" t="s">
        <v>340</v>
      </c>
      <c r="O120" s="122" t="s">
        <v>113</v>
      </c>
      <c r="P120" s="122" t="s">
        <v>113</v>
      </c>
      <c r="Q120" s="122" t="s">
        <v>1</v>
      </c>
      <c r="R120" s="123">
        <v>500000000</v>
      </c>
      <c r="S120" s="124">
        <v>45572</v>
      </c>
      <c r="T120" s="124">
        <v>48106</v>
      </c>
      <c r="U120" s="125">
        <v>500000000</v>
      </c>
      <c r="V120" s="125">
        <v>500000000</v>
      </c>
      <c r="W120" s="122" t="s">
        <v>1</v>
      </c>
      <c r="X120" s="124" t="s">
        <v>1</v>
      </c>
      <c r="Y120" s="118">
        <v>0</v>
      </c>
      <c r="Z120" s="118">
        <v>62500000</v>
      </c>
      <c r="AA120" s="118">
        <v>125000000</v>
      </c>
      <c r="AB120" s="118">
        <v>125000000</v>
      </c>
      <c r="AC120" s="118">
        <v>125000000</v>
      </c>
      <c r="AD120" s="118">
        <v>62500000</v>
      </c>
      <c r="AE120" s="118">
        <v>0</v>
      </c>
      <c r="AF120" s="118">
        <v>0</v>
      </c>
      <c r="AG120" s="118">
        <v>0</v>
      </c>
      <c r="AH120" s="118">
        <v>0</v>
      </c>
      <c r="AI120" s="118">
        <v>0</v>
      </c>
      <c r="AJ120" s="118">
        <v>0</v>
      </c>
      <c r="AK120" s="118">
        <v>0</v>
      </c>
      <c r="AL120" s="118">
        <v>0</v>
      </c>
      <c r="AM120" s="118">
        <v>0</v>
      </c>
      <c r="AN120" s="118">
        <v>0</v>
      </c>
      <c r="AO120" s="118">
        <v>0</v>
      </c>
      <c r="AP120" s="118">
        <v>0</v>
      </c>
      <c r="AQ120" s="118">
        <v>0</v>
      </c>
      <c r="AR120" s="118">
        <v>0</v>
      </c>
      <c r="AS120" s="118">
        <v>0</v>
      </c>
      <c r="AT120" s="118">
        <v>0</v>
      </c>
      <c r="AU120" s="118">
        <v>0</v>
      </c>
      <c r="AV120" s="118">
        <v>0</v>
      </c>
      <c r="AW120" s="118">
        <v>0</v>
      </c>
      <c r="AX120" s="118">
        <v>0</v>
      </c>
      <c r="AY120" s="118">
        <v>0</v>
      </c>
      <c r="AZ120" s="118">
        <v>0</v>
      </c>
      <c r="BA120" s="118">
        <v>0</v>
      </c>
      <c r="BB120" s="118">
        <v>0</v>
      </c>
      <c r="BC120" s="118">
        <v>0</v>
      </c>
      <c r="BD120" s="118">
        <v>0</v>
      </c>
      <c r="BE120" s="118">
        <v>0</v>
      </c>
      <c r="BF120" s="118">
        <v>0</v>
      </c>
      <c r="BG120" s="118">
        <v>0</v>
      </c>
      <c r="BH120" s="118">
        <v>0</v>
      </c>
      <c r="BI120" s="118">
        <v>0</v>
      </c>
      <c r="BJ120" s="118">
        <v>0</v>
      </c>
      <c r="BK120" s="118">
        <v>0</v>
      </c>
      <c r="BL120" s="118">
        <v>0</v>
      </c>
      <c r="BM120" s="118">
        <f t="shared" si="3"/>
        <v>62500000</v>
      </c>
      <c r="BN120" s="118">
        <f t="shared" si="4"/>
        <v>437500000</v>
      </c>
      <c r="BO120" s="118">
        <f t="shared" si="5"/>
        <v>500000000</v>
      </c>
    </row>
    <row r="121" spans="1:71" ht="14.4" customHeight="1" x14ac:dyDescent="0.3">
      <c r="A121" s="121">
        <v>20480000</v>
      </c>
      <c r="B121" s="122">
        <v>1</v>
      </c>
      <c r="C121" s="122">
        <v>1</v>
      </c>
      <c r="D121" s="122">
        <v>1</v>
      </c>
      <c r="E121" s="122" t="s">
        <v>0</v>
      </c>
      <c r="F121" s="122" t="s">
        <v>306</v>
      </c>
      <c r="G121" s="122" t="s">
        <v>307</v>
      </c>
      <c r="H121" s="122" t="s">
        <v>422</v>
      </c>
      <c r="I121" s="122" t="s">
        <v>291</v>
      </c>
      <c r="J121" s="122" t="s">
        <v>309</v>
      </c>
      <c r="K121" s="122" t="s">
        <v>1</v>
      </c>
      <c r="L121" s="122" t="s">
        <v>310</v>
      </c>
      <c r="M121" s="122" t="s">
        <v>339</v>
      </c>
      <c r="N121" s="122" t="s">
        <v>340</v>
      </c>
      <c r="O121" s="122" t="s">
        <v>1483</v>
      </c>
      <c r="P121" s="122" t="s">
        <v>1483</v>
      </c>
      <c r="Q121" s="122" t="s">
        <v>1</v>
      </c>
      <c r="R121" s="123">
        <v>11900000</v>
      </c>
      <c r="S121" s="124">
        <v>45734</v>
      </c>
      <c r="T121" s="124">
        <v>54862</v>
      </c>
      <c r="U121" s="125">
        <v>11900000</v>
      </c>
      <c r="V121" s="125">
        <v>11900000</v>
      </c>
      <c r="W121" s="122" t="s">
        <v>114</v>
      </c>
      <c r="X121" s="124" t="s">
        <v>114</v>
      </c>
      <c r="Y121" s="118">
        <v>0</v>
      </c>
      <c r="Z121" s="118">
        <v>0</v>
      </c>
      <c r="AA121" s="118">
        <v>0</v>
      </c>
      <c r="AB121" s="118">
        <v>0</v>
      </c>
      <c r="AC121" s="118">
        <v>297500</v>
      </c>
      <c r="AD121" s="118">
        <v>595000</v>
      </c>
      <c r="AE121" s="118">
        <v>595000</v>
      </c>
      <c r="AF121" s="118">
        <v>595000</v>
      </c>
      <c r="AG121" s="118">
        <v>595000</v>
      </c>
      <c r="AH121" s="118">
        <v>595000</v>
      </c>
      <c r="AI121" s="118">
        <v>595000</v>
      </c>
      <c r="AJ121" s="118">
        <v>595000</v>
      </c>
      <c r="AK121" s="118">
        <v>595000</v>
      </c>
      <c r="AL121" s="118">
        <v>595000</v>
      </c>
      <c r="AM121" s="118">
        <v>595000</v>
      </c>
      <c r="AN121" s="118">
        <v>595000</v>
      </c>
      <c r="AO121" s="118">
        <v>595000</v>
      </c>
      <c r="AP121" s="118">
        <v>595000</v>
      </c>
      <c r="AQ121" s="118">
        <v>595000</v>
      </c>
      <c r="AR121" s="118">
        <v>595000</v>
      </c>
      <c r="AS121" s="118">
        <v>595000</v>
      </c>
      <c r="AT121" s="118">
        <v>595000</v>
      </c>
      <c r="AU121" s="118">
        <v>595000</v>
      </c>
      <c r="AV121" s="118">
        <v>595000</v>
      </c>
      <c r="AW121" s="118">
        <v>297500</v>
      </c>
      <c r="AX121" s="118">
        <v>0</v>
      </c>
      <c r="AY121" s="118">
        <v>0</v>
      </c>
      <c r="AZ121" s="118">
        <v>0</v>
      </c>
      <c r="BA121" s="118">
        <v>0</v>
      </c>
      <c r="BB121" s="118">
        <v>0</v>
      </c>
      <c r="BC121" s="118">
        <v>0</v>
      </c>
      <c r="BD121" s="118">
        <v>0</v>
      </c>
      <c r="BE121" s="118">
        <v>0</v>
      </c>
      <c r="BF121" s="118">
        <v>0</v>
      </c>
      <c r="BG121" s="118">
        <v>0</v>
      </c>
      <c r="BH121" s="118">
        <v>0</v>
      </c>
      <c r="BI121" s="118">
        <v>0</v>
      </c>
      <c r="BJ121" s="118">
        <v>0</v>
      </c>
      <c r="BK121" s="118">
        <v>0</v>
      </c>
      <c r="BL121" s="118">
        <v>0</v>
      </c>
      <c r="BM121" s="118">
        <f t="shared" si="3"/>
        <v>0</v>
      </c>
      <c r="BN121" s="118">
        <f t="shared" si="4"/>
        <v>11900000</v>
      </c>
      <c r="BO121" s="118">
        <f t="shared" si="5"/>
        <v>11900000</v>
      </c>
    </row>
    <row r="122" spans="1:71" ht="14.4" customHeight="1" x14ac:dyDescent="0.3">
      <c r="A122" s="121">
        <v>20530000</v>
      </c>
      <c r="B122" s="122">
        <v>1</v>
      </c>
      <c r="C122" s="122">
        <v>1</v>
      </c>
      <c r="D122" s="122">
        <v>1</v>
      </c>
      <c r="E122" s="122" t="s">
        <v>0</v>
      </c>
      <c r="F122" s="122" t="s">
        <v>306</v>
      </c>
      <c r="G122" s="122" t="s">
        <v>307</v>
      </c>
      <c r="H122" s="122" t="s">
        <v>422</v>
      </c>
      <c r="I122" s="122" t="s">
        <v>291</v>
      </c>
      <c r="J122" s="122" t="s">
        <v>309</v>
      </c>
      <c r="K122" s="122" t="s">
        <v>1</v>
      </c>
      <c r="L122" s="122" t="s">
        <v>310</v>
      </c>
      <c r="M122" s="122" t="s">
        <v>339</v>
      </c>
      <c r="N122" s="122" t="s">
        <v>340</v>
      </c>
      <c r="O122" s="122" t="s">
        <v>1949</v>
      </c>
      <c r="P122" s="122" t="s">
        <v>1949</v>
      </c>
      <c r="Q122" s="122" t="s">
        <v>1</v>
      </c>
      <c r="R122" s="123">
        <v>400000000</v>
      </c>
      <c r="S122" s="124">
        <v>45834</v>
      </c>
      <c r="T122" s="124">
        <v>53128</v>
      </c>
      <c r="U122" s="125">
        <v>400000000</v>
      </c>
      <c r="V122" s="125">
        <v>400000000</v>
      </c>
      <c r="W122" s="122" t="s">
        <v>1</v>
      </c>
      <c r="X122" s="124" t="s">
        <v>1</v>
      </c>
      <c r="Y122" s="118">
        <v>0</v>
      </c>
      <c r="Z122" s="118">
        <v>0</v>
      </c>
      <c r="AA122" s="118">
        <v>0</v>
      </c>
      <c r="AB122" s="118">
        <v>0</v>
      </c>
      <c r="AC122" s="118">
        <v>13333333.33</v>
      </c>
      <c r="AD122" s="118">
        <v>26666666.66</v>
      </c>
      <c r="AE122" s="118">
        <v>26666666.66</v>
      </c>
      <c r="AF122" s="118">
        <v>26666666.66</v>
      </c>
      <c r="AG122" s="118">
        <v>26666666.66</v>
      </c>
      <c r="AH122" s="118">
        <v>26666666.66</v>
      </c>
      <c r="AI122" s="118">
        <v>26666666.66</v>
      </c>
      <c r="AJ122" s="118">
        <v>26666666.66</v>
      </c>
      <c r="AK122" s="118">
        <v>26666666.66</v>
      </c>
      <c r="AL122" s="118">
        <v>26666666.66</v>
      </c>
      <c r="AM122" s="118">
        <v>26666666.66</v>
      </c>
      <c r="AN122" s="118">
        <v>26666666.66</v>
      </c>
      <c r="AO122" s="118">
        <v>26666666.66</v>
      </c>
      <c r="AP122" s="118">
        <v>26666666.66</v>
      </c>
      <c r="AQ122" s="118">
        <v>26666666.66</v>
      </c>
      <c r="AR122" s="118">
        <v>13333333.43</v>
      </c>
      <c r="AS122" s="118">
        <v>0</v>
      </c>
      <c r="AT122" s="118">
        <v>0</v>
      </c>
      <c r="AU122" s="118">
        <v>0</v>
      </c>
      <c r="AV122" s="118">
        <v>0</v>
      </c>
      <c r="AW122" s="118">
        <v>0</v>
      </c>
      <c r="AX122" s="118">
        <v>0</v>
      </c>
      <c r="AY122" s="118">
        <v>0</v>
      </c>
      <c r="AZ122" s="118">
        <v>0</v>
      </c>
      <c r="BA122" s="118">
        <v>0</v>
      </c>
      <c r="BB122" s="118">
        <v>0</v>
      </c>
      <c r="BC122" s="118">
        <v>0</v>
      </c>
      <c r="BD122" s="118">
        <v>0</v>
      </c>
      <c r="BE122" s="118">
        <v>0</v>
      </c>
      <c r="BF122" s="118">
        <v>0</v>
      </c>
      <c r="BG122" s="118">
        <v>0</v>
      </c>
      <c r="BH122" s="118">
        <v>0</v>
      </c>
      <c r="BI122" s="118">
        <v>0</v>
      </c>
      <c r="BJ122" s="118">
        <v>0</v>
      </c>
      <c r="BK122" s="118">
        <v>0</v>
      </c>
      <c r="BL122" s="118">
        <v>0</v>
      </c>
      <c r="BM122" s="118">
        <f t="shared" si="3"/>
        <v>0</v>
      </c>
      <c r="BN122" s="118">
        <f t="shared" si="4"/>
        <v>400000000.00000012</v>
      </c>
      <c r="BO122" s="118">
        <f t="shared" si="5"/>
        <v>400000000.00000012</v>
      </c>
    </row>
    <row r="123" spans="1:71" ht="14.4" customHeight="1" x14ac:dyDescent="0.3">
      <c r="A123" s="121">
        <v>20530001</v>
      </c>
      <c r="B123" s="122">
        <v>1</v>
      </c>
      <c r="C123" s="122">
        <v>1</v>
      </c>
      <c r="D123" s="122">
        <v>1</v>
      </c>
      <c r="E123" s="122" t="s">
        <v>0</v>
      </c>
      <c r="F123" s="122" t="s">
        <v>306</v>
      </c>
      <c r="G123" s="122" t="s">
        <v>307</v>
      </c>
      <c r="H123" s="122" t="s">
        <v>422</v>
      </c>
      <c r="I123" s="122" t="s">
        <v>291</v>
      </c>
      <c r="J123" s="122" t="s">
        <v>309</v>
      </c>
      <c r="K123" s="122" t="s">
        <v>1</v>
      </c>
      <c r="L123" s="122" t="s">
        <v>310</v>
      </c>
      <c r="M123" s="122" t="s">
        <v>339</v>
      </c>
      <c r="N123" s="122" t="s">
        <v>340</v>
      </c>
      <c r="O123" s="122" t="s">
        <v>2422</v>
      </c>
      <c r="P123" s="122" t="s">
        <v>2422</v>
      </c>
      <c r="Q123" s="122" t="s">
        <v>1</v>
      </c>
      <c r="R123" s="123">
        <v>200000000</v>
      </c>
      <c r="S123" s="124">
        <v>46003</v>
      </c>
      <c r="T123" s="124">
        <v>53281</v>
      </c>
      <c r="U123" s="125">
        <v>200000000</v>
      </c>
      <c r="V123" s="125">
        <v>200000000</v>
      </c>
      <c r="W123" s="122" t="s">
        <v>1</v>
      </c>
      <c r="X123" s="124" t="s">
        <v>1</v>
      </c>
      <c r="Y123" s="118">
        <v>0</v>
      </c>
      <c r="Z123" s="118">
        <v>0</v>
      </c>
      <c r="AA123" s="118">
        <v>0</v>
      </c>
      <c r="AB123" s="118">
        <v>0</v>
      </c>
      <c r="AC123" s="118">
        <v>0</v>
      </c>
      <c r="AD123" s="118">
        <v>13333333.34</v>
      </c>
      <c r="AE123" s="118">
        <v>13333333.34</v>
      </c>
      <c r="AF123" s="118">
        <v>13333333.34</v>
      </c>
      <c r="AG123" s="118">
        <v>13333333.34</v>
      </c>
      <c r="AH123" s="118">
        <v>13333333.34</v>
      </c>
      <c r="AI123" s="118">
        <v>13333333.34</v>
      </c>
      <c r="AJ123" s="118">
        <v>13333333.34</v>
      </c>
      <c r="AK123" s="118">
        <v>13333333.34</v>
      </c>
      <c r="AL123" s="118">
        <v>13333333.34</v>
      </c>
      <c r="AM123" s="118">
        <v>13333333.34</v>
      </c>
      <c r="AN123" s="118">
        <v>13333333.34</v>
      </c>
      <c r="AO123" s="118">
        <v>13333333.34</v>
      </c>
      <c r="AP123" s="118">
        <v>13333333.34</v>
      </c>
      <c r="AQ123" s="118">
        <v>13333333.34</v>
      </c>
      <c r="AR123" s="118">
        <v>13333333.24</v>
      </c>
      <c r="AS123" s="118">
        <v>0</v>
      </c>
      <c r="AT123" s="118">
        <v>0</v>
      </c>
      <c r="AU123" s="118">
        <v>0</v>
      </c>
      <c r="AV123" s="118">
        <v>0</v>
      </c>
      <c r="AW123" s="118">
        <v>0</v>
      </c>
      <c r="AX123" s="118">
        <v>0</v>
      </c>
      <c r="AY123" s="118">
        <v>0</v>
      </c>
      <c r="AZ123" s="118">
        <v>0</v>
      </c>
      <c r="BA123" s="118">
        <v>0</v>
      </c>
      <c r="BB123" s="118">
        <v>0</v>
      </c>
      <c r="BC123" s="118">
        <v>0</v>
      </c>
      <c r="BD123" s="118">
        <v>0</v>
      </c>
      <c r="BE123" s="118">
        <v>0</v>
      </c>
      <c r="BF123" s="118">
        <v>0</v>
      </c>
      <c r="BG123" s="118">
        <v>0</v>
      </c>
      <c r="BH123" s="118">
        <v>0</v>
      </c>
      <c r="BI123" s="118">
        <v>0</v>
      </c>
      <c r="BJ123" s="118">
        <v>0</v>
      </c>
      <c r="BK123" s="118">
        <v>0</v>
      </c>
      <c r="BL123" s="118">
        <v>0</v>
      </c>
      <c r="BM123" s="118">
        <f t="shared" si="3"/>
        <v>0</v>
      </c>
      <c r="BN123" s="118">
        <f t="shared" si="4"/>
        <v>200000000.00000003</v>
      </c>
      <c r="BO123" s="118">
        <f t="shared" si="5"/>
        <v>200000000.00000003</v>
      </c>
    </row>
    <row r="124" spans="1:71" ht="14.4" customHeight="1" x14ac:dyDescent="0.3">
      <c r="A124" s="121">
        <v>20574000</v>
      </c>
      <c r="B124" s="122">
        <v>1</v>
      </c>
      <c r="C124" s="122">
        <v>1</v>
      </c>
      <c r="D124" s="122">
        <v>0</v>
      </c>
      <c r="E124" s="122" t="s">
        <v>0</v>
      </c>
      <c r="F124" s="122" t="s">
        <v>306</v>
      </c>
      <c r="G124" s="122" t="s">
        <v>307</v>
      </c>
      <c r="H124" s="122" t="s">
        <v>317</v>
      </c>
      <c r="I124" s="122" t="s">
        <v>336</v>
      </c>
      <c r="J124" s="122" t="s">
        <v>309</v>
      </c>
      <c r="K124" s="122" t="s">
        <v>114</v>
      </c>
      <c r="L124" s="122" t="s">
        <v>342</v>
      </c>
      <c r="M124" s="122" t="s">
        <v>339</v>
      </c>
      <c r="N124" s="122" t="s">
        <v>340</v>
      </c>
      <c r="O124" s="122" t="s">
        <v>115</v>
      </c>
      <c r="P124" s="122" t="s">
        <v>115</v>
      </c>
      <c r="Q124" s="122" t="s">
        <v>114</v>
      </c>
      <c r="R124" s="123">
        <v>1036960.14</v>
      </c>
      <c r="S124" s="124">
        <v>39556</v>
      </c>
      <c r="T124" s="124">
        <v>46371</v>
      </c>
      <c r="U124" s="125">
        <v>15300000</v>
      </c>
      <c r="V124" s="125">
        <v>15037954.869999999</v>
      </c>
      <c r="W124" s="122" t="s">
        <v>114</v>
      </c>
      <c r="X124" s="124" t="s">
        <v>114</v>
      </c>
      <c r="Y124" s="118">
        <v>1036960.1399999999</v>
      </c>
      <c r="Z124" s="118">
        <v>0</v>
      </c>
      <c r="AA124" s="118">
        <v>0</v>
      </c>
      <c r="AB124" s="118">
        <v>0</v>
      </c>
      <c r="AC124" s="118">
        <v>0</v>
      </c>
      <c r="AD124" s="118">
        <v>0</v>
      </c>
      <c r="AE124" s="118">
        <v>0</v>
      </c>
      <c r="AF124" s="118">
        <v>0</v>
      </c>
      <c r="AG124" s="118">
        <v>0</v>
      </c>
      <c r="AH124" s="118">
        <v>0</v>
      </c>
      <c r="AI124" s="118">
        <v>0</v>
      </c>
      <c r="AJ124" s="118">
        <v>0</v>
      </c>
      <c r="AK124" s="118">
        <v>0</v>
      </c>
      <c r="AL124" s="118">
        <v>0</v>
      </c>
      <c r="AM124" s="118">
        <v>0</v>
      </c>
      <c r="AN124" s="118">
        <v>0</v>
      </c>
      <c r="AO124" s="118">
        <v>0</v>
      </c>
      <c r="AP124" s="118">
        <v>0</v>
      </c>
      <c r="AQ124" s="118">
        <v>0</v>
      </c>
      <c r="AR124" s="118">
        <v>0</v>
      </c>
      <c r="AS124" s="118">
        <v>0</v>
      </c>
      <c r="AT124" s="118">
        <v>0</v>
      </c>
      <c r="AU124" s="118">
        <v>0</v>
      </c>
      <c r="AV124" s="118">
        <v>0</v>
      </c>
      <c r="AW124" s="118">
        <v>0</v>
      </c>
      <c r="AX124" s="118">
        <v>0</v>
      </c>
      <c r="AY124" s="118">
        <v>0</v>
      </c>
      <c r="AZ124" s="118">
        <v>0</v>
      </c>
      <c r="BA124" s="118">
        <v>0</v>
      </c>
      <c r="BB124" s="118">
        <v>0</v>
      </c>
      <c r="BC124" s="118">
        <v>0</v>
      </c>
      <c r="BD124" s="118">
        <v>0</v>
      </c>
      <c r="BE124" s="118">
        <v>0</v>
      </c>
      <c r="BF124" s="118">
        <v>0</v>
      </c>
      <c r="BG124" s="118">
        <v>0</v>
      </c>
      <c r="BH124" s="118">
        <v>0</v>
      </c>
      <c r="BI124" s="118">
        <v>0</v>
      </c>
      <c r="BJ124" s="118">
        <v>0</v>
      </c>
      <c r="BK124" s="118">
        <v>0</v>
      </c>
      <c r="BL124" s="118">
        <v>0</v>
      </c>
      <c r="BM124" s="118">
        <f t="shared" si="3"/>
        <v>1036960.1399999999</v>
      </c>
      <c r="BN124" s="118">
        <f t="shared" si="4"/>
        <v>0</v>
      </c>
      <c r="BO124" s="118">
        <f t="shared" si="5"/>
        <v>1036960.1399999999</v>
      </c>
    </row>
    <row r="125" spans="1:71" ht="14.4" customHeight="1" x14ac:dyDescent="0.3">
      <c r="A125" s="121">
        <v>20575000</v>
      </c>
      <c r="B125" s="122">
        <v>1</v>
      </c>
      <c r="C125" s="122">
        <v>1</v>
      </c>
      <c r="D125" s="122">
        <v>0</v>
      </c>
      <c r="E125" s="122" t="s">
        <v>0</v>
      </c>
      <c r="F125" s="122" t="s">
        <v>306</v>
      </c>
      <c r="G125" s="122" t="s">
        <v>307</v>
      </c>
      <c r="H125" s="122" t="s">
        <v>317</v>
      </c>
      <c r="I125" s="122" t="s">
        <v>318</v>
      </c>
      <c r="J125" s="122" t="s">
        <v>309</v>
      </c>
      <c r="K125" s="122" t="s">
        <v>114</v>
      </c>
      <c r="L125" s="122" t="s">
        <v>344</v>
      </c>
      <c r="M125" s="122" t="s">
        <v>339</v>
      </c>
      <c r="N125" s="122" t="s">
        <v>340</v>
      </c>
      <c r="O125" s="122" t="s">
        <v>116</v>
      </c>
      <c r="P125" s="122" t="s">
        <v>116</v>
      </c>
      <c r="Q125" s="122" t="s">
        <v>114</v>
      </c>
      <c r="R125" s="123">
        <v>204507656.09999999</v>
      </c>
      <c r="S125" s="124">
        <v>41589</v>
      </c>
      <c r="T125" s="124">
        <v>52277</v>
      </c>
      <c r="U125" s="125">
        <v>205000000</v>
      </c>
      <c r="V125" s="125">
        <v>205000000</v>
      </c>
      <c r="W125" s="122" t="s">
        <v>114</v>
      </c>
      <c r="X125" s="124" t="s">
        <v>114</v>
      </c>
      <c r="Y125" s="118">
        <v>0</v>
      </c>
      <c r="Z125" s="118">
        <v>0</v>
      </c>
      <c r="AA125" s="118">
        <v>0</v>
      </c>
      <c r="AB125" s="118">
        <v>50370235.696999997</v>
      </c>
      <c r="AC125" s="118">
        <v>40390262.079999998</v>
      </c>
      <c r="AD125" s="118">
        <v>39878992.939999998</v>
      </c>
      <c r="AE125" s="118">
        <v>30410288.462000001</v>
      </c>
      <c r="AF125" s="118">
        <v>20430314.844000001</v>
      </c>
      <c r="AG125" s="118">
        <v>9939072.0859999992</v>
      </c>
      <c r="AH125" s="118">
        <v>5460354.4179999996</v>
      </c>
      <c r="AI125" s="118">
        <v>981636.75</v>
      </c>
      <c r="AJ125" s="118">
        <v>981636.75</v>
      </c>
      <c r="AK125" s="118">
        <v>981636.75</v>
      </c>
      <c r="AL125" s="118">
        <v>981636.75</v>
      </c>
      <c r="AM125" s="118">
        <v>981636.75</v>
      </c>
      <c r="AN125" s="118">
        <v>981636.75</v>
      </c>
      <c r="AO125" s="118">
        <v>981636.75</v>
      </c>
      <c r="AP125" s="118">
        <v>756678.32299999997</v>
      </c>
      <c r="AQ125" s="118">
        <v>0</v>
      </c>
      <c r="AR125" s="118">
        <v>0</v>
      </c>
      <c r="AS125" s="118">
        <v>0</v>
      </c>
      <c r="AT125" s="118">
        <v>0</v>
      </c>
      <c r="AU125" s="118">
        <v>0</v>
      </c>
      <c r="AV125" s="118">
        <v>0</v>
      </c>
      <c r="AW125" s="118">
        <v>0</v>
      </c>
      <c r="AX125" s="118">
        <v>0</v>
      </c>
      <c r="AY125" s="118">
        <v>0</v>
      </c>
      <c r="AZ125" s="118">
        <v>0</v>
      </c>
      <c r="BA125" s="118">
        <v>0</v>
      </c>
      <c r="BB125" s="118">
        <v>0</v>
      </c>
      <c r="BC125" s="118">
        <v>0</v>
      </c>
      <c r="BD125" s="118">
        <v>0</v>
      </c>
      <c r="BE125" s="118">
        <v>0</v>
      </c>
      <c r="BF125" s="118">
        <v>0</v>
      </c>
      <c r="BG125" s="118">
        <v>0</v>
      </c>
      <c r="BH125" s="118">
        <v>0</v>
      </c>
      <c r="BI125" s="118">
        <v>0</v>
      </c>
      <c r="BJ125" s="118">
        <v>0</v>
      </c>
      <c r="BK125" s="118">
        <v>0</v>
      </c>
      <c r="BL125" s="118">
        <v>0</v>
      </c>
      <c r="BM125" s="118">
        <f t="shared" si="3"/>
        <v>0</v>
      </c>
      <c r="BN125" s="118">
        <f t="shared" si="4"/>
        <v>204507656.10000002</v>
      </c>
      <c r="BO125" s="118">
        <f t="shared" si="5"/>
        <v>204507656.10000002</v>
      </c>
    </row>
    <row r="126" spans="1:71" ht="14.4" customHeight="1" x14ac:dyDescent="0.3">
      <c r="A126" s="121">
        <v>20576000</v>
      </c>
      <c r="B126" s="122">
        <v>1</v>
      </c>
      <c r="C126" s="122">
        <v>1</v>
      </c>
      <c r="D126" s="122">
        <v>0</v>
      </c>
      <c r="E126" s="122" t="s">
        <v>0</v>
      </c>
      <c r="F126" s="122" t="s">
        <v>306</v>
      </c>
      <c r="G126" s="122" t="s">
        <v>307</v>
      </c>
      <c r="H126" s="122" t="s">
        <v>317</v>
      </c>
      <c r="I126" s="122" t="s">
        <v>318</v>
      </c>
      <c r="J126" s="122" t="s">
        <v>309</v>
      </c>
      <c r="K126" s="122" t="s">
        <v>114</v>
      </c>
      <c r="L126" s="122" t="s">
        <v>349</v>
      </c>
      <c r="M126" s="122" t="s">
        <v>339</v>
      </c>
      <c r="N126" s="122" t="s">
        <v>340</v>
      </c>
      <c r="O126" s="122" t="s">
        <v>117</v>
      </c>
      <c r="P126" s="122" t="s">
        <v>117</v>
      </c>
      <c r="Q126" s="122" t="s">
        <v>114</v>
      </c>
      <c r="R126" s="123">
        <v>74961986.890000001</v>
      </c>
      <c r="S126" s="124">
        <v>41598</v>
      </c>
      <c r="T126" s="124">
        <v>52277</v>
      </c>
      <c r="U126" s="125">
        <v>100000000</v>
      </c>
      <c r="V126" s="125">
        <v>100000000</v>
      </c>
      <c r="W126" s="122" t="s">
        <v>114</v>
      </c>
      <c r="X126" s="124" t="s">
        <v>114</v>
      </c>
      <c r="Y126" s="118">
        <v>3555657.22999998</v>
      </c>
      <c r="Z126" s="118">
        <v>3555562.92</v>
      </c>
      <c r="AA126" s="118">
        <v>3555562.92</v>
      </c>
      <c r="AB126" s="118">
        <v>3555562.92</v>
      </c>
      <c r="AC126" s="118">
        <v>3555562.92</v>
      </c>
      <c r="AD126" s="118">
        <v>3555562.92</v>
      </c>
      <c r="AE126" s="118">
        <v>3555562.92</v>
      </c>
      <c r="AF126" s="118">
        <v>3555562.92</v>
      </c>
      <c r="AG126" s="118">
        <v>3555562.92</v>
      </c>
      <c r="AH126" s="118">
        <v>3555562.92</v>
      </c>
      <c r="AI126" s="118">
        <v>3555562.92</v>
      </c>
      <c r="AJ126" s="118">
        <v>3555562.92</v>
      </c>
      <c r="AK126" s="118">
        <v>3555562.92</v>
      </c>
      <c r="AL126" s="118">
        <v>3555562.92</v>
      </c>
      <c r="AM126" s="118">
        <v>3555562.92</v>
      </c>
      <c r="AN126" s="118">
        <v>3555562.92</v>
      </c>
      <c r="AO126" s="118">
        <v>3555562.92</v>
      </c>
      <c r="AP126" s="118">
        <v>14517322.939999999</v>
      </c>
      <c r="AQ126" s="118">
        <v>0</v>
      </c>
      <c r="AR126" s="118">
        <v>0</v>
      </c>
      <c r="AS126" s="118">
        <v>0</v>
      </c>
      <c r="AT126" s="118">
        <v>0</v>
      </c>
      <c r="AU126" s="118">
        <v>0</v>
      </c>
      <c r="AV126" s="118">
        <v>0</v>
      </c>
      <c r="AW126" s="118">
        <v>0</v>
      </c>
      <c r="AX126" s="118">
        <v>0</v>
      </c>
      <c r="AY126" s="118">
        <v>0</v>
      </c>
      <c r="AZ126" s="118">
        <v>0</v>
      </c>
      <c r="BA126" s="118">
        <v>0</v>
      </c>
      <c r="BB126" s="118">
        <v>0</v>
      </c>
      <c r="BC126" s="118">
        <v>0</v>
      </c>
      <c r="BD126" s="118">
        <v>0</v>
      </c>
      <c r="BE126" s="118">
        <v>0</v>
      </c>
      <c r="BF126" s="118">
        <v>0</v>
      </c>
      <c r="BG126" s="118">
        <v>0</v>
      </c>
      <c r="BH126" s="118">
        <v>0</v>
      </c>
      <c r="BI126" s="118">
        <v>0</v>
      </c>
      <c r="BJ126" s="118">
        <v>0</v>
      </c>
      <c r="BK126" s="118">
        <v>0</v>
      </c>
      <c r="BL126" s="118">
        <v>0</v>
      </c>
      <c r="BM126" s="118">
        <f t="shared" si="3"/>
        <v>7111220.1499999799</v>
      </c>
      <c r="BN126" s="118">
        <f t="shared" si="4"/>
        <v>67850766.740000024</v>
      </c>
      <c r="BO126" s="118">
        <f t="shared" si="5"/>
        <v>74961986.890000001</v>
      </c>
    </row>
    <row r="127" spans="1:71" ht="14.4" customHeight="1" x14ac:dyDescent="0.3">
      <c r="A127" s="121">
        <v>20577000</v>
      </c>
      <c r="B127" s="122">
        <v>1</v>
      </c>
      <c r="C127" s="122">
        <v>1</v>
      </c>
      <c r="D127" s="122">
        <v>0</v>
      </c>
      <c r="E127" s="122" t="s">
        <v>0</v>
      </c>
      <c r="F127" s="122" t="s">
        <v>306</v>
      </c>
      <c r="G127" s="122" t="s">
        <v>314</v>
      </c>
      <c r="H127" s="122" t="s">
        <v>314</v>
      </c>
      <c r="I127" s="122" t="s">
        <v>314</v>
      </c>
      <c r="J127" s="122" t="s">
        <v>309</v>
      </c>
      <c r="K127" s="122" t="s">
        <v>114</v>
      </c>
      <c r="L127" s="122" t="s">
        <v>315</v>
      </c>
      <c r="M127" s="122" t="s">
        <v>339</v>
      </c>
      <c r="N127" s="122" t="s">
        <v>340</v>
      </c>
      <c r="O127" s="122" t="s">
        <v>118</v>
      </c>
      <c r="P127" s="122" t="s">
        <v>118</v>
      </c>
      <c r="Q127" s="122" t="s">
        <v>114</v>
      </c>
      <c r="R127" s="123">
        <v>102500000</v>
      </c>
      <c r="S127" s="124">
        <v>42184</v>
      </c>
      <c r="T127" s="124">
        <v>54848</v>
      </c>
      <c r="U127" s="125">
        <v>102500000</v>
      </c>
      <c r="V127" s="125">
        <v>102500000</v>
      </c>
      <c r="W127" s="122" t="s">
        <v>114</v>
      </c>
      <c r="X127" s="124" t="s">
        <v>114</v>
      </c>
      <c r="Y127" s="118">
        <v>0</v>
      </c>
      <c r="Z127" s="118">
        <v>0</v>
      </c>
      <c r="AA127" s="118">
        <v>0</v>
      </c>
      <c r="AB127" s="118">
        <v>0</v>
      </c>
      <c r="AC127" s="118">
        <v>2562500</v>
      </c>
      <c r="AD127" s="118">
        <v>5125000</v>
      </c>
      <c r="AE127" s="118">
        <v>5125000</v>
      </c>
      <c r="AF127" s="118">
        <v>5125000</v>
      </c>
      <c r="AG127" s="118">
        <v>5125000</v>
      </c>
      <c r="AH127" s="118">
        <v>5125000</v>
      </c>
      <c r="AI127" s="118">
        <v>5125000</v>
      </c>
      <c r="AJ127" s="118">
        <v>5125000</v>
      </c>
      <c r="AK127" s="118">
        <v>5125000</v>
      </c>
      <c r="AL127" s="118">
        <v>5125000</v>
      </c>
      <c r="AM127" s="118">
        <v>5125000</v>
      </c>
      <c r="AN127" s="118">
        <v>5125000</v>
      </c>
      <c r="AO127" s="118">
        <v>5125000</v>
      </c>
      <c r="AP127" s="118">
        <v>5125000</v>
      </c>
      <c r="AQ127" s="118">
        <v>5125000</v>
      </c>
      <c r="AR127" s="118">
        <v>5125000</v>
      </c>
      <c r="AS127" s="118">
        <v>5125000</v>
      </c>
      <c r="AT127" s="118">
        <v>5125000</v>
      </c>
      <c r="AU127" s="118">
        <v>5125000</v>
      </c>
      <c r="AV127" s="118">
        <v>5125000</v>
      </c>
      <c r="AW127" s="118">
        <v>2562500</v>
      </c>
      <c r="AX127" s="118">
        <v>0</v>
      </c>
      <c r="AY127" s="118">
        <v>0</v>
      </c>
      <c r="AZ127" s="118">
        <v>0</v>
      </c>
      <c r="BA127" s="118">
        <v>0</v>
      </c>
      <c r="BB127" s="118">
        <v>0</v>
      </c>
      <c r="BC127" s="118">
        <v>0</v>
      </c>
      <c r="BD127" s="118">
        <v>0</v>
      </c>
      <c r="BE127" s="118">
        <v>0</v>
      </c>
      <c r="BF127" s="118">
        <v>0</v>
      </c>
      <c r="BG127" s="118">
        <v>0</v>
      </c>
      <c r="BH127" s="118">
        <v>0</v>
      </c>
      <c r="BI127" s="118">
        <v>0</v>
      </c>
      <c r="BJ127" s="118">
        <v>0</v>
      </c>
      <c r="BK127" s="118">
        <v>0</v>
      </c>
      <c r="BL127" s="118">
        <v>0</v>
      </c>
      <c r="BM127" s="118">
        <f t="shared" si="3"/>
        <v>0</v>
      </c>
      <c r="BN127" s="118">
        <f t="shared" si="4"/>
        <v>102500000</v>
      </c>
      <c r="BO127" s="118">
        <f t="shared" si="5"/>
        <v>102500000</v>
      </c>
    </row>
    <row r="128" spans="1:71" ht="14.4" customHeight="1" x14ac:dyDescent="0.3">
      <c r="A128" s="121">
        <v>20578000</v>
      </c>
      <c r="B128" s="122">
        <v>1</v>
      </c>
      <c r="C128" s="122">
        <v>1</v>
      </c>
      <c r="D128" s="122">
        <v>1</v>
      </c>
      <c r="E128" s="122" t="s">
        <v>0</v>
      </c>
      <c r="F128" s="122" t="s">
        <v>306</v>
      </c>
      <c r="G128" s="122" t="s">
        <v>307</v>
      </c>
      <c r="H128" s="122" t="s">
        <v>308</v>
      </c>
      <c r="I128" s="122" t="s">
        <v>291</v>
      </c>
      <c r="J128" s="122" t="s">
        <v>309</v>
      </c>
      <c r="K128" s="122" t="s">
        <v>114</v>
      </c>
      <c r="L128" s="122" t="s">
        <v>310</v>
      </c>
      <c r="M128" s="122" t="s">
        <v>339</v>
      </c>
      <c r="N128" s="122" t="s">
        <v>340</v>
      </c>
      <c r="O128" s="122" t="s">
        <v>119</v>
      </c>
      <c r="P128" s="122" t="s">
        <v>119</v>
      </c>
      <c r="Q128" s="122" t="s">
        <v>114</v>
      </c>
      <c r="R128" s="123">
        <v>34906196.18</v>
      </c>
      <c r="S128" s="124">
        <v>42286</v>
      </c>
      <c r="T128" s="124">
        <v>54954</v>
      </c>
      <c r="U128" s="125">
        <v>80000000</v>
      </c>
      <c r="V128" s="125">
        <v>37854311.770000003</v>
      </c>
      <c r="W128" s="122" t="s">
        <v>114</v>
      </c>
      <c r="X128" s="124" t="s">
        <v>114</v>
      </c>
      <c r="Y128" s="118">
        <v>0</v>
      </c>
      <c r="Z128" s="118">
        <v>0</v>
      </c>
      <c r="AA128" s="118">
        <v>0</v>
      </c>
      <c r="AB128" s="118">
        <v>0</v>
      </c>
      <c r="AC128" s="118">
        <v>0</v>
      </c>
      <c r="AD128" s="118">
        <v>0</v>
      </c>
      <c r="AE128" s="118">
        <v>0</v>
      </c>
      <c r="AF128" s="118">
        <v>1026652.83</v>
      </c>
      <c r="AG128" s="118">
        <v>2053305.66</v>
      </c>
      <c r="AH128" s="118">
        <v>2053305.66</v>
      </c>
      <c r="AI128" s="118">
        <v>2053305.66</v>
      </c>
      <c r="AJ128" s="118">
        <v>2053305.66</v>
      </c>
      <c r="AK128" s="118">
        <v>2053305.66</v>
      </c>
      <c r="AL128" s="118">
        <v>2053305.66</v>
      </c>
      <c r="AM128" s="118">
        <v>2053305.66</v>
      </c>
      <c r="AN128" s="118">
        <v>2053305.66</v>
      </c>
      <c r="AO128" s="118">
        <v>2053305.66</v>
      </c>
      <c r="AP128" s="118">
        <v>2053305.66</v>
      </c>
      <c r="AQ128" s="118">
        <v>2053305.66</v>
      </c>
      <c r="AR128" s="118">
        <v>2053305.66</v>
      </c>
      <c r="AS128" s="118">
        <v>2053305.66</v>
      </c>
      <c r="AT128" s="118">
        <v>2053305.66</v>
      </c>
      <c r="AU128" s="118">
        <v>2053305.66</v>
      </c>
      <c r="AV128" s="118">
        <v>2053305.66</v>
      </c>
      <c r="AW128" s="118">
        <v>1026652.79</v>
      </c>
      <c r="AX128" s="118">
        <v>0</v>
      </c>
      <c r="AY128" s="118">
        <v>0</v>
      </c>
      <c r="AZ128" s="118">
        <v>0</v>
      </c>
      <c r="BA128" s="118">
        <v>0</v>
      </c>
      <c r="BB128" s="118">
        <v>0</v>
      </c>
      <c r="BC128" s="118">
        <v>0</v>
      </c>
      <c r="BD128" s="118">
        <v>0</v>
      </c>
      <c r="BE128" s="118">
        <v>0</v>
      </c>
      <c r="BF128" s="118">
        <v>0</v>
      </c>
      <c r="BG128" s="118">
        <v>0</v>
      </c>
      <c r="BH128" s="118">
        <v>0</v>
      </c>
      <c r="BI128" s="118">
        <v>0</v>
      </c>
      <c r="BJ128" s="118">
        <v>0</v>
      </c>
      <c r="BK128" s="118">
        <v>0</v>
      </c>
      <c r="BL128" s="118">
        <v>0</v>
      </c>
      <c r="BM128" s="118">
        <f t="shared" si="3"/>
        <v>0</v>
      </c>
      <c r="BN128" s="118">
        <f t="shared" si="4"/>
        <v>34906196.18</v>
      </c>
      <c r="BO128" s="118">
        <f t="shared" si="5"/>
        <v>34906196.18</v>
      </c>
    </row>
    <row r="129" spans="1:67" ht="14.4" customHeight="1" x14ac:dyDescent="0.3">
      <c r="A129" s="121">
        <v>20579000</v>
      </c>
      <c r="B129" s="122">
        <v>1</v>
      </c>
      <c r="C129" s="122">
        <v>1</v>
      </c>
      <c r="D129" s="122">
        <v>1</v>
      </c>
      <c r="E129" s="122" t="s">
        <v>0</v>
      </c>
      <c r="F129" s="122" t="s">
        <v>306</v>
      </c>
      <c r="G129" s="122" t="s">
        <v>307</v>
      </c>
      <c r="H129" s="122" t="s">
        <v>308</v>
      </c>
      <c r="I129" s="122" t="s">
        <v>291</v>
      </c>
      <c r="J129" s="122" t="s">
        <v>309</v>
      </c>
      <c r="K129" s="122" t="s">
        <v>114</v>
      </c>
      <c r="L129" s="122" t="s">
        <v>310</v>
      </c>
      <c r="M129" s="122" t="s">
        <v>339</v>
      </c>
      <c r="N129" s="122" t="s">
        <v>340</v>
      </c>
      <c r="O129" s="122" t="s">
        <v>120</v>
      </c>
      <c r="P129" s="122" t="s">
        <v>120</v>
      </c>
      <c r="Q129" s="122" t="s">
        <v>114</v>
      </c>
      <c r="R129" s="123">
        <v>116014616.15000001</v>
      </c>
      <c r="S129" s="124">
        <v>42397</v>
      </c>
      <c r="T129" s="124">
        <v>53250</v>
      </c>
      <c r="U129" s="125">
        <v>178000000</v>
      </c>
      <c r="V129" s="125">
        <v>125300000</v>
      </c>
      <c r="W129" s="122" t="s">
        <v>114</v>
      </c>
      <c r="X129" s="124" t="s">
        <v>114</v>
      </c>
      <c r="Y129" s="118">
        <v>0</v>
      </c>
      <c r="Z129" s="118">
        <v>0</v>
      </c>
      <c r="AA129" s="118">
        <v>0</v>
      </c>
      <c r="AB129" s="118">
        <v>0</v>
      </c>
      <c r="AC129" s="118">
        <v>0</v>
      </c>
      <c r="AD129" s="118">
        <v>0</v>
      </c>
      <c r="AE129" s="118">
        <v>0</v>
      </c>
      <c r="AF129" s="118">
        <v>0</v>
      </c>
      <c r="AG129" s="118">
        <v>9667884.6799999997</v>
      </c>
      <c r="AH129" s="118">
        <v>9667884.6799999997</v>
      </c>
      <c r="AI129" s="118">
        <v>9667884.6799999997</v>
      </c>
      <c r="AJ129" s="118">
        <v>9667884.6799999997</v>
      </c>
      <c r="AK129" s="118">
        <v>9667884.6799999997</v>
      </c>
      <c r="AL129" s="118">
        <v>9667884.6799999997</v>
      </c>
      <c r="AM129" s="118">
        <v>9667884.6799999997</v>
      </c>
      <c r="AN129" s="118">
        <v>9667884.6799999997</v>
      </c>
      <c r="AO129" s="118">
        <v>9667884.6799999997</v>
      </c>
      <c r="AP129" s="118">
        <v>9667884.6799999997</v>
      </c>
      <c r="AQ129" s="118">
        <v>9667884.6799999997</v>
      </c>
      <c r="AR129" s="118">
        <v>9667884.6699999999</v>
      </c>
      <c r="AS129" s="118">
        <v>0</v>
      </c>
      <c r="AT129" s="118">
        <v>0</v>
      </c>
      <c r="AU129" s="118">
        <v>0</v>
      </c>
      <c r="AV129" s="118">
        <v>0</v>
      </c>
      <c r="AW129" s="118">
        <v>0</v>
      </c>
      <c r="AX129" s="118">
        <v>0</v>
      </c>
      <c r="AY129" s="118">
        <v>0</v>
      </c>
      <c r="AZ129" s="118">
        <v>0</v>
      </c>
      <c r="BA129" s="118">
        <v>0</v>
      </c>
      <c r="BB129" s="118">
        <v>0</v>
      </c>
      <c r="BC129" s="118">
        <v>0</v>
      </c>
      <c r="BD129" s="118">
        <v>0</v>
      </c>
      <c r="BE129" s="118">
        <v>0</v>
      </c>
      <c r="BF129" s="118">
        <v>0</v>
      </c>
      <c r="BG129" s="118">
        <v>0</v>
      </c>
      <c r="BH129" s="118">
        <v>0</v>
      </c>
      <c r="BI129" s="118">
        <v>0</v>
      </c>
      <c r="BJ129" s="118">
        <v>0</v>
      </c>
      <c r="BK129" s="118">
        <v>0</v>
      </c>
      <c r="BL129" s="118">
        <v>0</v>
      </c>
      <c r="BM129" s="118">
        <f t="shared" si="3"/>
        <v>0</v>
      </c>
      <c r="BN129" s="118">
        <f t="shared" si="4"/>
        <v>116014616.15000002</v>
      </c>
      <c r="BO129" s="118">
        <f t="shared" si="5"/>
        <v>116014616.15000002</v>
      </c>
    </row>
    <row r="130" spans="1:67" ht="14.4" customHeight="1" x14ac:dyDescent="0.3">
      <c r="A130" s="121">
        <v>20580000</v>
      </c>
      <c r="B130" s="122">
        <v>1</v>
      </c>
      <c r="C130" s="122">
        <v>1</v>
      </c>
      <c r="D130" s="122">
        <v>1</v>
      </c>
      <c r="E130" s="122" t="s">
        <v>0</v>
      </c>
      <c r="F130" s="122" t="s">
        <v>306</v>
      </c>
      <c r="G130" s="122" t="s">
        <v>307</v>
      </c>
      <c r="H130" s="122" t="s">
        <v>308</v>
      </c>
      <c r="I130" s="122" t="s">
        <v>291</v>
      </c>
      <c r="J130" s="122" t="s">
        <v>309</v>
      </c>
      <c r="K130" s="122" t="s">
        <v>114</v>
      </c>
      <c r="L130" s="122" t="s">
        <v>310</v>
      </c>
      <c r="M130" s="122" t="s">
        <v>339</v>
      </c>
      <c r="N130" s="122" t="s">
        <v>340</v>
      </c>
      <c r="O130" s="122" t="s">
        <v>121</v>
      </c>
      <c r="P130" s="122" t="s">
        <v>121</v>
      </c>
      <c r="Q130" s="122" t="s">
        <v>114</v>
      </c>
      <c r="R130" s="123">
        <v>52831235.759999998</v>
      </c>
      <c r="S130" s="124">
        <v>42482</v>
      </c>
      <c r="T130" s="124">
        <v>55199</v>
      </c>
      <c r="U130" s="125">
        <v>150000000</v>
      </c>
      <c r="V130" s="125">
        <v>59585551.590000004</v>
      </c>
      <c r="W130" s="122" t="s">
        <v>114</v>
      </c>
      <c r="X130" s="124" t="s">
        <v>114</v>
      </c>
      <c r="Y130" s="118">
        <v>0</v>
      </c>
      <c r="Z130" s="118">
        <v>0</v>
      </c>
      <c r="AA130" s="118">
        <v>0</v>
      </c>
      <c r="AB130" s="118">
        <v>0</v>
      </c>
      <c r="AC130" s="118">
        <v>0</v>
      </c>
      <c r="AD130" s="118">
        <v>0</v>
      </c>
      <c r="AE130" s="118">
        <v>0</v>
      </c>
      <c r="AF130" s="118">
        <v>0</v>
      </c>
      <c r="AG130" s="118">
        <v>1553859.88</v>
      </c>
      <c r="AH130" s="118">
        <v>3107719.76</v>
      </c>
      <c r="AI130" s="118">
        <v>3107719.76</v>
      </c>
      <c r="AJ130" s="118">
        <v>3107719.76</v>
      </c>
      <c r="AK130" s="118">
        <v>3107719.76</v>
      </c>
      <c r="AL130" s="118">
        <v>3107719.76</v>
      </c>
      <c r="AM130" s="118">
        <v>3107719.76</v>
      </c>
      <c r="AN130" s="118">
        <v>3107719.76</v>
      </c>
      <c r="AO130" s="118">
        <v>3107719.76</v>
      </c>
      <c r="AP130" s="118">
        <v>3107719.76</v>
      </c>
      <c r="AQ130" s="118">
        <v>3107719.76</v>
      </c>
      <c r="AR130" s="118">
        <v>3107719.76</v>
      </c>
      <c r="AS130" s="118">
        <v>3107719.76</v>
      </c>
      <c r="AT130" s="118">
        <v>3107719.76</v>
      </c>
      <c r="AU130" s="118">
        <v>3107719.76</v>
      </c>
      <c r="AV130" s="118">
        <v>3107719.76</v>
      </c>
      <c r="AW130" s="118">
        <v>3107719.76</v>
      </c>
      <c r="AX130" s="118">
        <v>1553859.72</v>
      </c>
      <c r="AY130" s="118">
        <v>0</v>
      </c>
      <c r="AZ130" s="118">
        <v>0</v>
      </c>
      <c r="BA130" s="118">
        <v>0</v>
      </c>
      <c r="BB130" s="118">
        <v>0</v>
      </c>
      <c r="BC130" s="118">
        <v>0</v>
      </c>
      <c r="BD130" s="118">
        <v>0</v>
      </c>
      <c r="BE130" s="118">
        <v>0</v>
      </c>
      <c r="BF130" s="118">
        <v>0</v>
      </c>
      <c r="BG130" s="118">
        <v>0</v>
      </c>
      <c r="BH130" s="118">
        <v>0</v>
      </c>
      <c r="BI130" s="118">
        <v>0</v>
      </c>
      <c r="BJ130" s="118">
        <v>0</v>
      </c>
      <c r="BK130" s="118">
        <v>0</v>
      </c>
      <c r="BL130" s="118">
        <v>0</v>
      </c>
      <c r="BM130" s="118">
        <f t="shared" si="3"/>
        <v>0</v>
      </c>
      <c r="BN130" s="118">
        <f t="shared" si="4"/>
        <v>52831235.759999976</v>
      </c>
      <c r="BO130" s="118">
        <f t="shared" si="5"/>
        <v>52831235.759999976</v>
      </c>
    </row>
    <row r="131" spans="1:67" ht="14.4" customHeight="1" x14ac:dyDescent="0.3">
      <c r="A131" s="121">
        <v>20581000</v>
      </c>
      <c r="B131" s="122">
        <v>1</v>
      </c>
      <c r="C131" s="122">
        <v>1</v>
      </c>
      <c r="D131" s="122">
        <v>0</v>
      </c>
      <c r="E131" s="122" t="s">
        <v>0</v>
      </c>
      <c r="F131" s="122" t="s">
        <v>306</v>
      </c>
      <c r="G131" s="122" t="s">
        <v>307</v>
      </c>
      <c r="H131" s="122" t="s">
        <v>317</v>
      </c>
      <c r="I131" s="122" t="s">
        <v>318</v>
      </c>
      <c r="J131" s="122" t="s">
        <v>309</v>
      </c>
      <c r="K131" s="122" t="s">
        <v>114</v>
      </c>
      <c r="L131" s="122" t="s">
        <v>348</v>
      </c>
      <c r="M131" s="122" t="s">
        <v>339</v>
      </c>
      <c r="N131" s="122" t="s">
        <v>340</v>
      </c>
      <c r="O131" s="122" t="s">
        <v>122</v>
      </c>
      <c r="P131" s="122" t="s">
        <v>122</v>
      </c>
      <c r="Q131" s="122" t="s">
        <v>114</v>
      </c>
      <c r="R131" s="123">
        <v>23564773.670000002</v>
      </c>
      <c r="S131" s="124">
        <v>42726</v>
      </c>
      <c r="T131" s="124">
        <v>51363</v>
      </c>
      <c r="U131" s="125">
        <v>52500000</v>
      </c>
      <c r="V131" s="125">
        <v>52500000</v>
      </c>
      <c r="W131" s="122" t="s">
        <v>114</v>
      </c>
      <c r="X131" s="124" t="s">
        <v>114</v>
      </c>
      <c r="Y131" s="118">
        <v>812581.15</v>
      </c>
      <c r="Z131" s="118">
        <v>1625162.3</v>
      </c>
      <c r="AA131" s="118">
        <v>1625162.3</v>
      </c>
      <c r="AB131" s="118">
        <v>1625162.3</v>
      </c>
      <c r="AC131" s="118">
        <v>1625162.3</v>
      </c>
      <c r="AD131" s="118">
        <v>1625162.3</v>
      </c>
      <c r="AE131" s="118">
        <v>1625162.3</v>
      </c>
      <c r="AF131" s="118">
        <v>1625162.3</v>
      </c>
      <c r="AG131" s="118">
        <v>1625162.3</v>
      </c>
      <c r="AH131" s="118">
        <v>1625162.3</v>
      </c>
      <c r="AI131" s="118">
        <v>1625162.3</v>
      </c>
      <c r="AJ131" s="118">
        <v>1625162.3</v>
      </c>
      <c r="AK131" s="118">
        <v>1625162.3</v>
      </c>
      <c r="AL131" s="118">
        <v>1625162.3</v>
      </c>
      <c r="AM131" s="118">
        <v>1625082.62</v>
      </c>
      <c r="AN131" s="118">
        <v>0</v>
      </c>
      <c r="AO131" s="118">
        <v>0</v>
      </c>
      <c r="AP131" s="118">
        <v>0</v>
      </c>
      <c r="AQ131" s="118">
        <v>0</v>
      </c>
      <c r="AR131" s="118">
        <v>0</v>
      </c>
      <c r="AS131" s="118">
        <v>0</v>
      </c>
      <c r="AT131" s="118">
        <v>0</v>
      </c>
      <c r="AU131" s="118">
        <v>0</v>
      </c>
      <c r="AV131" s="118">
        <v>0</v>
      </c>
      <c r="AW131" s="118">
        <v>0</v>
      </c>
      <c r="AX131" s="118">
        <v>0</v>
      </c>
      <c r="AY131" s="118">
        <v>0</v>
      </c>
      <c r="AZ131" s="118">
        <v>0</v>
      </c>
      <c r="BA131" s="118">
        <v>0</v>
      </c>
      <c r="BB131" s="118">
        <v>0</v>
      </c>
      <c r="BC131" s="118">
        <v>0</v>
      </c>
      <c r="BD131" s="118">
        <v>0</v>
      </c>
      <c r="BE131" s="118">
        <v>0</v>
      </c>
      <c r="BF131" s="118">
        <v>0</v>
      </c>
      <c r="BG131" s="118">
        <v>0</v>
      </c>
      <c r="BH131" s="118">
        <v>0</v>
      </c>
      <c r="BI131" s="118">
        <v>0</v>
      </c>
      <c r="BJ131" s="118">
        <v>0</v>
      </c>
      <c r="BK131" s="118">
        <v>0</v>
      </c>
      <c r="BL131" s="118">
        <v>0</v>
      </c>
      <c r="BM131" s="118">
        <f t="shared" si="3"/>
        <v>2437743.4500000002</v>
      </c>
      <c r="BN131" s="118">
        <f t="shared" si="4"/>
        <v>21127030.220000006</v>
      </c>
      <c r="BO131" s="118">
        <f t="shared" si="5"/>
        <v>23564773.670000006</v>
      </c>
    </row>
    <row r="132" spans="1:67" ht="14.4" customHeight="1" x14ac:dyDescent="0.3">
      <c r="A132" s="121">
        <v>20582000</v>
      </c>
      <c r="B132" s="122">
        <v>1</v>
      </c>
      <c r="C132" s="122">
        <v>1</v>
      </c>
      <c r="D132" s="122">
        <v>1</v>
      </c>
      <c r="E132" s="122" t="s">
        <v>0</v>
      </c>
      <c r="F132" s="122" t="s">
        <v>306</v>
      </c>
      <c r="G132" s="122" t="s">
        <v>307</v>
      </c>
      <c r="H132" s="122" t="s">
        <v>308</v>
      </c>
      <c r="I132" s="122" t="s">
        <v>291</v>
      </c>
      <c r="J132" s="122" t="s">
        <v>309</v>
      </c>
      <c r="K132" s="122" t="s">
        <v>114</v>
      </c>
      <c r="L132" s="122" t="s">
        <v>310</v>
      </c>
      <c r="M132" s="122" t="s">
        <v>339</v>
      </c>
      <c r="N132" s="122" t="s">
        <v>340</v>
      </c>
      <c r="O132" s="122" t="s">
        <v>123</v>
      </c>
      <c r="P132" s="122" t="s">
        <v>123</v>
      </c>
      <c r="Q132" s="122" t="s">
        <v>114</v>
      </c>
      <c r="R132" s="123">
        <v>47537996.189999998</v>
      </c>
      <c r="S132" s="124">
        <v>42726</v>
      </c>
      <c r="T132" s="124">
        <v>55472</v>
      </c>
      <c r="U132" s="125">
        <v>90500000</v>
      </c>
      <c r="V132" s="125">
        <v>52100000</v>
      </c>
      <c r="W132" s="122" t="s">
        <v>114</v>
      </c>
      <c r="X132" s="124" t="s">
        <v>114</v>
      </c>
      <c r="Y132" s="118">
        <v>0</v>
      </c>
      <c r="Z132" s="118">
        <v>0</v>
      </c>
      <c r="AA132" s="118">
        <v>0</v>
      </c>
      <c r="AB132" s="118">
        <v>0</v>
      </c>
      <c r="AC132" s="118">
        <v>0</v>
      </c>
      <c r="AD132" s="118">
        <v>0</v>
      </c>
      <c r="AE132" s="118">
        <v>0</v>
      </c>
      <c r="AF132" s="118">
        <v>0</v>
      </c>
      <c r="AG132" s="118">
        <v>2640999.7799999998</v>
      </c>
      <c r="AH132" s="118">
        <v>2640999.7799999998</v>
      </c>
      <c r="AI132" s="118">
        <v>2640999.7799999998</v>
      </c>
      <c r="AJ132" s="118">
        <v>2640999.7799999998</v>
      </c>
      <c r="AK132" s="118">
        <v>2640999.7799999998</v>
      </c>
      <c r="AL132" s="118">
        <v>2640999.7799999998</v>
      </c>
      <c r="AM132" s="118">
        <v>2640999.7799999998</v>
      </c>
      <c r="AN132" s="118">
        <v>2640999.7799999998</v>
      </c>
      <c r="AO132" s="118">
        <v>2640999.7799999998</v>
      </c>
      <c r="AP132" s="118">
        <v>2640999.7799999998</v>
      </c>
      <c r="AQ132" s="118">
        <v>2640999.7799999998</v>
      </c>
      <c r="AR132" s="118">
        <v>2640999.7799999998</v>
      </c>
      <c r="AS132" s="118">
        <v>2640999.7799999998</v>
      </c>
      <c r="AT132" s="118">
        <v>2640999.7799999998</v>
      </c>
      <c r="AU132" s="118">
        <v>2640999.7799999998</v>
      </c>
      <c r="AV132" s="118">
        <v>2640999.7799999998</v>
      </c>
      <c r="AW132" s="118">
        <v>2640999.7799999998</v>
      </c>
      <c r="AX132" s="118">
        <v>2640999.9300000002</v>
      </c>
      <c r="AY132" s="118">
        <v>0</v>
      </c>
      <c r="AZ132" s="118">
        <v>0</v>
      </c>
      <c r="BA132" s="118">
        <v>0</v>
      </c>
      <c r="BB132" s="118">
        <v>0</v>
      </c>
      <c r="BC132" s="118">
        <v>0</v>
      </c>
      <c r="BD132" s="118">
        <v>0</v>
      </c>
      <c r="BE132" s="118">
        <v>0</v>
      </c>
      <c r="BF132" s="118">
        <v>0</v>
      </c>
      <c r="BG132" s="118">
        <v>0</v>
      </c>
      <c r="BH132" s="118">
        <v>0</v>
      </c>
      <c r="BI132" s="118">
        <v>0</v>
      </c>
      <c r="BJ132" s="118">
        <v>0</v>
      </c>
      <c r="BK132" s="118">
        <v>0</v>
      </c>
      <c r="BL132" s="118">
        <v>0</v>
      </c>
      <c r="BM132" s="118">
        <f t="shared" ref="BM132:BM195" si="6">SUM(Y132:Z132)</f>
        <v>0</v>
      </c>
      <c r="BN132" s="118">
        <f t="shared" ref="BN132:BN195" si="7">SUM(AA132:BL132)</f>
        <v>47537996.190000005</v>
      </c>
      <c r="BO132" s="118">
        <f t="shared" ref="BO132:BO195" si="8">SUM(BM132:BN132)</f>
        <v>47537996.190000005</v>
      </c>
    </row>
    <row r="133" spans="1:67" ht="14.4" customHeight="1" x14ac:dyDescent="0.3">
      <c r="A133" s="121">
        <v>20583000</v>
      </c>
      <c r="B133" s="122">
        <v>1</v>
      </c>
      <c r="C133" s="122">
        <v>1</v>
      </c>
      <c r="D133" s="122">
        <v>0</v>
      </c>
      <c r="E133" s="122" t="s">
        <v>0</v>
      </c>
      <c r="F133" s="122" t="s">
        <v>306</v>
      </c>
      <c r="G133" s="122" t="s">
        <v>307</v>
      </c>
      <c r="H133" s="122" t="s">
        <v>317</v>
      </c>
      <c r="I133" s="122" t="s">
        <v>318</v>
      </c>
      <c r="J133" s="122" t="s">
        <v>309</v>
      </c>
      <c r="K133" s="122" t="s">
        <v>114</v>
      </c>
      <c r="L133" s="122" t="s">
        <v>344</v>
      </c>
      <c r="M133" s="122" t="s">
        <v>339</v>
      </c>
      <c r="N133" s="122" t="s">
        <v>340</v>
      </c>
      <c r="O133" s="122" t="s">
        <v>124</v>
      </c>
      <c r="P133" s="122" t="s">
        <v>124</v>
      </c>
      <c r="Q133" s="122" t="s">
        <v>114</v>
      </c>
      <c r="R133" s="123">
        <v>227458405.81999999</v>
      </c>
      <c r="S133" s="124">
        <v>43433</v>
      </c>
      <c r="T133" s="124">
        <v>50479</v>
      </c>
      <c r="U133" s="125">
        <v>230000000</v>
      </c>
      <c r="V133" s="125">
        <v>230000000</v>
      </c>
      <c r="W133" s="122" t="s">
        <v>114</v>
      </c>
      <c r="X133" s="124" t="s">
        <v>114</v>
      </c>
      <c r="Y133" s="118">
        <v>0</v>
      </c>
      <c r="Z133" s="118">
        <v>0</v>
      </c>
      <c r="AA133" s="118">
        <v>24723750.640999999</v>
      </c>
      <c r="AB133" s="118">
        <v>42524850.193999998</v>
      </c>
      <c r="AC133" s="118">
        <v>35602199.104000002</v>
      </c>
      <c r="AD133" s="118">
        <v>35602199.104000002</v>
      </c>
      <c r="AE133" s="118">
        <v>29668491.671999998</v>
      </c>
      <c r="AF133" s="118">
        <v>19779009.612</v>
      </c>
      <c r="AG133" s="118">
        <v>19779009.612</v>
      </c>
      <c r="AH133" s="118">
        <v>9889482.0600000005</v>
      </c>
      <c r="AI133" s="118">
        <v>3955820.1179999998</v>
      </c>
      <c r="AJ133" s="118">
        <v>3955820.1179999998</v>
      </c>
      <c r="AK133" s="118">
        <v>1977773.585</v>
      </c>
      <c r="AL133" s="118">
        <v>0</v>
      </c>
      <c r="AM133" s="118">
        <v>0</v>
      </c>
      <c r="AN133" s="118">
        <v>0</v>
      </c>
      <c r="AO133" s="118">
        <v>0</v>
      </c>
      <c r="AP133" s="118">
        <v>0</v>
      </c>
      <c r="AQ133" s="118">
        <v>0</v>
      </c>
      <c r="AR133" s="118">
        <v>0</v>
      </c>
      <c r="AS133" s="118">
        <v>0</v>
      </c>
      <c r="AT133" s="118">
        <v>0</v>
      </c>
      <c r="AU133" s="118">
        <v>0</v>
      </c>
      <c r="AV133" s="118">
        <v>0</v>
      </c>
      <c r="AW133" s="118">
        <v>0</v>
      </c>
      <c r="AX133" s="118">
        <v>0</v>
      </c>
      <c r="AY133" s="118">
        <v>0</v>
      </c>
      <c r="AZ133" s="118">
        <v>0</v>
      </c>
      <c r="BA133" s="118">
        <v>0</v>
      </c>
      <c r="BB133" s="118">
        <v>0</v>
      </c>
      <c r="BC133" s="118">
        <v>0</v>
      </c>
      <c r="BD133" s="118">
        <v>0</v>
      </c>
      <c r="BE133" s="118">
        <v>0</v>
      </c>
      <c r="BF133" s="118">
        <v>0</v>
      </c>
      <c r="BG133" s="118">
        <v>0</v>
      </c>
      <c r="BH133" s="118">
        <v>0</v>
      </c>
      <c r="BI133" s="118">
        <v>0</v>
      </c>
      <c r="BJ133" s="118">
        <v>0</v>
      </c>
      <c r="BK133" s="118">
        <v>0</v>
      </c>
      <c r="BL133" s="118">
        <v>0</v>
      </c>
      <c r="BM133" s="118">
        <f t="shared" si="6"/>
        <v>0</v>
      </c>
      <c r="BN133" s="118">
        <f t="shared" si="7"/>
        <v>227458405.81999996</v>
      </c>
      <c r="BO133" s="118">
        <f t="shared" si="8"/>
        <v>227458405.81999996</v>
      </c>
    </row>
    <row r="134" spans="1:67" ht="14.4" customHeight="1" x14ac:dyDescent="0.3">
      <c r="A134" s="121">
        <v>20584000</v>
      </c>
      <c r="B134" s="122">
        <v>1</v>
      </c>
      <c r="C134" s="122">
        <v>1</v>
      </c>
      <c r="D134" s="122">
        <v>0</v>
      </c>
      <c r="E134" s="122" t="s">
        <v>0</v>
      </c>
      <c r="F134" s="122" t="s">
        <v>306</v>
      </c>
      <c r="G134" s="122" t="s">
        <v>314</v>
      </c>
      <c r="H134" s="122" t="s">
        <v>314</v>
      </c>
      <c r="I134" s="122" t="s">
        <v>314</v>
      </c>
      <c r="J134" s="122" t="s">
        <v>309</v>
      </c>
      <c r="K134" s="122" t="s">
        <v>114</v>
      </c>
      <c r="L134" s="122" t="s">
        <v>315</v>
      </c>
      <c r="M134" s="122" t="s">
        <v>339</v>
      </c>
      <c r="N134" s="122" t="s">
        <v>340</v>
      </c>
      <c r="O134" s="122" t="s">
        <v>125</v>
      </c>
      <c r="P134" s="122" t="s">
        <v>125</v>
      </c>
      <c r="Q134" s="122" t="s">
        <v>114</v>
      </c>
      <c r="R134" s="123">
        <v>184316094.38</v>
      </c>
      <c r="S134" s="124">
        <v>43433</v>
      </c>
      <c r="T134" s="124">
        <v>55944</v>
      </c>
      <c r="U134" s="125">
        <v>233600000</v>
      </c>
      <c r="V134" s="125">
        <v>233600000</v>
      </c>
      <c r="W134" s="122" t="s">
        <v>114</v>
      </c>
      <c r="X134" s="124" t="s">
        <v>114</v>
      </c>
      <c r="Y134" s="118">
        <v>0</v>
      </c>
      <c r="Z134" s="118">
        <v>0</v>
      </c>
      <c r="AA134" s="118">
        <v>0</v>
      </c>
      <c r="AB134" s="118">
        <v>0</v>
      </c>
      <c r="AC134" s="118">
        <v>0</v>
      </c>
      <c r="AD134" s="118">
        <v>0</v>
      </c>
      <c r="AE134" s="118">
        <v>0</v>
      </c>
      <c r="AF134" s="118">
        <v>4607902.3600000003</v>
      </c>
      <c r="AG134" s="118">
        <v>9215804.7200000007</v>
      </c>
      <c r="AH134" s="118">
        <v>9215804.7200000007</v>
      </c>
      <c r="AI134" s="118">
        <v>9215804.7200000007</v>
      </c>
      <c r="AJ134" s="118">
        <v>9215804.7200000007</v>
      </c>
      <c r="AK134" s="118">
        <v>9215804.7200000007</v>
      </c>
      <c r="AL134" s="118">
        <v>9215804.7200000007</v>
      </c>
      <c r="AM134" s="118">
        <v>9215804.7200000007</v>
      </c>
      <c r="AN134" s="118">
        <v>9215804.7200000007</v>
      </c>
      <c r="AO134" s="118">
        <v>9215804.7200000007</v>
      </c>
      <c r="AP134" s="118">
        <v>9215804.7200000007</v>
      </c>
      <c r="AQ134" s="118">
        <v>9215804.7200000007</v>
      </c>
      <c r="AR134" s="118">
        <v>9215804.7200000007</v>
      </c>
      <c r="AS134" s="118">
        <v>9215804.7200000007</v>
      </c>
      <c r="AT134" s="118">
        <v>9215804.7200000007</v>
      </c>
      <c r="AU134" s="118">
        <v>9215804.7200000007</v>
      </c>
      <c r="AV134" s="118">
        <v>9215804.7200000007</v>
      </c>
      <c r="AW134" s="118">
        <v>9215804.7200000007</v>
      </c>
      <c r="AX134" s="118">
        <v>9215804.7200000007</v>
      </c>
      <c r="AY134" s="118">
        <v>9215804.7200000007</v>
      </c>
      <c r="AZ134" s="118">
        <v>4607902.34</v>
      </c>
      <c r="BA134" s="118">
        <v>0</v>
      </c>
      <c r="BB134" s="118">
        <v>0</v>
      </c>
      <c r="BC134" s="118">
        <v>0</v>
      </c>
      <c r="BD134" s="118">
        <v>0</v>
      </c>
      <c r="BE134" s="118">
        <v>0</v>
      </c>
      <c r="BF134" s="118">
        <v>0</v>
      </c>
      <c r="BG134" s="118">
        <v>0</v>
      </c>
      <c r="BH134" s="118">
        <v>0</v>
      </c>
      <c r="BI134" s="118">
        <v>0</v>
      </c>
      <c r="BJ134" s="118">
        <v>0</v>
      </c>
      <c r="BK134" s="118">
        <v>0</v>
      </c>
      <c r="BL134" s="118">
        <v>0</v>
      </c>
      <c r="BM134" s="118">
        <f t="shared" si="6"/>
        <v>0</v>
      </c>
      <c r="BN134" s="118">
        <f t="shared" si="7"/>
        <v>184316094.38</v>
      </c>
      <c r="BO134" s="118">
        <f t="shared" si="8"/>
        <v>184316094.38</v>
      </c>
    </row>
    <row r="135" spans="1:67" ht="14.4" customHeight="1" x14ac:dyDescent="0.3">
      <c r="A135" s="121">
        <v>20585000</v>
      </c>
      <c r="B135" s="122">
        <v>1</v>
      </c>
      <c r="C135" s="122">
        <v>1</v>
      </c>
      <c r="D135" s="122">
        <v>1</v>
      </c>
      <c r="E135" s="122" t="s">
        <v>0</v>
      </c>
      <c r="F135" s="122" t="s">
        <v>306</v>
      </c>
      <c r="G135" s="122" t="s">
        <v>307</v>
      </c>
      <c r="H135" s="122" t="s">
        <v>308</v>
      </c>
      <c r="I135" s="122" t="s">
        <v>291</v>
      </c>
      <c r="J135" s="122" t="s">
        <v>309</v>
      </c>
      <c r="K135" s="122" t="s">
        <v>114</v>
      </c>
      <c r="L135" s="122" t="s">
        <v>310</v>
      </c>
      <c r="M135" s="122" t="s">
        <v>339</v>
      </c>
      <c r="N135" s="122" t="s">
        <v>340</v>
      </c>
      <c r="O135" s="122" t="s">
        <v>126</v>
      </c>
      <c r="P135" s="122" t="s">
        <v>126</v>
      </c>
      <c r="Q135" s="122" t="s">
        <v>114</v>
      </c>
      <c r="R135" s="123">
        <v>350000000</v>
      </c>
      <c r="S135" s="124">
        <v>43668</v>
      </c>
      <c r="T135" s="124">
        <v>54497</v>
      </c>
      <c r="U135" s="125">
        <v>350000000</v>
      </c>
      <c r="V135" s="125">
        <v>350000000</v>
      </c>
      <c r="W135" s="122" t="s">
        <v>114</v>
      </c>
      <c r="X135" s="124" t="s">
        <v>114</v>
      </c>
      <c r="Y135" s="118">
        <v>0</v>
      </c>
      <c r="Z135" s="118">
        <v>0</v>
      </c>
      <c r="AA135" s="118">
        <v>0</v>
      </c>
      <c r="AB135" s="118">
        <v>17073170.719999999</v>
      </c>
      <c r="AC135" s="118">
        <v>17073170.719999999</v>
      </c>
      <c r="AD135" s="118">
        <v>17073170.719999999</v>
      </c>
      <c r="AE135" s="118">
        <v>17073170.719999999</v>
      </c>
      <c r="AF135" s="118">
        <v>17073170.719999999</v>
      </c>
      <c r="AG135" s="118">
        <v>17073170.719999999</v>
      </c>
      <c r="AH135" s="118">
        <v>17073170.719999999</v>
      </c>
      <c r="AI135" s="118">
        <v>17073170.719999999</v>
      </c>
      <c r="AJ135" s="118">
        <v>17073170.719999999</v>
      </c>
      <c r="AK135" s="118">
        <v>17073170.719999999</v>
      </c>
      <c r="AL135" s="118">
        <v>17073170.719999999</v>
      </c>
      <c r="AM135" s="118">
        <v>17073170.719999999</v>
      </c>
      <c r="AN135" s="118">
        <v>17073170.719999999</v>
      </c>
      <c r="AO135" s="118">
        <v>17073170.719999999</v>
      </c>
      <c r="AP135" s="118">
        <v>17073170.719999999</v>
      </c>
      <c r="AQ135" s="118">
        <v>17073170.719999999</v>
      </c>
      <c r="AR135" s="118">
        <v>17073170.719999999</v>
      </c>
      <c r="AS135" s="118">
        <v>17073170.719999999</v>
      </c>
      <c r="AT135" s="118">
        <v>17073170.719999999</v>
      </c>
      <c r="AU135" s="118">
        <v>17073170.719999999</v>
      </c>
      <c r="AV135" s="118">
        <v>8536585.5999999996</v>
      </c>
      <c r="AW135" s="118">
        <v>0</v>
      </c>
      <c r="AX135" s="118">
        <v>0</v>
      </c>
      <c r="AY135" s="118">
        <v>0</v>
      </c>
      <c r="AZ135" s="118">
        <v>0</v>
      </c>
      <c r="BA135" s="118">
        <v>0</v>
      </c>
      <c r="BB135" s="118">
        <v>0</v>
      </c>
      <c r="BC135" s="118">
        <v>0</v>
      </c>
      <c r="BD135" s="118">
        <v>0</v>
      </c>
      <c r="BE135" s="118">
        <v>0</v>
      </c>
      <c r="BF135" s="118">
        <v>0</v>
      </c>
      <c r="BG135" s="118">
        <v>0</v>
      </c>
      <c r="BH135" s="118">
        <v>0</v>
      </c>
      <c r="BI135" s="118">
        <v>0</v>
      </c>
      <c r="BJ135" s="118">
        <v>0</v>
      </c>
      <c r="BK135" s="118">
        <v>0</v>
      </c>
      <c r="BL135" s="118">
        <v>0</v>
      </c>
      <c r="BM135" s="118">
        <f t="shared" si="6"/>
        <v>0</v>
      </c>
      <c r="BN135" s="118">
        <f t="shared" si="7"/>
        <v>350000000.00000012</v>
      </c>
      <c r="BO135" s="118">
        <f t="shared" si="8"/>
        <v>350000000.00000012</v>
      </c>
    </row>
    <row r="136" spans="1:67" ht="14.4" customHeight="1" x14ac:dyDescent="0.3">
      <c r="A136" s="121">
        <v>20586000</v>
      </c>
      <c r="B136" s="122">
        <v>1</v>
      </c>
      <c r="C136" s="122">
        <v>1</v>
      </c>
      <c r="D136" s="122">
        <v>1</v>
      </c>
      <c r="E136" s="122" t="s">
        <v>0</v>
      </c>
      <c r="F136" s="122" t="s">
        <v>306</v>
      </c>
      <c r="G136" s="122" t="s">
        <v>307</v>
      </c>
      <c r="H136" s="122" t="s">
        <v>308</v>
      </c>
      <c r="I136" s="122" t="s">
        <v>291</v>
      </c>
      <c r="J136" s="122" t="s">
        <v>309</v>
      </c>
      <c r="K136" s="122" t="s">
        <v>114</v>
      </c>
      <c r="L136" s="122" t="s">
        <v>310</v>
      </c>
      <c r="M136" s="122" t="s">
        <v>339</v>
      </c>
      <c r="N136" s="122" t="s">
        <v>340</v>
      </c>
      <c r="O136" s="122" t="s">
        <v>127</v>
      </c>
      <c r="P136" s="122" t="s">
        <v>127</v>
      </c>
      <c r="Q136" s="122" t="s">
        <v>114</v>
      </c>
      <c r="R136" s="123">
        <v>500000000</v>
      </c>
      <c r="S136" s="124">
        <v>43633</v>
      </c>
      <c r="T136" s="124">
        <v>54575</v>
      </c>
      <c r="U136" s="125">
        <v>500000000</v>
      </c>
      <c r="V136" s="125">
        <v>500000000</v>
      </c>
      <c r="W136" s="122" t="s">
        <v>114</v>
      </c>
      <c r="X136" s="124" t="s">
        <v>114</v>
      </c>
      <c r="Y136" s="118">
        <v>0</v>
      </c>
      <c r="Z136" s="118">
        <v>0</v>
      </c>
      <c r="AA136" s="118">
        <v>0</v>
      </c>
      <c r="AB136" s="118">
        <v>24400000</v>
      </c>
      <c r="AC136" s="118">
        <v>24400000</v>
      </c>
      <c r="AD136" s="118">
        <v>24400000</v>
      </c>
      <c r="AE136" s="118">
        <v>24400000</v>
      </c>
      <c r="AF136" s="118">
        <v>24400000</v>
      </c>
      <c r="AG136" s="118">
        <v>24400000</v>
      </c>
      <c r="AH136" s="118">
        <v>24400000</v>
      </c>
      <c r="AI136" s="118">
        <v>24400000</v>
      </c>
      <c r="AJ136" s="118">
        <v>24400000</v>
      </c>
      <c r="AK136" s="118">
        <v>24400000</v>
      </c>
      <c r="AL136" s="118">
        <v>24400000</v>
      </c>
      <c r="AM136" s="118">
        <v>24400000</v>
      </c>
      <c r="AN136" s="118">
        <v>24400000</v>
      </c>
      <c r="AO136" s="118">
        <v>24400000</v>
      </c>
      <c r="AP136" s="118">
        <v>24400000</v>
      </c>
      <c r="AQ136" s="118">
        <v>24400000</v>
      </c>
      <c r="AR136" s="118">
        <v>24400000</v>
      </c>
      <c r="AS136" s="118">
        <v>24400000</v>
      </c>
      <c r="AT136" s="118">
        <v>24400000</v>
      </c>
      <c r="AU136" s="118">
        <v>24400000</v>
      </c>
      <c r="AV136" s="118">
        <v>12000000</v>
      </c>
      <c r="AW136" s="118">
        <v>0</v>
      </c>
      <c r="AX136" s="118">
        <v>0</v>
      </c>
      <c r="AY136" s="118">
        <v>0</v>
      </c>
      <c r="AZ136" s="118">
        <v>0</v>
      </c>
      <c r="BA136" s="118">
        <v>0</v>
      </c>
      <c r="BB136" s="118">
        <v>0</v>
      </c>
      <c r="BC136" s="118">
        <v>0</v>
      </c>
      <c r="BD136" s="118">
        <v>0</v>
      </c>
      <c r="BE136" s="118">
        <v>0</v>
      </c>
      <c r="BF136" s="118">
        <v>0</v>
      </c>
      <c r="BG136" s="118">
        <v>0</v>
      </c>
      <c r="BH136" s="118">
        <v>0</v>
      </c>
      <c r="BI136" s="118">
        <v>0</v>
      </c>
      <c r="BJ136" s="118">
        <v>0</v>
      </c>
      <c r="BK136" s="118">
        <v>0</v>
      </c>
      <c r="BL136" s="118">
        <v>0</v>
      </c>
      <c r="BM136" s="118">
        <f t="shared" si="6"/>
        <v>0</v>
      </c>
      <c r="BN136" s="118">
        <f t="shared" si="7"/>
        <v>500000000</v>
      </c>
      <c r="BO136" s="118">
        <f t="shared" si="8"/>
        <v>500000000</v>
      </c>
    </row>
    <row r="137" spans="1:67" ht="14.4" customHeight="1" x14ac:dyDescent="0.3">
      <c r="A137" s="121">
        <v>20587000</v>
      </c>
      <c r="B137" s="122">
        <v>1</v>
      </c>
      <c r="C137" s="122">
        <v>1</v>
      </c>
      <c r="D137" s="122">
        <v>1</v>
      </c>
      <c r="E137" s="122" t="s">
        <v>0</v>
      </c>
      <c r="F137" s="122" t="s">
        <v>306</v>
      </c>
      <c r="G137" s="122" t="s">
        <v>307</v>
      </c>
      <c r="H137" s="122" t="s">
        <v>308</v>
      </c>
      <c r="I137" s="122" t="s">
        <v>291</v>
      </c>
      <c r="J137" s="122" t="s">
        <v>309</v>
      </c>
      <c r="K137" s="122" t="s">
        <v>114</v>
      </c>
      <c r="L137" s="122" t="s">
        <v>310</v>
      </c>
      <c r="M137" s="122" t="s">
        <v>339</v>
      </c>
      <c r="N137" s="122" t="s">
        <v>340</v>
      </c>
      <c r="O137" s="122" t="s">
        <v>128</v>
      </c>
      <c r="P137" s="122" t="s">
        <v>128</v>
      </c>
      <c r="Q137" s="122" t="s">
        <v>114</v>
      </c>
      <c r="R137" s="123">
        <v>11219738</v>
      </c>
      <c r="S137" s="124">
        <v>43925</v>
      </c>
      <c r="T137" s="124">
        <v>54132</v>
      </c>
      <c r="U137" s="125">
        <v>20000000</v>
      </c>
      <c r="V137" s="125">
        <v>20000000</v>
      </c>
      <c r="W137" s="122" t="s">
        <v>114</v>
      </c>
      <c r="X137" s="124" t="s">
        <v>114</v>
      </c>
      <c r="Y137" s="118">
        <v>0</v>
      </c>
      <c r="Z137" s="118">
        <v>0</v>
      </c>
      <c r="AA137" s="118">
        <v>0</v>
      </c>
      <c r="AB137" s="118">
        <v>0</v>
      </c>
      <c r="AC137" s="118">
        <v>0</v>
      </c>
      <c r="AD137" s="118">
        <v>329992.28999999998</v>
      </c>
      <c r="AE137" s="118">
        <v>659984.57999999996</v>
      </c>
      <c r="AF137" s="118">
        <v>659984.57999999996</v>
      </c>
      <c r="AG137" s="118">
        <v>659984.57999999996</v>
      </c>
      <c r="AH137" s="118">
        <v>659984.57999999996</v>
      </c>
      <c r="AI137" s="118">
        <v>659984.57999999996</v>
      </c>
      <c r="AJ137" s="118">
        <v>659984.57999999996</v>
      </c>
      <c r="AK137" s="118">
        <v>659984.57999999996</v>
      </c>
      <c r="AL137" s="118">
        <v>659984.57999999996</v>
      </c>
      <c r="AM137" s="118">
        <v>659984.57999999996</v>
      </c>
      <c r="AN137" s="118">
        <v>659984.57999999996</v>
      </c>
      <c r="AO137" s="118">
        <v>659984.57999999996</v>
      </c>
      <c r="AP137" s="118">
        <v>659984.57999999996</v>
      </c>
      <c r="AQ137" s="118">
        <v>659984.57999999996</v>
      </c>
      <c r="AR137" s="118">
        <v>659984.57999999996</v>
      </c>
      <c r="AS137" s="118">
        <v>659984.57999999996</v>
      </c>
      <c r="AT137" s="118">
        <v>659984.57999999996</v>
      </c>
      <c r="AU137" s="118">
        <v>329992.43</v>
      </c>
      <c r="AV137" s="118">
        <v>0</v>
      </c>
      <c r="AW137" s="118">
        <v>0</v>
      </c>
      <c r="AX137" s="118">
        <v>0</v>
      </c>
      <c r="AY137" s="118">
        <v>0</v>
      </c>
      <c r="AZ137" s="118">
        <v>0</v>
      </c>
      <c r="BA137" s="118">
        <v>0</v>
      </c>
      <c r="BB137" s="118">
        <v>0</v>
      </c>
      <c r="BC137" s="118">
        <v>0</v>
      </c>
      <c r="BD137" s="118">
        <v>0</v>
      </c>
      <c r="BE137" s="118">
        <v>0</v>
      </c>
      <c r="BF137" s="118">
        <v>0</v>
      </c>
      <c r="BG137" s="118">
        <v>0</v>
      </c>
      <c r="BH137" s="118">
        <v>0</v>
      </c>
      <c r="BI137" s="118">
        <v>0</v>
      </c>
      <c r="BJ137" s="118">
        <v>0</v>
      </c>
      <c r="BK137" s="118">
        <v>0</v>
      </c>
      <c r="BL137" s="118">
        <v>0</v>
      </c>
      <c r="BM137" s="118">
        <f t="shared" si="6"/>
        <v>0</v>
      </c>
      <c r="BN137" s="118">
        <f t="shared" si="7"/>
        <v>11219738</v>
      </c>
      <c r="BO137" s="118">
        <f t="shared" si="8"/>
        <v>11219738</v>
      </c>
    </row>
    <row r="138" spans="1:67" ht="14.4" customHeight="1" x14ac:dyDescent="0.3">
      <c r="A138" s="121">
        <v>20588000</v>
      </c>
      <c r="B138" s="122">
        <v>1</v>
      </c>
      <c r="C138" s="122">
        <v>1</v>
      </c>
      <c r="D138" s="122">
        <v>1</v>
      </c>
      <c r="E138" s="122" t="s">
        <v>0</v>
      </c>
      <c r="F138" s="122" t="s">
        <v>306</v>
      </c>
      <c r="G138" s="122" t="s">
        <v>307</v>
      </c>
      <c r="H138" s="122" t="s">
        <v>308</v>
      </c>
      <c r="I138" s="122" t="s">
        <v>291</v>
      </c>
      <c r="J138" s="122" t="s">
        <v>309</v>
      </c>
      <c r="K138" s="122" t="s">
        <v>114</v>
      </c>
      <c r="L138" s="122" t="s">
        <v>310</v>
      </c>
      <c r="M138" s="122" t="s">
        <v>339</v>
      </c>
      <c r="N138" s="122" t="s">
        <v>340</v>
      </c>
      <c r="O138" s="122" t="s">
        <v>129</v>
      </c>
      <c r="P138" s="122" t="s">
        <v>129</v>
      </c>
      <c r="Q138" s="122" t="s">
        <v>114</v>
      </c>
      <c r="R138" s="123">
        <v>500000000</v>
      </c>
      <c r="S138" s="124">
        <v>43959</v>
      </c>
      <c r="T138" s="124">
        <v>54179</v>
      </c>
      <c r="U138" s="125">
        <v>500000000</v>
      </c>
      <c r="V138" s="125">
        <v>500000000</v>
      </c>
      <c r="W138" s="122" t="s">
        <v>114</v>
      </c>
      <c r="X138" s="124" t="s">
        <v>114</v>
      </c>
      <c r="Y138" s="118">
        <v>0</v>
      </c>
      <c r="Z138" s="118">
        <v>0</v>
      </c>
      <c r="AA138" s="118">
        <v>0</v>
      </c>
      <c r="AB138" s="118">
        <v>0</v>
      </c>
      <c r="AC138" s="118">
        <v>0</v>
      </c>
      <c r="AD138" s="118">
        <v>14705882.35</v>
      </c>
      <c r="AE138" s="118">
        <v>29411764.699999999</v>
      </c>
      <c r="AF138" s="118">
        <v>29411764.699999999</v>
      </c>
      <c r="AG138" s="118">
        <v>29411764.699999999</v>
      </c>
      <c r="AH138" s="118">
        <v>29411764.699999999</v>
      </c>
      <c r="AI138" s="118">
        <v>29411764.699999999</v>
      </c>
      <c r="AJ138" s="118">
        <v>29411764.699999999</v>
      </c>
      <c r="AK138" s="118">
        <v>29411764.699999999</v>
      </c>
      <c r="AL138" s="118">
        <v>29411764.699999999</v>
      </c>
      <c r="AM138" s="118">
        <v>29411764.699999999</v>
      </c>
      <c r="AN138" s="118">
        <v>29411764.699999999</v>
      </c>
      <c r="AO138" s="118">
        <v>29411764.699999999</v>
      </c>
      <c r="AP138" s="118">
        <v>29411764.699999999</v>
      </c>
      <c r="AQ138" s="118">
        <v>29411764.699999999</v>
      </c>
      <c r="AR138" s="118">
        <v>29411764.699999999</v>
      </c>
      <c r="AS138" s="118">
        <v>29411764.699999999</v>
      </c>
      <c r="AT138" s="118">
        <v>29411764.699999999</v>
      </c>
      <c r="AU138" s="118">
        <v>14705882.449999999</v>
      </c>
      <c r="AV138" s="118">
        <v>0</v>
      </c>
      <c r="AW138" s="118">
        <v>0</v>
      </c>
      <c r="AX138" s="118">
        <v>0</v>
      </c>
      <c r="AY138" s="118">
        <v>0</v>
      </c>
      <c r="AZ138" s="118">
        <v>0</v>
      </c>
      <c r="BA138" s="118">
        <v>0</v>
      </c>
      <c r="BB138" s="118">
        <v>0</v>
      </c>
      <c r="BC138" s="118">
        <v>0</v>
      </c>
      <c r="BD138" s="118">
        <v>0</v>
      </c>
      <c r="BE138" s="118">
        <v>0</v>
      </c>
      <c r="BF138" s="118">
        <v>0</v>
      </c>
      <c r="BG138" s="118">
        <v>0</v>
      </c>
      <c r="BH138" s="118">
        <v>0</v>
      </c>
      <c r="BI138" s="118">
        <v>0</v>
      </c>
      <c r="BJ138" s="118">
        <v>0</v>
      </c>
      <c r="BK138" s="118">
        <v>0</v>
      </c>
      <c r="BL138" s="118">
        <v>0</v>
      </c>
      <c r="BM138" s="118">
        <f t="shared" si="6"/>
        <v>0</v>
      </c>
      <c r="BN138" s="118">
        <f t="shared" si="7"/>
        <v>499999999.99999988</v>
      </c>
      <c r="BO138" s="118">
        <f t="shared" si="8"/>
        <v>499999999.99999988</v>
      </c>
    </row>
    <row r="139" spans="1:67" ht="14.4" customHeight="1" x14ac:dyDescent="0.3">
      <c r="A139" s="121">
        <v>20589000</v>
      </c>
      <c r="B139" s="122">
        <v>1</v>
      </c>
      <c r="C139" s="122">
        <v>0</v>
      </c>
      <c r="D139" s="122">
        <v>0</v>
      </c>
      <c r="E139" s="122" t="s">
        <v>0</v>
      </c>
      <c r="F139" s="122" t="s">
        <v>328</v>
      </c>
      <c r="G139" s="122" t="s">
        <v>328</v>
      </c>
      <c r="H139" s="122" t="s">
        <v>328</v>
      </c>
      <c r="I139" s="122" t="s">
        <v>328</v>
      </c>
      <c r="J139" s="122" t="s">
        <v>309</v>
      </c>
      <c r="K139" s="122" t="s">
        <v>114</v>
      </c>
      <c r="L139" s="122" t="s">
        <v>341</v>
      </c>
      <c r="M139" s="122" t="s">
        <v>339</v>
      </c>
      <c r="N139" s="122" t="s">
        <v>340</v>
      </c>
      <c r="O139" s="122" t="s">
        <v>130</v>
      </c>
      <c r="P139" s="122" t="s">
        <v>130</v>
      </c>
      <c r="Q139" s="122" t="s">
        <v>114</v>
      </c>
      <c r="R139" s="123">
        <v>241587000</v>
      </c>
      <c r="S139" s="124">
        <v>44041</v>
      </c>
      <c r="T139" s="124">
        <v>52642</v>
      </c>
      <c r="U139" s="125">
        <v>260000000</v>
      </c>
      <c r="V139" s="125">
        <v>260000000</v>
      </c>
      <c r="W139" s="122" t="s">
        <v>114</v>
      </c>
      <c r="X139" s="124" t="s">
        <v>114</v>
      </c>
      <c r="Y139" s="118">
        <v>6706500</v>
      </c>
      <c r="Z139" s="118">
        <v>13413000</v>
      </c>
      <c r="AA139" s="118">
        <v>13413000</v>
      </c>
      <c r="AB139" s="118">
        <v>13413000</v>
      </c>
      <c r="AC139" s="118">
        <v>13413000</v>
      </c>
      <c r="AD139" s="118">
        <v>13413000</v>
      </c>
      <c r="AE139" s="118">
        <v>13413000</v>
      </c>
      <c r="AF139" s="118">
        <v>13413000</v>
      </c>
      <c r="AG139" s="118">
        <v>13413000</v>
      </c>
      <c r="AH139" s="118">
        <v>13413000</v>
      </c>
      <c r="AI139" s="118">
        <v>13413000</v>
      </c>
      <c r="AJ139" s="118">
        <v>13413000</v>
      </c>
      <c r="AK139" s="118">
        <v>13413000</v>
      </c>
      <c r="AL139" s="118">
        <v>13413000</v>
      </c>
      <c r="AM139" s="118">
        <v>13413000</v>
      </c>
      <c r="AN139" s="118">
        <v>13413000</v>
      </c>
      <c r="AO139" s="118">
        <v>13413000</v>
      </c>
      <c r="AP139" s="118">
        <v>13413000</v>
      </c>
      <c r="AQ139" s="118">
        <v>6859500</v>
      </c>
      <c r="AR139" s="118">
        <v>0</v>
      </c>
      <c r="AS139" s="118">
        <v>0</v>
      </c>
      <c r="AT139" s="118">
        <v>0</v>
      </c>
      <c r="AU139" s="118">
        <v>0</v>
      </c>
      <c r="AV139" s="118">
        <v>0</v>
      </c>
      <c r="AW139" s="118">
        <v>0</v>
      </c>
      <c r="AX139" s="118">
        <v>0</v>
      </c>
      <c r="AY139" s="118">
        <v>0</v>
      </c>
      <c r="AZ139" s="118">
        <v>0</v>
      </c>
      <c r="BA139" s="118">
        <v>0</v>
      </c>
      <c r="BB139" s="118">
        <v>0</v>
      </c>
      <c r="BC139" s="118">
        <v>0</v>
      </c>
      <c r="BD139" s="118">
        <v>0</v>
      </c>
      <c r="BE139" s="118">
        <v>0</v>
      </c>
      <c r="BF139" s="118">
        <v>0</v>
      </c>
      <c r="BG139" s="118">
        <v>0</v>
      </c>
      <c r="BH139" s="118">
        <v>0</v>
      </c>
      <c r="BI139" s="118">
        <v>0</v>
      </c>
      <c r="BJ139" s="118">
        <v>0</v>
      </c>
      <c r="BK139" s="118">
        <v>0</v>
      </c>
      <c r="BL139" s="118">
        <v>0</v>
      </c>
      <c r="BM139" s="118">
        <f t="shared" si="6"/>
        <v>20119500</v>
      </c>
      <c r="BN139" s="118">
        <f t="shared" si="7"/>
        <v>221467500</v>
      </c>
      <c r="BO139" s="118">
        <f t="shared" si="8"/>
        <v>241587000</v>
      </c>
    </row>
    <row r="140" spans="1:67" ht="14.4" customHeight="1" x14ac:dyDescent="0.3">
      <c r="A140" s="121">
        <v>20590000</v>
      </c>
      <c r="B140" s="122">
        <v>1</v>
      </c>
      <c r="C140" s="122">
        <v>1</v>
      </c>
      <c r="D140" s="122">
        <v>1</v>
      </c>
      <c r="E140" s="122" t="s">
        <v>0</v>
      </c>
      <c r="F140" s="122" t="s">
        <v>306</v>
      </c>
      <c r="G140" s="122" t="s">
        <v>307</v>
      </c>
      <c r="H140" s="122" t="s">
        <v>308</v>
      </c>
      <c r="I140" s="122" t="s">
        <v>291</v>
      </c>
      <c r="J140" s="122" t="s">
        <v>309</v>
      </c>
      <c r="K140" s="122" t="s">
        <v>114</v>
      </c>
      <c r="L140" s="122" t="s">
        <v>310</v>
      </c>
      <c r="M140" s="122" t="s">
        <v>339</v>
      </c>
      <c r="N140" s="122" t="s">
        <v>340</v>
      </c>
      <c r="O140" s="122" t="s">
        <v>131</v>
      </c>
      <c r="P140" s="122" t="s">
        <v>131</v>
      </c>
      <c r="Q140" s="122" t="s">
        <v>114</v>
      </c>
      <c r="R140" s="123">
        <v>428600000</v>
      </c>
      <c r="S140" s="124">
        <v>44161</v>
      </c>
      <c r="T140" s="124">
        <v>48167</v>
      </c>
      <c r="U140" s="125">
        <v>500000000</v>
      </c>
      <c r="V140" s="125">
        <v>500000000</v>
      </c>
      <c r="W140" s="122" t="s">
        <v>114</v>
      </c>
      <c r="X140" s="124" t="s">
        <v>114</v>
      </c>
      <c r="Y140" s="118">
        <v>71400000</v>
      </c>
      <c r="Z140" s="118">
        <v>71400000</v>
      </c>
      <c r="AA140" s="118">
        <v>71400000</v>
      </c>
      <c r="AB140" s="118">
        <v>71400000</v>
      </c>
      <c r="AC140" s="118">
        <v>71400000</v>
      </c>
      <c r="AD140" s="118">
        <v>71600000</v>
      </c>
      <c r="AE140" s="118">
        <v>0</v>
      </c>
      <c r="AF140" s="118">
        <v>0</v>
      </c>
      <c r="AG140" s="118">
        <v>0</v>
      </c>
      <c r="AH140" s="118">
        <v>0</v>
      </c>
      <c r="AI140" s="118">
        <v>0</v>
      </c>
      <c r="AJ140" s="118">
        <v>0</v>
      </c>
      <c r="AK140" s="118">
        <v>0</v>
      </c>
      <c r="AL140" s="118">
        <v>0</v>
      </c>
      <c r="AM140" s="118">
        <v>0</v>
      </c>
      <c r="AN140" s="118">
        <v>0</v>
      </c>
      <c r="AO140" s="118">
        <v>0</v>
      </c>
      <c r="AP140" s="118">
        <v>0</v>
      </c>
      <c r="AQ140" s="118">
        <v>0</v>
      </c>
      <c r="AR140" s="118">
        <v>0</v>
      </c>
      <c r="AS140" s="118">
        <v>0</v>
      </c>
      <c r="AT140" s="118">
        <v>0</v>
      </c>
      <c r="AU140" s="118">
        <v>0</v>
      </c>
      <c r="AV140" s="118">
        <v>0</v>
      </c>
      <c r="AW140" s="118">
        <v>0</v>
      </c>
      <c r="AX140" s="118">
        <v>0</v>
      </c>
      <c r="AY140" s="118">
        <v>0</v>
      </c>
      <c r="AZ140" s="118">
        <v>0</v>
      </c>
      <c r="BA140" s="118">
        <v>0</v>
      </c>
      <c r="BB140" s="118">
        <v>0</v>
      </c>
      <c r="BC140" s="118">
        <v>0</v>
      </c>
      <c r="BD140" s="118">
        <v>0</v>
      </c>
      <c r="BE140" s="118">
        <v>0</v>
      </c>
      <c r="BF140" s="118">
        <v>0</v>
      </c>
      <c r="BG140" s="118">
        <v>0</v>
      </c>
      <c r="BH140" s="118">
        <v>0</v>
      </c>
      <c r="BI140" s="118">
        <v>0</v>
      </c>
      <c r="BJ140" s="118">
        <v>0</v>
      </c>
      <c r="BK140" s="118">
        <v>0</v>
      </c>
      <c r="BL140" s="118">
        <v>0</v>
      </c>
      <c r="BM140" s="118">
        <f t="shared" si="6"/>
        <v>142800000</v>
      </c>
      <c r="BN140" s="118">
        <f t="shared" si="7"/>
        <v>285800000</v>
      </c>
      <c r="BO140" s="118">
        <f t="shared" si="8"/>
        <v>428600000</v>
      </c>
    </row>
    <row r="141" spans="1:67" ht="14.4" customHeight="1" x14ac:dyDescent="0.3">
      <c r="A141" s="121">
        <v>20591000</v>
      </c>
      <c r="B141" s="122">
        <v>1</v>
      </c>
      <c r="C141" s="122">
        <v>1</v>
      </c>
      <c r="D141" s="122">
        <v>1</v>
      </c>
      <c r="E141" s="122" t="s">
        <v>0</v>
      </c>
      <c r="F141" s="122" t="s">
        <v>306</v>
      </c>
      <c r="G141" s="122" t="s">
        <v>307</v>
      </c>
      <c r="H141" s="122" t="s">
        <v>422</v>
      </c>
      <c r="I141" s="122" t="s">
        <v>291</v>
      </c>
      <c r="J141" s="122" t="s">
        <v>309</v>
      </c>
      <c r="K141" s="122" t="s">
        <v>114</v>
      </c>
      <c r="L141" s="122" t="s">
        <v>310</v>
      </c>
      <c r="M141" s="122" t="s">
        <v>339</v>
      </c>
      <c r="N141" s="122" t="s">
        <v>340</v>
      </c>
      <c r="O141" s="122" t="s">
        <v>435</v>
      </c>
      <c r="P141" s="122" t="s">
        <v>435</v>
      </c>
      <c r="Q141" s="122" t="s">
        <v>114</v>
      </c>
      <c r="R141" s="123">
        <v>10807632.27</v>
      </c>
      <c r="S141" s="124">
        <v>44295</v>
      </c>
      <c r="T141" s="124">
        <v>54316</v>
      </c>
      <c r="U141" s="125">
        <v>40000000</v>
      </c>
      <c r="V141" s="125">
        <v>40000000</v>
      </c>
      <c r="W141" s="122" t="s">
        <v>114</v>
      </c>
      <c r="X141" s="124" t="s">
        <v>114</v>
      </c>
      <c r="Y141" s="118">
        <v>0</v>
      </c>
      <c r="Z141" s="118">
        <v>0</v>
      </c>
      <c r="AA141" s="118">
        <v>0</v>
      </c>
      <c r="AB141" s="118">
        <v>0</v>
      </c>
      <c r="AC141" s="118">
        <v>0</v>
      </c>
      <c r="AD141" s="118">
        <v>0</v>
      </c>
      <c r="AE141" s="118">
        <v>635743.07999999996</v>
      </c>
      <c r="AF141" s="118">
        <v>635743.07999999996</v>
      </c>
      <c r="AG141" s="118">
        <v>635743.07999999996</v>
      </c>
      <c r="AH141" s="118">
        <v>635743.07999999996</v>
      </c>
      <c r="AI141" s="118">
        <v>635743.07999999996</v>
      </c>
      <c r="AJ141" s="118">
        <v>635743.07999999996</v>
      </c>
      <c r="AK141" s="118">
        <v>635743.07999999996</v>
      </c>
      <c r="AL141" s="118">
        <v>635743.07999999996</v>
      </c>
      <c r="AM141" s="118">
        <v>635743.07999999996</v>
      </c>
      <c r="AN141" s="118">
        <v>635743.07999999996</v>
      </c>
      <c r="AO141" s="118">
        <v>635743.07999999996</v>
      </c>
      <c r="AP141" s="118">
        <v>635743.07999999996</v>
      </c>
      <c r="AQ141" s="118">
        <v>635743.07999999996</v>
      </c>
      <c r="AR141" s="118">
        <v>635743.07999999996</v>
      </c>
      <c r="AS141" s="118">
        <v>635743.07999999996</v>
      </c>
      <c r="AT141" s="118">
        <v>635743.07999999996</v>
      </c>
      <c r="AU141" s="118">
        <v>635742.99</v>
      </c>
      <c r="AV141" s="118">
        <v>0</v>
      </c>
      <c r="AW141" s="118">
        <v>0</v>
      </c>
      <c r="AX141" s="118">
        <v>0</v>
      </c>
      <c r="AY141" s="118">
        <v>0</v>
      </c>
      <c r="AZ141" s="118">
        <v>0</v>
      </c>
      <c r="BA141" s="118">
        <v>0</v>
      </c>
      <c r="BB141" s="118">
        <v>0</v>
      </c>
      <c r="BC141" s="118">
        <v>0</v>
      </c>
      <c r="BD141" s="118">
        <v>0</v>
      </c>
      <c r="BE141" s="118">
        <v>0</v>
      </c>
      <c r="BF141" s="118">
        <v>0</v>
      </c>
      <c r="BG141" s="118">
        <v>0</v>
      </c>
      <c r="BH141" s="118">
        <v>0</v>
      </c>
      <c r="BI141" s="118">
        <v>0</v>
      </c>
      <c r="BJ141" s="118">
        <v>0</v>
      </c>
      <c r="BK141" s="118">
        <v>0</v>
      </c>
      <c r="BL141" s="118">
        <v>0</v>
      </c>
      <c r="BM141" s="118">
        <f t="shared" si="6"/>
        <v>0</v>
      </c>
      <c r="BN141" s="118">
        <f t="shared" si="7"/>
        <v>10807632.27</v>
      </c>
      <c r="BO141" s="118">
        <f t="shared" si="8"/>
        <v>10807632.27</v>
      </c>
    </row>
    <row r="142" spans="1:67" ht="14.4" customHeight="1" x14ac:dyDescent="0.3">
      <c r="A142" s="121">
        <v>20592000</v>
      </c>
      <c r="B142" s="122">
        <v>1</v>
      </c>
      <c r="C142" s="122">
        <v>1</v>
      </c>
      <c r="D142" s="122">
        <v>1</v>
      </c>
      <c r="E142" s="122" t="s">
        <v>0</v>
      </c>
      <c r="F142" s="122" t="s">
        <v>306</v>
      </c>
      <c r="G142" s="122" t="s">
        <v>307</v>
      </c>
      <c r="H142" s="122" t="s">
        <v>308</v>
      </c>
      <c r="I142" s="122" t="s">
        <v>291</v>
      </c>
      <c r="J142" s="122" t="s">
        <v>309</v>
      </c>
      <c r="K142" s="122" t="s">
        <v>114</v>
      </c>
      <c r="L142" s="122" t="s">
        <v>310</v>
      </c>
      <c r="M142" s="122" t="s">
        <v>339</v>
      </c>
      <c r="N142" s="122" t="s">
        <v>340</v>
      </c>
      <c r="O142" s="122" t="s">
        <v>132</v>
      </c>
      <c r="P142" s="122" t="s">
        <v>132</v>
      </c>
      <c r="Q142" s="122" t="s">
        <v>114</v>
      </c>
      <c r="R142" s="123">
        <v>146932523.11000001</v>
      </c>
      <c r="S142" s="124">
        <v>44312</v>
      </c>
      <c r="T142" s="124">
        <v>50844</v>
      </c>
      <c r="U142" s="125">
        <v>150000000</v>
      </c>
      <c r="V142" s="125">
        <v>150000000</v>
      </c>
      <c r="W142" s="122" t="s">
        <v>114</v>
      </c>
      <c r="X142" s="124" t="s">
        <v>114</v>
      </c>
      <c r="Y142" s="118">
        <v>5651250.8899999997</v>
      </c>
      <c r="Z142" s="118">
        <v>11302501.779999999</v>
      </c>
      <c r="AA142" s="118">
        <v>11302501.779999999</v>
      </c>
      <c r="AB142" s="118">
        <v>11302501.779999999</v>
      </c>
      <c r="AC142" s="118">
        <v>11302501.779999999</v>
      </c>
      <c r="AD142" s="118">
        <v>11302501.779999999</v>
      </c>
      <c r="AE142" s="118">
        <v>11302501.779999999</v>
      </c>
      <c r="AF142" s="118">
        <v>11302501.779999999</v>
      </c>
      <c r="AG142" s="118">
        <v>11302501.779999999</v>
      </c>
      <c r="AH142" s="118">
        <v>11302501.779999999</v>
      </c>
      <c r="AI142" s="118">
        <v>11302501.779999999</v>
      </c>
      <c r="AJ142" s="118">
        <v>11302501.779999999</v>
      </c>
      <c r="AK142" s="118">
        <v>11302501.779999999</v>
      </c>
      <c r="AL142" s="118">
        <v>5651250.8600000003</v>
      </c>
      <c r="AM142" s="118">
        <v>0</v>
      </c>
      <c r="AN142" s="118">
        <v>0</v>
      </c>
      <c r="AO142" s="118">
        <v>0</v>
      </c>
      <c r="AP142" s="118">
        <v>0</v>
      </c>
      <c r="AQ142" s="118">
        <v>0</v>
      </c>
      <c r="AR142" s="118">
        <v>0</v>
      </c>
      <c r="AS142" s="118">
        <v>0</v>
      </c>
      <c r="AT142" s="118">
        <v>0</v>
      </c>
      <c r="AU142" s="118">
        <v>0</v>
      </c>
      <c r="AV142" s="118">
        <v>0</v>
      </c>
      <c r="AW142" s="118">
        <v>0</v>
      </c>
      <c r="AX142" s="118">
        <v>0</v>
      </c>
      <c r="AY142" s="118">
        <v>0</v>
      </c>
      <c r="AZ142" s="118">
        <v>0</v>
      </c>
      <c r="BA142" s="118">
        <v>0</v>
      </c>
      <c r="BB142" s="118">
        <v>0</v>
      </c>
      <c r="BC142" s="118">
        <v>0</v>
      </c>
      <c r="BD142" s="118">
        <v>0</v>
      </c>
      <c r="BE142" s="118">
        <v>0</v>
      </c>
      <c r="BF142" s="118">
        <v>0</v>
      </c>
      <c r="BG142" s="118">
        <v>0</v>
      </c>
      <c r="BH142" s="118">
        <v>0</v>
      </c>
      <c r="BI142" s="118">
        <v>0</v>
      </c>
      <c r="BJ142" s="118">
        <v>0</v>
      </c>
      <c r="BK142" s="118">
        <v>0</v>
      </c>
      <c r="BL142" s="118">
        <v>0</v>
      </c>
      <c r="BM142" s="118">
        <f t="shared" si="6"/>
        <v>16953752.669999998</v>
      </c>
      <c r="BN142" s="118">
        <f t="shared" si="7"/>
        <v>129978770.44</v>
      </c>
      <c r="BO142" s="118">
        <f t="shared" si="8"/>
        <v>146932523.10999998</v>
      </c>
    </row>
    <row r="143" spans="1:67" ht="14.4" customHeight="1" x14ac:dyDescent="0.3">
      <c r="A143" s="121">
        <v>20593000</v>
      </c>
      <c r="B143" s="122">
        <v>1</v>
      </c>
      <c r="C143" s="122">
        <v>1</v>
      </c>
      <c r="D143" s="122">
        <v>1</v>
      </c>
      <c r="E143" s="122" t="s">
        <v>0</v>
      </c>
      <c r="F143" s="122" t="s">
        <v>306</v>
      </c>
      <c r="G143" s="122" t="s">
        <v>307</v>
      </c>
      <c r="H143" s="122" t="s">
        <v>422</v>
      </c>
      <c r="I143" s="122" t="s">
        <v>291</v>
      </c>
      <c r="J143" s="122" t="s">
        <v>309</v>
      </c>
      <c r="K143" s="122" t="s">
        <v>114</v>
      </c>
      <c r="L143" s="122" t="s">
        <v>310</v>
      </c>
      <c r="M143" s="122" t="s">
        <v>339</v>
      </c>
      <c r="N143" s="122" t="s">
        <v>340</v>
      </c>
      <c r="O143" s="122" t="s">
        <v>133</v>
      </c>
      <c r="P143" s="122" t="s">
        <v>133</v>
      </c>
      <c r="Q143" s="122" t="s">
        <v>114</v>
      </c>
      <c r="R143" s="123">
        <v>700000000</v>
      </c>
      <c r="S143" s="124">
        <v>44616</v>
      </c>
      <c r="T143" s="124">
        <v>50540</v>
      </c>
      <c r="U143" s="125">
        <v>700000000</v>
      </c>
      <c r="V143" s="125">
        <v>700000000</v>
      </c>
      <c r="W143" s="122" t="s">
        <v>114</v>
      </c>
      <c r="X143" s="124" t="s">
        <v>114</v>
      </c>
      <c r="Y143" s="118">
        <v>0</v>
      </c>
      <c r="Z143" s="118">
        <v>60869565.219999999</v>
      </c>
      <c r="AA143" s="118">
        <v>60869565.219999999</v>
      </c>
      <c r="AB143" s="118">
        <v>60869565.219999999</v>
      </c>
      <c r="AC143" s="118">
        <v>60869565.219999999</v>
      </c>
      <c r="AD143" s="118">
        <v>60869565.219999999</v>
      </c>
      <c r="AE143" s="118">
        <v>60869565.219999999</v>
      </c>
      <c r="AF143" s="118">
        <v>60869565.219999999</v>
      </c>
      <c r="AG143" s="118">
        <v>60869565.219999999</v>
      </c>
      <c r="AH143" s="118">
        <v>60869565.219999999</v>
      </c>
      <c r="AI143" s="118">
        <v>60869565.219999999</v>
      </c>
      <c r="AJ143" s="118">
        <v>60869565.219999999</v>
      </c>
      <c r="AK143" s="118">
        <v>30434782.579999998</v>
      </c>
      <c r="AL143" s="118">
        <v>0</v>
      </c>
      <c r="AM143" s="118">
        <v>0</v>
      </c>
      <c r="AN143" s="118">
        <v>0</v>
      </c>
      <c r="AO143" s="118">
        <v>0</v>
      </c>
      <c r="AP143" s="118">
        <v>0</v>
      </c>
      <c r="AQ143" s="118">
        <v>0</v>
      </c>
      <c r="AR143" s="118">
        <v>0</v>
      </c>
      <c r="AS143" s="118">
        <v>0</v>
      </c>
      <c r="AT143" s="118">
        <v>0</v>
      </c>
      <c r="AU143" s="118">
        <v>0</v>
      </c>
      <c r="AV143" s="118">
        <v>0</v>
      </c>
      <c r="AW143" s="118">
        <v>0</v>
      </c>
      <c r="AX143" s="118">
        <v>0</v>
      </c>
      <c r="AY143" s="118">
        <v>0</v>
      </c>
      <c r="AZ143" s="118">
        <v>0</v>
      </c>
      <c r="BA143" s="118">
        <v>0</v>
      </c>
      <c r="BB143" s="118">
        <v>0</v>
      </c>
      <c r="BC143" s="118">
        <v>0</v>
      </c>
      <c r="BD143" s="118">
        <v>0</v>
      </c>
      <c r="BE143" s="118">
        <v>0</v>
      </c>
      <c r="BF143" s="118">
        <v>0</v>
      </c>
      <c r="BG143" s="118">
        <v>0</v>
      </c>
      <c r="BH143" s="118">
        <v>0</v>
      </c>
      <c r="BI143" s="118">
        <v>0</v>
      </c>
      <c r="BJ143" s="118">
        <v>0</v>
      </c>
      <c r="BK143" s="118">
        <v>0</v>
      </c>
      <c r="BL143" s="118">
        <v>0</v>
      </c>
      <c r="BM143" s="118">
        <f t="shared" si="6"/>
        <v>60869565.219999999</v>
      </c>
      <c r="BN143" s="118">
        <f t="shared" si="7"/>
        <v>639130434.78000021</v>
      </c>
      <c r="BO143" s="118">
        <f t="shared" si="8"/>
        <v>700000000.00000024</v>
      </c>
    </row>
    <row r="144" spans="1:67" ht="14.4" customHeight="1" x14ac:dyDescent="0.3">
      <c r="A144" s="121">
        <v>20594000</v>
      </c>
      <c r="B144" s="122">
        <v>1</v>
      </c>
      <c r="C144" s="122">
        <v>1</v>
      </c>
      <c r="D144" s="122">
        <v>1</v>
      </c>
      <c r="E144" s="122" t="s">
        <v>0</v>
      </c>
      <c r="F144" s="122" t="s">
        <v>306</v>
      </c>
      <c r="G144" s="122" t="s">
        <v>307</v>
      </c>
      <c r="H144" s="122" t="s">
        <v>308</v>
      </c>
      <c r="I144" s="122" t="s">
        <v>291</v>
      </c>
      <c r="J144" s="122" t="s">
        <v>309</v>
      </c>
      <c r="K144" s="122" t="s">
        <v>114</v>
      </c>
      <c r="L144" s="122" t="s">
        <v>310</v>
      </c>
      <c r="M144" s="122" t="s">
        <v>339</v>
      </c>
      <c r="N144" s="122" t="s">
        <v>340</v>
      </c>
      <c r="O144" s="122" t="s">
        <v>134</v>
      </c>
      <c r="P144" s="122" t="s">
        <v>134</v>
      </c>
      <c r="Q144" s="122" t="s">
        <v>114</v>
      </c>
      <c r="R144" s="123">
        <v>67227648.040000007</v>
      </c>
      <c r="S144" s="124">
        <v>44860</v>
      </c>
      <c r="T144" s="124">
        <v>50952</v>
      </c>
      <c r="U144" s="125">
        <v>80000000</v>
      </c>
      <c r="V144" s="125">
        <v>80000000</v>
      </c>
      <c r="W144" s="122" t="s">
        <v>114</v>
      </c>
      <c r="X144" s="124" t="s">
        <v>114</v>
      </c>
      <c r="Y144" s="118">
        <v>0</v>
      </c>
      <c r="Z144" s="118">
        <v>2689105.9199999999</v>
      </c>
      <c r="AA144" s="118">
        <v>5378211.8399999999</v>
      </c>
      <c r="AB144" s="118">
        <v>5378211.8399999999</v>
      </c>
      <c r="AC144" s="118">
        <v>5378211.8399999999</v>
      </c>
      <c r="AD144" s="118">
        <v>5378211.8399999999</v>
      </c>
      <c r="AE144" s="118">
        <v>5378211.8399999999</v>
      </c>
      <c r="AF144" s="118">
        <v>5378211.8399999999</v>
      </c>
      <c r="AG144" s="118">
        <v>5378211.8399999999</v>
      </c>
      <c r="AH144" s="118">
        <v>5378211.8399999999</v>
      </c>
      <c r="AI144" s="118">
        <v>5378211.8399999999</v>
      </c>
      <c r="AJ144" s="118">
        <v>5378211.8399999999</v>
      </c>
      <c r="AK144" s="118">
        <v>5378211.8399999999</v>
      </c>
      <c r="AL144" s="118">
        <v>5378211.8799999999</v>
      </c>
      <c r="AM144" s="118">
        <v>0</v>
      </c>
      <c r="AN144" s="118">
        <v>0</v>
      </c>
      <c r="AO144" s="118">
        <v>0</v>
      </c>
      <c r="AP144" s="118">
        <v>0</v>
      </c>
      <c r="AQ144" s="118">
        <v>0</v>
      </c>
      <c r="AR144" s="118">
        <v>0</v>
      </c>
      <c r="AS144" s="118">
        <v>0</v>
      </c>
      <c r="AT144" s="118">
        <v>0</v>
      </c>
      <c r="AU144" s="118">
        <v>0</v>
      </c>
      <c r="AV144" s="118">
        <v>0</v>
      </c>
      <c r="AW144" s="118">
        <v>0</v>
      </c>
      <c r="AX144" s="118">
        <v>0</v>
      </c>
      <c r="AY144" s="118">
        <v>0</v>
      </c>
      <c r="AZ144" s="118">
        <v>0</v>
      </c>
      <c r="BA144" s="118">
        <v>0</v>
      </c>
      <c r="BB144" s="118">
        <v>0</v>
      </c>
      <c r="BC144" s="118">
        <v>0</v>
      </c>
      <c r="BD144" s="118">
        <v>0</v>
      </c>
      <c r="BE144" s="118">
        <v>0</v>
      </c>
      <c r="BF144" s="118">
        <v>0</v>
      </c>
      <c r="BG144" s="118">
        <v>0</v>
      </c>
      <c r="BH144" s="118">
        <v>0</v>
      </c>
      <c r="BI144" s="118">
        <v>0</v>
      </c>
      <c r="BJ144" s="118">
        <v>0</v>
      </c>
      <c r="BK144" s="118">
        <v>0</v>
      </c>
      <c r="BL144" s="118">
        <v>0</v>
      </c>
      <c r="BM144" s="118">
        <f t="shared" si="6"/>
        <v>2689105.9199999999</v>
      </c>
      <c r="BN144" s="118">
        <f t="shared" si="7"/>
        <v>64538542.120000012</v>
      </c>
      <c r="BO144" s="118">
        <f t="shared" si="8"/>
        <v>67227648.040000007</v>
      </c>
    </row>
    <row r="145" spans="1:71" ht="14.4" customHeight="1" x14ac:dyDescent="0.3">
      <c r="A145" s="121">
        <v>20595000</v>
      </c>
      <c r="B145" s="122">
        <v>1</v>
      </c>
      <c r="C145" s="122">
        <v>1</v>
      </c>
      <c r="D145" s="122">
        <v>1</v>
      </c>
      <c r="E145" s="122" t="s">
        <v>0</v>
      </c>
      <c r="F145" s="122" t="s">
        <v>306</v>
      </c>
      <c r="G145" s="122" t="s">
        <v>307</v>
      </c>
      <c r="H145" s="122" t="s">
        <v>308</v>
      </c>
      <c r="I145" s="122" t="s">
        <v>291</v>
      </c>
      <c r="J145" s="122" t="s">
        <v>309</v>
      </c>
      <c r="K145" s="122" t="s">
        <v>114</v>
      </c>
      <c r="L145" s="122" t="s">
        <v>310</v>
      </c>
      <c r="M145" s="122" t="s">
        <v>339</v>
      </c>
      <c r="N145" s="122" t="s">
        <v>340</v>
      </c>
      <c r="O145" s="122" t="s">
        <v>135</v>
      </c>
      <c r="P145" s="122" t="s">
        <v>135</v>
      </c>
      <c r="Q145" s="122" t="s">
        <v>114</v>
      </c>
      <c r="R145" s="123">
        <v>500000000</v>
      </c>
      <c r="S145" s="124">
        <v>44911</v>
      </c>
      <c r="T145" s="124">
        <v>51507</v>
      </c>
      <c r="U145" s="125">
        <v>500000000</v>
      </c>
      <c r="V145" s="125">
        <v>500000000</v>
      </c>
      <c r="W145" s="122" t="s">
        <v>114</v>
      </c>
      <c r="X145" s="124" t="s">
        <v>114</v>
      </c>
      <c r="Y145" s="118">
        <v>0</v>
      </c>
      <c r="Z145" s="118">
        <v>17857142.859999999</v>
      </c>
      <c r="AA145" s="118">
        <v>35714285.719999999</v>
      </c>
      <c r="AB145" s="118">
        <v>35714285.719999999</v>
      </c>
      <c r="AC145" s="118">
        <v>35714285.719999999</v>
      </c>
      <c r="AD145" s="118">
        <v>35714285.719999999</v>
      </c>
      <c r="AE145" s="118">
        <v>35714285.719999999</v>
      </c>
      <c r="AF145" s="118">
        <v>35714285.719999999</v>
      </c>
      <c r="AG145" s="118">
        <v>35714285.719999999</v>
      </c>
      <c r="AH145" s="118">
        <v>35714285.719999999</v>
      </c>
      <c r="AI145" s="118">
        <v>35714285.719999999</v>
      </c>
      <c r="AJ145" s="118">
        <v>35714285.719999999</v>
      </c>
      <c r="AK145" s="118">
        <v>35714285.719999999</v>
      </c>
      <c r="AL145" s="118">
        <v>35714285.719999999</v>
      </c>
      <c r="AM145" s="118">
        <v>35714285.719999999</v>
      </c>
      <c r="AN145" s="118">
        <v>17857142.780000001</v>
      </c>
      <c r="AO145" s="118">
        <v>0</v>
      </c>
      <c r="AP145" s="118">
        <v>0</v>
      </c>
      <c r="AQ145" s="118">
        <v>0</v>
      </c>
      <c r="AR145" s="118">
        <v>0</v>
      </c>
      <c r="AS145" s="118">
        <v>0</v>
      </c>
      <c r="AT145" s="118">
        <v>0</v>
      </c>
      <c r="AU145" s="118">
        <v>0</v>
      </c>
      <c r="AV145" s="118">
        <v>0</v>
      </c>
      <c r="AW145" s="118">
        <v>0</v>
      </c>
      <c r="AX145" s="118">
        <v>0</v>
      </c>
      <c r="AY145" s="118">
        <v>0</v>
      </c>
      <c r="AZ145" s="118">
        <v>0</v>
      </c>
      <c r="BA145" s="118">
        <v>0</v>
      </c>
      <c r="BB145" s="118">
        <v>0</v>
      </c>
      <c r="BC145" s="118">
        <v>0</v>
      </c>
      <c r="BD145" s="118">
        <v>0</v>
      </c>
      <c r="BE145" s="118">
        <v>0</v>
      </c>
      <c r="BF145" s="118">
        <v>0</v>
      </c>
      <c r="BG145" s="118">
        <v>0</v>
      </c>
      <c r="BH145" s="118">
        <v>0</v>
      </c>
      <c r="BI145" s="118">
        <v>0</v>
      </c>
      <c r="BJ145" s="118">
        <v>0</v>
      </c>
      <c r="BK145" s="118">
        <v>0</v>
      </c>
      <c r="BL145" s="118">
        <v>0</v>
      </c>
      <c r="BM145" s="118">
        <f t="shared" si="6"/>
        <v>17857142.859999999</v>
      </c>
      <c r="BN145" s="118">
        <f t="shared" si="7"/>
        <v>482142857.1400001</v>
      </c>
      <c r="BO145" s="118">
        <f t="shared" si="8"/>
        <v>500000000.00000012</v>
      </c>
    </row>
    <row r="146" spans="1:71" ht="14.4" customHeight="1" x14ac:dyDescent="0.3">
      <c r="A146" s="121">
        <v>20596000</v>
      </c>
      <c r="B146" s="122">
        <v>1</v>
      </c>
      <c r="C146" s="122">
        <v>1</v>
      </c>
      <c r="D146" s="122">
        <v>1</v>
      </c>
      <c r="E146" s="122" t="s">
        <v>0</v>
      </c>
      <c r="F146" s="122" t="s">
        <v>306</v>
      </c>
      <c r="G146" s="122" t="s">
        <v>307</v>
      </c>
      <c r="H146" s="122" t="s">
        <v>308</v>
      </c>
      <c r="I146" s="122" t="s">
        <v>291</v>
      </c>
      <c r="J146" s="122" t="s">
        <v>309</v>
      </c>
      <c r="K146" s="122" t="s">
        <v>114</v>
      </c>
      <c r="L146" s="122" t="s">
        <v>310</v>
      </c>
      <c r="M146" s="122" t="s">
        <v>339</v>
      </c>
      <c r="N146" s="122" t="s">
        <v>340</v>
      </c>
      <c r="O146" s="122" t="s">
        <v>136</v>
      </c>
      <c r="P146" s="122" t="s">
        <v>136</v>
      </c>
      <c r="Q146" s="122" t="s">
        <v>114</v>
      </c>
      <c r="R146" s="123">
        <v>80000000</v>
      </c>
      <c r="S146" s="124">
        <v>44911</v>
      </c>
      <c r="T146" s="124">
        <v>48945</v>
      </c>
      <c r="U146" s="125">
        <v>100000000</v>
      </c>
      <c r="V146" s="125">
        <v>100000000</v>
      </c>
      <c r="W146" s="122" t="s">
        <v>114</v>
      </c>
      <c r="X146" s="124" t="s">
        <v>114</v>
      </c>
      <c r="Y146" s="118">
        <v>0</v>
      </c>
      <c r="Z146" s="118">
        <v>5714285.71</v>
      </c>
      <c r="AA146" s="118">
        <v>11428571.42</v>
      </c>
      <c r="AB146" s="118">
        <v>11428571.42</v>
      </c>
      <c r="AC146" s="118">
        <v>11428571.42</v>
      </c>
      <c r="AD146" s="118">
        <v>11428571.42</v>
      </c>
      <c r="AE146" s="118">
        <v>11428571.42</v>
      </c>
      <c r="AF146" s="118">
        <v>11428571.42</v>
      </c>
      <c r="AG146" s="118">
        <v>5714285.7699999996</v>
      </c>
      <c r="AH146" s="118">
        <v>0</v>
      </c>
      <c r="AI146" s="118">
        <v>0</v>
      </c>
      <c r="AJ146" s="118">
        <v>0</v>
      </c>
      <c r="AK146" s="118">
        <v>0</v>
      </c>
      <c r="AL146" s="118">
        <v>0</v>
      </c>
      <c r="AM146" s="118">
        <v>0</v>
      </c>
      <c r="AN146" s="118">
        <v>0</v>
      </c>
      <c r="AO146" s="118">
        <v>0</v>
      </c>
      <c r="AP146" s="118">
        <v>0</v>
      </c>
      <c r="AQ146" s="118">
        <v>0</v>
      </c>
      <c r="AR146" s="118">
        <v>0</v>
      </c>
      <c r="AS146" s="118">
        <v>0</v>
      </c>
      <c r="AT146" s="118">
        <v>0</v>
      </c>
      <c r="AU146" s="118">
        <v>0</v>
      </c>
      <c r="AV146" s="118">
        <v>0</v>
      </c>
      <c r="AW146" s="118">
        <v>0</v>
      </c>
      <c r="AX146" s="118">
        <v>0</v>
      </c>
      <c r="AY146" s="118">
        <v>0</v>
      </c>
      <c r="AZ146" s="118">
        <v>0</v>
      </c>
      <c r="BA146" s="118">
        <v>0</v>
      </c>
      <c r="BB146" s="118">
        <v>0</v>
      </c>
      <c r="BC146" s="118">
        <v>0</v>
      </c>
      <c r="BD146" s="118">
        <v>0</v>
      </c>
      <c r="BE146" s="118">
        <v>0</v>
      </c>
      <c r="BF146" s="118">
        <v>0</v>
      </c>
      <c r="BG146" s="118">
        <v>0</v>
      </c>
      <c r="BH146" s="118">
        <v>0</v>
      </c>
      <c r="BI146" s="118">
        <v>0</v>
      </c>
      <c r="BJ146" s="118">
        <v>0</v>
      </c>
      <c r="BK146" s="118">
        <v>0</v>
      </c>
      <c r="BL146" s="118">
        <v>0</v>
      </c>
      <c r="BM146" s="118">
        <f t="shared" si="6"/>
        <v>5714285.71</v>
      </c>
      <c r="BN146" s="118">
        <f t="shared" si="7"/>
        <v>74285714.289999992</v>
      </c>
      <c r="BO146" s="118">
        <f t="shared" si="8"/>
        <v>79999999.999999985</v>
      </c>
    </row>
    <row r="147" spans="1:71" ht="14.4" customHeight="1" x14ac:dyDescent="0.3">
      <c r="A147" s="121">
        <v>20597000</v>
      </c>
      <c r="B147" s="122">
        <v>1</v>
      </c>
      <c r="C147" s="122">
        <v>1</v>
      </c>
      <c r="D147" s="122">
        <v>1</v>
      </c>
      <c r="E147" s="122" t="s">
        <v>0</v>
      </c>
      <c r="F147" s="122" t="s">
        <v>306</v>
      </c>
      <c r="G147" s="122" t="s">
        <v>307</v>
      </c>
      <c r="H147" s="122" t="s">
        <v>308</v>
      </c>
      <c r="I147" s="122" t="s">
        <v>291</v>
      </c>
      <c r="J147" s="122" t="s">
        <v>309</v>
      </c>
      <c r="K147" s="122" t="s">
        <v>114</v>
      </c>
      <c r="L147" s="122" t="s">
        <v>310</v>
      </c>
      <c r="M147" s="122" t="s">
        <v>339</v>
      </c>
      <c r="N147" s="122" t="s">
        <v>340</v>
      </c>
      <c r="O147" s="122" t="s">
        <v>447</v>
      </c>
      <c r="P147" s="122" t="s">
        <v>447</v>
      </c>
      <c r="Q147" s="122" t="s">
        <v>114</v>
      </c>
      <c r="R147" s="123">
        <v>198477333.52000001</v>
      </c>
      <c r="S147" s="124">
        <v>44998</v>
      </c>
      <c r="T147" s="124">
        <v>51441</v>
      </c>
      <c r="U147" s="125">
        <v>200000000</v>
      </c>
      <c r="V147" s="125">
        <v>200000000</v>
      </c>
      <c r="W147" s="122" t="s">
        <v>114</v>
      </c>
      <c r="X147" s="124" t="s">
        <v>114</v>
      </c>
      <c r="Y147" s="118">
        <v>0</v>
      </c>
      <c r="Z147" s="118">
        <v>7633743.5999999996</v>
      </c>
      <c r="AA147" s="118">
        <v>15267487.199999999</v>
      </c>
      <c r="AB147" s="118">
        <v>15267487.199999999</v>
      </c>
      <c r="AC147" s="118">
        <v>15267487.199999999</v>
      </c>
      <c r="AD147" s="118">
        <v>15267487.199999999</v>
      </c>
      <c r="AE147" s="118">
        <v>15267487.199999999</v>
      </c>
      <c r="AF147" s="118">
        <v>15267487.199999999</v>
      </c>
      <c r="AG147" s="118">
        <v>15267487.199999999</v>
      </c>
      <c r="AH147" s="118">
        <v>15267487.199999999</v>
      </c>
      <c r="AI147" s="118">
        <v>15267487.199999999</v>
      </c>
      <c r="AJ147" s="118">
        <v>15267487.199999999</v>
      </c>
      <c r="AK147" s="118">
        <v>15267487.199999999</v>
      </c>
      <c r="AL147" s="118">
        <v>15267487.199999999</v>
      </c>
      <c r="AM147" s="118">
        <v>7633743.5199999996</v>
      </c>
      <c r="AN147" s="118">
        <v>0</v>
      </c>
      <c r="AO147" s="118">
        <v>0</v>
      </c>
      <c r="AP147" s="118">
        <v>0</v>
      </c>
      <c r="AQ147" s="118">
        <v>0</v>
      </c>
      <c r="AR147" s="118">
        <v>0</v>
      </c>
      <c r="AS147" s="118">
        <v>0</v>
      </c>
      <c r="AT147" s="118">
        <v>0</v>
      </c>
      <c r="AU147" s="118">
        <v>0</v>
      </c>
      <c r="AV147" s="118">
        <v>0</v>
      </c>
      <c r="AW147" s="118">
        <v>0</v>
      </c>
      <c r="AX147" s="118">
        <v>0</v>
      </c>
      <c r="AY147" s="118">
        <v>0</v>
      </c>
      <c r="AZ147" s="118">
        <v>0</v>
      </c>
      <c r="BA147" s="118">
        <v>0</v>
      </c>
      <c r="BB147" s="118">
        <v>0</v>
      </c>
      <c r="BC147" s="118">
        <v>0</v>
      </c>
      <c r="BD147" s="118">
        <v>0</v>
      </c>
      <c r="BE147" s="118">
        <v>0</v>
      </c>
      <c r="BF147" s="118">
        <v>0</v>
      </c>
      <c r="BG147" s="118">
        <v>0</v>
      </c>
      <c r="BH147" s="118">
        <v>0</v>
      </c>
      <c r="BI147" s="118">
        <v>0</v>
      </c>
      <c r="BJ147" s="118">
        <v>0</v>
      </c>
      <c r="BK147" s="118">
        <v>0</v>
      </c>
      <c r="BL147" s="118">
        <v>0</v>
      </c>
      <c r="BM147" s="118">
        <f t="shared" si="6"/>
        <v>7633743.5999999996</v>
      </c>
      <c r="BN147" s="118">
        <f t="shared" si="7"/>
        <v>190843589.91999999</v>
      </c>
      <c r="BO147" s="118">
        <f t="shared" si="8"/>
        <v>198477333.51999998</v>
      </c>
    </row>
    <row r="148" spans="1:71" ht="14.4" customHeight="1" x14ac:dyDescent="0.3">
      <c r="A148" s="121">
        <v>20598000</v>
      </c>
      <c r="B148" s="122">
        <v>1</v>
      </c>
      <c r="C148" s="122">
        <v>1</v>
      </c>
      <c r="D148" s="122">
        <v>1</v>
      </c>
      <c r="E148" s="122" t="s">
        <v>446</v>
      </c>
      <c r="F148" s="122" t="s">
        <v>306</v>
      </c>
      <c r="G148" s="122" t="s">
        <v>307</v>
      </c>
      <c r="H148" s="122" t="s">
        <v>422</v>
      </c>
      <c r="I148" s="122" t="s">
        <v>291</v>
      </c>
      <c r="J148" s="122" t="s">
        <v>309</v>
      </c>
      <c r="K148" s="122" t="s">
        <v>114</v>
      </c>
      <c r="L148" s="122" t="s">
        <v>310</v>
      </c>
      <c r="M148" s="122" t="s">
        <v>339</v>
      </c>
      <c r="N148" s="122" t="s">
        <v>340</v>
      </c>
      <c r="O148" s="122" t="s">
        <v>137</v>
      </c>
      <c r="P148" s="122" t="s">
        <v>137</v>
      </c>
      <c r="Q148" s="122" t="s">
        <v>114</v>
      </c>
      <c r="R148" s="123">
        <v>500000000</v>
      </c>
      <c r="S148" s="124">
        <v>45160</v>
      </c>
      <c r="T148" s="124">
        <v>51485</v>
      </c>
      <c r="U148" s="125">
        <v>500000000</v>
      </c>
      <c r="V148" s="125">
        <v>500000000</v>
      </c>
      <c r="W148" s="122" t="s">
        <v>114</v>
      </c>
      <c r="X148" s="124" t="s">
        <v>114</v>
      </c>
      <c r="Y148" s="118">
        <v>0</v>
      </c>
      <c r="Z148" s="118">
        <v>0</v>
      </c>
      <c r="AA148" s="118">
        <v>0</v>
      </c>
      <c r="AB148" s="118">
        <v>41666666.659999996</v>
      </c>
      <c r="AC148" s="118">
        <v>41666666.659999996</v>
      </c>
      <c r="AD148" s="118">
        <v>41666666.659999996</v>
      </c>
      <c r="AE148" s="118">
        <v>41666666.659999996</v>
      </c>
      <c r="AF148" s="118">
        <v>41666666.659999996</v>
      </c>
      <c r="AG148" s="118">
        <v>41666666.659999996</v>
      </c>
      <c r="AH148" s="118">
        <v>41666666.659999996</v>
      </c>
      <c r="AI148" s="118">
        <v>41666666.659999996</v>
      </c>
      <c r="AJ148" s="118">
        <v>41666666.659999996</v>
      </c>
      <c r="AK148" s="118">
        <v>41666666.659999996</v>
      </c>
      <c r="AL148" s="118">
        <v>41666666.659999996</v>
      </c>
      <c r="AM148" s="118">
        <v>41666666.740000002</v>
      </c>
      <c r="AN148" s="118">
        <v>0</v>
      </c>
      <c r="AO148" s="118">
        <v>0</v>
      </c>
      <c r="AP148" s="118">
        <v>0</v>
      </c>
      <c r="AQ148" s="118">
        <v>0</v>
      </c>
      <c r="AR148" s="118">
        <v>0</v>
      </c>
      <c r="AS148" s="118">
        <v>0</v>
      </c>
      <c r="AT148" s="118">
        <v>0</v>
      </c>
      <c r="AU148" s="118">
        <v>0</v>
      </c>
      <c r="AV148" s="118">
        <v>0</v>
      </c>
      <c r="AW148" s="118">
        <v>0</v>
      </c>
      <c r="AX148" s="118">
        <v>0</v>
      </c>
      <c r="AY148" s="118">
        <v>0</v>
      </c>
      <c r="AZ148" s="118">
        <v>0</v>
      </c>
      <c r="BA148" s="118">
        <v>0</v>
      </c>
      <c r="BB148" s="118">
        <v>0</v>
      </c>
      <c r="BC148" s="118">
        <v>0</v>
      </c>
      <c r="BD148" s="118">
        <v>0</v>
      </c>
      <c r="BE148" s="118">
        <v>0</v>
      </c>
      <c r="BF148" s="118">
        <v>0</v>
      </c>
      <c r="BG148" s="118">
        <v>0</v>
      </c>
      <c r="BH148" s="118">
        <v>0</v>
      </c>
      <c r="BI148" s="118">
        <v>0</v>
      </c>
      <c r="BJ148" s="118">
        <v>0</v>
      </c>
      <c r="BK148" s="118">
        <v>0</v>
      </c>
      <c r="BL148" s="118">
        <v>0</v>
      </c>
      <c r="BM148" s="118">
        <f t="shared" si="6"/>
        <v>0</v>
      </c>
      <c r="BN148" s="118">
        <f t="shared" si="7"/>
        <v>499999999.99999988</v>
      </c>
      <c r="BO148" s="118">
        <f t="shared" si="8"/>
        <v>499999999.99999988</v>
      </c>
    </row>
    <row r="149" spans="1:71" ht="14.4" customHeight="1" x14ac:dyDescent="0.3">
      <c r="A149" s="121">
        <v>20599000</v>
      </c>
      <c r="B149" s="122">
        <v>1</v>
      </c>
      <c r="C149" s="122">
        <v>0</v>
      </c>
      <c r="D149" s="122">
        <v>0</v>
      </c>
      <c r="E149" s="122" t="s">
        <v>0</v>
      </c>
      <c r="F149" s="122" t="s">
        <v>328</v>
      </c>
      <c r="G149" s="122" t="s">
        <v>328</v>
      </c>
      <c r="H149" s="122" t="s">
        <v>328</v>
      </c>
      <c r="I149" s="122" t="s">
        <v>328</v>
      </c>
      <c r="J149" s="122" t="s">
        <v>309</v>
      </c>
      <c r="K149" s="122" t="s">
        <v>114</v>
      </c>
      <c r="L149" s="122" t="s">
        <v>341</v>
      </c>
      <c r="M149" s="122" t="s">
        <v>339</v>
      </c>
      <c r="N149" s="122" t="s">
        <v>340</v>
      </c>
      <c r="O149" s="122" t="s">
        <v>138</v>
      </c>
      <c r="P149" s="122" t="s">
        <v>138</v>
      </c>
      <c r="Q149" s="122" t="s">
        <v>114</v>
      </c>
      <c r="R149" s="123">
        <v>300000000</v>
      </c>
      <c r="S149" s="124">
        <v>45210</v>
      </c>
      <c r="T149" s="124">
        <v>52305</v>
      </c>
      <c r="U149" s="125">
        <v>300000000</v>
      </c>
      <c r="V149" s="125">
        <v>300000000</v>
      </c>
      <c r="W149" s="122" t="s">
        <v>114</v>
      </c>
      <c r="X149" s="124" t="s">
        <v>114</v>
      </c>
      <c r="Y149" s="118">
        <v>0</v>
      </c>
      <c r="Z149" s="118">
        <v>18181818.18</v>
      </c>
      <c r="AA149" s="118">
        <v>18181818.18</v>
      </c>
      <c r="AB149" s="118">
        <v>18181818.18</v>
      </c>
      <c r="AC149" s="118">
        <v>18181818.18</v>
      </c>
      <c r="AD149" s="118">
        <v>18181818.18</v>
      </c>
      <c r="AE149" s="118">
        <v>18181818.18</v>
      </c>
      <c r="AF149" s="118">
        <v>18181818.18</v>
      </c>
      <c r="AG149" s="118">
        <v>18181818.18</v>
      </c>
      <c r="AH149" s="118">
        <v>18181818.18</v>
      </c>
      <c r="AI149" s="118">
        <v>18181818.18</v>
      </c>
      <c r="AJ149" s="118">
        <v>18181818.18</v>
      </c>
      <c r="AK149" s="118">
        <v>18181818.18</v>
      </c>
      <c r="AL149" s="118">
        <v>18181818.18</v>
      </c>
      <c r="AM149" s="118">
        <v>18181818.18</v>
      </c>
      <c r="AN149" s="118">
        <v>18181818.18</v>
      </c>
      <c r="AO149" s="118">
        <v>18181818.18</v>
      </c>
      <c r="AP149" s="118">
        <v>9090909.1199999992</v>
      </c>
      <c r="AQ149" s="118">
        <v>0</v>
      </c>
      <c r="AR149" s="118">
        <v>0</v>
      </c>
      <c r="AS149" s="118">
        <v>0</v>
      </c>
      <c r="AT149" s="118">
        <v>0</v>
      </c>
      <c r="AU149" s="118">
        <v>0</v>
      </c>
      <c r="AV149" s="118">
        <v>0</v>
      </c>
      <c r="AW149" s="118">
        <v>0</v>
      </c>
      <c r="AX149" s="118">
        <v>0</v>
      </c>
      <c r="AY149" s="118">
        <v>0</v>
      </c>
      <c r="AZ149" s="118">
        <v>0</v>
      </c>
      <c r="BA149" s="118">
        <v>0</v>
      </c>
      <c r="BB149" s="118">
        <v>0</v>
      </c>
      <c r="BC149" s="118">
        <v>0</v>
      </c>
      <c r="BD149" s="118">
        <v>0</v>
      </c>
      <c r="BE149" s="118">
        <v>0</v>
      </c>
      <c r="BF149" s="118">
        <v>0</v>
      </c>
      <c r="BG149" s="118">
        <v>0</v>
      </c>
      <c r="BH149" s="118">
        <v>0</v>
      </c>
      <c r="BI149" s="118">
        <v>0</v>
      </c>
      <c r="BJ149" s="118">
        <v>0</v>
      </c>
      <c r="BK149" s="118">
        <v>0</v>
      </c>
      <c r="BL149" s="118">
        <v>0</v>
      </c>
      <c r="BM149" s="118">
        <f t="shared" si="6"/>
        <v>18181818.18</v>
      </c>
      <c r="BN149" s="118">
        <f t="shared" si="7"/>
        <v>281818181.82000005</v>
      </c>
      <c r="BO149" s="118">
        <f t="shared" si="8"/>
        <v>300000000.00000006</v>
      </c>
    </row>
    <row r="150" spans="1:71" ht="14.4" customHeight="1" x14ac:dyDescent="0.3">
      <c r="A150" s="121">
        <v>20599900</v>
      </c>
      <c r="B150" s="122">
        <v>1</v>
      </c>
      <c r="C150" s="122">
        <v>1</v>
      </c>
      <c r="D150" s="122">
        <v>1</v>
      </c>
      <c r="E150" s="122" t="s">
        <v>446</v>
      </c>
      <c r="F150" s="122" t="s">
        <v>306</v>
      </c>
      <c r="G150" s="122" t="s">
        <v>307</v>
      </c>
      <c r="H150" s="122" t="s">
        <v>422</v>
      </c>
      <c r="I150" s="122" t="s">
        <v>291</v>
      </c>
      <c r="J150" s="122" t="s">
        <v>309</v>
      </c>
      <c r="K150" s="122" t="s">
        <v>114</v>
      </c>
      <c r="L150" s="122" t="s">
        <v>310</v>
      </c>
      <c r="M150" s="122" t="s">
        <v>339</v>
      </c>
      <c r="N150" s="122" t="s">
        <v>340</v>
      </c>
      <c r="O150" s="122" t="s">
        <v>139</v>
      </c>
      <c r="P150" s="122" t="s">
        <v>139</v>
      </c>
      <c r="Q150" s="122" t="s">
        <v>114</v>
      </c>
      <c r="R150" s="123">
        <v>10614332.26</v>
      </c>
      <c r="S150" s="124">
        <v>45181</v>
      </c>
      <c r="T150" s="124">
        <v>52291</v>
      </c>
      <c r="U150" s="125">
        <v>150000000</v>
      </c>
      <c r="V150" s="125">
        <v>150000000</v>
      </c>
      <c r="W150" s="122" t="s">
        <v>114</v>
      </c>
      <c r="X150" s="124" t="s">
        <v>114</v>
      </c>
      <c r="Y150" s="118">
        <v>0</v>
      </c>
      <c r="Z150" s="118">
        <v>0</v>
      </c>
      <c r="AA150" s="118">
        <v>0</v>
      </c>
      <c r="AB150" s="118">
        <v>0</v>
      </c>
      <c r="AC150" s="118">
        <v>0</v>
      </c>
      <c r="AD150" s="118">
        <v>442263.84</v>
      </c>
      <c r="AE150" s="118">
        <v>884527.68</v>
      </c>
      <c r="AF150" s="118">
        <v>884527.68</v>
      </c>
      <c r="AG150" s="118">
        <v>884527.68</v>
      </c>
      <c r="AH150" s="118">
        <v>884527.68</v>
      </c>
      <c r="AI150" s="118">
        <v>884527.68</v>
      </c>
      <c r="AJ150" s="118">
        <v>884527.68</v>
      </c>
      <c r="AK150" s="118">
        <v>884527.68</v>
      </c>
      <c r="AL150" s="118">
        <v>884527.68</v>
      </c>
      <c r="AM150" s="118">
        <v>884527.68</v>
      </c>
      <c r="AN150" s="118">
        <v>884527.68</v>
      </c>
      <c r="AO150" s="118">
        <v>884527.68</v>
      </c>
      <c r="AP150" s="118">
        <v>442263.94</v>
      </c>
      <c r="AQ150" s="118">
        <v>0</v>
      </c>
      <c r="AR150" s="118">
        <v>0</v>
      </c>
      <c r="AS150" s="118">
        <v>0</v>
      </c>
      <c r="AT150" s="118">
        <v>0</v>
      </c>
      <c r="AU150" s="118">
        <v>0</v>
      </c>
      <c r="AV150" s="118">
        <v>0</v>
      </c>
      <c r="AW150" s="118">
        <v>0</v>
      </c>
      <c r="AX150" s="118">
        <v>0</v>
      </c>
      <c r="AY150" s="118">
        <v>0</v>
      </c>
      <c r="AZ150" s="118">
        <v>0</v>
      </c>
      <c r="BA150" s="118">
        <v>0</v>
      </c>
      <c r="BB150" s="118">
        <v>0</v>
      </c>
      <c r="BC150" s="118">
        <v>0</v>
      </c>
      <c r="BD150" s="118">
        <v>0</v>
      </c>
      <c r="BE150" s="118">
        <v>0</v>
      </c>
      <c r="BF150" s="118">
        <v>0</v>
      </c>
      <c r="BG150" s="118">
        <v>0</v>
      </c>
      <c r="BH150" s="118">
        <v>0</v>
      </c>
      <c r="BI150" s="118">
        <v>0</v>
      </c>
      <c r="BJ150" s="118">
        <v>0</v>
      </c>
      <c r="BK150" s="118">
        <v>0</v>
      </c>
      <c r="BL150" s="118">
        <v>0</v>
      </c>
      <c r="BM150" s="118">
        <f t="shared" si="6"/>
        <v>0</v>
      </c>
      <c r="BN150" s="118">
        <f t="shared" si="7"/>
        <v>10614332.259999998</v>
      </c>
      <c r="BO150" s="118">
        <f t="shared" si="8"/>
        <v>10614332.259999998</v>
      </c>
    </row>
    <row r="151" spans="1:71" ht="14.4" customHeight="1" x14ac:dyDescent="0.3">
      <c r="A151" s="121">
        <v>20599910</v>
      </c>
      <c r="B151" s="122">
        <v>1</v>
      </c>
      <c r="C151" s="122">
        <v>1</v>
      </c>
      <c r="D151" s="122">
        <v>1</v>
      </c>
      <c r="E151" s="122" t="s">
        <v>446</v>
      </c>
      <c r="F151" s="122" t="s">
        <v>306</v>
      </c>
      <c r="G151" s="122" t="s">
        <v>307</v>
      </c>
      <c r="H151" s="122" t="s">
        <v>422</v>
      </c>
      <c r="I151" s="122" t="s">
        <v>291</v>
      </c>
      <c r="J151" s="122" t="s">
        <v>309</v>
      </c>
      <c r="K151" s="122" t="s">
        <v>114</v>
      </c>
      <c r="L151" s="122" t="s">
        <v>310</v>
      </c>
      <c r="M151" s="122" t="s">
        <v>339</v>
      </c>
      <c r="N151" s="122" t="s">
        <v>340</v>
      </c>
      <c r="O151" s="122" t="s">
        <v>459</v>
      </c>
      <c r="P151" s="122" t="s">
        <v>459</v>
      </c>
      <c r="Q151" s="122" t="s">
        <v>114</v>
      </c>
      <c r="R151" s="123">
        <v>46262638.659999996</v>
      </c>
      <c r="S151" s="124">
        <v>45349</v>
      </c>
      <c r="T151" s="124">
        <v>51210</v>
      </c>
      <c r="U151" s="125">
        <v>100000000</v>
      </c>
      <c r="V151" s="125">
        <v>100000000</v>
      </c>
      <c r="W151" s="122" t="s">
        <v>114</v>
      </c>
      <c r="X151" s="124" t="s">
        <v>114</v>
      </c>
      <c r="Y151" s="118">
        <v>0</v>
      </c>
      <c r="Z151" s="118">
        <v>0</v>
      </c>
      <c r="AA151" s="118">
        <v>0</v>
      </c>
      <c r="AB151" s="118">
        <v>0</v>
      </c>
      <c r="AC151" s="118">
        <v>4405965.58</v>
      </c>
      <c r="AD151" s="118">
        <v>4405965.58</v>
      </c>
      <c r="AE151" s="118">
        <v>4405965.58</v>
      </c>
      <c r="AF151" s="118">
        <v>4405965.58</v>
      </c>
      <c r="AG151" s="118">
        <v>4405965.58</v>
      </c>
      <c r="AH151" s="118">
        <v>4405965.58</v>
      </c>
      <c r="AI151" s="118">
        <v>4405965.58</v>
      </c>
      <c r="AJ151" s="118">
        <v>4405965.58</v>
      </c>
      <c r="AK151" s="118">
        <v>4405965.58</v>
      </c>
      <c r="AL151" s="118">
        <v>4405965.58</v>
      </c>
      <c r="AM151" s="118">
        <v>2202982.86</v>
      </c>
      <c r="AN151" s="118">
        <v>0</v>
      </c>
      <c r="AO151" s="118">
        <v>0</v>
      </c>
      <c r="AP151" s="118">
        <v>0</v>
      </c>
      <c r="AQ151" s="118">
        <v>0</v>
      </c>
      <c r="AR151" s="118">
        <v>0</v>
      </c>
      <c r="AS151" s="118">
        <v>0</v>
      </c>
      <c r="AT151" s="118">
        <v>0</v>
      </c>
      <c r="AU151" s="118">
        <v>0</v>
      </c>
      <c r="AV151" s="118">
        <v>0</v>
      </c>
      <c r="AW151" s="118">
        <v>0</v>
      </c>
      <c r="AX151" s="118">
        <v>0</v>
      </c>
      <c r="AY151" s="118">
        <v>0</v>
      </c>
      <c r="AZ151" s="118">
        <v>0</v>
      </c>
      <c r="BA151" s="118">
        <v>0</v>
      </c>
      <c r="BB151" s="118">
        <v>0</v>
      </c>
      <c r="BC151" s="118">
        <v>0</v>
      </c>
      <c r="BD151" s="118">
        <v>0</v>
      </c>
      <c r="BE151" s="118">
        <v>0</v>
      </c>
      <c r="BF151" s="118">
        <v>0</v>
      </c>
      <c r="BG151" s="118">
        <v>0</v>
      </c>
      <c r="BH151" s="118">
        <v>0</v>
      </c>
      <c r="BI151" s="118">
        <v>0</v>
      </c>
      <c r="BJ151" s="118">
        <v>0</v>
      </c>
      <c r="BK151" s="118">
        <v>0</v>
      </c>
      <c r="BL151" s="118">
        <v>0</v>
      </c>
      <c r="BM151" s="118">
        <f t="shared" si="6"/>
        <v>0</v>
      </c>
      <c r="BN151" s="118">
        <f t="shared" si="7"/>
        <v>46262638.659999989</v>
      </c>
      <c r="BO151" s="118">
        <f t="shared" si="8"/>
        <v>46262638.659999989</v>
      </c>
      <c r="BS151" s="130"/>
    </row>
    <row r="152" spans="1:71" ht="14.4" customHeight="1" x14ac:dyDescent="0.3">
      <c r="A152" s="121">
        <v>206092000</v>
      </c>
      <c r="B152" s="122">
        <v>1</v>
      </c>
      <c r="C152" s="122">
        <v>1</v>
      </c>
      <c r="D152" s="122">
        <v>1</v>
      </c>
      <c r="E152" s="122" t="s">
        <v>0</v>
      </c>
      <c r="F152" s="122" t="s">
        <v>306</v>
      </c>
      <c r="G152" s="122" t="s">
        <v>307</v>
      </c>
      <c r="H152" s="122" t="s">
        <v>422</v>
      </c>
      <c r="I152" s="122" t="s">
        <v>291</v>
      </c>
      <c r="J152" s="122" t="s">
        <v>309</v>
      </c>
      <c r="K152" s="122" t="s">
        <v>140</v>
      </c>
      <c r="L152" s="122" t="s">
        <v>310</v>
      </c>
      <c r="M152" s="122" t="s">
        <v>339</v>
      </c>
      <c r="N152" s="122" t="s">
        <v>340</v>
      </c>
      <c r="O152" s="122" t="s">
        <v>2423</v>
      </c>
      <c r="P152" s="122" t="s">
        <v>473</v>
      </c>
      <c r="Q152" s="122" t="s">
        <v>140</v>
      </c>
      <c r="R152" s="123">
        <v>500000000</v>
      </c>
      <c r="S152" s="124">
        <v>45991</v>
      </c>
      <c r="T152" s="124">
        <v>47098</v>
      </c>
      <c r="U152" s="125">
        <v>500000000</v>
      </c>
      <c r="V152" s="125">
        <v>500000000</v>
      </c>
      <c r="W152" s="122" t="s">
        <v>140</v>
      </c>
      <c r="X152" s="124" t="s">
        <v>140</v>
      </c>
      <c r="Y152" s="118">
        <v>55555556</v>
      </c>
      <c r="Z152" s="118">
        <v>222222224</v>
      </c>
      <c r="AA152" s="118">
        <v>222222220</v>
      </c>
      <c r="AB152" s="118">
        <v>0</v>
      </c>
      <c r="AC152" s="118">
        <v>0</v>
      </c>
      <c r="AD152" s="118">
        <v>0</v>
      </c>
      <c r="AE152" s="118">
        <v>0</v>
      </c>
      <c r="AF152" s="118">
        <v>0</v>
      </c>
      <c r="AG152" s="118">
        <v>0</v>
      </c>
      <c r="AH152" s="118">
        <v>0</v>
      </c>
      <c r="AI152" s="118">
        <v>0</v>
      </c>
      <c r="AJ152" s="118">
        <v>0</v>
      </c>
      <c r="AK152" s="118">
        <v>0</v>
      </c>
      <c r="AL152" s="118">
        <v>0</v>
      </c>
      <c r="AM152" s="118">
        <v>0</v>
      </c>
      <c r="AN152" s="118">
        <v>0</v>
      </c>
      <c r="AO152" s="118">
        <v>0</v>
      </c>
      <c r="AP152" s="118">
        <v>0</v>
      </c>
      <c r="AQ152" s="118">
        <v>0</v>
      </c>
      <c r="AR152" s="118">
        <v>0</v>
      </c>
      <c r="AS152" s="118">
        <v>0</v>
      </c>
      <c r="AT152" s="118">
        <v>0</v>
      </c>
      <c r="AU152" s="118">
        <v>0</v>
      </c>
      <c r="AV152" s="118">
        <v>0</v>
      </c>
      <c r="AW152" s="118">
        <v>0</v>
      </c>
      <c r="AX152" s="118">
        <v>0</v>
      </c>
      <c r="AY152" s="118">
        <v>0</v>
      </c>
      <c r="AZ152" s="118">
        <v>0</v>
      </c>
      <c r="BA152" s="118">
        <v>0</v>
      </c>
      <c r="BB152" s="118">
        <v>0</v>
      </c>
      <c r="BC152" s="118">
        <v>0</v>
      </c>
      <c r="BD152" s="118">
        <v>0</v>
      </c>
      <c r="BE152" s="118">
        <v>0</v>
      </c>
      <c r="BF152" s="118">
        <v>0</v>
      </c>
      <c r="BG152" s="118">
        <v>0</v>
      </c>
      <c r="BH152" s="118">
        <v>0</v>
      </c>
      <c r="BI152" s="118">
        <v>0</v>
      </c>
      <c r="BJ152" s="118">
        <v>0</v>
      </c>
      <c r="BK152" s="118">
        <v>0</v>
      </c>
      <c r="BL152" s="118">
        <v>0</v>
      </c>
      <c r="BM152" s="118">
        <f t="shared" si="6"/>
        <v>277777780</v>
      </c>
      <c r="BN152" s="118">
        <f t="shared" si="7"/>
        <v>222222220</v>
      </c>
      <c r="BO152" s="118">
        <f t="shared" si="8"/>
        <v>500000000</v>
      </c>
    </row>
    <row r="153" spans="1:71" ht="14.4" customHeight="1" x14ac:dyDescent="0.3">
      <c r="A153" s="121">
        <v>20614000</v>
      </c>
      <c r="B153" s="122">
        <v>1</v>
      </c>
      <c r="C153" s="122">
        <v>1</v>
      </c>
      <c r="D153" s="122">
        <v>1</v>
      </c>
      <c r="E153" s="122" t="s">
        <v>141</v>
      </c>
      <c r="F153" s="122" t="s">
        <v>306</v>
      </c>
      <c r="G153" s="122" t="s">
        <v>307</v>
      </c>
      <c r="H153" s="122" t="s">
        <v>308</v>
      </c>
      <c r="I153" s="122" t="s">
        <v>291</v>
      </c>
      <c r="J153" s="122" t="s">
        <v>309</v>
      </c>
      <c r="K153" s="122" t="s">
        <v>142</v>
      </c>
      <c r="L153" s="122" t="s">
        <v>310</v>
      </c>
      <c r="M153" s="122" t="s">
        <v>339</v>
      </c>
      <c r="N153" s="122" t="s">
        <v>340</v>
      </c>
      <c r="O153" s="122" t="s">
        <v>143</v>
      </c>
      <c r="P153" s="122" t="s">
        <v>143</v>
      </c>
      <c r="Q153" s="122" t="s">
        <v>142</v>
      </c>
      <c r="R153" s="123">
        <v>7873705.6069999998</v>
      </c>
      <c r="S153" s="124">
        <v>39157</v>
      </c>
      <c r="T153" s="124">
        <v>52916</v>
      </c>
      <c r="U153" s="125">
        <v>14144823</v>
      </c>
      <c r="V153" s="125">
        <v>12962161.161</v>
      </c>
      <c r="W153" s="122" t="s">
        <v>142</v>
      </c>
      <c r="X153" s="124" t="s">
        <v>142</v>
      </c>
      <c r="Y153" s="118">
        <v>414410.66800000001</v>
      </c>
      <c r="Z153" s="118">
        <v>414410.66800000001</v>
      </c>
      <c r="AA153" s="118">
        <v>414410.66899999999</v>
      </c>
      <c r="AB153" s="118">
        <v>414410.66899999999</v>
      </c>
      <c r="AC153" s="118">
        <v>414410.66899999999</v>
      </c>
      <c r="AD153" s="118">
        <v>414410.66899999999</v>
      </c>
      <c r="AE153" s="118">
        <v>414410.66899999999</v>
      </c>
      <c r="AF153" s="118">
        <v>414410.66899999999</v>
      </c>
      <c r="AG153" s="118">
        <v>414410.66899999999</v>
      </c>
      <c r="AH153" s="118">
        <v>414410.66899999999</v>
      </c>
      <c r="AI153" s="118">
        <v>414410.66899999999</v>
      </c>
      <c r="AJ153" s="118">
        <v>414410.66899999999</v>
      </c>
      <c r="AK153" s="118">
        <v>414410.66899999999</v>
      </c>
      <c r="AL153" s="118">
        <v>414410.66899999999</v>
      </c>
      <c r="AM153" s="118">
        <v>414410.66899999999</v>
      </c>
      <c r="AN153" s="118">
        <v>414410.66899999999</v>
      </c>
      <c r="AO153" s="118">
        <v>414410.66899999999</v>
      </c>
      <c r="AP153" s="118">
        <v>414410.66899999999</v>
      </c>
      <c r="AQ153" s="118">
        <v>414313.56700000248</v>
      </c>
      <c r="AR153" s="118">
        <v>0</v>
      </c>
      <c r="AS153" s="118">
        <v>0</v>
      </c>
      <c r="AT153" s="118">
        <v>0</v>
      </c>
      <c r="AU153" s="118">
        <v>0</v>
      </c>
      <c r="AV153" s="118">
        <v>0</v>
      </c>
      <c r="AW153" s="118">
        <v>0</v>
      </c>
      <c r="AX153" s="118">
        <v>0</v>
      </c>
      <c r="AY153" s="118">
        <v>0</v>
      </c>
      <c r="AZ153" s="118">
        <v>0</v>
      </c>
      <c r="BA153" s="118">
        <v>0</v>
      </c>
      <c r="BB153" s="118">
        <v>0</v>
      </c>
      <c r="BC153" s="118">
        <v>0</v>
      </c>
      <c r="BD153" s="118">
        <v>0</v>
      </c>
      <c r="BE153" s="118">
        <v>0</v>
      </c>
      <c r="BF153" s="118">
        <v>0</v>
      </c>
      <c r="BG153" s="118">
        <v>0</v>
      </c>
      <c r="BH153" s="118">
        <v>0</v>
      </c>
      <c r="BI153" s="118">
        <v>0</v>
      </c>
      <c r="BJ153" s="118">
        <v>0</v>
      </c>
      <c r="BK153" s="118">
        <v>0</v>
      </c>
      <c r="BL153" s="118">
        <v>0</v>
      </c>
      <c r="BM153" s="118">
        <f t="shared" si="6"/>
        <v>828821.33600000001</v>
      </c>
      <c r="BN153" s="118">
        <f t="shared" si="7"/>
        <v>7044884.2710000006</v>
      </c>
      <c r="BO153" s="118">
        <f t="shared" si="8"/>
        <v>7873705.6070000008</v>
      </c>
    </row>
    <row r="154" spans="1:71" ht="14.4" customHeight="1" x14ac:dyDescent="0.3">
      <c r="A154" s="121">
        <v>20615000</v>
      </c>
      <c r="B154" s="122">
        <v>1</v>
      </c>
      <c r="C154" s="122">
        <v>1</v>
      </c>
      <c r="D154" s="122">
        <v>1</v>
      </c>
      <c r="E154" s="122" t="s">
        <v>141</v>
      </c>
      <c r="F154" s="122" t="s">
        <v>306</v>
      </c>
      <c r="G154" s="122" t="s">
        <v>307</v>
      </c>
      <c r="H154" s="122" t="s">
        <v>308</v>
      </c>
      <c r="I154" s="122" t="s">
        <v>291</v>
      </c>
      <c r="J154" s="122" t="s">
        <v>309</v>
      </c>
      <c r="K154" s="122" t="s">
        <v>142</v>
      </c>
      <c r="L154" s="122" t="s">
        <v>310</v>
      </c>
      <c r="M154" s="122" t="s">
        <v>339</v>
      </c>
      <c r="N154" s="122" t="s">
        <v>340</v>
      </c>
      <c r="O154" s="122" t="s">
        <v>144</v>
      </c>
      <c r="P154" s="122" t="s">
        <v>144</v>
      </c>
      <c r="Q154" s="122" t="s">
        <v>142</v>
      </c>
      <c r="R154" s="123">
        <v>1084025.2819999999</v>
      </c>
      <c r="S154" s="124">
        <v>40637</v>
      </c>
      <c r="T154" s="124">
        <v>47437</v>
      </c>
      <c r="U154" s="125">
        <v>7929673.5</v>
      </c>
      <c r="V154" s="125">
        <v>6383973.6626739008</v>
      </c>
      <c r="W154" s="122" t="s">
        <v>142</v>
      </c>
      <c r="X154" s="124" t="s">
        <v>142</v>
      </c>
      <c r="Y154" s="118">
        <v>271008.40999999997</v>
      </c>
      <c r="Z154" s="118">
        <v>271008.40999999997</v>
      </c>
      <c r="AA154" s="118">
        <v>271008.40999999997</v>
      </c>
      <c r="AB154" s="118">
        <v>271000.05199999991</v>
      </c>
      <c r="AC154" s="118">
        <v>0</v>
      </c>
      <c r="AD154" s="118">
        <v>0</v>
      </c>
      <c r="AE154" s="118">
        <v>0</v>
      </c>
      <c r="AF154" s="118">
        <v>0</v>
      </c>
      <c r="AG154" s="118">
        <v>0</v>
      </c>
      <c r="AH154" s="118">
        <v>0</v>
      </c>
      <c r="AI154" s="118">
        <v>0</v>
      </c>
      <c r="AJ154" s="118">
        <v>0</v>
      </c>
      <c r="AK154" s="118">
        <v>0</v>
      </c>
      <c r="AL154" s="118">
        <v>0</v>
      </c>
      <c r="AM154" s="118">
        <v>0</v>
      </c>
      <c r="AN154" s="118">
        <v>0</v>
      </c>
      <c r="AO154" s="118">
        <v>0</v>
      </c>
      <c r="AP154" s="118">
        <v>0</v>
      </c>
      <c r="AQ154" s="118">
        <v>0</v>
      </c>
      <c r="AR154" s="118">
        <v>0</v>
      </c>
      <c r="AS154" s="118">
        <v>0</v>
      </c>
      <c r="AT154" s="118">
        <v>0</v>
      </c>
      <c r="AU154" s="118">
        <v>0</v>
      </c>
      <c r="AV154" s="118">
        <v>0</v>
      </c>
      <c r="AW154" s="118">
        <v>0</v>
      </c>
      <c r="AX154" s="118">
        <v>0</v>
      </c>
      <c r="AY154" s="118">
        <v>0</v>
      </c>
      <c r="AZ154" s="118">
        <v>0</v>
      </c>
      <c r="BA154" s="118">
        <v>0</v>
      </c>
      <c r="BB154" s="118">
        <v>0</v>
      </c>
      <c r="BC154" s="118">
        <v>0</v>
      </c>
      <c r="BD154" s="118">
        <v>0</v>
      </c>
      <c r="BE154" s="118">
        <v>0</v>
      </c>
      <c r="BF154" s="118">
        <v>0</v>
      </c>
      <c r="BG154" s="118">
        <v>0</v>
      </c>
      <c r="BH154" s="118">
        <v>0</v>
      </c>
      <c r="BI154" s="118">
        <v>0</v>
      </c>
      <c r="BJ154" s="118">
        <v>0</v>
      </c>
      <c r="BK154" s="118">
        <v>0</v>
      </c>
      <c r="BL154" s="118">
        <v>0</v>
      </c>
      <c r="BM154" s="118">
        <f t="shared" si="6"/>
        <v>542016.81999999995</v>
      </c>
      <c r="BN154" s="118">
        <f t="shared" si="7"/>
        <v>542008.46199999982</v>
      </c>
      <c r="BO154" s="118">
        <f t="shared" si="8"/>
        <v>1084025.2819999997</v>
      </c>
    </row>
    <row r="155" spans="1:71" ht="14.4" customHeight="1" x14ac:dyDescent="0.3">
      <c r="A155" s="121">
        <v>20615001</v>
      </c>
      <c r="B155" s="122">
        <v>1</v>
      </c>
      <c r="C155" s="122">
        <v>1</v>
      </c>
      <c r="D155" s="122">
        <v>1</v>
      </c>
      <c r="E155" s="122" t="s">
        <v>141</v>
      </c>
      <c r="F155" s="122" t="s">
        <v>306</v>
      </c>
      <c r="G155" s="122" t="s">
        <v>307</v>
      </c>
      <c r="H155" s="122" t="s">
        <v>308</v>
      </c>
      <c r="I155" s="122" t="s">
        <v>291</v>
      </c>
      <c r="J155" s="122" t="s">
        <v>309</v>
      </c>
      <c r="K155" s="122" t="s">
        <v>142</v>
      </c>
      <c r="L155" s="122" t="s">
        <v>310</v>
      </c>
      <c r="M155" s="122" t="s">
        <v>339</v>
      </c>
      <c r="N155" s="122" t="s">
        <v>340</v>
      </c>
      <c r="O155" s="122" t="s">
        <v>145</v>
      </c>
      <c r="P155" s="122" t="s">
        <v>145</v>
      </c>
      <c r="Q155" s="122" t="s">
        <v>142</v>
      </c>
      <c r="R155" s="123">
        <v>282581.47100000002</v>
      </c>
      <c r="S155" s="124">
        <v>40637</v>
      </c>
      <c r="T155" s="124">
        <v>47437</v>
      </c>
      <c r="U155" s="125">
        <v>3786240.5</v>
      </c>
      <c r="V155" s="125">
        <v>2236633.0808244003</v>
      </c>
      <c r="W155" s="122" t="s">
        <v>142</v>
      </c>
      <c r="X155" s="124" t="s">
        <v>142</v>
      </c>
      <c r="Y155" s="118">
        <v>70646.679999999993</v>
      </c>
      <c r="Z155" s="118">
        <v>70646.679999999993</v>
      </c>
      <c r="AA155" s="118">
        <v>70646.680999999997</v>
      </c>
      <c r="AB155" s="118">
        <v>70641.430000000051</v>
      </c>
      <c r="AC155" s="118">
        <v>0</v>
      </c>
      <c r="AD155" s="118">
        <v>0</v>
      </c>
      <c r="AE155" s="118">
        <v>0</v>
      </c>
      <c r="AF155" s="118">
        <v>0</v>
      </c>
      <c r="AG155" s="118">
        <v>0</v>
      </c>
      <c r="AH155" s="118">
        <v>0</v>
      </c>
      <c r="AI155" s="118">
        <v>0</v>
      </c>
      <c r="AJ155" s="118">
        <v>0</v>
      </c>
      <c r="AK155" s="118">
        <v>0</v>
      </c>
      <c r="AL155" s="118">
        <v>0</v>
      </c>
      <c r="AM155" s="118">
        <v>0</v>
      </c>
      <c r="AN155" s="118">
        <v>0</v>
      </c>
      <c r="AO155" s="118">
        <v>0</v>
      </c>
      <c r="AP155" s="118">
        <v>0</v>
      </c>
      <c r="AQ155" s="118">
        <v>0</v>
      </c>
      <c r="AR155" s="118">
        <v>0</v>
      </c>
      <c r="AS155" s="118">
        <v>0</v>
      </c>
      <c r="AT155" s="118">
        <v>0</v>
      </c>
      <c r="AU155" s="118">
        <v>0</v>
      </c>
      <c r="AV155" s="118">
        <v>0</v>
      </c>
      <c r="AW155" s="118">
        <v>0</v>
      </c>
      <c r="AX155" s="118">
        <v>0</v>
      </c>
      <c r="AY155" s="118">
        <v>0</v>
      </c>
      <c r="AZ155" s="118">
        <v>0</v>
      </c>
      <c r="BA155" s="118">
        <v>0</v>
      </c>
      <c r="BB155" s="118">
        <v>0</v>
      </c>
      <c r="BC155" s="118">
        <v>0</v>
      </c>
      <c r="BD155" s="118">
        <v>0</v>
      </c>
      <c r="BE155" s="118">
        <v>0</v>
      </c>
      <c r="BF155" s="118">
        <v>0</v>
      </c>
      <c r="BG155" s="118">
        <v>0</v>
      </c>
      <c r="BH155" s="118">
        <v>0</v>
      </c>
      <c r="BI155" s="118">
        <v>0</v>
      </c>
      <c r="BJ155" s="118">
        <v>0</v>
      </c>
      <c r="BK155" s="118">
        <v>0</v>
      </c>
      <c r="BL155" s="118">
        <v>0</v>
      </c>
      <c r="BM155" s="118">
        <f t="shared" si="6"/>
        <v>141293.35999999999</v>
      </c>
      <c r="BN155" s="118">
        <f t="shared" si="7"/>
        <v>141288.11100000003</v>
      </c>
      <c r="BO155" s="118">
        <f t="shared" si="8"/>
        <v>282581.47100000002</v>
      </c>
    </row>
    <row r="156" spans="1:71" ht="14.4" customHeight="1" x14ac:dyDescent="0.3">
      <c r="A156" s="121">
        <v>20616000</v>
      </c>
      <c r="B156" s="122">
        <v>1</v>
      </c>
      <c r="C156" s="122">
        <v>1</v>
      </c>
      <c r="D156" s="122">
        <v>1</v>
      </c>
      <c r="E156" s="122" t="s">
        <v>141</v>
      </c>
      <c r="F156" s="122" t="s">
        <v>306</v>
      </c>
      <c r="G156" s="122" t="s">
        <v>307</v>
      </c>
      <c r="H156" s="122" t="s">
        <v>308</v>
      </c>
      <c r="I156" s="122" t="s">
        <v>291</v>
      </c>
      <c r="J156" s="122" t="s">
        <v>309</v>
      </c>
      <c r="K156" s="122" t="s">
        <v>142</v>
      </c>
      <c r="L156" s="122" t="s">
        <v>310</v>
      </c>
      <c r="M156" s="122" t="s">
        <v>339</v>
      </c>
      <c r="N156" s="122" t="s">
        <v>340</v>
      </c>
      <c r="O156" s="122" t="s">
        <v>146</v>
      </c>
      <c r="P156" s="122" t="s">
        <v>146</v>
      </c>
      <c r="Q156" s="122" t="s">
        <v>142</v>
      </c>
      <c r="R156" s="123">
        <v>4696814.5449999999</v>
      </c>
      <c r="S156" s="124">
        <v>41059</v>
      </c>
      <c r="T156" s="124">
        <v>47802</v>
      </c>
      <c r="U156" s="125">
        <v>15359277.5</v>
      </c>
      <c r="V156" s="125">
        <v>14100159.532821</v>
      </c>
      <c r="W156" s="122" t="s">
        <v>142</v>
      </c>
      <c r="X156" s="124" t="s">
        <v>142</v>
      </c>
      <c r="Y156" s="118">
        <v>939363.84400000004</v>
      </c>
      <c r="Z156" s="118">
        <v>939363.84400000004</v>
      </c>
      <c r="AA156" s="118">
        <v>939363.84400000004</v>
      </c>
      <c r="AB156" s="118">
        <v>939363.84400000004</v>
      </c>
      <c r="AC156" s="118">
        <v>939359.1689999993</v>
      </c>
      <c r="AD156" s="118">
        <v>0</v>
      </c>
      <c r="AE156" s="118">
        <v>0</v>
      </c>
      <c r="AF156" s="118">
        <v>0</v>
      </c>
      <c r="AG156" s="118">
        <v>0</v>
      </c>
      <c r="AH156" s="118">
        <v>0</v>
      </c>
      <c r="AI156" s="118">
        <v>0</v>
      </c>
      <c r="AJ156" s="118">
        <v>0</v>
      </c>
      <c r="AK156" s="118">
        <v>0</v>
      </c>
      <c r="AL156" s="118">
        <v>0</v>
      </c>
      <c r="AM156" s="118">
        <v>0</v>
      </c>
      <c r="AN156" s="118">
        <v>0</v>
      </c>
      <c r="AO156" s="118">
        <v>0</v>
      </c>
      <c r="AP156" s="118">
        <v>0</v>
      </c>
      <c r="AQ156" s="118">
        <v>0</v>
      </c>
      <c r="AR156" s="118">
        <v>0</v>
      </c>
      <c r="AS156" s="118">
        <v>0</v>
      </c>
      <c r="AT156" s="118">
        <v>0</v>
      </c>
      <c r="AU156" s="118">
        <v>0</v>
      </c>
      <c r="AV156" s="118">
        <v>0</v>
      </c>
      <c r="AW156" s="118">
        <v>0</v>
      </c>
      <c r="AX156" s="118">
        <v>0</v>
      </c>
      <c r="AY156" s="118">
        <v>0</v>
      </c>
      <c r="AZ156" s="118">
        <v>0</v>
      </c>
      <c r="BA156" s="118">
        <v>0</v>
      </c>
      <c r="BB156" s="118">
        <v>0</v>
      </c>
      <c r="BC156" s="118">
        <v>0</v>
      </c>
      <c r="BD156" s="118">
        <v>0</v>
      </c>
      <c r="BE156" s="118">
        <v>0</v>
      </c>
      <c r="BF156" s="118">
        <v>0</v>
      </c>
      <c r="BG156" s="118">
        <v>0</v>
      </c>
      <c r="BH156" s="118">
        <v>0</v>
      </c>
      <c r="BI156" s="118">
        <v>0</v>
      </c>
      <c r="BJ156" s="118">
        <v>0</v>
      </c>
      <c r="BK156" s="118">
        <v>0</v>
      </c>
      <c r="BL156" s="118">
        <v>0</v>
      </c>
      <c r="BM156" s="118">
        <f t="shared" si="6"/>
        <v>1878727.6880000001</v>
      </c>
      <c r="BN156" s="118">
        <f t="shared" si="7"/>
        <v>2818086.8569999994</v>
      </c>
      <c r="BO156" s="118">
        <f t="shared" si="8"/>
        <v>4696814.5449999999</v>
      </c>
    </row>
    <row r="157" spans="1:71" ht="14.4" customHeight="1" x14ac:dyDescent="0.3">
      <c r="A157" s="121">
        <v>20616001</v>
      </c>
      <c r="B157" s="122">
        <v>1</v>
      </c>
      <c r="C157" s="122">
        <v>1</v>
      </c>
      <c r="D157" s="122">
        <v>1</v>
      </c>
      <c r="E157" s="122" t="s">
        <v>147</v>
      </c>
      <c r="F157" s="122" t="s">
        <v>306</v>
      </c>
      <c r="G157" s="122" t="s">
        <v>307</v>
      </c>
      <c r="H157" s="122" t="s">
        <v>308</v>
      </c>
      <c r="I157" s="122" t="s">
        <v>291</v>
      </c>
      <c r="J157" s="122" t="s">
        <v>309</v>
      </c>
      <c r="K157" s="122" t="s">
        <v>142</v>
      </c>
      <c r="L157" s="122" t="s">
        <v>310</v>
      </c>
      <c r="M157" s="122" t="s">
        <v>339</v>
      </c>
      <c r="N157" s="122" t="s">
        <v>340</v>
      </c>
      <c r="O157" s="122" t="s">
        <v>148</v>
      </c>
      <c r="P157" s="122" t="s">
        <v>148</v>
      </c>
      <c r="Q157" s="122" t="s">
        <v>142</v>
      </c>
      <c r="R157" s="123">
        <v>4120267.6</v>
      </c>
      <c r="S157" s="124">
        <v>41059</v>
      </c>
      <c r="T157" s="124">
        <v>47802</v>
      </c>
      <c r="U157" s="125">
        <v>12699382.5</v>
      </c>
      <c r="V157" s="125">
        <v>11628528.205839001</v>
      </c>
      <c r="W157" s="122" t="s">
        <v>142</v>
      </c>
      <c r="X157" s="124" t="s">
        <v>142</v>
      </c>
      <c r="Y157" s="118">
        <v>824053.76800000004</v>
      </c>
      <c r="Z157" s="118">
        <v>824053.76800000004</v>
      </c>
      <c r="AA157" s="118">
        <v>824053.76800000004</v>
      </c>
      <c r="AB157" s="118">
        <v>824053.76800000004</v>
      </c>
      <c r="AC157" s="118">
        <v>824052.5279999997</v>
      </c>
      <c r="AD157" s="118">
        <v>0</v>
      </c>
      <c r="AE157" s="118">
        <v>0</v>
      </c>
      <c r="AF157" s="118">
        <v>0</v>
      </c>
      <c r="AG157" s="118">
        <v>0</v>
      </c>
      <c r="AH157" s="118">
        <v>0</v>
      </c>
      <c r="AI157" s="118">
        <v>0</v>
      </c>
      <c r="AJ157" s="118">
        <v>0</v>
      </c>
      <c r="AK157" s="118">
        <v>0</v>
      </c>
      <c r="AL157" s="118">
        <v>0</v>
      </c>
      <c r="AM157" s="118">
        <v>0</v>
      </c>
      <c r="AN157" s="118">
        <v>0</v>
      </c>
      <c r="AO157" s="118">
        <v>0</v>
      </c>
      <c r="AP157" s="118">
        <v>0</v>
      </c>
      <c r="AQ157" s="118">
        <v>0</v>
      </c>
      <c r="AR157" s="118">
        <v>0</v>
      </c>
      <c r="AS157" s="118">
        <v>0</v>
      </c>
      <c r="AT157" s="118">
        <v>0</v>
      </c>
      <c r="AU157" s="118">
        <v>0</v>
      </c>
      <c r="AV157" s="118">
        <v>0</v>
      </c>
      <c r="AW157" s="118">
        <v>0</v>
      </c>
      <c r="AX157" s="118">
        <v>0</v>
      </c>
      <c r="AY157" s="118">
        <v>0</v>
      </c>
      <c r="AZ157" s="118">
        <v>0</v>
      </c>
      <c r="BA157" s="118">
        <v>0</v>
      </c>
      <c r="BB157" s="118">
        <v>0</v>
      </c>
      <c r="BC157" s="118">
        <v>0</v>
      </c>
      <c r="BD157" s="118">
        <v>0</v>
      </c>
      <c r="BE157" s="118">
        <v>0</v>
      </c>
      <c r="BF157" s="118">
        <v>0</v>
      </c>
      <c r="BG157" s="118">
        <v>0</v>
      </c>
      <c r="BH157" s="118">
        <v>0</v>
      </c>
      <c r="BI157" s="118">
        <v>0</v>
      </c>
      <c r="BJ157" s="118">
        <v>0</v>
      </c>
      <c r="BK157" s="118">
        <v>0</v>
      </c>
      <c r="BL157" s="118">
        <v>0</v>
      </c>
      <c r="BM157" s="118">
        <f t="shared" si="6"/>
        <v>1648107.5360000001</v>
      </c>
      <c r="BN157" s="118">
        <f t="shared" si="7"/>
        <v>2472160.0639999998</v>
      </c>
      <c r="BO157" s="118">
        <f t="shared" si="8"/>
        <v>4120267.5999999996</v>
      </c>
    </row>
    <row r="158" spans="1:71" ht="14.4" customHeight="1" x14ac:dyDescent="0.3">
      <c r="A158" s="121">
        <v>20617000</v>
      </c>
      <c r="B158" s="122">
        <v>1</v>
      </c>
      <c r="C158" s="122">
        <v>1</v>
      </c>
      <c r="D158" s="122">
        <v>1</v>
      </c>
      <c r="E158" s="122" t="s">
        <v>147</v>
      </c>
      <c r="F158" s="122" t="s">
        <v>306</v>
      </c>
      <c r="G158" s="122" t="s">
        <v>307</v>
      </c>
      <c r="H158" s="122" t="s">
        <v>308</v>
      </c>
      <c r="I158" s="122" t="s">
        <v>291</v>
      </c>
      <c r="J158" s="122" t="s">
        <v>309</v>
      </c>
      <c r="K158" s="122" t="s">
        <v>142</v>
      </c>
      <c r="L158" s="122" t="s">
        <v>310</v>
      </c>
      <c r="M158" s="122" t="s">
        <v>339</v>
      </c>
      <c r="N158" s="122" t="s">
        <v>340</v>
      </c>
      <c r="O158" s="122" t="s">
        <v>149</v>
      </c>
      <c r="P158" s="122" t="s">
        <v>149</v>
      </c>
      <c r="Q158" s="122" t="s">
        <v>142</v>
      </c>
      <c r="R158" s="123">
        <v>1700075.8459999999</v>
      </c>
      <c r="S158" s="124">
        <v>42983</v>
      </c>
      <c r="T158" s="124">
        <v>49994</v>
      </c>
      <c r="U158" s="125">
        <v>16896937.5</v>
      </c>
      <c r="V158" s="125">
        <v>1942635.13</v>
      </c>
      <c r="W158" s="122" t="s">
        <v>142</v>
      </c>
      <c r="X158" s="124" t="s">
        <v>142</v>
      </c>
      <c r="Y158" s="118">
        <v>154554.54399999999</v>
      </c>
      <c r="Z158" s="118">
        <v>154554.54399999999</v>
      </c>
      <c r="AA158" s="118">
        <v>154554.54300000001</v>
      </c>
      <c r="AB158" s="118">
        <v>154554.54300000001</v>
      </c>
      <c r="AC158" s="118">
        <v>154554.54300000001</v>
      </c>
      <c r="AD158" s="118">
        <v>154554.54300000001</v>
      </c>
      <c r="AE158" s="118">
        <v>154554.54300000001</v>
      </c>
      <c r="AF158" s="118">
        <v>154554.54300000001</v>
      </c>
      <c r="AG158" s="118">
        <v>154554.54300000001</v>
      </c>
      <c r="AH158" s="118">
        <v>154554.54300000001</v>
      </c>
      <c r="AI158" s="118">
        <v>154530.4139999997</v>
      </c>
      <c r="AJ158" s="118">
        <v>0</v>
      </c>
      <c r="AK158" s="118">
        <v>0</v>
      </c>
      <c r="AL158" s="118">
        <v>0</v>
      </c>
      <c r="AM158" s="118">
        <v>0</v>
      </c>
      <c r="AN158" s="118">
        <v>0</v>
      </c>
      <c r="AO158" s="118">
        <v>0</v>
      </c>
      <c r="AP158" s="118">
        <v>0</v>
      </c>
      <c r="AQ158" s="118">
        <v>0</v>
      </c>
      <c r="AR158" s="118">
        <v>0</v>
      </c>
      <c r="AS158" s="118">
        <v>0</v>
      </c>
      <c r="AT158" s="118">
        <v>0</v>
      </c>
      <c r="AU158" s="118">
        <v>0</v>
      </c>
      <c r="AV158" s="118">
        <v>0</v>
      </c>
      <c r="AW158" s="118">
        <v>0</v>
      </c>
      <c r="AX158" s="118">
        <v>0</v>
      </c>
      <c r="AY158" s="118">
        <v>0</v>
      </c>
      <c r="AZ158" s="118">
        <v>0</v>
      </c>
      <c r="BA158" s="118">
        <v>0</v>
      </c>
      <c r="BB158" s="118">
        <v>0</v>
      </c>
      <c r="BC158" s="118">
        <v>0</v>
      </c>
      <c r="BD158" s="118">
        <v>0</v>
      </c>
      <c r="BE158" s="118">
        <v>0</v>
      </c>
      <c r="BF158" s="118">
        <v>0</v>
      </c>
      <c r="BG158" s="118">
        <v>0</v>
      </c>
      <c r="BH158" s="118">
        <v>0</v>
      </c>
      <c r="BI158" s="118">
        <v>0</v>
      </c>
      <c r="BJ158" s="118">
        <v>0</v>
      </c>
      <c r="BK158" s="118">
        <v>0</v>
      </c>
      <c r="BL158" s="118">
        <v>0</v>
      </c>
      <c r="BM158" s="118">
        <f t="shared" si="6"/>
        <v>309109.08799999999</v>
      </c>
      <c r="BN158" s="118">
        <f t="shared" si="7"/>
        <v>1390966.7579999999</v>
      </c>
      <c r="BO158" s="118">
        <f t="shared" si="8"/>
        <v>1700075.8459999999</v>
      </c>
    </row>
    <row r="159" spans="1:71" ht="14.4" customHeight="1" x14ac:dyDescent="0.3">
      <c r="A159" s="121">
        <v>20619000</v>
      </c>
      <c r="B159" s="122">
        <v>1</v>
      </c>
      <c r="C159" s="122">
        <v>1</v>
      </c>
      <c r="D159" s="122">
        <v>1</v>
      </c>
      <c r="E159" s="122" t="s">
        <v>0</v>
      </c>
      <c r="F159" s="122" t="s">
        <v>306</v>
      </c>
      <c r="G159" s="122" t="s">
        <v>307</v>
      </c>
      <c r="H159" s="122" t="s">
        <v>308</v>
      </c>
      <c r="I159" s="122" t="s">
        <v>291</v>
      </c>
      <c r="J159" s="122" t="s">
        <v>309</v>
      </c>
      <c r="K159" s="122" t="s">
        <v>142</v>
      </c>
      <c r="L159" s="122" t="s">
        <v>310</v>
      </c>
      <c r="M159" s="122" t="s">
        <v>339</v>
      </c>
      <c r="N159" s="122" t="s">
        <v>340</v>
      </c>
      <c r="O159" s="122">
        <v>2000002638</v>
      </c>
      <c r="P159" s="122">
        <v>2000002638</v>
      </c>
      <c r="Q159" s="122" t="s">
        <v>142</v>
      </c>
      <c r="R159" s="123">
        <v>1876566.19</v>
      </c>
      <c r="S159" s="124">
        <v>43654</v>
      </c>
      <c r="T159" s="124">
        <v>50175</v>
      </c>
      <c r="U159" s="125">
        <v>10000000</v>
      </c>
      <c r="V159" s="125">
        <v>1958156.19</v>
      </c>
      <c r="W159" s="122" t="s">
        <v>142</v>
      </c>
      <c r="X159" s="124" t="s">
        <v>142</v>
      </c>
      <c r="Y159" s="118">
        <v>163180</v>
      </c>
      <c r="Z159" s="118">
        <v>163180</v>
      </c>
      <c r="AA159" s="118">
        <v>163180</v>
      </c>
      <c r="AB159" s="118">
        <v>163180</v>
      </c>
      <c r="AC159" s="118">
        <v>163180</v>
      </c>
      <c r="AD159" s="118">
        <v>163180</v>
      </c>
      <c r="AE159" s="118">
        <v>163180</v>
      </c>
      <c r="AF159" s="118">
        <v>163180</v>
      </c>
      <c r="AG159" s="118">
        <v>163180</v>
      </c>
      <c r="AH159" s="118">
        <v>163180</v>
      </c>
      <c r="AI159" s="118">
        <v>163180</v>
      </c>
      <c r="AJ159" s="118">
        <v>81586.19</v>
      </c>
      <c r="AK159" s="118">
        <v>0</v>
      </c>
      <c r="AL159" s="118">
        <v>0</v>
      </c>
      <c r="AM159" s="118">
        <v>0</v>
      </c>
      <c r="AN159" s="118">
        <v>0</v>
      </c>
      <c r="AO159" s="118">
        <v>0</v>
      </c>
      <c r="AP159" s="118">
        <v>0</v>
      </c>
      <c r="AQ159" s="118">
        <v>0</v>
      </c>
      <c r="AR159" s="118">
        <v>0</v>
      </c>
      <c r="AS159" s="118">
        <v>0</v>
      </c>
      <c r="AT159" s="118">
        <v>0</v>
      </c>
      <c r="AU159" s="118">
        <v>0</v>
      </c>
      <c r="AV159" s="118">
        <v>0</v>
      </c>
      <c r="AW159" s="118">
        <v>0</v>
      </c>
      <c r="AX159" s="118">
        <v>0</v>
      </c>
      <c r="AY159" s="118">
        <v>0</v>
      </c>
      <c r="AZ159" s="118">
        <v>0</v>
      </c>
      <c r="BA159" s="118">
        <v>0</v>
      </c>
      <c r="BB159" s="118">
        <v>0</v>
      </c>
      <c r="BC159" s="118">
        <v>0</v>
      </c>
      <c r="BD159" s="118">
        <v>0</v>
      </c>
      <c r="BE159" s="118">
        <v>0</v>
      </c>
      <c r="BF159" s="118">
        <v>0</v>
      </c>
      <c r="BG159" s="118">
        <v>0</v>
      </c>
      <c r="BH159" s="118">
        <v>0</v>
      </c>
      <c r="BI159" s="118">
        <v>0</v>
      </c>
      <c r="BJ159" s="118">
        <v>0</v>
      </c>
      <c r="BK159" s="118">
        <v>0</v>
      </c>
      <c r="BL159" s="118">
        <v>0</v>
      </c>
      <c r="BM159" s="118">
        <f t="shared" si="6"/>
        <v>326360</v>
      </c>
      <c r="BN159" s="118">
        <f t="shared" si="7"/>
        <v>1550206.19</v>
      </c>
      <c r="BO159" s="118">
        <f t="shared" si="8"/>
        <v>1876566.19</v>
      </c>
    </row>
    <row r="160" spans="1:71" ht="14.4" customHeight="1" x14ac:dyDescent="0.3">
      <c r="A160" s="121">
        <v>20620000</v>
      </c>
      <c r="B160" s="122">
        <v>1</v>
      </c>
      <c r="C160" s="122">
        <v>1</v>
      </c>
      <c r="D160" s="122">
        <v>1</v>
      </c>
      <c r="E160" s="122" t="s">
        <v>0</v>
      </c>
      <c r="F160" s="122" t="s">
        <v>306</v>
      </c>
      <c r="G160" s="122" t="s">
        <v>307</v>
      </c>
      <c r="H160" s="122" t="s">
        <v>308</v>
      </c>
      <c r="I160" s="122" t="s">
        <v>291</v>
      </c>
      <c r="J160" s="122" t="s">
        <v>309</v>
      </c>
      <c r="K160" s="122" t="s">
        <v>142</v>
      </c>
      <c r="L160" s="122" t="s">
        <v>310</v>
      </c>
      <c r="M160" s="122" t="s">
        <v>339</v>
      </c>
      <c r="N160" s="122" t="s">
        <v>340</v>
      </c>
      <c r="O160" s="122">
        <v>2000003658</v>
      </c>
      <c r="P160" s="122">
        <v>2000003658</v>
      </c>
      <c r="Q160" s="122" t="s">
        <v>142</v>
      </c>
      <c r="R160" s="123">
        <v>6427276.1900000004</v>
      </c>
      <c r="S160" s="124">
        <v>44819</v>
      </c>
      <c r="T160" s="124">
        <v>56203</v>
      </c>
      <c r="U160" s="125">
        <v>22873341.920000002</v>
      </c>
      <c r="V160" s="125">
        <v>22873341.920000002</v>
      </c>
      <c r="W160" s="122" t="s">
        <v>142</v>
      </c>
      <c r="X160" s="124" t="s">
        <v>142</v>
      </c>
      <c r="Y160" s="118">
        <v>0</v>
      </c>
      <c r="Z160" s="118">
        <v>0</v>
      </c>
      <c r="AA160" s="118">
        <v>0</v>
      </c>
      <c r="AB160" s="118">
        <v>0</v>
      </c>
      <c r="AC160" s="118">
        <v>136750.54999999999</v>
      </c>
      <c r="AD160" s="118">
        <v>273501.09999999998</v>
      </c>
      <c r="AE160" s="118">
        <v>273501.09999999998</v>
      </c>
      <c r="AF160" s="118">
        <v>273501.09999999998</v>
      </c>
      <c r="AG160" s="118">
        <v>273501.09999999998</v>
      </c>
      <c r="AH160" s="118">
        <v>273501.09999999998</v>
      </c>
      <c r="AI160" s="118">
        <v>273501.09999999998</v>
      </c>
      <c r="AJ160" s="118">
        <v>273501.09999999998</v>
      </c>
      <c r="AK160" s="118">
        <v>273501.09999999998</v>
      </c>
      <c r="AL160" s="118">
        <v>273501.09999999998</v>
      </c>
      <c r="AM160" s="118">
        <v>273501.09999999998</v>
      </c>
      <c r="AN160" s="118">
        <v>273501.09999999998</v>
      </c>
      <c r="AO160" s="118">
        <v>273501.09999999998</v>
      </c>
      <c r="AP160" s="118">
        <v>273501.09999999998</v>
      </c>
      <c r="AQ160" s="118">
        <v>273501.09999999998</v>
      </c>
      <c r="AR160" s="118">
        <v>273501.09999999998</v>
      </c>
      <c r="AS160" s="118">
        <v>273501.09999999998</v>
      </c>
      <c r="AT160" s="118">
        <v>273501.09999999998</v>
      </c>
      <c r="AU160" s="118">
        <v>273501.09999999998</v>
      </c>
      <c r="AV160" s="118">
        <v>273501.09999999998</v>
      </c>
      <c r="AW160" s="118">
        <v>273501.09999999998</v>
      </c>
      <c r="AX160" s="118">
        <v>273501.09999999998</v>
      </c>
      <c r="AY160" s="118">
        <v>273501.09999999998</v>
      </c>
      <c r="AZ160" s="118">
        <v>273501.44000000262</v>
      </c>
      <c r="BA160" s="118">
        <v>0</v>
      </c>
      <c r="BB160" s="118">
        <v>0</v>
      </c>
      <c r="BC160" s="118">
        <v>0</v>
      </c>
      <c r="BD160" s="118">
        <v>0</v>
      </c>
      <c r="BE160" s="118">
        <v>0</v>
      </c>
      <c r="BF160" s="118">
        <v>0</v>
      </c>
      <c r="BG160" s="118">
        <v>0</v>
      </c>
      <c r="BH160" s="118">
        <v>0</v>
      </c>
      <c r="BI160" s="118">
        <v>0</v>
      </c>
      <c r="BJ160" s="118">
        <v>0</v>
      </c>
      <c r="BK160" s="118">
        <v>0</v>
      </c>
      <c r="BL160" s="118">
        <v>0</v>
      </c>
      <c r="BM160" s="118">
        <f t="shared" si="6"/>
        <v>0</v>
      </c>
      <c r="BN160" s="118">
        <f t="shared" si="7"/>
        <v>6427276.1900000004</v>
      </c>
      <c r="BO160" s="118">
        <f t="shared" si="8"/>
        <v>6427276.1900000004</v>
      </c>
    </row>
    <row r="161" spans="1:68" ht="14.4" customHeight="1" x14ac:dyDescent="0.3">
      <c r="A161" s="121">
        <v>20621000</v>
      </c>
      <c r="B161" s="122">
        <v>1</v>
      </c>
      <c r="C161" s="122">
        <v>1</v>
      </c>
      <c r="D161" s="122">
        <v>1</v>
      </c>
      <c r="E161" s="122" t="s">
        <v>0</v>
      </c>
      <c r="F161" s="122" t="s">
        <v>306</v>
      </c>
      <c r="G161" s="122" t="s">
        <v>307</v>
      </c>
      <c r="H161" s="122" t="s">
        <v>308</v>
      </c>
      <c r="I161" s="122" t="s">
        <v>291</v>
      </c>
      <c r="J161" s="122" t="s">
        <v>309</v>
      </c>
      <c r="K161" s="122" t="s">
        <v>142</v>
      </c>
      <c r="L161" s="122" t="s">
        <v>310</v>
      </c>
      <c r="M161" s="122" t="s">
        <v>339</v>
      </c>
      <c r="N161" s="122" t="s">
        <v>340</v>
      </c>
      <c r="O161" s="122">
        <v>2000004486</v>
      </c>
      <c r="P161" s="122">
        <v>2000004486</v>
      </c>
      <c r="Q161" s="122" t="s">
        <v>142</v>
      </c>
      <c r="R161" s="123">
        <v>435000.02</v>
      </c>
      <c r="S161" s="124">
        <v>45331</v>
      </c>
      <c r="T161" s="124">
        <v>52519</v>
      </c>
      <c r="U161" s="125">
        <v>20000000</v>
      </c>
      <c r="V161" s="125">
        <v>20000000</v>
      </c>
      <c r="W161" s="122" t="s">
        <v>142</v>
      </c>
      <c r="X161" s="124" t="s">
        <v>142</v>
      </c>
      <c r="Y161" s="118">
        <v>0</v>
      </c>
      <c r="Z161" s="118">
        <v>0</v>
      </c>
      <c r="AA161" s="118">
        <v>0</v>
      </c>
      <c r="AB161" s="118">
        <v>29000</v>
      </c>
      <c r="AC161" s="118">
        <v>29000</v>
      </c>
      <c r="AD161" s="118">
        <v>29000</v>
      </c>
      <c r="AE161" s="118">
        <v>29000</v>
      </c>
      <c r="AF161" s="118">
        <v>29000</v>
      </c>
      <c r="AG161" s="118">
        <v>29000</v>
      </c>
      <c r="AH161" s="118">
        <v>29000</v>
      </c>
      <c r="AI161" s="118">
        <v>29000</v>
      </c>
      <c r="AJ161" s="118">
        <v>29000</v>
      </c>
      <c r="AK161" s="118">
        <v>29000</v>
      </c>
      <c r="AL161" s="118">
        <v>29000</v>
      </c>
      <c r="AM161" s="118">
        <v>29000</v>
      </c>
      <c r="AN161" s="118">
        <v>29000</v>
      </c>
      <c r="AO161" s="118">
        <v>29000</v>
      </c>
      <c r="AP161" s="118">
        <v>29000.020000000019</v>
      </c>
      <c r="AQ161" s="118">
        <v>0</v>
      </c>
      <c r="AR161" s="118">
        <v>0</v>
      </c>
      <c r="AS161" s="118">
        <v>0</v>
      </c>
      <c r="AT161" s="118">
        <v>0</v>
      </c>
      <c r="AU161" s="118">
        <v>0</v>
      </c>
      <c r="AV161" s="118">
        <v>0</v>
      </c>
      <c r="AW161" s="118">
        <v>0</v>
      </c>
      <c r="AX161" s="118">
        <v>0</v>
      </c>
      <c r="AY161" s="118">
        <v>0</v>
      </c>
      <c r="AZ161" s="118">
        <v>0</v>
      </c>
      <c r="BA161" s="118">
        <v>0</v>
      </c>
      <c r="BB161" s="118">
        <v>0</v>
      </c>
      <c r="BC161" s="118">
        <v>0</v>
      </c>
      <c r="BD161" s="118">
        <v>0</v>
      </c>
      <c r="BE161" s="118">
        <v>0</v>
      </c>
      <c r="BF161" s="118">
        <v>0</v>
      </c>
      <c r="BG161" s="118">
        <v>0</v>
      </c>
      <c r="BH161" s="118">
        <v>0</v>
      </c>
      <c r="BI161" s="118">
        <v>0</v>
      </c>
      <c r="BJ161" s="118">
        <v>0</v>
      </c>
      <c r="BK161" s="118">
        <v>0</v>
      </c>
      <c r="BL161" s="118">
        <v>0</v>
      </c>
      <c r="BM161" s="118">
        <f t="shared" si="6"/>
        <v>0</v>
      </c>
      <c r="BN161" s="118">
        <f t="shared" si="7"/>
        <v>435000.02</v>
      </c>
      <c r="BO161" s="118">
        <f t="shared" si="8"/>
        <v>435000.02</v>
      </c>
    </row>
    <row r="162" spans="1:68" ht="14.4" customHeight="1" x14ac:dyDescent="0.3">
      <c r="A162" s="121">
        <v>20700000</v>
      </c>
      <c r="B162" s="122">
        <v>1</v>
      </c>
      <c r="C162" s="122">
        <v>1</v>
      </c>
      <c r="D162" s="122">
        <v>1</v>
      </c>
      <c r="E162" s="122" t="s">
        <v>446</v>
      </c>
      <c r="F162" s="122" t="s">
        <v>306</v>
      </c>
      <c r="G162" s="122" t="s">
        <v>307</v>
      </c>
      <c r="H162" s="122" t="s">
        <v>422</v>
      </c>
      <c r="I162" s="122" t="s">
        <v>291</v>
      </c>
      <c r="J162" s="122" t="s">
        <v>309</v>
      </c>
      <c r="K162" s="122" t="s">
        <v>114</v>
      </c>
      <c r="L162" s="122" t="s">
        <v>310</v>
      </c>
      <c r="M162" s="122" t="s">
        <v>339</v>
      </c>
      <c r="N162" s="122" t="s">
        <v>340</v>
      </c>
      <c r="O162" s="122" t="s">
        <v>474</v>
      </c>
      <c r="P162" s="122" t="s">
        <v>474</v>
      </c>
      <c r="Q162" s="122" t="s">
        <v>114</v>
      </c>
      <c r="R162" s="123">
        <v>700000000</v>
      </c>
      <c r="S162" s="124">
        <v>45519</v>
      </c>
      <c r="T162" s="124">
        <v>50693</v>
      </c>
      <c r="U162" s="125">
        <v>700000000</v>
      </c>
      <c r="V162" s="125">
        <v>700000000</v>
      </c>
      <c r="W162" s="122" t="s">
        <v>114</v>
      </c>
      <c r="X162" s="124" t="s">
        <v>114</v>
      </c>
      <c r="Y162" s="118">
        <v>0</v>
      </c>
      <c r="Z162" s="118">
        <v>0</v>
      </c>
      <c r="AA162" s="118">
        <v>0</v>
      </c>
      <c r="AB162" s="118">
        <v>0</v>
      </c>
      <c r="AC162" s="118">
        <v>0</v>
      </c>
      <c r="AD162" s="118">
        <v>0</v>
      </c>
      <c r="AE162" s="118">
        <v>100000000</v>
      </c>
      <c r="AF162" s="118">
        <v>100000000</v>
      </c>
      <c r="AG162" s="118">
        <v>100000000</v>
      </c>
      <c r="AH162" s="118">
        <v>100000000</v>
      </c>
      <c r="AI162" s="118">
        <v>100000000</v>
      </c>
      <c r="AJ162" s="118">
        <v>100000000</v>
      </c>
      <c r="AK162" s="118">
        <v>100000000</v>
      </c>
      <c r="AL162" s="118">
        <v>0</v>
      </c>
      <c r="AM162" s="118">
        <v>0</v>
      </c>
      <c r="AN162" s="118">
        <v>0</v>
      </c>
      <c r="AO162" s="118">
        <v>0</v>
      </c>
      <c r="AP162" s="118">
        <v>0</v>
      </c>
      <c r="AQ162" s="118">
        <v>0</v>
      </c>
      <c r="AR162" s="118">
        <v>0</v>
      </c>
      <c r="AS162" s="118">
        <v>0</v>
      </c>
      <c r="AT162" s="118">
        <v>0</v>
      </c>
      <c r="AU162" s="118">
        <v>0</v>
      </c>
      <c r="AV162" s="118">
        <v>0</v>
      </c>
      <c r="AW162" s="118">
        <v>0</v>
      </c>
      <c r="AX162" s="118">
        <v>0</v>
      </c>
      <c r="AY162" s="118">
        <v>0</v>
      </c>
      <c r="AZ162" s="118">
        <v>0</v>
      </c>
      <c r="BA162" s="118">
        <v>0</v>
      </c>
      <c r="BB162" s="118">
        <v>0</v>
      </c>
      <c r="BC162" s="118">
        <v>0</v>
      </c>
      <c r="BD162" s="118">
        <v>0</v>
      </c>
      <c r="BE162" s="118">
        <v>0</v>
      </c>
      <c r="BF162" s="118">
        <v>0</v>
      </c>
      <c r="BG162" s="118">
        <v>0</v>
      </c>
      <c r="BH162" s="118">
        <v>0</v>
      </c>
      <c r="BI162" s="118">
        <v>0</v>
      </c>
      <c r="BJ162" s="118">
        <v>0</v>
      </c>
      <c r="BK162" s="118">
        <v>0</v>
      </c>
      <c r="BL162" s="118">
        <v>0</v>
      </c>
      <c r="BM162" s="118">
        <f t="shared" si="6"/>
        <v>0</v>
      </c>
      <c r="BN162" s="118">
        <f t="shared" si="7"/>
        <v>700000000</v>
      </c>
      <c r="BO162" s="118">
        <f t="shared" si="8"/>
        <v>700000000</v>
      </c>
    </row>
    <row r="163" spans="1:68" ht="14.4" customHeight="1" x14ac:dyDescent="0.3">
      <c r="A163" s="121">
        <v>20701100</v>
      </c>
      <c r="B163" s="122">
        <v>1</v>
      </c>
      <c r="C163" s="122">
        <v>1</v>
      </c>
      <c r="D163" s="122">
        <v>0</v>
      </c>
      <c r="E163" s="122" t="s">
        <v>0</v>
      </c>
      <c r="F163" s="122" t="s">
        <v>306</v>
      </c>
      <c r="G163" s="122" t="s">
        <v>307</v>
      </c>
      <c r="H163" s="122" t="s">
        <v>317</v>
      </c>
      <c r="I163" s="122" t="s">
        <v>336</v>
      </c>
      <c r="J163" s="122" t="s">
        <v>309</v>
      </c>
      <c r="K163" s="122" t="s">
        <v>114</v>
      </c>
      <c r="L163" s="122" t="s">
        <v>471</v>
      </c>
      <c r="M163" s="122" t="s">
        <v>339</v>
      </c>
      <c r="N163" s="122" t="s">
        <v>340</v>
      </c>
      <c r="O163" s="122" t="s">
        <v>1484</v>
      </c>
      <c r="P163" s="122" t="s">
        <v>1484</v>
      </c>
      <c r="Q163" s="122" t="s">
        <v>114</v>
      </c>
      <c r="R163" s="123">
        <v>1824946.56</v>
      </c>
      <c r="S163" s="124">
        <v>45629</v>
      </c>
      <c r="T163" s="124">
        <v>52824</v>
      </c>
      <c r="U163" s="125">
        <v>100000000</v>
      </c>
      <c r="V163" s="125">
        <v>100000000</v>
      </c>
      <c r="W163" s="122" t="s">
        <v>114</v>
      </c>
      <c r="X163" s="124" t="s">
        <v>114</v>
      </c>
      <c r="Y163" s="118">
        <v>0</v>
      </c>
      <c r="Z163" s="118">
        <v>0</v>
      </c>
      <c r="AA163" s="118">
        <v>0</v>
      </c>
      <c r="AB163" s="118">
        <v>0</v>
      </c>
      <c r="AC163" s="118">
        <v>121541.44</v>
      </c>
      <c r="AD163" s="118">
        <v>121541.44</v>
      </c>
      <c r="AE163" s="118">
        <v>121541.44</v>
      </c>
      <c r="AF163" s="118">
        <v>121541.44</v>
      </c>
      <c r="AG163" s="118">
        <v>121541.44</v>
      </c>
      <c r="AH163" s="118">
        <v>121541.44</v>
      </c>
      <c r="AI163" s="118">
        <v>121541.44</v>
      </c>
      <c r="AJ163" s="118">
        <v>121541.44</v>
      </c>
      <c r="AK163" s="118">
        <v>121541.44</v>
      </c>
      <c r="AL163" s="118">
        <v>121541.44</v>
      </c>
      <c r="AM163" s="118">
        <v>121541.44</v>
      </c>
      <c r="AN163" s="118">
        <v>121541.44</v>
      </c>
      <c r="AO163" s="118">
        <v>121541.44</v>
      </c>
      <c r="AP163" s="118">
        <v>121541.44</v>
      </c>
      <c r="AQ163" s="118">
        <v>123366.4000000005</v>
      </c>
      <c r="AR163" s="118">
        <v>0</v>
      </c>
      <c r="AS163" s="118">
        <v>0</v>
      </c>
      <c r="AT163" s="118">
        <v>0</v>
      </c>
      <c r="AU163" s="118">
        <v>0</v>
      </c>
      <c r="AV163" s="118">
        <v>0</v>
      </c>
      <c r="AW163" s="118">
        <v>0</v>
      </c>
      <c r="AX163" s="118">
        <v>0</v>
      </c>
      <c r="AY163" s="118">
        <v>0</v>
      </c>
      <c r="AZ163" s="118">
        <v>0</v>
      </c>
      <c r="BA163" s="118">
        <v>0</v>
      </c>
      <c r="BB163" s="118">
        <v>0</v>
      </c>
      <c r="BC163" s="118">
        <v>0</v>
      </c>
      <c r="BD163" s="118">
        <v>0</v>
      </c>
      <c r="BE163" s="118">
        <v>0</v>
      </c>
      <c r="BF163" s="118">
        <v>0</v>
      </c>
      <c r="BG163" s="118">
        <v>0</v>
      </c>
      <c r="BH163" s="118">
        <v>0</v>
      </c>
      <c r="BI163" s="118">
        <v>0</v>
      </c>
      <c r="BJ163" s="118">
        <v>0</v>
      </c>
      <c r="BK163" s="118">
        <v>0</v>
      </c>
      <c r="BL163" s="118">
        <v>0</v>
      </c>
      <c r="BM163" s="118">
        <f t="shared" si="6"/>
        <v>0</v>
      </c>
      <c r="BN163" s="118">
        <f t="shared" si="7"/>
        <v>1824946.56</v>
      </c>
      <c r="BO163" s="118">
        <f t="shared" si="8"/>
        <v>1824946.56</v>
      </c>
    </row>
    <row r="164" spans="1:68" ht="14.4" customHeight="1" x14ac:dyDescent="0.3">
      <c r="A164" s="121">
        <v>20702100</v>
      </c>
      <c r="B164" s="122">
        <v>1</v>
      </c>
      <c r="C164" s="122">
        <v>1</v>
      </c>
      <c r="D164" s="122">
        <v>1</v>
      </c>
      <c r="E164" s="122" t="s">
        <v>0</v>
      </c>
      <c r="F164" s="122" t="s">
        <v>306</v>
      </c>
      <c r="G164" s="122" t="s">
        <v>307</v>
      </c>
      <c r="H164" s="122" t="s">
        <v>422</v>
      </c>
      <c r="I164" s="122" t="s">
        <v>291</v>
      </c>
      <c r="J164" s="122" t="s">
        <v>309</v>
      </c>
      <c r="K164" s="122" t="s">
        <v>114</v>
      </c>
      <c r="L164" s="122" t="s">
        <v>310</v>
      </c>
      <c r="M164" s="122" t="s">
        <v>339</v>
      </c>
      <c r="N164" s="122" t="s">
        <v>340</v>
      </c>
      <c r="O164" s="122" t="s">
        <v>1953</v>
      </c>
      <c r="P164" s="122" t="s">
        <v>1953</v>
      </c>
      <c r="Q164" s="122" t="s">
        <v>114</v>
      </c>
      <c r="R164" s="123">
        <v>2187393.36</v>
      </c>
      <c r="S164" s="124">
        <v>45750</v>
      </c>
      <c r="T164" s="124">
        <v>51380</v>
      </c>
      <c r="U164" s="125">
        <v>100000000</v>
      </c>
      <c r="V164" s="125">
        <v>100000000</v>
      </c>
      <c r="W164" s="122" t="s">
        <v>114</v>
      </c>
      <c r="X164" s="124" t="s">
        <v>114</v>
      </c>
      <c r="Y164" s="118">
        <v>0</v>
      </c>
      <c r="Z164" s="118">
        <v>0</v>
      </c>
      <c r="AA164" s="118">
        <v>0</v>
      </c>
      <c r="AB164" s="118">
        <v>0</v>
      </c>
      <c r="AC164" s="118">
        <v>0</v>
      </c>
      <c r="AD164" s="118">
        <v>0</v>
      </c>
      <c r="AE164" s="118">
        <v>243043.7</v>
      </c>
      <c r="AF164" s="118">
        <v>243043.7</v>
      </c>
      <c r="AG164" s="118">
        <v>243043.7</v>
      </c>
      <c r="AH164" s="118">
        <v>243043.7</v>
      </c>
      <c r="AI164" s="118">
        <v>243043.7</v>
      </c>
      <c r="AJ164" s="118">
        <v>243043.7</v>
      </c>
      <c r="AK164" s="118">
        <v>243043.7</v>
      </c>
      <c r="AL164" s="118">
        <v>243043.7</v>
      </c>
      <c r="AM164" s="118">
        <v>243043.76</v>
      </c>
      <c r="AN164" s="118">
        <v>0</v>
      </c>
      <c r="AO164" s="118">
        <v>0</v>
      </c>
      <c r="AP164" s="118">
        <v>0</v>
      </c>
      <c r="AQ164" s="118">
        <v>0</v>
      </c>
      <c r="AR164" s="118">
        <v>0</v>
      </c>
      <c r="AS164" s="118">
        <v>0</v>
      </c>
      <c r="AT164" s="118">
        <v>0</v>
      </c>
      <c r="AU164" s="118">
        <v>0</v>
      </c>
      <c r="AV164" s="118">
        <v>0</v>
      </c>
      <c r="AW164" s="118">
        <v>0</v>
      </c>
      <c r="AX164" s="118">
        <v>0</v>
      </c>
      <c r="AY164" s="118">
        <v>0</v>
      </c>
      <c r="AZ164" s="118">
        <v>0</v>
      </c>
      <c r="BA164" s="118">
        <v>0</v>
      </c>
      <c r="BB164" s="118">
        <v>0</v>
      </c>
      <c r="BC164" s="118">
        <v>0</v>
      </c>
      <c r="BD164" s="118">
        <v>0</v>
      </c>
      <c r="BE164" s="118">
        <v>0</v>
      </c>
      <c r="BF164" s="118">
        <v>0</v>
      </c>
      <c r="BG164" s="118">
        <v>0</v>
      </c>
      <c r="BH164" s="118">
        <v>0</v>
      </c>
      <c r="BI164" s="118">
        <v>0</v>
      </c>
      <c r="BJ164" s="118">
        <v>0</v>
      </c>
      <c r="BK164" s="118">
        <v>0</v>
      </c>
      <c r="BL164" s="118">
        <v>0</v>
      </c>
      <c r="BM164" s="118">
        <f t="shared" si="6"/>
        <v>0</v>
      </c>
      <c r="BN164" s="118">
        <f t="shared" si="7"/>
        <v>2187393.36</v>
      </c>
      <c r="BO164" s="118">
        <f t="shared" si="8"/>
        <v>2187393.36</v>
      </c>
    </row>
    <row r="165" spans="1:68" ht="14.4" customHeight="1" x14ac:dyDescent="0.3">
      <c r="A165" s="121">
        <v>20704100</v>
      </c>
      <c r="B165" s="122">
        <v>1</v>
      </c>
      <c r="C165" s="122">
        <v>1</v>
      </c>
      <c r="D165" s="122">
        <v>1</v>
      </c>
      <c r="E165" s="122" t="s">
        <v>0</v>
      </c>
      <c r="F165" s="122" t="s">
        <v>306</v>
      </c>
      <c r="G165" s="122" t="s">
        <v>307</v>
      </c>
      <c r="H165" s="122" t="s">
        <v>422</v>
      </c>
      <c r="I165" s="122" t="s">
        <v>291</v>
      </c>
      <c r="J165" s="122" t="s">
        <v>309</v>
      </c>
      <c r="K165" s="122" t="s">
        <v>114</v>
      </c>
      <c r="L165" s="122" t="s">
        <v>310</v>
      </c>
      <c r="M165" s="122" t="s">
        <v>339</v>
      </c>
      <c r="N165" s="122" t="s">
        <v>340</v>
      </c>
      <c r="O165" s="122" t="s">
        <v>2294</v>
      </c>
      <c r="P165" s="122" t="s">
        <v>2294</v>
      </c>
      <c r="Q165" s="122" t="s">
        <v>114</v>
      </c>
      <c r="R165" s="123">
        <v>900000000</v>
      </c>
      <c r="S165" s="124">
        <v>45987</v>
      </c>
      <c r="T165" s="124">
        <v>56523</v>
      </c>
      <c r="U165" s="125">
        <v>900000000</v>
      </c>
      <c r="V165" s="125">
        <v>900000000</v>
      </c>
      <c r="W165" s="122" t="s">
        <v>114</v>
      </c>
      <c r="X165" s="124" t="s">
        <v>114</v>
      </c>
      <c r="Y165" s="118">
        <v>0</v>
      </c>
      <c r="Z165" s="118">
        <v>0</v>
      </c>
      <c r="AA165" s="118">
        <v>0</v>
      </c>
      <c r="AB165" s="118">
        <v>0</v>
      </c>
      <c r="AC165" s="118">
        <v>0</v>
      </c>
      <c r="AD165" s="118">
        <v>0</v>
      </c>
      <c r="AE165" s="118">
        <v>0</v>
      </c>
      <c r="AF165" s="118">
        <v>0</v>
      </c>
      <c r="AG165" s="118">
        <v>0</v>
      </c>
      <c r="AH165" s="118">
        <v>0</v>
      </c>
      <c r="AI165" s="118">
        <v>24300000</v>
      </c>
      <c r="AJ165" s="118">
        <v>48600000</v>
      </c>
      <c r="AK165" s="118">
        <v>48600000</v>
      </c>
      <c r="AL165" s="118">
        <v>48600000</v>
      </c>
      <c r="AM165" s="118">
        <v>48600000</v>
      </c>
      <c r="AN165" s="118">
        <v>48600000</v>
      </c>
      <c r="AO165" s="118">
        <v>48600000</v>
      </c>
      <c r="AP165" s="118">
        <v>48600000</v>
      </c>
      <c r="AQ165" s="118">
        <v>48600000</v>
      </c>
      <c r="AR165" s="118">
        <v>48600000</v>
      </c>
      <c r="AS165" s="118">
        <v>48600000</v>
      </c>
      <c r="AT165" s="118">
        <v>48600000</v>
      </c>
      <c r="AU165" s="118">
        <v>48600000</v>
      </c>
      <c r="AV165" s="118">
        <v>48600000</v>
      </c>
      <c r="AW165" s="118">
        <v>48600000</v>
      </c>
      <c r="AX165" s="118">
        <v>48600000</v>
      </c>
      <c r="AY165" s="118">
        <v>48600000</v>
      </c>
      <c r="AZ165" s="118">
        <v>48600000</v>
      </c>
      <c r="BA165" s="118">
        <v>49500000</v>
      </c>
      <c r="BB165" s="118">
        <v>0</v>
      </c>
      <c r="BC165" s="118">
        <v>0</v>
      </c>
      <c r="BD165" s="118">
        <v>0</v>
      </c>
      <c r="BE165" s="118">
        <v>0</v>
      </c>
      <c r="BF165" s="118">
        <v>0</v>
      </c>
      <c r="BG165" s="118">
        <v>0</v>
      </c>
      <c r="BH165" s="118">
        <v>0</v>
      </c>
      <c r="BI165" s="118">
        <v>0</v>
      </c>
      <c r="BJ165" s="118">
        <v>0</v>
      </c>
      <c r="BK165" s="118">
        <v>0</v>
      </c>
      <c r="BL165" s="118">
        <v>0</v>
      </c>
      <c r="BM165" s="118">
        <f t="shared" si="6"/>
        <v>0</v>
      </c>
      <c r="BN165" s="118">
        <f t="shared" si="7"/>
        <v>900000000</v>
      </c>
      <c r="BO165" s="118">
        <f t="shared" si="8"/>
        <v>900000000</v>
      </c>
    </row>
    <row r="166" spans="1:68" ht="14.4" customHeight="1" x14ac:dyDescent="0.3">
      <c r="A166" s="121">
        <v>20805000</v>
      </c>
      <c r="B166" s="122">
        <v>1</v>
      </c>
      <c r="C166" s="122">
        <v>1</v>
      </c>
      <c r="D166" s="122">
        <v>1</v>
      </c>
      <c r="E166" s="122" t="s">
        <v>0</v>
      </c>
      <c r="F166" s="122" t="s">
        <v>306</v>
      </c>
      <c r="G166" s="122" t="s">
        <v>307</v>
      </c>
      <c r="H166" s="122" t="s">
        <v>308</v>
      </c>
      <c r="I166" s="122" t="s">
        <v>291</v>
      </c>
      <c r="J166" s="122" t="s">
        <v>309</v>
      </c>
      <c r="K166" s="122" t="s">
        <v>150</v>
      </c>
      <c r="L166" s="122" t="s">
        <v>310</v>
      </c>
      <c r="M166" s="122" t="s">
        <v>339</v>
      </c>
      <c r="N166" s="122" t="s">
        <v>340</v>
      </c>
      <c r="O166" s="122" t="s">
        <v>371</v>
      </c>
      <c r="P166" s="122" t="s">
        <v>371</v>
      </c>
      <c r="Q166" s="122" t="s">
        <v>150</v>
      </c>
      <c r="R166" s="123">
        <v>26325971.600000001</v>
      </c>
      <c r="S166" s="124">
        <v>40260</v>
      </c>
      <c r="T166" s="124">
        <v>46835</v>
      </c>
      <c r="U166" s="125">
        <v>255303921.38</v>
      </c>
      <c r="V166" s="125">
        <v>146467528.34999999</v>
      </c>
      <c r="W166" s="122" t="s">
        <v>150</v>
      </c>
      <c r="X166" s="124" t="s">
        <v>150</v>
      </c>
      <c r="Y166" s="118">
        <v>10530388.66</v>
      </c>
      <c r="Z166" s="118">
        <v>10530388.66</v>
      </c>
      <c r="AA166" s="118">
        <v>5265194.28</v>
      </c>
      <c r="AB166" s="118">
        <v>0</v>
      </c>
      <c r="AC166" s="118">
        <v>0</v>
      </c>
      <c r="AD166" s="118">
        <v>0</v>
      </c>
      <c r="AE166" s="118">
        <v>0</v>
      </c>
      <c r="AF166" s="118">
        <v>0</v>
      </c>
      <c r="AG166" s="118">
        <v>0</v>
      </c>
      <c r="AH166" s="118">
        <v>0</v>
      </c>
      <c r="AI166" s="118">
        <v>0</v>
      </c>
      <c r="AJ166" s="118">
        <v>0</v>
      </c>
      <c r="AK166" s="118">
        <v>0</v>
      </c>
      <c r="AL166" s="118">
        <v>0</v>
      </c>
      <c r="AM166" s="118">
        <v>0</v>
      </c>
      <c r="AN166" s="118">
        <v>0</v>
      </c>
      <c r="AO166" s="118">
        <v>0</v>
      </c>
      <c r="AP166" s="118">
        <v>0</v>
      </c>
      <c r="AQ166" s="118">
        <v>0</v>
      </c>
      <c r="AR166" s="118">
        <v>0</v>
      </c>
      <c r="AS166" s="118">
        <v>0</v>
      </c>
      <c r="AT166" s="118">
        <v>0</v>
      </c>
      <c r="AU166" s="118">
        <v>0</v>
      </c>
      <c r="AV166" s="118">
        <v>0</v>
      </c>
      <c r="AW166" s="118">
        <v>0</v>
      </c>
      <c r="AX166" s="118">
        <v>0</v>
      </c>
      <c r="AY166" s="118">
        <v>0</v>
      </c>
      <c r="AZ166" s="118">
        <v>0</v>
      </c>
      <c r="BA166" s="118">
        <v>0</v>
      </c>
      <c r="BB166" s="118">
        <v>0</v>
      </c>
      <c r="BC166" s="118">
        <v>0</v>
      </c>
      <c r="BD166" s="118">
        <v>0</v>
      </c>
      <c r="BE166" s="118">
        <v>0</v>
      </c>
      <c r="BF166" s="118">
        <v>0</v>
      </c>
      <c r="BG166" s="118">
        <v>0</v>
      </c>
      <c r="BH166" s="118">
        <v>0</v>
      </c>
      <c r="BI166" s="118">
        <v>0</v>
      </c>
      <c r="BJ166" s="118">
        <v>0</v>
      </c>
      <c r="BK166" s="118">
        <v>0</v>
      </c>
      <c r="BL166" s="118">
        <v>0</v>
      </c>
      <c r="BM166" s="118">
        <f t="shared" si="6"/>
        <v>21060777.32</v>
      </c>
      <c r="BN166" s="118">
        <f t="shared" si="7"/>
        <v>5265194.28</v>
      </c>
      <c r="BO166" s="118">
        <f t="shared" si="8"/>
        <v>26325971.600000001</v>
      </c>
      <c r="BP166" s="132"/>
    </row>
    <row r="167" spans="1:68" ht="14.4" customHeight="1" x14ac:dyDescent="0.3">
      <c r="A167" s="121">
        <v>20808000</v>
      </c>
      <c r="B167" s="122">
        <v>1</v>
      </c>
      <c r="C167" s="122">
        <v>1</v>
      </c>
      <c r="D167" s="122">
        <v>1</v>
      </c>
      <c r="E167" s="122" t="s">
        <v>0</v>
      </c>
      <c r="F167" s="122" t="s">
        <v>306</v>
      </c>
      <c r="G167" s="122" t="s">
        <v>307</v>
      </c>
      <c r="H167" s="122" t="s">
        <v>308</v>
      </c>
      <c r="I167" s="122" t="s">
        <v>291</v>
      </c>
      <c r="J167" s="122" t="s">
        <v>309</v>
      </c>
      <c r="K167" s="122" t="s">
        <v>150</v>
      </c>
      <c r="L167" s="122" t="s">
        <v>310</v>
      </c>
      <c r="M167" s="122" t="s">
        <v>339</v>
      </c>
      <c r="N167" s="122" t="s">
        <v>340</v>
      </c>
      <c r="O167" s="122" t="s">
        <v>372</v>
      </c>
      <c r="P167" s="122" t="s">
        <v>372</v>
      </c>
      <c r="Q167" s="122" t="s">
        <v>150</v>
      </c>
      <c r="R167" s="123">
        <v>65971779.740000002</v>
      </c>
      <c r="S167" s="124">
        <v>40512</v>
      </c>
      <c r="T167" s="124">
        <v>47087</v>
      </c>
      <c r="U167" s="125">
        <v>300000000</v>
      </c>
      <c r="V167" s="125">
        <v>300000000</v>
      </c>
      <c r="W167" s="122" t="s">
        <v>150</v>
      </c>
      <c r="X167" s="124" t="s">
        <v>150</v>
      </c>
      <c r="Y167" s="118">
        <v>21990593.239999998</v>
      </c>
      <c r="Z167" s="118">
        <v>21990593.239999998</v>
      </c>
      <c r="AA167" s="118">
        <v>21990593.260000009</v>
      </c>
      <c r="AB167" s="118">
        <v>0</v>
      </c>
      <c r="AC167" s="118">
        <v>0</v>
      </c>
      <c r="AD167" s="118">
        <v>0</v>
      </c>
      <c r="AE167" s="118">
        <v>0</v>
      </c>
      <c r="AF167" s="118">
        <v>0</v>
      </c>
      <c r="AG167" s="118">
        <v>0</v>
      </c>
      <c r="AH167" s="118">
        <v>0</v>
      </c>
      <c r="AI167" s="118">
        <v>0</v>
      </c>
      <c r="AJ167" s="118">
        <v>0</v>
      </c>
      <c r="AK167" s="118">
        <v>0</v>
      </c>
      <c r="AL167" s="118">
        <v>0</v>
      </c>
      <c r="AM167" s="118">
        <v>0</v>
      </c>
      <c r="AN167" s="118">
        <v>0</v>
      </c>
      <c r="AO167" s="118">
        <v>0</v>
      </c>
      <c r="AP167" s="118">
        <v>0</v>
      </c>
      <c r="AQ167" s="118">
        <v>0</v>
      </c>
      <c r="AR167" s="118">
        <v>0</v>
      </c>
      <c r="AS167" s="118">
        <v>0</v>
      </c>
      <c r="AT167" s="118">
        <v>0</v>
      </c>
      <c r="AU167" s="118">
        <v>0</v>
      </c>
      <c r="AV167" s="118">
        <v>0</v>
      </c>
      <c r="AW167" s="118">
        <v>0</v>
      </c>
      <c r="AX167" s="118">
        <v>0</v>
      </c>
      <c r="AY167" s="118">
        <v>0</v>
      </c>
      <c r="AZ167" s="118">
        <v>0</v>
      </c>
      <c r="BA167" s="118">
        <v>0</v>
      </c>
      <c r="BB167" s="118">
        <v>0</v>
      </c>
      <c r="BC167" s="118">
        <v>0</v>
      </c>
      <c r="BD167" s="118">
        <v>0</v>
      </c>
      <c r="BE167" s="118">
        <v>0</v>
      </c>
      <c r="BF167" s="118">
        <v>0</v>
      </c>
      <c r="BG167" s="118">
        <v>0</v>
      </c>
      <c r="BH167" s="118">
        <v>0</v>
      </c>
      <c r="BI167" s="118">
        <v>0</v>
      </c>
      <c r="BJ167" s="118">
        <v>0</v>
      </c>
      <c r="BK167" s="118">
        <v>0</v>
      </c>
      <c r="BL167" s="118">
        <v>0</v>
      </c>
      <c r="BM167" s="118">
        <f t="shared" si="6"/>
        <v>43981186.479999997</v>
      </c>
      <c r="BN167" s="118">
        <f t="shared" si="7"/>
        <v>21990593.260000009</v>
      </c>
      <c r="BO167" s="118">
        <f t="shared" si="8"/>
        <v>65971779.74000001</v>
      </c>
    </row>
    <row r="168" spans="1:68" ht="14.4" customHeight="1" x14ac:dyDescent="0.3">
      <c r="A168" s="121">
        <v>20809000</v>
      </c>
      <c r="B168" s="122">
        <v>1</v>
      </c>
      <c r="C168" s="122">
        <v>1</v>
      </c>
      <c r="D168" s="122">
        <v>1</v>
      </c>
      <c r="E168" s="122" t="s">
        <v>0</v>
      </c>
      <c r="F168" s="122" t="s">
        <v>306</v>
      </c>
      <c r="G168" s="122" t="s">
        <v>307</v>
      </c>
      <c r="H168" s="122" t="s">
        <v>308</v>
      </c>
      <c r="I168" s="122" t="s">
        <v>291</v>
      </c>
      <c r="J168" s="122" t="s">
        <v>309</v>
      </c>
      <c r="K168" s="122" t="s">
        <v>150</v>
      </c>
      <c r="L168" s="122" t="s">
        <v>310</v>
      </c>
      <c r="M168" s="122" t="s">
        <v>339</v>
      </c>
      <c r="N168" s="122" t="s">
        <v>340</v>
      </c>
      <c r="O168" s="122" t="s">
        <v>373</v>
      </c>
      <c r="P168" s="122" t="s">
        <v>373</v>
      </c>
      <c r="Q168" s="122" t="s">
        <v>150</v>
      </c>
      <c r="R168" s="123">
        <v>4761565.45</v>
      </c>
      <c r="S168" s="124">
        <v>40720</v>
      </c>
      <c r="T168" s="124">
        <v>47297</v>
      </c>
      <c r="U168" s="125">
        <v>66726740.520000003</v>
      </c>
      <c r="V168" s="125">
        <v>18557373</v>
      </c>
      <c r="W168" s="122" t="s">
        <v>150</v>
      </c>
      <c r="X168" s="124" t="s">
        <v>150</v>
      </c>
      <c r="Y168" s="118">
        <v>1360447.28</v>
      </c>
      <c r="Z168" s="118">
        <v>1360447.28</v>
      </c>
      <c r="AA168" s="118">
        <v>1360447.28</v>
      </c>
      <c r="AB168" s="118">
        <v>680223.61</v>
      </c>
      <c r="AC168" s="118">
        <v>0</v>
      </c>
      <c r="AD168" s="118">
        <v>0</v>
      </c>
      <c r="AE168" s="118">
        <v>0</v>
      </c>
      <c r="AF168" s="118">
        <v>0</v>
      </c>
      <c r="AG168" s="118">
        <v>0</v>
      </c>
      <c r="AH168" s="118">
        <v>0</v>
      </c>
      <c r="AI168" s="118">
        <v>0</v>
      </c>
      <c r="AJ168" s="118">
        <v>0</v>
      </c>
      <c r="AK168" s="118">
        <v>0</v>
      </c>
      <c r="AL168" s="118">
        <v>0</v>
      </c>
      <c r="AM168" s="118">
        <v>0</v>
      </c>
      <c r="AN168" s="118">
        <v>0</v>
      </c>
      <c r="AO168" s="118">
        <v>0</v>
      </c>
      <c r="AP168" s="118">
        <v>0</v>
      </c>
      <c r="AQ168" s="118">
        <v>0</v>
      </c>
      <c r="AR168" s="118">
        <v>0</v>
      </c>
      <c r="AS168" s="118">
        <v>0</v>
      </c>
      <c r="AT168" s="118">
        <v>0</v>
      </c>
      <c r="AU168" s="118">
        <v>0</v>
      </c>
      <c r="AV168" s="118">
        <v>0</v>
      </c>
      <c r="AW168" s="118">
        <v>0</v>
      </c>
      <c r="AX168" s="118">
        <v>0</v>
      </c>
      <c r="AY168" s="118">
        <v>0</v>
      </c>
      <c r="AZ168" s="118">
        <v>0</v>
      </c>
      <c r="BA168" s="118">
        <v>0</v>
      </c>
      <c r="BB168" s="118">
        <v>0</v>
      </c>
      <c r="BC168" s="118">
        <v>0</v>
      </c>
      <c r="BD168" s="118">
        <v>0</v>
      </c>
      <c r="BE168" s="118">
        <v>0</v>
      </c>
      <c r="BF168" s="118">
        <v>0</v>
      </c>
      <c r="BG168" s="118">
        <v>0</v>
      </c>
      <c r="BH168" s="118">
        <v>0</v>
      </c>
      <c r="BI168" s="118">
        <v>0</v>
      </c>
      <c r="BJ168" s="118">
        <v>0</v>
      </c>
      <c r="BK168" s="118">
        <v>0</v>
      </c>
      <c r="BL168" s="118">
        <v>0</v>
      </c>
      <c r="BM168" s="118">
        <f t="shared" si="6"/>
        <v>2720894.56</v>
      </c>
      <c r="BN168" s="118">
        <f t="shared" si="7"/>
        <v>2040670.8900000001</v>
      </c>
      <c r="BO168" s="118">
        <f t="shared" si="8"/>
        <v>4761565.45</v>
      </c>
    </row>
    <row r="169" spans="1:68" ht="14.4" customHeight="1" x14ac:dyDescent="0.3">
      <c r="A169" s="121">
        <v>20811000</v>
      </c>
      <c r="B169" s="122">
        <v>1</v>
      </c>
      <c r="C169" s="122">
        <v>1</v>
      </c>
      <c r="D169" s="122">
        <v>1</v>
      </c>
      <c r="E169" s="122" t="s">
        <v>0</v>
      </c>
      <c r="F169" s="122" t="s">
        <v>306</v>
      </c>
      <c r="G169" s="122" t="s">
        <v>307</v>
      </c>
      <c r="H169" s="122" t="s">
        <v>308</v>
      </c>
      <c r="I169" s="122" t="s">
        <v>291</v>
      </c>
      <c r="J169" s="122" t="s">
        <v>309</v>
      </c>
      <c r="K169" s="122" t="s">
        <v>150</v>
      </c>
      <c r="L169" s="122" t="s">
        <v>310</v>
      </c>
      <c r="M169" s="122" t="s">
        <v>339</v>
      </c>
      <c r="N169" s="122" t="s">
        <v>340</v>
      </c>
      <c r="O169" s="122" t="s">
        <v>374</v>
      </c>
      <c r="P169" s="122" t="s">
        <v>374</v>
      </c>
      <c r="Q169" s="122" t="s">
        <v>150</v>
      </c>
      <c r="R169" s="123">
        <v>10447152.109999999</v>
      </c>
      <c r="S169" s="124">
        <v>41085</v>
      </c>
      <c r="T169" s="124">
        <v>46563</v>
      </c>
      <c r="U169" s="125">
        <v>84000000</v>
      </c>
      <c r="V169" s="125">
        <v>83263495.359999999</v>
      </c>
      <c r="W169" s="122" t="s">
        <v>150</v>
      </c>
      <c r="X169" s="124" t="s">
        <v>150</v>
      </c>
      <c r="Y169" s="118">
        <v>6964768.0800000001</v>
      </c>
      <c r="Z169" s="118">
        <v>3482384.0300000003</v>
      </c>
      <c r="AA169" s="118">
        <v>0</v>
      </c>
      <c r="AB169" s="118">
        <v>0</v>
      </c>
      <c r="AC169" s="118">
        <v>0</v>
      </c>
      <c r="AD169" s="118">
        <v>0</v>
      </c>
      <c r="AE169" s="118">
        <v>0</v>
      </c>
      <c r="AF169" s="118">
        <v>0</v>
      </c>
      <c r="AG169" s="118">
        <v>0</v>
      </c>
      <c r="AH169" s="118">
        <v>0</v>
      </c>
      <c r="AI169" s="118">
        <v>0</v>
      </c>
      <c r="AJ169" s="118">
        <v>0</v>
      </c>
      <c r="AK169" s="118">
        <v>0</v>
      </c>
      <c r="AL169" s="118">
        <v>0</v>
      </c>
      <c r="AM169" s="118">
        <v>0</v>
      </c>
      <c r="AN169" s="118">
        <v>0</v>
      </c>
      <c r="AO169" s="118">
        <v>0</v>
      </c>
      <c r="AP169" s="118">
        <v>0</v>
      </c>
      <c r="AQ169" s="118">
        <v>0</v>
      </c>
      <c r="AR169" s="118">
        <v>0</v>
      </c>
      <c r="AS169" s="118">
        <v>0</v>
      </c>
      <c r="AT169" s="118">
        <v>0</v>
      </c>
      <c r="AU169" s="118">
        <v>0</v>
      </c>
      <c r="AV169" s="118">
        <v>0</v>
      </c>
      <c r="AW169" s="118">
        <v>0</v>
      </c>
      <c r="AX169" s="118">
        <v>0</v>
      </c>
      <c r="AY169" s="118">
        <v>0</v>
      </c>
      <c r="AZ169" s="118">
        <v>0</v>
      </c>
      <c r="BA169" s="118">
        <v>0</v>
      </c>
      <c r="BB169" s="118">
        <v>0</v>
      </c>
      <c r="BC169" s="118">
        <v>0</v>
      </c>
      <c r="BD169" s="118">
        <v>0</v>
      </c>
      <c r="BE169" s="118">
        <v>0</v>
      </c>
      <c r="BF169" s="118">
        <v>0</v>
      </c>
      <c r="BG169" s="118">
        <v>0</v>
      </c>
      <c r="BH169" s="118">
        <v>0</v>
      </c>
      <c r="BI169" s="118">
        <v>0</v>
      </c>
      <c r="BJ169" s="118">
        <v>0</v>
      </c>
      <c r="BK169" s="118">
        <v>0</v>
      </c>
      <c r="BL169" s="118">
        <v>0</v>
      </c>
      <c r="BM169" s="118">
        <f t="shared" si="6"/>
        <v>10447152.109999999</v>
      </c>
      <c r="BN169" s="118">
        <f t="shared" si="7"/>
        <v>0</v>
      </c>
      <c r="BO169" s="118">
        <f t="shared" si="8"/>
        <v>10447152.109999999</v>
      </c>
    </row>
    <row r="170" spans="1:68" ht="14.4" customHeight="1" x14ac:dyDescent="0.3">
      <c r="A170" s="121">
        <v>20813000</v>
      </c>
      <c r="B170" s="122">
        <v>1</v>
      </c>
      <c r="C170" s="122">
        <v>1</v>
      </c>
      <c r="D170" s="122">
        <v>0</v>
      </c>
      <c r="E170" s="122" t="s">
        <v>0</v>
      </c>
      <c r="F170" s="122" t="s">
        <v>306</v>
      </c>
      <c r="G170" s="122" t="s">
        <v>307</v>
      </c>
      <c r="H170" s="122" t="s">
        <v>317</v>
      </c>
      <c r="I170" s="122" t="s">
        <v>318</v>
      </c>
      <c r="J170" s="122" t="s">
        <v>309</v>
      </c>
      <c r="K170" s="122" t="s">
        <v>150</v>
      </c>
      <c r="L170" s="122" t="s">
        <v>344</v>
      </c>
      <c r="M170" s="122" t="s">
        <v>339</v>
      </c>
      <c r="N170" s="122" t="s">
        <v>340</v>
      </c>
      <c r="O170" s="122" t="s">
        <v>358</v>
      </c>
      <c r="P170" s="122" t="s">
        <v>358</v>
      </c>
      <c r="Q170" s="122" t="s">
        <v>150</v>
      </c>
      <c r="R170" s="123">
        <v>12499653.75</v>
      </c>
      <c r="S170" s="124">
        <v>41093</v>
      </c>
      <c r="T170" s="124">
        <v>46571</v>
      </c>
      <c r="U170" s="125">
        <v>99997230</v>
      </c>
      <c r="V170" s="125">
        <v>99997230</v>
      </c>
      <c r="W170" s="122" t="s">
        <v>150</v>
      </c>
      <c r="X170" s="124" t="s">
        <v>150</v>
      </c>
      <c r="Y170" s="118">
        <v>4166551.25</v>
      </c>
      <c r="Z170" s="118">
        <v>8333102.5</v>
      </c>
      <c r="AA170" s="118">
        <v>0</v>
      </c>
      <c r="AB170" s="118">
        <v>0</v>
      </c>
      <c r="AC170" s="118">
        <v>0</v>
      </c>
      <c r="AD170" s="118">
        <v>0</v>
      </c>
      <c r="AE170" s="118">
        <v>0</v>
      </c>
      <c r="AF170" s="118">
        <v>0</v>
      </c>
      <c r="AG170" s="118">
        <v>0</v>
      </c>
      <c r="AH170" s="118">
        <v>0</v>
      </c>
      <c r="AI170" s="118">
        <v>0</v>
      </c>
      <c r="AJ170" s="118">
        <v>0</v>
      </c>
      <c r="AK170" s="118">
        <v>0</v>
      </c>
      <c r="AL170" s="118">
        <v>0</v>
      </c>
      <c r="AM170" s="118">
        <v>0</v>
      </c>
      <c r="AN170" s="118">
        <v>0</v>
      </c>
      <c r="AO170" s="118">
        <v>0</v>
      </c>
      <c r="AP170" s="118">
        <v>0</v>
      </c>
      <c r="AQ170" s="118">
        <v>0</v>
      </c>
      <c r="AR170" s="118">
        <v>0</v>
      </c>
      <c r="AS170" s="118">
        <v>0</v>
      </c>
      <c r="AT170" s="118">
        <v>0</v>
      </c>
      <c r="AU170" s="118">
        <v>0</v>
      </c>
      <c r="AV170" s="118">
        <v>0</v>
      </c>
      <c r="AW170" s="118">
        <v>0</v>
      </c>
      <c r="AX170" s="118">
        <v>0</v>
      </c>
      <c r="AY170" s="118">
        <v>0</v>
      </c>
      <c r="AZ170" s="118">
        <v>0</v>
      </c>
      <c r="BA170" s="118">
        <v>0</v>
      </c>
      <c r="BB170" s="118">
        <v>0</v>
      </c>
      <c r="BC170" s="118">
        <v>0</v>
      </c>
      <c r="BD170" s="118">
        <v>0</v>
      </c>
      <c r="BE170" s="118">
        <v>0</v>
      </c>
      <c r="BF170" s="118">
        <v>0</v>
      </c>
      <c r="BG170" s="118">
        <v>0</v>
      </c>
      <c r="BH170" s="118">
        <v>0</v>
      </c>
      <c r="BI170" s="118">
        <v>0</v>
      </c>
      <c r="BJ170" s="118">
        <v>0</v>
      </c>
      <c r="BK170" s="118">
        <v>0</v>
      </c>
      <c r="BL170" s="118">
        <v>0</v>
      </c>
      <c r="BM170" s="118">
        <f t="shared" si="6"/>
        <v>12499653.75</v>
      </c>
      <c r="BN170" s="118">
        <f t="shared" si="7"/>
        <v>0</v>
      </c>
      <c r="BO170" s="118">
        <f t="shared" si="8"/>
        <v>12499653.75</v>
      </c>
    </row>
    <row r="171" spans="1:68" ht="14.4" customHeight="1" x14ac:dyDescent="0.3">
      <c r="A171" s="121">
        <v>20817000</v>
      </c>
      <c r="B171" s="122">
        <v>1</v>
      </c>
      <c r="C171" s="122">
        <v>1</v>
      </c>
      <c r="D171" s="122">
        <v>1</v>
      </c>
      <c r="E171" s="122" t="s">
        <v>0</v>
      </c>
      <c r="F171" s="122" t="s">
        <v>306</v>
      </c>
      <c r="G171" s="122" t="s">
        <v>307</v>
      </c>
      <c r="H171" s="122" t="s">
        <v>308</v>
      </c>
      <c r="I171" s="122" t="s">
        <v>291</v>
      </c>
      <c r="J171" s="122" t="s">
        <v>309</v>
      </c>
      <c r="K171" s="122" t="s">
        <v>150</v>
      </c>
      <c r="L171" s="122" t="s">
        <v>310</v>
      </c>
      <c r="M171" s="122" t="s">
        <v>339</v>
      </c>
      <c r="N171" s="122" t="s">
        <v>340</v>
      </c>
      <c r="O171" s="122" t="s">
        <v>375</v>
      </c>
      <c r="P171" s="122" t="s">
        <v>375</v>
      </c>
      <c r="Q171" s="122" t="s">
        <v>150</v>
      </c>
      <c r="R171" s="123">
        <v>50761385.310000002</v>
      </c>
      <c r="S171" s="124">
        <v>41611</v>
      </c>
      <c r="T171" s="124">
        <v>47090</v>
      </c>
      <c r="U171" s="125">
        <v>184093889.5</v>
      </c>
      <c r="V171" s="125">
        <v>181750869.44</v>
      </c>
      <c r="W171" s="122" t="s">
        <v>150</v>
      </c>
      <c r="X171" s="124" t="s">
        <v>150</v>
      </c>
      <c r="Y171" s="118">
        <v>16920461.760000002</v>
      </c>
      <c r="Z171" s="118">
        <v>16920461.760000002</v>
      </c>
      <c r="AA171" s="118">
        <v>16920461.789999999</v>
      </c>
      <c r="AB171" s="118">
        <v>0</v>
      </c>
      <c r="AC171" s="118">
        <v>0</v>
      </c>
      <c r="AD171" s="118">
        <v>0</v>
      </c>
      <c r="AE171" s="118">
        <v>0</v>
      </c>
      <c r="AF171" s="118">
        <v>0</v>
      </c>
      <c r="AG171" s="118">
        <v>0</v>
      </c>
      <c r="AH171" s="118">
        <v>0</v>
      </c>
      <c r="AI171" s="118">
        <v>0</v>
      </c>
      <c r="AJ171" s="118">
        <v>0</v>
      </c>
      <c r="AK171" s="118">
        <v>0</v>
      </c>
      <c r="AL171" s="118">
        <v>0</v>
      </c>
      <c r="AM171" s="118">
        <v>0</v>
      </c>
      <c r="AN171" s="118">
        <v>0</v>
      </c>
      <c r="AO171" s="118">
        <v>0</v>
      </c>
      <c r="AP171" s="118">
        <v>0</v>
      </c>
      <c r="AQ171" s="118">
        <v>0</v>
      </c>
      <c r="AR171" s="118">
        <v>0</v>
      </c>
      <c r="AS171" s="118">
        <v>0</v>
      </c>
      <c r="AT171" s="118">
        <v>0</v>
      </c>
      <c r="AU171" s="118">
        <v>0</v>
      </c>
      <c r="AV171" s="118">
        <v>0</v>
      </c>
      <c r="AW171" s="118">
        <v>0</v>
      </c>
      <c r="AX171" s="118">
        <v>0</v>
      </c>
      <c r="AY171" s="118">
        <v>0</v>
      </c>
      <c r="AZ171" s="118">
        <v>0</v>
      </c>
      <c r="BA171" s="118">
        <v>0</v>
      </c>
      <c r="BB171" s="118">
        <v>0</v>
      </c>
      <c r="BC171" s="118">
        <v>0</v>
      </c>
      <c r="BD171" s="118">
        <v>0</v>
      </c>
      <c r="BE171" s="118">
        <v>0</v>
      </c>
      <c r="BF171" s="118">
        <v>0</v>
      </c>
      <c r="BG171" s="118">
        <v>0</v>
      </c>
      <c r="BH171" s="118">
        <v>0</v>
      </c>
      <c r="BI171" s="118">
        <v>0</v>
      </c>
      <c r="BJ171" s="118">
        <v>0</v>
      </c>
      <c r="BK171" s="118">
        <v>0</v>
      </c>
      <c r="BL171" s="118">
        <v>0</v>
      </c>
      <c r="BM171" s="118">
        <f t="shared" si="6"/>
        <v>33840923.520000003</v>
      </c>
      <c r="BN171" s="118">
        <f t="shared" si="7"/>
        <v>16920461.789999999</v>
      </c>
      <c r="BO171" s="118">
        <f t="shared" si="8"/>
        <v>50761385.310000002</v>
      </c>
    </row>
    <row r="172" spans="1:68" ht="14.4" customHeight="1" x14ac:dyDescent="0.3">
      <c r="A172" s="121">
        <v>20817001</v>
      </c>
      <c r="B172" s="122">
        <v>1</v>
      </c>
      <c r="C172" s="122">
        <v>1</v>
      </c>
      <c r="D172" s="122">
        <v>1</v>
      </c>
      <c r="E172" s="122" t="s">
        <v>0</v>
      </c>
      <c r="F172" s="122" t="s">
        <v>306</v>
      </c>
      <c r="G172" s="122" t="s">
        <v>307</v>
      </c>
      <c r="H172" s="122" t="s">
        <v>308</v>
      </c>
      <c r="I172" s="122" t="s">
        <v>291</v>
      </c>
      <c r="J172" s="122" t="s">
        <v>309</v>
      </c>
      <c r="K172" s="122" t="s">
        <v>150</v>
      </c>
      <c r="L172" s="122" t="s">
        <v>310</v>
      </c>
      <c r="M172" s="122" t="s">
        <v>339</v>
      </c>
      <c r="N172" s="122" t="s">
        <v>340</v>
      </c>
      <c r="O172" s="122" t="s">
        <v>151</v>
      </c>
      <c r="P172" s="122" t="s">
        <v>151</v>
      </c>
      <c r="Q172" s="122" t="s">
        <v>150</v>
      </c>
      <c r="R172" s="123">
        <v>25066125.989999998</v>
      </c>
      <c r="S172" s="124">
        <v>41611</v>
      </c>
      <c r="T172" s="124">
        <v>47090</v>
      </c>
      <c r="U172" s="125">
        <v>90906110.5</v>
      </c>
      <c r="V172" s="125">
        <v>89749130.560000002</v>
      </c>
      <c r="W172" s="122" t="s">
        <v>150</v>
      </c>
      <c r="X172" s="124" t="s">
        <v>150</v>
      </c>
      <c r="Y172" s="118">
        <v>8355375.3399999999</v>
      </c>
      <c r="Z172" s="118">
        <v>8355375.3399999999</v>
      </c>
      <c r="AA172" s="118">
        <v>8355375.3099999996</v>
      </c>
      <c r="AB172" s="118">
        <v>0</v>
      </c>
      <c r="AC172" s="118">
        <v>0</v>
      </c>
      <c r="AD172" s="118">
        <v>0</v>
      </c>
      <c r="AE172" s="118">
        <v>0</v>
      </c>
      <c r="AF172" s="118">
        <v>0</v>
      </c>
      <c r="AG172" s="118">
        <v>0</v>
      </c>
      <c r="AH172" s="118">
        <v>0</v>
      </c>
      <c r="AI172" s="118">
        <v>0</v>
      </c>
      <c r="AJ172" s="118">
        <v>0</v>
      </c>
      <c r="AK172" s="118">
        <v>0</v>
      </c>
      <c r="AL172" s="118">
        <v>0</v>
      </c>
      <c r="AM172" s="118">
        <v>0</v>
      </c>
      <c r="AN172" s="118">
        <v>0</v>
      </c>
      <c r="AO172" s="118">
        <v>0</v>
      </c>
      <c r="AP172" s="118">
        <v>0</v>
      </c>
      <c r="AQ172" s="118">
        <v>0</v>
      </c>
      <c r="AR172" s="118">
        <v>0</v>
      </c>
      <c r="AS172" s="118">
        <v>0</v>
      </c>
      <c r="AT172" s="118">
        <v>0</v>
      </c>
      <c r="AU172" s="118">
        <v>0</v>
      </c>
      <c r="AV172" s="118">
        <v>0</v>
      </c>
      <c r="AW172" s="118">
        <v>0</v>
      </c>
      <c r="AX172" s="118">
        <v>0</v>
      </c>
      <c r="AY172" s="118">
        <v>0</v>
      </c>
      <c r="AZ172" s="118">
        <v>0</v>
      </c>
      <c r="BA172" s="118">
        <v>0</v>
      </c>
      <c r="BB172" s="118">
        <v>0</v>
      </c>
      <c r="BC172" s="118">
        <v>0</v>
      </c>
      <c r="BD172" s="118">
        <v>0</v>
      </c>
      <c r="BE172" s="118">
        <v>0</v>
      </c>
      <c r="BF172" s="118">
        <v>0</v>
      </c>
      <c r="BG172" s="118">
        <v>0</v>
      </c>
      <c r="BH172" s="118">
        <v>0</v>
      </c>
      <c r="BI172" s="118">
        <v>0</v>
      </c>
      <c r="BJ172" s="118">
        <v>0</v>
      </c>
      <c r="BK172" s="118">
        <v>0</v>
      </c>
      <c r="BL172" s="118">
        <v>0</v>
      </c>
      <c r="BM172" s="118">
        <f t="shared" si="6"/>
        <v>16710750.68</v>
      </c>
      <c r="BN172" s="118">
        <f t="shared" si="7"/>
        <v>8355375.3099999996</v>
      </c>
      <c r="BO172" s="118">
        <f t="shared" si="8"/>
        <v>25066125.989999998</v>
      </c>
    </row>
    <row r="173" spans="1:68" ht="14.4" customHeight="1" x14ac:dyDescent="0.3">
      <c r="A173" s="121">
        <v>20818000</v>
      </c>
      <c r="B173" s="122">
        <v>1</v>
      </c>
      <c r="C173" s="122">
        <v>1</v>
      </c>
      <c r="D173" s="122">
        <v>0</v>
      </c>
      <c r="E173" s="122" t="s">
        <v>0</v>
      </c>
      <c r="F173" s="122" t="s">
        <v>306</v>
      </c>
      <c r="G173" s="122" t="s">
        <v>307</v>
      </c>
      <c r="H173" s="122" t="s">
        <v>317</v>
      </c>
      <c r="I173" s="122" t="s">
        <v>336</v>
      </c>
      <c r="J173" s="122" t="s">
        <v>309</v>
      </c>
      <c r="K173" s="122" t="s">
        <v>150</v>
      </c>
      <c r="L173" s="122" t="s">
        <v>353</v>
      </c>
      <c r="M173" s="122" t="s">
        <v>339</v>
      </c>
      <c r="N173" s="122" t="s">
        <v>340</v>
      </c>
      <c r="O173" s="122" t="s">
        <v>355</v>
      </c>
      <c r="P173" s="122" t="s">
        <v>355</v>
      </c>
      <c r="Q173" s="122" t="s">
        <v>150</v>
      </c>
      <c r="R173" s="123">
        <v>9122157.5800000001</v>
      </c>
      <c r="S173" s="124">
        <v>41716</v>
      </c>
      <c r="T173" s="124">
        <v>47195</v>
      </c>
      <c r="U173" s="125">
        <v>26000000</v>
      </c>
      <c r="V173" s="125">
        <v>26000000</v>
      </c>
      <c r="W173" s="122" t="s">
        <v>150</v>
      </c>
      <c r="X173" s="124" t="s">
        <v>150</v>
      </c>
      <c r="Y173" s="118">
        <v>2606330.7599999998</v>
      </c>
      <c r="Z173" s="118">
        <v>2606330.7599999998</v>
      </c>
      <c r="AA173" s="118">
        <v>2606330.7599999998</v>
      </c>
      <c r="AB173" s="118">
        <v>1303165.3</v>
      </c>
      <c r="AC173" s="118">
        <v>0</v>
      </c>
      <c r="AD173" s="118">
        <v>0</v>
      </c>
      <c r="AE173" s="118">
        <v>0</v>
      </c>
      <c r="AF173" s="118">
        <v>0</v>
      </c>
      <c r="AG173" s="118">
        <v>0</v>
      </c>
      <c r="AH173" s="118">
        <v>0</v>
      </c>
      <c r="AI173" s="118">
        <v>0</v>
      </c>
      <c r="AJ173" s="118">
        <v>0</v>
      </c>
      <c r="AK173" s="118">
        <v>0</v>
      </c>
      <c r="AL173" s="118">
        <v>0</v>
      </c>
      <c r="AM173" s="118">
        <v>0</v>
      </c>
      <c r="AN173" s="118">
        <v>0</v>
      </c>
      <c r="AO173" s="118">
        <v>0</v>
      </c>
      <c r="AP173" s="118">
        <v>0</v>
      </c>
      <c r="AQ173" s="118">
        <v>0</v>
      </c>
      <c r="AR173" s="118">
        <v>0</v>
      </c>
      <c r="AS173" s="118">
        <v>0</v>
      </c>
      <c r="AT173" s="118">
        <v>0</v>
      </c>
      <c r="AU173" s="118">
        <v>0</v>
      </c>
      <c r="AV173" s="118">
        <v>0</v>
      </c>
      <c r="AW173" s="118">
        <v>0</v>
      </c>
      <c r="AX173" s="118">
        <v>0</v>
      </c>
      <c r="AY173" s="118">
        <v>0</v>
      </c>
      <c r="AZ173" s="118">
        <v>0</v>
      </c>
      <c r="BA173" s="118">
        <v>0</v>
      </c>
      <c r="BB173" s="118">
        <v>0</v>
      </c>
      <c r="BC173" s="118">
        <v>0</v>
      </c>
      <c r="BD173" s="118">
        <v>0</v>
      </c>
      <c r="BE173" s="118">
        <v>0</v>
      </c>
      <c r="BF173" s="118">
        <v>0</v>
      </c>
      <c r="BG173" s="118">
        <v>0</v>
      </c>
      <c r="BH173" s="118">
        <v>0</v>
      </c>
      <c r="BI173" s="118">
        <v>0</v>
      </c>
      <c r="BJ173" s="118">
        <v>0</v>
      </c>
      <c r="BK173" s="118">
        <v>0</v>
      </c>
      <c r="BL173" s="118">
        <v>0</v>
      </c>
      <c r="BM173" s="118">
        <f t="shared" si="6"/>
        <v>5212661.5199999996</v>
      </c>
      <c r="BN173" s="118">
        <f t="shared" si="7"/>
        <v>3909496.0599999996</v>
      </c>
      <c r="BO173" s="118">
        <f t="shared" si="8"/>
        <v>9122157.5799999982</v>
      </c>
    </row>
    <row r="174" spans="1:68" ht="14.4" customHeight="1" x14ac:dyDescent="0.3">
      <c r="A174" s="121">
        <v>20819000</v>
      </c>
      <c r="B174" s="122">
        <v>1</v>
      </c>
      <c r="C174" s="122">
        <v>1</v>
      </c>
      <c r="D174" s="122">
        <v>1</v>
      </c>
      <c r="E174" s="122" t="s">
        <v>0</v>
      </c>
      <c r="F174" s="122" t="s">
        <v>306</v>
      </c>
      <c r="G174" s="122" t="s">
        <v>307</v>
      </c>
      <c r="H174" s="122" t="s">
        <v>308</v>
      </c>
      <c r="I174" s="122" t="s">
        <v>291</v>
      </c>
      <c r="J174" s="122" t="s">
        <v>309</v>
      </c>
      <c r="K174" s="122" t="s">
        <v>150</v>
      </c>
      <c r="L174" s="122" t="s">
        <v>310</v>
      </c>
      <c r="M174" s="122" t="s">
        <v>339</v>
      </c>
      <c r="N174" s="122" t="s">
        <v>340</v>
      </c>
      <c r="O174" s="122" t="s">
        <v>376</v>
      </c>
      <c r="P174" s="122" t="s">
        <v>376</v>
      </c>
      <c r="Q174" s="122" t="s">
        <v>150</v>
      </c>
      <c r="R174" s="123">
        <v>39944216.336000003</v>
      </c>
      <c r="S174" s="124">
        <v>41961</v>
      </c>
      <c r="T174" s="124">
        <v>47440</v>
      </c>
      <c r="U174" s="125">
        <v>120000000</v>
      </c>
      <c r="V174" s="125">
        <v>119832649.09999999</v>
      </c>
      <c r="W174" s="122" t="s">
        <v>150</v>
      </c>
      <c r="X174" s="124" t="s">
        <v>150</v>
      </c>
      <c r="Y174" s="118">
        <v>9986054.0999999996</v>
      </c>
      <c r="Z174" s="118">
        <v>9986054.0999999996</v>
      </c>
      <c r="AA174" s="118">
        <v>9986054.0999999996</v>
      </c>
      <c r="AB174" s="118">
        <v>9986054.036000004</v>
      </c>
      <c r="AC174" s="118">
        <v>0</v>
      </c>
      <c r="AD174" s="118">
        <v>0</v>
      </c>
      <c r="AE174" s="118">
        <v>0</v>
      </c>
      <c r="AF174" s="118">
        <v>0</v>
      </c>
      <c r="AG174" s="118">
        <v>0</v>
      </c>
      <c r="AH174" s="118">
        <v>0</v>
      </c>
      <c r="AI174" s="118">
        <v>0</v>
      </c>
      <c r="AJ174" s="118">
        <v>0</v>
      </c>
      <c r="AK174" s="118">
        <v>0</v>
      </c>
      <c r="AL174" s="118">
        <v>0</v>
      </c>
      <c r="AM174" s="118">
        <v>0</v>
      </c>
      <c r="AN174" s="118">
        <v>0</v>
      </c>
      <c r="AO174" s="118">
        <v>0</v>
      </c>
      <c r="AP174" s="118">
        <v>0</v>
      </c>
      <c r="AQ174" s="118">
        <v>0</v>
      </c>
      <c r="AR174" s="118">
        <v>0</v>
      </c>
      <c r="AS174" s="118">
        <v>0</v>
      </c>
      <c r="AT174" s="118">
        <v>0</v>
      </c>
      <c r="AU174" s="118">
        <v>0</v>
      </c>
      <c r="AV174" s="118">
        <v>0</v>
      </c>
      <c r="AW174" s="118">
        <v>0</v>
      </c>
      <c r="AX174" s="118">
        <v>0</v>
      </c>
      <c r="AY174" s="118">
        <v>0</v>
      </c>
      <c r="AZ174" s="118">
        <v>0</v>
      </c>
      <c r="BA174" s="118">
        <v>0</v>
      </c>
      <c r="BB174" s="118">
        <v>0</v>
      </c>
      <c r="BC174" s="118">
        <v>0</v>
      </c>
      <c r="BD174" s="118">
        <v>0</v>
      </c>
      <c r="BE174" s="118">
        <v>0</v>
      </c>
      <c r="BF174" s="118">
        <v>0</v>
      </c>
      <c r="BG174" s="118">
        <v>0</v>
      </c>
      <c r="BH174" s="118">
        <v>0</v>
      </c>
      <c r="BI174" s="118">
        <v>0</v>
      </c>
      <c r="BJ174" s="118">
        <v>0</v>
      </c>
      <c r="BK174" s="118">
        <v>0</v>
      </c>
      <c r="BL174" s="118">
        <v>0</v>
      </c>
      <c r="BM174" s="118">
        <f t="shared" si="6"/>
        <v>19972108.199999999</v>
      </c>
      <c r="BN174" s="118">
        <f t="shared" si="7"/>
        <v>19972108.136000004</v>
      </c>
      <c r="BO174" s="118">
        <f t="shared" si="8"/>
        <v>39944216.336000003</v>
      </c>
    </row>
    <row r="175" spans="1:68" ht="14.4" customHeight="1" x14ac:dyDescent="0.3">
      <c r="A175" s="121">
        <v>20820000</v>
      </c>
      <c r="B175" s="122">
        <v>1</v>
      </c>
      <c r="C175" s="122">
        <v>1</v>
      </c>
      <c r="D175" s="122">
        <v>0</v>
      </c>
      <c r="E175" s="122" t="s">
        <v>0</v>
      </c>
      <c r="F175" s="122" t="s">
        <v>306</v>
      </c>
      <c r="G175" s="122" t="s">
        <v>307</v>
      </c>
      <c r="H175" s="122" t="s">
        <v>317</v>
      </c>
      <c r="I175" s="122" t="s">
        <v>336</v>
      </c>
      <c r="J175" s="122" t="s">
        <v>309</v>
      </c>
      <c r="K175" s="122" t="s">
        <v>150</v>
      </c>
      <c r="L175" s="122" t="s">
        <v>353</v>
      </c>
      <c r="M175" s="122" t="s">
        <v>339</v>
      </c>
      <c r="N175" s="122" t="s">
        <v>340</v>
      </c>
      <c r="O175" s="122" t="s">
        <v>354</v>
      </c>
      <c r="P175" s="122" t="s">
        <v>354</v>
      </c>
      <c r="Q175" s="122" t="s">
        <v>150</v>
      </c>
      <c r="R175" s="123">
        <v>2033160.57</v>
      </c>
      <c r="S175" s="124">
        <v>40721</v>
      </c>
      <c r="T175" s="124">
        <v>46201</v>
      </c>
      <c r="U175" s="125">
        <v>48200000</v>
      </c>
      <c r="V175" s="125">
        <v>48200000</v>
      </c>
      <c r="W175" s="122" t="s">
        <v>150</v>
      </c>
      <c r="X175" s="124" t="s">
        <v>150</v>
      </c>
      <c r="Y175" s="118">
        <v>2033160.57</v>
      </c>
      <c r="Z175" s="118">
        <v>0</v>
      </c>
      <c r="AA175" s="118">
        <v>0</v>
      </c>
      <c r="AB175" s="118">
        <v>0</v>
      </c>
      <c r="AC175" s="118">
        <v>0</v>
      </c>
      <c r="AD175" s="118">
        <v>0</v>
      </c>
      <c r="AE175" s="118">
        <v>0</v>
      </c>
      <c r="AF175" s="118">
        <v>0</v>
      </c>
      <c r="AG175" s="118">
        <v>0</v>
      </c>
      <c r="AH175" s="118">
        <v>0</v>
      </c>
      <c r="AI175" s="118">
        <v>0</v>
      </c>
      <c r="AJ175" s="118">
        <v>0</v>
      </c>
      <c r="AK175" s="118">
        <v>0</v>
      </c>
      <c r="AL175" s="118">
        <v>0</v>
      </c>
      <c r="AM175" s="118">
        <v>0</v>
      </c>
      <c r="AN175" s="118">
        <v>0</v>
      </c>
      <c r="AO175" s="118">
        <v>0</v>
      </c>
      <c r="AP175" s="118">
        <v>0</v>
      </c>
      <c r="AQ175" s="118">
        <v>0</v>
      </c>
      <c r="AR175" s="118">
        <v>0</v>
      </c>
      <c r="AS175" s="118">
        <v>0</v>
      </c>
      <c r="AT175" s="118">
        <v>0</v>
      </c>
      <c r="AU175" s="118">
        <v>0</v>
      </c>
      <c r="AV175" s="118">
        <v>0</v>
      </c>
      <c r="AW175" s="118">
        <v>0</v>
      </c>
      <c r="AX175" s="118">
        <v>0</v>
      </c>
      <c r="AY175" s="118">
        <v>0</v>
      </c>
      <c r="AZ175" s="118">
        <v>0</v>
      </c>
      <c r="BA175" s="118">
        <v>0</v>
      </c>
      <c r="BB175" s="118">
        <v>0</v>
      </c>
      <c r="BC175" s="118">
        <v>0</v>
      </c>
      <c r="BD175" s="118">
        <v>0</v>
      </c>
      <c r="BE175" s="118">
        <v>0</v>
      </c>
      <c r="BF175" s="118">
        <v>0</v>
      </c>
      <c r="BG175" s="118">
        <v>0</v>
      </c>
      <c r="BH175" s="118">
        <v>0</v>
      </c>
      <c r="BI175" s="118">
        <v>0</v>
      </c>
      <c r="BJ175" s="118">
        <v>0</v>
      </c>
      <c r="BK175" s="118">
        <v>0</v>
      </c>
      <c r="BL175" s="118">
        <v>0</v>
      </c>
      <c r="BM175" s="118">
        <f t="shared" si="6"/>
        <v>2033160.57</v>
      </c>
      <c r="BN175" s="118">
        <f t="shared" si="7"/>
        <v>0</v>
      </c>
      <c r="BO175" s="118">
        <f t="shared" si="8"/>
        <v>2033160.57</v>
      </c>
    </row>
    <row r="176" spans="1:68" ht="14.4" customHeight="1" x14ac:dyDescent="0.3">
      <c r="A176" s="121">
        <v>20821000</v>
      </c>
      <c r="B176" s="122">
        <v>1</v>
      </c>
      <c r="C176" s="122">
        <v>1</v>
      </c>
      <c r="D176" s="122">
        <v>0</v>
      </c>
      <c r="E176" s="122" t="s">
        <v>0</v>
      </c>
      <c r="F176" s="122" t="s">
        <v>306</v>
      </c>
      <c r="G176" s="122" t="s">
        <v>307</v>
      </c>
      <c r="H176" s="122" t="s">
        <v>317</v>
      </c>
      <c r="I176" s="122" t="s">
        <v>318</v>
      </c>
      <c r="J176" s="122" t="s">
        <v>309</v>
      </c>
      <c r="K176" s="122" t="s">
        <v>150</v>
      </c>
      <c r="L176" s="122" t="s">
        <v>344</v>
      </c>
      <c r="M176" s="122" t="s">
        <v>339</v>
      </c>
      <c r="N176" s="122" t="s">
        <v>340</v>
      </c>
      <c r="O176" s="122" t="s">
        <v>359</v>
      </c>
      <c r="P176" s="122" t="s">
        <v>359</v>
      </c>
      <c r="Q176" s="122" t="s">
        <v>150</v>
      </c>
      <c r="R176" s="123">
        <v>995608.67700000003</v>
      </c>
      <c r="S176" s="124">
        <v>41968</v>
      </c>
      <c r="T176" s="124">
        <v>46351</v>
      </c>
      <c r="U176" s="125">
        <v>26715200</v>
      </c>
      <c r="V176" s="125">
        <v>24837786.09</v>
      </c>
      <c r="W176" s="122" t="s">
        <v>150</v>
      </c>
      <c r="X176" s="124" t="s">
        <v>150</v>
      </c>
      <c r="Y176" s="118">
        <v>995608.67700000003</v>
      </c>
      <c r="Z176" s="118">
        <v>0</v>
      </c>
      <c r="AA176" s="118">
        <v>0</v>
      </c>
      <c r="AB176" s="118">
        <v>0</v>
      </c>
      <c r="AC176" s="118">
        <v>0</v>
      </c>
      <c r="AD176" s="118">
        <v>0</v>
      </c>
      <c r="AE176" s="118">
        <v>0</v>
      </c>
      <c r="AF176" s="118">
        <v>0</v>
      </c>
      <c r="AG176" s="118">
        <v>0</v>
      </c>
      <c r="AH176" s="118">
        <v>0</v>
      </c>
      <c r="AI176" s="118">
        <v>0</v>
      </c>
      <c r="AJ176" s="118">
        <v>0</v>
      </c>
      <c r="AK176" s="118">
        <v>0</v>
      </c>
      <c r="AL176" s="118">
        <v>0</v>
      </c>
      <c r="AM176" s="118">
        <v>0</v>
      </c>
      <c r="AN176" s="118">
        <v>0</v>
      </c>
      <c r="AO176" s="118">
        <v>0</v>
      </c>
      <c r="AP176" s="118">
        <v>0</v>
      </c>
      <c r="AQ176" s="118">
        <v>0</v>
      </c>
      <c r="AR176" s="118">
        <v>0</v>
      </c>
      <c r="AS176" s="118">
        <v>0</v>
      </c>
      <c r="AT176" s="118">
        <v>0</v>
      </c>
      <c r="AU176" s="118">
        <v>0</v>
      </c>
      <c r="AV176" s="118">
        <v>0</v>
      </c>
      <c r="AW176" s="118">
        <v>0</v>
      </c>
      <c r="AX176" s="118">
        <v>0</v>
      </c>
      <c r="AY176" s="118">
        <v>0</v>
      </c>
      <c r="AZ176" s="118">
        <v>0</v>
      </c>
      <c r="BA176" s="118">
        <v>0</v>
      </c>
      <c r="BB176" s="118">
        <v>0</v>
      </c>
      <c r="BC176" s="118">
        <v>0</v>
      </c>
      <c r="BD176" s="118">
        <v>0</v>
      </c>
      <c r="BE176" s="118">
        <v>0</v>
      </c>
      <c r="BF176" s="118">
        <v>0</v>
      </c>
      <c r="BG176" s="118">
        <v>0</v>
      </c>
      <c r="BH176" s="118">
        <v>0</v>
      </c>
      <c r="BI176" s="118">
        <v>0</v>
      </c>
      <c r="BJ176" s="118">
        <v>0</v>
      </c>
      <c r="BK176" s="118">
        <v>0</v>
      </c>
      <c r="BL176" s="118">
        <v>0</v>
      </c>
      <c r="BM176" s="118">
        <f t="shared" si="6"/>
        <v>995608.67700000003</v>
      </c>
      <c r="BN176" s="118">
        <f t="shared" si="7"/>
        <v>0</v>
      </c>
      <c r="BO176" s="118">
        <f t="shared" si="8"/>
        <v>995608.67700000003</v>
      </c>
    </row>
    <row r="177" spans="1:68" ht="14.4" customHeight="1" x14ac:dyDescent="0.3">
      <c r="A177" s="121">
        <v>20822000</v>
      </c>
      <c r="B177" s="122">
        <v>1</v>
      </c>
      <c r="C177" s="122">
        <v>1</v>
      </c>
      <c r="D177" s="122">
        <v>1</v>
      </c>
      <c r="E177" s="122" t="s">
        <v>0</v>
      </c>
      <c r="F177" s="122" t="s">
        <v>306</v>
      </c>
      <c r="G177" s="122" t="s">
        <v>307</v>
      </c>
      <c r="H177" s="122" t="s">
        <v>308</v>
      </c>
      <c r="I177" s="122" t="s">
        <v>291</v>
      </c>
      <c r="J177" s="122" t="s">
        <v>309</v>
      </c>
      <c r="K177" s="122" t="s">
        <v>150</v>
      </c>
      <c r="L177" s="122" t="s">
        <v>310</v>
      </c>
      <c r="M177" s="122" t="s">
        <v>339</v>
      </c>
      <c r="N177" s="122" t="s">
        <v>340</v>
      </c>
      <c r="O177" s="122" t="s">
        <v>377</v>
      </c>
      <c r="P177" s="122" t="s">
        <v>377</v>
      </c>
      <c r="Q177" s="122" t="s">
        <v>150</v>
      </c>
      <c r="R177" s="123">
        <v>15506666.720000001</v>
      </c>
      <c r="S177" s="124">
        <v>41968</v>
      </c>
      <c r="T177" s="124">
        <v>46351</v>
      </c>
      <c r="U177" s="125">
        <v>176000000</v>
      </c>
      <c r="V177" s="125">
        <v>139560000</v>
      </c>
      <c r="W177" s="122" t="s">
        <v>150</v>
      </c>
      <c r="X177" s="124" t="s">
        <v>150</v>
      </c>
      <c r="Y177" s="118">
        <v>15506666.719999999</v>
      </c>
      <c r="Z177" s="118">
        <v>0</v>
      </c>
      <c r="AA177" s="118">
        <v>0</v>
      </c>
      <c r="AB177" s="118">
        <v>0</v>
      </c>
      <c r="AC177" s="118">
        <v>0</v>
      </c>
      <c r="AD177" s="118">
        <v>0</v>
      </c>
      <c r="AE177" s="118">
        <v>0</v>
      </c>
      <c r="AF177" s="118">
        <v>0</v>
      </c>
      <c r="AG177" s="118">
        <v>0</v>
      </c>
      <c r="AH177" s="118">
        <v>0</v>
      </c>
      <c r="AI177" s="118">
        <v>0</v>
      </c>
      <c r="AJ177" s="118">
        <v>0</v>
      </c>
      <c r="AK177" s="118">
        <v>0</v>
      </c>
      <c r="AL177" s="118">
        <v>0</v>
      </c>
      <c r="AM177" s="118">
        <v>0</v>
      </c>
      <c r="AN177" s="118">
        <v>0</v>
      </c>
      <c r="AO177" s="118">
        <v>0</v>
      </c>
      <c r="AP177" s="118">
        <v>0</v>
      </c>
      <c r="AQ177" s="118">
        <v>0</v>
      </c>
      <c r="AR177" s="118">
        <v>0</v>
      </c>
      <c r="AS177" s="118">
        <v>0</v>
      </c>
      <c r="AT177" s="118">
        <v>0</v>
      </c>
      <c r="AU177" s="118">
        <v>0</v>
      </c>
      <c r="AV177" s="118">
        <v>0</v>
      </c>
      <c r="AW177" s="118">
        <v>0</v>
      </c>
      <c r="AX177" s="118">
        <v>0</v>
      </c>
      <c r="AY177" s="118">
        <v>0</v>
      </c>
      <c r="AZ177" s="118">
        <v>0</v>
      </c>
      <c r="BA177" s="118">
        <v>0</v>
      </c>
      <c r="BB177" s="118">
        <v>0</v>
      </c>
      <c r="BC177" s="118">
        <v>0</v>
      </c>
      <c r="BD177" s="118">
        <v>0</v>
      </c>
      <c r="BE177" s="118">
        <v>0</v>
      </c>
      <c r="BF177" s="118">
        <v>0</v>
      </c>
      <c r="BG177" s="118">
        <v>0</v>
      </c>
      <c r="BH177" s="118">
        <v>0</v>
      </c>
      <c r="BI177" s="118">
        <v>0</v>
      </c>
      <c r="BJ177" s="118">
        <v>0</v>
      </c>
      <c r="BK177" s="118">
        <v>0</v>
      </c>
      <c r="BL177" s="118">
        <v>0</v>
      </c>
      <c r="BM177" s="118">
        <f t="shared" si="6"/>
        <v>15506666.719999999</v>
      </c>
      <c r="BN177" s="118">
        <f t="shared" si="7"/>
        <v>0</v>
      </c>
      <c r="BO177" s="118">
        <f t="shared" si="8"/>
        <v>15506666.719999999</v>
      </c>
    </row>
    <row r="178" spans="1:68" ht="14.4" customHeight="1" x14ac:dyDescent="0.3">
      <c r="A178" s="121">
        <v>20823000</v>
      </c>
      <c r="B178" s="122">
        <v>1</v>
      </c>
      <c r="C178" s="122">
        <v>1</v>
      </c>
      <c r="D178" s="122">
        <v>1</v>
      </c>
      <c r="E178" s="122" t="s">
        <v>0</v>
      </c>
      <c r="F178" s="122" t="s">
        <v>306</v>
      </c>
      <c r="G178" s="122" t="s">
        <v>307</v>
      </c>
      <c r="H178" s="122" t="s">
        <v>308</v>
      </c>
      <c r="I178" s="122" t="s">
        <v>291</v>
      </c>
      <c r="J178" s="122" t="s">
        <v>309</v>
      </c>
      <c r="K178" s="122" t="s">
        <v>150</v>
      </c>
      <c r="L178" s="122" t="s">
        <v>310</v>
      </c>
      <c r="M178" s="122" t="s">
        <v>339</v>
      </c>
      <c r="N178" s="122" t="s">
        <v>340</v>
      </c>
      <c r="O178" s="122" t="s">
        <v>378</v>
      </c>
      <c r="P178" s="122" t="s">
        <v>378</v>
      </c>
      <c r="Q178" s="122" t="s">
        <v>150</v>
      </c>
      <c r="R178" s="123">
        <v>67025408.844999999</v>
      </c>
      <c r="S178" s="124">
        <v>41978</v>
      </c>
      <c r="T178" s="124">
        <v>47457</v>
      </c>
      <c r="U178" s="125">
        <v>200725000.00099999</v>
      </c>
      <c r="V178" s="125">
        <v>200725000.00099999</v>
      </c>
      <c r="W178" s="122" t="s">
        <v>150</v>
      </c>
      <c r="X178" s="124" t="s">
        <v>150</v>
      </c>
      <c r="Y178" s="118">
        <v>16756352.199999999</v>
      </c>
      <c r="Z178" s="118">
        <v>16756352.199999999</v>
      </c>
      <c r="AA178" s="118">
        <v>16756352.199999999</v>
      </c>
      <c r="AB178" s="118">
        <v>16756352.245000005</v>
      </c>
      <c r="AC178" s="118">
        <v>0</v>
      </c>
      <c r="AD178" s="118">
        <v>0</v>
      </c>
      <c r="AE178" s="118">
        <v>0</v>
      </c>
      <c r="AF178" s="118">
        <v>0</v>
      </c>
      <c r="AG178" s="118">
        <v>0</v>
      </c>
      <c r="AH178" s="118">
        <v>0</v>
      </c>
      <c r="AI178" s="118">
        <v>0</v>
      </c>
      <c r="AJ178" s="118">
        <v>0</v>
      </c>
      <c r="AK178" s="118">
        <v>0</v>
      </c>
      <c r="AL178" s="118">
        <v>0</v>
      </c>
      <c r="AM178" s="118">
        <v>0</v>
      </c>
      <c r="AN178" s="118">
        <v>0</v>
      </c>
      <c r="AO178" s="118">
        <v>0</v>
      </c>
      <c r="AP178" s="118">
        <v>0</v>
      </c>
      <c r="AQ178" s="118">
        <v>0</v>
      </c>
      <c r="AR178" s="118">
        <v>0</v>
      </c>
      <c r="AS178" s="118">
        <v>0</v>
      </c>
      <c r="AT178" s="118">
        <v>0</v>
      </c>
      <c r="AU178" s="118">
        <v>0</v>
      </c>
      <c r="AV178" s="118">
        <v>0</v>
      </c>
      <c r="AW178" s="118">
        <v>0</v>
      </c>
      <c r="AX178" s="118">
        <v>0</v>
      </c>
      <c r="AY178" s="118">
        <v>0</v>
      </c>
      <c r="AZ178" s="118">
        <v>0</v>
      </c>
      <c r="BA178" s="118">
        <v>0</v>
      </c>
      <c r="BB178" s="118">
        <v>0</v>
      </c>
      <c r="BC178" s="118">
        <v>0</v>
      </c>
      <c r="BD178" s="118">
        <v>0</v>
      </c>
      <c r="BE178" s="118">
        <v>0</v>
      </c>
      <c r="BF178" s="118">
        <v>0</v>
      </c>
      <c r="BG178" s="118">
        <v>0</v>
      </c>
      <c r="BH178" s="118">
        <v>0</v>
      </c>
      <c r="BI178" s="118">
        <v>0</v>
      </c>
      <c r="BJ178" s="118">
        <v>0</v>
      </c>
      <c r="BK178" s="118">
        <v>0</v>
      </c>
      <c r="BL178" s="118">
        <v>0</v>
      </c>
      <c r="BM178" s="118">
        <f t="shared" si="6"/>
        <v>33512704.399999999</v>
      </c>
      <c r="BN178" s="118">
        <f t="shared" si="7"/>
        <v>33512704.445000004</v>
      </c>
      <c r="BO178" s="118">
        <f t="shared" si="8"/>
        <v>67025408.844999999</v>
      </c>
    </row>
    <row r="179" spans="1:68" ht="14.4" customHeight="1" x14ac:dyDescent="0.3">
      <c r="A179" s="121">
        <v>20824000</v>
      </c>
      <c r="B179" s="122">
        <v>1</v>
      </c>
      <c r="C179" s="122">
        <v>1</v>
      </c>
      <c r="D179" s="122">
        <v>0</v>
      </c>
      <c r="E179" s="122" t="s">
        <v>0</v>
      </c>
      <c r="F179" s="122" t="s">
        <v>306</v>
      </c>
      <c r="G179" s="122" t="s">
        <v>307</v>
      </c>
      <c r="H179" s="122" t="s">
        <v>317</v>
      </c>
      <c r="I179" s="122" t="s">
        <v>318</v>
      </c>
      <c r="J179" s="122" t="s">
        <v>309</v>
      </c>
      <c r="K179" s="122" t="s">
        <v>150</v>
      </c>
      <c r="L179" s="122" t="s">
        <v>384</v>
      </c>
      <c r="M179" s="122" t="s">
        <v>339</v>
      </c>
      <c r="N179" s="122" t="s">
        <v>340</v>
      </c>
      <c r="O179" s="122" t="s">
        <v>385</v>
      </c>
      <c r="P179" s="122" t="s">
        <v>385</v>
      </c>
      <c r="Q179" s="122" t="s">
        <v>150</v>
      </c>
      <c r="R179" s="123">
        <v>7339064.4100000001</v>
      </c>
      <c r="S179" s="124">
        <v>41933</v>
      </c>
      <c r="T179" s="124">
        <v>46316</v>
      </c>
      <c r="U179" s="125">
        <v>56500000</v>
      </c>
      <c r="V179" s="125">
        <v>56500000</v>
      </c>
      <c r="W179" s="122" t="s">
        <v>150</v>
      </c>
      <c r="X179" s="124" t="s">
        <v>150</v>
      </c>
      <c r="Y179" s="118">
        <v>7339064.4100000001</v>
      </c>
      <c r="Z179" s="118">
        <v>0</v>
      </c>
      <c r="AA179" s="118">
        <v>0</v>
      </c>
      <c r="AB179" s="118">
        <v>0</v>
      </c>
      <c r="AC179" s="118">
        <v>0</v>
      </c>
      <c r="AD179" s="118">
        <v>0</v>
      </c>
      <c r="AE179" s="118">
        <v>0</v>
      </c>
      <c r="AF179" s="118">
        <v>0</v>
      </c>
      <c r="AG179" s="118">
        <v>0</v>
      </c>
      <c r="AH179" s="118">
        <v>0</v>
      </c>
      <c r="AI179" s="118">
        <v>0</v>
      </c>
      <c r="AJ179" s="118">
        <v>0</v>
      </c>
      <c r="AK179" s="118">
        <v>0</v>
      </c>
      <c r="AL179" s="118">
        <v>0</v>
      </c>
      <c r="AM179" s="118">
        <v>0</v>
      </c>
      <c r="AN179" s="118">
        <v>0</v>
      </c>
      <c r="AO179" s="118">
        <v>0</v>
      </c>
      <c r="AP179" s="118">
        <v>0</v>
      </c>
      <c r="AQ179" s="118">
        <v>0</v>
      </c>
      <c r="AR179" s="118">
        <v>0</v>
      </c>
      <c r="AS179" s="118">
        <v>0</v>
      </c>
      <c r="AT179" s="118">
        <v>0</v>
      </c>
      <c r="AU179" s="118">
        <v>0</v>
      </c>
      <c r="AV179" s="118">
        <v>0</v>
      </c>
      <c r="AW179" s="118">
        <v>0</v>
      </c>
      <c r="AX179" s="118">
        <v>0</v>
      </c>
      <c r="AY179" s="118">
        <v>0</v>
      </c>
      <c r="AZ179" s="118">
        <v>0</v>
      </c>
      <c r="BA179" s="118">
        <v>0</v>
      </c>
      <c r="BB179" s="118">
        <v>0</v>
      </c>
      <c r="BC179" s="118">
        <v>0</v>
      </c>
      <c r="BD179" s="118">
        <v>0</v>
      </c>
      <c r="BE179" s="118">
        <v>0</v>
      </c>
      <c r="BF179" s="118">
        <v>0</v>
      </c>
      <c r="BG179" s="118">
        <v>0</v>
      </c>
      <c r="BH179" s="118">
        <v>0</v>
      </c>
      <c r="BI179" s="118">
        <v>0</v>
      </c>
      <c r="BJ179" s="118">
        <v>0</v>
      </c>
      <c r="BK179" s="118">
        <v>0</v>
      </c>
      <c r="BL179" s="118">
        <v>0</v>
      </c>
      <c r="BM179" s="118">
        <f t="shared" si="6"/>
        <v>7339064.4100000001</v>
      </c>
      <c r="BN179" s="118">
        <f t="shared" si="7"/>
        <v>0</v>
      </c>
      <c r="BO179" s="118">
        <f t="shared" si="8"/>
        <v>7339064.4100000001</v>
      </c>
    </row>
    <row r="180" spans="1:68" ht="14.4" customHeight="1" x14ac:dyDescent="0.3">
      <c r="A180" s="121">
        <v>20825000</v>
      </c>
      <c r="B180" s="122">
        <v>1</v>
      </c>
      <c r="C180" s="122">
        <v>1</v>
      </c>
      <c r="D180" s="122">
        <v>1</v>
      </c>
      <c r="E180" s="122" t="s">
        <v>0</v>
      </c>
      <c r="F180" s="122" t="s">
        <v>306</v>
      </c>
      <c r="G180" s="122" t="s">
        <v>307</v>
      </c>
      <c r="H180" s="122" t="s">
        <v>308</v>
      </c>
      <c r="I180" s="122" t="s">
        <v>291</v>
      </c>
      <c r="J180" s="122" t="s">
        <v>309</v>
      </c>
      <c r="K180" s="122" t="s">
        <v>150</v>
      </c>
      <c r="L180" s="122" t="s">
        <v>310</v>
      </c>
      <c r="M180" s="122" t="s">
        <v>339</v>
      </c>
      <c r="N180" s="122" t="s">
        <v>340</v>
      </c>
      <c r="O180" s="122" t="s">
        <v>379</v>
      </c>
      <c r="P180" s="122" t="s">
        <v>379</v>
      </c>
      <c r="Q180" s="122" t="s">
        <v>150</v>
      </c>
      <c r="R180" s="123">
        <v>76649999.989999995</v>
      </c>
      <c r="S180" s="124">
        <v>42181</v>
      </c>
      <c r="T180" s="124">
        <v>47660</v>
      </c>
      <c r="U180" s="125">
        <v>210000000</v>
      </c>
      <c r="V180" s="125">
        <v>210000000</v>
      </c>
      <c r="W180" s="122" t="s">
        <v>150</v>
      </c>
      <c r="X180" s="124" t="s">
        <v>150</v>
      </c>
      <c r="Y180" s="118">
        <v>17033333.34</v>
      </c>
      <c r="Z180" s="118">
        <v>17033333.34</v>
      </c>
      <c r="AA180" s="118">
        <v>17033333.34</v>
      </c>
      <c r="AB180" s="118">
        <v>17033333.34</v>
      </c>
      <c r="AC180" s="118">
        <v>8516666.6300000008</v>
      </c>
      <c r="AD180" s="118">
        <v>0</v>
      </c>
      <c r="AE180" s="118">
        <v>0</v>
      </c>
      <c r="AF180" s="118">
        <v>0</v>
      </c>
      <c r="AG180" s="118">
        <v>0</v>
      </c>
      <c r="AH180" s="118">
        <v>0</v>
      </c>
      <c r="AI180" s="118">
        <v>0</v>
      </c>
      <c r="AJ180" s="118">
        <v>0</v>
      </c>
      <c r="AK180" s="118">
        <v>0</v>
      </c>
      <c r="AL180" s="118">
        <v>0</v>
      </c>
      <c r="AM180" s="118">
        <v>0</v>
      </c>
      <c r="AN180" s="118">
        <v>0</v>
      </c>
      <c r="AO180" s="118">
        <v>0</v>
      </c>
      <c r="AP180" s="118">
        <v>0</v>
      </c>
      <c r="AQ180" s="118">
        <v>0</v>
      </c>
      <c r="AR180" s="118">
        <v>0</v>
      </c>
      <c r="AS180" s="118">
        <v>0</v>
      </c>
      <c r="AT180" s="118">
        <v>0</v>
      </c>
      <c r="AU180" s="118">
        <v>0</v>
      </c>
      <c r="AV180" s="118">
        <v>0</v>
      </c>
      <c r="AW180" s="118">
        <v>0</v>
      </c>
      <c r="AX180" s="118">
        <v>0</v>
      </c>
      <c r="AY180" s="118">
        <v>0</v>
      </c>
      <c r="AZ180" s="118">
        <v>0</v>
      </c>
      <c r="BA180" s="118">
        <v>0</v>
      </c>
      <c r="BB180" s="118">
        <v>0</v>
      </c>
      <c r="BC180" s="118">
        <v>0</v>
      </c>
      <c r="BD180" s="118">
        <v>0</v>
      </c>
      <c r="BE180" s="118">
        <v>0</v>
      </c>
      <c r="BF180" s="118">
        <v>0</v>
      </c>
      <c r="BG180" s="118">
        <v>0</v>
      </c>
      <c r="BH180" s="118">
        <v>0</v>
      </c>
      <c r="BI180" s="118">
        <v>0</v>
      </c>
      <c r="BJ180" s="118">
        <v>0</v>
      </c>
      <c r="BK180" s="118">
        <v>0</v>
      </c>
      <c r="BL180" s="118">
        <v>0</v>
      </c>
      <c r="BM180" s="118">
        <f t="shared" si="6"/>
        <v>34066666.68</v>
      </c>
      <c r="BN180" s="118">
        <f t="shared" si="7"/>
        <v>42583333.310000002</v>
      </c>
      <c r="BO180" s="118">
        <f t="shared" si="8"/>
        <v>76649999.99000001</v>
      </c>
    </row>
    <row r="181" spans="1:68" ht="14.4" customHeight="1" x14ac:dyDescent="0.3">
      <c r="A181" s="121">
        <v>20825001</v>
      </c>
      <c r="B181" s="122">
        <v>1</v>
      </c>
      <c r="C181" s="122">
        <v>1</v>
      </c>
      <c r="D181" s="122">
        <v>1</v>
      </c>
      <c r="E181" s="122" t="s">
        <v>0</v>
      </c>
      <c r="F181" s="122" t="s">
        <v>306</v>
      </c>
      <c r="G181" s="122" t="s">
        <v>307</v>
      </c>
      <c r="H181" s="122" t="s">
        <v>308</v>
      </c>
      <c r="I181" s="122" t="s">
        <v>291</v>
      </c>
      <c r="J181" s="122" t="s">
        <v>309</v>
      </c>
      <c r="K181" s="122" t="s">
        <v>150</v>
      </c>
      <c r="L181" s="122" t="s">
        <v>310</v>
      </c>
      <c r="M181" s="122" t="s">
        <v>339</v>
      </c>
      <c r="N181" s="122" t="s">
        <v>340</v>
      </c>
      <c r="O181" s="122" t="s">
        <v>381</v>
      </c>
      <c r="P181" s="122" t="s">
        <v>381</v>
      </c>
      <c r="Q181" s="122" t="s">
        <v>150</v>
      </c>
      <c r="R181" s="123">
        <v>14999999.949999999</v>
      </c>
      <c r="S181" s="124">
        <v>42181</v>
      </c>
      <c r="T181" s="124">
        <v>47660</v>
      </c>
      <c r="U181" s="125">
        <v>40000000</v>
      </c>
      <c r="V181" s="125">
        <v>40000000</v>
      </c>
      <c r="W181" s="122" t="s">
        <v>150</v>
      </c>
      <c r="X181" s="124" t="s">
        <v>150</v>
      </c>
      <c r="Y181" s="118">
        <v>3333333.34</v>
      </c>
      <c r="Z181" s="118">
        <v>3333333.34</v>
      </c>
      <c r="AA181" s="118">
        <v>3333333.34</v>
      </c>
      <c r="AB181" s="118">
        <v>3333333.34</v>
      </c>
      <c r="AC181" s="118">
        <v>1666666.59</v>
      </c>
      <c r="AD181" s="118">
        <v>0</v>
      </c>
      <c r="AE181" s="118">
        <v>0</v>
      </c>
      <c r="AF181" s="118">
        <v>0</v>
      </c>
      <c r="AG181" s="118">
        <v>0</v>
      </c>
      <c r="AH181" s="118">
        <v>0</v>
      </c>
      <c r="AI181" s="118">
        <v>0</v>
      </c>
      <c r="AJ181" s="118">
        <v>0</v>
      </c>
      <c r="AK181" s="118">
        <v>0</v>
      </c>
      <c r="AL181" s="118">
        <v>0</v>
      </c>
      <c r="AM181" s="118">
        <v>0</v>
      </c>
      <c r="AN181" s="118">
        <v>0</v>
      </c>
      <c r="AO181" s="118">
        <v>0</v>
      </c>
      <c r="AP181" s="118">
        <v>0</v>
      </c>
      <c r="AQ181" s="118">
        <v>0</v>
      </c>
      <c r="AR181" s="118">
        <v>0</v>
      </c>
      <c r="AS181" s="118">
        <v>0</v>
      </c>
      <c r="AT181" s="118">
        <v>0</v>
      </c>
      <c r="AU181" s="118">
        <v>0</v>
      </c>
      <c r="AV181" s="118">
        <v>0</v>
      </c>
      <c r="AW181" s="118">
        <v>0</v>
      </c>
      <c r="AX181" s="118">
        <v>0</v>
      </c>
      <c r="AY181" s="118">
        <v>0</v>
      </c>
      <c r="AZ181" s="118">
        <v>0</v>
      </c>
      <c r="BA181" s="118">
        <v>0</v>
      </c>
      <c r="BB181" s="118">
        <v>0</v>
      </c>
      <c r="BC181" s="118">
        <v>0</v>
      </c>
      <c r="BD181" s="118">
        <v>0</v>
      </c>
      <c r="BE181" s="118">
        <v>0</v>
      </c>
      <c r="BF181" s="118">
        <v>0</v>
      </c>
      <c r="BG181" s="118">
        <v>0</v>
      </c>
      <c r="BH181" s="118">
        <v>0</v>
      </c>
      <c r="BI181" s="118">
        <v>0</v>
      </c>
      <c r="BJ181" s="118">
        <v>0</v>
      </c>
      <c r="BK181" s="118">
        <v>0</v>
      </c>
      <c r="BL181" s="118">
        <v>0</v>
      </c>
      <c r="BM181" s="118">
        <f t="shared" si="6"/>
        <v>6666666.6799999997</v>
      </c>
      <c r="BN181" s="118">
        <f t="shared" si="7"/>
        <v>8333333.2699999996</v>
      </c>
      <c r="BO181" s="118">
        <f t="shared" si="8"/>
        <v>14999999.949999999</v>
      </c>
    </row>
    <row r="182" spans="1:68" ht="14.4" customHeight="1" x14ac:dyDescent="0.3">
      <c r="A182" s="121">
        <v>20825002</v>
      </c>
      <c r="B182" s="122">
        <v>1</v>
      </c>
      <c r="C182" s="122">
        <v>1</v>
      </c>
      <c r="D182" s="122">
        <v>1</v>
      </c>
      <c r="E182" s="122" t="s">
        <v>0</v>
      </c>
      <c r="F182" s="122" t="s">
        <v>306</v>
      </c>
      <c r="G182" s="122" t="s">
        <v>307</v>
      </c>
      <c r="H182" s="122" t="s">
        <v>422</v>
      </c>
      <c r="I182" s="122" t="s">
        <v>291</v>
      </c>
      <c r="J182" s="122" t="s">
        <v>309</v>
      </c>
      <c r="K182" s="122" t="s">
        <v>150</v>
      </c>
      <c r="L182" s="122" t="s">
        <v>310</v>
      </c>
      <c r="M182" s="122" t="s">
        <v>339</v>
      </c>
      <c r="N182" s="122" t="s">
        <v>340</v>
      </c>
      <c r="O182" s="122" t="s">
        <v>1950</v>
      </c>
      <c r="P182" s="122" t="s">
        <v>1950</v>
      </c>
      <c r="Q182" s="122" t="s">
        <v>150</v>
      </c>
      <c r="R182" s="123">
        <v>2100000.0099999998</v>
      </c>
      <c r="S182" s="124">
        <v>42181</v>
      </c>
      <c r="T182" s="124">
        <v>47660</v>
      </c>
      <c r="U182" s="125">
        <v>210000000</v>
      </c>
      <c r="V182" s="125">
        <v>210000000</v>
      </c>
      <c r="W182" s="122" t="s">
        <v>150</v>
      </c>
      <c r="X182" s="124" t="s">
        <v>150</v>
      </c>
      <c r="Y182" s="118">
        <v>466666.66</v>
      </c>
      <c r="Z182" s="118">
        <v>466666.66</v>
      </c>
      <c r="AA182" s="118">
        <v>466666.66</v>
      </c>
      <c r="AB182" s="118">
        <v>466666.66</v>
      </c>
      <c r="AC182" s="118">
        <v>233333.37</v>
      </c>
      <c r="AD182" s="118">
        <v>0</v>
      </c>
      <c r="AE182" s="118">
        <v>0</v>
      </c>
      <c r="AF182" s="118">
        <v>0</v>
      </c>
      <c r="AG182" s="118">
        <v>0</v>
      </c>
      <c r="AH182" s="118">
        <v>0</v>
      </c>
      <c r="AI182" s="118">
        <v>0</v>
      </c>
      <c r="AJ182" s="118">
        <v>0</v>
      </c>
      <c r="AK182" s="118">
        <v>0</v>
      </c>
      <c r="AL182" s="118">
        <v>0</v>
      </c>
      <c r="AM182" s="118">
        <v>0</v>
      </c>
      <c r="AN182" s="118">
        <v>0</v>
      </c>
      <c r="AO182" s="118">
        <v>0</v>
      </c>
      <c r="AP182" s="118">
        <v>0</v>
      </c>
      <c r="AQ182" s="118">
        <v>0</v>
      </c>
      <c r="AR182" s="118">
        <v>0</v>
      </c>
      <c r="AS182" s="118">
        <v>0</v>
      </c>
      <c r="AT182" s="118">
        <v>0</v>
      </c>
      <c r="AU182" s="118">
        <v>0</v>
      </c>
      <c r="AV182" s="118">
        <v>0</v>
      </c>
      <c r="AW182" s="118">
        <v>0</v>
      </c>
      <c r="AX182" s="118">
        <v>0</v>
      </c>
      <c r="AY182" s="118">
        <v>0</v>
      </c>
      <c r="AZ182" s="118">
        <v>0</v>
      </c>
      <c r="BA182" s="118">
        <v>0</v>
      </c>
      <c r="BB182" s="118">
        <v>0</v>
      </c>
      <c r="BC182" s="118">
        <v>0</v>
      </c>
      <c r="BD182" s="118">
        <v>0</v>
      </c>
      <c r="BE182" s="118">
        <v>0</v>
      </c>
      <c r="BF182" s="118">
        <v>0</v>
      </c>
      <c r="BG182" s="118">
        <v>0</v>
      </c>
      <c r="BH182" s="118">
        <v>0</v>
      </c>
      <c r="BI182" s="118">
        <v>0</v>
      </c>
      <c r="BJ182" s="118">
        <v>0</v>
      </c>
      <c r="BK182" s="118">
        <v>0</v>
      </c>
      <c r="BL182" s="118">
        <v>0</v>
      </c>
      <c r="BM182" s="118">
        <f t="shared" si="6"/>
        <v>933333.32</v>
      </c>
      <c r="BN182" s="118">
        <f t="shared" si="7"/>
        <v>1166666.69</v>
      </c>
      <c r="BO182" s="118">
        <f t="shared" si="8"/>
        <v>2100000.0099999998</v>
      </c>
    </row>
    <row r="183" spans="1:68" ht="14.4" customHeight="1" x14ac:dyDescent="0.3">
      <c r="A183" s="121">
        <v>20826000</v>
      </c>
      <c r="B183" s="122">
        <v>1</v>
      </c>
      <c r="C183" s="122">
        <v>1</v>
      </c>
      <c r="D183" s="122">
        <v>1</v>
      </c>
      <c r="E183" s="122" t="s">
        <v>0</v>
      </c>
      <c r="F183" s="122" t="s">
        <v>306</v>
      </c>
      <c r="G183" s="122" t="s">
        <v>307</v>
      </c>
      <c r="H183" s="122" t="s">
        <v>308</v>
      </c>
      <c r="I183" s="122" t="s">
        <v>291</v>
      </c>
      <c r="J183" s="122" t="s">
        <v>309</v>
      </c>
      <c r="K183" s="122" t="s">
        <v>150</v>
      </c>
      <c r="L183" s="122" t="s">
        <v>310</v>
      </c>
      <c r="M183" s="122" t="s">
        <v>339</v>
      </c>
      <c r="N183" s="122" t="s">
        <v>340</v>
      </c>
      <c r="O183" s="122" t="s">
        <v>380</v>
      </c>
      <c r="P183" s="122" t="s">
        <v>380</v>
      </c>
      <c r="Q183" s="122" t="s">
        <v>150</v>
      </c>
      <c r="R183" s="123">
        <v>133333333.40000001</v>
      </c>
      <c r="S183" s="124">
        <v>42199</v>
      </c>
      <c r="T183" s="124">
        <v>47678</v>
      </c>
      <c r="U183" s="125">
        <v>400000000</v>
      </c>
      <c r="V183" s="125">
        <v>400000000</v>
      </c>
      <c r="W183" s="122" t="s">
        <v>150</v>
      </c>
      <c r="X183" s="124" t="s">
        <v>150</v>
      </c>
      <c r="Y183" s="118">
        <v>14814814.810000001</v>
      </c>
      <c r="Z183" s="118">
        <v>29629629.620000001</v>
      </c>
      <c r="AA183" s="118">
        <v>29629629.620000001</v>
      </c>
      <c r="AB183" s="118">
        <v>29629629.620000001</v>
      </c>
      <c r="AC183" s="118">
        <v>29629629.73</v>
      </c>
      <c r="AD183" s="118">
        <v>0</v>
      </c>
      <c r="AE183" s="118">
        <v>0</v>
      </c>
      <c r="AF183" s="118">
        <v>0</v>
      </c>
      <c r="AG183" s="118">
        <v>0</v>
      </c>
      <c r="AH183" s="118">
        <v>0</v>
      </c>
      <c r="AI183" s="118">
        <v>0</v>
      </c>
      <c r="AJ183" s="118">
        <v>0</v>
      </c>
      <c r="AK183" s="118">
        <v>0</v>
      </c>
      <c r="AL183" s="118">
        <v>0</v>
      </c>
      <c r="AM183" s="118">
        <v>0</v>
      </c>
      <c r="AN183" s="118">
        <v>0</v>
      </c>
      <c r="AO183" s="118">
        <v>0</v>
      </c>
      <c r="AP183" s="118">
        <v>0</v>
      </c>
      <c r="AQ183" s="118">
        <v>0</v>
      </c>
      <c r="AR183" s="118">
        <v>0</v>
      </c>
      <c r="AS183" s="118">
        <v>0</v>
      </c>
      <c r="AT183" s="118">
        <v>0</v>
      </c>
      <c r="AU183" s="118">
        <v>0</v>
      </c>
      <c r="AV183" s="118">
        <v>0</v>
      </c>
      <c r="AW183" s="118">
        <v>0</v>
      </c>
      <c r="AX183" s="118">
        <v>0</v>
      </c>
      <c r="AY183" s="118">
        <v>0</v>
      </c>
      <c r="AZ183" s="118">
        <v>0</v>
      </c>
      <c r="BA183" s="118">
        <v>0</v>
      </c>
      <c r="BB183" s="118">
        <v>0</v>
      </c>
      <c r="BC183" s="118">
        <v>0</v>
      </c>
      <c r="BD183" s="118">
        <v>0</v>
      </c>
      <c r="BE183" s="118">
        <v>0</v>
      </c>
      <c r="BF183" s="118">
        <v>0</v>
      </c>
      <c r="BG183" s="118">
        <v>0</v>
      </c>
      <c r="BH183" s="118">
        <v>0</v>
      </c>
      <c r="BI183" s="118">
        <v>0</v>
      </c>
      <c r="BJ183" s="118">
        <v>0</v>
      </c>
      <c r="BK183" s="118">
        <v>0</v>
      </c>
      <c r="BL183" s="118">
        <v>0</v>
      </c>
      <c r="BM183" s="118">
        <f t="shared" si="6"/>
        <v>44444444.43</v>
      </c>
      <c r="BN183" s="118">
        <f t="shared" si="7"/>
        <v>88888888.969999999</v>
      </c>
      <c r="BO183" s="118">
        <f t="shared" si="8"/>
        <v>133333333.40000001</v>
      </c>
    </row>
    <row r="184" spans="1:68" ht="14.4" customHeight="1" x14ac:dyDescent="0.3">
      <c r="A184" s="121">
        <v>20827000</v>
      </c>
      <c r="B184" s="122">
        <v>1</v>
      </c>
      <c r="C184" s="122">
        <v>1</v>
      </c>
      <c r="D184" s="122">
        <v>0</v>
      </c>
      <c r="E184" s="122" t="s">
        <v>0</v>
      </c>
      <c r="F184" s="122" t="s">
        <v>306</v>
      </c>
      <c r="G184" s="122" t="s">
        <v>307</v>
      </c>
      <c r="H184" s="122" t="s">
        <v>317</v>
      </c>
      <c r="I184" s="122" t="s">
        <v>318</v>
      </c>
      <c r="J184" s="122" t="s">
        <v>309</v>
      </c>
      <c r="K184" s="122" t="s">
        <v>150</v>
      </c>
      <c r="L184" s="122" t="s">
        <v>319</v>
      </c>
      <c r="M184" s="122" t="s">
        <v>339</v>
      </c>
      <c r="N184" s="122" t="s">
        <v>340</v>
      </c>
      <c r="O184" s="122" t="s">
        <v>383</v>
      </c>
      <c r="P184" s="122" t="s">
        <v>383</v>
      </c>
      <c r="Q184" s="122" t="s">
        <v>150</v>
      </c>
      <c r="R184" s="123">
        <v>27272727.239999998</v>
      </c>
      <c r="S184" s="124">
        <v>42303</v>
      </c>
      <c r="T184" s="124">
        <v>47782</v>
      </c>
      <c r="U184" s="125">
        <v>60000000</v>
      </c>
      <c r="V184" s="125">
        <v>60000000</v>
      </c>
      <c r="W184" s="122" t="s">
        <v>150</v>
      </c>
      <c r="X184" s="124" t="s">
        <v>150</v>
      </c>
      <c r="Y184" s="118">
        <v>5454545.46</v>
      </c>
      <c r="Z184" s="118">
        <v>5454545.46</v>
      </c>
      <c r="AA184" s="118">
        <v>5454545.46</v>
      </c>
      <c r="AB184" s="118">
        <v>5454545.46</v>
      </c>
      <c r="AC184" s="118">
        <v>5454545.4000000004</v>
      </c>
      <c r="AD184" s="118">
        <v>0</v>
      </c>
      <c r="AE184" s="118">
        <v>0</v>
      </c>
      <c r="AF184" s="118">
        <v>0</v>
      </c>
      <c r="AG184" s="118">
        <v>0</v>
      </c>
      <c r="AH184" s="118">
        <v>0</v>
      </c>
      <c r="AI184" s="118">
        <v>0</v>
      </c>
      <c r="AJ184" s="118">
        <v>0</v>
      </c>
      <c r="AK184" s="118">
        <v>0</v>
      </c>
      <c r="AL184" s="118">
        <v>0</v>
      </c>
      <c r="AM184" s="118">
        <v>0</v>
      </c>
      <c r="AN184" s="118">
        <v>0</v>
      </c>
      <c r="AO184" s="118">
        <v>0</v>
      </c>
      <c r="AP184" s="118">
        <v>0</v>
      </c>
      <c r="AQ184" s="118">
        <v>0</v>
      </c>
      <c r="AR184" s="118">
        <v>0</v>
      </c>
      <c r="AS184" s="118">
        <v>0</v>
      </c>
      <c r="AT184" s="118">
        <v>0</v>
      </c>
      <c r="AU184" s="118">
        <v>0</v>
      </c>
      <c r="AV184" s="118">
        <v>0</v>
      </c>
      <c r="AW184" s="118">
        <v>0</v>
      </c>
      <c r="AX184" s="118">
        <v>0</v>
      </c>
      <c r="AY184" s="118">
        <v>0</v>
      </c>
      <c r="AZ184" s="118">
        <v>0</v>
      </c>
      <c r="BA184" s="118">
        <v>0</v>
      </c>
      <c r="BB184" s="118">
        <v>0</v>
      </c>
      <c r="BC184" s="118">
        <v>0</v>
      </c>
      <c r="BD184" s="118">
        <v>0</v>
      </c>
      <c r="BE184" s="118">
        <v>0</v>
      </c>
      <c r="BF184" s="118">
        <v>0</v>
      </c>
      <c r="BG184" s="118">
        <v>0</v>
      </c>
      <c r="BH184" s="118">
        <v>0</v>
      </c>
      <c r="BI184" s="118">
        <v>0</v>
      </c>
      <c r="BJ184" s="118">
        <v>0</v>
      </c>
      <c r="BK184" s="118">
        <v>0</v>
      </c>
      <c r="BL184" s="118">
        <v>0</v>
      </c>
      <c r="BM184" s="118">
        <f t="shared" si="6"/>
        <v>10909090.92</v>
      </c>
      <c r="BN184" s="118">
        <f t="shared" si="7"/>
        <v>16363636.32</v>
      </c>
      <c r="BO184" s="118">
        <f t="shared" si="8"/>
        <v>27272727.240000002</v>
      </c>
    </row>
    <row r="185" spans="1:68" ht="14.4" customHeight="1" x14ac:dyDescent="0.3">
      <c r="A185" s="121">
        <v>20831000</v>
      </c>
      <c r="B185" s="122">
        <v>1</v>
      </c>
      <c r="C185" s="122">
        <v>1</v>
      </c>
      <c r="D185" s="122">
        <v>1</v>
      </c>
      <c r="E185" s="122" t="s">
        <v>0</v>
      </c>
      <c r="F185" s="122" t="s">
        <v>306</v>
      </c>
      <c r="G185" s="122" t="s">
        <v>307</v>
      </c>
      <c r="H185" s="122" t="s">
        <v>308</v>
      </c>
      <c r="I185" s="122" t="s">
        <v>291</v>
      </c>
      <c r="J185" s="122" t="s">
        <v>309</v>
      </c>
      <c r="K185" s="122" t="s">
        <v>150</v>
      </c>
      <c r="L185" s="122" t="s">
        <v>310</v>
      </c>
      <c r="M185" s="122" t="s">
        <v>339</v>
      </c>
      <c r="N185" s="122" t="s">
        <v>340</v>
      </c>
      <c r="O185" s="122" t="s">
        <v>382</v>
      </c>
      <c r="P185" s="122" t="s">
        <v>382</v>
      </c>
      <c r="Q185" s="122" t="s">
        <v>150</v>
      </c>
      <c r="R185" s="123">
        <v>46168810.18</v>
      </c>
      <c r="S185" s="124">
        <v>42636</v>
      </c>
      <c r="T185" s="124">
        <v>48114</v>
      </c>
      <c r="U185" s="125">
        <v>100000000</v>
      </c>
      <c r="V185" s="125">
        <v>100000000</v>
      </c>
      <c r="W185" s="122" t="s">
        <v>150</v>
      </c>
      <c r="X185" s="124" t="s">
        <v>150</v>
      </c>
      <c r="Y185" s="118">
        <v>7694801.6799999997</v>
      </c>
      <c r="Z185" s="118">
        <v>7694801.6799999997</v>
      </c>
      <c r="AA185" s="118">
        <v>7694801.6799999997</v>
      </c>
      <c r="AB185" s="118">
        <v>7694801.6799999997</v>
      </c>
      <c r="AC185" s="118">
        <v>7694801.6799999997</v>
      </c>
      <c r="AD185" s="118">
        <v>7694801.7800000003</v>
      </c>
      <c r="AE185" s="118">
        <v>0</v>
      </c>
      <c r="AF185" s="118">
        <v>0</v>
      </c>
      <c r="AG185" s="118">
        <v>0</v>
      </c>
      <c r="AH185" s="118">
        <v>0</v>
      </c>
      <c r="AI185" s="118">
        <v>0</v>
      </c>
      <c r="AJ185" s="118">
        <v>0</v>
      </c>
      <c r="AK185" s="118">
        <v>0</v>
      </c>
      <c r="AL185" s="118">
        <v>0</v>
      </c>
      <c r="AM185" s="118">
        <v>0</v>
      </c>
      <c r="AN185" s="118">
        <v>0</v>
      </c>
      <c r="AO185" s="118">
        <v>0</v>
      </c>
      <c r="AP185" s="118">
        <v>0</v>
      </c>
      <c r="AQ185" s="118">
        <v>0</v>
      </c>
      <c r="AR185" s="118">
        <v>0</v>
      </c>
      <c r="AS185" s="118">
        <v>0</v>
      </c>
      <c r="AT185" s="118">
        <v>0</v>
      </c>
      <c r="AU185" s="118">
        <v>0</v>
      </c>
      <c r="AV185" s="118">
        <v>0</v>
      </c>
      <c r="AW185" s="118">
        <v>0</v>
      </c>
      <c r="AX185" s="118">
        <v>0</v>
      </c>
      <c r="AY185" s="118">
        <v>0</v>
      </c>
      <c r="AZ185" s="118">
        <v>0</v>
      </c>
      <c r="BA185" s="118">
        <v>0</v>
      </c>
      <c r="BB185" s="118">
        <v>0</v>
      </c>
      <c r="BC185" s="118">
        <v>0</v>
      </c>
      <c r="BD185" s="118">
        <v>0</v>
      </c>
      <c r="BE185" s="118">
        <v>0</v>
      </c>
      <c r="BF185" s="118">
        <v>0</v>
      </c>
      <c r="BG185" s="118">
        <v>0</v>
      </c>
      <c r="BH185" s="118">
        <v>0</v>
      </c>
      <c r="BI185" s="118">
        <v>0</v>
      </c>
      <c r="BJ185" s="118">
        <v>0</v>
      </c>
      <c r="BK185" s="118">
        <v>0</v>
      </c>
      <c r="BL185" s="118">
        <v>0</v>
      </c>
      <c r="BM185" s="118">
        <f t="shared" si="6"/>
        <v>15389603.359999999</v>
      </c>
      <c r="BN185" s="118">
        <f t="shared" si="7"/>
        <v>30779206.82</v>
      </c>
      <c r="BO185" s="118">
        <f t="shared" si="8"/>
        <v>46168810.18</v>
      </c>
    </row>
    <row r="186" spans="1:68" ht="14.4" customHeight="1" x14ac:dyDescent="0.3">
      <c r="A186" s="121">
        <v>20833000</v>
      </c>
      <c r="B186" s="122">
        <v>1</v>
      </c>
      <c r="C186" s="122">
        <v>1</v>
      </c>
      <c r="D186" s="122">
        <v>1</v>
      </c>
      <c r="E186" s="122" t="s">
        <v>0</v>
      </c>
      <c r="F186" s="122" t="s">
        <v>306</v>
      </c>
      <c r="G186" s="122" t="s">
        <v>307</v>
      </c>
      <c r="H186" s="122" t="s">
        <v>308</v>
      </c>
      <c r="I186" s="122" t="s">
        <v>291</v>
      </c>
      <c r="J186" s="122" t="s">
        <v>309</v>
      </c>
      <c r="K186" s="122" t="s">
        <v>150</v>
      </c>
      <c r="L186" s="122" t="s">
        <v>310</v>
      </c>
      <c r="M186" s="122" t="s">
        <v>339</v>
      </c>
      <c r="N186" s="122" t="s">
        <v>340</v>
      </c>
      <c r="O186" s="122" t="s">
        <v>362</v>
      </c>
      <c r="P186" s="122" t="s">
        <v>362</v>
      </c>
      <c r="Q186" s="122" t="s">
        <v>150</v>
      </c>
      <c r="R186" s="123">
        <v>75000000</v>
      </c>
      <c r="S186" s="124">
        <v>43357</v>
      </c>
      <c r="T186" s="124">
        <v>47740</v>
      </c>
      <c r="U186" s="125">
        <v>150000000</v>
      </c>
      <c r="V186" s="125">
        <v>150000000</v>
      </c>
      <c r="W186" s="122" t="s">
        <v>150</v>
      </c>
      <c r="X186" s="124" t="s">
        <v>150</v>
      </c>
      <c r="Y186" s="118">
        <v>15000000</v>
      </c>
      <c r="Z186" s="118">
        <v>15000000</v>
      </c>
      <c r="AA186" s="118">
        <v>15000000</v>
      </c>
      <c r="AB186" s="118">
        <v>15000000</v>
      </c>
      <c r="AC186" s="118">
        <v>15000000</v>
      </c>
      <c r="AD186" s="118">
        <v>0</v>
      </c>
      <c r="AE186" s="118">
        <v>0</v>
      </c>
      <c r="AF186" s="118">
        <v>0</v>
      </c>
      <c r="AG186" s="118">
        <v>0</v>
      </c>
      <c r="AH186" s="118">
        <v>0</v>
      </c>
      <c r="AI186" s="118">
        <v>0</v>
      </c>
      <c r="AJ186" s="118">
        <v>0</v>
      </c>
      <c r="AK186" s="118">
        <v>0</v>
      </c>
      <c r="AL186" s="118">
        <v>0</v>
      </c>
      <c r="AM186" s="118">
        <v>0</v>
      </c>
      <c r="AN186" s="118">
        <v>0</v>
      </c>
      <c r="AO186" s="118">
        <v>0</v>
      </c>
      <c r="AP186" s="118">
        <v>0</v>
      </c>
      <c r="AQ186" s="118">
        <v>0</v>
      </c>
      <c r="AR186" s="118">
        <v>0</v>
      </c>
      <c r="AS186" s="118">
        <v>0</v>
      </c>
      <c r="AT186" s="118">
        <v>0</v>
      </c>
      <c r="AU186" s="118">
        <v>0</v>
      </c>
      <c r="AV186" s="118">
        <v>0</v>
      </c>
      <c r="AW186" s="118">
        <v>0</v>
      </c>
      <c r="AX186" s="118">
        <v>0</v>
      </c>
      <c r="AY186" s="118">
        <v>0</v>
      </c>
      <c r="AZ186" s="118">
        <v>0</v>
      </c>
      <c r="BA186" s="118">
        <v>0</v>
      </c>
      <c r="BB186" s="118">
        <v>0</v>
      </c>
      <c r="BC186" s="118">
        <v>0</v>
      </c>
      <c r="BD186" s="118">
        <v>0</v>
      </c>
      <c r="BE186" s="118">
        <v>0</v>
      </c>
      <c r="BF186" s="118">
        <v>0</v>
      </c>
      <c r="BG186" s="118">
        <v>0</v>
      </c>
      <c r="BH186" s="118">
        <v>0</v>
      </c>
      <c r="BI186" s="118">
        <v>0</v>
      </c>
      <c r="BJ186" s="118">
        <v>0</v>
      </c>
      <c r="BK186" s="118">
        <v>0</v>
      </c>
      <c r="BL186" s="118">
        <v>0</v>
      </c>
      <c r="BM186" s="118">
        <f t="shared" si="6"/>
        <v>30000000</v>
      </c>
      <c r="BN186" s="118">
        <f t="shared" si="7"/>
        <v>45000000</v>
      </c>
      <c r="BO186" s="118">
        <f t="shared" si="8"/>
        <v>75000000</v>
      </c>
    </row>
    <row r="187" spans="1:68" ht="14.4" customHeight="1" x14ac:dyDescent="0.3">
      <c r="A187" s="121">
        <v>20834000</v>
      </c>
      <c r="B187" s="122">
        <v>1</v>
      </c>
      <c r="C187" s="122">
        <v>1</v>
      </c>
      <c r="D187" s="122">
        <v>0</v>
      </c>
      <c r="E187" s="122" t="s">
        <v>0</v>
      </c>
      <c r="F187" s="122" t="s">
        <v>306</v>
      </c>
      <c r="G187" s="122" t="s">
        <v>307</v>
      </c>
      <c r="H187" s="122" t="s">
        <v>317</v>
      </c>
      <c r="I187" s="122" t="s">
        <v>318</v>
      </c>
      <c r="J187" s="122" t="s">
        <v>309</v>
      </c>
      <c r="K187" s="122" t="s">
        <v>150</v>
      </c>
      <c r="L187" s="122" t="s">
        <v>327</v>
      </c>
      <c r="M187" s="122" t="s">
        <v>339</v>
      </c>
      <c r="N187" s="122" t="s">
        <v>340</v>
      </c>
      <c r="O187" s="122" t="s">
        <v>152</v>
      </c>
      <c r="P187" s="122" t="s">
        <v>152</v>
      </c>
      <c r="Q187" s="122" t="s">
        <v>150</v>
      </c>
      <c r="R187" s="123">
        <v>18375000</v>
      </c>
      <c r="S187" s="124">
        <v>43357</v>
      </c>
      <c r="T187" s="124">
        <v>47010</v>
      </c>
      <c r="U187" s="125">
        <v>49000000</v>
      </c>
      <c r="V187" s="125">
        <v>49000000</v>
      </c>
      <c r="W187" s="122" t="s">
        <v>150</v>
      </c>
      <c r="X187" s="124" t="s">
        <v>150</v>
      </c>
      <c r="Y187" s="118">
        <v>6125000</v>
      </c>
      <c r="Z187" s="118">
        <v>6125000</v>
      </c>
      <c r="AA187" s="118">
        <v>6125000</v>
      </c>
      <c r="AB187" s="118">
        <v>0</v>
      </c>
      <c r="AC187" s="118">
        <v>0</v>
      </c>
      <c r="AD187" s="118">
        <v>0</v>
      </c>
      <c r="AE187" s="118">
        <v>0</v>
      </c>
      <c r="AF187" s="118">
        <v>0</v>
      </c>
      <c r="AG187" s="118">
        <v>0</v>
      </c>
      <c r="AH187" s="118">
        <v>0</v>
      </c>
      <c r="AI187" s="118">
        <v>0</v>
      </c>
      <c r="AJ187" s="118">
        <v>0</v>
      </c>
      <c r="AK187" s="118">
        <v>0</v>
      </c>
      <c r="AL187" s="118">
        <v>0</v>
      </c>
      <c r="AM187" s="118">
        <v>0</v>
      </c>
      <c r="AN187" s="118">
        <v>0</v>
      </c>
      <c r="AO187" s="118">
        <v>0</v>
      </c>
      <c r="AP187" s="118">
        <v>0</v>
      </c>
      <c r="AQ187" s="118">
        <v>0</v>
      </c>
      <c r="AR187" s="118">
        <v>0</v>
      </c>
      <c r="AS187" s="118">
        <v>0</v>
      </c>
      <c r="AT187" s="118">
        <v>0</v>
      </c>
      <c r="AU187" s="118">
        <v>0</v>
      </c>
      <c r="AV187" s="118">
        <v>0</v>
      </c>
      <c r="AW187" s="118">
        <v>0</v>
      </c>
      <c r="AX187" s="118">
        <v>0</v>
      </c>
      <c r="AY187" s="118">
        <v>0</v>
      </c>
      <c r="AZ187" s="118">
        <v>0</v>
      </c>
      <c r="BA187" s="118">
        <v>0</v>
      </c>
      <c r="BB187" s="118">
        <v>0</v>
      </c>
      <c r="BC187" s="118">
        <v>0</v>
      </c>
      <c r="BD187" s="118">
        <v>0</v>
      </c>
      <c r="BE187" s="118">
        <v>0</v>
      </c>
      <c r="BF187" s="118">
        <v>0</v>
      </c>
      <c r="BG187" s="118">
        <v>0</v>
      </c>
      <c r="BH187" s="118">
        <v>0</v>
      </c>
      <c r="BI187" s="118">
        <v>0</v>
      </c>
      <c r="BJ187" s="118">
        <v>0</v>
      </c>
      <c r="BK187" s="118">
        <v>0</v>
      </c>
      <c r="BL187" s="118">
        <v>0</v>
      </c>
      <c r="BM187" s="118">
        <f t="shared" si="6"/>
        <v>12250000</v>
      </c>
      <c r="BN187" s="118">
        <f t="shared" si="7"/>
        <v>6125000</v>
      </c>
      <c r="BO187" s="118">
        <f t="shared" si="8"/>
        <v>18375000</v>
      </c>
    </row>
    <row r="188" spans="1:68" ht="14.4" customHeight="1" x14ac:dyDescent="0.3">
      <c r="A188" s="121">
        <v>20835000</v>
      </c>
      <c r="B188" s="122">
        <v>1</v>
      </c>
      <c r="C188" s="122">
        <v>1</v>
      </c>
      <c r="D188" s="122">
        <v>0</v>
      </c>
      <c r="E188" s="122" t="s">
        <v>0</v>
      </c>
      <c r="F188" s="122" t="s">
        <v>306</v>
      </c>
      <c r="G188" s="122" t="s">
        <v>307</v>
      </c>
      <c r="H188" s="122" t="s">
        <v>317</v>
      </c>
      <c r="I188" s="122" t="s">
        <v>318</v>
      </c>
      <c r="J188" s="122" t="s">
        <v>309</v>
      </c>
      <c r="K188" s="122" t="s">
        <v>150</v>
      </c>
      <c r="L188" s="122" t="s">
        <v>344</v>
      </c>
      <c r="M188" s="122" t="s">
        <v>339</v>
      </c>
      <c r="N188" s="122" t="s">
        <v>340</v>
      </c>
      <c r="O188" s="122" t="s">
        <v>356</v>
      </c>
      <c r="P188" s="122" t="s">
        <v>356</v>
      </c>
      <c r="Q188" s="122" t="s">
        <v>150</v>
      </c>
      <c r="R188" s="123">
        <v>67363010.829999998</v>
      </c>
      <c r="S188" s="124">
        <v>43432</v>
      </c>
      <c r="T188" s="124">
        <v>50007</v>
      </c>
      <c r="U188" s="125">
        <v>122200000</v>
      </c>
      <c r="V188" s="125">
        <v>102200000</v>
      </c>
      <c r="W188" s="122" t="s">
        <v>150</v>
      </c>
      <c r="X188" s="124" t="s">
        <v>150</v>
      </c>
      <c r="Y188" s="118">
        <v>6123910.0800000001</v>
      </c>
      <c r="Z188" s="118">
        <v>6123910.0800000001</v>
      </c>
      <c r="AA188" s="118">
        <v>6123910.0800000001</v>
      </c>
      <c r="AB188" s="118">
        <v>6123910.0800000001</v>
      </c>
      <c r="AC188" s="118">
        <v>6123910.0800000001</v>
      </c>
      <c r="AD188" s="118">
        <v>6123910.0800000001</v>
      </c>
      <c r="AE188" s="118">
        <v>6123910.0800000001</v>
      </c>
      <c r="AF188" s="118">
        <v>6123910.0800000001</v>
      </c>
      <c r="AG188" s="118">
        <v>6123910.0800000001</v>
      </c>
      <c r="AH188" s="118">
        <v>6123910.0800000001</v>
      </c>
      <c r="AI188" s="118">
        <v>6123910.0300000003</v>
      </c>
      <c r="AJ188" s="118">
        <v>0</v>
      </c>
      <c r="AK188" s="118">
        <v>0</v>
      </c>
      <c r="AL188" s="118">
        <v>0</v>
      </c>
      <c r="AM188" s="118">
        <v>0</v>
      </c>
      <c r="AN188" s="118">
        <v>0</v>
      </c>
      <c r="AO188" s="118">
        <v>0</v>
      </c>
      <c r="AP188" s="118">
        <v>0</v>
      </c>
      <c r="AQ188" s="118">
        <v>0</v>
      </c>
      <c r="AR188" s="118">
        <v>0</v>
      </c>
      <c r="AS188" s="118">
        <v>0</v>
      </c>
      <c r="AT188" s="118">
        <v>0</v>
      </c>
      <c r="AU188" s="118">
        <v>0</v>
      </c>
      <c r="AV188" s="118">
        <v>0</v>
      </c>
      <c r="AW188" s="118">
        <v>0</v>
      </c>
      <c r="AX188" s="118">
        <v>0</v>
      </c>
      <c r="AY188" s="118">
        <v>0</v>
      </c>
      <c r="AZ188" s="118">
        <v>0</v>
      </c>
      <c r="BA188" s="118">
        <v>0</v>
      </c>
      <c r="BB188" s="118">
        <v>0</v>
      </c>
      <c r="BC188" s="118">
        <v>0</v>
      </c>
      <c r="BD188" s="118">
        <v>0</v>
      </c>
      <c r="BE188" s="118">
        <v>0</v>
      </c>
      <c r="BF188" s="118">
        <v>0</v>
      </c>
      <c r="BG188" s="118">
        <v>0</v>
      </c>
      <c r="BH188" s="118">
        <v>0</v>
      </c>
      <c r="BI188" s="118">
        <v>0</v>
      </c>
      <c r="BJ188" s="118">
        <v>0</v>
      </c>
      <c r="BK188" s="118">
        <v>0</v>
      </c>
      <c r="BL188" s="118">
        <v>0</v>
      </c>
      <c r="BM188" s="118">
        <f t="shared" si="6"/>
        <v>12247820.16</v>
      </c>
      <c r="BN188" s="118">
        <f t="shared" si="7"/>
        <v>55115190.669999994</v>
      </c>
      <c r="BO188" s="118">
        <f t="shared" si="8"/>
        <v>67363010.829999998</v>
      </c>
      <c r="BP188" s="132"/>
    </row>
    <row r="189" spans="1:68" ht="14.4" customHeight="1" x14ac:dyDescent="0.3">
      <c r="A189" s="121">
        <v>20836000</v>
      </c>
      <c r="B189" s="122">
        <v>1</v>
      </c>
      <c r="C189" s="122">
        <v>1</v>
      </c>
      <c r="D189" s="122">
        <v>1</v>
      </c>
      <c r="E189" s="122" t="s">
        <v>0</v>
      </c>
      <c r="F189" s="122" t="s">
        <v>306</v>
      </c>
      <c r="G189" s="122" t="s">
        <v>307</v>
      </c>
      <c r="H189" s="122" t="s">
        <v>308</v>
      </c>
      <c r="I189" s="122" t="s">
        <v>291</v>
      </c>
      <c r="J189" s="122" t="s">
        <v>309</v>
      </c>
      <c r="K189" s="122" t="s">
        <v>150</v>
      </c>
      <c r="L189" s="122" t="s">
        <v>310</v>
      </c>
      <c r="M189" s="122" t="s">
        <v>339</v>
      </c>
      <c r="N189" s="122" t="s">
        <v>340</v>
      </c>
      <c r="O189" s="122" t="s">
        <v>361</v>
      </c>
      <c r="P189" s="122" t="s">
        <v>361</v>
      </c>
      <c r="Q189" s="122" t="s">
        <v>150</v>
      </c>
      <c r="R189" s="123">
        <v>140000000</v>
      </c>
      <c r="S189" s="124">
        <v>43446</v>
      </c>
      <c r="T189" s="124">
        <v>48925</v>
      </c>
      <c r="U189" s="125">
        <v>210000000</v>
      </c>
      <c r="V189" s="125">
        <v>210000000</v>
      </c>
      <c r="W189" s="122" t="s">
        <v>150</v>
      </c>
      <c r="X189" s="124" t="s">
        <v>150</v>
      </c>
      <c r="Y189" s="118">
        <v>17500000</v>
      </c>
      <c r="Z189" s="118">
        <v>17500000</v>
      </c>
      <c r="AA189" s="118">
        <v>17500000</v>
      </c>
      <c r="AB189" s="118">
        <v>17500000</v>
      </c>
      <c r="AC189" s="118">
        <v>17500000</v>
      </c>
      <c r="AD189" s="118">
        <v>17500000</v>
      </c>
      <c r="AE189" s="118">
        <v>17500000</v>
      </c>
      <c r="AF189" s="118">
        <v>17500000</v>
      </c>
      <c r="AG189" s="118">
        <v>0</v>
      </c>
      <c r="AH189" s="118">
        <v>0</v>
      </c>
      <c r="AI189" s="118">
        <v>0</v>
      </c>
      <c r="AJ189" s="118">
        <v>0</v>
      </c>
      <c r="AK189" s="118">
        <v>0</v>
      </c>
      <c r="AL189" s="118">
        <v>0</v>
      </c>
      <c r="AM189" s="118">
        <v>0</v>
      </c>
      <c r="AN189" s="118">
        <v>0</v>
      </c>
      <c r="AO189" s="118">
        <v>0</v>
      </c>
      <c r="AP189" s="118">
        <v>0</v>
      </c>
      <c r="AQ189" s="118">
        <v>0</v>
      </c>
      <c r="AR189" s="118">
        <v>0</v>
      </c>
      <c r="AS189" s="118">
        <v>0</v>
      </c>
      <c r="AT189" s="118">
        <v>0</v>
      </c>
      <c r="AU189" s="118">
        <v>0</v>
      </c>
      <c r="AV189" s="118">
        <v>0</v>
      </c>
      <c r="AW189" s="118">
        <v>0</v>
      </c>
      <c r="AX189" s="118">
        <v>0</v>
      </c>
      <c r="AY189" s="118">
        <v>0</v>
      </c>
      <c r="AZ189" s="118">
        <v>0</v>
      </c>
      <c r="BA189" s="118">
        <v>0</v>
      </c>
      <c r="BB189" s="118">
        <v>0</v>
      </c>
      <c r="BC189" s="118">
        <v>0</v>
      </c>
      <c r="BD189" s="118">
        <v>0</v>
      </c>
      <c r="BE189" s="118">
        <v>0</v>
      </c>
      <c r="BF189" s="118">
        <v>0</v>
      </c>
      <c r="BG189" s="118">
        <v>0</v>
      </c>
      <c r="BH189" s="118">
        <v>0</v>
      </c>
      <c r="BI189" s="118">
        <v>0</v>
      </c>
      <c r="BJ189" s="118">
        <v>0</v>
      </c>
      <c r="BK189" s="118">
        <v>0</v>
      </c>
      <c r="BL189" s="118">
        <v>0</v>
      </c>
      <c r="BM189" s="118">
        <f t="shared" si="6"/>
        <v>35000000</v>
      </c>
      <c r="BN189" s="118">
        <f t="shared" si="7"/>
        <v>105000000</v>
      </c>
      <c r="BO189" s="118">
        <f t="shared" si="8"/>
        <v>140000000</v>
      </c>
      <c r="BP189" s="132"/>
    </row>
    <row r="190" spans="1:68" ht="14.4" customHeight="1" x14ac:dyDescent="0.3">
      <c r="A190" s="121">
        <v>20837000</v>
      </c>
      <c r="B190" s="122">
        <v>1</v>
      </c>
      <c r="C190" s="122">
        <v>1</v>
      </c>
      <c r="D190" s="122">
        <v>0</v>
      </c>
      <c r="E190" s="122" t="s">
        <v>0</v>
      </c>
      <c r="F190" s="122" t="s">
        <v>306</v>
      </c>
      <c r="G190" s="122" t="s">
        <v>307</v>
      </c>
      <c r="H190" s="122" t="s">
        <v>317</v>
      </c>
      <c r="I190" s="122" t="s">
        <v>318</v>
      </c>
      <c r="J190" s="122" t="s">
        <v>309</v>
      </c>
      <c r="K190" s="122" t="s">
        <v>150</v>
      </c>
      <c r="L190" s="122" t="s">
        <v>344</v>
      </c>
      <c r="M190" s="122" t="s">
        <v>339</v>
      </c>
      <c r="N190" s="122" t="s">
        <v>340</v>
      </c>
      <c r="O190" s="122" t="s">
        <v>357</v>
      </c>
      <c r="P190" s="122" t="s">
        <v>357</v>
      </c>
      <c r="Q190" s="122" t="s">
        <v>150</v>
      </c>
      <c r="R190" s="123">
        <v>35780107.560000002</v>
      </c>
      <c r="S190" s="124">
        <v>43432</v>
      </c>
      <c r="T190" s="124">
        <v>50007</v>
      </c>
      <c r="U190" s="125">
        <v>50000000</v>
      </c>
      <c r="V190" s="125">
        <v>50000000</v>
      </c>
      <c r="W190" s="122" t="s">
        <v>150</v>
      </c>
      <c r="X190" s="124" t="s">
        <v>150</v>
      </c>
      <c r="Y190" s="118">
        <v>3252737.06</v>
      </c>
      <c r="Z190" s="118">
        <v>3252737.06</v>
      </c>
      <c r="AA190" s="118">
        <v>3252737.06</v>
      </c>
      <c r="AB190" s="118">
        <v>3252737.06</v>
      </c>
      <c r="AC190" s="118">
        <v>3252737.06</v>
      </c>
      <c r="AD190" s="118">
        <v>3252737.06</v>
      </c>
      <c r="AE190" s="118">
        <v>3252737.06</v>
      </c>
      <c r="AF190" s="118">
        <v>3252737.06</v>
      </c>
      <c r="AG190" s="118">
        <v>3252737.06</v>
      </c>
      <c r="AH190" s="118">
        <v>3252737.06</v>
      </c>
      <c r="AI190" s="118">
        <v>3252736.96</v>
      </c>
      <c r="AJ190" s="118">
        <v>0</v>
      </c>
      <c r="AK190" s="118">
        <v>0</v>
      </c>
      <c r="AL190" s="118">
        <v>0</v>
      </c>
      <c r="AM190" s="118">
        <v>0</v>
      </c>
      <c r="AN190" s="118">
        <v>0</v>
      </c>
      <c r="AO190" s="118">
        <v>0</v>
      </c>
      <c r="AP190" s="118">
        <v>0</v>
      </c>
      <c r="AQ190" s="118">
        <v>0</v>
      </c>
      <c r="AR190" s="118">
        <v>0</v>
      </c>
      <c r="AS190" s="118">
        <v>0</v>
      </c>
      <c r="AT190" s="118">
        <v>0</v>
      </c>
      <c r="AU190" s="118">
        <v>0</v>
      </c>
      <c r="AV190" s="118">
        <v>0</v>
      </c>
      <c r="AW190" s="118">
        <v>0</v>
      </c>
      <c r="AX190" s="118">
        <v>0</v>
      </c>
      <c r="AY190" s="118">
        <v>0</v>
      </c>
      <c r="AZ190" s="118">
        <v>0</v>
      </c>
      <c r="BA190" s="118">
        <v>0</v>
      </c>
      <c r="BB190" s="118">
        <v>0</v>
      </c>
      <c r="BC190" s="118">
        <v>0</v>
      </c>
      <c r="BD190" s="118">
        <v>0</v>
      </c>
      <c r="BE190" s="118">
        <v>0</v>
      </c>
      <c r="BF190" s="118">
        <v>0</v>
      </c>
      <c r="BG190" s="118">
        <v>0</v>
      </c>
      <c r="BH190" s="118">
        <v>0</v>
      </c>
      <c r="BI190" s="118">
        <v>0</v>
      </c>
      <c r="BJ190" s="118">
        <v>0</v>
      </c>
      <c r="BK190" s="118">
        <v>0</v>
      </c>
      <c r="BL190" s="118">
        <v>0</v>
      </c>
      <c r="BM190" s="118">
        <f t="shared" si="6"/>
        <v>6505474.1200000001</v>
      </c>
      <c r="BN190" s="118">
        <f t="shared" si="7"/>
        <v>29274633.439999998</v>
      </c>
      <c r="BO190" s="118">
        <f t="shared" si="8"/>
        <v>35780107.559999995</v>
      </c>
      <c r="BP190" s="132"/>
    </row>
    <row r="191" spans="1:68" ht="14.4" customHeight="1" x14ac:dyDescent="0.3">
      <c r="A191" s="121">
        <v>20838000</v>
      </c>
      <c r="B191" s="122">
        <v>1</v>
      </c>
      <c r="C191" s="122">
        <v>1</v>
      </c>
      <c r="D191" s="122">
        <v>1</v>
      </c>
      <c r="E191" s="122" t="s">
        <v>0</v>
      </c>
      <c r="F191" s="122" t="s">
        <v>306</v>
      </c>
      <c r="G191" s="122" t="s">
        <v>307</v>
      </c>
      <c r="H191" s="122" t="s">
        <v>308</v>
      </c>
      <c r="I191" s="122" t="s">
        <v>291</v>
      </c>
      <c r="J191" s="122" t="s">
        <v>309</v>
      </c>
      <c r="K191" s="122" t="s">
        <v>150</v>
      </c>
      <c r="L191" s="122" t="s">
        <v>310</v>
      </c>
      <c r="M191" s="122" t="s">
        <v>339</v>
      </c>
      <c r="N191" s="122" t="s">
        <v>340</v>
      </c>
      <c r="O191" s="122" t="s">
        <v>363</v>
      </c>
      <c r="P191" s="122" t="s">
        <v>363</v>
      </c>
      <c r="Q191" s="122" t="s">
        <v>150</v>
      </c>
      <c r="R191" s="123">
        <v>129173977.76000001</v>
      </c>
      <c r="S191" s="124">
        <v>43553</v>
      </c>
      <c r="T191" s="124">
        <v>50131</v>
      </c>
      <c r="U191" s="125">
        <v>192000000</v>
      </c>
      <c r="V191" s="125">
        <v>192000000</v>
      </c>
      <c r="W191" s="122" t="s">
        <v>150</v>
      </c>
      <c r="X191" s="124" t="s">
        <v>150</v>
      </c>
      <c r="Y191" s="118">
        <v>11232519.800000001</v>
      </c>
      <c r="Z191" s="118">
        <v>11232519.800000001</v>
      </c>
      <c r="AA191" s="118">
        <v>11232519.800000001</v>
      </c>
      <c r="AB191" s="118">
        <v>11232519.800000001</v>
      </c>
      <c r="AC191" s="118">
        <v>11232519.800000001</v>
      </c>
      <c r="AD191" s="118">
        <v>11232519.800000001</v>
      </c>
      <c r="AE191" s="118">
        <v>11232519.800000001</v>
      </c>
      <c r="AF191" s="118">
        <v>11232519.800000001</v>
      </c>
      <c r="AG191" s="118">
        <v>11232519.800000001</v>
      </c>
      <c r="AH191" s="118">
        <v>11232519.800000001</v>
      </c>
      <c r="AI191" s="118">
        <v>11232519.800000001</v>
      </c>
      <c r="AJ191" s="118">
        <v>5616259.96</v>
      </c>
      <c r="AK191" s="118">
        <v>0</v>
      </c>
      <c r="AL191" s="118">
        <v>0</v>
      </c>
      <c r="AM191" s="118">
        <v>0</v>
      </c>
      <c r="AN191" s="118">
        <v>0</v>
      </c>
      <c r="AO191" s="118">
        <v>0</v>
      </c>
      <c r="AP191" s="118">
        <v>0</v>
      </c>
      <c r="AQ191" s="118">
        <v>0</v>
      </c>
      <c r="AR191" s="118">
        <v>0</v>
      </c>
      <c r="AS191" s="118">
        <v>0</v>
      </c>
      <c r="AT191" s="118">
        <v>0</v>
      </c>
      <c r="AU191" s="118">
        <v>0</v>
      </c>
      <c r="AV191" s="118">
        <v>0</v>
      </c>
      <c r="AW191" s="118">
        <v>0</v>
      </c>
      <c r="AX191" s="118">
        <v>0</v>
      </c>
      <c r="AY191" s="118">
        <v>0</v>
      </c>
      <c r="AZ191" s="118">
        <v>0</v>
      </c>
      <c r="BA191" s="118">
        <v>0</v>
      </c>
      <c r="BB191" s="118">
        <v>0</v>
      </c>
      <c r="BC191" s="118">
        <v>0</v>
      </c>
      <c r="BD191" s="118">
        <v>0</v>
      </c>
      <c r="BE191" s="118">
        <v>0</v>
      </c>
      <c r="BF191" s="118">
        <v>0</v>
      </c>
      <c r="BG191" s="118">
        <v>0</v>
      </c>
      <c r="BH191" s="118">
        <v>0</v>
      </c>
      <c r="BI191" s="118">
        <v>0</v>
      </c>
      <c r="BJ191" s="118">
        <v>0</v>
      </c>
      <c r="BK191" s="118">
        <v>0</v>
      </c>
      <c r="BL191" s="118">
        <v>0</v>
      </c>
      <c r="BM191" s="118">
        <f t="shared" si="6"/>
        <v>22465039.600000001</v>
      </c>
      <c r="BN191" s="118">
        <f t="shared" si="7"/>
        <v>106708938.15999998</v>
      </c>
      <c r="BO191" s="118">
        <f t="shared" si="8"/>
        <v>129173977.75999999</v>
      </c>
      <c r="BP191" s="132"/>
    </row>
    <row r="192" spans="1:68" s="130" customFormat="1" ht="14.4" customHeight="1" x14ac:dyDescent="0.3">
      <c r="A192" s="126">
        <v>20839000</v>
      </c>
      <c r="B192" s="122">
        <v>1</v>
      </c>
      <c r="C192" s="122">
        <v>1</v>
      </c>
      <c r="D192" s="122">
        <v>1</v>
      </c>
      <c r="E192" s="122" t="s">
        <v>0</v>
      </c>
      <c r="F192" s="122" t="s">
        <v>306</v>
      </c>
      <c r="G192" s="122" t="s">
        <v>307</v>
      </c>
      <c r="H192" s="122" t="s">
        <v>308</v>
      </c>
      <c r="I192" s="122" t="s">
        <v>291</v>
      </c>
      <c r="J192" s="122" t="s">
        <v>309</v>
      </c>
      <c r="K192" s="122" t="s">
        <v>150</v>
      </c>
      <c r="L192" s="122" t="s">
        <v>310</v>
      </c>
      <c r="M192" s="122" t="s">
        <v>339</v>
      </c>
      <c r="N192" s="122" t="s">
        <v>340</v>
      </c>
      <c r="O192" s="122" t="s">
        <v>364</v>
      </c>
      <c r="P192" s="122" t="s">
        <v>364</v>
      </c>
      <c r="Q192" s="122" t="s">
        <v>150</v>
      </c>
      <c r="R192" s="127">
        <v>212500000</v>
      </c>
      <c r="S192" s="124">
        <v>43609</v>
      </c>
      <c r="T192" s="124">
        <v>49088</v>
      </c>
      <c r="U192" s="125">
        <v>300000000</v>
      </c>
      <c r="V192" s="125">
        <v>300000000</v>
      </c>
      <c r="W192" s="122" t="s">
        <v>150</v>
      </c>
      <c r="X192" s="124" t="s">
        <v>150</v>
      </c>
      <c r="Y192" s="128">
        <v>25000000</v>
      </c>
      <c r="Z192" s="128">
        <v>25000000</v>
      </c>
      <c r="AA192" s="128">
        <v>25000000</v>
      </c>
      <c r="AB192" s="128">
        <v>25000000</v>
      </c>
      <c r="AC192" s="128">
        <v>25000000</v>
      </c>
      <c r="AD192" s="128">
        <v>25000000</v>
      </c>
      <c r="AE192" s="128">
        <v>25000000</v>
      </c>
      <c r="AF192" s="128">
        <v>25000000</v>
      </c>
      <c r="AG192" s="128">
        <v>12500000</v>
      </c>
      <c r="AH192" s="128">
        <v>0</v>
      </c>
      <c r="AI192" s="128">
        <v>0</v>
      </c>
      <c r="AJ192" s="128">
        <v>0</v>
      </c>
      <c r="AK192" s="128">
        <v>0</v>
      </c>
      <c r="AL192" s="128">
        <v>0</v>
      </c>
      <c r="AM192" s="128">
        <v>0</v>
      </c>
      <c r="AN192" s="128">
        <v>0</v>
      </c>
      <c r="AO192" s="128">
        <v>0</v>
      </c>
      <c r="AP192" s="128">
        <v>0</v>
      </c>
      <c r="AQ192" s="128">
        <v>0</v>
      </c>
      <c r="AR192" s="128">
        <v>0</v>
      </c>
      <c r="AS192" s="128">
        <v>0</v>
      </c>
      <c r="AT192" s="128">
        <v>0</v>
      </c>
      <c r="AU192" s="128">
        <v>0</v>
      </c>
      <c r="AV192" s="128">
        <v>0</v>
      </c>
      <c r="AW192" s="128">
        <v>0</v>
      </c>
      <c r="AX192" s="128">
        <v>0</v>
      </c>
      <c r="AY192" s="128">
        <v>0</v>
      </c>
      <c r="AZ192" s="128">
        <v>0</v>
      </c>
      <c r="BA192" s="128">
        <v>0</v>
      </c>
      <c r="BB192" s="128">
        <v>0</v>
      </c>
      <c r="BC192" s="128">
        <v>0</v>
      </c>
      <c r="BD192" s="128">
        <v>0</v>
      </c>
      <c r="BE192" s="128">
        <v>0</v>
      </c>
      <c r="BF192" s="128">
        <v>0</v>
      </c>
      <c r="BG192" s="128">
        <v>0</v>
      </c>
      <c r="BH192" s="128">
        <v>0</v>
      </c>
      <c r="BI192" s="128">
        <v>0</v>
      </c>
      <c r="BJ192" s="128">
        <v>0</v>
      </c>
      <c r="BK192" s="118">
        <v>0</v>
      </c>
      <c r="BL192" s="118">
        <v>0</v>
      </c>
      <c r="BM192" s="118">
        <f t="shared" si="6"/>
        <v>50000000</v>
      </c>
      <c r="BN192" s="118">
        <f t="shared" si="7"/>
        <v>162500000</v>
      </c>
      <c r="BO192" s="118">
        <f t="shared" si="8"/>
        <v>212500000</v>
      </c>
      <c r="BP192" s="134"/>
    </row>
    <row r="193" spans="1:71" ht="14.4" customHeight="1" x14ac:dyDescent="0.3">
      <c r="A193" s="121">
        <v>20841000</v>
      </c>
      <c r="B193" s="122">
        <v>1</v>
      </c>
      <c r="C193" s="122">
        <v>1</v>
      </c>
      <c r="D193" s="122">
        <v>1</v>
      </c>
      <c r="E193" s="122" t="s">
        <v>0</v>
      </c>
      <c r="F193" s="122" t="s">
        <v>306</v>
      </c>
      <c r="G193" s="122" t="s">
        <v>307</v>
      </c>
      <c r="H193" s="122" t="s">
        <v>422</v>
      </c>
      <c r="I193" s="122" t="s">
        <v>291</v>
      </c>
      <c r="J193" s="122" t="s">
        <v>309</v>
      </c>
      <c r="K193" s="122" t="s">
        <v>150</v>
      </c>
      <c r="L193" s="122" t="s">
        <v>310</v>
      </c>
      <c r="M193" s="122" t="s">
        <v>339</v>
      </c>
      <c r="N193" s="122" t="s">
        <v>340</v>
      </c>
      <c r="O193" s="122" t="s">
        <v>430</v>
      </c>
      <c r="P193" s="122" t="s">
        <v>430</v>
      </c>
      <c r="Q193" s="122" t="s">
        <v>150</v>
      </c>
      <c r="R193" s="123">
        <v>35222595.240000002</v>
      </c>
      <c r="S193" s="124">
        <v>43613</v>
      </c>
      <c r="T193" s="124">
        <v>49457</v>
      </c>
      <c r="U193" s="125">
        <v>100000000</v>
      </c>
      <c r="V193" s="125">
        <v>88134032.579999998</v>
      </c>
      <c r="W193" s="122" t="s">
        <v>150</v>
      </c>
      <c r="X193" s="124" t="s">
        <v>150</v>
      </c>
      <c r="Y193" s="118">
        <v>3707641.6</v>
      </c>
      <c r="Z193" s="118">
        <v>3707641.6</v>
      </c>
      <c r="AA193" s="118">
        <v>3707641.6</v>
      </c>
      <c r="AB193" s="118">
        <v>3707641.6</v>
      </c>
      <c r="AC193" s="118">
        <v>3707641.6</v>
      </c>
      <c r="AD193" s="118">
        <v>3707641.6</v>
      </c>
      <c r="AE193" s="118">
        <v>3707641.6</v>
      </c>
      <c r="AF193" s="118">
        <v>3707641.6</v>
      </c>
      <c r="AG193" s="118">
        <v>3707641.6</v>
      </c>
      <c r="AH193" s="118">
        <v>1853820.84</v>
      </c>
      <c r="AI193" s="118">
        <v>0</v>
      </c>
      <c r="AJ193" s="118">
        <v>0</v>
      </c>
      <c r="AK193" s="118">
        <v>0</v>
      </c>
      <c r="AL193" s="118">
        <v>0</v>
      </c>
      <c r="AM193" s="118">
        <v>0</v>
      </c>
      <c r="AN193" s="118">
        <v>0</v>
      </c>
      <c r="AO193" s="118">
        <v>0</v>
      </c>
      <c r="AP193" s="118">
        <v>0</v>
      </c>
      <c r="AQ193" s="118">
        <v>0</v>
      </c>
      <c r="AR193" s="118">
        <v>0</v>
      </c>
      <c r="AS193" s="118">
        <v>0</v>
      </c>
      <c r="AT193" s="118">
        <v>0</v>
      </c>
      <c r="AU193" s="118">
        <v>0</v>
      </c>
      <c r="AV193" s="118">
        <v>0</v>
      </c>
      <c r="AW193" s="118">
        <v>0</v>
      </c>
      <c r="AX193" s="118">
        <v>0</v>
      </c>
      <c r="AY193" s="118">
        <v>0</v>
      </c>
      <c r="AZ193" s="118">
        <v>0</v>
      </c>
      <c r="BA193" s="118">
        <v>0</v>
      </c>
      <c r="BB193" s="118">
        <v>0</v>
      </c>
      <c r="BC193" s="118">
        <v>0</v>
      </c>
      <c r="BD193" s="118">
        <v>0</v>
      </c>
      <c r="BE193" s="118">
        <v>0</v>
      </c>
      <c r="BF193" s="118">
        <v>0</v>
      </c>
      <c r="BG193" s="118">
        <v>0</v>
      </c>
      <c r="BH193" s="118">
        <v>0</v>
      </c>
      <c r="BI193" s="118">
        <v>0</v>
      </c>
      <c r="BJ193" s="118">
        <v>0</v>
      </c>
      <c r="BK193" s="118">
        <v>0</v>
      </c>
      <c r="BL193" s="118">
        <v>0</v>
      </c>
      <c r="BM193" s="118">
        <f t="shared" si="6"/>
        <v>7415283.2000000002</v>
      </c>
      <c r="BN193" s="118">
        <f t="shared" si="7"/>
        <v>27807312.040000003</v>
      </c>
      <c r="BO193" s="118">
        <f t="shared" si="8"/>
        <v>35222595.240000002</v>
      </c>
      <c r="BP193" s="132"/>
    </row>
    <row r="194" spans="1:71" ht="14.4" customHeight="1" x14ac:dyDescent="0.3">
      <c r="A194" s="121">
        <v>20841001</v>
      </c>
      <c r="B194" s="122">
        <v>1</v>
      </c>
      <c r="C194" s="122">
        <v>1</v>
      </c>
      <c r="D194" s="122">
        <v>1</v>
      </c>
      <c r="E194" s="122" t="s">
        <v>0</v>
      </c>
      <c r="F194" s="122" t="s">
        <v>306</v>
      </c>
      <c r="G194" s="122" t="s">
        <v>307</v>
      </c>
      <c r="H194" s="122" t="s">
        <v>308</v>
      </c>
      <c r="I194" s="122" t="s">
        <v>291</v>
      </c>
      <c r="J194" s="122" t="s">
        <v>309</v>
      </c>
      <c r="K194" s="122" t="s">
        <v>150</v>
      </c>
      <c r="L194" s="122" t="s">
        <v>310</v>
      </c>
      <c r="M194" s="122" t="s">
        <v>339</v>
      </c>
      <c r="N194" s="122" t="s">
        <v>340</v>
      </c>
      <c r="O194" s="122" t="s">
        <v>366</v>
      </c>
      <c r="P194" s="122" t="s">
        <v>366</v>
      </c>
      <c r="Q194" s="122" t="s">
        <v>150</v>
      </c>
      <c r="R194" s="123">
        <v>10247880.970000001</v>
      </c>
      <c r="S194" s="124">
        <v>43613</v>
      </c>
      <c r="T194" s="124">
        <v>49457</v>
      </c>
      <c r="U194" s="125">
        <v>100000000</v>
      </c>
      <c r="V194" s="125">
        <v>11865967.42</v>
      </c>
      <c r="W194" s="122" t="s">
        <v>150</v>
      </c>
      <c r="X194" s="124" t="s">
        <v>150</v>
      </c>
      <c r="Y194" s="118">
        <v>1078724.3</v>
      </c>
      <c r="Z194" s="118">
        <v>1078724.3</v>
      </c>
      <c r="AA194" s="118">
        <v>1078724.3</v>
      </c>
      <c r="AB194" s="118">
        <v>1078724.3</v>
      </c>
      <c r="AC194" s="118">
        <v>1078724.3</v>
      </c>
      <c r="AD194" s="118">
        <v>1078724.3</v>
      </c>
      <c r="AE194" s="118">
        <v>1078724.3</v>
      </c>
      <c r="AF194" s="118">
        <v>1078724.3</v>
      </c>
      <c r="AG194" s="118">
        <v>1078724.3</v>
      </c>
      <c r="AH194" s="118">
        <v>539362.27</v>
      </c>
      <c r="AI194" s="118">
        <v>0</v>
      </c>
      <c r="AJ194" s="118">
        <v>0</v>
      </c>
      <c r="AK194" s="118">
        <v>0</v>
      </c>
      <c r="AL194" s="118">
        <v>0</v>
      </c>
      <c r="AM194" s="118">
        <v>0</v>
      </c>
      <c r="AN194" s="118">
        <v>0</v>
      </c>
      <c r="AO194" s="118">
        <v>0</v>
      </c>
      <c r="AP194" s="118">
        <v>0</v>
      </c>
      <c r="AQ194" s="118">
        <v>0</v>
      </c>
      <c r="AR194" s="118">
        <v>0</v>
      </c>
      <c r="AS194" s="118">
        <v>0</v>
      </c>
      <c r="AT194" s="118">
        <v>0</v>
      </c>
      <c r="AU194" s="118">
        <v>0</v>
      </c>
      <c r="AV194" s="118">
        <v>0</v>
      </c>
      <c r="AW194" s="118">
        <v>0</v>
      </c>
      <c r="AX194" s="118">
        <v>0</v>
      </c>
      <c r="AY194" s="118">
        <v>0</v>
      </c>
      <c r="AZ194" s="118">
        <v>0</v>
      </c>
      <c r="BA194" s="118">
        <v>0</v>
      </c>
      <c r="BB194" s="118">
        <v>0</v>
      </c>
      <c r="BC194" s="118">
        <v>0</v>
      </c>
      <c r="BD194" s="118">
        <v>0</v>
      </c>
      <c r="BE194" s="118">
        <v>0</v>
      </c>
      <c r="BF194" s="118">
        <v>0</v>
      </c>
      <c r="BG194" s="118">
        <v>0</v>
      </c>
      <c r="BH194" s="118">
        <v>0</v>
      </c>
      <c r="BI194" s="118">
        <v>0</v>
      </c>
      <c r="BJ194" s="118">
        <v>0</v>
      </c>
      <c r="BK194" s="118">
        <v>0</v>
      </c>
      <c r="BL194" s="118">
        <v>0</v>
      </c>
      <c r="BM194" s="118">
        <f t="shared" si="6"/>
        <v>2157448.6</v>
      </c>
      <c r="BN194" s="118">
        <f t="shared" si="7"/>
        <v>8090432.3699999992</v>
      </c>
      <c r="BO194" s="118">
        <f t="shared" si="8"/>
        <v>10247880.969999999</v>
      </c>
      <c r="BP194" s="132"/>
    </row>
    <row r="195" spans="1:71" ht="14.4" customHeight="1" x14ac:dyDescent="0.3">
      <c r="A195" s="121">
        <v>20842000</v>
      </c>
      <c r="B195" s="122">
        <v>1</v>
      </c>
      <c r="C195" s="122">
        <v>0</v>
      </c>
      <c r="D195" s="122">
        <v>0</v>
      </c>
      <c r="E195" s="122" t="s">
        <v>0</v>
      </c>
      <c r="F195" s="122" t="s">
        <v>328</v>
      </c>
      <c r="G195" s="122" t="s">
        <v>328</v>
      </c>
      <c r="H195" s="122" t="s">
        <v>328</v>
      </c>
      <c r="I195" s="122" t="s">
        <v>328</v>
      </c>
      <c r="J195" s="122" t="s">
        <v>309</v>
      </c>
      <c r="K195" s="122" t="s">
        <v>150</v>
      </c>
      <c r="L195" s="122" t="s">
        <v>341</v>
      </c>
      <c r="M195" s="122" t="s">
        <v>339</v>
      </c>
      <c r="N195" s="122" t="s">
        <v>340</v>
      </c>
      <c r="O195" s="122" t="s">
        <v>352</v>
      </c>
      <c r="P195" s="122" t="s">
        <v>352</v>
      </c>
      <c r="Q195" s="122" t="s">
        <v>150</v>
      </c>
      <c r="R195" s="123">
        <v>34000000</v>
      </c>
      <c r="S195" s="124">
        <v>43690</v>
      </c>
      <c r="T195" s="124">
        <v>49169</v>
      </c>
      <c r="U195" s="125">
        <v>50000000</v>
      </c>
      <c r="V195" s="125">
        <v>50000000</v>
      </c>
      <c r="W195" s="122" t="s">
        <v>150</v>
      </c>
      <c r="X195" s="124" t="s">
        <v>150</v>
      </c>
      <c r="Y195" s="118">
        <v>2000000</v>
      </c>
      <c r="Z195" s="118">
        <v>4000000</v>
      </c>
      <c r="AA195" s="118">
        <v>4000000</v>
      </c>
      <c r="AB195" s="118">
        <v>4000000</v>
      </c>
      <c r="AC195" s="118">
        <v>4000000</v>
      </c>
      <c r="AD195" s="118">
        <v>4000000</v>
      </c>
      <c r="AE195" s="118">
        <v>4000000</v>
      </c>
      <c r="AF195" s="118">
        <v>4000000</v>
      </c>
      <c r="AG195" s="118">
        <v>4000000</v>
      </c>
      <c r="AH195" s="118">
        <v>0</v>
      </c>
      <c r="AI195" s="118">
        <v>0</v>
      </c>
      <c r="AJ195" s="118">
        <v>0</v>
      </c>
      <c r="AK195" s="118">
        <v>0</v>
      </c>
      <c r="AL195" s="118">
        <v>0</v>
      </c>
      <c r="AM195" s="118">
        <v>0</v>
      </c>
      <c r="AN195" s="118">
        <v>0</v>
      </c>
      <c r="AO195" s="118">
        <v>0</v>
      </c>
      <c r="AP195" s="118">
        <v>0</v>
      </c>
      <c r="AQ195" s="118">
        <v>0</v>
      </c>
      <c r="AR195" s="118">
        <v>0</v>
      </c>
      <c r="AS195" s="118">
        <v>0</v>
      </c>
      <c r="AT195" s="118">
        <v>0</v>
      </c>
      <c r="AU195" s="118">
        <v>0</v>
      </c>
      <c r="AV195" s="118">
        <v>0</v>
      </c>
      <c r="AW195" s="118">
        <v>0</v>
      </c>
      <c r="AX195" s="118">
        <v>0</v>
      </c>
      <c r="AY195" s="118">
        <v>0</v>
      </c>
      <c r="AZ195" s="118">
        <v>0</v>
      </c>
      <c r="BA195" s="118">
        <v>0</v>
      </c>
      <c r="BB195" s="118">
        <v>0</v>
      </c>
      <c r="BC195" s="118">
        <v>0</v>
      </c>
      <c r="BD195" s="118">
        <v>0</v>
      </c>
      <c r="BE195" s="118">
        <v>0</v>
      </c>
      <c r="BF195" s="118">
        <v>0</v>
      </c>
      <c r="BG195" s="118">
        <v>0</v>
      </c>
      <c r="BH195" s="118">
        <v>0</v>
      </c>
      <c r="BI195" s="118">
        <v>0</v>
      </c>
      <c r="BJ195" s="118">
        <v>0</v>
      </c>
      <c r="BK195" s="118">
        <v>0</v>
      </c>
      <c r="BL195" s="118">
        <v>0</v>
      </c>
      <c r="BM195" s="118">
        <f t="shared" si="6"/>
        <v>6000000</v>
      </c>
      <c r="BN195" s="118">
        <f t="shared" si="7"/>
        <v>28000000</v>
      </c>
      <c r="BO195" s="118">
        <f t="shared" si="8"/>
        <v>34000000</v>
      </c>
      <c r="BP195" s="132"/>
    </row>
    <row r="196" spans="1:71" ht="14.4" customHeight="1" x14ac:dyDescent="0.3">
      <c r="A196" s="121">
        <v>20843000</v>
      </c>
      <c r="B196" s="122">
        <v>1</v>
      </c>
      <c r="C196" s="122">
        <v>1</v>
      </c>
      <c r="D196" s="122">
        <v>1</v>
      </c>
      <c r="E196" s="122" t="s">
        <v>0</v>
      </c>
      <c r="F196" s="122" t="s">
        <v>306</v>
      </c>
      <c r="G196" s="122" t="s">
        <v>307</v>
      </c>
      <c r="H196" s="122" t="s">
        <v>308</v>
      </c>
      <c r="I196" s="122" t="s">
        <v>291</v>
      </c>
      <c r="J196" s="122" t="s">
        <v>309</v>
      </c>
      <c r="K196" s="122" t="s">
        <v>150</v>
      </c>
      <c r="L196" s="122" t="s">
        <v>310</v>
      </c>
      <c r="M196" s="122" t="s">
        <v>339</v>
      </c>
      <c r="N196" s="122" t="s">
        <v>340</v>
      </c>
      <c r="O196" s="122" t="s">
        <v>365</v>
      </c>
      <c r="P196" s="122" t="s">
        <v>365</v>
      </c>
      <c r="Q196" s="122" t="s">
        <v>150</v>
      </c>
      <c r="R196" s="123">
        <v>93150795.340000004</v>
      </c>
      <c r="S196" s="124">
        <v>43787</v>
      </c>
      <c r="T196" s="124">
        <v>49266</v>
      </c>
      <c r="U196" s="125">
        <v>203000000</v>
      </c>
      <c r="V196" s="125">
        <v>203000000</v>
      </c>
      <c r="W196" s="122" t="s">
        <v>150</v>
      </c>
      <c r="X196" s="124" t="s">
        <v>150</v>
      </c>
      <c r="Y196" s="118">
        <v>10350088.380000001</v>
      </c>
      <c r="Z196" s="118">
        <v>10350088.380000001</v>
      </c>
      <c r="AA196" s="118">
        <v>10350088.380000001</v>
      </c>
      <c r="AB196" s="118">
        <v>10350088.380000001</v>
      </c>
      <c r="AC196" s="118">
        <v>10350088.380000001</v>
      </c>
      <c r="AD196" s="118">
        <v>10350088.380000001</v>
      </c>
      <c r="AE196" s="118">
        <v>10350088.380000001</v>
      </c>
      <c r="AF196" s="118">
        <v>10350088.380000001</v>
      </c>
      <c r="AG196" s="118">
        <v>10350088.300000001</v>
      </c>
      <c r="AH196" s="118">
        <v>0</v>
      </c>
      <c r="AI196" s="118">
        <v>0</v>
      </c>
      <c r="AJ196" s="118">
        <v>0</v>
      </c>
      <c r="AK196" s="118">
        <v>0</v>
      </c>
      <c r="AL196" s="118">
        <v>0</v>
      </c>
      <c r="AM196" s="118">
        <v>0</v>
      </c>
      <c r="AN196" s="118">
        <v>0</v>
      </c>
      <c r="AO196" s="118">
        <v>0</v>
      </c>
      <c r="AP196" s="118">
        <v>0</v>
      </c>
      <c r="AQ196" s="118">
        <v>0</v>
      </c>
      <c r="AR196" s="118">
        <v>0</v>
      </c>
      <c r="AS196" s="118">
        <v>0</v>
      </c>
      <c r="AT196" s="118">
        <v>0</v>
      </c>
      <c r="AU196" s="118">
        <v>0</v>
      </c>
      <c r="AV196" s="118">
        <v>0</v>
      </c>
      <c r="AW196" s="118">
        <v>0</v>
      </c>
      <c r="AX196" s="118">
        <v>0</v>
      </c>
      <c r="AY196" s="118">
        <v>0</v>
      </c>
      <c r="AZ196" s="118">
        <v>0</v>
      </c>
      <c r="BA196" s="118">
        <v>0</v>
      </c>
      <c r="BB196" s="118">
        <v>0</v>
      </c>
      <c r="BC196" s="118">
        <v>0</v>
      </c>
      <c r="BD196" s="118">
        <v>0</v>
      </c>
      <c r="BE196" s="118">
        <v>0</v>
      </c>
      <c r="BF196" s="118">
        <v>0</v>
      </c>
      <c r="BG196" s="118">
        <v>0</v>
      </c>
      <c r="BH196" s="118">
        <v>0</v>
      </c>
      <c r="BI196" s="118">
        <v>0</v>
      </c>
      <c r="BJ196" s="118">
        <v>0</v>
      </c>
      <c r="BK196" s="118">
        <v>0</v>
      </c>
      <c r="BL196" s="118">
        <v>0</v>
      </c>
      <c r="BM196" s="118">
        <f t="shared" ref="BM196:BM259" si="9">SUM(Y196:Z196)</f>
        <v>20700176.760000002</v>
      </c>
      <c r="BN196" s="118">
        <f t="shared" ref="BN196:BN259" si="10">SUM(AA196:BL196)</f>
        <v>72450618.580000013</v>
      </c>
      <c r="BO196" s="118">
        <f t="shared" ref="BO196:BO259" si="11">SUM(BM196:BN196)</f>
        <v>93150795.340000018</v>
      </c>
      <c r="BP196" s="132"/>
    </row>
    <row r="197" spans="1:71" ht="14.4" customHeight="1" x14ac:dyDescent="0.3">
      <c r="A197" s="121">
        <v>20844000</v>
      </c>
      <c r="B197" s="122">
        <v>1</v>
      </c>
      <c r="C197" s="122">
        <v>0</v>
      </c>
      <c r="D197" s="122">
        <v>0</v>
      </c>
      <c r="E197" s="122" t="s">
        <v>0</v>
      </c>
      <c r="F197" s="122" t="s">
        <v>328</v>
      </c>
      <c r="G197" s="122" t="s">
        <v>328</v>
      </c>
      <c r="H197" s="122" t="s">
        <v>328</v>
      </c>
      <c r="I197" s="122" t="s">
        <v>328</v>
      </c>
      <c r="J197" s="122" t="s">
        <v>309</v>
      </c>
      <c r="K197" s="122" t="s">
        <v>150</v>
      </c>
      <c r="L197" s="122" t="s">
        <v>350</v>
      </c>
      <c r="M197" s="122" t="s">
        <v>339</v>
      </c>
      <c r="N197" s="122" t="s">
        <v>340</v>
      </c>
      <c r="O197" s="122" t="s">
        <v>351</v>
      </c>
      <c r="P197" s="122" t="s">
        <v>351</v>
      </c>
      <c r="Q197" s="122" t="s">
        <v>150</v>
      </c>
      <c r="R197" s="123">
        <v>25714285.739999998</v>
      </c>
      <c r="S197" s="124">
        <v>43798</v>
      </c>
      <c r="T197" s="124">
        <v>49277</v>
      </c>
      <c r="U197" s="125">
        <v>40000000</v>
      </c>
      <c r="V197" s="125">
        <v>30000000</v>
      </c>
      <c r="W197" s="122" t="s">
        <v>150</v>
      </c>
      <c r="X197" s="124" t="s">
        <v>150</v>
      </c>
      <c r="Y197" s="118">
        <v>2857142.86</v>
      </c>
      <c r="Z197" s="118">
        <v>2857142.86</v>
      </c>
      <c r="AA197" s="118">
        <v>2857142.86</v>
      </c>
      <c r="AB197" s="118">
        <v>2857142.86</v>
      </c>
      <c r="AC197" s="118">
        <v>2857142.86</v>
      </c>
      <c r="AD197" s="118">
        <v>2857142.86</v>
      </c>
      <c r="AE197" s="118">
        <v>2857142.86</v>
      </c>
      <c r="AF197" s="118">
        <v>2857142.86</v>
      </c>
      <c r="AG197" s="118">
        <v>2857142.859999998</v>
      </c>
      <c r="AH197" s="118">
        <v>0</v>
      </c>
      <c r="AI197" s="118">
        <v>0</v>
      </c>
      <c r="AJ197" s="118">
        <v>0</v>
      </c>
      <c r="AK197" s="118">
        <v>0</v>
      </c>
      <c r="AL197" s="118">
        <v>0</v>
      </c>
      <c r="AM197" s="118">
        <v>0</v>
      </c>
      <c r="AN197" s="118">
        <v>0</v>
      </c>
      <c r="AO197" s="118">
        <v>0</v>
      </c>
      <c r="AP197" s="118">
        <v>0</v>
      </c>
      <c r="AQ197" s="118">
        <v>0</v>
      </c>
      <c r="AR197" s="118">
        <v>0</v>
      </c>
      <c r="AS197" s="118">
        <v>0</v>
      </c>
      <c r="AT197" s="118">
        <v>0</v>
      </c>
      <c r="AU197" s="118">
        <v>0</v>
      </c>
      <c r="AV197" s="118">
        <v>0</v>
      </c>
      <c r="AW197" s="118">
        <v>0</v>
      </c>
      <c r="AX197" s="118">
        <v>0</v>
      </c>
      <c r="AY197" s="118">
        <v>0</v>
      </c>
      <c r="AZ197" s="118">
        <v>0</v>
      </c>
      <c r="BA197" s="118">
        <v>0</v>
      </c>
      <c r="BB197" s="118">
        <v>0</v>
      </c>
      <c r="BC197" s="118">
        <v>0</v>
      </c>
      <c r="BD197" s="118">
        <v>0</v>
      </c>
      <c r="BE197" s="118">
        <v>0</v>
      </c>
      <c r="BF197" s="118">
        <v>0</v>
      </c>
      <c r="BG197" s="118">
        <v>0</v>
      </c>
      <c r="BH197" s="118">
        <v>0</v>
      </c>
      <c r="BI197" s="118">
        <v>0</v>
      </c>
      <c r="BJ197" s="118">
        <v>0</v>
      </c>
      <c r="BK197" s="118">
        <v>0</v>
      </c>
      <c r="BL197" s="118">
        <v>0</v>
      </c>
      <c r="BM197" s="118">
        <f t="shared" si="9"/>
        <v>5714285.7199999997</v>
      </c>
      <c r="BN197" s="118">
        <f t="shared" si="10"/>
        <v>20000000.02</v>
      </c>
      <c r="BO197" s="118">
        <f t="shared" si="11"/>
        <v>25714285.739999998</v>
      </c>
      <c r="BP197" s="132"/>
    </row>
    <row r="198" spans="1:71" ht="14.4" customHeight="1" x14ac:dyDescent="0.3">
      <c r="A198" s="121">
        <v>20845000</v>
      </c>
      <c r="B198" s="122">
        <v>1</v>
      </c>
      <c r="C198" s="122">
        <v>1</v>
      </c>
      <c r="D198" s="122">
        <v>0</v>
      </c>
      <c r="E198" s="122" t="s">
        <v>0</v>
      </c>
      <c r="F198" s="122" t="s">
        <v>306</v>
      </c>
      <c r="G198" s="122" t="s">
        <v>314</v>
      </c>
      <c r="H198" s="122" t="s">
        <v>314</v>
      </c>
      <c r="I198" s="122" t="s">
        <v>314</v>
      </c>
      <c r="J198" s="122" t="s">
        <v>309</v>
      </c>
      <c r="K198" s="122" t="s">
        <v>150</v>
      </c>
      <c r="L198" s="122" t="s">
        <v>346</v>
      </c>
      <c r="M198" s="122" t="s">
        <v>339</v>
      </c>
      <c r="N198" s="122" t="s">
        <v>340</v>
      </c>
      <c r="O198" s="122" t="s">
        <v>360</v>
      </c>
      <c r="P198" s="122" t="s">
        <v>360</v>
      </c>
      <c r="Q198" s="122" t="s">
        <v>150</v>
      </c>
      <c r="R198" s="123">
        <v>3830767.8</v>
      </c>
      <c r="S198" s="124">
        <v>43819</v>
      </c>
      <c r="T198" s="124">
        <v>50394</v>
      </c>
      <c r="U198" s="125">
        <v>34122000</v>
      </c>
      <c r="V198" s="125">
        <v>34122000</v>
      </c>
      <c r="W198" s="122" t="s">
        <v>150</v>
      </c>
      <c r="X198" s="124" t="s">
        <v>150</v>
      </c>
      <c r="Y198" s="118">
        <v>319230.64</v>
      </c>
      <c r="Z198" s="118">
        <v>319230.64</v>
      </c>
      <c r="AA198" s="118">
        <v>319230.64</v>
      </c>
      <c r="AB198" s="118">
        <v>319230.64</v>
      </c>
      <c r="AC198" s="118">
        <v>319230.64</v>
      </c>
      <c r="AD198" s="118">
        <v>319230.64</v>
      </c>
      <c r="AE198" s="118">
        <v>319230.64</v>
      </c>
      <c r="AF198" s="118">
        <v>319230.64</v>
      </c>
      <c r="AG198" s="118">
        <v>319230.64</v>
      </c>
      <c r="AH198" s="118">
        <v>319230.64</v>
      </c>
      <c r="AI198" s="118">
        <v>319230.64</v>
      </c>
      <c r="AJ198" s="118">
        <v>319230.76</v>
      </c>
      <c r="AK198" s="118">
        <v>0</v>
      </c>
      <c r="AL198" s="118">
        <v>0</v>
      </c>
      <c r="AM198" s="118">
        <v>0</v>
      </c>
      <c r="AN198" s="118">
        <v>0</v>
      </c>
      <c r="AO198" s="118">
        <v>0</v>
      </c>
      <c r="AP198" s="118">
        <v>0</v>
      </c>
      <c r="AQ198" s="118">
        <v>0</v>
      </c>
      <c r="AR198" s="118">
        <v>0</v>
      </c>
      <c r="AS198" s="118">
        <v>0</v>
      </c>
      <c r="AT198" s="118">
        <v>0</v>
      </c>
      <c r="AU198" s="118">
        <v>0</v>
      </c>
      <c r="AV198" s="118">
        <v>0</v>
      </c>
      <c r="AW198" s="118">
        <v>0</v>
      </c>
      <c r="AX198" s="118">
        <v>0</v>
      </c>
      <c r="AY198" s="118">
        <v>0</v>
      </c>
      <c r="AZ198" s="118">
        <v>0</v>
      </c>
      <c r="BA198" s="118">
        <v>0</v>
      </c>
      <c r="BB198" s="118">
        <v>0</v>
      </c>
      <c r="BC198" s="118">
        <v>0</v>
      </c>
      <c r="BD198" s="118">
        <v>0</v>
      </c>
      <c r="BE198" s="118">
        <v>0</v>
      </c>
      <c r="BF198" s="118">
        <v>0</v>
      </c>
      <c r="BG198" s="118">
        <v>0</v>
      </c>
      <c r="BH198" s="118">
        <v>0</v>
      </c>
      <c r="BI198" s="118">
        <v>0</v>
      </c>
      <c r="BJ198" s="118">
        <v>0</v>
      </c>
      <c r="BK198" s="118">
        <v>0</v>
      </c>
      <c r="BL198" s="118">
        <v>0</v>
      </c>
      <c r="BM198" s="118">
        <f t="shared" si="9"/>
        <v>638461.28</v>
      </c>
      <c r="BN198" s="118">
        <f t="shared" si="10"/>
        <v>3192306.5200000005</v>
      </c>
      <c r="BO198" s="118">
        <f t="shared" si="11"/>
        <v>3830767.8000000007</v>
      </c>
      <c r="BP198" s="132"/>
    </row>
    <row r="199" spans="1:71" ht="14.4" customHeight="1" x14ac:dyDescent="0.3">
      <c r="A199" s="121">
        <v>20846000</v>
      </c>
      <c r="B199" s="122">
        <v>1</v>
      </c>
      <c r="C199" s="122">
        <v>1</v>
      </c>
      <c r="D199" s="122">
        <v>1</v>
      </c>
      <c r="E199" s="122" t="s">
        <v>0</v>
      </c>
      <c r="F199" s="122" t="s">
        <v>306</v>
      </c>
      <c r="G199" s="122" t="s">
        <v>307</v>
      </c>
      <c r="H199" s="122" t="s">
        <v>308</v>
      </c>
      <c r="I199" s="122" t="s">
        <v>291</v>
      </c>
      <c r="J199" s="122" t="s">
        <v>309</v>
      </c>
      <c r="K199" s="122" t="s">
        <v>150</v>
      </c>
      <c r="L199" s="122" t="s">
        <v>310</v>
      </c>
      <c r="M199" s="122" t="s">
        <v>339</v>
      </c>
      <c r="N199" s="122" t="s">
        <v>340</v>
      </c>
      <c r="O199" s="122" t="s">
        <v>367</v>
      </c>
      <c r="P199" s="122" t="s">
        <v>367</v>
      </c>
      <c r="Q199" s="122" t="s">
        <v>150</v>
      </c>
      <c r="R199" s="123">
        <v>2546232.5499999998</v>
      </c>
      <c r="S199" s="124">
        <v>43938</v>
      </c>
      <c r="T199" s="124">
        <v>48323</v>
      </c>
      <c r="U199" s="125">
        <v>50000000</v>
      </c>
      <c r="V199" s="125">
        <v>8323671.1900000004</v>
      </c>
      <c r="W199" s="122" t="s">
        <v>150</v>
      </c>
      <c r="X199" s="124" t="s">
        <v>150</v>
      </c>
      <c r="Y199" s="118">
        <v>391728.08</v>
      </c>
      <c r="Z199" s="118">
        <v>391728.08</v>
      </c>
      <c r="AA199" s="118">
        <v>391728.08</v>
      </c>
      <c r="AB199" s="118">
        <v>391728.08</v>
      </c>
      <c r="AC199" s="118">
        <v>391728.08</v>
      </c>
      <c r="AD199" s="118">
        <v>391728.08</v>
      </c>
      <c r="AE199" s="118">
        <v>195864.07</v>
      </c>
      <c r="AF199" s="118">
        <v>0</v>
      </c>
      <c r="AG199" s="118">
        <v>0</v>
      </c>
      <c r="AH199" s="118">
        <v>0</v>
      </c>
      <c r="AI199" s="118">
        <v>0</v>
      </c>
      <c r="AJ199" s="118">
        <v>0</v>
      </c>
      <c r="AK199" s="118">
        <v>0</v>
      </c>
      <c r="AL199" s="118">
        <v>0</v>
      </c>
      <c r="AM199" s="118">
        <v>0</v>
      </c>
      <c r="AN199" s="118">
        <v>0</v>
      </c>
      <c r="AO199" s="118">
        <v>0</v>
      </c>
      <c r="AP199" s="118">
        <v>0</v>
      </c>
      <c r="AQ199" s="118">
        <v>0</v>
      </c>
      <c r="AR199" s="118">
        <v>0</v>
      </c>
      <c r="AS199" s="118">
        <v>0</v>
      </c>
      <c r="AT199" s="118">
        <v>0</v>
      </c>
      <c r="AU199" s="118">
        <v>0</v>
      </c>
      <c r="AV199" s="118">
        <v>0</v>
      </c>
      <c r="AW199" s="118">
        <v>0</v>
      </c>
      <c r="AX199" s="118">
        <v>0</v>
      </c>
      <c r="AY199" s="118">
        <v>0</v>
      </c>
      <c r="AZ199" s="118">
        <v>0</v>
      </c>
      <c r="BA199" s="118">
        <v>0</v>
      </c>
      <c r="BB199" s="118">
        <v>0</v>
      </c>
      <c r="BC199" s="118">
        <v>0</v>
      </c>
      <c r="BD199" s="118">
        <v>0</v>
      </c>
      <c r="BE199" s="118">
        <v>0</v>
      </c>
      <c r="BF199" s="118">
        <v>0</v>
      </c>
      <c r="BG199" s="118">
        <v>0</v>
      </c>
      <c r="BH199" s="118">
        <v>0</v>
      </c>
      <c r="BI199" s="118">
        <v>0</v>
      </c>
      <c r="BJ199" s="118">
        <v>0</v>
      </c>
      <c r="BK199" s="118">
        <v>0</v>
      </c>
      <c r="BL199" s="118">
        <v>0</v>
      </c>
      <c r="BM199" s="118">
        <f t="shared" si="9"/>
        <v>783456.16</v>
      </c>
      <c r="BN199" s="118">
        <f t="shared" si="10"/>
        <v>1762776.3900000001</v>
      </c>
      <c r="BO199" s="118">
        <f t="shared" si="11"/>
        <v>2546232.5500000003</v>
      </c>
    </row>
    <row r="200" spans="1:71" ht="14.4" customHeight="1" x14ac:dyDescent="0.3">
      <c r="A200" s="121">
        <v>20846001</v>
      </c>
      <c r="B200" s="122">
        <v>1</v>
      </c>
      <c r="C200" s="122">
        <v>1</v>
      </c>
      <c r="D200" s="122">
        <v>1</v>
      </c>
      <c r="E200" s="122" t="s">
        <v>0</v>
      </c>
      <c r="F200" s="122" t="s">
        <v>306</v>
      </c>
      <c r="G200" s="122" t="s">
        <v>307</v>
      </c>
      <c r="H200" s="122" t="s">
        <v>308</v>
      </c>
      <c r="I200" s="122" t="s">
        <v>291</v>
      </c>
      <c r="J200" s="122" t="s">
        <v>309</v>
      </c>
      <c r="K200" s="122" t="s">
        <v>150</v>
      </c>
      <c r="L200" s="122" t="s">
        <v>310</v>
      </c>
      <c r="M200" s="122" t="s">
        <v>339</v>
      </c>
      <c r="N200" s="122" t="s">
        <v>340</v>
      </c>
      <c r="O200" s="122" t="s">
        <v>153</v>
      </c>
      <c r="P200" s="122" t="s">
        <v>153</v>
      </c>
      <c r="Q200" s="122" t="s">
        <v>150</v>
      </c>
      <c r="R200" s="123">
        <v>27368421.039999999</v>
      </c>
      <c r="S200" s="124">
        <v>43938</v>
      </c>
      <c r="T200" s="124">
        <v>48323</v>
      </c>
      <c r="U200" s="125">
        <v>50000000</v>
      </c>
      <c r="V200" s="125">
        <v>40000000</v>
      </c>
      <c r="W200" s="122" t="s">
        <v>150</v>
      </c>
      <c r="X200" s="124" t="s">
        <v>150</v>
      </c>
      <c r="Y200" s="118">
        <v>4210526.32</v>
      </c>
      <c r="Z200" s="118">
        <v>4210526.32</v>
      </c>
      <c r="AA200" s="118">
        <v>4210526.32</v>
      </c>
      <c r="AB200" s="118">
        <v>4210526.32</v>
      </c>
      <c r="AC200" s="118">
        <v>4210526.32</v>
      </c>
      <c r="AD200" s="118">
        <v>4210526.32</v>
      </c>
      <c r="AE200" s="118">
        <v>2105263.12</v>
      </c>
      <c r="AF200" s="118">
        <v>0</v>
      </c>
      <c r="AG200" s="118">
        <v>0</v>
      </c>
      <c r="AH200" s="118">
        <v>0</v>
      </c>
      <c r="AI200" s="118">
        <v>0</v>
      </c>
      <c r="AJ200" s="118">
        <v>0</v>
      </c>
      <c r="AK200" s="118">
        <v>0</v>
      </c>
      <c r="AL200" s="118">
        <v>0</v>
      </c>
      <c r="AM200" s="118">
        <v>0</v>
      </c>
      <c r="AN200" s="118">
        <v>0</v>
      </c>
      <c r="AO200" s="118">
        <v>0</v>
      </c>
      <c r="AP200" s="118">
        <v>0</v>
      </c>
      <c r="AQ200" s="118">
        <v>0</v>
      </c>
      <c r="AR200" s="118">
        <v>0</v>
      </c>
      <c r="AS200" s="118">
        <v>0</v>
      </c>
      <c r="AT200" s="118">
        <v>0</v>
      </c>
      <c r="AU200" s="118">
        <v>0</v>
      </c>
      <c r="AV200" s="118">
        <v>0</v>
      </c>
      <c r="AW200" s="118">
        <v>0</v>
      </c>
      <c r="AX200" s="118">
        <v>0</v>
      </c>
      <c r="AY200" s="118">
        <v>0</v>
      </c>
      <c r="AZ200" s="118">
        <v>0</v>
      </c>
      <c r="BA200" s="118">
        <v>0</v>
      </c>
      <c r="BB200" s="118">
        <v>0</v>
      </c>
      <c r="BC200" s="118">
        <v>0</v>
      </c>
      <c r="BD200" s="118">
        <v>0</v>
      </c>
      <c r="BE200" s="118">
        <v>0</v>
      </c>
      <c r="BF200" s="118">
        <v>0</v>
      </c>
      <c r="BG200" s="118">
        <v>0</v>
      </c>
      <c r="BH200" s="118">
        <v>0</v>
      </c>
      <c r="BI200" s="118">
        <v>0</v>
      </c>
      <c r="BJ200" s="118">
        <v>0</v>
      </c>
      <c r="BK200" s="118">
        <v>0</v>
      </c>
      <c r="BL200" s="118">
        <v>0</v>
      </c>
      <c r="BM200" s="118">
        <f t="shared" si="9"/>
        <v>8421052.6400000006</v>
      </c>
      <c r="BN200" s="118">
        <f t="shared" si="10"/>
        <v>18947368.400000002</v>
      </c>
      <c r="BO200" s="118">
        <f t="shared" si="11"/>
        <v>27368421.040000003</v>
      </c>
      <c r="BS200" s="130"/>
    </row>
    <row r="201" spans="1:71" ht="14.4" customHeight="1" x14ac:dyDescent="0.3">
      <c r="A201" s="121">
        <v>20847000</v>
      </c>
      <c r="B201" s="122">
        <v>1</v>
      </c>
      <c r="C201" s="122">
        <v>1</v>
      </c>
      <c r="D201" s="122">
        <v>1</v>
      </c>
      <c r="E201" s="122" t="s">
        <v>0</v>
      </c>
      <c r="F201" s="122" t="s">
        <v>306</v>
      </c>
      <c r="G201" s="122" t="s">
        <v>307</v>
      </c>
      <c r="H201" s="122" t="s">
        <v>308</v>
      </c>
      <c r="I201" s="122" t="s">
        <v>291</v>
      </c>
      <c r="J201" s="122" t="s">
        <v>309</v>
      </c>
      <c r="K201" s="122" t="s">
        <v>150</v>
      </c>
      <c r="L201" s="122" t="s">
        <v>310</v>
      </c>
      <c r="M201" s="122" t="s">
        <v>339</v>
      </c>
      <c r="N201" s="122" t="s">
        <v>340</v>
      </c>
      <c r="O201" s="122" t="s">
        <v>368</v>
      </c>
      <c r="P201" s="122" t="s">
        <v>368</v>
      </c>
      <c r="Q201" s="122" t="s">
        <v>150</v>
      </c>
      <c r="R201" s="123">
        <v>350000000</v>
      </c>
      <c r="S201" s="124">
        <v>43956</v>
      </c>
      <c r="T201" s="124">
        <v>51261</v>
      </c>
      <c r="U201" s="125">
        <v>350000000</v>
      </c>
      <c r="V201" s="125">
        <v>350000000</v>
      </c>
      <c r="W201" s="122" t="s">
        <v>150</v>
      </c>
      <c r="X201" s="124" t="s">
        <v>150</v>
      </c>
      <c r="Y201" s="118">
        <v>24137931.039999999</v>
      </c>
      <c r="Z201" s="118">
        <v>24137931.039999999</v>
      </c>
      <c r="AA201" s="118">
        <v>24137931.039999999</v>
      </c>
      <c r="AB201" s="118">
        <v>24137931.039999999</v>
      </c>
      <c r="AC201" s="118">
        <v>24137931.039999999</v>
      </c>
      <c r="AD201" s="118">
        <v>24137931.039999999</v>
      </c>
      <c r="AE201" s="118">
        <v>24137931.039999999</v>
      </c>
      <c r="AF201" s="118">
        <v>24137931.039999999</v>
      </c>
      <c r="AG201" s="118">
        <v>24137931.039999999</v>
      </c>
      <c r="AH201" s="118">
        <v>24137931.039999999</v>
      </c>
      <c r="AI201" s="118">
        <v>24137931.039999999</v>
      </c>
      <c r="AJ201" s="118">
        <v>24137931.039999999</v>
      </c>
      <c r="AK201" s="118">
        <v>24137931.039999999</v>
      </c>
      <c r="AL201" s="118">
        <v>24137931.039999999</v>
      </c>
      <c r="AM201" s="118">
        <v>12068965.439999999</v>
      </c>
      <c r="AN201" s="118">
        <v>0</v>
      </c>
      <c r="AO201" s="118">
        <v>0</v>
      </c>
      <c r="AP201" s="118">
        <v>0</v>
      </c>
      <c r="AQ201" s="118">
        <v>0</v>
      </c>
      <c r="AR201" s="118">
        <v>0</v>
      </c>
      <c r="AS201" s="118">
        <v>0</v>
      </c>
      <c r="AT201" s="118">
        <v>0</v>
      </c>
      <c r="AU201" s="118">
        <v>0</v>
      </c>
      <c r="AV201" s="118">
        <v>0</v>
      </c>
      <c r="AW201" s="118">
        <v>0</v>
      </c>
      <c r="AX201" s="118">
        <v>0</v>
      </c>
      <c r="AY201" s="118">
        <v>0</v>
      </c>
      <c r="AZ201" s="118">
        <v>0</v>
      </c>
      <c r="BA201" s="118">
        <v>0</v>
      </c>
      <c r="BB201" s="118">
        <v>0</v>
      </c>
      <c r="BC201" s="118">
        <v>0</v>
      </c>
      <c r="BD201" s="118">
        <v>0</v>
      </c>
      <c r="BE201" s="118">
        <v>0</v>
      </c>
      <c r="BF201" s="118">
        <v>0</v>
      </c>
      <c r="BG201" s="118">
        <v>0</v>
      </c>
      <c r="BH201" s="118">
        <v>0</v>
      </c>
      <c r="BI201" s="118">
        <v>0</v>
      </c>
      <c r="BJ201" s="118">
        <v>0</v>
      </c>
      <c r="BK201" s="118">
        <v>0</v>
      </c>
      <c r="BL201" s="118">
        <v>0</v>
      </c>
      <c r="BM201" s="118">
        <f t="shared" si="9"/>
        <v>48275862.079999998</v>
      </c>
      <c r="BN201" s="118">
        <f t="shared" si="10"/>
        <v>301724137.91999996</v>
      </c>
      <c r="BO201" s="118">
        <f t="shared" si="11"/>
        <v>349999999.99999994</v>
      </c>
      <c r="BP201" s="132"/>
    </row>
    <row r="202" spans="1:71" ht="14.4" customHeight="1" x14ac:dyDescent="0.3">
      <c r="A202" s="121">
        <v>20848000</v>
      </c>
      <c r="B202" s="122">
        <v>1</v>
      </c>
      <c r="C202" s="122">
        <v>1</v>
      </c>
      <c r="D202" s="122">
        <v>1</v>
      </c>
      <c r="E202" s="122" t="s">
        <v>0</v>
      </c>
      <c r="F202" s="122" t="s">
        <v>306</v>
      </c>
      <c r="G202" s="122" t="s">
        <v>307</v>
      </c>
      <c r="H202" s="122" t="s">
        <v>308</v>
      </c>
      <c r="I202" s="122" t="s">
        <v>291</v>
      </c>
      <c r="J202" s="122" t="s">
        <v>309</v>
      </c>
      <c r="K202" s="122" t="s">
        <v>150</v>
      </c>
      <c r="L202" s="122" t="s">
        <v>310</v>
      </c>
      <c r="M202" s="122" t="s">
        <v>339</v>
      </c>
      <c r="N202" s="122" t="s">
        <v>340</v>
      </c>
      <c r="O202" s="122" t="s">
        <v>369</v>
      </c>
      <c r="P202" s="122" t="s">
        <v>369</v>
      </c>
      <c r="Q202" s="122" t="s">
        <v>150</v>
      </c>
      <c r="R202" s="123">
        <v>105555555.59999999</v>
      </c>
      <c r="S202" s="124">
        <v>44035</v>
      </c>
      <c r="T202" s="124">
        <v>49513</v>
      </c>
      <c r="U202" s="125">
        <v>150000000</v>
      </c>
      <c r="V202" s="125">
        <v>150000000</v>
      </c>
      <c r="W202" s="122" t="s">
        <v>150</v>
      </c>
      <c r="X202" s="124" t="s">
        <v>150</v>
      </c>
      <c r="Y202" s="118">
        <v>5555555.5499999998</v>
      </c>
      <c r="Z202" s="118">
        <v>11111111.1</v>
      </c>
      <c r="AA202" s="118">
        <v>11111111.1</v>
      </c>
      <c r="AB202" s="118">
        <v>11111111.1</v>
      </c>
      <c r="AC202" s="118">
        <v>11111111.1</v>
      </c>
      <c r="AD202" s="118">
        <v>11111111.1</v>
      </c>
      <c r="AE202" s="118">
        <v>11111111.1</v>
      </c>
      <c r="AF202" s="118">
        <v>11111111.1</v>
      </c>
      <c r="AG202" s="118">
        <v>11111111.1</v>
      </c>
      <c r="AH202" s="118">
        <v>11111111.25</v>
      </c>
      <c r="AI202" s="118">
        <v>0</v>
      </c>
      <c r="AJ202" s="118">
        <v>0</v>
      </c>
      <c r="AK202" s="118">
        <v>0</v>
      </c>
      <c r="AL202" s="118">
        <v>0</v>
      </c>
      <c r="AM202" s="118">
        <v>0</v>
      </c>
      <c r="AN202" s="118">
        <v>0</v>
      </c>
      <c r="AO202" s="118">
        <v>0</v>
      </c>
      <c r="AP202" s="118">
        <v>0</v>
      </c>
      <c r="AQ202" s="118">
        <v>0</v>
      </c>
      <c r="AR202" s="118">
        <v>0</v>
      </c>
      <c r="AS202" s="118">
        <v>0</v>
      </c>
      <c r="AT202" s="118">
        <v>0</v>
      </c>
      <c r="AU202" s="118">
        <v>0</v>
      </c>
      <c r="AV202" s="118">
        <v>0</v>
      </c>
      <c r="AW202" s="118">
        <v>0</v>
      </c>
      <c r="AX202" s="118">
        <v>0</v>
      </c>
      <c r="AY202" s="118">
        <v>0</v>
      </c>
      <c r="AZ202" s="118">
        <v>0</v>
      </c>
      <c r="BA202" s="118">
        <v>0</v>
      </c>
      <c r="BB202" s="118">
        <v>0</v>
      </c>
      <c r="BC202" s="118">
        <v>0</v>
      </c>
      <c r="BD202" s="118">
        <v>0</v>
      </c>
      <c r="BE202" s="118">
        <v>0</v>
      </c>
      <c r="BF202" s="118">
        <v>0</v>
      </c>
      <c r="BG202" s="118">
        <v>0</v>
      </c>
      <c r="BH202" s="118">
        <v>0</v>
      </c>
      <c r="BI202" s="118">
        <v>0</v>
      </c>
      <c r="BJ202" s="118">
        <v>0</v>
      </c>
      <c r="BK202" s="118">
        <v>0</v>
      </c>
      <c r="BL202" s="118">
        <v>0</v>
      </c>
      <c r="BM202" s="118">
        <f t="shared" si="9"/>
        <v>16666666.649999999</v>
      </c>
      <c r="BN202" s="118">
        <f t="shared" si="10"/>
        <v>88888888.950000003</v>
      </c>
      <c r="BO202" s="118">
        <f t="shared" si="11"/>
        <v>105555555.59999999</v>
      </c>
      <c r="BP202" s="132"/>
    </row>
    <row r="203" spans="1:71" ht="14.4" customHeight="1" x14ac:dyDescent="0.3">
      <c r="A203" s="121">
        <v>20849000</v>
      </c>
      <c r="B203" s="122">
        <v>1</v>
      </c>
      <c r="C203" s="122">
        <v>1</v>
      </c>
      <c r="D203" s="122">
        <v>1</v>
      </c>
      <c r="E203" s="122" t="s">
        <v>0</v>
      </c>
      <c r="F203" s="122" t="s">
        <v>306</v>
      </c>
      <c r="G203" s="122" t="s">
        <v>307</v>
      </c>
      <c r="H203" s="122" t="s">
        <v>308</v>
      </c>
      <c r="I203" s="122" t="s">
        <v>291</v>
      </c>
      <c r="J203" s="122" t="s">
        <v>309</v>
      </c>
      <c r="K203" s="122" t="s">
        <v>150</v>
      </c>
      <c r="L203" s="122" t="s">
        <v>310</v>
      </c>
      <c r="M203" s="122" t="s">
        <v>339</v>
      </c>
      <c r="N203" s="122" t="s">
        <v>340</v>
      </c>
      <c r="O203" s="122" t="s">
        <v>370</v>
      </c>
      <c r="P203" s="122" t="s">
        <v>370</v>
      </c>
      <c r="Q203" s="122" t="s">
        <v>150</v>
      </c>
      <c r="R203" s="123">
        <v>102408296.33</v>
      </c>
      <c r="S203" s="124">
        <v>44169</v>
      </c>
      <c r="T203" s="124">
        <v>49647</v>
      </c>
      <c r="U203" s="125">
        <v>138251200</v>
      </c>
      <c r="V203" s="125">
        <v>138251200</v>
      </c>
      <c r="W203" s="122" t="s">
        <v>150</v>
      </c>
      <c r="X203" s="124" t="s">
        <v>150</v>
      </c>
      <c r="Y203" s="118">
        <v>10240829.619999999</v>
      </c>
      <c r="Z203" s="118">
        <v>10240829.619999999</v>
      </c>
      <c r="AA203" s="118">
        <v>10240829.619999999</v>
      </c>
      <c r="AB203" s="118">
        <v>10240829.619999999</v>
      </c>
      <c r="AC203" s="118">
        <v>10240829.619999999</v>
      </c>
      <c r="AD203" s="118">
        <v>10240829.619999999</v>
      </c>
      <c r="AE203" s="118">
        <v>10240829.619999999</v>
      </c>
      <c r="AF203" s="118">
        <v>10240829.619999999</v>
      </c>
      <c r="AG203" s="118">
        <v>10240829.619999999</v>
      </c>
      <c r="AH203" s="118">
        <v>10240829.75</v>
      </c>
      <c r="AI203" s="118">
        <v>0</v>
      </c>
      <c r="AJ203" s="118">
        <v>0</v>
      </c>
      <c r="AK203" s="118">
        <v>0</v>
      </c>
      <c r="AL203" s="118">
        <v>0</v>
      </c>
      <c r="AM203" s="118">
        <v>0</v>
      </c>
      <c r="AN203" s="118">
        <v>0</v>
      </c>
      <c r="AO203" s="118">
        <v>0</v>
      </c>
      <c r="AP203" s="118">
        <v>0</v>
      </c>
      <c r="AQ203" s="118">
        <v>0</v>
      </c>
      <c r="AR203" s="118">
        <v>0</v>
      </c>
      <c r="AS203" s="118">
        <v>0</v>
      </c>
      <c r="AT203" s="118">
        <v>0</v>
      </c>
      <c r="AU203" s="118">
        <v>0</v>
      </c>
      <c r="AV203" s="118">
        <v>0</v>
      </c>
      <c r="AW203" s="118">
        <v>0</v>
      </c>
      <c r="AX203" s="118">
        <v>0</v>
      </c>
      <c r="AY203" s="118">
        <v>0</v>
      </c>
      <c r="AZ203" s="118">
        <v>0</v>
      </c>
      <c r="BA203" s="118">
        <v>0</v>
      </c>
      <c r="BB203" s="118">
        <v>0</v>
      </c>
      <c r="BC203" s="118">
        <v>0</v>
      </c>
      <c r="BD203" s="118">
        <v>0</v>
      </c>
      <c r="BE203" s="118">
        <v>0</v>
      </c>
      <c r="BF203" s="118">
        <v>0</v>
      </c>
      <c r="BG203" s="118">
        <v>0</v>
      </c>
      <c r="BH203" s="118">
        <v>0</v>
      </c>
      <c r="BI203" s="118">
        <v>0</v>
      </c>
      <c r="BJ203" s="118">
        <v>0</v>
      </c>
      <c r="BK203" s="118">
        <v>0</v>
      </c>
      <c r="BL203" s="118">
        <v>0</v>
      </c>
      <c r="BM203" s="118">
        <f t="shared" si="9"/>
        <v>20481659.239999998</v>
      </c>
      <c r="BN203" s="118">
        <f t="shared" si="10"/>
        <v>81926637.089999989</v>
      </c>
      <c r="BO203" s="118">
        <f t="shared" si="11"/>
        <v>102408296.32999998</v>
      </c>
      <c r="BP203" s="132"/>
    </row>
    <row r="204" spans="1:71" ht="14.4" customHeight="1" x14ac:dyDescent="0.3">
      <c r="A204" s="121">
        <v>20851000</v>
      </c>
      <c r="B204" s="122">
        <v>1</v>
      </c>
      <c r="C204" s="122">
        <v>1</v>
      </c>
      <c r="D204" s="122">
        <v>0</v>
      </c>
      <c r="E204" s="122" t="s">
        <v>0</v>
      </c>
      <c r="F204" s="122" t="s">
        <v>306</v>
      </c>
      <c r="G204" s="122" t="s">
        <v>307</v>
      </c>
      <c r="H204" s="122" t="s">
        <v>317</v>
      </c>
      <c r="I204" s="122" t="s">
        <v>318</v>
      </c>
      <c r="J204" s="122" t="s">
        <v>309</v>
      </c>
      <c r="K204" s="122" t="s">
        <v>150</v>
      </c>
      <c r="L204" s="122" t="s">
        <v>327</v>
      </c>
      <c r="M204" s="122" t="s">
        <v>339</v>
      </c>
      <c r="N204" s="122" t="s">
        <v>340</v>
      </c>
      <c r="O204" s="122" t="s">
        <v>154</v>
      </c>
      <c r="P204" s="122" t="s">
        <v>154</v>
      </c>
      <c r="Q204" s="122" t="s">
        <v>150</v>
      </c>
      <c r="R204" s="123">
        <v>29041497.760000002</v>
      </c>
      <c r="S204" s="124">
        <v>44169</v>
      </c>
      <c r="T204" s="124">
        <v>47821</v>
      </c>
      <c r="U204" s="125">
        <v>49000000</v>
      </c>
      <c r="V204" s="125">
        <v>49000000</v>
      </c>
      <c r="W204" s="122" t="s">
        <v>150</v>
      </c>
      <c r="X204" s="124" t="s">
        <v>150</v>
      </c>
      <c r="Y204" s="118">
        <v>5808299.5599999996</v>
      </c>
      <c r="Z204" s="118">
        <v>5808299.5599999996</v>
      </c>
      <c r="AA204" s="118">
        <v>5808299.5599999996</v>
      </c>
      <c r="AB204" s="118">
        <v>5808299.5599999996</v>
      </c>
      <c r="AC204" s="118">
        <v>5808299.5200000023</v>
      </c>
      <c r="AD204" s="118">
        <v>0</v>
      </c>
      <c r="AE204" s="118">
        <v>0</v>
      </c>
      <c r="AF204" s="118">
        <v>0</v>
      </c>
      <c r="AG204" s="118">
        <v>0</v>
      </c>
      <c r="AH204" s="118">
        <v>0</v>
      </c>
      <c r="AI204" s="118">
        <v>0</v>
      </c>
      <c r="AJ204" s="118">
        <v>0</v>
      </c>
      <c r="AK204" s="118">
        <v>0</v>
      </c>
      <c r="AL204" s="118">
        <v>0</v>
      </c>
      <c r="AM204" s="118">
        <v>0</v>
      </c>
      <c r="AN204" s="118">
        <v>0</v>
      </c>
      <c r="AO204" s="118">
        <v>0</v>
      </c>
      <c r="AP204" s="118">
        <v>0</v>
      </c>
      <c r="AQ204" s="118">
        <v>0</v>
      </c>
      <c r="AR204" s="118">
        <v>0</v>
      </c>
      <c r="AS204" s="118">
        <v>0</v>
      </c>
      <c r="AT204" s="118">
        <v>0</v>
      </c>
      <c r="AU204" s="118">
        <v>0</v>
      </c>
      <c r="AV204" s="118">
        <v>0</v>
      </c>
      <c r="AW204" s="118">
        <v>0</v>
      </c>
      <c r="AX204" s="118">
        <v>0</v>
      </c>
      <c r="AY204" s="118">
        <v>0</v>
      </c>
      <c r="AZ204" s="118">
        <v>0</v>
      </c>
      <c r="BA204" s="118">
        <v>0</v>
      </c>
      <c r="BB204" s="118">
        <v>0</v>
      </c>
      <c r="BC204" s="118">
        <v>0</v>
      </c>
      <c r="BD204" s="118">
        <v>0</v>
      </c>
      <c r="BE204" s="118">
        <v>0</v>
      </c>
      <c r="BF204" s="118">
        <v>0</v>
      </c>
      <c r="BG204" s="118">
        <v>0</v>
      </c>
      <c r="BH204" s="118">
        <v>0</v>
      </c>
      <c r="BI204" s="118">
        <v>0</v>
      </c>
      <c r="BJ204" s="118">
        <v>0</v>
      </c>
      <c r="BK204" s="118">
        <v>0</v>
      </c>
      <c r="BL204" s="118">
        <v>0</v>
      </c>
      <c r="BM204" s="118">
        <f t="shared" si="9"/>
        <v>11616599.119999999</v>
      </c>
      <c r="BN204" s="118">
        <f t="shared" si="10"/>
        <v>17424898.640000001</v>
      </c>
      <c r="BO204" s="118">
        <f t="shared" si="11"/>
        <v>29041497.759999998</v>
      </c>
      <c r="BP204" s="132"/>
    </row>
    <row r="205" spans="1:71" ht="14.4" customHeight="1" x14ac:dyDescent="0.3">
      <c r="A205" s="121">
        <v>20852000</v>
      </c>
      <c r="B205" s="122">
        <v>1</v>
      </c>
      <c r="C205" s="122">
        <v>1</v>
      </c>
      <c r="D205" s="122">
        <v>0</v>
      </c>
      <c r="E205" s="122" t="s">
        <v>0</v>
      </c>
      <c r="F205" s="122" t="s">
        <v>306</v>
      </c>
      <c r="G205" s="122" t="s">
        <v>307</v>
      </c>
      <c r="H205" s="122" t="s">
        <v>317</v>
      </c>
      <c r="I205" s="122" t="s">
        <v>318</v>
      </c>
      <c r="J205" s="122" t="s">
        <v>309</v>
      </c>
      <c r="K205" s="122" t="s">
        <v>150</v>
      </c>
      <c r="L205" s="122" t="s">
        <v>319</v>
      </c>
      <c r="M205" s="122" t="s">
        <v>339</v>
      </c>
      <c r="N205" s="122" t="s">
        <v>340</v>
      </c>
      <c r="O205" s="122" t="s">
        <v>427</v>
      </c>
      <c r="P205" s="122" t="s">
        <v>427</v>
      </c>
      <c r="Q205" s="122" t="s">
        <v>150</v>
      </c>
      <c r="R205" s="123">
        <v>27115941.23</v>
      </c>
      <c r="S205" s="124">
        <v>44349</v>
      </c>
      <c r="T205" s="124">
        <v>49828</v>
      </c>
      <c r="U205" s="125">
        <v>48000000</v>
      </c>
      <c r="V205" s="125">
        <v>48000000</v>
      </c>
      <c r="W205" s="122" t="s">
        <v>150</v>
      </c>
      <c r="X205" s="124" t="s">
        <v>150</v>
      </c>
      <c r="Y205" s="118">
        <v>2582470.6</v>
      </c>
      <c r="Z205" s="118">
        <v>2582470.6</v>
      </c>
      <c r="AA205" s="118">
        <v>2582470.6</v>
      </c>
      <c r="AB205" s="118">
        <v>2582470.6</v>
      </c>
      <c r="AC205" s="118">
        <v>2582470.6</v>
      </c>
      <c r="AD205" s="118">
        <v>2582470.6</v>
      </c>
      <c r="AE205" s="118">
        <v>2582470.6</v>
      </c>
      <c r="AF205" s="118">
        <v>2582470.6</v>
      </c>
      <c r="AG205" s="118">
        <v>2582470.6</v>
      </c>
      <c r="AH205" s="118">
        <v>2582470.6</v>
      </c>
      <c r="AI205" s="118">
        <v>1291235.23</v>
      </c>
      <c r="AJ205" s="118">
        <v>0</v>
      </c>
      <c r="AK205" s="118">
        <v>0</v>
      </c>
      <c r="AL205" s="118">
        <v>0</v>
      </c>
      <c r="AM205" s="118">
        <v>0</v>
      </c>
      <c r="AN205" s="118">
        <v>0</v>
      </c>
      <c r="AO205" s="118">
        <v>0</v>
      </c>
      <c r="AP205" s="118">
        <v>0</v>
      </c>
      <c r="AQ205" s="118">
        <v>0</v>
      </c>
      <c r="AR205" s="118">
        <v>0</v>
      </c>
      <c r="AS205" s="118">
        <v>0</v>
      </c>
      <c r="AT205" s="118">
        <v>0</v>
      </c>
      <c r="AU205" s="118">
        <v>0</v>
      </c>
      <c r="AV205" s="118">
        <v>0</v>
      </c>
      <c r="AW205" s="118">
        <v>0</v>
      </c>
      <c r="AX205" s="118">
        <v>0</v>
      </c>
      <c r="AY205" s="118">
        <v>0</v>
      </c>
      <c r="AZ205" s="118">
        <v>0</v>
      </c>
      <c r="BA205" s="118">
        <v>0</v>
      </c>
      <c r="BB205" s="118">
        <v>0</v>
      </c>
      <c r="BC205" s="118">
        <v>0</v>
      </c>
      <c r="BD205" s="118">
        <v>0</v>
      </c>
      <c r="BE205" s="118">
        <v>0</v>
      </c>
      <c r="BF205" s="118">
        <v>0</v>
      </c>
      <c r="BG205" s="118">
        <v>0</v>
      </c>
      <c r="BH205" s="118">
        <v>0</v>
      </c>
      <c r="BI205" s="118">
        <v>0</v>
      </c>
      <c r="BJ205" s="118">
        <v>0</v>
      </c>
      <c r="BK205" s="118">
        <v>0</v>
      </c>
      <c r="BL205" s="118">
        <v>0</v>
      </c>
      <c r="BM205" s="118">
        <f t="shared" si="9"/>
        <v>5164941.2</v>
      </c>
      <c r="BN205" s="118">
        <f t="shared" si="10"/>
        <v>21951000.030000001</v>
      </c>
      <c r="BO205" s="118">
        <f t="shared" si="11"/>
        <v>27115941.23</v>
      </c>
      <c r="BP205" s="132"/>
    </row>
    <row r="206" spans="1:71" ht="14.4" customHeight="1" x14ac:dyDescent="0.3">
      <c r="A206" s="121">
        <v>20853000</v>
      </c>
      <c r="B206" s="122">
        <v>1</v>
      </c>
      <c r="C206" s="122">
        <v>1</v>
      </c>
      <c r="D206" s="122">
        <v>1</v>
      </c>
      <c r="E206" s="122" t="s">
        <v>0</v>
      </c>
      <c r="F206" s="122" t="s">
        <v>306</v>
      </c>
      <c r="G206" s="122" t="s">
        <v>307</v>
      </c>
      <c r="H206" s="122" t="s">
        <v>422</v>
      </c>
      <c r="I206" s="122" t="s">
        <v>291</v>
      </c>
      <c r="J206" s="122" t="s">
        <v>309</v>
      </c>
      <c r="K206" s="122" t="s">
        <v>150</v>
      </c>
      <c r="L206" s="122" t="s">
        <v>310</v>
      </c>
      <c r="M206" s="122" t="s">
        <v>339</v>
      </c>
      <c r="N206" s="122" t="s">
        <v>340</v>
      </c>
      <c r="O206" s="122" t="s">
        <v>423</v>
      </c>
      <c r="P206" s="122" t="s">
        <v>423</v>
      </c>
      <c r="Q206" s="122" t="s">
        <v>150</v>
      </c>
      <c r="R206" s="123">
        <v>169230769.19999999</v>
      </c>
      <c r="S206" s="124">
        <v>44439</v>
      </c>
      <c r="T206" s="124">
        <v>49919</v>
      </c>
      <c r="U206" s="125">
        <v>200000000</v>
      </c>
      <c r="V206" s="125">
        <v>200000000</v>
      </c>
      <c r="W206" s="122" t="s">
        <v>150</v>
      </c>
      <c r="X206" s="124" t="s">
        <v>150</v>
      </c>
      <c r="Y206" s="118">
        <v>15384615.380000001</v>
      </c>
      <c r="Z206" s="118">
        <v>15384615.380000001</v>
      </c>
      <c r="AA206" s="118">
        <v>15384615.380000001</v>
      </c>
      <c r="AB206" s="118">
        <v>15384615.380000001</v>
      </c>
      <c r="AC206" s="118">
        <v>15384615.380000001</v>
      </c>
      <c r="AD206" s="118">
        <v>15384615.380000001</v>
      </c>
      <c r="AE206" s="118">
        <v>15384615.380000001</v>
      </c>
      <c r="AF206" s="118">
        <v>15384615.380000001</v>
      </c>
      <c r="AG206" s="118">
        <v>15384615.380000001</v>
      </c>
      <c r="AH206" s="118">
        <v>15384615.380000001</v>
      </c>
      <c r="AI206" s="118">
        <v>15384615.4</v>
      </c>
      <c r="AJ206" s="118">
        <v>0</v>
      </c>
      <c r="AK206" s="118">
        <v>0</v>
      </c>
      <c r="AL206" s="118">
        <v>0</v>
      </c>
      <c r="AM206" s="118">
        <v>0</v>
      </c>
      <c r="AN206" s="118">
        <v>0</v>
      </c>
      <c r="AO206" s="118">
        <v>0</v>
      </c>
      <c r="AP206" s="118">
        <v>0</v>
      </c>
      <c r="AQ206" s="118">
        <v>0</v>
      </c>
      <c r="AR206" s="118">
        <v>0</v>
      </c>
      <c r="AS206" s="118">
        <v>0</v>
      </c>
      <c r="AT206" s="118">
        <v>0</v>
      </c>
      <c r="AU206" s="118">
        <v>0</v>
      </c>
      <c r="AV206" s="118">
        <v>0</v>
      </c>
      <c r="AW206" s="118">
        <v>0</v>
      </c>
      <c r="AX206" s="118">
        <v>0</v>
      </c>
      <c r="AY206" s="118">
        <v>0</v>
      </c>
      <c r="AZ206" s="118">
        <v>0</v>
      </c>
      <c r="BA206" s="118">
        <v>0</v>
      </c>
      <c r="BB206" s="118">
        <v>0</v>
      </c>
      <c r="BC206" s="118">
        <v>0</v>
      </c>
      <c r="BD206" s="118">
        <v>0</v>
      </c>
      <c r="BE206" s="118">
        <v>0</v>
      </c>
      <c r="BF206" s="118">
        <v>0</v>
      </c>
      <c r="BG206" s="118">
        <v>0</v>
      </c>
      <c r="BH206" s="118">
        <v>0</v>
      </c>
      <c r="BI206" s="118">
        <v>0</v>
      </c>
      <c r="BJ206" s="118">
        <v>0</v>
      </c>
      <c r="BK206" s="118">
        <v>0</v>
      </c>
      <c r="BL206" s="118">
        <v>0</v>
      </c>
      <c r="BM206" s="118">
        <f t="shared" si="9"/>
        <v>30769230.760000002</v>
      </c>
      <c r="BN206" s="118">
        <f t="shared" si="10"/>
        <v>138461538.44</v>
      </c>
      <c r="BO206" s="118">
        <f t="shared" si="11"/>
        <v>169230769.19999999</v>
      </c>
      <c r="BP206" s="132"/>
    </row>
    <row r="207" spans="1:71" ht="14.4" customHeight="1" x14ac:dyDescent="0.3">
      <c r="A207" s="121">
        <v>20854000</v>
      </c>
      <c r="B207" s="122">
        <v>1</v>
      </c>
      <c r="C207" s="122">
        <v>1</v>
      </c>
      <c r="D207" s="122">
        <v>1</v>
      </c>
      <c r="E207" s="122" t="s">
        <v>0</v>
      </c>
      <c r="F207" s="122" t="s">
        <v>306</v>
      </c>
      <c r="G207" s="122" t="s">
        <v>307</v>
      </c>
      <c r="H207" s="122" t="s">
        <v>422</v>
      </c>
      <c r="I207" s="122" t="s">
        <v>291</v>
      </c>
      <c r="J207" s="122" t="s">
        <v>309</v>
      </c>
      <c r="K207" s="122" t="s">
        <v>150</v>
      </c>
      <c r="L207" s="122" t="s">
        <v>310</v>
      </c>
      <c r="M207" s="122" t="s">
        <v>339</v>
      </c>
      <c r="N207" s="122" t="s">
        <v>340</v>
      </c>
      <c r="O207" s="122" t="s">
        <v>428</v>
      </c>
      <c r="P207" s="122" t="s">
        <v>428</v>
      </c>
      <c r="Q207" s="122" t="s">
        <v>150</v>
      </c>
      <c r="R207" s="123">
        <v>250000000</v>
      </c>
      <c r="S207" s="124">
        <v>44389</v>
      </c>
      <c r="T207" s="124">
        <v>51566</v>
      </c>
      <c r="U207" s="125">
        <v>250000000</v>
      </c>
      <c r="V207" s="125">
        <v>250000000</v>
      </c>
      <c r="W207" s="122" t="s">
        <v>150</v>
      </c>
      <c r="X207" s="124" t="s">
        <v>150</v>
      </c>
      <c r="Y207" s="118">
        <v>0</v>
      </c>
      <c r="Z207" s="118">
        <v>8620689.6600000001</v>
      </c>
      <c r="AA207" s="118">
        <v>17241379.32</v>
      </c>
      <c r="AB207" s="118">
        <v>17241379.32</v>
      </c>
      <c r="AC207" s="118">
        <v>17241379.32</v>
      </c>
      <c r="AD207" s="118">
        <v>17241379.32</v>
      </c>
      <c r="AE207" s="118">
        <v>17241379.32</v>
      </c>
      <c r="AF207" s="118">
        <v>17241379.32</v>
      </c>
      <c r="AG207" s="118">
        <v>17241379.32</v>
      </c>
      <c r="AH207" s="118">
        <v>17241379.32</v>
      </c>
      <c r="AI207" s="118">
        <v>17241379.32</v>
      </c>
      <c r="AJ207" s="118">
        <v>17241379.32</v>
      </c>
      <c r="AK207" s="118">
        <v>17241379.32</v>
      </c>
      <c r="AL207" s="118">
        <v>17241379.32</v>
      </c>
      <c r="AM207" s="118">
        <v>17241379.32</v>
      </c>
      <c r="AN207" s="118">
        <v>17241379.18</v>
      </c>
      <c r="AO207" s="118">
        <v>0</v>
      </c>
      <c r="AP207" s="118">
        <v>0</v>
      </c>
      <c r="AQ207" s="118">
        <v>0</v>
      </c>
      <c r="AR207" s="118">
        <v>0</v>
      </c>
      <c r="AS207" s="118">
        <v>0</v>
      </c>
      <c r="AT207" s="118">
        <v>0</v>
      </c>
      <c r="AU207" s="118">
        <v>0</v>
      </c>
      <c r="AV207" s="118">
        <v>0</v>
      </c>
      <c r="AW207" s="118">
        <v>0</v>
      </c>
      <c r="AX207" s="118">
        <v>0</v>
      </c>
      <c r="AY207" s="118">
        <v>0</v>
      </c>
      <c r="AZ207" s="118">
        <v>0</v>
      </c>
      <c r="BA207" s="118">
        <v>0</v>
      </c>
      <c r="BB207" s="118">
        <v>0</v>
      </c>
      <c r="BC207" s="118">
        <v>0</v>
      </c>
      <c r="BD207" s="118">
        <v>0</v>
      </c>
      <c r="BE207" s="118">
        <v>0</v>
      </c>
      <c r="BF207" s="118">
        <v>0</v>
      </c>
      <c r="BG207" s="118">
        <v>0</v>
      </c>
      <c r="BH207" s="118">
        <v>0</v>
      </c>
      <c r="BI207" s="118">
        <v>0</v>
      </c>
      <c r="BJ207" s="118">
        <v>0</v>
      </c>
      <c r="BK207" s="118">
        <v>0</v>
      </c>
      <c r="BL207" s="118">
        <v>0</v>
      </c>
      <c r="BM207" s="118">
        <f t="shared" si="9"/>
        <v>8620689.6600000001</v>
      </c>
      <c r="BN207" s="118">
        <f t="shared" si="10"/>
        <v>241379310.33999994</v>
      </c>
      <c r="BO207" s="118">
        <f t="shared" si="11"/>
        <v>249999999.99999994</v>
      </c>
      <c r="BP207" s="132"/>
    </row>
    <row r="208" spans="1:71" ht="14.4" customHeight="1" x14ac:dyDescent="0.3">
      <c r="A208" s="121">
        <v>20855000</v>
      </c>
      <c r="B208" s="122">
        <v>1</v>
      </c>
      <c r="C208" s="122">
        <v>1</v>
      </c>
      <c r="D208" s="122">
        <v>1</v>
      </c>
      <c r="E208" s="122" t="s">
        <v>0</v>
      </c>
      <c r="F208" s="122" t="s">
        <v>306</v>
      </c>
      <c r="G208" s="122" t="s">
        <v>307</v>
      </c>
      <c r="H208" s="122" t="s">
        <v>422</v>
      </c>
      <c r="I208" s="122" t="s">
        <v>291</v>
      </c>
      <c r="J208" s="122" t="s">
        <v>309</v>
      </c>
      <c r="K208" s="122" t="s">
        <v>150</v>
      </c>
      <c r="L208" s="122" t="s">
        <v>310</v>
      </c>
      <c r="M208" s="122" t="s">
        <v>339</v>
      </c>
      <c r="N208" s="122" t="s">
        <v>340</v>
      </c>
      <c r="O208" s="122" t="s">
        <v>429</v>
      </c>
      <c r="P208" s="122" t="s">
        <v>429</v>
      </c>
      <c r="Q208" s="122" t="s">
        <v>150</v>
      </c>
      <c r="R208" s="123">
        <v>34285714.289999999</v>
      </c>
      <c r="S208" s="124">
        <v>44389</v>
      </c>
      <c r="T208" s="124">
        <v>51566</v>
      </c>
      <c r="U208" s="125">
        <v>75000000</v>
      </c>
      <c r="V208" s="125">
        <v>37500000</v>
      </c>
      <c r="W208" s="122" t="s">
        <v>150</v>
      </c>
      <c r="X208" s="124" t="s">
        <v>150</v>
      </c>
      <c r="Y208" s="118">
        <v>2142857.14</v>
      </c>
      <c r="Z208" s="118">
        <v>2142857.14</v>
      </c>
      <c r="AA208" s="118">
        <v>2142857.14</v>
      </c>
      <c r="AB208" s="118">
        <v>2142857.14</v>
      </c>
      <c r="AC208" s="118">
        <v>2142857.14</v>
      </c>
      <c r="AD208" s="118">
        <v>2142857.14</v>
      </c>
      <c r="AE208" s="118">
        <v>2142857.14</v>
      </c>
      <c r="AF208" s="118">
        <v>2142857.14</v>
      </c>
      <c r="AG208" s="118">
        <v>2142857.14</v>
      </c>
      <c r="AH208" s="118">
        <v>2142857.14</v>
      </c>
      <c r="AI208" s="118">
        <v>2142857.14</v>
      </c>
      <c r="AJ208" s="118">
        <v>2142857.14</v>
      </c>
      <c r="AK208" s="118">
        <v>2142857.14</v>
      </c>
      <c r="AL208" s="118">
        <v>2142857.14</v>
      </c>
      <c r="AM208" s="118">
        <v>2142857.14</v>
      </c>
      <c r="AN208" s="118">
        <v>2142857.19</v>
      </c>
      <c r="AO208" s="118">
        <v>0</v>
      </c>
      <c r="AP208" s="118">
        <v>0</v>
      </c>
      <c r="AQ208" s="118">
        <v>0</v>
      </c>
      <c r="AR208" s="118">
        <v>0</v>
      </c>
      <c r="AS208" s="118">
        <v>0</v>
      </c>
      <c r="AT208" s="118">
        <v>0</v>
      </c>
      <c r="AU208" s="118">
        <v>0</v>
      </c>
      <c r="AV208" s="118">
        <v>0</v>
      </c>
      <c r="AW208" s="118">
        <v>0</v>
      </c>
      <c r="AX208" s="118">
        <v>0</v>
      </c>
      <c r="AY208" s="118">
        <v>0</v>
      </c>
      <c r="AZ208" s="118">
        <v>0</v>
      </c>
      <c r="BA208" s="118">
        <v>0</v>
      </c>
      <c r="BB208" s="118">
        <v>0</v>
      </c>
      <c r="BC208" s="118">
        <v>0</v>
      </c>
      <c r="BD208" s="118">
        <v>0</v>
      </c>
      <c r="BE208" s="118">
        <v>0</v>
      </c>
      <c r="BF208" s="118">
        <v>0</v>
      </c>
      <c r="BG208" s="118">
        <v>0</v>
      </c>
      <c r="BH208" s="118">
        <v>0</v>
      </c>
      <c r="BI208" s="118">
        <v>0</v>
      </c>
      <c r="BJ208" s="118">
        <v>0</v>
      </c>
      <c r="BK208" s="118">
        <v>0</v>
      </c>
      <c r="BL208" s="118">
        <v>0</v>
      </c>
      <c r="BM208" s="118">
        <f t="shared" si="9"/>
        <v>4285714.28</v>
      </c>
      <c r="BN208" s="118">
        <f t="shared" si="10"/>
        <v>30000000.010000005</v>
      </c>
      <c r="BO208" s="118">
        <f t="shared" si="11"/>
        <v>34285714.290000007</v>
      </c>
      <c r="BP208" s="132"/>
    </row>
    <row r="209" spans="1:68" ht="14.4" customHeight="1" x14ac:dyDescent="0.3">
      <c r="A209" s="121">
        <v>20855001</v>
      </c>
      <c r="B209" s="122">
        <v>1</v>
      </c>
      <c r="C209" s="122">
        <v>1</v>
      </c>
      <c r="D209" s="122">
        <v>1</v>
      </c>
      <c r="E209" s="122" t="s">
        <v>446</v>
      </c>
      <c r="F209" s="122" t="s">
        <v>306</v>
      </c>
      <c r="G209" s="122" t="s">
        <v>307</v>
      </c>
      <c r="H209" s="122" t="s">
        <v>422</v>
      </c>
      <c r="I209" s="122" t="s">
        <v>291</v>
      </c>
      <c r="J209" s="122" t="s">
        <v>309</v>
      </c>
      <c r="K209" s="122" t="s">
        <v>150</v>
      </c>
      <c r="L209" s="122" t="s">
        <v>310</v>
      </c>
      <c r="M209" s="122" t="s">
        <v>339</v>
      </c>
      <c r="N209" s="122" t="s">
        <v>340</v>
      </c>
      <c r="O209" s="122" t="s">
        <v>155</v>
      </c>
      <c r="P209" s="122" t="s">
        <v>155</v>
      </c>
      <c r="Q209" s="122" t="s">
        <v>150</v>
      </c>
      <c r="R209" s="123">
        <v>34285714.289999999</v>
      </c>
      <c r="S209" s="124">
        <v>44389</v>
      </c>
      <c r="T209" s="124">
        <v>51566</v>
      </c>
      <c r="U209" s="125">
        <v>75000000</v>
      </c>
      <c r="V209" s="125">
        <v>37500000</v>
      </c>
      <c r="W209" s="122" t="s">
        <v>150</v>
      </c>
      <c r="X209" s="124" t="s">
        <v>150</v>
      </c>
      <c r="Y209" s="118">
        <v>2142857.14</v>
      </c>
      <c r="Z209" s="118">
        <v>2142857.14</v>
      </c>
      <c r="AA209" s="118">
        <v>2142857.14</v>
      </c>
      <c r="AB209" s="118">
        <v>2142857.14</v>
      </c>
      <c r="AC209" s="118">
        <v>2142857.14</v>
      </c>
      <c r="AD209" s="118">
        <v>2142857.14</v>
      </c>
      <c r="AE209" s="118">
        <v>2142857.14</v>
      </c>
      <c r="AF209" s="118">
        <v>2142857.14</v>
      </c>
      <c r="AG209" s="118">
        <v>2142857.14</v>
      </c>
      <c r="AH209" s="118">
        <v>2142857.14</v>
      </c>
      <c r="AI209" s="118">
        <v>2142857.14</v>
      </c>
      <c r="AJ209" s="118">
        <v>2142857.14</v>
      </c>
      <c r="AK209" s="118">
        <v>2142857.14</v>
      </c>
      <c r="AL209" s="118">
        <v>2142857.14</v>
      </c>
      <c r="AM209" s="118">
        <v>2142857.14</v>
      </c>
      <c r="AN209" s="118">
        <v>2142857.19</v>
      </c>
      <c r="AO209" s="118">
        <v>0</v>
      </c>
      <c r="AP209" s="118">
        <v>0</v>
      </c>
      <c r="AQ209" s="118">
        <v>0</v>
      </c>
      <c r="AR209" s="118">
        <v>0</v>
      </c>
      <c r="AS209" s="118">
        <v>0</v>
      </c>
      <c r="AT209" s="118">
        <v>0</v>
      </c>
      <c r="AU209" s="118">
        <v>0</v>
      </c>
      <c r="AV209" s="118">
        <v>0</v>
      </c>
      <c r="AW209" s="118">
        <v>0</v>
      </c>
      <c r="AX209" s="118">
        <v>0</v>
      </c>
      <c r="AY209" s="118">
        <v>0</v>
      </c>
      <c r="AZ209" s="118">
        <v>0</v>
      </c>
      <c r="BA209" s="118">
        <v>0</v>
      </c>
      <c r="BB209" s="118">
        <v>0</v>
      </c>
      <c r="BC209" s="118">
        <v>0</v>
      </c>
      <c r="BD209" s="118">
        <v>0</v>
      </c>
      <c r="BE209" s="118">
        <v>0</v>
      </c>
      <c r="BF209" s="118">
        <v>0</v>
      </c>
      <c r="BG209" s="118">
        <v>0</v>
      </c>
      <c r="BH209" s="118">
        <v>0</v>
      </c>
      <c r="BI209" s="118">
        <v>0</v>
      </c>
      <c r="BJ209" s="118">
        <v>0</v>
      </c>
      <c r="BK209" s="118">
        <v>0</v>
      </c>
      <c r="BL209" s="118">
        <v>0</v>
      </c>
      <c r="BM209" s="118">
        <f t="shared" si="9"/>
        <v>4285714.28</v>
      </c>
      <c r="BN209" s="118">
        <f t="shared" si="10"/>
        <v>30000000.010000005</v>
      </c>
      <c r="BO209" s="118">
        <f t="shared" si="11"/>
        <v>34285714.290000007</v>
      </c>
      <c r="BP209" s="132"/>
    </row>
    <row r="210" spans="1:68" ht="14.4" customHeight="1" x14ac:dyDescent="0.3">
      <c r="A210" s="121">
        <v>20856000</v>
      </c>
      <c r="B210" s="122">
        <v>1</v>
      </c>
      <c r="C210" s="122">
        <v>0</v>
      </c>
      <c r="D210" s="122">
        <v>0</v>
      </c>
      <c r="E210" s="122" t="s">
        <v>0</v>
      </c>
      <c r="F210" s="122" t="s">
        <v>328</v>
      </c>
      <c r="G210" s="122" t="s">
        <v>328</v>
      </c>
      <c r="H210" s="122" t="s">
        <v>328</v>
      </c>
      <c r="I210" s="122" t="s">
        <v>328</v>
      </c>
      <c r="J210" s="122" t="s">
        <v>309</v>
      </c>
      <c r="K210" s="122" t="s">
        <v>150</v>
      </c>
      <c r="L210" s="122" t="s">
        <v>343</v>
      </c>
      <c r="M210" s="122" t="s">
        <v>339</v>
      </c>
      <c r="N210" s="122" t="s">
        <v>340</v>
      </c>
      <c r="O210" s="122" t="s">
        <v>426</v>
      </c>
      <c r="P210" s="122" t="s">
        <v>426</v>
      </c>
      <c r="Q210" s="122" t="s">
        <v>150</v>
      </c>
      <c r="R210" s="123">
        <v>75000000</v>
      </c>
      <c r="S210" s="124">
        <v>44389</v>
      </c>
      <c r="T210" s="124">
        <v>48041</v>
      </c>
      <c r="U210" s="125">
        <v>100000000</v>
      </c>
      <c r="V210" s="125">
        <v>100000000</v>
      </c>
      <c r="W210" s="122" t="s">
        <v>150</v>
      </c>
      <c r="X210" s="124" t="s">
        <v>150</v>
      </c>
      <c r="Y210" s="118">
        <v>12500000</v>
      </c>
      <c r="Z210" s="118">
        <v>12500000</v>
      </c>
      <c r="AA210" s="118">
        <v>12500000</v>
      </c>
      <c r="AB210" s="118">
        <v>12500000</v>
      </c>
      <c r="AC210" s="118">
        <v>12500000</v>
      </c>
      <c r="AD210" s="118">
        <v>12500000</v>
      </c>
      <c r="AE210" s="118">
        <v>0</v>
      </c>
      <c r="AF210" s="118">
        <v>0</v>
      </c>
      <c r="AG210" s="118">
        <v>0</v>
      </c>
      <c r="AH210" s="118">
        <v>0</v>
      </c>
      <c r="AI210" s="118">
        <v>0</v>
      </c>
      <c r="AJ210" s="118">
        <v>0</v>
      </c>
      <c r="AK210" s="118">
        <v>0</v>
      </c>
      <c r="AL210" s="118">
        <v>0</v>
      </c>
      <c r="AM210" s="118">
        <v>0</v>
      </c>
      <c r="AN210" s="118">
        <v>0</v>
      </c>
      <c r="AO210" s="118">
        <v>0</v>
      </c>
      <c r="AP210" s="118">
        <v>0</v>
      </c>
      <c r="AQ210" s="118">
        <v>0</v>
      </c>
      <c r="AR210" s="118">
        <v>0</v>
      </c>
      <c r="AS210" s="118">
        <v>0</v>
      </c>
      <c r="AT210" s="118">
        <v>0</v>
      </c>
      <c r="AU210" s="118">
        <v>0</v>
      </c>
      <c r="AV210" s="118">
        <v>0</v>
      </c>
      <c r="AW210" s="118">
        <v>0</v>
      </c>
      <c r="AX210" s="118">
        <v>0</v>
      </c>
      <c r="AY210" s="118">
        <v>0</v>
      </c>
      <c r="AZ210" s="118">
        <v>0</v>
      </c>
      <c r="BA210" s="118">
        <v>0</v>
      </c>
      <c r="BB210" s="118">
        <v>0</v>
      </c>
      <c r="BC210" s="118">
        <v>0</v>
      </c>
      <c r="BD210" s="118">
        <v>0</v>
      </c>
      <c r="BE210" s="118">
        <v>0</v>
      </c>
      <c r="BF210" s="118">
        <v>0</v>
      </c>
      <c r="BG210" s="118">
        <v>0</v>
      </c>
      <c r="BH210" s="118">
        <v>0</v>
      </c>
      <c r="BI210" s="118">
        <v>0</v>
      </c>
      <c r="BJ210" s="118">
        <v>0</v>
      </c>
      <c r="BK210" s="118">
        <v>0</v>
      </c>
      <c r="BL210" s="118">
        <v>0</v>
      </c>
      <c r="BM210" s="118">
        <f t="shared" si="9"/>
        <v>25000000</v>
      </c>
      <c r="BN210" s="118">
        <f t="shared" si="10"/>
        <v>50000000</v>
      </c>
      <c r="BO210" s="118">
        <f t="shared" si="11"/>
        <v>75000000</v>
      </c>
      <c r="BP210" s="132"/>
    </row>
    <row r="211" spans="1:68" ht="14.4" customHeight="1" x14ac:dyDescent="0.3">
      <c r="A211" s="121">
        <v>20857000</v>
      </c>
      <c r="B211" s="122">
        <v>1</v>
      </c>
      <c r="C211" s="122">
        <v>1</v>
      </c>
      <c r="D211" s="122">
        <v>1</v>
      </c>
      <c r="E211" s="122" t="s">
        <v>0</v>
      </c>
      <c r="F211" s="122" t="s">
        <v>306</v>
      </c>
      <c r="G211" s="122" t="s">
        <v>307</v>
      </c>
      <c r="H211" s="122" t="s">
        <v>422</v>
      </c>
      <c r="I211" s="122" t="s">
        <v>291</v>
      </c>
      <c r="J211" s="122" t="s">
        <v>309</v>
      </c>
      <c r="K211" s="122" t="s">
        <v>150</v>
      </c>
      <c r="L211" s="122" t="s">
        <v>310</v>
      </c>
      <c r="M211" s="122" t="s">
        <v>339</v>
      </c>
      <c r="N211" s="122" t="s">
        <v>340</v>
      </c>
      <c r="O211" s="122" t="s">
        <v>432</v>
      </c>
      <c r="P211" s="122" t="s">
        <v>432</v>
      </c>
      <c r="Q211" s="122" t="s">
        <v>150</v>
      </c>
      <c r="R211" s="123">
        <v>66346153.859999999</v>
      </c>
      <c r="S211" s="124">
        <v>44628</v>
      </c>
      <c r="T211" s="124">
        <v>50107</v>
      </c>
      <c r="U211" s="125">
        <v>75000000</v>
      </c>
      <c r="V211" s="125">
        <v>75000000</v>
      </c>
      <c r="W211" s="122" t="s">
        <v>150</v>
      </c>
      <c r="X211" s="124" t="s">
        <v>150</v>
      </c>
      <c r="Y211" s="118">
        <v>5769230.7599999998</v>
      </c>
      <c r="Z211" s="118">
        <v>5769230.7599999998</v>
      </c>
      <c r="AA211" s="118">
        <v>5769230.7599999998</v>
      </c>
      <c r="AB211" s="118">
        <v>5769230.7599999998</v>
      </c>
      <c r="AC211" s="118">
        <v>5769230.7599999998</v>
      </c>
      <c r="AD211" s="118">
        <v>5769230.7599999998</v>
      </c>
      <c r="AE211" s="118">
        <v>5769230.7599999998</v>
      </c>
      <c r="AF211" s="118">
        <v>5769230.7599999998</v>
      </c>
      <c r="AG211" s="118">
        <v>5769230.7599999998</v>
      </c>
      <c r="AH211" s="118">
        <v>5769230.7599999998</v>
      </c>
      <c r="AI211" s="118">
        <v>5769230.7599999998</v>
      </c>
      <c r="AJ211" s="118">
        <v>2884615.5</v>
      </c>
      <c r="AK211" s="118">
        <v>0</v>
      </c>
      <c r="AL211" s="118">
        <v>0</v>
      </c>
      <c r="AM211" s="118">
        <v>0</v>
      </c>
      <c r="AN211" s="118">
        <v>0</v>
      </c>
      <c r="AO211" s="118">
        <v>0</v>
      </c>
      <c r="AP211" s="118">
        <v>0</v>
      </c>
      <c r="AQ211" s="118">
        <v>0</v>
      </c>
      <c r="AR211" s="118">
        <v>0</v>
      </c>
      <c r="AS211" s="118">
        <v>0</v>
      </c>
      <c r="AT211" s="118">
        <v>0</v>
      </c>
      <c r="AU211" s="118">
        <v>0</v>
      </c>
      <c r="AV211" s="118">
        <v>0</v>
      </c>
      <c r="AW211" s="118">
        <v>0</v>
      </c>
      <c r="AX211" s="118">
        <v>0</v>
      </c>
      <c r="AY211" s="118">
        <v>0</v>
      </c>
      <c r="AZ211" s="118">
        <v>0</v>
      </c>
      <c r="BA211" s="118">
        <v>0</v>
      </c>
      <c r="BB211" s="118">
        <v>0</v>
      </c>
      <c r="BC211" s="118">
        <v>0</v>
      </c>
      <c r="BD211" s="118">
        <v>0</v>
      </c>
      <c r="BE211" s="118">
        <v>0</v>
      </c>
      <c r="BF211" s="118">
        <v>0</v>
      </c>
      <c r="BG211" s="118">
        <v>0</v>
      </c>
      <c r="BH211" s="118">
        <v>0</v>
      </c>
      <c r="BI211" s="118">
        <v>0</v>
      </c>
      <c r="BJ211" s="118">
        <v>0</v>
      </c>
      <c r="BK211" s="118">
        <v>0</v>
      </c>
      <c r="BL211" s="118">
        <v>0</v>
      </c>
      <c r="BM211" s="118">
        <f t="shared" si="9"/>
        <v>11538461.52</v>
      </c>
      <c r="BN211" s="118">
        <f t="shared" si="10"/>
        <v>54807692.339999989</v>
      </c>
      <c r="BO211" s="118">
        <f t="shared" si="11"/>
        <v>66346153.859999985</v>
      </c>
      <c r="BP211" s="132"/>
    </row>
    <row r="212" spans="1:68" ht="14.4" customHeight="1" x14ac:dyDescent="0.3">
      <c r="A212" s="121">
        <v>20858000</v>
      </c>
      <c r="B212" s="122">
        <v>1</v>
      </c>
      <c r="C212" s="122">
        <v>1</v>
      </c>
      <c r="D212" s="122">
        <v>1</v>
      </c>
      <c r="E212" s="122" t="s">
        <v>0</v>
      </c>
      <c r="F212" s="122" t="s">
        <v>306</v>
      </c>
      <c r="G212" s="122" t="s">
        <v>307</v>
      </c>
      <c r="H212" s="122" t="s">
        <v>422</v>
      </c>
      <c r="I212" s="122" t="s">
        <v>291</v>
      </c>
      <c r="J212" s="122" t="s">
        <v>309</v>
      </c>
      <c r="K212" s="122" t="s">
        <v>150</v>
      </c>
      <c r="L212" s="122" t="s">
        <v>310</v>
      </c>
      <c r="M212" s="122" t="s">
        <v>339</v>
      </c>
      <c r="N212" s="122" t="s">
        <v>340</v>
      </c>
      <c r="O212" s="122" t="s">
        <v>433</v>
      </c>
      <c r="P212" s="122" t="s">
        <v>433</v>
      </c>
      <c r="Q212" s="122" t="s">
        <v>150</v>
      </c>
      <c r="R212" s="123">
        <v>44230769.240000002</v>
      </c>
      <c r="S212" s="124">
        <v>44628</v>
      </c>
      <c r="T212" s="124">
        <v>50107</v>
      </c>
      <c r="U212" s="125">
        <v>50000000</v>
      </c>
      <c r="V212" s="125">
        <v>50000000</v>
      </c>
      <c r="W212" s="122" t="s">
        <v>150</v>
      </c>
      <c r="X212" s="124" t="s">
        <v>150</v>
      </c>
      <c r="Y212" s="118">
        <v>3846153.84</v>
      </c>
      <c r="Z212" s="118">
        <v>3846153.84</v>
      </c>
      <c r="AA212" s="118">
        <v>3846153.84</v>
      </c>
      <c r="AB212" s="118">
        <v>3846153.84</v>
      </c>
      <c r="AC212" s="118">
        <v>3846153.84</v>
      </c>
      <c r="AD212" s="118">
        <v>3846153.84</v>
      </c>
      <c r="AE212" s="118">
        <v>3846153.84</v>
      </c>
      <c r="AF212" s="118">
        <v>3846153.84</v>
      </c>
      <c r="AG212" s="118">
        <v>3846153.84</v>
      </c>
      <c r="AH212" s="118">
        <v>3846153.84</v>
      </c>
      <c r="AI212" s="118">
        <v>3846153.84</v>
      </c>
      <c r="AJ212" s="118">
        <v>1923077</v>
      </c>
      <c r="AK212" s="118">
        <v>0</v>
      </c>
      <c r="AL212" s="118">
        <v>0</v>
      </c>
      <c r="AM212" s="118">
        <v>0</v>
      </c>
      <c r="AN212" s="118">
        <v>0</v>
      </c>
      <c r="AO212" s="118">
        <v>0</v>
      </c>
      <c r="AP212" s="118">
        <v>0</v>
      </c>
      <c r="AQ212" s="118">
        <v>0</v>
      </c>
      <c r="AR212" s="118">
        <v>0</v>
      </c>
      <c r="AS212" s="118">
        <v>0</v>
      </c>
      <c r="AT212" s="118">
        <v>0</v>
      </c>
      <c r="AU212" s="118">
        <v>0</v>
      </c>
      <c r="AV212" s="118">
        <v>0</v>
      </c>
      <c r="AW212" s="118">
        <v>0</v>
      </c>
      <c r="AX212" s="118">
        <v>0</v>
      </c>
      <c r="AY212" s="118">
        <v>0</v>
      </c>
      <c r="AZ212" s="118">
        <v>0</v>
      </c>
      <c r="BA212" s="118">
        <v>0</v>
      </c>
      <c r="BB212" s="118">
        <v>0</v>
      </c>
      <c r="BC212" s="118">
        <v>0</v>
      </c>
      <c r="BD212" s="118">
        <v>0</v>
      </c>
      <c r="BE212" s="118">
        <v>0</v>
      </c>
      <c r="BF212" s="118">
        <v>0</v>
      </c>
      <c r="BG212" s="118">
        <v>0</v>
      </c>
      <c r="BH212" s="118">
        <v>0</v>
      </c>
      <c r="BI212" s="118">
        <v>0</v>
      </c>
      <c r="BJ212" s="118">
        <v>0</v>
      </c>
      <c r="BK212" s="118">
        <v>0</v>
      </c>
      <c r="BL212" s="118">
        <v>0</v>
      </c>
      <c r="BM212" s="118">
        <f t="shared" si="9"/>
        <v>7692307.6799999997</v>
      </c>
      <c r="BN212" s="118">
        <f t="shared" si="10"/>
        <v>36538461.560000002</v>
      </c>
      <c r="BO212" s="118">
        <f t="shared" si="11"/>
        <v>44230769.240000002</v>
      </c>
      <c r="BP212" s="132"/>
    </row>
    <row r="213" spans="1:68" ht="14.4" customHeight="1" x14ac:dyDescent="0.3">
      <c r="A213" s="121">
        <v>20859000</v>
      </c>
      <c r="B213" s="122">
        <v>1</v>
      </c>
      <c r="C213" s="122">
        <v>1</v>
      </c>
      <c r="D213" s="122">
        <v>1</v>
      </c>
      <c r="E213" s="122" t="s">
        <v>0</v>
      </c>
      <c r="F213" s="122" t="s">
        <v>306</v>
      </c>
      <c r="G213" s="122" t="s">
        <v>307</v>
      </c>
      <c r="H213" s="122" t="s">
        <v>422</v>
      </c>
      <c r="I213" s="122" t="s">
        <v>291</v>
      </c>
      <c r="J213" s="122" t="s">
        <v>309</v>
      </c>
      <c r="K213" s="122" t="s">
        <v>150</v>
      </c>
      <c r="L213" s="122" t="s">
        <v>310</v>
      </c>
      <c r="M213" s="122" t="s">
        <v>339</v>
      </c>
      <c r="N213" s="122" t="s">
        <v>340</v>
      </c>
      <c r="O213" s="122" t="s">
        <v>434</v>
      </c>
      <c r="P213" s="122" t="s">
        <v>434</v>
      </c>
      <c r="Q213" s="122" t="s">
        <v>150</v>
      </c>
      <c r="R213" s="123">
        <v>44230769.240000002</v>
      </c>
      <c r="S213" s="124">
        <v>44628</v>
      </c>
      <c r="T213" s="124">
        <v>50107</v>
      </c>
      <c r="U213" s="125">
        <v>50000000</v>
      </c>
      <c r="V213" s="125">
        <v>50000000</v>
      </c>
      <c r="W213" s="122" t="s">
        <v>150</v>
      </c>
      <c r="X213" s="124" t="s">
        <v>150</v>
      </c>
      <c r="Y213" s="118">
        <v>3846153.84</v>
      </c>
      <c r="Z213" s="118">
        <v>3846153.84</v>
      </c>
      <c r="AA213" s="118">
        <v>3846153.84</v>
      </c>
      <c r="AB213" s="118">
        <v>3846153.84</v>
      </c>
      <c r="AC213" s="118">
        <v>3846153.84</v>
      </c>
      <c r="AD213" s="118">
        <v>3846153.84</v>
      </c>
      <c r="AE213" s="118">
        <v>3846153.84</v>
      </c>
      <c r="AF213" s="118">
        <v>3846153.84</v>
      </c>
      <c r="AG213" s="118">
        <v>3846153.84</v>
      </c>
      <c r="AH213" s="118">
        <v>3846153.84</v>
      </c>
      <c r="AI213" s="118">
        <v>3846153.84</v>
      </c>
      <c r="AJ213" s="118">
        <v>1923077</v>
      </c>
      <c r="AK213" s="118">
        <v>0</v>
      </c>
      <c r="AL213" s="118">
        <v>0</v>
      </c>
      <c r="AM213" s="118">
        <v>0</v>
      </c>
      <c r="AN213" s="118">
        <v>0</v>
      </c>
      <c r="AO213" s="118">
        <v>0</v>
      </c>
      <c r="AP213" s="118">
        <v>0</v>
      </c>
      <c r="AQ213" s="118">
        <v>0</v>
      </c>
      <c r="AR213" s="118">
        <v>0</v>
      </c>
      <c r="AS213" s="118">
        <v>0</v>
      </c>
      <c r="AT213" s="118">
        <v>0</v>
      </c>
      <c r="AU213" s="118">
        <v>0</v>
      </c>
      <c r="AV213" s="118">
        <v>0</v>
      </c>
      <c r="AW213" s="118">
        <v>0</v>
      </c>
      <c r="AX213" s="118">
        <v>0</v>
      </c>
      <c r="AY213" s="118">
        <v>0</v>
      </c>
      <c r="AZ213" s="118">
        <v>0</v>
      </c>
      <c r="BA213" s="118">
        <v>0</v>
      </c>
      <c r="BB213" s="118">
        <v>0</v>
      </c>
      <c r="BC213" s="118">
        <v>0</v>
      </c>
      <c r="BD213" s="118">
        <v>0</v>
      </c>
      <c r="BE213" s="118">
        <v>0</v>
      </c>
      <c r="BF213" s="118">
        <v>0</v>
      </c>
      <c r="BG213" s="118">
        <v>0</v>
      </c>
      <c r="BH213" s="118">
        <v>0</v>
      </c>
      <c r="BI213" s="118">
        <v>0</v>
      </c>
      <c r="BJ213" s="118">
        <v>0</v>
      </c>
      <c r="BK213" s="118">
        <v>0</v>
      </c>
      <c r="BL213" s="118">
        <v>0</v>
      </c>
      <c r="BM213" s="118">
        <f t="shared" si="9"/>
        <v>7692307.6799999997</v>
      </c>
      <c r="BN213" s="118">
        <f t="shared" si="10"/>
        <v>36538461.560000002</v>
      </c>
      <c r="BO213" s="118">
        <f t="shared" si="11"/>
        <v>44230769.240000002</v>
      </c>
      <c r="BP213" s="132"/>
    </row>
    <row r="214" spans="1:68" ht="14.4" customHeight="1" x14ac:dyDescent="0.3">
      <c r="A214" s="121">
        <v>20860000</v>
      </c>
      <c r="B214" s="122">
        <v>1</v>
      </c>
      <c r="C214" s="122">
        <v>1</v>
      </c>
      <c r="D214" s="122">
        <v>0</v>
      </c>
      <c r="E214" s="122" t="s">
        <v>0</v>
      </c>
      <c r="F214" s="122" t="s">
        <v>306</v>
      </c>
      <c r="G214" s="122" t="s">
        <v>307</v>
      </c>
      <c r="H214" s="122" t="s">
        <v>317</v>
      </c>
      <c r="I214" s="122" t="s">
        <v>318</v>
      </c>
      <c r="J214" s="122" t="s">
        <v>309</v>
      </c>
      <c r="K214" s="122" t="s">
        <v>150</v>
      </c>
      <c r="L214" s="122" t="s">
        <v>327</v>
      </c>
      <c r="M214" s="122" t="s">
        <v>339</v>
      </c>
      <c r="N214" s="122" t="s">
        <v>340</v>
      </c>
      <c r="O214" s="122" t="s">
        <v>437</v>
      </c>
      <c r="P214" s="122" t="s">
        <v>437</v>
      </c>
      <c r="Q214" s="122" t="s">
        <v>150</v>
      </c>
      <c r="R214" s="123">
        <v>25126065.760000002</v>
      </c>
      <c r="S214" s="124">
        <v>44706</v>
      </c>
      <c r="T214" s="124">
        <v>48359</v>
      </c>
      <c r="U214" s="125">
        <v>49000000</v>
      </c>
      <c r="V214" s="125">
        <v>40966350.619999997</v>
      </c>
      <c r="W214" s="122" t="s">
        <v>150</v>
      </c>
      <c r="X214" s="124" t="s">
        <v>150</v>
      </c>
      <c r="Y214" s="118">
        <v>3865548.58</v>
      </c>
      <c r="Z214" s="118">
        <v>3865548.58</v>
      </c>
      <c r="AA214" s="118">
        <v>3865548.58</v>
      </c>
      <c r="AB214" s="118">
        <v>3865548.58</v>
      </c>
      <c r="AC214" s="118">
        <v>3865548.58</v>
      </c>
      <c r="AD214" s="118">
        <v>3865548.58</v>
      </c>
      <c r="AE214" s="118">
        <v>1932774.28</v>
      </c>
      <c r="AF214" s="118">
        <v>0</v>
      </c>
      <c r="AG214" s="118">
        <v>0</v>
      </c>
      <c r="AH214" s="118">
        <v>0</v>
      </c>
      <c r="AI214" s="118">
        <v>0</v>
      </c>
      <c r="AJ214" s="118">
        <v>0</v>
      </c>
      <c r="AK214" s="118">
        <v>0</v>
      </c>
      <c r="AL214" s="118">
        <v>0</v>
      </c>
      <c r="AM214" s="118">
        <v>0</v>
      </c>
      <c r="AN214" s="118">
        <v>0</v>
      </c>
      <c r="AO214" s="118">
        <v>0</v>
      </c>
      <c r="AP214" s="118">
        <v>0</v>
      </c>
      <c r="AQ214" s="118">
        <v>0</v>
      </c>
      <c r="AR214" s="118">
        <v>0</v>
      </c>
      <c r="AS214" s="118">
        <v>0</v>
      </c>
      <c r="AT214" s="118">
        <v>0</v>
      </c>
      <c r="AU214" s="118">
        <v>0</v>
      </c>
      <c r="AV214" s="118">
        <v>0</v>
      </c>
      <c r="AW214" s="118">
        <v>0</v>
      </c>
      <c r="AX214" s="118">
        <v>0</v>
      </c>
      <c r="AY214" s="118">
        <v>0</v>
      </c>
      <c r="AZ214" s="118">
        <v>0</v>
      </c>
      <c r="BA214" s="118">
        <v>0</v>
      </c>
      <c r="BB214" s="118">
        <v>0</v>
      </c>
      <c r="BC214" s="118">
        <v>0</v>
      </c>
      <c r="BD214" s="118">
        <v>0</v>
      </c>
      <c r="BE214" s="118">
        <v>0</v>
      </c>
      <c r="BF214" s="118">
        <v>0</v>
      </c>
      <c r="BG214" s="118">
        <v>0</v>
      </c>
      <c r="BH214" s="118">
        <v>0</v>
      </c>
      <c r="BI214" s="118">
        <v>0</v>
      </c>
      <c r="BJ214" s="118">
        <v>0</v>
      </c>
      <c r="BK214" s="118">
        <v>0</v>
      </c>
      <c r="BL214" s="118">
        <v>0</v>
      </c>
      <c r="BM214" s="118">
        <f t="shared" si="9"/>
        <v>7731097.1600000001</v>
      </c>
      <c r="BN214" s="118">
        <f t="shared" si="10"/>
        <v>17394968.600000001</v>
      </c>
      <c r="BO214" s="118">
        <f t="shared" si="11"/>
        <v>25126065.760000002</v>
      </c>
      <c r="BP214" s="132"/>
    </row>
    <row r="215" spans="1:68" ht="14.4" customHeight="1" x14ac:dyDescent="0.3">
      <c r="A215" s="121">
        <v>20860001</v>
      </c>
      <c r="B215" s="122">
        <v>1</v>
      </c>
      <c r="C215" s="122">
        <v>1</v>
      </c>
      <c r="D215" s="122">
        <v>0</v>
      </c>
      <c r="E215" s="122" t="s">
        <v>0</v>
      </c>
      <c r="F215" s="122" t="s">
        <v>306</v>
      </c>
      <c r="G215" s="122" t="s">
        <v>307</v>
      </c>
      <c r="H215" s="122" t="s">
        <v>317</v>
      </c>
      <c r="I215" s="122" t="s">
        <v>318</v>
      </c>
      <c r="J215" s="122" t="s">
        <v>309</v>
      </c>
      <c r="K215" s="122" t="s">
        <v>150</v>
      </c>
      <c r="L215" s="122" t="s">
        <v>327</v>
      </c>
      <c r="M215" s="122" t="s">
        <v>339</v>
      </c>
      <c r="N215" s="122" t="s">
        <v>340</v>
      </c>
      <c r="O215" s="122" t="s">
        <v>460</v>
      </c>
      <c r="P215" s="122" t="s">
        <v>460</v>
      </c>
      <c r="Q215" s="122" t="s">
        <v>150</v>
      </c>
      <c r="R215" s="123">
        <v>14236762.689999999</v>
      </c>
      <c r="S215" s="124">
        <v>44706</v>
      </c>
      <c r="T215" s="124">
        <v>48359</v>
      </c>
      <c r="U215" s="125">
        <v>0</v>
      </c>
      <c r="V215" s="125">
        <v>8033649.3799999999</v>
      </c>
      <c r="W215" s="122" t="s">
        <v>150</v>
      </c>
      <c r="X215" s="124" t="s">
        <v>150</v>
      </c>
      <c r="Y215" s="118">
        <v>2190271.1800000002</v>
      </c>
      <c r="Z215" s="118">
        <v>2190271.1800000002</v>
      </c>
      <c r="AA215" s="118">
        <v>2190271.1800000002</v>
      </c>
      <c r="AB215" s="118">
        <v>2190271.1800000002</v>
      </c>
      <c r="AC215" s="118">
        <v>2190271.1800000002</v>
      </c>
      <c r="AD215" s="118">
        <v>2190271.1800000002</v>
      </c>
      <c r="AE215" s="118">
        <v>1095135.6100000001</v>
      </c>
      <c r="AF215" s="118">
        <v>0</v>
      </c>
      <c r="AG215" s="118">
        <v>0</v>
      </c>
      <c r="AH215" s="118">
        <v>0</v>
      </c>
      <c r="AI215" s="118">
        <v>0</v>
      </c>
      <c r="AJ215" s="118">
        <v>0</v>
      </c>
      <c r="AK215" s="118">
        <v>0</v>
      </c>
      <c r="AL215" s="118">
        <v>0</v>
      </c>
      <c r="AM215" s="118">
        <v>0</v>
      </c>
      <c r="AN215" s="118">
        <v>0</v>
      </c>
      <c r="AO215" s="118">
        <v>0</v>
      </c>
      <c r="AP215" s="118">
        <v>0</v>
      </c>
      <c r="AQ215" s="118">
        <v>0</v>
      </c>
      <c r="AR215" s="118">
        <v>0</v>
      </c>
      <c r="AS215" s="118">
        <v>0</v>
      </c>
      <c r="AT215" s="118">
        <v>0</v>
      </c>
      <c r="AU215" s="118">
        <v>0</v>
      </c>
      <c r="AV215" s="118">
        <v>0</v>
      </c>
      <c r="AW215" s="118">
        <v>0</v>
      </c>
      <c r="AX215" s="118">
        <v>0</v>
      </c>
      <c r="AY215" s="118">
        <v>0</v>
      </c>
      <c r="AZ215" s="118">
        <v>0</v>
      </c>
      <c r="BA215" s="118">
        <v>0</v>
      </c>
      <c r="BB215" s="118">
        <v>0</v>
      </c>
      <c r="BC215" s="118">
        <v>0</v>
      </c>
      <c r="BD215" s="118">
        <v>0</v>
      </c>
      <c r="BE215" s="118">
        <v>0</v>
      </c>
      <c r="BF215" s="118">
        <v>0</v>
      </c>
      <c r="BG215" s="118">
        <v>0</v>
      </c>
      <c r="BH215" s="118">
        <v>0</v>
      </c>
      <c r="BI215" s="118">
        <v>0</v>
      </c>
      <c r="BJ215" s="118">
        <v>0</v>
      </c>
      <c r="BK215" s="118">
        <v>0</v>
      </c>
      <c r="BL215" s="118">
        <v>0</v>
      </c>
      <c r="BM215" s="118">
        <f t="shared" si="9"/>
        <v>4380542.3600000003</v>
      </c>
      <c r="BN215" s="118">
        <f t="shared" si="10"/>
        <v>9856220.3300000001</v>
      </c>
      <c r="BO215" s="118">
        <f t="shared" si="11"/>
        <v>14236762.690000001</v>
      </c>
      <c r="BP215" s="132"/>
    </row>
    <row r="216" spans="1:68" ht="14.4" customHeight="1" x14ac:dyDescent="0.3">
      <c r="A216" s="121">
        <v>20861000</v>
      </c>
      <c r="B216" s="122">
        <v>1</v>
      </c>
      <c r="C216" s="122">
        <v>1</v>
      </c>
      <c r="D216" s="122">
        <v>1</v>
      </c>
      <c r="E216" s="122" t="s">
        <v>0</v>
      </c>
      <c r="F216" s="122" t="s">
        <v>306</v>
      </c>
      <c r="G216" s="122" t="s">
        <v>307</v>
      </c>
      <c r="H216" s="122" t="s">
        <v>308</v>
      </c>
      <c r="I216" s="122" t="s">
        <v>291</v>
      </c>
      <c r="J216" s="122" t="s">
        <v>309</v>
      </c>
      <c r="K216" s="122" t="s">
        <v>150</v>
      </c>
      <c r="L216" s="122" t="s">
        <v>310</v>
      </c>
      <c r="M216" s="122" t="s">
        <v>339</v>
      </c>
      <c r="N216" s="122" t="s">
        <v>340</v>
      </c>
      <c r="O216" s="122" t="s">
        <v>440</v>
      </c>
      <c r="P216" s="122" t="s">
        <v>440</v>
      </c>
      <c r="Q216" s="122" t="s">
        <v>150</v>
      </c>
      <c r="R216" s="123">
        <v>230769230.75999999</v>
      </c>
      <c r="S216" s="124">
        <v>44916</v>
      </c>
      <c r="T216" s="124">
        <v>50395</v>
      </c>
      <c r="U216" s="125">
        <v>250000000</v>
      </c>
      <c r="V216" s="125">
        <v>250000000</v>
      </c>
      <c r="W216" s="122" t="s">
        <v>150</v>
      </c>
      <c r="X216" s="124" t="s">
        <v>150</v>
      </c>
      <c r="Y216" s="118">
        <v>19230769.239999998</v>
      </c>
      <c r="Z216" s="118">
        <v>19230769.239999998</v>
      </c>
      <c r="AA216" s="118">
        <v>19230769.239999998</v>
      </c>
      <c r="AB216" s="118">
        <v>19230769.239999998</v>
      </c>
      <c r="AC216" s="118">
        <v>19230769.239999998</v>
      </c>
      <c r="AD216" s="118">
        <v>19230769.239999998</v>
      </c>
      <c r="AE216" s="118">
        <v>19230769.239999998</v>
      </c>
      <c r="AF216" s="118">
        <v>19230769.239999998</v>
      </c>
      <c r="AG216" s="118">
        <v>19230769.239999998</v>
      </c>
      <c r="AH216" s="118">
        <v>19230769.239999998</v>
      </c>
      <c r="AI216" s="118">
        <v>19230769.239999998</v>
      </c>
      <c r="AJ216" s="118">
        <v>19230769.120000001</v>
      </c>
      <c r="AK216" s="118">
        <v>0</v>
      </c>
      <c r="AL216" s="118">
        <v>0</v>
      </c>
      <c r="AM216" s="118">
        <v>0</v>
      </c>
      <c r="AN216" s="118">
        <v>0</v>
      </c>
      <c r="AO216" s="118">
        <v>0</v>
      </c>
      <c r="AP216" s="118">
        <v>0</v>
      </c>
      <c r="AQ216" s="118">
        <v>0</v>
      </c>
      <c r="AR216" s="118">
        <v>0</v>
      </c>
      <c r="AS216" s="118">
        <v>0</v>
      </c>
      <c r="AT216" s="118">
        <v>0</v>
      </c>
      <c r="AU216" s="118">
        <v>0</v>
      </c>
      <c r="AV216" s="118">
        <v>0</v>
      </c>
      <c r="AW216" s="118">
        <v>0</v>
      </c>
      <c r="AX216" s="118">
        <v>0</v>
      </c>
      <c r="AY216" s="118">
        <v>0</v>
      </c>
      <c r="AZ216" s="118">
        <v>0</v>
      </c>
      <c r="BA216" s="118">
        <v>0</v>
      </c>
      <c r="BB216" s="118">
        <v>0</v>
      </c>
      <c r="BC216" s="118">
        <v>0</v>
      </c>
      <c r="BD216" s="118">
        <v>0</v>
      </c>
      <c r="BE216" s="118">
        <v>0</v>
      </c>
      <c r="BF216" s="118">
        <v>0</v>
      </c>
      <c r="BG216" s="118">
        <v>0</v>
      </c>
      <c r="BH216" s="118">
        <v>0</v>
      </c>
      <c r="BI216" s="118">
        <v>0</v>
      </c>
      <c r="BJ216" s="118">
        <v>0</v>
      </c>
      <c r="BK216" s="118">
        <v>0</v>
      </c>
      <c r="BL216" s="118">
        <v>0</v>
      </c>
      <c r="BM216" s="118">
        <f t="shared" si="9"/>
        <v>38461538.479999997</v>
      </c>
      <c r="BN216" s="118">
        <f t="shared" si="10"/>
        <v>192307692.28</v>
      </c>
      <c r="BO216" s="118">
        <f t="shared" si="11"/>
        <v>230769230.75999999</v>
      </c>
      <c r="BP216" s="132"/>
    </row>
    <row r="217" spans="1:68" ht="14.4" customHeight="1" x14ac:dyDescent="0.3">
      <c r="A217" s="121">
        <v>20862000</v>
      </c>
      <c r="B217" s="122">
        <v>1</v>
      </c>
      <c r="C217" s="122">
        <v>1</v>
      </c>
      <c r="D217" s="122">
        <v>0</v>
      </c>
      <c r="E217" s="122" t="s">
        <v>0</v>
      </c>
      <c r="F217" s="122" t="s">
        <v>306</v>
      </c>
      <c r="G217" s="122" t="s">
        <v>307</v>
      </c>
      <c r="H217" s="122" t="s">
        <v>317</v>
      </c>
      <c r="I217" s="122" t="s">
        <v>318</v>
      </c>
      <c r="J217" s="122" t="s">
        <v>309</v>
      </c>
      <c r="K217" s="122" t="s">
        <v>150</v>
      </c>
      <c r="L217" s="122" t="s">
        <v>444</v>
      </c>
      <c r="M217" s="122" t="s">
        <v>339</v>
      </c>
      <c r="N217" s="122" t="s">
        <v>340</v>
      </c>
      <c r="O217" s="122" t="s">
        <v>445</v>
      </c>
      <c r="P217" s="122" t="s">
        <v>445</v>
      </c>
      <c r="Q217" s="122" t="s">
        <v>150</v>
      </c>
      <c r="R217" s="123">
        <v>10451547.470000001</v>
      </c>
      <c r="S217" s="124">
        <v>44918</v>
      </c>
      <c r="T217" s="124">
        <v>50397</v>
      </c>
      <c r="U217" s="125">
        <v>26891460</v>
      </c>
      <c r="V217" s="125">
        <v>26891460</v>
      </c>
      <c r="W217" s="122" t="s">
        <v>150</v>
      </c>
      <c r="X217" s="124" t="s">
        <v>150</v>
      </c>
      <c r="Y217" s="118">
        <v>870962.3</v>
      </c>
      <c r="Z217" s="118">
        <v>870962.3</v>
      </c>
      <c r="AA217" s="118">
        <v>870962.3</v>
      </c>
      <c r="AB217" s="118">
        <v>870962.3</v>
      </c>
      <c r="AC217" s="118">
        <v>870962.3</v>
      </c>
      <c r="AD217" s="118">
        <v>870962.3</v>
      </c>
      <c r="AE217" s="118">
        <v>870962.3</v>
      </c>
      <c r="AF217" s="118">
        <v>870962.3</v>
      </c>
      <c r="AG217" s="118">
        <v>870962.3</v>
      </c>
      <c r="AH217" s="118">
        <v>870962.3</v>
      </c>
      <c r="AI217" s="118">
        <v>870962.3</v>
      </c>
      <c r="AJ217" s="118">
        <v>870962.17</v>
      </c>
      <c r="AK217" s="118">
        <v>0</v>
      </c>
      <c r="AL217" s="118">
        <v>0</v>
      </c>
      <c r="AM217" s="118">
        <v>0</v>
      </c>
      <c r="AN217" s="118">
        <v>0</v>
      </c>
      <c r="AO217" s="118">
        <v>0</v>
      </c>
      <c r="AP217" s="118">
        <v>0</v>
      </c>
      <c r="AQ217" s="118">
        <v>0</v>
      </c>
      <c r="AR217" s="118">
        <v>0</v>
      </c>
      <c r="AS217" s="118">
        <v>0</v>
      </c>
      <c r="AT217" s="118">
        <v>0</v>
      </c>
      <c r="AU217" s="118">
        <v>0</v>
      </c>
      <c r="AV217" s="118">
        <v>0</v>
      </c>
      <c r="AW217" s="118">
        <v>0</v>
      </c>
      <c r="AX217" s="118">
        <v>0</v>
      </c>
      <c r="AY217" s="118">
        <v>0</v>
      </c>
      <c r="AZ217" s="118">
        <v>0</v>
      </c>
      <c r="BA217" s="118">
        <v>0</v>
      </c>
      <c r="BB217" s="118">
        <v>0</v>
      </c>
      <c r="BC217" s="118">
        <v>0</v>
      </c>
      <c r="BD217" s="118">
        <v>0</v>
      </c>
      <c r="BE217" s="118">
        <v>0</v>
      </c>
      <c r="BF217" s="118">
        <v>0</v>
      </c>
      <c r="BG217" s="118">
        <v>0</v>
      </c>
      <c r="BH217" s="118">
        <v>0</v>
      </c>
      <c r="BI217" s="118">
        <v>0</v>
      </c>
      <c r="BJ217" s="118">
        <v>0</v>
      </c>
      <c r="BK217" s="118">
        <v>0</v>
      </c>
      <c r="BL217" s="118">
        <v>0</v>
      </c>
      <c r="BM217" s="118">
        <f t="shared" si="9"/>
        <v>1741924.6</v>
      </c>
      <c r="BN217" s="118">
        <f t="shared" si="10"/>
        <v>8709622.8699999992</v>
      </c>
      <c r="BO217" s="118">
        <f t="shared" si="11"/>
        <v>10451547.469999999</v>
      </c>
      <c r="BP217" s="132"/>
    </row>
    <row r="218" spans="1:68" ht="14.4" customHeight="1" x14ac:dyDescent="0.3">
      <c r="A218" s="121">
        <v>20863000</v>
      </c>
      <c r="B218" s="122">
        <v>1</v>
      </c>
      <c r="C218" s="122">
        <v>0</v>
      </c>
      <c r="D218" s="122">
        <v>0</v>
      </c>
      <c r="E218" s="122" t="s">
        <v>0</v>
      </c>
      <c r="F218" s="122" t="s">
        <v>328</v>
      </c>
      <c r="G218" s="122" t="s">
        <v>328</v>
      </c>
      <c r="H218" s="122" t="s">
        <v>328</v>
      </c>
      <c r="I218" s="122" t="s">
        <v>328</v>
      </c>
      <c r="J218" s="122" t="s">
        <v>309</v>
      </c>
      <c r="K218" s="122" t="s">
        <v>150</v>
      </c>
      <c r="L218" s="122" t="s">
        <v>343</v>
      </c>
      <c r="M218" s="122" t="s">
        <v>339</v>
      </c>
      <c r="N218" s="122" t="s">
        <v>340</v>
      </c>
      <c r="O218" s="122" t="s">
        <v>288</v>
      </c>
      <c r="P218" s="122" t="s">
        <v>288</v>
      </c>
      <c r="Q218" s="122" t="s">
        <v>150</v>
      </c>
      <c r="R218" s="123">
        <v>70312500</v>
      </c>
      <c r="S218" s="124">
        <v>45070</v>
      </c>
      <c r="T218" s="124">
        <v>48723</v>
      </c>
      <c r="U218" s="125">
        <v>75000000</v>
      </c>
      <c r="V218" s="125">
        <v>75000000</v>
      </c>
      <c r="W218" s="122" t="s">
        <v>150</v>
      </c>
      <c r="X218" s="124" t="s">
        <v>150</v>
      </c>
      <c r="Y218" s="118">
        <v>9375000</v>
      </c>
      <c r="Z218" s="118">
        <v>9375000</v>
      </c>
      <c r="AA218" s="118">
        <v>9375000</v>
      </c>
      <c r="AB218" s="118">
        <v>9375000</v>
      </c>
      <c r="AC218" s="118">
        <v>9375000</v>
      </c>
      <c r="AD218" s="118">
        <v>9375000</v>
      </c>
      <c r="AE218" s="118">
        <v>9375000</v>
      </c>
      <c r="AF218" s="118">
        <v>4687500</v>
      </c>
      <c r="AG218" s="118">
        <v>0</v>
      </c>
      <c r="AH218" s="118">
        <v>0</v>
      </c>
      <c r="AI218" s="118">
        <v>0</v>
      </c>
      <c r="AJ218" s="118">
        <v>0</v>
      </c>
      <c r="AK218" s="118">
        <v>0</v>
      </c>
      <c r="AL218" s="118">
        <v>0</v>
      </c>
      <c r="AM218" s="118">
        <v>0</v>
      </c>
      <c r="AN218" s="118">
        <v>0</v>
      </c>
      <c r="AO218" s="118">
        <v>0</v>
      </c>
      <c r="AP218" s="118">
        <v>0</v>
      </c>
      <c r="AQ218" s="118">
        <v>0</v>
      </c>
      <c r="AR218" s="118">
        <v>0</v>
      </c>
      <c r="AS218" s="118">
        <v>0</v>
      </c>
      <c r="AT218" s="118">
        <v>0</v>
      </c>
      <c r="AU218" s="118">
        <v>0</v>
      </c>
      <c r="AV218" s="118">
        <v>0</v>
      </c>
      <c r="AW218" s="118">
        <v>0</v>
      </c>
      <c r="AX218" s="118">
        <v>0</v>
      </c>
      <c r="AY218" s="118">
        <v>0</v>
      </c>
      <c r="AZ218" s="118">
        <v>0</v>
      </c>
      <c r="BA218" s="118">
        <v>0</v>
      </c>
      <c r="BB218" s="118">
        <v>0</v>
      </c>
      <c r="BC218" s="118">
        <v>0</v>
      </c>
      <c r="BD218" s="118">
        <v>0</v>
      </c>
      <c r="BE218" s="118">
        <v>0</v>
      </c>
      <c r="BF218" s="118">
        <v>0</v>
      </c>
      <c r="BG218" s="118">
        <v>0</v>
      </c>
      <c r="BH218" s="118">
        <v>0</v>
      </c>
      <c r="BI218" s="118">
        <v>0</v>
      </c>
      <c r="BJ218" s="118">
        <v>0</v>
      </c>
      <c r="BK218" s="118">
        <v>0</v>
      </c>
      <c r="BL218" s="118">
        <v>0</v>
      </c>
      <c r="BM218" s="118">
        <f t="shared" si="9"/>
        <v>18750000</v>
      </c>
      <c r="BN218" s="118">
        <f t="shared" si="10"/>
        <v>51562500</v>
      </c>
      <c r="BO218" s="118">
        <f t="shared" si="11"/>
        <v>70312500</v>
      </c>
      <c r="BP218" s="132"/>
    </row>
    <row r="219" spans="1:68" ht="14.4" customHeight="1" x14ac:dyDescent="0.3">
      <c r="A219" s="121">
        <v>20864000</v>
      </c>
      <c r="B219" s="122">
        <v>1</v>
      </c>
      <c r="C219" s="122">
        <v>1</v>
      </c>
      <c r="D219" s="122">
        <v>0</v>
      </c>
      <c r="E219" s="122" t="s">
        <v>0</v>
      </c>
      <c r="F219" s="122" t="s">
        <v>306</v>
      </c>
      <c r="G219" s="122" t="s">
        <v>307</v>
      </c>
      <c r="H219" s="122" t="s">
        <v>317</v>
      </c>
      <c r="I219" s="122" t="s">
        <v>318</v>
      </c>
      <c r="J219" s="122" t="s">
        <v>309</v>
      </c>
      <c r="K219" s="122" t="s">
        <v>150</v>
      </c>
      <c r="L219" s="122" t="s">
        <v>448</v>
      </c>
      <c r="M219" s="122" t="s">
        <v>339</v>
      </c>
      <c r="N219" s="122" t="s">
        <v>340</v>
      </c>
      <c r="O219" s="122" t="s">
        <v>449</v>
      </c>
      <c r="P219" s="122" t="s">
        <v>449</v>
      </c>
      <c r="Q219" s="122" t="s">
        <v>150</v>
      </c>
      <c r="R219" s="123">
        <v>17692427.5</v>
      </c>
      <c r="S219" s="124">
        <v>45113</v>
      </c>
      <c r="T219" s="124">
        <v>48766</v>
      </c>
      <c r="U219" s="125">
        <v>26467000</v>
      </c>
      <c r="V219" s="125">
        <v>26467000</v>
      </c>
      <c r="W219" s="122" t="s">
        <v>150</v>
      </c>
      <c r="X219" s="124" t="s">
        <v>150</v>
      </c>
      <c r="Y219" s="118">
        <v>1179495.1599999999</v>
      </c>
      <c r="Z219" s="118">
        <v>2358990.4200000013</v>
      </c>
      <c r="AA219" s="118">
        <v>2358990.3199999998</v>
      </c>
      <c r="AB219" s="118">
        <v>2358990.3199999998</v>
      </c>
      <c r="AC219" s="118">
        <v>2358990.3199999998</v>
      </c>
      <c r="AD219" s="118">
        <v>2358990.3199999998</v>
      </c>
      <c r="AE219" s="118">
        <v>2358990.3199999998</v>
      </c>
      <c r="AF219" s="118">
        <v>2358990.3199999998</v>
      </c>
      <c r="AG219" s="118">
        <v>0</v>
      </c>
      <c r="AH219" s="118">
        <v>0</v>
      </c>
      <c r="AI219" s="118">
        <v>0</v>
      </c>
      <c r="AJ219" s="118">
        <v>0</v>
      </c>
      <c r="AK219" s="118">
        <v>0</v>
      </c>
      <c r="AL219" s="118">
        <v>0</v>
      </c>
      <c r="AM219" s="118">
        <v>0</v>
      </c>
      <c r="AN219" s="118">
        <v>0</v>
      </c>
      <c r="AO219" s="118">
        <v>0</v>
      </c>
      <c r="AP219" s="118">
        <v>0</v>
      </c>
      <c r="AQ219" s="118">
        <v>0</v>
      </c>
      <c r="AR219" s="118">
        <v>0</v>
      </c>
      <c r="AS219" s="118">
        <v>0</v>
      </c>
      <c r="AT219" s="118">
        <v>0</v>
      </c>
      <c r="AU219" s="118">
        <v>0</v>
      </c>
      <c r="AV219" s="118">
        <v>0</v>
      </c>
      <c r="AW219" s="118">
        <v>0</v>
      </c>
      <c r="AX219" s="118">
        <v>0</v>
      </c>
      <c r="AY219" s="118">
        <v>0</v>
      </c>
      <c r="AZ219" s="118">
        <v>0</v>
      </c>
      <c r="BA219" s="118">
        <v>0</v>
      </c>
      <c r="BB219" s="118">
        <v>0</v>
      </c>
      <c r="BC219" s="118">
        <v>0</v>
      </c>
      <c r="BD219" s="118">
        <v>0</v>
      </c>
      <c r="BE219" s="118">
        <v>0</v>
      </c>
      <c r="BF219" s="118">
        <v>0</v>
      </c>
      <c r="BG219" s="118">
        <v>0</v>
      </c>
      <c r="BH219" s="118">
        <v>0</v>
      </c>
      <c r="BI219" s="118">
        <v>0</v>
      </c>
      <c r="BJ219" s="118">
        <v>0</v>
      </c>
      <c r="BK219" s="118">
        <v>0</v>
      </c>
      <c r="BL219" s="118">
        <v>0</v>
      </c>
      <c r="BM219" s="118">
        <f t="shared" si="9"/>
        <v>3538485.580000001</v>
      </c>
      <c r="BN219" s="118">
        <f t="shared" si="10"/>
        <v>14153941.92</v>
      </c>
      <c r="BO219" s="118">
        <f t="shared" si="11"/>
        <v>17692427.5</v>
      </c>
      <c r="BP219" s="132"/>
    </row>
    <row r="220" spans="1:68" ht="14.4" customHeight="1" x14ac:dyDescent="0.3">
      <c r="A220" s="121">
        <v>20865000</v>
      </c>
      <c r="B220" s="122">
        <v>1</v>
      </c>
      <c r="C220" s="122">
        <v>1</v>
      </c>
      <c r="D220" s="122">
        <v>1</v>
      </c>
      <c r="E220" s="122" t="s">
        <v>446</v>
      </c>
      <c r="F220" s="122" t="s">
        <v>306</v>
      </c>
      <c r="G220" s="122" t="s">
        <v>307</v>
      </c>
      <c r="H220" s="122" t="s">
        <v>422</v>
      </c>
      <c r="I220" s="122" t="s">
        <v>291</v>
      </c>
      <c r="J220" s="122" t="s">
        <v>309</v>
      </c>
      <c r="K220" s="122" t="s">
        <v>150</v>
      </c>
      <c r="L220" s="122" t="s">
        <v>310</v>
      </c>
      <c r="M220" s="122" t="s">
        <v>339</v>
      </c>
      <c r="N220" s="122" t="s">
        <v>340</v>
      </c>
      <c r="O220" s="122" t="s">
        <v>450</v>
      </c>
      <c r="P220" s="122" t="s">
        <v>450</v>
      </c>
      <c r="Q220" s="122" t="s">
        <v>150</v>
      </c>
      <c r="R220" s="123">
        <v>40293782.810000002</v>
      </c>
      <c r="S220" s="124">
        <v>45135</v>
      </c>
      <c r="T220" s="124">
        <v>52440</v>
      </c>
      <c r="U220" s="125">
        <v>150000000</v>
      </c>
      <c r="V220" s="125">
        <v>150000000</v>
      </c>
      <c r="W220" s="122" t="s">
        <v>150</v>
      </c>
      <c r="X220" s="124" t="s">
        <v>150</v>
      </c>
      <c r="Y220" s="118">
        <v>0</v>
      </c>
      <c r="Z220" s="118">
        <v>0</v>
      </c>
      <c r="AA220" s="118">
        <v>2518361.42</v>
      </c>
      <c r="AB220" s="118">
        <v>2518361.42</v>
      </c>
      <c r="AC220" s="118">
        <v>2518361.42</v>
      </c>
      <c r="AD220" s="118">
        <v>2518361.42</v>
      </c>
      <c r="AE220" s="118">
        <v>2518361.42</v>
      </c>
      <c r="AF220" s="118">
        <v>2518361.42</v>
      </c>
      <c r="AG220" s="118">
        <v>2518361.42</v>
      </c>
      <c r="AH220" s="118">
        <v>2518361.42</v>
      </c>
      <c r="AI220" s="118">
        <v>2518361.42</v>
      </c>
      <c r="AJ220" s="118">
        <v>2518361.42</v>
      </c>
      <c r="AK220" s="118">
        <v>2518361.42</v>
      </c>
      <c r="AL220" s="118">
        <v>2518361.42</v>
      </c>
      <c r="AM220" s="118">
        <v>2518361.42</v>
      </c>
      <c r="AN220" s="118">
        <v>2518361.42</v>
      </c>
      <c r="AO220" s="118">
        <v>2518361.42</v>
      </c>
      <c r="AP220" s="118">
        <v>2518361.5099999998</v>
      </c>
      <c r="AQ220" s="118">
        <v>0</v>
      </c>
      <c r="AR220" s="118">
        <v>0</v>
      </c>
      <c r="AS220" s="118">
        <v>0</v>
      </c>
      <c r="AT220" s="118">
        <v>0</v>
      </c>
      <c r="AU220" s="118">
        <v>0</v>
      </c>
      <c r="AV220" s="118">
        <v>0</v>
      </c>
      <c r="AW220" s="118">
        <v>0</v>
      </c>
      <c r="AX220" s="118">
        <v>0</v>
      </c>
      <c r="AY220" s="118">
        <v>0</v>
      </c>
      <c r="AZ220" s="118">
        <v>0</v>
      </c>
      <c r="BA220" s="118">
        <v>0</v>
      </c>
      <c r="BB220" s="118">
        <v>0</v>
      </c>
      <c r="BC220" s="118">
        <v>0</v>
      </c>
      <c r="BD220" s="118">
        <v>0</v>
      </c>
      <c r="BE220" s="118">
        <v>0</v>
      </c>
      <c r="BF220" s="118">
        <v>0</v>
      </c>
      <c r="BG220" s="118">
        <v>0</v>
      </c>
      <c r="BH220" s="118">
        <v>0</v>
      </c>
      <c r="BI220" s="118">
        <v>0</v>
      </c>
      <c r="BJ220" s="118">
        <v>0</v>
      </c>
      <c r="BK220" s="118">
        <v>0</v>
      </c>
      <c r="BL220" s="118">
        <v>0</v>
      </c>
      <c r="BM220" s="118">
        <f t="shared" si="9"/>
        <v>0</v>
      </c>
      <c r="BN220" s="118">
        <f t="shared" si="10"/>
        <v>40293782.81000001</v>
      </c>
      <c r="BO220" s="118">
        <f t="shared" si="11"/>
        <v>40293782.81000001</v>
      </c>
      <c r="BP220" s="132"/>
    </row>
    <row r="221" spans="1:68" ht="14.4" customHeight="1" x14ac:dyDescent="0.3">
      <c r="A221" s="121">
        <v>20866000</v>
      </c>
      <c r="B221" s="122">
        <v>1</v>
      </c>
      <c r="C221" s="122">
        <v>1</v>
      </c>
      <c r="D221" s="122">
        <v>1</v>
      </c>
      <c r="E221" s="122" t="s">
        <v>446</v>
      </c>
      <c r="F221" s="122" t="s">
        <v>306</v>
      </c>
      <c r="G221" s="122" t="s">
        <v>307</v>
      </c>
      <c r="H221" s="122" t="s">
        <v>422</v>
      </c>
      <c r="I221" s="122" t="s">
        <v>291</v>
      </c>
      <c r="J221" s="122" t="s">
        <v>309</v>
      </c>
      <c r="K221" s="122" t="s">
        <v>150</v>
      </c>
      <c r="L221" s="122" t="s">
        <v>310</v>
      </c>
      <c r="M221" s="122" t="s">
        <v>339</v>
      </c>
      <c r="N221" s="122" t="s">
        <v>340</v>
      </c>
      <c r="O221" s="122" t="s">
        <v>451</v>
      </c>
      <c r="P221" s="122" t="s">
        <v>451</v>
      </c>
      <c r="Q221" s="122" t="s">
        <v>150</v>
      </c>
      <c r="R221" s="123">
        <v>15519529.869999999</v>
      </c>
      <c r="S221" s="124">
        <v>45135</v>
      </c>
      <c r="T221" s="124">
        <v>50614</v>
      </c>
      <c r="U221" s="125">
        <v>20204813.629999999</v>
      </c>
      <c r="V221" s="125">
        <v>20204813.629999999</v>
      </c>
      <c r="W221" s="122" t="s">
        <v>150</v>
      </c>
      <c r="X221" s="124" t="s">
        <v>150</v>
      </c>
      <c r="Y221" s="118">
        <v>0</v>
      </c>
      <c r="Z221" s="118">
        <v>1293294.1399999999</v>
      </c>
      <c r="AA221" s="118">
        <v>1293294.1399999999</v>
      </c>
      <c r="AB221" s="118">
        <v>1293294.1399999999</v>
      </c>
      <c r="AC221" s="118">
        <v>1293294.1399999999</v>
      </c>
      <c r="AD221" s="118">
        <v>1293294.1399999999</v>
      </c>
      <c r="AE221" s="118">
        <v>1293294.1399999999</v>
      </c>
      <c r="AF221" s="118">
        <v>1293294.1399999999</v>
      </c>
      <c r="AG221" s="118">
        <v>1293294.1399999999</v>
      </c>
      <c r="AH221" s="118">
        <v>1293294.1399999999</v>
      </c>
      <c r="AI221" s="118">
        <v>1293294.1399999999</v>
      </c>
      <c r="AJ221" s="118">
        <v>1293294.1399999999</v>
      </c>
      <c r="AK221" s="118">
        <v>1293294.33</v>
      </c>
      <c r="AL221" s="118">
        <v>0</v>
      </c>
      <c r="AM221" s="118">
        <v>0</v>
      </c>
      <c r="AN221" s="118">
        <v>0</v>
      </c>
      <c r="AO221" s="118">
        <v>0</v>
      </c>
      <c r="AP221" s="118">
        <v>0</v>
      </c>
      <c r="AQ221" s="118">
        <v>0</v>
      </c>
      <c r="AR221" s="118">
        <v>0</v>
      </c>
      <c r="AS221" s="118">
        <v>0</v>
      </c>
      <c r="AT221" s="118">
        <v>0</v>
      </c>
      <c r="AU221" s="118">
        <v>0</v>
      </c>
      <c r="AV221" s="118">
        <v>0</v>
      </c>
      <c r="AW221" s="118">
        <v>0</v>
      </c>
      <c r="AX221" s="118">
        <v>0</v>
      </c>
      <c r="AY221" s="118">
        <v>0</v>
      </c>
      <c r="AZ221" s="118">
        <v>0</v>
      </c>
      <c r="BA221" s="118">
        <v>0</v>
      </c>
      <c r="BB221" s="118">
        <v>0</v>
      </c>
      <c r="BC221" s="118">
        <v>0</v>
      </c>
      <c r="BD221" s="118">
        <v>0</v>
      </c>
      <c r="BE221" s="118">
        <v>0</v>
      </c>
      <c r="BF221" s="118">
        <v>0</v>
      </c>
      <c r="BG221" s="118">
        <v>0</v>
      </c>
      <c r="BH221" s="118">
        <v>0</v>
      </c>
      <c r="BI221" s="118">
        <v>0</v>
      </c>
      <c r="BJ221" s="118">
        <v>0</v>
      </c>
      <c r="BK221" s="118">
        <v>0</v>
      </c>
      <c r="BL221" s="118">
        <v>0</v>
      </c>
      <c r="BM221" s="118">
        <f t="shared" si="9"/>
        <v>1293294.1399999999</v>
      </c>
      <c r="BN221" s="118">
        <f t="shared" si="10"/>
        <v>14226235.73</v>
      </c>
      <c r="BO221" s="118">
        <f t="shared" si="11"/>
        <v>15519529.870000001</v>
      </c>
      <c r="BP221" s="132"/>
    </row>
    <row r="222" spans="1:68" ht="14.4" customHeight="1" x14ac:dyDescent="0.3">
      <c r="A222" s="121">
        <v>20867000</v>
      </c>
      <c r="B222" s="122">
        <v>1</v>
      </c>
      <c r="C222" s="122">
        <v>1</v>
      </c>
      <c r="D222" s="122">
        <v>1</v>
      </c>
      <c r="E222" s="122" t="s">
        <v>446</v>
      </c>
      <c r="F222" s="122" t="s">
        <v>306</v>
      </c>
      <c r="G222" s="122" t="s">
        <v>307</v>
      </c>
      <c r="H222" s="122" t="s">
        <v>422</v>
      </c>
      <c r="I222" s="122" t="s">
        <v>291</v>
      </c>
      <c r="J222" s="122" t="s">
        <v>309</v>
      </c>
      <c r="K222" s="122" t="s">
        <v>150</v>
      </c>
      <c r="L222" s="122" t="s">
        <v>310</v>
      </c>
      <c r="M222" s="122" t="s">
        <v>339</v>
      </c>
      <c r="N222" s="122" t="s">
        <v>340</v>
      </c>
      <c r="O222" s="122" t="s">
        <v>156</v>
      </c>
      <c r="P222" s="122" t="s">
        <v>156</v>
      </c>
      <c r="Q222" s="122" t="s">
        <v>150</v>
      </c>
      <c r="R222" s="123">
        <v>27155984.48</v>
      </c>
      <c r="S222" s="124">
        <v>45145</v>
      </c>
      <c r="T222" s="124">
        <v>52451</v>
      </c>
      <c r="U222" s="125">
        <v>117515240</v>
      </c>
      <c r="V222" s="125">
        <v>117515240</v>
      </c>
      <c r="W222" s="122" t="s">
        <v>150</v>
      </c>
      <c r="X222" s="124" t="s">
        <v>150</v>
      </c>
      <c r="Y222" s="118">
        <v>0</v>
      </c>
      <c r="Z222" s="118">
        <v>0</v>
      </c>
      <c r="AA222" s="118">
        <v>0</v>
      </c>
      <c r="AB222" s="118">
        <v>1810398.96</v>
      </c>
      <c r="AC222" s="118">
        <v>1810398.96</v>
      </c>
      <c r="AD222" s="118">
        <v>1810398.96</v>
      </c>
      <c r="AE222" s="118">
        <v>1810398.96</v>
      </c>
      <c r="AF222" s="118">
        <v>1810398.96</v>
      </c>
      <c r="AG222" s="118">
        <v>1810398.96</v>
      </c>
      <c r="AH222" s="118">
        <v>1810398.96</v>
      </c>
      <c r="AI222" s="118">
        <v>1810398.96</v>
      </c>
      <c r="AJ222" s="118">
        <v>1810398.96</v>
      </c>
      <c r="AK222" s="118">
        <v>1810398.96</v>
      </c>
      <c r="AL222" s="118">
        <v>1810398.96</v>
      </c>
      <c r="AM222" s="118">
        <v>1810398.96</v>
      </c>
      <c r="AN222" s="118">
        <v>1810398.96</v>
      </c>
      <c r="AO222" s="118">
        <v>1810398.96</v>
      </c>
      <c r="AP222" s="118">
        <v>1810399.04</v>
      </c>
      <c r="AQ222" s="118">
        <v>0</v>
      </c>
      <c r="AR222" s="118">
        <v>0</v>
      </c>
      <c r="AS222" s="118">
        <v>0</v>
      </c>
      <c r="AT222" s="118">
        <v>0</v>
      </c>
      <c r="AU222" s="118">
        <v>0</v>
      </c>
      <c r="AV222" s="118">
        <v>0</v>
      </c>
      <c r="AW222" s="118">
        <v>0</v>
      </c>
      <c r="AX222" s="118">
        <v>0</v>
      </c>
      <c r="AY222" s="118">
        <v>0</v>
      </c>
      <c r="AZ222" s="118">
        <v>0</v>
      </c>
      <c r="BA222" s="118">
        <v>0</v>
      </c>
      <c r="BB222" s="118">
        <v>0</v>
      </c>
      <c r="BC222" s="118">
        <v>0</v>
      </c>
      <c r="BD222" s="118">
        <v>0</v>
      </c>
      <c r="BE222" s="118">
        <v>0</v>
      </c>
      <c r="BF222" s="118">
        <v>0</v>
      </c>
      <c r="BG222" s="118">
        <v>0</v>
      </c>
      <c r="BH222" s="118">
        <v>0</v>
      </c>
      <c r="BI222" s="118">
        <v>0</v>
      </c>
      <c r="BJ222" s="118">
        <v>0</v>
      </c>
      <c r="BK222" s="118">
        <v>0</v>
      </c>
      <c r="BL222" s="118">
        <v>0</v>
      </c>
      <c r="BM222" s="118">
        <f t="shared" si="9"/>
        <v>0</v>
      </c>
      <c r="BN222" s="118">
        <f t="shared" si="10"/>
        <v>27155984.480000008</v>
      </c>
      <c r="BO222" s="118">
        <f t="shared" si="11"/>
        <v>27155984.480000008</v>
      </c>
      <c r="BP222" s="132"/>
    </row>
    <row r="223" spans="1:68" ht="14.4" customHeight="1" x14ac:dyDescent="0.3">
      <c r="A223" s="121">
        <v>20868000</v>
      </c>
      <c r="B223" s="122">
        <v>1</v>
      </c>
      <c r="C223" s="122">
        <v>1</v>
      </c>
      <c r="D223" s="122">
        <v>1</v>
      </c>
      <c r="E223" s="122" t="s">
        <v>446</v>
      </c>
      <c r="F223" s="122" t="s">
        <v>306</v>
      </c>
      <c r="G223" s="122" t="s">
        <v>307</v>
      </c>
      <c r="H223" s="122" t="s">
        <v>422</v>
      </c>
      <c r="I223" s="122" t="s">
        <v>291</v>
      </c>
      <c r="J223" s="122" t="s">
        <v>309</v>
      </c>
      <c r="K223" s="122" t="s">
        <v>150</v>
      </c>
      <c r="L223" s="122" t="s">
        <v>310</v>
      </c>
      <c r="M223" s="122" t="s">
        <v>339</v>
      </c>
      <c r="N223" s="122" t="s">
        <v>340</v>
      </c>
      <c r="O223" s="122" t="s">
        <v>157</v>
      </c>
      <c r="P223" s="122" t="s">
        <v>157</v>
      </c>
      <c r="Q223" s="122" t="s">
        <v>150</v>
      </c>
      <c r="R223" s="123">
        <v>17147680</v>
      </c>
      <c r="S223" s="124">
        <v>45184</v>
      </c>
      <c r="T223" s="124">
        <v>50663</v>
      </c>
      <c r="U223" s="125">
        <v>200000000</v>
      </c>
      <c r="V223" s="125">
        <v>200000000</v>
      </c>
      <c r="W223" s="122" t="s">
        <v>150</v>
      </c>
      <c r="X223" s="124" t="s">
        <v>150</v>
      </c>
      <c r="Y223" s="118">
        <v>0</v>
      </c>
      <c r="Z223" s="118">
        <v>0</v>
      </c>
      <c r="AA223" s="118">
        <v>816556.19</v>
      </c>
      <c r="AB223" s="118">
        <v>1633112.38</v>
      </c>
      <c r="AC223" s="118">
        <v>1633112.38</v>
      </c>
      <c r="AD223" s="118">
        <v>1633112.38</v>
      </c>
      <c r="AE223" s="118">
        <v>1633112.38</v>
      </c>
      <c r="AF223" s="118">
        <v>1633112.38</v>
      </c>
      <c r="AG223" s="118">
        <v>1633112.38</v>
      </c>
      <c r="AH223" s="118">
        <v>1633112.38</v>
      </c>
      <c r="AI223" s="118">
        <v>1633112.38</v>
      </c>
      <c r="AJ223" s="118">
        <v>1633112.38</v>
      </c>
      <c r="AK223" s="118">
        <v>1633112.39</v>
      </c>
      <c r="AL223" s="118">
        <v>0</v>
      </c>
      <c r="AM223" s="118">
        <v>0</v>
      </c>
      <c r="AN223" s="118">
        <v>0</v>
      </c>
      <c r="AO223" s="118">
        <v>0</v>
      </c>
      <c r="AP223" s="118">
        <v>0</v>
      </c>
      <c r="AQ223" s="118">
        <v>0</v>
      </c>
      <c r="AR223" s="118">
        <v>0</v>
      </c>
      <c r="AS223" s="118">
        <v>0</v>
      </c>
      <c r="AT223" s="118">
        <v>0</v>
      </c>
      <c r="AU223" s="118">
        <v>0</v>
      </c>
      <c r="AV223" s="118">
        <v>0</v>
      </c>
      <c r="AW223" s="118">
        <v>0</v>
      </c>
      <c r="AX223" s="118">
        <v>0</v>
      </c>
      <c r="AY223" s="118">
        <v>0</v>
      </c>
      <c r="AZ223" s="118">
        <v>0</v>
      </c>
      <c r="BA223" s="118">
        <v>0</v>
      </c>
      <c r="BB223" s="118">
        <v>0</v>
      </c>
      <c r="BC223" s="118">
        <v>0</v>
      </c>
      <c r="BD223" s="118">
        <v>0</v>
      </c>
      <c r="BE223" s="118">
        <v>0</v>
      </c>
      <c r="BF223" s="118">
        <v>0</v>
      </c>
      <c r="BG223" s="118">
        <v>0</v>
      </c>
      <c r="BH223" s="118">
        <v>0</v>
      </c>
      <c r="BI223" s="118">
        <v>0</v>
      </c>
      <c r="BJ223" s="118">
        <v>0</v>
      </c>
      <c r="BK223" s="118">
        <v>0</v>
      </c>
      <c r="BL223" s="118">
        <v>0</v>
      </c>
      <c r="BM223" s="118">
        <f t="shared" si="9"/>
        <v>0</v>
      </c>
      <c r="BN223" s="118">
        <f t="shared" si="10"/>
        <v>17147679.999999996</v>
      </c>
      <c r="BO223" s="118">
        <f t="shared" si="11"/>
        <v>17147679.999999996</v>
      </c>
      <c r="BP223" s="132"/>
    </row>
    <row r="224" spans="1:68" ht="14.4" customHeight="1" x14ac:dyDescent="0.3">
      <c r="A224" s="121">
        <v>20869000</v>
      </c>
      <c r="B224" s="122">
        <v>1</v>
      </c>
      <c r="C224" s="122">
        <v>1</v>
      </c>
      <c r="D224" s="122">
        <v>0</v>
      </c>
      <c r="E224" s="122" t="s">
        <v>0</v>
      </c>
      <c r="F224" s="122" t="s">
        <v>306</v>
      </c>
      <c r="G224" s="122" t="s">
        <v>307</v>
      </c>
      <c r="H224" s="122" t="s">
        <v>317</v>
      </c>
      <c r="I224" s="122" t="s">
        <v>318</v>
      </c>
      <c r="J224" s="122" t="s">
        <v>309</v>
      </c>
      <c r="K224" s="122" t="s">
        <v>150</v>
      </c>
      <c r="L224" s="122" t="s">
        <v>455</v>
      </c>
      <c r="M224" s="122" t="s">
        <v>339</v>
      </c>
      <c r="N224" s="122" t="s">
        <v>340</v>
      </c>
      <c r="O224" s="122" t="s">
        <v>158</v>
      </c>
      <c r="P224" s="122" t="s">
        <v>158</v>
      </c>
      <c r="Q224" s="122" t="s">
        <v>150</v>
      </c>
      <c r="R224" s="123">
        <v>21981203.84</v>
      </c>
      <c r="S224" s="124">
        <v>45198</v>
      </c>
      <c r="T224" s="124">
        <v>50677</v>
      </c>
      <c r="U224" s="125">
        <v>30000000</v>
      </c>
      <c r="V224" s="125">
        <v>30000000</v>
      </c>
      <c r="W224" s="122" t="s">
        <v>150</v>
      </c>
      <c r="X224" s="124" t="s">
        <v>150</v>
      </c>
      <c r="Y224" s="118">
        <v>0</v>
      </c>
      <c r="Z224" s="118">
        <v>955704.51</v>
      </c>
      <c r="AA224" s="118">
        <v>1911409.02</v>
      </c>
      <c r="AB224" s="118">
        <v>1911409.02</v>
      </c>
      <c r="AC224" s="118">
        <v>1911409.02</v>
      </c>
      <c r="AD224" s="118">
        <v>1911409.02</v>
      </c>
      <c r="AE224" s="118">
        <v>1911409.02</v>
      </c>
      <c r="AF224" s="118">
        <v>1911409.02</v>
      </c>
      <c r="AG224" s="118">
        <v>1911409.02</v>
      </c>
      <c r="AH224" s="118">
        <v>1911409.02</v>
      </c>
      <c r="AI224" s="118">
        <v>1911409.02</v>
      </c>
      <c r="AJ224" s="118">
        <v>1911409.02</v>
      </c>
      <c r="AK224" s="118">
        <v>1911409.1299999994</v>
      </c>
      <c r="AL224" s="118">
        <v>0</v>
      </c>
      <c r="AM224" s="118">
        <v>0</v>
      </c>
      <c r="AN224" s="118">
        <v>0</v>
      </c>
      <c r="AO224" s="118">
        <v>0</v>
      </c>
      <c r="AP224" s="118">
        <v>0</v>
      </c>
      <c r="AQ224" s="118">
        <v>0</v>
      </c>
      <c r="AR224" s="118">
        <v>0</v>
      </c>
      <c r="AS224" s="118">
        <v>0</v>
      </c>
      <c r="AT224" s="118">
        <v>0</v>
      </c>
      <c r="AU224" s="118">
        <v>0</v>
      </c>
      <c r="AV224" s="118">
        <v>0</v>
      </c>
      <c r="AW224" s="118">
        <v>0</v>
      </c>
      <c r="AX224" s="118">
        <v>0</v>
      </c>
      <c r="AY224" s="118">
        <v>0</v>
      </c>
      <c r="AZ224" s="118">
        <v>0</v>
      </c>
      <c r="BA224" s="118">
        <v>0</v>
      </c>
      <c r="BB224" s="118">
        <v>0</v>
      </c>
      <c r="BC224" s="118">
        <v>0</v>
      </c>
      <c r="BD224" s="118">
        <v>0</v>
      </c>
      <c r="BE224" s="118">
        <v>0</v>
      </c>
      <c r="BF224" s="118">
        <v>0</v>
      </c>
      <c r="BG224" s="118">
        <v>0</v>
      </c>
      <c r="BH224" s="118">
        <v>0</v>
      </c>
      <c r="BI224" s="118">
        <v>0</v>
      </c>
      <c r="BJ224" s="118">
        <v>0</v>
      </c>
      <c r="BK224" s="118">
        <v>0</v>
      </c>
      <c r="BL224" s="118">
        <v>0</v>
      </c>
      <c r="BM224" s="118">
        <f t="shared" si="9"/>
        <v>955704.51</v>
      </c>
      <c r="BN224" s="118">
        <f t="shared" si="10"/>
        <v>21025499.329999998</v>
      </c>
      <c r="BO224" s="118">
        <f t="shared" si="11"/>
        <v>21981203.84</v>
      </c>
      <c r="BP224" s="132"/>
    </row>
    <row r="225" spans="1:68" ht="14.4" customHeight="1" x14ac:dyDescent="0.3">
      <c r="A225" s="121">
        <v>20870000</v>
      </c>
      <c r="B225" s="122">
        <v>1</v>
      </c>
      <c r="C225" s="122">
        <v>1</v>
      </c>
      <c r="D225" s="122">
        <v>1</v>
      </c>
      <c r="E225" s="122" t="s">
        <v>446</v>
      </c>
      <c r="F225" s="122" t="s">
        <v>306</v>
      </c>
      <c r="G225" s="122" t="s">
        <v>307</v>
      </c>
      <c r="H225" s="122" t="s">
        <v>422</v>
      </c>
      <c r="I225" s="122" t="s">
        <v>291</v>
      </c>
      <c r="J225" s="122" t="s">
        <v>309</v>
      </c>
      <c r="K225" s="122" t="s">
        <v>150</v>
      </c>
      <c r="L225" s="122" t="s">
        <v>310</v>
      </c>
      <c r="M225" s="122" t="s">
        <v>339</v>
      </c>
      <c r="N225" s="122" t="s">
        <v>340</v>
      </c>
      <c r="O225" s="122" t="s">
        <v>159</v>
      </c>
      <c r="P225" s="122" t="s">
        <v>159</v>
      </c>
      <c r="Q225" s="122" t="s">
        <v>150</v>
      </c>
      <c r="R225" s="123">
        <v>62500000</v>
      </c>
      <c r="S225" s="124">
        <v>45273</v>
      </c>
      <c r="T225" s="124">
        <v>47829</v>
      </c>
      <c r="U225" s="125">
        <v>75000000</v>
      </c>
      <c r="V225" s="125">
        <v>75000000</v>
      </c>
      <c r="W225" s="122" t="s">
        <v>150</v>
      </c>
      <c r="X225" s="124" t="s">
        <v>150</v>
      </c>
      <c r="Y225" s="118">
        <v>12500000</v>
      </c>
      <c r="Z225" s="118">
        <v>12500000</v>
      </c>
      <c r="AA225" s="118">
        <v>12500000</v>
      </c>
      <c r="AB225" s="118">
        <v>12500000</v>
      </c>
      <c r="AC225" s="118">
        <v>12500000</v>
      </c>
      <c r="AD225" s="118">
        <v>0</v>
      </c>
      <c r="AE225" s="118">
        <v>0</v>
      </c>
      <c r="AF225" s="118">
        <v>0</v>
      </c>
      <c r="AG225" s="118">
        <v>0</v>
      </c>
      <c r="AH225" s="118">
        <v>0</v>
      </c>
      <c r="AI225" s="118">
        <v>0</v>
      </c>
      <c r="AJ225" s="118">
        <v>0</v>
      </c>
      <c r="AK225" s="118">
        <v>0</v>
      </c>
      <c r="AL225" s="118">
        <v>0</v>
      </c>
      <c r="AM225" s="118">
        <v>0</v>
      </c>
      <c r="AN225" s="118">
        <v>0</v>
      </c>
      <c r="AO225" s="118">
        <v>0</v>
      </c>
      <c r="AP225" s="118">
        <v>0</v>
      </c>
      <c r="AQ225" s="118">
        <v>0</v>
      </c>
      <c r="AR225" s="118">
        <v>0</v>
      </c>
      <c r="AS225" s="118">
        <v>0</v>
      </c>
      <c r="AT225" s="118">
        <v>0</v>
      </c>
      <c r="AU225" s="118">
        <v>0</v>
      </c>
      <c r="AV225" s="118">
        <v>0</v>
      </c>
      <c r="AW225" s="118">
        <v>0</v>
      </c>
      <c r="AX225" s="118">
        <v>0</v>
      </c>
      <c r="AY225" s="118">
        <v>0</v>
      </c>
      <c r="AZ225" s="118">
        <v>0</v>
      </c>
      <c r="BA225" s="118">
        <v>0</v>
      </c>
      <c r="BB225" s="118">
        <v>0</v>
      </c>
      <c r="BC225" s="118">
        <v>0</v>
      </c>
      <c r="BD225" s="118">
        <v>0</v>
      </c>
      <c r="BE225" s="118">
        <v>0</v>
      </c>
      <c r="BF225" s="118">
        <v>0</v>
      </c>
      <c r="BG225" s="118">
        <v>0</v>
      </c>
      <c r="BH225" s="118">
        <v>0</v>
      </c>
      <c r="BI225" s="118">
        <v>0</v>
      </c>
      <c r="BJ225" s="118">
        <v>0</v>
      </c>
      <c r="BK225" s="118">
        <v>0</v>
      </c>
      <c r="BL225" s="118">
        <v>0</v>
      </c>
      <c r="BM225" s="118">
        <f t="shared" si="9"/>
        <v>25000000</v>
      </c>
      <c r="BN225" s="118">
        <f t="shared" si="10"/>
        <v>37500000</v>
      </c>
      <c r="BO225" s="118">
        <f t="shared" si="11"/>
        <v>62500000</v>
      </c>
      <c r="BP225" s="132"/>
    </row>
    <row r="226" spans="1:68" ht="14.4" customHeight="1" x14ac:dyDescent="0.3">
      <c r="A226" s="121">
        <v>20871000</v>
      </c>
      <c r="B226" s="122">
        <v>1</v>
      </c>
      <c r="C226" s="122">
        <v>1</v>
      </c>
      <c r="D226" s="122">
        <v>1</v>
      </c>
      <c r="E226" s="122" t="s">
        <v>446</v>
      </c>
      <c r="F226" s="122" t="s">
        <v>306</v>
      </c>
      <c r="G226" s="122" t="s">
        <v>307</v>
      </c>
      <c r="H226" s="122" t="s">
        <v>422</v>
      </c>
      <c r="I226" s="122" t="s">
        <v>291</v>
      </c>
      <c r="J226" s="122" t="s">
        <v>309</v>
      </c>
      <c r="K226" s="122" t="s">
        <v>150</v>
      </c>
      <c r="L226" s="122" t="s">
        <v>310</v>
      </c>
      <c r="M226" s="122" t="s">
        <v>339</v>
      </c>
      <c r="N226" s="122" t="s">
        <v>340</v>
      </c>
      <c r="O226" s="122" t="s">
        <v>160</v>
      </c>
      <c r="P226" s="122" t="s">
        <v>160</v>
      </c>
      <c r="Q226" s="122" t="s">
        <v>150</v>
      </c>
      <c r="R226" s="123">
        <v>50000000</v>
      </c>
      <c r="S226" s="124">
        <v>45352</v>
      </c>
      <c r="T226" s="124">
        <v>52657</v>
      </c>
      <c r="U226" s="125">
        <v>50000000</v>
      </c>
      <c r="V226" s="125">
        <v>50000000</v>
      </c>
      <c r="W226" s="122" t="s">
        <v>150</v>
      </c>
      <c r="X226" s="124" t="s">
        <v>150</v>
      </c>
      <c r="Y226" s="118">
        <v>0</v>
      </c>
      <c r="Z226" s="118">
        <v>0</v>
      </c>
      <c r="AA226" s="118">
        <v>0</v>
      </c>
      <c r="AB226" s="118">
        <v>0</v>
      </c>
      <c r="AC226" s="118">
        <v>3448275.86</v>
      </c>
      <c r="AD226" s="118">
        <v>3448275.86</v>
      </c>
      <c r="AE226" s="118">
        <v>3448275.86</v>
      </c>
      <c r="AF226" s="118">
        <v>3448275.86</v>
      </c>
      <c r="AG226" s="118">
        <v>3448275.86</v>
      </c>
      <c r="AH226" s="118">
        <v>3448275.86</v>
      </c>
      <c r="AI226" s="118">
        <v>3448275.86</v>
      </c>
      <c r="AJ226" s="118">
        <v>3448275.86</v>
      </c>
      <c r="AK226" s="118">
        <v>3448275.86</v>
      </c>
      <c r="AL226" s="118">
        <v>3448275.86</v>
      </c>
      <c r="AM226" s="118">
        <v>3448275.86</v>
      </c>
      <c r="AN226" s="118">
        <v>3448275.86</v>
      </c>
      <c r="AO226" s="118">
        <v>3448275.86</v>
      </c>
      <c r="AP226" s="118">
        <v>3448275.86</v>
      </c>
      <c r="AQ226" s="118">
        <v>1724137.96</v>
      </c>
      <c r="AR226" s="118">
        <v>0</v>
      </c>
      <c r="AS226" s="118">
        <v>0</v>
      </c>
      <c r="AT226" s="118">
        <v>0</v>
      </c>
      <c r="AU226" s="118">
        <v>0</v>
      </c>
      <c r="AV226" s="118">
        <v>0</v>
      </c>
      <c r="AW226" s="118">
        <v>0</v>
      </c>
      <c r="AX226" s="118">
        <v>0</v>
      </c>
      <c r="AY226" s="118">
        <v>0</v>
      </c>
      <c r="AZ226" s="118">
        <v>0</v>
      </c>
      <c r="BA226" s="118">
        <v>0</v>
      </c>
      <c r="BB226" s="118">
        <v>0</v>
      </c>
      <c r="BC226" s="118">
        <v>0</v>
      </c>
      <c r="BD226" s="118">
        <v>0</v>
      </c>
      <c r="BE226" s="118">
        <v>0</v>
      </c>
      <c r="BF226" s="118">
        <v>0</v>
      </c>
      <c r="BG226" s="118">
        <v>0</v>
      </c>
      <c r="BH226" s="118">
        <v>0</v>
      </c>
      <c r="BI226" s="118">
        <v>0</v>
      </c>
      <c r="BJ226" s="118">
        <v>0</v>
      </c>
      <c r="BK226" s="118">
        <v>0</v>
      </c>
      <c r="BL226" s="118">
        <v>0</v>
      </c>
      <c r="BM226" s="118">
        <f t="shared" si="9"/>
        <v>0</v>
      </c>
      <c r="BN226" s="118">
        <f t="shared" si="10"/>
        <v>50000000</v>
      </c>
      <c r="BO226" s="118">
        <f t="shared" si="11"/>
        <v>50000000</v>
      </c>
      <c r="BP226" s="132"/>
    </row>
    <row r="227" spans="1:68" ht="14.4" customHeight="1" x14ac:dyDescent="0.3">
      <c r="A227" s="121">
        <v>20873000</v>
      </c>
      <c r="B227" s="122">
        <v>1</v>
      </c>
      <c r="C227" s="122">
        <v>1</v>
      </c>
      <c r="D227" s="122">
        <v>0</v>
      </c>
      <c r="E227" s="122" t="s">
        <v>0</v>
      </c>
      <c r="F227" s="122" t="s">
        <v>306</v>
      </c>
      <c r="G227" s="122" t="s">
        <v>307</v>
      </c>
      <c r="H227" s="122" t="s">
        <v>317</v>
      </c>
      <c r="I227" s="122" t="s">
        <v>318</v>
      </c>
      <c r="J227" s="122" t="s">
        <v>309</v>
      </c>
      <c r="K227" s="122" t="s">
        <v>150</v>
      </c>
      <c r="L227" s="122" t="s">
        <v>319</v>
      </c>
      <c r="M227" s="122" t="s">
        <v>339</v>
      </c>
      <c r="N227" s="122" t="s">
        <v>340</v>
      </c>
      <c r="O227" s="122" t="s">
        <v>161</v>
      </c>
      <c r="P227" s="122" t="s">
        <v>161</v>
      </c>
      <c r="Q227" s="122" t="s">
        <v>150</v>
      </c>
      <c r="R227" s="123">
        <v>24501315.170000002</v>
      </c>
      <c r="S227" s="124">
        <v>45405</v>
      </c>
      <c r="T227" s="124">
        <v>50883</v>
      </c>
      <c r="U227" s="125">
        <v>50000000</v>
      </c>
      <c r="V227" s="125">
        <v>50000000</v>
      </c>
      <c r="W227" s="122" t="s">
        <v>150</v>
      </c>
      <c r="X227" s="124" t="s">
        <v>150</v>
      </c>
      <c r="Y227" s="118">
        <v>0</v>
      </c>
      <c r="Z227" s="118">
        <v>0</v>
      </c>
      <c r="AA227" s="118">
        <v>1113696.1399999999</v>
      </c>
      <c r="AB227" s="118">
        <v>2227392.2799999998</v>
      </c>
      <c r="AC227" s="118">
        <v>2227392.2799999998</v>
      </c>
      <c r="AD227" s="118">
        <v>2227392.2799999998</v>
      </c>
      <c r="AE227" s="118">
        <v>2227392.2799999998</v>
      </c>
      <c r="AF227" s="118">
        <v>2227392.2799999998</v>
      </c>
      <c r="AG227" s="118">
        <v>2227392.2799999998</v>
      </c>
      <c r="AH227" s="118">
        <v>2227392.2799999998</v>
      </c>
      <c r="AI227" s="118">
        <v>2227392.2799999998</v>
      </c>
      <c r="AJ227" s="118">
        <v>2227392.2799999998</v>
      </c>
      <c r="AK227" s="118">
        <v>2227392.2799999998</v>
      </c>
      <c r="AL227" s="118">
        <v>1113696.23</v>
      </c>
      <c r="AM227" s="118">
        <v>0</v>
      </c>
      <c r="AN227" s="118">
        <v>0</v>
      </c>
      <c r="AO227" s="118">
        <v>0</v>
      </c>
      <c r="AP227" s="118">
        <v>0</v>
      </c>
      <c r="AQ227" s="118">
        <v>0</v>
      </c>
      <c r="AR227" s="118">
        <v>0</v>
      </c>
      <c r="AS227" s="118">
        <v>0</v>
      </c>
      <c r="AT227" s="118">
        <v>0</v>
      </c>
      <c r="AU227" s="118">
        <v>0</v>
      </c>
      <c r="AV227" s="118">
        <v>0</v>
      </c>
      <c r="AW227" s="118">
        <v>0</v>
      </c>
      <c r="AX227" s="118">
        <v>0</v>
      </c>
      <c r="AY227" s="118">
        <v>0</v>
      </c>
      <c r="AZ227" s="118">
        <v>0</v>
      </c>
      <c r="BA227" s="118">
        <v>0</v>
      </c>
      <c r="BB227" s="118">
        <v>0</v>
      </c>
      <c r="BC227" s="118">
        <v>0</v>
      </c>
      <c r="BD227" s="118">
        <v>0</v>
      </c>
      <c r="BE227" s="118">
        <v>0</v>
      </c>
      <c r="BF227" s="118">
        <v>0</v>
      </c>
      <c r="BG227" s="118">
        <v>0</v>
      </c>
      <c r="BH227" s="118">
        <v>0</v>
      </c>
      <c r="BI227" s="118">
        <v>0</v>
      </c>
      <c r="BJ227" s="118">
        <v>0</v>
      </c>
      <c r="BK227" s="118">
        <v>0</v>
      </c>
      <c r="BL227" s="118">
        <v>0</v>
      </c>
      <c r="BM227" s="118">
        <f t="shared" si="9"/>
        <v>0</v>
      </c>
      <c r="BN227" s="118">
        <f t="shared" si="10"/>
        <v>24501315.169999998</v>
      </c>
      <c r="BO227" s="118">
        <f t="shared" si="11"/>
        <v>24501315.169999998</v>
      </c>
      <c r="BP227" s="132"/>
    </row>
    <row r="228" spans="1:68" ht="14.4" customHeight="1" x14ac:dyDescent="0.3">
      <c r="A228" s="121">
        <v>20874000</v>
      </c>
      <c r="B228" s="122">
        <v>1</v>
      </c>
      <c r="C228" s="122">
        <v>1</v>
      </c>
      <c r="D228" s="122">
        <v>1</v>
      </c>
      <c r="E228" s="122" t="s">
        <v>446</v>
      </c>
      <c r="F228" s="122" t="s">
        <v>306</v>
      </c>
      <c r="G228" s="122" t="s">
        <v>307</v>
      </c>
      <c r="H228" s="122" t="s">
        <v>422</v>
      </c>
      <c r="I228" s="122" t="s">
        <v>291</v>
      </c>
      <c r="J228" s="122" t="s">
        <v>309</v>
      </c>
      <c r="K228" s="122" t="s">
        <v>150</v>
      </c>
      <c r="L228" s="122" t="s">
        <v>310</v>
      </c>
      <c r="M228" s="122" t="s">
        <v>339</v>
      </c>
      <c r="N228" s="122" t="s">
        <v>340</v>
      </c>
      <c r="O228" s="122" t="s">
        <v>162</v>
      </c>
      <c r="P228" s="122" t="s">
        <v>162</v>
      </c>
      <c r="Q228" s="122" t="s">
        <v>150</v>
      </c>
      <c r="R228" s="123">
        <v>250000000</v>
      </c>
      <c r="S228" s="124">
        <v>45502</v>
      </c>
      <c r="T228" s="124">
        <v>52807</v>
      </c>
      <c r="U228" s="125">
        <v>250000000</v>
      </c>
      <c r="V228" s="125">
        <v>250000000</v>
      </c>
      <c r="W228" s="122" t="s">
        <v>150</v>
      </c>
      <c r="X228" s="124" t="s">
        <v>150</v>
      </c>
      <c r="Y228" s="118">
        <v>0</v>
      </c>
      <c r="Z228" s="118">
        <v>7142857.1399999997</v>
      </c>
      <c r="AA228" s="118">
        <v>14285714.279999999</v>
      </c>
      <c r="AB228" s="118">
        <v>14285714.279999999</v>
      </c>
      <c r="AC228" s="118">
        <v>14285714.279999999</v>
      </c>
      <c r="AD228" s="118">
        <v>14285714.279999999</v>
      </c>
      <c r="AE228" s="118">
        <v>14285714.279999999</v>
      </c>
      <c r="AF228" s="118">
        <v>14285714.279999999</v>
      </c>
      <c r="AG228" s="118">
        <v>14285714.279999999</v>
      </c>
      <c r="AH228" s="118">
        <v>14285714.279999999</v>
      </c>
      <c r="AI228" s="118">
        <v>14285714.279999999</v>
      </c>
      <c r="AJ228" s="118">
        <v>14285714.279999999</v>
      </c>
      <c r="AK228" s="118">
        <v>14285714.279999999</v>
      </c>
      <c r="AL228" s="118">
        <v>14285714.279999999</v>
      </c>
      <c r="AM228" s="118">
        <v>14285714.279999999</v>
      </c>
      <c r="AN228" s="118">
        <v>14285714.279999999</v>
      </c>
      <c r="AO228" s="118">
        <v>14285714.279999999</v>
      </c>
      <c r="AP228" s="118">
        <v>14285714.279999999</v>
      </c>
      <c r="AQ228" s="118">
        <v>14285714.380000001</v>
      </c>
      <c r="AR228" s="118">
        <v>0</v>
      </c>
      <c r="AS228" s="118">
        <v>0</v>
      </c>
      <c r="AT228" s="118">
        <v>0</v>
      </c>
      <c r="AU228" s="118">
        <v>0</v>
      </c>
      <c r="AV228" s="118">
        <v>0</v>
      </c>
      <c r="AW228" s="118">
        <v>0</v>
      </c>
      <c r="AX228" s="118">
        <v>0</v>
      </c>
      <c r="AY228" s="118">
        <v>0</v>
      </c>
      <c r="AZ228" s="118">
        <v>0</v>
      </c>
      <c r="BA228" s="118">
        <v>0</v>
      </c>
      <c r="BB228" s="118">
        <v>0</v>
      </c>
      <c r="BC228" s="118">
        <v>0</v>
      </c>
      <c r="BD228" s="118">
        <v>0</v>
      </c>
      <c r="BE228" s="118">
        <v>0</v>
      </c>
      <c r="BF228" s="118">
        <v>0</v>
      </c>
      <c r="BG228" s="118">
        <v>0</v>
      </c>
      <c r="BH228" s="118">
        <v>0</v>
      </c>
      <c r="BI228" s="118">
        <v>0</v>
      </c>
      <c r="BJ228" s="118">
        <v>0</v>
      </c>
      <c r="BK228" s="118">
        <v>0</v>
      </c>
      <c r="BL228" s="118">
        <v>0</v>
      </c>
      <c r="BM228" s="118">
        <f t="shared" si="9"/>
        <v>7142857.1399999997</v>
      </c>
      <c r="BN228" s="118">
        <f t="shared" si="10"/>
        <v>242857142.85999998</v>
      </c>
      <c r="BO228" s="118">
        <f t="shared" si="11"/>
        <v>249999999.99999997</v>
      </c>
      <c r="BP228" s="132"/>
    </row>
    <row r="229" spans="1:68" ht="14.4" customHeight="1" x14ac:dyDescent="0.3">
      <c r="A229" s="121">
        <v>20875000</v>
      </c>
      <c r="B229" s="122">
        <v>1</v>
      </c>
      <c r="C229" s="122">
        <v>1</v>
      </c>
      <c r="D229" s="122">
        <v>1</v>
      </c>
      <c r="E229" s="122" t="s">
        <v>446</v>
      </c>
      <c r="F229" s="122" t="s">
        <v>306</v>
      </c>
      <c r="G229" s="122" t="s">
        <v>307</v>
      </c>
      <c r="H229" s="122" t="s">
        <v>422</v>
      </c>
      <c r="I229" s="122" t="s">
        <v>291</v>
      </c>
      <c r="J229" s="122" t="s">
        <v>309</v>
      </c>
      <c r="K229" s="122" t="s">
        <v>150</v>
      </c>
      <c r="L229" s="122" t="s">
        <v>310</v>
      </c>
      <c r="M229" s="122" t="s">
        <v>339</v>
      </c>
      <c r="N229" s="122" t="s">
        <v>340</v>
      </c>
      <c r="O229" s="122" t="s">
        <v>463</v>
      </c>
      <c r="P229" s="122" t="s">
        <v>463</v>
      </c>
      <c r="Q229" s="122" t="s">
        <v>150</v>
      </c>
      <c r="R229" s="123">
        <v>15000000</v>
      </c>
      <c r="S229" s="124">
        <v>45503</v>
      </c>
      <c r="T229" s="124">
        <v>50981</v>
      </c>
      <c r="U229" s="125">
        <v>218670660</v>
      </c>
      <c r="V229" s="125">
        <v>218670660</v>
      </c>
      <c r="W229" s="122" t="s">
        <v>150</v>
      </c>
      <c r="X229" s="124" t="s">
        <v>150</v>
      </c>
      <c r="Y229" s="118">
        <v>0</v>
      </c>
      <c r="Z229" s="118">
        <v>0</v>
      </c>
      <c r="AA229" s="118">
        <v>0</v>
      </c>
      <c r="AB229" s="118">
        <v>714285.71</v>
      </c>
      <c r="AC229" s="118">
        <v>1428571.42</v>
      </c>
      <c r="AD229" s="118">
        <v>1428571.42</v>
      </c>
      <c r="AE229" s="118">
        <v>1428571.42</v>
      </c>
      <c r="AF229" s="118">
        <v>1428571.42</v>
      </c>
      <c r="AG229" s="118">
        <v>1428571.42</v>
      </c>
      <c r="AH229" s="118">
        <v>1428571.42</v>
      </c>
      <c r="AI229" s="118">
        <v>1428571.42</v>
      </c>
      <c r="AJ229" s="118">
        <v>1428571.42</v>
      </c>
      <c r="AK229" s="118">
        <v>1428571.42</v>
      </c>
      <c r="AL229" s="118">
        <v>1428571.51</v>
      </c>
      <c r="AM229" s="118">
        <v>0</v>
      </c>
      <c r="AN229" s="118">
        <v>0</v>
      </c>
      <c r="AO229" s="118">
        <v>0</v>
      </c>
      <c r="AP229" s="118">
        <v>0</v>
      </c>
      <c r="AQ229" s="118">
        <v>0</v>
      </c>
      <c r="AR229" s="118">
        <v>0</v>
      </c>
      <c r="AS229" s="118">
        <v>0</v>
      </c>
      <c r="AT229" s="118">
        <v>0</v>
      </c>
      <c r="AU229" s="118">
        <v>0</v>
      </c>
      <c r="AV229" s="118">
        <v>0</v>
      </c>
      <c r="AW229" s="118">
        <v>0</v>
      </c>
      <c r="AX229" s="118">
        <v>0</v>
      </c>
      <c r="AY229" s="118">
        <v>0</v>
      </c>
      <c r="AZ229" s="118">
        <v>0</v>
      </c>
      <c r="BA229" s="118">
        <v>0</v>
      </c>
      <c r="BB229" s="118">
        <v>0</v>
      </c>
      <c r="BC229" s="118">
        <v>0</v>
      </c>
      <c r="BD229" s="118">
        <v>0</v>
      </c>
      <c r="BE229" s="118">
        <v>0</v>
      </c>
      <c r="BF229" s="118">
        <v>0</v>
      </c>
      <c r="BG229" s="118">
        <v>0</v>
      </c>
      <c r="BH229" s="118">
        <v>0</v>
      </c>
      <c r="BI229" s="118">
        <v>0</v>
      </c>
      <c r="BJ229" s="118">
        <v>0</v>
      </c>
      <c r="BK229" s="118">
        <v>0</v>
      </c>
      <c r="BL229" s="118">
        <v>0</v>
      </c>
      <c r="BM229" s="118">
        <f t="shared" si="9"/>
        <v>0</v>
      </c>
      <c r="BN229" s="118">
        <f t="shared" si="10"/>
        <v>15000000</v>
      </c>
      <c r="BO229" s="118">
        <f t="shared" si="11"/>
        <v>15000000</v>
      </c>
      <c r="BP229" s="132"/>
    </row>
    <row r="230" spans="1:68" ht="14.4" customHeight="1" x14ac:dyDescent="0.3">
      <c r="A230" s="121">
        <v>20876000</v>
      </c>
      <c r="B230" s="122">
        <v>1</v>
      </c>
      <c r="C230" s="122">
        <v>1</v>
      </c>
      <c r="D230" s="122">
        <v>0</v>
      </c>
      <c r="E230" s="122" t="s">
        <v>0</v>
      </c>
      <c r="F230" s="122" t="s">
        <v>306</v>
      </c>
      <c r="G230" s="122" t="s">
        <v>307</v>
      </c>
      <c r="H230" s="122" t="s">
        <v>317</v>
      </c>
      <c r="I230" s="122" t="s">
        <v>318</v>
      </c>
      <c r="J230" s="122" t="s">
        <v>309</v>
      </c>
      <c r="K230" s="122" t="s">
        <v>150</v>
      </c>
      <c r="L230" s="122" t="s">
        <v>321</v>
      </c>
      <c r="M230" s="122" t="s">
        <v>339</v>
      </c>
      <c r="N230" s="122" t="s">
        <v>340</v>
      </c>
      <c r="O230" s="122" t="s">
        <v>464</v>
      </c>
      <c r="P230" s="122" t="s">
        <v>464</v>
      </c>
      <c r="Q230" s="122" t="s">
        <v>150</v>
      </c>
      <c r="R230" s="123">
        <v>25922167.260000002</v>
      </c>
      <c r="S230" s="124">
        <v>45504</v>
      </c>
      <c r="T230" s="124">
        <v>50982</v>
      </c>
      <c r="U230" s="125">
        <v>50000000</v>
      </c>
      <c r="V230" s="125">
        <v>50000000</v>
      </c>
      <c r="W230" s="122" t="s">
        <v>150</v>
      </c>
      <c r="X230" s="124" t="s">
        <v>150</v>
      </c>
      <c r="Y230" s="118">
        <v>0</v>
      </c>
      <c r="Z230" s="118">
        <v>0</v>
      </c>
      <c r="AA230" s="118">
        <v>0</v>
      </c>
      <c r="AB230" s="118">
        <v>2356560.66</v>
      </c>
      <c r="AC230" s="118">
        <v>2356560.66</v>
      </c>
      <c r="AD230" s="118">
        <v>2356560.66</v>
      </c>
      <c r="AE230" s="118">
        <v>2356560.66</v>
      </c>
      <c r="AF230" s="118">
        <v>2356560.66</v>
      </c>
      <c r="AG230" s="118">
        <v>2356560.66</v>
      </c>
      <c r="AH230" s="118">
        <v>2356560.66</v>
      </c>
      <c r="AI230" s="118">
        <v>2356560.66</v>
      </c>
      <c r="AJ230" s="118">
        <v>2356560.66</v>
      </c>
      <c r="AK230" s="118">
        <v>2356560.66</v>
      </c>
      <c r="AL230" s="118">
        <v>2356560.66</v>
      </c>
      <c r="AM230" s="118">
        <v>0</v>
      </c>
      <c r="AN230" s="118">
        <v>0</v>
      </c>
      <c r="AO230" s="118">
        <v>0</v>
      </c>
      <c r="AP230" s="118">
        <v>0</v>
      </c>
      <c r="AQ230" s="118">
        <v>0</v>
      </c>
      <c r="AR230" s="118">
        <v>0</v>
      </c>
      <c r="AS230" s="118">
        <v>0</v>
      </c>
      <c r="AT230" s="118">
        <v>0</v>
      </c>
      <c r="AU230" s="118">
        <v>0</v>
      </c>
      <c r="AV230" s="118">
        <v>0</v>
      </c>
      <c r="AW230" s="118">
        <v>0</v>
      </c>
      <c r="AX230" s="118">
        <v>0</v>
      </c>
      <c r="AY230" s="118">
        <v>0</v>
      </c>
      <c r="AZ230" s="118">
        <v>0</v>
      </c>
      <c r="BA230" s="118">
        <v>0</v>
      </c>
      <c r="BB230" s="118">
        <v>0</v>
      </c>
      <c r="BC230" s="118">
        <v>0</v>
      </c>
      <c r="BD230" s="118">
        <v>0</v>
      </c>
      <c r="BE230" s="118">
        <v>0</v>
      </c>
      <c r="BF230" s="118">
        <v>0</v>
      </c>
      <c r="BG230" s="118">
        <v>0</v>
      </c>
      <c r="BH230" s="118">
        <v>0</v>
      </c>
      <c r="BI230" s="118">
        <v>0</v>
      </c>
      <c r="BJ230" s="118">
        <v>0</v>
      </c>
      <c r="BK230" s="118">
        <v>0</v>
      </c>
      <c r="BL230" s="118">
        <v>0</v>
      </c>
      <c r="BM230" s="118">
        <f t="shared" si="9"/>
        <v>0</v>
      </c>
      <c r="BN230" s="118">
        <f t="shared" si="10"/>
        <v>25922167.260000002</v>
      </c>
      <c r="BO230" s="118">
        <f t="shared" si="11"/>
        <v>25922167.260000002</v>
      </c>
      <c r="BP230" s="132"/>
    </row>
    <row r="231" spans="1:68" ht="14.4" customHeight="1" x14ac:dyDescent="0.3">
      <c r="A231" s="121">
        <v>20877000</v>
      </c>
      <c r="B231" s="122">
        <v>1</v>
      </c>
      <c r="C231" s="122">
        <v>1</v>
      </c>
      <c r="D231" s="122">
        <v>0</v>
      </c>
      <c r="E231" s="122" t="s">
        <v>0</v>
      </c>
      <c r="F231" s="122" t="s">
        <v>306</v>
      </c>
      <c r="G231" s="122" t="s">
        <v>307</v>
      </c>
      <c r="H231" s="122" t="s">
        <v>317</v>
      </c>
      <c r="I231" s="122" t="s">
        <v>318</v>
      </c>
      <c r="J231" s="122" t="s">
        <v>309</v>
      </c>
      <c r="K231" s="122" t="s">
        <v>150</v>
      </c>
      <c r="L231" s="122" t="s">
        <v>327</v>
      </c>
      <c r="M231" s="122" t="s">
        <v>339</v>
      </c>
      <c r="N231" s="122" t="s">
        <v>340</v>
      </c>
      <c r="O231" s="122" t="s">
        <v>163</v>
      </c>
      <c r="P231" s="122" t="s">
        <v>163</v>
      </c>
      <c r="Q231" s="122" t="s">
        <v>150</v>
      </c>
      <c r="R231" s="123">
        <v>38218981.049999997</v>
      </c>
      <c r="S231" s="124">
        <v>45512</v>
      </c>
      <c r="T231" s="124">
        <v>49164</v>
      </c>
      <c r="U231" s="125">
        <v>49000000</v>
      </c>
      <c r="V231" s="125">
        <v>49000000</v>
      </c>
      <c r="W231" s="122" t="s">
        <v>150</v>
      </c>
      <c r="X231" s="124" t="s">
        <v>150</v>
      </c>
      <c r="Y231" s="118">
        <v>2248175.36</v>
      </c>
      <c r="Z231" s="118">
        <v>4496350.72</v>
      </c>
      <c r="AA231" s="118">
        <v>4496350.72</v>
      </c>
      <c r="AB231" s="118">
        <v>4496350.72</v>
      </c>
      <c r="AC231" s="118">
        <v>4496350.72</v>
      </c>
      <c r="AD231" s="118">
        <v>4496350.72</v>
      </c>
      <c r="AE231" s="118">
        <v>4496350.72</v>
      </c>
      <c r="AF231" s="118">
        <v>4496350.72</v>
      </c>
      <c r="AG231" s="118">
        <v>4496350.6500000004</v>
      </c>
      <c r="AH231" s="118">
        <v>0</v>
      </c>
      <c r="AI231" s="118">
        <v>0</v>
      </c>
      <c r="AJ231" s="118">
        <v>0</v>
      </c>
      <c r="AK231" s="118">
        <v>0</v>
      </c>
      <c r="AL231" s="118">
        <v>0</v>
      </c>
      <c r="AM231" s="118">
        <v>0</v>
      </c>
      <c r="AN231" s="118">
        <v>0</v>
      </c>
      <c r="AO231" s="118">
        <v>0</v>
      </c>
      <c r="AP231" s="118">
        <v>0</v>
      </c>
      <c r="AQ231" s="118">
        <v>0</v>
      </c>
      <c r="AR231" s="118">
        <v>0</v>
      </c>
      <c r="AS231" s="118">
        <v>0</v>
      </c>
      <c r="AT231" s="118">
        <v>0</v>
      </c>
      <c r="AU231" s="118">
        <v>0</v>
      </c>
      <c r="AV231" s="118">
        <v>0</v>
      </c>
      <c r="AW231" s="118">
        <v>0</v>
      </c>
      <c r="AX231" s="118">
        <v>0</v>
      </c>
      <c r="AY231" s="118">
        <v>0</v>
      </c>
      <c r="AZ231" s="118">
        <v>0</v>
      </c>
      <c r="BA231" s="118">
        <v>0</v>
      </c>
      <c r="BB231" s="118">
        <v>0</v>
      </c>
      <c r="BC231" s="118">
        <v>0</v>
      </c>
      <c r="BD231" s="118">
        <v>0</v>
      </c>
      <c r="BE231" s="118">
        <v>0</v>
      </c>
      <c r="BF231" s="118">
        <v>0</v>
      </c>
      <c r="BG231" s="118">
        <v>0</v>
      </c>
      <c r="BH231" s="118">
        <v>0</v>
      </c>
      <c r="BI231" s="118">
        <v>0</v>
      </c>
      <c r="BJ231" s="118">
        <v>0</v>
      </c>
      <c r="BK231" s="118">
        <v>0</v>
      </c>
      <c r="BL231" s="118">
        <v>0</v>
      </c>
      <c r="BM231" s="118">
        <f t="shared" si="9"/>
        <v>6744526.0800000001</v>
      </c>
      <c r="BN231" s="118">
        <f t="shared" si="10"/>
        <v>31474454.969999999</v>
      </c>
      <c r="BO231" s="118">
        <f t="shared" si="11"/>
        <v>38218981.049999997</v>
      </c>
      <c r="BP231" s="132"/>
    </row>
    <row r="232" spans="1:68" ht="14.4" customHeight="1" x14ac:dyDescent="0.3">
      <c r="A232" s="121">
        <v>20878000</v>
      </c>
      <c r="B232" s="122">
        <v>1</v>
      </c>
      <c r="C232" s="122">
        <v>1</v>
      </c>
      <c r="D232" s="122">
        <v>0</v>
      </c>
      <c r="E232" s="122" t="s">
        <v>0</v>
      </c>
      <c r="F232" s="122" t="s">
        <v>306</v>
      </c>
      <c r="G232" s="122" t="s">
        <v>307</v>
      </c>
      <c r="H232" s="122" t="s">
        <v>317</v>
      </c>
      <c r="I232" s="122" t="s">
        <v>336</v>
      </c>
      <c r="J232" s="122" t="s">
        <v>309</v>
      </c>
      <c r="K232" s="122" t="s">
        <v>150</v>
      </c>
      <c r="L232" s="122" t="s">
        <v>469</v>
      </c>
      <c r="M232" s="122" t="s">
        <v>339</v>
      </c>
      <c r="N232" s="122" t="s">
        <v>340</v>
      </c>
      <c r="O232" s="122" t="s">
        <v>164</v>
      </c>
      <c r="P232" s="122" t="s">
        <v>164</v>
      </c>
      <c r="Q232" s="122" t="s">
        <v>150</v>
      </c>
      <c r="R232" s="123">
        <v>2877582.97</v>
      </c>
      <c r="S232" s="124">
        <v>45505</v>
      </c>
      <c r="T232" s="124">
        <v>50983</v>
      </c>
      <c r="U232" s="125">
        <v>41000000</v>
      </c>
      <c r="V232" s="125">
        <v>41000000</v>
      </c>
      <c r="W232" s="122" t="s">
        <v>150</v>
      </c>
      <c r="X232" s="124" t="s">
        <v>150</v>
      </c>
      <c r="Y232" s="118">
        <v>0</v>
      </c>
      <c r="Z232" s="118">
        <v>0</v>
      </c>
      <c r="AA232" s="118">
        <v>0</v>
      </c>
      <c r="AB232" s="118">
        <v>261598.46</v>
      </c>
      <c r="AC232" s="118">
        <v>261598.46</v>
      </c>
      <c r="AD232" s="118">
        <v>261598.46</v>
      </c>
      <c r="AE232" s="118">
        <v>261598.46</v>
      </c>
      <c r="AF232" s="118">
        <v>261598.46</v>
      </c>
      <c r="AG232" s="118">
        <v>261598.46</v>
      </c>
      <c r="AH232" s="118">
        <v>261598.46</v>
      </c>
      <c r="AI232" s="118">
        <v>261598.46</v>
      </c>
      <c r="AJ232" s="118">
        <v>261598.46</v>
      </c>
      <c r="AK232" s="118">
        <v>261598.46</v>
      </c>
      <c r="AL232" s="118">
        <v>261598.37</v>
      </c>
      <c r="AM232" s="118">
        <v>0</v>
      </c>
      <c r="AN232" s="118">
        <v>0</v>
      </c>
      <c r="AO232" s="118">
        <v>0</v>
      </c>
      <c r="AP232" s="118">
        <v>0</v>
      </c>
      <c r="AQ232" s="118">
        <v>0</v>
      </c>
      <c r="AR232" s="118">
        <v>0</v>
      </c>
      <c r="AS232" s="118">
        <v>0</v>
      </c>
      <c r="AT232" s="118">
        <v>0</v>
      </c>
      <c r="AU232" s="118">
        <v>0</v>
      </c>
      <c r="AV232" s="118">
        <v>0</v>
      </c>
      <c r="AW232" s="118">
        <v>0</v>
      </c>
      <c r="AX232" s="118">
        <v>0</v>
      </c>
      <c r="AY232" s="118">
        <v>0</v>
      </c>
      <c r="AZ232" s="118">
        <v>0</v>
      </c>
      <c r="BA232" s="118">
        <v>0</v>
      </c>
      <c r="BB232" s="118">
        <v>0</v>
      </c>
      <c r="BC232" s="118">
        <v>0</v>
      </c>
      <c r="BD232" s="118">
        <v>0</v>
      </c>
      <c r="BE232" s="118">
        <v>0</v>
      </c>
      <c r="BF232" s="118">
        <v>0</v>
      </c>
      <c r="BG232" s="118">
        <v>0</v>
      </c>
      <c r="BH232" s="118">
        <v>0</v>
      </c>
      <c r="BI232" s="118">
        <v>0</v>
      </c>
      <c r="BJ232" s="118">
        <v>0</v>
      </c>
      <c r="BK232" s="118">
        <v>0</v>
      </c>
      <c r="BL232" s="118">
        <v>0</v>
      </c>
      <c r="BM232" s="118">
        <f t="shared" si="9"/>
        <v>0</v>
      </c>
      <c r="BN232" s="118">
        <f t="shared" si="10"/>
        <v>2877582.97</v>
      </c>
      <c r="BO232" s="118">
        <f t="shared" si="11"/>
        <v>2877582.97</v>
      </c>
      <c r="BP232" s="132"/>
    </row>
    <row r="233" spans="1:68" ht="14.4" customHeight="1" x14ac:dyDescent="0.3">
      <c r="A233" s="121">
        <v>20879000</v>
      </c>
      <c r="B233" s="122">
        <v>1</v>
      </c>
      <c r="C233" s="122">
        <v>1</v>
      </c>
      <c r="D233" s="122">
        <v>0</v>
      </c>
      <c r="E233" s="122" t="s">
        <v>0</v>
      </c>
      <c r="F233" s="122" t="s">
        <v>306</v>
      </c>
      <c r="G233" s="122" t="s">
        <v>307</v>
      </c>
      <c r="H233" s="122" t="s">
        <v>317</v>
      </c>
      <c r="I233" s="122" t="s">
        <v>336</v>
      </c>
      <c r="J233" s="122" t="s">
        <v>309</v>
      </c>
      <c r="K233" s="122" t="s">
        <v>150</v>
      </c>
      <c r="L233" s="122" t="s">
        <v>471</v>
      </c>
      <c r="M233" s="122" t="s">
        <v>339</v>
      </c>
      <c r="N233" s="122" t="s">
        <v>340</v>
      </c>
      <c r="O233" s="122" t="s">
        <v>472</v>
      </c>
      <c r="P233" s="122" t="s">
        <v>472</v>
      </c>
      <c r="Q233" s="122" t="s">
        <v>150</v>
      </c>
      <c r="R233" s="123">
        <v>13276910.75</v>
      </c>
      <c r="S233" s="124">
        <v>45509</v>
      </c>
      <c r="T233" s="124">
        <v>50987</v>
      </c>
      <c r="U233" s="125">
        <v>50000000</v>
      </c>
      <c r="V233" s="125">
        <v>50000000</v>
      </c>
      <c r="W233" s="122" t="s">
        <v>150</v>
      </c>
      <c r="X233" s="124" t="s">
        <v>150</v>
      </c>
      <c r="Y233" s="118">
        <v>0</v>
      </c>
      <c r="Z233" s="118">
        <v>0</v>
      </c>
      <c r="AA233" s="118">
        <v>0</v>
      </c>
      <c r="AB233" s="118">
        <v>0</v>
      </c>
      <c r="AC233" s="118">
        <v>1327691.08</v>
      </c>
      <c r="AD233" s="118">
        <v>1327691.08</v>
      </c>
      <c r="AE233" s="118">
        <v>1327691.08</v>
      </c>
      <c r="AF233" s="118">
        <v>1327691.08</v>
      </c>
      <c r="AG233" s="118">
        <v>1327691.08</v>
      </c>
      <c r="AH233" s="118">
        <v>1327691.08</v>
      </c>
      <c r="AI233" s="118">
        <v>1327691.08</v>
      </c>
      <c r="AJ233" s="118">
        <v>1327691.08</v>
      </c>
      <c r="AK233" s="118">
        <v>1327691.08</v>
      </c>
      <c r="AL233" s="118">
        <v>1327691.03</v>
      </c>
      <c r="AM233" s="118">
        <v>0</v>
      </c>
      <c r="AN233" s="118">
        <v>0</v>
      </c>
      <c r="AO233" s="118">
        <v>0</v>
      </c>
      <c r="AP233" s="118">
        <v>0</v>
      </c>
      <c r="AQ233" s="118">
        <v>0</v>
      </c>
      <c r="AR233" s="118">
        <v>0</v>
      </c>
      <c r="AS233" s="118">
        <v>0</v>
      </c>
      <c r="AT233" s="118">
        <v>0</v>
      </c>
      <c r="AU233" s="118">
        <v>0</v>
      </c>
      <c r="AV233" s="118">
        <v>0</v>
      </c>
      <c r="AW233" s="118">
        <v>0</v>
      </c>
      <c r="AX233" s="118">
        <v>0</v>
      </c>
      <c r="AY233" s="118">
        <v>0</v>
      </c>
      <c r="AZ233" s="118">
        <v>0</v>
      </c>
      <c r="BA233" s="118">
        <v>0</v>
      </c>
      <c r="BB233" s="118">
        <v>0</v>
      </c>
      <c r="BC233" s="118">
        <v>0</v>
      </c>
      <c r="BD233" s="118">
        <v>0</v>
      </c>
      <c r="BE233" s="118">
        <v>0</v>
      </c>
      <c r="BF233" s="118">
        <v>0</v>
      </c>
      <c r="BG233" s="118">
        <v>0</v>
      </c>
      <c r="BH233" s="118">
        <v>0</v>
      </c>
      <c r="BI233" s="118">
        <v>0</v>
      </c>
      <c r="BJ233" s="118">
        <v>0</v>
      </c>
      <c r="BK233" s="118">
        <v>0</v>
      </c>
      <c r="BL233" s="118">
        <v>0</v>
      </c>
      <c r="BM233" s="118">
        <f t="shared" si="9"/>
        <v>0</v>
      </c>
      <c r="BN233" s="118">
        <f t="shared" si="10"/>
        <v>13276910.75</v>
      </c>
      <c r="BO233" s="118">
        <f t="shared" si="11"/>
        <v>13276910.75</v>
      </c>
      <c r="BP233" s="132"/>
    </row>
    <row r="234" spans="1:68" ht="14.4" customHeight="1" x14ac:dyDescent="0.3">
      <c r="A234" s="121">
        <v>20880000</v>
      </c>
      <c r="B234" s="122">
        <v>1</v>
      </c>
      <c r="C234" s="122">
        <v>1</v>
      </c>
      <c r="D234" s="122">
        <v>0</v>
      </c>
      <c r="E234" s="122" t="s">
        <v>0</v>
      </c>
      <c r="F234" s="122" t="s">
        <v>306</v>
      </c>
      <c r="G234" s="122" t="s">
        <v>307</v>
      </c>
      <c r="H234" s="122" t="s">
        <v>317</v>
      </c>
      <c r="I234" s="122" t="s">
        <v>318</v>
      </c>
      <c r="J234" s="122" t="s">
        <v>309</v>
      </c>
      <c r="K234" s="122" t="s">
        <v>150</v>
      </c>
      <c r="L234" s="122" t="s">
        <v>465</v>
      </c>
      <c r="M234" s="122" t="s">
        <v>339</v>
      </c>
      <c r="N234" s="122" t="s">
        <v>340</v>
      </c>
      <c r="O234" s="122" t="s">
        <v>466</v>
      </c>
      <c r="P234" s="122" t="s">
        <v>466</v>
      </c>
      <c r="Q234" s="122" t="s">
        <v>150</v>
      </c>
      <c r="R234" s="123">
        <v>8600000</v>
      </c>
      <c r="S234" s="124">
        <v>45502</v>
      </c>
      <c r="T234" s="124">
        <v>50980</v>
      </c>
      <c r="U234" s="125">
        <v>43417880</v>
      </c>
      <c r="V234" s="125">
        <v>43417880</v>
      </c>
      <c r="W234" s="122" t="s">
        <v>150</v>
      </c>
      <c r="X234" s="124" t="s">
        <v>150</v>
      </c>
      <c r="Y234" s="118">
        <v>0</v>
      </c>
      <c r="Z234" s="118">
        <v>0</v>
      </c>
      <c r="AA234" s="118">
        <v>373913.04</v>
      </c>
      <c r="AB234" s="118">
        <v>747826.08</v>
      </c>
      <c r="AC234" s="118">
        <v>747826.08</v>
      </c>
      <c r="AD234" s="118">
        <v>747826.08</v>
      </c>
      <c r="AE234" s="118">
        <v>747826.08</v>
      </c>
      <c r="AF234" s="118">
        <v>747826.08</v>
      </c>
      <c r="AG234" s="118">
        <v>747826.08</v>
      </c>
      <c r="AH234" s="118">
        <v>747826.08</v>
      </c>
      <c r="AI234" s="118">
        <v>747826.08</v>
      </c>
      <c r="AJ234" s="118">
        <v>747826.08</v>
      </c>
      <c r="AK234" s="118">
        <v>747826.08</v>
      </c>
      <c r="AL234" s="118">
        <v>747826.16</v>
      </c>
      <c r="AM234" s="118">
        <v>0</v>
      </c>
      <c r="AN234" s="118">
        <v>0</v>
      </c>
      <c r="AO234" s="118">
        <v>0</v>
      </c>
      <c r="AP234" s="118">
        <v>0</v>
      </c>
      <c r="AQ234" s="118">
        <v>0</v>
      </c>
      <c r="AR234" s="118">
        <v>0</v>
      </c>
      <c r="AS234" s="118">
        <v>0</v>
      </c>
      <c r="AT234" s="118">
        <v>0</v>
      </c>
      <c r="AU234" s="118">
        <v>0</v>
      </c>
      <c r="AV234" s="118">
        <v>0</v>
      </c>
      <c r="AW234" s="118">
        <v>0</v>
      </c>
      <c r="AX234" s="118">
        <v>0</v>
      </c>
      <c r="AY234" s="118">
        <v>0</v>
      </c>
      <c r="AZ234" s="118">
        <v>0</v>
      </c>
      <c r="BA234" s="118">
        <v>0</v>
      </c>
      <c r="BB234" s="118">
        <v>0</v>
      </c>
      <c r="BC234" s="118">
        <v>0</v>
      </c>
      <c r="BD234" s="118">
        <v>0</v>
      </c>
      <c r="BE234" s="118">
        <v>0</v>
      </c>
      <c r="BF234" s="118">
        <v>0</v>
      </c>
      <c r="BG234" s="118">
        <v>0</v>
      </c>
      <c r="BH234" s="118">
        <v>0</v>
      </c>
      <c r="BI234" s="118">
        <v>0</v>
      </c>
      <c r="BJ234" s="118">
        <v>0</v>
      </c>
      <c r="BK234" s="118">
        <v>0</v>
      </c>
      <c r="BL234" s="118">
        <v>0</v>
      </c>
      <c r="BM234" s="118">
        <f t="shared" si="9"/>
        <v>0</v>
      </c>
      <c r="BN234" s="118">
        <f t="shared" si="10"/>
        <v>8600000</v>
      </c>
      <c r="BO234" s="118">
        <f t="shared" si="11"/>
        <v>8600000</v>
      </c>
      <c r="BP234" s="132"/>
    </row>
    <row r="235" spans="1:68" ht="14.4" customHeight="1" x14ac:dyDescent="0.3">
      <c r="A235" s="121">
        <v>20881000</v>
      </c>
      <c r="B235" s="122">
        <v>1</v>
      </c>
      <c r="C235" s="122">
        <v>1</v>
      </c>
      <c r="D235" s="122">
        <v>0</v>
      </c>
      <c r="E235" s="122" t="s">
        <v>0</v>
      </c>
      <c r="F235" s="122" t="s">
        <v>306</v>
      </c>
      <c r="G235" s="122" t="s">
        <v>307</v>
      </c>
      <c r="H235" s="122" t="s">
        <v>317</v>
      </c>
      <c r="I235" s="122" t="s">
        <v>318</v>
      </c>
      <c r="J235" s="122" t="s">
        <v>309</v>
      </c>
      <c r="K235" s="122" t="s">
        <v>150</v>
      </c>
      <c r="L235" s="122" t="s">
        <v>478</v>
      </c>
      <c r="M235" s="122" t="s">
        <v>339</v>
      </c>
      <c r="N235" s="122" t="s">
        <v>340</v>
      </c>
      <c r="O235" s="122" t="s">
        <v>479</v>
      </c>
      <c r="P235" s="122" t="s">
        <v>479</v>
      </c>
      <c r="Q235" s="122" t="s">
        <v>150</v>
      </c>
      <c r="R235" s="123">
        <v>14000000</v>
      </c>
      <c r="S235" s="124">
        <v>45558</v>
      </c>
      <c r="T235" s="124">
        <v>51036</v>
      </c>
      <c r="U235" s="125">
        <v>35000000</v>
      </c>
      <c r="V235" s="125">
        <v>35000000</v>
      </c>
      <c r="W235" s="122" t="s">
        <v>150</v>
      </c>
      <c r="X235" s="124" t="s">
        <v>150</v>
      </c>
      <c r="Y235" s="118">
        <v>0</v>
      </c>
      <c r="Z235" s="118">
        <v>0</v>
      </c>
      <c r="AA235" s="118">
        <v>608695.65</v>
      </c>
      <c r="AB235" s="118">
        <v>1217391.3</v>
      </c>
      <c r="AC235" s="118">
        <v>1217391.3</v>
      </c>
      <c r="AD235" s="118">
        <v>1217391.3</v>
      </c>
      <c r="AE235" s="118">
        <v>1217391.3</v>
      </c>
      <c r="AF235" s="118">
        <v>1217391.3</v>
      </c>
      <c r="AG235" s="118">
        <v>1217391.3</v>
      </c>
      <c r="AH235" s="118">
        <v>1217391.3</v>
      </c>
      <c r="AI235" s="118">
        <v>1217391.3</v>
      </c>
      <c r="AJ235" s="118">
        <v>1217391.3</v>
      </c>
      <c r="AK235" s="118">
        <v>1217391.3</v>
      </c>
      <c r="AL235" s="118">
        <v>1217391.3500000001</v>
      </c>
      <c r="AM235" s="118">
        <v>0</v>
      </c>
      <c r="AN235" s="118">
        <v>0</v>
      </c>
      <c r="AO235" s="118">
        <v>0</v>
      </c>
      <c r="AP235" s="118">
        <v>0</v>
      </c>
      <c r="AQ235" s="118">
        <v>0</v>
      </c>
      <c r="AR235" s="118">
        <v>0</v>
      </c>
      <c r="AS235" s="118">
        <v>0</v>
      </c>
      <c r="AT235" s="118">
        <v>0</v>
      </c>
      <c r="AU235" s="118">
        <v>0</v>
      </c>
      <c r="AV235" s="118">
        <v>0</v>
      </c>
      <c r="AW235" s="118">
        <v>0</v>
      </c>
      <c r="AX235" s="118">
        <v>0</v>
      </c>
      <c r="AY235" s="118">
        <v>0</v>
      </c>
      <c r="AZ235" s="118">
        <v>0</v>
      </c>
      <c r="BA235" s="118">
        <v>0</v>
      </c>
      <c r="BB235" s="118">
        <v>0</v>
      </c>
      <c r="BC235" s="118">
        <v>0</v>
      </c>
      <c r="BD235" s="118">
        <v>0</v>
      </c>
      <c r="BE235" s="118">
        <v>0</v>
      </c>
      <c r="BF235" s="118">
        <v>0</v>
      </c>
      <c r="BG235" s="118">
        <v>0</v>
      </c>
      <c r="BH235" s="118">
        <v>0</v>
      </c>
      <c r="BI235" s="118">
        <v>0</v>
      </c>
      <c r="BJ235" s="118">
        <v>0</v>
      </c>
      <c r="BK235" s="118">
        <v>0</v>
      </c>
      <c r="BL235" s="118">
        <v>0</v>
      </c>
      <c r="BM235" s="118">
        <f t="shared" si="9"/>
        <v>0</v>
      </c>
      <c r="BN235" s="118">
        <f t="shared" si="10"/>
        <v>14000000.000000002</v>
      </c>
      <c r="BO235" s="118">
        <f t="shared" si="11"/>
        <v>14000000.000000002</v>
      </c>
      <c r="BP235" s="132"/>
    </row>
    <row r="236" spans="1:68" ht="14.4" customHeight="1" x14ac:dyDescent="0.3">
      <c r="A236" s="121">
        <v>20883000</v>
      </c>
      <c r="B236" s="122">
        <v>1</v>
      </c>
      <c r="C236" s="122">
        <v>1</v>
      </c>
      <c r="D236" s="122">
        <v>1</v>
      </c>
      <c r="E236" s="122" t="s">
        <v>0</v>
      </c>
      <c r="F236" s="122" t="s">
        <v>306</v>
      </c>
      <c r="G236" s="122" t="s">
        <v>307</v>
      </c>
      <c r="H236" s="122" t="s">
        <v>422</v>
      </c>
      <c r="I236" s="122" t="s">
        <v>291</v>
      </c>
      <c r="J236" s="122" t="s">
        <v>309</v>
      </c>
      <c r="K236" s="122" t="s">
        <v>150</v>
      </c>
      <c r="L236" s="122" t="s">
        <v>310</v>
      </c>
      <c r="M236" s="122" t="s">
        <v>339</v>
      </c>
      <c r="N236" s="122" t="s">
        <v>340</v>
      </c>
      <c r="O236" s="122" t="s">
        <v>1983</v>
      </c>
      <c r="P236" s="122" t="s">
        <v>1983</v>
      </c>
      <c r="Q236" s="122" t="s">
        <v>150</v>
      </c>
      <c r="R236" s="123">
        <v>250000000</v>
      </c>
      <c r="S236" s="124">
        <v>45876</v>
      </c>
      <c r="T236" s="124">
        <v>53181</v>
      </c>
      <c r="U236" s="125">
        <v>250000000</v>
      </c>
      <c r="V236" s="125">
        <v>250000000</v>
      </c>
      <c r="W236" s="122" t="s">
        <v>150</v>
      </c>
      <c r="X236" s="124" t="s">
        <v>150</v>
      </c>
      <c r="Y236" s="118">
        <v>0</v>
      </c>
      <c r="Z236" s="118">
        <v>0</v>
      </c>
      <c r="AA236" s="118">
        <v>0</v>
      </c>
      <c r="AB236" s="118">
        <v>0</v>
      </c>
      <c r="AC236" s="118">
        <v>0</v>
      </c>
      <c r="AD236" s="118">
        <v>8620689.6600000001</v>
      </c>
      <c r="AE236" s="118">
        <v>17241379.32</v>
      </c>
      <c r="AF236" s="118">
        <v>17241379.32</v>
      </c>
      <c r="AG236" s="118">
        <v>17241379.32</v>
      </c>
      <c r="AH236" s="118">
        <v>17241379.32</v>
      </c>
      <c r="AI236" s="118">
        <v>17241379.32</v>
      </c>
      <c r="AJ236" s="118">
        <v>17241379.32</v>
      </c>
      <c r="AK236" s="118">
        <v>17241379.32</v>
      </c>
      <c r="AL236" s="118">
        <v>17241379.32</v>
      </c>
      <c r="AM236" s="118">
        <v>17241379.32</v>
      </c>
      <c r="AN236" s="118">
        <v>17241379.32</v>
      </c>
      <c r="AO236" s="118">
        <v>17241379.32</v>
      </c>
      <c r="AP236" s="118">
        <v>17241379.32</v>
      </c>
      <c r="AQ236" s="118">
        <v>17241379.32</v>
      </c>
      <c r="AR236" s="118">
        <v>17241379.18</v>
      </c>
      <c r="AS236" s="118">
        <v>0</v>
      </c>
      <c r="AT236" s="118">
        <v>0</v>
      </c>
      <c r="AU236" s="118">
        <v>0</v>
      </c>
      <c r="AV236" s="118">
        <v>0</v>
      </c>
      <c r="AW236" s="118">
        <v>0</v>
      </c>
      <c r="AX236" s="118">
        <v>0</v>
      </c>
      <c r="AY236" s="118">
        <v>0</v>
      </c>
      <c r="AZ236" s="118">
        <v>0</v>
      </c>
      <c r="BA236" s="118">
        <v>0</v>
      </c>
      <c r="BB236" s="118">
        <v>0</v>
      </c>
      <c r="BC236" s="118">
        <v>0</v>
      </c>
      <c r="BD236" s="118">
        <v>0</v>
      </c>
      <c r="BE236" s="118">
        <v>0</v>
      </c>
      <c r="BF236" s="118">
        <v>0</v>
      </c>
      <c r="BG236" s="118">
        <v>0</v>
      </c>
      <c r="BH236" s="118">
        <v>0</v>
      </c>
      <c r="BI236" s="118">
        <v>0</v>
      </c>
      <c r="BJ236" s="118">
        <v>0</v>
      </c>
      <c r="BK236" s="118">
        <v>0</v>
      </c>
      <c r="BL236" s="118">
        <v>0</v>
      </c>
      <c r="BM236" s="118">
        <f t="shared" si="9"/>
        <v>0</v>
      </c>
      <c r="BN236" s="118">
        <f t="shared" si="10"/>
        <v>249999999.99999994</v>
      </c>
      <c r="BO236" s="118">
        <f t="shared" si="11"/>
        <v>249999999.99999994</v>
      </c>
      <c r="BP236" s="132"/>
    </row>
    <row r="237" spans="1:68" ht="14.4" customHeight="1" x14ac:dyDescent="0.3">
      <c r="A237" s="121">
        <v>20884000</v>
      </c>
      <c r="B237" s="122">
        <v>1</v>
      </c>
      <c r="C237" s="122">
        <v>1</v>
      </c>
      <c r="D237" s="122">
        <v>0</v>
      </c>
      <c r="E237" s="122" t="s">
        <v>0</v>
      </c>
      <c r="F237" s="122" t="s">
        <v>306</v>
      </c>
      <c r="G237" s="122" t="s">
        <v>307</v>
      </c>
      <c r="H237" s="122" t="s">
        <v>317</v>
      </c>
      <c r="I237" s="122" t="s">
        <v>336</v>
      </c>
      <c r="J237" s="122" t="s">
        <v>309</v>
      </c>
      <c r="K237" s="122" t="s">
        <v>150</v>
      </c>
      <c r="L237" s="122" t="s">
        <v>2417</v>
      </c>
      <c r="M237" s="122" t="s">
        <v>339</v>
      </c>
      <c r="N237" s="122" t="s">
        <v>340</v>
      </c>
      <c r="O237" s="122" t="s">
        <v>2418</v>
      </c>
      <c r="P237" s="122" t="s">
        <v>2418</v>
      </c>
      <c r="Q237" s="122" t="s">
        <v>150</v>
      </c>
      <c r="R237" s="123">
        <v>0</v>
      </c>
      <c r="S237" s="124">
        <v>45971</v>
      </c>
      <c r="T237" s="124">
        <v>51450</v>
      </c>
      <c r="U237" s="125">
        <v>32800000</v>
      </c>
      <c r="V237" s="125">
        <v>32800000</v>
      </c>
      <c r="W237" s="122" t="s">
        <v>150</v>
      </c>
      <c r="X237" s="124" t="s">
        <v>150</v>
      </c>
      <c r="Y237" s="118">
        <v>0</v>
      </c>
      <c r="Z237" s="118">
        <v>0</v>
      </c>
      <c r="AA237" s="118">
        <v>0</v>
      </c>
      <c r="AB237" s="118">
        <v>0</v>
      </c>
      <c r="AC237" s="118">
        <v>0</v>
      </c>
      <c r="AD237" s="118">
        <v>0</v>
      </c>
      <c r="AE237" s="118">
        <v>0</v>
      </c>
      <c r="AF237" s="118">
        <v>0</v>
      </c>
      <c r="AG237" s="118">
        <v>0</v>
      </c>
      <c r="AH237" s="118">
        <v>0</v>
      </c>
      <c r="AI237" s="118">
        <v>0</v>
      </c>
      <c r="AJ237" s="118">
        <v>0</v>
      </c>
      <c r="AK237" s="118">
        <v>0</v>
      </c>
      <c r="AL237" s="118">
        <v>0</v>
      </c>
      <c r="AM237" s="118">
        <v>0</v>
      </c>
      <c r="AN237" s="118">
        <v>0</v>
      </c>
      <c r="AO237" s="118">
        <v>0</v>
      </c>
      <c r="AP237" s="118">
        <v>0</v>
      </c>
      <c r="AQ237" s="118">
        <v>0</v>
      </c>
      <c r="AR237" s="118">
        <v>0</v>
      </c>
      <c r="AS237" s="118">
        <v>0</v>
      </c>
      <c r="AT237" s="118">
        <v>0</v>
      </c>
      <c r="AU237" s="118">
        <v>0</v>
      </c>
      <c r="AV237" s="118">
        <v>0</v>
      </c>
      <c r="AW237" s="118">
        <v>0</v>
      </c>
      <c r="AX237" s="118">
        <v>0</v>
      </c>
      <c r="AY237" s="118">
        <v>0</v>
      </c>
      <c r="AZ237" s="118">
        <v>0</v>
      </c>
      <c r="BA237" s="118">
        <v>0</v>
      </c>
      <c r="BB237" s="118">
        <v>0</v>
      </c>
      <c r="BC237" s="118">
        <v>0</v>
      </c>
      <c r="BD237" s="118">
        <v>0</v>
      </c>
      <c r="BE237" s="118">
        <v>0</v>
      </c>
      <c r="BF237" s="118">
        <v>0</v>
      </c>
      <c r="BG237" s="118">
        <v>0</v>
      </c>
      <c r="BH237" s="118">
        <v>0</v>
      </c>
      <c r="BI237" s="118">
        <v>0</v>
      </c>
      <c r="BJ237" s="118">
        <v>0</v>
      </c>
      <c r="BK237" s="118">
        <v>0</v>
      </c>
      <c r="BL237" s="118">
        <v>0</v>
      </c>
      <c r="BM237" s="118">
        <f t="shared" si="9"/>
        <v>0</v>
      </c>
      <c r="BN237" s="118">
        <f t="shared" si="10"/>
        <v>0</v>
      </c>
      <c r="BO237" s="118">
        <f t="shared" si="11"/>
        <v>0</v>
      </c>
      <c r="BP237" s="132"/>
    </row>
    <row r="238" spans="1:68" ht="14.4" customHeight="1" x14ac:dyDescent="0.3">
      <c r="A238" s="121">
        <v>20960000</v>
      </c>
      <c r="B238" s="122">
        <v>1</v>
      </c>
      <c r="C238" s="122">
        <v>1</v>
      </c>
      <c r="D238" s="122">
        <v>1</v>
      </c>
      <c r="E238" s="122" t="s">
        <v>141</v>
      </c>
      <c r="F238" s="122" t="s">
        <v>306</v>
      </c>
      <c r="G238" s="122" t="s">
        <v>307</v>
      </c>
      <c r="H238" s="122" t="s">
        <v>308</v>
      </c>
      <c r="I238" s="122" t="s">
        <v>291</v>
      </c>
      <c r="J238" s="122" t="s">
        <v>309</v>
      </c>
      <c r="K238" s="122" t="s">
        <v>165</v>
      </c>
      <c r="L238" s="122" t="s">
        <v>310</v>
      </c>
      <c r="M238" s="122" t="s">
        <v>339</v>
      </c>
      <c r="N238" s="122" t="s">
        <v>386</v>
      </c>
      <c r="O238" s="122" t="s">
        <v>166</v>
      </c>
      <c r="P238" s="122" t="s">
        <v>166</v>
      </c>
      <c r="Q238" s="122" t="s">
        <v>165</v>
      </c>
      <c r="R238" s="123">
        <v>852683914.26800001</v>
      </c>
      <c r="S238" s="124">
        <v>43535</v>
      </c>
      <c r="T238" s="124">
        <v>47514</v>
      </c>
      <c r="U238" s="125">
        <v>4336316950</v>
      </c>
      <c r="V238" s="125">
        <v>1445415170.5</v>
      </c>
      <c r="W238" s="122" t="s">
        <v>165</v>
      </c>
      <c r="X238" s="124" t="s">
        <v>165</v>
      </c>
      <c r="Y238" s="118">
        <v>231797677.51800001</v>
      </c>
      <c r="Z238" s="118">
        <v>231797677.51800001</v>
      </c>
      <c r="AA238" s="118">
        <v>231797677.51899999</v>
      </c>
      <c r="AB238" s="118">
        <v>157290881.71300006</v>
      </c>
      <c r="AC238" s="118">
        <v>0</v>
      </c>
      <c r="AD238" s="118">
        <v>0</v>
      </c>
      <c r="AE238" s="118">
        <v>0</v>
      </c>
      <c r="AF238" s="118">
        <v>0</v>
      </c>
      <c r="AG238" s="118">
        <v>0</v>
      </c>
      <c r="AH238" s="118">
        <v>0</v>
      </c>
      <c r="AI238" s="118">
        <v>0</v>
      </c>
      <c r="AJ238" s="118">
        <v>0</v>
      </c>
      <c r="AK238" s="118">
        <v>0</v>
      </c>
      <c r="AL238" s="118">
        <v>0</v>
      </c>
      <c r="AM238" s="118">
        <v>0</v>
      </c>
      <c r="AN238" s="118">
        <v>0</v>
      </c>
      <c r="AO238" s="118">
        <v>0</v>
      </c>
      <c r="AP238" s="118">
        <v>0</v>
      </c>
      <c r="AQ238" s="118">
        <v>0</v>
      </c>
      <c r="AR238" s="118">
        <v>0</v>
      </c>
      <c r="AS238" s="118">
        <v>0</v>
      </c>
      <c r="AT238" s="118">
        <v>0</v>
      </c>
      <c r="AU238" s="118">
        <v>0</v>
      </c>
      <c r="AV238" s="118">
        <v>0</v>
      </c>
      <c r="AW238" s="118">
        <v>0</v>
      </c>
      <c r="AX238" s="118">
        <v>0</v>
      </c>
      <c r="AY238" s="118">
        <v>0</v>
      </c>
      <c r="AZ238" s="118">
        <v>0</v>
      </c>
      <c r="BA238" s="118">
        <v>0</v>
      </c>
      <c r="BB238" s="118">
        <v>0</v>
      </c>
      <c r="BC238" s="118">
        <v>0</v>
      </c>
      <c r="BD238" s="118">
        <v>0</v>
      </c>
      <c r="BE238" s="118">
        <v>0</v>
      </c>
      <c r="BF238" s="118">
        <v>0</v>
      </c>
      <c r="BG238" s="118">
        <v>0</v>
      </c>
      <c r="BH238" s="118">
        <v>0</v>
      </c>
      <c r="BI238" s="118">
        <v>0</v>
      </c>
      <c r="BJ238" s="118">
        <v>0</v>
      </c>
      <c r="BK238" s="118">
        <v>0</v>
      </c>
      <c r="BL238" s="118">
        <v>0</v>
      </c>
      <c r="BM238" s="118">
        <f t="shared" si="9"/>
        <v>463595355.03600001</v>
      </c>
      <c r="BN238" s="118">
        <f t="shared" si="10"/>
        <v>389088559.23200005</v>
      </c>
      <c r="BO238" s="118">
        <f t="shared" si="11"/>
        <v>852683914.26800013</v>
      </c>
      <c r="BP238" s="132"/>
    </row>
    <row r="239" spans="1:68" ht="14.4" customHeight="1" x14ac:dyDescent="0.3">
      <c r="A239" s="121">
        <v>20980000</v>
      </c>
      <c r="B239" s="122">
        <v>1</v>
      </c>
      <c r="C239" s="122">
        <v>1</v>
      </c>
      <c r="D239" s="122">
        <v>1</v>
      </c>
      <c r="E239" s="122" t="s">
        <v>141</v>
      </c>
      <c r="F239" s="122" t="s">
        <v>306</v>
      </c>
      <c r="G239" s="122" t="s">
        <v>307</v>
      </c>
      <c r="H239" s="122" t="s">
        <v>308</v>
      </c>
      <c r="I239" s="122" t="s">
        <v>291</v>
      </c>
      <c r="J239" s="122" t="s">
        <v>309</v>
      </c>
      <c r="K239" s="122" t="s">
        <v>165</v>
      </c>
      <c r="L239" s="122" t="s">
        <v>310</v>
      </c>
      <c r="M239" s="122" t="s">
        <v>339</v>
      </c>
      <c r="N239" s="122" t="s">
        <v>386</v>
      </c>
      <c r="O239" s="122" t="s">
        <v>167</v>
      </c>
      <c r="P239" s="122" t="s">
        <v>167</v>
      </c>
      <c r="Q239" s="122" t="s">
        <v>165</v>
      </c>
      <c r="R239" s="123">
        <v>5693839083.3520002</v>
      </c>
      <c r="S239" s="124">
        <v>44104</v>
      </c>
      <c r="T239" s="124">
        <v>48564</v>
      </c>
      <c r="U239" s="125">
        <v>6593773550</v>
      </c>
      <c r="V239" s="125">
        <v>6593773550</v>
      </c>
      <c r="W239" s="122" t="s">
        <v>165</v>
      </c>
      <c r="X239" s="124" t="s">
        <v>165</v>
      </c>
      <c r="Y239" s="118">
        <v>862209918.42000008</v>
      </c>
      <c r="Z239" s="118">
        <v>1057427257.7200003</v>
      </c>
      <c r="AA239" s="118">
        <v>1057427258.434</v>
      </c>
      <c r="AB239" s="118">
        <v>1057427258.434</v>
      </c>
      <c r="AC239" s="118">
        <v>1057427258.544</v>
      </c>
      <c r="AD239" s="118">
        <v>406702791.78600001</v>
      </c>
      <c r="AE239" s="118">
        <v>195217340.014</v>
      </c>
      <c r="AF239" s="118">
        <v>0</v>
      </c>
      <c r="AG239" s="118">
        <v>0</v>
      </c>
      <c r="AH239" s="118">
        <v>0</v>
      </c>
      <c r="AI239" s="118">
        <v>0</v>
      </c>
      <c r="AJ239" s="118">
        <v>0</v>
      </c>
      <c r="AK239" s="118">
        <v>0</v>
      </c>
      <c r="AL239" s="118">
        <v>0</v>
      </c>
      <c r="AM239" s="118">
        <v>0</v>
      </c>
      <c r="AN239" s="118">
        <v>0</v>
      </c>
      <c r="AO239" s="118">
        <v>0</v>
      </c>
      <c r="AP239" s="118">
        <v>0</v>
      </c>
      <c r="AQ239" s="118">
        <v>0</v>
      </c>
      <c r="AR239" s="118">
        <v>0</v>
      </c>
      <c r="AS239" s="118">
        <v>0</v>
      </c>
      <c r="AT239" s="118">
        <v>0</v>
      </c>
      <c r="AU239" s="118">
        <v>0</v>
      </c>
      <c r="AV239" s="118">
        <v>0</v>
      </c>
      <c r="AW239" s="118">
        <v>0</v>
      </c>
      <c r="AX239" s="118">
        <v>0</v>
      </c>
      <c r="AY239" s="118">
        <v>0</v>
      </c>
      <c r="AZ239" s="118">
        <v>0</v>
      </c>
      <c r="BA239" s="118">
        <v>0</v>
      </c>
      <c r="BB239" s="118">
        <v>0</v>
      </c>
      <c r="BC239" s="118">
        <v>0</v>
      </c>
      <c r="BD239" s="118">
        <v>0</v>
      </c>
      <c r="BE239" s="118">
        <v>0</v>
      </c>
      <c r="BF239" s="118">
        <v>0</v>
      </c>
      <c r="BG239" s="118">
        <v>0</v>
      </c>
      <c r="BH239" s="118">
        <v>0</v>
      </c>
      <c r="BI239" s="118">
        <v>0</v>
      </c>
      <c r="BJ239" s="118">
        <v>0</v>
      </c>
      <c r="BK239" s="118">
        <v>0</v>
      </c>
      <c r="BL239" s="118">
        <v>0</v>
      </c>
      <c r="BM239" s="118">
        <f t="shared" si="9"/>
        <v>1919637176.1400003</v>
      </c>
      <c r="BN239" s="118">
        <f t="shared" si="10"/>
        <v>3774201907.2119999</v>
      </c>
      <c r="BO239" s="118">
        <f t="shared" si="11"/>
        <v>5693839083.3520002</v>
      </c>
      <c r="BP239" s="132"/>
    </row>
    <row r="240" spans="1:68" ht="14.4" customHeight="1" x14ac:dyDescent="0.3">
      <c r="A240" s="121">
        <v>20990000</v>
      </c>
      <c r="B240" s="122">
        <v>1</v>
      </c>
      <c r="C240" s="122">
        <v>1</v>
      </c>
      <c r="D240" s="122">
        <v>1</v>
      </c>
      <c r="E240" s="122" t="s">
        <v>141</v>
      </c>
      <c r="F240" s="122" t="s">
        <v>306</v>
      </c>
      <c r="G240" s="122" t="s">
        <v>307</v>
      </c>
      <c r="H240" s="122" t="s">
        <v>308</v>
      </c>
      <c r="I240" s="122" t="s">
        <v>291</v>
      </c>
      <c r="J240" s="122" t="s">
        <v>309</v>
      </c>
      <c r="K240" s="122" t="s">
        <v>165</v>
      </c>
      <c r="L240" s="122" t="s">
        <v>310</v>
      </c>
      <c r="M240" s="122" t="s">
        <v>339</v>
      </c>
      <c r="N240" s="122" t="s">
        <v>386</v>
      </c>
      <c r="O240" s="122" t="s">
        <v>461</v>
      </c>
      <c r="P240" s="122" t="s">
        <v>461</v>
      </c>
      <c r="Q240" s="122" t="s">
        <v>165</v>
      </c>
      <c r="R240" s="123">
        <v>3359937880</v>
      </c>
      <c r="S240" s="124">
        <v>45447</v>
      </c>
      <c r="T240" s="124">
        <v>49156</v>
      </c>
      <c r="U240" s="125">
        <v>4000000000</v>
      </c>
      <c r="V240" s="125">
        <v>4000000000</v>
      </c>
      <c r="W240" s="122" t="s">
        <v>165</v>
      </c>
      <c r="X240" s="124" t="s">
        <v>165</v>
      </c>
      <c r="Y240" s="118">
        <v>0</v>
      </c>
      <c r="Z240" s="118">
        <v>0</v>
      </c>
      <c r="AA240" s="118">
        <v>129320030.417</v>
      </c>
      <c r="AB240" s="118">
        <v>559989644.80599999</v>
      </c>
      <c r="AC240" s="118">
        <v>559989644.80599999</v>
      </c>
      <c r="AD240" s="118">
        <v>559989644.80599999</v>
      </c>
      <c r="AE240" s="118">
        <v>559989644.80599999</v>
      </c>
      <c r="AF240" s="118">
        <v>559989644.80599999</v>
      </c>
      <c r="AG240" s="118">
        <v>430669625.55300051</v>
      </c>
      <c r="AH240" s="118">
        <v>0</v>
      </c>
      <c r="AI240" s="118">
        <v>0</v>
      </c>
      <c r="AJ240" s="118">
        <v>0</v>
      </c>
      <c r="AK240" s="118">
        <v>0</v>
      </c>
      <c r="AL240" s="118">
        <v>0</v>
      </c>
      <c r="AM240" s="118">
        <v>0</v>
      </c>
      <c r="AN240" s="118">
        <v>0</v>
      </c>
      <c r="AO240" s="118">
        <v>0</v>
      </c>
      <c r="AP240" s="118">
        <v>0</v>
      </c>
      <c r="AQ240" s="118">
        <v>0</v>
      </c>
      <c r="AR240" s="118">
        <v>0</v>
      </c>
      <c r="AS240" s="118">
        <v>0</v>
      </c>
      <c r="AT240" s="118">
        <v>0</v>
      </c>
      <c r="AU240" s="118">
        <v>0</v>
      </c>
      <c r="AV240" s="118">
        <v>0</v>
      </c>
      <c r="AW240" s="118">
        <v>0</v>
      </c>
      <c r="AX240" s="118">
        <v>0</v>
      </c>
      <c r="AY240" s="118">
        <v>0</v>
      </c>
      <c r="AZ240" s="118">
        <v>0</v>
      </c>
      <c r="BA240" s="118">
        <v>0</v>
      </c>
      <c r="BB240" s="118">
        <v>0</v>
      </c>
      <c r="BC240" s="118">
        <v>0</v>
      </c>
      <c r="BD240" s="118">
        <v>0</v>
      </c>
      <c r="BE240" s="118">
        <v>0</v>
      </c>
      <c r="BF240" s="118">
        <v>0</v>
      </c>
      <c r="BG240" s="118">
        <v>0</v>
      </c>
      <c r="BH240" s="118">
        <v>0</v>
      </c>
      <c r="BI240" s="118">
        <v>0</v>
      </c>
      <c r="BJ240" s="118">
        <v>0</v>
      </c>
      <c r="BK240" s="118">
        <v>0</v>
      </c>
      <c r="BL240" s="118">
        <v>0</v>
      </c>
      <c r="BM240" s="118">
        <f t="shared" si="9"/>
        <v>0</v>
      </c>
      <c r="BN240" s="118">
        <f t="shared" si="10"/>
        <v>3359937880</v>
      </c>
      <c r="BO240" s="118">
        <f t="shared" si="11"/>
        <v>3359937880</v>
      </c>
      <c r="BP240" s="132"/>
    </row>
    <row r="241" spans="1:68" ht="14.4" customHeight="1" x14ac:dyDescent="0.3">
      <c r="A241" s="121">
        <v>21018100</v>
      </c>
      <c r="B241" s="122">
        <v>1</v>
      </c>
      <c r="C241" s="122">
        <v>1</v>
      </c>
      <c r="D241" s="122">
        <v>1</v>
      </c>
      <c r="E241" s="122" t="s">
        <v>147</v>
      </c>
      <c r="F241" s="122" t="s">
        <v>306</v>
      </c>
      <c r="G241" s="122" t="s">
        <v>307</v>
      </c>
      <c r="H241" s="122" t="s">
        <v>308</v>
      </c>
      <c r="I241" s="122" t="s">
        <v>291</v>
      </c>
      <c r="J241" s="122" t="s">
        <v>309</v>
      </c>
      <c r="K241" s="122" t="s">
        <v>168</v>
      </c>
      <c r="L241" s="122" t="s">
        <v>310</v>
      </c>
      <c r="M241" s="122" t="s">
        <v>325</v>
      </c>
      <c r="N241" s="122" t="s">
        <v>1874</v>
      </c>
      <c r="O241" s="122" t="s">
        <v>169</v>
      </c>
      <c r="P241" s="122" t="s">
        <v>169</v>
      </c>
      <c r="Q241" s="122" t="s">
        <v>168</v>
      </c>
      <c r="R241" s="123">
        <v>60799.15</v>
      </c>
      <c r="S241" s="124">
        <v>35457</v>
      </c>
      <c r="T241" s="124">
        <v>46387</v>
      </c>
      <c r="U241" s="125">
        <v>1219849.953</v>
      </c>
      <c r="V241" s="125">
        <v>1219849.953</v>
      </c>
      <c r="W241" s="122" t="s">
        <v>326</v>
      </c>
      <c r="X241" s="124" t="s">
        <v>168</v>
      </c>
      <c r="Y241" s="118">
        <v>60799.15</v>
      </c>
      <c r="Z241" s="118">
        <v>0</v>
      </c>
      <c r="AA241" s="118">
        <v>0</v>
      </c>
      <c r="AB241" s="118">
        <v>0</v>
      </c>
      <c r="AC241" s="118">
        <v>0</v>
      </c>
      <c r="AD241" s="118">
        <v>0</v>
      </c>
      <c r="AE241" s="118">
        <v>0</v>
      </c>
      <c r="AF241" s="118">
        <v>0</v>
      </c>
      <c r="AG241" s="118">
        <v>0</v>
      </c>
      <c r="AH241" s="118">
        <v>0</v>
      </c>
      <c r="AI241" s="118">
        <v>0</v>
      </c>
      <c r="AJ241" s="118">
        <v>0</v>
      </c>
      <c r="AK241" s="118">
        <v>0</v>
      </c>
      <c r="AL241" s="118">
        <v>0</v>
      </c>
      <c r="AM241" s="118">
        <v>0</v>
      </c>
      <c r="AN241" s="118">
        <v>0</v>
      </c>
      <c r="AO241" s="118">
        <v>0</v>
      </c>
      <c r="AP241" s="118">
        <v>0</v>
      </c>
      <c r="AQ241" s="118">
        <v>0</v>
      </c>
      <c r="AR241" s="118">
        <v>0</v>
      </c>
      <c r="AS241" s="118">
        <v>0</v>
      </c>
      <c r="AT241" s="118">
        <v>0</v>
      </c>
      <c r="AU241" s="118">
        <v>0</v>
      </c>
      <c r="AV241" s="118">
        <v>0</v>
      </c>
      <c r="AW241" s="118">
        <v>0</v>
      </c>
      <c r="AX241" s="118">
        <v>0</v>
      </c>
      <c r="AY241" s="118">
        <v>0</v>
      </c>
      <c r="AZ241" s="118">
        <v>0</v>
      </c>
      <c r="BA241" s="118">
        <v>0</v>
      </c>
      <c r="BB241" s="118">
        <v>0</v>
      </c>
      <c r="BC241" s="118">
        <v>0</v>
      </c>
      <c r="BD241" s="118">
        <v>0</v>
      </c>
      <c r="BE241" s="118">
        <v>0</v>
      </c>
      <c r="BF241" s="118">
        <v>0</v>
      </c>
      <c r="BG241" s="118">
        <v>0</v>
      </c>
      <c r="BH241" s="118">
        <v>0</v>
      </c>
      <c r="BI241" s="118">
        <v>0</v>
      </c>
      <c r="BJ241" s="118">
        <v>0</v>
      </c>
      <c r="BK241" s="118">
        <v>0</v>
      </c>
      <c r="BL241" s="118">
        <v>0</v>
      </c>
      <c r="BM241" s="118">
        <f t="shared" si="9"/>
        <v>60799.15</v>
      </c>
      <c r="BN241" s="118">
        <f t="shared" si="10"/>
        <v>0</v>
      </c>
      <c r="BO241" s="118">
        <f t="shared" si="11"/>
        <v>60799.15</v>
      </c>
      <c r="BP241" s="132"/>
    </row>
    <row r="242" spans="1:68" ht="14.4" customHeight="1" x14ac:dyDescent="0.3">
      <c r="A242" s="121">
        <v>21019100</v>
      </c>
      <c r="B242" s="122">
        <v>1</v>
      </c>
      <c r="C242" s="122">
        <v>1</v>
      </c>
      <c r="D242" s="122">
        <v>1</v>
      </c>
      <c r="E242" s="122" t="s">
        <v>147</v>
      </c>
      <c r="F242" s="122" t="s">
        <v>306</v>
      </c>
      <c r="G242" s="122" t="s">
        <v>307</v>
      </c>
      <c r="H242" s="122" t="s">
        <v>308</v>
      </c>
      <c r="I242" s="122" t="s">
        <v>291</v>
      </c>
      <c r="J242" s="122" t="s">
        <v>309</v>
      </c>
      <c r="K242" s="122" t="s">
        <v>168</v>
      </c>
      <c r="L242" s="122" t="s">
        <v>310</v>
      </c>
      <c r="M242" s="122" t="s">
        <v>325</v>
      </c>
      <c r="N242" s="122" t="s">
        <v>1874</v>
      </c>
      <c r="O242" s="122" t="s">
        <v>170</v>
      </c>
      <c r="P242" s="122" t="s">
        <v>170</v>
      </c>
      <c r="Q242" s="122" t="s">
        <v>168</v>
      </c>
      <c r="R242" s="123">
        <v>143116.75099999999</v>
      </c>
      <c r="S242" s="124">
        <v>36068</v>
      </c>
      <c r="T242" s="124">
        <v>46752</v>
      </c>
      <c r="U242" s="125">
        <v>1435895.666</v>
      </c>
      <c r="V242" s="125">
        <v>1435895.666</v>
      </c>
      <c r="W242" s="122" t="s">
        <v>326</v>
      </c>
      <c r="X242" s="124" t="s">
        <v>168</v>
      </c>
      <c r="Y242" s="118">
        <v>71560.07699999999</v>
      </c>
      <c r="Z242" s="118">
        <v>71556.673999999999</v>
      </c>
      <c r="AA242" s="118">
        <v>0</v>
      </c>
      <c r="AB242" s="118">
        <v>0</v>
      </c>
      <c r="AC242" s="118">
        <v>0</v>
      </c>
      <c r="AD242" s="118">
        <v>0</v>
      </c>
      <c r="AE242" s="118">
        <v>0</v>
      </c>
      <c r="AF242" s="118">
        <v>0</v>
      </c>
      <c r="AG242" s="118">
        <v>0</v>
      </c>
      <c r="AH242" s="118">
        <v>0</v>
      </c>
      <c r="AI242" s="118">
        <v>0</v>
      </c>
      <c r="AJ242" s="118">
        <v>0</v>
      </c>
      <c r="AK242" s="118">
        <v>0</v>
      </c>
      <c r="AL242" s="118">
        <v>0</v>
      </c>
      <c r="AM242" s="118">
        <v>0</v>
      </c>
      <c r="AN242" s="118">
        <v>0</v>
      </c>
      <c r="AO242" s="118">
        <v>0</v>
      </c>
      <c r="AP242" s="118">
        <v>0</v>
      </c>
      <c r="AQ242" s="118">
        <v>0</v>
      </c>
      <c r="AR242" s="118">
        <v>0</v>
      </c>
      <c r="AS242" s="118">
        <v>0</v>
      </c>
      <c r="AT242" s="118">
        <v>0</v>
      </c>
      <c r="AU242" s="118">
        <v>0</v>
      </c>
      <c r="AV242" s="118">
        <v>0</v>
      </c>
      <c r="AW242" s="118">
        <v>0</v>
      </c>
      <c r="AX242" s="118">
        <v>0</v>
      </c>
      <c r="AY242" s="118">
        <v>0</v>
      </c>
      <c r="AZ242" s="118">
        <v>0</v>
      </c>
      <c r="BA242" s="118">
        <v>0</v>
      </c>
      <c r="BB242" s="118">
        <v>0</v>
      </c>
      <c r="BC242" s="118">
        <v>0</v>
      </c>
      <c r="BD242" s="118">
        <v>0</v>
      </c>
      <c r="BE242" s="118">
        <v>0</v>
      </c>
      <c r="BF242" s="118">
        <v>0</v>
      </c>
      <c r="BG242" s="118">
        <v>0</v>
      </c>
      <c r="BH242" s="118">
        <v>0</v>
      </c>
      <c r="BI242" s="118">
        <v>0</v>
      </c>
      <c r="BJ242" s="118">
        <v>0</v>
      </c>
      <c r="BK242" s="118">
        <v>0</v>
      </c>
      <c r="BL242" s="118">
        <v>0</v>
      </c>
      <c r="BM242" s="118">
        <f t="shared" si="9"/>
        <v>143116.75099999999</v>
      </c>
      <c r="BN242" s="118">
        <f t="shared" si="10"/>
        <v>0</v>
      </c>
      <c r="BO242" s="118">
        <f t="shared" si="11"/>
        <v>143116.75099999999</v>
      </c>
      <c r="BP242" s="132"/>
    </row>
    <row r="243" spans="1:68" ht="14.4" customHeight="1" x14ac:dyDescent="0.3">
      <c r="A243" s="121">
        <v>23005100</v>
      </c>
      <c r="B243" s="122">
        <v>1</v>
      </c>
      <c r="C243" s="122">
        <v>1</v>
      </c>
      <c r="D243" s="122">
        <v>1</v>
      </c>
      <c r="E243" s="122" t="s">
        <v>0</v>
      </c>
      <c r="F243" s="122" t="s">
        <v>306</v>
      </c>
      <c r="G243" s="122" t="s">
        <v>307</v>
      </c>
      <c r="H243" s="122" t="s">
        <v>308</v>
      </c>
      <c r="I243" s="122" t="s">
        <v>291</v>
      </c>
      <c r="J243" s="122" t="s">
        <v>309</v>
      </c>
      <c r="K243" s="122" t="s">
        <v>171</v>
      </c>
      <c r="L243" s="122" t="s">
        <v>310</v>
      </c>
      <c r="M243" s="122" t="s">
        <v>325</v>
      </c>
      <c r="N243" s="122" t="s">
        <v>1874</v>
      </c>
      <c r="O243" s="122" t="s">
        <v>172</v>
      </c>
      <c r="P243" s="122" t="s">
        <v>172</v>
      </c>
      <c r="Q243" s="122" t="s">
        <v>171</v>
      </c>
      <c r="R243" s="123">
        <v>173839.44</v>
      </c>
      <c r="S243" s="124">
        <v>31655</v>
      </c>
      <c r="T243" s="124">
        <v>46589</v>
      </c>
      <c r="U243" s="125">
        <v>1850144.51</v>
      </c>
      <c r="V243" s="125">
        <v>1850144.51</v>
      </c>
      <c r="W243" s="122" t="s">
        <v>326</v>
      </c>
      <c r="X243" s="124" t="s">
        <v>171</v>
      </c>
      <c r="Y243" s="118">
        <v>57085.95</v>
      </c>
      <c r="Z243" s="118">
        <v>116753.48999999999</v>
      </c>
      <c r="AA243" s="118">
        <v>0</v>
      </c>
      <c r="AB243" s="118">
        <v>0</v>
      </c>
      <c r="AC243" s="118">
        <v>0</v>
      </c>
      <c r="AD243" s="118">
        <v>0</v>
      </c>
      <c r="AE243" s="118">
        <v>0</v>
      </c>
      <c r="AF243" s="118">
        <v>0</v>
      </c>
      <c r="AG243" s="118">
        <v>0</v>
      </c>
      <c r="AH243" s="118">
        <v>0</v>
      </c>
      <c r="AI243" s="118">
        <v>0</v>
      </c>
      <c r="AJ243" s="118">
        <v>0</v>
      </c>
      <c r="AK243" s="118">
        <v>0</v>
      </c>
      <c r="AL243" s="118">
        <v>0</v>
      </c>
      <c r="AM243" s="118">
        <v>0</v>
      </c>
      <c r="AN243" s="118">
        <v>0</v>
      </c>
      <c r="AO243" s="118">
        <v>0</v>
      </c>
      <c r="AP243" s="118">
        <v>0</v>
      </c>
      <c r="AQ243" s="118">
        <v>0</v>
      </c>
      <c r="AR243" s="118">
        <v>0</v>
      </c>
      <c r="AS243" s="118">
        <v>0</v>
      </c>
      <c r="AT243" s="118">
        <v>0</v>
      </c>
      <c r="AU243" s="118">
        <v>0</v>
      </c>
      <c r="AV243" s="118">
        <v>0</v>
      </c>
      <c r="AW243" s="118">
        <v>0</v>
      </c>
      <c r="AX243" s="118">
        <v>0</v>
      </c>
      <c r="AY243" s="118">
        <v>0</v>
      </c>
      <c r="AZ243" s="118">
        <v>0</v>
      </c>
      <c r="BA243" s="118">
        <v>0</v>
      </c>
      <c r="BB243" s="118">
        <v>0</v>
      </c>
      <c r="BC243" s="118">
        <v>0</v>
      </c>
      <c r="BD243" s="118">
        <v>0</v>
      </c>
      <c r="BE243" s="118">
        <v>0</v>
      </c>
      <c r="BF243" s="118">
        <v>0</v>
      </c>
      <c r="BG243" s="118">
        <v>0</v>
      </c>
      <c r="BH243" s="118">
        <v>0</v>
      </c>
      <c r="BI243" s="118">
        <v>0</v>
      </c>
      <c r="BJ243" s="118">
        <v>0</v>
      </c>
      <c r="BK243" s="118">
        <v>0</v>
      </c>
      <c r="BL243" s="118">
        <v>0</v>
      </c>
      <c r="BM243" s="118">
        <f t="shared" si="9"/>
        <v>173839.44</v>
      </c>
      <c r="BN243" s="118">
        <f t="shared" si="10"/>
        <v>0</v>
      </c>
      <c r="BO243" s="118">
        <f t="shared" si="11"/>
        <v>173839.44</v>
      </c>
      <c r="BP243" s="132"/>
    </row>
    <row r="244" spans="1:68" ht="14.4" customHeight="1" x14ac:dyDescent="0.3">
      <c r="A244" s="121">
        <v>23010100</v>
      </c>
      <c r="B244" s="122">
        <v>1</v>
      </c>
      <c r="C244" s="122">
        <v>1</v>
      </c>
      <c r="D244" s="122">
        <v>1</v>
      </c>
      <c r="E244" s="122" t="s">
        <v>0</v>
      </c>
      <c r="F244" s="122" t="s">
        <v>306</v>
      </c>
      <c r="G244" s="122" t="s">
        <v>307</v>
      </c>
      <c r="H244" s="122" t="s">
        <v>308</v>
      </c>
      <c r="I244" s="122" t="s">
        <v>291</v>
      </c>
      <c r="J244" s="122" t="s">
        <v>309</v>
      </c>
      <c r="K244" s="122" t="s">
        <v>171</v>
      </c>
      <c r="L244" s="122" t="s">
        <v>310</v>
      </c>
      <c r="M244" s="122" t="s">
        <v>325</v>
      </c>
      <c r="N244" s="122" t="s">
        <v>1874</v>
      </c>
      <c r="O244" s="122" t="s">
        <v>173</v>
      </c>
      <c r="P244" s="122" t="s">
        <v>173</v>
      </c>
      <c r="Q244" s="122" t="s">
        <v>171</v>
      </c>
      <c r="R244" s="123">
        <v>40668.199999999997</v>
      </c>
      <c r="S244" s="124">
        <v>31981</v>
      </c>
      <c r="T244" s="124">
        <v>47635</v>
      </c>
      <c r="U244" s="125">
        <v>165593.25</v>
      </c>
      <c r="V244" s="125">
        <v>165593.25</v>
      </c>
      <c r="W244" s="122" t="s">
        <v>326</v>
      </c>
      <c r="X244" s="124" t="s">
        <v>171</v>
      </c>
      <c r="Y244" s="118">
        <v>8572.369999999999</v>
      </c>
      <c r="Z244" s="118">
        <v>8831.4699999999993</v>
      </c>
      <c r="AA244" s="118">
        <v>9098.39</v>
      </c>
      <c r="AB244" s="118">
        <v>9373.4</v>
      </c>
      <c r="AC244" s="118">
        <v>4792.57</v>
      </c>
      <c r="AD244" s="118">
        <v>0</v>
      </c>
      <c r="AE244" s="118">
        <v>0</v>
      </c>
      <c r="AF244" s="118">
        <v>0</v>
      </c>
      <c r="AG244" s="118">
        <v>0</v>
      </c>
      <c r="AH244" s="118">
        <v>0</v>
      </c>
      <c r="AI244" s="118">
        <v>0</v>
      </c>
      <c r="AJ244" s="118">
        <v>0</v>
      </c>
      <c r="AK244" s="118">
        <v>0</v>
      </c>
      <c r="AL244" s="118">
        <v>0</v>
      </c>
      <c r="AM244" s="118">
        <v>0</v>
      </c>
      <c r="AN244" s="118">
        <v>0</v>
      </c>
      <c r="AO244" s="118">
        <v>0</v>
      </c>
      <c r="AP244" s="118">
        <v>0</v>
      </c>
      <c r="AQ244" s="118">
        <v>0</v>
      </c>
      <c r="AR244" s="118">
        <v>0</v>
      </c>
      <c r="AS244" s="118">
        <v>0</v>
      </c>
      <c r="AT244" s="118">
        <v>0</v>
      </c>
      <c r="AU244" s="118">
        <v>0</v>
      </c>
      <c r="AV244" s="118">
        <v>0</v>
      </c>
      <c r="AW244" s="118">
        <v>0</v>
      </c>
      <c r="AX244" s="118">
        <v>0</v>
      </c>
      <c r="AY244" s="118">
        <v>0</v>
      </c>
      <c r="AZ244" s="118">
        <v>0</v>
      </c>
      <c r="BA244" s="118">
        <v>0</v>
      </c>
      <c r="BB244" s="118">
        <v>0</v>
      </c>
      <c r="BC244" s="118">
        <v>0</v>
      </c>
      <c r="BD244" s="118">
        <v>0</v>
      </c>
      <c r="BE244" s="118">
        <v>0</v>
      </c>
      <c r="BF244" s="118">
        <v>0</v>
      </c>
      <c r="BG244" s="118">
        <v>0</v>
      </c>
      <c r="BH244" s="118">
        <v>0</v>
      </c>
      <c r="BI244" s="118">
        <v>0</v>
      </c>
      <c r="BJ244" s="118">
        <v>0</v>
      </c>
      <c r="BK244" s="118">
        <v>0</v>
      </c>
      <c r="BL244" s="118">
        <v>0</v>
      </c>
      <c r="BM244" s="118">
        <f t="shared" si="9"/>
        <v>17403.839999999997</v>
      </c>
      <c r="BN244" s="118">
        <f t="shared" si="10"/>
        <v>23264.36</v>
      </c>
      <c r="BO244" s="118">
        <f t="shared" si="11"/>
        <v>40668.199999999997</v>
      </c>
      <c r="BP244" s="132"/>
    </row>
    <row r="245" spans="1:68" ht="14.4" customHeight="1" x14ac:dyDescent="0.3">
      <c r="A245" s="121">
        <v>23014100</v>
      </c>
      <c r="B245" s="122">
        <v>1</v>
      </c>
      <c r="C245" s="122">
        <v>1</v>
      </c>
      <c r="D245" s="122">
        <v>1</v>
      </c>
      <c r="E245" s="122" t="s">
        <v>0</v>
      </c>
      <c r="F245" s="122" t="s">
        <v>306</v>
      </c>
      <c r="G245" s="122" t="s">
        <v>307</v>
      </c>
      <c r="H245" s="122" t="s">
        <v>308</v>
      </c>
      <c r="I245" s="122" t="s">
        <v>291</v>
      </c>
      <c r="J245" s="122" t="s">
        <v>309</v>
      </c>
      <c r="K245" s="122" t="s">
        <v>171</v>
      </c>
      <c r="L245" s="122" t="s">
        <v>310</v>
      </c>
      <c r="M245" s="122" t="s">
        <v>325</v>
      </c>
      <c r="N245" s="122" t="s">
        <v>1874</v>
      </c>
      <c r="O245" s="122" t="s">
        <v>174</v>
      </c>
      <c r="P245" s="122" t="s">
        <v>174</v>
      </c>
      <c r="Q245" s="122" t="s">
        <v>171</v>
      </c>
      <c r="R245" s="123">
        <v>190497.37</v>
      </c>
      <c r="S245" s="124">
        <v>31979</v>
      </c>
      <c r="T245" s="124">
        <v>47635</v>
      </c>
      <c r="U245" s="125">
        <v>775671.25</v>
      </c>
      <c r="V245" s="125">
        <v>775671.25</v>
      </c>
      <c r="W245" s="122" t="s">
        <v>326</v>
      </c>
      <c r="X245" s="124" t="s">
        <v>171</v>
      </c>
      <c r="Y245" s="118">
        <v>40154.68</v>
      </c>
      <c r="Z245" s="118">
        <v>41368.350000000006</v>
      </c>
      <c r="AA245" s="118">
        <v>42618.71</v>
      </c>
      <c r="AB245" s="118">
        <v>43906.87</v>
      </c>
      <c r="AC245" s="118">
        <v>22448.76</v>
      </c>
      <c r="AD245" s="118">
        <v>0</v>
      </c>
      <c r="AE245" s="118">
        <v>0</v>
      </c>
      <c r="AF245" s="118">
        <v>0</v>
      </c>
      <c r="AG245" s="118">
        <v>0</v>
      </c>
      <c r="AH245" s="118">
        <v>0</v>
      </c>
      <c r="AI245" s="118">
        <v>0</v>
      </c>
      <c r="AJ245" s="118">
        <v>0</v>
      </c>
      <c r="AK245" s="118">
        <v>0</v>
      </c>
      <c r="AL245" s="118">
        <v>0</v>
      </c>
      <c r="AM245" s="118">
        <v>0</v>
      </c>
      <c r="AN245" s="118">
        <v>0</v>
      </c>
      <c r="AO245" s="118">
        <v>0</v>
      </c>
      <c r="AP245" s="118">
        <v>0</v>
      </c>
      <c r="AQ245" s="118">
        <v>0</v>
      </c>
      <c r="AR245" s="118">
        <v>0</v>
      </c>
      <c r="AS245" s="118">
        <v>0</v>
      </c>
      <c r="AT245" s="118">
        <v>0</v>
      </c>
      <c r="AU245" s="118">
        <v>0</v>
      </c>
      <c r="AV245" s="118">
        <v>0</v>
      </c>
      <c r="AW245" s="118">
        <v>0</v>
      </c>
      <c r="AX245" s="118">
        <v>0</v>
      </c>
      <c r="AY245" s="118">
        <v>0</v>
      </c>
      <c r="AZ245" s="118">
        <v>0</v>
      </c>
      <c r="BA245" s="118">
        <v>0</v>
      </c>
      <c r="BB245" s="118">
        <v>0</v>
      </c>
      <c r="BC245" s="118">
        <v>0</v>
      </c>
      <c r="BD245" s="118">
        <v>0</v>
      </c>
      <c r="BE245" s="118">
        <v>0</v>
      </c>
      <c r="BF245" s="118">
        <v>0</v>
      </c>
      <c r="BG245" s="118">
        <v>0</v>
      </c>
      <c r="BH245" s="118">
        <v>0</v>
      </c>
      <c r="BI245" s="118">
        <v>0</v>
      </c>
      <c r="BJ245" s="118">
        <v>0</v>
      </c>
      <c r="BK245" s="118">
        <v>0</v>
      </c>
      <c r="BL245" s="118">
        <v>0</v>
      </c>
      <c r="BM245" s="118">
        <f t="shared" si="9"/>
        <v>81523.03</v>
      </c>
      <c r="BN245" s="118">
        <f t="shared" si="10"/>
        <v>108974.34</v>
      </c>
      <c r="BO245" s="118">
        <f t="shared" si="11"/>
        <v>190497.37</v>
      </c>
      <c r="BP245" s="132"/>
    </row>
    <row r="246" spans="1:68" ht="14.4" customHeight="1" x14ac:dyDescent="0.3">
      <c r="A246" s="121">
        <v>23076100</v>
      </c>
      <c r="B246" s="122">
        <v>1</v>
      </c>
      <c r="C246" s="122">
        <v>1</v>
      </c>
      <c r="D246" s="122">
        <v>1</v>
      </c>
      <c r="E246" s="122" t="s">
        <v>147</v>
      </c>
      <c r="F246" s="122" t="s">
        <v>306</v>
      </c>
      <c r="G246" s="122" t="s">
        <v>307</v>
      </c>
      <c r="H246" s="122" t="s">
        <v>308</v>
      </c>
      <c r="I246" s="122" t="s">
        <v>291</v>
      </c>
      <c r="J246" s="122" t="s">
        <v>309</v>
      </c>
      <c r="K246" s="122" t="s">
        <v>176</v>
      </c>
      <c r="L246" s="122" t="s">
        <v>310</v>
      </c>
      <c r="M246" s="122" t="s">
        <v>325</v>
      </c>
      <c r="N246" s="122" t="s">
        <v>1874</v>
      </c>
      <c r="O246" s="122">
        <v>8766461</v>
      </c>
      <c r="P246" s="122">
        <v>8766461</v>
      </c>
      <c r="Q246" s="122" t="s">
        <v>176</v>
      </c>
      <c r="R246" s="123">
        <v>241677.64499999999</v>
      </c>
      <c r="S246" s="124">
        <v>32826</v>
      </c>
      <c r="T246" s="124">
        <v>46752</v>
      </c>
      <c r="U246" s="125">
        <v>16735927.33</v>
      </c>
      <c r="V246" s="125">
        <v>16735927.33</v>
      </c>
      <c r="W246" s="122" t="s">
        <v>326</v>
      </c>
      <c r="X246" s="124" t="s">
        <v>176</v>
      </c>
      <c r="Y246" s="118">
        <v>120838.728</v>
      </c>
      <c r="Z246" s="118">
        <v>120838.91699999999</v>
      </c>
      <c r="AA246" s="118">
        <v>0</v>
      </c>
      <c r="AB246" s="118">
        <v>0</v>
      </c>
      <c r="AC246" s="118">
        <v>0</v>
      </c>
      <c r="AD246" s="118">
        <v>0</v>
      </c>
      <c r="AE246" s="118">
        <v>0</v>
      </c>
      <c r="AF246" s="118">
        <v>0</v>
      </c>
      <c r="AG246" s="118">
        <v>0</v>
      </c>
      <c r="AH246" s="118">
        <v>0</v>
      </c>
      <c r="AI246" s="118">
        <v>0</v>
      </c>
      <c r="AJ246" s="118">
        <v>0</v>
      </c>
      <c r="AK246" s="118">
        <v>0</v>
      </c>
      <c r="AL246" s="118">
        <v>0</v>
      </c>
      <c r="AM246" s="118">
        <v>0</v>
      </c>
      <c r="AN246" s="118">
        <v>0</v>
      </c>
      <c r="AO246" s="118">
        <v>0</v>
      </c>
      <c r="AP246" s="118">
        <v>0</v>
      </c>
      <c r="AQ246" s="118">
        <v>0</v>
      </c>
      <c r="AR246" s="118">
        <v>0</v>
      </c>
      <c r="AS246" s="118">
        <v>0</v>
      </c>
      <c r="AT246" s="118">
        <v>0</v>
      </c>
      <c r="AU246" s="118">
        <v>0</v>
      </c>
      <c r="AV246" s="118">
        <v>0</v>
      </c>
      <c r="AW246" s="118">
        <v>0</v>
      </c>
      <c r="AX246" s="118">
        <v>0</v>
      </c>
      <c r="AY246" s="118">
        <v>0</v>
      </c>
      <c r="AZ246" s="118">
        <v>0</v>
      </c>
      <c r="BA246" s="118">
        <v>0</v>
      </c>
      <c r="BB246" s="118">
        <v>0</v>
      </c>
      <c r="BC246" s="118">
        <v>0</v>
      </c>
      <c r="BD246" s="118">
        <v>0</v>
      </c>
      <c r="BE246" s="118">
        <v>0</v>
      </c>
      <c r="BF246" s="118">
        <v>0</v>
      </c>
      <c r="BG246" s="118">
        <v>0</v>
      </c>
      <c r="BH246" s="118">
        <v>0</v>
      </c>
      <c r="BI246" s="118">
        <v>0</v>
      </c>
      <c r="BJ246" s="118">
        <v>0</v>
      </c>
      <c r="BK246" s="118">
        <v>0</v>
      </c>
      <c r="BL246" s="118">
        <v>0</v>
      </c>
      <c r="BM246" s="118">
        <f t="shared" si="9"/>
        <v>241677.64499999999</v>
      </c>
      <c r="BN246" s="118">
        <f t="shared" si="10"/>
        <v>0</v>
      </c>
      <c r="BO246" s="118">
        <f t="shared" si="11"/>
        <v>241677.64499999999</v>
      </c>
      <c r="BP246" s="132"/>
    </row>
    <row r="247" spans="1:68" ht="14.4" customHeight="1" x14ac:dyDescent="0.3">
      <c r="A247" s="121">
        <v>23096000</v>
      </c>
      <c r="B247" s="122">
        <v>1</v>
      </c>
      <c r="C247" s="122">
        <v>1</v>
      </c>
      <c r="D247" s="122">
        <v>1</v>
      </c>
      <c r="E247" s="122" t="s">
        <v>0</v>
      </c>
      <c r="F247" s="122" t="s">
        <v>306</v>
      </c>
      <c r="G247" s="122" t="s">
        <v>307</v>
      </c>
      <c r="H247" s="122" t="s">
        <v>308</v>
      </c>
      <c r="I247" s="122" t="s">
        <v>291</v>
      </c>
      <c r="J247" s="122" t="s">
        <v>309</v>
      </c>
      <c r="K247" s="122" t="s">
        <v>175</v>
      </c>
      <c r="L247" s="122" t="s">
        <v>310</v>
      </c>
      <c r="M247" s="122" t="s">
        <v>325</v>
      </c>
      <c r="N247" s="122" t="s">
        <v>1874</v>
      </c>
      <c r="O247" s="122" t="s">
        <v>177</v>
      </c>
      <c r="P247" s="122" t="s">
        <v>177</v>
      </c>
      <c r="Q247" s="122" t="s">
        <v>175</v>
      </c>
      <c r="R247" s="123">
        <v>33377.78</v>
      </c>
      <c r="S247" s="124">
        <v>35199</v>
      </c>
      <c r="T247" s="124">
        <v>46211</v>
      </c>
      <c r="U247" s="125">
        <v>1368475.38</v>
      </c>
      <c r="V247" s="125">
        <v>1368475.38</v>
      </c>
      <c r="W247" s="122" t="s">
        <v>326</v>
      </c>
      <c r="X247" s="124" t="s">
        <v>175</v>
      </c>
      <c r="Y247" s="118">
        <v>33377.78</v>
      </c>
      <c r="Z247" s="118">
        <v>0</v>
      </c>
      <c r="AA247" s="118">
        <v>0</v>
      </c>
      <c r="AB247" s="118">
        <v>0</v>
      </c>
      <c r="AC247" s="118">
        <v>0</v>
      </c>
      <c r="AD247" s="118">
        <v>0</v>
      </c>
      <c r="AE247" s="118">
        <v>0</v>
      </c>
      <c r="AF247" s="118">
        <v>0</v>
      </c>
      <c r="AG247" s="118">
        <v>0</v>
      </c>
      <c r="AH247" s="118">
        <v>0</v>
      </c>
      <c r="AI247" s="118">
        <v>0</v>
      </c>
      <c r="AJ247" s="118">
        <v>0</v>
      </c>
      <c r="AK247" s="118">
        <v>0</v>
      </c>
      <c r="AL247" s="118">
        <v>0</v>
      </c>
      <c r="AM247" s="118">
        <v>0</v>
      </c>
      <c r="AN247" s="118">
        <v>0</v>
      </c>
      <c r="AO247" s="118">
        <v>0</v>
      </c>
      <c r="AP247" s="118">
        <v>0</v>
      </c>
      <c r="AQ247" s="118">
        <v>0</v>
      </c>
      <c r="AR247" s="118">
        <v>0</v>
      </c>
      <c r="AS247" s="118">
        <v>0</v>
      </c>
      <c r="AT247" s="118">
        <v>0</v>
      </c>
      <c r="AU247" s="118">
        <v>0</v>
      </c>
      <c r="AV247" s="118">
        <v>0</v>
      </c>
      <c r="AW247" s="118">
        <v>0</v>
      </c>
      <c r="AX247" s="118">
        <v>0</v>
      </c>
      <c r="AY247" s="118">
        <v>0</v>
      </c>
      <c r="AZ247" s="118">
        <v>0</v>
      </c>
      <c r="BA247" s="118">
        <v>0</v>
      </c>
      <c r="BB247" s="118">
        <v>0</v>
      </c>
      <c r="BC247" s="118">
        <v>0</v>
      </c>
      <c r="BD247" s="118">
        <v>0</v>
      </c>
      <c r="BE247" s="118">
        <v>0</v>
      </c>
      <c r="BF247" s="118">
        <v>0</v>
      </c>
      <c r="BG247" s="118">
        <v>0</v>
      </c>
      <c r="BH247" s="118">
        <v>0</v>
      </c>
      <c r="BI247" s="118">
        <v>0</v>
      </c>
      <c r="BJ247" s="118">
        <v>0</v>
      </c>
      <c r="BK247" s="118">
        <v>0</v>
      </c>
      <c r="BL247" s="118">
        <v>0</v>
      </c>
      <c r="BM247" s="118">
        <f t="shared" si="9"/>
        <v>33377.78</v>
      </c>
      <c r="BN247" s="118">
        <f t="shared" si="10"/>
        <v>0</v>
      </c>
      <c r="BO247" s="118">
        <f t="shared" si="11"/>
        <v>33377.78</v>
      </c>
      <c r="BP247" s="132"/>
    </row>
    <row r="248" spans="1:68" ht="14.4" customHeight="1" x14ac:dyDescent="0.3">
      <c r="A248" s="121">
        <v>23097000</v>
      </c>
      <c r="B248" s="122">
        <v>1</v>
      </c>
      <c r="C248" s="122">
        <v>1</v>
      </c>
      <c r="D248" s="122">
        <v>1</v>
      </c>
      <c r="E248" s="122" t="s">
        <v>0</v>
      </c>
      <c r="F248" s="122" t="s">
        <v>306</v>
      </c>
      <c r="G248" s="122" t="s">
        <v>307</v>
      </c>
      <c r="H248" s="122" t="s">
        <v>308</v>
      </c>
      <c r="I248" s="122" t="s">
        <v>291</v>
      </c>
      <c r="J248" s="122" t="s">
        <v>309</v>
      </c>
      <c r="K248" s="122" t="s">
        <v>175</v>
      </c>
      <c r="L248" s="122" t="s">
        <v>331</v>
      </c>
      <c r="M248" s="122" t="s">
        <v>325</v>
      </c>
      <c r="N248" s="122" t="s">
        <v>1874</v>
      </c>
      <c r="O248" s="122" t="s">
        <v>178</v>
      </c>
      <c r="P248" s="122" t="s">
        <v>178</v>
      </c>
      <c r="Q248" s="122" t="s">
        <v>175</v>
      </c>
      <c r="R248" s="123">
        <v>0</v>
      </c>
      <c r="S248" s="124">
        <v>35083</v>
      </c>
      <c r="T248" s="124">
        <v>46066</v>
      </c>
      <c r="U248" s="125">
        <v>11735317</v>
      </c>
      <c r="V248" s="125">
        <v>11735317</v>
      </c>
      <c r="W248" s="122" t="s">
        <v>326</v>
      </c>
      <c r="X248" s="124" t="s">
        <v>175</v>
      </c>
      <c r="Y248" s="118">
        <v>0</v>
      </c>
      <c r="Z248" s="118">
        <v>0</v>
      </c>
      <c r="AA248" s="118">
        <v>0</v>
      </c>
      <c r="AB248" s="118">
        <v>0</v>
      </c>
      <c r="AC248" s="118">
        <v>0</v>
      </c>
      <c r="AD248" s="118">
        <v>0</v>
      </c>
      <c r="AE248" s="118">
        <v>0</v>
      </c>
      <c r="AF248" s="118">
        <v>0</v>
      </c>
      <c r="AG248" s="118">
        <v>0</v>
      </c>
      <c r="AH248" s="118">
        <v>0</v>
      </c>
      <c r="AI248" s="118">
        <v>0</v>
      </c>
      <c r="AJ248" s="118">
        <v>0</v>
      </c>
      <c r="AK248" s="118">
        <v>0</v>
      </c>
      <c r="AL248" s="118">
        <v>0</v>
      </c>
      <c r="AM248" s="118">
        <v>0</v>
      </c>
      <c r="AN248" s="118">
        <v>0</v>
      </c>
      <c r="AO248" s="118">
        <v>0</v>
      </c>
      <c r="AP248" s="118">
        <v>0</v>
      </c>
      <c r="AQ248" s="118">
        <v>0</v>
      </c>
      <c r="AR248" s="118">
        <v>0</v>
      </c>
      <c r="AS248" s="118">
        <v>0</v>
      </c>
      <c r="AT248" s="118">
        <v>0</v>
      </c>
      <c r="AU248" s="118">
        <v>0</v>
      </c>
      <c r="AV248" s="118">
        <v>0</v>
      </c>
      <c r="AW248" s="118">
        <v>0</v>
      </c>
      <c r="AX248" s="118">
        <v>0</v>
      </c>
      <c r="AY248" s="118">
        <v>0</v>
      </c>
      <c r="AZ248" s="118">
        <v>0</v>
      </c>
      <c r="BA248" s="118">
        <v>0</v>
      </c>
      <c r="BB248" s="118">
        <v>0</v>
      </c>
      <c r="BC248" s="118">
        <v>0</v>
      </c>
      <c r="BD248" s="118">
        <v>0</v>
      </c>
      <c r="BE248" s="118">
        <v>0</v>
      </c>
      <c r="BF248" s="118">
        <v>0</v>
      </c>
      <c r="BG248" s="118">
        <v>0</v>
      </c>
      <c r="BH248" s="118">
        <v>0</v>
      </c>
      <c r="BI248" s="118">
        <v>0</v>
      </c>
      <c r="BJ248" s="118">
        <v>0</v>
      </c>
      <c r="BK248" s="118">
        <v>0</v>
      </c>
      <c r="BL248" s="118">
        <v>0</v>
      </c>
      <c r="BM248" s="118">
        <f t="shared" si="9"/>
        <v>0</v>
      </c>
      <c r="BN248" s="118">
        <f t="shared" si="10"/>
        <v>0</v>
      </c>
      <c r="BO248" s="118">
        <f t="shared" si="11"/>
        <v>0</v>
      </c>
      <c r="BP248" s="132"/>
    </row>
    <row r="249" spans="1:68" x14ac:dyDescent="0.3">
      <c r="A249" s="121">
        <v>23099100</v>
      </c>
      <c r="B249" s="122">
        <v>1</v>
      </c>
      <c r="C249" s="122">
        <v>1</v>
      </c>
      <c r="D249" s="122">
        <v>1</v>
      </c>
      <c r="E249" s="122" t="s">
        <v>179</v>
      </c>
      <c r="F249" s="122" t="s">
        <v>306</v>
      </c>
      <c r="G249" s="122" t="s">
        <v>307</v>
      </c>
      <c r="H249" s="122" t="s">
        <v>308</v>
      </c>
      <c r="I249" s="122" t="s">
        <v>291</v>
      </c>
      <c r="J249" s="122" t="s">
        <v>309</v>
      </c>
      <c r="K249" s="122" t="s">
        <v>180</v>
      </c>
      <c r="L249" s="122" t="s">
        <v>310</v>
      </c>
      <c r="M249" s="122" t="s">
        <v>325</v>
      </c>
      <c r="N249" s="122" t="s">
        <v>1874</v>
      </c>
      <c r="O249" s="122" t="s">
        <v>181</v>
      </c>
      <c r="P249" s="122" t="s">
        <v>181</v>
      </c>
      <c r="Q249" s="122" t="s">
        <v>180</v>
      </c>
      <c r="R249" s="123">
        <v>1300851.824</v>
      </c>
      <c r="S249" s="124">
        <v>35264</v>
      </c>
      <c r="T249" s="124">
        <v>46223</v>
      </c>
      <c r="U249" s="125">
        <v>75807864.275999993</v>
      </c>
      <c r="V249" s="125">
        <v>75807864.275999993</v>
      </c>
      <c r="W249" s="122" t="s">
        <v>326</v>
      </c>
      <c r="X249" s="124" t="s">
        <v>180</v>
      </c>
      <c r="Y249" s="118">
        <v>1300851.824</v>
      </c>
      <c r="Z249" s="118">
        <v>0</v>
      </c>
      <c r="AA249" s="118">
        <v>0</v>
      </c>
      <c r="AB249" s="118">
        <v>0</v>
      </c>
      <c r="AC249" s="118">
        <v>0</v>
      </c>
      <c r="AD249" s="118">
        <v>0</v>
      </c>
      <c r="AE249" s="118">
        <v>0</v>
      </c>
      <c r="AF249" s="118">
        <v>0</v>
      </c>
      <c r="AG249" s="118">
        <v>0</v>
      </c>
      <c r="AH249" s="118">
        <v>0</v>
      </c>
      <c r="AI249" s="118">
        <v>0</v>
      </c>
      <c r="AJ249" s="118">
        <v>0</v>
      </c>
      <c r="AK249" s="118">
        <v>0</v>
      </c>
      <c r="AL249" s="118">
        <v>0</v>
      </c>
      <c r="AM249" s="118">
        <v>0</v>
      </c>
      <c r="AN249" s="118">
        <v>0</v>
      </c>
      <c r="AO249" s="118">
        <v>0</v>
      </c>
      <c r="AP249" s="118">
        <v>0</v>
      </c>
      <c r="AQ249" s="118">
        <v>0</v>
      </c>
      <c r="AR249" s="118">
        <v>0</v>
      </c>
      <c r="AS249" s="118">
        <v>0</v>
      </c>
      <c r="AT249" s="118">
        <v>0</v>
      </c>
      <c r="AU249" s="118">
        <v>0</v>
      </c>
      <c r="AV249" s="118">
        <v>0</v>
      </c>
      <c r="AW249" s="118">
        <v>0</v>
      </c>
      <c r="AX249" s="118">
        <v>0</v>
      </c>
      <c r="AY249" s="118">
        <v>0</v>
      </c>
      <c r="AZ249" s="118">
        <v>0</v>
      </c>
      <c r="BA249" s="118">
        <v>0</v>
      </c>
      <c r="BB249" s="118">
        <v>0</v>
      </c>
      <c r="BC249" s="118">
        <v>0</v>
      </c>
      <c r="BD249" s="118">
        <v>0</v>
      </c>
      <c r="BE249" s="118">
        <v>0</v>
      </c>
      <c r="BF249" s="118">
        <v>0</v>
      </c>
      <c r="BG249" s="118">
        <v>0</v>
      </c>
      <c r="BH249" s="118">
        <v>0</v>
      </c>
      <c r="BI249" s="118">
        <v>0</v>
      </c>
      <c r="BJ249" s="118">
        <v>0</v>
      </c>
      <c r="BK249" s="118">
        <v>0</v>
      </c>
      <c r="BL249" s="118">
        <v>0</v>
      </c>
      <c r="BM249" s="118">
        <f t="shared" si="9"/>
        <v>1300851.824</v>
      </c>
      <c r="BN249" s="118">
        <f t="shared" si="10"/>
        <v>0</v>
      </c>
      <c r="BO249" s="118">
        <f t="shared" si="11"/>
        <v>1300851.824</v>
      </c>
      <c r="BP249" s="132"/>
    </row>
    <row r="250" spans="1:68" x14ac:dyDescent="0.3">
      <c r="A250" s="121">
        <v>23104100</v>
      </c>
      <c r="B250" s="122">
        <v>1</v>
      </c>
      <c r="C250" s="122">
        <v>1</v>
      </c>
      <c r="D250" s="122">
        <v>1</v>
      </c>
      <c r="E250" s="122" t="s">
        <v>147</v>
      </c>
      <c r="F250" s="122" t="s">
        <v>306</v>
      </c>
      <c r="G250" s="122" t="s">
        <v>307</v>
      </c>
      <c r="H250" s="122" t="s">
        <v>308</v>
      </c>
      <c r="I250" s="122" t="s">
        <v>291</v>
      </c>
      <c r="J250" s="122" t="s">
        <v>309</v>
      </c>
      <c r="K250" s="122" t="s">
        <v>176</v>
      </c>
      <c r="L250" s="122" t="s">
        <v>310</v>
      </c>
      <c r="M250" s="122" t="s">
        <v>325</v>
      </c>
      <c r="N250" s="122" t="s">
        <v>1874</v>
      </c>
      <c r="O250" s="122" t="s">
        <v>182</v>
      </c>
      <c r="P250" s="122" t="s">
        <v>182</v>
      </c>
      <c r="Q250" s="122" t="s">
        <v>176</v>
      </c>
      <c r="R250" s="123">
        <v>181258.18599999999</v>
      </c>
      <c r="S250" s="124">
        <v>35381</v>
      </c>
      <c r="T250" s="124">
        <v>46386</v>
      </c>
      <c r="U250" s="125">
        <v>3637586.0920000002</v>
      </c>
      <c r="V250" s="125">
        <v>3637586.0920000002</v>
      </c>
      <c r="W250" s="122" t="s">
        <v>326</v>
      </c>
      <c r="X250" s="124" t="s">
        <v>176</v>
      </c>
      <c r="Y250" s="118">
        <v>181258.18599999999</v>
      </c>
      <c r="Z250" s="118">
        <v>0</v>
      </c>
      <c r="AA250" s="118">
        <v>0</v>
      </c>
      <c r="AB250" s="118">
        <v>0</v>
      </c>
      <c r="AC250" s="118">
        <v>0</v>
      </c>
      <c r="AD250" s="118">
        <v>0</v>
      </c>
      <c r="AE250" s="118">
        <v>0</v>
      </c>
      <c r="AF250" s="118">
        <v>0</v>
      </c>
      <c r="AG250" s="118">
        <v>0</v>
      </c>
      <c r="AH250" s="118">
        <v>0</v>
      </c>
      <c r="AI250" s="118">
        <v>0</v>
      </c>
      <c r="AJ250" s="118">
        <v>0</v>
      </c>
      <c r="AK250" s="118">
        <v>0</v>
      </c>
      <c r="AL250" s="118">
        <v>0</v>
      </c>
      <c r="AM250" s="118">
        <v>0</v>
      </c>
      <c r="AN250" s="118">
        <v>0</v>
      </c>
      <c r="AO250" s="118">
        <v>0</v>
      </c>
      <c r="AP250" s="118">
        <v>0</v>
      </c>
      <c r="AQ250" s="118">
        <v>0</v>
      </c>
      <c r="AR250" s="118">
        <v>0</v>
      </c>
      <c r="AS250" s="118">
        <v>0</v>
      </c>
      <c r="AT250" s="118">
        <v>0</v>
      </c>
      <c r="AU250" s="118">
        <v>0</v>
      </c>
      <c r="AV250" s="118">
        <v>0</v>
      </c>
      <c r="AW250" s="118">
        <v>0</v>
      </c>
      <c r="AX250" s="118">
        <v>0</v>
      </c>
      <c r="AY250" s="118">
        <v>0</v>
      </c>
      <c r="AZ250" s="118">
        <v>0</v>
      </c>
      <c r="BA250" s="118">
        <v>0</v>
      </c>
      <c r="BB250" s="118">
        <v>0</v>
      </c>
      <c r="BC250" s="118">
        <v>0</v>
      </c>
      <c r="BD250" s="118">
        <v>0</v>
      </c>
      <c r="BE250" s="118">
        <v>0</v>
      </c>
      <c r="BF250" s="118">
        <v>0</v>
      </c>
      <c r="BG250" s="118">
        <v>0</v>
      </c>
      <c r="BH250" s="118">
        <v>0</v>
      </c>
      <c r="BI250" s="118">
        <v>0</v>
      </c>
      <c r="BJ250" s="118">
        <v>0</v>
      </c>
      <c r="BK250" s="118">
        <v>0</v>
      </c>
      <c r="BL250" s="118">
        <v>0</v>
      </c>
      <c r="BM250" s="118">
        <f t="shared" si="9"/>
        <v>181258.18599999999</v>
      </c>
      <c r="BN250" s="118">
        <f t="shared" si="10"/>
        <v>0</v>
      </c>
      <c r="BO250" s="118">
        <f t="shared" si="11"/>
        <v>181258.18599999999</v>
      </c>
      <c r="BP250" s="132"/>
    </row>
    <row r="251" spans="1:68" x14ac:dyDescent="0.3">
      <c r="A251" s="121">
        <v>23118000</v>
      </c>
      <c r="B251" s="122">
        <v>1</v>
      </c>
      <c r="C251" s="122">
        <v>1</v>
      </c>
      <c r="D251" s="122">
        <v>1</v>
      </c>
      <c r="E251" s="122" t="s">
        <v>0</v>
      </c>
      <c r="F251" s="122" t="s">
        <v>306</v>
      </c>
      <c r="G251" s="122" t="s">
        <v>307</v>
      </c>
      <c r="H251" s="122" t="s">
        <v>308</v>
      </c>
      <c r="I251" s="122" t="s">
        <v>291</v>
      </c>
      <c r="J251" s="122" t="s">
        <v>309</v>
      </c>
      <c r="K251" s="122" t="s">
        <v>175</v>
      </c>
      <c r="L251" s="122" t="s">
        <v>310</v>
      </c>
      <c r="M251" s="122" t="s">
        <v>325</v>
      </c>
      <c r="N251" s="122" t="s">
        <v>1874</v>
      </c>
      <c r="O251" s="122">
        <v>1030027</v>
      </c>
      <c r="P251" s="122">
        <v>1030027</v>
      </c>
      <c r="Q251" s="122" t="s">
        <v>175</v>
      </c>
      <c r="R251" s="123">
        <v>3510450.91</v>
      </c>
      <c r="S251" s="124">
        <v>35879</v>
      </c>
      <c r="T251" s="124">
        <v>46914</v>
      </c>
      <c r="U251" s="125">
        <v>28785695.23</v>
      </c>
      <c r="V251" s="125">
        <v>28785695.23</v>
      </c>
      <c r="W251" s="122" t="s">
        <v>326</v>
      </c>
      <c r="X251" s="124" t="s">
        <v>175</v>
      </c>
      <c r="Y251" s="118">
        <v>1404180.24</v>
      </c>
      <c r="Z251" s="118">
        <v>1404180.24</v>
      </c>
      <c r="AA251" s="118">
        <v>702090.43</v>
      </c>
      <c r="AB251" s="118">
        <v>0</v>
      </c>
      <c r="AC251" s="118">
        <v>0</v>
      </c>
      <c r="AD251" s="118">
        <v>0</v>
      </c>
      <c r="AE251" s="118">
        <v>0</v>
      </c>
      <c r="AF251" s="118">
        <v>0</v>
      </c>
      <c r="AG251" s="118">
        <v>0</v>
      </c>
      <c r="AH251" s="118">
        <v>0</v>
      </c>
      <c r="AI251" s="118">
        <v>0</v>
      </c>
      <c r="AJ251" s="118">
        <v>0</v>
      </c>
      <c r="AK251" s="118">
        <v>0</v>
      </c>
      <c r="AL251" s="118">
        <v>0</v>
      </c>
      <c r="AM251" s="118">
        <v>0</v>
      </c>
      <c r="AN251" s="118">
        <v>0</v>
      </c>
      <c r="AO251" s="118">
        <v>0</v>
      </c>
      <c r="AP251" s="118">
        <v>0</v>
      </c>
      <c r="AQ251" s="118">
        <v>0</v>
      </c>
      <c r="AR251" s="118">
        <v>0</v>
      </c>
      <c r="AS251" s="118">
        <v>0</v>
      </c>
      <c r="AT251" s="118">
        <v>0</v>
      </c>
      <c r="AU251" s="118">
        <v>0</v>
      </c>
      <c r="AV251" s="118">
        <v>0</v>
      </c>
      <c r="AW251" s="118">
        <v>0</v>
      </c>
      <c r="AX251" s="118">
        <v>0</v>
      </c>
      <c r="AY251" s="118">
        <v>0</v>
      </c>
      <c r="AZ251" s="118">
        <v>0</v>
      </c>
      <c r="BA251" s="118">
        <v>0</v>
      </c>
      <c r="BB251" s="118">
        <v>0</v>
      </c>
      <c r="BC251" s="118">
        <v>0</v>
      </c>
      <c r="BD251" s="118">
        <v>0</v>
      </c>
      <c r="BE251" s="118">
        <v>0</v>
      </c>
      <c r="BF251" s="118">
        <v>0</v>
      </c>
      <c r="BG251" s="118">
        <v>0</v>
      </c>
      <c r="BH251" s="118">
        <v>0</v>
      </c>
      <c r="BI251" s="118">
        <v>0</v>
      </c>
      <c r="BJ251" s="118">
        <v>0</v>
      </c>
      <c r="BK251" s="118">
        <v>0</v>
      </c>
      <c r="BL251" s="118">
        <v>0</v>
      </c>
      <c r="BM251" s="118">
        <f t="shared" si="9"/>
        <v>2808360.48</v>
      </c>
      <c r="BN251" s="118">
        <f t="shared" si="10"/>
        <v>702090.43</v>
      </c>
      <c r="BO251" s="118">
        <f t="shared" si="11"/>
        <v>3510450.91</v>
      </c>
      <c r="BP251" s="132"/>
    </row>
    <row r="252" spans="1:68" x14ac:dyDescent="0.3">
      <c r="A252" s="121">
        <v>23124000</v>
      </c>
      <c r="B252" s="122">
        <v>1</v>
      </c>
      <c r="C252" s="122">
        <v>1</v>
      </c>
      <c r="D252" s="122">
        <v>1</v>
      </c>
      <c r="E252" s="122" t="s">
        <v>0</v>
      </c>
      <c r="F252" s="122" t="s">
        <v>306</v>
      </c>
      <c r="G252" s="122" t="s">
        <v>307</v>
      </c>
      <c r="H252" s="122" t="s">
        <v>308</v>
      </c>
      <c r="I252" s="122" t="s">
        <v>291</v>
      </c>
      <c r="J252" s="122" t="s">
        <v>309</v>
      </c>
      <c r="K252" s="122" t="s">
        <v>183</v>
      </c>
      <c r="L252" s="122" t="s">
        <v>310</v>
      </c>
      <c r="M252" s="122" t="s">
        <v>325</v>
      </c>
      <c r="N252" s="122" t="s">
        <v>1874</v>
      </c>
      <c r="O252" s="122" t="s">
        <v>184</v>
      </c>
      <c r="P252" s="122" t="s">
        <v>184</v>
      </c>
      <c r="Q252" s="122" t="s">
        <v>183</v>
      </c>
      <c r="R252" s="123">
        <v>769226.05</v>
      </c>
      <c r="S252" s="124">
        <v>36374</v>
      </c>
      <c r="T252" s="124">
        <v>47496</v>
      </c>
      <c r="U252" s="125">
        <v>5000000</v>
      </c>
      <c r="V252" s="125">
        <v>4999970.1500000004</v>
      </c>
      <c r="W252" s="122" t="s">
        <v>326</v>
      </c>
      <c r="X252" s="124" t="s">
        <v>183</v>
      </c>
      <c r="Y252" s="118">
        <v>75224.98</v>
      </c>
      <c r="Z252" s="118">
        <v>192306.55</v>
      </c>
      <c r="AA252" s="118">
        <v>192306.55</v>
      </c>
      <c r="AB252" s="118">
        <v>192306.51</v>
      </c>
      <c r="AC252" s="118">
        <v>117081.46</v>
      </c>
      <c r="AD252" s="118">
        <v>0</v>
      </c>
      <c r="AE252" s="118">
        <v>0</v>
      </c>
      <c r="AF252" s="118">
        <v>0</v>
      </c>
      <c r="AG252" s="118">
        <v>0</v>
      </c>
      <c r="AH252" s="118">
        <v>0</v>
      </c>
      <c r="AI252" s="118">
        <v>0</v>
      </c>
      <c r="AJ252" s="118">
        <v>0</v>
      </c>
      <c r="AK252" s="118">
        <v>0</v>
      </c>
      <c r="AL252" s="118">
        <v>0</v>
      </c>
      <c r="AM252" s="118">
        <v>0</v>
      </c>
      <c r="AN252" s="118">
        <v>0</v>
      </c>
      <c r="AO252" s="118">
        <v>0</v>
      </c>
      <c r="AP252" s="118">
        <v>0</v>
      </c>
      <c r="AQ252" s="118">
        <v>0</v>
      </c>
      <c r="AR252" s="118">
        <v>0</v>
      </c>
      <c r="AS252" s="118">
        <v>0</v>
      </c>
      <c r="AT252" s="118">
        <v>0</v>
      </c>
      <c r="AU252" s="118">
        <v>0</v>
      </c>
      <c r="AV252" s="118">
        <v>0</v>
      </c>
      <c r="AW252" s="118">
        <v>0</v>
      </c>
      <c r="AX252" s="118">
        <v>0</v>
      </c>
      <c r="AY252" s="118">
        <v>0</v>
      </c>
      <c r="AZ252" s="118">
        <v>0</v>
      </c>
      <c r="BA252" s="118">
        <v>0</v>
      </c>
      <c r="BB252" s="118">
        <v>0</v>
      </c>
      <c r="BC252" s="118">
        <v>0</v>
      </c>
      <c r="BD252" s="118">
        <v>0</v>
      </c>
      <c r="BE252" s="118">
        <v>0</v>
      </c>
      <c r="BF252" s="118">
        <v>0</v>
      </c>
      <c r="BG252" s="118">
        <v>0</v>
      </c>
      <c r="BH252" s="118">
        <v>0</v>
      </c>
      <c r="BI252" s="118">
        <v>0</v>
      </c>
      <c r="BJ252" s="118">
        <v>0</v>
      </c>
      <c r="BK252" s="118">
        <v>0</v>
      </c>
      <c r="BL252" s="118">
        <v>0</v>
      </c>
      <c r="BM252" s="118">
        <f t="shared" si="9"/>
        <v>267531.52999999997</v>
      </c>
      <c r="BN252" s="118">
        <f t="shared" si="10"/>
        <v>501694.52</v>
      </c>
      <c r="BO252" s="118">
        <f t="shared" si="11"/>
        <v>769226.05</v>
      </c>
      <c r="BP252" s="132"/>
    </row>
    <row r="253" spans="1:68" x14ac:dyDescent="0.3">
      <c r="A253" s="121">
        <v>23147000</v>
      </c>
      <c r="B253" s="122">
        <v>1</v>
      </c>
      <c r="C253" s="122">
        <v>1</v>
      </c>
      <c r="D253" s="122">
        <v>1</v>
      </c>
      <c r="E253" s="122" t="s">
        <v>0</v>
      </c>
      <c r="F253" s="122" t="s">
        <v>306</v>
      </c>
      <c r="G253" s="122" t="s">
        <v>307</v>
      </c>
      <c r="H253" s="122" t="s">
        <v>308</v>
      </c>
      <c r="I253" s="122" t="s">
        <v>291</v>
      </c>
      <c r="J253" s="122" t="s">
        <v>309</v>
      </c>
      <c r="K253" s="122" t="s">
        <v>175</v>
      </c>
      <c r="L253" s="122" t="s">
        <v>310</v>
      </c>
      <c r="M253" s="122" t="s">
        <v>325</v>
      </c>
      <c r="N253" s="122" t="s">
        <v>1874</v>
      </c>
      <c r="O253" s="122">
        <v>1030029</v>
      </c>
      <c r="P253" s="122">
        <v>1030029</v>
      </c>
      <c r="Q253" s="122" t="s">
        <v>175</v>
      </c>
      <c r="R253" s="123">
        <v>4911380.51</v>
      </c>
      <c r="S253" s="124">
        <v>37418</v>
      </c>
      <c r="T253" s="124">
        <v>48477</v>
      </c>
      <c r="U253" s="125">
        <v>14383328</v>
      </c>
      <c r="V253" s="125">
        <v>14383328</v>
      </c>
      <c r="W253" s="122" t="s">
        <v>326</v>
      </c>
      <c r="X253" s="124" t="s">
        <v>175</v>
      </c>
      <c r="Y253" s="118">
        <v>701625.74</v>
      </c>
      <c r="Z253" s="118">
        <v>701625.74</v>
      </c>
      <c r="AA253" s="118">
        <v>701625.74</v>
      </c>
      <c r="AB253" s="118">
        <v>701625.74</v>
      </c>
      <c r="AC253" s="118">
        <v>701625.74</v>
      </c>
      <c r="AD253" s="118">
        <v>701625.74</v>
      </c>
      <c r="AE253" s="118">
        <v>701626.07</v>
      </c>
      <c r="AF253" s="118">
        <v>0</v>
      </c>
      <c r="AG253" s="118">
        <v>0</v>
      </c>
      <c r="AH253" s="118">
        <v>0</v>
      </c>
      <c r="AI253" s="118">
        <v>0</v>
      </c>
      <c r="AJ253" s="118">
        <v>0</v>
      </c>
      <c r="AK253" s="118">
        <v>0</v>
      </c>
      <c r="AL253" s="118">
        <v>0</v>
      </c>
      <c r="AM253" s="118">
        <v>0</v>
      </c>
      <c r="AN253" s="118">
        <v>0</v>
      </c>
      <c r="AO253" s="118">
        <v>0</v>
      </c>
      <c r="AP253" s="118">
        <v>0</v>
      </c>
      <c r="AQ253" s="118">
        <v>0</v>
      </c>
      <c r="AR253" s="118">
        <v>0</v>
      </c>
      <c r="AS253" s="118">
        <v>0</v>
      </c>
      <c r="AT253" s="118">
        <v>0</v>
      </c>
      <c r="AU253" s="118">
        <v>0</v>
      </c>
      <c r="AV253" s="118">
        <v>0</v>
      </c>
      <c r="AW253" s="118">
        <v>0</v>
      </c>
      <c r="AX253" s="118">
        <v>0</v>
      </c>
      <c r="AY253" s="118">
        <v>0</v>
      </c>
      <c r="AZ253" s="118">
        <v>0</v>
      </c>
      <c r="BA253" s="118">
        <v>0</v>
      </c>
      <c r="BB253" s="118">
        <v>0</v>
      </c>
      <c r="BC253" s="118">
        <v>0</v>
      </c>
      <c r="BD253" s="118">
        <v>0</v>
      </c>
      <c r="BE253" s="118">
        <v>0</v>
      </c>
      <c r="BF253" s="118">
        <v>0</v>
      </c>
      <c r="BG253" s="118">
        <v>0</v>
      </c>
      <c r="BH253" s="118">
        <v>0</v>
      </c>
      <c r="BI253" s="118">
        <v>0</v>
      </c>
      <c r="BJ253" s="118">
        <v>0</v>
      </c>
      <c r="BK253" s="118">
        <v>0</v>
      </c>
      <c r="BL253" s="118">
        <v>0</v>
      </c>
      <c r="BM253" s="118">
        <f t="shared" si="9"/>
        <v>1403251.48</v>
      </c>
      <c r="BN253" s="118">
        <f t="shared" si="10"/>
        <v>3508129.03</v>
      </c>
      <c r="BO253" s="118">
        <f t="shared" si="11"/>
        <v>4911380.51</v>
      </c>
      <c r="BP253" s="132"/>
    </row>
    <row r="254" spans="1:68" x14ac:dyDescent="0.3">
      <c r="A254" s="121">
        <v>23148000</v>
      </c>
      <c r="B254" s="122">
        <v>1</v>
      </c>
      <c r="C254" s="122">
        <v>1</v>
      </c>
      <c r="D254" s="122">
        <v>1</v>
      </c>
      <c r="E254" s="122" t="s">
        <v>0</v>
      </c>
      <c r="F254" s="122" t="s">
        <v>306</v>
      </c>
      <c r="G254" s="122" t="s">
        <v>307</v>
      </c>
      <c r="H254" s="122" t="s">
        <v>308</v>
      </c>
      <c r="I254" s="122" t="s">
        <v>291</v>
      </c>
      <c r="J254" s="122" t="s">
        <v>309</v>
      </c>
      <c r="K254" s="122" t="s">
        <v>183</v>
      </c>
      <c r="L254" s="122" t="s">
        <v>310</v>
      </c>
      <c r="M254" s="122" t="s">
        <v>325</v>
      </c>
      <c r="N254" s="122" t="s">
        <v>1874</v>
      </c>
      <c r="O254" s="122" t="s">
        <v>185</v>
      </c>
      <c r="P254" s="122" t="s">
        <v>185</v>
      </c>
      <c r="Q254" s="122" t="s">
        <v>183</v>
      </c>
      <c r="R254" s="123">
        <v>1338071.08</v>
      </c>
      <c r="S254" s="124">
        <v>37425</v>
      </c>
      <c r="T254" s="124">
        <v>48516</v>
      </c>
      <c r="U254" s="125">
        <v>4969978.46</v>
      </c>
      <c r="V254" s="125">
        <v>4969978.46</v>
      </c>
      <c r="W254" s="122" t="s">
        <v>326</v>
      </c>
      <c r="X254" s="124" t="s">
        <v>183</v>
      </c>
      <c r="Y254" s="118">
        <v>191153.02</v>
      </c>
      <c r="Z254" s="118">
        <v>191153.02</v>
      </c>
      <c r="AA254" s="118">
        <v>191153.02</v>
      </c>
      <c r="AB254" s="118">
        <v>191153.02</v>
      </c>
      <c r="AC254" s="118">
        <v>191153.02</v>
      </c>
      <c r="AD254" s="118">
        <v>191153.02</v>
      </c>
      <c r="AE254" s="118">
        <v>191152.96</v>
      </c>
      <c r="AF254" s="118">
        <v>0</v>
      </c>
      <c r="AG254" s="118">
        <v>0</v>
      </c>
      <c r="AH254" s="118">
        <v>0</v>
      </c>
      <c r="AI254" s="118">
        <v>0</v>
      </c>
      <c r="AJ254" s="118">
        <v>0</v>
      </c>
      <c r="AK254" s="118">
        <v>0</v>
      </c>
      <c r="AL254" s="118">
        <v>0</v>
      </c>
      <c r="AM254" s="118">
        <v>0</v>
      </c>
      <c r="AN254" s="118">
        <v>0</v>
      </c>
      <c r="AO254" s="118">
        <v>0</v>
      </c>
      <c r="AP254" s="118">
        <v>0</v>
      </c>
      <c r="AQ254" s="118">
        <v>0</v>
      </c>
      <c r="AR254" s="118">
        <v>0</v>
      </c>
      <c r="AS254" s="118">
        <v>0</v>
      </c>
      <c r="AT254" s="118">
        <v>0</v>
      </c>
      <c r="AU254" s="118">
        <v>0</v>
      </c>
      <c r="AV254" s="118">
        <v>0</v>
      </c>
      <c r="AW254" s="118">
        <v>0</v>
      </c>
      <c r="AX254" s="118">
        <v>0</v>
      </c>
      <c r="AY254" s="118">
        <v>0</v>
      </c>
      <c r="AZ254" s="118">
        <v>0</v>
      </c>
      <c r="BA254" s="118">
        <v>0</v>
      </c>
      <c r="BB254" s="118">
        <v>0</v>
      </c>
      <c r="BC254" s="118">
        <v>0</v>
      </c>
      <c r="BD254" s="118">
        <v>0</v>
      </c>
      <c r="BE254" s="118">
        <v>0</v>
      </c>
      <c r="BF254" s="118">
        <v>0</v>
      </c>
      <c r="BG254" s="118">
        <v>0</v>
      </c>
      <c r="BH254" s="118">
        <v>0</v>
      </c>
      <c r="BI254" s="118">
        <v>0</v>
      </c>
      <c r="BJ254" s="118">
        <v>0</v>
      </c>
      <c r="BK254" s="118">
        <v>0</v>
      </c>
      <c r="BL254" s="118">
        <v>0</v>
      </c>
      <c r="BM254" s="118">
        <f t="shared" si="9"/>
        <v>382306.04</v>
      </c>
      <c r="BN254" s="118">
        <f t="shared" si="10"/>
        <v>955765.03999999992</v>
      </c>
      <c r="BO254" s="118">
        <f t="shared" si="11"/>
        <v>1338071.0799999998</v>
      </c>
      <c r="BP254" s="132"/>
    </row>
    <row r="255" spans="1:68" x14ac:dyDescent="0.3">
      <c r="A255" s="121">
        <v>23151000</v>
      </c>
      <c r="B255" s="122">
        <v>1</v>
      </c>
      <c r="C255" s="122">
        <v>1</v>
      </c>
      <c r="D255" s="122">
        <v>1</v>
      </c>
      <c r="E255" s="122" t="s">
        <v>147</v>
      </c>
      <c r="F255" s="122" t="s">
        <v>306</v>
      </c>
      <c r="G255" s="122" t="s">
        <v>307</v>
      </c>
      <c r="H255" s="122" t="s">
        <v>308</v>
      </c>
      <c r="I255" s="122" t="s">
        <v>291</v>
      </c>
      <c r="J255" s="122" t="s">
        <v>309</v>
      </c>
      <c r="K255" s="122" t="s">
        <v>168</v>
      </c>
      <c r="L255" s="122" t="s">
        <v>335</v>
      </c>
      <c r="M255" s="122" t="s">
        <v>325</v>
      </c>
      <c r="N255" s="122" t="s">
        <v>1874</v>
      </c>
      <c r="O255" s="122" t="s">
        <v>186</v>
      </c>
      <c r="P255" s="122" t="s">
        <v>186</v>
      </c>
      <c r="Q255" s="122" t="s">
        <v>168</v>
      </c>
      <c r="R255" s="123">
        <v>433703.74099999998</v>
      </c>
      <c r="S255" s="124">
        <v>37630</v>
      </c>
      <c r="T255" s="124">
        <v>49309</v>
      </c>
      <c r="U255" s="125">
        <v>1115872.567</v>
      </c>
      <c r="V255" s="125">
        <v>1115872.567</v>
      </c>
      <c r="W255" s="122" t="s">
        <v>326</v>
      </c>
      <c r="X255" s="124" t="s">
        <v>168</v>
      </c>
      <c r="Y255" s="118">
        <v>55603.074000000001</v>
      </c>
      <c r="Z255" s="118">
        <v>55603.074000000001</v>
      </c>
      <c r="AA255" s="118">
        <v>55603.074000000001</v>
      </c>
      <c r="AB255" s="118">
        <v>55603.074000000001</v>
      </c>
      <c r="AC255" s="118">
        <v>55603.074000000001</v>
      </c>
      <c r="AD255" s="118">
        <v>55603.074000000001</v>
      </c>
      <c r="AE255" s="118">
        <v>55602.955999999998</v>
      </c>
      <c r="AF255" s="118">
        <v>38922.148999999998</v>
      </c>
      <c r="AG255" s="118">
        <v>5560.1919999999636</v>
      </c>
      <c r="AH255" s="118">
        <v>0</v>
      </c>
      <c r="AI255" s="118">
        <v>0</v>
      </c>
      <c r="AJ255" s="118">
        <v>0</v>
      </c>
      <c r="AK255" s="118">
        <v>0</v>
      </c>
      <c r="AL255" s="118">
        <v>0</v>
      </c>
      <c r="AM255" s="118">
        <v>0</v>
      </c>
      <c r="AN255" s="118">
        <v>0</v>
      </c>
      <c r="AO255" s="118">
        <v>0</v>
      </c>
      <c r="AP255" s="118">
        <v>0</v>
      </c>
      <c r="AQ255" s="118">
        <v>0</v>
      </c>
      <c r="AR255" s="118">
        <v>0</v>
      </c>
      <c r="AS255" s="118">
        <v>0</v>
      </c>
      <c r="AT255" s="118">
        <v>0</v>
      </c>
      <c r="AU255" s="118">
        <v>0</v>
      </c>
      <c r="AV255" s="118">
        <v>0</v>
      </c>
      <c r="AW255" s="118">
        <v>0</v>
      </c>
      <c r="AX255" s="118">
        <v>0</v>
      </c>
      <c r="AY255" s="118">
        <v>0</v>
      </c>
      <c r="AZ255" s="118">
        <v>0</v>
      </c>
      <c r="BA255" s="118">
        <v>0</v>
      </c>
      <c r="BB255" s="118">
        <v>0</v>
      </c>
      <c r="BC255" s="118">
        <v>0</v>
      </c>
      <c r="BD255" s="118">
        <v>0</v>
      </c>
      <c r="BE255" s="118">
        <v>0</v>
      </c>
      <c r="BF255" s="118">
        <v>0</v>
      </c>
      <c r="BG255" s="118">
        <v>0</v>
      </c>
      <c r="BH255" s="118">
        <v>0</v>
      </c>
      <c r="BI255" s="118">
        <v>0</v>
      </c>
      <c r="BJ255" s="118">
        <v>0</v>
      </c>
      <c r="BK255" s="118">
        <v>0</v>
      </c>
      <c r="BL255" s="118">
        <v>0</v>
      </c>
      <c r="BM255" s="118">
        <f t="shared" si="9"/>
        <v>111206.148</v>
      </c>
      <c r="BN255" s="118">
        <f t="shared" si="10"/>
        <v>322497.59299999994</v>
      </c>
      <c r="BO255" s="118">
        <f t="shared" si="11"/>
        <v>433703.74099999992</v>
      </c>
      <c r="BP255" s="132"/>
    </row>
    <row r="256" spans="1:68" x14ac:dyDescent="0.3">
      <c r="A256" s="121">
        <v>23154000</v>
      </c>
      <c r="B256" s="122">
        <v>1</v>
      </c>
      <c r="C256" s="122">
        <v>1</v>
      </c>
      <c r="D256" s="122">
        <v>1</v>
      </c>
      <c r="E256" s="122" t="s">
        <v>0</v>
      </c>
      <c r="F256" s="122" t="s">
        <v>306</v>
      </c>
      <c r="G256" s="122" t="s">
        <v>307</v>
      </c>
      <c r="H256" s="122" t="s">
        <v>308</v>
      </c>
      <c r="I256" s="122" t="s">
        <v>291</v>
      </c>
      <c r="J256" s="122" t="s">
        <v>309</v>
      </c>
      <c r="K256" s="122" t="s">
        <v>175</v>
      </c>
      <c r="L256" s="122" t="s">
        <v>310</v>
      </c>
      <c r="M256" s="122" t="s">
        <v>325</v>
      </c>
      <c r="N256" s="122" t="s">
        <v>1874</v>
      </c>
      <c r="O256" s="122">
        <v>1030030</v>
      </c>
      <c r="P256" s="122">
        <v>1030030</v>
      </c>
      <c r="Q256" s="122" t="s">
        <v>175</v>
      </c>
      <c r="R256" s="123">
        <v>6627297.1600000001</v>
      </c>
      <c r="S256" s="124">
        <v>38735</v>
      </c>
      <c r="T256" s="124">
        <v>49897</v>
      </c>
      <c r="U256" s="125">
        <v>12623423</v>
      </c>
      <c r="V256" s="125">
        <v>12623422.99</v>
      </c>
      <c r="W256" s="122" t="s">
        <v>326</v>
      </c>
      <c r="X256" s="124" t="s">
        <v>175</v>
      </c>
      <c r="Y256" s="118">
        <v>315585.57</v>
      </c>
      <c r="Z256" s="118">
        <v>631171.14</v>
      </c>
      <c r="AA256" s="118">
        <v>631171.14</v>
      </c>
      <c r="AB256" s="118">
        <v>631171.14</v>
      </c>
      <c r="AC256" s="118">
        <v>631171.14</v>
      </c>
      <c r="AD256" s="118">
        <v>631171.14</v>
      </c>
      <c r="AE256" s="118">
        <v>631171.14</v>
      </c>
      <c r="AF256" s="118">
        <v>631171.14</v>
      </c>
      <c r="AG256" s="118">
        <v>631171.14</v>
      </c>
      <c r="AH256" s="118">
        <v>631171.14</v>
      </c>
      <c r="AI256" s="118">
        <v>631171.32999999996</v>
      </c>
      <c r="AJ256" s="118">
        <v>0</v>
      </c>
      <c r="AK256" s="118">
        <v>0</v>
      </c>
      <c r="AL256" s="118">
        <v>0</v>
      </c>
      <c r="AM256" s="118">
        <v>0</v>
      </c>
      <c r="AN256" s="118">
        <v>0</v>
      </c>
      <c r="AO256" s="118">
        <v>0</v>
      </c>
      <c r="AP256" s="118">
        <v>0</v>
      </c>
      <c r="AQ256" s="118">
        <v>0</v>
      </c>
      <c r="AR256" s="118">
        <v>0</v>
      </c>
      <c r="AS256" s="118">
        <v>0</v>
      </c>
      <c r="AT256" s="118">
        <v>0</v>
      </c>
      <c r="AU256" s="118">
        <v>0</v>
      </c>
      <c r="AV256" s="118">
        <v>0</v>
      </c>
      <c r="AW256" s="118">
        <v>0</v>
      </c>
      <c r="AX256" s="118">
        <v>0</v>
      </c>
      <c r="AY256" s="118">
        <v>0</v>
      </c>
      <c r="AZ256" s="118">
        <v>0</v>
      </c>
      <c r="BA256" s="118">
        <v>0</v>
      </c>
      <c r="BB256" s="118">
        <v>0</v>
      </c>
      <c r="BC256" s="118">
        <v>0</v>
      </c>
      <c r="BD256" s="118">
        <v>0</v>
      </c>
      <c r="BE256" s="118">
        <v>0</v>
      </c>
      <c r="BF256" s="118">
        <v>0</v>
      </c>
      <c r="BG256" s="118">
        <v>0</v>
      </c>
      <c r="BH256" s="118">
        <v>0</v>
      </c>
      <c r="BI256" s="118">
        <v>0</v>
      </c>
      <c r="BJ256" s="118">
        <v>0</v>
      </c>
      <c r="BK256" s="118">
        <v>0</v>
      </c>
      <c r="BL256" s="118">
        <v>0</v>
      </c>
      <c r="BM256" s="118">
        <f t="shared" si="9"/>
        <v>946756.71</v>
      </c>
      <c r="BN256" s="118">
        <f t="shared" si="10"/>
        <v>5680540.4500000002</v>
      </c>
      <c r="BO256" s="118">
        <f t="shared" si="11"/>
        <v>6627297.1600000001</v>
      </c>
      <c r="BP256" s="132"/>
    </row>
    <row r="257" spans="1:68" x14ac:dyDescent="0.3">
      <c r="A257" s="121">
        <v>23155000</v>
      </c>
      <c r="B257" s="122">
        <v>1</v>
      </c>
      <c r="C257" s="122">
        <v>1</v>
      </c>
      <c r="D257" s="122">
        <v>1</v>
      </c>
      <c r="E257" s="122" t="s">
        <v>0</v>
      </c>
      <c r="F257" s="122" t="s">
        <v>306</v>
      </c>
      <c r="G257" s="122" t="s">
        <v>307</v>
      </c>
      <c r="H257" s="122" t="s">
        <v>308</v>
      </c>
      <c r="I257" s="122" t="s">
        <v>291</v>
      </c>
      <c r="J257" s="122" t="s">
        <v>309</v>
      </c>
      <c r="K257" s="122" t="s">
        <v>175</v>
      </c>
      <c r="L257" s="122" t="s">
        <v>310</v>
      </c>
      <c r="M257" s="122" t="s">
        <v>325</v>
      </c>
      <c r="N257" s="122" t="s">
        <v>1874</v>
      </c>
      <c r="O257" s="122">
        <v>1030031</v>
      </c>
      <c r="P257" s="122">
        <v>1030031</v>
      </c>
      <c r="Q257" s="122" t="s">
        <v>175</v>
      </c>
      <c r="R257" s="123">
        <v>1247703.02</v>
      </c>
      <c r="S257" s="124">
        <v>38735</v>
      </c>
      <c r="T257" s="124">
        <v>49897</v>
      </c>
      <c r="U257" s="125">
        <v>2376577</v>
      </c>
      <c r="V257" s="125">
        <v>2376577</v>
      </c>
      <c r="W257" s="122" t="s">
        <v>326</v>
      </c>
      <c r="X257" s="124" t="s">
        <v>175</v>
      </c>
      <c r="Y257" s="118">
        <v>59414.42</v>
      </c>
      <c r="Z257" s="118">
        <v>118828.84</v>
      </c>
      <c r="AA257" s="118">
        <v>118828.84</v>
      </c>
      <c r="AB257" s="118">
        <v>118828.84</v>
      </c>
      <c r="AC257" s="118">
        <v>118828.84</v>
      </c>
      <c r="AD257" s="118">
        <v>118828.84</v>
      </c>
      <c r="AE257" s="118">
        <v>118828.84</v>
      </c>
      <c r="AF257" s="118">
        <v>118828.84</v>
      </c>
      <c r="AG257" s="118">
        <v>118828.84</v>
      </c>
      <c r="AH257" s="118">
        <v>118828.84</v>
      </c>
      <c r="AI257" s="118">
        <v>118829.04</v>
      </c>
      <c r="AJ257" s="118">
        <v>0</v>
      </c>
      <c r="AK257" s="118">
        <v>0</v>
      </c>
      <c r="AL257" s="118">
        <v>0</v>
      </c>
      <c r="AM257" s="118">
        <v>0</v>
      </c>
      <c r="AN257" s="118">
        <v>0</v>
      </c>
      <c r="AO257" s="118">
        <v>0</v>
      </c>
      <c r="AP257" s="118">
        <v>0</v>
      </c>
      <c r="AQ257" s="118">
        <v>0</v>
      </c>
      <c r="AR257" s="118">
        <v>0</v>
      </c>
      <c r="AS257" s="118">
        <v>0</v>
      </c>
      <c r="AT257" s="118">
        <v>0</v>
      </c>
      <c r="AU257" s="118">
        <v>0</v>
      </c>
      <c r="AV257" s="118">
        <v>0</v>
      </c>
      <c r="AW257" s="118">
        <v>0</v>
      </c>
      <c r="AX257" s="118">
        <v>0</v>
      </c>
      <c r="AY257" s="118">
        <v>0</v>
      </c>
      <c r="AZ257" s="118">
        <v>0</v>
      </c>
      <c r="BA257" s="118">
        <v>0</v>
      </c>
      <c r="BB257" s="118">
        <v>0</v>
      </c>
      <c r="BC257" s="118">
        <v>0</v>
      </c>
      <c r="BD257" s="118">
        <v>0</v>
      </c>
      <c r="BE257" s="118">
        <v>0</v>
      </c>
      <c r="BF257" s="118">
        <v>0</v>
      </c>
      <c r="BG257" s="118">
        <v>0</v>
      </c>
      <c r="BH257" s="118">
        <v>0</v>
      </c>
      <c r="BI257" s="118">
        <v>0</v>
      </c>
      <c r="BJ257" s="118">
        <v>0</v>
      </c>
      <c r="BK257" s="118">
        <v>0</v>
      </c>
      <c r="BL257" s="118">
        <v>0</v>
      </c>
      <c r="BM257" s="118">
        <f t="shared" si="9"/>
        <v>178243.26</v>
      </c>
      <c r="BN257" s="118">
        <f t="shared" si="10"/>
        <v>1069459.7599999998</v>
      </c>
      <c r="BO257" s="118">
        <f t="shared" si="11"/>
        <v>1247703.0199999998</v>
      </c>
      <c r="BP257" s="132"/>
    </row>
    <row r="258" spans="1:68" x14ac:dyDescent="0.3">
      <c r="A258" s="121">
        <v>23156000</v>
      </c>
      <c r="B258" s="122">
        <v>1</v>
      </c>
      <c r="C258" s="122">
        <v>1</v>
      </c>
      <c r="D258" s="122">
        <v>1</v>
      </c>
      <c r="E258" s="122" t="s">
        <v>147</v>
      </c>
      <c r="F258" s="122" t="s">
        <v>306</v>
      </c>
      <c r="G258" s="122" t="s">
        <v>307</v>
      </c>
      <c r="H258" s="122" t="s">
        <v>308</v>
      </c>
      <c r="I258" s="122" t="s">
        <v>291</v>
      </c>
      <c r="J258" s="122" t="s">
        <v>309</v>
      </c>
      <c r="K258" s="122" t="s">
        <v>168</v>
      </c>
      <c r="L258" s="122" t="s">
        <v>335</v>
      </c>
      <c r="M258" s="122" t="s">
        <v>325</v>
      </c>
      <c r="N258" s="122" t="s">
        <v>1874</v>
      </c>
      <c r="O258" s="122" t="s">
        <v>187</v>
      </c>
      <c r="P258" s="122" t="s">
        <v>187</v>
      </c>
      <c r="Q258" s="122" t="s">
        <v>168</v>
      </c>
      <c r="R258" s="123">
        <v>870198.50300000003</v>
      </c>
      <c r="S258" s="124">
        <v>40165</v>
      </c>
      <c r="T258" s="124">
        <v>51501</v>
      </c>
      <c r="U258" s="125">
        <v>1164287.925</v>
      </c>
      <c r="V258" s="125">
        <v>1164287.925</v>
      </c>
      <c r="W258" s="122" t="s">
        <v>326</v>
      </c>
      <c r="X258" s="124" t="s">
        <v>168</v>
      </c>
      <c r="Y258" s="118">
        <v>58015.561999999998</v>
      </c>
      <c r="Z258" s="118">
        <v>58015.561999999998</v>
      </c>
      <c r="AA258" s="118">
        <v>58015.561999999998</v>
      </c>
      <c r="AB258" s="118">
        <v>58015.561999999998</v>
      </c>
      <c r="AC258" s="118">
        <v>58015.561999999998</v>
      </c>
      <c r="AD258" s="118">
        <v>58015.561999999998</v>
      </c>
      <c r="AE258" s="118">
        <v>58015.561999999998</v>
      </c>
      <c r="AF258" s="118">
        <v>58015.561999999998</v>
      </c>
      <c r="AG258" s="118">
        <v>58015.561999999998</v>
      </c>
      <c r="AH258" s="118">
        <v>58015.561999999998</v>
      </c>
      <c r="AI258" s="118">
        <v>58015.561999999998</v>
      </c>
      <c r="AJ258" s="118">
        <v>58015.561999999998</v>
      </c>
      <c r="AK258" s="118">
        <v>58015.561999999998</v>
      </c>
      <c r="AL258" s="118">
        <v>58015.561999999998</v>
      </c>
      <c r="AM258" s="118">
        <v>57980.635000000017</v>
      </c>
      <c r="AN258" s="118">
        <v>0</v>
      </c>
      <c r="AO258" s="118">
        <v>0</v>
      </c>
      <c r="AP258" s="118">
        <v>0</v>
      </c>
      <c r="AQ258" s="118">
        <v>0</v>
      </c>
      <c r="AR258" s="118">
        <v>0</v>
      </c>
      <c r="AS258" s="118">
        <v>0</v>
      </c>
      <c r="AT258" s="118">
        <v>0</v>
      </c>
      <c r="AU258" s="118">
        <v>0</v>
      </c>
      <c r="AV258" s="118">
        <v>0</v>
      </c>
      <c r="AW258" s="118">
        <v>0</v>
      </c>
      <c r="AX258" s="118">
        <v>0</v>
      </c>
      <c r="AY258" s="118">
        <v>0</v>
      </c>
      <c r="AZ258" s="118">
        <v>0</v>
      </c>
      <c r="BA258" s="118">
        <v>0</v>
      </c>
      <c r="BB258" s="118">
        <v>0</v>
      </c>
      <c r="BC258" s="118">
        <v>0</v>
      </c>
      <c r="BD258" s="118">
        <v>0</v>
      </c>
      <c r="BE258" s="118">
        <v>0</v>
      </c>
      <c r="BF258" s="118">
        <v>0</v>
      </c>
      <c r="BG258" s="118">
        <v>0</v>
      </c>
      <c r="BH258" s="118">
        <v>0</v>
      </c>
      <c r="BI258" s="118">
        <v>0</v>
      </c>
      <c r="BJ258" s="118">
        <v>0</v>
      </c>
      <c r="BK258" s="118">
        <v>0</v>
      </c>
      <c r="BL258" s="118">
        <v>0</v>
      </c>
      <c r="BM258" s="118">
        <f t="shared" si="9"/>
        <v>116031.124</v>
      </c>
      <c r="BN258" s="118">
        <f t="shared" si="10"/>
        <v>754167.37899999996</v>
      </c>
      <c r="BO258" s="118">
        <f t="shared" si="11"/>
        <v>870198.50299999991</v>
      </c>
      <c r="BP258" s="132"/>
    </row>
    <row r="259" spans="1:68" ht="14.4" customHeight="1" x14ac:dyDescent="0.3">
      <c r="A259" s="121">
        <v>23157001</v>
      </c>
      <c r="B259" s="122">
        <v>1</v>
      </c>
      <c r="C259" s="122">
        <v>1</v>
      </c>
      <c r="D259" s="122">
        <v>0</v>
      </c>
      <c r="E259" s="122" t="s">
        <v>147</v>
      </c>
      <c r="F259" s="122" t="s">
        <v>306</v>
      </c>
      <c r="G259" s="122" t="s">
        <v>307</v>
      </c>
      <c r="H259" s="122" t="s">
        <v>317</v>
      </c>
      <c r="I259" s="122" t="s">
        <v>336</v>
      </c>
      <c r="J259" s="122" t="s">
        <v>309</v>
      </c>
      <c r="K259" s="122" t="s">
        <v>176</v>
      </c>
      <c r="L259" s="122" t="s">
        <v>337</v>
      </c>
      <c r="M259" s="122" t="s">
        <v>325</v>
      </c>
      <c r="N259" s="122" t="s">
        <v>1874</v>
      </c>
      <c r="O259" s="122" t="s">
        <v>188</v>
      </c>
      <c r="P259" s="122" t="s">
        <v>188</v>
      </c>
      <c r="Q259" s="122" t="s">
        <v>176</v>
      </c>
      <c r="R259" s="123">
        <v>1985256</v>
      </c>
      <c r="S259" s="124">
        <v>40092</v>
      </c>
      <c r="T259" s="124">
        <v>54787</v>
      </c>
      <c r="U259" s="125">
        <v>2490075</v>
      </c>
      <c r="V259" s="125">
        <v>2490075</v>
      </c>
      <c r="W259" s="122" t="s">
        <v>326</v>
      </c>
      <c r="X259" s="124" t="s">
        <v>176</v>
      </c>
      <c r="Y259" s="118">
        <v>82719</v>
      </c>
      <c r="Z259" s="118">
        <v>82719</v>
      </c>
      <c r="AA259" s="118">
        <v>82719</v>
      </c>
      <c r="AB259" s="118">
        <v>82719</v>
      </c>
      <c r="AC259" s="118">
        <v>82719</v>
      </c>
      <c r="AD259" s="118">
        <v>82719</v>
      </c>
      <c r="AE259" s="118">
        <v>82719</v>
      </c>
      <c r="AF259" s="118">
        <v>82719</v>
      </c>
      <c r="AG259" s="118">
        <v>82719</v>
      </c>
      <c r="AH259" s="118">
        <v>82719</v>
      </c>
      <c r="AI259" s="118">
        <v>82719</v>
      </c>
      <c r="AJ259" s="118">
        <v>82719</v>
      </c>
      <c r="AK259" s="118">
        <v>82719</v>
      </c>
      <c r="AL259" s="118">
        <v>82719</v>
      </c>
      <c r="AM259" s="118">
        <v>82719</v>
      </c>
      <c r="AN259" s="118">
        <v>82719</v>
      </c>
      <c r="AO259" s="118">
        <v>82719</v>
      </c>
      <c r="AP259" s="118">
        <v>82719</v>
      </c>
      <c r="AQ259" s="118">
        <v>82719</v>
      </c>
      <c r="AR259" s="118">
        <v>82719</v>
      </c>
      <c r="AS259" s="118">
        <v>82719</v>
      </c>
      <c r="AT259" s="118">
        <v>82719</v>
      </c>
      <c r="AU259" s="118">
        <v>82719</v>
      </c>
      <c r="AV259" s="118">
        <v>82719</v>
      </c>
      <c r="AW259" s="118">
        <v>0</v>
      </c>
      <c r="AX259" s="118">
        <v>0</v>
      </c>
      <c r="AY259" s="118">
        <v>0</v>
      </c>
      <c r="AZ259" s="118">
        <v>0</v>
      </c>
      <c r="BA259" s="118">
        <v>0</v>
      </c>
      <c r="BB259" s="118">
        <v>0</v>
      </c>
      <c r="BC259" s="118">
        <v>0</v>
      </c>
      <c r="BD259" s="118">
        <v>0</v>
      </c>
      <c r="BE259" s="118">
        <v>0</v>
      </c>
      <c r="BF259" s="118">
        <v>0</v>
      </c>
      <c r="BG259" s="118">
        <v>0</v>
      </c>
      <c r="BH259" s="118">
        <v>0</v>
      </c>
      <c r="BI259" s="118">
        <v>0</v>
      </c>
      <c r="BJ259" s="118">
        <v>0</v>
      </c>
      <c r="BK259" s="118">
        <v>0</v>
      </c>
      <c r="BL259" s="118">
        <v>0</v>
      </c>
      <c r="BM259" s="118">
        <f t="shared" si="9"/>
        <v>165438</v>
      </c>
      <c r="BN259" s="118">
        <f t="shared" si="10"/>
        <v>1819818</v>
      </c>
      <c r="BO259" s="118">
        <f t="shared" si="11"/>
        <v>1985256</v>
      </c>
      <c r="BP259" s="132"/>
    </row>
    <row r="260" spans="1:68" x14ac:dyDescent="0.3">
      <c r="A260" s="121">
        <v>23158000</v>
      </c>
      <c r="B260" s="122">
        <v>1</v>
      </c>
      <c r="C260" s="122">
        <v>1</v>
      </c>
      <c r="D260" s="122">
        <v>1</v>
      </c>
      <c r="E260" s="122" t="s">
        <v>0</v>
      </c>
      <c r="F260" s="122" t="s">
        <v>306</v>
      </c>
      <c r="G260" s="122" t="s">
        <v>307</v>
      </c>
      <c r="H260" s="122" t="s">
        <v>308</v>
      </c>
      <c r="I260" s="122" t="s">
        <v>291</v>
      </c>
      <c r="J260" s="122" t="s">
        <v>309</v>
      </c>
      <c r="K260" s="122" t="s">
        <v>189</v>
      </c>
      <c r="L260" s="122" t="s">
        <v>310</v>
      </c>
      <c r="M260" s="122" t="s">
        <v>325</v>
      </c>
      <c r="N260" s="122" t="s">
        <v>312</v>
      </c>
      <c r="O260" s="122" t="s">
        <v>190</v>
      </c>
      <c r="P260" s="122" t="s">
        <v>190</v>
      </c>
      <c r="Q260" s="122" t="s">
        <v>189</v>
      </c>
      <c r="R260" s="123">
        <v>449900572.93699998</v>
      </c>
      <c r="S260" s="124">
        <v>40332</v>
      </c>
      <c r="T260" s="124">
        <v>47017</v>
      </c>
      <c r="U260" s="125">
        <v>1682745000</v>
      </c>
      <c r="V260" s="125">
        <v>1682745000</v>
      </c>
      <c r="W260" s="122" t="s">
        <v>326</v>
      </c>
      <c r="X260" s="124" t="s">
        <v>189</v>
      </c>
      <c r="Y260" s="118">
        <v>149966857.63999999</v>
      </c>
      <c r="Z260" s="118">
        <v>149966857.65700001</v>
      </c>
      <c r="AA260" s="118">
        <v>149966857.63999999</v>
      </c>
      <c r="AB260" s="118">
        <v>0</v>
      </c>
      <c r="AC260" s="118">
        <v>0</v>
      </c>
      <c r="AD260" s="118">
        <v>0</v>
      </c>
      <c r="AE260" s="118">
        <v>0</v>
      </c>
      <c r="AF260" s="118">
        <v>0</v>
      </c>
      <c r="AG260" s="118">
        <v>0</v>
      </c>
      <c r="AH260" s="118">
        <v>0</v>
      </c>
      <c r="AI260" s="118">
        <v>0</v>
      </c>
      <c r="AJ260" s="118">
        <v>0</v>
      </c>
      <c r="AK260" s="118">
        <v>0</v>
      </c>
      <c r="AL260" s="118">
        <v>0</v>
      </c>
      <c r="AM260" s="118">
        <v>0</v>
      </c>
      <c r="AN260" s="118">
        <v>0</v>
      </c>
      <c r="AO260" s="118">
        <v>0</v>
      </c>
      <c r="AP260" s="118">
        <v>0</v>
      </c>
      <c r="AQ260" s="118">
        <v>0</v>
      </c>
      <c r="AR260" s="118">
        <v>0</v>
      </c>
      <c r="AS260" s="118">
        <v>0</v>
      </c>
      <c r="AT260" s="118">
        <v>0</v>
      </c>
      <c r="AU260" s="118">
        <v>0</v>
      </c>
      <c r="AV260" s="118">
        <v>0</v>
      </c>
      <c r="AW260" s="118">
        <v>0</v>
      </c>
      <c r="AX260" s="118">
        <v>0</v>
      </c>
      <c r="AY260" s="118">
        <v>0</v>
      </c>
      <c r="AZ260" s="118">
        <v>0</v>
      </c>
      <c r="BA260" s="118">
        <v>0</v>
      </c>
      <c r="BB260" s="118">
        <v>0</v>
      </c>
      <c r="BC260" s="118">
        <v>0</v>
      </c>
      <c r="BD260" s="118">
        <v>0</v>
      </c>
      <c r="BE260" s="118">
        <v>0</v>
      </c>
      <c r="BF260" s="118">
        <v>0</v>
      </c>
      <c r="BG260" s="118">
        <v>0</v>
      </c>
      <c r="BH260" s="118">
        <v>0</v>
      </c>
      <c r="BI260" s="118">
        <v>0</v>
      </c>
      <c r="BJ260" s="118">
        <v>0</v>
      </c>
      <c r="BK260" s="118">
        <v>0</v>
      </c>
      <c r="BL260" s="118">
        <v>0</v>
      </c>
      <c r="BM260" s="118">
        <f t="shared" ref="BM260:BM323" si="12">SUM(Y260:Z260)</f>
        <v>299933715.29699999</v>
      </c>
      <c r="BN260" s="118">
        <f t="shared" ref="BN260:BN323" si="13">SUM(AA260:BL260)</f>
        <v>149966857.63999999</v>
      </c>
      <c r="BO260" s="118">
        <f t="shared" ref="BO260:BO323" si="14">SUM(BM260:BN260)</f>
        <v>449900572.93699998</v>
      </c>
      <c r="BP260" s="132"/>
    </row>
    <row r="261" spans="1:68" x14ac:dyDescent="0.3">
      <c r="A261" s="121">
        <v>23161000</v>
      </c>
      <c r="B261" s="122">
        <v>1</v>
      </c>
      <c r="C261" s="122">
        <v>1</v>
      </c>
      <c r="D261" s="122">
        <v>0</v>
      </c>
      <c r="E261" s="122" t="s">
        <v>191</v>
      </c>
      <c r="F261" s="122" t="s">
        <v>306</v>
      </c>
      <c r="G261" s="122" t="s">
        <v>307</v>
      </c>
      <c r="H261" s="122" t="s">
        <v>317</v>
      </c>
      <c r="I261" s="122" t="s">
        <v>318</v>
      </c>
      <c r="J261" s="122" t="s">
        <v>309</v>
      </c>
      <c r="K261" s="122" t="s">
        <v>192</v>
      </c>
      <c r="L261" s="122" t="s">
        <v>334</v>
      </c>
      <c r="M261" s="122" t="s">
        <v>325</v>
      </c>
      <c r="N261" s="122" t="s">
        <v>1874</v>
      </c>
      <c r="O261" s="122" t="s">
        <v>192</v>
      </c>
      <c r="P261" s="122" t="s">
        <v>192</v>
      </c>
      <c r="Q261" s="122" t="s">
        <v>192</v>
      </c>
      <c r="R261" s="123">
        <v>19867172.864</v>
      </c>
      <c r="S261" s="124">
        <v>40534</v>
      </c>
      <c r="T261" s="124">
        <v>49663</v>
      </c>
      <c r="U261" s="125">
        <v>44804146.468999997</v>
      </c>
      <c r="V261" s="125">
        <v>44804146.468999997</v>
      </c>
      <c r="W261" s="122" t="s">
        <v>326</v>
      </c>
      <c r="X261" s="124" t="s">
        <v>192</v>
      </c>
      <c r="Y261" s="118">
        <v>1986717.2860000001</v>
      </c>
      <c r="Z261" s="118">
        <v>1986717.2860000001</v>
      </c>
      <c r="AA261" s="118">
        <v>1986717.2860000001</v>
      </c>
      <c r="AB261" s="118">
        <v>1986717.2860000001</v>
      </c>
      <c r="AC261" s="118">
        <v>1986717.2860000001</v>
      </c>
      <c r="AD261" s="118">
        <v>1986717.2860000001</v>
      </c>
      <c r="AE261" s="118">
        <v>1986717.2860000001</v>
      </c>
      <c r="AF261" s="118">
        <v>1986717.2860000001</v>
      </c>
      <c r="AG261" s="118">
        <v>1986717.2860000001</v>
      </c>
      <c r="AH261" s="118">
        <v>1986717.2900000007</v>
      </c>
      <c r="AI261" s="118">
        <v>0</v>
      </c>
      <c r="AJ261" s="118">
        <v>0</v>
      </c>
      <c r="AK261" s="118">
        <v>0</v>
      </c>
      <c r="AL261" s="118">
        <v>0</v>
      </c>
      <c r="AM261" s="118">
        <v>0</v>
      </c>
      <c r="AN261" s="118">
        <v>0</v>
      </c>
      <c r="AO261" s="118">
        <v>0</v>
      </c>
      <c r="AP261" s="118">
        <v>0</v>
      </c>
      <c r="AQ261" s="118">
        <v>0</v>
      </c>
      <c r="AR261" s="118">
        <v>0</v>
      </c>
      <c r="AS261" s="118">
        <v>0</v>
      </c>
      <c r="AT261" s="118">
        <v>0</v>
      </c>
      <c r="AU261" s="118">
        <v>0</v>
      </c>
      <c r="AV261" s="118">
        <v>0</v>
      </c>
      <c r="AW261" s="118">
        <v>0</v>
      </c>
      <c r="AX261" s="118">
        <v>0</v>
      </c>
      <c r="AY261" s="118">
        <v>0</v>
      </c>
      <c r="AZ261" s="118">
        <v>0</v>
      </c>
      <c r="BA261" s="118">
        <v>0</v>
      </c>
      <c r="BB261" s="118">
        <v>0</v>
      </c>
      <c r="BC261" s="118">
        <v>0</v>
      </c>
      <c r="BD261" s="118">
        <v>0</v>
      </c>
      <c r="BE261" s="118">
        <v>0</v>
      </c>
      <c r="BF261" s="118">
        <v>0</v>
      </c>
      <c r="BG261" s="118">
        <v>0</v>
      </c>
      <c r="BH261" s="118">
        <v>0</v>
      </c>
      <c r="BI261" s="118">
        <v>0</v>
      </c>
      <c r="BJ261" s="118">
        <v>0</v>
      </c>
      <c r="BK261" s="118">
        <v>0</v>
      </c>
      <c r="BL261" s="118">
        <v>0</v>
      </c>
      <c r="BM261" s="118">
        <f t="shared" si="12"/>
        <v>3973434.5720000002</v>
      </c>
      <c r="BN261" s="118">
        <f t="shared" si="13"/>
        <v>15893738.292000001</v>
      </c>
      <c r="BO261" s="118">
        <f t="shared" si="14"/>
        <v>19867172.864</v>
      </c>
      <c r="BP261" s="132"/>
    </row>
    <row r="262" spans="1:68" x14ac:dyDescent="0.3">
      <c r="A262" s="121">
        <v>23162000</v>
      </c>
      <c r="B262" s="122">
        <v>1</v>
      </c>
      <c r="C262" s="122">
        <v>1</v>
      </c>
      <c r="D262" s="122">
        <v>0</v>
      </c>
      <c r="E262" s="122" t="s">
        <v>0</v>
      </c>
      <c r="F262" s="122" t="s">
        <v>306</v>
      </c>
      <c r="G262" s="122" t="s">
        <v>314</v>
      </c>
      <c r="H262" s="122" t="s">
        <v>314</v>
      </c>
      <c r="I262" s="122" t="s">
        <v>314</v>
      </c>
      <c r="J262" s="122" t="s">
        <v>309</v>
      </c>
      <c r="K262" s="122" t="s">
        <v>202</v>
      </c>
      <c r="L262" s="122" t="s">
        <v>333</v>
      </c>
      <c r="M262" s="122" t="s">
        <v>325</v>
      </c>
      <c r="N262" s="122" t="s">
        <v>1874</v>
      </c>
      <c r="O262" s="122" t="s">
        <v>287</v>
      </c>
      <c r="P262" s="122" t="s">
        <v>287</v>
      </c>
      <c r="Q262" s="122" t="s">
        <v>202</v>
      </c>
      <c r="R262" s="123">
        <v>7006343.5</v>
      </c>
      <c r="S262" s="124">
        <v>40645</v>
      </c>
      <c r="T262" s="124">
        <v>44640</v>
      </c>
      <c r="U262" s="125">
        <v>52547575.950000003</v>
      </c>
      <c r="V262" s="125">
        <v>52547575.950000003</v>
      </c>
      <c r="W262" s="122" t="s">
        <v>326</v>
      </c>
      <c r="X262" s="124" t="s">
        <v>202</v>
      </c>
      <c r="Y262" s="118">
        <v>0</v>
      </c>
      <c r="Z262" s="118">
        <v>7006343.5</v>
      </c>
      <c r="AA262" s="118">
        <v>0</v>
      </c>
      <c r="AB262" s="118">
        <v>0</v>
      </c>
      <c r="AC262" s="118">
        <v>0</v>
      </c>
      <c r="AD262" s="118">
        <v>0</v>
      </c>
      <c r="AE262" s="118">
        <v>0</v>
      </c>
      <c r="AF262" s="118">
        <v>0</v>
      </c>
      <c r="AG262" s="118">
        <v>0</v>
      </c>
      <c r="AH262" s="118">
        <v>0</v>
      </c>
      <c r="AI262" s="118">
        <v>0</v>
      </c>
      <c r="AJ262" s="118">
        <v>0</v>
      </c>
      <c r="AK262" s="118">
        <v>0</v>
      </c>
      <c r="AL262" s="118">
        <v>0</v>
      </c>
      <c r="AM262" s="118">
        <v>0</v>
      </c>
      <c r="AN262" s="118">
        <v>0</v>
      </c>
      <c r="AO262" s="118">
        <v>0</v>
      </c>
      <c r="AP262" s="118">
        <v>0</v>
      </c>
      <c r="AQ262" s="118">
        <v>0</v>
      </c>
      <c r="AR262" s="118">
        <v>0</v>
      </c>
      <c r="AS262" s="118">
        <v>0</v>
      </c>
      <c r="AT262" s="118">
        <v>0</v>
      </c>
      <c r="AU262" s="118">
        <v>0</v>
      </c>
      <c r="AV262" s="118">
        <v>0</v>
      </c>
      <c r="AW262" s="118">
        <v>0</v>
      </c>
      <c r="AX262" s="118">
        <v>0</v>
      </c>
      <c r="AY262" s="118">
        <v>0</v>
      </c>
      <c r="AZ262" s="118">
        <v>0</v>
      </c>
      <c r="BA262" s="118">
        <v>0</v>
      </c>
      <c r="BB262" s="118">
        <v>0</v>
      </c>
      <c r="BC262" s="118">
        <v>0</v>
      </c>
      <c r="BD262" s="118">
        <v>0</v>
      </c>
      <c r="BE262" s="118">
        <v>0</v>
      </c>
      <c r="BF262" s="118">
        <v>0</v>
      </c>
      <c r="BG262" s="118">
        <v>0</v>
      </c>
      <c r="BH262" s="118">
        <v>0</v>
      </c>
      <c r="BI262" s="118">
        <v>0</v>
      </c>
      <c r="BJ262" s="118">
        <v>0</v>
      </c>
      <c r="BK262" s="118">
        <v>0</v>
      </c>
      <c r="BL262" s="118">
        <v>0</v>
      </c>
      <c r="BM262" s="118">
        <f t="shared" si="12"/>
        <v>7006343.5</v>
      </c>
      <c r="BN262" s="118">
        <f t="shared" si="13"/>
        <v>0</v>
      </c>
      <c r="BO262" s="118">
        <f t="shared" si="14"/>
        <v>7006343.5</v>
      </c>
      <c r="BP262" s="132"/>
    </row>
    <row r="263" spans="1:68" ht="14.4" customHeight="1" x14ac:dyDescent="0.3">
      <c r="A263" s="121">
        <v>23165000</v>
      </c>
      <c r="B263" s="122">
        <v>1</v>
      </c>
      <c r="C263" s="122">
        <v>1</v>
      </c>
      <c r="D263" s="122">
        <v>1</v>
      </c>
      <c r="E263" s="122" t="s">
        <v>0</v>
      </c>
      <c r="F263" s="122" t="s">
        <v>306</v>
      </c>
      <c r="G263" s="122" t="s">
        <v>307</v>
      </c>
      <c r="H263" s="122" t="s">
        <v>308</v>
      </c>
      <c r="I263" s="122" t="s">
        <v>291</v>
      </c>
      <c r="J263" s="122" t="s">
        <v>309</v>
      </c>
      <c r="K263" s="122" t="s">
        <v>189</v>
      </c>
      <c r="L263" s="122" t="s">
        <v>310</v>
      </c>
      <c r="M263" s="122" t="s">
        <v>325</v>
      </c>
      <c r="N263" s="122" t="s">
        <v>312</v>
      </c>
      <c r="O263" s="122" t="s">
        <v>193</v>
      </c>
      <c r="P263" s="122" t="s">
        <v>193</v>
      </c>
      <c r="Q263" s="122" t="s">
        <v>189</v>
      </c>
      <c r="R263" s="123">
        <v>185278379.12</v>
      </c>
      <c r="S263" s="124">
        <v>40834</v>
      </c>
      <c r="T263" s="124">
        <v>47382</v>
      </c>
      <c r="U263" s="125">
        <v>554251553.96000004</v>
      </c>
      <c r="V263" s="125">
        <v>554251553.96000004</v>
      </c>
      <c r="W263" s="122" t="s">
        <v>326</v>
      </c>
      <c r="X263" s="124" t="s">
        <v>189</v>
      </c>
      <c r="Y263" s="118">
        <v>46319594.780000001</v>
      </c>
      <c r="Z263" s="118">
        <v>46319594.780000001</v>
      </c>
      <c r="AA263" s="118">
        <v>46319594.780000001</v>
      </c>
      <c r="AB263" s="118">
        <v>46319594.780000001</v>
      </c>
      <c r="AC263" s="118">
        <v>0</v>
      </c>
      <c r="AD263" s="118">
        <v>0</v>
      </c>
      <c r="AE263" s="118">
        <v>0</v>
      </c>
      <c r="AF263" s="118">
        <v>0</v>
      </c>
      <c r="AG263" s="118">
        <v>0</v>
      </c>
      <c r="AH263" s="118">
        <v>0</v>
      </c>
      <c r="AI263" s="118">
        <v>0</v>
      </c>
      <c r="AJ263" s="118">
        <v>0</v>
      </c>
      <c r="AK263" s="118">
        <v>0</v>
      </c>
      <c r="AL263" s="118">
        <v>0</v>
      </c>
      <c r="AM263" s="118">
        <v>0</v>
      </c>
      <c r="AN263" s="118">
        <v>0</v>
      </c>
      <c r="AO263" s="118">
        <v>0</v>
      </c>
      <c r="AP263" s="118">
        <v>0</v>
      </c>
      <c r="AQ263" s="118">
        <v>0</v>
      </c>
      <c r="AR263" s="118">
        <v>0</v>
      </c>
      <c r="AS263" s="118">
        <v>0</v>
      </c>
      <c r="AT263" s="118">
        <v>0</v>
      </c>
      <c r="AU263" s="118">
        <v>0</v>
      </c>
      <c r="AV263" s="118">
        <v>0</v>
      </c>
      <c r="AW263" s="118">
        <v>0</v>
      </c>
      <c r="AX263" s="118">
        <v>0</v>
      </c>
      <c r="AY263" s="118">
        <v>0</v>
      </c>
      <c r="AZ263" s="118">
        <v>0</v>
      </c>
      <c r="BA263" s="118">
        <v>0</v>
      </c>
      <c r="BB263" s="118">
        <v>0</v>
      </c>
      <c r="BC263" s="118">
        <v>0</v>
      </c>
      <c r="BD263" s="118">
        <v>0</v>
      </c>
      <c r="BE263" s="118">
        <v>0</v>
      </c>
      <c r="BF263" s="118">
        <v>0</v>
      </c>
      <c r="BG263" s="118">
        <v>0</v>
      </c>
      <c r="BH263" s="118">
        <v>0</v>
      </c>
      <c r="BI263" s="118">
        <v>0</v>
      </c>
      <c r="BJ263" s="118">
        <v>0</v>
      </c>
      <c r="BK263" s="118">
        <v>0</v>
      </c>
      <c r="BL263" s="118">
        <v>0</v>
      </c>
      <c r="BM263" s="118">
        <f t="shared" si="12"/>
        <v>92639189.560000002</v>
      </c>
      <c r="BN263" s="118">
        <f t="shared" si="13"/>
        <v>92639189.560000002</v>
      </c>
      <c r="BO263" s="118">
        <f t="shared" si="14"/>
        <v>185278379.12</v>
      </c>
      <c r="BP263" s="132"/>
    </row>
    <row r="264" spans="1:68" ht="14.4" customHeight="1" x14ac:dyDescent="0.3">
      <c r="A264" s="121">
        <v>23168000</v>
      </c>
      <c r="B264" s="122">
        <v>1</v>
      </c>
      <c r="C264" s="122">
        <v>1</v>
      </c>
      <c r="D264" s="122">
        <v>1</v>
      </c>
      <c r="E264" s="122" t="s">
        <v>147</v>
      </c>
      <c r="F264" s="122" t="s">
        <v>306</v>
      </c>
      <c r="G264" s="122" t="s">
        <v>307</v>
      </c>
      <c r="H264" s="122" t="s">
        <v>308</v>
      </c>
      <c r="I264" s="122" t="s">
        <v>291</v>
      </c>
      <c r="J264" s="122" t="s">
        <v>309</v>
      </c>
      <c r="K264" s="122" t="s">
        <v>194</v>
      </c>
      <c r="L264" s="122" t="s">
        <v>310</v>
      </c>
      <c r="M264" s="122" t="s">
        <v>325</v>
      </c>
      <c r="N264" s="122" t="s">
        <v>1874</v>
      </c>
      <c r="O264" s="122" t="s">
        <v>195</v>
      </c>
      <c r="P264" s="122" t="s">
        <v>195</v>
      </c>
      <c r="Q264" s="122" t="s">
        <v>194</v>
      </c>
      <c r="R264" s="123">
        <v>33533594.760000002</v>
      </c>
      <c r="S264" s="124">
        <v>41302</v>
      </c>
      <c r="T264" s="124">
        <v>47118</v>
      </c>
      <c r="U264" s="125">
        <v>106717500</v>
      </c>
      <c r="V264" s="125">
        <v>106717500</v>
      </c>
      <c r="W264" s="122" t="s">
        <v>326</v>
      </c>
      <c r="X264" s="124" t="s">
        <v>194</v>
      </c>
      <c r="Y264" s="118">
        <v>11177770.539999999</v>
      </c>
      <c r="Z264" s="118">
        <v>11178141.516000003</v>
      </c>
      <c r="AA264" s="118">
        <v>11177682.704</v>
      </c>
      <c r="AB264" s="118">
        <v>0</v>
      </c>
      <c r="AC264" s="118">
        <v>0</v>
      </c>
      <c r="AD264" s="118">
        <v>0</v>
      </c>
      <c r="AE264" s="118">
        <v>0</v>
      </c>
      <c r="AF264" s="118">
        <v>0</v>
      </c>
      <c r="AG264" s="118">
        <v>0</v>
      </c>
      <c r="AH264" s="118">
        <v>0</v>
      </c>
      <c r="AI264" s="118">
        <v>0</v>
      </c>
      <c r="AJ264" s="118">
        <v>0</v>
      </c>
      <c r="AK264" s="118">
        <v>0</v>
      </c>
      <c r="AL264" s="118">
        <v>0</v>
      </c>
      <c r="AM264" s="118">
        <v>0</v>
      </c>
      <c r="AN264" s="118">
        <v>0</v>
      </c>
      <c r="AO264" s="118">
        <v>0</v>
      </c>
      <c r="AP264" s="118">
        <v>0</v>
      </c>
      <c r="AQ264" s="118">
        <v>0</v>
      </c>
      <c r="AR264" s="118">
        <v>0</v>
      </c>
      <c r="AS264" s="118">
        <v>0</v>
      </c>
      <c r="AT264" s="118">
        <v>0</v>
      </c>
      <c r="AU264" s="118">
        <v>0</v>
      </c>
      <c r="AV264" s="118">
        <v>0</v>
      </c>
      <c r="AW264" s="118">
        <v>0</v>
      </c>
      <c r="AX264" s="118">
        <v>0</v>
      </c>
      <c r="AY264" s="118">
        <v>0</v>
      </c>
      <c r="AZ264" s="118">
        <v>0</v>
      </c>
      <c r="BA264" s="118">
        <v>0</v>
      </c>
      <c r="BB264" s="118">
        <v>0</v>
      </c>
      <c r="BC264" s="118">
        <v>0</v>
      </c>
      <c r="BD264" s="118">
        <v>0</v>
      </c>
      <c r="BE264" s="118">
        <v>0</v>
      </c>
      <c r="BF264" s="118">
        <v>0</v>
      </c>
      <c r="BG264" s="118">
        <v>0</v>
      </c>
      <c r="BH264" s="118">
        <v>0</v>
      </c>
      <c r="BI264" s="118">
        <v>0</v>
      </c>
      <c r="BJ264" s="118">
        <v>0</v>
      </c>
      <c r="BK264" s="118">
        <v>0</v>
      </c>
      <c r="BL264" s="118">
        <v>0</v>
      </c>
      <c r="BM264" s="118">
        <f t="shared" si="12"/>
        <v>22355912.056000002</v>
      </c>
      <c r="BN264" s="118">
        <f t="shared" si="13"/>
        <v>11177682.704</v>
      </c>
      <c r="BO264" s="118">
        <f t="shared" si="14"/>
        <v>33533594.760000002</v>
      </c>
      <c r="BP264" s="132"/>
    </row>
    <row r="265" spans="1:68" ht="14.4" customHeight="1" x14ac:dyDescent="0.3">
      <c r="A265" s="121">
        <v>23169000</v>
      </c>
      <c r="B265" s="122">
        <v>1</v>
      </c>
      <c r="C265" s="122">
        <v>1</v>
      </c>
      <c r="D265" s="122">
        <v>1</v>
      </c>
      <c r="E265" s="122" t="s">
        <v>147</v>
      </c>
      <c r="F265" s="122" t="s">
        <v>306</v>
      </c>
      <c r="G265" s="122" t="s">
        <v>307</v>
      </c>
      <c r="H265" s="122" t="s">
        <v>308</v>
      </c>
      <c r="I265" s="122" t="s">
        <v>291</v>
      </c>
      <c r="J265" s="122" t="s">
        <v>309</v>
      </c>
      <c r="K265" s="122" t="s">
        <v>194</v>
      </c>
      <c r="L265" s="122" t="s">
        <v>310</v>
      </c>
      <c r="M265" s="122" t="s">
        <v>325</v>
      </c>
      <c r="N265" s="122" t="s">
        <v>1874</v>
      </c>
      <c r="O265" s="122" t="s">
        <v>196</v>
      </c>
      <c r="P265" s="122" t="s">
        <v>196</v>
      </c>
      <c r="Q265" s="122" t="s">
        <v>194</v>
      </c>
      <c r="R265" s="123">
        <v>5124897.0049999999</v>
      </c>
      <c r="S265" s="124">
        <v>41304</v>
      </c>
      <c r="T265" s="124">
        <v>47208</v>
      </c>
      <c r="U265" s="125">
        <v>7707375</v>
      </c>
      <c r="V265" s="125">
        <v>7503428.5729999999</v>
      </c>
      <c r="W265" s="122" t="s">
        <v>326</v>
      </c>
      <c r="X265" s="124" t="s">
        <v>194</v>
      </c>
      <c r="Y265" s="118">
        <v>1464256.2879999999</v>
      </c>
      <c r="Z265" s="118">
        <v>1464256.2879999999</v>
      </c>
      <c r="AA265" s="118">
        <v>1464256.287</v>
      </c>
      <c r="AB265" s="118">
        <v>732128.14199999964</v>
      </c>
      <c r="AC265" s="118">
        <v>0</v>
      </c>
      <c r="AD265" s="118">
        <v>0</v>
      </c>
      <c r="AE265" s="118">
        <v>0</v>
      </c>
      <c r="AF265" s="118">
        <v>0</v>
      </c>
      <c r="AG265" s="118">
        <v>0</v>
      </c>
      <c r="AH265" s="118">
        <v>0</v>
      </c>
      <c r="AI265" s="118">
        <v>0</v>
      </c>
      <c r="AJ265" s="118">
        <v>0</v>
      </c>
      <c r="AK265" s="118">
        <v>0</v>
      </c>
      <c r="AL265" s="118">
        <v>0</v>
      </c>
      <c r="AM265" s="118">
        <v>0</v>
      </c>
      <c r="AN265" s="118">
        <v>0</v>
      </c>
      <c r="AO265" s="118">
        <v>0</v>
      </c>
      <c r="AP265" s="118">
        <v>0</v>
      </c>
      <c r="AQ265" s="118">
        <v>0</v>
      </c>
      <c r="AR265" s="118">
        <v>0</v>
      </c>
      <c r="AS265" s="118">
        <v>0</v>
      </c>
      <c r="AT265" s="118">
        <v>0</v>
      </c>
      <c r="AU265" s="118">
        <v>0</v>
      </c>
      <c r="AV265" s="118">
        <v>0</v>
      </c>
      <c r="AW265" s="118">
        <v>0</v>
      </c>
      <c r="AX265" s="118">
        <v>0</v>
      </c>
      <c r="AY265" s="118">
        <v>0</v>
      </c>
      <c r="AZ265" s="118">
        <v>0</v>
      </c>
      <c r="BA265" s="118">
        <v>0</v>
      </c>
      <c r="BB265" s="118">
        <v>0</v>
      </c>
      <c r="BC265" s="118">
        <v>0</v>
      </c>
      <c r="BD265" s="118">
        <v>0</v>
      </c>
      <c r="BE265" s="118">
        <v>0</v>
      </c>
      <c r="BF265" s="118">
        <v>0</v>
      </c>
      <c r="BG265" s="118">
        <v>0</v>
      </c>
      <c r="BH265" s="118">
        <v>0</v>
      </c>
      <c r="BI265" s="118">
        <v>0</v>
      </c>
      <c r="BJ265" s="118">
        <v>0</v>
      </c>
      <c r="BK265" s="118">
        <v>0</v>
      </c>
      <c r="BL265" s="118">
        <v>0</v>
      </c>
      <c r="BM265" s="118">
        <f t="shared" si="12"/>
        <v>2928512.5759999999</v>
      </c>
      <c r="BN265" s="118">
        <f t="shared" si="13"/>
        <v>2196384.4289999995</v>
      </c>
      <c r="BO265" s="118">
        <f t="shared" si="14"/>
        <v>5124897.004999999</v>
      </c>
      <c r="BP265" s="132"/>
    </row>
    <row r="266" spans="1:68" ht="14.4" customHeight="1" x14ac:dyDescent="0.3">
      <c r="A266" s="121">
        <v>23170000</v>
      </c>
      <c r="B266" s="122">
        <v>1</v>
      </c>
      <c r="C266" s="122">
        <v>1</v>
      </c>
      <c r="D266" s="122">
        <v>1</v>
      </c>
      <c r="E266" s="122" t="s">
        <v>197</v>
      </c>
      <c r="F266" s="122" t="s">
        <v>306</v>
      </c>
      <c r="G266" s="122" t="s">
        <v>307</v>
      </c>
      <c r="H266" s="122" t="s">
        <v>308</v>
      </c>
      <c r="I266" s="122" t="s">
        <v>291</v>
      </c>
      <c r="J266" s="122" t="s">
        <v>309</v>
      </c>
      <c r="K266" s="122" t="s">
        <v>189</v>
      </c>
      <c r="L266" s="122" t="s">
        <v>310</v>
      </c>
      <c r="M266" s="122" t="s">
        <v>325</v>
      </c>
      <c r="N266" s="122" t="s">
        <v>312</v>
      </c>
      <c r="O266" s="122" t="s">
        <v>198</v>
      </c>
      <c r="P266" s="122" t="s">
        <v>198</v>
      </c>
      <c r="Q266" s="122" t="s">
        <v>189</v>
      </c>
      <c r="R266" s="123">
        <v>34207200.031999998</v>
      </c>
      <c r="S266" s="124">
        <v>41327</v>
      </c>
      <c r="T266" s="124">
        <v>48636</v>
      </c>
      <c r="U266" s="125">
        <v>77380000</v>
      </c>
      <c r="V266" s="125">
        <v>75084685.136999995</v>
      </c>
      <c r="W266" s="122" t="s">
        <v>326</v>
      </c>
      <c r="X266" s="124" t="s">
        <v>189</v>
      </c>
      <c r="Y266" s="118">
        <v>4560960.0060000001</v>
      </c>
      <c r="Z266" s="118">
        <v>4560960.0060000001</v>
      </c>
      <c r="AA266" s="118">
        <v>4560960.0060000001</v>
      </c>
      <c r="AB266" s="118">
        <v>4560960.0060000001</v>
      </c>
      <c r="AC266" s="118">
        <v>4560960.0060000001</v>
      </c>
      <c r="AD266" s="118">
        <v>4560960.0060000001</v>
      </c>
      <c r="AE266" s="118">
        <v>4560960.0060000001</v>
      </c>
      <c r="AF266" s="118">
        <v>2280479.9899999937</v>
      </c>
      <c r="AG266" s="118">
        <v>0</v>
      </c>
      <c r="AH266" s="118">
        <v>0</v>
      </c>
      <c r="AI266" s="118">
        <v>0</v>
      </c>
      <c r="AJ266" s="118">
        <v>0</v>
      </c>
      <c r="AK266" s="118">
        <v>0</v>
      </c>
      <c r="AL266" s="118">
        <v>0</v>
      </c>
      <c r="AM266" s="118">
        <v>0</v>
      </c>
      <c r="AN266" s="118">
        <v>0</v>
      </c>
      <c r="AO266" s="118">
        <v>0</v>
      </c>
      <c r="AP266" s="118">
        <v>0</v>
      </c>
      <c r="AQ266" s="118">
        <v>0</v>
      </c>
      <c r="AR266" s="118">
        <v>0</v>
      </c>
      <c r="AS266" s="118">
        <v>0</v>
      </c>
      <c r="AT266" s="118">
        <v>0</v>
      </c>
      <c r="AU266" s="118">
        <v>0</v>
      </c>
      <c r="AV266" s="118">
        <v>0</v>
      </c>
      <c r="AW266" s="118">
        <v>0</v>
      </c>
      <c r="AX266" s="118">
        <v>0</v>
      </c>
      <c r="AY266" s="118">
        <v>0</v>
      </c>
      <c r="AZ266" s="118">
        <v>0</v>
      </c>
      <c r="BA266" s="118">
        <v>0</v>
      </c>
      <c r="BB266" s="118">
        <v>0</v>
      </c>
      <c r="BC266" s="118">
        <v>0</v>
      </c>
      <c r="BD266" s="118">
        <v>0</v>
      </c>
      <c r="BE266" s="118">
        <v>0</v>
      </c>
      <c r="BF266" s="118">
        <v>0</v>
      </c>
      <c r="BG266" s="118">
        <v>0</v>
      </c>
      <c r="BH266" s="118">
        <v>0</v>
      </c>
      <c r="BI266" s="118">
        <v>0</v>
      </c>
      <c r="BJ266" s="118">
        <v>0</v>
      </c>
      <c r="BK266" s="118">
        <v>0</v>
      </c>
      <c r="BL266" s="118">
        <v>0</v>
      </c>
      <c r="BM266" s="118">
        <f t="shared" si="12"/>
        <v>9121920.0120000001</v>
      </c>
      <c r="BN266" s="118">
        <f t="shared" si="13"/>
        <v>25085280.019999996</v>
      </c>
      <c r="BO266" s="118">
        <f t="shared" si="14"/>
        <v>34207200.031999998</v>
      </c>
      <c r="BP266" s="132"/>
    </row>
    <row r="267" spans="1:68" ht="14.4" customHeight="1" x14ac:dyDescent="0.3">
      <c r="A267" s="121">
        <v>23171000</v>
      </c>
      <c r="B267" s="122">
        <v>1</v>
      </c>
      <c r="C267" s="122">
        <v>1</v>
      </c>
      <c r="D267" s="122">
        <v>1</v>
      </c>
      <c r="E267" s="122" t="s">
        <v>0</v>
      </c>
      <c r="F267" s="122" t="s">
        <v>306</v>
      </c>
      <c r="G267" s="122" t="s">
        <v>307</v>
      </c>
      <c r="H267" s="122" t="s">
        <v>308</v>
      </c>
      <c r="I267" s="122" t="s">
        <v>291</v>
      </c>
      <c r="J267" s="122" t="s">
        <v>309</v>
      </c>
      <c r="K267" s="122" t="s">
        <v>189</v>
      </c>
      <c r="L267" s="122" t="s">
        <v>310</v>
      </c>
      <c r="M267" s="122" t="s">
        <v>325</v>
      </c>
      <c r="N267" s="122" t="s">
        <v>312</v>
      </c>
      <c r="O267" s="122" t="s">
        <v>199</v>
      </c>
      <c r="P267" s="122" t="s">
        <v>199</v>
      </c>
      <c r="Q267" s="122" t="s">
        <v>189</v>
      </c>
      <c r="R267" s="123">
        <v>149312172.46200001</v>
      </c>
      <c r="S267" s="124">
        <v>41374</v>
      </c>
      <c r="T267" s="124">
        <v>47928</v>
      </c>
      <c r="U267" s="125">
        <v>312480966.99000001</v>
      </c>
      <c r="V267" s="125">
        <v>312480966.99000001</v>
      </c>
      <c r="W267" s="122" t="s">
        <v>326</v>
      </c>
      <c r="X267" s="124" t="s">
        <v>189</v>
      </c>
      <c r="Y267" s="118">
        <v>27147667.719999999</v>
      </c>
      <c r="Z267" s="118">
        <v>27147667.719999999</v>
      </c>
      <c r="AA267" s="118">
        <v>27147667.719999999</v>
      </c>
      <c r="AB267" s="118">
        <v>27147667.719999999</v>
      </c>
      <c r="AC267" s="118">
        <v>27147667.719999999</v>
      </c>
      <c r="AD267" s="118">
        <v>13573833.862000033</v>
      </c>
      <c r="AE267" s="118">
        <v>0</v>
      </c>
      <c r="AF267" s="118">
        <v>0</v>
      </c>
      <c r="AG267" s="118">
        <v>0</v>
      </c>
      <c r="AH267" s="118">
        <v>0</v>
      </c>
      <c r="AI267" s="118">
        <v>0</v>
      </c>
      <c r="AJ267" s="118">
        <v>0</v>
      </c>
      <c r="AK267" s="118">
        <v>0</v>
      </c>
      <c r="AL267" s="118">
        <v>0</v>
      </c>
      <c r="AM267" s="118">
        <v>0</v>
      </c>
      <c r="AN267" s="118">
        <v>0</v>
      </c>
      <c r="AO267" s="118">
        <v>0</v>
      </c>
      <c r="AP267" s="118">
        <v>0</v>
      </c>
      <c r="AQ267" s="118">
        <v>0</v>
      </c>
      <c r="AR267" s="118">
        <v>0</v>
      </c>
      <c r="AS267" s="118">
        <v>0</v>
      </c>
      <c r="AT267" s="118">
        <v>0</v>
      </c>
      <c r="AU267" s="118">
        <v>0</v>
      </c>
      <c r="AV267" s="118">
        <v>0</v>
      </c>
      <c r="AW267" s="118">
        <v>0</v>
      </c>
      <c r="AX267" s="118">
        <v>0</v>
      </c>
      <c r="AY267" s="118">
        <v>0</v>
      </c>
      <c r="AZ267" s="118">
        <v>0</v>
      </c>
      <c r="BA267" s="118">
        <v>0</v>
      </c>
      <c r="BB267" s="118">
        <v>0</v>
      </c>
      <c r="BC267" s="118">
        <v>0</v>
      </c>
      <c r="BD267" s="118">
        <v>0</v>
      </c>
      <c r="BE267" s="118">
        <v>0</v>
      </c>
      <c r="BF267" s="118">
        <v>0</v>
      </c>
      <c r="BG267" s="118">
        <v>0</v>
      </c>
      <c r="BH267" s="118">
        <v>0</v>
      </c>
      <c r="BI267" s="118">
        <v>0</v>
      </c>
      <c r="BJ267" s="118">
        <v>0</v>
      </c>
      <c r="BK267" s="118">
        <v>0</v>
      </c>
      <c r="BL267" s="118">
        <v>0</v>
      </c>
      <c r="BM267" s="118">
        <f t="shared" si="12"/>
        <v>54295335.439999998</v>
      </c>
      <c r="BN267" s="118">
        <f t="shared" si="13"/>
        <v>95016837.02200003</v>
      </c>
      <c r="BO267" s="118">
        <f t="shared" si="14"/>
        <v>149312172.46200001</v>
      </c>
      <c r="BP267" s="132"/>
    </row>
    <row r="268" spans="1:68" ht="14.4" customHeight="1" x14ac:dyDescent="0.3">
      <c r="A268" s="121">
        <v>23172000</v>
      </c>
      <c r="B268" s="122">
        <v>1</v>
      </c>
      <c r="C268" s="122">
        <v>0</v>
      </c>
      <c r="D268" s="122">
        <v>0</v>
      </c>
      <c r="E268" s="122" t="s">
        <v>147</v>
      </c>
      <c r="F268" s="122" t="s">
        <v>328</v>
      </c>
      <c r="G268" s="122" t="s">
        <v>328</v>
      </c>
      <c r="H268" s="122" t="s">
        <v>328</v>
      </c>
      <c r="I268" s="122" t="s">
        <v>329</v>
      </c>
      <c r="J268" s="122" t="s">
        <v>309</v>
      </c>
      <c r="K268" s="122" t="s">
        <v>176</v>
      </c>
      <c r="L268" s="122" t="s">
        <v>330</v>
      </c>
      <c r="M268" s="122" t="s">
        <v>325</v>
      </c>
      <c r="N268" s="122" t="s">
        <v>1874</v>
      </c>
      <c r="O268" s="122" t="s">
        <v>200</v>
      </c>
      <c r="P268" s="122" t="s">
        <v>200</v>
      </c>
      <c r="Q268" s="122" t="s">
        <v>176</v>
      </c>
      <c r="R268" s="123">
        <v>10337735.253</v>
      </c>
      <c r="S268" s="124">
        <v>41439</v>
      </c>
      <c r="T268" s="124">
        <v>52412</v>
      </c>
      <c r="U268" s="125">
        <v>11857500</v>
      </c>
      <c r="V268" s="125">
        <v>11855050.549000001</v>
      </c>
      <c r="W268" s="122" t="s">
        <v>326</v>
      </c>
      <c r="X268" s="124" t="s">
        <v>176</v>
      </c>
      <c r="Y268" s="118">
        <v>590729.46600000001</v>
      </c>
      <c r="Z268" s="118">
        <v>590729.46600000001</v>
      </c>
      <c r="AA268" s="118">
        <v>590729.46699999995</v>
      </c>
      <c r="AB268" s="118">
        <v>590729.46699999995</v>
      </c>
      <c r="AC268" s="118">
        <v>590729.46699999995</v>
      </c>
      <c r="AD268" s="118">
        <v>590729.46699999995</v>
      </c>
      <c r="AE268" s="118">
        <v>590729.46699999995</v>
      </c>
      <c r="AF268" s="118">
        <v>590729.46699999995</v>
      </c>
      <c r="AG268" s="118">
        <v>590729.46699999995</v>
      </c>
      <c r="AH268" s="118">
        <v>590729.46699999995</v>
      </c>
      <c r="AI268" s="118">
        <v>590729.46699999995</v>
      </c>
      <c r="AJ268" s="118">
        <v>590729.46699999995</v>
      </c>
      <c r="AK268" s="118">
        <v>590729.46699999995</v>
      </c>
      <c r="AL268" s="118">
        <v>590729.46699999995</v>
      </c>
      <c r="AM268" s="118">
        <v>590729.46699999995</v>
      </c>
      <c r="AN268" s="118">
        <v>590729.46699999995</v>
      </c>
      <c r="AO268" s="118">
        <v>590729.46699999995</v>
      </c>
      <c r="AP268" s="118">
        <v>295334.31599999999</v>
      </c>
      <c r="AQ268" s="118">
        <v>0</v>
      </c>
      <c r="AR268" s="118">
        <v>0</v>
      </c>
      <c r="AS268" s="118">
        <v>0</v>
      </c>
      <c r="AT268" s="118">
        <v>0</v>
      </c>
      <c r="AU268" s="118">
        <v>0</v>
      </c>
      <c r="AV268" s="118">
        <v>0</v>
      </c>
      <c r="AW268" s="118">
        <v>0</v>
      </c>
      <c r="AX268" s="118">
        <v>0</v>
      </c>
      <c r="AY268" s="118">
        <v>0</v>
      </c>
      <c r="AZ268" s="118">
        <v>0</v>
      </c>
      <c r="BA268" s="118">
        <v>0</v>
      </c>
      <c r="BB268" s="118">
        <v>0</v>
      </c>
      <c r="BC268" s="118">
        <v>0</v>
      </c>
      <c r="BD268" s="118">
        <v>0</v>
      </c>
      <c r="BE268" s="118">
        <v>0</v>
      </c>
      <c r="BF268" s="118">
        <v>0</v>
      </c>
      <c r="BG268" s="118">
        <v>0</v>
      </c>
      <c r="BH268" s="118">
        <v>0</v>
      </c>
      <c r="BI268" s="118">
        <v>0</v>
      </c>
      <c r="BJ268" s="118">
        <v>0</v>
      </c>
      <c r="BK268" s="118">
        <v>0</v>
      </c>
      <c r="BL268" s="118">
        <v>0</v>
      </c>
      <c r="BM268" s="118">
        <f t="shared" si="12"/>
        <v>1181458.932</v>
      </c>
      <c r="BN268" s="118">
        <f t="shared" si="13"/>
        <v>9156276.3210000005</v>
      </c>
      <c r="BO268" s="118">
        <f t="shared" si="14"/>
        <v>10337735.253</v>
      </c>
      <c r="BP268" s="132"/>
    </row>
    <row r="269" spans="1:68" ht="14.4" customHeight="1" x14ac:dyDescent="0.3">
      <c r="A269" s="121">
        <v>23174000</v>
      </c>
      <c r="B269" s="122">
        <v>1</v>
      </c>
      <c r="C269" s="122">
        <v>1</v>
      </c>
      <c r="D269" s="122">
        <v>0</v>
      </c>
      <c r="E269" s="122" t="s">
        <v>191</v>
      </c>
      <c r="F269" s="122" t="s">
        <v>306</v>
      </c>
      <c r="G269" s="122" t="s">
        <v>307</v>
      </c>
      <c r="H269" s="122" t="s">
        <v>317</v>
      </c>
      <c r="I269" s="122" t="s">
        <v>318</v>
      </c>
      <c r="J269" s="122" t="s">
        <v>309</v>
      </c>
      <c r="K269" s="122" t="s">
        <v>192</v>
      </c>
      <c r="L269" s="122" t="s">
        <v>334</v>
      </c>
      <c r="M269" s="122" t="s">
        <v>325</v>
      </c>
      <c r="N269" s="122" t="s">
        <v>1874</v>
      </c>
      <c r="O269" s="122" t="s">
        <v>201</v>
      </c>
      <c r="P269" s="122" t="s">
        <v>201</v>
      </c>
      <c r="Q269" s="122" t="s">
        <v>192</v>
      </c>
      <c r="R269" s="123">
        <v>50855049.693999998</v>
      </c>
      <c r="S269" s="124">
        <v>41520</v>
      </c>
      <c r="T269" s="124">
        <v>56328</v>
      </c>
      <c r="U269" s="125">
        <v>64989000</v>
      </c>
      <c r="V269" s="125">
        <v>64989000</v>
      </c>
      <c r="W269" s="122" t="s">
        <v>326</v>
      </c>
      <c r="X269" s="124" t="s">
        <v>192</v>
      </c>
      <c r="Y269" s="118">
        <v>1784387.7080000001</v>
      </c>
      <c r="Z269" s="118">
        <v>1784387.7080000001</v>
      </c>
      <c r="AA269" s="118">
        <v>1784387.709</v>
      </c>
      <c r="AB269" s="118">
        <v>1784387.709</v>
      </c>
      <c r="AC269" s="118">
        <v>1784387.709</v>
      </c>
      <c r="AD269" s="118">
        <v>1784387.709</v>
      </c>
      <c r="AE269" s="118">
        <v>1784387.709</v>
      </c>
      <c r="AF269" s="118">
        <v>1784387.709</v>
      </c>
      <c r="AG269" s="118">
        <v>1784387.709</v>
      </c>
      <c r="AH269" s="118">
        <v>1784387.709</v>
      </c>
      <c r="AI269" s="118">
        <v>1784387.709</v>
      </c>
      <c r="AJ269" s="118">
        <v>1784387.709</v>
      </c>
      <c r="AK269" s="118">
        <v>1784387.709</v>
      </c>
      <c r="AL269" s="118">
        <v>1784387.709</v>
      </c>
      <c r="AM269" s="118">
        <v>1784387.709</v>
      </c>
      <c r="AN269" s="118">
        <v>1784387.709</v>
      </c>
      <c r="AO269" s="118">
        <v>1784387.709</v>
      </c>
      <c r="AP269" s="118">
        <v>1784387.709</v>
      </c>
      <c r="AQ269" s="118">
        <v>1784387.709</v>
      </c>
      <c r="AR269" s="118">
        <v>1784387.709</v>
      </c>
      <c r="AS269" s="118">
        <v>1784387.709</v>
      </c>
      <c r="AT269" s="118">
        <v>1784387.709</v>
      </c>
      <c r="AU269" s="118">
        <v>1784387.709</v>
      </c>
      <c r="AV269" s="118">
        <v>1784387.709</v>
      </c>
      <c r="AW269" s="118">
        <v>1784387.709</v>
      </c>
      <c r="AX269" s="118">
        <v>1784387.709</v>
      </c>
      <c r="AY269" s="118">
        <v>1784387.6990000096</v>
      </c>
      <c r="AZ269" s="118">
        <v>1784387.709</v>
      </c>
      <c r="BA269" s="118">
        <v>892193.85400000005</v>
      </c>
      <c r="BB269" s="118">
        <v>0</v>
      </c>
      <c r="BC269" s="118">
        <v>0</v>
      </c>
      <c r="BD269" s="118">
        <v>0</v>
      </c>
      <c r="BE269" s="118">
        <v>0</v>
      </c>
      <c r="BF269" s="118">
        <v>0</v>
      </c>
      <c r="BG269" s="118">
        <v>0</v>
      </c>
      <c r="BH269" s="118">
        <v>0</v>
      </c>
      <c r="BI269" s="118">
        <v>0</v>
      </c>
      <c r="BJ269" s="118">
        <v>0</v>
      </c>
      <c r="BK269" s="118">
        <v>0</v>
      </c>
      <c r="BL269" s="118">
        <v>0</v>
      </c>
      <c r="BM269" s="118">
        <f t="shared" si="12"/>
        <v>3568775.4160000002</v>
      </c>
      <c r="BN269" s="118">
        <f t="shared" si="13"/>
        <v>47286274.277999997</v>
      </c>
      <c r="BO269" s="118">
        <f t="shared" si="14"/>
        <v>50855049.693999998</v>
      </c>
      <c r="BP269" s="132"/>
    </row>
    <row r="270" spans="1:68" ht="14.4" customHeight="1" x14ac:dyDescent="0.3">
      <c r="A270" s="121">
        <v>23175000</v>
      </c>
      <c r="B270" s="122">
        <v>1</v>
      </c>
      <c r="C270" s="122">
        <v>1</v>
      </c>
      <c r="D270" s="122">
        <v>0</v>
      </c>
      <c r="E270" s="122" t="s">
        <v>0</v>
      </c>
      <c r="F270" s="122" t="s">
        <v>306</v>
      </c>
      <c r="G270" s="122" t="s">
        <v>314</v>
      </c>
      <c r="H270" s="122" t="s">
        <v>314</v>
      </c>
      <c r="I270" s="122" t="s">
        <v>314</v>
      </c>
      <c r="J270" s="122" t="s">
        <v>309</v>
      </c>
      <c r="K270" s="122" t="s">
        <v>202</v>
      </c>
      <c r="L270" s="122" t="s">
        <v>332</v>
      </c>
      <c r="M270" s="122" t="s">
        <v>325</v>
      </c>
      <c r="N270" s="122" t="s">
        <v>1874</v>
      </c>
      <c r="O270" s="122" t="s">
        <v>203</v>
      </c>
      <c r="P270" s="122" t="s">
        <v>203</v>
      </c>
      <c r="Q270" s="122" t="s">
        <v>202</v>
      </c>
      <c r="R270" s="123">
        <v>73084423.739999995</v>
      </c>
      <c r="S270" s="124">
        <v>41576</v>
      </c>
      <c r="T270" s="124">
        <v>47112</v>
      </c>
      <c r="U270" s="125">
        <v>195239817.55000001</v>
      </c>
      <c r="V270" s="125">
        <v>195239817.55000001</v>
      </c>
      <c r="W270" s="122" t="s">
        <v>326</v>
      </c>
      <c r="X270" s="124" t="s">
        <v>202</v>
      </c>
      <c r="Y270" s="118">
        <v>10440631.939999999</v>
      </c>
      <c r="Z270" s="118">
        <v>10440631.939999999</v>
      </c>
      <c r="AA270" s="118">
        <v>52203159.859999999</v>
      </c>
      <c r="AB270" s="118">
        <v>0</v>
      </c>
      <c r="AC270" s="118">
        <v>0</v>
      </c>
      <c r="AD270" s="118">
        <v>0</v>
      </c>
      <c r="AE270" s="118">
        <v>0</v>
      </c>
      <c r="AF270" s="118">
        <v>0</v>
      </c>
      <c r="AG270" s="118">
        <v>0</v>
      </c>
      <c r="AH270" s="118">
        <v>0</v>
      </c>
      <c r="AI270" s="118">
        <v>0</v>
      </c>
      <c r="AJ270" s="118">
        <v>0</v>
      </c>
      <c r="AK270" s="118">
        <v>0</v>
      </c>
      <c r="AL270" s="118">
        <v>0</v>
      </c>
      <c r="AM270" s="118">
        <v>0</v>
      </c>
      <c r="AN270" s="118">
        <v>0</v>
      </c>
      <c r="AO270" s="118">
        <v>0</v>
      </c>
      <c r="AP270" s="118">
        <v>0</v>
      </c>
      <c r="AQ270" s="118">
        <v>0</v>
      </c>
      <c r="AR270" s="118">
        <v>0</v>
      </c>
      <c r="AS270" s="118">
        <v>0</v>
      </c>
      <c r="AT270" s="118">
        <v>0</v>
      </c>
      <c r="AU270" s="118">
        <v>0</v>
      </c>
      <c r="AV270" s="118">
        <v>0</v>
      </c>
      <c r="AW270" s="118">
        <v>0</v>
      </c>
      <c r="AX270" s="118">
        <v>0</v>
      </c>
      <c r="AY270" s="118">
        <v>0</v>
      </c>
      <c r="AZ270" s="118">
        <v>0</v>
      </c>
      <c r="BA270" s="118">
        <v>0</v>
      </c>
      <c r="BB270" s="118">
        <v>0</v>
      </c>
      <c r="BC270" s="118">
        <v>0</v>
      </c>
      <c r="BD270" s="118">
        <v>0</v>
      </c>
      <c r="BE270" s="118">
        <v>0</v>
      </c>
      <c r="BF270" s="118">
        <v>0</v>
      </c>
      <c r="BG270" s="118">
        <v>0</v>
      </c>
      <c r="BH270" s="118">
        <v>0</v>
      </c>
      <c r="BI270" s="118">
        <v>0</v>
      </c>
      <c r="BJ270" s="118">
        <v>0</v>
      </c>
      <c r="BK270" s="118">
        <v>0</v>
      </c>
      <c r="BL270" s="118">
        <v>0</v>
      </c>
      <c r="BM270" s="118">
        <f t="shared" si="12"/>
        <v>20881263.879999999</v>
      </c>
      <c r="BN270" s="118">
        <f t="shared" si="13"/>
        <v>52203159.859999999</v>
      </c>
      <c r="BO270" s="118">
        <f t="shared" si="14"/>
        <v>73084423.739999995</v>
      </c>
      <c r="BP270" s="132"/>
    </row>
    <row r="271" spans="1:68" ht="14.4" customHeight="1" x14ac:dyDescent="0.3">
      <c r="A271" s="121">
        <v>23176000</v>
      </c>
      <c r="B271" s="122">
        <v>1</v>
      </c>
      <c r="C271" s="122">
        <v>1</v>
      </c>
      <c r="D271" s="122">
        <v>1</v>
      </c>
      <c r="E271" s="122" t="s">
        <v>147</v>
      </c>
      <c r="F271" s="122" t="s">
        <v>306</v>
      </c>
      <c r="G271" s="122" t="s">
        <v>307</v>
      </c>
      <c r="H271" s="122" t="s">
        <v>308</v>
      </c>
      <c r="I271" s="122" t="s">
        <v>291</v>
      </c>
      <c r="J271" s="122" t="s">
        <v>309</v>
      </c>
      <c r="K271" s="122" t="s">
        <v>175</v>
      </c>
      <c r="L271" s="122" t="s">
        <v>310</v>
      </c>
      <c r="M271" s="122" t="s">
        <v>325</v>
      </c>
      <c r="N271" s="122" t="s">
        <v>1874</v>
      </c>
      <c r="O271" s="122" t="s">
        <v>204</v>
      </c>
      <c r="P271" s="122" t="s">
        <v>204</v>
      </c>
      <c r="Q271" s="122" t="s">
        <v>175</v>
      </c>
      <c r="R271" s="123">
        <v>18192148.958000001</v>
      </c>
      <c r="S271" s="124">
        <v>41683</v>
      </c>
      <c r="T271" s="124">
        <v>49780</v>
      </c>
      <c r="U271" s="125">
        <v>27816377.927999999</v>
      </c>
      <c r="V271" s="125">
        <v>27816377.927999999</v>
      </c>
      <c r="W271" s="122" t="s">
        <v>326</v>
      </c>
      <c r="X271" s="124" t="s">
        <v>175</v>
      </c>
      <c r="Y271" s="118">
        <v>1732585.5919999999</v>
      </c>
      <c r="Z271" s="118">
        <v>1732585.5919999999</v>
      </c>
      <c r="AA271" s="118">
        <v>1732585.591</v>
      </c>
      <c r="AB271" s="118">
        <v>1732585.591</v>
      </c>
      <c r="AC271" s="118">
        <v>1732585.591</v>
      </c>
      <c r="AD271" s="118">
        <v>1732585.591</v>
      </c>
      <c r="AE271" s="118">
        <v>1732585.591</v>
      </c>
      <c r="AF271" s="118">
        <v>1732585.591</v>
      </c>
      <c r="AG271" s="118">
        <v>1732585.591</v>
      </c>
      <c r="AH271" s="118">
        <v>1732585.591</v>
      </c>
      <c r="AI271" s="118">
        <v>866293.04599999997</v>
      </c>
      <c r="AJ271" s="118">
        <v>0</v>
      </c>
      <c r="AK271" s="118">
        <v>0</v>
      </c>
      <c r="AL271" s="118">
        <v>0</v>
      </c>
      <c r="AM271" s="118">
        <v>0</v>
      </c>
      <c r="AN271" s="118">
        <v>0</v>
      </c>
      <c r="AO271" s="118">
        <v>0</v>
      </c>
      <c r="AP271" s="118">
        <v>0</v>
      </c>
      <c r="AQ271" s="118">
        <v>0</v>
      </c>
      <c r="AR271" s="118">
        <v>0</v>
      </c>
      <c r="AS271" s="118">
        <v>0</v>
      </c>
      <c r="AT271" s="118">
        <v>0</v>
      </c>
      <c r="AU271" s="118">
        <v>0</v>
      </c>
      <c r="AV271" s="118">
        <v>0</v>
      </c>
      <c r="AW271" s="118">
        <v>0</v>
      </c>
      <c r="AX271" s="118">
        <v>0</v>
      </c>
      <c r="AY271" s="118">
        <v>0</v>
      </c>
      <c r="AZ271" s="118">
        <v>0</v>
      </c>
      <c r="BA271" s="118">
        <v>0</v>
      </c>
      <c r="BB271" s="118">
        <v>0</v>
      </c>
      <c r="BC271" s="118">
        <v>0</v>
      </c>
      <c r="BD271" s="118">
        <v>0</v>
      </c>
      <c r="BE271" s="118">
        <v>0</v>
      </c>
      <c r="BF271" s="118">
        <v>0</v>
      </c>
      <c r="BG271" s="118">
        <v>0</v>
      </c>
      <c r="BH271" s="118">
        <v>0</v>
      </c>
      <c r="BI271" s="118">
        <v>0</v>
      </c>
      <c r="BJ271" s="118">
        <v>0</v>
      </c>
      <c r="BK271" s="118">
        <v>0</v>
      </c>
      <c r="BL271" s="118">
        <v>0</v>
      </c>
      <c r="BM271" s="118">
        <f t="shared" si="12"/>
        <v>3465171.1839999999</v>
      </c>
      <c r="BN271" s="118">
        <f t="shared" si="13"/>
        <v>14726977.774</v>
      </c>
      <c r="BO271" s="118">
        <f t="shared" si="14"/>
        <v>18192148.958000001</v>
      </c>
      <c r="BP271" s="132"/>
    </row>
    <row r="272" spans="1:68" ht="14.4" customHeight="1" x14ac:dyDescent="0.3">
      <c r="A272" s="121">
        <v>23177000</v>
      </c>
      <c r="B272" s="122">
        <v>1</v>
      </c>
      <c r="C272" s="122">
        <v>1</v>
      </c>
      <c r="D272" s="122">
        <v>1</v>
      </c>
      <c r="E272" s="122" t="s">
        <v>0</v>
      </c>
      <c r="F272" s="122" t="s">
        <v>306</v>
      </c>
      <c r="G272" s="122" t="s">
        <v>307</v>
      </c>
      <c r="H272" s="122" t="s">
        <v>308</v>
      </c>
      <c r="I272" s="122" t="s">
        <v>291</v>
      </c>
      <c r="J272" s="122" t="s">
        <v>309</v>
      </c>
      <c r="K272" s="122" t="s">
        <v>205</v>
      </c>
      <c r="L272" s="122" t="s">
        <v>310</v>
      </c>
      <c r="M272" s="122" t="s">
        <v>325</v>
      </c>
      <c r="N272" s="122" t="s">
        <v>1874</v>
      </c>
      <c r="O272" s="122" t="s">
        <v>206</v>
      </c>
      <c r="P272" s="122" t="s">
        <v>206</v>
      </c>
      <c r="Q272" s="122" t="s">
        <v>205</v>
      </c>
      <c r="R272" s="123">
        <v>3200000</v>
      </c>
      <c r="S272" s="124">
        <v>41722</v>
      </c>
      <c r="T272" s="124">
        <v>46798</v>
      </c>
      <c r="U272" s="125">
        <v>9600000</v>
      </c>
      <c r="V272" s="125">
        <v>9600000</v>
      </c>
      <c r="W272" s="122" t="s">
        <v>326</v>
      </c>
      <c r="X272" s="124" t="s">
        <v>205</v>
      </c>
      <c r="Y272" s="118">
        <v>800000</v>
      </c>
      <c r="Z272" s="118">
        <v>1600000</v>
      </c>
      <c r="AA272" s="118">
        <v>800000</v>
      </c>
      <c r="AB272" s="118">
        <v>0</v>
      </c>
      <c r="AC272" s="118">
        <v>0</v>
      </c>
      <c r="AD272" s="118">
        <v>0</v>
      </c>
      <c r="AE272" s="118">
        <v>0</v>
      </c>
      <c r="AF272" s="118">
        <v>0</v>
      </c>
      <c r="AG272" s="118">
        <v>0</v>
      </c>
      <c r="AH272" s="118">
        <v>0</v>
      </c>
      <c r="AI272" s="118">
        <v>0</v>
      </c>
      <c r="AJ272" s="118">
        <v>0</v>
      </c>
      <c r="AK272" s="118">
        <v>0</v>
      </c>
      <c r="AL272" s="118">
        <v>0</v>
      </c>
      <c r="AM272" s="118">
        <v>0</v>
      </c>
      <c r="AN272" s="118">
        <v>0</v>
      </c>
      <c r="AO272" s="118">
        <v>0</v>
      </c>
      <c r="AP272" s="118">
        <v>0</v>
      </c>
      <c r="AQ272" s="118">
        <v>0</v>
      </c>
      <c r="AR272" s="118">
        <v>0</v>
      </c>
      <c r="AS272" s="118">
        <v>0</v>
      </c>
      <c r="AT272" s="118">
        <v>0</v>
      </c>
      <c r="AU272" s="118">
        <v>0</v>
      </c>
      <c r="AV272" s="118">
        <v>0</v>
      </c>
      <c r="AW272" s="118">
        <v>0</v>
      </c>
      <c r="AX272" s="118">
        <v>0</v>
      </c>
      <c r="AY272" s="118">
        <v>0</v>
      </c>
      <c r="AZ272" s="118">
        <v>0</v>
      </c>
      <c r="BA272" s="118">
        <v>0</v>
      </c>
      <c r="BB272" s="118">
        <v>0</v>
      </c>
      <c r="BC272" s="118">
        <v>0</v>
      </c>
      <c r="BD272" s="118">
        <v>0</v>
      </c>
      <c r="BE272" s="118">
        <v>0</v>
      </c>
      <c r="BF272" s="118">
        <v>0</v>
      </c>
      <c r="BG272" s="118">
        <v>0</v>
      </c>
      <c r="BH272" s="118">
        <v>0</v>
      </c>
      <c r="BI272" s="118">
        <v>0</v>
      </c>
      <c r="BJ272" s="118">
        <v>0</v>
      </c>
      <c r="BK272" s="118">
        <v>0</v>
      </c>
      <c r="BL272" s="118">
        <v>0</v>
      </c>
      <c r="BM272" s="118">
        <f t="shared" si="12"/>
        <v>2400000</v>
      </c>
      <c r="BN272" s="118">
        <f t="shared" si="13"/>
        <v>800000</v>
      </c>
      <c r="BO272" s="118">
        <f t="shared" si="14"/>
        <v>3200000</v>
      </c>
      <c r="BP272" s="132"/>
    </row>
    <row r="273" spans="1:68" ht="14.4" customHeight="1" x14ac:dyDescent="0.3">
      <c r="A273" s="121">
        <v>23178000</v>
      </c>
      <c r="B273" s="122">
        <v>1</v>
      </c>
      <c r="C273" s="122">
        <v>1</v>
      </c>
      <c r="D273" s="122">
        <v>1</v>
      </c>
      <c r="E273" s="122" t="s">
        <v>0</v>
      </c>
      <c r="F273" s="122" t="s">
        <v>306</v>
      </c>
      <c r="G273" s="122" t="s">
        <v>307</v>
      </c>
      <c r="H273" s="122" t="s">
        <v>308</v>
      </c>
      <c r="I273" s="122" t="s">
        <v>291</v>
      </c>
      <c r="J273" s="122" t="s">
        <v>309</v>
      </c>
      <c r="K273" s="122" t="s">
        <v>189</v>
      </c>
      <c r="L273" s="122" t="s">
        <v>310</v>
      </c>
      <c r="M273" s="122" t="s">
        <v>325</v>
      </c>
      <c r="N273" s="122" t="s">
        <v>312</v>
      </c>
      <c r="O273" s="122" t="s">
        <v>207</v>
      </c>
      <c r="P273" s="122" t="s">
        <v>207</v>
      </c>
      <c r="Q273" s="122" t="s">
        <v>189</v>
      </c>
      <c r="R273" s="123">
        <v>263756358.23300001</v>
      </c>
      <c r="S273" s="124">
        <v>41941</v>
      </c>
      <c r="T273" s="124">
        <v>48478</v>
      </c>
      <c r="U273" s="125">
        <v>509232882.64999998</v>
      </c>
      <c r="V273" s="125">
        <v>484668867.74000001</v>
      </c>
      <c r="W273" s="122" t="s">
        <v>326</v>
      </c>
      <c r="X273" s="124" t="s">
        <v>189</v>
      </c>
      <c r="Y273" s="118">
        <v>37679479.759999998</v>
      </c>
      <c r="Z273" s="118">
        <v>37679479.759999998</v>
      </c>
      <c r="AA273" s="118">
        <v>37679479.759999998</v>
      </c>
      <c r="AB273" s="118">
        <v>37679479.759999998</v>
      </c>
      <c r="AC273" s="118">
        <v>37679479.759999998</v>
      </c>
      <c r="AD273" s="118">
        <v>37679479.759999998</v>
      </c>
      <c r="AE273" s="118">
        <v>37679479.673000015</v>
      </c>
      <c r="AF273" s="118">
        <v>0</v>
      </c>
      <c r="AG273" s="118">
        <v>0</v>
      </c>
      <c r="AH273" s="118">
        <v>0</v>
      </c>
      <c r="AI273" s="118">
        <v>0</v>
      </c>
      <c r="AJ273" s="118">
        <v>0</v>
      </c>
      <c r="AK273" s="118">
        <v>0</v>
      </c>
      <c r="AL273" s="118">
        <v>0</v>
      </c>
      <c r="AM273" s="118">
        <v>0</v>
      </c>
      <c r="AN273" s="118">
        <v>0</v>
      </c>
      <c r="AO273" s="118">
        <v>0</v>
      </c>
      <c r="AP273" s="118">
        <v>0</v>
      </c>
      <c r="AQ273" s="118">
        <v>0</v>
      </c>
      <c r="AR273" s="118">
        <v>0</v>
      </c>
      <c r="AS273" s="118">
        <v>0</v>
      </c>
      <c r="AT273" s="118">
        <v>0</v>
      </c>
      <c r="AU273" s="118">
        <v>0</v>
      </c>
      <c r="AV273" s="118">
        <v>0</v>
      </c>
      <c r="AW273" s="118">
        <v>0</v>
      </c>
      <c r="AX273" s="118">
        <v>0</v>
      </c>
      <c r="AY273" s="118">
        <v>0</v>
      </c>
      <c r="AZ273" s="118">
        <v>0</v>
      </c>
      <c r="BA273" s="118">
        <v>0</v>
      </c>
      <c r="BB273" s="118">
        <v>0</v>
      </c>
      <c r="BC273" s="118">
        <v>0</v>
      </c>
      <c r="BD273" s="118">
        <v>0</v>
      </c>
      <c r="BE273" s="118">
        <v>0</v>
      </c>
      <c r="BF273" s="118">
        <v>0</v>
      </c>
      <c r="BG273" s="118">
        <v>0</v>
      </c>
      <c r="BH273" s="118">
        <v>0</v>
      </c>
      <c r="BI273" s="118">
        <v>0</v>
      </c>
      <c r="BJ273" s="118">
        <v>0</v>
      </c>
      <c r="BK273" s="118">
        <v>0</v>
      </c>
      <c r="BL273" s="118">
        <v>0</v>
      </c>
      <c r="BM273" s="118">
        <f t="shared" si="12"/>
        <v>75358959.519999996</v>
      </c>
      <c r="BN273" s="118">
        <f t="shared" si="13"/>
        <v>188397398.713</v>
      </c>
      <c r="BO273" s="118">
        <f t="shared" si="14"/>
        <v>263756358.23299998</v>
      </c>
      <c r="BP273" s="132"/>
    </row>
    <row r="274" spans="1:68" ht="14.4" customHeight="1" x14ac:dyDescent="0.3">
      <c r="A274" s="121">
        <v>23179000</v>
      </c>
      <c r="B274" s="122">
        <v>1</v>
      </c>
      <c r="C274" s="122">
        <v>1</v>
      </c>
      <c r="D274" s="122">
        <v>1</v>
      </c>
      <c r="E274" s="122" t="s">
        <v>0</v>
      </c>
      <c r="F274" s="122" t="s">
        <v>306</v>
      </c>
      <c r="G274" s="122" t="s">
        <v>307</v>
      </c>
      <c r="H274" s="122" t="s">
        <v>308</v>
      </c>
      <c r="I274" s="122" t="s">
        <v>291</v>
      </c>
      <c r="J274" s="122" t="s">
        <v>309</v>
      </c>
      <c r="K274" s="122" t="s">
        <v>208</v>
      </c>
      <c r="L274" s="122" t="s">
        <v>310</v>
      </c>
      <c r="M274" s="122" t="s">
        <v>325</v>
      </c>
      <c r="N274" s="122" t="s">
        <v>1874</v>
      </c>
      <c r="O274" s="122" t="s">
        <v>209</v>
      </c>
      <c r="P274" s="122" t="s">
        <v>209</v>
      </c>
      <c r="Q274" s="122" t="s">
        <v>208</v>
      </c>
      <c r="R274" s="123">
        <v>63333333.340000004</v>
      </c>
      <c r="S274" s="124">
        <v>42215</v>
      </c>
      <c r="T274" s="124">
        <v>49460</v>
      </c>
      <c r="U274" s="125">
        <v>100000000</v>
      </c>
      <c r="V274" s="125">
        <v>100000000</v>
      </c>
      <c r="W274" s="122" t="s">
        <v>326</v>
      </c>
      <c r="X274" s="124" t="s">
        <v>208</v>
      </c>
      <c r="Y274" s="118">
        <v>6666666.6660000002</v>
      </c>
      <c r="Z274" s="118">
        <v>6666666.6660000002</v>
      </c>
      <c r="AA274" s="118">
        <v>6666666.6660000002</v>
      </c>
      <c r="AB274" s="118">
        <v>6666666.6660000002</v>
      </c>
      <c r="AC274" s="118">
        <v>6666666.6660000002</v>
      </c>
      <c r="AD274" s="118">
        <v>6666666.6660000002</v>
      </c>
      <c r="AE274" s="118">
        <v>6666666.6660000002</v>
      </c>
      <c r="AF274" s="118">
        <v>6666666.6660000002</v>
      </c>
      <c r="AG274" s="118">
        <v>6666666.6660000002</v>
      </c>
      <c r="AH274" s="118">
        <v>3333333.3460000041</v>
      </c>
      <c r="AI274" s="118">
        <v>0</v>
      </c>
      <c r="AJ274" s="118">
        <v>0</v>
      </c>
      <c r="AK274" s="118">
        <v>0</v>
      </c>
      <c r="AL274" s="118">
        <v>0</v>
      </c>
      <c r="AM274" s="118">
        <v>0</v>
      </c>
      <c r="AN274" s="118">
        <v>0</v>
      </c>
      <c r="AO274" s="118">
        <v>0</v>
      </c>
      <c r="AP274" s="118">
        <v>0</v>
      </c>
      <c r="AQ274" s="118">
        <v>0</v>
      </c>
      <c r="AR274" s="118">
        <v>0</v>
      </c>
      <c r="AS274" s="118">
        <v>0</v>
      </c>
      <c r="AT274" s="118">
        <v>0</v>
      </c>
      <c r="AU274" s="118">
        <v>0</v>
      </c>
      <c r="AV274" s="118">
        <v>0</v>
      </c>
      <c r="AW274" s="118">
        <v>0</v>
      </c>
      <c r="AX274" s="118">
        <v>0</v>
      </c>
      <c r="AY274" s="118">
        <v>0</v>
      </c>
      <c r="AZ274" s="118">
        <v>0</v>
      </c>
      <c r="BA274" s="118">
        <v>0</v>
      </c>
      <c r="BB274" s="118">
        <v>0</v>
      </c>
      <c r="BC274" s="118">
        <v>0</v>
      </c>
      <c r="BD274" s="118">
        <v>0</v>
      </c>
      <c r="BE274" s="118">
        <v>0</v>
      </c>
      <c r="BF274" s="118">
        <v>0</v>
      </c>
      <c r="BG274" s="118">
        <v>0</v>
      </c>
      <c r="BH274" s="118">
        <v>0</v>
      </c>
      <c r="BI274" s="118">
        <v>0</v>
      </c>
      <c r="BJ274" s="118">
        <v>0</v>
      </c>
      <c r="BK274" s="118">
        <v>0</v>
      </c>
      <c r="BL274" s="118">
        <v>0</v>
      </c>
      <c r="BM274" s="118">
        <f t="shared" si="12"/>
        <v>13333333.332</v>
      </c>
      <c r="BN274" s="118">
        <f t="shared" si="13"/>
        <v>50000000.008000001</v>
      </c>
      <c r="BO274" s="118">
        <f t="shared" si="14"/>
        <v>63333333.340000004</v>
      </c>
      <c r="BP274" s="132"/>
    </row>
    <row r="275" spans="1:68" ht="14.4" customHeight="1" x14ac:dyDescent="0.3">
      <c r="A275" s="121">
        <v>23180000</v>
      </c>
      <c r="B275" s="122">
        <v>1</v>
      </c>
      <c r="C275" s="122">
        <v>1</v>
      </c>
      <c r="D275" s="122">
        <v>1</v>
      </c>
      <c r="E275" s="122" t="s">
        <v>0</v>
      </c>
      <c r="F275" s="122" t="s">
        <v>306</v>
      </c>
      <c r="G275" s="122" t="s">
        <v>307</v>
      </c>
      <c r="H275" s="122" t="s">
        <v>308</v>
      </c>
      <c r="I275" s="122" t="s">
        <v>291</v>
      </c>
      <c r="J275" s="122" t="s">
        <v>309</v>
      </c>
      <c r="K275" s="122" t="s">
        <v>208</v>
      </c>
      <c r="L275" s="122" t="s">
        <v>310</v>
      </c>
      <c r="M275" s="122" t="s">
        <v>325</v>
      </c>
      <c r="N275" s="122" t="s">
        <v>1874</v>
      </c>
      <c r="O275" s="122" t="s">
        <v>210</v>
      </c>
      <c r="P275" s="122" t="s">
        <v>210</v>
      </c>
      <c r="Q275" s="122" t="s">
        <v>208</v>
      </c>
      <c r="R275" s="123">
        <v>69066666.760000005</v>
      </c>
      <c r="S275" s="124">
        <v>42342</v>
      </c>
      <c r="T275" s="124">
        <v>49644</v>
      </c>
      <c r="U275" s="125">
        <v>100000000</v>
      </c>
      <c r="V275" s="125">
        <v>100000000</v>
      </c>
      <c r="W275" s="122" t="s">
        <v>326</v>
      </c>
      <c r="X275" s="124" t="s">
        <v>208</v>
      </c>
      <c r="Y275" s="118">
        <v>6906666.6399999997</v>
      </c>
      <c r="Z275" s="118">
        <v>6906666.6399999997</v>
      </c>
      <c r="AA275" s="118">
        <v>6906666.6399999997</v>
      </c>
      <c r="AB275" s="118">
        <v>6906666.6399999997</v>
      </c>
      <c r="AC275" s="118">
        <v>6906666.6399999997</v>
      </c>
      <c r="AD275" s="118">
        <v>6906666.6399999997</v>
      </c>
      <c r="AE275" s="118">
        <v>6906666.6399999997</v>
      </c>
      <c r="AF275" s="118">
        <v>6906666.6399999997</v>
      </c>
      <c r="AG275" s="118">
        <v>6906666.6399999997</v>
      </c>
      <c r="AH275" s="118">
        <v>6906667.0000000121</v>
      </c>
      <c r="AI275" s="118">
        <v>0</v>
      </c>
      <c r="AJ275" s="118">
        <v>0</v>
      </c>
      <c r="AK275" s="118">
        <v>0</v>
      </c>
      <c r="AL275" s="118">
        <v>0</v>
      </c>
      <c r="AM275" s="118">
        <v>0</v>
      </c>
      <c r="AN275" s="118">
        <v>0</v>
      </c>
      <c r="AO275" s="118">
        <v>0</v>
      </c>
      <c r="AP275" s="118">
        <v>0</v>
      </c>
      <c r="AQ275" s="118">
        <v>0</v>
      </c>
      <c r="AR275" s="118">
        <v>0</v>
      </c>
      <c r="AS275" s="118">
        <v>0</v>
      </c>
      <c r="AT275" s="118">
        <v>0</v>
      </c>
      <c r="AU275" s="118">
        <v>0</v>
      </c>
      <c r="AV275" s="118">
        <v>0</v>
      </c>
      <c r="AW275" s="118">
        <v>0</v>
      </c>
      <c r="AX275" s="118">
        <v>0</v>
      </c>
      <c r="AY275" s="118">
        <v>0</v>
      </c>
      <c r="AZ275" s="118">
        <v>0</v>
      </c>
      <c r="BA275" s="118">
        <v>0</v>
      </c>
      <c r="BB275" s="118">
        <v>0</v>
      </c>
      <c r="BC275" s="118">
        <v>0</v>
      </c>
      <c r="BD275" s="118">
        <v>0</v>
      </c>
      <c r="BE275" s="118">
        <v>0</v>
      </c>
      <c r="BF275" s="118">
        <v>0</v>
      </c>
      <c r="BG275" s="118">
        <v>0</v>
      </c>
      <c r="BH275" s="118">
        <v>0</v>
      </c>
      <c r="BI275" s="118">
        <v>0</v>
      </c>
      <c r="BJ275" s="118">
        <v>0</v>
      </c>
      <c r="BK275" s="118">
        <v>0</v>
      </c>
      <c r="BL275" s="118">
        <v>0</v>
      </c>
      <c r="BM275" s="118">
        <f t="shared" si="12"/>
        <v>13813333.279999999</v>
      </c>
      <c r="BN275" s="118">
        <f t="shared" si="13"/>
        <v>55253333.480000012</v>
      </c>
      <c r="BO275" s="118">
        <f t="shared" si="14"/>
        <v>69066666.760000005</v>
      </c>
      <c r="BP275" s="132"/>
    </row>
    <row r="276" spans="1:68" ht="14.4" customHeight="1" x14ac:dyDescent="0.3">
      <c r="A276" s="121">
        <v>23181000</v>
      </c>
      <c r="B276" s="122">
        <v>1</v>
      </c>
      <c r="C276" s="122">
        <v>1</v>
      </c>
      <c r="D276" s="122">
        <v>1</v>
      </c>
      <c r="E276" s="122" t="s">
        <v>147</v>
      </c>
      <c r="F276" s="122" t="s">
        <v>306</v>
      </c>
      <c r="G276" s="122" t="s">
        <v>307</v>
      </c>
      <c r="H276" s="122" t="s">
        <v>308</v>
      </c>
      <c r="I276" s="122" t="s">
        <v>291</v>
      </c>
      <c r="J276" s="122" t="s">
        <v>309</v>
      </c>
      <c r="K276" s="122" t="s">
        <v>211</v>
      </c>
      <c r="L276" s="122" t="s">
        <v>310</v>
      </c>
      <c r="M276" s="122" t="s">
        <v>325</v>
      </c>
      <c r="N276" s="122" t="s">
        <v>1874</v>
      </c>
      <c r="O276" s="122" t="s">
        <v>211</v>
      </c>
      <c r="P276" s="122" t="s">
        <v>211</v>
      </c>
      <c r="Q276" s="122" t="s">
        <v>211</v>
      </c>
      <c r="R276" s="123">
        <v>7090200</v>
      </c>
      <c r="S276" s="124">
        <v>42283</v>
      </c>
      <c r="T276" s="124">
        <v>55095</v>
      </c>
      <c r="U276" s="125">
        <v>14229000</v>
      </c>
      <c r="V276" s="125">
        <v>14229000</v>
      </c>
      <c r="W276" s="122" t="s">
        <v>326</v>
      </c>
      <c r="X276" s="124" t="s">
        <v>211</v>
      </c>
      <c r="Y276" s="118">
        <v>0</v>
      </c>
      <c r="Z276" s="118">
        <v>0</v>
      </c>
      <c r="AA276" s="118">
        <v>0</v>
      </c>
      <c r="AB276" s="118">
        <v>0</v>
      </c>
      <c r="AC276" s="118">
        <v>0</v>
      </c>
      <c r="AD276" s="118">
        <v>0</v>
      </c>
      <c r="AE276" s="118">
        <v>0</v>
      </c>
      <c r="AF276" s="118">
        <v>0</v>
      </c>
      <c r="AG276" s="118">
        <v>0</v>
      </c>
      <c r="AH276" s="118">
        <v>0</v>
      </c>
      <c r="AI276" s="118">
        <v>0</v>
      </c>
      <c r="AJ276" s="118">
        <v>0</v>
      </c>
      <c r="AK276" s="118">
        <v>0</v>
      </c>
      <c r="AL276" s="118">
        <v>0</v>
      </c>
      <c r="AM276" s="118">
        <v>644563.63</v>
      </c>
      <c r="AN276" s="118">
        <v>644563.63</v>
      </c>
      <c r="AO276" s="118">
        <v>644563.63</v>
      </c>
      <c r="AP276" s="118">
        <v>644563.63</v>
      </c>
      <c r="AQ276" s="118">
        <v>644563.63</v>
      </c>
      <c r="AR276" s="118">
        <v>644563.63</v>
      </c>
      <c r="AS276" s="118">
        <v>644563.63</v>
      </c>
      <c r="AT276" s="118">
        <v>644563.63</v>
      </c>
      <c r="AU276" s="118">
        <v>644563.63</v>
      </c>
      <c r="AV276" s="118">
        <v>644563.63</v>
      </c>
      <c r="AW276" s="118">
        <v>644563.69999999984</v>
      </c>
      <c r="AX276" s="118">
        <v>0</v>
      </c>
      <c r="AY276" s="118">
        <v>0</v>
      </c>
      <c r="AZ276" s="118">
        <v>0</v>
      </c>
      <c r="BA276" s="118">
        <v>0</v>
      </c>
      <c r="BB276" s="118">
        <v>0</v>
      </c>
      <c r="BC276" s="118">
        <v>0</v>
      </c>
      <c r="BD276" s="118">
        <v>0</v>
      </c>
      <c r="BE276" s="118">
        <v>0</v>
      </c>
      <c r="BF276" s="118">
        <v>0</v>
      </c>
      <c r="BG276" s="118">
        <v>0</v>
      </c>
      <c r="BH276" s="118">
        <v>0</v>
      </c>
      <c r="BI276" s="118">
        <v>0</v>
      </c>
      <c r="BJ276" s="118">
        <v>0</v>
      </c>
      <c r="BK276" s="118">
        <v>0</v>
      </c>
      <c r="BL276" s="118">
        <v>0</v>
      </c>
      <c r="BM276" s="118">
        <f t="shared" si="12"/>
        <v>0</v>
      </c>
      <c r="BN276" s="118">
        <f t="shared" si="13"/>
        <v>7090200</v>
      </c>
      <c r="BO276" s="118">
        <f t="shared" si="14"/>
        <v>7090200</v>
      </c>
      <c r="BP276" s="132"/>
    </row>
    <row r="277" spans="1:68" ht="14.4" customHeight="1" x14ac:dyDescent="0.3">
      <c r="A277" s="121">
        <v>23182000</v>
      </c>
      <c r="B277" s="122">
        <v>1</v>
      </c>
      <c r="C277" s="122">
        <v>1</v>
      </c>
      <c r="D277" s="122">
        <v>1</v>
      </c>
      <c r="E277" s="122" t="s">
        <v>0</v>
      </c>
      <c r="F277" s="122" t="s">
        <v>306</v>
      </c>
      <c r="G277" s="122" t="s">
        <v>307</v>
      </c>
      <c r="H277" s="122" t="s">
        <v>308</v>
      </c>
      <c r="I277" s="122" t="s">
        <v>291</v>
      </c>
      <c r="J277" s="122" t="s">
        <v>309</v>
      </c>
      <c r="K277" s="122" t="s">
        <v>189</v>
      </c>
      <c r="L277" s="122" t="s">
        <v>310</v>
      </c>
      <c r="M277" s="122" t="s">
        <v>325</v>
      </c>
      <c r="N277" s="122" t="s">
        <v>312</v>
      </c>
      <c r="O277" s="122" t="s">
        <v>212</v>
      </c>
      <c r="P277" s="122" t="s">
        <v>212</v>
      </c>
      <c r="Q277" s="122" t="s">
        <v>189</v>
      </c>
      <c r="R277" s="123">
        <v>83757267.280000001</v>
      </c>
      <c r="S277" s="124">
        <v>42425</v>
      </c>
      <c r="T277" s="124">
        <v>49856</v>
      </c>
      <c r="U277" s="125">
        <v>198244300</v>
      </c>
      <c r="V277" s="125">
        <v>198244300</v>
      </c>
      <c r="W277" s="122" t="s">
        <v>326</v>
      </c>
      <c r="X277" s="124" t="s">
        <v>189</v>
      </c>
      <c r="Y277" s="118">
        <v>4187863.34</v>
      </c>
      <c r="Z277" s="118">
        <v>8375726.6799999997</v>
      </c>
      <c r="AA277" s="118">
        <v>8375726.6799999997</v>
      </c>
      <c r="AB277" s="118">
        <v>8375726.6799999997</v>
      </c>
      <c r="AC277" s="118">
        <v>8375726.6799999997</v>
      </c>
      <c r="AD277" s="118">
        <v>8375726.6799999997</v>
      </c>
      <c r="AE277" s="118">
        <v>8375726.6799999997</v>
      </c>
      <c r="AF277" s="118">
        <v>8375726.6799999997</v>
      </c>
      <c r="AG277" s="118">
        <v>8375726.6799999997</v>
      </c>
      <c r="AH277" s="118">
        <v>8375726.6799999997</v>
      </c>
      <c r="AI277" s="118">
        <v>4187863.820000004</v>
      </c>
      <c r="AJ277" s="118">
        <v>0</v>
      </c>
      <c r="AK277" s="118">
        <v>0</v>
      </c>
      <c r="AL277" s="118">
        <v>0</v>
      </c>
      <c r="AM277" s="118">
        <v>0</v>
      </c>
      <c r="AN277" s="118">
        <v>0</v>
      </c>
      <c r="AO277" s="118">
        <v>0</v>
      </c>
      <c r="AP277" s="118">
        <v>0</v>
      </c>
      <c r="AQ277" s="118">
        <v>0</v>
      </c>
      <c r="AR277" s="118">
        <v>0</v>
      </c>
      <c r="AS277" s="118">
        <v>0</v>
      </c>
      <c r="AT277" s="118">
        <v>0</v>
      </c>
      <c r="AU277" s="118">
        <v>0</v>
      </c>
      <c r="AV277" s="118">
        <v>0</v>
      </c>
      <c r="AW277" s="118">
        <v>0</v>
      </c>
      <c r="AX277" s="118">
        <v>0</v>
      </c>
      <c r="AY277" s="118">
        <v>0</v>
      </c>
      <c r="AZ277" s="118">
        <v>0</v>
      </c>
      <c r="BA277" s="118">
        <v>0</v>
      </c>
      <c r="BB277" s="118">
        <v>0</v>
      </c>
      <c r="BC277" s="118">
        <v>0</v>
      </c>
      <c r="BD277" s="118">
        <v>0</v>
      </c>
      <c r="BE277" s="118">
        <v>0</v>
      </c>
      <c r="BF277" s="118">
        <v>0</v>
      </c>
      <c r="BG277" s="118">
        <v>0</v>
      </c>
      <c r="BH277" s="118">
        <v>0</v>
      </c>
      <c r="BI277" s="118">
        <v>0</v>
      </c>
      <c r="BJ277" s="118">
        <v>0</v>
      </c>
      <c r="BK277" s="118">
        <v>0</v>
      </c>
      <c r="BL277" s="118">
        <v>0</v>
      </c>
      <c r="BM277" s="118">
        <f t="shared" si="12"/>
        <v>12563590.02</v>
      </c>
      <c r="BN277" s="118">
        <f t="shared" si="13"/>
        <v>71193677.260000005</v>
      </c>
      <c r="BO277" s="118">
        <f t="shared" si="14"/>
        <v>83757267.280000001</v>
      </c>
      <c r="BP277" s="132"/>
    </row>
    <row r="278" spans="1:68" ht="14.4" customHeight="1" x14ac:dyDescent="0.3">
      <c r="A278" s="121">
        <v>23183000</v>
      </c>
      <c r="B278" s="122">
        <v>1</v>
      </c>
      <c r="C278" s="122">
        <v>1</v>
      </c>
      <c r="D278" s="122">
        <v>1</v>
      </c>
      <c r="E278" s="122" t="s">
        <v>0</v>
      </c>
      <c r="F278" s="122" t="s">
        <v>306</v>
      </c>
      <c r="G278" s="122" t="s">
        <v>307</v>
      </c>
      <c r="H278" s="122" t="s">
        <v>308</v>
      </c>
      <c r="I278" s="122" t="s">
        <v>291</v>
      </c>
      <c r="J278" s="122" t="s">
        <v>309</v>
      </c>
      <c r="K278" s="122" t="s">
        <v>213</v>
      </c>
      <c r="L278" s="122" t="s">
        <v>310</v>
      </c>
      <c r="M278" s="122" t="s">
        <v>325</v>
      </c>
      <c r="N278" s="122" t="s">
        <v>312</v>
      </c>
      <c r="O278" s="122" t="s">
        <v>214</v>
      </c>
      <c r="P278" s="122" t="s">
        <v>214</v>
      </c>
      <c r="Q278" s="122" t="s">
        <v>213</v>
      </c>
      <c r="R278" s="123">
        <v>167740000</v>
      </c>
      <c r="S278" s="124">
        <v>42489</v>
      </c>
      <c r="T278" s="124">
        <v>46506</v>
      </c>
      <c r="U278" s="125">
        <v>1500000000</v>
      </c>
      <c r="V278" s="125">
        <v>1500000000</v>
      </c>
      <c r="W278" s="122" t="s">
        <v>326</v>
      </c>
      <c r="X278" s="124" t="s">
        <v>213</v>
      </c>
      <c r="Y278" s="118">
        <v>100650000</v>
      </c>
      <c r="Z278" s="118">
        <v>67090000</v>
      </c>
      <c r="AA278" s="118">
        <v>0</v>
      </c>
      <c r="AB278" s="118">
        <v>0</v>
      </c>
      <c r="AC278" s="118">
        <v>0</v>
      </c>
      <c r="AD278" s="118">
        <v>0</v>
      </c>
      <c r="AE278" s="118">
        <v>0</v>
      </c>
      <c r="AF278" s="118">
        <v>0</v>
      </c>
      <c r="AG278" s="118">
        <v>0</v>
      </c>
      <c r="AH278" s="118">
        <v>0</v>
      </c>
      <c r="AI278" s="118">
        <v>0</v>
      </c>
      <c r="AJ278" s="118">
        <v>0</v>
      </c>
      <c r="AK278" s="118">
        <v>0</v>
      </c>
      <c r="AL278" s="118">
        <v>0</v>
      </c>
      <c r="AM278" s="118">
        <v>0</v>
      </c>
      <c r="AN278" s="118">
        <v>0</v>
      </c>
      <c r="AO278" s="118">
        <v>0</v>
      </c>
      <c r="AP278" s="118">
        <v>0</v>
      </c>
      <c r="AQ278" s="118">
        <v>0</v>
      </c>
      <c r="AR278" s="118">
        <v>0</v>
      </c>
      <c r="AS278" s="118">
        <v>0</v>
      </c>
      <c r="AT278" s="118">
        <v>0</v>
      </c>
      <c r="AU278" s="118">
        <v>0</v>
      </c>
      <c r="AV278" s="118">
        <v>0</v>
      </c>
      <c r="AW278" s="118">
        <v>0</v>
      </c>
      <c r="AX278" s="118">
        <v>0</v>
      </c>
      <c r="AY278" s="118">
        <v>0</v>
      </c>
      <c r="AZ278" s="118">
        <v>0</v>
      </c>
      <c r="BA278" s="118">
        <v>0</v>
      </c>
      <c r="BB278" s="118">
        <v>0</v>
      </c>
      <c r="BC278" s="118">
        <v>0</v>
      </c>
      <c r="BD278" s="118">
        <v>0</v>
      </c>
      <c r="BE278" s="118">
        <v>0</v>
      </c>
      <c r="BF278" s="118">
        <v>0</v>
      </c>
      <c r="BG278" s="118">
        <v>0</v>
      </c>
      <c r="BH278" s="118">
        <v>0</v>
      </c>
      <c r="BI278" s="118">
        <v>0</v>
      </c>
      <c r="BJ278" s="118">
        <v>0</v>
      </c>
      <c r="BK278" s="118">
        <v>0</v>
      </c>
      <c r="BL278" s="118">
        <v>0</v>
      </c>
      <c r="BM278" s="118">
        <f t="shared" si="12"/>
        <v>167740000</v>
      </c>
      <c r="BN278" s="118">
        <f t="shared" si="13"/>
        <v>0</v>
      </c>
      <c r="BO278" s="118">
        <f t="shared" si="14"/>
        <v>167740000</v>
      </c>
      <c r="BP278" s="132"/>
    </row>
    <row r="279" spans="1:68" ht="14.4" customHeight="1" x14ac:dyDescent="0.3">
      <c r="A279" s="121">
        <v>23184000</v>
      </c>
      <c r="B279" s="122">
        <v>1</v>
      </c>
      <c r="C279" s="122">
        <v>1</v>
      </c>
      <c r="D279" s="122">
        <v>1</v>
      </c>
      <c r="E279" s="122" t="s">
        <v>197</v>
      </c>
      <c r="F279" s="122" t="s">
        <v>306</v>
      </c>
      <c r="G279" s="122" t="s">
        <v>307</v>
      </c>
      <c r="H279" s="122" t="s">
        <v>308</v>
      </c>
      <c r="I279" s="122" t="s">
        <v>291</v>
      </c>
      <c r="J279" s="122" t="s">
        <v>309</v>
      </c>
      <c r="K279" s="122" t="s">
        <v>213</v>
      </c>
      <c r="L279" s="122" t="s">
        <v>310</v>
      </c>
      <c r="M279" s="122" t="s">
        <v>325</v>
      </c>
      <c r="N279" s="122" t="s">
        <v>312</v>
      </c>
      <c r="O279" s="122" t="s">
        <v>215</v>
      </c>
      <c r="P279" s="122" t="s">
        <v>215</v>
      </c>
      <c r="Q279" s="122" t="s">
        <v>213</v>
      </c>
      <c r="R279" s="123">
        <v>53039750.847999997</v>
      </c>
      <c r="S279" s="124">
        <v>42489</v>
      </c>
      <c r="T279" s="124">
        <v>46506</v>
      </c>
      <c r="U279" s="125">
        <v>503743800</v>
      </c>
      <c r="V279" s="125">
        <v>503743800</v>
      </c>
      <c r="W279" s="122" t="s">
        <v>326</v>
      </c>
      <c r="X279" s="124" t="s">
        <v>213</v>
      </c>
      <c r="Y279" s="118">
        <v>31824375.072000001</v>
      </c>
      <c r="Z279" s="118">
        <v>21215375.776000001</v>
      </c>
      <c r="AA279" s="118">
        <v>0</v>
      </c>
      <c r="AB279" s="118">
        <v>0</v>
      </c>
      <c r="AC279" s="118">
        <v>0</v>
      </c>
      <c r="AD279" s="118">
        <v>0</v>
      </c>
      <c r="AE279" s="118">
        <v>0</v>
      </c>
      <c r="AF279" s="118">
        <v>0</v>
      </c>
      <c r="AG279" s="118">
        <v>0</v>
      </c>
      <c r="AH279" s="118">
        <v>0</v>
      </c>
      <c r="AI279" s="118">
        <v>0</v>
      </c>
      <c r="AJ279" s="118">
        <v>0</v>
      </c>
      <c r="AK279" s="118">
        <v>0</v>
      </c>
      <c r="AL279" s="118">
        <v>0</v>
      </c>
      <c r="AM279" s="118">
        <v>0</v>
      </c>
      <c r="AN279" s="118">
        <v>0</v>
      </c>
      <c r="AO279" s="118">
        <v>0</v>
      </c>
      <c r="AP279" s="118">
        <v>0</v>
      </c>
      <c r="AQ279" s="118">
        <v>0</v>
      </c>
      <c r="AR279" s="118">
        <v>0</v>
      </c>
      <c r="AS279" s="118">
        <v>0</v>
      </c>
      <c r="AT279" s="118">
        <v>0</v>
      </c>
      <c r="AU279" s="118">
        <v>0</v>
      </c>
      <c r="AV279" s="118">
        <v>0</v>
      </c>
      <c r="AW279" s="118">
        <v>0</v>
      </c>
      <c r="AX279" s="118">
        <v>0</v>
      </c>
      <c r="AY279" s="118">
        <v>0</v>
      </c>
      <c r="AZ279" s="118">
        <v>0</v>
      </c>
      <c r="BA279" s="118">
        <v>0</v>
      </c>
      <c r="BB279" s="118">
        <v>0</v>
      </c>
      <c r="BC279" s="118">
        <v>0</v>
      </c>
      <c r="BD279" s="118">
        <v>0</v>
      </c>
      <c r="BE279" s="118">
        <v>0</v>
      </c>
      <c r="BF279" s="118">
        <v>0</v>
      </c>
      <c r="BG279" s="118">
        <v>0</v>
      </c>
      <c r="BH279" s="118">
        <v>0</v>
      </c>
      <c r="BI279" s="118">
        <v>0</v>
      </c>
      <c r="BJ279" s="118">
        <v>0</v>
      </c>
      <c r="BK279" s="118">
        <v>0</v>
      </c>
      <c r="BL279" s="118">
        <v>0</v>
      </c>
      <c r="BM279" s="118">
        <f t="shared" si="12"/>
        <v>53039750.848000005</v>
      </c>
      <c r="BN279" s="118">
        <f t="shared" si="13"/>
        <v>0</v>
      </c>
      <c r="BO279" s="118">
        <f t="shared" si="14"/>
        <v>53039750.848000005</v>
      </c>
      <c r="BP279" s="132"/>
    </row>
    <row r="280" spans="1:68" ht="14.4" customHeight="1" x14ac:dyDescent="0.3">
      <c r="A280" s="121">
        <v>23185000</v>
      </c>
      <c r="B280" s="122">
        <v>1</v>
      </c>
      <c r="C280" s="122">
        <v>1</v>
      </c>
      <c r="D280" s="122">
        <v>1</v>
      </c>
      <c r="E280" s="122" t="s">
        <v>0</v>
      </c>
      <c r="F280" s="122" t="s">
        <v>306</v>
      </c>
      <c r="G280" s="122" t="s">
        <v>307</v>
      </c>
      <c r="H280" s="122" t="s">
        <v>308</v>
      </c>
      <c r="I280" s="122" t="s">
        <v>291</v>
      </c>
      <c r="J280" s="122" t="s">
        <v>309</v>
      </c>
      <c r="K280" s="122" t="s">
        <v>175</v>
      </c>
      <c r="L280" s="122" t="s">
        <v>310</v>
      </c>
      <c r="M280" s="122" t="s">
        <v>325</v>
      </c>
      <c r="N280" s="122" t="s">
        <v>1874</v>
      </c>
      <c r="O280" s="122" t="s">
        <v>216</v>
      </c>
      <c r="P280" s="122" t="s">
        <v>216</v>
      </c>
      <c r="Q280" s="122" t="s">
        <v>175</v>
      </c>
      <c r="R280" s="123">
        <v>7631078.9400000004</v>
      </c>
      <c r="S280" s="124">
        <v>42521</v>
      </c>
      <c r="T280" s="124">
        <v>52009</v>
      </c>
      <c r="U280" s="125">
        <v>20000000</v>
      </c>
      <c r="V280" s="125">
        <v>20000000</v>
      </c>
      <c r="W280" s="122" t="s">
        <v>326</v>
      </c>
      <c r="X280" s="124" t="s">
        <v>175</v>
      </c>
      <c r="Y280" s="118">
        <v>462489.78</v>
      </c>
      <c r="Z280" s="118">
        <v>462489.78</v>
      </c>
      <c r="AA280" s="118">
        <v>462489.78</v>
      </c>
      <c r="AB280" s="118">
        <v>462489.78</v>
      </c>
      <c r="AC280" s="118">
        <v>462489.78</v>
      </c>
      <c r="AD280" s="118">
        <v>462489.78</v>
      </c>
      <c r="AE280" s="118">
        <v>462489.78</v>
      </c>
      <c r="AF280" s="118">
        <v>462489.78</v>
      </c>
      <c r="AG280" s="118">
        <v>462489.78</v>
      </c>
      <c r="AH280" s="118">
        <v>462489.78</v>
      </c>
      <c r="AI280" s="118">
        <v>462489.78</v>
      </c>
      <c r="AJ280" s="118">
        <v>462489.78</v>
      </c>
      <c r="AK280" s="118">
        <v>462489.78</v>
      </c>
      <c r="AL280" s="118">
        <v>462489.78</v>
      </c>
      <c r="AM280" s="118">
        <v>462489.78</v>
      </c>
      <c r="AN280" s="118">
        <v>462489.78</v>
      </c>
      <c r="AO280" s="118">
        <v>231242.45999999787</v>
      </c>
      <c r="AP280" s="118">
        <v>0</v>
      </c>
      <c r="AQ280" s="118">
        <v>0</v>
      </c>
      <c r="AR280" s="118">
        <v>0</v>
      </c>
      <c r="AS280" s="118">
        <v>0</v>
      </c>
      <c r="AT280" s="118">
        <v>0</v>
      </c>
      <c r="AU280" s="118">
        <v>0</v>
      </c>
      <c r="AV280" s="118">
        <v>0</v>
      </c>
      <c r="AW280" s="118">
        <v>0</v>
      </c>
      <c r="AX280" s="118">
        <v>0</v>
      </c>
      <c r="AY280" s="118">
        <v>0</v>
      </c>
      <c r="AZ280" s="118">
        <v>0</v>
      </c>
      <c r="BA280" s="118">
        <v>0</v>
      </c>
      <c r="BB280" s="118">
        <v>0</v>
      </c>
      <c r="BC280" s="118">
        <v>0</v>
      </c>
      <c r="BD280" s="118">
        <v>0</v>
      </c>
      <c r="BE280" s="118">
        <v>0</v>
      </c>
      <c r="BF280" s="118">
        <v>0</v>
      </c>
      <c r="BG280" s="118">
        <v>0</v>
      </c>
      <c r="BH280" s="118">
        <v>0</v>
      </c>
      <c r="BI280" s="118">
        <v>0</v>
      </c>
      <c r="BJ280" s="118">
        <v>0</v>
      </c>
      <c r="BK280" s="118">
        <v>0</v>
      </c>
      <c r="BL280" s="118">
        <v>0</v>
      </c>
      <c r="BM280" s="118">
        <f t="shared" si="12"/>
        <v>924979.56</v>
      </c>
      <c r="BN280" s="118">
        <f t="shared" si="13"/>
        <v>6706099.3800000008</v>
      </c>
      <c r="BO280" s="118">
        <f t="shared" si="14"/>
        <v>7631078.9400000013</v>
      </c>
      <c r="BP280" s="132"/>
    </row>
    <row r="281" spans="1:68" ht="14.4" customHeight="1" x14ac:dyDescent="0.3">
      <c r="A281" s="121">
        <v>23186000</v>
      </c>
      <c r="B281" s="122">
        <v>1</v>
      </c>
      <c r="C281" s="122">
        <v>1</v>
      </c>
      <c r="D281" s="122">
        <v>1</v>
      </c>
      <c r="E281" s="122" t="s">
        <v>0</v>
      </c>
      <c r="F281" s="122" t="s">
        <v>306</v>
      </c>
      <c r="G281" s="122" t="s">
        <v>307</v>
      </c>
      <c r="H281" s="122" t="s">
        <v>308</v>
      </c>
      <c r="I281" s="122" t="s">
        <v>291</v>
      </c>
      <c r="J281" s="122" t="s">
        <v>309</v>
      </c>
      <c r="K281" s="122" t="s">
        <v>175</v>
      </c>
      <c r="L281" s="122" t="s">
        <v>310</v>
      </c>
      <c r="M281" s="122" t="s">
        <v>325</v>
      </c>
      <c r="N281" s="122" t="s">
        <v>1874</v>
      </c>
      <c r="O281" s="122" t="s">
        <v>217</v>
      </c>
      <c r="P281" s="122" t="s">
        <v>217</v>
      </c>
      <c r="Q281" s="122" t="s">
        <v>175</v>
      </c>
      <c r="R281" s="123">
        <v>155704445.87</v>
      </c>
      <c r="S281" s="124">
        <v>42566</v>
      </c>
      <c r="T281" s="124">
        <v>52013</v>
      </c>
      <c r="U281" s="125">
        <v>183592999</v>
      </c>
      <c r="V281" s="125">
        <v>183592999</v>
      </c>
      <c r="W281" s="122" t="s">
        <v>326</v>
      </c>
      <c r="X281" s="124" t="s">
        <v>175</v>
      </c>
      <c r="Y281" s="118">
        <v>9159085.0600000005</v>
      </c>
      <c r="Z281" s="118">
        <v>9159084.9099999946</v>
      </c>
      <c r="AA281" s="118">
        <v>9159085.0600000005</v>
      </c>
      <c r="AB281" s="118">
        <v>9159085.0600000005</v>
      </c>
      <c r="AC281" s="118">
        <v>9159085.0600000005</v>
      </c>
      <c r="AD281" s="118">
        <v>9159085.0600000005</v>
      </c>
      <c r="AE281" s="118">
        <v>9159085.0600000005</v>
      </c>
      <c r="AF281" s="118">
        <v>9159085.0600000005</v>
      </c>
      <c r="AG281" s="118">
        <v>9159085.0600000005</v>
      </c>
      <c r="AH281" s="118">
        <v>9159085.0600000005</v>
      </c>
      <c r="AI281" s="118">
        <v>9159085.0600000005</v>
      </c>
      <c r="AJ281" s="118">
        <v>9159085.0600000005</v>
      </c>
      <c r="AK281" s="118">
        <v>9159085.0600000005</v>
      </c>
      <c r="AL281" s="118">
        <v>9159085.0600000005</v>
      </c>
      <c r="AM281" s="118">
        <v>9159085.0600000005</v>
      </c>
      <c r="AN281" s="118">
        <v>9159085.0600000005</v>
      </c>
      <c r="AO281" s="118">
        <v>9159085.0600000005</v>
      </c>
      <c r="AP281" s="118">
        <v>0</v>
      </c>
      <c r="AQ281" s="118">
        <v>0</v>
      </c>
      <c r="AR281" s="118">
        <v>0</v>
      </c>
      <c r="AS281" s="118">
        <v>0</v>
      </c>
      <c r="AT281" s="118">
        <v>0</v>
      </c>
      <c r="AU281" s="118">
        <v>0</v>
      </c>
      <c r="AV281" s="118">
        <v>0</v>
      </c>
      <c r="AW281" s="118">
        <v>0</v>
      </c>
      <c r="AX281" s="118">
        <v>0</v>
      </c>
      <c r="AY281" s="118">
        <v>0</v>
      </c>
      <c r="AZ281" s="118">
        <v>0</v>
      </c>
      <c r="BA281" s="118">
        <v>0</v>
      </c>
      <c r="BB281" s="118">
        <v>0</v>
      </c>
      <c r="BC281" s="118">
        <v>0</v>
      </c>
      <c r="BD281" s="118">
        <v>0</v>
      </c>
      <c r="BE281" s="118">
        <v>0</v>
      </c>
      <c r="BF281" s="118">
        <v>0</v>
      </c>
      <c r="BG281" s="118">
        <v>0</v>
      </c>
      <c r="BH281" s="118">
        <v>0</v>
      </c>
      <c r="BI281" s="118">
        <v>0</v>
      </c>
      <c r="BJ281" s="118">
        <v>0</v>
      </c>
      <c r="BK281" s="118">
        <v>0</v>
      </c>
      <c r="BL281" s="118">
        <v>0</v>
      </c>
      <c r="BM281" s="118">
        <f t="shared" si="12"/>
        <v>18318169.969999995</v>
      </c>
      <c r="BN281" s="118">
        <f t="shared" si="13"/>
        <v>137386275.90000001</v>
      </c>
      <c r="BO281" s="118">
        <f t="shared" si="14"/>
        <v>155704445.87</v>
      </c>
      <c r="BP281" s="132"/>
    </row>
    <row r="282" spans="1:68" ht="14.4" customHeight="1" x14ac:dyDescent="0.3">
      <c r="A282" s="121">
        <v>23187000</v>
      </c>
      <c r="B282" s="122">
        <v>1</v>
      </c>
      <c r="C282" s="122">
        <v>1</v>
      </c>
      <c r="D282" s="122">
        <v>1</v>
      </c>
      <c r="E282" s="122" t="s">
        <v>0</v>
      </c>
      <c r="F282" s="122" t="s">
        <v>306</v>
      </c>
      <c r="G282" s="122" t="s">
        <v>307</v>
      </c>
      <c r="H282" s="122" t="s">
        <v>308</v>
      </c>
      <c r="I282" s="122" t="s">
        <v>291</v>
      </c>
      <c r="J282" s="122" t="s">
        <v>309</v>
      </c>
      <c r="K282" s="122" t="s">
        <v>189</v>
      </c>
      <c r="L282" s="122" t="s">
        <v>310</v>
      </c>
      <c r="M282" s="122" t="s">
        <v>325</v>
      </c>
      <c r="N282" s="122" t="s">
        <v>312</v>
      </c>
      <c r="O282" s="122" t="s">
        <v>218</v>
      </c>
      <c r="P282" s="122" t="s">
        <v>218</v>
      </c>
      <c r="Q282" s="122" t="s">
        <v>189</v>
      </c>
      <c r="R282" s="123">
        <v>75215937.049999997</v>
      </c>
      <c r="S282" s="124">
        <v>42691</v>
      </c>
      <c r="T282" s="124">
        <v>50061</v>
      </c>
      <c r="U282" s="125">
        <v>102567186.91</v>
      </c>
      <c r="V282" s="125">
        <v>102567186.91</v>
      </c>
      <c r="W282" s="122" t="s">
        <v>326</v>
      </c>
      <c r="X282" s="124" t="s">
        <v>189</v>
      </c>
      <c r="Y282" s="118">
        <v>3418906.23</v>
      </c>
      <c r="Z282" s="118">
        <v>6837812.46</v>
      </c>
      <c r="AA282" s="118">
        <v>6837812.46</v>
      </c>
      <c r="AB282" s="118">
        <v>6837812.46</v>
      </c>
      <c r="AC282" s="118">
        <v>6837812.46</v>
      </c>
      <c r="AD282" s="118">
        <v>6837812.46</v>
      </c>
      <c r="AE282" s="118">
        <v>6837812.46</v>
      </c>
      <c r="AF282" s="118">
        <v>6837812.46</v>
      </c>
      <c r="AG282" s="118">
        <v>6837812.46</v>
      </c>
      <c r="AH282" s="118">
        <v>6837812.46</v>
      </c>
      <c r="AI282" s="118">
        <v>6837812.46</v>
      </c>
      <c r="AJ282" s="118">
        <v>3418906.2199999946</v>
      </c>
      <c r="AK282" s="118">
        <v>0</v>
      </c>
      <c r="AL282" s="118">
        <v>0</v>
      </c>
      <c r="AM282" s="118">
        <v>0</v>
      </c>
      <c r="AN282" s="118">
        <v>0</v>
      </c>
      <c r="AO282" s="118">
        <v>0</v>
      </c>
      <c r="AP282" s="118">
        <v>0</v>
      </c>
      <c r="AQ282" s="118">
        <v>0</v>
      </c>
      <c r="AR282" s="118">
        <v>0</v>
      </c>
      <c r="AS282" s="118">
        <v>0</v>
      </c>
      <c r="AT282" s="118">
        <v>0</v>
      </c>
      <c r="AU282" s="118">
        <v>0</v>
      </c>
      <c r="AV282" s="118">
        <v>0</v>
      </c>
      <c r="AW282" s="118">
        <v>0</v>
      </c>
      <c r="AX282" s="118">
        <v>0</v>
      </c>
      <c r="AY282" s="118">
        <v>0</v>
      </c>
      <c r="AZ282" s="118">
        <v>0</v>
      </c>
      <c r="BA282" s="118">
        <v>0</v>
      </c>
      <c r="BB282" s="118">
        <v>0</v>
      </c>
      <c r="BC282" s="118">
        <v>0</v>
      </c>
      <c r="BD282" s="118">
        <v>0</v>
      </c>
      <c r="BE282" s="118">
        <v>0</v>
      </c>
      <c r="BF282" s="118">
        <v>0</v>
      </c>
      <c r="BG282" s="118">
        <v>0</v>
      </c>
      <c r="BH282" s="118">
        <v>0</v>
      </c>
      <c r="BI282" s="118">
        <v>0</v>
      </c>
      <c r="BJ282" s="118">
        <v>0</v>
      </c>
      <c r="BK282" s="118">
        <v>0</v>
      </c>
      <c r="BL282" s="118">
        <v>0</v>
      </c>
      <c r="BM282" s="118">
        <f t="shared" si="12"/>
        <v>10256718.689999999</v>
      </c>
      <c r="BN282" s="118">
        <f t="shared" si="13"/>
        <v>64959218.359999992</v>
      </c>
      <c r="BO282" s="118">
        <f t="shared" si="14"/>
        <v>75215937.049999997</v>
      </c>
      <c r="BP282" s="132"/>
    </row>
    <row r="283" spans="1:68" ht="14.4" customHeight="1" x14ac:dyDescent="0.3">
      <c r="A283" s="121">
        <v>23188000</v>
      </c>
      <c r="B283" s="122">
        <v>1</v>
      </c>
      <c r="C283" s="122">
        <v>1</v>
      </c>
      <c r="D283" s="122">
        <v>1</v>
      </c>
      <c r="E283" s="122" t="s">
        <v>147</v>
      </c>
      <c r="F283" s="122" t="s">
        <v>306</v>
      </c>
      <c r="G283" s="122" t="s">
        <v>307</v>
      </c>
      <c r="H283" s="122" t="s">
        <v>308</v>
      </c>
      <c r="I283" s="122" t="s">
        <v>291</v>
      </c>
      <c r="J283" s="122" t="s">
        <v>309</v>
      </c>
      <c r="K283" s="122" t="s">
        <v>211</v>
      </c>
      <c r="L283" s="122" t="s">
        <v>310</v>
      </c>
      <c r="M283" s="122" t="s">
        <v>325</v>
      </c>
      <c r="N283" s="122" t="s">
        <v>1874</v>
      </c>
      <c r="O283" s="122" t="s">
        <v>211</v>
      </c>
      <c r="P283" s="122" t="s">
        <v>211</v>
      </c>
      <c r="Q283" s="122" t="s">
        <v>211</v>
      </c>
      <c r="R283" s="123">
        <v>3545100</v>
      </c>
      <c r="S283" s="124">
        <v>42650</v>
      </c>
      <c r="T283" s="124">
        <v>54175</v>
      </c>
      <c r="U283" s="125">
        <v>3557250</v>
      </c>
      <c r="V283" s="125">
        <v>3557250</v>
      </c>
      <c r="W283" s="122" t="s">
        <v>326</v>
      </c>
      <c r="X283" s="124" t="s">
        <v>211</v>
      </c>
      <c r="Y283" s="118">
        <v>0</v>
      </c>
      <c r="Z283" s="118">
        <v>0</v>
      </c>
      <c r="AA283" s="118">
        <v>0</v>
      </c>
      <c r="AB283" s="118">
        <v>0</v>
      </c>
      <c r="AC283" s="118">
        <v>0</v>
      </c>
      <c r="AD283" s="118">
        <v>0</v>
      </c>
      <c r="AE283" s="118">
        <v>0</v>
      </c>
      <c r="AF283" s="118">
        <v>0</v>
      </c>
      <c r="AG283" s="118">
        <v>0</v>
      </c>
      <c r="AH283" s="118">
        <v>0</v>
      </c>
      <c r="AI283" s="118">
        <v>0</v>
      </c>
      <c r="AJ283" s="118">
        <v>161124.79500000001</v>
      </c>
      <c r="AK283" s="118">
        <v>322249.59000000003</v>
      </c>
      <c r="AL283" s="118">
        <v>322249.59000000003</v>
      </c>
      <c r="AM283" s="118">
        <v>322249.59000000003</v>
      </c>
      <c r="AN283" s="118">
        <v>322249.59000000003</v>
      </c>
      <c r="AO283" s="118">
        <v>322249.59000000003</v>
      </c>
      <c r="AP283" s="118">
        <v>322249.59000000003</v>
      </c>
      <c r="AQ283" s="118">
        <v>322249.59000000003</v>
      </c>
      <c r="AR283" s="118">
        <v>322249.59000000003</v>
      </c>
      <c r="AS283" s="118">
        <v>322249.59000000003</v>
      </c>
      <c r="AT283" s="118">
        <v>322249.59000000003</v>
      </c>
      <c r="AU283" s="118">
        <v>161479.30499999999</v>
      </c>
      <c r="AV283" s="118">
        <v>0</v>
      </c>
      <c r="AW283" s="118">
        <v>0</v>
      </c>
      <c r="AX283" s="118">
        <v>0</v>
      </c>
      <c r="AY283" s="118">
        <v>0</v>
      </c>
      <c r="AZ283" s="118">
        <v>0</v>
      </c>
      <c r="BA283" s="118">
        <v>0</v>
      </c>
      <c r="BB283" s="118">
        <v>0</v>
      </c>
      <c r="BC283" s="118">
        <v>0</v>
      </c>
      <c r="BD283" s="118">
        <v>0</v>
      </c>
      <c r="BE283" s="118">
        <v>0</v>
      </c>
      <c r="BF283" s="118">
        <v>0</v>
      </c>
      <c r="BG283" s="118">
        <v>0</v>
      </c>
      <c r="BH283" s="118">
        <v>0</v>
      </c>
      <c r="BI283" s="118">
        <v>0</v>
      </c>
      <c r="BJ283" s="118">
        <v>0</v>
      </c>
      <c r="BK283" s="118">
        <v>0</v>
      </c>
      <c r="BL283" s="118">
        <v>0</v>
      </c>
      <c r="BM283" s="118">
        <f t="shared" si="12"/>
        <v>0</v>
      </c>
      <c r="BN283" s="118">
        <f t="shared" si="13"/>
        <v>3545100</v>
      </c>
      <c r="BO283" s="118">
        <f t="shared" si="14"/>
        <v>3545100</v>
      </c>
      <c r="BP283" s="132"/>
    </row>
    <row r="284" spans="1:68" ht="14.4" customHeight="1" x14ac:dyDescent="0.3">
      <c r="A284" s="121">
        <v>23189000</v>
      </c>
      <c r="B284" s="122">
        <v>1</v>
      </c>
      <c r="C284" s="122">
        <v>1</v>
      </c>
      <c r="D284" s="122">
        <v>1</v>
      </c>
      <c r="E284" s="122" t="s">
        <v>0</v>
      </c>
      <c r="F284" s="122" t="s">
        <v>306</v>
      </c>
      <c r="G284" s="122" t="s">
        <v>307</v>
      </c>
      <c r="H284" s="122" t="s">
        <v>308</v>
      </c>
      <c r="I284" s="122" t="s">
        <v>291</v>
      </c>
      <c r="J284" s="122" t="s">
        <v>309</v>
      </c>
      <c r="K284" s="122" t="s">
        <v>205</v>
      </c>
      <c r="L284" s="122" t="s">
        <v>310</v>
      </c>
      <c r="M284" s="122" t="s">
        <v>325</v>
      </c>
      <c r="N284" s="122" t="s">
        <v>1874</v>
      </c>
      <c r="O284" s="122" t="s">
        <v>219</v>
      </c>
      <c r="P284" s="122" t="s">
        <v>219</v>
      </c>
      <c r="Q284" s="122" t="s">
        <v>205</v>
      </c>
      <c r="R284" s="123">
        <v>17647053</v>
      </c>
      <c r="S284" s="124">
        <v>42787</v>
      </c>
      <c r="T284" s="124">
        <v>47058</v>
      </c>
      <c r="U284" s="125">
        <v>50000000</v>
      </c>
      <c r="V284" s="125">
        <v>50000000</v>
      </c>
      <c r="W284" s="122" t="s">
        <v>326</v>
      </c>
      <c r="X284" s="124" t="s">
        <v>205</v>
      </c>
      <c r="Y284" s="118">
        <v>5882354</v>
      </c>
      <c r="Z284" s="118">
        <v>5882354</v>
      </c>
      <c r="AA284" s="118">
        <v>5882345</v>
      </c>
      <c r="AB284" s="118">
        <v>0</v>
      </c>
      <c r="AC284" s="118">
        <v>0</v>
      </c>
      <c r="AD284" s="118">
        <v>0</v>
      </c>
      <c r="AE284" s="118">
        <v>0</v>
      </c>
      <c r="AF284" s="118">
        <v>0</v>
      </c>
      <c r="AG284" s="118">
        <v>0</v>
      </c>
      <c r="AH284" s="118">
        <v>0</v>
      </c>
      <c r="AI284" s="118">
        <v>0</v>
      </c>
      <c r="AJ284" s="118">
        <v>0</v>
      </c>
      <c r="AK284" s="118">
        <v>0</v>
      </c>
      <c r="AL284" s="118">
        <v>0</v>
      </c>
      <c r="AM284" s="118">
        <v>0</v>
      </c>
      <c r="AN284" s="118">
        <v>0</v>
      </c>
      <c r="AO284" s="118">
        <v>0</v>
      </c>
      <c r="AP284" s="118">
        <v>0</v>
      </c>
      <c r="AQ284" s="118">
        <v>0</v>
      </c>
      <c r="AR284" s="118">
        <v>0</v>
      </c>
      <c r="AS284" s="118">
        <v>0</v>
      </c>
      <c r="AT284" s="118">
        <v>0</v>
      </c>
      <c r="AU284" s="118">
        <v>0</v>
      </c>
      <c r="AV284" s="118">
        <v>0</v>
      </c>
      <c r="AW284" s="118">
        <v>0</v>
      </c>
      <c r="AX284" s="118">
        <v>0</v>
      </c>
      <c r="AY284" s="118">
        <v>0</v>
      </c>
      <c r="AZ284" s="118">
        <v>0</v>
      </c>
      <c r="BA284" s="118">
        <v>0</v>
      </c>
      <c r="BB284" s="118">
        <v>0</v>
      </c>
      <c r="BC284" s="118">
        <v>0</v>
      </c>
      <c r="BD284" s="118">
        <v>0</v>
      </c>
      <c r="BE284" s="118">
        <v>0</v>
      </c>
      <c r="BF284" s="118">
        <v>0</v>
      </c>
      <c r="BG284" s="118">
        <v>0</v>
      </c>
      <c r="BH284" s="118">
        <v>0</v>
      </c>
      <c r="BI284" s="118">
        <v>0</v>
      </c>
      <c r="BJ284" s="118">
        <v>0</v>
      </c>
      <c r="BK284" s="118">
        <v>0</v>
      </c>
      <c r="BL284" s="118">
        <v>0</v>
      </c>
      <c r="BM284" s="118">
        <f t="shared" si="12"/>
        <v>11764708</v>
      </c>
      <c r="BN284" s="118">
        <f t="shared" si="13"/>
        <v>5882345</v>
      </c>
      <c r="BO284" s="118">
        <f t="shared" si="14"/>
        <v>17647053</v>
      </c>
      <c r="BP284" s="132"/>
    </row>
    <row r="285" spans="1:68" ht="14.4" customHeight="1" x14ac:dyDescent="0.3">
      <c r="A285" s="121">
        <v>23190000</v>
      </c>
      <c r="B285" s="122">
        <v>1</v>
      </c>
      <c r="C285" s="122">
        <v>1</v>
      </c>
      <c r="D285" s="122">
        <v>1</v>
      </c>
      <c r="E285" s="122" t="s">
        <v>0</v>
      </c>
      <c r="F285" s="122" t="s">
        <v>306</v>
      </c>
      <c r="G285" s="122" t="s">
        <v>307</v>
      </c>
      <c r="H285" s="122" t="s">
        <v>308</v>
      </c>
      <c r="I285" s="122" t="s">
        <v>291</v>
      </c>
      <c r="J285" s="122" t="s">
        <v>309</v>
      </c>
      <c r="K285" s="122" t="s">
        <v>208</v>
      </c>
      <c r="L285" s="122" t="s">
        <v>310</v>
      </c>
      <c r="M285" s="122" t="s">
        <v>325</v>
      </c>
      <c r="N285" s="122" t="s">
        <v>1874</v>
      </c>
      <c r="O285" s="122" t="s">
        <v>220</v>
      </c>
      <c r="P285" s="122" t="s">
        <v>220</v>
      </c>
      <c r="Q285" s="122" t="s">
        <v>208</v>
      </c>
      <c r="R285" s="123">
        <v>2228611.44</v>
      </c>
      <c r="S285" s="124">
        <v>42826</v>
      </c>
      <c r="T285" s="124">
        <v>50039</v>
      </c>
      <c r="U285" s="125">
        <v>75000000</v>
      </c>
      <c r="V285" s="125">
        <v>3104381.84</v>
      </c>
      <c r="W285" s="122" t="s">
        <v>326</v>
      </c>
      <c r="X285" s="124" t="s">
        <v>208</v>
      </c>
      <c r="Y285" s="118">
        <v>202601.04</v>
      </c>
      <c r="Z285" s="118">
        <v>202601.04</v>
      </c>
      <c r="AA285" s="118">
        <v>202601.04</v>
      </c>
      <c r="AB285" s="118">
        <v>202601.04</v>
      </c>
      <c r="AC285" s="118">
        <v>202601.04</v>
      </c>
      <c r="AD285" s="118">
        <v>202601.04</v>
      </c>
      <c r="AE285" s="118">
        <v>202601.04</v>
      </c>
      <c r="AF285" s="118">
        <v>202601.04</v>
      </c>
      <c r="AG285" s="118">
        <v>202601.04</v>
      </c>
      <c r="AH285" s="118">
        <v>202601.04</v>
      </c>
      <c r="AI285" s="118">
        <v>202601.03999999969</v>
      </c>
      <c r="AJ285" s="118">
        <v>0</v>
      </c>
      <c r="AK285" s="118">
        <v>0</v>
      </c>
      <c r="AL285" s="118">
        <v>0</v>
      </c>
      <c r="AM285" s="118">
        <v>0</v>
      </c>
      <c r="AN285" s="118">
        <v>0</v>
      </c>
      <c r="AO285" s="118">
        <v>0</v>
      </c>
      <c r="AP285" s="118">
        <v>0</v>
      </c>
      <c r="AQ285" s="118">
        <v>0</v>
      </c>
      <c r="AR285" s="118">
        <v>0</v>
      </c>
      <c r="AS285" s="118">
        <v>0</v>
      </c>
      <c r="AT285" s="118">
        <v>0</v>
      </c>
      <c r="AU285" s="118">
        <v>0</v>
      </c>
      <c r="AV285" s="118">
        <v>0</v>
      </c>
      <c r="AW285" s="118">
        <v>0</v>
      </c>
      <c r="AX285" s="118">
        <v>0</v>
      </c>
      <c r="AY285" s="118">
        <v>0</v>
      </c>
      <c r="AZ285" s="118">
        <v>0</v>
      </c>
      <c r="BA285" s="118">
        <v>0</v>
      </c>
      <c r="BB285" s="118">
        <v>0</v>
      </c>
      <c r="BC285" s="118">
        <v>0</v>
      </c>
      <c r="BD285" s="118">
        <v>0</v>
      </c>
      <c r="BE285" s="118">
        <v>0</v>
      </c>
      <c r="BF285" s="118">
        <v>0</v>
      </c>
      <c r="BG285" s="118">
        <v>0</v>
      </c>
      <c r="BH285" s="118">
        <v>0</v>
      </c>
      <c r="BI285" s="118">
        <v>0</v>
      </c>
      <c r="BJ285" s="118">
        <v>0</v>
      </c>
      <c r="BK285" s="118">
        <v>0</v>
      </c>
      <c r="BL285" s="118">
        <v>0</v>
      </c>
      <c r="BM285" s="118">
        <f t="shared" si="12"/>
        <v>405202.08</v>
      </c>
      <c r="BN285" s="118">
        <f t="shared" si="13"/>
        <v>1823409.3599999999</v>
      </c>
      <c r="BO285" s="118">
        <f t="shared" si="14"/>
        <v>2228611.44</v>
      </c>
      <c r="BP285" s="132"/>
    </row>
    <row r="286" spans="1:68" ht="14.4" customHeight="1" x14ac:dyDescent="0.3">
      <c r="A286" s="121">
        <v>23191000</v>
      </c>
      <c r="B286" s="122">
        <v>1</v>
      </c>
      <c r="C286" s="122">
        <v>1</v>
      </c>
      <c r="D286" s="122">
        <v>0</v>
      </c>
      <c r="E286" s="122" t="s">
        <v>0</v>
      </c>
      <c r="F286" s="122" t="s">
        <v>306</v>
      </c>
      <c r="G286" s="122" t="s">
        <v>314</v>
      </c>
      <c r="H286" s="122" t="s">
        <v>314</v>
      </c>
      <c r="I286" s="122" t="s">
        <v>314</v>
      </c>
      <c r="J286" s="122" t="s">
        <v>309</v>
      </c>
      <c r="K286" s="122" t="s">
        <v>208</v>
      </c>
      <c r="L286" s="122" t="s">
        <v>324</v>
      </c>
      <c r="M286" s="122" t="s">
        <v>325</v>
      </c>
      <c r="N286" s="122" t="s">
        <v>1874</v>
      </c>
      <c r="O286" s="122" t="s">
        <v>221</v>
      </c>
      <c r="P286" s="122" t="s">
        <v>221</v>
      </c>
      <c r="Q286" s="122" t="s">
        <v>208</v>
      </c>
      <c r="R286" s="123">
        <v>39666636.710000001</v>
      </c>
      <c r="S286" s="124">
        <v>42908</v>
      </c>
      <c r="T286" s="124">
        <v>49096</v>
      </c>
      <c r="U286" s="125">
        <v>70000000</v>
      </c>
      <c r="V286" s="125">
        <v>70000000</v>
      </c>
      <c r="W286" s="122" t="s">
        <v>326</v>
      </c>
      <c r="X286" s="124" t="s">
        <v>208</v>
      </c>
      <c r="Y286" s="118">
        <v>4666666.66</v>
      </c>
      <c r="Z286" s="118">
        <v>4666666.66</v>
      </c>
      <c r="AA286" s="118">
        <v>4666666.66</v>
      </c>
      <c r="AB286" s="118">
        <v>4666666.66</v>
      </c>
      <c r="AC286" s="118">
        <v>4666666.66</v>
      </c>
      <c r="AD286" s="118">
        <v>4666666.66</v>
      </c>
      <c r="AE286" s="118">
        <v>4666666.66</v>
      </c>
      <c r="AF286" s="118">
        <v>4666666.66</v>
      </c>
      <c r="AG286" s="118">
        <v>2333303.4300000002</v>
      </c>
      <c r="AH286" s="118">
        <v>0</v>
      </c>
      <c r="AI286" s="118">
        <v>0</v>
      </c>
      <c r="AJ286" s="118">
        <v>0</v>
      </c>
      <c r="AK286" s="118">
        <v>0</v>
      </c>
      <c r="AL286" s="118">
        <v>0</v>
      </c>
      <c r="AM286" s="118">
        <v>0</v>
      </c>
      <c r="AN286" s="118">
        <v>0</v>
      </c>
      <c r="AO286" s="118">
        <v>0</v>
      </c>
      <c r="AP286" s="118">
        <v>0</v>
      </c>
      <c r="AQ286" s="118">
        <v>0</v>
      </c>
      <c r="AR286" s="118">
        <v>0</v>
      </c>
      <c r="AS286" s="118">
        <v>0</v>
      </c>
      <c r="AT286" s="118">
        <v>0</v>
      </c>
      <c r="AU286" s="118">
        <v>0</v>
      </c>
      <c r="AV286" s="118">
        <v>0</v>
      </c>
      <c r="AW286" s="118">
        <v>0</v>
      </c>
      <c r="AX286" s="118">
        <v>0</v>
      </c>
      <c r="AY286" s="118">
        <v>0</v>
      </c>
      <c r="AZ286" s="118">
        <v>0</v>
      </c>
      <c r="BA286" s="118">
        <v>0</v>
      </c>
      <c r="BB286" s="118">
        <v>0</v>
      </c>
      <c r="BC286" s="118">
        <v>0</v>
      </c>
      <c r="BD286" s="118">
        <v>0</v>
      </c>
      <c r="BE286" s="118">
        <v>0</v>
      </c>
      <c r="BF286" s="118">
        <v>0</v>
      </c>
      <c r="BG286" s="118">
        <v>0</v>
      </c>
      <c r="BH286" s="118">
        <v>0</v>
      </c>
      <c r="BI286" s="118">
        <v>0</v>
      </c>
      <c r="BJ286" s="118">
        <v>0</v>
      </c>
      <c r="BK286" s="118">
        <v>0</v>
      </c>
      <c r="BL286" s="118">
        <v>0</v>
      </c>
      <c r="BM286" s="118">
        <f t="shared" si="12"/>
        <v>9333333.3200000003</v>
      </c>
      <c r="BN286" s="118">
        <f t="shared" si="13"/>
        <v>30333303.390000001</v>
      </c>
      <c r="BO286" s="118">
        <f t="shared" si="14"/>
        <v>39666636.710000001</v>
      </c>
      <c r="BP286" s="132"/>
    </row>
    <row r="287" spans="1:68" ht="14.4" customHeight="1" x14ac:dyDescent="0.3">
      <c r="A287" s="121">
        <v>23192000</v>
      </c>
      <c r="B287" s="122">
        <v>1</v>
      </c>
      <c r="C287" s="122">
        <v>1</v>
      </c>
      <c r="D287" s="122">
        <v>0</v>
      </c>
      <c r="E287" s="122" t="s">
        <v>0</v>
      </c>
      <c r="F287" s="122" t="s">
        <v>306</v>
      </c>
      <c r="G287" s="122" t="s">
        <v>307</v>
      </c>
      <c r="H287" s="122" t="s">
        <v>317</v>
      </c>
      <c r="I287" s="122" t="s">
        <v>318</v>
      </c>
      <c r="J287" s="122" t="s">
        <v>309</v>
      </c>
      <c r="K287" s="122" t="s">
        <v>208</v>
      </c>
      <c r="L287" s="122" t="s">
        <v>327</v>
      </c>
      <c r="M287" s="122" t="s">
        <v>325</v>
      </c>
      <c r="N287" s="122" t="s">
        <v>1874</v>
      </c>
      <c r="O287" s="122" t="s">
        <v>222</v>
      </c>
      <c r="P287" s="122" t="s">
        <v>222</v>
      </c>
      <c r="Q287" s="122" t="s">
        <v>208</v>
      </c>
      <c r="R287" s="123">
        <v>87654030.25</v>
      </c>
      <c r="S287" s="124">
        <v>42951</v>
      </c>
      <c r="T287" s="124">
        <v>50191</v>
      </c>
      <c r="U287" s="125">
        <v>114331343.78</v>
      </c>
      <c r="V287" s="125">
        <v>114331343.78</v>
      </c>
      <c r="W287" s="122" t="s">
        <v>326</v>
      </c>
      <c r="X287" s="124" t="s">
        <v>208</v>
      </c>
      <c r="Y287" s="118">
        <v>7622089.5800000001</v>
      </c>
      <c r="Z287" s="118">
        <v>7622089.5800000001</v>
      </c>
      <c r="AA287" s="118">
        <v>7622089.5800000001</v>
      </c>
      <c r="AB287" s="118">
        <v>7622089.5800000001</v>
      </c>
      <c r="AC287" s="118">
        <v>7622089.5800000001</v>
      </c>
      <c r="AD287" s="118">
        <v>7622089.5800000001</v>
      </c>
      <c r="AE287" s="118">
        <v>7622089.5800000001</v>
      </c>
      <c r="AF287" s="118">
        <v>7622089.5800000001</v>
      </c>
      <c r="AG287" s="118">
        <v>7622089.5800000001</v>
      </c>
      <c r="AH287" s="118">
        <v>7622089.5800000001</v>
      </c>
      <c r="AI287" s="118">
        <v>7622089.5800000001</v>
      </c>
      <c r="AJ287" s="118">
        <v>3811044.87</v>
      </c>
      <c r="AK287" s="118">
        <v>0</v>
      </c>
      <c r="AL287" s="118">
        <v>0</v>
      </c>
      <c r="AM287" s="118">
        <v>0</v>
      </c>
      <c r="AN287" s="118">
        <v>0</v>
      </c>
      <c r="AO287" s="118">
        <v>0</v>
      </c>
      <c r="AP287" s="118">
        <v>0</v>
      </c>
      <c r="AQ287" s="118">
        <v>0</v>
      </c>
      <c r="AR287" s="118">
        <v>0</v>
      </c>
      <c r="AS287" s="118">
        <v>0</v>
      </c>
      <c r="AT287" s="118">
        <v>0</v>
      </c>
      <c r="AU287" s="118">
        <v>0</v>
      </c>
      <c r="AV287" s="118">
        <v>0</v>
      </c>
      <c r="AW287" s="118">
        <v>0</v>
      </c>
      <c r="AX287" s="118">
        <v>0</v>
      </c>
      <c r="AY287" s="118">
        <v>0</v>
      </c>
      <c r="AZ287" s="118">
        <v>0</v>
      </c>
      <c r="BA287" s="118">
        <v>0</v>
      </c>
      <c r="BB287" s="118">
        <v>0</v>
      </c>
      <c r="BC287" s="118">
        <v>0</v>
      </c>
      <c r="BD287" s="118">
        <v>0</v>
      </c>
      <c r="BE287" s="118">
        <v>0</v>
      </c>
      <c r="BF287" s="118">
        <v>0</v>
      </c>
      <c r="BG287" s="118">
        <v>0</v>
      </c>
      <c r="BH287" s="118">
        <v>0</v>
      </c>
      <c r="BI287" s="118">
        <v>0</v>
      </c>
      <c r="BJ287" s="118">
        <v>0</v>
      </c>
      <c r="BK287" s="118">
        <v>0</v>
      </c>
      <c r="BL287" s="118">
        <v>0</v>
      </c>
      <c r="BM287" s="118">
        <f t="shared" si="12"/>
        <v>15244179.16</v>
      </c>
      <c r="BN287" s="118">
        <f t="shared" si="13"/>
        <v>72409851.090000004</v>
      </c>
      <c r="BO287" s="118">
        <f t="shared" si="14"/>
        <v>87654030.25</v>
      </c>
      <c r="BP287" s="132"/>
    </row>
    <row r="288" spans="1:68" ht="14.4" customHeight="1" x14ac:dyDescent="0.3">
      <c r="A288" s="121">
        <v>23193000</v>
      </c>
      <c r="B288" s="122">
        <v>1</v>
      </c>
      <c r="C288" s="122">
        <v>1</v>
      </c>
      <c r="D288" s="122">
        <v>1</v>
      </c>
      <c r="E288" s="122" t="s">
        <v>0</v>
      </c>
      <c r="F288" s="122" t="s">
        <v>306</v>
      </c>
      <c r="G288" s="122" t="s">
        <v>307</v>
      </c>
      <c r="H288" s="122" t="s">
        <v>308</v>
      </c>
      <c r="I288" s="122" t="s">
        <v>291</v>
      </c>
      <c r="J288" s="122" t="s">
        <v>309</v>
      </c>
      <c r="K288" s="122" t="s">
        <v>208</v>
      </c>
      <c r="L288" s="122" t="s">
        <v>310</v>
      </c>
      <c r="M288" s="122" t="s">
        <v>325</v>
      </c>
      <c r="N288" s="122" t="s">
        <v>1874</v>
      </c>
      <c r="O288" s="122" t="s">
        <v>223</v>
      </c>
      <c r="P288" s="122" t="s">
        <v>223</v>
      </c>
      <c r="Q288" s="122" t="s">
        <v>208</v>
      </c>
      <c r="R288" s="123">
        <v>38555000.059</v>
      </c>
      <c r="S288" s="124">
        <v>42958</v>
      </c>
      <c r="T288" s="124">
        <v>50010</v>
      </c>
      <c r="U288" s="125">
        <v>65000000</v>
      </c>
      <c r="V288" s="125">
        <v>52575000</v>
      </c>
      <c r="W288" s="122" t="s">
        <v>326</v>
      </c>
      <c r="X288" s="124" t="s">
        <v>208</v>
      </c>
      <c r="Y288" s="118">
        <v>3504999.986</v>
      </c>
      <c r="Z288" s="118">
        <v>3504999.986</v>
      </c>
      <c r="AA288" s="118">
        <v>3504999.986</v>
      </c>
      <c r="AB288" s="118">
        <v>3504999.986</v>
      </c>
      <c r="AC288" s="118">
        <v>3504999.986</v>
      </c>
      <c r="AD288" s="118">
        <v>3504999.986</v>
      </c>
      <c r="AE288" s="118">
        <v>3504999.986</v>
      </c>
      <c r="AF288" s="118">
        <v>3504999.986</v>
      </c>
      <c r="AG288" s="118">
        <v>3504999.986</v>
      </c>
      <c r="AH288" s="118">
        <v>3504999.986</v>
      </c>
      <c r="AI288" s="118">
        <v>3505000.1989999968</v>
      </c>
      <c r="AJ288" s="118">
        <v>0</v>
      </c>
      <c r="AK288" s="118">
        <v>0</v>
      </c>
      <c r="AL288" s="118">
        <v>0</v>
      </c>
      <c r="AM288" s="118">
        <v>0</v>
      </c>
      <c r="AN288" s="118">
        <v>0</v>
      </c>
      <c r="AO288" s="118">
        <v>0</v>
      </c>
      <c r="AP288" s="118">
        <v>0</v>
      </c>
      <c r="AQ288" s="118">
        <v>0</v>
      </c>
      <c r="AR288" s="118">
        <v>0</v>
      </c>
      <c r="AS288" s="118">
        <v>0</v>
      </c>
      <c r="AT288" s="118">
        <v>0</v>
      </c>
      <c r="AU288" s="118">
        <v>0</v>
      </c>
      <c r="AV288" s="118">
        <v>0</v>
      </c>
      <c r="AW288" s="118">
        <v>0</v>
      </c>
      <c r="AX288" s="118">
        <v>0</v>
      </c>
      <c r="AY288" s="118">
        <v>0</v>
      </c>
      <c r="AZ288" s="118">
        <v>0</v>
      </c>
      <c r="BA288" s="118">
        <v>0</v>
      </c>
      <c r="BB288" s="118">
        <v>0</v>
      </c>
      <c r="BC288" s="118">
        <v>0</v>
      </c>
      <c r="BD288" s="118">
        <v>0</v>
      </c>
      <c r="BE288" s="118">
        <v>0</v>
      </c>
      <c r="BF288" s="118">
        <v>0</v>
      </c>
      <c r="BG288" s="118">
        <v>0</v>
      </c>
      <c r="BH288" s="118">
        <v>0</v>
      </c>
      <c r="BI288" s="118">
        <v>0</v>
      </c>
      <c r="BJ288" s="118">
        <v>0</v>
      </c>
      <c r="BK288" s="118">
        <v>0</v>
      </c>
      <c r="BL288" s="118">
        <v>0</v>
      </c>
      <c r="BM288" s="118">
        <f t="shared" si="12"/>
        <v>7009999.9720000001</v>
      </c>
      <c r="BN288" s="118">
        <f t="shared" si="13"/>
        <v>31545000.087000001</v>
      </c>
      <c r="BO288" s="118">
        <f t="shared" si="14"/>
        <v>38555000.059</v>
      </c>
      <c r="BP288" s="132"/>
    </row>
    <row r="289" spans="1:68" ht="14.4" customHeight="1" x14ac:dyDescent="0.3">
      <c r="A289" s="121">
        <v>23195000</v>
      </c>
      <c r="B289" s="122">
        <v>1</v>
      </c>
      <c r="C289" s="122">
        <v>1</v>
      </c>
      <c r="D289" s="122">
        <v>1</v>
      </c>
      <c r="E289" s="122" t="s">
        <v>0</v>
      </c>
      <c r="F289" s="122" t="s">
        <v>306</v>
      </c>
      <c r="G289" s="122" t="s">
        <v>307</v>
      </c>
      <c r="H289" s="122" t="s">
        <v>308</v>
      </c>
      <c r="I289" s="122" t="s">
        <v>291</v>
      </c>
      <c r="J289" s="122" t="s">
        <v>309</v>
      </c>
      <c r="K289" s="122" t="s">
        <v>208</v>
      </c>
      <c r="L289" s="122" t="s">
        <v>310</v>
      </c>
      <c r="M289" s="122" t="s">
        <v>325</v>
      </c>
      <c r="N289" s="122" t="s">
        <v>1874</v>
      </c>
      <c r="O289" s="122" t="s">
        <v>224</v>
      </c>
      <c r="P289" s="122" t="s">
        <v>224</v>
      </c>
      <c r="Q289" s="122" t="s">
        <v>208</v>
      </c>
      <c r="R289" s="123">
        <v>23076666.690000001</v>
      </c>
      <c r="S289" s="124">
        <v>43089</v>
      </c>
      <c r="T289" s="124">
        <v>50192</v>
      </c>
      <c r="U289" s="125">
        <v>35000000</v>
      </c>
      <c r="V289" s="125">
        <v>30100000</v>
      </c>
      <c r="W289" s="122" t="s">
        <v>326</v>
      </c>
      <c r="X289" s="124" t="s">
        <v>208</v>
      </c>
      <c r="Y289" s="118">
        <v>2006666.66</v>
      </c>
      <c r="Z289" s="118">
        <v>2006666.66</v>
      </c>
      <c r="AA289" s="118">
        <v>2006666.66</v>
      </c>
      <c r="AB289" s="118">
        <v>2006666.66</v>
      </c>
      <c r="AC289" s="118">
        <v>2006666.66</v>
      </c>
      <c r="AD289" s="118">
        <v>2006666.66</v>
      </c>
      <c r="AE289" s="118">
        <v>2006666.66</v>
      </c>
      <c r="AF289" s="118">
        <v>2006666.66</v>
      </c>
      <c r="AG289" s="118">
        <v>2006666.66</v>
      </c>
      <c r="AH289" s="118">
        <v>2006666.66</v>
      </c>
      <c r="AI289" s="118">
        <v>2006666.66</v>
      </c>
      <c r="AJ289" s="118">
        <v>1003333.430000002</v>
      </c>
      <c r="AK289" s="118">
        <v>0</v>
      </c>
      <c r="AL289" s="118">
        <v>0</v>
      </c>
      <c r="AM289" s="118">
        <v>0</v>
      </c>
      <c r="AN289" s="118">
        <v>0</v>
      </c>
      <c r="AO289" s="118">
        <v>0</v>
      </c>
      <c r="AP289" s="118">
        <v>0</v>
      </c>
      <c r="AQ289" s="118">
        <v>0</v>
      </c>
      <c r="AR289" s="118">
        <v>0</v>
      </c>
      <c r="AS289" s="118">
        <v>0</v>
      </c>
      <c r="AT289" s="118">
        <v>0</v>
      </c>
      <c r="AU289" s="118">
        <v>0</v>
      </c>
      <c r="AV289" s="118">
        <v>0</v>
      </c>
      <c r="AW289" s="118">
        <v>0</v>
      </c>
      <c r="AX289" s="118">
        <v>0</v>
      </c>
      <c r="AY289" s="118">
        <v>0</v>
      </c>
      <c r="AZ289" s="118">
        <v>0</v>
      </c>
      <c r="BA289" s="118">
        <v>0</v>
      </c>
      <c r="BB289" s="118">
        <v>0</v>
      </c>
      <c r="BC289" s="118">
        <v>0</v>
      </c>
      <c r="BD289" s="118">
        <v>0</v>
      </c>
      <c r="BE289" s="118">
        <v>0</v>
      </c>
      <c r="BF289" s="118">
        <v>0</v>
      </c>
      <c r="BG289" s="118">
        <v>0</v>
      </c>
      <c r="BH289" s="118">
        <v>0</v>
      </c>
      <c r="BI289" s="118">
        <v>0</v>
      </c>
      <c r="BJ289" s="118">
        <v>0</v>
      </c>
      <c r="BK289" s="118">
        <v>0</v>
      </c>
      <c r="BL289" s="118">
        <v>0</v>
      </c>
      <c r="BM289" s="118">
        <f t="shared" si="12"/>
        <v>4013333.32</v>
      </c>
      <c r="BN289" s="118">
        <f t="shared" si="13"/>
        <v>19063333.370000001</v>
      </c>
      <c r="BO289" s="118">
        <f t="shared" si="14"/>
        <v>23076666.690000001</v>
      </c>
      <c r="BP289" s="132"/>
    </row>
    <row r="290" spans="1:68" ht="14.4" customHeight="1" x14ac:dyDescent="0.3">
      <c r="A290" s="121">
        <v>23196000</v>
      </c>
      <c r="B290" s="122">
        <v>1</v>
      </c>
      <c r="C290" s="122">
        <v>1</v>
      </c>
      <c r="D290" s="122">
        <v>1</v>
      </c>
      <c r="E290" s="122" t="s">
        <v>197</v>
      </c>
      <c r="F290" s="122" t="s">
        <v>306</v>
      </c>
      <c r="G290" s="122" t="s">
        <v>307</v>
      </c>
      <c r="H290" s="122" t="s">
        <v>308</v>
      </c>
      <c r="I290" s="122" t="s">
        <v>291</v>
      </c>
      <c r="J290" s="122" t="s">
        <v>309</v>
      </c>
      <c r="K290" s="122" t="s">
        <v>189</v>
      </c>
      <c r="L290" s="122" t="s">
        <v>310</v>
      </c>
      <c r="M290" s="122" t="s">
        <v>325</v>
      </c>
      <c r="N290" s="122" t="s">
        <v>312</v>
      </c>
      <c r="O290" s="122" t="s">
        <v>225</v>
      </c>
      <c r="P290" s="122" t="s">
        <v>225</v>
      </c>
      <c r="Q290" s="122" t="s">
        <v>189</v>
      </c>
      <c r="R290" s="123">
        <v>59074024.748999998</v>
      </c>
      <c r="S290" s="124">
        <v>43446</v>
      </c>
      <c r="T290" s="124">
        <v>50485</v>
      </c>
      <c r="U290" s="125">
        <v>75163134.240999997</v>
      </c>
      <c r="V290" s="125">
        <v>75163134.240999997</v>
      </c>
      <c r="W290" s="122" t="s">
        <v>326</v>
      </c>
      <c r="X290" s="124" t="s">
        <v>189</v>
      </c>
      <c r="Y290" s="118">
        <v>4544155.7479999997</v>
      </c>
      <c r="Z290" s="118">
        <v>4544155.7479999997</v>
      </c>
      <c r="AA290" s="118">
        <v>4544155.7489999998</v>
      </c>
      <c r="AB290" s="118">
        <v>4544155.7489999998</v>
      </c>
      <c r="AC290" s="118">
        <v>4544155.7489999998</v>
      </c>
      <c r="AD290" s="118">
        <v>4544155.7489999998</v>
      </c>
      <c r="AE290" s="118">
        <v>4544155.7489999998</v>
      </c>
      <c r="AF290" s="118">
        <v>4544155.7489999998</v>
      </c>
      <c r="AG290" s="118">
        <v>4544155.7489999998</v>
      </c>
      <c r="AH290" s="118">
        <v>4544155.7489999998</v>
      </c>
      <c r="AI290" s="118">
        <v>4544155.7489999998</v>
      </c>
      <c r="AJ290" s="118">
        <v>4544155.7489999998</v>
      </c>
      <c r="AK290" s="118">
        <v>4544155.7630000003</v>
      </c>
      <c r="AL290" s="118">
        <v>0</v>
      </c>
      <c r="AM290" s="118">
        <v>0</v>
      </c>
      <c r="AN290" s="118">
        <v>0</v>
      </c>
      <c r="AO290" s="118">
        <v>0</v>
      </c>
      <c r="AP290" s="118">
        <v>0</v>
      </c>
      <c r="AQ290" s="118">
        <v>0</v>
      </c>
      <c r="AR290" s="118">
        <v>0</v>
      </c>
      <c r="AS290" s="118">
        <v>0</v>
      </c>
      <c r="AT290" s="118">
        <v>0</v>
      </c>
      <c r="AU290" s="118">
        <v>0</v>
      </c>
      <c r="AV290" s="118">
        <v>0</v>
      </c>
      <c r="AW290" s="118">
        <v>0</v>
      </c>
      <c r="AX290" s="118">
        <v>0</v>
      </c>
      <c r="AY290" s="118">
        <v>0</v>
      </c>
      <c r="AZ290" s="118">
        <v>0</v>
      </c>
      <c r="BA290" s="118">
        <v>0</v>
      </c>
      <c r="BB290" s="118">
        <v>0</v>
      </c>
      <c r="BC290" s="118">
        <v>0</v>
      </c>
      <c r="BD290" s="118">
        <v>0</v>
      </c>
      <c r="BE290" s="118">
        <v>0</v>
      </c>
      <c r="BF290" s="118">
        <v>0</v>
      </c>
      <c r="BG290" s="118">
        <v>0</v>
      </c>
      <c r="BH290" s="118">
        <v>0</v>
      </c>
      <c r="BI290" s="118">
        <v>0</v>
      </c>
      <c r="BJ290" s="118">
        <v>0</v>
      </c>
      <c r="BK290" s="118">
        <v>0</v>
      </c>
      <c r="BL290" s="118">
        <v>0</v>
      </c>
      <c r="BM290" s="118">
        <f t="shared" si="12"/>
        <v>9088311.4959999993</v>
      </c>
      <c r="BN290" s="118">
        <f t="shared" si="13"/>
        <v>49985713.252999991</v>
      </c>
      <c r="BO290" s="118">
        <f t="shared" si="14"/>
        <v>59074024.748999991</v>
      </c>
      <c r="BP290" s="132"/>
    </row>
    <row r="291" spans="1:68" ht="14.4" customHeight="1" x14ac:dyDescent="0.3">
      <c r="A291" s="121">
        <v>23197000</v>
      </c>
      <c r="B291" s="122">
        <v>1</v>
      </c>
      <c r="C291" s="122">
        <v>1</v>
      </c>
      <c r="D291" s="122">
        <v>1</v>
      </c>
      <c r="E291" s="122" t="s">
        <v>0</v>
      </c>
      <c r="F291" s="122" t="s">
        <v>306</v>
      </c>
      <c r="G291" s="122" t="s">
        <v>307</v>
      </c>
      <c r="H291" s="122" t="s">
        <v>308</v>
      </c>
      <c r="I291" s="122" t="s">
        <v>291</v>
      </c>
      <c r="J291" s="122" t="s">
        <v>309</v>
      </c>
      <c r="K291" s="122" t="s">
        <v>213</v>
      </c>
      <c r="L291" s="122" t="s">
        <v>310</v>
      </c>
      <c r="M291" s="122" t="s">
        <v>325</v>
      </c>
      <c r="N291" s="122" t="s">
        <v>312</v>
      </c>
      <c r="O291" s="122" t="s">
        <v>226</v>
      </c>
      <c r="P291" s="122" t="s">
        <v>226</v>
      </c>
      <c r="Q291" s="122" t="s">
        <v>213</v>
      </c>
      <c r="R291" s="123">
        <v>134175000</v>
      </c>
      <c r="S291" s="124">
        <v>43454</v>
      </c>
      <c r="T291" s="124">
        <v>46733</v>
      </c>
      <c r="U291" s="125">
        <v>675000000</v>
      </c>
      <c r="V291" s="125">
        <v>675000000</v>
      </c>
      <c r="W291" s="122" t="s">
        <v>326</v>
      </c>
      <c r="X291" s="124" t="s">
        <v>213</v>
      </c>
      <c r="Y291" s="118">
        <v>57540000</v>
      </c>
      <c r="Z291" s="118">
        <v>76635000</v>
      </c>
      <c r="AA291" s="118">
        <v>0</v>
      </c>
      <c r="AB291" s="118">
        <v>0</v>
      </c>
      <c r="AC291" s="118">
        <v>0</v>
      </c>
      <c r="AD291" s="118">
        <v>0</v>
      </c>
      <c r="AE291" s="118">
        <v>0</v>
      </c>
      <c r="AF291" s="118">
        <v>0</v>
      </c>
      <c r="AG291" s="118">
        <v>0</v>
      </c>
      <c r="AH291" s="118">
        <v>0</v>
      </c>
      <c r="AI291" s="118">
        <v>0</v>
      </c>
      <c r="AJ291" s="118">
        <v>0</v>
      </c>
      <c r="AK291" s="118">
        <v>0</v>
      </c>
      <c r="AL291" s="118">
        <v>0</v>
      </c>
      <c r="AM291" s="118">
        <v>0</v>
      </c>
      <c r="AN291" s="118">
        <v>0</v>
      </c>
      <c r="AO291" s="118">
        <v>0</v>
      </c>
      <c r="AP291" s="118">
        <v>0</v>
      </c>
      <c r="AQ291" s="118">
        <v>0</v>
      </c>
      <c r="AR291" s="118">
        <v>0</v>
      </c>
      <c r="AS291" s="118">
        <v>0</v>
      </c>
      <c r="AT291" s="118">
        <v>0</v>
      </c>
      <c r="AU291" s="118">
        <v>0</v>
      </c>
      <c r="AV291" s="118">
        <v>0</v>
      </c>
      <c r="AW291" s="118">
        <v>0</v>
      </c>
      <c r="AX291" s="118">
        <v>0</v>
      </c>
      <c r="AY291" s="118">
        <v>0</v>
      </c>
      <c r="AZ291" s="118">
        <v>0</v>
      </c>
      <c r="BA291" s="118">
        <v>0</v>
      </c>
      <c r="BB291" s="118">
        <v>0</v>
      </c>
      <c r="BC291" s="118">
        <v>0</v>
      </c>
      <c r="BD291" s="118">
        <v>0</v>
      </c>
      <c r="BE291" s="118">
        <v>0</v>
      </c>
      <c r="BF291" s="118">
        <v>0</v>
      </c>
      <c r="BG291" s="118">
        <v>0</v>
      </c>
      <c r="BH291" s="118">
        <v>0</v>
      </c>
      <c r="BI291" s="118">
        <v>0</v>
      </c>
      <c r="BJ291" s="118">
        <v>0</v>
      </c>
      <c r="BK291" s="118">
        <v>0</v>
      </c>
      <c r="BL291" s="118">
        <v>0</v>
      </c>
      <c r="BM291" s="118">
        <f t="shared" si="12"/>
        <v>134175000</v>
      </c>
      <c r="BN291" s="118">
        <f t="shared" si="13"/>
        <v>0</v>
      </c>
      <c r="BO291" s="118">
        <f t="shared" si="14"/>
        <v>134175000</v>
      </c>
      <c r="BP291" s="132"/>
    </row>
    <row r="292" spans="1:68" ht="14.4" customHeight="1" x14ac:dyDescent="0.3">
      <c r="A292" s="121">
        <v>23197001</v>
      </c>
      <c r="B292" s="122">
        <v>1</v>
      </c>
      <c r="C292" s="122">
        <v>1</v>
      </c>
      <c r="D292" s="122">
        <v>1</v>
      </c>
      <c r="E292" s="122" t="s">
        <v>197</v>
      </c>
      <c r="F292" s="122" t="s">
        <v>306</v>
      </c>
      <c r="G292" s="122" t="s">
        <v>307</v>
      </c>
      <c r="H292" s="122" t="s">
        <v>308</v>
      </c>
      <c r="I292" s="122" t="s">
        <v>291</v>
      </c>
      <c r="J292" s="122" t="s">
        <v>309</v>
      </c>
      <c r="K292" s="122" t="s">
        <v>213</v>
      </c>
      <c r="L292" s="122" t="s">
        <v>310</v>
      </c>
      <c r="M292" s="122" t="s">
        <v>325</v>
      </c>
      <c r="N292" s="122" t="s">
        <v>312</v>
      </c>
      <c r="O292" s="122" t="s">
        <v>227</v>
      </c>
      <c r="P292" s="122" t="s">
        <v>227</v>
      </c>
      <c r="Q292" s="122" t="s">
        <v>213</v>
      </c>
      <c r="R292" s="123">
        <v>44347447.200000003</v>
      </c>
      <c r="S292" s="124">
        <v>43454</v>
      </c>
      <c r="T292" s="124">
        <v>46733</v>
      </c>
      <c r="U292" s="125">
        <v>236782800</v>
      </c>
      <c r="V292" s="125">
        <v>236782800</v>
      </c>
      <c r="W292" s="122" t="s">
        <v>326</v>
      </c>
      <c r="X292" s="124" t="s">
        <v>213</v>
      </c>
      <c r="Y292" s="118">
        <v>18997930.559999999</v>
      </c>
      <c r="Z292" s="118">
        <v>25349516.640000001</v>
      </c>
      <c r="AA292" s="118">
        <v>0</v>
      </c>
      <c r="AB292" s="118">
        <v>0</v>
      </c>
      <c r="AC292" s="118">
        <v>0</v>
      </c>
      <c r="AD292" s="118">
        <v>0</v>
      </c>
      <c r="AE292" s="118">
        <v>0</v>
      </c>
      <c r="AF292" s="118">
        <v>0</v>
      </c>
      <c r="AG292" s="118">
        <v>0</v>
      </c>
      <c r="AH292" s="118">
        <v>0</v>
      </c>
      <c r="AI292" s="118">
        <v>0</v>
      </c>
      <c r="AJ292" s="118">
        <v>0</v>
      </c>
      <c r="AK292" s="118">
        <v>0</v>
      </c>
      <c r="AL292" s="118">
        <v>0</v>
      </c>
      <c r="AM292" s="118">
        <v>0</v>
      </c>
      <c r="AN292" s="118">
        <v>0</v>
      </c>
      <c r="AO292" s="118">
        <v>0</v>
      </c>
      <c r="AP292" s="118">
        <v>0</v>
      </c>
      <c r="AQ292" s="118">
        <v>0</v>
      </c>
      <c r="AR292" s="118">
        <v>0</v>
      </c>
      <c r="AS292" s="118">
        <v>0</v>
      </c>
      <c r="AT292" s="118">
        <v>0</v>
      </c>
      <c r="AU292" s="118">
        <v>0</v>
      </c>
      <c r="AV292" s="118">
        <v>0</v>
      </c>
      <c r="AW292" s="118">
        <v>0</v>
      </c>
      <c r="AX292" s="118">
        <v>0</v>
      </c>
      <c r="AY292" s="118">
        <v>0</v>
      </c>
      <c r="AZ292" s="118">
        <v>0</v>
      </c>
      <c r="BA292" s="118">
        <v>0</v>
      </c>
      <c r="BB292" s="118">
        <v>0</v>
      </c>
      <c r="BC292" s="118">
        <v>0</v>
      </c>
      <c r="BD292" s="118">
        <v>0</v>
      </c>
      <c r="BE292" s="118">
        <v>0</v>
      </c>
      <c r="BF292" s="118">
        <v>0</v>
      </c>
      <c r="BG292" s="118">
        <v>0</v>
      </c>
      <c r="BH292" s="118">
        <v>0</v>
      </c>
      <c r="BI292" s="118">
        <v>0</v>
      </c>
      <c r="BJ292" s="118">
        <v>0</v>
      </c>
      <c r="BK292" s="118">
        <v>0</v>
      </c>
      <c r="BL292" s="118">
        <v>0</v>
      </c>
      <c r="BM292" s="118">
        <f t="shared" si="12"/>
        <v>44347447.200000003</v>
      </c>
      <c r="BN292" s="118">
        <f t="shared" si="13"/>
        <v>0</v>
      </c>
      <c r="BO292" s="118">
        <f t="shared" si="14"/>
        <v>44347447.200000003</v>
      </c>
      <c r="BP292" s="132"/>
    </row>
    <row r="293" spans="1:68" ht="14.4" customHeight="1" x14ac:dyDescent="0.3">
      <c r="A293" s="121">
        <v>23198000</v>
      </c>
      <c r="B293" s="122">
        <v>1</v>
      </c>
      <c r="C293" s="122">
        <v>1</v>
      </c>
      <c r="D293" s="122">
        <v>0</v>
      </c>
      <c r="E293" s="122" t="s">
        <v>0</v>
      </c>
      <c r="F293" s="122" t="s">
        <v>306</v>
      </c>
      <c r="G293" s="122" t="s">
        <v>314</v>
      </c>
      <c r="H293" s="122" t="s">
        <v>314</v>
      </c>
      <c r="I293" s="122" t="s">
        <v>314</v>
      </c>
      <c r="J293" s="122" t="s">
        <v>309</v>
      </c>
      <c r="K293" s="122" t="s">
        <v>208</v>
      </c>
      <c r="L293" s="122" t="s">
        <v>315</v>
      </c>
      <c r="M293" s="122" t="s">
        <v>325</v>
      </c>
      <c r="N293" s="122" t="s">
        <v>1874</v>
      </c>
      <c r="O293" s="122" t="s">
        <v>228</v>
      </c>
      <c r="P293" s="122" t="s">
        <v>228</v>
      </c>
      <c r="Q293" s="122" t="s">
        <v>208</v>
      </c>
      <c r="R293" s="123">
        <v>64284737.289999999</v>
      </c>
      <c r="S293" s="124">
        <v>43705</v>
      </c>
      <c r="T293" s="124">
        <v>50801</v>
      </c>
      <c r="U293" s="125">
        <v>84000000</v>
      </c>
      <c r="V293" s="125">
        <v>84000000</v>
      </c>
      <c r="W293" s="122" t="s">
        <v>326</v>
      </c>
      <c r="X293" s="124" t="s">
        <v>208</v>
      </c>
      <c r="Y293" s="118">
        <v>2380916.2000000002</v>
      </c>
      <c r="Z293" s="118">
        <v>4761832.4000000004</v>
      </c>
      <c r="AA293" s="118">
        <v>4761832.4000000004</v>
      </c>
      <c r="AB293" s="118">
        <v>4761832.4000000004</v>
      </c>
      <c r="AC293" s="118">
        <v>4761832.4000000004</v>
      </c>
      <c r="AD293" s="118">
        <v>4761832.4000000004</v>
      </c>
      <c r="AE293" s="118">
        <v>4761832.4000000004</v>
      </c>
      <c r="AF293" s="118">
        <v>4761832.4000000004</v>
      </c>
      <c r="AG293" s="118">
        <v>4761832.4000000004</v>
      </c>
      <c r="AH293" s="118">
        <v>4761832.4000000004</v>
      </c>
      <c r="AI293" s="118">
        <v>4761832.4000000004</v>
      </c>
      <c r="AJ293" s="118">
        <v>4761832.4000000004</v>
      </c>
      <c r="AK293" s="118">
        <v>4761832.4000000004</v>
      </c>
      <c r="AL293" s="118">
        <v>4761832.29</v>
      </c>
      <c r="AM293" s="118">
        <v>0</v>
      </c>
      <c r="AN293" s="118">
        <v>0</v>
      </c>
      <c r="AO293" s="118">
        <v>0</v>
      </c>
      <c r="AP293" s="118">
        <v>0</v>
      </c>
      <c r="AQ293" s="118">
        <v>0</v>
      </c>
      <c r="AR293" s="118">
        <v>0</v>
      </c>
      <c r="AS293" s="118">
        <v>0</v>
      </c>
      <c r="AT293" s="118">
        <v>0</v>
      </c>
      <c r="AU293" s="118">
        <v>0</v>
      </c>
      <c r="AV293" s="118">
        <v>0</v>
      </c>
      <c r="AW293" s="118">
        <v>0</v>
      </c>
      <c r="AX293" s="118">
        <v>0</v>
      </c>
      <c r="AY293" s="118">
        <v>0</v>
      </c>
      <c r="AZ293" s="118">
        <v>0</v>
      </c>
      <c r="BA293" s="118">
        <v>0</v>
      </c>
      <c r="BB293" s="118">
        <v>0</v>
      </c>
      <c r="BC293" s="118">
        <v>0</v>
      </c>
      <c r="BD293" s="118">
        <v>0</v>
      </c>
      <c r="BE293" s="118">
        <v>0</v>
      </c>
      <c r="BF293" s="118">
        <v>0</v>
      </c>
      <c r="BG293" s="118">
        <v>0</v>
      </c>
      <c r="BH293" s="118">
        <v>0</v>
      </c>
      <c r="BI293" s="118">
        <v>0</v>
      </c>
      <c r="BJ293" s="118">
        <v>0</v>
      </c>
      <c r="BK293" s="118">
        <v>0</v>
      </c>
      <c r="BL293" s="118">
        <v>0</v>
      </c>
      <c r="BM293" s="118">
        <f t="shared" si="12"/>
        <v>7142748.6000000006</v>
      </c>
      <c r="BN293" s="118">
        <f t="shared" si="13"/>
        <v>57141988.68999999</v>
      </c>
      <c r="BO293" s="118">
        <f t="shared" si="14"/>
        <v>64284737.289999992</v>
      </c>
      <c r="BP293" s="132"/>
    </row>
    <row r="294" spans="1:68" ht="14.4" customHeight="1" x14ac:dyDescent="0.3">
      <c r="A294" s="121">
        <v>23199000</v>
      </c>
      <c r="B294" s="122">
        <v>1</v>
      </c>
      <c r="C294" s="122">
        <v>1</v>
      </c>
      <c r="D294" s="122">
        <v>1</v>
      </c>
      <c r="E294" s="122" t="s">
        <v>0</v>
      </c>
      <c r="F294" s="122" t="s">
        <v>306</v>
      </c>
      <c r="G294" s="122" t="s">
        <v>307</v>
      </c>
      <c r="H294" s="122" t="s">
        <v>308</v>
      </c>
      <c r="I294" s="122" t="s">
        <v>291</v>
      </c>
      <c r="J294" s="122" t="s">
        <v>309</v>
      </c>
      <c r="K294" s="122" t="s">
        <v>208</v>
      </c>
      <c r="L294" s="122" t="s">
        <v>310</v>
      </c>
      <c r="M294" s="122" t="s">
        <v>325</v>
      </c>
      <c r="N294" s="122" t="s">
        <v>1874</v>
      </c>
      <c r="O294" s="122" t="s">
        <v>229</v>
      </c>
      <c r="P294" s="122" t="s">
        <v>229</v>
      </c>
      <c r="Q294" s="122" t="s">
        <v>208</v>
      </c>
      <c r="R294" s="123">
        <v>71999999.989999995</v>
      </c>
      <c r="S294" s="124">
        <v>43791</v>
      </c>
      <c r="T294" s="124">
        <v>50982</v>
      </c>
      <c r="U294" s="125">
        <v>80000000</v>
      </c>
      <c r="V294" s="125">
        <v>80000000</v>
      </c>
      <c r="W294" s="122" t="s">
        <v>326</v>
      </c>
      <c r="X294" s="124" t="s">
        <v>208</v>
      </c>
      <c r="Y294" s="118">
        <v>2666666.67</v>
      </c>
      <c r="Z294" s="118">
        <v>5333333.34</v>
      </c>
      <c r="AA294" s="118">
        <v>5333333.34</v>
      </c>
      <c r="AB294" s="118">
        <v>5333333.34</v>
      </c>
      <c r="AC294" s="118">
        <v>5333333.34</v>
      </c>
      <c r="AD294" s="118">
        <v>5333333.34</v>
      </c>
      <c r="AE294" s="118">
        <v>5333333.34</v>
      </c>
      <c r="AF294" s="118">
        <v>5333333.34</v>
      </c>
      <c r="AG294" s="118">
        <v>5333333.34</v>
      </c>
      <c r="AH294" s="118">
        <v>5333333.34</v>
      </c>
      <c r="AI294" s="118">
        <v>5333333.34</v>
      </c>
      <c r="AJ294" s="118">
        <v>5333333.34</v>
      </c>
      <c r="AK294" s="118">
        <v>5333333.34</v>
      </c>
      <c r="AL294" s="118">
        <v>5333333.24</v>
      </c>
      <c r="AM294" s="118">
        <v>0</v>
      </c>
      <c r="AN294" s="118">
        <v>0</v>
      </c>
      <c r="AO294" s="118">
        <v>0</v>
      </c>
      <c r="AP294" s="118">
        <v>0</v>
      </c>
      <c r="AQ294" s="118">
        <v>0</v>
      </c>
      <c r="AR294" s="118">
        <v>0</v>
      </c>
      <c r="AS294" s="118">
        <v>0</v>
      </c>
      <c r="AT294" s="118">
        <v>0</v>
      </c>
      <c r="AU294" s="118">
        <v>0</v>
      </c>
      <c r="AV294" s="118">
        <v>0</v>
      </c>
      <c r="AW294" s="118">
        <v>0</v>
      </c>
      <c r="AX294" s="118">
        <v>0</v>
      </c>
      <c r="AY294" s="118">
        <v>0</v>
      </c>
      <c r="AZ294" s="118">
        <v>0</v>
      </c>
      <c r="BA294" s="118">
        <v>0</v>
      </c>
      <c r="BB294" s="118">
        <v>0</v>
      </c>
      <c r="BC294" s="118">
        <v>0</v>
      </c>
      <c r="BD294" s="118">
        <v>0</v>
      </c>
      <c r="BE294" s="118">
        <v>0</v>
      </c>
      <c r="BF294" s="118">
        <v>0</v>
      </c>
      <c r="BG294" s="118">
        <v>0</v>
      </c>
      <c r="BH294" s="118">
        <v>0</v>
      </c>
      <c r="BI294" s="118">
        <v>0</v>
      </c>
      <c r="BJ294" s="118">
        <v>0</v>
      </c>
      <c r="BK294" s="118">
        <v>0</v>
      </c>
      <c r="BL294" s="118">
        <v>0</v>
      </c>
      <c r="BM294" s="118">
        <f t="shared" si="12"/>
        <v>8000000.0099999998</v>
      </c>
      <c r="BN294" s="118">
        <f t="shared" si="13"/>
        <v>63999999.980000012</v>
      </c>
      <c r="BO294" s="118">
        <f t="shared" si="14"/>
        <v>71999999.99000001</v>
      </c>
      <c r="BP294" s="132"/>
    </row>
    <row r="295" spans="1:68" ht="14.4" customHeight="1" x14ac:dyDescent="0.3">
      <c r="A295" s="121">
        <v>23200000</v>
      </c>
      <c r="B295" s="122">
        <v>1</v>
      </c>
      <c r="C295" s="122">
        <v>1</v>
      </c>
      <c r="D295" s="122">
        <v>1</v>
      </c>
      <c r="E295" s="122" t="s">
        <v>197</v>
      </c>
      <c r="F295" s="122" t="s">
        <v>306</v>
      </c>
      <c r="G295" s="122" t="s">
        <v>307</v>
      </c>
      <c r="H295" s="122" t="s">
        <v>308</v>
      </c>
      <c r="I295" s="122" t="s">
        <v>291</v>
      </c>
      <c r="J295" s="122" t="s">
        <v>309</v>
      </c>
      <c r="K295" s="122" t="s">
        <v>189</v>
      </c>
      <c r="L295" s="122" t="s">
        <v>310</v>
      </c>
      <c r="M295" s="122" t="s">
        <v>325</v>
      </c>
      <c r="N295" s="122" t="s">
        <v>312</v>
      </c>
      <c r="O295" s="122" t="s">
        <v>230</v>
      </c>
      <c r="P295" s="122" t="s">
        <v>230</v>
      </c>
      <c r="Q295" s="122" t="s">
        <v>189</v>
      </c>
      <c r="R295" s="123">
        <v>36979844.141000003</v>
      </c>
      <c r="S295" s="124">
        <v>43773</v>
      </c>
      <c r="T295" s="124">
        <v>51034</v>
      </c>
      <c r="U295" s="125">
        <v>113542860.57799999</v>
      </c>
      <c r="V295" s="125">
        <v>113542860.57799999</v>
      </c>
      <c r="W295" s="122" t="s">
        <v>326</v>
      </c>
      <c r="X295" s="124" t="s">
        <v>189</v>
      </c>
      <c r="Y295" s="118">
        <v>2641417.44</v>
      </c>
      <c r="Z295" s="118">
        <v>2641417.44</v>
      </c>
      <c r="AA295" s="118">
        <v>2641417.4389999998</v>
      </c>
      <c r="AB295" s="118">
        <v>2641417.4389999998</v>
      </c>
      <c r="AC295" s="118">
        <v>2641417.4389999998</v>
      </c>
      <c r="AD295" s="118">
        <v>2641417.4389999998</v>
      </c>
      <c r="AE295" s="118">
        <v>2641417.4389999998</v>
      </c>
      <c r="AF295" s="118">
        <v>2641417.4389999998</v>
      </c>
      <c r="AG295" s="118">
        <v>2641417.4389999998</v>
      </c>
      <c r="AH295" s="118">
        <v>2641417.4389999998</v>
      </c>
      <c r="AI295" s="118">
        <v>2641417.4389999998</v>
      </c>
      <c r="AJ295" s="118">
        <v>2641417.4389999998</v>
      </c>
      <c r="AK295" s="118">
        <v>2641417.4389999998</v>
      </c>
      <c r="AL295" s="118">
        <v>2641417.4320000005</v>
      </c>
      <c r="AM295" s="118">
        <v>0</v>
      </c>
      <c r="AN295" s="118">
        <v>0</v>
      </c>
      <c r="AO295" s="118">
        <v>0</v>
      </c>
      <c r="AP295" s="118">
        <v>0</v>
      </c>
      <c r="AQ295" s="118">
        <v>0</v>
      </c>
      <c r="AR295" s="118">
        <v>0</v>
      </c>
      <c r="AS295" s="118">
        <v>0</v>
      </c>
      <c r="AT295" s="118">
        <v>0</v>
      </c>
      <c r="AU295" s="118">
        <v>0</v>
      </c>
      <c r="AV295" s="118">
        <v>0</v>
      </c>
      <c r="AW295" s="118">
        <v>0</v>
      </c>
      <c r="AX295" s="118">
        <v>0</v>
      </c>
      <c r="AY295" s="118">
        <v>0</v>
      </c>
      <c r="AZ295" s="118">
        <v>0</v>
      </c>
      <c r="BA295" s="118">
        <v>0</v>
      </c>
      <c r="BB295" s="118">
        <v>0</v>
      </c>
      <c r="BC295" s="118">
        <v>0</v>
      </c>
      <c r="BD295" s="118">
        <v>0</v>
      </c>
      <c r="BE295" s="118">
        <v>0</v>
      </c>
      <c r="BF295" s="118">
        <v>0</v>
      </c>
      <c r="BG295" s="118">
        <v>0</v>
      </c>
      <c r="BH295" s="118">
        <v>0</v>
      </c>
      <c r="BI295" s="118">
        <v>0</v>
      </c>
      <c r="BJ295" s="118">
        <v>0</v>
      </c>
      <c r="BK295" s="118">
        <v>0</v>
      </c>
      <c r="BL295" s="118">
        <v>0</v>
      </c>
      <c r="BM295" s="118">
        <f t="shared" si="12"/>
        <v>5282834.88</v>
      </c>
      <c r="BN295" s="118">
        <f t="shared" si="13"/>
        <v>31697009.260999996</v>
      </c>
      <c r="BO295" s="118">
        <f t="shared" si="14"/>
        <v>36979844.140999995</v>
      </c>
      <c r="BP295" s="132"/>
    </row>
    <row r="296" spans="1:68" ht="14.4" customHeight="1" x14ac:dyDescent="0.3">
      <c r="A296" s="121">
        <v>23201000</v>
      </c>
      <c r="B296" s="122">
        <v>1</v>
      </c>
      <c r="C296" s="122">
        <v>1</v>
      </c>
      <c r="D296" s="122">
        <v>1</v>
      </c>
      <c r="E296" s="122" t="s">
        <v>197</v>
      </c>
      <c r="F296" s="122" t="s">
        <v>306</v>
      </c>
      <c r="G296" s="122" t="s">
        <v>307</v>
      </c>
      <c r="H296" s="122" t="s">
        <v>308</v>
      </c>
      <c r="I296" s="122" t="s">
        <v>291</v>
      </c>
      <c r="J296" s="122" t="s">
        <v>309</v>
      </c>
      <c r="K296" s="122" t="s">
        <v>189</v>
      </c>
      <c r="L296" s="122" t="s">
        <v>310</v>
      </c>
      <c r="M296" s="122" t="s">
        <v>325</v>
      </c>
      <c r="N296" s="122" t="s">
        <v>312</v>
      </c>
      <c r="O296" s="122" t="s">
        <v>231</v>
      </c>
      <c r="P296" s="122" t="s">
        <v>231</v>
      </c>
      <c r="Q296" s="122" t="s">
        <v>189</v>
      </c>
      <c r="R296" s="123">
        <v>45674683.038000003</v>
      </c>
      <c r="S296" s="124">
        <v>43773</v>
      </c>
      <c r="T296" s="124">
        <v>51034</v>
      </c>
      <c r="U296" s="125">
        <v>60384134.346000001</v>
      </c>
      <c r="V296" s="125">
        <v>60384134.346000001</v>
      </c>
      <c r="W296" s="122" t="s">
        <v>326</v>
      </c>
      <c r="X296" s="124" t="s">
        <v>189</v>
      </c>
      <c r="Y296" s="118">
        <v>3262477.36</v>
      </c>
      <c r="Z296" s="118">
        <v>3262477.36</v>
      </c>
      <c r="AA296" s="118">
        <v>3262477.3590000002</v>
      </c>
      <c r="AB296" s="118">
        <v>3262477.3590000002</v>
      </c>
      <c r="AC296" s="118">
        <v>3262477.3590000002</v>
      </c>
      <c r="AD296" s="118">
        <v>3262477.3590000002</v>
      </c>
      <c r="AE296" s="118">
        <v>3262477.3590000002</v>
      </c>
      <c r="AF296" s="118">
        <v>3262477.3590000002</v>
      </c>
      <c r="AG296" s="118">
        <v>3262477.3590000002</v>
      </c>
      <c r="AH296" s="118">
        <v>3262477.3590000002</v>
      </c>
      <c r="AI296" s="118">
        <v>3262477.3590000002</v>
      </c>
      <c r="AJ296" s="118">
        <v>3262477.3590000002</v>
      </c>
      <c r="AK296" s="118">
        <v>3262477.3590000002</v>
      </c>
      <c r="AL296" s="118">
        <v>3262477.3690000009</v>
      </c>
      <c r="AM296" s="118">
        <v>0</v>
      </c>
      <c r="AN296" s="118">
        <v>0</v>
      </c>
      <c r="AO296" s="118">
        <v>0</v>
      </c>
      <c r="AP296" s="118">
        <v>0</v>
      </c>
      <c r="AQ296" s="118">
        <v>0</v>
      </c>
      <c r="AR296" s="118">
        <v>0</v>
      </c>
      <c r="AS296" s="118">
        <v>0</v>
      </c>
      <c r="AT296" s="118">
        <v>0</v>
      </c>
      <c r="AU296" s="118">
        <v>0</v>
      </c>
      <c r="AV296" s="118">
        <v>0</v>
      </c>
      <c r="AW296" s="118">
        <v>0</v>
      </c>
      <c r="AX296" s="118">
        <v>0</v>
      </c>
      <c r="AY296" s="118">
        <v>0</v>
      </c>
      <c r="AZ296" s="118">
        <v>0</v>
      </c>
      <c r="BA296" s="118">
        <v>0</v>
      </c>
      <c r="BB296" s="118">
        <v>0</v>
      </c>
      <c r="BC296" s="118">
        <v>0</v>
      </c>
      <c r="BD296" s="118">
        <v>0</v>
      </c>
      <c r="BE296" s="118">
        <v>0</v>
      </c>
      <c r="BF296" s="118">
        <v>0</v>
      </c>
      <c r="BG296" s="118">
        <v>0</v>
      </c>
      <c r="BH296" s="118">
        <v>0</v>
      </c>
      <c r="BI296" s="118">
        <v>0</v>
      </c>
      <c r="BJ296" s="118">
        <v>0</v>
      </c>
      <c r="BK296" s="118">
        <v>0</v>
      </c>
      <c r="BL296" s="118">
        <v>0</v>
      </c>
      <c r="BM296" s="118">
        <f t="shared" si="12"/>
        <v>6524954.7199999997</v>
      </c>
      <c r="BN296" s="118">
        <f t="shared" si="13"/>
        <v>39149728.318000011</v>
      </c>
      <c r="BO296" s="118">
        <f t="shared" si="14"/>
        <v>45674683.03800001</v>
      </c>
      <c r="BP296" s="132"/>
    </row>
    <row r="297" spans="1:68" ht="14.4" customHeight="1" x14ac:dyDescent="0.3">
      <c r="A297" s="121">
        <v>23202000</v>
      </c>
      <c r="B297" s="122">
        <v>1</v>
      </c>
      <c r="C297" s="122">
        <v>1</v>
      </c>
      <c r="D297" s="122">
        <v>1</v>
      </c>
      <c r="E297" s="122" t="s">
        <v>0</v>
      </c>
      <c r="F297" s="122" t="s">
        <v>306</v>
      </c>
      <c r="G297" s="122" t="s">
        <v>307</v>
      </c>
      <c r="H297" s="122" t="s">
        <v>308</v>
      </c>
      <c r="I297" s="122" t="s">
        <v>291</v>
      </c>
      <c r="J297" s="122" t="s">
        <v>309</v>
      </c>
      <c r="K297" s="122" t="s">
        <v>208</v>
      </c>
      <c r="L297" s="122" t="s">
        <v>310</v>
      </c>
      <c r="M297" s="122" t="s">
        <v>325</v>
      </c>
      <c r="N297" s="122" t="s">
        <v>1874</v>
      </c>
      <c r="O297" s="122" t="s">
        <v>232</v>
      </c>
      <c r="P297" s="122" t="s">
        <v>232</v>
      </c>
      <c r="Q297" s="122" t="s">
        <v>208</v>
      </c>
      <c r="R297" s="123">
        <v>140000000</v>
      </c>
      <c r="S297" s="124">
        <v>43809</v>
      </c>
      <c r="T297" s="124">
        <v>51166</v>
      </c>
      <c r="U297" s="125">
        <v>150000000</v>
      </c>
      <c r="V297" s="125">
        <v>150000000</v>
      </c>
      <c r="W297" s="122" t="s">
        <v>326</v>
      </c>
      <c r="X297" s="124" t="s">
        <v>208</v>
      </c>
      <c r="Y297" s="118">
        <v>5000000</v>
      </c>
      <c r="Z297" s="118">
        <v>10000000</v>
      </c>
      <c r="AA297" s="118">
        <v>10000000</v>
      </c>
      <c r="AB297" s="118">
        <v>10000000</v>
      </c>
      <c r="AC297" s="118">
        <v>10000000</v>
      </c>
      <c r="AD297" s="118">
        <v>10000000</v>
      </c>
      <c r="AE297" s="118">
        <v>10000000</v>
      </c>
      <c r="AF297" s="118">
        <v>10000000</v>
      </c>
      <c r="AG297" s="118">
        <v>10000000</v>
      </c>
      <c r="AH297" s="118">
        <v>10000000</v>
      </c>
      <c r="AI297" s="118">
        <v>10000000</v>
      </c>
      <c r="AJ297" s="118">
        <v>10000000</v>
      </c>
      <c r="AK297" s="118">
        <v>10000000</v>
      </c>
      <c r="AL297" s="118">
        <v>10000000</v>
      </c>
      <c r="AM297" s="118">
        <v>5000000</v>
      </c>
      <c r="AN297" s="118">
        <v>0</v>
      </c>
      <c r="AO297" s="118">
        <v>0</v>
      </c>
      <c r="AP297" s="118">
        <v>0</v>
      </c>
      <c r="AQ297" s="118">
        <v>0</v>
      </c>
      <c r="AR297" s="118">
        <v>0</v>
      </c>
      <c r="AS297" s="118">
        <v>0</v>
      </c>
      <c r="AT297" s="118">
        <v>0</v>
      </c>
      <c r="AU297" s="118">
        <v>0</v>
      </c>
      <c r="AV297" s="118">
        <v>0</v>
      </c>
      <c r="AW297" s="118">
        <v>0</v>
      </c>
      <c r="AX297" s="118">
        <v>0</v>
      </c>
      <c r="AY297" s="118">
        <v>0</v>
      </c>
      <c r="AZ297" s="118">
        <v>0</v>
      </c>
      <c r="BA297" s="118">
        <v>0</v>
      </c>
      <c r="BB297" s="118">
        <v>0</v>
      </c>
      <c r="BC297" s="118">
        <v>0</v>
      </c>
      <c r="BD297" s="118">
        <v>0</v>
      </c>
      <c r="BE297" s="118">
        <v>0</v>
      </c>
      <c r="BF297" s="118">
        <v>0</v>
      </c>
      <c r="BG297" s="118">
        <v>0</v>
      </c>
      <c r="BH297" s="118">
        <v>0</v>
      </c>
      <c r="BI297" s="118">
        <v>0</v>
      </c>
      <c r="BJ297" s="118">
        <v>0</v>
      </c>
      <c r="BK297" s="118">
        <v>0</v>
      </c>
      <c r="BL297" s="118">
        <v>0</v>
      </c>
      <c r="BM297" s="118">
        <f t="shared" si="12"/>
        <v>15000000</v>
      </c>
      <c r="BN297" s="118">
        <f t="shared" si="13"/>
        <v>125000000</v>
      </c>
      <c r="BO297" s="118">
        <f t="shared" si="14"/>
        <v>140000000</v>
      </c>
      <c r="BP297" s="132"/>
    </row>
    <row r="298" spans="1:68" ht="14.4" customHeight="1" x14ac:dyDescent="0.3">
      <c r="A298" s="121">
        <v>23203000</v>
      </c>
      <c r="B298" s="122">
        <v>1</v>
      </c>
      <c r="C298" s="122">
        <v>1</v>
      </c>
      <c r="D298" s="122">
        <v>0</v>
      </c>
      <c r="E298" s="122" t="s">
        <v>147</v>
      </c>
      <c r="F298" s="122" t="s">
        <v>306</v>
      </c>
      <c r="G298" s="122" t="s">
        <v>307</v>
      </c>
      <c r="H298" s="122" t="s">
        <v>317</v>
      </c>
      <c r="I298" s="122" t="s">
        <v>336</v>
      </c>
      <c r="J298" s="122" t="s">
        <v>309</v>
      </c>
      <c r="K298" s="122" t="s">
        <v>176</v>
      </c>
      <c r="L298" s="122" t="s">
        <v>337</v>
      </c>
      <c r="M298" s="122" t="s">
        <v>325</v>
      </c>
      <c r="N298" s="122" t="s">
        <v>1874</v>
      </c>
      <c r="O298" s="122" t="s">
        <v>431</v>
      </c>
      <c r="P298" s="122" t="s">
        <v>431</v>
      </c>
      <c r="Q298" s="122" t="s">
        <v>176</v>
      </c>
      <c r="R298" s="123">
        <v>11409108.581</v>
      </c>
      <c r="S298" s="124">
        <v>43822</v>
      </c>
      <c r="T298" s="124">
        <v>54788</v>
      </c>
      <c r="U298" s="125">
        <v>21499450</v>
      </c>
      <c r="V298" s="125">
        <v>21499450</v>
      </c>
      <c r="W298" s="122" t="s">
        <v>326</v>
      </c>
      <c r="X298" s="124" t="s">
        <v>176</v>
      </c>
      <c r="Y298" s="118">
        <v>0</v>
      </c>
      <c r="Z298" s="118">
        <v>0</v>
      </c>
      <c r="AA298" s="118">
        <v>0</v>
      </c>
      <c r="AB298" s="118">
        <v>0</v>
      </c>
      <c r="AC298" s="118">
        <v>570455.41799999995</v>
      </c>
      <c r="AD298" s="118">
        <v>570455.41799999995</v>
      </c>
      <c r="AE298" s="118">
        <v>570455.41799999995</v>
      </c>
      <c r="AF298" s="118">
        <v>570455.41799999995</v>
      </c>
      <c r="AG298" s="118">
        <v>570455.41799999995</v>
      </c>
      <c r="AH298" s="118">
        <v>570455.41799999995</v>
      </c>
      <c r="AI298" s="118">
        <v>570455.41799999995</v>
      </c>
      <c r="AJ298" s="118">
        <v>570455.41799999995</v>
      </c>
      <c r="AK298" s="118">
        <v>570455.41799999995</v>
      </c>
      <c r="AL298" s="118">
        <v>570455.41799999995</v>
      </c>
      <c r="AM298" s="118">
        <v>570455.41799999995</v>
      </c>
      <c r="AN298" s="118">
        <v>570455.41799999995</v>
      </c>
      <c r="AO298" s="118">
        <v>570455.41799999995</v>
      </c>
      <c r="AP298" s="118">
        <v>570455.41799999995</v>
      </c>
      <c r="AQ298" s="118">
        <v>570455.41799999995</v>
      </c>
      <c r="AR298" s="118">
        <v>570455.41799999995</v>
      </c>
      <c r="AS298" s="118">
        <v>570455.41799999995</v>
      </c>
      <c r="AT298" s="118">
        <v>570455.41799999995</v>
      </c>
      <c r="AU298" s="118">
        <v>570455.41799999995</v>
      </c>
      <c r="AV298" s="118">
        <v>570455.63900000509</v>
      </c>
      <c r="AW298" s="118">
        <v>0</v>
      </c>
      <c r="AX298" s="118">
        <v>0</v>
      </c>
      <c r="AY298" s="118">
        <v>0</v>
      </c>
      <c r="AZ298" s="118">
        <v>0</v>
      </c>
      <c r="BA298" s="118">
        <v>0</v>
      </c>
      <c r="BB298" s="118">
        <v>0</v>
      </c>
      <c r="BC298" s="118">
        <v>0</v>
      </c>
      <c r="BD298" s="118">
        <v>0</v>
      </c>
      <c r="BE298" s="118">
        <v>0</v>
      </c>
      <c r="BF298" s="118">
        <v>0</v>
      </c>
      <c r="BG298" s="118">
        <v>0</v>
      </c>
      <c r="BH298" s="118">
        <v>0</v>
      </c>
      <c r="BI298" s="118">
        <v>0</v>
      </c>
      <c r="BJ298" s="118">
        <v>0</v>
      </c>
      <c r="BK298" s="118">
        <v>0</v>
      </c>
      <c r="BL298" s="118">
        <v>0</v>
      </c>
      <c r="BM298" s="118">
        <f t="shared" si="12"/>
        <v>0</v>
      </c>
      <c r="BN298" s="118">
        <f t="shared" si="13"/>
        <v>11409108.581</v>
      </c>
      <c r="BO298" s="118">
        <f t="shared" si="14"/>
        <v>11409108.581</v>
      </c>
      <c r="BP298" s="132"/>
    </row>
    <row r="299" spans="1:68" ht="14.4" customHeight="1" x14ac:dyDescent="0.3">
      <c r="A299" s="121">
        <v>23204000</v>
      </c>
      <c r="B299" s="122">
        <v>1</v>
      </c>
      <c r="C299" s="122">
        <v>1</v>
      </c>
      <c r="D299" s="122">
        <v>1</v>
      </c>
      <c r="E299" s="122" t="s">
        <v>0</v>
      </c>
      <c r="F299" s="122" t="s">
        <v>306</v>
      </c>
      <c r="G299" s="122" t="s">
        <v>307</v>
      </c>
      <c r="H299" s="122" t="s">
        <v>422</v>
      </c>
      <c r="I299" s="122" t="s">
        <v>291</v>
      </c>
      <c r="J299" s="122" t="s">
        <v>309</v>
      </c>
      <c r="K299" s="122" t="s">
        <v>233</v>
      </c>
      <c r="L299" s="122" t="s">
        <v>310</v>
      </c>
      <c r="M299" s="122" t="s">
        <v>325</v>
      </c>
      <c r="N299" s="122" t="s">
        <v>1874</v>
      </c>
      <c r="O299" s="122" t="s">
        <v>425</v>
      </c>
      <c r="P299" s="122" t="s">
        <v>425</v>
      </c>
      <c r="Q299" s="122" t="s">
        <v>233</v>
      </c>
      <c r="R299" s="123">
        <v>65336990</v>
      </c>
      <c r="S299" s="124">
        <v>43858</v>
      </c>
      <c r="T299" s="124">
        <v>53237</v>
      </c>
      <c r="U299" s="125">
        <v>70000000</v>
      </c>
      <c r="V299" s="125">
        <v>70000000</v>
      </c>
      <c r="W299" s="122" t="s">
        <v>326</v>
      </c>
      <c r="X299" s="124" t="s">
        <v>233</v>
      </c>
      <c r="Y299" s="118">
        <v>1719394.47</v>
      </c>
      <c r="Z299" s="118">
        <v>3438788.94</v>
      </c>
      <c r="AA299" s="118">
        <v>3438788.94</v>
      </c>
      <c r="AB299" s="118">
        <v>3438788.94</v>
      </c>
      <c r="AC299" s="118">
        <v>3438788.94</v>
      </c>
      <c r="AD299" s="118">
        <v>3438788.94</v>
      </c>
      <c r="AE299" s="118">
        <v>3438788.94</v>
      </c>
      <c r="AF299" s="118">
        <v>3438788.94</v>
      </c>
      <c r="AG299" s="118">
        <v>3438788.94</v>
      </c>
      <c r="AH299" s="118">
        <v>3438788.94</v>
      </c>
      <c r="AI299" s="118">
        <v>3438788.94</v>
      </c>
      <c r="AJ299" s="118">
        <v>3438788.94</v>
      </c>
      <c r="AK299" s="118">
        <v>3438788.94</v>
      </c>
      <c r="AL299" s="118">
        <v>3438788.94</v>
      </c>
      <c r="AM299" s="118">
        <v>3438788.94</v>
      </c>
      <c r="AN299" s="118">
        <v>3438788.94</v>
      </c>
      <c r="AO299" s="118">
        <v>3438788.94</v>
      </c>
      <c r="AP299" s="118">
        <v>3438788.94</v>
      </c>
      <c r="AQ299" s="118">
        <v>3438788.94</v>
      </c>
      <c r="AR299" s="118">
        <v>1719394.61</v>
      </c>
      <c r="AS299" s="118">
        <v>0</v>
      </c>
      <c r="AT299" s="118">
        <v>0</v>
      </c>
      <c r="AU299" s="118">
        <v>0</v>
      </c>
      <c r="AV299" s="118">
        <v>0</v>
      </c>
      <c r="AW299" s="118">
        <v>0</v>
      </c>
      <c r="AX299" s="118">
        <v>0</v>
      </c>
      <c r="AY299" s="118">
        <v>0</v>
      </c>
      <c r="AZ299" s="118">
        <v>0</v>
      </c>
      <c r="BA299" s="118">
        <v>0</v>
      </c>
      <c r="BB299" s="118">
        <v>0</v>
      </c>
      <c r="BC299" s="118">
        <v>0</v>
      </c>
      <c r="BD299" s="118">
        <v>0</v>
      </c>
      <c r="BE299" s="118">
        <v>0</v>
      </c>
      <c r="BF299" s="118">
        <v>0</v>
      </c>
      <c r="BG299" s="118">
        <v>0</v>
      </c>
      <c r="BH299" s="118">
        <v>0</v>
      </c>
      <c r="BI299" s="118">
        <v>0</v>
      </c>
      <c r="BJ299" s="118">
        <v>0</v>
      </c>
      <c r="BK299" s="118">
        <v>0</v>
      </c>
      <c r="BL299" s="118">
        <v>0</v>
      </c>
      <c r="BM299" s="118">
        <f t="shared" si="12"/>
        <v>5158183.41</v>
      </c>
      <c r="BN299" s="118">
        <f t="shared" si="13"/>
        <v>60178806.589999989</v>
      </c>
      <c r="BO299" s="118">
        <f t="shared" si="14"/>
        <v>65336989.999999985</v>
      </c>
      <c r="BP299" s="132"/>
    </row>
    <row r="300" spans="1:68" ht="14.4" customHeight="1" x14ac:dyDescent="0.3">
      <c r="A300" s="121">
        <v>23205000</v>
      </c>
      <c r="B300" s="122">
        <v>1</v>
      </c>
      <c r="C300" s="122">
        <v>0</v>
      </c>
      <c r="D300" s="122">
        <v>0</v>
      </c>
      <c r="E300" s="122" t="s">
        <v>147</v>
      </c>
      <c r="F300" s="122" t="s">
        <v>328</v>
      </c>
      <c r="G300" s="122" t="s">
        <v>328</v>
      </c>
      <c r="H300" s="122" t="s">
        <v>328</v>
      </c>
      <c r="I300" s="122" t="s">
        <v>328</v>
      </c>
      <c r="J300" s="122" t="s">
        <v>309</v>
      </c>
      <c r="K300" s="122" t="s">
        <v>176</v>
      </c>
      <c r="L300" s="122" t="s">
        <v>341</v>
      </c>
      <c r="M300" s="122" t="s">
        <v>325</v>
      </c>
      <c r="N300" s="122" t="s">
        <v>1874</v>
      </c>
      <c r="O300" s="122" t="s">
        <v>234</v>
      </c>
      <c r="P300" s="122" t="s">
        <v>234</v>
      </c>
      <c r="Q300" s="122" t="s">
        <v>176</v>
      </c>
      <c r="R300" s="123">
        <v>4210456.551</v>
      </c>
      <c r="S300" s="124">
        <v>44301</v>
      </c>
      <c r="T300" s="124">
        <v>55107</v>
      </c>
      <c r="U300" s="125">
        <v>21687975</v>
      </c>
      <c r="V300" s="125">
        <v>21687975</v>
      </c>
      <c r="W300" s="122" t="s">
        <v>326</v>
      </c>
      <c r="X300" s="124" t="s">
        <v>176</v>
      </c>
      <c r="Y300" s="118">
        <v>0</v>
      </c>
      <c r="Z300" s="118">
        <v>0</v>
      </c>
      <c r="AA300" s="118">
        <v>0</v>
      </c>
      <c r="AB300" s="118">
        <v>0</v>
      </c>
      <c r="AC300" s="118">
        <v>0</v>
      </c>
      <c r="AD300" s="118">
        <v>205388.11</v>
      </c>
      <c r="AE300" s="118">
        <v>205388.11</v>
      </c>
      <c r="AF300" s="118">
        <v>205388.11</v>
      </c>
      <c r="AG300" s="118">
        <v>205388.11</v>
      </c>
      <c r="AH300" s="118">
        <v>205388.11</v>
      </c>
      <c r="AI300" s="118">
        <v>205388.11</v>
      </c>
      <c r="AJ300" s="118">
        <v>205388.11</v>
      </c>
      <c r="AK300" s="118">
        <v>205388.11</v>
      </c>
      <c r="AL300" s="118">
        <v>205388.11</v>
      </c>
      <c r="AM300" s="118">
        <v>205388.11</v>
      </c>
      <c r="AN300" s="118">
        <v>205388.11</v>
      </c>
      <c r="AO300" s="118">
        <v>205388.11</v>
      </c>
      <c r="AP300" s="118">
        <v>205388.11</v>
      </c>
      <c r="AQ300" s="118">
        <v>205388.11</v>
      </c>
      <c r="AR300" s="118">
        <v>205388.11</v>
      </c>
      <c r="AS300" s="118">
        <v>205388.11</v>
      </c>
      <c r="AT300" s="118">
        <v>205388.11</v>
      </c>
      <c r="AU300" s="118">
        <v>205388.11</v>
      </c>
      <c r="AV300" s="118">
        <v>205388.11</v>
      </c>
      <c r="AW300" s="118">
        <v>205388.11</v>
      </c>
      <c r="AX300" s="118">
        <v>102694.35100000203</v>
      </c>
      <c r="AY300" s="118">
        <v>0</v>
      </c>
      <c r="AZ300" s="118">
        <v>0</v>
      </c>
      <c r="BA300" s="118">
        <v>0</v>
      </c>
      <c r="BB300" s="118">
        <v>0</v>
      </c>
      <c r="BC300" s="118">
        <v>0</v>
      </c>
      <c r="BD300" s="118">
        <v>0</v>
      </c>
      <c r="BE300" s="118">
        <v>0</v>
      </c>
      <c r="BF300" s="118">
        <v>0</v>
      </c>
      <c r="BG300" s="118">
        <v>0</v>
      </c>
      <c r="BH300" s="118">
        <v>0</v>
      </c>
      <c r="BI300" s="118">
        <v>0</v>
      </c>
      <c r="BJ300" s="118">
        <v>0</v>
      </c>
      <c r="BK300" s="118">
        <v>0</v>
      </c>
      <c r="BL300" s="118">
        <v>0</v>
      </c>
      <c r="BM300" s="118">
        <f t="shared" si="12"/>
        <v>0</v>
      </c>
      <c r="BN300" s="118">
        <f t="shared" si="13"/>
        <v>4210456.551</v>
      </c>
      <c r="BO300" s="118">
        <f t="shared" si="14"/>
        <v>4210456.551</v>
      </c>
      <c r="BP300" s="132"/>
    </row>
    <row r="301" spans="1:68" ht="14.4" customHeight="1" x14ac:dyDescent="0.3">
      <c r="A301" s="121">
        <v>23206000</v>
      </c>
      <c r="B301" s="122">
        <v>1</v>
      </c>
      <c r="C301" s="122">
        <v>1</v>
      </c>
      <c r="D301" s="122">
        <v>1</v>
      </c>
      <c r="E301" s="122" t="s">
        <v>0</v>
      </c>
      <c r="F301" s="122" t="s">
        <v>306</v>
      </c>
      <c r="G301" s="122" t="s">
        <v>307</v>
      </c>
      <c r="H301" s="122" t="s">
        <v>308</v>
      </c>
      <c r="I301" s="122" t="s">
        <v>291</v>
      </c>
      <c r="J301" s="122" t="s">
        <v>309</v>
      </c>
      <c r="K301" s="122" t="s">
        <v>208</v>
      </c>
      <c r="L301" s="122" t="s">
        <v>310</v>
      </c>
      <c r="M301" s="122" t="s">
        <v>325</v>
      </c>
      <c r="N301" s="122" t="s">
        <v>1874</v>
      </c>
      <c r="O301" s="122" t="s">
        <v>439</v>
      </c>
      <c r="P301" s="122" t="s">
        <v>439</v>
      </c>
      <c r="Q301" s="122" t="s">
        <v>208</v>
      </c>
      <c r="R301" s="123">
        <v>100000000</v>
      </c>
      <c r="S301" s="124">
        <v>44890</v>
      </c>
      <c r="T301" s="124">
        <v>52109</v>
      </c>
      <c r="U301" s="125">
        <v>100000000</v>
      </c>
      <c r="V301" s="125">
        <v>100000000</v>
      </c>
      <c r="W301" s="122" t="s">
        <v>326</v>
      </c>
      <c r="X301" s="124" t="s">
        <v>208</v>
      </c>
      <c r="Y301" s="118">
        <v>0</v>
      </c>
      <c r="Z301" s="118">
        <v>0</v>
      </c>
      <c r="AA301" s="118">
        <v>6666666.6660000002</v>
      </c>
      <c r="AB301" s="118">
        <v>6666666.6660000002</v>
      </c>
      <c r="AC301" s="118">
        <v>6666666.6660000002</v>
      </c>
      <c r="AD301" s="118">
        <v>6666666.6660000002</v>
      </c>
      <c r="AE301" s="118">
        <v>6666666.6660000002</v>
      </c>
      <c r="AF301" s="118">
        <v>6666666.6660000002</v>
      </c>
      <c r="AG301" s="118">
        <v>6666666.6660000002</v>
      </c>
      <c r="AH301" s="118">
        <v>6666666.6660000002</v>
      </c>
      <c r="AI301" s="118">
        <v>6666666.6660000002</v>
      </c>
      <c r="AJ301" s="118">
        <v>6666666.6660000002</v>
      </c>
      <c r="AK301" s="118">
        <v>6666666.6660000002</v>
      </c>
      <c r="AL301" s="118">
        <v>6666666.6660000002</v>
      </c>
      <c r="AM301" s="118">
        <v>6666666.6660000002</v>
      </c>
      <c r="AN301" s="118">
        <v>6666666.6660000002</v>
      </c>
      <c r="AO301" s="118">
        <v>6666666.6760000205</v>
      </c>
      <c r="AP301" s="118">
        <v>0</v>
      </c>
      <c r="AQ301" s="118">
        <v>0</v>
      </c>
      <c r="AR301" s="118">
        <v>0</v>
      </c>
      <c r="AS301" s="118">
        <v>0</v>
      </c>
      <c r="AT301" s="118">
        <v>0</v>
      </c>
      <c r="AU301" s="118">
        <v>0</v>
      </c>
      <c r="AV301" s="118">
        <v>0</v>
      </c>
      <c r="AW301" s="118">
        <v>0</v>
      </c>
      <c r="AX301" s="118">
        <v>0</v>
      </c>
      <c r="AY301" s="118">
        <v>0</v>
      </c>
      <c r="AZ301" s="118">
        <v>0</v>
      </c>
      <c r="BA301" s="118">
        <v>0</v>
      </c>
      <c r="BB301" s="118">
        <v>0</v>
      </c>
      <c r="BC301" s="118">
        <v>0</v>
      </c>
      <c r="BD301" s="118">
        <v>0</v>
      </c>
      <c r="BE301" s="118">
        <v>0</v>
      </c>
      <c r="BF301" s="118">
        <v>0</v>
      </c>
      <c r="BG301" s="118">
        <v>0</v>
      </c>
      <c r="BH301" s="118">
        <v>0</v>
      </c>
      <c r="BI301" s="118">
        <v>0</v>
      </c>
      <c r="BJ301" s="118">
        <v>0</v>
      </c>
      <c r="BK301" s="118">
        <v>0</v>
      </c>
      <c r="BL301" s="118">
        <v>0</v>
      </c>
      <c r="BM301" s="118">
        <f t="shared" si="12"/>
        <v>0</v>
      </c>
      <c r="BN301" s="118">
        <f t="shared" si="13"/>
        <v>100000000</v>
      </c>
      <c r="BO301" s="118">
        <f t="shared" si="14"/>
        <v>100000000</v>
      </c>
      <c r="BP301" s="132"/>
    </row>
    <row r="302" spans="1:68" ht="14.4" customHeight="1" x14ac:dyDescent="0.3">
      <c r="A302" s="121">
        <v>23207000</v>
      </c>
      <c r="B302" s="122">
        <v>1</v>
      </c>
      <c r="C302" s="122">
        <v>1</v>
      </c>
      <c r="D302" s="122">
        <v>1</v>
      </c>
      <c r="E302" s="122" t="s">
        <v>0</v>
      </c>
      <c r="F302" s="122" t="s">
        <v>306</v>
      </c>
      <c r="G302" s="122" t="s">
        <v>307</v>
      </c>
      <c r="H302" s="122" t="s">
        <v>308</v>
      </c>
      <c r="I302" s="122" t="s">
        <v>291</v>
      </c>
      <c r="J302" s="122" t="s">
        <v>309</v>
      </c>
      <c r="K302" s="122" t="s">
        <v>208</v>
      </c>
      <c r="L302" s="122" t="s">
        <v>310</v>
      </c>
      <c r="M302" s="122" t="s">
        <v>325</v>
      </c>
      <c r="N302" s="122" t="s">
        <v>1874</v>
      </c>
      <c r="O302" s="122" t="s">
        <v>438</v>
      </c>
      <c r="P302" s="122" t="s">
        <v>438</v>
      </c>
      <c r="Q302" s="122" t="s">
        <v>208</v>
      </c>
      <c r="R302" s="123">
        <v>50000000</v>
      </c>
      <c r="S302" s="124">
        <v>44890</v>
      </c>
      <c r="T302" s="124">
        <v>52109</v>
      </c>
      <c r="U302" s="125">
        <v>50000000</v>
      </c>
      <c r="V302" s="125">
        <v>50000000</v>
      </c>
      <c r="W302" s="122" t="s">
        <v>326</v>
      </c>
      <c r="X302" s="124" t="s">
        <v>208</v>
      </c>
      <c r="Y302" s="118">
        <v>0</v>
      </c>
      <c r="Z302" s="118">
        <v>0</v>
      </c>
      <c r="AA302" s="118">
        <v>3333333.34</v>
      </c>
      <c r="AB302" s="118">
        <v>3333333.34</v>
      </c>
      <c r="AC302" s="118">
        <v>3333333.34</v>
      </c>
      <c r="AD302" s="118">
        <v>3333333.34</v>
      </c>
      <c r="AE302" s="118">
        <v>3333333.34</v>
      </c>
      <c r="AF302" s="118">
        <v>3333333.34</v>
      </c>
      <c r="AG302" s="118">
        <v>3333333.34</v>
      </c>
      <c r="AH302" s="118">
        <v>3333333.34</v>
      </c>
      <c r="AI302" s="118">
        <v>3333333.34</v>
      </c>
      <c r="AJ302" s="118">
        <v>3333333.34</v>
      </c>
      <c r="AK302" s="118">
        <v>3333333.34</v>
      </c>
      <c r="AL302" s="118">
        <v>3333333.34</v>
      </c>
      <c r="AM302" s="118">
        <v>3333333.34</v>
      </c>
      <c r="AN302" s="118">
        <v>3333333.34</v>
      </c>
      <c r="AO302" s="118">
        <v>3333333.24</v>
      </c>
      <c r="AP302" s="118">
        <v>0</v>
      </c>
      <c r="AQ302" s="118">
        <v>0</v>
      </c>
      <c r="AR302" s="118">
        <v>0</v>
      </c>
      <c r="AS302" s="118">
        <v>0</v>
      </c>
      <c r="AT302" s="118">
        <v>0</v>
      </c>
      <c r="AU302" s="118">
        <v>0</v>
      </c>
      <c r="AV302" s="118">
        <v>0</v>
      </c>
      <c r="AW302" s="118">
        <v>0</v>
      </c>
      <c r="AX302" s="118">
        <v>0</v>
      </c>
      <c r="AY302" s="118">
        <v>0</v>
      </c>
      <c r="AZ302" s="118">
        <v>0</v>
      </c>
      <c r="BA302" s="118">
        <v>0</v>
      </c>
      <c r="BB302" s="118">
        <v>0</v>
      </c>
      <c r="BC302" s="118">
        <v>0</v>
      </c>
      <c r="BD302" s="118">
        <v>0</v>
      </c>
      <c r="BE302" s="118">
        <v>0</v>
      </c>
      <c r="BF302" s="118">
        <v>0</v>
      </c>
      <c r="BG302" s="118">
        <v>0</v>
      </c>
      <c r="BH302" s="118">
        <v>0</v>
      </c>
      <c r="BI302" s="118">
        <v>0</v>
      </c>
      <c r="BJ302" s="118">
        <v>0</v>
      </c>
      <c r="BK302" s="118">
        <v>0</v>
      </c>
      <c r="BL302" s="118">
        <v>0</v>
      </c>
      <c r="BM302" s="118">
        <f t="shared" si="12"/>
        <v>0</v>
      </c>
      <c r="BN302" s="118">
        <f t="shared" si="13"/>
        <v>50000000.000000007</v>
      </c>
      <c r="BO302" s="118">
        <f t="shared" si="14"/>
        <v>50000000.000000007</v>
      </c>
      <c r="BP302" s="132"/>
    </row>
    <row r="303" spans="1:68" ht="14.4" customHeight="1" x14ac:dyDescent="0.3">
      <c r="A303" s="121">
        <v>23208000</v>
      </c>
      <c r="B303" s="122">
        <v>1</v>
      </c>
      <c r="C303" s="122">
        <v>1</v>
      </c>
      <c r="D303" s="122">
        <v>1</v>
      </c>
      <c r="E303" s="122" t="s">
        <v>179</v>
      </c>
      <c r="F303" s="122" t="s">
        <v>306</v>
      </c>
      <c r="G303" s="122" t="s">
        <v>307</v>
      </c>
      <c r="H303" s="122" t="s">
        <v>422</v>
      </c>
      <c r="I303" s="122" t="s">
        <v>291</v>
      </c>
      <c r="J303" s="122" t="s">
        <v>309</v>
      </c>
      <c r="K303" s="122" t="s">
        <v>233</v>
      </c>
      <c r="L303" s="122" t="s">
        <v>310</v>
      </c>
      <c r="M303" s="122" t="s">
        <v>325</v>
      </c>
      <c r="N303" s="122" t="s">
        <v>1874</v>
      </c>
      <c r="O303" s="122" t="s">
        <v>441</v>
      </c>
      <c r="P303" s="122" t="s">
        <v>441</v>
      </c>
      <c r="Q303" s="122" t="s">
        <v>233</v>
      </c>
      <c r="R303" s="123">
        <v>147416200</v>
      </c>
      <c r="S303" s="124">
        <v>44861</v>
      </c>
      <c r="T303" s="124">
        <v>50354</v>
      </c>
      <c r="U303" s="125">
        <v>175720000</v>
      </c>
      <c r="V303" s="125">
        <v>175720000</v>
      </c>
      <c r="W303" s="122" t="s">
        <v>326</v>
      </c>
      <c r="X303" s="124" t="s">
        <v>233</v>
      </c>
      <c r="Y303" s="118">
        <v>6409400</v>
      </c>
      <c r="Z303" s="118">
        <v>12818800</v>
      </c>
      <c r="AA303" s="118">
        <v>12818800</v>
      </c>
      <c r="AB303" s="118">
        <v>12818800</v>
      </c>
      <c r="AC303" s="118">
        <v>12818800</v>
      </c>
      <c r="AD303" s="118">
        <v>12818800</v>
      </c>
      <c r="AE303" s="118">
        <v>12818800</v>
      </c>
      <c r="AF303" s="118">
        <v>12818800</v>
      </c>
      <c r="AG303" s="118">
        <v>12818800</v>
      </c>
      <c r="AH303" s="118">
        <v>12818800</v>
      </c>
      <c r="AI303" s="118">
        <v>12818800</v>
      </c>
      <c r="AJ303" s="118">
        <v>12818800</v>
      </c>
      <c r="AK303" s="118">
        <v>0</v>
      </c>
      <c r="AL303" s="118">
        <v>0</v>
      </c>
      <c r="AM303" s="118">
        <v>0</v>
      </c>
      <c r="AN303" s="118">
        <v>0</v>
      </c>
      <c r="AO303" s="118">
        <v>0</v>
      </c>
      <c r="AP303" s="118">
        <v>0</v>
      </c>
      <c r="AQ303" s="118">
        <v>0</v>
      </c>
      <c r="AR303" s="118">
        <v>0</v>
      </c>
      <c r="AS303" s="118">
        <v>0</v>
      </c>
      <c r="AT303" s="118">
        <v>0</v>
      </c>
      <c r="AU303" s="118">
        <v>0</v>
      </c>
      <c r="AV303" s="118">
        <v>0</v>
      </c>
      <c r="AW303" s="118">
        <v>0</v>
      </c>
      <c r="AX303" s="118">
        <v>0</v>
      </c>
      <c r="AY303" s="118">
        <v>0</v>
      </c>
      <c r="AZ303" s="118">
        <v>0</v>
      </c>
      <c r="BA303" s="118">
        <v>0</v>
      </c>
      <c r="BB303" s="118">
        <v>0</v>
      </c>
      <c r="BC303" s="118">
        <v>0</v>
      </c>
      <c r="BD303" s="118">
        <v>0</v>
      </c>
      <c r="BE303" s="118">
        <v>0</v>
      </c>
      <c r="BF303" s="118">
        <v>0</v>
      </c>
      <c r="BG303" s="118">
        <v>0</v>
      </c>
      <c r="BH303" s="118">
        <v>0</v>
      </c>
      <c r="BI303" s="118">
        <v>0</v>
      </c>
      <c r="BJ303" s="118">
        <v>0</v>
      </c>
      <c r="BK303" s="118">
        <v>0</v>
      </c>
      <c r="BL303" s="118">
        <v>0</v>
      </c>
      <c r="BM303" s="118">
        <f t="shared" si="12"/>
        <v>19228200</v>
      </c>
      <c r="BN303" s="118">
        <f t="shared" si="13"/>
        <v>128188000</v>
      </c>
      <c r="BO303" s="118">
        <f t="shared" si="14"/>
        <v>147416200</v>
      </c>
      <c r="BP303" s="132"/>
    </row>
    <row r="304" spans="1:68" ht="14.4" customHeight="1" x14ac:dyDescent="0.3">
      <c r="A304" s="121">
        <v>23209000</v>
      </c>
      <c r="B304" s="122">
        <v>1</v>
      </c>
      <c r="C304" s="122">
        <v>1</v>
      </c>
      <c r="D304" s="122">
        <v>1</v>
      </c>
      <c r="E304" s="122" t="s">
        <v>0</v>
      </c>
      <c r="F304" s="122" t="s">
        <v>306</v>
      </c>
      <c r="G304" s="122" t="s">
        <v>307</v>
      </c>
      <c r="H304" s="122" t="s">
        <v>308</v>
      </c>
      <c r="I304" s="122" t="s">
        <v>291</v>
      </c>
      <c r="J304" s="122" t="s">
        <v>309</v>
      </c>
      <c r="K304" s="122" t="s">
        <v>208</v>
      </c>
      <c r="L304" s="122" t="s">
        <v>310</v>
      </c>
      <c r="M304" s="122" t="s">
        <v>325</v>
      </c>
      <c r="N304" s="122" t="s">
        <v>1874</v>
      </c>
      <c r="O304" s="122" t="s">
        <v>235</v>
      </c>
      <c r="P304" s="122" t="s">
        <v>235</v>
      </c>
      <c r="Q304" s="122" t="s">
        <v>208</v>
      </c>
      <c r="R304" s="123">
        <v>30000000</v>
      </c>
      <c r="S304" s="124">
        <v>44936</v>
      </c>
      <c r="T304" s="124">
        <v>52078</v>
      </c>
      <c r="U304" s="125">
        <v>30000000</v>
      </c>
      <c r="V304" s="125">
        <v>30000000</v>
      </c>
      <c r="W304" s="122" t="s">
        <v>326</v>
      </c>
      <c r="X304" s="124" t="s">
        <v>208</v>
      </c>
      <c r="Y304" s="118">
        <v>0</v>
      </c>
      <c r="Z304" s="118">
        <v>0</v>
      </c>
      <c r="AA304" s="118">
        <v>2000000</v>
      </c>
      <c r="AB304" s="118">
        <v>2000000</v>
      </c>
      <c r="AC304" s="118">
        <v>2000000</v>
      </c>
      <c r="AD304" s="118">
        <v>2000000</v>
      </c>
      <c r="AE304" s="118">
        <v>2000000</v>
      </c>
      <c r="AF304" s="118">
        <v>2000000</v>
      </c>
      <c r="AG304" s="118">
        <v>2000000</v>
      </c>
      <c r="AH304" s="118">
        <v>2000000</v>
      </c>
      <c r="AI304" s="118">
        <v>2000000</v>
      </c>
      <c r="AJ304" s="118">
        <v>2000000</v>
      </c>
      <c r="AK304" s="118">
        <v>2000000</v>
      </c>
      <c r="AL304" s="118">
        <v>2000000</v>
      </c>
      <c r="AM304" s="118">
        <v>2000000</v>
      </c>
      <c r="AN304" s="118">
        <v>2000000</v>
      </c>
      <c r="AO304" s="118">
        <v>2000000</v>
      </c>
      <c r="AP304" s="118">
        <v>0</v>
      </c>
      <c r="AQ304" s="118">
        <v>0</v>
      </c>
      <c r="AR304" s="118">
        <v>0</v>
      </c>
      <c r="AS304" s="118">
        <v>0</v>
      </c>
      <c r="AT304" s="118">
        <v>0</v>
      </c>
      <c r="AU304" s="118">
        <v>0</v>
      </c>
      <c r="AV304" s="118">
        <v>0</v>
      </c>
      <c r="AW304" s="118">
        <v>0</v>
      </c>
      <c r="AX304" s="118">
        <v>0</v>
      </c>
      <c r="AY304" s="118">
        <v>0</v>
      </c>
      <c r="AZ304" s="118">
        <v>0</v>
      </c>
      <c r="BA304" s="118">
        <v>0</v>
      </c>
      <c r="BB304" s="118">
        <v>0</v>
      </c>
      <c r="BC304" s="118">
        <v>0</v>
      </c>
      <c r="BD304" s="118">
        <v>0</v>
      </c>
      <c r="BE304" s="118">
        <v>0</v>
      </c>
      <c r="BF304" s="118">
        <v>0</v>
      </c>
      <c r="BG304" s="118">
        <v>0</v>
      </c>
      <c r="BH304" s="118">
        <v>0</v>
      </c>
      <c r="BI304" s="118">
        <v>0</v>
      </c>
      <c r="BJ304" s="118">
        <v>0</v>
      </c>
      <c r="BK304" s="118">
        <v>0</v>
      </c>
      <c r="BL304" s="118">
        <v>0</v>
      </c>
      <c r="BM304" s="118">
        <f t="shared" si="12"/>
        <v>0</v>
      </c>
      <c r="BN304" s="118">
        <f t="shared" si="13"/>
        <v>30000000</v>
      </c>
      <c r="BO304" s="118">
        <f t="shared" si="14"/>
        <v>30000000</v>
      </c>
    </row>
    <row r="305" spans="1:71" ht="14.4" customHeight="1" x14ac:dyDescent="0.3">
      <c r="A305" s="121">
        <v>23210000</v>
      </c>
      <c r="B305" s="122">
        <v>1</v>
      </c>
      <c r="C305" s="122">
        <v>1</v>
      </c>
      <c r="D305" s="122">
        <v>0</v>
      </c>
      <c r="E305" s="122" t="s">
        <v>0</v>
      </c>
      <c r="F305" s="122" t="s">
        <v>306</v>
      </c>
      <c r="G305" s="122" t="s">
        <v>314</v>
      </c>
      <c r="H305" s="122" t="s">
        <v>314</v>
      </c>
      <c r="I305" s="122" t="s">
        <v>314</v>
      </c>
      <c r="J305" s="122" t="s">
        <v>309</v>
      </c>
      <c r="K305" s="122" t="s">
        <v>175</v>
      </c>
      <c r="L305" s="122" t="s">
        <v>453</v>
      </c>
      <c r="M305" s="122" t="s">
        <v>325</v>
      </c>
      <c r="N305" s="122" t="s">
        <v>1874</v>
      </c>
      <c r="O305" s="122" t="s">
        <v>454</v>
      </c>
      <c r="P305" s="122" t="s">
        <v>454</v>
      </c>
      <c r="Q305" s="122" t="s">
        <v>175</v>
      </c>
      <c r="R305" s="123">
        <v>16801526.789999999</v>
      </c>
      <c r="S305" s="124">
        <v>44998</v>
      </c>
      <c r="T305" s="124">
        <v>54341</v>
      </c>
      <c r="U305" s="125">
        <v>40000000</v>
      </c>
      <c r="V305" s="125">
        <v>40000000</v>
      </c>
      <c r="W305" s="122" t="s">
        <v>326</v>
      </c>
      <c r="X305" s="124" t="s">
        <v>175</v>
      </c>
      <c r="Y305" s="118">
        <v>0</v>
      </c>
      <c r="Z305" s="118">
        <v>0</v>
      </c>
      <c r="AA305" s="118">
        <v>0</v>
      </c>
      <c r="AB305" s="118">
        <v>0</v>
      </c>
      <c r="AC305" s="118">
        <v>0</v>
      </c>
      <c r="AD305" s="118">
        <v>0</v>
      </c>
      <c r="AE305" s="118">
        <v>908190.64</v>
      </c>
      <c r="AF305" s="118">
        <v>908190.64</v>
      </c>
      <c r="AG305" s="118">
        <v>908190.64</v>
      </c>
      <c r="AH305" s="118">
        <v>908190.64</v>
      </c>
      <c r="AI305" s="118">
        <v>908190.64</v>
      </c>
      <c r="AJ305" s="118">
        <v>908190.64</v>
      </c>
      <c r="AK305" s="118">
        <v>908190.64</v>
      </c>
      <c r="AL305" s="118">
        <v>908190.64</v>
      </c>
      <c r="AM305" s="118">
        <v>908190.64</v>
      </c>
      <c r="AN305" s="118">
        <v>908190.64</v>
      </c>
      <c r="AO305" s="118">
        <v>908190.64</v>
      </c>
      <c r="AP305" s="118">
        <v>908190.64</v>
      </c>
      <c r="AQ305" s="118">
        <v>908190.64</v>
      </c>
      <c r="AR305" s="118">
        <v>908190.64</v>
      </c>
      <c r="AS305" s="118">
        <v>908190.64</v>
      </c>
      <c r="AT305" s="118">
        <v>908190.64</v>
      </c>
      <c r="AU305" s="118">
        <v>908190.64</v>
      </c>
      <c r="AV305" s="118">
        <v>908190.64</v>
      </c>
      <c r="AW305" s="118">
        <v>454095.26999999554</v>
      </c>
      <c r="AX305" s="118">
        <v>0</v>
      </c>
      <c r="AY305" s="118">
        <v>0</v>
      </c>
      <c r="AZ305" s="118">
        <v>0</v>
      </c>
      <c r="BA305" s="118">
        <v>0</v>
      </c>
      <c r="BB305" s="118">
        <v>0</v>
      </c>
      <c r="BC305" s="118">
        <v>0</v>
      </c>
      <c r="BD305" s="118">
        <v>0</v>
      </c>
      <c r="BE305" s="118">
        <v>0</v>
      </c>
      <c r="BF305" s="118">
        <v>0</v>
      </c>
      <c r="BG305" s="118">
        <v>0</v>
      </c>
      <c r="BH305" s="118">
        <v>0</v>
      </c>
      <c r="BI305" s="118">
        <v>0</v>
      </c>
      <c r="BJ305" s="118">
        <v>0</v>
      </c>
      <c r="BK305" s="118">
        <v>0</v>
      </c>
      <c r="BL305" s="118">
        <v>0</v>
      </c>
      <c r="BM305" s="118">
        <f t="shared" si="12"/>
        <v>0</v>
      </c>
      <c r="BN305" s="118">
        <f t="shared" si="13"/>
        <v>16801526.789999999</v>
      </c>
      <c r="BO305" s="118">
        <f t="shared" si="14"/>
        <v>16801526.789999999</v>
      </c>
    </row>
    <row r="306" spans="1:71" ht="14.4" customHeight="1" x14ac:dyDescent="0.3">
      <c r="A306" s="121">
        <v>23230000</v>
      </c>
      <c r="B306" s="122">
        <v>1</v>
      </c>
      <c r="C306" s="122">
        <v>1</v>
      </c>
      <c r="D306" s="122">
        <v>1</v>
      </c>
      <c r="E306" s="122" t="s">
        <v>236</v>
      </c>
      <c r="F306" s="122" t="s">
        <v>306</v>
      </c>
      <c r="G306" s="122" t="s">
        <v>307</v>
      </c>
      <c r="H306" s="122" t="s">
        <v>308</v>
      </c>
      <c r="I306" s="122" t="s">
        <v>291</v>
      </c>
      <c r="J306" s="122" t="s">
        <v>309</v>
      </c>
      <c r="K306" s="122" t="s">
        <v>237</v>
      </c>
      <c r="L306" s="122" t="s">
        <v>310</v>
      </c>
      <c r="M306" s="122" t="s">
        <v>325</v>
      </c>
      <c r="N306" s="122" t="s">
        <v>1874</v>
      </c>
      <c r="O306" s="122" t="s">
        <v>458</v>
      </c>
      <c r="P306" s="122" t="s">
        <v>458</v>
      </c>
      <c r="Q306" s="122" t="s">
        <v>237</v>
      </c>
      <c r="R306" s="123">
        <v>82104331.049999997</v>
      </c>
      <c r="S306" s="124">
        <v>45366</v>
      </c>
      <c r="T306" s="124">
        <v>49018</v>
      </c>
      <c r="U306" s="125">
        <v>88616472</v>
      </c>
      <c r="V306" s="125">
        <v>88616472</v>
      </c>
      <c r="W306" s="122" t="s">
        <v>326</v>
      </c>
      <c r="X306" s="124" t="s">
        <v>237</v>
      </c>
      <c r="Y306" s="118">
        <v>9122703.4480000008</v>
      </c>
      <c r="Z306" s="118">
        <v>9122703.4480000008</v>
      </c>
      <c r="AA306" s="118">
        <v>9122703.4480000008</v>
      </c>
      <c r="AB306" s="118">
        <v>9122703.4480000008</v>
      </c>
      <c r="AC306" s="118">
        <v>9122703.4480000008</v>
      </c>
      <c r="AD306" s="118">
        <v>9122703.4480000008</v>
      </c>
      <c r="AE306" s="118">
        <v>9122703.4480000008</v>
      </c>
      <c r="AF306" s="118">
        <v>9122703.4480000008</v>
      </c>
      <c r="AG306" s="118">
        <v>9122703.4659999926</v>
      </c>
      <c r="AH306" s="118">
        <v>0</v>
      </c>
      <c r="AI306" s="118">
        <v>0</v>
      </c>
      <c r="AJ306" s="118">
        <v>0</v>
      </c>
      <c r="AK306" s="118">
        <v>0</v>
      </c>
      <c r="AL306" s="118">
        <v>0</v>
      </c>
      <c r="AM306" s="118">
        <v>0</v>
      </c>
      <c r="AN306" s="118">
        <v>0</v>
      </c>
      <c r="AO306" s="118">
        <v>0</v>
      </c>
      <c r="AP306" s="118">
        <v>0</v>
      </c>
      <c r="AQ306" s="118">
        <v>0</v>
      </c>
      <c r="AR306" s="118">
        <v>0</v>
      </c>
      <c r="AS306" s="118">
        <v>0</v>
      </c>
      <c r="AT306" s="118">
        <v>0</v>
      </c>
      <c r="AU306" s="118">
        <v>0</v>
      </c>
      <c r="AV306" s="118">
        <v>0</v>
      </c>
      <c r="AW306" s="118">
        <v>0</v>
      </c>
      <c r="AX306" s="118">
        <v>0</v>
      </c>
      <c r="AY306" s="118">
        <v>0</v>
      </c>
      <c r="AZ306" s="118">
        <v>0</v>
      </c>
      <c r="BA306" s="118">
        <v>0</v>
      </c>
      <c r="BB306" s="118">
        <v>0</v>
      </c>
      <c r="BC306" s="118">
        <v>0</v>
      </c>
      <c r="BD306" s="118">
        <v>0</v>
      </c>
      <c r="BE306" s="118">
        <v>0</v>
      </c>
      <c r="BF306" s="118">
        <v>0</v>
      </c>
      <c r="BG306" s="118">
        <v>0</v>
      </c>
      <c r="BH306" s="118">
        <v>0</v>
      </c>
      <c r="BI306" s="118">
        <v>0</v>
      </c>
      <c r="BJ306" s="118">
        <v>0</v>
      </c>
      <c r="BK306" s="118">
        <v>0</v>
      </c>
      <c r="BL306" s="118">
        <v>0</v>
      </c>
      <c r="BM306" s="118">
        <f t="shared" si="12"/>
        <v>18245406.896000002</v>
      </c>
      <c r="BN306" s="118">
        <f t="shared" si="13"/>
        <v>63858924.153999992</v>
      </c>
      <c r="BO306" s="118">
        <f t="shared" si="14"/>
        <v>82104331.049999997</v>
      </c>
    </row>
    <row r="307" spans="1:71" ht="14.4" customHeight="1" x14ac:dyDescent="0.3">
      <c r="A307" s="121">
        <v>23231000</v>
      </c>
      <c r="B307" s="122">
        <v>1</v>
      </c>
      <c r="C307" s="122">
        <v>0</v>
      </c>
      <c r="D307" s="122">
        <v>0</v>
      </c>
      <c r="E307" s="122" t="s">
        <v>0</v>
      </c>
      <c r="F307" s="122" t="s">
        <v>328</v>
      </c>
      <c r="G307" s="122" t="s">
        <v>328</v>
      </c>
      <c r="H307" s="122" t="s">
        <v>328</v>
      </c>
      <c r="I307" s="122" t="s">
        <v>328</v>
      </c>
      <c r="J307" s="122" t="s">
        <v>309</v>
      </c>
      <c r="K307" s="122" t="s">
        <v>208</v>
      </c>
      <c r="L307" s="122" t="s">
        <v>343</v>
      </c>
      <c r="M307" s="122" t="s">
        <v>325</v>
      </c>
      <c r="N307" s="122" t="s">
        <v>1874</v>
      </c>
      <c r="O307" s="122" t="s">
        <v>470</v>
      </c>
      <c r="P307" s="122" t="s">
        <v>470</v>
      </c>
      <c r="Q307" s="122" t="s">
        <v>208</v>
      </c>
      <c r="R307" s="123">
        <v>15586600</v>
      </c>
      <c r="S307" s="124">
        <v>45506</v>
      </c>
      <c r="T307" s="124">
        <v>49899</v>
      </c>
      <c r="U307" s="125">
        <v>30000000</v>
      </c>
      <c r="V307" s="125">
        <v>30000000</v>
      </c>
      <c r="W307" s="122" t="s">
        <v>326</v>
      </c>
      <c r="X307" s="124" t="s">
        <v>208</v>
      </c>
      <c r="Y307" s="118">
        <v>0</v>
      </c>
      <c r="Z307" s="118">
        <v>0</v>
      </c>
      <c r="AA307" s="118">
        <v>0</v>
      </c>
      <c r="AB307" s="118">
        <v>0</v>
      </c>
      <c r="AC307" s="118">
        <v>2226657.14</v>
      </c>
      <c r="AD307" s="118">
        <v>2226657.14</v>
      </c>
      <c r="AE307" s="118">
        <v>2226657.14</v>
      </c>
      <c r="AF307" s="118">
        <v>2226657.14</v>
      </c>
      <c r="AG307" s="118">
        <v>2226657.14</v>
      </c>
      <c r="AH307" s="118">
        <v>2226657.14</v>
      </c>
      <c r="AI307" s="118">
        <v>2226657.16</v>
      </c>
      <c r="AJ307" s="118">
        <v>0</v>
      </c>
      <c r="AK307" s="118">
        <v>0</v>
      </c>
      <c r="AL307" s="118">
        <v>0</v>
      </c>
      <c r="AM307" s="118">
        <v>0</v>
      </c>
      <c r="AN307" s="118">
        <v>0</v>
      </c>
      <c r="AO307" s="118">
        <v>0</v>
      </c>
      <c r="AP307" s="118">
        <v>0</v>
      </c>
      <c r="AQ307" s="118">
        <v>0</v>
      </c>
      <c r="AR307" s="118">
        <v>0</v>
      </c>
      <c r="AS307" s="118">
        <v>0</v>
      </c>
      <c r="AT307" s="118">
        <v>0</v>
      </c>
      <c r="AU307" s="118">
        <v>0</v>
      </c>
      <c r="AV307" s="118">
        <v>0</v>
      </c>
      <c r="AW307" s="118">
        <v>0</v>
      </c>
      <c r="AX307" s="118">
        <v>0</v>
      </c>
      <c r="AY307" s="118">
        <v>0</v>
      </c>
      <c r="AZ307" s="118">
        <v>0</v>
      </c>
      <c r="BA307" s="118">
        <v>0</v>
      </c>
      <c r="BB307" s="118">
        <v>0</v>
      </c>
      <c r="BC307" s="118">
        <v>0</v>
      </c>
      <c r="BD307" s="118">
        <v>0</v>
      </c>
      <c r="BE307" s="118">
        <v>0</v>
      </c>
      <c r="BF307" s="118">
        <v>0</v>
      </c>
      <c r="BG307" s="118">
        <v>0</v>
      </c>
      <c r="BH307" s="118">
        <v>0</v>
      </c>
      <c r="BI307" s="118">
        <v>0</v>
      </c>
      <c r="BJ307" s="118">
        <v>0</v>
      </c>
      <c r="BK307" s="118">
        <v>0</v>
      </c>
      <c r="BL307" s="118">
        <v>0</v>
      </c>
      <c r="BM307" s="118">
        <f t="shared" si="12"/>
        <v>0</v>
      </c>
      <c r="BN307" s="118">
        <f t="shared" si="13"/>
        <v>15586600.000000002</v>
      </c>
      <c r="BO307" s="118">
        <f t="shared" si="14"/>
        <v>15586600.000000002</v>
      </c>
    </row>
    <row r="308" spans="1:71" ht="14.4" customHeight="1" x14ac:dyDescent="0.3">
      <c r="A308" s="121">
        <v>23240000</v>
      </c>
      <c r="B308" s="122">
        <v>1</v>
      </c>
      <c r="C308" s="122">
        <v>1</v>
      </c>
      <c r="D308" s="122">
        <v>0</v>
      </c>
      <c r="E308" s="122" t="s">
        <v>191</v>
      </c>
      <c r="F308" s="122" t="s">
        <v>306</v>
      </c>
      <c r="G308" s="122" t="s">
        <v>307</v>
      </c>
      <c r="H308" s="122" t="s">
        <v>317</v>
      </c>
      <c r="I308" s="122" t="s">
        <v>318</v>
      </c>
      <c r="J308" s="122" t="s">
        <v>309</v>
      </c>
      <c r="K308" s="122" t="s">
        <v>192</v>
      </c>
      <c r="L308" s="122" t="s">
        <v>334</v>
      </c>
      <c r="M308" s="122" t="s">
        <v>325</v>
      </c>
      <c r="N308" s="122" t="s">
        <v>1874</v>
      </c>
      <c r="O308" s="122" t="s">
        <v>238</v>
      </c>
      <c r="P308" s="122" t="s">
        <v>238</v>
      </c>
      <c r="Q308" s="122" t="s">
        <v>192</v>
      </c>
      <c r="R308" s="123">
        <v>16951437.316</v>
      </c>
      <c r="S308" s="124">
        <v>45413</v>
      </c>
      <c r="T308" s="124">
        <v>59860</v>
      </c>
      <c r="U308" s="125">
        <v>33000000</v>
      </c>
      <c r="V308" s="125">
        <v>33000000</v>
      </c>
      <c r="W308" s="122" t="s">
        <v>326</v>
      </c>
      <c r="X308" s="124" t="s">
        <v>192</v>
      </c>
      <c r="Y308" s="118">
        <v>0</v>
      </c>
      <c r="Z308" s="118">
        <v>0</v>
      </c>
      <c r="AA308" s="118">
        <v>0</v>
      </c>
      <c r="AB308" s="118">
        <v>0</v>
      </c>
      <c r="AC308" s="118">
        <v>0</v>
      </c>
      <c r="AD308" s="118">
        <v>0</v>
      </c>
      <c r="AE308" s="118">
        <v>0</v>
      </c>
      <c r="AF308" s="118">
        <v>0</v>
      </c>
      <c r="AG308" s="118">
        <v>565047.91099999996</v>
      </c>
      <c r="AH308" s="118">
        <v>565047.91099999996</v>
      </c>
      <c r="AI308" s="118">
        <v>565047.91099999996</v>
      </c>
      <c r="AJ308" s="118">
        <v>565047.91099999996</v>
      </c>
      <c r="AK308" s="118">
        <v>565047.91099999996</v>
      </c>
      <c r="AL308" s="118">
        <v>565047.91099999996</v>
      </c>
      <c r="AM308" s="118">
        <v>565047.91099999996</v>
      </c>
      <c r="AN308" s="118">
        <v>565047.91099999996</v>
      </c>
      <c r="AO308" s="118">
        <v>565047.91099999996</v>
      </c>
      <c r="AP308" s="118">
        <v>565047.91099999996</v>
      </c>
      <c r="AQ308" s="118">
        <v>565047.91099999996</v>
      </c>
      <c r="AR308" s="118">
        <v>565047.91099999996</v>
      </c>
      <c r="AS308" s="118">
        <v>565047.91099999996</v>
      </c>
      <c r="AT308" s="118">
        <v>565047.91099999996</v>
      </c>
      <c r="AU308" s="118">
        <v>565047.91099999996</v>
      </c>
      <c r="AV308" s="118">
        <v>565047.91099999996</v>
      </c>
      <c r="AW308" s="118">
        <v>565047.91099999996</v>
      </c>
      <c r="AX308" s="118">
        <v>565047.91099999996</v>
      </c>
      <c r="AY308" s="118">
        <v>565047.89799999597</v>
      </c>
      <c r="AZ308" s="118">
        <v>565047.91099999996</v>
      </c>
      <c r="BA308" s="118">
        <v>565047.91099999996</v>
      </c>
      <c r="BB308" s="118">
        <v>565047.91099999996</v>
      </c>
      <c r="BC308" s="118">
        <v>565047.91099999996</v>
      </c>
      <c r="BD308" s="118">
        <v>565047.91099999996</v>
      </c>
      <c r="BE308" s="118">
        <v>565047.91099999996</v>
      </c>
      <c r="BF308" s="118">
        <v>565047.91099999996</v>
      </c>
      <c r="BG308" s="118">
        <v>565047.91099999996</v>
      </c>
      <c r="BH308" s="118">
        <v>565047.91099999996</v>
      </c>
      <c r="BI308" s="118">
        <v>565047.91099999996</v>
      </c>
      <c r="BJ308" s="118">
        <v>565047.91</v>
      </c>
      <c r="BK308" s="118">
        <v>0</v>
      </c>
      <c r="BL308" s="118">
        <v>0</v>
      </c>
      <c r="BM308" s="118">
        <f t="shared" si="12"/>
        <v>0</v>
      </c>
      <c r="BN308" s="118">
        <f t="shared" si="13"/>
        <v>16951437.316</v>
      </c>
      <c r="BO308" s="118">
        <f t="shared" si="14"/>
        <v>16951437.316</v>
      </c>
    </row>
    <row r="309" spans="1:71" ht="14.4" customHeight="1" x14ac:dyDescent="0.3">
      <c r="A309" s="121">
        <v>23250000</v>
      </c>
      <c r="B309" s="122">
        <v>1</v>
      </c>
      <c r="C309" s="122">
        <v>0</v>
      </c>
      <c r="D309" s="122">
        <v>0</v>
      </c>
      <c r="E309" s="122" t="s">
        <v>0</v>
      </c>
      <c r="F309" s="122" t="s">
        <v>328</v>
      </c>
      <c r="G309" s="122" t="s">
        <v>328</v>
      </c>
      <c r="H309" s="122" t="s">
        <v>328</v>
      </c>
      <c r="I309" s="122" t="s">
        <v>328</v>
      </c>
      <c r="J309" s="122" t="s">
        <v>309</v>
      </c>
      <c r="K309" s="122" t="s">
        <v>208</v>
      </c>
      <c r="L309" s="122" t="s">
        <v>330</v>
      </c>
      <c r="M309" s="122" t="s">
        <v>325</v>
      </c>
      <c r="N309" s="122" t="s">
        <v>1874</v>
      </c>
      <c r="O309" s="122" t="s">
        <v>481</v>
      </c>
      <c r="P309" s="122" t="s">
        <v>481</v>
      </c>
      <c r="Q309" s="122" t="s">
        <v>208</v>
      </c>
      <c r="R309" s="123">
        <v>5000000</v>
      </c>
      <c r="S309" s="124">
        <v>45568</v>
      </c>
      <c r="T309" s="124">
        <v>52899</v>
      </c>
      <c r="U309" s="125">
        <v>80000000</v>
      </c>
      <c r="V309" s="125">
        <v>80000000</v>
      </c>
      <c r="W309" s="122" t="s">
        <v>326</v>
      </c>
      <c r="X309" s="124" t="s">
        <v>208</v>
      </c>
      <c r="Y309" s="118">
        <v>0</v>
      </c>
      <c r="Z309" s="118">
        <v>0</v>
      </c>
      <c r="AA309" s="118">
        <v>0</v>
      </c>
      <c r="AB309" s="118">
        <v>0</v>
      </c>
      <c r="AC309" s="118">
        <v>0</v>
      </c>
      <c r="AD309" s="118">
        <v>0</v>
      </c>
      <c r="AE309" s="118">
        <v>384615.38</v>
      </c>
      <c r="AF309" s="118">
        <v>384615.38</v>
      </c>
      <c r="AG309" s="118">
        <v>384615.38</v>
      </c>
      <c r="AH309" s="118">
        <v>384615.38</v>
      </c>
      <c r="AI309" s="118">
        <v>384615.38</v>
      </c>
      <c r="AJ309" s="118">
        <v>384615.38</v>
      </c>
      <c r="AK309" s="118">
        <v>384615.38</v>
      </c>
      <c r="AL309" s="118">
        <v>384615.38</v>
      </c>
      <c r="AM309" s="118">
        <v>384615.38</v>
      </c>
      <c r="AN309" s="118">
        <v>384615.38</v>
      </c>
      <c r="AO309" s="118">
        <v>384615.38</v>
      </c>
      <c r="AP309" s="118">
        <v>384615.38</v>
      </c>
      <c r="AQ309" s="118">
        <v>384615.44</v>
      </c>
      <c r="AR309" s="118">
        <v>0</v>
      </c>
      <c r="AS309" s="118">
        <v>0</v>
      </c>
      <c r="AT309" s="118">
        <v>0</v>
      </c>
      <c r="AU309" s="118">
        <v>0</v>
      </c>
      <c r="AV309" s="118">
        <v>0</v>
      </c>
      <c r="AW309" s="118">
        <v>0</v>
      </c>
      <c r="AX309" s="118">
        <v>0</v>
      </c>
      <c r="AY309" s="118">
        <v>0</v>
      </c>
      <c r="AZ309" s="118">
        <v>0</v>
      </c>
      <c r="BA309" s="118">
        <v>0</v>
      </c>
      <c r="BB309" s="118">
        <v>0</v>
      </c>
      <c r="BC309" s="118">
        <v>0</v>
      </c>
      <c r="BD309" s="118">
        <v>0</v>
      </c>
      <c r="BE309" s="118">
        <v>0</v>
      </c>
      <c r="BF309" s="118">
        <v>0</v>
      </c>
      <c r="BG309" s="118">
        <v>0</v>
      </c>
      <c r="BH309" s="118">
        <v>0</v>
      </c>
      <c r="BI309" s="118">
        <v>0</v>
      </c>
      <c r="BJ309" s="118">
        <v>0</v>
      </c>
      <c r="BK309" s="118">
        <v>0</v>
      </c>
      <c r="BL309" s="118">
        <v>0</v>
      </c>
      <c r="BM309" s="118">
        <f t="shared" si="12"/>
        <v>0</v>
      </c>
      <c r="BN309" s="118">
        <f t="shared" si="13"/>
        <v>5000000</v>
      </c>
      <c r="BO309" s="118">
        <f t="shared" si="14"/>
        <v>5000000</v>
      </c>
    </row>
    <row r="310" spans="1:71" ht="14.4" customHeight="1" x14ac:dyDescent="0.3">
      <c r="A310" s="121">
        <v>23260000</v>
      </c>
      <c r="B310" s="122">
        <v>1</v>
      </c>
      <c r="C310" s="122">
        <v>1</v>
      </c>
      <c r="D310" s="122">
        <v>1</v>
      </c>
      <c r="E310" s="122" t="s">
        <v>0</v>
      </c>
      <c r="F310" s="122" t="s">
        <v>306</v>
      </c>
      <c r="G310" s="122" t="s">
        <v>307</v>
      </c>
      <c r="H310" s="122" t="s">
        <v>422</v>
      </c>
      <c r="I310" s="122" t="s">
        <v>291</v>
      </c>
      <c r="J310" s="122" t="s">
        <v>309</v>
      </c>
      <c r="K310" s="122" t="s">
        <v>208</v>
      </c>
      <c r="L310" s="122" t="s">
        <v>310</v>
      </c>
      <c r="M310" s="122" t="s">
        <v>325</v>
      </c>
      <c r="N310" s="122" t="s">
        <v>1874</v>
      </c>
      <c r="O310" s="122" t="s">
        <v>482</v>
      </c>
      <c r="P310" s="122" t="s">
        <v>482</v>
      </c>
      <c r="Q310" s="122" t="s">
        <v>208</v>
      </c>
      <c r="R310" s="123">
        <v>100000000</v>
      </c>
      <c r="S310" s="124">
        <v>45642</v>
      </c>
      <c r="T310" s="124">
        <v>52931</v>
      </c>
      <c r="U310" s="125">
        <v>100000000</v>
      </c>
      <c r="V310" s="125">
        <v>100000000</v>
      </c>
      <c r="W310" s="122" t="s">
        <v>326</v>
      </c>
      <c r="X310" s="124" t="s">
        <v>208</v>
      </c>
      <c r="Y310" s="118">
        <v>0</v>
      </c>
      <c r="Z310" s="118">
        <v>0</v>
      </c>
      <c r="AA310" s="118">
        <v>0</v>
      </c>
      <c r="AB310" s="118">
        <v>0</v>
      </c>
      <c r="AC310" s="118">
        <v>0</v>
      </c>
      <c r="AD310" s="118">
        <v>7142857.1399999997</v>
      </c>
      <c r="AE310" s="118">
        <v>7142857.1399999997</v>
      </c>
      <c r="AF310" s="118">
        <v>7142857.1399999997</v>
      </c>
      <c r="AG310" s="118">
        <v>7142857.1399999997</v>
      </c>
      <c r="AH310" s="118">
        <v>7142857.1399999997</v>
      </c>
      <c r="AI310" s="118">
        <v>7142857.1399999997</v>
      </c>
      <c r="AJ310" s="118">
        <v>7142857.1399999997</v>
      </c>
      <c r="AK310" s="118">
        <v>7142857.1399999997</v>
      </c>
      <c r="AL310" s="118">
        <v>7142857.1399999997</v>
      </c>
      <c r="AM310" s="118">
        <v>7142857.1399999997</v>
      </c>
      <c r="AN310" s="118">
        <v>7142857.1399999997</v>
      </c>
      <c r="AO310" s="118">
        <v>7142857.1399999997</v>
      </c>
      <c r="AP310" s="118">
        <v>7142857.1399999997</v>
      </c>
      <c r="AQ310" s="118">
        <v>7142857.1799999997</v>
      </c>
      <c r="AR310" s="118">
        <v>0</v>
      </c>
      <c r="AS310" s="118">
        <v>0</v>
      </c>
      <c r="AT310" s="118">
        <v>0</v>
      </c>
      <c r="AU310" s="118">
        <v>0</v>
      </c>
      <c r="AV310" s="118">
        <v>0</v>
      </c>
      <c r="AW310" s="118">
        <v>0</v>
      </c>
      <c r="AX310" s="118">
        <v>0</v>
      </c>
      <c r="AY310" s="118">
        <v>0</v>
      </c>
      <c r="AZ310" s="118">
        <v>0</v>
      </c>
      <c r="BA310" s="118">
        <v>0</v>
      </c>
      <c r="BB310" s="118">
        <v>0</v>
      </c>
      <c r="BC310" s="118">
        <v>0</v>
      </c>
      <c r="BD310" s="118">
        <v>0</v>
      </c>
      <c r="BE310" s="118">
        <v>0</v>
      </c>
      <c r="BF310" s="118">
        <v>0</v>
      </c>
      <c r="BG310" s="118">
        <v>0</v>
      </c>
      <c r="BH310" s="118">
        <v>0</v>
      </c>
      <c r="BI310" s="118">
        <v>0</v>
      </c>
      <c r="BJ310" s="118">
        <v>0</v>
      </c>
      <c r="BK310" s="118">
        <v>0</v>
      </c>
      <c r="BL310" s="118">
        <v>0</v>
      </c>
      <c r="BM310" s="118">
        <f t="shared" si="12"/>
        <v>0</v>
      </c>
      <c r="BN310" s="118">
        <f t="shared" si="13"/>
        <v>100000000</v>
      </c>
      <c r="BO310" s="118">
        <f t="shared" si="14"/>
        <v>100000000</v>
      </c>
    </row>
    <row r="311" spans="1:71" ht="14.4" customHeight="1" x14ac:dyDescent="0.3">
      <c r="A311" s="121">
        <v>23270000</v>
      </c>
      <c r="B311" s="122">
        <v>1</v>
      </c>
      <c r="C311" s="122">
        <v>1</v>
      </c>
      <c r="D311" s="122">
        <v>0</v>
      </c>
      <c r="E311" s="122" t="s">
        <v>0</v>
      </c>
      <c r="F311" s="122" t="s">
        <v>306</v>
      </c>
      <c r="G311" s="122" t="s">
        <v>314</v>
      </c>
      <c r="H311" s="122" t="s">
        <v>314</v>
      </c>
      <c r="I311" s="122" t="s">
        <v>314</v>
      </c>
      <c r="J311" s="122" t="s">
        <v>309</v>
      </c>
      <c r="K311" s="122" t="s">
        <v>208</v>
      </c>
      <c r="L311" s="122" t="s">
        <v>1746</v>
      </c>
      <c r="M311" s="122" t="s">
        <v>325</v>
      </c>
      <c r="N311" s="122" t="s">
        <v>1874</v>
      </c>
      <c r="O311" s="122" t="s">
        <v>1745</v>
      </c>
      <c r="P311" s="122" t="s">
        <v>1745</v>
      </c>
      <c r="Q311" s="122" t="s">
        <v>208</v>
      </c>
      <c r="R311" s="123">
        <v>6013232.6600000001</v>
      </c>
      <c r="S311" s="124">
        <v>45727</v>
      </c>
      <c r="T311" s="124">
        <v>49994</v>
      </c>
      <c r="U311" s="125">
        <v>26726500</v>
      </c>
      <c r="V311" s="125">
        <v>26726500</v>
      </c>
      <c r="W311" s="122" t="s">
        <v>326</v>
      </c>
      <c r="X311" s="124" t="s">
        <v>208</v>
      </c>
      <c r="Y311" s="118">
        <v>0</v>
      </c>
      <c r="Z311" s="118">
        <v>0</v>
      </c>
      <c r="AA311" s="118">
        <v>0</v>
      </c>
      <c r="AB311" s="118">
        <v>0</v>
      </c>
      <c r="AC311" s="118">
        <v>859033.24</v>
      </c>
      <c r="AD311" s="118">
        <v>859033.24</v>
      </c>
      <c r="AE311" s="118">
        <v>859033.24</v>
      </c>
      <c r="AF311" s="118">
        <v>859033.24</v>
      </c>
      <c r="AG311" s="118">
        <v>859033.24</v>
      </c>
      <c r="AH311" s="118">
        <v>859033.24</v>
      </c>
      <c r="AI311" s="118">
        <v>859033.21999999951</v>
      </c>
      <c r="AJ311" s="118">
        <v>0</v>
      </c>
      <c r="AK311" s="118">
        <v>0</v>
      </c>
      <c r="AL311" s="118">
        <v>0</v>
      </c>
      <c r="AM311" s="118">
        <v>0</v>
      </c>
      <c r="AN311" s="118">
        <v>0</v>
      </c>
      <c r="AO311" s="118">
        <v>0</v>
      </c>
      <c r="AP311" s="118">
        <v>0</v>
      </c>
      <c r="AQ311" s="118">
        <v>0</v>
      </c>
      <c r="AR311" s="118">
        <v>0</v>
      </c>
      <c r="AS311" s="118">
        <v>0</v>
      </c>
      <c r="AT311" s="118">
        <v>0</v>
      </c>
      <c r="AU311" s="118">
        <v>0</v>
      </c>
      <c r="AV311" s="118">
        <v>0</v>
      </c>
      <c r="AW311" s="118">
        <v>0</v>
      </c>
      <c r="AX311" s="118">
        <v>0</v>
      </c>
      <c r="AY311" s="118">
        <v>0</v>
      </c>
      <c r="AZ311" s="118">
        <v>0</v>
      </c>
      <c r="BA311" s="118">
        <v>0</v>
      </c>
      <c r="BB311" s="118">
        <v>0</v>
      </c>
      <c r="BC311" s="118">
        <v>0</v>
      </c>
      <c r="BD311" s="118">
        <v>0</v>
      </c>
      <c r="BE311" s="118">
        <v>0</v>
      </c>
      <c r="BF311" s="118">
        <v>0</v>
      </c>
      <c r="BG311" s="118">
        <v>0</v>
      </c>
      <c r="BH311" s="118">
        <v>0</v>
      </c>
      <c r="BI311" s="118">
        <v>0</v>
      </c>
      <c r="BJ311" s="118">
        <v>0</v>
      </c>
      <c r="BK311" s="118">
        <v>0</v>
      </c>
      <c r="BL311" s="118">
        <v>0</v>
      </c>
      <c r="BM311" s="118">
        <f t="shared" si="12"/>
        <v>0</v>
      </c>
      <c r="BN311" s="118">
        <f t="shared" si="13"/>
        <v>6013232.6600000001</v>
      </c>
      <c r="BO311" s="118">
        <f t="shared" si="14"/>
        <v>6013232.6600000001</v>
      </c>
      <c r="BS311" s="130"/>
    </row>
    <row r="312" spans="1:71" ht="14.4" customHeight="1" x14ac:dyDescent="0.3">
      <c r="A312" s="121">
        <v>23536000</v>
      </c>
      <c r="B312" s="122">
        <v>1</v>
      </c>
      <c r="C312" s="122">
        <v>1</v>
      </c>
      <c r="D312" s="122">
        <v>0</v>
      </c>
      <c r="E312" s="122" t="s">
        <v>0</v>
      </c>
      <c r="F312" s="122" t="s">
        <v>306</v>
      </c>
      <c r="G312" s="122" t="s">
        <v>307</v>
      </c>
      <c r="H312" s="122" t="s">
        <v>317</v>
      </c>
      <c r="I312" s="122" t="s">
        <v>318</v>
      </c>
      <c r="J312" s="122" t="s">
        <v>309</v>
      </c>
      <c r="K312" s="122" t="s">
        <v>175</v>
      </c>
      <c r="L312" s="122" t="s">
        <v>321</v>
      </c>
      <c r="M312" s="122" t="s">
        <v>325</v>
      </c>
      <c r="N312" s="122" t="s">
        <v>1874</v>
      </c>
      <c r="O312" s="122" t="s">
        <v>239</v>
      </c>
      <c r="P312" s="122" t="s">
        <v>239</v>
      </c>
      <c r="Q312" s="122" t="s">
        <v>175</v>
      </c>
      <c r="R312" s="123">
        <v>14356080.470000001</v>
      </c>
      <c r="S312" s="124">
        <v>44648</v>
      </c>
      <c r="T312" s="124">
        <v>53752</v>
      </c>
      <c r="U312" s="125">
        <v>17000000</v>
      </c>
      <c r="V312" s="125">
        <v>17000000</v>
      </c>
      <c r="W312" s="122" t="s">
        <v>326</v>
      </c>
      <c r="X312" s="124" t="s">
        <v>175</v>
      </c>
      <c r="Y312" s="118">
        <v>0</v>
      </c>
      <c r="Z312" s="118">
        <v>0</v>
      </c>
      <c r="AA312" s="118">
        <v>0</v>
      </c>
      <c r="AB312" s="118">
        <v>358902.01</v>
      </c>
      <c r="AC312" s="118">
        <v>717804.02</v>
      </c>
      <c r="AD312" s="118">
        <v>717804.02</v>
      </c>
      <c r="AE312" s="118">
        <v>717804.02</v>
      </c>
      <c r="AF312" s="118">
        <v>717804.02</v>
      </c>
      <c r="AG312" s="118">
        <v>717804.02</v>
      </c>
      <c r="AH312" s="118">
        <v>717804.02</v>
      </c>
      <c r="AI312" s="118">
        <v>717804.02</v>
      </c>
      <c r="AJ312" s="118">
        <v>717804.02</v>
      </c>
      <c r="AK312" s="118">
        <v>717804.02</v>
      </c>
      <c r="AL312" s="118">
        <v>717804.02</v>
      </c>
      <c r="AM312" s="118">
        <v>717804.02</v>
      </c>
      <c r="AN312" s="118">
        <v>717804.02</v>
      </c>
      <c r="AO312" s="118">
        <v>717804.02</v>
      </c>
      <c r="AP312" s="118">
        <v>717804.02</v>
      </c>
      <c r="AQ312" s="118">
        <v>717804.02</v>
      </c>
      <c r="AR312" s="118">
        <v>717804.02</v>
      </c>
      <c r="AS312" s="118">
        <v>717804.02</v>
      </c>
      <c r="AT312" s="118">
        <v>717804.02</v>
      </c>
      <c r="AU312" s="118">
        <v>717804.02</v>
      </c>
      <c r="AV312" s="118">
        <v>358902.0800000059</v>
      </c>
      <c r="AW312" s="118">
        <v>0</v>
      </c>
      <c r="AX312" s="118">
        <v>0</v>
      </c>
      <c r="AY312" s="118">
        <v>0</v>
      </c>
      <c r="AZ312" s="118">
        <v>0</v>
      </c>
      <c r="BA312" s="118">
        <v>0</v>
      </c>
      <c r="BB312" s="118">
        <v>0</v>
      </c>
      <c r="BC312" s="118">
        <v>0</v>
      </c>
      <c r="BD312" s="118">
        <v>0</v>
      </c>
      <c r="BE312" s="118">
        <v>0</v>
      </c>
      <c r="BF312" s="118">
        <v>0</v>
      </c>
      <c r="BG312" s="118">
        <v>0</v>
      </c>
      <c r="BH312" s="118">
        <v>0</v>
      </c>
      <c r="BI312" s="118">
        <v>0</v>
      </c>
      <c r="BJ312" s="118">
        <v>0</v>
      </c>
      <c r="BK312" s="118">
        <v>0</v>
      </c>
      <c r="BL312" s="118">
        <v>0</v>
      </c>
      <c r="BM312" s="118">
        <f t="shared" si="12"/>
        <v>0</v>
      </c>
      <c r="BN312" s="118">
        <f t="shared" si="13"/>
        <v>14356080.470000001</v>
      </c>
      <c r="BO312" s="118">
        <f t="shared" si="14"/>
        <v>14356080.470000001</v>
      </c>
    </row>
    <row r="313" spans="1:71" ht="14.4" customHeight="1" x14ac:dyDescent="0.3">
      <c r="A313" s="121">
        <v>28005001</v>
      </c>
      <c r="B313" s="122">
        <v>1</v>
      </c>
      <c r="C313" s="122">
        <v>1</v>
      </c>
      <c r="D313" s="122">
        <v>1</v>
      </c>
      <c r="E313" s="122" t="s">
        <v>0</v>
      </c>
      <c r="F313" s="122" t="s">
        <v>306</v>
      </c>
      <c r="G313" s="122" t="s">
        <v>307</v>
      </c>
      <c r="H313" s="122" t="s">
        <v>308</v>
      </c>
      <c r="I313" s="122" t="s">
        <v>291</v>
      </c>
      <c r="J313" s="122" t="s">
        <v>387</v>
      </c>
      <c r="K313" s="122" t="s">
        <v>240</v>
      </c>
      <c r="L313" s="122" t="s">
        <v>310</v>
      </c>
      <c r="M313" s="122" t="s">
        <v>388</v>
      </c>
      <c r="N313" s="122" t="s">
        <v>389</v>
      </c>
      <c r="O313" s="122" t="s">
        <v>241</v>
      </c>
      <c r="P313" s="122" t="s">
        <v>391</v>
      </c>
      <c r="Q313" s="122" t="s">
        <v>240</v>
      </c>
      <c r="R313" s="123">
        <v>389049468.60000002</v>
      </c>
      <c r="S313" s="124">
        <v>36761</v>
      </c>
      <c r="T313" s="124">
        <v>47710</v>
      </c>
      <c r="U313" s="125">
        <v>2560409000</v>
      </c>
      <c r="V313" s="125">
        <v>2568243000</v>
      </c>
      <c r="W313" s="122" t="s">
        <v>394</v>
      </c>
      <c r="X313" s="124" t="s">
        <v>395</v>
      </c>
      <c r="Y313" s="118">
        <v>0</v>
      </c>
      <c r="Z313" s="118">
        <v>0</v>
      </c>
      <c r="AA313" s="118">
        <v>0</v>
      </c>
      <c r="AB313" s="118">
        <v>0</v>
      </c>
      <c r="AC313" s="118">
        <v>0</v>
      </c>
      <c r="AD313" s="118">
        <v>0</v>
      </c>
      <c r="AE313" s="118">
        <v>0</v>
      </c>
      <c r="AF313" s="118">
        <v>0</v>
      </c>
      <c r="AG313" s="118">
        <v>0</v>
      </c>
      <c r="AH313" s="118">
        <v>0</v>
      </c>
      <c r="AI313" s="118">
        <v>0</v>
      </c>
      <c r="AJ313" s="118">
        <v>0</v>
      </c>
      <c r="AK313" s="118">
        <v>0</v>
      </c>
      <c r="AL313" s="118">
        <v>0</v>
      </c>
      <c r="AM313" s="118">
        <v>0</v>
      </c>
      <c r="AN313" s="118">
        <v>0</v>
      </c>
      <c r="AO313" s="118">
        <v>0</v>
      </c>
      <c r="AP313" s="118">
        <v>0</v>
      </c>
      <c r="AQ313" s="118">
        <v>0</v>
      </c>
      <c r="AR313" s="118">
        <v>0</v>
      </c>
      <c r="AS313" s="118">
        <v>0</v>
      </c>
      <c r="AT313" s="118">
        <v>0</v>
      </c>
      <c r="AU313" s="118">
        <v>0</v>
      </c>
      <c r="AV313" s="118">
        <v>0</v>
      </c>
      <c r="AW313" s="118">
        <v>0</v>
      </c>
      <c r="AX313" s="118">
        <v>0</v>
      </c>
      <c r="AY313" s="118">
        <v>0</v>
      </c>
      <c r="AZ313" s="118">
        <v>0</v>
      </c>
      <c r="BA313" s="118">
        <v>0</v>
      </c>
      <c r="BB313" s="118">
        <v>0</v>
      </c>
      <c r="BC313" s="118">
        <v>0</v>
      </c>
      <c r="BD313" s="118">
        <v>0</v>
      </c>
      <c r="BE313" s="118">
        <v>0</v>
      </c>
      <c r="BF313" s="118">
        <v>0</v>
      </c>
      <c r="BG313" s="118">
        <v>0</v>
      </c>
      <c r="BH313" s="118">
        <v>0</v>
      </c>
      <c r="BI313" s="118">
        <v>0</v>
      </c>
      <c r="BJ313" s="118">
        <v>0</v>
      </c>
      <c r="BK313" s="118">
        <v>0</v>
      </c>
      <c r="BL313" s="118">
        <v>0</v>
      </c>
      <c r="BM313" s="118">
        <f t="shared" si="12"/>
        <v>0</v>
      </c>
      <c r="BN313" s="118">
        <f t="shared" si="13"/>
        <v>0</v>
      </c>
      <c r="BO313" s="118">
        <f t="shared" si="14"/>
        <v>0</v>
      </c>
    </row>
    <row r="314" spans="1:71" ht="14.4" customHeight="1" x14ac:dyDescent="0.3">
      <c r="A314" s="121">
        <v>28006001</v>
      </c>
      <c r="B314" s="122">
        <v>1</v>
      </c>
      <c r="C314" s="122">
        <v>1</v>
      </c>
      <c r="D314" s="122">
        <v>1</v>
      </c>
      <c r="E314" s="122" t="s">
        <v>0</v>
      </c>
      <c r="F314" s="122" t="s">
        <v>306</v>
      </c>
      <c r="G314" s="122" t="s">
        <v>307</v>
      </c>
      <c r="H314" s="122" t="s">
        <v>308</v>
      </c>
      <c r="I314" s="122" t="s">
        <v>291</v>
      </c>
      <c r="J314" s="122" t="s">
        <v>387</v>
      </c>
      <c r="K314" s="122" t="s">
        <v>240</v>
      </c>
      <c r="L314" s="122" t="s">
        <v>310</v>
      </c>
      <c r="M314" s="122" t="s">
        <v>388</v>
      </c>
      <c r="N314" s="122" t="s">
        <v>389</v>
      </c>
      <c r="O314" s="122" t="s">
        <v>390</v>
      </c>
      <c r="P314" s="122" t="s">
        <v>391</v>
      </c>
      <c r="Q314" s="122" t="s">
        <v>240</v>
      </c>
      <c r="R314" s="123">
        <v>104793920</v>
      </c>
      <c r="S314" s="124">
        <v>36761</v>
      </c>
      <c r="T314" s="124">
        <v>41228</v>
      </c>
      <c r="U314" s="125">
        <v>1203374000</v>
      </c>
      <c r="V314" s="125">
        <v>1204878000</v>
      </c>
      <c r="W314" s="122" t="s">
        <v>392</v>
      </c>
      <c r="X314" s="124" t="s">
        <v>393</v>
      </c>
      <c r="Y314" s="118">
        <v>0</v>
      </c>
      <c r="Z314" s="118">
        <v>0</v>
      </c>
      <c r="AA314" s="118">
        <v>0</v>
      </c>
      <c r="AB314" s="118">
        <v>0</v>
      </c>
      <c r="AC314" s="118">
        <v>0</v>
      </c>
      <c r="AD314" s="118">
        <v>0</v>
      </c>
      <c r="AE314" s="118">
        <v>0</v>
      </c>
      <c r="AF314" s="118">
        <v>0</v>
      </c>
      <c r="AG314" s="118">
        <v>0</v>
      </c>
      <c r="AH314" s="118">
        <v>0</v>
      </c>
      <c r="AI314" s="118">
        <v>0</v>
      </c>
      <c r="AJ314" s="118">
        <v>0</v>
      </c>
      <c r="AK314" s="118">
        <v>0</v>
      </c>
      <c r="AL314" s="118">
        <v>0</v>
      </c>
      <c r="AM314" s="118">
        <v>0</v>
      </c>
      <c r="AN314" s="118">
        <v>0</v>
      </c>
      <c r="AO314" s="118">
        <v>0</v>
      </c>
      <c r="AP314" s="118">
        <v>0</v>
      </c>
      <c r="AQ314" s="118">
        <v>0</v>
      </c>
      <c r="AR314" s="118">
        <v>0</v>
      </c>
      <c r="AS314" s="118">
        <v>0</v>
      </c>
      <c r="AT314" s="118">
        <v>0</v>
      </c>
      <c r="AU314" s="118">
        <v>0</v>
      </c>
      <c r="AV314" s="118">
        <v>0</v>
      </c>
      <c r="AW314" s="118">
        <v>0</v>
      </c>
      <c r="AX314" s="118">
        <v>0</v>
      </c>
      <c r="AY314" s="118">
        <v>0</v>
      </c>
      <c r="AZ314" s="118">
        <v>0</v>
      </c>
      <c r="BA314" s="118">
        <v>0</v>
      </c>
      <c r="BB314" s="118">
        <v>0</v>
      </c>
      <c r="BC314" s="118">
        <v>0</v>
      </c>
      <c r="BD314" s="118">
        <v>0</v>
      </c>
      <c r="BE314" s="118">
        <v>0</v>
      </c>
      <c r="BF314" s="118">
        <v>0</v>
      </c>
      <c r="BG314" s="118">
        <v>0</v>
      </c>
      <c r="BH314" s="118">
        <v>0</v>
      </c>
      <c r="BI314" s="118">
        <v>0</v>
      </c>
      <c r="BJ314" s="118">
        <v>0</v>
      </c>
      <c r="BK314" s="118">
        <v>0</v>
      </c>
      <c r="BL314" s="118">
        <v>0</v>
      </c>
      <c r="BM314" s="118">
        <f t="shared" si="12"/>
        <v>0</v>
      </c>
      <c r="BN314" s="118">
        <f t="shared" si="13"/>
        <v>0</v>
      </c>
      <c r="BO314" s="118">
        <f t="shared" si="14"/>
        <v>0</v>
      </c>
    </row>
    <row r="315" spans="1:71" ht="14.4" customHeight="1" x14ac:dyDescent="0.3">
      <c r="A315" s="121">
        <v>28027017</v>
      </c>
      <c r="B315" s="122">
        <v>1</v>
      </c>
      <c r="C315" s="122">
        <v>1</v>
      </c>
      <c r="D315" s="122">
        <v>1</v>
      </c>
      <c r="E315" s="122" t="s">
        <v>0</v>
      </c>
      <c r="F315" s="122" t="s">
        <v>306</v>
      </c>
      <c r="G315" s="122" t="s">
        <v>307</v>
      </c>
      <c r="H315" s="122" t="s">
        <v>308</v>
      </c>
      <c r="I315" s="122" t="s">
        <v>291</v>
      </c>
      <c r="J315" s="122" t="s">
        <v>387</v>
      </c>
      <c r="K315" s="122" t="s">
        <v>242</v>
      </c>
      <c r="L315" s="122" t="s">
        <v>310</v>
      </c>
      <c r="M315" s="122" t="s">
        <v>388</v>
      </c>
      <c r="N315" s="122" t="s">
        <v>389</v>
      </c>
      <c r="O315" s="122" t="s">
        <v>243</v>
      </c>
      <c r="P315" s="122" t="s">
        <v>391</v>
      </c>
      <c r="Q315" s="122" t="s">
        <v>242</v>
      </c>
      <c r="R315" s="123">
        <v>200000000</v>
      </c>
      <c r="S315" s="124">
        <v>43860</v>
      </c>
      <c r="T315" s="124">
        <v>49339</v>
      </c>
      <c r="U315" s="125">
        <v>400000000</v>
      </c>
      <c r="V315" s="125">
        <v>400000000</v>
      </c>
      <c r="W315" s="122" t="s">
        <v>396</v>
      </c>
      <c r="X315" s="124" t="s">
        <v>243</v>
      </c>
      <c r="Y315" s="118">
        <v>2000000</v>
      </c>
      <c r="Z315" s="118">
        <v>4000000</v>
      </c>
      <c r="AA315" s="118">
        <v>5500000</v>
      </c>
      <c r="AB315" s="118">
        <v>9000000</v>
      </c>
      <c r="AC315" s="118">
        <v>14500000</v>
      </c>
      <c r="AD315" s="118">
        <v>19000000</v>
      </c>
      <c r="AE315" s="118">
        <v>35000000</v>
      </c>
      <c r="AF315" s="118">
        <v>50000000</v>
      </c>
      <c r="AG315" s="118">
        <v>43000000</v>
      </c>
      <c r="AH315" s="118">
        <v>18000000</v>
      </c>
      <c r="AI315" s="118">
        <v>0</v>
      </c>
      <c r="AJ315" s="118">
        <v>0</v>
      </c>
      <c r="AK315" s="118">
        <v>0</v>
      </c>
      <c r="AL315" s="118">
        <v>0</v>
      </c>
      <c r="AM315" s="118">
        <v>0</v>
      </c>
      <c r="AN315" s="118">
        <v>0</v>
      </c>
      <c r="AO315" s="118">
        <v>0</v>
      </c>
      <c r="AP315" s="118">
        <v>0</v>
      </c>
      <c r="AQ315" s="118">
        <v>0</v>
      </c>
      <c r="AR315" s="118">
        <v>0</v>
      </c>
      <c r="AS315" s="118">
        <v>0</v>
      </c>
      <c r="AT315" s="118">
        <v>0</v>
      </c>
      <c r="AU315" s="118">
        <v>0</v>
      </c>
      <c r="AV315" s="118">
        <v>0</v>
      </c>
      <c r="AW315" s="118">
        <v>0</v>
      </c>
      <c r="AX315" s="118">
        <v>0</v>
      </c>
      <c r="AY315" s="118">
        <v>0</v>
      </c>
      <c r="AZ315" s="118">
        <v>0</v>
      </c>
      <c r="BA315" s="118">
        <v>0</v>
      </c>
      <c r="BB315" s="118">
        <v>0</v>
      </c>
      <c r="BC315" s="118">
        <v>0</v>
      </c>
      <c r="BD315" s="118">
        <v>0</v>
      </c>
      <c r="BE315" s="118">
        <v>0</v>
      </c>
      <c r="BF315" s="118">
        <v>0</v>
      </c>
      <c r="BG315" s="118">
        <v>0</v>
      </c>
      <c r="BH315" s="118">
        <v>0</v>
      </c>
      <c r="BI315" s="118">
        <v>0</v>
      </c>
      <c r="BJ315" s="118">
        <v>0</v>
      </c>
      <c r="BK315" s="118">
        <v>0</v>
      </c>
      <c r="BL315" s="118">
        <v>0</v>
      </c>
      <c r="BM315" s="118">
        <f t="shared" si="12"/>
        <v>6000000</v>
      </c>
      <c r="BN315" s="118">
        <f t="shared" si="13"/>
        <v>194000000</v>
      </c>
      <c r="BO315" s="118">
        <f t="shared" si="14"/>
        <v>200000000</v>
      </c>
    </row>
    <row r="316" spans="1:71" ht="14.4" customHeight="1" x14ac:dyDescent="0.3">
      <c r="A316" s="121">
        <v>280270181</v>
      </c>
      <c r="B316" s="122">
        <v>1</v>
      </c>
      <c r="C316" s="122">
        <v>1</v>
      </c>
      <c r="D316" s="122">
        <v>1</v>
      </c>
      <c r="E316" s="122" t="s">
        <v>0</v>
      </c>
      <c r="F316" s="122" t="s">
        <v>306</v>
      </c>
      <c r="G316" s="122" t="s">
        <v>307</v>
      </c>
      <c r="H316" s="122" t="s">
        <v>308</v>
      </c>
      <c r="I316" s="122" t="s">
        <v>291</v>
      </c>
      <c r="J316" s="122" t="s">
        <v>387</v>
      </c>
      <c r="K316" s="122" t="s">
        <v>244</v>
      </c>
      <c r="L316" s="122" t="s">
        <v>310</v>
      </c>
      <c r="M316" s="122" t="s">
        <v>388</v>
      </c>
      <c r="N316" s="122" t="s">
        <v>389</v>
      </c>
      <c r="O316" s="122" t="s">
        <v>245</v>
      </c>
      <c r="P316" s="122" t="s">
        <v>391</v>
      </c>
      <c r="Q316" s="122" t="s">
        <v>244</v>
      </c>
      <c r="R316" s="123">
        <v>503096811.30000001</v>
      </c>
      <c r="S316" s="124">
        <v>44074</v>
      </c>
      <c r="T316" s="124">
        <v>47695</v>
      </c>
      <c r="U316" s="125">
        <v>3701423865</v>
      </c>
      <c r="V316" s="125">
        <v>3701423865</v>
      </c>
      <c r="W316" s="122" t="s">
        <v>420</v>
      </c>
      <c r="X316" s="124" t="s">
        <v>245</v>
      </c>
      <c r="Y316" s="118">
        <v>55899645.700000003</v>
      </c>
      <c r="Z316" s="118">
        <v>111799291.40000001</v>
      </c>
      <c r="AA316" s="118">
        <v>111799291.40000001</v>
      </c>
      <c r="AB316" s="118">
        <v>111799291.40000001</v>
      </c>
      <c r="AC316" s="118">
        <v>111799291.40000001</v>
      </c>
      <c r="AD316" s="118">
        <v>0</v>
      </c>
      <c r="AE316" s="118">
        <v>0</v>
      </c>
      <c r="AF316" s="118">
        <v>0</v>
      </c>
      <c r="AG316" s="118">
        <v>0</v>
      </c>
      <c r="AH316" s="118">
        <v>0</v>
      </c>
      <c r="AI316" s="118">
        <v>0</v>
      </c>
      <c r="AJ316" s="118">
        <v>0</v>
      </c>
      <c r="AK316" s="118">
        <v>0</v>
      </c>
      <c r="AL316" s="118">
        <v>0</v>
      </c>
      <c r="AM316" s="118">
        <v>0</v>
      </c>
      <c r="AN316" s="118">
        <v>0</v>
      </c>
      <c r="AO316" s="118">
        <v>0</v>
      </c>
      <c r="AP316" s="118">
        <v>0</v>
      </c>
      <c r="AQ316" s="118">
        <v>0</v>
      </c>
      <c r="AR316" s="118">
        <v>0</v>
      </c>
      <c r="AS316" s="118">
        <v>0</v>
      </c>
      <c r="AT316" s="118">
        <v>0</v>
      </c>
      <c r="AU316" s="118">
        <v>0</v>
      </c>
      <c r="AV316" s="118">
        <v>0</v>
      </c>
      <c r="AW316" s="118">
        <v>0</v>
      </c>
      <c r="AX316" s="118">
        <v>0</v>
      </c>
      <c r="AY316" s="118">
        <v>0</v>
      </c>
      <c r="AZ316" s="118">
        <v>0</v>
      </c>
      <c r="BA316" s="118">
        <v>0</v>
      </c>
      <c r="BB316" s="118">
        <v>0</v>
      </c>
      <c r="BC316" s="118">
        <v>0</v>
      </c>
      <c r="BD316" s="118">
        <v>0</v>
      </c>
      <c r="BE316" s="118">
        <v>0</v>
      </c>
      <c r="BF316" s="118">
        <v>0</v>
      </c>
      <c r="BG316" s="118">
        <v>0</v>
      </c>
      <c r="BH316" s="118">
        <v>0</v>
      </c>
      <c r="BI316" s="118">
        <v>0</v>
      </c>
      <c r="BJ316" s="118">
        <v>0</v>
      </c>
      <c r="BK316" s="118">
        <v>0</v>
      </c>
      <c r="BL316" s="118">
        <v>0</v>
      </c>
      <c r="BM316" s="118">
        <f t="shared" si="12"/>
        <v>167698937.10000002</v>
      </c>
      <c r="BN316" s="118">
        <f t="shared" si="13"/>
        <v>335397874.20000005</v>
      </c>
      <c r="BO316" s="118">
        <f t="shared" si="14"/>
        <v>503096811.30000007</v>
      </c>
    </row>
    <row r="317" spans="1:71" ht="14.4" customHeight="1" x14ac:dyDescent="0.3">
      <c r="A317" s="121">
        <v>280270191</v>
      </c>
      <c r="B317" s="122">
        <v>1</v>
      </c>
      <c r="C317" s="122">
        <v>1</v>
      </c>
      <c r="D317" s="122">
        <v>1</v>
      </c>
      <c r="E317" s="122" t="s">
        <v>0</v>
      </c>
      <c r="F317" s="122" t="s">
        <v>306</v>
      </c>
      <c r="G317" s="122" t="s">
        <v>307</v>
      </c>
      <c r="H317" s="122" t="s">
        <v>308</v>
      </c>
      <c r="I317" s="122" t="s">
        <v>291</v>
      </c>
      <c r="J317" s="122" t="s">
        <v>387</v>
      </c>
      <c r="K317" s="122" t="s">
        <v>244</v>
      </c>
      <c r="L317" s="122" t="s">
        <v>310</v>
      </c>
      <c r="M317" s="122" t="s">
        <v>388</v>
      </c>
      <c r="N317" s="122" t="s">
        <v>389</v>
      </c>
      <c r="O317" s="122" t="s">
        <v>246</v>
      </c>
      <c r="P317" s="122" t="s">
        <v>391</v>
      </c>
      <c r="Q317" s="122" t="s">
        <v>244</v>
      </c>
      <c r="R317" s="123">
        <v>5927377145</v>
      </c>
      <c r="S317" s="124">
        <v>44074</v>
      </c>
      <c r="T317" s="124">
        <v>49521</v>
      </c>
      <c r="U317" s="125">
        <v>8458864776</v>
      </c>
      <c r="V317" s="125">
        <v>8458864776</v>
      </c>
      <c r="W317" s="122" t="s">
        <v>421</v>
      </c>
      <c r="X317" s="124" t="s">
        <v>246</v>
      </c>
      <c r="Y317" s="118">
        <v>0</v>
      </c>
      <c r="Z317" s="118">
        <v>0</v>
      </c>
      <c r="AA317" s="118">
        <v>0</v>
      </c>
      <c r="AB317" s="118">
        <v>0</v>
      </c>
      <c r="AC317" s="118">
        <v>0</v>
      </c>
      <c r="AD317" s="118">
        <v>1185475429</v>
      </c>
      <c r="AE317" s="118">
        <v>1185475429</v>
      </c>
      <c r="AF317" s="118">
        <v>1185475429</v>
      </c>
      <c r="AG317" s="118">
        <v>1185475429</v>
      </c>
      <c r="AH317" s="118">
        <v>1185475429</v>
      </c>
      <c r="AI317" s="118">
        <v>0</v>
      </c>
      <c r="AJ317" s="118">
        <v>0</v>
      </c>
      <c r="AK317" s="118">
        <v>0</v>
      </c>
      <c r="AL317" s="118">
        <v>0</v>
      </c>
      <c r="AM317" s="118">
        <v>0</v>
      </c>
      <c r="AN317" s="118">
        <v>0</v>
      </c>
      <c r="AO317" s="118">
        <v>0</v>
      </c>
      <c r="AP317" s="118">
        <v>0</v>
      </c>
      <c r="AQ317" s="118">
        <v>0</v>
      </c>
      <c r="AR317" s="118">
        <v>0</v>
      </c>
      <c r="AS317" s="118">
        <v>0</v>
      </c>
      <c r="AT317" s="118">
        <v>0</v>
      </c>
      <c r="AU317" s="118">
        <v>0</v>
      </c>
      <c r="AV317" s="118">
        <v>0</v>
      </c>
      <c r="AW317" s="118">
        <v>0</v>
      </c>
      <c r="AX317" s="118">
        <v>0</v>
      </c>
      <c r="AY317" s="118">
        <v>0</v>
      </c>
      <c r="AZ317" s="118">
        <v>0</v>
      </c>
      <c r="BA317" s="118">
        <v>0</v>
      </c>
      <c r="BB317" s="118">
        <v>0</v>
      </c>
      <c r="BC317" s="118">
        <v>0</v>
      </c>
      <c r="BD317" s="118">
        <v>0</v>
      </c>
      <c r="BE317" s="118">
        <v>0</v>
      </c>
      <c r="BF317" s="118">
        <v>0</v>
      </c>
      <c r="BG317" s="118">
        <v>0</v>
      </c>
      <c r="BH317" s="118">
        <v>0</v>
      </c>
      <c r="BI317" s="118">
        <v>0</v>
      </c>
      <c r="BJ317" s="118">
        <v>0</v>
      </c>
      <c r="BK317" s="118">
        <v>0</v>
      </c>
      <c r="BL317" s="118">
        <v>0</v>
      </c>
      <c r="BM317" s="118">
        <f t="shared" si="12"/>
        <v>0</v>
      </c>
      <c r="BN317" s="118">
        <f t="shared" si="13"/>
        <v>5927377145</v>
      </c>
      <c r="BO317" s="118">
        <f t="shared" si="14"/>
        <v>5927377145</v>
      </c>
    </row>
    <row r="318" spans="1:71" ht="14.4" customHeight="1" x14ac:dyDescent="0.3">
      <c r="A318" s="121">
        <v>280270201</v>
      </c>
      <c r="B318" s="122">
        <v>1</v>
      </c>
      <c r="C318" s="122">
        <v>1</v>
      </c>
      <c r="D318" s="122">
        <v>1</v>
      </c>
      <c r="E318" s="122" t="s">
        <v>0</v>
      </c>
      <c r="F318" s="122" t="s">
        <v>306</v>
      </c>
      <c r="G318" s="122" t="s">
        <v>307</v>
      </c>
      <c r="H318" s="122" t="s">
        <v>308</v>
      </c>
      <c r="I318" s="122" t="s">
        <v>291</v>
      </c>
      <c r="J318" s="122" t="s">
        <v>387</v>
      </c>
      <c r="K318" s="122" t="s">
        <v>244</v>
      </c>
      <c r="L318" s="122" t="s">
        <v>310</v>
      </c>
      <c r="M318" s="122" t="s">
        <v>388</v>
      </c>
      <c r="N318" s="122" t="s">
        <v>389</v>
      </c>
      <c r="O318" s="122" t="s">
        <v>247</v>
      </c>
      <c r="P318" s="122" t="s">
        <v>391</v>
      </c>
      <c r="Q318" s="122" t="s">
        <v>244</v>
      </c>
      <c r="R318" s="123">
        <v>2982942422</v>
      </c>
      <c r="S318" s="124">
        <v>44074</v>
      </c>
      <c r="T318" s="124">
        <v>51348</v>
      </c>
      <c r="U318" s="125">
        <v>3403135207</v>
      </c>
      <c r="V318" s="125">
        <v>3403135207</v>
      </c>
      <c r="W318" s="122" t="s">
        <v>419</v>
      </c>
      <c r="X318" s="124" t="s">
        <v>247</v>
      </c>
      <c r="Y318" s="118">
        <v>0</v>
      </c>
      <c r="Z318" s="118">
        <v>0</v>
      </c>
      <c r="AA318" s="118">
        <v>0</v>
      </c>
      <c r="AB318" s="118">
        <v>0</v>
      </c>
      <c r="AC318" s="118">
        <v>0</v>
      </c>
      <c r="AD318" s="118">
        <v>0</v>
      </c>
      <c r="AE318" s="118">
        <v>0</v>
      </c>
      <c r="AF318" s="118">
        <v>0</v>
      </c>
      <c r="AG318" s="118">
        <v>0</v>
      </c>
      <c r="AH318" s="118">
        <v>0</v>
      </c>
      <c r="AI318" s="118">
        <v>596588484.39999998</v>
      </c>
      <c r="AJ318" s="118">
        <v>596588484.39999998</v>
      </c>
      <c r="AK318" s="118">
        <v>596588484.39999998</v>
      </c>
      <c r="AL318" s="118">
        <v>596588484.39999998</v>
      </c>
      <c r="AM318" s="118">
        <v>596588484.39999998</v>
      </c>
      <c r="AN318" s="118">
        <v>0</v>
      </c>
      <c r="AO318" s="118">
        <v>0</v>
      </c>
      <c r="AP318" s="118">
        <v>0</v>
      </c>
      <c r="AQ318" s="118">
        <v>0</v>
      </c>
      <c r="AR318" s="118">
        <v>0</v>
      </c>
      <c r="AS318" s="118">
        <v>0</v>
      </c>
      <c r="AT318" s="118">
        <v>0</v>
      </c>
      <c r="AU318" s="118">
        <v>0</v>
      </c>
      <c r="AV318" s="118">
        <v>0</v>
      </c>
      <c r="AW318" s="118">
        <v>0</v>
      </c>
      <c r="AX318" s="118">
        <v>0</v>
      </c>
      <c r="AY318" s="118">
        <v>0</v>
      </c>
      <c r="AZ318" s="118">
        <v>0</v>
      </c>
      <c r="BA318" s="118">
        <v>0</v>
      </c>
      <c r="BB318" s="118">
        <v>0</v>
      </c>
      <c r="BC318" s="118">
        <v>0</v>
      </c>
      <c r="BD318" s="118">
        <v>0</v>
      </c>
      <c r="BE318" s="118">
        <v>0</v>
      </c>
      <c r="BF318" s="118">
        <v>0</v>
      </c>
      <c r="BG318" s="118">
        <v>0</v>
      </c>
      <c r="BH318" s="118">
        <v>0</v>
      </c>
      <c r="BI318" s="118">
        <v>0</v>
      </c>
      <c r="BJ318" s="118">
        <v>0</v>
      </c>
      <c r="BK318" s="118">
        <v>0</v>
      </c>
      <c r="BL318" s="118">
        <v>0</v>
      </c>
      <c r="BM318" s="118">
        <f t="shared" si="12"/>
        <v>0</v>
      </c>
      <c r="BN318" s="118">
        <f t="shared" si="13"/>
        <v>2982942422</v>
      </c>
      <c r="BO318" s="118">
        <f t="shared" si="14"/>
        <v>2982942422</v>
      </c>
    </row>
    <row r="319" spans="1:71" ht="14.4" customHeight="1" x14ac:dyDescent="0.3">
      <c r="A319" s="121">
        <v>280270211</v>
      </c>
      <c r="B319" s="122">
        <v>1</v>
      </c>
      <c r="C319" s="122">
        <v>1</v>
      </c>
      <c r="D319" s="122">
        <v>1</v>
      </c>
      <c r="E319" s="122" t="s">
        <v>0</v>
      </c>
      <c r="F319" s="122" t="s">
        <v>306</v>
      </c>
      <c r="G319" s="122" t="s">
        <v>307</v>
      </c>
      <c r="H319" s="122" t="s">
        <v>308</v>
      </c>
      <c r="I319" s="122" t="s">
        <v>291</v>
      </c>
      <c r="J319" s="122" t="s">
        <v>387</v>
      </c>
      <c r="K319" s="122" t="s">
        <v>244</v>
      </c>
      <c r="L319" s="122" t="s">
        <v>310</v>
      </c>
      <c r="M319" s="122" t="s">
        <v>388</v>
      </c>
      <c r="N319" s="122" t="s">
        <v>389</v>
      </c>
      <c r="O319" s="122" t="s">
        <v>248</v>
      </c>
      <c r="P319" s="122" t="s">
        <v>391</v>
      </c>
      <c r="Q319" s="122" t="s">
        <v>244</v>
      </c>
      <c r="R319" s="123">
        <v>10540095.800000001</v>
      </c>
      <c r="S319" s="124">
        <v>44074</v>
      </c>
      <c r="T319" s="124">
        <v>51348</v>
      </c>
      <c r="U319" s="125">
        <v>270412767.80000001</v>
      </c>
      <c r="V319" s="125">
        <v>18147628.199999999</v>
      </c>
      <c r="W319" s="122" t="s">
        <v>397</v>
      </c>
      <c r="X319" s="124" t="s">
        <v>398</v>
      </c>
      <c r="Y319" s="118">
        <v>0</v>
      </c>
      <c r="Z319" s="118">
        <v>0</v>
      </c>
      <c r="AA319" s="118">
        <v>0</v>
      </c>
      <c r="AB319" s="118">
        <v>0</v>
      </c>
      <c r="AC319" s="118">
        <v>0</v>
      </c>
      <c r="AD319" s="118">
        <v>0</v>
      </c>
      <c r="AE319" s="118">
        <v>0</v>
      </c>
      <c r="AF319" s="118">
        <v>0</v>
      </c>
      <c r="AG319" s="118">
        <v>0</v>
      </c>
      <c r="AH319" s="118">
        <v>0</v>
      </c>
      <c r="AI319" s="118">
        <v>2108019.16</v>
      </c>
      <c r="AJ319" s="118">
        <v>2108019.16</v>
      </c>
      <c r="AK319" s="118">
        <v>2108019.16</v>
      </c>
      <c r="AL319" s="118">
        <v>2108019.16</v>
      </c>
      <c r="AM319" s="118">
        <v>2108019.16</v>
      </c>
      <c r="AN319" s="118">
        <v>0</v>
      </c>
      <c r="AO319" s="118">
        <v>0</v>
      </c>
      <c r="AP319" s="118">
        <v>0</v>
      </c>
      <c r="AQ319" s="118">
        <v>0</v>
      </c>
      <c r="AR319" s="118">
        <v>0</v>
      </c>
      <c r="AS319" s="118">
        <v>0</v>
      </c>
      <c r="AT319" s="118">
        <v>0</v>
      </c>
      <c r="AU319" s="118">
        <v>0</v>
      </c>
      <c r="AV319" s="118">
        <v>0</v>
      </c>
      <c r="AW319" s="118">
        <v>0</v>
      </c>
      <c r="AX319" s="118">
        <v>0</v>
      </c>
      <c r="AY319" s="118">
        <v>0</v>
      </c>
      <c r="AZ319" s="118">
        <v>0</v>
      </c>
      <c r="BA319" s="118">
        <v>0</v>
      </c>
      <c r="BB319" s="118">
        <v>0</v>
      </c>
      <c r="BC319" s="118">
        <v>0</v>
      </c>
      <c r="BD319" s="118">
        <v>0</v>
      </c>
      <c r="BE319" s="118">
        <v>0</v>
      </c>
      <c r="BF319" s="118">
        <v>0</v>
      </c>
      <c r="BG319" s="118">
        <v>0</v>
      </c>
      <c r="BH319" s="118">
        <v>0</v>
      </c>
      <c r="BI319" s="118">
        <v>0</v>
      </c>
      <c r="BJ319" s="118">
        <v>0</v>
      </c>
      <c r="BK319" s="118">
        <v>0</v>
      </c>
      <c r="BL319" s="118">
        <v>0</v>
      </c>
      <c r="BM319" s="118">
        <f t="shared" si="12"/>
        <v>0</v>
      </c>
      <c r="BN319" s="118">
        <f t="shared" si="13"/>
        <v>10540095.800000001</v>
      </c>
      <c r="BO319" s="118">
        <f t="shared" si="14"/>
        <v>10540095.800000001</v>
      </c>
    </row>
    <row r="320" spans="1:71" ht="14.4" customHeight="1" x14ac:dyDescent="0.3">
      <c r="A320" s="121">
        <v>280270212</v>
      </c>
      <c r="B320" s="122">
        <v>1</v>
      </c>
      <c r="C320" s="122">
        <v>1</v>
      </c>
      <c r="D320" s="122">
        <v>1</v>
      </c>
      <c r="E320" s="122" t="s">
        <v>0</v>
      </c>
      <c r="F320" s="122" t="s">
        <v>306</v>
      </c>
      <c r="G320" s="122" t="s">
        <v>307</v>
      </c>
      <c r="H320" s="122" t="s">
        <v>308</v>
      </c>
      <c r="I320" s="122" t="s">
        <v>291</v>
      </c>
      <c r="J320" s="122" t="s">
        <v>387</v>
      </c>
      <c r="K320" s="122" t="s">
        <v>244</v>
      </c>
      <c r="L320" s="122" t="s">
        <v>310</v>
      </c>
      <c r="M320" s="122" t="s">
        <v>388</v>
      </c>
      <c r="N320" s="122" t="s">
        <v>389</v>
      </c>
      <c r="O320" s="122" t="s">
        <v>249</v>
      </c>
      <c r="P320" s="122" t="s">
        <v>391</v>
      </c>
      <c r="Q320" s="122" t="s">
        <v>244</v>
      </c>
      <c r="R320" s="123">
        <v>9873024.1999999993</v>
      </c>
      <c r="S320" s="124">
        <v>44074</v>
      </c>
      <c r="T320" s="124">
        <v>51348</v>
      </c>
      <c r="U320" s="125">
        <v>18796473.800000001</v>
      </c>
      <c r="V320" s="125">
        <v>18796473.800000001</v>
      </c>
      <c r="W320" s="122" t="s">
        <v>399</v>
      </c>
      <c r="X320" s="124" t="s">
        <v>400</v>
      </c>
      <c r="Y320" s="118">
        <v>0</v>
      </c>
      <c r="Z320" s="118">
        <v>0</v>
      </c>
      <c r="AA320" s="118">
        <v>0</v>
      </c>
      <c r="AB320" s="118">
        <v>0</v>
      </c>
      <c r="AC320" s="118">
        <v>0</v>
      </c>
      <c r="AD320" s="118">
        <v>0</v>
      </c>
      <c r="AE320" s="118">
        <v>0</v>
      </c>
      <c r="AF320" s="118">
        <v>0</v>
      </c>
      <c r="AG320" s="118">
        <v>0</v>
      </c>
      <c r="AH320" s="118">
        <v>0</v>
      </c>
      <c r="AI320" s="118">
        <v>1974604.84</v>
      </c>
      <c r="AJ320" s="118">
        <v>1974604.84</v>
      </c>
      <c r="AK320" s="118">
        <v>1974604.84</v>
      </c>
      <c r="AL320" s="118">
        <v>1974604.84</v>
      </c>
      <c r="AM320" s="118">
        <v>1974604.84</v>
      </c>
      <c r="AN320" s="118">
        <v>0</v>
      </c>
      <c r="AO320" s="118">
        <v>0</v>
      </c>
      <c r="AP320" s="118">
        <v>0</v>
      </c>
      <c r="AQ320" s="118">
        <v>0</v>
      </c>
      <c r="AR320" s="118">
        <v>0</v>
      </c>
      <c r="AS320" s="118">
        <v>0</v>
      </c>
      <c r="AT320" s="118">
        <v>0</v>
      </c>
      <c r="AU320" s="118">
        <v>0</v>
      </c>
      <c r="AV320" s="118">
        <v>0</v>
      </c>
      <c r="AW320" s="118">
        <v>0</v>
      </c>
      <c r="AX320" s="118">
        <v>0</v>
      </c>
      <c r="AY320" s="118">
        <v>0</v>
      </c>
      <c r="AZ320" s="118">
        <v>0</v>
      </c>
      <c r="BA320" s="118">
        <v>0</v>
      </c>
      <c r="BB320" s="118">
        <v>0</v>
      </c>
      <c r="BC320" s="118">
        <v>0</v>
      </c>
      <c r="BD320" s="118">
        <v>0</v>
      </c>
      <c r="BE320" s="118">
        <v>0</v>
      </c>
      <c r="BF320" s="118">
        <v>0</v>
      </c>
      <c r="BG320" s="118">
        <v>0</v>
      </c>
      <c r="BH320" s="118">
        <v>0</v>
      </c>
      <c r="BI320" s="118">
        <v>0</v>
      </c>
      <c r="BJ320" s="118">
        <v>0</v>
      </c>
      <c r="BK320" s="118">
        <v>0</v>
      </c>
      <c r="BL320" s="118">
        <v>0</v>
      </c>
      <c r="BM320" s="118">
        <f t="shared" si="12"/>
        <v>0</v>
      </c>
      <c r="BN320" s="118">
        <f t="shared" si="13"/>
        <v>9873024.2000000011</v>
      </c>
      <c r="BO320" s="118">
        <f t="shared" si="14"/>
        <v>9873024.2000000011</v>
      </c>
    </row>
    <row r="321" spans="1:67" ht="14.4" customHeight="1" x14ac:dyDescent="0.3">
      <c r="A321" s="121">
        <v>280270213</v>
      </c>
      <c r="B321" s="122">
        <v>1</v>
      </c>
      <c r="C321" s="122">
        <v>1</v>
      </c>
      <c r="D321" s="122">
        <v>1</v>
      </c>
      <c r="E321" s="122" t="s">
        <v>0</v>
      </c>
      <c r="F321" s="122" t="s">
        <v>306</v>
      </c>
      <c r="G321" s="122" t="s">
        <v>307</v>
      </c>
      <c r="H321" s="122" t="s">
        <v>308</v>
      </c>
      <c r="I321" s="122" t="s">
        <v>291</v>
      </c>
      <c r="J321" s="122" t="s">
        <v>387</v>
      </c>
      <c r="K321" s="122" t="s">
        <v>244</v>
      </c>
      <c r="L321" s="122" t="s">
        <v>310</v>
      </c>
      <c r="M321" s="122" t="s">
        <v>388</v>
      </c>
      <c r="N321" s="122" t="s">
        <v>389</v>
      </c>
      <c r="O321" s="122" t="s">
        <v>250</v>
      </c>
      <c r="P321" s="122" t="s">
        <v>391</v>
      </c>
      <c r="Q321" s="122" t="s">
        <v>244</v>
      </c>
      <c r="R321" s="123">
        <v>51438328.5</v>
      </c>
      <c r="S321" s="124">
        <v>44074</v>
      </c>
      <c r="T321" s="124">
        <v>51348</v>
      </c>
      <c r="U321" s="125">
        <v>60204123.200000003</v>
      </c>
      <c r="V321" s="125">
        <v>60204123.200000003</v>
      </c>
      <c r="W321" s="122" t="s">
        <v>401</v>
      </c>
      <c r="X321" s="124" t="s">
        <v>402</v>
      </c>
      <c r="Y321" s="118">
        <v>0</v>
      </c>
      <c r="Z321" s="118">
        <v>0</v>
      </c>
      <c r="AA321" s="118">
        <v>0</v>
      </c>
      <c r="AB321" s="118">
        <v>0</v>
      </c>
      <c r="AC321" s="118">
        <v>0</v>
      </c>
      <c r="AD321" s="118">
        <v>0</v>
      </c>
      <c r="AE321" s="118">
        <v>0</v>
      </c>
      <c r="AF321" s="118">
        <v>0</v>
      </c>
      <c r="AG321" s="118">
        <v>0</v>
      </c>
      <c r="AH321" s="118">
        <v>0</v>
      </c>
      <c r="AI321" s="118">
        <v>10287665.699999999</v>
      </c>
      <c r="AJ321" s="118">
        <v>10287665.699999999</v>
      </c>
      <c r="AK321" s="118">
        <v>10287665.699999999</v>
      </c>
      <c r="AL321" s="118">
        <v>10287665.699999999</v>
      </c>
      <c r="AM321" s="118">
        <v>10287665.699999999</v>
      </c>
      <c r="AN321" s="118">
        <v>0</v>
      </c>
      <c r="AO321" s="118">
        <v>0</v>
      </c>
      <c r="AP321" s="118">
        <v>0</v>
      </c>
      <c r="AQ321" s="118">
        <v>0</v>
      </c>
      <c r="AR321" s="118">
        <v>0</v>
      </c>
      <c r="AS321" s="118">
        <v>0</v>
      </c>
      <c r="AT321" s="118">
        <v>0</v>
      </c>
      <c r="AU321" s="118">
        <v>0</v>
      </c>
      <c r="AV321" s="118">
        <v>0</v>
      </c>
      <c r="AW321" s="118">
        <v>0</v>
      </c>
      <c r="AX321" s="118">
        <v>0</v>
      </c>
      <c r="AY321" s="118">
        <v>0</v>
      </c>
      <c r="AZ321" s="118">
        <v>0</v>
      </c>
      <c r="BA321" s="118">
        <v>0</v>
      </c>
      <c r="BB321" s="118">
        <v>0</v>
      </c>
      <c r="BC321" s="118">
        <v>0</v>
      </c>
      <c r="BD321" s="118">
        <v>0</v>
      </c>
      <c r="BE321" s="118">
        <v>0</v>
      </c>
      <c r="BF321" s="118">
        <v>0</v>
      </c>
      <c r="BG321" s="118">
        <v>0</v>
      </c>
      <c r="BH321" s="118">
        <v>0</v>
      </c>
      <c r="BI321" s="118">
        <v>0</v>
      </c>
      <c r="BJ321" s="118">
        <v>0</v>
      </c>
      <c r="BK321" s="118">
        <v>0</v>
      </c>
      <c r="BL321" s="118">
        <v>0</v>
      </c>
      <c r="BM321" s="118">
        <f t="shared" si="12"/>
        <v>0</v>
      </c>
      <c r="BN321" s="118">
        <f t="shared" si="13"/>
        <v>51438328.5</v>
      </c>
      <c r="BO321" s="118">
        <f t="shared" si="14"/>
        <v>51438328.5</v>
      </c>
    </row>
    <row r="322" spans="1:67" ht="14.4" customHeight="1" x14ac:dyDescent="0.3">
      <c r="A322" s="121">
        <v>280270214</v>
      </c>
      <c r="B322" s="122">
        <v>1</v>
      </c>
      <c r="C322" s="122">
        <v>1</v>
      </c>
      <c r="D322" s="122">
        <v>1</v>
      </c>
      <c r="E322" s="122" t="s">
        <v>0</v>
      </c>
      <c r="F322" s="122" t="s">
        <v>306</v>
      </c>
      <c r="G322" s="122" t="s">
        <v>307</v>
      </c>
      <c r="H322" s="122" t="s">
        <v>308</v>
      </c>
      <c r="I322" s="122" t="s">
        <v>291</v>
      </c>
      <c r="J322" s="122" t="s">
        <v>387</v>
      </c>
      <c r="K322" s="122" t="s">
        <v>244</v>
      </c>
      <c r="L322" s="122" t="s">
        <v>310</v>
      </c>
      <c r="M322" s="122" t="s">
        <v>388</v>
      </c>
      <c r="N322" s="122" t="s">
        <v>389</v>
      </c>
      <c r="O322" s="122" t="s">
        <v>251</v>
      </c>
      <c r="P322" s="122" t="s">
        <v>391</v>
      </c>
      <c r="Q322" s="122" t="s">
        <v>244</v>
      </c>
      <c r="R322" s="123">
        <v>2669197.7000000002</v>
      </c>
      <c r="S322" s="124">
        <v>44074</v>
      </c>
      <c r="T322" s="124">
        <v>51348</v>
      </c>
      <c r="U322" s="125">
        <v>9062878.5</v>
      </c>
      <c r="V322" s="125">
        <v>9062878.5</v>
      </c>
      <c r="W322" s="122" t="s">
        <v>403</v>
      </c>
      <c r="X322" s="124" t="s">
        <v>404</v>
      </c>
      <c r="Y322" s="118">
        <v>0</v>
      </c>
      <c r="Z322" s="118">
        <v>0</v>
      </c>
      <c r="AA322" s="118">
        <v>0</v>
      </c>
      <c r="AB322" s="118">
        <v>0</v>
      </c>
      <c r="AC322" s="118">
        <v>0</v>
      </c>
      <c r="AD322" s="118">
        <v>0</v>
      </c>
      <c r="AE322" s="118">
        <v>0</v>
      </c>
      <c r="AF322" s="118">
        <v>0</v>
      </c>
      <c r="AG322" s="118">
        <v>0</v>
      </c>
      <c r="AH322" s="118">
        <v>0</v>
      </c>
      <c r="AI322" s="118">
        <v>533839.54</v>
      </c>
      <c r="AJ322" s="118">
        <v>533839.54</v>
      </c>
      <c r="AK322" s="118">
        <v>533839.54</v>
      </c>
      <c r="AL322" s="118">
        <v>533839.54</v>
      </c>
      <c r="AM322" s="118">
        <v>533839.54</v>
      </c>
      <c r="AN322" s="118">
        <v>0</v>
      </c>
      <c r="AO322" s="118">
        <v>0</v>
      </c>
      <c r="AP322" s="118">
        <v>0</v>
      </c>
      <c r="AQ322" s="118">
        <v>0</v>
      </c>
      <c r="AR322" s="118">
        <v>0</v>
      </c>
      <c r="AS322" s="118">
        <v>0</v>
      </c>
      <c r="AT322" s="118">
        <v>0</v>
      </c>
      <c r="AU322" s="118">
        <v>0</v>
      </c>
      <c r="AV322" s="118">
        <v>0</v>
      </c>
      <c r="AW322" s="118">
        <v>0</v>
      </c>
      <c r="AX322" s="118">
        <v>0</v>
      </c>
      <c r="AY322" s="118">
        <v>0</v>
      </c>
      <c r="AZ322" s="118">
        <v>0</v>
      </c>
      <c r="BA322" s="118">
        <v>0</v>
      </c>
      <c r="BB322" s="118">
        <v>0</v>
      </c>
      <c r="BC322" s="118">
        <v>0</v>
      </c>
      <c r="BD322" s="118">
        <v>0</v>
      </c>
      <c r="BE322" s="118">
        <v>0</v>
      </c>
      <c r="BF322" s="118">
        <v>0</v>
      </c>
      <c r="BG322" s="118">
        <v>0</v>
      </c>
      <c r="BH322" s="118">
        <v>0</v>
      </c>
      <c r="BI322" s="118">
        <v>0</v>
      </c>
      <c r="BJ322" s="118">
        <v>0</v>
      </c>
      <c r="BK322" s="118">
        <v>0</v>
      </c>
      <c r="BL322" s="118">
        <v>0</v>
      </c>
      <c r="BM322" s="118">
        <f t="shared" si="12"/>
        <v>0</v>
      </c>
      <c r="BN322" s="118">
        <f t="shared" si="13"/>
        <v>2669197.7000000002</v>
      </c>
      <c r="BO322" s="118">
        <f t="shared" si="14"/>
        <v>2669197.7000000002</v>
      </c>
    </row>
    <row r="323" spans="1:67" ht="14.4" customHeight="1" x14ac:dyDescent="0.3">
      <c r="A323" s="121">
        <v>280270215</v>
      </c>
      <c r="B323" s="122">
        <v>1</v>
      </c>
      <c r="C323" s="122">
        <v>1</v>
      </c>
      <c r="D323" s="122">
        <v>1</v>
      </c>
      <c r="E323" s="122" t="s">
        <v>0</v>
      </c>
      <c r="F323" s="122" t="s">
        <v>306</v>
      </c>
      <c r="G323" s="122" t="s">
        <v>307</v>
      </c>
      <c r="H323" s="122" t="s">
        <v>308</v>
      </c>
      <c r="I323" s="122" t="s">
        <v>291</v>
      </c>
      <c r="J323" s="122" t="s">
        <v>387</v>
      </c>
      <c r="K323" s="122" t="s">
        <v>244</v>
      </c>
      <c r="L323" s="122" t="s">
        <v>310</v>
      </c>
      <c r="M323" s="122" t="s">
        <v>388</v>
      </c>
      <c r="N323" s="122" t="s">
        <v>389</v>
      </c>
      <c r="O323" s="122" t="s">
        <v>252</v>
      </c>
      <c r="P323" s="122" t="s">
        <v>391</v>
      </c>
      <c r="Q323" s="122" t="s">
        <v>244</v>
      </c>
      <c r="R323" s="123">
        <v>10941067.800000001</v>
      </c>
      <c r="S323" s="124">
        <v>44074</v>
      </c>
      <c r="T323" s="124">
        <v>51348</v>
      </c>
      <c r="U323" s="125">
        <v>27410992.699999999</v>
      </c>
      <c r="V323" s="125">
        <v>27410992.699999999</v>
      </c>
      <c r="W323" s="122" t="s">
        <v>405</v>
      </c>
      <c r="X323" s="124" t="s">
        <v>406</v>
      </c>
      <c r="Y323" s="118">
        <v>0</v>
      </c>
      <c r="Z323" s="118">
        <v>0</v>
      </c>
      <c r="AA323" s="118">
        <v>0</v>
      </c>
      <c r="AB323" s="118">
        <v>0</v>
      </c>
      <c r="AC323" s="118">
        <v>0</v>
      </c>
      <c r="AD323" s="118">
        <v>0</v>
      </c>
      <c r="AE323" s="118">
        <v>0</v>
      </c>
      <c r="AF323" s="118">
        <v>0</v>
      </c>
      <c r="AG323" s="118">
        <v>0</v>
      </c>
      <c r="AH323" s="118">
        <v>0</v>
      </c>
      <c r="AI323" s="118">
        <v>2188213.56</v>
      </c>
      <c r="AJ323" s="118">
        <v>2188213.56</v>
      </c>
      <c r="AK323" s="118">
        <v>2188213.56</v>
      </c>
      <c r="AL323" s="118">
        <v>2188213.56</v>
      </c>
      <c r="AM323" s="118">
        <v>2188213.56</v>
      </c>
      <c r="AN323" s="118">
        <v>0</v>
      </c>
      <c r="AO323" s="118">
        <v>0</v>
      </c>
      <c r="AP323" s="118">
        <v>0</v>
      </c>
      <c r="AQ323" s="118">
        <v>0</v>
      </c>
      <c r="AR323" s="118">
        <v>0</v>
      </c>
      <c r="AS323" s="118">
        <v>0</v>
      </c>
      <c r="AT323" s="118">
        <v>0</v>
      </c>
      <c r="AU323" s="118">
        <v>0</v>
      </c>
      <c r="AV323" s="118">
        <v>0</v>
      </c>
      <c r="AW323" s="118">
        <v>0</v>
      </c>
      <c r="AX323" s="118">
        <v>0</v>
      </c>
      <c r="AY323" s="118">
        <v>0</v>
      </c>
      <c r="AZ323" s="118">
        <v>0</v>
      </c>
      <c r="BA323" s="118">
        <v>0</v>
      </c>
      <c r="BB323" s="118">
        <v>0</v>
      </c>
      <c r="BC323" s="118">
        <v>0</v>
      </c>
      <c r="BD323" s="118">
        <v>0</v>
      </c>
      <c r="BE323" s="118">
        <v>0</v>
      </c>
      <c r="BF323" s="118">
        <v>0</v>
      </c>
      <c r="BG323" s="118">
        <v>0</v>
      </c>
      <c r="BH323" s="118">
        <v>0</v>
      </c>
      <c r="BI323" s="118">
        <v>0</v>
      </c>
      <c r="BJ323" s="118">
        <v>0</v>
      </c>
      <c r="BK323" s="118">
        <v>0</v>
      </c>
      <c r="BL323" s="118">
        <v>0</v>
      </c>
      <c r="BM323" s="118">
        <f t="shared" si="12"/>
        <v>0</v>
      </c>
      <c r="BN323" s="118">
        <f t="shared" si="13"/>
        <v>10941067.800000001</v>
      </c>
      <c r="BO323" s="118">
        <f t="shared" si="14"/>
        <v>10941067.800000001</v>
      </c>
    </row>
    <row r="324" spans="1:67" ht="14.4" customHeight="1" x14ac:dyDescent="0.3">
      <c r="A324" s="121">
        <v>280270216</v>
      </c>
      <c r="B324" s="122">
        <v>1</v>
      </c>
      <c r="C324" s="122">
        <v>1</v>
      </c>
      <c r="D324" s="122">
        <v>1</v>
      </c>
      <c r="E324" s="122" t="s">
        <v>0</v>
      </c>
      <c r="F324" s="122" t="s">
        <v>306</v>
      </c>
      <c r="G324" s="122" t="s">
        <v>307</v>
      </c>
      <c r="H324" s="122" t="s">
        <v>308</v>
      </c>
      <c r="I324" s="122" t="s">
        <v>291</v>
      </c>
      <c r="J324" s="122" t="s">
        <v>387</v>
      </c>
      <c r="K324" s="122" t="s">
        <v>244</v>
      </c>
      <c r="L324" s="122" t="s">
        <v>310</v>
      </c>
      <c r="M324" s="122" t="s">
        <v>388</v>
      </c>
      <c r="N324" s="122" t="s">
        <v>389</v>
      </c>
      <c r="O324" s="122" t="s">
        <v>253</v>
      </c>
      <c r="P324" s="122" t="s">
        <v>391</v>
      </c>
      <c r="Q324" s="122" t="s">
        <v>244</v>
      </c>
      <c r="R324" s="123">
        <v>7009719.5999999996</v>
      </c>
      <c r="S324" s="124">
        <v>44074</v>
      </c>
      <c r="T324" s="124">
        <v>51348</v>
      </c>
      <c r="U324" s="125">
        <v>14059536.4</v>
      </c>
      <c r="V324" s="125">
        <v>14059536.4</v>
      </c>
      <c r="W324" s="122" t="s">
        <v>407</v>
      </c>
      <c r="X324" s="124" t="s">
        <v>408</v>
      </c>
      <c r="Y324" s="118">
        <v>0</v>
      </c>
      <c r="Z324" s="118">
        <v>0</v>
      </c>
      <c r="AA324" s="118">
        <v>0</v>
      </c>
      <c r="AB324" s="118">
        <v>0</v>
      </c>
      <c r="AC324" s="118">
        <v>0</v>
      </c>
      <c r="AD324" s="118">
        <v>0</v>
      </c>
      <c r="AE324" s="118">
        <v>0</v>
      </c>
      <c r="AF324" s="118">
        <v>0</v>
      </c>
      <c r="AG324" s="118">
        <v>0</v>
      </c>
      <c r="AH324" s="118">
        <v>0</v>
      </c>
      <c r="AI324" s="118">
        <v>1401943.92</v>
      </c>
      <c r="AJ324" s="118">
        <v>1401943.92</v>
      </c>
      <c r="AK324" s="118">
        <v>1401943.92</v>
      </c>
      <c r="AL324" s="118">
        <v>1401943.92</v>
      </c>
      <c r="AM324" s="118">
        <v>1401943.92</v>
      </c>
      <c r="AN324" s="118">
        <v>0</v>
      </c>
      <c r="AO324" s="118">
        <v>0</v>
      </c>
      <c r="AP324" s="118">
        <v>0</v>
      </c>
      <c r="AQ324" s="118">
        <v>0</v>
      </c>
      <c r="AR324" s="118">
        <v>0</v>
      </c>
      <c r="AS324" s="118">
        <v>0</v>
      </c>
      <c r="AT324" s="118">
        <v>0</v>
      </c>
      <c r="AU324" s="118">
        <v>0</v>
      </c>
      <c r="AV324" s="118">
        <v>0</v>
      </c>
      <c r="AW324" s="118">
        <v>0</v>
      </c>
      <c r="AX324" s="118">
        <v>0</v>
      </c>
      <c r="AY324" s="118">
        <v>0</v>
      </c>
      <c r="AZ324" s="118">
        <v>0</v>
      </c>
      <c r="BA324" s="118">
        <v>0</v>
      </c>
      <c r="BB324" s="118">
        <v>0</v>
      </c>
      <c r="BC324" s="118">
        <v>0</v>
      </c>
      <c r="BD324" s="118">
        <v>0</v>
      </c>
      <c r="BE324" s="118">
        <v>0</v>
      </c>
      <c r="BF324" s="118">
        <v>0</v>
      </c>
      <c r="BG324" s="118">
        <v>0</v>
      </c>
      <c r="BH324" s="118">
        <v>0</v>
      </c>
      <c r="BI324" s="118">
        <v>0</v>
      </c>
      <c r="BJ324" s="118">
        <v>0</v>
      </c>
      <c r="BK324" s="118">
        <v>0</v>
      </c>
      <c r="BL324" s="118">
        <v>0</v>
      </c>
      <c r="BM324" s="118">
        <f t="shared" ref="BM324:BM377" si="15">SUM(Y324:Z324)</f>
        <v>0</v>
      </c>
      <c r="BN324" s="118">
        <f t="shared" ref="BN324:BN377" si="16">SUM(AA324:BL324)</f>
        <v>7009719.5999999996</v>
      </c>
      <c r="BO324" s="118">
        <f t="shared" ref="BO324:BO377" si="17">SUM(BM324:BN324)</f>
        <v>7009719.5999999996</v>
      </c>
    </row>
    <row r="325" spans="1:67" ht="14.4" customHeight="1" x14ac:dyDescent="0.3">
      <c r="A325" s="121">
        <v>280270217</v>
      </c>
      <c r="B325" s="122">
        <v>1</v>
      </c>
      <c r="C325" s="122">
        <v>1</v>
      </c>
      <c r="D325" s="122">
        <v>1</v>
      </c>
      <c r="E325" s="122" t="s">
        <v>0</v>
      </c>
      <c r="F325" s="122" t="s">
        <v>306</v>
      </c>
      <c r="G325" s="122" t="s">
        <v>307</v>
      </c>
      <c r="H325" s="122" t="s">
        <v>308</v>
      </c>
      <c r="I325" s="122" t="s">
        <v>291</v>
      </c>
      <c r="J325" s="122" t="s">
        <v>387</v>
      </c>
      <c r="K325" s="122" t="s">
        <v>244</v>
      </c>
      <c r="L325" s="122" t="s">
        <v>310</v>
      </c>
      <c r="M325" s="122" t="s">
        <v>388</v>
      </c>
      <c r="N325" s="122" t="s">
        <v>389</v>
      </c>
      <c r="O325" s="122" t="s">
        <v>254</v>
      </c>
      <c r="P325" s="122" t="s">
        <v>391</v>
      </c>
      <c r="Q325" s="122" t="s">
        <v>244</v>
      </c>
      <c r="R325" s="123">
        <v>9420108.0999999996</v>
      </c>
      <c r="S325" s="124">
        <v>44074</v>
      </c>
      <c r="T325" s="124">
        <v>51348</v>
      </c>
      <c r="U325" s="125">
        <v>28758805.399999999</v>
      </c>
      <c r="V325" s="125">
        <v>28758805.399999999</v>
      </c>
      <c r="W325" s="122" t="s">
        <v>409</v>
      </c>
      <c r="X325" s="124" t="s">
        <v>410</v>
      </c>
      <c r="Y325" s="118">
        <v>0</v>
      </c>
      <c r="Z325" s="118">
        <v>0</v>
      </c>
      <c r="AA325" s="118">
        <v>0</v>
      </c>
      <c r="AB325" s="118">
        <v>0</v>
      </c>
      <c r="AC325" s="118">
        <v>0</v>
      </c>
      <c r="AD325" s="118">
        <v>0</v>
      </c>
      <c r="AE325" s="118">
        <v>0</v>
      </c>
      <c r="AF325" s="118">
        <v>0</v>
      </c>
      <c r="AG325" s="118">
        <v>0</v>
      </c>
      <c r="AH325" s="118">
        <v>0</v>
      </c>
      <c r="AI325" s="118">
        <v>1884021.62</v>
      </c>
      <c r="AJ325" s="118">
        <v>1884021.62</v>
      </c>
      <c r="AK325" s="118">
        <v>1884021.62</v>
      </c>
      <c r="AL325" s="118">
        <v>1884021.62</v>
      </c>
      <c r="AM325" s="118">
        <v>1884021.62</v>
      </c>
      <c r="AN325" s="118">
        <v>0</v>
      </c>
      <c r="AO325" s="118">
        <v>0</v>
      </c>
      <c r="AP325" s="118">
        <v>0</v>
      </c>
      <c r="AQ325" s="118">
        <v>0</v>
      </c>
      <c r="AR325" s="118">
        <v>0</v>
      </c>
      <c r="AS325" s="118">
        <v>0</v>
      </c>
      <c r="AT325" s="118">
        <v>0</v>
      </c>
      <c r="AU325" s="118">
        <v>0</v>
      </c>
      <c r="AV325" s="118">
        <v>0</v>
      </c>
      <c r="AW325" s="118">
        <v>0</v>
      </c>
      <c r="AX325" s="118">
        <v>0</v>
      </c>
      <c r="AY325" s="118">
        <v>0</v>
      </c>
      <c r="AZ325" s="118">
        <v>0</v>
      </c>
      <c r="BA325" s="118">
        <v>0</v>
      </c>
      <c r="BB325" s="118">
        <v>0</v>
      </c>
      <c r="BC325" s="118">
        <v>0</v>
      </c>
      <c r="BD325" s="118">
        <v>0</v>
      </c>
      <c r="BE325" s="118">
        <v>0</v>
      </c>
      <c r="BF325" s="118">
        <v>0</v>
      </c>
      <c r="BG325" s="118">
        <v>0</v>
      </c>
      <c r="BH325" s="118">
        <v>0</v>
      </c>
      <c r="BI325" s="118">
        <v>0</v>
      </c>
      <c r="BJ325" s="118">
        <v>0</v>
      </c>
      <c r="BK325" s="118">
        <v>0</v>
      </c>
      <c r="BL325" s="118">
        <v>0</v>
      </c>
      <c r="BM325" s="118">
        <f t="shared" si="15"/>
        <v>0</v>
      </c>
      <c r="BN325" s="118">
        <f t="shared" si="16"/>
        <v>9420108.1000000015</v>
      </c>
      <c r="BO325" s="118">
        <f t="shared" si="17"/>
        <v>9420108.1000000015</v>
      </c>
    </row>
    <row r="326" spans="1:67" ht="14.4" customHeight="1" x14ac:dyDescent="0.3">
      <c r="A326" s="121">
        <v>280270218</v>
      </c>
      <c r="B326" s="122">
        <v>1</v>
      </c>
      <c r="C326" s="122">
        <v>1</v>
      </c>
      <c r="D326" s="122">
        <v>1</v>
      </c>
      <c r="E326" s="122" t="s">
        <v>0</v>
      </c>
      <c r="F326" s="122" t="s">
        <v>306</v>
      </c>
      <c r="G326" s="122" t="s">
        <v>307</v>
      </c>
      <c r="H326" s="122" t="s">
        <v>308</v>
      </c>
      <c r="I326" s="122" t="s">
        <v>291</v>
      </c>
      <c r="J326" s="122" t="s">
        <v>387</v>
      </c>
      <c r="K326" s="122" t="s">
        <v>244</v>
      </c>
      <c r="L326" s="122" t="s">
        <v>310</v>
      </c>
      <c r="M326" s="122" t="s">
        <v>388</v>
      </c>
      <c r="N326" s="122" t="s">
        <v>389</v>
      </c>
      <c r="O326" s="122" t="s">
        <v>255</v>
      </c>
      <c r="P326" s="122" t="s">
        <v>391</v>
      </c>
      <c r="Q326" s="122" t="s">
        <v>244</v>
      </c>
      <c r="R326" s="123">
        <v>31035232.800000001</v>
      </c>
      <c r="S326" s="124">
        <v>44074</v>
      </c>
      <c r="T326" s="124">
        <v>51348</v>
      </c>
      <c r="U326" s="125">
        <v>50274598.399999999</v>
      </c>
      <c r="V326" s="125">
        <v>50274598.399999999</v>
      </c>
      <c r="W326" s="122" t="s">
        <v>411</v>
      </c>
      <c r="X326" s="124" t="s">
        <v>412</v>
      </c>
      <c r="Y326" s="118">
        <v>0</v>
      </c>
      <c r="Z326" s="118">
        <v>0</v>
      </c>
      <c r="AA326" s="118">
        <v>0</v>
      </c>
      <c r="AB326" s="118">
        <v>0</v>
      </c>
      <c r="AC326" s="118">
        <v>0</v>
      </c>
      <c r="AD326" s="118">
        <v>0</v>
      </c>
      <c r="AE326" s="118">
        <v>0</v>
      </c>
      <c r="AF326" s="118">
        <v>0</v>
      </c>
      <c r="AG326" s="118">
        <v>0</v>
      </c>
      <c r="AH326" s="118">
        <v>0</v>
      </c>
      <c r="AI326" s="118">
        <v>6207046.5599999996</v>
      </c>
      <c r="AJ326" s="118">
        <v>6207046.5599999996</v>
      </c>
      <c r="AK326" s="118">
        <v>6207046.5599999996</v>
      </c>
      <c r="AL326" s="118">
        <v>6207046.5599999996</v>
      </c>
      <c r="AM326" s="118">
        <v>6207046.5599999996</v>
      </c>
      <c r="AN326" s="118">
        <v>0</v>
      </c>
      <c r="AO326" s="118">
        <v>0</v>
      </c>
      <c r="AP326" s="118">
        <v>0</v>
      </c>
      <c r="AQ326" s="118">
        <v>0</v>
      </c>
      <c r="AR326" s="118">
        <v>0</v>
      </c>
      <c r="AS326" s="118">
        <v>0</v>
      </c>
      <c r="AT326" s="118">
        <v>0</v>
      </c>
      <c r="AU326" s="118">
        <v>0</v>
      </c>
      <c r="AV326" s="118">
        <v>0</v>
      </c>
      <c r="AW326" s="118">
        <v>0</v>
      </c>
      <c r="AX326" s="118">
        <v>0</v>
      </c>
      <c r="AY326" s="118">
        <v>0</v>
      </c>
      <c r="AZ326" s="118">
        <v>0</v>
      </c>
      <c r="BA326" s="118">
        <v>0</v>
      </c>
      <c r="BB326" s="118">
        <v>0</v>
      </c>
      <c r="BC326" s="118">
        <v>0</v>
      </c>
      <c r="BD326" s="118">
        <v>0</v>
      </c>
      <c r="BE326" s="118">
        <v>0</v>
      </c>
      <c r="BF326" s="118">
        <v>0</v>
      </c>
      <c r="BG326" s="118">
        <v>0</v>
      </c>
      <c r="BH326" s="118">
        <v>0</v>
      </c>
      <c r="BI326" s="118">
        <v>0</v>
      </c>
      <c r="BJ326" s="118">
        <v>0</v>
      </c>
      <c r="BK326" s="118">
        <v>0</v>
      </c>
      <c r="BL326" s="118">
        <v>0</v>
      </c>
      <c r="BM326" s="118">
        <f t="shared" si="15"/>
        <v>0</v>
      </c>
      <c r="BN326" s="118">
        <f t="shared" si="16"/>
        <v>31035232.799999997</v>
      </c>
      <c r="BO326" s="118">
        <f t="shared" si="17"/>
        <v>31035232.799999997</v>
      </c>
    </row>
    <row r="327" spans="1:67" ht="14.4" customHeight="1" x14ac:dyDescent="0.3">
      <c r="A327" s="121">
        <v>280270219</v>
      </c>
      <c r="B327" s="122">
        <v>1</v>
      </c>
      <c r="C327" s="122">
        <v>1</v>
      </c>
      <c r="D327" s="122">
        <v>1</v>
      </c>
      <c r="E327" s="122" t="s">
        <v>0</v>
      </c>
      <c r="F327" s="122" t="s">
        <v>306</v>
      </c>
      <c r="G327" s="122" t="s">
        <v>307</v>
      </c>
      <c r="H327" s="122" t="s">
        <v>308</v>
      </c>
      <c r="I327" s="122" t="s">
        <v>291</v>
      </c>
      <c r="J327" s="122" t="s">
        <v>387</v>
      </c>
      <c r="K327" s="122" t="s">
        <v>244</v>
      </c>
      <c r="L327" s="122" t="s">
        <v>310</v>
      </c>
      <c r="M327" s="122" t="s">
        <v>388</v>
      </c>
      <c r="N327" s="122" t="s">
        <v>389</v>
      </c>
      <c r="O327" s="122" t="s">
        <v>256</v>
      </c>
      <c r="P327" s="122" t="s">
        <v>391</v>
      </c>
      <c r="Q327" s="122" t="s">
        <v>244</v>
      </c>
      <c r="R327" s="123">
        <v>12752732.199999999</v>
      </c>
      <c r="S327" s="124">
        <v>44074</v>
      </c>
      <c r="T327" s="124">
        <v>51348</v>
      </c>
      <c r="U327" s="125">
        <v>29438635.199999999</v>
      </c>
      <c r="V327" s="125">
        <v>29438635.199999999</v>
      </c>
      <c r="W327" s="122" t="s">
        <v>413</v>
      </c>
      <c r="X327" s="124" t="s">
        <v>414</v>
      </c>
      <c r="Y327" s="118">
        <v>0</v>
      </c>
      <c r="Z327" s="118">
        <v>0</v>
      </c>
      <c r="AA327" s="118">
        <v>0</v>
      </c>
      <c r="AB327" s="118">
        <v>0</v>
      </c>
      <c r="AC327" s="118">
        <v>0</v>
      </c>
      <c r="AD327" s="118">
        <v>0</v>
      </c>
      <c r="AE327" s="118">
        <v>0</v>
      </c>
      <c r="AF327" s="118">
        <v>0</v>
      </c>
      <c r="AG327" s="118">
        <v>0</v>
      </c>
      <c r="AH327" s="118">
        <v>0</v>
      </c>
      <c r="AI327" s="118">
        <v>2550546.44</v>
      </c>
      <c r="AJ327" s="118">
        <v>2550546.44</v>
      </c>
      <c r="AK327" s="118">
        <v>2550546.44</v>
      </c>
      <c r="AL327" s="118">
        <v>2550546.44</v>
      </c>
      <c r="AM327" s="118">
        <v>2550546.44</v>
      </c>
      <c r="AN327" s="118">
        <v>0</v>
      </c>
      <c r="AO327" s="118">
        <v>0</v>
      </c>
      <c r="AP327" s="118">
        <v>0</v>
      </c>
      <c r="AQ327" s="118">
        <v>0</v>
      </c>
      <c r="AR327" s="118">
        <v>0</v>
      </c>
      <c r="AS327" s="118">
        <v>0</v>
      </c>
      <c r="AT327" s="118">
        <v>0</v>
      </c>
      <c r="AU327" s="118">
        <v>0</v>
      </c>
      <c r="AV327" s="118">
        <v>0</v>
      </c>
      <c r="AW327" s="118">
        <v>0</v>
      </c>
      <c r="AX327" s="118">
        <v>0</v>
      </c>
      <c r="AY327" s="118">
        <v>0</v>
      </c>
      <c r="AZ327" s="118">
        <v>0</v>
      </c>
      <c r="BA327" s="118">
        <v>0</v>
      </c>
      <c r="BB327" s="118">
        <v>0</v>
      </c>
      <c r="BC327" s="118">
        <v>0</v>
      </c>
      <c r="BD327" s="118">
        <v>0</v>
      </c>
      <c r="BE327" s="118">
        <v>0</v>
      </c>
      <c r="BF327" s="118">
        <v>0</v>
      </c>
      <c r="BG327" s="118">
        <v>0</v>
      </c>
      <c r="BH327" s="118">
        <v>0</v>
      </c>
      <c r="BI327" s="118">
        <v>0</v>
      </c>
      <c r="BJ327" s="118">
        <v>0</v>
      </c>
      <c r="BK327" s="118">
        <v>0</v>
      </c>
      <c r="BL327" s="118">
        <v>0</v>
      </c>
      <c r="BM327" s="118">
        <f t="shared" si="15"/>
        <v>0</v>
      </c>
      <c r="BN327" s="118">
        <f t="shared" si="16"/>
        <v>12752732.199999999</v>
      </c>
      <c r="BO327" s="118">
        <f t="shared" si="17"/>
        <v>12752732.199999999</v>
      </c>
    </row>
    <row r="328" spans="1:67" ht="14.4" customHeight="1" x14ac:dyDescent="0.3">
      <c r="A328" s="121">
        <v>28027022</v>
      </c>
      <c r="B328" s="122">
        <v>1</v>
      </c>
      <c r="C328" s="122">
        <v>1</v>
      </c>
      <c r="D328" s="122">
        <v>1</v>
      </c>
      <c r="E328" s="122" t="s">
        <v>0</v>
      </c>
      <c r="F328" s="122" t="s">
        <v>306</v>
      </c>
      <c r="G328" s="122" t="s">
        <v>307</v>
      </c>
      <c r="H328" s="122" t="s">
        <v>308</v>
      </c>
      <c r="I328" s="122" t="s">
        <v>291</v>
      </c>
      <c r="J328" s="122" t="s">
        <v>387</v>
      </c>
      <c r="K328" s="122" t="s">
        <v>244</v>
      </c>
      <c r="L328" s="122" t="s">
        <v>310</v>
      </c>
      <c r="M328" s="122" t="s">
        <v>388</v>
      </c>
      <c r="N328" s="122" t="s">
        <v>389</v>
      </c>
      <c r="O328" s="122" t="s">
        <v>417</v>
      </c>
      <c r="P328" s="122" t="s">
        <v>391</v>
      </c>
      <c r="Q328" s="122" t="s">
        <v>244</v>
      </c>
      <c r="R328" s="123">
        <v>904447792.79999995</v>
      </c>
      <c r="S328" s="124">
        <v>44074</v>
      </c>
      <c r="T328" s="124">
        <v>47695</v>
      </c>
      <c r="U328" s="125">
        <v>1004941992</v>
      </c>
      <c r="V328" s="125">
        <v>1004941992</v>
      </c>
      <c r="W328" s="122" t="s">
        <v>418</v>
      </c>
      <c r="X328" s="124" t="s">
        <v>417</v>
      </c>
      <c r="Y328" s="118">
        <v>100494199.2</v>
      </c>
      <c r="Z328" s="118">
        <v>200988398.40000001</v>
      </c>
      <c r="AA328" s="118">
        <v>200988398.40000001</v>
      </c>
      <c r="AB328" s="118">
        <v>200988398.40000001</v>
      </c>
      <c r="AC328" s="118">
        <v>200988398.40000001</v>
      </c>
      <c r="AD328" s="118">
        <v>0</v>
      </c>
      <c r="AE328" s="118">
        <v>0</v>
      </c>
      <c r="AF328" s="118">
        <v>0</v>
      </c>
      <c r="AG328" s="118">
        <v>0</v>
      </c>
      <c r="AH328" s="118">
        <v>0</v>
      </c>
      <c r="AI328" s="118">
        <v>0</v>
      </c>
      <c r="AJ328" s="118">
        <v>0</v>
      </c>
      <c r="AK328" s="118">
        <v>0</v>
      </c>
      <c r="AL328" s="118">
        <v>0</v>
      </c>
      <c r="AM328" s="118">
        <v>0</v>
      </c>
      <c r="AN328" s="118">
        <v>0</v>
      </c>
      <c r="AO328" s="118">
        <v>0</v>
      </c>
      <c r="AP328" s="118">
        <v>0</v>
      </c>
      <c r="AQ328" s="118">
        <v>0</v>
      </c>
      <c r="AR328" s="118">
        <v>0</v>
      </c>
      <c r="AS328" s="118">
        <v>0</v>
      </c>
      <c r="AT328" s="118">
        <v>0</v>
      </c>
      <c r="AU328" s="118">
        <v>0</v>
      </c>
      <c r="AV328" s="118">
        <v>0</v>
      </c>
      <c r="AW328" s="118">
        <v>0</v>
      </c>
      <c r="AX328" s="118">
        <v>0</v>
      </c>
      <c r="AY328" s="118">
        <v>0</v>
      </c>
      <c r="AZ328" s="118">
        <v>0</v>
      </c>
      <c r="BA328" s="118">
        <v>0</v>
      </c>
      <c r="BB328" s="118">
        <v>0</v>
      </c>
      <c r="BC328" s="118">
        <v>0</v>
      </c>
      <c r="BD328" s="118">
        <v>0</v>
      </c>
      <c r="BE328" s="118">
        <v>0</v>
      </c>
      <c r="BF328" s="118">
        <v>0</v>
      </c>
      <c r="BG328" s="118">
        <v>0</v>
      </c>
      <c r="BH328" s="118">
        <v>0</v>
      </c>
      <c r="BI328" s="118">
        <v>0</v>
      </c>
      <c r="BJ328" s="118">
        <v>0</v>
      </c>
      <c r="BK328" s="118">
        <v>0</v>
      </c>
      <c r="BL328" s="118">
        <v>0</v>
      </c>
      <c r="BM328" s="118">
        <f t="shared" si="15"/>
        <v>301482597.60000002</v>
      </c>
      <c r="BN328" s="118">
        <f t="shared" si="16"/>
        <v>602965195.20000005</v>
      </c>
      <c r="BO328" s="118">
        <f t="shared" si="17"/>
        <v>904447792.80000007</v>
      </c>
    </row>
    <row r="329" spans="1:67" ht="14.4" customHeight="1" x14ac:dyDescent="0.3">
      <c r="A329" s="121">
        <v>280270220</v>
      </c>
      <c r="B329" s="122">
        <v>1</v>
      </c>
      <c r="C329" s="122">
        <v>1</v>
      </c>
      <c r="D329" s="122">
        <v>1</v>
      </c>
      <c r="E329" s="122" t="s">
        <v>0</v>
      </c>
      <c r="F329" s="122" t="s">
        <v>306</v>
      </c>
      <c r="G329" s="122" t="s">
        <v>307</v>
      </c>
      <c r="H329" s="122" t="s">
        <v>308</v>
      </c>
      <c r="I329" s="122" t="s">
        <v>291</v>
      </c>
      <c r="J329" s="122" t="s">
        <v>387</v>
      </c>
      <c r="K329" s="122" t="s">
        <v>244</v>
      </c>
      <c r="L329" s="122" t="s">
        <v>310</v>
      </c>
      <c r="M329" s="122" t="s">
        <v>388</v>
      </c>
      <c r="N329" s="122" t="s">
        <v>389</v>
      </c>
      <c r="O329" s="122" t="s">
        <v>257</v>
      </c>
      <c r="P329" s="122" t="s">
        <v>391</v>
      </c>
      <c r="Q329" s="122" t="s">
        <v>244</v>
      </c>
      <c r="R329" s="123">
        <v>5053158.5</v>
      </c>
      <c r="S329" s="124">
        <v>44074</v>
      </c>
      <c r="T329" s="124">
        <v>51348</v>
      </c>
      <c r="U329" s="125">
        <v>14259111.1</v>
      </c>
      <c r="V329" s="125">
        <v>14259111.1</v>
      </c>
      <c r="W329" s="122" t="s">
        <v>415</v>
      </c>
      <c r="X329" s="124" t="s">
        <v>416</v>
      </c>
      <c r="Y329" s="118">
        <v>0</v>
      </c>
      <c r="Z329" s="118">
        <v>0</v>
      </c>
      <c r="AA329" s="118">
        <v>0</v>
      </c>
      <c r="AB329" s="118">
        <v>0</v>
      </c>
      <c r="AC329" s="118">
        <v>0</v>
      </c>
      <c r="AD329" s="118">
        <v>0</v>
      </c>
      <c r="AE329" s="118">
        <v>0</v>
      </c>
      <c r="AF329" s="118">
        <v>0</v>
      </c>
      <c r="AG329" s="118">
        <v>0</v>
      </c>
      <c r="AH329" s="118">
        <v>0</v>
      </c>
      <c r="AI329" s="118">
        <v>1010631.7</v>
      </c>
      <c r="AJ329" s="118">
        <v>1010631.7</v>
      </c>
      <c r="AK329" s="118">
        <v>1010631.7</v>
      </c>
      <c r="AL329" s="118">
        <v>1010631.7</v>
      </c>
      <c r="AM329" s="118">
        <v>1010631.7</v>
      </c>
      <c r="AN329" s="118">
        <v>0</v>
      </c>
      <c r="AO329" s="118">
        <v>0</v>
      </c>
      <c r="AP329" s="118">
        <v>0</v>
      </c>
      <c r="AQ329" s="118">
        <v>0</v>
      </c>
      <c r="AR329" s="118">
        <v>0</v>
      </c>
      <c r="AS329" s="118">
        <v>0</v>
      </c>
      <c r="AT329" s="118">
        <v>0</v>
      </c>
      <c r="AU329" s="118">
        <v>0</v>
      </c>
      <c r="AV329" s="118">
        <v>0</v>
      </c>
      <c r="AW329" s="118">
        <v>0</v>
      </c>
      <c r="AX329" s="118">
        <v>0</v>
      </c>
      <c r="AY329" s="118">
        <v>0</v>
      </c>
      <c r="AZ329" s="118">
        <v>0</v>
      </c>
      <c r="BA329" s="118">
        <v>0</v>
      </c>
      <c r="BB329" s="118">
        <v>0</v>
      </c>
      <c r="BC329" s="118">
        <v>0</v>
      </c>
      <c r="BD329" s="118">
        <v>0</v>
      </c>
      <c r="BE329" s="118">
        <v>0</v>
      </c>
      <c r="BF329" s="118">
        <v>0</v>
      </c>
      <c r="BG329" s="118">
        <v>0</v>
      </c>
      <c r="BH329" s="118">
        <v>0</v>
      </c>
      <c r="BI329" s="118">
        <v>0</v>
      </c>
      <c r="BJ329" s="118">
        <v>0</v>
      </c>
      <c r="BK329" s="118">
        <v>0</v>
      </c>
      <c r="BL329" s="118">
        <v>0</v>
      </c>
      <c r="BM329" s="118">
        <f t="shared" si="15"/>
        <v>0</v>
      </c>
      <c r="BN329" s="118">
        <f t="shared" si="16"/>
        <v>5053158.5</v>
      </c>
      <c r="BO329" s="118">
        <f t="shared" si="17"/>
        <v>5053158.5</v>
      </c>
    </row>
    <row r="330" spans="1:67" ht="14.4" customHeight="1" x14ac:dyDescent="0.3">
      <c r="A330" s="121">
        <v>280270221</v>
      </c>
      <c r="B330" s="122">
        <v>1</v>
      </c>
      <c r="C330" s="122">
        <v>1</v>
      </c>
      <c r="D330" s="122">
        <v>1</v>
      </c>
      <c r="E330" s="122" t="s">
        <v>0</v>
      </c>
      <c r="F330" s="122" t="s">
        <v>306</v>
      </c>
      <c r="G330" s="122" t="s">
        <v>307</v>
      </c>
      <c r="H330" s="122" t="s">
        <v>307</v>
      </c>
      <c r="I330" s="122" t="s">
        <v>308</v>
      </c>
      <c r="J330" s="122" t="s">
        <v>291</v>
      </c>
      <c r="K330" s="122" t="s">
        <v>240</v>
      </c>
      <c r="L330" s="122" t="s">
        <v>310</v>
      </c>
      <c r="M330" s="122" t="s">
        <v>388</v>
      </c>
      <c r="N330" s="122" t="s">
        <v>389</v>
      </c>
      <c r="O330" s="122" t="s">
        <v>2455</v>
      </c>
      <c r="P330" s="122" t="s">
        <v>391</v>
      </c>
      <c r="Q330" s="122" t="s">
        <v>240</v>
      </c>
      <c r="R330" s="123">
        <v>2200000000</v>
      </c>
      <c r="S330" s="124">
        <v>46051</v>
      </c>
      <c r="T330" s="124">
        <v>48973</v>
      </c>
      <c r="U330" s="125">
        <v>2200000000</v>
      </c>
      <c r="V330" s="125">
        <v>2200000000</v>
      </c>
      <c r="W330" s="122" t="s">
        <v>2460</v>
      </c>
      <c r="X330" s="124" t="s">
        <v>2455</v>
      </c>
      <c r="Y330" s="118">
        <v>0</v>
      </c>
      <c r="Z330" s="118">
        <v>0</v>
      </c>
      <c r="AA330" s="118">
        <v>0</v>
      </c>
      <c r="AB330" s="118">
        <v>0</v>
      </c>
      <c r="AC330" s="118">
        <v>0</v>
      </c>
      <c r="AD330" s="118">
        <v>0</v>
      </c>
      <c r="AE330" s="118">
        <v>733260000</v>
      </c>
      <c r="AF330" s="118">
        <v>733260000</v>
      </c>
      <c r="AG330" s="118">
        <v>733480000</v>
      </c>
      <c r="AH330" s="118">
        <v>0</v>
      </c>
      <c r="AI330" s="118">
        <v>0</v>
      </c>
      <c r="AJ330" s="118">
        <v>0</v>
      </c>
      <c r="AK330" s="118">
        <v>0</v>
      </c>
      <c r="AL330" s="118">
        <v>0</v>
      </c>
      <c r="AM330" s="118">
        <v>0</v>
      </c>
      <c r="AN330" s="118">
        <v>0</v>
      </c>
      <c r="AO330" s="118">
        <v>0</v>
      </c>
      <c r="AP330" s="118">
        <v>0</v>
      </c>
      <c r="AQ330" s="118">
        <v>0</v>
      </c>
      <c r="AR330" s="118">
        <v>0</v>
      </c>
      <c r="AS330" s="118">
        <v>0</v>
      </c>
      <c r="AT330" s="118">
        <v>0</v>
      </c>
      <c r="AU330" s="118">
        <v>0</v>
      </c>
      <c r="AV330" s="118">
        <v>0</v>
      </c>
      <c r="AW330" s="118">
        <v>0</v>
      </c>
      <c r="AX330" s="118">
        <v>0</v>
      </c>
      <c r="AY330" s="118">
        <v>0</v>
      </c>
      <c r="AZ330" s="118">
        <v>0</v>
      </c>
      <c r="BA330" s="118">
        <v>0</v>
      </c>
      <c r="BB330" s="118">
        <v>0</v>
      </c>
      <c r="BC330" s="118">
        <v>0</v>
      </c>
      <c r="BD330" s="118">
        <v>0</v>
      </c>
      <c r="BE330" s="118">
        <v>0</v>
      </c>
      <c r="BF330" s="118">
        <v>0</v>
      </c>
      <c r="BG330" s="118">
        <v>0</v>
      </c>
      <c r="BH330" s="118">
        <v>0</v>
      </c>
      <c r="BI330" s="118">
        <v>0</v>
      </c>
      <c r="BJ330" s="118">
        <v>0</v>
      </c>
      <c r="BK330" s="118">
        <v>0</v>
      </c>
      <c r="BL330" s="118">
        <v>0</v>
      </c>
      <c r="BM330" s="118">
        <f t="shared" si="15"/>
        <v>0</v>
      </c>
      <c r="BN330" s="118">
        <f t="shared" si="16"/>
        <v>2200000000</v>
      </c>
      <c r="BO330" s="118">
        <f t="shared" si="17"/>
        <v>2200000000</v>
      </c>
    </row>
    <row r="331" spans="1:67" ht="14.4" customHeight="1" x14ac:dyDescent="0.3">
      <c r="A331" s="121">
        <v>280270222</v>
      </c>
      <c r="B331" s="122">
        <v>1</v>
      </c>
      <c r="C331" s="122">
        <v>1</v>
      </c>
      <c r="D331" s="122">
        <v>1</v>
      </c>
      <c r="E331" s="122" t="s">
        <v>0</v>
      </c>
      <c r="F331" s="122" t="s">
        <v>306</v>
      </c>
      <c r="G331" s="122" t="s">
        <v>307</v>
      </c>
      <c r="H331" s="122" t="s">
        <v>307</v>
      </c>
      <c r="I331" s="122" t="s">
        <v>308</v>
      </c>
      <c r="J331" s="122" t="s">
        <v>291</v>
      </c>
      <c r="K331" s="122" t="s">
        <v>240</v>
      </c>
      <c r="L331" s="122" t="s">
        <v>310</v>
      </c>
      <c r="M331" s="122" t="s">
        <v>388</v>
      </c>
      <c r="N331" s="122" t="s">
        <v>389</v>
      </c>
      <c r="O331" s="122" t="s">
        <v>2456</v>
      </c>
      <c r="P331" s="122" t="s">
        <v>391</v>
      </c>
      <c r="Q331" s="122" t="s">
        <v>240</v>
      </c>
      <c r="R331" s="123">
        <v>1800000000</v>
      </c>
      <c r="S331" s="124">
        <v>46051</v>
      </c>
      <c r="T331" s="124">
        <v>50799</v>
      </c>
      <c r="U331" s="125">
        <v>1800000000</v>
      </c>
      <c r="V331" s="125">
        <v>1800000000</v>
      </c>
      <c r="W331" s="122" t="s">
        <v>2461</v>
      </c>
      <c r="X331" s="124" t="s">
        <v>2456</v>
      </c>
      <c r="Y331" s="118">
        <v>0</v>
      </c>
      <c r="Z331" s="118">
        <v>0</v>
      </c>
      <c r="AA331" s="118">
        <v>0</v>
      </c>
      <c r="AB331" s="118">
        <v>0</v>
      </c>
      <c r="AC331" s="118">
        <v>0</v>
      </c>
      <c r="AD331" s="118">
        <v>0</v>
      </c>
      <c r="AE331" s="118">
        <v>0</v>
      </c>
      <c r="AF331" s="118">
        <v>0</v>
      </c>
      <c r="AG331" s="118">
        <v>0</v>
      </c>
      <c r="AH331" s="118">
        <v>0</v>
      </c>
      <c r="AI331" s="118">
        <v>0</v>
      </c>
      <c r="AJ331" s="118">
        <v>599940000</v>
      </c>
      <c r="AK331" s="118">
        <v>599940000</v>
      </c>
      <c r="AL331" s="118">
        <v>600120000</v>
      </c>
      <c r="AM331" s="118">
        <v>0</v>
      </c>
      <c r="AN331" s="118">
        <v>0</v>
      </c>
      <c r="AO331" s="118">
        <v>0</v>
      </c>
      <c r="AP331" s="118">
        <v>0</v>
      </c>
      <c r="AQ331" s="118">
        <v>0</v>
      </c>
      <c r="AR331" s="118">
        <v>0</v>
      </c>
      <c r="AS331" s="118">
        <v>0</v>
      </c>
      <c r="AT331" s="118">
        <v>0</v>
      </c>
      <c r="AU331" s="118">
        <v>0</v>
      </c>
      <c r="AV331" s="118">
        <v>0</v>
      </c>
      <c r="AW331" s="118">
        <v>0</v>
      </c>
      <c r="AX331" s="118">
        <v>0</v>
      </c>
      <c r="AY331" s="118">
        <v>0</v>
      </c>
      <c r="AZ331" s="118">
        <v>0</v>
      </c>
      <c r="BA331" s="118">
        <v>0</v>
      </c>
      <c r="BB331" s="118">
        <v>0</v>
      </c>
      <c r="BC331" s="118">
        <v>0</v>
      </c>
      <c r="BD331" s="118">
        <v>0</v>
      </c>
      <c r="BE331" s="118">
        <v>0</v>
      </c>
      <c r="BF331" s="118">
        <v>0</v>
      </c>
      <c r="BG331" s="118">
        <v>0</v>
      </c>
      <c r="BH331" s="118">
        <v>0</v>
      </c>
      <c r="BI331" s="118">
        <v>0</v>
      </c>
      <c r="BJ331" s="118">
        <v>0</v>
      </c>
      <c r="BK331" s="118">
        <v>0</v>
      </c>
      <c r="BL331" s="118">
        <v>0</v>
      </c>
      <c r="BM331" s="118">
        <f t="shared" si="15"/>
        <v>0</v>
      </c>
      <c r="BN331" s="118">
        <f t="shared" si="16"/>
        <v>1800000000</v>
      </c>
      <c r="BO331" s="118">
        <f t="shared" si="17"/>
        <v>1800000000</v>
      </c>
    </row>
    <row r="332" spans="1:67" s="130" customFormat="1" ht="14.4" customHeight="1" x14ac:dyDescent="0.3">
      <c r="A332" s="126">
        <v>28080000</v>
      </c>
      <c r="B332" s="122">
        <v>1</v>
      </c>
      <c r="C332" s="122">
        <v>1</v>
      </c>
      <c r="D332" s="122">
        <v>1</v>
      </c>
      <c r="E332" s="122" t="s">
        <v>0</v>
      </c>
      <c r="F332" s="122" t="s">
        <v>306</v>
      </c>
      <c r="G332" s="122" t="s">
        <v>307</v>
      </c>
      <c r="H332" s="122" t="s">
        <v>308</v>
      </c>
      <c r="I332" s="122" t="s">
        <v>291</v>
      </c>
      <c r="J332" s="122" t="s">
        <v>309</v>
      </c>
      <c r="K332" s="122" t="s">
        <v>258</v>
      </c>
      <c r="L332" s="122" t="s">
        <v>310</v>
      </c>
      <c r="M332" s="122" t="s">
        <v>311</v>
      </c>
      <c r="N332" s="122" t="s">
        <v>316</v>
      </c>
      <c r="O332" s="122" t="s">
        <v>259</v>
      </c>
      <c r="P332" s="122" t="s">
        <v>259</v>
      </c>
      <c r="Q332" s="122" t="s">
        <v>258</v>
      </c>
      <c r="R332" s="127">
        <v>187832534.72</v>
      </c>
      <c r="S332" s="124">
        <v>41241</v>
      </c>
      <c r="T332" s="124">
        <v>50449</v>
      </c>
      <c r="U332" s="125">
        <v>259280000</v>
      </c>
      <c r="V332" s="125">
        <v>259280000</v>
      </c>
      <c r="W332" s="122" t="s">
        <v>313</v>
      </c>
      <c r="X332" s="124" t="s">
        <v>258</v>
      </c>
      <c r="Y332" s="128">
        <v>13540532.99</v>
      </c>
      <c r="Z332" s="128">
        <v>17285333.32</v>
      </c>
      <c r="AA332" s="128">
        <v>17285333.32</v>
      </c>
      <c r="AB332" s="128">
        <v>17285333.32</v>
      </c>
      <c r="AC332" s="128">
        <v>17285333.32</v>
      </c>
      <c r="AD332" s="128">
        <v>17285333.32</v>
      </c>
      <c r="AE332" s="128">
        <v>17285333.32</v>
      </c>
      <c r="AF332" s="128">
        <v>17285333.32</v>
      </c>
      <c r="AG332" s="128">
        <v>17285333.32</v>
      </c>
      <c r="AH332" s="128">
        <v>17285333.420000002</v>
      </c>
      <c r="AI332" s="128">
        <v>7489600.6600000001</v>
      </c>
      <c r="AJ332" s="128">
        <v>7489600.6600000001</v>
      </c>
      <c r="AK332" s="128">
        <v>3744800.43</v>
      </c>
      <c r="AL332" s="128">
        <v>0</v>
      </c>
      <c r="AM332" s="128">
        <v>0</v>
      </c>
      <c r="AN332" s="128">
        <v>0</v>
      </c>
      <c r="AO332" s="128">
        <v>0</v>
      </c>
      <c r="AP332" s="128">
        <v>0</v>
      </c>
      <c r="AQ332" s="128">
        <v>0</v>
      </c>
      <c r="AR332" s="128">
        <v>0</v>
      </c>
      <c r="AS332" s="128">
        <v>0</v>
      </c>
      <c r="AT332" s="128">
        <v>0</v>
      </c>
      <c r="AU332" s="128">
        <v>0</v>
      </c>
      <c r="AV332" s="128">
        <v>0</v>
      </c>
      <c r="AW332" s="128">
        <v>0</v>
      </c>
      <c r="AX332" s="128">
        <v>0</v>
      </c>
      <c r="AY332" s="128">
        <v>0</v>
      </c>
      <c r="AZ332" s="128">
        <v>0</v>
      </c>
      <c r="BA332" s="128">
        <v>0</v>
      </c>
      <c r="BB332" s="128">
        <v>0</v>
      </c>
      <c r="BC332" s="128">
        <v>0</v>
      </c>
      <c r="BD332" s="128">
        <v>0</v>
      </c>
      <c r="BE332" s="128">
        <v>0</v>
      </c>
      <c r="BF332" s="128">
        <v>0</v>
      </c>
      <c r="BG332" s="128">
        <v>0</v>
      </c>
      <c r="BH332" s="128">
        <v>0</v>
      </c>
      <c r="BI332" s="128">
        <v>0</v>
      </c>
      <c r="BJ332" s="128">
        <v>0</v>
      </c>
      <c r="BK332" s="118">
        <v>0</v>
      </c>
      <c r="BL332" s="118">
        <v>0</v>
      </c>
      <c r="BM332" s="118">
        <f t="shared" si="15"/>
        <v>30825866.310000002</v>
      </c>
      <c r="BN332" s="118">
        <f t="shared" si="16"/>
        <v>157006668.40999997</v>
      </c>
      <c r="BO332" s="118">
        <f t="shared" si="17"/>
        <v>187832534.71999997</v>
      </c>
    </row>
    <row r="333" spans="1:67" ht="14.4" customHeight="1" x14ac:dyDescent="0.3">
      <c r="A333" s="121">
        <v>28080001</v>
      </c>
      <c r="B333" s="122">
        <v>1</v>
      </c>
      <c r="C333" s="122">
        <v>1</v>
      </c>
      <c r="D333" s="122">
        <v>1</v>
      </c>
      <c r="E333" s="122" t="s">
        <v>0</v>
      </c>
      <c r="F333" s="122" t="s">
        <v>306</v>
      </c>
      <c r="G333" s="122" t="s">
        <v>307</v>
      </c>
      <c r="H333" s="122" t="s">
        <v>308</v>
      </c>
      <c r="I333" s="122" t="s">
        <v>291</v>
      </c>
      <c r="J333" s="122" t="s">
        <v>309</v>
      </c>
      <c r="K333" s="122" t="s">
        <v>258</v>
      </c>
      <c r="L333" s="122" t="s">
        <v>310</v>
      </c>
      <c r="M333" s="122" t="s">
        <v>311</v>
      </c>
      <c r="N333" s="122" t="s">
        <v>316</v>
      </c>
      <c r="O333" s="122" t="s">
        <v>260</v>
      </c>
      <c r="P333" s="122" t="s">
        <v>260</v>
      </c>
      <c r="Q333" s="122" t="s">
        <v>258</v>
      </c>
      <c r="R333" s="123">
        <v>36793333.350000001</v>
      </c>
      <c r="S333" s="124">
        <v>41241</v>
      </c>
      <c r="T333" s="124">
        <v>50582</v>
      </c>
      <c r="U333" s="125">
        <v>44152000</v>
      </c>
      <c r="V333" s="125">
        <v>44152000</v>
      </c>
      <c r="W333" s="122" t="s">
        <v>313</v>
      </c>
      <c r="X333" s="124" t="s">
        <v>258</v>
      </c>
      <c r="Y333" s="118">
        <v>2943466.66</v>
      </c>
      <c r="Z333" s="118">
        <v>2943466.66</v>
      </c>
      <c r="AA333" s="118">
        <v>2943466.66</v>
      </c>
      <c r="AB333" s="118">
        <v>2943466.66</v>
      </c>
      <c r="AC333" s="118">
        <v>2943466.66</v>
      </c>
      <c r="AD333" s="118">
        <v>2943466.66</v>
      </c>
      <c r="AE333" s="118">
        <v>2943466.66</v>
      </c>
      <c r="AF333" s="118">
        <v>2943466.66</v>
      </c>
      <c r="AG333" s="118">
        <v>2943466.66</v>
      </c>
      <c r="AH333" s="118">
        <v>2943466.66</v>
      </c>
      <c r="AI333" s="118">
        <v>2943466.66</v>
      </c>
      <c r="AJ333" s="118">
        <v>2943466.66</v>
      </c>
      <c r="AK333" s="118">
        <v>1471733.43</v>
      </c>
      <c r="AL333" s="118">
        <v>0</v>
      </c>
      <c r="AM333" s="118">
        <v>0</v>
      </c>
      <c r="AN333" s="118">
        <v>0</v>
      </c>
      <c r="AO333" s="118">
        <v>0</v>
      </c>
      <c r="AP333" s="118">
        <v>0</v>
      </c>
      <c r="AQ333" s="118">
        <v>0</v>
      </c>
      <c r="AR333" s="118">
        <v>0</v>
      </c>
      <c r="AS333" s="118">
        <v>0</v>
      </c>
      <c r="AT333" s="118">
        <v>0</v>
      </c>
      <c r="AU333" s="118">
        <v>0</v>
      </c>
      <c r="AV333" s="118">
        <v>0</v>
      </c>
      <c r="AW333" s="118">
        <v>0</v>
      </c>
      <c r="AX333" s="118">
        <v>0</v>
      </c>
      <c r="AY333" s="118">
        <v>0</v>
      </c>
      <c r="AZ333" s="118">
        <v>0</v>
      </c>
      <c r="BA333" s="118">
        <v>0</v>
      </c>
      <c r="BB333" s="118">
        <v>0</v>
      </c>
      <c r="BC333" s="118">
        <v>0</v>
      </c>
      <c r="BD333" s="118">
        <v>0</v>
      </c>
      <c r="BE333" s="118">
        <v>0</v>
      </c>
      <c r="BF333" s="118">
        <v>0</v>
      </c>
      <c r="BG333" s="118">
        <v>0</v>
      </c>
      <c r="BH333" s="118">
        <v>0</v>
      </c>
      <c r="BI333" s="118">
        <v>0</v>
      </c>
      <c r="BJ333" s="118">
        <v>0</v>
      </c>
      <c r="BK333" s="118">
        <v>0</v>
      </c>
      <c r="BL333" s="118">
        <v>0</v>
      </c>
      <c r="BM333" s="118">
        <f t="shared" si="15"/>
        <v>5886933.3200000003</v>
      </c>
      <c r="BN333" s="118">
        <f t="shared" si="16"/>
        <v>30906400.030000001</v>
      </c>
      <c r="BO333" s="118">
        <f t="shared" si="17"/>
        <v>36793333.350000001</v>
      </c>
    </row>
    <row r="334" spans="1:67" ht="14.4" customHeight="1" x14ac:dyDescent="0.3">
      <c r="A334" s="121">
        <v>28082000</v>
      </c>
      <c r="B334" s="122">
        <v>1</v>
      </c>
      <c r="C334" s="122">
        <v>1</v>
      </c>
      <c r="D334" s="122">
        <v>1</v>
      </c>
      <c r="E334" s="122" t="s">
        <v>0</v>
      </c>
      <c r="F334" s="122" t="s">
        <v>306</v>
      </c>
      <c r="G334" s="122" t="s">
        <v>307</v>
      </c>
      <c r="H334" s="122" t="s">
        <v>308</v>
      </c>
      <c r="I334" s="122" t="s">
        <v>291</v>
      </c>
      <c r="J334" s="122" t="s">
        <v>309</v>
      </c>
      <c r="K334" s="122" t="s">
        <v>261</v>
      </c>
      <c r="L334" s="122" t="s">
        <v>310</v>
      </c>
      <c r="M334" s="122" t="s">
        <v>311</v>
      </c>
      <c r="N334" s="122" t="s">
        <v>312</v>
      </c>
      <c r="O334" s="122" t="s">
        <v>262</v>
      </c>
      <c r="P334" s="122" t="s">
        <v>262</v>
      </c>
      <c r="Q334" s="122" t="s">
        <v>261</v>
      </c>
      <c r="R334" s="123">
        <v>44832088.729999997</v>
      </c>
      <c r="S334" s="124">
        <v>41486</v>
      </c>
      <c r="T334" s="124">
        <v>46599</v>
      </c>
      <c r="U334" s="125">
        <v>298880591.93000001</v>
      </c>
      <c r="V334" s="125">
        <v>298880591.93000001</v>
      </c>
      <c r="W334" s="122" t="s">
        <v>313</v>
      </c>
      <c r="X334" s="124" t="s">
        <v>261</v>
      </c>
      <c r="Y334" s="118">
        <v>14944029.6</v>
      </c>
      <c r="Z334" s="118">
        <v>29888059.129999999</v>
      </c>
      <c r="AA334" s="118">
        <v>0</v>
      </c>
      <c r="AB334" s="118">
        <v>0</v>
      </c>
      <c r="AC334" s="118">
        <v>0</v>
      </c>
      <c r="AD334" s="118">
        <v>0</v>
      </c>
      <c r="AE334" s="118">
        <v>0</v>
      </c>
      <c r="AF334" s="118">
        <v>0</v>
      </c>
      <c r="AG334" s="118">
        <v>0</v>
      </c>
      <c r="AH334" s="118">
        <v>0</v>
      </c>
      <c r="AI334" s="118">
        <v>0</v>
      </c>
      <c r="AJ334" s="118">
        <v>0</v>
      </c>
      <c r="AK334" s="118">
        <v>0</v>
      </c>
      <c r="AL334" s="118">
        <v>0</v>
      </c>
      <c r="AM334" s="118">
        <v>0</v>
      </c>
      <c r="AN334" s="118">
        <v>0</v>
      </c>
      <c r="AO334" s="118">
        <v>0</v>
      </c>
      <c r="AP334" s="118">
        <v>0</v>
      </c>
      <c r="AQ334" s="118">
        <v>0</v>
      </c>
      <c r="AR334" s="118">
        <v>0</v>
      </c>
      <c r="AS334" s="118">
        <v>0</v>
      </c>
      <c r="AT334" s="118">
        <v>0</v>
      </c>
      <c r="AU334" s="118">
        <v>0</v>
      </c>
      <c r="AV334" s="118">
        <v>0</v>
      </c>
      <c r="AW334" s="118">
        <v>0</v>
      </c>
      <c r="AX334" s="118">
        <v>0</v>
      </c>
      <c r="AY334" s="118">
        <v>0</v>
      </c>
      <c r="AZ334" s="118">
        <v>0</v>
      </c>
      <c r="BA334" s="118">
        <v>0</v>
      </c>
      <c r="BB334" s="118">
        <v>0</v>
      </c>
      <c r="BC334" s="118">
        <v>0</v>
      </c>
      <c r="BD334" s="118">
        <v>0</v>
      </c>
      <c r="BE334" s="118">
        <v>0</v>
      </c>
      <c r="BF334" s="118">
        <v>0</v>
      </c>
      <c r="BG334" s="118">
        <v>0</v>
      </c>
      <c r="BH334" s="118">
        <v>0</v>
      </c>
      <c r="BI334" s="118">
        <v>0</v>
      </c>
      <c r="BJ334" s="118">
        <v>0</v>
      </c>
      <c r="BK334" s="118">
        <v>0</v>
      </c>
      <c r="BL334" s="118">
        <v>0</v>
      </c>
      <c r="BM334" s="118">
        <f t="shared" si="15"/>
        <v>44832088.729999997</v>
      </c>
      <c r="BN334" s="118">
        <f t="shared" si="16"/>
        <v>0</v>
      </c>
      <c r="BO334" s="118">
        <f t="shared" si="17"/>
        <v>44832088.729999997</v>
      </c>
    </row>
    <row r="335" spans="1:67" ht="14.4" customHeight="1" x14ac:dyDescent="0.3">
      <c r="A335" s="121">
        <v>28087000</v>
      </c>
      <c r="B335" s="122">
        <v>1</v>
      </c>
      <c r="C335" s="122">
        <v>1</v>
      </c>
      <c r="D335" s="122">
        <v>1</v>
      </c>
      <c r="E335" s="122" t="s">
        <v>147</v>
      </c>
      <c r="F335" s="122" t="s">
        <v>306</v>
      </c>
      <c r="G335" s="122" t="s">
        <v>307</v>
      </c>
      <c r="H335" s="122" t="s">
        <v>308</v>
      </c>
      <c r="I335" s="122" t="s">
        <v>291</v>
      </c>
      <c r="J335" s="122" t="s">
        <v>309</v>
      </c>
      <c r="K335" s="122" t="s">
        <v>263</v>
      </c>
      <c r="L335" s="122" t="s">
        <v>310</v>
      </c>
      <c r="M335" s="122" t="s">
        <v>311</v>
      </c>
      <c r="N335" s="122" t="s">
        <v>316</v>
      </c>
      <c r="O335" s="122" t="s">
        <v>264</v>
      </c>
      <c r="P335" s="122" t="s">
        <v>264</v>
      </c>
      <c r="Q335" s="122" t="s">
        <v>263</v>
      </c>
      <c r="R335" s="123">
        <v>8078549.9919999996</v>
      </c>
      <c r="S335" s="124">
        <v>41907</v>
      </c>
      <c r="T335" s="124">
        <v>47756</v>
      </c>
      <c r="U335" s="125">
        <v>15401850.842</v>
      </c>
      <c r="V335" s="125">
        <v>15401850.842</v>
      </c>
      <c r="W335" s="122" t="s">
        <v>313</v>
      </c>
      <c r="X335" s="124" t="s">
        <v>263</v>
      </c>
      <c r="Y335" s="118">
        <v>1615709.9779999999</v>
      </c>
      <c r="Z335" s="118">
        <v>1615709.9779999999</v>
      </c>
      <c r="AA335" s="118">
        <v>1615709.9779999999</v>
      </c>
      <c r="AB335" s="118">
        <v>1615709.9779999999</v>
      </c>
      <c r="AC335" s="118">
        <v>1615710.08</v>
      </c>
      <c r="AD335" s="118">
        <v>0</v>
      </c>
      <c r="AE335" s="118">
        <v>0</v>
      </c>
      <c r="AF335" s="118">
        <v>0</v>
      </c>
      <c r="AG335" s="118">
        <v>0</v>
      </c>
      <c r="AH335" s="118">
        <v>0</v>
      </c>
      <c r="AI335" s="118">
        <v>0</v>
      </c>
      <c r="AJ335" s="118">
        <v>0</v>
      </c>
      <c r="AK335" s="118">
        <v>0</v>
      </c>
      <c r="AL335" s="118">
        <v>0</v>
      </c>
      <c r="AM335" s="118">
        <v>0</v>
      </c>
      <c r="AN335" s="118">
        <v>0</v>
      </c>
      <c r="AO335" s="118">
        <v>0</v>
      </c>
      <c r="AP335" s="118">
        <v>0</v>
      </c>
      <c r="AQ335" s="118">
        <v>0</v>
      </c>
      <c r="AR335" s="118">
        <v>0</v>
      </c>
      <c r="AS335" s="118">
        <v>0</v>
      </c>
      <c r="AT335" s="118">
        <v>0</v>
      </c>
      <c r="AU335" s="118">
        <v>0</v>
      </c>
      <c r="AV335" s="118">
        <v>0</v>
      </c>
      <c r="AW335" s="118">
        <v>0</v>
      </c>
      <c r="AX335" s="118">
        <v>0</v>
      </c>
      <c r="AY335" s="118">
        <v>0</v>
      </c>
      <c r="AZ335" s="118">
        <v>0</v>
      </c>
      <c r="BA335" s="118">
        <v>0</v>
      </c>
      <c r="BB335" s="118">
        <v>0</v>
      </c>
      <c r="BC335" s="118">
        <v>0</v>
      </c>
      <c r="BD335" s="118">
        <v>0</v>
      </c>
      <c r="BE335" s="118">
        <v>0</v>
      </c>
      <c r="BF335" s="118">
        <v>0</v>
      </c>
      <c r="BG335" s="118">
        <v>0</v>
      </c>
      <c r="BH335" s="118">
        <v>0</v>
      </c>
      <c r="BI335" s="118">
        <v>0</v>
      </c>
      <c r="BJ335" s="118">
        <v>0</v>
      </c>
      <c r="BK335" s="118">
        <v>0</v>
      </c>
      <c r="BL335" s="118">
        <v>0</v>
      </c>
      <c r="BM335" s="118">
        <f t="shared" si="15"/>
        <v>3231419.9559999998</v>
      </c>
      <c r="BN335" s="118">
        <f t="shared" si="16"/>
        <v>4847130.0360000003</v>
      </c>
      <c r="BO335" s="118">
        <f t="shared" si="17"/>
        <v>8078549.9920000006</v>
      </c>
    </row>
    <row r="336" spans="1:67" ht="14.4" customHeight="1" x14ac:dyDescent="0.3">
      <c r="A336" s="121">
        <v>28089000</v>
      </c>
      <c r="B336" s="122">
        <v>1</v>
      </c>
      <c r="C336" s="122">
        <v>1</v>
      </c>
      <c r="D336" s="122">
        <v>1</v>
      </c>
      <c r="E336" s="122" t="s">
        <v>0</v>
      </c>
      <c r="F336" s="122" t="s">
        <v>306</v>
      </c>
      <c r="G336" s="122" t="s">
        <v>307</v>
      </c>
      <c r="H336" s="122" t="s">
        <v>308</v>
      </c>
      <c r="I336" s="122" t="s">
        <v>291</v>
      </c>
      <c r="J336" s="122" t="s">
        <v>309</v>
      </c>
      <c r="K336" s="122" t="s">
        <v>261</v>
      </c>
      <c r="L336" s="122" t="s">
        <v>310</v>
      </c>
      <c r="M336" s="122" t="s">
        <v>311</v>
      </c>
      <c r="N336" s="122" t="s">
        <v>312</v>
      </c>
      <c r="O336" s="122" t="s">
        <v>265</v>
      </c>
      <c r="P336" s="122" t="s">
        <v>265</v>
      </c>
      <c r="Q336" s="122" t="s">
        <v>261</v>
      </c>
      <c r="R336" s="123">
        <v>62270861.170000002</v>
      </c>
      <c r="S336" s="124">
        <v>41967</v>
      </c>
      <c r="T336" s="124">
        <v>46718</v>
      </c>
      <c r="U336" s="125">
        <v>311964433.63</v>
      </c>
      <c r="V336" s="125">
        <v>311415318.31</v>
      </c>
      <c r="W336" s="122" t="s">
        <v>313</v>
      </c>
      <c r="X336" s="124" t="s">
        <v>261</v>
      </c>
      <c r="Y336" s="118">
        <v>31135430.539999999</v>
      </c>
      <c r="Z336" s="118">
        <v>31135430.630000006</v>
      </c>
      <c r="AA336" s="118">
        <v>0</v>
      </c>
      <c r="AB336" s="118">
        <v>0</v>
      </c>
      <c r="AC336" s="118">
        <v>0</v>
      </c>
      <c r="AD336" s="118">
        <v>0</v>
      </c>
      <c r="AE336" s="118">
        <v>0</v>
      </c>
      <c r="AF336" s="118">
        <v>0</v>
      </c>
      <c r="AG336" s="118">
        <v>0</v>
      </c>
      <c r="AH336" s="118">
        <v>0</v>
      </c>
      <c r="AI336" s="118">
        <v>0</v>
      </c>
      <c r="AJ336" s="118">
        <v>0</v>
      </c>
      <c r="AK336" s="118">
        <v>0</v>
      </c>
      <c r="AL336" s="118">
        <v>0</v>
      </c>
      <c r="AM336" s="118">
        <v>0</v>
      </c>
      <c r="AN336" s="118">
        <v>0</v>
      </c>
      <c r="AO336" s="118">
        <v>0</v>
      </c>
      <c r="AP336" s="118">
        <v>0</v>
      </c>
      <c r="AQ336" s="118">
        <v>0</v>
      </c>
      <c r="AR336" s="118">
        <v>0</v>
      </c>
      <c r="AS336" s="118">
        <v>0</v>
      </c>
      <c r="AT336" s="118">
        <v>0</v>
      </c>
      <c r="AU336" s="118">
        <v>0</v>
      </c>
      <c r="AV336" s="118">
        <v>0</v>
      </c>
      <c r="AW336" s="118">
        <v>0</v>
      </c>
      <c r="AX336" s="118">
        <v>0</v>
      </c>
      <c r="AY336" s="118">
        <v>0</v>
      </c>
      <c r="AZ336" s="118">
        <v>0</v>
      </c>
      <c r="BA336" s="118">
        <v>0</v>
      </c>
      <c r="BB336" s="118">
        <v>0</v>
      </c>
      <c r="BC336" s="118">
        <v>0</v>
      </c>
      <c r="BD336" s="118">
        <v>0</v>
      </c>
      <c r="BE336" s="118">
        <v>0</v>
      </c>
      <c r="BF336" s="118">
        <v>0</v>
      </c>
      <c r="BG336" s="118">
        <v>0</v>
      </c>
      <c r="BH336" s="118">
        <v>0</v>
      </c>
      <c r="BI336" s="118">
        <v>0</v>
      </c>
      <c r="BJ336" s="118">
        <v>0</v>
      </c>
      <c r="BK336" s="118">
        <v>0</v>
      </c>
      <c r="BL336" s="118">
        <v>0</v>
      </c>
      <c r="BM336" s="118">
        <f t="shared" si="15"/>
        <v>62270861.170000002</v>
      </c>
      <c r="BN336" s="118">
        <f t="shared" si="16"/>
        <v>0</v>
      </c>
      <c r="BO336" s="118">
        <f t="shared" si="17"/>
        <v>62270861.170000002</v>
      </c>
    </row>
    <row r="337" spans="1:67" ht="14.4" customHeight="1" x14ac:dyDescent="0.3">
      <c r="A337" s="121">
        <v>28090000</v>
      </c>
      <c r="B337" s="122">
        <v>1</v>
      </c>
      <c r="C337" s="122">
        <v>1</v>
      </c>
      <c r="D337" s="122">
        <v>1</v>
      </c>
      <c r="E337" s="122" t="s">
        <v>147</v>
      </c>
      <c r="F337" s="122" t="s">
        <v>306</v>
      </c>
      <c r="G337" s="122" t="s">
        <v>307</v>
      </c>
      <c r="H337" s="122" t="s">
        <v>308</v>
      </c>
      <c r="I337" s="122" t="s">
        <v>291</v>
      </c>
      <c r="J337" s="122" t="s">
        <v>309</v>
      </c>
      <c r="K337" s="122" t="s">
        <v>263</v>
      </c>
      <c r="L337" s="122" t="s">
        <v>310</v>
      </c>
      <c r="M337" s="122" t="s">
        <v>311</v>
      </c>
      <c r="N337" s="122" t="s">
        <v>316</v>
      </c>
      <c r="O337" s="122" t="s">
        <v>266</v>
      </c>
      <c r="P337" s="122" t="s">
        <v>266</v>
      </c>
      <c r="Q337" s="122" t="s">
        <v>263</v>
      </c>
      <c r="R337" s="123">
        <v>3358515.8330000001</v>
      </c>
      <c r="S337" s="124">
        <v>41955</v>
      </c>
      <c r="T337" s="124">
        <v>47714</v>
      </c>
      <c r="U337" s="125">
        <v>6610200</v>
      </c>
      <c r="V337" s="125">
        <v>6610200</v>
      </c>
      <c r="W337" s="122" t="s">
        <v>313</v>
      </c>
      <c r="X337" s="124" t="s">
        <v>263</v>
      </c>
      <c r="Y337" s="118">
        <v>373168.41700000002</v>
      </c>
      <c r="Z337" s="118">
        <v>746336.83400000003</v>
      </c>
      <c r="AA337" s="118">
        <v>746336.83299999998</v>
      </c>
      <c r="AB337" s="118">
        <v>746336.83299999998</v>
      </c>
      <c r="AC337" s="118">
        <v>746336.91599999997</v>
      </c>
      <c r="AD337" s="118">
        <v>0</v>
      </c>
      <c r="AE337" s="118">
        <v>0</v>
      </c>
      <c r="AF337" s="118">
        <v>0</v>
      </c>
      <c r="AG337" s="118">
        <v>0</v>
      </c>
      <c r="AH337" s="118">
        <v>0</v>
      </c>
      <c r="AI337" s="118">
        <v>0</v>
      </c>
      <c r="AJ337" s="118">
        <v>0</v>
      </c>
      <c r="AK337" s="118">
        <v>0</v>
      </c>
      <c r="AL337" s="118">
        <v>0</v>
      </c>
      <c r="AM337" s="118">
        <v>0</v>
      </c>
      <c r="AN337" s="118">
        <v>0</v>
      </c>
      <c r="AO337" s="118">
        <v>0</v>
      </c>
      <c r="AP337" s="118">
        <v>0</v>
      </c>
      <c r="AQ337" s="118">
        <v>0</v>
      </c>
      <c r="AR337" s="118">
        <v>0</v>
      </c>
      <c r="AS337" s="118">
        <v>0</v>
      </c>
      <c r="AT337" s="118">
        <v>0</v>
      </c>
      <c r="AU337" s="118">
        <v>0</v>
      </c>
      <c r="AV337" s="118">
        <v>0</v>
      </c>
      <c r="AW337" s="118">
        <v>0</v>
      </c>
      <c r="AX337" s="118">
        <v>0</v>
      </c>
      <c r="AY337" s="118">
        <v>0</v>
      </c>
      <c r="AZ337" s="118">
        <v>0</v>
      </c>
      <c r="BA337" s="118">
        <v>0</v>
      </c>
      <c r="BB337" s="118">
        <v>0</v>
      </c>
      <c r="BC337" s="118">
        <v>0</v>
      </c>
      <c r="BD337" s="118">
        <v>0</v>
      </c>
      <c r="BE337" s="118">
        <v>0</v>
      </c>
      <c r="BF337" s="118">
        <v>0</v>
      </c>
      <c r="BG337" s="118">
        <v>0</v>
      </c>
      <c r="BH337" s="118">
        <v>0</v>
      </c>
      <c r="BI337" s="118">
        <v>0</v>
      </c>
      <c r="BJ337" s="118">
        <v>0</v>
      </c>
      <c r="BK337" s="118">
        <v>0</v>
      </c>
      <c r="BL337" s="118">
        <v>0</v>
      </c>
      <c r="BM337" s="118">
        <f t="shared" si="15"/>
        <v>1119505.2510000002</v>
      </c>
      <c r="BN337" s="118">
        <f t="shared" si="16"/>
        <v>2239010.5819999999</v>
      </c>
      <c r="BO337" s="118">
        <f t="shared" si="17"/>
        <v>3358515.8330000001</v>
      </c>
    </row>
    <row r="338" spans="1:67" ht="14.4" customHeight="1" x14ac:dyDescent="0.3">
      <c r="A338" s="121">
        <v>28091000</v>
      </c>
      <c r="B338" s="122">
        <v>1</v>
      </c>
      <c r="C338" s="122">
        <v>1</v>
      </c>
      <c r="D338" s="122">
        <v>1</v>
      </c>
      <c r="E338" s="122" t="s">
        <v>0</v>
      </c>
      <c r="F338" s="122" t="s">
        <v>306</v>
      </c>
      <c r="G338" s="122" t="s">
        <v>307</v>
      </c>
      <c r="H338" s="122" t="s">
        <v>308</v>
      </c>
      <c r="I338" s="122" t="s">
        <v>291</v>
      </c>
      <c r="J338" s="122" t="s">
        <v>309</v>
      </c>
      <c r="K338" s="122" t="s">
        <v>258</v>
      </c>
      <c r="L338" s="122" t="s">
        <v>310</v>
      </c>
      <c r="M338" s="122" t="s">
        <v>311</v>
      </c>
      <c r="N338" s="122" t="s">
        <v>316</v>
      </c>
      <c r="O338" s="122" t="s">
        <v>258</v>
      </c>
      <c r="P338" s="122" t="s">
        <v>258</v>
      </c>
      <c r="Q338" s="122" t="s">
        <v>258</v>
      </c>
      <c r="R338" s="123">
        <v>24376103.07</v>
      </c>
      <c r="S338" s="124">
        <v>41974</v>
      </c>
      <c r="T338" s="124">
        <v>50001</v>
      </c>
      <c r="U338" s="125">
        <v>124800000</v>
      </c>
      <c r="V338" s="125">
        <v>34434211.609999999</v>
      </c>
      <c r="W338" s="122" t="s">
        <v>313</v>
      </c>
      <c r="X338" s="124" t="s">
        <v>258</v>
      </c>
      <c r="Y338" s="118">
        <v>2295614.1</v>
      </c>
      <c r="Z338" s="118">
        <v>2295614.1</v>
      </c>
      <c r="AA338" s="118">
        <v>2295614.1</v>
      </c>
      <c r="AB338" s="118">
        <v>2295614.1</v>
      </c>
      <c r="AC338" s="118">
        <v>2295614.1</v>
      </c>
      <c r="AD338" s="118">
        <v>2295614.1</v>
      </c>
      <c r="AE338" s="118">
        <v>2295614.1</v>
      </c>
      <c r="AF338" s="118">
        <v>2295614.1</v>
      </c>
      <c r="AG338" s="118">
        <v>2295614.1</v>
      </c>
      <c r="AH338" s="118">
        <v>2295614.16</v>
      </c>
      <c r="AI338" s="118">
        <v>1419962.0100000007</v>
      </c>
      <c r="AJ338" s="118">
        <v>0</v>
      </c>
      <c r="AK338" s="118">
        <v>0</v>
      </c>
      <c r="AL338" s="118">
        <v>0</v>
      </c>
      <c r="AM338" s="118">
        <v>0</v>
      </c>
      <c r="AN338" s="118">
        <v>0</v>
      </c>
      <c r="AO338" s="118">
        <v>0</v>
      </c>
      <c r="AP338" s="118">
        <v>0</v>
      </c>
      <c r="AQ338" s="118">
        <v>0</v>
      </c>
      <c r="AR338" s="118">
        <v>0</v>
      </c>
      <c r="AS338" s="118">
        <v>0</v>
      </c>
      <c r="AT338" s="118">
        <v>0</v>
      </c>
      <c r="AU338" s="118">
        <v>0</v>
      </c>
      <c r="AV338" s="118">
        <v>0</v>
      </c>
      <c r="AW338" s="118">
        <v>0</v>
      </c>
      <c r="AX338" s="118">
        <v>0</v>
      </c>
      <c r="AY338" s="118">
        <v>0</v>
      </c>
      <c r="AZ338" s="118">
        <v>0</v>
      </c>
      <c r="BA338" s="118">
        <v>0</v>
      </c>
      <c r="BB338" s="118">
        <v>0</v>
      </c>
      <c r="BC338" s="118">
        <v>0</v>
      </c>
      <c r="BD338" s="118">
        <v>0</v>
      </c>
      <c r="BE338" s="118">
        <v>0</v>
      </c>
      <c r="BF338" s="118">
        <v>0</v>
      </c>
      <c r="BG338" s="118">
        <v>0</v>
      </c>
      <c r="BH338" s="118">
        <v>0</v>
      </c>
      <c r="BI338" s="118">
        <v>0</v>
      </c>
      <c r="BJ338" s="118">
        <v>0</v>
      </c>
      <c r="BK338" s="118">
        <v>0</v>
      </c>
      <c r="BL338" s="118">
        <v>0</v>
      </c>
      <c r="BM338" s="118">
        <f t="shared" si="15"/>
        <v>4591228.2</v>
      </c>
      <c r="BN338" s="118">
        <f t="shared" si="16"/>
        <v>19784874.870000001</v>
      </c>
      <c r="BO338" s="118">
        <f t="shared" si="17"/>
        <v>24376103.07</v>
      </c>
    </row>
    <row r="339" spans="1:67" s="129" customFormat="1" ht="14.4" customHeight="1" x14ac:dyDescent="0.3">
      <c r="A339" s="121">
        <v>28092000</v>
      </c>
      <c r="B339" s="122">
        <v>1</v>
      </c>
      <c r="C339" s="122">
        <v>1</v>
      </c>
      <c r="D339" s="122">
        <v>1</v>
      </c>
      <c r="E339" s="122" t="s">
        <v>0</v>
      </c>
      <c r="F339" s="122" t="s">
        <v>306</v>
      </c>
      <c r="G339" s="122" t="s">
        <v>307</v>
      </c>
      <c r="H339" s="122" t="s">
        <v>308</v>
      </c>
      <c r="I339" s="122" t="s">
        <v>291</v>
      </c>
      <c r="J339" s="122" t="s">
        <v>309</v>
      </c>
      <c r="K339" s="122" t="s">
        <v>267</v>
      </c>
      <c r="L339" s="122" t="s">
        <v>310</v>
      </c>
      <c r="M339" s="122" t="s">
        <v>311</v>
      </c>
      <c r="N339" s="122" t="s">
        <v>316</v>
      </c>
      <c r="O339" s="122" t="s">
        <v>268</v>
      </c>
      <c r="P339" s="122" t="s">
        <v>268</v>
      </c>
      <c r="Q339" s="122" t="s">
        <v>267</v>
      </c>
      <c r="R339" s="123">
        <v>7409060.8700000001</v>
      </c>
      <c r="S339" s="124">
        <v>42061</v>
      </c>
      <c r="T339" s="124">
        <v>46111</v>
      </c>
      <c r="U339" s="125">
        <v>88000000</v>
      </c>
      <c r="V339" s="125">
        <v>88000000</v>
      </c>
      <c r="W339" s="122" t="s">
        <v>313</v>
      </c>
      <c r="X339" s="124" t="s">
        <v>267</v>
      </c>
      <c r="Y339" s="118">
        <v>7409060.8700000001</v>
      </c>
      <c r="Z339" s="118">
        <v>0</v>
      </c>
      <c r="AA339" s="118">
        <v>0</v>
      </c>
      <c r="AB339" s="118">
        <v>0</v>
      </c>
      <c r="AC339" s="118">
        <v>0</v>
      </c>
      <c r="AD339" s="118">
        <v>0</v>
      </c>
      <c r="AE339" s="118">
        <v>0</v>
      </c>
      <c r="AF339" s="118">
        <v>0</v>
      </c>
      <c r="AG339" s="118">
        <v>0</v>
      </c>
      <c r="AH339" s="118">
        <v>0</v>
      </c>
      <c r="AI339" s="118">
        <v>0</v>
      </c>
      <c r="AJ339" s="118">
        <v>0</v>
      </c>
      <c r="AK339" s="118">
        <v>0</v>
      </c>
      <c r="AL339" s="118">
        <v>0</v>
      </c>
      <c r="AM339" s="118">
        <v>0</v>
      </c>
      <c r="AN339" s="118">
        <v>0</v>
      </c>
      <c r="AO339" s="118">
        <v>0</v>
      </c>
      <c r="AP339" s="118">
        <v>0</v>
      </c>
      <c r="AQ339" s="118">
        <v>0</v>
      </c>
      <c r="AR339" s="118">
        <v>0</v>
      </c>
      <c r="AS339" s="118">
        <v>0</v>
      </c>
      <c r="AT339" s="118">
        <v>0</v>
      </c>
      <c r="AU339" s="118">
        <v>0</v>
      </c>
      <c r="AV339" s="118">
        <v>0</v>
      </c>
      <c r="AW339" s="118">
        <v>0</v>
      </c>
      <c r="AX339" s="118">
        <v>0</v>
      </c>
      <c r="AY339" s="118">
        <v>0</v>
      </c>
      <c r="AZ339" s="118">
        <v>0</v>
      </c>
      <c r="BA339" s="118">
        <v>0</v>
      </c>
      <c r="BB339" s="118">
        <v>0</v>
      </c>
      <c r="BC339" s="118">
        <v>0</v>
      </c>
      <c r="BD339" s="118">
        <v>0</v>
      </c>
      <c r="BE339" s="118">
        <v>0</v>
      </c>
      <c r="BF339" s="118">
        <v>0</v>
      </c>
      <c r="BG339" s="118">
        <v>0</v>
      </c>
      <c r="BH339" s="118">
        <v>0</v>
      </c>
      <c r="BI339" s="118">
        <v>0</v>
      </c>
      <c r="BJ339" s="118">
        <v>0</v>
      </c>
      <c r="BK339" s="118">
        <v>0</v>
      </c>
      <c r="BL339" s="118">
        <v>0</v>
      </c>
      <c r="BM339" s="118">
        <f t="shared" si="15"/>
        <v>7409060.8700000001</v>
      </c>
      <c r="BN339" s="118">
        <f t="shared" si="16"/>
        <v>0</v>
      </c>
      <c r="BO339" s="118">
        <f t="shared" si="17"/>
        <v>7409060.8700000001</v>
      </c>
    </row>
    <row r="340" spans="1:67" s="129" customFormat="1" ht="14.4" customHeight="1" x14ac:dyDescent="0.3">
      <c r="A340" s="121">
        <v>28093000</v>
      </c>
      <c r="B340" s="122">
        <v>1</v>
      </c>
      <c r="C340" s="122">
        <v>1</v>
      </c>
      <c r="D340" s="122">
        <v>1</v>
      </c>
      <c r="E340" s="122" t="s">
        <v>0</v>
      </c>
      <c r="F340" s="122" t="s">
        <v>306</v>
      </c>
      <c r="G340" s="122" t="s">
        <v>307</v>
      </c>
      <c r="H340" s="122" t="s">
        <v>308</v>
      </c>
      <c r="I340" s="122" t="s">
        <v>291</v>
      </c>
      <c r="J340" s="122" t="s">
        <v>309</v>
      </c>
      <c r="K340" s="122" t="s">
        <v>261</v>
      </c>
      <c r="L340" s="122" t="s">
        <v>310</v>
      </c>
      <c r="M340" s="122" t="s">
        <v>311</v>
      </c>
      <c r="N340" s="122" t="s">
        <v>312</v>
      </c>
      <c r="O340" s="122" t="s">
        <v>269</v>
      </c>
      <c r="P340" s="122" t="s">
        <v>269</v>
      </c>
      <c r="Q340" s="122" t="s">
        <v>261</v>
      </c>
      <c r="R340" s="123">
        <v>20458975.210000001</v>
      </c>
      <c r="S340" s="124">
        <v>42094</v>
      </c>
      <c r="T340" s="124">
        <v>46842</v>
      </c>
      <c r="U340" s="125">
        <v>85710077.900000006</v>
      </c>
      <c r="V340" s="125">
        <v>81835900.959999993</v>
      </c>
      <c r="W340" s="122" t="s">
        <v>313</v>
      </c>
      <c r="X340" s="124" t="s">
        <v>261</v>
      </c>
      <c r="Y340" s="118">
        <v>8183590.0999999996</v>
      </c>
      <c r="Z340" s="118">
        <v>8183590.0999999996</v>
      </c>
      <c r="AA340" s="118">
        <v>4091795.01</v>
      </c>
      <c r="AB340" s="118">
        <v>0</v>
      </c>
      <c r="AC340" s="118">
        <v>0</v>
      </c>
      <c r="AD340" s="118">
        <v>0</v>
      </c>
      <c r="AE340" s="118">
        <v>0</v>
      </c>
      <c r="AF340" s="118">
        <v>0</v>
      </c>
      <c r="AG340" s="118">
        <v>0</v>
      </c>
      <c r="AH340" s="118">
        <v>0</v>
      </c>
      <c r="AI340" s="118">
        <v>0</v>
      </c>
      <c r="AJ340" s="118">
        <v>0</v>
      </c>
      <c r="AK340" s="118">
        <v>0</v>
      </c>
      <c r="AL340" s="118">
        <v>0</v>
      </c>
      <c r="AM340" s="118">
        <v>0</v>
      </c>
      <c r="AN340" s="118">
        <v>0</v>
      </c>
      <c r="AO340" s="118">
        <v>0</v>
      </c>
      <c r="AP340" s="118">
        <v>0</v>
      </c>
      <c r="AQ340" s="118">
        <v>0</v>
      </c>
      <c r="AR340" s="118">
        <v>0</v>
      </c>
      <c r="AS340" s="118">
        <v>0</v>
      </c>
      <c r="AT340" s="118">
        <v>0</v>
      </c>
      <c r="AU340" s="118">
        <v>0</v>
      </c>
      <c r="AV340" s="118">
        <v>0</v>
      </c>
      <c r="AW340" s="118">
        <v>0</v>
      </c>
      <c r="AX340" s="118">
        <v>0</v>
      </c>
      <c r="AY340" s="118">
        <v>0</v>
      </c>
      <c r="AZ340" s="118">
        <v>0</v>
      </c>
      <c r="BA340" s="118">
        <v>0</v>
      </c>
      <c r="BB340" s="118">
        <v>0</v>
      </c>
      <c r="BC340" s="118">
        <v>0</v>
      </c>
      <c r="BD340" s="118">
        <v>0</v>
      </c>
      <c r="BE340" s="118">
        <v>0</v>
      </c>
      <c r="BF340" s="118">
        <v>0</v>
      </c>
      <c r="BG340" s="118">
        <v>0</v>
      </c>
      <c r="BH340" s="118">
        <v>0</v>
      </c>
      <c r="BI340" s="118">
        <v>0</v>
      </c>
      <c r="BJ340" s="118">
        <v>0</v>
      </c>
      <c r="BK340" s="118">
        <v>0</v>
      </c>
      <c r="BL340" s="118">
        <v>0</v>
      </c>
      <c r="BM340" s="118">
        <f t="shared" si="15"/>
        <v>16367180.199999999</v>
      </c>
      <c r="BN340" s="118">
        <f t="shared" si="16"/>
        <v>4091795.01</v>
      </c>
      <c r="BO340" s="118">
        <f t="shared" si="17"/>
        <v>20458975.210000001</v>
      </c>
    </row>
    <row r="341" spans="1:67" s="129" customFormat="1" ht="14.4" customHeight="1" x14ac:dyDescent="0.3">
      <c r="A341" s="121">
        <v>28095000</v>
      </c>
      <c r="B341" s="122">
        <v>1</v>
      </c>
      <c r="C341" s="122">
        <v>1</v>
      </c>
      <c r="D341" s="122">
        <v>0</v>
      </c>
      <c r="E341" s="122" t="s">
        <v>0</v>
      </c>
      <c r="F341" s="122" t="s">
        <v>306</v>
      </c>
      <c r="G341" s="122" t="s">
        <v>314</v>
      </c>
      <c r="H341" s="122" t="s">
        <v>314</v>
      </c>
      <c r="I341" s="122" t="s">
        <v>314</v>
      </c>
      <c r="J341" s="122" t="s">
        <v>309</v>
      </c>
      <c r="K341" s="122" t="s">
        <v>258</v>
      </c>
      <c r="L341" s="122" t="s">
        <v>315</v>
      </c>
      <c r="M341" s="122" t="s">
        <v>311</v>
      </c>
      <c r="N341" s="122" t="s">
        <v>316</v>
      </c>
      <c r="O341" s="122" t="s">
        <v>258</v>
      </c>
      <c r="P341" s="122" t="s">
        <v>258</v>
      </c>
      <c r="Q341" s="122" t="s">
        <v>258</v>
      </c>
      <c r="R341" s="123">
        <v>74406748.329999998</v>
      </c>
      <c r="S341" s="124">
        <v>42214</v>
      </c>
      <c r="T341" s="124">
        <v>52951</v>
      </c>
      <c r="U341" s="125">
        <v>102500000</v>
      </c>
      <c r="V341" s="125">
        <v>102500000</v>
      </c>
      <c r="W341" s="122" t="s">
        <v>313</v>
      </c>
      <c r="X341" s="124" t="s">
        <v>258</v>
      </c>
      <c r="Y341" s="118">
        <v>6166351.4800000004</v>
      </c>
      <c r="Z341" s="118">
        <v>6616351.4800000004</v>
      </c>
      <c r="AA341" s="118">
        <v>6616351.4800000004</v>
      </c>
      <c r="AB341" s="118">
        <v>6616351.4800000004</v>
      </c>
      <c r="AC341" s="118">
        <v>6816351.4800000004</v>
      </c>
      <c r="AD341" s="118">
        <v>6816351.4800000004</v>
      </c>
      <c r="AE341" s="118">
        <v>6816351.4800000004</v>
      </c>
      <c r="AF341" s="118">
        <v>6816351.4800000004</v>
      </c>
      <c r="AG341" s="118">
        <v>6816351.4800000004</v>
      </c>
      <c r="AH341" s="118">
        <v>6816351.4800000004</v>
      </c>
      <c r="AI341" s="118">
        <v>5559900</v>
      </c>
      <c r="AJ341" s="118">
        <v>533333.53</v>
      </c>
      <c r="AK341" s="118">
        <v>200000</v>
      </c>
      <c r="AL341" s="118">
        <v>200000</v>
      </c>
      <c r="AM341" s="118">
        <v>200000</v>
      </c>
      <c r="AN341" s="118">
        <v>200000</v>
      </c>
      <c r="AO341" s="118">
        <v>200000</v>
      </c>
      <c r="AP341" s="118">
        <v>200000</v>
      </c>
      <c r="AQ341" s="118">
        <v>200000</v>
      </c>
      <c r="AR341" s="118">
        <v>0</v>
      </c>
      <c r="AS341" s="118">
        <v>0</v>
      </c>
      <c r="AT341" s="118">
        <v>0</v>
      </c>
      <c r="AU341" s="118">
        <v>0</v>
      </c>
      <c r="AV341" s="118">
        <v>0</v>
      </c>
      <c r="AW341" s="118">
        <v>0</v>
      </c>
      <c r="AX341" s="118">
        <v>0</v>
      </c>
      <c r="AY341" s="118">
        <v>0</v>
      </c>
      <c r="AZ341" s="118">
        <v>0</v>
      </c>
      <c r="BA341" s="118">
        <v>0</v>
      </c>
      <c r="BB341" s="118">
        <v>0</v>
      </c>
      <c r="BC341" s="118">
        <v>0</v>
      </c>
      <c r="BD341" s="118">
        <v>0</v>
      </c>
      <c r="BE341" s="118">
        <v>0</v>
      </c>
      <c r="BF341" s="118">
        <v>0</v>
      </c>
      <c r="BG341" s="118">
        <v>0</v>
      </c>
      <c r="BH341" s="118">
        <v>0</v>
      </c>
      <c r="BI341" s="118">
        <v>0</v>
      </c>
      <c r="BJ341" s="118">
        <v>0</v>
      </c>
      <c r="BK341" s="118">
        <v>0</v>
      </c>
      <c r="BL341" s="118">
        <v>0</v>
      </c>
      <c r="BM341" s="118">
        <f t="shared" si="15"/>
        <v>12782702.960000001</v>
      </c>
      <c r="BN341" s="118">
        <f t="shared" si="16"/>
        <v>61624045.37000002</v>
      </c>
      <c r="BO341" s="118">
        <f t="shared" si="17"/>
        <v>74406748.330000013</v>
      </c>
    </row>
    <row r="342" spans="1:67" s="129" customFormat="1" ht="14.4" customHeight="1" x14ac:dyDescent="0.3">
      <c r="A342" s="121">
        <v>28099000</v>
      </c>
      <c r="B342" s="122">
        <v>1</v>
      </c>
      <c r="C342" s="122">
        <v>1</v>
      </c>
      <c r="D342" s="122">
        <v>1</v>
      </c>
      <c r="E342" s="122" t="s">
        <v>0</v>
      </c>
      <c r="F342" s="122" t="s">
        <v>306</v>
      </c>
      <c r="G342" s="122" t="s">
        <v>307</v>
      </c>
      <c r="H342" s="122" t="s">
        <v>308</v>
      </c>
      <c r="I342" s="122" t="s">
        <v>291</v>
      </c>
      <c r="J342" s="122" t="s">
        <v>309</v>
      </c>
      <c r="K342" s="122" t="s">
        <v>258</v>
      </c>
      <c r="L342" s="122" t="s">
        <v>310</v>
      </c>
      <c r="M342" s="122" t="s">
        <v>311</v>
      </c>
      <c r="N342" s="122" t="s">
        <v>316</v>
      </c>
      <c r="O342" s="122" t="s">
        <v>270</v>
      </c>
      <c r="P342" s="122" t="s">
        <v>270</v>
      </c>
      <c r="Q342" s="122" t="s">
        <v>258</v>
      </c>
      <c r="R342" s="123">
        <v>147906250</v>
      </c>
      <c r="S342" s="124">
        <v>42688</v>
      </c>
      <c r="T342" s="124">
        <v>54252</v>
      </c>
      <c r="U342" s="125">
        <v>175000000</v>
      </c>
      <c r="V342" s="125">
        <v>152500000</v>
      </c>
      <c r="W342" s="122" t="s">
        <v>313</v>
      </c>
      <c r="X342" s="124" t="s">
        <v>258</v>
      </c>
      <c r="Y342" s="118">
        <v>1312500</v>
      </c>
      <c r="Z342" s="118">
        <v>2625000</v>
      </c>
      <c r="AA342" s="118">
        <v>2625000</v>
      </c>
      <c r="AB342" s="118">
        <v>7625000</v>
      </c>
      <c r="AC342" s="118">
        <v>7625000</v>
      </c>
      <c r="AD342" s="118">
        <v>7625000</v>
      </c>
      <c r="AE342" s="118">
        <v>7625000</v>
      </c>
      <c r="AF342" s="118">
        <v>7625000</v>
      </c>
      <c r="AG342" s="118">
        <v>7625000</v>
      </c>
      <c r="AH342" s="118">
        <v>7625000</v>
      </c>
      <c r="AI342" s="118">
        <v>7625000</v>
      </c>
      <c r="AJ342" s="118">
        <v>7625000</v>
      </c>
      <c r="AK342" s="118">
        <v>7625000</v>
      </c>
      <c r="AL342" s="118">
        <v>7625000</v>
      </c>
      <c r="AM342" s="118">
        <v>7625000</v>
      </c>
      <c r="AN342" s="118">
        <v>7625000</v>
      </c>
      <c r="AO342" s="118">
        <v>6968750</v>
      </c>
      <c r="AP342" s="118">
        <v>6312500</v>
      </c>
      <c r="AQ342" s="118">
        <v>6312500</v>
      </c>
      <c r="AR342" s="118">
        <v>6312500</v>
      </c>
      <c r="AS342" s="118">
        <v>6312500</v>
      </c>
      <c r="AT342" s="118">
        <v>5000000</v>
      </c>
      <c r="AU342" s="118">
        <v>5000000</v>
      </c>
      <c r="AV342" s="118">
        <v>0</v>
      </c>
      <c r="AW342" s="118">
        <v>0</v>
      </c>
      <c r="AX342" s="118">
        <v>0</v>
      </c>
      <c r="AY342" s="118">
        <v>0</v>
      </c>
      <c r="AZ342" s="118">
        <v>0</v>
      </c>
      <c r="BA342" s="118">
        <v>0</v>
      </c>
      <c r="BB342" s="118">
        <v>0</v>
      </c>
      <c r="BC342" s="118">
        <v>0</v>
      </c>
      <c r="BD342" s="118">
        <v>0</v>
      </c>
      <c r="BE342" s="118">
        <v>0</v>
      </c>
      <c r="BF342" s="118">
        <v>0</v>
      </c>
      <c r="BG342" s="118">
        <v>0</v>
      </c>
      <c r="BH342" s="118">
        <v>0</v>
      </c>
      <c r="BI342" s="118">
        <v>0</v>
      </c>
      <c r="BJ342" s="118">
        <v>0</v>
      </c>
      <c r="BK342" s="118">
        <v>0</v>
      </c>
      <c r="BL342" s="118">
        <v>0</v>
      </c>
      <c r="BM342" s="118">
        <f t="shared" si="15"/>
        <v>3937500</v>
      </c>
      <c r="BN342" s="118">
        <f t="shared" si="16"/>
        <v>143968750</v>
      </c>
      <c r="BO342" s="118">
        <f t="shared" si="17"/>
        <v>147906250</v>
      </c>
    </row>
    <row r="343" spans="1:67" s="129" customFormat="1" ht="14.4" customHeight="1" x14ac:dyDescent="0.3">
      <c r="A343" s="121">
        <v>28101000</v>
      </c>
      <c r="B343" s="122">
        <v>1</v>
      </c>
      <c r="C343" s="122">
        <v>1</v>
      </c>
      <c r="D343" s="122">
        <v>1</v>
      </c>
      <c r="E343" s="122" t="s">
        <v>0</v>
      </c>
      <c r="F343" s="122" t="s">
        <v>306</v>
      </c>
      <c r="G343" s="122" t="s">
        <v>307</v>
      </c>
      <c r="H343" s="122" t="s">
        <v>308</v>
      </c>
      <c r="I343" s="122" t="s">
        <v>291</v>
      </c>
      <c r="J343" s="122" t="s">
        <v>309</v>
      </c>
      <c r="K343" s="122" t="s">
        <v>258</v>
      </c>
      <c r="L343" s="122" t="s">
        <v>310</v>
      </c>
      <c r="M343" s="122" t="s">
        <v>311</v>
      </c>
      <c r="N343" s="122" t="s">
        <v>316</v>
      </c>
      <c r="O343" s="122" t="s">
        <v>271</v>
      </c>
      <c r="P343" s="122" t="s">
        <v>271</v>
      </c>
      <c r="Q343" s="122" t="s">
        <v>258</v>
      </c>
      <c r="R343" s="123">
        <v>9726266.6600000001</v>
      </c>
      <c r="S343" s="124">
        <v>42732</v>
      </c>
      <c r="T343" s="124">
        <v>51103</v>
      </c>
      <c r="U343" s="125">
        <v>72947000</v>
      </c>
      <c r="V343" s="125">
        <v>72947000</v>
      </c>
      <c r="W343" s="122" t="s">
        <v>313</v>
      </c>
      <c r="X343" s="124" t="s">
        <v>258</v>
      </c>
      <c r="Y343" s="118">
        <v>694733.34</v>
      </c>
      <c r="Z343" s="118">
        <v>694733.34</v>
      </c>
      <c r="AA343" s="118">
        <v>694733.34</v>
      </c>
      <c r="AB343" s="118">
        <v>694733.34</v>
      </c>
      <c r="AC343" s="118">
        <v>694733.34</v>
      </c>
      <c r="AD343" s="118">
        <v>694733.34</v>
      </c>
      <c r="AE343" s="118">
        <v>694733.34</v>
      </c>
      <c r="AF343" s="118">
        <v>694733.34</v>
      </c>
      <c r="AG343" s="118">
        <v>694733.34</v>
      </c>
      <c r="AH343" s="118">
        <v>694733.34</v>
      </c>
      <c r="AI343" s="118">
        <v>694733.34</v>
      </c>
      <c r="AJ343" s="118">
        <v>694733.34</v>
      </c>
      <c r="AK343" s="118">
        <v>694733.34</v>
      </c>
      <c r="AL343" s="118">
        <v>694733.24</v>
      </c>
      <c r="AM343" s="118">
        <v>0</v>
      </c>
      <c r="AN343" s="118">
        <v>0</v>
      </c>
      <c r="AO343" s="118">
        <v>0</v>
      </c>
      <c r="AP343" s="118">
        <v>0</v>
      </c>
      <c r="AQ343" s="118">
        <v>0</v>
      </c>
      <c r="AR343" s="118">
        <v>0</v>
      </c>
      <c r="AS343" s="118">
        <v>0</v>
      </c>
      <c r="AT343" s="118">
        <v>0</v>
      </c>
      <c r="AU343" s="118">
        <v>0</v>
      </c>
      <c r="AV343" s="118">
        <v>0</v>
      </c>
      <c r="AW343" s="118">
        <v>0</v>
      </c>
      <c r="AX343" s="118">
        <v>0</v>
      </c>
      <c r="AY343" s="118">
        <v>0</v>
      </c>
      <c r="AZ343" s="118">
        <v>0</v>
      </c>
      <c r="BA343" s="118">
        <v>0</v>
      </c>
      <c r="BB343" s="118">
        <v>0</v>
      </c>
      <c r="BC343" s="118">
        <v>0</v>
      </c>
      <c r="BD343" s="118">
        <v>0</v>
      </c>
      <c r="BE343" s="118">
        <v>0</v>
      </c>
      <c r="BF343" s="118">
        <v>0</v>
      </c>
      <c r="BG343" s="118">
        <v>0</v>
      </c>
      <c r="BH343" s="118">
        <v>0</v>
      </c>
      <c r="BI343" s="118">
        <v>0</v>
      </c>
      <c r="BJ343" s="118">
        <v>0</v>
      </c>
      <c r="BK343" s="118">
        <v>0</v>
      </c>
      <c r="BL343" s="118">
        <v>0</v>
      </c>
      <c r="BM343" s="118">
        <f t="shared" si="15"/>
        <v>1389466.68</v>
      </c>
      <c r="BN343" s="118">
        <f t="shared" si="16"/>
        <v>8336799.9799999995</v>
      </c>
      <c r="BO343" s="118">
        <f t="shared" si="17"/>
        <v>9726266.6600000001</v>
      </c>
    </row>
    <row r="344" spans="1:67" s="129" customFormat="1" ht="14.4" customHeight="1" x14ac:dyDescent="0.3">
      <c r="A344" s="121">
        <v>28110000</v>
      </c>
      <c r="B344" s="122">
        <v>1</v>
      </c>
      <c r="C344" s="122">
        <v>1</v>
      </c>
      <c r="D344" s="122">
        <v>0</v>
      </c>
      <c r="E344" s="122" t="s">
        <v>0</v>
      </c>
      <c r="F344" s="122" t="s">
        <v>306</v>
      </c>
      <c r="G344" s="122" t="s">
        <v>307</v>
      </c>
      <c r="H344" s="122" t="s">
        <v>317</v>
      </c>
      <c r="I344" s="122" t="s">
        <v>318</v>
      </c>
      <c r="J344" s="122" t="s">
        <v>309</v>
      </c>
      <c r="K344" s="122" t="s">
        <v>258</v>
      </c>
      <c r="L344" s="122" t="s">
        <v>319</v>
      </c>
      <c r="M344" s="122" t="s">
        <v>311</v>
      </c>
      <c r="N344" s="122" t="s">
        <v>316</v>
      </c>
      <c r="O344" s="122" t="s">
        <v>320</v>
      </c>
      <c r="P344" s="122" t="s">
        <v>320</v>
      </c>
      <c r="Q344" s="122" t="s">
        <v>258</v>
      </c>
      <c r="R344" s="123">
        <v>4025488.25</v>
      </c>
      <c r="S344" s="124">
        <v>43854</v>
      </c>
      <c r="T344" s="124">
        <v>52149</v>
      </c>
      <c r="U344" s="125">
        <v>34100000</v>
      </c>
      <c r="V344" s="125">
        <v>34100000</v>
      </c>
      <c r="W344" s="122" t="s">
        <v>313</v>
      </c>
      <c r="X344" s="124" t="s">
        <v>258</v>
      </c>
      <c r="Y344" s="118">
        <v>0</v>
      </c>
      <c r="Z344" s="118">
        <v>0</v>
      </c>
      <c r="AA344" s="118">
        <v>0</v>
      </c>
      <c r="AB344" s="118">
        <v>287534.88</v>
      </c>
      <c r="AC344" s="118">
        <v>287534.88</v>
      </c>
      <c r="AD344" s="118">
        <v>287534.88</v>
      </c>
      <c r="AE344" s="118">
        <v>287534.88</v>
      </c>
      <c r="AF344" s="118">
        <v>287534.88</v>
      </c>
      <c r="AG344" s="118">
        <v>287534.88</v>
      </c>
      <c r="AH344" s="118">
        <v>287534.88</v>
      </c>
      <c r="AI344" s="118">
        <v>287534.88</v>
      </c>
      <c r="AJ344" s="118">
        <v>287534.88</v>
      </c>
      <c r="AK344" s="118">
        <v>287534.88</v>
      </c>
      <c r="AL344" s="118">
        <v>287534.88</v>
      </c>
      <c r="AM344" s="118">
        <v>287534.88</v>
      </c>
      <c r="AN344" s="118">
        <v>287534.88</v>
      </c>
      <c r="AO344" s="118">
        <v>287534.8100000011</v>
      </c>
      <c r="AP344" s="118">
        <v>0</v>
      </c>
      <c r="AQ344" s="118">
        <v>0</v>
      </c>
      <c r="AR344" s="118">
        <v>0</v>
      </c>
      <c r="AS344" s="118">
        <v>0</v>
      </c>
      <c r="AT344" s="118">
        <v>0</v>
      </c>
      <c r="AU344" s="118">
        <v>0</v>
      </c>
      <c r="AV344" s="118">
        <v>0</v>
      </c>
      <c r="AW344" s="118">
        <v>0</v>
      </c>
      <c r="AX344" s="118">
        <v>0</v>
      </c>
      <c r="AY344" s="118">
        <v>0</v>
      </c>
      <c r="AZ344" s="118">
        <v>0</v>
      </c>
      <c r="BA344" s="118">
        <v>0</v>
      </c>
      <c r="BB344" s="118">
        <v>0</v>
      </c>
      <c r="BC344" s="118">
        <v>0</v>
      </c>
      <c r="BD344" s="118">
        <v>0</v>
      </c>
      <c r="BE344" s="118">
        <v>0</v>
      </c>
      <c r="BF344" s="118">
        <v>0</v>
      </c>
      <c r="BG344" s="118">
        <v>0</v>
      </c>
      <c r="BH344" s="118">
        <v>0</v>
      </c>
      <c r="BI344" s="118">
        <v>0</v>
      </c>
      <c r="BJ344" s="118">
        <v>0</v>
      </c>
      <c r="BK344" s="118">
        <v>0</v>
      </c>
      <c r="BL344" s="118">
        <v>0</v>
      </c>
      <c r="BM344" s="118">
        <f t="shared" si="15"/>
        <v>0</v>
      </c>
      <c r="BN344" s="118">
        <f t="shared" si="16"/>
        <v>4025488.25</v>
      </c>
      <c r="BO344" s="118">
        <f t="shared" si="17"/>
        <v>4025488.25</v>
      </c>
    </row>
    <row r="345" spans="1:67" s="129" customFormat="1" ht="14.4" customHeight="1" x14ac:dyDescent="0.3">
      <c r="A345" s="121">
        <v>28111000</v>
      </c>
      <c r="B345" s="122">
        <v>1</v>
      </c>
      <c r="C345" s="122">
        <v>1</v>
      </c>
      <c r="D345" s="122">
        <v>0</v>
      </c>
      <c r="E345" s="122" t="s">
        <v>0</v>
      </c>
      <c r="F345" s="122" t="s">
        <v>306</v>
      </c>
      <c r="G345" s="122" t="s">
        <v>307</v>
      </c>
      <c r="H345" s="122" t="s">
        <v>317</v>
      </c>
      <c r="I345" s="122" t="s">
        <v>318</v>
      </c>
      <c r="J345" s="122" t="s">
        <v>309</v>
      </c>
      <c r="K345" s="122" t="s">
        <v>258</v>
      </c>
      <c r="L345" s="122" t="s">
        <v>321</v>
      </c>
      <c r="M345" s="122" t="s">
        <v>311</v>
      </c>
      <c r="N345" s="122" t="s">
        <v>316</v>
      </c>
      <c r="O345" s="122" t="s">
        <v>322</v>
      </c>
      <c r="P345" s="122" t="s">
        <v>322</v>
      </c>
      <c r="Q345" s="122" t="s">
        <v>258</v>
      </c>
      <c r="R345" s="123">
        <v>36891721.710000001</v>
      </c>
      <c r="S345" s="124">
        <v>44165</v>
      </c>
      <c r="T345" s="124">
        <v>55056</v>
      </c>
      <c r="U345" s="125">
        <v>59885000</v>
      </c>
      <c r="V345" s="125">
        <v>59885000</v>
      </c>
      <c r="W345" s="122" t="s">
        <v>313</v>
      </c>
      <c r="X345" s="124" t="s">
        <v>258</v>
      </c>
      <c r="Y345" s="118">
        <v>0</v>
      </c>
      <c r="Z345" s="118">
        <v>0</v>
      </c>
      <c r="AA345" s="118">
        <v>0</v>
      </c>
      <c r="AB345" s="118">
        <v>0</v>
      </c>
      <c r="AC345" s="118">
        <v>668489.76</v>
      </c>
      <c r="AD345" s="118">
        <v>1003880.64</v>
      </c>
      <c r="AE345" s="118">
        <v>1932843.5</v>
      </c>
      <c r="AF345" s="118">
        <v>1932843.5</v>
      </c>
      <c r="AG345" s="118">
        <v>1932843.5</v>
      </c>
      <c r="AH345" s="118">
        <v>1932843.5</v>
      </c>
      <c r="AI345" s="118">
        <v>1932843.5</v>
      </c>
      <c r="AJ345" s="118">
        <v>1932843.5</v>
      </c>
      <c r="AK345" s="118">
        <v>1932843.5</v>
      </c>
      <c r="AL345" s="118">
        <v>1932843.5</v>
      </c>
      <c r="AM345" s="118">
        <v>1932843.5</v>
      </c>
      <c r="AN345" s="118">
        <v>1932843.5</v>
      </c>
      <c r="AO345" s="118">
        <v>1932843.5</v>
      </c>
      <c r="AP345" s="118">
        <v>1932843.5</v>
      </c>
      <c r="AQ345" s="118">
        <v>1932843.5</v>
      </c>
      <c r="AR345" s="118">
        <v>1932843.5</v>
      </c>
      <c r="AS345" s="118">
        <v>1932843.5</v>
      </c>
      <c r="AT345" s="118">
        <v>1932843.5</v>
      </c>
      <c r="AU345" s="118">
        <v>1932843.5</v>
      </c>
      <c r="AV345" s="118">
        <v>1264353.74</v>
      </c>
      <c r="AW345" s="118">
        <v>1096658.0700000033</v>
      </c>
      <c r="AX345" s="118">
        <v>0</v>
      </c>
      <c r="AY345" s="118">
        <v>0</v>
      </c>
      <c r="AZ345" s="118">
        <v>0</v>
      </c>
      <c r="BA345" s="118">
        <v>0</v>
      </c>
      <c r="BB345" s="118">
        <v>0</v>
      </c>
      <c r="BC345" s="118">
        <v>0</v>
      </c>
      <c r="BD345" s="118">
        <v>0</v>
      </c>
      <c r="BE345" s="118">
        <v>0</v>
      </c>
      <c r="BF345" s="118">
        <v>0</v>
      </c>
      <c r="BG345" s="118">
        <v>0</v>
      </c>
      <c r="BH345" s="118">
        <v>0</v>
      </c>
      <c r="BI345" s="118">
        <v>0</v>
      </c>
      <c r="BJ345" s="118">
        <v>0</v>
      </c>
      <c r="BK345" s="118">
        <v>0</v>
      </c>
      <c r="BL345" s="118">
        <v>0</v>
      </c>
      <c r="BM345" s="118">
        <f t="shared" si="15"/>
        <v>0</v>
      </c>
      <c r="BN345" s="118">
        <f t="shared" si="16"/>
        <v>36891721.710000001</v>
      </c>
      <c r="BO345" s="118">
        <f t="shared" si="17"/>
        <v>36891721.710000001</v>
      </c>
    </row>
    <row r="346" spans="1:67" s="129" customFormat="1" ht="14.4" customHeight="1" x14ac:dyDescent="0.3">
      <c r="A346" s="121">
        <v>28112000</v>
      </c>
      <c r="B346" s="122">
        <v>1</v>
      </c>
      <c r="C346" s="122">
        <v>0</v>
      </c>
      <c r="D346" s="122">
        <v>0</v>
      </c>
      <c r="E346" s="122" t="s">
        <v>0</v>
      </c>
      <c r="F346" s="122" t="s">
        <v>328</v>
      </c>
      <c r="G346" s="122" t="s">
        <v>328</v>
      </c>
      <c r="H346" s="122" t="s">
        <v>328</v>
      </c>
      <c r="I346" s="122" t="s">
        <v>329</v>
      </c>
      <c r="J346" s="122" t="s">
        <v>309</v>
      </c>
      <c r="K346" s="122" t="s">
        <v>258</v>
      </c>
      <c r="L346" s="122" t="s">
        <v>330</v>
      </c>
      <c r="M346" s="122" t="s">
        <v>311</v>
      </c>
      <c r="N346" s="122" t="s">
        <v>316</v>
      </c>
      <c r="O346" s="122" t="s">
        <v>436</v>
      </c>
      <c r="P346" s="122" t="s">
        <v>436</v>
      </c>
      <c r="Q346" s="122" t="s">
        <v>258</v>
      </c>
      <c r="R346" s="123">
        <v>85344091.969999999</v>
      </c>
      <c r="S346" s="124">
        <v>44554</v>
      </c>
      <c r="T346" s="124">
        <v>51859</v>
      </c>
      <c r="U346" s="125">
        <v>100000000</v>
      </c>
      <c r="V346" s="125">
        <v>100000000</v>
      </c>
      <c r="W346" s="122" t="s">
        <v>313</v>
      </c>
      <c r="X346" s="124" t="s">
        <v>258</v>
      </c>
      <c r="Y346" s="118">
        <v>0</v>
      </c>
      <c r="Z346" s="118">
        <v>0</v>
      </c>
      <c r="AA346" s="118">
        <v>6096006.5800000001</v>
      </c>
      <c r="AB346" s="118">
        <v>6096006.5800000001</v>
      </c>
      <c r="AC346" s="118">
        <v>6096006.5800000001</v>
      </c>
      <c r="AD346" s="118">
        <v>6096006.5800000001</v>
      </c>
      <c r="AE346" s="118">
        <v>6096006.5800000001</v>
      </c>
      <c r="AF346" s="118">
        <v>6096006.5800000001</v>
      </c>
      <c r="AG346" s="118">
        <v>6096006.5800000001</v>
      </c>
      <c r="AH346" s="118">
        <v>6096006.5800000001</v>
      </c>
      <c r="AI346" s="118">
        <v>6096006.5800000001</v>
      </c>
      <c r="AJ346" s="118">
        <v>6096006.5800000001</v>
      </c>
      <c r="AK346" s="118">
        <v>6096006.5800000001</v>
      </c>
      <c r="AL346" s="118">
        <v>6096006.5800000001</v>
      </c>
      <c r="AM346" s="118">
        <v>6096006.5800000001</v>
      </c>
      <c r="AN346" s="118">
        <v>6096006.430000009</v>
      </c>
      <c r="AO346" s="118">
        <v>0</v>
      </c>
      <c r="AP346" s="118">
        <v>0</v>
      </c>
      <c r="AQ346" s="118">
        <v>0</v>
      </c>
      <c r="AR346" s="118">
        <v>0</v>
      </c>
      <c r="AS346" s="118">
        <v>0</v>
      </c>
      <c r="AT346" s="118">
        <v>0</v>
      </c>
      <c r="AU346" s="118">
        <v>0</v>
      </c>
      <c r="AV346" s="118">
        <v>0</v>
      </c>
      <c r="AW346" s="118">
        <v>0</v>
      </c>
      <c r="AX346" s="118">
        <v>0</v>
      </c>
      <c r="AY346" s="118">
        <v>0</v>
      </c>
      <c r="AZ346" s="118">
        <v>0</v>
      </c>
      <c r="BA346" s="118">
        <v>0</v>
      </c>
      <c r="BB346" s="118">
        <v>0</v>
      </c>
      <c r="BC346" s="118">
        <v>0</v>
      </c>
      <c r="BD346" s="118">
        <v>0</v>
      </c>
      <c r="BE346" s="118">
        <v>0</v>
      </c>
      <c r="BF346" s="118">
        <v>0</v>
      </c>
      <c r="BG346" s="118">
        <v>0</v>
      </c>
      <c r="BH346" s="118">
        <v>0</v>
      </c>
      <c r="BI346" s="118">
        <v>0</v>
      </c>
      <c r="BJ346" s="118">
        <v>0</v>
      </c>
      <c r="BK346" s="118">
        <v>0</v>
      </c>
      <c r="BL346" s="118">
        <v>0</v>
      </c>
      <c r="BM346" s="118">
        <f t="shared" si="15"/>
        <v>0</v>
      </c>
      <c r="BN346" s="118">
        <f t="shared" si="16"/>
        <v>85344091.969999999</v>
      </c>
      <c r="BO346" s="118">
        <f t="shared" si="17"/>
        <v>85344091.969999999</v>
      </c>
    </row>
    <row r="347" spans="1:67" s="129" customFormat="1" ht="14.4" customHeight="1" x14ac:dyDescent="0.3">
      <c r="A347" s="121">
        <v>28114000</v>
      </c>
      <c r="B347" s="122">
        <v>1</v>
      </c>
      <c r="C347" s="122">
        <v>1</v>
      </c>
      <c r="D347" s="122">
        <v>1</v>
      </c>
      <c r="E347" s="122" t="s">
        <v>0</v>
      </c>
      <c r="F347" s="122" t="s">
        <v>306</v>
      </c>
      <c r="G347" s="122" t="s">
        <v>307</v>
      </c>
      <c r="H347" s="122" t="s">
        <v>308</v>
      </c>
      <c r="I347" s="122" t="s">
        <v>291</v>
      </c>
      <c r="J347" s="122" t="s">
        <v>309</v>
      </c>
      <c r="K347" s="122" t="s">
        <v>244</v>
      </c>
      <c r="L347" s="122" t="s">
        <v>310</v>
      </c>
      <c r="M347" s="122" t="s">
        <v>311</v>
      </c>
      <c r="N347" s="122" t="s">
        <v>316</v>
      </c>
      <c r="O347" s="122" t="s">
        <v>2424</v>
      </c>
      <c r="P347" s="122" t="s">
        <v>2462</v>
      </c>
      <c r="Q347" s="122" t="s">
        <v>244</v>
      </c>
      <c r="R347" s="123">
        <v>500000000</v>
      </c>
      <c r="S347" s="124">
        <v>46017</v>
      </c>
      <c r="T347" s="124">
        <v>47376</v>
      </c>
      <c r="U347" s="125">
        <v>500000000</v>
      </c>
      <c r="V347" s="125">
        <v>500000000</v>
      </c>
      <c r="W347" s="122" t="s">
        <v>313</v>
      </c>
      <c r="X347" s="124" t="s">
        <v>2453</v>
      </c>
      <c r="Y347" s="118">
        <v>0</v>
      </c>
      <c r="Z347" s="118">
        <v>90909090.920000002</v>
      </c>
      <c r="AA347" s="118">
        <v>90909090.920000002</v>
      </c>
      <c r="AB347" s="118">
        <v>68181818.159999967</v>
      </c>
      <c r="AC347" s="118">
        <v>0</v>
      </c>
      <c r="AD347" s="118">
        <v>0</v>
      </c>
      <c r="AE347" s="118">
        <v>0</v>
      </c>
      <c r="AF347" s="118">
        <v>0</v>
      </c>
      <c r="AG347" s="118">
        <v>0</v>
      </c>
      <c r="AH347" s="118">
        <v>0</v>
      </c>
      <c r="AI347" s="118">
        <v>0</v>
      </c>
      <c r="AJ347" s="118">
        <v>0</v>
      </c>
      <c r="AK347" s="118">
        <v>250000000</v>
      </c>
      <c r="AL347" s="118">
        <v>0</v>
      </c>
      <c r="AM347" s="118">
        <v>0</v>
      </c>
      <c r="AN347" s="118">
        <v>0</v>
      </c>
      <c r="AO347" s="118">
        <v>0</v>
      </c>
      <c r="AP347" s="118">
        <v>0</v>
      </c>
      <c r="AQ347" s="118">
        <v>0</v>
      </c>
      <c r="AR347" s="118">
        <v>0</v>
      </c>
      <c r="AS347" s="118">
        <v>0</v>
      </c>
      <c r="AT347" s="118">
        <v>0</v>
      </c>
      <c r="AU347" s="118">
        <v>0</v>
      </c>
      <c r="AV347" s="118">
        <v>0</v>
      </c>
      <c r="AW347" s="118">
        <v>0</v>
      </c>
      <c r="AX347" s="118">
        <v>0</v>
      </c>
      <c r="AY347" s="118">
        <v>0</v>
      </c>
      <c r="AZ347" s="118">
        <v>0</v>
      </c>
      <c r="BA347" s="118">
        <v>0</v>
      </c>
      <c r="BB347" s="118">
        <v>0</v>
      </c>
      <c r="BC347" s="118">
        <v>0</v>
      </c>
      <c r="BD347" s="118">
        <v>0</v>
      </c>
      <c r="BE347" s="118">
        <v>0</v>
      </c>
      <c r="BF347" s="118">
        <v>0</v>
      </c>
      <c r="BG347" s="118">
        <v>0</v>
      </c>
      <c r="BH347" s="118">
        <v>0</v>
      </c>
      <c r="BI347" s="118">
        <v>0</v>
      </c>
      <c r="BJ347" s="118">
        <v>0</v>
      </c>
      <c r="BK347" s="118">
        <v>0</v>
      </c>
      <c r="BL347" s="118">
        <v>0</v>
      </c>
      <c r="BM347" s="118">
        <f t="shared" si="15"/>
        <v>90909090.920000002</v>
      </c>
      <c r="BN347" s="118">
        <f t="shared" si="16"/>
        <v>409090909.07999998</v>
      </c>
      <c r="BO347" s="118">
        <f t="shared" si="17"/>
        <v>500000000</v>
      </c>
    </row>
    <row r="348" spans="1:67" s="129" customFormat="1" ht="14.4" customHeight="1" x14ac:dyDescent="0.3">
      <c r="A348" s="121">
        <v>30054000</v>
      </c>
      <c r="B348" s="122">
        <v>1</v>
      </c>
      <c r="C348" s="122">
        <v>1</v>
      </c>
      <c r="D348" s="122">
        <v>1</v>
      </c>
      <c r="E348" s="122" t="s">
        <v>0</v>
      </c>
      <c r="F348" s="122" t="s">
        <v>306</v>
      </c>
      <c r="G348" s="122" t="s">
        <v>307</v>
      </c>
      <c r="H348" s="122" t="s">
        <v>308</v>
      </c>
      <c r="I348" s="122" t="s">
        <v>291</v>
      </c>
      <c r="J348" s="122" t="s">
        <v>309</v>
      </c>
      <c r="K348" s="122" t="s">
        <v>1</v>
      </c>
      <c r="L348" s="122" t="s">
        <v>310</v>
      </c>
      <c r="M348" s="122" t="s">
        <v>339</v>
      </c>
      <c r="N348" s="122" t="s">
        <v>340</v>
      </c>
      <c r="O348" s="122" t="s">
        <v>272</v>
      </c>
      <c r="P348" s="122" t="s">
        <v>272</v>
      </c>
      <c r="Q348" s="122" t="s">
        <v>1</v>
      </c>
      <c r="R348" s="123">
        <v>1370404.78</v>
      </c>
      <c r="S348" s="124">
        <v>31757</v>
      </c>
      <c r="T348" s="124">
        <v>46350</v>
      </c>
      <c r="U348" s="125">
        <v>13018844.73</v>
      </c>
      <c r="V348" s="125">
        <v>13018844.73</v>
      </c>
      <c r="W348" s="122" t="s">
        <v>1</v>
      </c>
      <c r="X348" s="124" t="s">
        <v>1</v>
      </c>
      <c r="Y348" s="118">
        <v>1370404.78</v>
      </c>
      <c r="Z348" s="118">
        <v>0</v>
      </c>
      <c r="AA348" s="118">
        <v>0</v>
      </c>
      <c r="AB348" s="118">
        <v>0</v>
      </c>
      <c r="AC348" s="118">
        <v>0</v>
      </c>
      <c r="AD348" s="118">
        <v>0</v>
      </c>
      <c r="AE348" s="118">
        <v>0</v>
      </c>
      <c r="AF348" s="118">
        <v>0</v>
      </c>
      <c r="AG348" s="118">
        <v>0</v>
      </c>
      <c r="AH348" s="118">
        <v>0</v>
      </c>
      <c r="AI348" s="118">
        <v>0</v>
      </c>
      <c r="AJ348" s="118">
        <v>0</v>
      </c>
      <c r="AK348" s="118">
        <v>0</v>
      </c>
      <c r="AL348" s="118">
        <v>0</v>
      </c>
      <c r="AM348" s="118">
        <v>0</v>
      </c>
      <c r="AN348" s="118">
        <v>0</v>
      </c>
      <c r="AO348" s="118">
        <v>0</v>
      </c>
      <c r="AP348" s="118">
        <v>0</v>
      </c>
      <c r="AQ348" s="118">
        <v>0</v>
      </c>
      <c r="AR348" s="118">
        <v>0</v>
      </c>
      <c r="AS348" s="118">
        <v>0</v>
      </c>
      <c r="AT348" s="118">
        <v>0</v>
      </c>
      <c r="AU348" s="118">
        <v>0</v>
      </c>
      <c r="AV348" s="118">
        <v>0</v>
      </c>
      <c r="AW348" s="118">
        <v>0</v>
      </c>
      <c r="AX348" s="118">
        <v>0</v>
      </c>
      <c r="AY348" s="118">
        <v>0</v>
      </c>
      <c r="AZ348" s="118">
        <v>0</v>
      </c>
      <c r="BA348" s="118">
        <v>0</v>
      </c>
      <c r="BB348" s="118">
        <v>0</v>
      </c>
      <c r="BC348" s="118">
        <v>0</v>
      </c>
      <c r="BD348" s="118">
        <v>0</v>
      </c>
      <c r="BE348" s="118">
        <v>0</v>
      </c>
      <c r="BF348" s="118">
        <v>0</v>
      </c>
      <c r="BG348" s="118">
        <v>0</v>
      </c>
      <c r="BH348" s="118">
        <v>0</v>
      </c>
      <c r="BI348" s="118">
        <v>0</v>
      </c>
      <c r="BJ348" s="118">
        <v>0</v>
      </c>
      <c r="BK348" s="118">
        <v>0</v>
      </c>
      <c r="BL348" s="118">
        <v>0</v>
      </c>
      <c r="BM348" s="118">
        <f t="shared" si="15"/>
        <v>1370404.78</v>
      </c>
      <c r="BN348" s="118">
        <f t="shared" si="16"/>
        <v>0</v>
      </c>
      <c r="BO348" s="118">
        <f t="shared" si="17"/>
        <v>1370404.78</v>
      </c>
    </row>
    <row r="349" spans="1:67" s="129" customFormat="1" ht="14.4" customHeight="1" x14ac:dyDescent="0.3">
      <c r="A349" s="121">
        <v>30055101</v>
      </c>
      <c r="B349" s="122">
        <v>1</v>
      </c>
      <c r="C349" s="122">
        <v>1</v>
      </c>
      <c r="D349" s="122">
        <v>1</v>
      </c>
      <c r="E349" s="122" t="s">
        <v>0</v>
      </c>
      <c r="F349" s="122" t="s">
        <v>306</v>
      </c>
      <c r="G349" s="122" t="s">
        <v>307</v>
      </c>
      <c r="H349" s="122" t="s">
        <v>308</v>
      </c>
      <c r="I349" s="122" t="s">
        <v>291</v>
      </c>
      <c r="J349" s="122" t="s">
        <v>309</v>
      </c>
      <c r="K349" s="122" t="s">
        <v>1</v>
      </c>
      <c r="L349" s="122" t="s">
        <v>310</v>
      </c>
      <c r="M349" s="122" t="s">
        <v>339</v>
      </c>
      <c r="N349" s="122" t="s">
        <v>340</v>
      </c>
      <c r="O349" s="122" t="s">
        <v>273</v>
      </c>
      <c r="P349" s="122" t="s">
        <v>273</v>
      </c>
      <c r="Q349" s="122" t="s">
        <v>1</v>
      </c>
      <c r="R349" s="123">
        <v>1438567.1099999999</v>
      </c>
      <c r="S349" s="124">
        <v>31861</v>
      </c>
      <c r="T349" s="124">
        <v>46470</v>
      </c>
      <c r="U349" s="125">
        <v>9110915.9499999993</v>
      </c>
      <c r="V349" s="125">
        <v>9110915.9499999993</v>
      </c>
      <c r="W349" s="122" t="s">
        <v>1</v>
      </c>
      <c r="X349" s="124" t="s">
        <v>1</v>
      </c>
      <c r="Y349" s="118">
        <v>959043.78</v>
      </c>
      <c r="Z349" s="118">
        <v>479523.32999999978</v>
      </c>
      <c r="AA349" s="118">
        <v>0</v>
      </c>
      <c r="AB349" s="118">
        <v>0</v>
      </c>
      <c r="AC349" s="118">
        <v>0</v>
      </c>
      <c r="AD349" s="118">
        <v>0</v>
      </c>
      <c r="AE349" s="118">
        <v>0</v>
      </c>
      <c r="AF349" s="118">
        <v>0</v>
      </c>
      <c r="AG349" s="118">
        <v>0</v>
      </c>
      <c r="AH349" s="118">
        <v>0</v>
      </c>
      <c r="AI349" s="118">
        <v>0</v>
      </c>
      <c r="AJ349" s="118">
        <v>0</v>
      </c>
      <c r="AK349" s="118">
        <v>0</v>
      </c>
      <c r="AL349" s="118">
        <v>0</v>
      </c>
      <c r="AM349" s="118">
        <v>0</v>
      </c>
      <c r="AN349" s="118">
        <v>0</v>
      </c>
      <c r="AO349" s="118">
        <v>0</v>
      </c>
      <c r="AP349" s="118">
        <v>0</v>
      </c>
      <c r="AQ349" s="118">
        <v>0</v>
      </c>
      <c r="AR349" s="118">
        <v>0</v>
      </c>
      <c r="AS349" s="118">
        <v>0</v>
      </c>
      <c r="AT349" s="118">
        <v>0</v>
      </c>
      <c r="AU349" s="118">
        <v>0</v>
      </c>
      <c r="AV349" s="118">
        <v>0</v>
      </c>
      <c r="AW349" s="118">
        <v>0</v>
      </c>
      <c r="AX349" s="118">
        <v>0</v>
      </c>
      <c r="AY349" s="118">
        <v>0</v>
      </c>
      <c r="AZ349" s="118">
        <v>0</v>
      </c>
      <c r="BA349" s="118">
        <v>0</v>
      </c>
      <c r="BB349" s="118">
        <v>0</v>
      </c>
      <c r="BC349" s="118">
        <v>0</v>
      </c>
      <c r="BD349" s="118">
        <v>0</v>
      </c>
      <c r="BE349" s="118">
        <v>0</v>
      </c>
      <c r="BF349" s="118">
        <v>0</v>
      </c>
      <c r="BG349" s="118">
        <v>0</v>
      </c>
      <c r="BH349" s="118">
        <v>0</v>
      </c>
      <c r="BI349" s="118">
        <v>0</v>
      </c>
      <c r="BJ349" s="118">
        <v>0</v>
      </c>
      <c r="BK349" s="118">
        <v>0</v>
      </c>
      <c r="BL349" s="118">
        <v>0</v>
      </c>
      <c r="BM349" s="118">
        <f t="shared" si="15"/>
        <v>1438567.1099999999</v>
      </c>
      <c r="BN349" s="118">
        <f t="shared" si="16"/>
        <v>0</v>
      </c>
      <c r="BO349" s="118">
        <f t="shared" si="17"/>
        <v>1438567.1099999999</v>
      </c>
    </row>
    <row r="350" spans="1:67" s="129" customFormat="1" ht="14.4" customHeight="1" x14ac:dyDescent="0.3">
      <c r="A350" s="121">
        <v>30057100</v>
      </c>
      <c r="B350" s="122">
        <v>1</v>
      </c>
      <c r="C350" s="122">
        <v>1</v>
      </c>
      <c r="D350" s="122">
        <v>1</v>
      </c>
      <c r="E350" s="122" t="s">
        <v>0</v>
      </c>
      <c r="F350" s="122" t="s">
        <v>306</v>
      </c>
      <c r="G350" s="122" t="s">
        <v>307</v>
      </c>
      <c r="H350" s="122" t="s">
        <v>308</v>
      </c>
      <c r="I350" s="122" t="s">
        <v>291</v>
      </c>
      <c r="J350" s="122" t="s">
        <v>309</v>
      </c>
      <c r="K350" s="122" t="s">
        <v>1</v>
      </c>
      <c r="L350" s="122" t="s">
        <v>310</v>
      </c>
      <c r="M350" s="122" t="s">
        <v>339</v>
      </c>
      <c r="N350" s="122" t="s">
        <v>340</v>
      </c>
      <c r="O350" s="122" t="s">
        <v>274</v>
      </c>
      <c r="P350" s="122" t="s">
        <v>274</v>
      </c>
      <c r="Q350" s="122" t="s">
        <v>1</v>
      </c>
      <c r="R350" s="123">
        <v>1296575.6100000001</v>
      </c>
      <c r="S350" s="124">
        <v>32779</v>
      </c>
      <c r="T350" s="124">
        <v>47385</v>
      </c>
      <c r="U350" s="125">
        <v>3889726.81</v>
      </c>
      <c r="V350" s="125">
        <v>3889726.81</v>
      </c>
      <c r="W350" s="122" t="s">
        <v>1</v>
      </c>
      <c r="X350" s="124" t="s">
        <v>1</v>
      </c>
      <c r="Y350" s="118">
        <v>324143.90000000002</v>
      </c>
      <c r="Z350" s="118">
        <v>324143.90000000002</v>
      </c>
      <c r="AA350" s="118">
        <v>324143.90000000002</v>
      </c>
      <c r="AB350" s="118">
        <v>324143.90999999997</v>
      </c>
      <c r="AC350" s="118">
        <v>0</v>
      </c>
      <c r="AD350" s="118">
        <v>0</v>
      </c>
      <c r="AE350" s="118">
        <v>0</v>
      </c>
      <c r="AF350" s="118">
        <v>0</v>
      </c>
      <c r="AG350" s="118">
        <v>0</v>
      </c>
      <c r="AH350" s="118">
        <v>0</v>
      </c>
      <c r="AI350" s="118">
        <v>0</v>
      </c>
      <c r="AJ350" s="118">
        <v>0</v>
      </c>
      <c r="AK350" s="118">
        <v>0</v>
      </c>
      <c r="AL350" s="118">
        <v>0</v>
      </c>
      <c r="AM350" s="118">
        <v>0</v>
      </c>
      <c r="AN350" s="118">
        <v>0</v>
      </c>
      <c r="AO350" s="118">
        <v>0</v>
      </c>
      <c r="AP350" s="118">
        <v>0</v>
      </c>
      <c r="AQ350" s="118">
        <v>0</v>
      </c>
      <c r="AR350" s="118">
        <v>0</v>
      </c>
      <c r="AS350" s="118">
        <v>0</v>
      </c>
      <c r="AT350" s="118">
        <v>0</v>
      </c>
      <c r="AU350" s="118">
        <v>0</v>
      </c>
      <c r="AV350" s="118">
        <v>0</v>
      </c>
      <c r="AW350" s="118">
        <v>0</v>
      </c>
      <c r="AX350" s="118">
        <v>0</v>
      </c>
      <c r="AY350" s="118">
        <v>0</v>
      </c>
      <c r="AZ350" s="118">
        <v>0</v>
      </c>
      <c r="BA350" s="118">
        <v>0</v>
      </c>
      <c r="BB350" s="118">
        <v>0</v>
      </c>
      <c r="BC350" s="118">
        <v>0</v>
      </c>
      <c r="BD350" s="118">
        <v>0</v>
      </c>
      <c r="BE350" s="118">
        <v>0</v>
      </c>
      <c r="BF350" s="118">
        <v>0</v>
      </c>
      <c r="BG350" s="118">
        <v>0</v>
      </c>
      <c r="BH350" s="118">
        <v>0</v>
      </c>
      <c r="BI350" s="118">
        <v>0</v>
      </c>
      <c r="BJ350" s="118">
        <v>0</v>
      </c>
      <c r="BK350" s="118">
        <v>0</v>
      </c>
      <c r="BL350" s="118">
        <v>0</v>
      </c>
      <c r="BM350" s="118">
        <f t="shared" si="15"/>
        <v>648287.80000000005</v>
      </c>
      <c r="BN350" s="118">
        <f t="shared" si="16"/>
        <v>648287.81000000006</v>
      </c>
      <c r="BO350" s="118">
        <f t="shared" si="17"/>
        <v>1296575.6100000001</v>
      </c>
    </row>
    <row r="351" spans="1:67" s="129" customFormat="1" ht="14.4" customHeight="1" x14ac:dyDescent="0.3">
      <c r="A351" s="121">
        <v>30058100</v>
      </c>
      <c r="B351" s="122">
        <v>1</v>
      </c>
      <c r="C351" s="122">
        <v>1</v>
      </c>
      <c r="D351" s="122">
        <v>1</v>
      </c>
      <c r="E351" s="122" t="s">
        <v>0</v>
      </c>
      <c r="F351" s="122" t="s">
        <v>306</v>
      </c>
      <c r="G351" s="122" t="s">
        <v>307</v>
      </c>
      <c r="H351" s="122" t="s">
        <v>308</v>
      </c>
      <c r="I351" s="122" t="s">
        <v>291</v>
      </c>
      <c r="J351" s="122" t="s">
        <v>309</v>
      </c>
      <c r="K351" s="122" t="s">
        <v>1</v>
      </c>
      <c r="L351" s="122" t="s">
        <v>310</v>
      </c>
      <c r="M351" s="122" t="s">
        <v>339</v>
      </c>
      <c r="N351" s="122" t="s">
        <v>340</v>
      </c>
      <c r="O351" s="122" t="s">
        <v>275</v>
      </c>
      <c r="P351" s="122" t="s">
        <v>275</v>
      </c>
      <c r="Q351" s="122" t="s">
        <v>1</v>
      </c>
      <c r="R351" s="123">
        <v>6431225.0800000001</v>
      </c>
      <c r="S351" s="124">
        <v>32996</v>
      </c>
      <c r="T351" s="124">
        <v>47609</v>
      </c>
      <c r="U351" s="125">
        <v>18579094.77</v>
      </c>
      <c r="V351" s="125">
        <v>18579094.77</v>
      </c>
      <c r="W351" s="122" t="s">
        <v>1</v>
      </c>
      <c r="X351" s="124" t="s">
        <v>1</v>
      </c>
      <c r="Y351" s="118">
        <v>1429161.14</v>
      </c>
      <c r="Z351" s="118">
        <v>1429161.14</v>
      </c>
      <c r="AA351" s="118">
        <v>1429161.14</v>
      </c>
      <c r="AB351" s="118">
        <v>1429161.14</v>
      </c>
      <c r="AC351" s="118">
        <v>714580.52</v>
      </c>
      <c r="AD351" s="118">
        <v>0</v>
      </c>
      <c r="AE351" s="118">
        <v>0</v>
      </c>
      <c r="AF351" s="118">
        <v>0</v>
      </c>
      <c r="AG351" s="118">
        <v>0</v>
      </c>
      <c r="AH351" s="118">
        <v>0</v>
      </c>
      <c r="AI351" s="118">
        <v>0</v>
      </c>
      <c r="AJ351" s="118">
        <v>0</v>
      </c>
      <c r="AK351" s="118">
        <v>0</v>
      </c>
      <c r="AL351" s="118">
        <v>0</v>
      </c>
      <c r="AM351" s="118">
        <v>0</v>
      </c>
      <c r="AN351" s="118">
        <v>0</v>
      </c>
      <c r="AO351" s="118">
        <v>0</v>
      </c>
      <c r="AP351" s="118">
        <v>0</v>
      </c>
      <c r="AQ351" s="118">
        <v>0</v>
      </c>
      <c r="AR351" s="118">
        <v>0</v>
      </c>
      <c r="AS351" s="118">
        <v>0</v>
      </c>
      <c r="AT351" s="118">
        <v>0</v>
      </c>
      <c r="AU351" s="118">
        <v>0</v>
      </c>
      <c r="AV351" s="118">
        <v>0</v>
      </c>
      <c r="AW351" s="118">
        <v>0</v>
      </c>
      <c r="AX351" s="118">
        <v>0</v>
      </c>
      <c r="AY351" s="118">
        <v>0</v>
      </c>
      <c r="AZ351" s="118">
        <v>0</v>
      </c>
      <c r="BA351" s="118">
        <v>0</v>
      </c>
      <c r="BB351" s="118">
        <v>0</v>
      </c>
      <c r="BC351" s="118">
        <v>0</v>
      </c>
      <c r="BD351" s="118">
        <v>0</v>
      </c>
      <c r="BE351" s="118">
        <v>0</v>
      </c>
      <c r="BF351" s="118">
        <v>0</v>
      </c>
      <c r="BG351" s="118">
        <v>0</v>
      </c>
      <c r="BH351" s="118">
        <v>0</v>
      </c>
      <c r="BI351" s="118">
        <v>0</v>
      </c>
      <c r="BJ351" s="118">
        <v>0</v>
      </c>
      <c r="BK351" s="118">
        <v>0</v>
      </c>
      <c r="BL351" s="118">
        <v>0</v>
      </c>
      <c r="BM351" s="118">
        <f t="shared" si="15"/>
        <v>2858322.28</v>
      </c>
      <c r="BN351" s="118">
        <f t="shared" si="16"/>
        <v>3572902.8</v>
      </c>
      <c r="BO351" s="118">
        <f t="shared" si="17"/>
        <v>6431225.0800000001</v>
      </c>
    </row>
    <row r="352" spans="1:67" s="129" customFormat="1" ht="14.4" customHeight="1" x14ac:dyDescent="0.3">
      <c r="A352" s="121">
        <v>30059100</v>
      </c>
      <c r="B352" s="122">
        <v>1</v>
      </c>
      <c r="C352" s="122">
        <v>1</v>
      </c>
      <c r="D352" s="122">
        <v>0</v>
      </c>
      <c r="E352" s="122" t="s">
        <v>0</v>
      </c>
      <c r="F352" s="122" t="s">
        <v>306</v>
      </c>
      <c r="G352" s="122" t="s">
        <v>314</v>
      </c>
      <c r="H352" s="122" t="s">
        <v>314</v>
      </c>
      <c r="I352" s="122" t="s">
        <v>314</v>
      </c>
      <c r="J352" s="122" t="s">
        <v>309</v>
      </c>
      <c r="K352" s="122" t="s">
        <v>1</v>
      </c>
      <c r="L352" s="122" t="s">
        <v>346</v>
      </c>
      <c r="M352" s="122" t="s">
        <v>339</v>
      </c>
      <c r="N352" s="122" t="s">
        <v>340</v>
      </c>
      <c r="O352" s="122" t="s">
        <v>276</v>
      </c>
      <c r="P352" s="122" t="s">
        <v>276</v>
      </c>
      <c r="Q352" s="122" t="s">
        <v>1</v>
      </c>
      <c r="R352" s="123">
        <v>557755.68000000005</v>
      </c>
      <c r="S352" s="124">
        <v>33176</v>
      </c>
      <c r="T352" s="124">
        <v>47780</v>
      </c>
      <c r="U352" s="125">
        <v>1506134.34</v>
      </c>
      <c r="V352" s="125">
        <v>1506134.34</v>
      </c>
      <c r="W352" s="122" t="s">
        <v>1</v>
      </c>
      <c r="X352" s="124" t="s">
        <v>1</v>
      </c>
      <c r="Y352" s="118">
        <v>111573.96</v>
      </c>
      <c r="Z352" s="118">
        <v>111573.96</v>
      </c>
      <c r="AA352" s="118">
        <v>111573.96</v>
      </c>
      <c r="AB352" s="118">
        <v>111573.96</v>
      </c>
      <c r="AC352" s="118">
        <v>111459.84</v>
      </c>
      <c r="AD352" s="118">
        <v>0</v>
      </c>
      <c r="AE352" s="118">
        <v>0</v>
      </c>
      <c r="AF352" s="118">
        <v>0</v>
      </c>
      <c r="AG352" s="118">
        <v>0</v>
      </c>
      <c r="AH352" s="118">
        <v>0</v>
      </c>
      <c r="AI352" s="118">
        <v>0</v>
      </c>
      <c r="AJ352" s="118">
        <v>0</v>
      </c>
      <c r="AK352" s="118">
        <v>0</v>
      </c>
      <c r="AL352" s="118">
        <v>0</v>
      </c>
      <c r="AM352" s="118">
        <v>0</v>
      </c>
      <c r="AN352" s="118">
        <v>0</v>
      </c>
      <c r="AO352" s="118">
        <v>0</v>
      </c>
      <c r="AP352" s="118">
        <v>0</v>
      </c>
      <c r="AQ352" s="118">
        <v>0</v>
      </c>
      <c r="AR352" s="118">
        <v>0</v>
      </c>
      <c r="AS352" s="118">
        <v>0</v>
      </c>
      <c r="AT352" s="118">
        <v>0</v>
      </c>
      <c r="AU352" s="118">
        <v>0</v>
      </c>
      <c r="AV352" s="118">
        <v>0</v>
      </c>
      <c r="AW352" s="118">
        <v>0</v>
      </c>
      <c r="AX352" s="118">
        <v>0</v>
      </c>
      <c r="AY352" s="118">
        <v>0</v>
      </c>
      <c r="AZ352" s="118">
        <v>0</v>
      </c>
      <c r="BA352" s="118">
        <v>0</v>
      </c>
      <c r="BB352" s="118">
        <v>0</v>
      </c>
      <c r="BC352" s="118">
        <v>0</v>
      </c>
      <c r="BD352" s="118">
        <v>0</v>
      </c>
      <c r="BE352" s="118">
        <v>0</v>
      </c>
      <c r="BF352" s="118">
        <v>0</v>
      </c>
      <c r="BG352" s="118">
        <v>0</v>
      </c>
      <c r="BH352" s="118">
        <v>0</v>
      </c>
      <c r="BI352" s="118">
        <v>0</v>
      </c>
      <c r="BJ352" s="118">
        <v>0</v>
      </c>
      <c r="BK352" s="118">
        <v>0</v>
      </c>
      <c r="BL352" s="118">
        <v>0</v>
      </c>
      <c r="BM352" s="118">
        <f t="shared" si="15"/>
        <v>223147.92</v>
      </c>
      <c r="BN352" s="118">
        <f t="shared" si="16"/>
        <v>334607.76</v>
      </c>
      <c r="BO352" s="118">
        <f t="shared" si="17"/>
        <v>557755.68000000005</v>
      </c>
    </row>
    <row r="353" spans="1:67" s="129" customFormat="1" ht="14.4" customHeight="1" x14ac:dyDescent="0.3">
      <c r="A353" s="121">
        <v>30059101</v>
      </c>
      <c r="B353" s="122">
        <v>1</v>
      </c>
      <c r="C353" s="122">
        <v>1</v>
      </c>
      <c r="D353" s="122">
        <v>1</v>
      </c>
      <c r="E353" s="122" t="s">
        <v>0</v>
      </c>
      <c r="F353" s="122" t="s">
        <v>306</v>
      </c>
      <c r="G353" s="122" t="s">
        <v>307</v>
      </c>
      <c r="H353" s="122" t="s">
        <v>308</v>
      </c>
      <c r="I353" s="122" t="s">
        <v>291</v>
      </c>
      <c r="J353" s="122" t="s">
        <v>309</v>
      </c>
      <c r="K353" s="122" t="s">
        <v>1</v>
      </c>
      <c r="L353" s="122" t="s">
        <v>310</v>
      </c>
      <c r="M353" s="122" t="s">
        <v>339</v>
      </c>
      <c r="N353" s="122" t="s">
        <v>340</v>
      </c>
      <c r="O353" s="122" t="s">
        <v>277</v>
      </c>
      <c r="P353" s="122" t="s">
        <v>277</v>
      </c>
      <c r="Q353" s="122" t="s">
        <v>1</v>
      </c>
      <c r="R353" s="123">
        <v>5717160.4500000002</v>
      </c>
      <c r="S353" s="124">
        <v>33176</v>
      </c>
      <c r="T353" s="124">
        <v>47780</v>
      </c>
      <c r="U353" s="125">
        <v>15436133.039999999</v>
      </c>
      <c r="V353" s="125">
        <v>15436133.039999999</v>
      </c>
      <c r="W353" s="122" t="s">
        <v>1</v>
      </c>
      <c r="X353" s="124" t="s">
        <v>1</v>
      </c>
      <c r="Y353" s="118">
        <v>1143408.54</v>
      </c>
      <c r="Z353" s="118">
        <v>1143408.54</v>
      </c>
      <c r="AA353" s="118">
        <v>1143408.54</v>
      </c>
      <c r="AB353" s="118">
        <v>1143408.54</v>
      </c>
      <c r="AC353" s="118">
        <v>1143526.29</v>
      </c>
      <c r="AD353" s="118">
        <v>0</v>
      </c>
      <c r="AE353" s="118">
        <v>0</v>
      </c>
      <c r="AF353" s="118">
        <v>0</v>
      </c>
      <c r="AG353" s="118">
        <v>0</v>
      </c>
      <c r="AH353" s="118">
        <v>0</v>
      </c>
      <c r="AI353" s="118">
        <v>0</v>
      </c>
      <c r="AJ353" s="118">
        <v>0</v>
      </c>
      <c r="AK353" s="118">
        <v>0</v>
      </c>
      <c r="AL353" s="118">
        <v>0</v>
      </c>
      <c r="AM353" s="118">
        <v>0</v>
      </c>
      <c r="AN353" s="118">
        <v>0</v>
      </c>
      <c r="AO353" s="118">
        <v>0</v>
      </c>
      <c r="AP353" s="118">
        <v>0</v>
      </c>
      <c r="AQ353" s="118">
        <v>0</v>
      </c>
      <c r="AR353" s="118">
        <v>0</v>
      </c>
      <c r="AS353" s="118">
        <v>0</v>
      </c>
      <c r="AT353" s="118">
        <v>0</v>
      </c>
      <c r="AU353" s="118">
        <v>0</v>
      </c>
      <c r="AV353" s="118">
        <v>0</v>
      </c>
      <c r="AW353" s="118">
        <v>0</v>
      </c>
      <c r="AX353" s="118">
        <v>0</v>
      </c>
      <c r="AY353" s="118">
        <v>0</v>
      </c>
      <c r="AZ353" s="118">
        <v>0</v>
      </c>
      <c r="BA353" s="118">
        <v>0</v>
      </c>
      <c r="BB353" s="118">
        <v>0</v>
      </c>
      <c r="BC353" s="118">
        <v>0</v>
      </c>
      <c r="BD353" s="118">
        <v>0</v>
      </c>
      <c r="BE353" s="118">
        <v>0</v>
      </c>
      <c r="BF353" s="118">
        <v>0</v>
      </c>
      <c r="BG353" s="118">
        <v>0</v>
      </c>
      <c r="BH353" s="118">
        <v>0</v>
      </c>
      <c r="BI353" s="118">
        <v>0</v>
      </c>
      <c r="BJ353" s="118">
        <v>0</v>
      </c>
      <c r="BK353" s="118">
        <v>0</v>
      </c>
      <c r="BL353" s="118">
        <v>0</v>
      </c>
      <c r="BM353" s="118">
        <f t="shared" si="15"/>
        <v>2286817.08</v>
      </c>
      <c r="BN353" s="118">
        <f t="shared" si="16"/>
        <v>3430343.37</v>
      </c>
      <c r="BO353" s="118">
        <f t="shared" si="17"/>
        <v>5717160.4500000002</v>
      </c>
    </row>
    <row r="354" spans="1:67" s="129" customFormat="1" ht="14.4" customHeight="1" x14ac:dyDescent="0.3">
      <c r="A354" s="121">
        <v>30060100</v>
      </c>
      <c r="B354" s="122">
        <v>1</v>
      </c>
      <c r="C354" s="122">
        <v>0</v>
      </c>
      <c r="D354" s="122">
        <v>0</v>
      </c>
      <c r="E354" s="122" t="s">
        <v>0</v>
      </c>
      <c r="F354" s="122" t="s">
        <v>328</v>
      </c>
      <c r="G354" s="122" t="s">
        <v>328</v>
      </c>
      <c r="H354" s="122" t="s">
        <v>328</v>
      </c>
      <c r="I354" s="122" t="s">
        <v>329</v>
      </c>
      <c r="J354" s="122" t="s">
        <v>309</v>
      </c>
      <c r="K354" s="122" t="s">
        <v>1</v>
      </c>
      <c r="L354" s="122" t="s">
        <v>330</v>
      </c>
      <c r="M354" s="122" t="s">
        <v>339</v>
      </c>
      <c r="N354" s="122" t="s">
        <v>340</v>
      </c>
      <c r="O354" s="122" t="s">
        <v>278</v>
      </c>
      <c r="P354" s="122" t="s">
        <v>278</v>
      </c>
      <c r="Q354" s="122" t="s">
        <v>1</v>
      </c>
      <c r="R354" s="123">
        <v>586701.6</v>
      </c>
      <c r="S354" s="124">
        <v>33284</v>
      </c>
      <c r="T354" s="124">
        <v>47894</v>
      </c>
      <c r="U354" s="125">
        <v>1584094.39</v>
      </c>
      <c r="V354" s="125">
        <v>1584094.39</v>
      </c>
      <c r="W354" s="122" t="s">
        <v>1</v>
      </c>
      <c r="X354" s="124" t="s">
        <v>1</v>
      </c>
      <c r="Y354" s="118">
        <v>58670.16</v>
      </c>
      <c r="Z354" s="118">
        <v>117340.32</v>
      </c>
      <c r="AA354" s="118">
        <v>117340.32</v>
      </c>
      <c r="AB354" s="118">
        <v>117340.32</v>
      </c>
      <c r="AC354" s="118">
        <v>117340.32</v>
      </c>
      <c r="AD354" s="118">
        <v>58670.159999999938</v>
      </c>
      <c r="AE354" s="118">
        <v>0</v>
      </c>
      <c r="AF354" s="118">
        <v>0</v>
      </c>
      <c r="AG354" s="118">
        <v>0</v>
      </c>
      <c r="AH354" s="118">
        <v>0</v>
      </c>
      <c r="AI354" s="118">
        <v>0</v>
      </c>
      <c r="AJ354" s="118">
        <v>0</v>
      </c>
      <c r="AK354" s="118">
        <v>0</v>
      </c>
      <c r="AL354" s="118">
        <v>0</v>
      </c>
      <c r="AM354" s="118">
        <v>0</v>
      </c>
      <c r="AN354" s="118">
        <v>0</v>
      </c>
      <c r="AO354" s="118">
        <v>0</v>
      </c>
      <c r="AP354" s="118">
        <v>0</v>
      </c>
      <c r="AQ354" s="118">
        <v>0</v>
      </c>
      <c r="AR354" s="118">
        <v>0</v>
      </c>
      <c r="AS354" s="118">
        <v>0</v>
      </c>
      <c r="AT354" s="118">
        <v>0</v>
      </c>
      <c r="AU354" s="118">
        <v>0</v>
      </c>
      <c r="AV354" s="118">
        <v>0</v>
      </c>
      <c r="AW354" s="118">
        <v>0</v>
      </c>
      <c r="AX354" s="118">
        <v>0</v>
      </c>
      <c r="AY354" s="118">
        <v>0</v>
      </c>
      <c r="AZ354" s="118">
        <v>0</v>
      </c>
      <c r="BA354" s="118">
        <v>0</v>
      </c>
      <c r="BB354" s="118">
        <v>0</v>
      </c>
      <c r="BC354" s="118">
        <v>0</v>
      </c>
      <c r="BD354" s="118">
        <v>0</v>
      </c>
      <c r="BE354" s="118">
        <v>0</v>
      </c>
      <c r="BF354" s="118">
        <v>0</v>
      </c>
      <c r="BG354" s="118">
        <v>0</v>
      </c>
      <c r="BH354" s="118">
        <v>0</v>
      </c>
      <c r="BI354" s="118">
        <v>0</v>
      </c>
      <c r="BJ354" s="118">
        <v>0</v>
      </c>
      <c r="BK354" s="118">
        <v>0</v>
      </c>
      <c r="BL354" s="118">
        <v>0</v>
      </c>
      <c r="BM354" s="118">
        <f t="shared" si="15"/>
        <v>176010.48</v>
      </c>
      <c r="BN354" s="118">
        <f t="shared" si="16"/>
        <v>410691.11999999994</v>
      </c>
      <c r="BO354" s="118">
        <f t="shared" si="17"/>
        <v>586701.6</v>
      </c>
    </row>
    <row r="355" spans="1:67" s="129" customFormat="1" ht="14.4" customHeight="1" x14ac:dyDescent="0.3">
      <c r="A355" s="121">
        <v>30060101</v>
      </c>
      <c r="B355" s="122">
        <v>1</v>
      </c>
      <c r="C355" s="122">
        <v>1</v>
      </c>
      <c r="D355" s="122">
        <v>1</v>
      </c>
      <c r="E355" s="122" t="s">
        <v>0</v>
      </c>
      <c r="F355" s="122" t="s">
        <v>306</v>
      </c>
      <c r="G355" s="122" t="s">
        <v>307</v>
      </c>
      <c r="H355" s="122" t="s">
        <v>308</v>
      </c>
      <c r="I355" s="122" t="s">
        <v>291</v>
      </c>
      <c r="J355" s="122" t="s">
        <v>309</v>
      </c>
      <c r="K355" s="122" t="s">
        <v>1</v>
      </c>
      <c r="L355" s="122" t="s">
        <v>310</v>
      </c>
      <c r="M355" s="122" t="s">
        <v>339</v>
      </c>
      <c r="N355" s="122" t="s">
        <v>340</v>
      </c>
      <c r="O355" s="122" t="s">
        <v>279</v>
      </c>
      <c r="P355" s="122" t="s">
        <v>279</v>
      </c>
      <c r="Q355" s="122" t="s">
        <v>1</v>
      </c>
      <c r="R355" s="123">
        <v>2029307.16</v>
      </c>
      <c r="S355" s="124">
        <v>33284</v>
      </c>
      <c r="T355" s="124">
        <v>47894</v>
      </c>
      <c r="U355" s="125">
        <v>5479129.4000000004</v>
      </c>
      <c r="V355" s="125">
        <v>5479129.4000000004</v>
      </c>
      <c r="W355" s="122" t="s">
        <v>1</v>
      </c>
      <c r="X355" s="124" t="s">
        <v>1</v>
      </c>
      <c r="Y355" s="118">
        <v>202930.72</v>
      </c>
      <c r="Z355" s="118">
        <v>405861.44</v>
      </c>
      <c r="AA355" s="118">
        <v>405861.44</v>
      </c>
      <c r="AB355" s="118">
        <v>405861.44</v>
      </c>
      <c r="AC355" s="118">
        <v>405861.44</v>
      </c>
      <c r="AD355" s="118">
        <v>202930.68</v>
      </c>
      <c r="AE355" s="118">
        <v>0</v>
      </c>
      <c r="AF355" s="118">
        <v>0</v>
      </c>
      <c r="AG355" s="118">
        <v>0</v>
      </c>
      <c r="AH355" s="118">
        <v>0</v>
      </c>
      <c r="AI355" s="118">
        <v>0</v>
      </c>
      <c r="AJ355" s="118">
        <v>0</v>
      </c>
      <c r="AK355" s="118">
        <v>0</v>
      </c>
      <c r="AL355" s="118">
        <v>0</v>
      </c>
      <c r="AM355" s="118">
        <v>0</v>
      </c>
      <c r="AN355" s="118">
        <v>0</v>
      </c>
      <c r="AO355" s="118">
        <v>0</v>
      </c>
      <c r="AP355" s="118">
        <v>0</v>
      </c>
      <c r="AQ355" s="118">
        <v>0</v>
      </c>
      <c r="AR355" s="118">
        <v>0</v>
      </c>
      <c r="AS355" s="118">
        <v>0</v>
      </c>
      <c r="AT355" s="118">
        <v>0</v>
      </c>
      <c r="AU355" s="118">
        <v>0</v>
      </c>
      <c r="AV355" s="118">
        <v>0</v>
      </c>
      <c r="AW355" s="118">
        <v>0</v>
      </c>
      <c r="AX355" s="118">
        <v>0</v>
      </c>
      <c r="AY355" s="118">
        <v>0</v>
      </c>
      <c r="AZ355" s="118">
        <v>0</v>
      </c>
      <c r="BA355" s="118">
        <v>0</v>
      </c>
      <c r="BB355" s="118">
        <v>0</v>
      </c>
      <c r="BC355" s="118">
        <v>0</v>
      </c>
      <c r="BD355" s="118">
        <v>0</v>
      </c>
      <c r="BE355" s="118">
        <v>0</v>
      </c>
      <c r="BF355" s="118">
        <v>0</v>
      </c>
      <c r="BG355" s="118">
        <v>0</v>
      </c>
      <c r="BH355" s="118">
        <v>0</v>
      </c>
      <c r="BI355" s="118">
        <v>0</v>
      </c>
      <c r="BJ355" s="118">
        <v>0</v>
      </c>
      <c r="BK355" s="118">
        <v>0</v>
      </c>
      <c r="BL355" s="118">
        <v>0</v>
      </c>
      <c r="BM355" s="118">
        <f t="shared" si="15"/>
        <v>608792.16</v>
      </c>
      <c r="BN355" s="118">
        <f t="shared" si="16"/>
        <v>1420515</v>
      </c>
      <c r="BO355" s="118">
        <f t="shared" si="17"/>
        <v>2029307.1600000001</v>
      </c>
    </row>
    <row r="356" spans="1:67" s="129" customFormat="1" ht="14.4" customHeight="1" x14ac:dyDescent="0.3">
      <c r="A356" s="121">
        <v>30060102</v>
      </c>
      <c r="B356" s="122">
        <v>1</v>
      </c>
      <c r="C356" s="122">
        <v>1</v>
      </c>
      <c r="D356" s="122">
        <v>1</v>
      </c>
      <c r="E356" s="122" t="s">
        <v>0</v>
      </c>
      <c r="F356" s="122" t="s">
        <v>306</v>
      </c>
      <c r="G356" s="122" t="s">
        <v>307</v>
      </c>
      <c r="H356" s="122" t="s">
        <v>308</v>
      </c>
      <c r="I356" s="122" t="s">
        <v>291</v>
      </c>
      <c r="J356" s="122" t="s">
        <v>309</v>
      </c>
      <c r="K356" s="122" t="s">
        <v>1</v>
      </c>
      <c r="L356" s="122" t="s">
        <v>310</v>
      </c>
      <c r="M356" s="122" t="s">
        <v>339</v>
      </c>
      <c r="N356" s="122" t="s">
        <v>340</v>
      </c>
      <c r="O356" s="122" t="s">
        <v>280</v>
      </c>
      <c r="P356" s="122" t="s">
        <v>280</v>
      </c>
      <c r="Q356" s="122" t="s">
        <v>1</v>
      </c>
      <c r="R356" s="123">
        <v>3447275.7</v>
      </c>
      <c r="S356" s="124">
        <v>33284</v>
      </c>
      <c r="T356" s="124">
        <v>47894</v>
      </c>
      <c r="U356" s="125">
        <v>9307644.1400000006</v>
      </c>
      <c r="V356" s="125">
        <v>9307644.1400000006</v>
      </c>
      <c r="W356" s="122" t="s">
        <v>1</v>
      </c>
      <c r="X356" s="124" t="s">
        <v>1</v>
      </c>
      <c r="Y356" s="118">
        <v>344727.56</v>
      </c>
      <c r="Z356" s="118">
        <v>689455.12</v>
      </c>
      <c r="AA356" s="118">
        <v>689455.12</v>
      </c>
      <c r="AB356" s="118">
        <v>689455.12</v>
      </c>
      <c r="AC356" s="118">
        <v>689455.12</v>
      </c>
      <c r="AD356" s="118">
        <v>344727.66000000009</v>
      </c>
      <c r="AE356" s="118">
        <v>0</v>
      </c>
      <c r="AF356" s="118">
        <v>0</v>
      </c>
      <c r="AG356" s="118">
        <v>0</v>
      </c>
      <c r="AH356" s="118">
        <v>0</v>
      </c>
      <c r="AI356" s="118">
        <v>0</v>
      </c>
      <c r="AJ356" s="118">
        <v>0</v>
      </c>
      <c r="AK356" s="118">
        <v>0</v>
      </c>
      <c r="AL356" s="118">
        <v>0</v>
      </c>
      <c r="AM356" s="118">
        <v>0</v>
      </c>
      <c r="AN356" s="118">
        <v>0</v>
      </c>
      <c r="AO356" s="118">
        <v>0</v>
      </c>
      <c r="AP356" s="118">
        <v>0</v>
      </c>
      <c r="AQ356" s="118">
        <v>0</v>
      </c>
      <c r="AR356" s="118">
        <v>0</v>
      </c>
      <c r="AS356" s="118">
        <v>0</v>
      </c>
      <c r="AT356" s="118">
        <v>0</v>
      </c>
      <c r="AU356" s="118">
        <v>0</v>
      </c>
      <c r="AV356" s="118">
        <v>0</v>
      </c>
      <c r="AW356" s="118">
        <v>0</v>
      </c>
      <c r="AX356" s="118">
        <v>0</v>
      </c>
      <c r="AY356" s="118">
        <v>0</v>
      </c>
      <c r="AZ356" s="118">
        <v>0</v>
      </c>
      <c r="BA356" s="118">
        <v>0</v>
      </c>
      <c r="BB356" s="118">
        <v>0</v>
      </c>
      <c r="BC356" s="118">
        <v>0</v>
      </c>
      <c r="BD356" s="118">
        <v>0</v>
      </c>
      <c r="BE356" s="118">
        <v>0</v>
      </c>
      <c r="BF356" s="118">
        <v>0</v>
      </c>
      <c r="BG356" s="118">
        <v>0</v>
      </c>
      <c r="BH356" s="118">
        <v>0</v>
      </c>
      <c r="BI356" s="118">
        <v>0</v>
      </c>
      <c r="BJ356" s="118">
        <v>0</v>
      </c>
      <c r="BK356" s="118">
        <v>0</v>
      </c>
      <c r="BL356" s="118">
        <v>0</v>
      </c>
      <c r="BM356" s="118">
        <f t="shared" si="15"/>
        <v>1034182.6799999999</v>
      </c>
      <c r="BN356" s="118">
        <f t="shared" si="16"/>
        <v>2413093.02</v>
      </c>
      <c r="BO356" s="118">
        <f t="shared" si="17"/>
        <v>3447275.7</v>
      </c>
    </row>
    <row r="357" spans="1:67" s="129" customFormat="1" ht="14.4" customHeight="1" x14ac:dyDescent="0.3">
      <c r="A357" s="121">
        <v>30063000</v>
      </c>
      <c r="B357" s="122">
        <v>1</v>
      </c>
      <c r="C357" s="122">
        <v>1</v>
      </c>
      <c r="D357" s="122">
        <v>1</v>
      </c>
      <c r="E357" s="122" t="s">
        <v>0</v>
      </c>
      <c r="F357" s="122" t="s">
        <v>306</v>
      </c>
      <c r="G357" s="122" t="s">
        <v>307</v>
      </c>
      <c r="H357" s="122" t="s">
        <v>308</v>
      </c>
      <c r="I357" s="122" t="s">
        <v>291</v>
      </c>
      <c r="J357" s="122" t="s">
        <v>309</v>
      </c>
      <c r="K357" s="122" t="s">
        <v>1</v>
      </c>
      <c r="L357" s="122" t="s">
        <v>310</v>
      </c>
      <c r="M357" s="122" t="s">
        <v>339</v>
      </c>
      <c r="N357" s="122" t="s">
        <v>340</v>
      </c>
      <c r="O357" s="122" t="s">
        <v>281</v>
      </c>
      <c r="P357" s="122" t="s">
        <v>281</v>
      </c>
      <c r="Q357" s="122" t="s">
        <v>1</v>
      </c>
      <c r="R357" s="123">
        <v>522336.09</v>
      </c>
      <c r="S357" s="124">
        <v>34361</v>
      </c>
      <c r="T357" s="124">
        <v>48971</v>
      </c>
      <c r="U357" s="125">
        <v>1077318.3500000001</v>
      </c>
      <c r="V357" s="125">
        <v>1077318.3500000001</v>
      </c>
      <c r="W357" s="122" t="s">
        <v>1</v>
      </c>
      <c r="X357" s="124" t="s">
        <v>1</v>
      </c>
      <c r="Y357" s="118">
        <v>32646.01</v>
      </c>
      <c r="Z357" s="118">
        <v>65292.02</v>
      </c>
      <c r="AA357" s="118">
        <v>65292.02</v>
      </c>
      <c r="AB357" s="118">
        <v>65292.02</v>
      </c>
      <c r="AC357" s="118">
        <v>65292.02</v>
      </c>
      <c r="AD357" s="118">
        <v>65292.02</v>
      </c>
      <c r="AE357" s="118">
        <v>65292.02</v>
      </c>
      <c r="AF357" s="118">
        <v>65292.02</v>
      </c>
      <c r="AG357" s="118">
        <v>32645.939999999973</v>
      </c>
      <c r="AH357" s="118">
        <v>0</v>
      </c>
      <c r="AI357" s="118">
        <v>0</v>
      </c>
      <c r="AJ357" s="118">
        <v>0</v>
      </c>
      <c r="AK357" s="118">
        <v>0</v>
      </c>
      <c r="AL357" s="118">
        <v>0</v>
      </c>
      <c r="AM357" s="118">
        <v>0</v>
      </c>
      <c r="AN357" s="118">
        <v>0</v>
      </c>
      <c r="AO357" s="118">
        <v>0</v>
      </c>
      <c r="AP357" s="118">
        <v>0</v>
      </c>
      <c r="AQ357" s="118">
        <v>0</v>
      </c>
      <c r="AR357" s="118">
        <v>0</v>
      </c>
      <c r="AS357" s="118">
        <v>0</v>
      </c>
      <c r="AT357" s="118">
        <v>0</v>
      </c>
      <c r="AU357" s="118">
        <v>0</v>
      </c>
      <c r="AV357" s="118">
        <v>0</v>
      </c>
      <c r="AW357" s="118">
        <v>0</v>
      </c>
      <c r="AX357" s="118">
        <v>0</v>
      </c>
      <c r="AY357" s="118">
        <v>0</v>
      </c>
      <c r="AZ357" s="118">
        <v>0</v>
      </c>
      <c r="BA357" s="118">
        <v>0</v>
      </c>
      <c r="BB357" s="118">
        <v>0</v>
      </c>
      <c r="BC357" s="118">
        <v>0</v>
      </c>
      <c r="BD357" s="118">
        <v>0</v>
      </c>
      <c r="BE357" s="118">
        <v>0</v>
      </c>
      <c r="BF357" s="118">
        <v>0</v>
      </c>
      <c r="BG357" s="118">
        <v>0</v>
      </c>
      <c r="BH357" s="118">
        <v>0</v>
      </c>
      <c r="BI357" s="118">
        <v>0</v>
      </c>
      <c r="BJ357" s="118">
        <v>0</v>
      </c>
      <c r="BK357" s="118">
        <v>0</v>
      </c>
      <c r="BL357" s="118">
        <v>0</v>
      </c>
      <c r="BM357" s="118">
        <f t="shared" si="15"/>
        <v>97938.03</v>
      </c>
      <c r="BN357" s="118">
        <f t="shared" si="16"/>
        <v>424398.05999999994</v>
      </c>
      <c r="BO357" s="118">
        <f t="shared" si="17"/>
        <v>522336.08999999997</v>
      </c>
    </row>
    <row r="358" spans="1:67" s="129" customFormat="1" ht="14.4" customHeight="1" x14ac:dyDescent="0.3">
      <c r="A358" s="121">
        <v>30064100</v>
      </c>
      <c r="B358" s="122">
        <v>1</v>
      </c>
      <c r="C358" s="122">
        <v>1</v>
      </c>
      <c r="D358" s="122">
        <v>1</v>
      </c>
      <c r="E358" s="122" t="s">
        <v>0</v>
      </c>
      <c r="F358" s="122" t="s">
        <v>306</v>
      </c>
      <c r="G358" s="122" t="s">
        <v>307</v>
      </c>
      <c r="H358" s="122" t="s">
        <v>308</v>
      </c>
      <c r="I358" s="122" t="s">
        <v>291</v>
      </c>
      <c r="J358" s="122" t="s">
        <v>309</v>
      </c>
      <c r="K358" s="122" t="s">
        <v>1</v>
      </c>
      <c r="L358" s="122" t="s">
        <v>310</v>
      </c>
      <c r="M358" s="122" t="s">
        <v>339</v>
      </c>
      <c r="N358" s="122" t="s">
        <v>340</v>
      </c>
      <c r="O358" s="122" t="s">
        <v>282</v>
      </c>
      <c r="P358" s="122" t="s">
        <v>282</v>
      </c>
      <c r="Q358" s="122" t="s">
        <v>1</v>
      </c>
      <c r="R358" s="123">
        <v>912826.54</v>
      </c>
      <c r="S358" s="124">
        <v>34361</v>
      </c>
      <c r="T358" s="124">
        <v>48971</v>
      </c>
      <c r="U358" s="125">
        <v>1882704.59</v>
      </c>
      <c r="V358" s="125">
        <v>1882704.59</v>
      </c>
      <c r="W358" s="122" t="s">
        <v>1</v>
      </c>
      <c r="X358" s="124" t="s">
        <v>1</v>
      </c>
      <c r="Y358" s="118">
        <v>57051.65</v>
      </c>
      <c r="Z358" s="118">
        <v>114103.3</v>
      </c>
      <c r="AA358" s="118">
        <v>114103.3</v>
      </c>
      <c r="AB358" s="118">
        <v>114103.3</v>
      </c>
      <c r="AC358" s="118">
        <v>114103.3</v>
      </c>
      <c r="AD358" s="118">
        <v>114103.3</v>
      </c>
      <c r="AE358" s="118">
        <v>114103.3</v>
      </c>
      <c r="AF358" s="118">
        <v>114103.3</v>
      </c>
      <c r="AG358" s="118">
        <v>57051.79</v>
      </c>
      <c r="AH358" s="118">
        <v>0</v>
      </c>
      <c r="AI358" s="118">
        <v>0</v>
      </c>
      <c r="AJ358" s="118">
        <v>0</v>
      </c>
      <c r="AK358" s="118">
        <v>0</v>
      </c>
      <c r="AL358" s="118">
        <v>0</v>
      </c>
      <c r="AM358" s="118">
        <v>0</v>
      </c>
      <c r="AN358" s="118">
        <v>0</v>
      </c>
      <c r="AO358" s="118">
        <v>0</v>
      </c>
      <c r="AP358" s="118">
        <v>0</v>
      </c>
      <c r="AQ358" s="118">
        <v>0</v>
      </c>
      <c r="AR358" s="118">
        <v>0</v>
      </c>
      <c r="AS358" s="118">
        <v>0</v>
      </c>
      <c r="AT358" s="118">
        <v>0</v>
      </c>
      <c r="AU358" s="118">
        <v>0</v>
      </c>
      <c r="AV358" s="118">
        <v>0</v>
      </c>
      <c r="AW358" s="118">
        <v>0</v>
      </c>
      <c r="AX358" s="118">
        <v>0</v>
      </c>
      <c r="AY358" s="118">
        <v>0</v>
      </c>
      <c r="AZ358" s="118">
        <v>0</v>
      </c>
      <c r="BA358" s="118">
        <v>0</v>
      </c>
      <c r="BB358" s="118">
        <v>0</v>
      </c>
      <c r="BC358" s="118">
        <v>0</v>
      </c>
      <c r="BD358" s="118">
        <v>0</v>
      </c>
      <c r="BE358" s="118">
        <v>0</v>
      </c>
      <c r="BF358" s="118">
        <v>0</v>
      </c>
      <c r="BG358" s="118">
        <v>0</v>
      </c>
      <c r="BH358" s="118">
        <v>0</v>
      </c>
      <c r="BI358" s="118">
        <v>0</v>
      </c>
      <c r="BJ358" s="118">
        <v>0</v>
      </c>
      <c r="BK358" s="118">
        <v>0</v>
      </c>
      <c r="BL358" s="118">
        <v>0</v>
      </c>
      <c r="BM358" s="118">
        <f t="shared" si="15"/>
        <v>171154.95</v>
      </c>
      <c r="BN358" s="118">
        <f t="shared" si="16"/>
        <v>741671.59000000008</v>
      </c>
      <c r="BO358" s="118">
        <f t="shared" si="17"/>
        <v>912826.54</v>
      </c>
    </row>
    <row r="359" spans="1:67" s="129" customFormat="1" ht="14.4" customHeight="1" x14ac:dyDescent="0.3">
      <c r="A359" s="121">
        <v>30065100</v>
      </c>
      <c r="B359" s="122">
        <v>1</v>
      </c>
      <c r="C359" s="122">
        <v>1</v>
      </c>
      <c r="D359" s="122">
        <v>1</v>
      </c>
      <c r="E359" s="122" t="s">
        <v>0</v>
      </c>
      <c r="F359" s="122" t="s">
        <v>306</v>
      </c>
      <c r="G359" s="122" t="s">
        <v>307</v>
      </c>
      <c r="H359" s="122" t="s">
        <v>308</v>
      </c>
      <c r="I359" s="122" t="s">
        <v>291</v>
      </c>
      <c r="J359" s="122" t="s">
        <v>309</v>
      </c>
      <c r="K359" s="122" t="s">
        <v>1</v>
      </c>
      <c r="L359" s="122" t="s">
        <v>310</v>
      </c>
      <c r="M359" s="122" t="s">
        <v>339</v>
      </c>
      <c r="N359" s="122" t="s">
        <v>340</v>
      </c>
      <c r="O359" s="122" t="s">
        <v>283</v>
      </c>
      <c r="P359" s="122" t="s">
        <v>283</v>
      </c>
      <c r="Q359" s="122" t="s">
        <v>1</v>
      </c>
      <c r="R359" s="123">
        <v>4039985.17</v>
      </c>
      <c r="S359" s="124">
        <v>34433</v>
      </c>
      <c r="T359" s="124">
        <v>49043</v>
      </c>
      <c r="U359" s="125">
        <v>8079970.4000000004</v>
      </c>
      <c r="V359" s="125">
        <v>8079970.4000000004</v>
      </c>
      <c r="W359" s="122" t="s">
        <v>1</v>
      </c>
      <c r="X359" s="124" t="s">
        <v>1</v>
      </c>
      <c r="Y359" s="118">
        <v>475292.38</v>
      </c>
      <c r="Z359" s="118">
        <v>475292.38</v>
      </c>
      <c r="AA359" s="118">
        <v>475292.38</v>
      </c>
      <c r="AB359" s="118">
        <v>475292.38</v>
      </c>
      <c r="AC359" s="118">
        <v>475292.38</v>
      </c>
      <c r="AD359" s="118">
        <v>475292.38</v>
      </c>
      <c r="AE359" s="118">
        <v>475292.38</v>
      </c>
      <c r="AF359" s="118">
        <v>475292.38</v>
      </c>
      <c r="AG359" s="118">
        <v>237646.13</v>
      </c>
      <c r="AH359" s="118">
        <v>0</v>
      </c>
      <c r="AI359" s="118">
        <v>0</v>
      </c>
      <c r="AJ359" s="118">
        <v>0</v>
      </c>
      <c r="AK359" s="118">
        <v>0</v>
      </c>
      <c r="AL359" s="118">
        <v>0</v>
      </c>
      <c r="AM359" s="118">
        <v>0</v>
      </c>
      <c r="AN359" s="118">
        <v>0</v>
      </c>
      <c r="AO359" s="118">
        <v>0</v>
      </c>
      <c r="AP359" s="118">
        <v>0</v>
      </c>
      <c r="AQ359" s="118">
        <v>0</v>
      </c>
      <c r="AR359" s="118">
        <v>0</v>
      </c>
      <c r="AS359" s="118">
        <v>0</v>
      </c>
      <c r="AT359" s="118">
        <v>0</v>
      </c>
      <c r="AU359" s="118">
        <v>0</v>
      </c>
      <c r="AV359" s="118">
        <v>0</v>
      </c>
      <c r="AW359" s="118">
        <v>0</v>
      </c>
      <c r="AX359" s="118">
        <v>0</v>
      </c>
      <c r="AY359" s="118">
        <v>0</v>
      </c>
      <c r="AZ359" s="118">
        <v>0</v>
      </c>
      <c r="BA359" s="118">
        <v>0</v>
      </c>
      <c r="BB359" s="118">
        <v>0</v>
      </c>
      <c r="BC359" s="118">
        <v>0</v>
      </c>
      <c r="BD359" s="118">
        <v>0</v>
      </c>
      <c r="BE359" s="118">
        <v>0</v>
      </c>
      <c r="BF359" s="118">
        <v>0</v>
      </c>
      <c r="BG359" s="118">
        <v>0</v>
      </c>
      <c r="BH359" s="118">
        <v>0</v>
      </c>
      <c r="BI359" s="118">
        <v>0</v>
      </c>
      <c r="BJ359" s="118">
        <v>0</v>
      </c>
      <c r="BK359" s="118">
        <v>0</v>
      </c>
      <c r="BL359" s="118">
        <v>0</v>
      </c>
      <c r="BM359" s="118">
        <f t="shared" si="15"/>
        <v>950584.76</v>
      </c>
      <c r="BN359" s="118">
        <f t="shared" si="16"/>
        <v>3089400.4099999997</v>
      </c>
      <c r="BO359" s="118">
        <f t="shared" si="17"/>
        <v>4039985.17</v>
      </c>
    </row>
    <row r="360" spans="1:67" s="129" customFormat="1" ht="14.4" customHeight="1" x14ac:dyDescent="0.3">
      <c r="A360" s="121">
        <v>30066100</v>
      </c>
      <c r="B360" s="122">
        <v>1</v>
      </c>
      <c r="C360" s="122">
        <v>1</v>
      </c>
      <c r="D360" s="122">
        <v>1</v>
      </c>
      <c r="E360" s="122" t="s">
        <v>0</v>
      </c>
      <c r="F360" s="122" t="s">
        <v>306</v>
      </c>
      <c r="G360" s="122" t="s">
        <v>307</v>
      </c>
      <c r="H360" s="122" t="s">
        <v>308</v>
      </c>
      <c r="I360" s="122" t="s">
        <v>291</v>
      </c>
      <c r="J360" s="122" t="s">
        <v>309</v>
      </c>
      <c r="K360" s="122" t="s">
        <v>1</v>
      </c>
      <c r="L360" s="122" t="s">
        <v>310</v>
      </c>
      <c r="M360" s="122" t="s">
        <v>339</v>
      </c>
      <c r="N360" s="122" t="s">
        <v>340</v>
      </c>
      <c r="O360" s="122" t="s">
        <v>284</v>
      </c>
      <c r="P360" s="122" t="s">
        <v>284</v>
      </c>
      <c r="Q360" s="122" t="s">
        <v>1</v>
      </c>
      <c r="R360" s="123">
        <v>4343697.8899999997</v>
      </c>
      <c r="S360" s="124">
        <v>34620</v>
      </c>
      <c r="T360" s="124">
        <v>49230</v>
      </c>
      <c r="U360" s="125">
        <v>8446079.0700000003</v>
      </c>
      <c r="V360" s="125">
        <v>8446079.0700000003</v>
      </c>
      <c r="W360" s="122" t="s">
        <v>1</v>
      </c>
      <c r="X360" s="124" t="s">
        <v>1</v>
      </c>
      <c r="Y360" s="118">
        <v>482633.08</v>
      </c>
      <c r="Z360" s="118">
        <v>482633.08</v>
      </c>
      <c r="AA360" s="118">
        <v>482633.08</v>
      </c>
      <c r="AB360" s="118">
        <v>482633.08</v>
      </c>
      <c r="AC360" s="118">
        <v>482633.08</v>
      </c>
      <c r="AD360" s="118">
        <v>482633.08</v>
      </c>
      <c r="AE360" s="118">
        <v>482633.08</v>
      </c>
      <c r="AF360" s="118">
        <v>482633.08</v>
      </c>
      <c r="AG360" s="118">
        <v>482633.25</v>
      </c>
      <c r="AH360" s="118">
        <v>0</v>
      </c>
      <c r="AI360" s="118">
        <v>0</v>
      </c>
      <c r="AJ360" s="118">
        <v>0</v>
      </c>
      <c r="AK360" s="118">
        <v>0</v>
      </c>
      <c r="AL360" s="118">
        <v>0</v>
      </c>
      <c r="AM360" s="118">
        <v>0</v>
      </c>
      <c r="AN360" s="118">
        <v>0</v>
      </c>
      <c r="AO360" s="118">
        <v>0</v>
      </c>
      <c r="AP360" s="118">
        <v>0</v>
      </c>
      <c r="AQ360" s="118">
        <v>0</v>
      </c>
      <c r="AR360" s="118">
        <v>0</v>
      </c>
      <c r="AS360" s="118">
        <v>0</v>
      </c>
      <c r="AT360" s="118">
        <v>0</v>
      </c>
      <c r="AU360" s="118">
        <v>0</v>
      </c>
      <c r="AV360" s="118">
        <v>0</v>
      </c>
      <c r="AW360" s="118">
        <v>0</v>
      </c>
      <c r="AX360" s="118">
        <v>0</v>
      </c>
      <c r="AY360" s="118">
        <v>0</v>
      </c>
      <c r="AZ360" s="118">
        <v>0</v>
      </c>
      <c r="BA360" s="118">
        <v>0</v>
      </c>
      <c r="BB360" s="118">
        <v>0</v>
      </c>
      <c r="BC360" s="118">
        <v>0</v>
      </c>
      <c r="BD360" s="118">
        <v>0</v>
      </c>
      <c r="BE360" s="118">
        <v>0</v>
      </c>
      <c r="BF360" s="118">
        <v>0</v>
      </c>
      <c r="BG360" s="118">
        <v>0</v>
      </c>
      <c r="BH360" s="118">
        <v>0</v>
      </c>
      <c r="BI360" s="118">
        <v>0</v>
      </c>
      <c r="BJ360" s="118">
        <v>0</v>
      </c>
      <c r="BK360" s="118">
        <v>0</v>
      </c>
      <c r="BL360" s="118">
        <v>0</v>
      </c>
      <c r="BM360" s="118">
        <f t="shared" si="15"/>
        <v>965266.16</v>
      </c>
      <c r="BN360" s="118">
        <f t="shared" si="16"/>
        <v>3378431.73</v>
      </c>
      <c r="BO360" s="118">
        <f t="shared" si="17"/>
        <v>4343697.8899999997</v>
      </c>
    </row>
    <row r="361" spans="1:67" s="129" customFormat="1" ht="14.4" customHeight="1" x14ac:dyDescent="0.3">
      <c r="A361" s="121">
        <v>30067000</v>
      </c>
      <c r="B361" s="122">
        <v>1</v>
      </c>
      <c r="C361" s="122">
        <v>1</v>
      </c>
      <c r="D361" s="122">
        <v>1</v>
      </c>
      <c r="E361" s="122" t="s">
        <v>0</v>
      </c>
      <c r="F361" s="122" t="s">
        <v>306</v>
      </c>
      <c r="G361" s="122" t="s">
        <v>307</v>
      </c>
      <c r="H361" s="122" t="s">
        <v>308</v>
      </c>
      <c r="I361" s="122" t="s">
        <v>291</v>
      </c>
      <c r="J361" s="122" t="s">
        <v>309</v>
      </c>
      <c r="K361" s="122" t="s">
        <v>1</v>
      </c>
      <c r="L361" s="122" t="s">
        <v>310</v>
      </c>
      <c r="M361" s="122" t="s">
        <v>339</v>
      </c>
      <c r="N361" s="122" t="s">
        <v>340</v>
      </c>
      <c r="O361" s="122" t="s">
        <v>285</v>
      </c>
      <c r="P361" s="122" t="s">
        <v>285</v>
      </c>
      <c r="Q361" s="122" t="s">
        <v>1</v>
      </c>
      <c r="R361" s="123">
        <v>3461545.22</v>
      </c>
      <c r="S361" s="124">
        <v>34541</v>
      </c>
      <c r="T361" s="124">
        <v>49151</v>
      </c>
      <c r="U361" s="125">
        <v>6923090.4900000002</v>
      </c>
      <c r="V361" s="125">
        <v>6923090.4900000002</v>
      </c>
      <c r="W361" s="122" t="s">
        <v>1</v>
      </c>
      <c r="X361" s="124" t="s">
        <v>1</v>
      </c>
      <c r="Y361" s="118">
        <v>203620.31</v>
      </c>
      <c r="Z361" s="118">
        <v>407240.62</v>
      </c>
      <c r="AA361" s="118">
        <v>407240.62</v>
      </c>
      <c r="AB361" s="118">
        <v>407240.62</v>
      </c>
      <c r="AC361" s="118">
        <v>407240.62</v>
      </c>
      <c r="AD361" s="118">
        <v>407240.62</v>
      </c>
      <c r="AE361" s="118">
        <v>407240.62</v>
      </c>
      <c r="AF361" s="118">
        <v>407240.62</v>
      </c>
      <c r="AG361" s="118">
        <v>407240.57</v>
      </c>
      <c r="AH361" s="118">
        <v>0</v>
      </c>
      <c r="AI361" s="118">
        <v>0</v>
      </c>
      <c r="AJ361" s="118">
        <v>0</v>
      </c>
      <c r="AK361" s="118">
        <v>0</v>
      </c>
      <c r="AL361" s="118">
        <v>0</v>
      </c>
      <c r="AM361" s="118">
        <v>0</v>
      </c>
      <c r="AN361" s="118">
        <v>0</v>
      </c>
      <c r="AO361" s="118">
        <v>0</v>
      </c>
      <c r="AP361" s="118">
        <v>0</v>
      </c>
      <c r="AQ361" s="118">
        <v>0</v>
      </c>
      <c r="AR361" s="118">
        <v>0</v>
      </c>
      <c r="AS361" s="118">
        <v>0</v>
      </c>
      <c r="AT361" s="118">
        <v>0</v>
      </c>
      <c r="AU361" s="118">
        <v>0</v>
      </c>
      <c r="AV361" s="118">
        <v>0</v>
      </c>
      <c r="AW361" s="118">
        <v>0</v>
      </c>
      <c r="AX361" s="118">
        <v>0</v>
      </c>
      <c r="AY361" s="118">
        <v>0</v>
      </c>
      <c r="AZ361" s="118">
        <v>0</v>
      </c>
      <c r="BA361" s="118">
        <v>0</v>
      </c>
      <c r="BB361" s="118">
        <v>0</v>
      </c>
      <c r="BC361" s="118">
        <v>0</v>
      </c>
      <c r="BD361" s="118">
        <v>0</v>
      </c>
      <c r="BE361" s="118">
        <v>0</v>
      </c>
      <c r="BF361" s="118">
        <v>0</v>
      </c>
      <c r="BG361" s="118">
        <v>0</v>
      </c>
      <c r="BH361" s="118">
        <v>0</v>
      </c>
      <c r="BI361" s="118">
        <v>0</v>
      </c>
      <c r="BJ361" s="118">
        <v>0</v>
      </c>
      <c r="BK361" s="118">
        <v>0</v>
      </c>
      <c r="BL361" s="118">
        <v>0</v>
      </c>
      <c r="BM361" s="118">
        <f t="shared" si="15"/>
        <v>610860.92999999993</v>
      </c>
      <c r="BN361" s="118">
        <f t="shared" si="16"/>
        <v>2850684.29</v>
      </c>
      <c r="BO361" s="118">
        <f t="shared" si="17"/>
        <v>3461545.2199999997</v>
      </c>
    </row>
    <row r="362" spans="1:67" s="129" customFormat="1" ht="14.4" customHeight="1" x14ac:dyDescent="0.3">
      <c r="A362" s="121">
        <v>31000000</v>
      </c>
      <c r="B362" s="122">
        <v>1</v>
      </c>
      <c r="C362" s="122">
        <v>1</v>
      </c>
      <c r="D362" s="122">
        <v>1</v>
      </c>
      <c r="E362" s="122" t="s">
        <v>0</v>
      </c>
      <c r="F362" s="122" t="s">
        <v>306</v>
      </c>
      <c r="G362" s="122" t="s">
        <v>307</v>
      </c>
      <c r="H362" s="122" t="s">
        <v>308</v>
      </c>
      <c r="I362" s="122" t="s">
        <v>291</v>
      </c>
      <c r="J362" s="122" t="s">
        <v>309</v>
      </c>
      <c r="K362" s="122" t="s">
        <v>286</v>
      </c>
      <c r="L362" s="122" t="s">
        <v>310</v>
      </c>
      <c r="M362" s="122" t="s">
        <v>442</v>
      </c>
      <c r="N362" s="122" t="s">
        <v>443</v>
      </c>
      <c r="O362" s="122" t="s">
        <v>286</v>
      </c>
      <c r="P362" s="122" t="s">
        <v>286</v>
      </c>
      <c r="Q362" s="122" t="s">
        <v>286</v>
      </c>
      <c r="R362" s="123">
        <v>656022000</v>
      </c>
      <c r="S362" s="124">
        <v>45055</v>
      </c>
      <c r="T362" s="124">
        <v>51814</v>
      </c>
      <c r="U362" s="125">
        <v>656022000</v>
      </c>
      <c r="V362" s="125">
        <v>656022000</v>
      </c>
      <c r="W362" s="122" t="s">
        <v>286</v>
      </c>
      <c r="X362" s="124" t="s">
        <v>286</v>
      </c>
      <c r="Y362" s="118">
        <v>0</v>
      </c>
      <c r="Z362" s="118">
        <v>0</v>
      </c>
      <c r="AA362" s="118">
        <v>0</v>
      </c>
      <c r="AB362" s="118">
        <v>0</v>
      </c>
      <c r="AC362" s="118">
        <v>14578266.67</v>
      </c>
      <c r="AD362" s="118">
        <v>58313066.68</v>
      </c>
      <c r="AE362" s="118">
        <v>58313066.68</v>
      </c>
      <c r="AF362" s="118">
        <v>58313066.68</v>
      </c>
      <c r="AG362" s="118">
        <v>58313066.68</v>
      </c>
      <c r="AH362" s="118">
        <v>58313066.68</v>
      </c>
      <c r="AI362" s="118">
        <v>58313066.68</v>
      </c>
      <c r="AJ362" s="118">
        <v>58313066.68</v>
      </c>
      <c r="AK362" s="118">
        <v>58313066.68</v>
      </c>
      <c r="AL362" s="118">
        <v>58313066.68</v>
      </c>
      <c r="AM362" s="118">
        <v>58313066.68</v>
      </c>
      <c r="AN362" s="118">
        <v>58313066.530000001</v>
      </c>
      <c r="AO362" s="118">
        <v>0</v>
      </c>
      <c r="AP362" s="118">
        <v>0</v>
      </c>
      <c r="AQ362" s="118">
        <v>0</v>
      </c>
      <c r="AR362" s="118">
        <v>0</v>
      </c>
      <c r="AS362" s="118">
        <v>0</v>
      </c>
      <c r="AT362" s="118">
        <v>0</v>
      </c>
      <c r="AU362" s="118">
        <v>0</v>
      </c>
      <c r="AV362" s="118">
        <v>0</v>
      </c>
      <c r="AW362" s="118">
        <v>0</v>
      </c>
      <c r="AX362" s="118">
        <v>0</v>
      </c>
      <c r="AY362" s="118">
        <v>0</v>
      </c>
      <c r="AZ362" s="118">
        <v>0</v>
      </c>
      <c r="BA362" s="118">
        <v>0</v>
      </c>
      <c r="BB362" s="118">
        <v>0</v>
      </c>
      <c r="BC362" s="118">
        <v>0</v>
      </c>
      <c r="BD362" s="118">
        <v>0</v>
      </c>
      <c r="BE362" s="118">
        <v>0</v>
      </c>
      <c r="BF362" s="118">
        <v>0</v>
      </c>
      <c r="BG362" s="118">
        <v>0</v>
      </c>
      <c r="BH362" s="118">
        <v>0</v>
      </c>
      <c r="BI362" s="118">
        <v>0</v>
      </c>
      <c r="BJ362" s="118">
        <v>0</v>
      </c>
      <c r="BK362" s="118">
        <v>0</v>
      </c>
      <c r="BL362" s="118">
        <v>0</v>
      </c>
      <c r="BM362" s="118">
        <f t="shared" si="15"/>
        <v>0</v>
      </c>
      <c r="BN362" s="118">
        <f t="shared" si="16"/>
        <v>656021999.99999988</v>
      </c>
      <c r="BO362" s="118">
        <f t="shared" si="17"/>
        <v>656021999.99999988</v>
      </c>
    </row>
    <row r="363" spans="1:67" s="129" customFormat="1" ht="14.4" customHeight="1" x14ac:dyDescent="0.3">
      <c r="A363" s="121">
        <v>31000001</v>
      </c>
      <c r="B363" s="122">
        <v>1</v>
      </c>
      <c r="C363" s="122">
        <v>1</v>
      </c>
      <c r="D363" s="122">
        <v>1</v>
      </c>
      <c r="E363" s="122" t="s">
        <v>0</v>
      </c>
      <c r="F363" s="122" t="s">
        <v>306</v>
      </c>
      <c r="G363" s="122" t="s">
        <v>307</v>
      </c>
      <c r="H363" s="122" t="s">
        <v>422</v>
      </c>
      <c r="I363" s="122" t="s">
        <v>291</v>
      </c>
      <c r="J363" s="122" t="s">
        <v>309</v>
      </c>
      <c r="K363" s="122" t="s">
        <v>483</v>
      </c>
      <c r="L363" s="122" t="s">
        <v>310</v>
      </c>
      <c r="M363" s="122" t="s">
        <v>442</v>
      </c>
      <c r="N363" s="122" t="s">
        <v>443</v>
      </c>
      <c r="O363" s="122" t="s">
        <v>484</v>
      </c>
      <c r="P363" s="122" t="s">
        <v>484</v>
      </c>
      <c r="Q363" s="122" t="s">
        <v>484</v>
      </c>
      <c r="R363" s="123">
        <v>1000000000</v>
      </c>
      <c r="S363" s="124">
        <v>45629</v>
      </c>
      <c r="T363" s="124">
        <v>51851</v>
      </c>
      <c r="U363" s="125">
        <v>1000000000</v>
      </c>
      <c r="V363" s="125">
        <v>1000000000</v>
      </c>
      <c r="W363" s="122" t="s">
        <v>483</v>
      </c>
      <c r="X363" s="124" t="s">
        <v>483</v>
      </c>
      <c r="Y363" s="118">
        <v>0</v>
      </c>
      <c r="Z363" s="118">
        <v>0</v>
      </c>
      <c r="AA363" s="118">
        <v>0</v>
      </c>
      <c r="AB363" s="118">
        <v>0</v>
      </c>
      <c r="AC363" s="118">
        <v>0</v>
      </c>
      <c r="AD363" s="118">
        <v>0</v>
      </c>
      <c r="AE363" s="118">
        <v>0</v>
      </c>
      <c r="AF363" s="118">
        <v>111111111.12</v>
      </c>
      <c r="AG363" s="118">
        <v>111111111.12</v>
      </c>
      <c r="AH363" s="118">
        <v>111111111.12</v>
      </c>
      <c r="AI363" s="118">
        <v>111111111.12</v>
      </c>
      <c r="AJ363" s="118">
        <v>111111111.12</v>
      </c>
      <c r="AK363" s="118">
        <v>111111111.12</v>
      </c>
      <c r="AL363" s="118">
        <v>111111111.12</v>
      </c>
      <c r="AM363" s="118">
        <v>111111111.12</v>
      </c>
      <c r="AN363" s="118">
        <v>111111111.04000001</v>
      </c>
      <c r="AO363" s="118">
        <v>0</v>
      </c>
      <c r="AP363" s="118">
        <v>0</v>
      </c>
      <c r="AQ363" s="118">
        <v>0</v>
      </c>
      <c r="AR363" s="118">
        <v>0</v>
      </c>
      <c r="AS363" s="118">
        <v>0</v>
      </c>
      <c r="AT363" s="118">
        <v>0</v>
      </c>
      <c r="AU363" s="118">
        <v>0</v>
      </c>
      <c r="AV363" s="118">
        <v>0</v>
      </c>
      <c r="AW363" s="118">
        <v>0</v>
      </c>
      <c r="AX363" s="118">
        <v>0</v>
      </c>
      <c r="AY363" s="118">
        <v>0</v>
      </c>
      <c r="AZ363" s="118">
        <v>0</v>
      </c>
      <c r="BA363" s="118">
        <v>0</v>
      </c>
      <c r="BB363" s="118">
        <v>0</v>
      </c>
      <c r="BC363" s="118">
        <v>0</v>
      </c>
      <c r="BD363" s="118">
        <v>0</v>
      </c>
      <c r="BE363" s="118">
        <v>0</v>
      </c>
      <c r="BF363" s="118">
        <v>0</v>
      </c>
      <c r="BG363" s="118">
        <v>0</v>
      </c>
      <c r="BH363" s="118">
        <v>0</v>
      </c>
      <c r="BI363" s="118">
        <v>0</v>
      </c>
      <c r="BJ363" s="118">
        <v>0</v>
      </c>
      <c r="BK363" s="118">
        <v>0</v>
      </c>
      <c r="BL363" s="118">
        <v>0</v>
      </c>
      <c r="BM363" s="118">
        <f t="shared" si="15"/>
        <v>0</v>
      </c>
      <c r="BN363" s="118">
        <f t="shared" si="16"/>
        <v>1000000000</v>
      </c>
      <c r="BO363" s="118">
        <f t="shared" si="17"/>
        <v>1000000000</v>
      </c>
    </row>
    <row r="364" spans="1:67" s="129" customFormat="1" ht="14.4" customHeight="1" x14ac:dyDescent="0.3">
      <c r="A364" s="121">
        <v>23220000</v>
      </c>
      <c r="B364" s="122">
        <v>1</v>
      </c>
      <c r="C364" s="122">
        <v>0</v>
      </c>
      <c r="D364" s="122">
        <v>0</v>
      </c>
      <c r="E364" s="122" t="s">
        <v>147</v>
      </c>
      <c r="F364" s="122" t="s">
        <v>328</v>
      </c>
      <c r="G364" s="122" t="s">
        <v>328</v>
      </c>
      <c r="H364" s="122" t="s">
        <v>328</v>
      </c>
      <c r="I364" s="122" t="s">
        <v>329</v>
      </c>
      <c r="J364" s="122" t="s">
        <v>309</v>
      </c>
      <c r="K364" s="122" t="s">
        <v>176</v>
      </c>
      <c r="L364" s="122" t="s">
        <v>330</v>
      </c>
      <c r="M364" s="122" t="s">
        <v>325</v>
      </c>
      <c r="N364" s="122" t="s">
        <v>1874</v>
      </c>
      <c r="O364" s="122" t="s">
        <v>456</v>
      </c>
      <c r="P364" s="122" t="s">
        <v>456</v>
      </c>
      <c r="Q364" s="122" t="s">
        <v>176</v>
      </c>
      <c r="R364" s="123">
        <v>0</v>
      </c>
      <c r="S364" s="124">
        <v>45201</v>
      </c>
      <c r="T364" s="124">
        <v>56203</v>
      </c>
      <c r="U364" s="125">
        <v>15869250</v>
      </c>
      <c r="V364" s="125">
        <v>15869250</v>
      </c>
      <c r="W364" s="122" t="s">
        <v>326</v>
      </c>
      <c r="X364" s="124" t="s">
        <v>176</v>
      </c>
      <c r="Y364" s="118">
        <v>0</v>
      </c>
      <c r="Z364" s="118">
        <v>0</v>
      </c>
      <c r="AA364" s="118">
        <v>0</v>
      </c>
      <c r="AB364" s="118">
        <v>0</v>
      </c>
      <c r="AC364" s="118">
        <v>0</v>
      </c>
      <c r="AD364" s="118">
        <v>0</v>
      </c>
      <c r="AE364" s="118">
        <v>0</v>
      </c>
      <c r="AF364" s="118">
        <v>0</v>
      </c>
      <c r="AG364" s="118">
        <v>0</v>
      </c>
      <c r="AH364" s="118">
        <v>0</v>
      </c>
      <c r="AI364" s="118">
        <v>0</v>
      </c>
      <c r="AJ364" s="118">
        <v>0</v>
      </c>
      <c r="AK364" s="118">
        <v>0</v>
      </c>
      <c r="AL364" s="118">
        <v>0</v>
      </c>
      <c r="AM364" s="118">
        <v>0</v>
      </c>
      <c r="AN364" s="118">
        <v>0</v>
      </c>
      <c r="AO364" s="118">
        <v>0</v>
      </c>
      <c r="AP364" s="118">
        <v>0</v>
      </c>
      <c r="AQ364" s="118">
        <v>0</v>
      </c>
      <c r="AR364" s="118">
        <v>0</v>
      </c>
      <c r="AS364" s="118">
        <v>0</v>
      </c>
      <c r="AT364" s="118">
        <v>0</v>
      </c>
      <c r="AU364" s="118">
        <v>0</v>
      </c>
      <c r="AV364" s="118">
        <v>0</v>
      </c>
      <c r="AW364" s="118">
        <v>0</v>
      </c>
      <c r="AX364" s="118">
        <v>0</v>
      </c>
      <c r="AY364" s="118">
        <v>0</v>
      </c>
      <c r="AZ364" s="118">
        <v>0</v>
      </c>
      <c r="BA364" s="118">
        <v>0</v>
      </c>
      <c r="BB364" s="118">
        <v>0</v>
      </c>
      <c r="BC364" s="118">
        <v>0</v>
      </c>
      <c r="BD364" s="118">
        <v>0</v>
      </c>
      <c r="BE364" s="118">
        <v>0</v>
      </c>
      <c r="BF364" s="118">
        <v>0</v>
      </c>
      <c r="BG364" s="118">
        <v>0</v>
      </c>
      <c r="BH364" s="118">
        <v>0</v>
      </c>
      <c r="BI364" s="118">
        <v>0</v>
      </c>
      <c r="BJ364" s="118">
        <v>0</v>
      </c>
      <c r="BK364" s="118">
        <v>0</v>
      </c>
      <c r="BL364" s="118">
        <v>0</v>
      </c>
      <c r="BM364" s="118">
        <f t="shared" si="15"/>
        <v>0</v>
      </c>
      <c r="BN364" s="118">
        <f t="shared" si="16"/>
        <v>0</v>
      </c>
      <c r="BO364" s="118">
        <f t="shared" si="17"/>
        <v>0</v>
      </c>
    </row>
    <row r="365" spans="1:67" s="129" customFormat="1" ht="14.4" customHeight="1" x14ac:dyDescent="0.3">
      <c r="A365" s="121">
        <v>28113000</v>
      </c>
      <c r="B365" s="122">
        <v>1</v>
      </c>
      <c r="C365" s="122">
        <v>1</v>
      </c>
      <c r="D365" s="122">
        <v>0</v>
      </c>
      <c r="E365" s="122" t="s">
        <v>0</v>
      </c>
      <c r="F365" s="122" t="s">
        <v>306</v>
      </c>
      <c r="G365" s="122" t="s">
        <v>314</v>
      </c>
      <c r="H365" s="122" t="s">
        <v>314</v>
      </c>
      <c r="I365" s="122" t="s">
        <v>314</v>
      </c>
      <c r="J365" s="122" t="s">
        <v>309</v>
      </c>
      <c r="K365" s="122" t="s">
        <v>258</v>
      </c>
      <c r="L365" s="122" t="s">
        <v>332</v>
      </c>
      <c r="M365" s="122" t="s">
        <v>311</v>
      </c>
      <c r="N365" s="122" t="s">
        <v>316</v>
      </c>
      <c r="O365" s="122" t="s">
        <v>457</v>
      </c>
      <c r="P365" s="122" t="s">
        <v>457</v>
      </c>
      <c r="Q365" s="122" t="s">
        <v>258</v>
      </c>
      <c r="R365" s="123">
        <v>0</v>
      </c>
      <c r="S365" s="124">
        <v>45288</v>
      </c>
      <c r="T365" s="124">
        <v>52916</v>
      </c>
      <c r="U365" s="125">
        <v>125000000</v>
      </c>
      <c r="V365" s="125">
        <v>125000000</v>
      </c>
      <c r="W365" s="122" t="s">
        <v>313</v>
      </c>
      <c r="X365" s="124" t="s">
        <v>258</v>
      </c>
      <c r="Y365" s="118">
        <v>0</v>
      </c>
      <c r="Z365" s="118">
        <v>0</v>
      </c>
      <c r="AA365" s="118">
        <v>0</v>
      </c>
      <c r="AB365" s="118">
        <v>0</v>
      </c>
      <c r="AC365" s="118">
        <v>0</v>
      </c>
      <c r="AD365" s="118">
        <v>0</v>
      </c>
      <c r="AE365" s="118">
        <v>0</v>
      </c>
      <c r="AF365" s="118">
        <v>0</v>
      </c>
      <c r="AG365" s="118">
        <v>0</v>
      </c>
      <c r="AH365" s="118">
        <v>0</v>
      </c>
      <c r="AI365" s="118">
        <v>0</v>
      </c>
      <c r="AJ365" s="118">
        <v>0</v>
      </c>
      <c r="AK365" s="118">
        <v>0</v>
      </c>
      <c r="AL365" s="118">
        <v>0</v>
      </c>
      <c r="AM365" s="118">
        <v>0</v>
      </c>
      <c r="AN365" s="118">
        <v>0</v>
      </c>
      <c r="AO365" s="118">
        <v>0</v>
      </c>
      <c r="AP365" s="118">
        <v>0</v>
      </c>
      <c r="AQ365" s="118">
        <v>0</v>
      </c>
      <c r="AR365" s="118">
        <v>0</v>
      </c>
      <c r="AS365" s="118">
        <v>0</v>
      </c>
      <c r="AT365" s="118">
        <v>0</v>
      </c>
      <c r="AU365" s="118">
        <v>0</v>
      </c>
      <c r="AV365" s="118">
        <v>0</v>
      </c>
      <c r="AW365" s="118">
        <v>0</v>
      </c>
      <c r="AX365" s="118">
        <v>0</v>
      </c>
      <c r="AY365" s="118">
        <v>0</v>
      </c>
      <c r="AZ365" s="118">
        <v>0</v>
      </c>
      <c r="BA365" s="118">
        <v>0</v>
      </c>
      <c r="BB365" s="118">
        <v>0</v>
      </c>
      <c r="BC365" s="118">
        <v>0</v>
      </c>
      <c r="BD365" s="118">
        <v>0</v>
      </c>
      <c r="BE365" s="118">
        <v>0</v>
      </c>
      <c r="BF365" s="118">
        <v>0</v>
      </c>
      <c r="BG365" s="118">
        <v>0</v>
      </c>
      <c r="BH365" s="118">
        <v>0</v>
      </c>
      <c r="BI365" s="118">
        <v>0</v>
      </c>
      <c r="BJ365" s="118">
        <v>0</v>
      </c>
      <c r="BK365" s="118">
        <v>0</v>
      </c>
      <c r="BL365" s="118">
        <v>0</v>
      </c>
      <c r="BM365" s="118">
        <f t="shared" si="15"/>
        <v>0</v>
      </c>
      <c r="BN365" s="118">
        <f t="shared" si="16"/>
        <v>0</v>
      </c>
      <c r="BO365" s="118">
        <f t="shared" si="17"/>
        <v>0</v>
      </c>
    </row>
    <row r="366" spans="1:67" s="129" customFormat="1" ht="14.4" customHeight="1" x14ac:dyDescent="0.3">
      <c r="A366" s="121">
        <v>23241000</v>
      </c>
      <c r="B366" s="122">
        <v>1</v>
      </c>
      <c r="C366" s="122">
        <v>1</v>
      </c>
      <c r="D366" s="122">
        <v>0</v>
      </c>
      <c r="E366" s="122" t="s">
        <v>179</v>
      </c>
      <c r="F366" s="122" t="s">
        <v>306</v>
      </c>
      <c r="G366" s="122" t="s">
        <v>314</v>
      </c>
      <c r="H366" s="122" t="s">
        <v>314</v>
      </c>
      <c r="I366" s="122" t="s">
        <v>314</v>
      </c>
      <c r="J366" s="122" t="s">
        <v>309</v>
      </c>
      <c r="K366" s="122" t="s">
        <v>233</v>
      </c>
      <c r="L366" s="122" t="s">
        <v>332</v>
      </c>
      <c r="M366" s="122" t="s">
        <v>325</v>
      </c>
      <c r="N366" s="122" t="s">
        <v>1874</v>
      </c>
      <c r="O366" s="122" t="s">
        <v>480</v>
      </c>
      <c r="P366" s="122" t="s">
        <v>480</v>
      </c>
      <c r="Q366" s="122" t="s">
        <v>233</v>
      </c>
      <c r="R366" s="123">
        <v>0</v>
      </c>
      <c r="S366" s="124">
        <v>45589</v>
      </c>
      <c r="T366" s="124">
        <v>56359</v>
      </c>
      <c r="U366" s="125">
        <v>42878221.789999999</v>
      </c>
      <c r="V366" s="125">
        <v>42878221.789999999</v>
      </c>
      <c r="W366" s="122" t="s">
        <v>326</v>
      </c>
      <c r="X366" s="124" t="s">
        <v>233</v>
      </c>
      <c r="Y366" s="118">
        <v>0</v>
      </c>
      <c r="Z366" s="118">
        <v>0</v>
      </c>
      <c r="AA366" s="118">
        <v>0</v>
      </c>
      <c r="AB366" s="118">
        <v>0</v>
      </c>
      <c r="AC366" s="118">
        <v>0</v>
      </c>
      <c r="AD366" s="118">
        <v>0</v>
      </c>
      <c r="AE366" s="118">
        <v>0</v>
      </c>
      <c r="AF366" s="118">
        <v>0</v>
      </c>
      <c r="AG366" s="118">
        <v>0</v>
      </c>
      <c r="AH366" s="118">
        <v>0</v>
      </c>
      <c r="AI366" s="118">
        <v>0</v>
      </c>
      <c r="AJ366" s="118">
        <v>0</v>
      </c>
      <c r="AK366" s="118">
        <v>0</v>
      </c>
      <c r="AL366" s="118">
        <v>0</v>
      </c>
      <c r="AM366" s="118">
        <v>0</v>
      </c>
      <c r="AN366" s="118">
        <v>0</v>
      </c>
      <c r="AO366" s="118">
        <v>0</v>
      </c>
      <c r="AP366" s="118">
        <v>0</v>
      </c>
      <c r="AQ366" s="118">
        <v>0</v>
      </c>
      <c r="AR366" s="118">
        <v>0</v>
      </c>
      <c r="AS366" s="118">
        <v>0</v>
      </c>
      <c r="AT366" s="118">
        <v>0</v>
      </c>
      <c r="AU366" s="118">
        <v>0</v>
      </c>
      <c r="AV366" s="118">
        <v>0</v>
      </c>
      <c r="AW366" s="118">
        <v>0</v>
      </c>
      <c r="AX366" s="118">
        <v>0</v>
      </c>
      <c r="AY366" s="118">
        <v>0</v>
      </c>
      <c r="AZ366" s="118">
        <v>0</v>
      </c>
      <c r="BA366" s="118">
        <v>0</v>
      </c>
      <c r="BB366" s="118">
        <v>0</v>
      </c>
      <c r="BC366" s="118">
        <v>0</v>
      </c>
      <c r="BD366" s="118">
        <v>0</v>
      </c>
      <c r="BE366" s="118">
        <v>0</v>
      </c>
      <c r="BF366" s="118">
        <v>0</v>
      </c>
      <c r="BG366" s="118">
        <v>0</v>
      </c>
      <c r="BH366" s="118">
        <v>0</v>
      </c>
      <c r="BI366" s="118">
        <v>0</v>
      </c>
      <c r="BJ366" s="118">
        <v>0</v>
      </c>
      <c r="BK366" s="118">
        <v>0</v>
      </c>
      <c r="BL366" s="118">
        <v>0</v>
      </c>
      <c r="BM366" s="118">
        <f t="shared" si="15"/>
        <v>0</v>
      </c>
      <c r="BN366" s="118">
        <f t="shared" si="16"/>
        <v>0</v>
      </c>
      <c r="BO366" s="118">
        <f t="shared" si="17"/>
        <v>0</v>
      </c>
    </row>
    <row r="367" spans="1:67" s="129" customFormat="1" ht="14.4" customHeight="1" x14ac:dyDescent="0.3">
      <c r="A367" s="121">
        <v>20363000</v>
      </c>
      <c r="B367" s="122">
        <v>1</v>
      </c>
      <c r="C367" s="122">
        <v>1</v>
      </c>
      <c r="D367" s="122">
        <v>1</v>
      </c>
      <c r="E367" s="122" t="s">
        <v>0</v>
      </c>
      <c r="F367" s="122" t="s">
        <v>306</v>
      </c>
      <c r="G367" s="122" t="s">
        <v>307</v>
      </c>
      <c r="H367" s="122" t="s">
        <v>422</v>
      </c>
      <c r="I367" s="122" t="s">
        <v>291</v>
      </c>
      <c r="J367" s="122" t="s">
        <v>309</v>
      </c>
      <c r="K367" s="122" t="s">
        <v>1</v>
      </c>
      <c r="L367" s="122" t="s">
        <v>310</v>
      </c>
      <c r="M367" s="122" t="s">
        <v>339</v>
      </c>
      <c r="N367" s="122" t="s">
        <v>340</v>
      </c>
      <c r="O367" s="122" t="s">
        <v>1969</v>
      </c>
      <c r="P367" s="122" t="s">
        <v>1969</v>
      </c>
      <c r="Q367" s="122" t="s">
        <v>1</v>
      </c>
      <c r="R367" s="123">
        <v>0</v>
      </c>
      <c r="S367" s="124">
        <v>45824</v>
      </c>
      <c r="T367" s="124">
        <v>54954</v>
      </c>
      <c r="U367" s="125">
        <v>76799233</v>
      </c>
      <c r="V367" s="125">
        <v>76799233</v>
      </c>
      <c r="W367" s="122" t="s">
        <v>1</v>
      </c>
      <c r="X367" s="124" t="s">
        <v>1</v>
      </c>
      <c r="Y367" s="118">
        <v>0</v>
      </c>
      <c r="Z367" s="118">
        <v>0</v>
      </c>
      <c r="AA367" s="118">
        <v>0</v>
      </c>
      <c r="AB367" s="118">
        <v>0</v>
      </c>
      <c r="AC367" s="118">
        <v>0</v>
      </c>
      <c r="AD367" s="118">
        <v>0</v>
      </c>
      <c r="AE367" s="118">
        <v>0</v>
      </c>
      <c r="AF367" s="118">
        <v>0</v>
      </c>
      <c r="AG367" s="118">
        <v>0</v>
      </c>
      <c r="AH367" s="118">
        <v>0</v>
      </c>
      <c r="AI367" s="118">
        <v>0</v>
      </c>
      <c r="AJ367" s="118">
        <v>0</v>
      </c>
      <c r="AK367" s="118">
        <v>0</v>
      </c>
      <c r="AL367" s="118">
        <v>0</v>
      </c>
      <c r="AM367" s="118">
        <v>0</v>
      </c>
      <c r="AN367" s="118">
        <v>0</v>
      </c>
      <c r="AO367" s="118">
        <v>0</v>
      </c>
      <c r="AP367" s="118">
        <v>0</v>
      </c>
      <c r="AQ367" s="118">
        <v>0</v>
      </c>
      <c r="AR367" s="118">
        <v>0</v>
      </c>
      <c r="AS367" s="118">
        <v>0</v>
      </c>
      <c r="AT367" s="118">
        <v>0</v>
      </c>
      <c r="AU367" s="118">
        <v>0</v>
      </c>
      <c r="AV367" s="118">
        <v>0</v>
      </c>
      <c r="AW367" s="118">
        <v>0</v>
      </c>
      <c r="AX367" s="118">
        <v>0</v>
      </c>
      <c r="AY367" s="118">
        <v>0</v>
      </c>
      <c r="AZ367" s="118">
        <v>0</v>
      </c>
      <c r="BA367" s="118">
        <v>0</v>
      </c>
      <c r="BB367" s="118">
        <v>0</v>
      </c>
      <c r="BC367" s="118">
        <v>0</v>
      </c>
      <c r="BD367" s="118">
        <v>0</v>
      </c>
      <c r="BE367" s="118">
        <v>0</v>
      </c>
      <c r="BF367" s="118">
        <v>0</v>
      </c>
      <c r="BG367" s="118">
        <v>0</v>
      </c>
      <c r="BH367" s="118">
        <v>0</v>
      </c>
      <c r="BI367" s="118">
        <v>0</v>
      </c>
      <c r="BJ367" s="118">
        <v>0</v>
      </c>
      <c r="BK367" s="118">
        <v>0</v>
      </c>
      <c r="BL367" s="118">
        <v>0</v>
      </c>
      <c r="BM367" s="118">
        <f t="shared" si="15"/>
        <v>0</v>
      </c>
      <c r="BN367" s="118">
        <f t="shared" si="16"/>
        <v>0</v>
      </c>
      <c r="BO367" s="118">
        <f t="shared" si="17"/>
        <v>0</v>
      </c>
    </row>
    <row r="368" spans="1:67" s="129" customFormat="1" ht="14.4" customHeight="1" x14ac:dyDescent="0.3">
      <c r="A368" s="121">
        <v>20490000</v>
      </c>
      <c r="B368" s="122">
        <v>1</v>
      </c>
      <c r="C368" s="122">
        <v>1</v>
      </c>
      <c r="D368" s="122">
        <v>1</v>
      </c>
      <c r="E368" s="122" t="s">
        <v>0</v>
      </c>
      <c r="F368" s="122" t="s">
        <v>306</v>
      </c>
      <c r="G368" s="122" t="s">
        <v>307</v>
      </c>
      <c r="H368" s="122" t="s">
        <v>422</v>
      </c>
      <c r="I368" s="122" t="s">
        <v>291</v>
      </c>
      <c r="J368" s="122" t="s">
        <v>309</v>
      </c>
      <c r="K368" s="122" t="s">
        <v>1</v>
      </c>
      <c r="L368" s="122" t="s">
        <v>310</v>
      </c>
      <c r="M368" s="122" t="s">
        <v>339</v>
      </c>
      <c r="N368" s="122" t="s">
        <v>340</v>
      </c>
      <c r="O368" s="122" t="s">
        <v>1952</v>
      </c>
      <c r="P368" s="122" t="s">
        <v>1952</v>
      </c>
      <c r="Q368" s="122" t="s">
        <v>1</v>
      </c>
      <c r="R368" s="123">
        <v>0</v>
      </c>
      <c r="S368" s="124">
        <v>45745</v>
      </c>
      <c r="T368" s="124">
        <v>54681</v>
      </c>
      <c r="U368" s="125">
        <v>150000000</v>
      </c>
      <c r="V368" s="125">
        <v>150000000</v>
      </c>
      <c r="W368" s="122" t="s">
        <v>1</v>
      </c>
      <c r="X368" s="124" t="s">
        <v>1</v>
      </c>
      <c r="Y368" s="118">
        <v>0</v>
      </c>
      <c r="Z368" s="118">
        <v>0</v>
      </c>
      <c r="AA368" s="118">
        <v>0</v>
      </c>
      <c r="AB368" s="118">
        <v>0</v>
      </c>
      <c r="AC368" s="118">
        <v>0</v>
      </c>
      <c r="AD368" s="118">
        <v>0</v>
      </c>
      <c r="AE368" s="118">
        <v>0</v>
      </c>
      <c r="AF368" s="118">
        <v>0</v>
      </c>
      <c r="AG368" s="118">
        <v>0</v>
      </c>
      <c r="AH368" s="118">
        <v>0</v>
      </c>
      <c r="AI368" s="118">
        <v>0</v>
      </c>
      <c r="AJ368" s="118">
        <v>0</v>
      </c>
      <c r="AK368" s="118">
        <v>0</v>
      </c>
      <c r="AL368" s="118">
        <v>0</v>
      </c>
      <c r="AM368" s="118">
        <v>0</v>
      </c>
      <c r="AN368" s="118">
        <v>0</v>
      </c>
      <c r="AO368" s="118">
        <v>0</v>
      </c>
      <c r="AP368" s="118">
        <v>0</v>
      </c>
      <c r="AQ368" s="118">
        <v>0</v>
      </c>
      <c r="AR368" s="118">
        <v>0</v>
      </c>
      <c r="AS368" s="118">
        <v>0</v>
      </c>
      <c r="AT368" s="118">
        <v>0</v>
      </c>
      <c r="AU368" s="118">
        <v>0</v>
      </c>
      <c r="AV368" s="118">
        <v>0</v>
      </c>
      <c r="AW368" s="118">
        <v>0</v>
      </c>
      <c r="AX368" s="118">
        <v>0</v>
      </c>
      <c r="AY368" s="118">
        <v>0</v>
      </c>
      <c r="AZ368" s="118">
        <v>0</v>
      </c>
      <c r="BA368" s="118">
        <v>0</v>
      </c>
      <c r="BB368" s="118">
        <v>0</v>
      </c>
      <c r="BC368" s="118">
        <v>0</v>
      </c>
      <c r="BD368" s="118">
        <v>0</v>
      </c>
      <c r="BE368" s="118">
        <v>0</v>
      </c>
      <c r="BF368" s="118">
        <v>0</v>
      </c>
      <c r="BG368" s="118">
        <v>0</v>
      </c>
      <c r="BH368" s="118">
        <v>0</v>
      </c>
      <c r="BI368" s="118">
        <v>0</v>
      </c>
      <c r="BJ368" s="118">
        <v>0</v>
      </c>
      <c r="BK368" s="118">
        <v>0</v>
      </c>
      <c r="BL368" s="118">
        <v>0</v>
      </c>
      <c r="BM368" s="118">
        <f t="shared" si="15"/>
        <v>0</v>
      </c>
      <c r="BN368" s="118">
        <f t="shared" si="16"/>
        <v>0</v>
      </c>
      <c r="BO368" s="118">
        <f t="shared" si="17"/>
        <v>0</v>
      </c>
    </row>
    <row r="369" spans="1:67" s="129" customFormat="1" ht="14.4" customHeight="1" x14ac:dyDescent="0.3">
      <c r="A369" s="121">
        <v>20703100</v>
      </c>
      <c r="B369" s="122">
        <v>1</v>
      </c>
      <c r="C369" s="122">
        <v>1</v>
      </c>
      <c r="D369" s="122">
        <v>1</v>
      </c>
      <c r="E369" s="122" t="s">
        <v>0</v>
      </c>
      <c r="F369" s="122" t="s">
        <v>306</v>
      </c>
      <c r="G369" s="122" t="s">
        <v>307</v>
      </c>
      <c r="H369" s="122" t="s">
        <v>422</v>
      </c>
      <c r="I369" s="122" t="s">
        <v>291</v>
      </c>
      <c r="J369" s="122" t="s">
        <v>309</v>
      </c>
      <c r="K369" s="122" t="s">
        <v>114</v>
      </c>
      <c r="L369" s="122" t="s">
        <v>310</v>
      </c>
      <c r="M369" s="122" t="s">
        <v>339</v>
      </c>
      <c r="N369" s="122" t="s">
        <v>340</v>
      </c>
      <c r="O369" s="122" t="s">
        <v>2002</v>
      </c>
      <c r="P369" s="122" t="s">
        <v>2002</v>
      </c>
      <c r="Q369" s="122" t="s">
        <v>114</v>
      </c>
      <c r="R369" s="123">
        <v>0</v>
      </c>
      <c r="S369" s="124">
        <v>45838</v>
      </c>
      <c r="T369" s="124">
        <v>51728</v>
      </c>
      <c r="U369" s="125">
        <v>100000000</v>
      </c>
      <c r="V369" s="125">
        <v>100000000</v>
      </c>
      <c r="W369" s="122" t="s">
        <v>114</v>
      </c>
      <c r="X369" s="124" t="s">
        <v>114</v>
      </c>
      <c r="Y369" s="118">
        <v>0</v>
      </c>
      <c r="Z369" s="118">
        <v>0</v>
      </c>
      <c r="AA369" s="118">
        <v>0</v>
      </c>
      <c r="AB369" s="118">
        <v>0</v>
      </c>
      <c r="AC369" s="118">
        <v>0</v>
      </c>
      <c r="AD369" s="118">
        <v>0</v>
      </c>
      <c r="AE369" s="118">
        <v>0</v>
      </c>
      <c r="AF369" s="118">
        <v>0</v>
      </c>
      <c r="AG369" s="118">
        <v>0</v>
      </c>
      <c r="AH369" s="118">
        <v>0</v>
      </c>
      <c r="AI369" s="118">
        <v>0</v>
      </c>
      <c r="AJ369" s="118">
        <v>0</v>
      </c>
      <c r="AK369" s="118">
        <v>0</v>
      </c>
      <c r="AL369" s="118">
        <v>0</v>
      </c>
      <c r="AM369" s="118">
        <v>0</v>
      </c>
      <c r="AN369" s="118">
        <v>0</v>
      </c>
      <c r="AO369" s="118">
        <v>0</v>
      </c>
      <c r="AP369" s="118">
        <v>0</v>
      </c>
      <c r="AQ369" s="118">
        <v>0</v>
      </c>
      <c r="AR369" s="118">
        <v>0</v>
      </c>
      <c r="AS369" s="118">
        <v>0</v>
      </c>
      <c r="AT369" s="118">
        <v>0</v>
      </c>
      <c r="AU369" s="118">
        <v>0</v>
      </c>
      <c r="AV369" s="118">
        <v>0</v>
      </c>
      <c r="AW369" s="118">
        <v>0</v>
      </c>
      <c r="AX369" s="118">
        <v>0</v>
      </c>
      <c r="AY369" s="118">
        <v>0</v>
      </c>
      <c r="AZ369" s="118">
        <v>0</v>
      </c>
      <c r="BA369" s="118">
        <v>0</v>
      </c>
      <c r="BB369" s="118">
        <v>0</v>
      </c>
      <c r="BC369" s="118">
        <v>0</v>
      </c>
      <c r="BD369" s="118">
        <v>0</v>
      </c>
      <c r="BE369" s="118">
        <v>0</v>
      </c>
      <c r="BF369" s="118">
        <v>0</v>
      </c>
      <c r="BG369" s="118">
        <v>0</v>
      </c>
      <c r="BH369" s="118">
        <v>0</v>
      </c>
      <c r="BI369" s="118">
        <v>0</v>
      </c>
      <c r="BJ369" s="118">
        <v>0</v>
      </c>
      <c r="BK369" s="118">
        <v>0</v>
      </c>
      <c r="BL369" s="118">
        <v>0</v>
      </c>
      <c r="BM369" s="118">
        <f t="shared" si="15"/>
        <v>0</v>
      </c>
      <c r="BN369" s="118">
        <f t="shared" si="16"/>
        <v>0</v>
      </c>
      <c r="BO369" s="118">
        <f t="shared" si="17"/>
        <v>0</v>
      </c>
    </row>
    <row r="370" spans="1:67" s="129" customFormat="1" ht="14.4" customHeight="1" x14ac:dyDescent="0.3">
      <c r="A370" s="121">
        <v>20530004</v>
      </c>
      <c r="B370" s="122">
        <v>1</v>
      </c>
      <c r="C370" s="122">
        <v>0</v>
      </c>
      <c r="D370" s="122">
        <v>0</v>
      </c>
      <c r="E370" s="122" t="s">
        <v>0</v>
      </c>
      <c r="F370" s="122" t="s">
        <v>328</v>
      </c>
      <c r="G370" s="122" t="s">
        <v>328</v>
      </c>
      <c r="H370" s="122" t="s">
        <v>328</v>
      </c>
      <c r="I370" s="122" t="s">
        <v>328</v>
      </c>
      <c r="J370" s="122" t="s">
        <v>309</v>
      </c>
      <c r="K370" s="122" t="s">
        <v>1</v>
      </c>
      <c r="L370" s="122" t="s">
        <v>343</v>
      </c>
      <c r="M370" s="122" t="s">
        <v>339</v>
      </c>
      <c r="N370" s="122" t="s">
        <v>340</v>
      </c>
      <c r="O370" s="122" t="s">
        <v>2413</v>
      </c>
      <c r="P370" s="122" t="s">
        <v>2413</v>
      </c>
      <c r="Q370" s="122" t="s">
        <v>1</v>
      </c>
      <c r="R370" s="123">
        <v>0</v>
      </c>
      <c r="S370" s="124">
        <v>45961</v>
      </c>
      <c r="T370" s="124">
        <v>53980</v>
      </c>
      <c r="U370" s="125">
        <v>2400000</v>
      </c>
      <c r="V370" s="125">
        <v>2400000</v>
      </c>
      <c r="W370" s="122" t="s">
        <v>1</v>
      </c>
      <c r="X370" s="124" t="s">
        <v>1</v>
      </c>
      <c r="Y370" s="118">
        <v>0</v>
      </c>
      <c r="Z370" s="118">
        <v>0</v>
      </c>
      <c r="AA370" s="118">
        <v>0</v>
      </c>
      <c r="AB370" s="118">
        <v>0</v>
      </c>
      <c r="AC370" s="118">
        <v>0</v>
      </c>
      <c r="AD370" s="118">
        <v>0</v>
      </c>
      <c r="AE370" s="118">
        <v>0</v>
      </c>
      <c r="AF370" s="118">
        <v>0</v>
      </c>
      <c r="AG370" s="118">
        <v>0</v>
      </c>
      <c r="AH370" s="118">
        <v>0</v>
      </c>
      <c r="AI370" s="118">
        <v>0</v>
      </c>
      <c r="AJ370" s="118">
        <v>0</v>
      </c>
      <c r="AK370" s="118">
        <v>0</v>
      </c>
      <c r="AL370" s="118">
        <v>0</v>
      </c>
      <c r="AM370" s="118">
        <v>0</v>
      </c>
      <c r="AN370" s="118">
        <v>0</v>
      </c>
      <c r="AO370" s="118">
        <v>0</v>
      </c>
      <c r="AP370" s="118">
        <v>0</v>
      </c>
      <c r="AQ370" s="118">
        <v>0</v>
      </c>
      <c r="AR370" s="118">
        <v>0</v>
      </c>
      <c r="AS370" s="118">
        <v>0</v>
      </c>
      <c r="AT370" s="118">
        <v>0</v>
      </c>
      <c r="AU370" s="118">
        <v>0</v>
      </c>
      <c r="AV370" s="118">
        <v>0</v>
      </c>
      <c r="AW370" s="118">
        <v>0</v>
      </c>
      <c r="AX370" s="118">
        <v>0</v>
      </c>
      <c r="AY370" s="118">
        <v>0</v>
      </c>
      <c r="AZ370" s="118">
        <v>0</v>
      </c>
      <c r="BA370" s="118">
        <v>0</v>
      </c>
      <c r="BB370" s="118">
        <v>0</v>
      </c>
      <c r="BC370" s="118">
        <v>0</v>
      </c>
      <c r="BD370" s="118">
        <v>0</v>
      </c>
      <c r="BE370" s="118">
        <v>0</v>
      </c>
      <c r="BF370" s="118">
        <v>0</v>
      </c>
      <c r="BG370" s="118">
        <v>0</v>
      </c>
      <c r="BH370" s="118">
        <v>0</v>
      </c>
      <c r="BI370" s="118">
        <v>0</v>
      </c>
      <c r="BJ370" s="118">
        <v>0</v>
      </c>
      <c r="BK370" s="118">
        <v>0</v>
      </c>
      <c r="BL370" s="118">
        <v>0</v>
      </c>
      <c r="BM370" s="118">
        <f t="shared" si="15"/>
        <v>0</v>
      </c>
      <c r="BN370" s="118">
        <f t="shared" si="16"/>
        <v>0</v>
      </c>
      <c r="BO370" s="118">
        <f t="shared" si="17"/>
        <v>0</v>
      </c>
    </row>
    <row r="371" spans="1:67" s="129" customFormat="1" ht="14.4" customHeight="1" x14ac:dyDescent="0.3">
      <c r="A371" s="121">
        <v>20530005</v>
      </c>
      <c r="B371" s="122">
        <v>1</v>
      </c>
      <c r="C371" s="122">
        <v>0</v>
      </c>
      <c r="D371" s="122">
        <v>0</v>
      </c>
      <c r="E371" s="122" t="s">
        <v>0</v>
      </c>
      <c r="F371" s="122" t="s">
        <v>328</v>
      </c>
      <c r="G371" s="122" t="s">
        <v>328</v>
      </c>
      <c r="H371" s="122" t="s">
        <v>328</v>
      </c>
      <c r="I371" s="122" t="s">
        <v>328</v>
      </c>
      <c r="J371" s="122" t="s">
        <v>309</v>
      </c>
      <c r="K371" s="122" t="s">
        <v>1</v>
      </c>
      <c r="L371" s="122" t="s">
        <v>343</v>
      </c>
      <c r="M371" s="122" t="s">
        <v>339</v>
      </c>
      <c r="N371" s="122" t="s">
        <v>340</v>
      </c>
      <c r="O371" s="122" t="s">
        <v>2414</v>
      </c>
      <c r="P371" s="122" t="s">
        <v>2414</v>
      </c>
      <c r="Q371" s="122" t="s">
        <v>1</v>
      </c>
      <c r="R371" s="123">
        <v>0</v>
      </c>
      <c r="S371" s="124">
        <v>45961</v>
      </c>
      <c r="T371" s="124">
        <v>60555</v>
      </c>
      <c r="U371" s="125">
        <v>5600000</v>
      </c>
      <c r="V371" s="125">
        <v>5600000</v>
      </c>
      <c r="W371" s="122" t="s">
        <v>1</v>
      </c>
      <c r="X371" s="124" t="s">
        <v>1</v>
      </c>
      <c r="Y371" s="118">
        <v>0</v>
      </c>
      <c r="Z371" s="118">
        <v>0</v>
      </c>
      <c r="AA371" s="118">
        <v>0</v>
      </c>
      <c r="AB371" s="118">
        <v>0</v>
      </c>
      <c r="AC371" s="118">
        <v>0</v>
      </c>
      <c r="AD371" s="118">
        <v>0</v>
      </c>
      <c r="AE371" s="118">
        <v>0</v>
      </c>
      <c r="AF371" s="118">
        <v>0</v>
      </c>
      <c r="AG371" s="118">
        <v>0</v>
      </c>
      <c r="AH371" s="118">
        <v>0</v>
      </c>
      <c r="AI371" s="118">
        <v>0</v>
      </c>
      <c r="AJ371" s="118">
        <v>0</v>
      </c>
      <c r="AK371" s="118">
        <v>0</v>
      </c>
      <c r="AL371" s="118">
        <v>0</v>
      </c>
      <c r="AM371" s="118">
        <v>0</v>
      </c>
      <c r="AN371" s="118">
        <v>0</v>
      </c>
      <c r="AO371" s="118">
        <v>0</v>
      </c>
      <c r="AP371" s="118">
        <v>0</v>
      </c>
      <c r="AQ371" s="118">
        <v>0</v>
      </c>
      <c r="AR371" s="118">
        <v>0</v>
      </c>
      <c r="AS371" s="118">
        <v>0</v>
      </c>
      <c r="AT371" s="118">
        <v>0</v>
      </c>
      <c r="AU371" s="118">
        <v>0</v>
      </c>
      <c r="AV371" s="118">
        <v>0</v>
      </c>
      <c r="AW371" s="118">
        <v>0</v>
      </c>
      <c r="AX371" s="118">
        <v>0</v>
      </c>
      <c r="AY371" s="118">
        <v>0</v>
      </c>
      <c r="AZ371" s="118">
        <v>0</v>
      </c>
      <c r="BA371" s="118">
        <v>0</v>
      </c>
      <c r="BB371" s="118">
        <v>0</v>
      </c>
      <c r="BC371" s="118">
        <v>0</v>
      </c>
      <c r="BD371" s="118">
        <v>0</v>
      </c>
      <c r="BE371" s="118">
        <v>0</v>
      </c>
      <c r="BF371" s="118">
        <v>0</v>
      </c>
      <c r="BG371" s="118">
        <v>0</v>
      </c>
      <c r="BH371" s="118">
        <v>0</v>
      </c>
      <c r="BI371" s="118">
        <v>0</v>
      </c>
      <c r="BJ371" s="118">
        <v>0</v>
      </c>
      <c r="BK371" s="118">
        <v>0</v>
      </c>
      <c r="BL371" s="118">
        <v>0</v>
      </c>
      <c r="BM371" s="118">
        <f t="shared" si="15"/>
        <v>0</v>
      </c>
      <c r="BN371" s="118">
        <f t="shared" si="16"/>
        <v>0</v>
      </c>
      <c r="BO371" s="118">
        <f t="shared" si="17"/>
        <v>0</v>
      </c>
    </row>
    <row r="372" spans="1:67" s="129" customFormat="1" ht="14.4" customHeight="1" x14ac:dyDescent="0.3">
      <c r="A372" s="121">
        <v>20530002</v>
      </c>
      <c r="B372" s="122">
        <v>1</v>
      </c>
      <c r="C372" s="122">
        <v>0</v>
      </c>
      <c r="D372" s="122">
        <v>0</v>
      </c>
      <c r="E372" s="122" t="s">
        <v>0</v>
      </c>
      <c r="F372" s="122" t="s">
        <v>328</v>
      </c>
      <c r="G372" s="122" t="s">
        <v>328</v>
      </c>
      <c r="H372" s="122" t="s">
        <v>328</v>
      </c>
      <c r="I372" s="122" t="s">
        <v>328</v>
      </c>
      <c r="J372" s="122" t="s">
        <v>309</v>
      </c>
      <c r="K372" s="122" t="s">
        <v>1</v>
      </c>
      <c r="L372" s="122" t="s">
        <v>341</v>
      </c>
      <c r="M372" s="122" t="s">
        <v>339</v>
      </c>
      <c r="N372" s="122" t="s">
        <v>340</v>
      </c>
      <c r="O372" s="122" t="s">
        <v>2415</v>
      </c>
      <c r="P372" s="122" t="s">
        <v>2415</v>
      </c>
      <c r="Q372" s="122" t="s">
        <v>1</v>
      </c>
      <c r="R372" s="123">
        <v>0</v>
      </c>
      <c r="S372" s="124">
        <v>45961</v>
      </c>
      <c r="T372" s="124">
        <v>53980</v>
      </c>
      <c r="U372" s="125">
        <v>7600000</v>
      </c>
      <c r="V372" s="125">
        <v>7600000</v>
      </c>
      <c r="W372" s="122" t="s">
        <v>1</v>
      </c>
      <c r="X372" s="124" t="s">
        <v>1</v>
      </c>
      <c r="Y372" s="118">
        <v>0</v>
      </c>
      <c r="Z372" s="118">
        <v>0</v>
      </c>
      <c r="AA372" s="118">
        <v>0</v>
      </c>
      <c r="AB372" s="118">
        <v>0</v>
      </c>
      <c r="AC372" s="118">
        <v>0</v>
      </c>
      <c r="AD372" s="118">
        <v>0</v>
      </c>
      <c r="AE372" s="118">
        <v>0</v>
      </c>
      <c r="AF372" s="118">
        <v>0</v>
      </c>
      <c r="AG372" s="118">
        <v>0</v>
      </c>
      <c r="AH372" s="118">
        <v>0</v>
      </c>
      <c r="AI372" s="118">
        <v>0</v>
      </c>
      <c r="AJ372" s="118">
        <v>0</v>
      </c>
      <c r="AK372" s="118">
        <v>0</v>
      </c>
      <c r="AL372" s="118">
        <v>0</v>
      </c>
      <c r="AM372" s="118">
        <v>0</v>
      </c>
      <c r="AN372" s="118">
        <v>0</v>
      </c>
      <c r="AO372" s="118">
        <v>0</v>
      </c>
      <c r="AP372" s="118">
        <v>0</v>
      </c>
      <c r="AQ372" s="118">
        <v>0</v>
      </c>
      <c r="AR372" s="118">
        <v>0</v>
      </c>
      <c r="AS372" s="118">
        <v>0</v>
      </c>
      <c r="AT372" s="118">
        <v>0</v>
      </c>
      <c r="AU372" s="118">
        <v>0</v>
      </c>
      <c r="AV372" s="118">
        <v>0</v>
      </c>
      <c r="AW372" s="118">
        <v>0</v>
      </c>
      <c r="AX372" s="118">
        <v>0</v>
      </c>
      <c r="AY372" s="118">
        <v>0</v>
      </c>
      <c r="AZ372" s="118">
        <v>0</v>
      </c>
      <c r="BA372" s="118">
        <v>0</v>
      </c>
      <c r="BB372" s="118">
        <v>0</v>
      </c>
      <c r="BC372" s="118">
        <v>0</v>
      </c>
      <c r="BD372" s="118">
        <v>0</v>
      </c>
      <c r="BE372" s="118">
        <v>0</v>
      </c>
      <c r="BF372" s="118">
        <v>0</v>
      </c>
      <c r="BG372" s="118">
        <v>0</v>
      </c>
      <c r="BH372" s="118">
        <v>0</v>
      </c>
      <c r="BI372" s="118">
        <v>0</v>
      </c>
      <c r="BJ372" s="118">
        <v>0</v>
      </c>
      <c r="BK372" s="118">
        <v>0</v>
      </c>
      <c r="BL372" s="118">
        <v>0</v>
      </c>
      <c r="BM372" s="118">
        <f t="shared" si="15"/>
        <v>0</v>
      </c>
      <c r="BN372" s="118">
        <f t="shared" si="16"/>
        <v>0</v>
      </c>
      <c r="BO372" s="118">
        <f t="shared" si="17"/>
        <v>0</v>
      </c>
    </row>
    <row r="373" spans="1:67" s="129" customFormat="1" ht="14.4" customHeight="1" x14ac:dyDescent="0.3">
      <c r="A373" s="121">
        <v>20530003</v>
      </c>
      <c r="B373" s="122">
        <v>1</v>
      </c>
      <c r="C373" s="122">
        <v>0</v>
      </c>
      <c r="D373" s="122">
        <v>0</v>
      </c>
      <c r="E373" s="122" t="s">
        <v>0</v>
      </c>
      <c r="F373" s="122" t="s">
        <v>328</v>
      </c>
      <c r="G373" s="122" t="s">
        <v>328</v>
      </c>
      <c r="H373" s="122" t="s">
        <v>328</v>
      </c>
      <c r="I373" s="122" t="s">
        <v>328</v>
      </c>
      <c r="J373" s="122" t="s">
        <v>309</v>
      </c>
      <c r="K373" s="122" t="s">
        <v>1</v>
      </c>
      <c r="L373" s="122" t="s">
        <v>341</v>
      </c>
      <c r="M373" s="122" t="s">
        <v>339</v>
      </c>
      <c r="N373" s="122" t="s">
        <v>340</v>
      </c>
      <c r="O373" s="122" t="s">
        <v>2416</v>
      </c>
      <c r="P373" s="122" t="s">
        <v>2416</v>
      </c>
      <c r="Q373" s="122" t="s">
        <v>1</v>
      </c>
      <c r="R373" s="123">
        <v>0</v>
      </c>
      <c r="S373" s="124">
        <v>45961</v>
      </c>
      <c r="T373" s="124">
        <v>60555</v>
      </c>
      <c r="U373" s="125">
        <v>17400000</v>
      </c>
      <c r="V373" s="125">
        <v>17400000</v>
      </c>
      <c r="W373" s="122" t="s">
        <v>1</v>
      </c>
      <c r="X373" s="124" t="s">
        <v>1</v>
      </c>
      <c r="Y373" s="118">
        <v>0</v>
      </c>
      <c r="Z373" s="118">
        <v>0</v>
      </c>
      <c r="AA373" s="118">
        <v>0</v>
      </c>
      <c r="AB373" s="118">
        <v>0</v>
      </c>
      <c r="AC373" s="118">
        <v>0</v>
      </c>
      <c r="AD373" s="118">
        <v>0</v>
      </c>
      <c r="AE373" s="118">
        <v>0</v>
      </c>
      <c r="AF373" s="118">
        <v>0</v>
      </c>
      <c r="AG373" s="118">
        <v>0</v>
      </c>
      <c r="AH373" s="118">
        <v>0</v>
      </c>
      <c r="AI373" s="118">
        <v>0</v>
      </c>
      <c r="AJ373" s="118">
        <v>0</v>
      </c>
      <c r="AK373" s="118">
        <v>0</v>
      </c>
      <c r="AL373" s="118">
        <v>0</v>
      </c>
      <c r="AM373" s="118">
        <v>0</v>
      </c>
      <c r="AN373" s="118">
        <v>0</v>
      </c>
      <c r="AO373" s="118">
        <v>0</v>
      </c>
      <c r="AP373" s="118">
        <v>0</v>
      </c>
      <c r="AQ373" s="118">
        <v>0</v>
      </c>
      <c r="AR373" s="118">
        <v>0</v>
      </c>
      <c r="AS373" s="118">
        <v>0</v>
      </c>
      <c r="AT373" s="118">
        <v>0</v>
      </c>
      <c r="AU373" s="118">
        <v>0</v>
      </c>
      <c r="AV373" s="118">
        <v>0</v>
      </c>
      <c r="AW373" s="118">
        <v>0</v>
      </c>
      <c r="AX373" s="118">
        <v>0</v>
      </c>
      <c r="AY373" s="118">
        <v>0</v>
      </c>
      <c r="AZ373" s="118">
        <v>0</v>
      </c>
      <c r="BA373" s="118">
        <v>0</v>
      </c>
      <c r="BB373" s="118">
        <v>0</v>
      </c>
      <c r="BC373" s="118">
        <v>0</v>
      </c>
      <c r="BD373" s="118">
        <v>0</v>
      </c>
      <c r="BE373" s="118">
        <v>0</v>
      </c>
      <c r="BF373" s="118">
        <v>0</v>
      </c>
      <c r="BG373" s="118">
        <v>0</v>
      </c>
      <c r="BH373" s="118">
        <v>0</v>
      </c>
      <c r="BI373" s="118">
        <v>0</v>
      </c>
      <c r="BJ373" s="118">
        <v>0</v>
      </c>
      <c r="BK373" s="118">
        <v>0</v>
      </c>
      <c r="BL373" s="118">
        <v>0</v>
      </c>
      <c r="BM373" s="118">
        <f t="shared" si="15"/>
        <v>0</v>
      </c>
      <c r="BN373" s="118">
        <f t="shared" si="16"/>
        <v>0</v>
      </c>
      <c r="BO373" s="118">
        <f t="shared" si="17"/>
        <v>0</v>
      </c>
    </row>
    <row r="374" spans="1:67" s="129" customFormat="1" ht="14.4" customHeight="1" x14ac:dyDescent="0.3">
      <c r="A374" s="121">
        <v>23271000</v>
      </c>
      <c r="B374" s="122">
        <v>1</v>
      </c>
      <c r="C374" s="122">
        <v>1</v>
      </c>
      <c r="D374" s="122">
        <v>0</v>
      </c>
      <c r="E374" s="122" t="s">
        <v>0</v>
      </c>
      <c r="F374" s="122" t="s">
        <v>306</v>
      </c>
      <c r="G374" s="122" t="s">
        <v>314</v>
      </c>
      <c r="H374" s="122" t="s">
        <v>314</v>
      </c>
      <c r="I374" s="122" t="s">
        <v>314</v>
      </c>
      <c r="J374" s="122" t="s">
        <v>309</v>
      </c>
      <c r="K374" s="122" t="s">
        <v>208</v>
      </c>
      <c r="L374" s="122" t="s">
        <v>2419</v>
      </c>
      <c r="M374" s="122" t="s">
        <v>325</v>
      </c>
      <c r="N374" s="122" t="s">
        <v>1874</v>
      </c>
      <c r="O374" s="122" t="s">
        <v>2420</v>
      </c>
      <c r="P374" s="122" t="s">
        <v>2420</v>
      </c>
      <c r="Q374" s="122" t="s">
        <v>208</v>
      </c>
      <c r="R374" s="123">
        <v>0</v>
      </c>
      <c r="S374" s="124">
        <v>45988</v>
      </c>
      <c r="T374" s="124">
        <v>53235</v>
      </c>
      <c r="U374" s="125">
        <v>40000000</v>
      </c>
      <c r="V374" s="125">
        <v>40000000</v>
      </c>
      <c r="W374" s="122" t="s">
        <v>326</v>
      </c>
      <c r="X374" s="124" t="s">
        <v>208</v>
      </c>
      <c r="Y374" s="118">
        <v>0</v>
      </c>
      <c r="Z374" s="118">
        <v>0</v>
      </c>
      <c r="AA374" s="118">
        <v>0</v>
      </c>
      <c r="AB374" s="118">
        <v>0</v>
      </c>
      <c r="AC374" s="118">
        <v>0</v>
      </c>
      <c r="AD374" s="118">
        <v>0</v>
      </c>
      <c r="AE374" s="118">
        <v>0</v>
      </c>
      <c r="AF374" s="118">
        <v>0</v>
      </c>
      <c r="AG374" s="118">
        <v>0</v>
      </c>
      <c r="AH374" s="118">
        <v>0</v>
      </c>
      <c r="AI374" s="118">
        <v>0</v>
      </c>
      <c r="AJ374" s="118">
        <v>0</v>
      </c>
      <c r="AK374" s="118">
        <v>0</v>
      </c>
      <c r="AL374" s="118">
        <v>0</v>
      </c>
      <c r="AM374" s="118">
        <v>0</v>
      </c>
      <c r="AN374" s="118">
        <v>0</v>
      </c>
      <c r="AO374" s="118">
        <v>0</v>
      </c>
      <c r="AP374" s="118">
        <v>0</v>
      </c>
      <c r="AQ374" s="118">
        <v>0</v>
      </c>
      <c r="AR374" s="118">
        <v>0</v>
      </c>
      <c r="AS374" s="118">
        <v>0</v>
      </c>
      <c r="AT374" s="118">
        <v>0</v>
      </c>
      <c r="AU374" s="118">
        <v>0</v>
      </c>
      <c r="AV374" s="118">
        <v>0</v>
      </c>
      <c r="AW374" s="118">
        <v>0</v>
      </c>
      <c r="AX374" s="118">
        <v>0</v>
      </c>
      <c r="AY374" s="118">
        <v>0</v>
      </c>
      <c r="AZ374" s="118">
        <v>0</v>
      </c>
      <c r="BA374" s="118">
        <v>0</v>
      </c>
      <c r="BB374" s="118">
        <v>0</v>
      </c>
      <c r="BC374" s="118">
        <v>0</v>
      </c>
      <c r="BD374" s="118">
        <v>0</v>
      </c>
      <c r="BE374" s="118">
        <v>0</v>
      </c>
      <c r="BF374" s="118">
        <v>0</v>
      </c>
      <c r="BG374" s="118">
        <v>0</v>
      </c>
      <c r="BH374" s="118">
        <v>0</v>
      </c>
      <c r="BI374" s="118">
        <v>0</v>
      </c>
      <c r="BJ374" s="118">
        <v>0</v>
      </c>
      <c r="BK374" s="118">
        <v>0</v>
      </c>
      <c r="BL374" s="118">
        <v>0</v>
      </c>
      <c r="BM374" s="118">
        <f t="shared" si="15"/>
        <v>0</v>
      </c>
      <c r="BN374" s="118">
        <f t="shared" si="16"/>
        <v>0</v>
      </c>
      <c r="BO374" s="118">
        <f t="shared" si="17"/>
        <v>0</v>
      </c>
    </row>
    <row r="375" spans="1:67" s="129" customFormat="1" ht="14.4" customHeight="1" x14ac:dyDescent="0.3">
      <c r="A375" s="121">
        <v>20885000</v>
      </c>
      <c r="B375" s="122">
        <v>1</v>
      </c>
      <c r="C375" s="122">
        <v>1</v>
      </c>
      <c r="D375" s="122">
        <v>0</v>
      </c>
      <c r="E375" s="122" t="s">
        <v>0</v>
      </c>
      <c r="F375" s="122" t="s">
        <v>306</v>
      </c>
      <c r="G375" s="122" t="s">
        <v>307</v>
      </c>
      <c r="H375" s="122" t="s">
        <v>317</v>
      </c>
      <c r="I375" s="122" t="s">
        <v>336</v>
      </c>
      <c r="J375" s="122" t="s">
        <v>309</v>
      </c>
      <c r="K375" s="122" t="s">
        <v>150</v>
      </c>
      <c r="L375" s="122" t="s">
        <v>565</v>
      </c>
      <c r="M375" s="122" t="s">
        <v>339</v>
      </c>
      <c r="N375" s="122" t="s">
        <v>340</v>
      </c>
      <c r="O375" s="122" t="s">
        <v>2421</v>
      </c>
      <c r="P375" s="122" t="s">
        <v>2421</v>
      </c>
      <c r="Q375" s="122" t="s">
        <v>150</v>
      </c>
      <c r="R375" s="123">
        <v>0</v>
      </c>
      <c r="S375" s="124">
        <v>45986</v>
      </c>
      <c r="T375" s="124">
        <v>51465</v>
      </c>
      <c r="U375" s="125">
        <v>28000000</v>
      </c>
      <c r="V375" s="125">
        <v>28000000</v>
      </c>
      <c r="W375" s="122" t="s">
        <v>150</v>
      </c>
      <c r="X375" s="124" t="s">
        <v>150</v>
      </c>
      <c r="Y375" s="118">
        <v>0</v>
      </c>
      <c r="Z375" s="118">
        <v>0</v>
      </c>
      <c r="AA375" s="118">
        <v>0</v>
      </c>
      <c r="AB375" s="118">
        <v>0</v>
      </c>
      <c r="AC375" s="118">
        <v>0</v>
      </c>
      <c r="AD375" s="118">
        <v>0</v>
      </c>
      <c r="AE375" s="118">
        <v>0</v>
      </c>
      <c r="AF375" s="118">
        <v>0</v>
      </c>
      <c r="AG375" s="118">
        <v>0</v>
      </c>
      <c r="AH375" s="118">
        <v>0</v>
      </c>
      <c r="AI375" s="118">
        <v>0</v>
      </c>
      <c r="AJ375" s="118">
        <v>0</v>
      </c>
      <c r="AK375" s="118">
        <v>0</v>
      </c>
      <c r="AL375" s="118">
        <v>0</v>
      </c>
      <c r="AM375" s="118">
        <v>0</v>
      </c>
      <c r="AN375" s="118">
        <v>0</v>
      </c>
      <c r="AO375" s="118">
        <v>0</v>
      </c>
      <c r="AP375" s="118">
        <v>0</v>
      </c>
      <c r="AQ375" s="118">
        <v>0</v>
      </c>
      <c r="AR375" s="118">
        <v>0</v>
      </c>
      <c r="AS375" s="118">
        <v>0</v>
      </c>
      <c r="AT375" s="118">
        <v>0</v>
      </c>
      <c r="AU375" s="118">
        <v>0</v>
      </c>
      <c r="AV375" s="118">
        <v>0</v>
      </c>
      <c r="AW375" s="118">
        <v>0</v>
      </c>
      <c r="AX375" s="118">
        <v>0</v>
      </c>
      <c r="AY375" s="118">
        <v>0</v>
      </c>
      <c r="AZ375" s="118">
        <v>0</v>
      </c>
      <c r="BA375" s="118">
        <v>0</v>
      </c>
      <c r="BB375" s="118">
        <v>0</v>
      </c>
      <c r="BC375" s="118">
        <v>0</v>
      </c>
      <c r="BD375" s="118">
        <v>0</v>
      </c>
      <c r="BE375" s="118">
        <v>0</v>
      </c>
      <c r="BF375" s="118">
        <v>0</v>
      </c>
      <c r="BG375" s="118">
        <v>0</v>
      </c>
      <c r="BH375" s="118">
        <v>0</v>
      </c>
      <c r="BI375" s="118">
        <v>0</v>
      </c>
      <c r="BJ375" s="118">
        <v>0</v>
      </c>
      <c r="BK375" s="118">
        <v>0</v>
      </c>
      <c r="BL375" s="118">
        <v>0</v>
      </c>
      <c r="BM375" s="118">
        <f t="shared" si="15"/>
        <v>0</v>
      </c>
      <c r="BN375" s="118">
        <f t="shared" si="16"/>
        <v>0</v>
      </c>
      <c r="BO375" s="118">
        <f t="shared" si="17"/>
        <v>0</v>
      </c>
    </row>
    <row r="376" spans="1:67" s="129" customFormat="1" ht="14.4" customHeight="1" x14ac:dyDescent="0.3">
      <c r="A376" s="121">
        <v>23221000</v>
      </c>
      <c r="B376" s="122">
        <v>1</v>
      </c>
      <c r="C376" s="122">
        <v>0</v>
      </c>
      <c r="D376" s="122">
        <v>0</v>
      </c>
      <c r="E376" s="122" t="s">
        <v>0</v>
      </c>
      <c r="F376" s="122" t="s">
        <v>328</v>
      </c>
      <c r="G376" s="122" t="s">
        <v>328</v>
      </c>
      <c r="H376" s="122" t="s">
        <v>328</v>
      </c>
      <c r="I376" s="122" t="s">
        <v>328</v>
      </c>
      <c r="J376" s="122" t="s">
        <v>309</v>
      </c>
      <c r="K376" s="122" t="s">
        <v>176</v>
      </c>
      <c r="L376" s="122" t="s">
        <v>330</v>
      </c>
      <c r="M376" s="122" t="s">
        <v>325</v>
      </c>
      <c r="N376" s="122" t="s">
        <v>1874</v>
      </c>
      <c r="O376" s="122" t="s">
        <v>2452</v>
      </c>
      <c r="P376" s="122" t="s">
        <v>2452</v>
      </c>
      <c r="Q376" s="122" t="s">
        <v>176</v>
      </c>
      <c r="R376" s="123">
        <v>0</v>
      </c>
      <c r="S376" s="124">
        <v>46009</v>
      </c>
      <c r="T376" s="124">
        <v>53281</v>
      </c>
      <c r="U376" s="125">
        <v>48500000</v>
      </c>
      <c r="V376" s="125">
        <v>48500000</v>
      </c>
      <c r="W376" s="122" t="s">
        <v>326</v>
      </c>
      <c r="X376" s="124" t="s">
        <v>176</v>
      </c>
      <c r="Y376" s="118">
        <v>0</v>
      </c>
      <c r="Z376" s="118">
        <v>0</v>
      </c>
      <c r="AA376" s="118">
        <v>0</v>
      </c>
      <c r="AB376" s="118">
        <v>0</v>
      </c>
      <c r="AC376" s="118">
        <v>0</v>
      </c>
      <c r="AD376" s="118">
        <v>0</v>
      </c>
      <c r="AE376" s="118">
        <v>0</v>
      </c>
      <c r="AF376" s="118">
        <v>0</v>
      </c>
      <c r="AG376" s="118">
        <v>0</v>
      </c>
      <c r="AH376" s="118">
        <v>0</v>
      </c>
      <c r="AI376" s="118">
        <v>0</v>
      </c>
      <c r="AJ376" s="118">
        <v>0</v>
      </c>
      <c r="AK376" s="118">
        <v>0</v>
      </c>
      <c r="AL376" s="118">
        <v>0</v>
      </c>
      <c r="AM376" s="118">
        <v>0</v>
      </c>
      <c r="AN376" s="118">
        <v>0</v>
      </c>
      <c r="AO376" s="118">
        <v>0</v>
      </c>
      <c r="AP376" s="118">
        <v>0</v>
      </c>
      <c r="AQ376" s="118">
        <v>0</v>
      </c>
      <c r="AR376" s="118">
        <v>0</v>
      </c>
      <c r="AS376" s="118">
        <v>0</v>
      </c>
      <c r="AT376" s="118">
        <v>0</v>
      </c>
      <c r="AU376" s="118">
        <v>0</v>
      </c>
      <c r="AV376" s="118">
        <v>0</v>
      </c>
      <c r="AW376" s="118">
        <v>0</v>
      </c>
      <c r="AX376" s="118">
        <v>0</v>
      </c>
      <c r="AY376" s="118">
        <v>0</v>
      </c>
      <c r="AZ376" s="118">
        <v>0</v>
      </c>
      <c r="BA376" s="118">
        <v>0</v>
      </c>
      <c r="BB376" s="118">
        <v>0</v>
      </c>
      <c r="BC376" s="118">
        <v>0</v>
      </c>
      <c r="BD376" s="118">
        <v>0</v>
      </c>
      <c r="BE376" s="118">
        <v>0</v>
      </c>
      <c r="BF376" s="118">
        <v>0</v>
      </c>
      <c r="BG376" s="118">
        <v>0</v>
      </c>
      <c r="BH376" s="118">
        <v>0</v>
      </c>
      <c r="BI376" s="118">
        <v>0</v>
      </c>
      <c r="BJ376" s="118">
        <v>0</v>
      </c>
      <c r="BK376" s="118">
        <v>0</v>
      </c>
      <c r="BL376" s="118">
        <v>0</v>
      </c>
      <c r="BM376" s="118">
        <f t="shared" si="15"/>
        <v>0</v>
      </c>
      <c r="BN376" s="118">
        <f t="shared" si="16"/>
        <v>0</v>
      </c>
      <c r="BO376" s="118">
        <f t="shared" si="17"/>
        <v>0</v>
      </c>
    </row>
    <row r="377" spans="1:67" s="129" customFormat="1" ht="14.4" customHeight="1" x14ac:dyDescent="0.3">
      <c r="A377" s="121">
        <v>28115000</v>
      </c>
      <c r="B377" s="122">
        <v>1</v>
      </c>
      <c r="C377" s="122">
        <v>0</v>
      </c>
      <c r="D377" s="122">
        <v>0</v>
      </c>
      <c r="E377" s="122" t="s">
        <v>0</v>
      </c>
      <c r="F377" s="122" t="s">
        <v>328</v>
      </c>
      <c r="G377" s="122" t="s">
        <v>328</v>
      </c>
      <c r="H377" s="122" t="s">
        <v>328</v>
      </c>
      <c r="I377" s="122" t="s">
        <v>328</v>
      </c>
      <c r="J377" s="122" t="s">
        <v>328</v>
      </c>
      <c r="K377" s="122" t="s">
        <v>258</v>
      </c>
      <c r="L377" s="139" t="s">
        <v>330</v>
      </c>
      <c r="M377" s="122" t="s">
        <v>311</v>
      </c>
      <c r="N377" s="122" t="s">
        <v>316</v>
      </c>
      <c r="O377" s="122" t="s">
        <v>2459</v>
      </c>
      <c r="P377" s="122" t="s">
        <v>2459</v>
      </c>
      <c r="Q377" s="122" t="s">
        <v>258</v>
      </c>
      <c r="R377" s="123">
        <v>0</v>
      </c>
      <c r="S377" s="124">
        <v>45970</v>
      </c>
      <c r="T377" s="124">
        <v>52179</v>
      </c>
      <c r="U377" s="125">
        <v>100000000</v>
      </c>
      <c r="V377" s="125">
        <v>100000000</v>
      </c>
      <c r="W377" s="122" t="s">
        <v>313</v>
      </c>
      <c r="X377" s="124" t="s">
        <v>258</v>
      </c>
      <c r="Y377" s="118">
        <v>0</v>
      </c>
      <c r="Z377" s="118">
        <v>0</v>
      </c>
      <c r="AA377" s="118">
        <v>0</v>
      </c>
      <c r="AB377" s="118">
        <v>0</v>
      </c>
      <c r="AC377" s="118">
        <v>0</v>
      </c>
      <c r="AD377" s="118">
        <v>0</v>
      </c>
      <c r="AE377" s="118">
        <v>0</v>
      </c>
      <c r="AF377" s="118">
        <v>0</v>
      </c>
      <c r="AG377" s="118">
        <v>0</v>
      </c>
      <c r="AH377" s="118">
        <v>0</v>
      </c>
      <c r="AI377" s="118">
        <v>0</v>
      </c>
      <c r="AJ377" s="118">
        <v>0</v>
      </c>
      <c r="AK377" s="118">
        <v>0</v>
      </c>
      <c r="AL377" s="118">
        <v>0</v>
      </c>
      <c r="AM377" s="118">
        <v>0</v>
      </c>
      <c r="AN377" s="118">
        <v>0</v>
      </c>
      <c r="AO377" s="118">
        <v>0</v>
      </c>
      <c r="AP377" s="118">
        <v>0</v>
      </c>
      <c r="AQ377" s="118">
        <v>0</v>
      </c>
      <c r="AR377" s="118">
        <v>0</v>
      </c>
      <c r="AS377" s="118">
        <v>0</v>
      </c>
      <c r="AT377" s="118">
        <v>0</v>
      </c>
      <c r="AU377" s="118">
        <v>0</v>
      </c>
      <c r="AV377" s="118">
        <v>0</v>
      </c>
      <c r="AW377" s="118">
        <v>0</v>
      </c>
      <c r="AX377" s="118">
        <v>0</v>
      </c>
      <c r="AY377" s="118">
        <v>0</v>
      </c>
      <c r="AZ377" s="118">
        <v>0</v>
      </c>
      <c r="BA377" s="118">
        <v>0</v>
      </c>
      <c r="BB377" s="118">
        <v>0</v>
      </c>
      <c r="BC377" s="118">
        <v>0</v>
      </c>
      <c r="BD377" s="118">
        <v>0</v>
      </c>
      <c r="BE377" s="118">
        <v>0</v>
      </c>
      <c r="BF377" s="118">
        <v>0</v>
      </c>
      <c r="BG377" s="118">
        <v>0</v>
      </c>
      <c r="BH377" s="118">
        <v>0</v>
      </c>
      <c r="BI377" s="118">
        <v>0</v>
      </c>
      <c r="BJ377" s="118">
        <v>0</v>
      </c>
      <c r="BK377" s="118">
        <v>0</v>
      </c>
      <c r="BL377" s="118">
        <v>0</v>
      </c>
      <c r="BM377" s="118">
        <f t="shared" si="15"/>
        <v>0</v>
      </c>
      <c r="BN377" s="118">
        <f t="shared" si="16"/>
        <v>0</v>
      </c>
      <c r="BO377" s="118">
        <f t="shared" si="17"/>
        <v>0</v>
      </c>
    </row>
    <row r="378" spans="1:67" s="129" customFormat="1" ht="14.4" customHeight="1" x14ac:dyDescent="0.3">
      <c r="A378" s="29"/>
      <c r="B378" s="23"/>
      <c r="C378" s="23"/>
      <c r="D378" s="23"/>
      <c r="E378" s="23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3"/>
      <c r="S378" s="58"/>
      <c r="T378" s="58"/>
      <c r="U378" s="78"/>
      <c r="V378" s="59"/>
      <c r="W378" s="18"/>
      <c r="X378" s="18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</row>
    <row r="379" spans="1:67" s="129" customFormat="1" ht="14.4" customHeight="1" x14ac:dyDescent="0.3">
      <c r="A379" s="29"/>
      <c r="B379" s="23"/>
      <c r="C379" s="23"/>
      <c r="D379" s="23"/>
      <c r="E379" s="23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3"/>
      <c r="S379" s="58"/>
      <c r="T379" s="58"/>
      <c r="U379" s="78"/>
      <c r="V379" s="59"/>
      <c r="W379" s="18"/>
      <c r="X379" s="18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</row>
    <row r="380" spans="1:67" s="129" customFormat="1" ht="14.4" customHeight="1" x14ac:dyDescent="0.3">
      <c r="A380" s="29"/>
      <c r="B380" s="23"/>
      <c r="C380" s="23"/>
      <c r="D380" s="23"/>
      <c r="E380" s="23"/>
      <c r="F380" s="60"/>
      <c r="G380" s="60"/>
      <c r="H380" s="60"/>
      <c r="I380" s="60"/>
      <c r="J380" s="60"/>
      <c r="K380" s="11"/>
      <c r="L380" s="11"/>
      <c r="M380" s="60"/>
      <c r="N380" s="60"/>
      <c r="O380" s="87"/>
      <c r="P380" s="87"/>
      <c r="Q380" s="87"/>
      <c r="R380" s="13"/>
      <c r="S380" s="85"/>
      <c r="T380" s="58"/>
      <c r="U380" s="89"/>
      <c r="V380" s="88"/>
      <c r="W380" s="87"/>
      <c r="X380" s="87"/>
      <c r="Y380" s="51">
        <f>+SUBTOTAL(9,Y3:Y377)</f>
        <v>3166355204.9249983</v>
      </c>
      <c r="Z380" s="51">
        <f t="shared" ref="Z380:BO380" si="18">+SUBTOTAL(9,Z3:Z377)</f>
        <v>4209925446.283999</v>
      </c>
      <c r="AA380" s="51">
        <f t="shared" si="18"/>
        <v>4156171214.7250004</v>
      </c>
      <c r="AB380" s="51">
        <f t="shared" si="18"/>
        <v>3968496264.75</v>
      </c>
      <c r="AC380" s="51">
        <f t="shared" si="18"/>
        <v>3726867449.2590003</v>
      </c>
      <c r="AD380" s="51">
        <f t="shared" si="18"/>
        <v>3845222975.2019987</v>
      </c>
      <c r="AE380" s="51">
        <f t="shared" si="18"/>
        <v>4278710037.5450006</v>
      </c>
      <c r="AF380" s="51">
        <f t="shared" si="18"/>
        <v>4104064756.9900002</v>
      </c>
      <c r="AG380" s="51">
        <f t="shared" si="18"/>
        <v>3909652669.9820013</v>
      </c>
      <c r="AH380" s="51">
        <f t="shared" si="18"/>
        <v>2609012721.927</v>
      </c>
      <c r="AI380" s="51">
        <f t="shared" si="18"/>
        <v>1976871443.3830004</v>
      </c>
      <c r="AJ380" s="51">
        <f t="shared" si="18"/>
        <v>2508561614.0900002</v>
      </c>
      <c r="AK380" s="51">
        <f t="shared" si="18"/>
        <v>2662720198.6059995</v>
      </c>
      <c r="AL380" s="51">
        <f t="shared" si="18"/>
        <v>2229896909.5209999</v>
      </c>
      <c r="AM380" s="51">
        <f t="shared" si="18"/>
        <v>1507618358.165</v>
      </c>
      <c r="AN380" s="51">
        <f t="shared" si="18"/>
        <v>765998775.74500012</v>
      </c>
      <c r="AO380" s="51">
        <f t="shared" si="18"/>
        <v>534795397.69199991</v>
      </c>
      <c r="AP380" s="51">
        <f t="shared" si="18"/>
        <v>420235242.28799993</v>
      </c>
      <c r="AQ380" s="51">
        <f t="shared" si="18"/>
        <v>324799655.21499997</v>
      </c>
      <c r="AR380" s="51">
        <f t="shared" si="18"/>
        <v>246190937.27800006</v>
      </c>
      <c r="AS380" s="51">
        <f t="shared" si="18"/>
        <v>173144621.998</v>
      </c>
      <c r="AT380" s="51">
        <f t="shared" si="18"/>
        <v>180901986.18799999</v>
      </c>
      <c r="AU380" s="51">
        <f t="shared" si="18"/>
        <v>149364395.70300001</v>
      </c>
      <c r="AV380" s="51">
        <f t="shared" si="18"/>
        <v>102433934.149</v>
      </c>
      <c r="AW380" s="51">
        <f t="shared" si="18"/>
        <v>73401037.720000014</v>
      </c>
      <c r="AX380" s="51">
        <f t="shared" si="18"/>
        <v>64736295.441</v>
      </c>
      <c r="AY380" s="51">
        <f t="shared" si="18"/>
        <v>60438741.417000003</v>
      </c>
      <c r="AZ380" s="51">
        <f t="shared" si="18"/>
        <v>55830839.399999999</v>
      </c>
      <c r="BA380" s="51">
        <f t="shared" si="18"/>
        <v>50957241.765000001</v>
      </c>
      <c r="BB380" s="51">
        <f t="shared" si="18"/>
        <v>565047.91099999996</v>
      </c>
      <c r="BC380" s="51">
        <f t="shared" si="18"/>
        <v>565047.91099999996</v>
      </c>
      <c r="BD380" s="51">
        <f t="shared" si="18"/>
        <v>565047.91099999996</v>
      </c>
      <c r="BE380" s="51">
        <f t="shared" si="18"/>
        <v>565047.91099999996</v>
      </c>
      <c r="BF380" s="51">
        <f t="shared" si="18"/>
        <v>565047.91099999996</v>
      </c>
      <c r="BG380" s="51">
        <f t="shared" si="18"/>
        <v>565047.91099999996</v>
      </c>
      <c r="BH380" s="51">
        <f t="shared" si="18"/>
        <v>565047.91099999996</v>
      </c>
      <c r="BI380" s="51">
        <f t="shared" si="18"/>
        <v>565047.91099999996</v>
      </c>
      <c r="BJ380" s="51">
        <f t="shared" si="18"/>
        <v>565047.91</v>
      </c>
      <c r="BK380" s="51">
        <f t="shared" si="18"/>
        <v>0</v>
      </c>
      <c r="BL380" s="51">
        <f t="shared" si="18"/>
        <v>0</v>
      </c>
      <c r="BM380" s="51">
        <f t="shared" si="18"/>
        <v>7376280651.2089977</v>
      </c>
      <c r="BN380" s="51">
        <f t="shared" si="18"/>
        <v>44692181147.342026</v>
      </c>
      <c r="BO380" s="51">
        <f t="shared" si="18"/>
        <v>52068461798.551018</v>
      </c>
    </row>
    <row r="381" spans="1:67" s="129" customFormat="1" ht="14.4" customHeight="1" x14ac:dyDescent="0.3">
      <c r="A381" s="29"/>
      <c r="B381" s="23"/>
      <c r="C381" s="23"/>
      <c r="D381" s="23"/>
      <c r="E381" s="23"/>
      <c r="F381" s="60"/>
      <c r="G381" s="60"/>
      <c r="H381" s="60"/>
      <c r="I381" s="60"/>
      <c r="J381" s="60"/>
      <c r="K381" s="11"/>
      <c r="L381" s="11"/>
      <c r="M381" s="60"/>
      <c r="N381" s="60"/>
      <c r="O381" s="87"/>
      <c r="P381" s="87"/>
      <c r="Q381" s="87"/>
      <c r="R381" s="13"/>
      <c r="S381" s="85"/>
      <c r="T381" s="58"/>
      <c r="U381" s="89"/>
      <c r="V381" s="88"/>
      <c r="W381" s="87"/>
      <c r="X381" s="87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</row>
    <row r="382" spans="1:67" s="129" customFormat="1" x14ac:dyDescent="0.3">
      <c r="A382" s="29"/>
      <c r="B382" s="23"/>
      <c r="C382" s="23"/>
      <c r="D382" s="23"/>
      <c r="E382" s="23"/>
      <c r="F382" s="60"/>
      <c r="G382" s="60"/>
      <c r="H382" s="60"/>
      <c r="I382" s="60"/>
      <c r="J382" s="60"/>
      <c r="K382" s="11"/>
      <c r="L382" s="11"/>
      <c r="M382" s="60"/>
      <c r="N382" s="60"/>
      <c r="O382" s="87"/>
      <c r="P382" s="87"/>
      <c r="Q382" s="87"/>
      <c r="R382" s="13"/>
      <c r="S382" s="85"/>
      <c r="T382" s="58"/>
      <c r="U382" s="89"/>
      <c r="V382" s="88"/>
      <c r="W382" s="87"/>
      <c r="X382" s="87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</row>
    <row r="383" spans="1:67" x14ac:dyDescent="0.3">
      <c r="A383" s="29"/>
      <c r="B383" s="23"/>
      <c r="C383" s="23"/>
      <c r="D383" s="23"/>
      <c r="E383" s="23"/>
      <c r="F383" s="18"/>
      <c r="G383" s="18"/>
      <c r="H383" s="18"/>
      <c r="I383" s="18"/>
      <c r="J383" s="18"/>
      <c r="K383"/>
      <c r="L383" s="18"/>
      <c r="M383" s="18"/>
      <c r="N383" s="18"/>
      <c r="O383"/>
      <c r="P383" s="18"/>
      <c r="Q383" s="18"/>
      <c r="R383" s="13"/>
      <c r="S383" s="58"/>
      <c r="T383" s="58"/>
      <c r="U383" s="78"/>
      <c r="V383" s="59"/>
      <c r="W383" s="18"/>
      <c r="X383" s="18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</row>
    <row r="384" spans="1:67" x14ac:dyDescent="0.3">
      <c r="A384" s="29"/>
      <c r="B384" s="50"/>
      <c r="C384" s="50"/>
      <c r="D384" s="50"/>
      <c r="E384" s="23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77"/>
      <c r="S384" s="77"/>
      <c r="T384" s="77"/>
      <c r="U384" s="92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</row>
    <row r="385" spans="1:67" x14ac:dyDescent="0.3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76"/>
      <c r="R385" s="76"/>
      <c r="S385" s="13"/>
      <c r="T385" s="50"/>
      <c r="U385" s="93"/>
      <c r="V385" s="50"/>
      <c r="W385" s="50"/>
      <c r="X385" s="50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50"/>
      <c r="BN385" s="50"/>
      <c r="BO385" s="13"/>
    </row>
    <row r="386" spans="1:67" x14ac:dyDescent="0.3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77"/>
      <c r="Q386" s="51"/>
      <c r="R386" s="13"/>
      <c r="S386" s="13"/>
      <c r="T386" s="50"/>
      <c r="U386" s="93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62"/>
      <c r="BO386" s="51"/>
    </row>
    <row r="387" spans="1:67" x14ac:dyDescent="0.3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77"/>
      <c r="R387" s="51"/>
      <c r="S387" s="13"/>
      <c r="T387" s="50"/>
      <c r="U387" s="93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13"/>
    </row>
    <row r="388" spans="1:67" x14ac:dyDescent="0.3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77"/>
      <c r="R388" s="77"/>
      <c r="S388" s="13"/>
      <c r="T388" s="50"/>
      <c r="U388" s="93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62"/>
      <c r="BO388" s="51"/>
    </row>
    <row r="389" spans="1:67" x14ac:dyDescent="0.3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77"/>
      <c r="R389" s="13"/>
      <c r="S389" s="13"/>
      <c r="T389" s="50"/>
      <c r="U389" s="93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62"/>
      <c r="BO389" s="51"/>
    </row>
    <row r="390" spans="1:67" x14ac:dyDescent="0.3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80"/>
      <c r="R390" s="83"/>
      <c r="S390" s="13"/>
      <c r="T390" s="50"/>
      <c r="U390" s="94"/>
      <c r="V390" s="83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62"/>
      <c r="BO390" s="51"/>
    </row>
    <row r="391" spans="1:67" x14ac:dyDescent="0.3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81"/>
      <c r="R391" s="82"/>
      <c r="S391" s="50"/>
      <c r="T391" s="50"/>
      <c r="U391" s="94"/>
      <c r="V391" s="83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62"/>
      <c r="BO391" s="13"/>
    </row>
    <row r="392" spans="1:67" x14ac:dyDescent="0.3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93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13"/>
    </row>
    <row r="393" spans="1:67" x14ac:dyDescent="0.3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93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</row>
    <row r="394" spans="1:67" x14ac:dyDescent="0.3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93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</row>
    <row r="395" spans="1:67" x14ac:dyDescent="0.3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93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</row>
  </sheetData>
  <autoFilter ref="A2:CH2" xr:uid="{3C8B96D5-6E42-43E0-A09D-E8B503859EAF}"/>
  <conditionalFormatting sqref="A358">
    <cfRule type="duplicateValues" dxfId="152" priority="8"/>
  </conditionalFormatting>
  <conditionalFormatting sqref="A365">
    <cfRule type="duplicateValues" dxfId="151" priority="7"/>
  </conditionalFormatting>
  <conditionalFormatting sqref="A366">
    <cfRule type="duplicateValues" dxfId="150" priority="6"/>
  </conditionalFormatting>
  <conditionalFormatting sqref="BP76 BS76:XFD76">
    <cfRule type="duplicateValues" dxfId="149" priority="39"/>
  </conditionalFormatting>
  <conditionalFormatting sqref="A368:A374">
    <cfRule type="duplicateValues" dxfId="148" priority="3"/>
  </conditionalFormatting>
  <conditionalFormatting sqref="BP166">
    <cfRule type="duplicateValues" dxfId="147" priority="20"/>
  </conditionalFormatting>
  <conditionalFormatting sqref="BP188:BP198 BP201:BP303">
    <cfRule type="duplicateValues" dxfId="146" priority="41"/>
  </conditionalFormatting>
  <conditionalFormatting sqref="A76">
    <cfRule type="duplicateValues" dxfId="145" priority="15"/>
  </conditionalFormatting>
  <conditionalFormatting sqref="A107">
    <cfRule type="duplicateValues" dxfId="144" priority="14"/>
  </conditionalFormatting>
  <conditionalFormatting sqref="A166">
    <cfRule type="duplicateValues" dxfId="143" priority="13"/>
  </conditionalFormatting>
  <conditionalFormatting sqref="A241">
    <cfRule type="duplicateValues" dxfId="142" priority="12"/>
  </conditionalFormatting>
  <conditionalFormatting sqref="A354">
    <cfRule type="duplicateValues" dxfId="141" priority="11"/>
  </conditionalFormatting>
  <conditionalFormatting sqref="A355">
    <cfRule type="duplicateValues" dxfId="140" priority="10"/>
  </conditionalFormatting>
  <conditionalFormatting sqref="A356">
    <cfRule type="duplicateValues" dxfId="139" priority="9"/>
  </conditionalFormatting>
  <conditionalFormatting sqref="A357 A359:A364">
    <cfRule type="duplicateValues" dxfId="138" priority="16"/>
  </conditionalFormatting>
  <conditionalFormatting sqref="A367">
    <cfRule type="duplicateValues" dxfId="137" priority="4"/>
    <cfRule type="duplicateValues" dxfId="136" priority="5"/>
  </conditionalFormatting>
  <conditionalFormatting sqref="A375:A376">
    <cfRule type="duplicateValues" dxfId="135" priority="2"/>
  </conditionalFormatting>
  <conditionalFormatting sqref="A242:A353 A77:A106 A3:A75 A167:A240 A108:A165">
    <cfRule type="duplicateValues" dxfId="134" priority="17"/>
  </conditionalFormatting>
  <conditionalFormatting sqref="A3:A366">
    <cfRule type="duplicateValues" dxfId="133" priority="18"/>
  </conditionalFormatting>
  <conditionalFormatting sqref="S76 U76">
    <cfRule type="duplicateValues" dxfId="132" priority="1"/>
  </conditionalFormatting>
  <hyperlinks>
    <hyperlink ref="A1" location="INDICE!A1" display="Menú Principal" xr:uid="{64340A86-A665-4FE2-A187-74920406E055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FCA8-8009-4839-85EF-C7B18B9B69EF}">
  <sheetPr>
    <tabColor rgb="FF87176A"/>
  </sheetPr>
  <dimension ref="A1:AU35"/>
  <sheetViews>
    <sheetView showGridLines="0" topLeftCell="AH19" workbookViewId="0">
      <selection activeCell="AJ26" sqref="AJ26"/>
    </sheetView>
  </sheetViews>
  <sheetFormatPr baseColWidth="10" defaultColWidth="11.44140625" defaultRowHeight="14.4" x14ac:dyDescent="0.3"/>
  <cols>
    <col min="1" max="1" width="14.109375" customWidth="1"/>
    <col min="2" max="3" width="12.5546875" customWidth="1"/>
    <col min="4" max="4" width="48.44140625" customWidth="1"/>
    <col min="5" max="12" width="15.33203125" bestFit="1" customWidth="1"/>
    <col min="13" max="23" width="15.6640625" bestFit="1" customWidth="1"/>
    <col min="24" max="28" width="14" bestFit="1" customWidth="1"/>
    <col min="29" max="33" width="13" bestFit="1" customWidth="1"/>
    <col min="34" max="36" width="12" bestFit="1" customWidth="1"/>
    <col min="37" max="38" width="13.5546875" bestFit="1" customWidth="1"/>
    <col min="39" max="39" width="16.6640625" bestFit="1" customWidth="1"/>
    <col min="40" max="40" width="13.6640625" bestFit="1" customWidth="1"/>
    <col min="41" max="41" width="13.88671875" customWidth="1"/>
    <col min="42" max="42" width="11.33203125" bestFit="1" customWidth="1"/>
    <col min="43" max="43" width="12.5546875" bestFit="1" customWidth="1"/>
    <col min="44" max="44" width="14.88671875" bestFit="1" customWidth="1"/>
    <col min="45" max="45" width="15.6640625" bestFit="1" customWidth="1"/>
    <col min="46" max="46" width="16.109375" bestFit="1" customWidth="1"/>
    <col min="47" max="47" width="16" bestFit="1" customWidth="1"/>
  </cols>
  <sheetData>
    <row r="1" spans="1:15" ht="25.8" x14ac:dyDescent="0.5">
      <c r="A1" s="135" t="s">
        <v>1895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7"/>
      <c r="O1" s="17"/>
    </row>
    <row r="2" spans="1:15" x14ac:dyDescent="0.3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x14ac:dyDescent="0.3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x14ac:dyDescent="0.3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x14ac:dyDescent="0.3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x14ac:dyDescent="0.3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x14ac:dyDescent="0.3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</row>
    <row r="8" spans="1:15" x14ac:dyDescent="0.3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15" x14ac:dyDescent="0.3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1:15" x14ac:dyDescent="0.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</row>
    <row r="11" spans="1:15" x14ac:dyDescent="0.3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15" x14ac:dyDescent="0.3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</row>
    <row r="13" spans="1:15" s="6" customFormat="1" x14ac:dyDescent="0.3"/>
    <row r="14" spans="1:15" s="6" customFormat="1" x14ac:dyDescent="0.3">
      <c r="A14" s="41" t="s">
        <v>1916</v>
      </c>
    </row>
    <row r="15" spans="1:15" s="6" customFormat="1" x14ac:dyDescent="0.3"/>
    <row r="16" spans="1:15" s="6" customFormat="1" ht="15.6" x14ac:dyDescent="0.3">
      <c r="A16" s="9" t="s">
        <v>485</v>
      </c>
      <c r="B16"/>
    </row>
    <row r="17" spans="1:47" s="6" customFormat="1" x14ac:dyDescent="0.3">
      <c r="A17" t="s">
        <v>486</v>
      </c>
      <c r="B17" s="3">
        <v>104793920</v>
      </c>
    </row>
    <row r="18" spans="1:47" s="6" customFormat="1" x14ac:dyDescent="0.3">
      <c r="A18" t="s">
        <v>487</v>
      </c>
      <c r="B18" s="3">
        <v>389049468.60000002</v>
      </c>
    </row>
    <row r="19" spans="1:47" x14ac:dyDescent="0.3">
      <c r="A19" s="8" t="s">
        <v>488</v>
      </c>
      <c r="B19" s="10">
        <f>SUM(B17:B18)</f>
        <v>493843388.60000002</v>
      </c>
    </row>
    <row r="21" spans="1:47" ht="28.8" x14ac:dyDescent="0.3">
      <c r="D21" s="63" t="s">
        <v>489</v>
      </c>
      <c r="E21" s="22" t="s">
        <v>490</v>
      </c>
      <c r="F21" s="22" t="s">
        <v>491</v>
      </c>
      <c r="G21" s="22" t="s">
        <v>492</v>
      </c>
      <c r="H21" s="22" t="s">
        <v>493</v>
      </c>
      <c r="I21" s="22" t="s">
        <v>494</v>
      </c>
      <c r="J21" s="22" t="s">
        <v>495</v>
      </c>
      <c r="K21" s="22" t="s">
        <v>496</v>
      </c>
      <c r="L21" s="22" t="s">
        <v>497</v>
      </c>
      <c r="M21" s="22" t="s">
        <v>498</v>
      </c>
      <c r="N21" s="22" t="s">
        <v>499</v>
      </c>
      <c r="O21" s="22" t="s">
        <v>509</v>
      </c>
      <c r="P21" s="22" t="s">
        <v>510</v>
      </c>
      <c r="Q21" s="22" t="s">
        <v>511</v>
      </c>
      <c r="R21" s="22" t="s">
        <v>512</v>
      </c>
      <c r="S21" s="22" t="s">
        <v>513</v>
      </c>
      <c r="T21" s="22" t="s">
        <v>514</v>
      </c>
      <c r="U21" s="22" t="s">
        <v>515</v>
      </c>
      <c r="V21" s="22" t="s">
        <v>516</v>
      </c>
      <c r="W21" s="22" t="s">
        <v>500</v>
      </c>
      <c r="X21" s="22" t="s">
        <v>517</v>
      </c>
      <c r="Y21" s="22" t="s">
        <v>518</v>
      </c>
      <c r="Z21" s="22" t="s">
        <v>519</v>
      </c>
      <c r="AA21" s="22" t="s">
        <v>520</v>
      </c>
      <c r="AB21" s="22" t="s">
        <v>521</v>
      </c>
      <c r="AC21" s="22" t="s">
        <v>522</v>
      </c>
      <c r="AD21" s="22" t="s">
        <v>523</v>
      </c>
      <c r="AE21" s="22" t="s">
        <v>524</v>
      </c>
      <c r="AF21" s="22" t="s">
        <v>525</v>
      </c>
      <c r="AG21" s="22" t="s">
        <v>526</v>
      </c>
      <c r="AH21" s="22" t="s">
        <v>527</v>
      </c>
      <c r="AI21" s="22" t="s">
        <v>528</v>
      </c>
      <c r="AJ21" s="22" t="s">
        <v>529</v>
      </c>
      <c r="AK21" s="22" t="s">
        <v>530</v>
      </c>
      <c r="AL21" s="22" t="s">
        <v>531</v>
      </c>
      <c r="AM21" s="22" t="s">
        <v>532</v>
      </c>
      <c r="AN21" s="22" t="s">
        <v>533</v>
      </c>
      <c r="AO21" s="22" t="s">
        <v>534</v>
      </c>
      <c r="AP21" s="22" t="s">
        <v>535</v>
      </c>
      <c r="AQ21" s="22" t="s">
        <v>2463</v>
      </c>
      <c r="AR21" s="22" t="s">
        <v>2464</v>
      </c>
      <c r="AS21" s="71" t="s">
        <v>2426</v>
      </c>
    </row>
    <row r="22" spans="1:47" x14ac:dyDescent="0.3">
      <c r="D22" s="1" t="s">
        <v>388</v>
      </c>
      <c r="E22" s="3">
        <v>158393844.90000001</v>
      </c>
      <c r="F22" s="3">
        <v>316787689.80000001</v>
      </c>
      <c r="G22" s="3">
        <v>318287689.80000001</v>
      </c>
      <c r="H22" s="3">
        <v>321787689.80000001</v>
      </c>
      <c r="I22" s="3">
        <v>327287689.80000001</v>
      </c>
      <c r="J22" s="3">
        <v>1204475429</v>
      </c>
      <c r="K22" s="3">
        <v>1953735429</v>
      </c>
      <c r="L22" s="3">
        <v>1968735429</v>
      </c>
      <c r="M22" s="3">
        <v>1961955429</v>
      </c>
      <c r="N22" s="3">
        <v>1203475429</v>
      </c>
      <c r="O22" s="3">
        <v>626735017.43999994</v>
      </c>
      <c r="P22" s="3">
        <v>1226675017.4400001</v>
      </c>
      <c r="Q22" s="3">
        <v>1226675017.4400001</v>
      </c>
      <c r="R22" s="3">
        <v>1226855017.4400001</v>
      </c>
      <c r="S22" s="3">
        <v>626735017.43999994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475181534.70000005</v>
      </c>
    </row>
    <row r="23" spans="1:47" x14ac:dyDescent="0.3">
      <c r="D23" s="1" t="s">
        <v>311</v>
      </c>
      <c r="E23" s="3">
        <v>90614188.075000003</v>
      </c>
      <c r="F23" s="3">
        <v>194938716.49200001</v>
      </c>
      <c r="G23" s="3">
        <v>135919438.22100002</v>
      </c>
      <c r="H23" s="3">
        <v>114387905.33099997</v>
      </c>
      <c r="I23" s="3">
        <v>47074577.116000012</v>
      </c>
      <c r="J23" s="3">
        <v>45047921.000000007</v>
      </c>
      <c r="K23" s="3">
        <v>45976883.860000007</v>
      </c>
      <c r="L23" s="3">
        <v>45976883.860000007</v>
      </c>
      <c r="M23" s="3">
        <v>45976883.860000007</v>
      </c>
      <c r="N23" s="3">
        <v>45976884.020000003</v>
      </c>
      <c r="O23" s="3">
        <v>34049047.630000003</v>
      </c>
      <c r="P23" s="3">
        <v>27602519.149999999</v>
      </c>
      <c r="Q23" s="3">
        <v>272052652.16000003</v>
      </c>
      <c r="R23" s="3">
        <v>16836118.200000003</v>
      </c>
      <c r="S23" s="3">
        <v>16141384.959999999</v>
      </c>
      <c r="T23" s="3">
        <v>16141384.810000008</v>
      </c>
      <c r="U23" s="3">
        <v>9389128.3100000024</v>
      </c>
      <c r="V23" s="3">
        <v>8445343.5</v>
      </c>
      <c r="W23" s="3">
        <v>8445343.5</v>
      </c>
      <c r="X23" s="3">
        <v>8245343.5</v>
      </c>
      <c r="Y23" s="3">
        <v>8245343.5</v>
      </c>
      <c r="Z23" s="3">
        <v>6932843.5</v>
      </c>
      <c r="AA23" s="3">
        <v>6932843.5</v>
      </c>
      <c r="AB23" s="3">
        <v>1264353.74</v>
      </c>
      <c r="AC23" s="3">
        <v>1096658.0700000033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285552904.56699997</v>
      </c>
    </row>
    <row r="24" spans="1:47" x14ac:dyDescent="0.3">
      <c r="D24" s="1" t="s">
        <v>325</v>
      </c>
      <c r="E24" s="3">
        <v>601916151.68700004</v>
      </c>
      <c r="F24" s="3">
        <v>615760531.44000006</v>
      </c>
      <c r="G24" s="3">
        <v>470416634.15900004</v>
      </c>
      <c r="H24" s="3">
        <v>249312835.52000007</v>
      </c>
      <c r="I24" s="3">
        <v>206174896.41600004</v>
      </c>
      <c r="J24" s="3">
        <v>199804985.01800007</v>
      </c>
      <c r="K24" s="3">
        <v>187523957.24100003</v>
      </c>
      <c r="L24" s="3">
        <v>146654537.71499997</v>
      </c>
      <c r="M24" s="3">
        <v>142572380.46699998</v>
      </c>
      <c r="N24" s="3">
        <v>127777480.42299998</v>
      </c>
      <c r="O24" s="3">
        <v>110496607.98499997</v>
      </c>
      <c r="P24" s="3">
        <v>89826999.74499999</v>
      </c>
      <c r="Q24" s="3">
        <v>68936040.033999979</v>
      </c>
      <c r="R24" s="3">
        <v>64391884.063999996</v>
      </c>
      <c r="S24" s="3">
        <v>44037352.436000004</v>
      </c>
      <c r="T24" s="3">
        <v>38979371.800999999</v>
      </c>
      <c r="U24" s="3">
        <v>38748124.391000018</v>
      </c>
      <c r="V24" s="3">
        <v>17062401.804000001</v>
      </c>
      <c r="W24" s="3">
        <v>16767067.588</v>
      </c>
      <c r="X24" s="3">
        <v>7520200.6380000003</v>
      </c>
      <c r="Y24" s="3">
        <v>5800806.0280000009</v>
      </c>
      <c r="Z24" s="3">
        <v>5800806.0280000009</v>
      </c>
      <c r="AA24" s="3">
        <v>5640035.7430000007</v>
      </c>
      <c r="AB24" s="3">
        <v>5119654.7190000108</v>
      </c>
      <c r="AC24" s="3">
        <v>3653482.6999999951</v>
      </c>
      <c r="AD24" s="3">
        <v>2452129.9710000022</v>
      </c>
      <c r="AE24" s="3">
        <v>2349435.5970000057</v>
      </c>
      <c r="AF24" s="3">
        <v>2349435.62</v>
      </c>
      <c r="AG24" s="3">
        <v>1457241.7650000001</v>
      </c>
      <c r="AH24" s="3">
        <v>565047.91099999996</v>
      </c>
      <c r="AI24" s="3">
        <v>565047.91099999996</v>
      </c>
      <c r="AJ24" s="3">
        <v>565047.91099999996</v>
      </c>
      <c r="AK24" s="3">
        <v>565047.91099999996</v>
      </c>
      <c r="AL24" s="3">
        <v>565047.91099999996</v>
      </c>
      <c r="AM24" s="3">
        <v>565047.91099999996</v>
      </c>
      <c r="AN24" s="3">
        <v>565047.91099999996</v>
      </c>
      <c r="AO24" s="3">
        <v>565047.91099999996</v>
      </c>
      <c r="AP24" s="3">
        <v>565047.91</v>
      </c>
      <c r="AQ24" s="3">
        <v>0</v>
      </c>
      <c r="AR24" s="3">
        <v>0</v>
      </c>
      <c r="AS24" s="3">
        <v>1217676683.1270003</v>
      </c>
    </row>
    <row r="25" spans="1:47" x14ac:dyDescent="0.3">
      <c r="D25" s="1" t="s">
        <v>339</v>
      </c>
      <c r="E25" s="3">
        <v>2315431020.263</v>
      </c>
      <c r="F25" s="3">
        <v>3082438508.5519996</v>
      </c>
      <c r="G25" s="3">
        <v>3231547452.5449996</v>
      </c>
      <c r="H25" s="3">
        <v>3283007834.098999</v>
      </c>
      <c r="I25" s="3">
        <v>3131752019.257</v>
      </c>
      <c r="J25" s="3">
        <v>2337581573.5039992</v>
      </c>
      <c r="K25" s="3">
        <v>2033160700.7639995</v>
      </c>
      <c r="L25" s="3">
        <v>1773273728.615</v>
      </c>
      <c r="M25" s="3">
        <v>1589723798.8550007</v>
      </c>
      <c r="N25" s="3">
        <v>1062358750.6840001</v>
      </c>
      <c r="O25" s="3">
        <v>1036166592.5280001</v>
      </c>
      <c r="P25" s="3">
        <v>995032899.95500004</v>
      </c>
      <c r="Q25" s="3">
        <v>925632311.17200005</v>
      </c>
      <c r="R25" s="3">
        <v>752389712.01699996</v>
      </c>
      <c r="S25" s="3">
        <v>651280425.52900004</v>
      </c>
      <c r="T25" s="3">
        <v>541453841.56400013</v>
      </c>
      <c r="U25" s="3">
        <v>486658144.991</v>
      </c>
      <c r="V25" s="3">
        <v>394727496.98400003</v>
      </c>
      <c r="W25" s="3">
        <v>299587244.12700003</v>
      </c>
      <c r="X25" s="3">
        <v>230425393.14000002</v>
      </c>
      <c r="Y25" s="3">
        <v>159098472.46999997</v>
      </c>
      <c r="Z25" s="3">
        <v>168168336.65999997</v>
      </c>
      <c r="AA25" s="3">
        <v>136791516.45999998</v>
      </c>
      <c r="AB25" s="3">
        <v>96049925.689999998</v>
      </c>
      <c r="AC25" s="3">
        <v>68650896.950000003</v>
      </c>
      <c r="AD25" s="3">
        <v>62284165.469999999</v>
      </c>
      <c r="AE25" s="3">
        <v>58089305.82</v>
      </c>
      <c r="AF25" s="3">
        <v>53481403.780000001</v>
      </c>
      <c r="AG25" s="3">
        <v>49500000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5397869528.8149977</v>
      </c>
    </row>
    <row r="26" spans="1:47" x14ac:dyDescent="0.3">
      <c r="D26" s="1" t="s">
        <v>442</v>
      </c>
      <c r="E26" s="3">
        <v>0</v>
      </c>
      <c r="F26" s="3">
        <v>0</v>
      </c>
      <c r="G26" s="3">
        <v>0</v>
      </c>
      <c r="H26" s="3">
        <v>0</v>
      </c>
      <c r="I26" s="3">
        <v>14578266.67</v>
      </c>
      <c r="J26" s="3">
        <v>58313066.68</v>
      </c>
      <c r="K26" s="3">
        <v>58313066.68</v>
      </c>
      <c r="L26" s="3">
        <v>169424177.80000001</v>
      </c>
      <c r="M26" s="3">
        <v>169424177.80000001</v>
      </c>
      <c r="N26" s="3">
        <v>169424177.80000001</v>
      </c>
      <c r="O26" s="3">
        <v>169424177.80000001</v>
      </c>
      <c r="P26" s="3">
        <v>169424177.80000001</v>
      </c>
      <c r="Q26" s="3">
        <v>169424177.80000001</v>
      </c>
      <c r="R26" s="3">
        <v>169424177.80000001</v>
      </c>
      <c r="S26" s="3">
        <v>169424177.80000001</v>
      </c>
      <c r="T26" s="3">
        <v>169424177.56999999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</row>
    <row r="27" spans="1:47" x14ac:dyDescent="0.3">
      <c r="D27" s="1" t="s">
        <v>501</v>
      </c>
      <c r="E27" s="3">
        <v>3166355204.9250002</v>
      </c>
      <c r="F27" s="3">
        <v>4209925446.2839994</v>
      </c>
      <c r="G27" s="3">
        <v>4156171214.7249994</v>
      </c>
      <c r="H27" s="3">
        <v>3968496264.749999</v>
      </c>
      <c r="I27" s="3">
        <v>3726867449.2589998</v>
      </c>
      <c r="J27" s="3">
        <v>3845222975.2019992</v>
      </c>
      <c r="K27" s="3">
        <v>4278710037.5449991</v>
      </c>
      <c r="L27" s="3">
        <v>4104064756.9899998</v>
      </c>
      <c r="M27" s="3">
        <v>3909652669.9820004</v>
      </c>
      <c r="N27" s="3">
        <v>2609012721.927</v>
      </c>
      <c r="O27" s="3">
        <v>1976871443.3830001</v>
      </c>
      <c r="P27" s="3">
        <v>2508561614.0900002</v>
      </c>
      <c r="Q27" s="3">
        <v>2662720198.6060004</v>
      </c>
      <c r="R27" s="3">
        <v>2229896909.5209999</v>
      </c>
      <c r="S27" s="3">
        <v>1507618358.165</v>
      </c>
      <c r="T27" s="3">
        <v>765998775.74500012</v>
      </c>
      <c r="U27" s="3">
        <v>534795397.69200003</v>
      </c>
      <c r="V27" s="3">
        <v>420235242.28800005</v>
      </c>
      <c r="W27" s="3">
        <v>324799655.21500003</v>
      </c>
      <c r="X27" s="3">
        <v>246190937.27800003</v>
      </c>
      <c r="Y27" s="3">
        <v>173144621.99799997</v>
      </c>
      <c r="Z27" s="3">
        <v>180901986.18799996</v>
      </c>
      <c r="AA27" s="3">
        <v>149364395.70299998</v>
      </c>
      <c r="AB27" s="3">
        <v>102433934.149</v>
      </c>
      <c r="AC27" s="3">
        <v>73401037.719999999</v>
      </c>
      <c r="AD27" s="3">
        <v>64736295.441</v>
      </c>
      <c r="AE27" s="3">
        <v>60438741.417000003</v>
      </c>
      <c r="AF27" s="3">
        <v>55830839.399999999</v>
      </c>
      <c r="AG27" s="3">
        <v>50957241.765000001</v>
      </c>
      <c r="AH27" s="3">
        <v>565047.91099999996</v>
      </c>
      <c r="AI27" s="3">
        <v>565047.91099999996</v>
      </c>
      <c r="AJ27" s="3">
        <v>565047.91099999996</v>
      </c>
      <c r="AK27" s="3">
        <v>565047.91099999996</v>
      </c>
      <c r="AL27" s="3">
        <v>565047.91099999996</v>
      </c>
      <c r="AM27" s="3">
        <v>565047.91099999996</v>
      </c>
      <c r="AN27" s="3">
        <v>565047.91099999996</v>
      </c>
      <c r="AO27" s="3">
        <v>565047.91099999996</v>
      </c>
      <c r="AP27" s="3">
        <v>565047.91</v>
      </c>
      <c r="AQ27" s="3">
        <v>0</v>
      </c>
      <c r="AR27" s="3">
        <v>0</v>
      </c>
      <c r="AS27" s="3">
        <v>7376280651.2089977</v>
      </c>
    </row>
    <row r="29" spans="1:47" x14ac:dyDescent="0.3"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</row>
    <row r="30" spans="1:47" x14ac:dyDescent="0.3">
      <c r="E30" s="102">
        <f>E22</f>
        <v>158393844.90000001</v>
      </c>
      <c r="F30" s="102">
        <f t="shared" ref="F30:AR30" si="0">F22</f>
        <v>316787689.80000001</v>
      </c>
      <c r="G30" s="102">
        <f t="shared" si="0"/>
        <v>318287689.80000001</v>
      </c>
      <c r="H30" s="102">
        <f t="shared" si="0"/>
        <v>321787689.80000001</v>
      </c>
      <c r="I30" s="102">
        <f t="shared" si="0"/>
        <v>327287689.80000001</v>
      </c>
      <c r="J30" s="102">
        <f t="shared" si="0"/>
        <v>1204475429</v>
      </c>
      <c r="K30" s="102">
        <f t="shared" si="0"/>
        <v>1953735429</v>
      </c>
      <c r="L30" s="102">
        <f t="shared" si="0"/>
        <v>1968735429</v>
      </c>
      <c r="M30" s="102">
        <f t="shared" si="0"/>
        <v>1961955429</v>
      </c>
      <c r="N30" s="102">
        <f t="shared" si="0"/>
        <v>1203475429</v>
      </c>
      <c r="O30" s="102">
        <f t="shared" si="0"/>
        <v>626735017.43999994</v>
      </c>
      <c r="P30" s="102">
        <f t="shared" si="0"/>
        <v>1226675017.4400001</v>
      </c>
      <c r="Q30" s="102">
        <f t="shared" si="0"/>
        <v>1226675017.4400001</v>
      </c>
      <c r="R30" s="102">
        <f t="shared" si="0"/>
        <v>1226855017.4400001</v>
      </c>
      <c r="S30" s="102">
        <f t="shared" si="0"/>
        <v>626735017.43999994</v>
      </c>
      <c r="T30" s="102">
        <f t="shared" si="0"/>
        <v>0</v>
      </c>
      <c r="U30" s="102">
        <f t="shared" si="0"/>
        <v>0</v>
      </c>
      <c r="V30" s="102">
        <f t="shared" si="0"/>
        <v>0</v>
      </c>
      <c r="W30" s="102">
        <f t="shared" si="0"/>
        <v>0</v>
      </c>
      <c r="X30" s="102">
        <f t="shared" si="0"/>
        <v>0</v>
      </c>
      <c r="Y30" s="102">
        <f t="shared" si="0"/>
        <v>0</v>
      </c>
      <c r="Z30" s="102">
        <f t="shared" si="0"/>
        <v>0</v>
      </c>
      <c r="AA30" s="102">
        <f t="shared" si="0"/>
        <v>0</v>
      </c>
      <c r="AB30" s="102">
        <f t="shared" si="0"/>
        <v>0</v>
      </c>
      <c r="AC30" s="102">
        <f t="shared" si="0"/>
        <v>0</v>
      </c>
      <c r="AD30" s="102">
        <f t="shared" si="0"/>
        <v>0</v>
      </c>
      <c r="AE30" s="102">
        <f t="shared" si="0"/>
        <v>0</v>
      </c>
      <c r="AF30" s="102">
        <f t="shared" si="0"/>
        <v>0</v>
      </c>
      <c r="AG30" s="102">
        <f t="shared" si="0"/>
        <v>0</v>
      </c>
      <c r="AH30" s="102">
        <f t="shared" si="0"/>
        <v>0</v>
      </c>
      <c r="AI30" s="102">
        <f t="shared" si="0"/>
        <v>0</v>
      </c>
      <c r="AJ30" s="102">
        <f t="shared" si="0"/>
        <v>0</v>
      </c>
      <c r="AK30" s="102">
        <f t="shared" si="0"/>
        <v>0</v>
      </c>
      <c r="AL30" s="102">
        <f t="shared" si="0"/>
        <v>0</v>
      </c>
      <c r="AM30" s="102">
        <f t="shared" si="0"/>
        <v>0</v>
      </c>
      <c r="AN30" s="102">
        <f t="shared" si="0"/>
        <v>0</v>
      </c>
      <c r="AO30" s="102">
        <f t="shared" si="0"/>
        <v>0</v>
      </c>
      <c r="AP30" s="102">
        <f t="shared" si="0"/>
        <v>0</v>
      </c>
      <c r="AQ30" s="102">
        <f t="shared" si="0"/>
        <v>0</v>
      </c>
      <c r="AR30" s="102">
        <f t="shared" si="0"/>
        <v>0</v>
      </c>
      <c r="AU30" s="3"/>
    </row>
    <row r="31" spans="1:47" x14ac:dyDescent="0.3">
      <c r="E31" s="102">
        <f t="shared" ref="E31:AR34" si="1">E23</f>
        <v>90614188.075000003</v>
      </c>
      <c r="F31" s="102">
        <f t="shared" si="1"/>
        <v>194938716.49200001</v>
      </c>
      <c r="G31" s="102">
        <f t="shared" si="1"/>
        <v>135919438.22100002</v>
      </c>
      <c r="H31" s="102">
        <f t="shared" si="1"/>
        <v>114387905.33099997</v>
      </c>
      <c r="I31" s="102">
        <f t="shared" si="1"/>
        <v>47074577.116000012</v>
      </c>
      <c r="J31" s="102">
        <f t="shared" si="1"/>
        <v>45047921.000000007</v>
      </c>
      <c r="K31" s="102">
        <f t="shared" si="1"/>
        <v>45976883.860000007</v>
      </c>
      <c r="L31" s="102">
        <f t="shared" si="1"/>
        <v>45976883.860000007</v>
      </c>
      <c r="M31" s="102">
        <f t="shared" si="1"/>
        <v>45976883.860000007</v>
      </c>
      <c r="N31" s="102">
        <f t="shared" si="1"/>
        <v>45976884.020000003</v>
      </c>
      <c r="O31" s="102">
        <f t="shared" si="1"/>
        <v>34049047.630000003</v>
      </c>
      <c r="P31" s="102">
        <f t="shared" si="1"/>
        <v>27602519.149999999</v>
      </c>
      <c r="Q31" s="102">
        <f t="shared" si="1"/>
        <v>272052652.16000003</v>
      </c>
      <c r="R31" s="102">
        <f t="shared" si="1"/>
        <v>16836118.200000003</v>
      </c>
      <c r="S31" s="102">
        <f t="shared" si="1"/>
        <v>16141384.959999999</v>
      </c>
      <c r="T31" s="102">
        <f t="shared" si="1"/>
        <v>16141384.810000008</v>
      </c>
      <c r="U31" s="102">
        <f t="shared" si="1"/>
        <v>9389128.3100000024</v>
      </c>
      <c r="V31" s="102">
        <f t="shared" si="1"/>
        <v>8445343.5</v>
      </c>
      <c r="W31" s="102">
        <f t="shared" si="1"/>
        <v>8445343.5</v>
      </c>
      <c r="X31" s="102">
        <f t="shared" si="1"/>
        <v>8245343.5</v>
      </c>
      <c r="Y31" s="102">
        <f t="shared" si="1"/>
        <v>8245343.5</v>
      </c>
      <c r="Z31" s="102">
        <f t="shared" si="1"/>
        <v>6932843.5</v>
      </c>
      <c r="AA31" s="102">
        <f t="shared" si="1"/>
        <v>6932843.5</v>
      </c>
      <c r="AB31" s="102">
        <f t="shared" si="1"/>
        <v>1264353.74</v>
      </c>
      <c r="AC31" s="102">
        <f t="shared" si="1"/>
        <v>1096658.0700000033</v>
      </c>
      <c r="AD31" s="102">
        <f t="shared" si="1"/>
        <v>0</v>
      </c>
      <c r="AE31" s="102">
        <f t="shared" si="1"/>
        <v>0</v>
      </c>
      <c r="AF31" s="102">
        <f t="shared" si="1"/>
        <v>0</v>
      </c>
      <c r="AG31" s="102">
        <f t="shared" si="1"/>
        <v>0</v>
      </c>
      <c r="AH31" s="102">
        <f t="shared" si="1"/>
        <v>0</v>
      </c>
      <c r="AI31" s="102">
        <f t="shared" si="1"/>
        <v>0</v>
      </c>
      <c r="AJ31" s="102">
        <f t="shared" si="1"/>
        <v>0</v>
      </c>
      <c r="AK31" s="102">
        <f t="shared" si="1"/>
        <v>0</v>
      </c>
      <c r="AL31" s="102">
        <f t="shared" si="1"/>
        <v>0</v>
      </c>
      <c r="AM31" s="102">
        <f t="shared" si="1"/>
        <v>0</v>
      </c>
      <c r="AN31" s="102">
        <f t="shared" si="1"/>
        <v>0</v>
      </c>
      <c r="AO31" s="102">
        <f t="shared" si="1"/>
        <v>0</v>
      </c>
      <c r="AP31" s="102">
        <f t="shared" si="1"/>
        <v>0</v>
      </c>
      <c r="AQ31" s="102">
        <f t="shared" si="1"/>
        <v>0</v>
      </c>
      <c r="AR31" s="102">
        <f t="shared" si="1"/>
        <v>0</v>
      </c>
      <c r="AU31" s="3"/>
    </row>
    <row r="32" spans="1:47" x14ac:dyDescent="0.3">
      <c r="E32" s="102">
        <f t="shared" si="1"/>
        <v>601916151.68700004</v>
      </c>
      <c r="F32" s="102">
        <f t="shared" si="1"/>
        <v>615760531.44000006</v>
      </c>
      <c r="G32" s="102">
        <f t="shared" si="1"/>
        <v>470416634.15900004</v>
      </c>
      <c r="H32" s="102">
        <f t="shared" si="1"/>
        <v>249312835.52000007</v>
      </c>
      <c r="I32" s="102">
        <f t="shared" si="1"/>
        <v>206174896.41600004</v>
      </c>
      <c r="J32" s="102">
        <f t="shared" si="1"/>
        <v>199804985.01800007</v>
      </c>
      <c r="K32" s="102">
        <f t="shared" si="1"/>
        <v>187523957.24100003</v>
      </c>
      <c r="L32" s="102">
        <f t="shared" si="1"/>
        <v>146654537.71499997</v>
      </c>
      <c r="M32" s="102">
        <f t="shared" si="1"/>
        <v>142572380.46699998</v>
      </c>
      <c r="N32" s="102">
        <f t="shared" si="1"/>
        <v>127777480.42299998</v>
      </c>
      <c r="O32" s="102">
        <f t="shared" si="1"/>
        <v>110496607.98499997</v>
      </c>
      <c r="P32" s="102">
        <f t="shared" si="1"/>
        <v>89826999.74499999</v>
      </c>
      <c r="Q32" s="102">
        <f t="shared" si="1"/>
        <v>68936040.033999979</v>
      </c>
      <c r="R32" s="102">
        <f t="shared" si="1"/>
        <v>64391884.063999996</v>
      </c>
      <c r="S32" s="102">
        <f t="shared" si="1"/>
        <v>44037352.436000004</v>
      </c>
      <c r="T32" s="102">
        <f t="shared" si="1"/>
        <v>38979371.800999999</v>
      </c>
      <c r="U32" s="102">
        <f t="shared" si="1"/>
        <v>38748124.391000018</v>
      </c>
      <c r="V32" s="102">
        <f t="shared" si="1"/>
        <v>17062401.804000001</v>
      </c>
      <c r="W32" s="102">
        <f t="shared" si="1"/>
        <v>16767067.588</v>
      </c>
      <c r="X32" s="102">
        <f t="shared" si="1"/>
        <v>7520200.6380000003</v>
      </c>
      <c r="Y32" s="102">
        <f t="shared" si="1"/>
        <v>5800806.0280000009</v>
      </c>
      <c r="Z32" s="102">
        <f t="shared" si="1"/>
        <v>5800806.0280000009</v>
      </c>
      <c r="AA32" s="102">
        <f t="shared" si="1"/>
        <v>5640035.7430000007</v>
      </c>
      <c r="AB32" s="102">
        <f t="shared" si="1"/>
        <v>5119654.7190000108</v>
      </c>
      <c r="AC32" s="102">
        <f t="shared" si="1"/>
        <v>3653482.6999999951</v>
      </c>
      <c r="AD32" s="102">
        <f t="shared" si="1"/>
        <v>2452129.9710000022</v>
      </c>
      <c r="AE32" s="102">
        <f t="shared" si="1"/>
        <v>2349435.5970000057</v>
      </c>
      <c r="AF32" s="102">
        <f t="shared" si="1"/>
        <v>2349435.62</v>
      </c>
      <c r="AG32" s="102">
        <f t="shared" si="1"/>
        <v>1457241.7650000001</v>
      </c>
      <c r="AH32" s="102">
        <f t="shared" si="1"/>
        <v>565047.91099999996</v>
      </c>
      <c r="AI32" s="102">
        <f t="shared" si="1"/>
        <v>565047.91099999996</v>
      </c>
      <c r="AJ32" s="102">
        <f t="shared" si="1"/>
        <v>565047.91099999996</v>
      </c>
      <c r="AK32" s="102">
        <f t="shared" si="1"/>
        <v>565047.91099999996</v>
      </c>
      <c r="AL32" s="102">
        <f t="shared" si="1"/>
        <v>565047.91099999996</v>
      </c>
      <c r="AM32" s="102">
        <f t="shared" si="1"/>
        <v>565047.91099999996</v>
      </c>
      <c r="AN32" s="102">
        <f t="shared" si="1"/>
        <v>565047.91099999996</v>
      </c>
      <c r="AO32" s="102">
        <f t="shared" si="1"/>
        <v>565047.91099999996</v>
      </c>
      <c r="AP32" s="102">
        <f t="shared" si="1"/>
        <v>565047.91</v>
      </c>
      <c r="AQ32" s="102">
        <f t="shared" si="1"/>
        <v>0</v>
      </c>
      <c r="AR32" s="102">
        <f t="shared" si="1"/>
        <v>0</v>
      </c>
      <c r="AS32" s="3"/>
      <c r="AT32" s="3"/>
      <c r="AU32" s="3"/>
    </row>
    <row r="33" spans="5:47" x14ac:dyDescent="0.3">
      <c r="E33" s="102">
        <f t="shared" si="1"/>
        <v>2315431020.263</v>
      </c>
      <c r="F33" s="102">
        <f t="shared" si="1"/>
        <v>3082438508.5519996</v>
      </c>
      <c r="G33" s="102">
        <f t="shared" si="1"/>
        <v>3231547452.5449996</v>
      </c>
      <c r="H33" s="102">
        <f t="shared" si="1"/>
        <v>3283007834.098999</v>
      </c>
      <c r="I33" s="102">
        <f t="shared" si="1"/>
        <v>3131752019.257</v>
      </c>
      <c r="J33" s="102">
        <f t="shared" si="1"/>
        <v>2337581573.5039992</v>
      </c>
      <c r="K33" s="102">
        <f t="shared" si="1"/>
        <v>2033160700.7639995</v>
      </c>
      <c r="L33" s="102">
        <f t="shared" si="1"/>
        <v>1773273728.615</v>
      </c>
      <c r="M33" s="102">
        <f t="shared" si="1"/>
        <v>1589723798.8550007</v>
      </c>
      <c r="N33" s="102">
        <f t="shared" si="1"/>
        <v>1062358750.6840001</v>
      </c>
      <c r="O33" s="102">
        <f t="shared" si="1"/>
        <v>1036166592.5280001</v>
      </c>
      <c r="P33" s="102">
        <f t="shared" si="1"/>
        <v>995032899.95500004</v>
      </c>
      <c r="Q33" s="102">
        <f t="shared" si="1"/>
        <v>925632311.17200005</v>
      </c>
      <c r="R33" s="102">
        <f t="shared" si="1"/>
        <v>752389712.01699996</v>
      </c>
      <c r="S33" s="102">
        <f t="shared" si="1"/>
        <v>651280425.52900004</v>
      </c>
      <c r="T33" s="102">
        <f t="shared" si="1"/>
        <v>541453841.56400013</v>
      </c>
      <c r="U33" s="102">
        <f t="shared" si="1"/>
        <v>486658144.991</v>
      </c>
      <c r="V33" s="102">
        <f t="shared" si="1"/>
        <v>394727496.98400003</v>
      </c>
      <c r="W33" s="102">
        <f t="shared" si="1"/>
        <v>299587244.12700003</v>
      </c>
      <c r="X33" s="102">
        <f t="shared" si="1"/>
        <v>230425393.14000002</v>
      </c>
      <c r="Y33" s="102">
        <f t="shared" si="1"/>
        <v>159098472.46999997</v>
      </c>
      <c r="Z33" s="102">
        <f t="shared" si="1"/>
        <v>168168336.65999997</v>
      </c>
      <c r="AA33" s="102">
        <f t="shared" si="1"/>
        <v>136791516.45999998</v>
      </c>
      <c r="AB33" s="102">
        <f t="shared" si="1"/>
        <v>96049925.689999998</v>
      </c>
      <c r="AC33" s="102">
        <f t="shared" si="1"/>
        <v>68650896.950000003</v>
      </c>
      <c r="AD33" s="102">
        <f t="shared" si="1"/>
        <v>62284165.469999999</v>
      </c>
      <c r="AE33" s="102">
        <f t="shared" si="1"/>
        <v>58089305.82</v>
      </c>
      <c r="AF33" s="102">
        <f t="shared" si="1"/>
        <v>53481403.780000001</v>
      </c>
      <c r="AG33" s="102">
        <f t="shared" si="1"/>
        <v>49500000</v>
      </c>
      <c r="AH33" s="102">
        <f t="shared" si="1"/>
        <v>0</v>
      </c>
      <c r="AI33" s="102">
        <f t="shared" si="1"/>
        <v>0</v>
      </c>
      <c r="AJ33" s="102">
        <f t="shared" si="1"/>
        <v>0</v>
      </c>
      <c r="AK33" s="102">
        <f t="shared" si="1"/>
        <v>0</v>
      </c>
      <c r="AL33" s="102">
        <f t="shared" si="1"/>
        <v>0</v>
      </c>
      <c r="AM33" s="102">
        <f t="shared" si="1"/>
        <v>0</v>
      </c>
      <c r="AN33" s="102">
        <f t="shared" si="1"/>
        <v>0</v>
      </c>
      <c r="AO33" s="102">
        <f t="shared" si="1"/>
        <v>0</v>
      </c>
      <c r="AP33" s="102">
        <f t="shared" si="1"/>
        <v>0</v>
      </c>
      <c r="AQ33" s="102">
        <f t="shared" si="1"/>
        <v>0</v>
      </c>
      <c r="AR33" s="102">
        <f t="shared" si="1"/>
        <v>0</v>
      </c>
      <c r="AS33" s="3"/>
      <c r="AT33" s="3"/>
      <c r="AU33" s="2"/>
    </row>
    <row r="34" spans="5:47" x14ac:dyDescent="0.3">
      <c r="E34" s="102">
        <f t="shared" si="1"/>
        <v>0</v>
      </c>
      <c r="F34" s="102">
        <f t="shared" si="1"/>
        <v>0</v>
      </c>
      <c r="G34" s="102">
        <f t="shared" si="1"/>
        <v>0</v>
      </c>
      <c r="H34" s="102">
        <f t="shared" si="1"/>
        <v>0</v>
      </c>
      <c r="I34" s="102">
        <f t="shared" si="1"/>
        <v>14578266.67</v>
      </c>
      <c r="J34" s="102">
        <f t="shared" si="1"/>
        <v>58313066.68</v>
      </c>
      <c r="K34" s="102">
        <f t="shared" si="1"/>
        <v>58313066.68</v>
      </c>
      <c r="L34" s="102">
        <f t="shared" si="1"/>
        <v>169424177.80000001</v>
      </c>
      <c r="M34" s="102">
        <f t="shared" si="1"/>
        <v>169424177.80000001</v>
      </c>
      <c r="N34" s="102">
        <f t="shared" si="1"/>
        <v>169424177.80000001</v>
      </c>
      <c r="O34" s="102">
        <f t="shared" si="1"/>
        <v>169424177.80000001</v>
      </c>
      <c r="P34" s="102">
        <f t="shared" si="1"/>
        <v>169424177.80000001</v>
      </c>
      <c r="Q34" s="102">
        <f t="shared" si="1"/>
        <v>169424177.80000001</v>
      </c>
      <c r="R34" s="102">
        <f t="shared" si="1"/>
        <v>169424177.80000001</v>
      </c>
      <c r="S34" s="102">
        <f t="shared" si="1"/>
        <v>169424177.80000001</v>
      </c>
      <c r="T34" s="102">
        <f t="shared" si="1"/>
        <v>169424177.56999999</v>
      </c>
      <c r="U34" s="102">
        <f t="shared" si="1"/>
        <v>0</v>
      </c>
      <c r="V34" s="102">
        <f t="shared" si="1"/>
        <v>0</v>
      </c>
      <c r="W34" s="102">
        <f t="shared" si="1"/>
        <v>0</v>
      </c>
      <c r="X34" s="102">
        <f t="shared" si="1"/>
        <v>0</v>
      </c>
      <c r="Y34" s="102">
        <f t="shared" si="1"/>
        <v>0</v>
      </c>
      <c r="Z34" s="102">
        <f t="shared" si="1"/>
        <v>0</v>
      </c>
      <c r="AA34" s="102">
        <f t="shared" si="1"/>
        <v>0</v>
      </c>
      <c r="AB34" s="102">
        <f t="shared" si="1"/>
        <v>0</v>
      </c>
      <c r="AC34" s="102">
        <f t="shared" si="1"/>
        <v>0</v>
      </c>
      <c r="AD34" s="102">
        <f t="shared" si="1"/>
        <v>0</v>
      </c>
      <c r="AE34" s="102">
        <f t="shared" si="1"/>
        <v>0</v>
      </c>
      <c r="AF34" s="102">
        <f t="shared" si="1"/>
        <v>0</v>
      </c>
      <c r="AG34" s="102">
        <f t="shared" si="1"/>
        <v>0</v>
      </c>
      <c r="AH34" s="102">
        <f t="shared" si="1"/>
        <v>0</v>
      </c>
      <c r="AI34" s="102">
        <f t="shared" si="1"/>
        <v>0</v>
      </c>
      <c r="AJ34" s="102">
        <f t="shared" si="1"/>
        <v>0</v>
      </c>
      <c r="AK34" s="102">
        <f t="shared" si="1"/>
        <v>0</v>
      </c>
      <c r="AL34" s="102">
        <f t="shared" si="1"/>
        <v>0</v>
      </c>
      <c r="AM34" s="102">
        <f t="shared" si="1"/>
        <v>0</v>
      </c>
      <c r="AN34" s="102">
        <f t="shared" si="1"/>
        <v>0</v>
      </c>
      <c r="AO34" s="102">
        <f t="shared" si="1"/>
        <v>0</v>
      </c>
      <c r="AP34" s="102">
        <f t="shared" si="1"/>
        <v>0</v>
      </c>
      <c r="AQ34" s="102">
        <f t="shared" si="1"/>
        <v>0</v>
      </c>
      <c r="AR34" s="102">
        <f t="shared" si="1"/>
        <v>0</v>
      </c>
      <c r="AS34" s="2"/>
      <c r="AT34" s="2"/>
    </row>
    <row r="35" spans="5:47" x14ac:dyDescent="0.3"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</row>
  </sheetData>
  <mergeCells count="1">
    <mergeCell ref="A1:M1"/>
  </mergeCells>
  <hyperlinks>
    <hyperlink ref="A14" location="INDICE!A1" display="Menú Principal" xr:uid="{FADEF69A-4078-4E72-9A93-ECAB9A785405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FB0D9-08DC-40ED-A1FB-E314F4BEF1E8}">
  <sheetPr>
    <tabColor rgb="FF87176A"/>
  </sheetPr>
  <dimension ref="A1:IB236"/>
  <sheetViews>
    <sheetView showGridLines="0" topLeftCell="AK112" workbookViewId="0">
      <selection activeCell="C18" sqref="C18"/>
    </sheetView>
  </sheetViews>
  <sheetFormatPr baseColWidth="10" defaultColWidth="11.44140625" defaultRowHeight="14.4" x14ac:dyDescent="0.3"/>
  <cols>
    <col min="1" max="1" width="48.44140625" customWidth="1"/>
    <col min="2" max="2" width="27.5546875" bestFit="1" customWidth="1"/>
    <col min="3" max="3" width="22.88671875" bestFit="1" customWidth="1"/>
    <col min="4" max="9" width="13" bestFit="1" customWidth="1"/>
    <col min="10" max="20" width="15.5546875" bestFit="1" customWidth="1"/>
    <col min="21" max="25" width="13.88671875" bestFit="1" customWidth="1"/>
    <col min="26" max="27" width="13.5546875" bestFit="1" customWidth="1"/>
    <col min="28" max="30" width="12.88671875" bestFit="1" customWidth="1"/>
    <col min="31" max="31" width="12.5546875" bestFit="1" customWidth="1"/>
    <col min="32" max="35" width="11.88671875" bestFit="1" customWidth="1"/>
    <col min="36" max="41" width="11.5546875" customWidth="1"/>
    <col min="42" max="42" width="12.44140625" bestFit="1" customWidth="1"/>
    <col min="43" max="44" width="13.33203125" bestFit="1" customWidth="1"/>
    <col min="45" max="45" width="16.109375" bestFit="1" customWidth="1"/>
    <col min="46" max="46" width="16" bestFit="1" customWidth="1"/>
  </cols>
  <sheetData>
    <row r="1" spans="1:44" s="4" customFormat="1" ht="23.4" x14ac:dyDescent="0.45">
      <c r="A1" s="136" t="s">
        <v>1896</v>
      </c>
      <c r="B1" s="136"/>
      <c r="C1" s="136"/>
      <c r="D1" s="136"/>
      <c r="E1" s="136"/>
      <c r="F1" s="136"/>
      <c r="G1" s="136"/>
      <c r="H1" s="136"/>
      <c r="I1" s="136"/>
      <c r="J1" s="136"/>
      <c r="K1" s="44"/>
      <c r="L1" s="44"/>
    </row>
    <row r="2" spans="1:44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44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44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44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44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44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44" s="4" customFormat="1" x14ac:dyDescent="0.3">
      <c r="A8" s="41" t="s">
        <v>1916</v>
      </c>
      <c r="B8" s="5"/>
      <c r="C8" s="5"/>
      <c r="D8" s="5"/>
      <c r="E8" s="5"/>
      <c r="F8" s="5"/>
      <c r="G8" s="5"/>
      <c r="H8" s="45"/>
      <c r="I8" s="5"/>
      <c r="J8" s="5"/>
      <c r="K8" s="5"/>
      <c r="L8" s="5"/>
    </row>
    <row r="10" spans="1:44" ht="28.8" x14ac:dyDescent="0.3">
      <c r="A10" s="72" t="s">
        <v>299</v>
      </c>
      <c r="B10" s="72" t="s">
        <v>305</v>
      </c>
      <c r="C10" s="72" t="s">
        <v>298</v>
      </c>
      <c r="D10" s="22" t="s">
        <v>490</v>
      </c>
      <c r="E10" s="22" t="s">
        <v>491</v>
      </c>
      <c r="F10" s="22" t="s">
        <v>492</v>
      </c>
      <c r="G10" s="22" t="s">
        <v>493</v>
      </c>
      <c r="H10" s="22" t="s">
        <v>494</v>
      </c>
      <c r="I10" s="22" t="s">
        <v>495</v>
      </c>
      <c r="J10" s="22" t="s">
        <v>496</v>
      </c>
      <c r="K10" s="22" t="s">
        <v>497</v>
      </c>
      <c r="L10" s="22" t="s">
        <v>498</v>
      </c>
      <c r="M10" s="22" t="s">
        <v>499</v>
      </c>
      <c r="N10" s="22" t="s">
        <v>509</v>
      </c>
      <c r="O10" s="22" t="s">
        <v>510</v>
      </c>
      <c r="P10" s="22" t="s">
        <v>511</v>
      </c>
      <c r="Q10" s="22" t="s">
        <v>512</v>
      </c>
      <c r="R10" s="22" t="s">
        <v>513</v>
      </c>
      <c r="S10" s="22" t="s">
        <v>514</v>
      </c>
      <c r="T10" s="22" t="s">
        <v>515</v>
      </c>
      <c r="U10" s="22" t="s">
        <v>516</v>
      </c>
      <c r="V10" s="22" t="s">
        <v>500</v>
      </c>
      <c r="W10" s="22" t="s">
        <v>517</v>
      </c>
      <c r="X10" s="22" t="s">
        <v>518</v>
      </c>
      <c r="Y10" s="22" t="s">
        <v>519</v>
      </c>
      <c r="Z10" s="22" t="s">
        <v>520</v>
      </c>
      <c r="AA10" s="22" t="s">
        <v>521</v>
      </c>
      <c r="AB10" s="22" t="s">
        <v>522</v>
      </c>
      <c r="AC10" s="22" t="s">
        <v>523</v>
      </c>
      <c r="AD10" s="22" t="s">
        <v>524</v>
      </c>
      <c r="AE10" s="22" t="s">
        <v>525</v>
      </c>
      <c r="AF10" s="22" t="s">
        <v>526</v>
      </c>
      <c r="AG10" s="22" t="s">
        <v>527</v>
      </c>
      <c r="AH10" s="22" t="s">
        <v>528</v>
      </c>
      <c r="AI10" s="22" t="s">
        <v>529</v>
      </c>
      <c r="AJ10" s="22" t="s">
        <v>530</v>
      </c>
      <c r="AK10" s="22" t="s">
        <v>531</v>
      </c>
      <c r="AL10" s="22" t="s">
        <v>532</v>
      </c>
      <c r="AM10" s="22" t="s">
        <v>533</v>
      </c>
      <c r="AN10" s="22" t="s">
        <v>534</v>
      </c>
      <c r="AO10" s="22" t="s">
        <v>535</v>
      </c>
      <c r="AP10" s="22" t="s">
        <v>2469</v>
      </c>
      <c r="AQ10" s="22" t="s">
        <v>2470</v>
      </c>
      <c r="AR10" s="64" t="s">
        <v>2426</v>
      </c>
    </row>
    <row r="11" spans="1:44" x14ac:dyDescent="0.3">
      <c r="A11" t="s">
        <v>388</v>
      </c>
      <c r="B11" t="s">
        <v>398</v>
      </c>
      <c r="C11" t="s">
        <v>310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2108019.16</v>
      </c>
      <c r="O11" s="3">
        <v>2108019.16</v>
      </c>
      <c r="P11" s="3">
        <v>2108019.16</v>
      </c>
      <c r="Q11" s="3">
        <v>2108019.16</v>
      </c>
      <c r="R11" s="3">
        <v>2108019.16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142">
        <v>0</v>
      </c>
      <c r="AQ11" s="142">
        <v>0</v>
      </c>
      <c r="AR11" s="3">
        <v>0</v>
      </c>
    </row>
    <row r="12" spans="1:44" x14ac:dyDescent="0.3">
      <c r="B12" t="s">
        <v>400</v>
      </c>
      <c r="C12" t="s">
        <v>310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1974604.84</v>
      </c>
      <c r="O12" s="3">
        <v>1974604.84</v>
      </c>
      <c r="P12" s="3">
        <v>1974604.84</v>
      </c>
      <c r="Q12" s="3">
        <v>1974604.84</v>
      </c>
      <c r="R12" s="3">
        <v>1974604.84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</row>
    <row r="13" spans="1:44" x14ac:dyDescent="0.3">
      <c r="B13" t="s">
        <v>402</v>
      </c>
      <c r="C13" t="s">
        <v>310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10287665.699999999</v>
      </c>
      <c r="O13" s="3">
        <v>10287665.699999999</v>
      </c>
      <c r="P13" s="3">
        <v>10287665.699999999</v>
      </c>
      <c r="Q13" s="3">
        <v>10287665.699999999</v>
      </c>
      <c r="R13" s="3">
        <v>10287665.699999999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</row>
    <row r="14" spans="1:44" x14ac:dyDescent="0.3">
      <c r="B14" t="s">
        <v>404</v>
      </c>
      <c r="C14" t="s">
        <v>310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533839.54</v>
      </c>
      <c r="O14" s="3">
        <v>533839.54</v>
      </c>
      <c r="P14" s="3">
        <v>533839.54</v>
      </c>
      <c r="Q14" s="3">
        <v>533839.54</v>
      </c>
      <c r="R14" s="3">
        <v>533839.54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</row>
    <row r="15" spans="1:44" x14ac:dyDescent="0.3">
      <c r="B15" t="s">
        <v>406</v>
      </c>
      <c r="C15" t="s">
        <v>310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2188213.56</v>
      </c>
      <c r="O15" s="3">
        <v>2188213.56</v>
      </c>
      <c r="P15" s="3">
        <v>2188213.56</v>
      </c>
      <c r="Q15" s="3">
        <v>2188213.56</v>
      </c>
      <c r="R15" s="3">
        <v>2188213.56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</row>
    <row r="16" spans="1:44" x14ac:dyDescent="0.3">
      <c r="B16" t="s">
        <v>408</v>
      </c>
      <c r="C16" t="s">
        <v>310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1401943.92</v>
      </c>
      <c r="O16" s="3">
        <v>1401943.92</v>
      </c>
      <c r="P16" s="3">
        <v>1401943.92</v>
      </c>
      <c r="Q16" s="3">
        <v>1401943.92</v>
      </c>
      <c r="R16" s="3">
        <v>1401943.92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</row>
    <row r="17" spans="1:44" x14ac:dyDescent="0.3">
      <c r="B17" t="s">
        <v>410</v>
      </c>
      <c r="C17" t="s">
        <v>310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1884021.62</v>
      </c>
      <c r="O17" s="3">
        <v>1884021.62</v>
      </c>
      <c r="P17" s="3">
        <v>1884021.62</v>
      </c>
      <c r="Q17" s="3">
        <v>1884021.62</v>
      </c>
      <c r="R17" s="3">
        <v>1884021.62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</row>
    <row r="18" spans="1:44" x14ac:dyDescent="0.3">
      <c r="B18" t="s">
        <v>412</v>
      </c>
      <c r="C18" t="s">
        <v>310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6207046.5599999996</v>
      </c>
      <c r="O18" s="3">
        <v>6207046.5599999996</v>
      </c>
      <c r="P18" s="3">
        <v>6207046.5599999996</v>
      </c>
      <c r="Q18" s="3">
        <v>6207046.5599999996</v>
      </c>
      <c r="R18" s="3">
        <v>6207046.5599999996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</row>
    <row r="19" spans="1:44" x14ac:dyDescent="0.3">
      <c r="B19" t="s">
        <v>414</v>
      </c>
      <c r="C19" t="s">
        <v>310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2550546.44</v>
      </c>
      <c r="O19" s="3">
        <v>2550546.44</v>
      </c>
      <c r="P19" s="3">
        <v>2550546.44</v>
      </c>
      <c r="Q19" s="3">
        <v>2550546.44</v>
      </c>
      <c r="R19" s="3">
        <v>2550546.44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</row>
    <row r="20" spans="1:44" x14ac:dyDescent="0.3">
      <c r="B20" t="s">
        <v>416</v>
      </c>
      <c r="C20" t="s">
        <v>310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1010631.7</v>
      </c>
      <c r="O20" s="3">
        <v>1010631.7</v>
      </c>
      <c r="P20" s="3">
        <v>1010631.7</v>
      </c>
      <c r="Q20" s="3">
        <v>1010631.7</v>
      </c>
      <c r="R20" s="3">
        <v>1010631.7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</row>
    <row r="21" spans="1:44" x14ac:dyDescent="0.3">
      <c r="B21" t="s">
        <v>393</v>
      </c>
      <c r="C21" t="s">
        <v>310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x14ac:dyDescent="0.3">
      <c r="B22" t="s">
        <v>395</v>
      </c>
      <c r="C22" t="s">
        <v>310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</row>
    <row r="23" spans="1:44" x14ac:dyDescent="0.3">
      <c r="B23" t="s">
        <v>417</v>
      </c>
      <c r="C23" t="s">
        <v>310</v>
      </c>
      <c r="D23" s="3">
        <v>100494199.2</v>
      </c>
      <c r="E23" s="3">
        <v>200988398.40000001</v>
      </c>
      <c r="F23" s="3">
        <v>200988398.40000001</v>
      </c>
      <c r="G23" s="3">
        <v>200988398.40000001</v>
      </c>
      <c r="H23" s="3">
        <v>200988398.40000001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301482597.60000002</v>
      </c>
    </row>
    <row r="24" spans="1:44" x14ac:dyDescent="0.3">
      <c r="B24" t="s">
        <v>243</v>
      </c>
      <c r="C24" t="s">
        <v>310</v>
      </c>
      <c r="D24" s="3">
        <v>2000000</v>
      </c>
      <c r="E24" s="3">
        <v>4000000</v>
      </c>
      <c r="F24" s="3">
        <v>5500000</v>
      </c>
      <c r="G24" s="3">
        <v>9000000</v>
      </c>
      <c r="H24" s="3">
        <v>14500000</v>
      </c>
      <c r="I24" s="3">
        <v>19000000</v>
      </c>
      <c r="J24" s="3">
        <v>35000000</v>
      </c>
      <c r="K24" s="3">
        <v>50000000</v>
      </c>
      <c r="L24" s="3">
        <v>43000000</v>
      </c>
      <c r="M24" s="3">
        <v>18000000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6000000</v>
      </c>
    </row>
    <row r="25" spans="1:44" x14ac:dyDescent="0.3">
      <c r="B25" t="s">
        <v>247</v>
      </c>
      <c r="C25" t="s">
        <v>310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596588484.39999998</v>
      </c>
      <c r="O25" s="3">
        <v>596588484.39999998</v>
      </c>
      <c r="P25" s="3">
        <v>596588484.39999998</v>
      </c>
      <c r="Q25" s="3">
        <v>596588484.39999998</v>
      </c>
      <c r="R25" s="3">
        <v>596588484.39999998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</row>
    <row r="26" spans="1:44" x14ac:dyDescent="0.3">
      <c r="B26" t="s">
        <v>245</v>
      </c>
      <c r="C26" t="s">
        <v>310</v>
      </c>
      <c r="D26" s="3">
        <v>55899645.700000003</v>
      </c>
      <c r="E26" s="3">
        <v>111799291.40000001</v>
      </c>
      <c r="F26" s="3">
        <v>111799291.40000001</v>
      </c>
      <c r="G26" s="3">
        <v>111799291.40000001</v>
      </c>
      <c r="H26" s="3">
        <v>111799291.40000001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167698937.10000002</v>
      </c>
    </row>
    <row r="27" spans="1:44" x14ac:dyDescent="0.3">
      <c r="B27" t="s">
        <v>246</v>
      </c>
      <c r="C27" t="s">
        <v>310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1185475429</v>
      </c>
      <c r="J27" s="3">
        <v>1185475429</v>
      </c>
      <c r="K27" s="3">
        <v>1185475429</v>
      </c>
      <c r="L27" s="3">
        <v>1185475429</v>
      </c>
      <c r="M27" s="3">
        <v>1185475429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</row>
    <row r="28" spans="1:44" x14ac:dyDescent="0.3">
      <c r="B28" t="s">
        <v>2455</v>
      </c>
      <c r="C28" t="s">
        <v>310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733260000</v>
      </c>
      <c r="K28" s="3">
        <v>733260000</v>
      </c>
      <c r="L28" s="3">
        <v>733480000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</row>
    <row r="29" spans="1:44" x14ac:dyDescent="0.3">
      <c r="B29" t="s">
        <v>2456</v>
      </c>
      <c r="C29" t="s">
        <v>310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599940000</v>
      </c>
      <c r="P29" s="3">
        <v>599940000</v>
      </c>
      <c r="Q29" s="3">
        <v>600120000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</row>
    <row r="30" spans="1:44" x14ac:dyDescent="0.3">
      <c r="A30" t="s">
        <v>502</v>
      </c>
      <c r="D30" s="3">
        <v>158393844.90000001</v>
      </c>
      <c r="E30" s="3">
        <v>316787689.80000001</v>
      </c>
      <c r="F30" s="3">
        <v>318287689.80000001</v>
      </c>
      <c r="G30" s="3">
        <v>321787689.80000001</v>
      </c>
      <c r="H30" s="3">
        <v>327287689.80000001</v>
      </c>
      <c r="I30" s="3">
        <v>1204475429</v>
      </c>
      <c r="J30" s="3">
        <v>1953735429</v>
      </c>
      <c r="K30" s="3">
        <v>1968735429</v>
      </c>
      <c r="L30" s="3">
        <v>1961955429</v>
      </c>
      <c r="M30" s="3">
        <v>1203475429</v>
      </c>
      <c r="N30" s="3">
        <v>626735017.43999994</v>
      </c>
      <c r="O30" s="3">
        <v>1226675017.4400001</v>
      </c>
      <c r="P30" s="3">
        <v>1226675017.4400001</v>
      </c>
      <c r="Q30" s="3">
        <v>1226855017.4400001</v>
      </c>
      <c r="R30" s="3">
        <v>626735017.43999994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475181534.70000005</v>
      </c>
    </row>
    <row r="31" spans="1:44" x14ac:dyDescent="0.3">
      <c r="A31" s="65" t="s">
        <v>311</v>
      </c>
      <c r="B31" s="65" t="s">
        <v>261</v>
      </c>
      <c r="C31" s="65" t="s">
        <v>310</v>
      </c>
      <c r="D31" s="66">
        <v>54263050.240000002</v>
      </c>
      <c r="E31" s="66">
        <v>69207079.859999999</v>
      </c>
      <c r="F31" s="66">
        <v>4091795.01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123470130.10000001</v>
      </c>
    </row>
    <row r="32" spans="1:44" x14ac:dyDescent="0.3">
      <c r="B32" t="s">
        <v>258</v>
      </c>
      <c r="C32" t="s">
        <v>330</v>
      </c>
      <c r="D32" s="3">
        <v>0</v>
      </c>
      <c r="E32" s="3">
        <v>0</v>
      </c>
      <c r="F32" s="3">
        <v>6096006.5800000001</v>
      </c>
      <c r="G32" s="3">
        <v>6096006.5800000001</v>
      </c>
      <c r="H32" s="3">
        <v>6096006.5800000001</v>
      </c>
      <c r="I32" s="3">
        <v>6096006.5800000001</v>
      </c>
      <c r="J32" s="3">
        <v>6096006.5800000001</v>
      </c>
      <c r="K32" s="3">
        <v>6096006.5800000001</v>
      </c>
      <c r="L32" s="3">
        <v>6096006.5800000001</v>
      </c>
      <c r="M32" s="3">
        <v>6096006.5800000001</v>
      </c>
      <c r="N32" s="3">
        <v>6096006.5800000001</v>
      </c>
      <c r="O32" s="3">
        <v>6096006.5800000001</v>
      </c>
      <c r="P32" s="3">
        <v>6096006.5800000001</v>
      </c>
      <c r="Q32" s="3">
        <v>6096006.5800000001</v>
      </c>
      <c r="R32" s="3">
        <v>6096006.5800000001</v>
      </c>
      <c r="S32" s="3">
        <v>6096006.430000009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x14ac:dyDescent="0.3">
      <c r="C33" t="s">
        <v>332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</row>
    <row r="34" spans="1:44" x14ac:dyDescent="0.3">
      <c r="C34" t="s">
        <v>315</v>
      </c>
      <c r="D34" s="3">
        <v>6166351.4800000004</v>
      </c>
      <c r="E34" s="3">
        <v>6616351.4800000004</v>
      </c>
      <c r="F34" s="3">
        <v>6616351.4800000004</v>
      </c>
      <c r="G34" s="3">
        <v>6616351.4800000004</v>
      </c>
      <c r="H34" s="3">
        <v>6816351.4800000004</v>
      </c>
      <c r="I34" s="3">
        <v>6816351.4800000004</v>
      </c>
      <c r="J34" s="3">
        <v>6816351.4800000004</v>
      </c>
      <c r="K34" s="3">
        <v>6816351.4800000004</v>
      </c>
      <c r="L34" s="3">
        <v>6816351.4800000004</v>
      </c>
      <c r="M34" s="3">
        <v>6816351.4800000004</v>
      </c>
      <c r="N34" s="3">
        <v>5559900</v>
      </c>
      <c r="O34" s="3">
        <v>533333.53</v>
      </c>
      <c r="P34" s="3">
        <v>200000</v>
      </c>
      <c r="Q34" s="3">
        <v>200000</v>
      </c>
      <c r="R34" s="3">
        <v>200000</v>
      </c>
      <c r="S34" s="3">
        <v>200000</v>
      </c>
      <c r="T34" s="3">
        <v>200000</v>
      </c>
      <c r="U34" s="3">
        <v>200000</v>
      </c>
      <c r="V34" s="3">
        <v>200000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12782702.960000001</v>
      </c>
    </row>
    <row r="35" spans="1:44" x14ac:dyDescent="0.3">
      <c r="C35" t="s">
        <v>310</v>
      </c>
      <c r="D35" s="3">
        <v>20786847.09</v>
      </c>
      <c r="E35" s="3">
        <v>25844147.420000002</v>
      </c>
      <c r="F35" s="3">
        <v>25844147.420000002</v>
      </c>
      <c r="G35" s="3">
        <v>30844147.420000002</v>
      </c>
      <c r="H35" s="3">
        <v>30844147.420000002</v>
      </c>
      <c r="I35" s="3">
        <v>30844147.420000002</v>
      </c>
      <c r="J35" s="3">
        <v>30844147.420000002</v>
      </c>
      <c r="K35" s="3">
        <v>30844147.420000002</v>
      </c>
      <c r="L35" s="3">
        <v>30844147.420000002</v>
      </c>
      <c r="M35" s="3">
        <v>30844147.580000002</v>
      </c>
      <c r="N35" s="3">
        <v>20172762.670000002</v>
      </c>
      <c r="O35" s="3">
        <v>18752800.66</v>
      </c>
      <c r="P35" s="3">
        <v>13536267.199999999</v>
      </c>
      <c r="Q35" s="3">
        <v>8319733.2400000002</v>
      </c>
      <c r="R35" s="3">
        <v>7625000</v>
      </c>
      <c r="S35" s="3">
        <v>7625000</v>
      </c>
      <c r="T35" s="3">
        <v>6968750</v>
      </c>
      <c r="U35" s="3">
        <v>6312500</v>
      </c>
      <c r="V35" s="3">
        <v>6312500</v>
      </c>
      <c r="W35" s="3">
        <v>6312500</v>
      </c>
      <c r="X35" s="3">
        <v>6312500</v>
      </c>
      <c r="Y35" s="3">
        <v>5000000</v>
      </c>
      <c r="Z35" s="3">
        <v>5000000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46630994.510000005</v>
      </c>
    </row>
    <row r="36" spans="1:44" x14ac:dyDescent="0.3">
      <c r="C36" t="s">
        <v>319</v>
      </c>
      <c r="D36" s="3">
        <v>0</v>
      </c>
      <c r="E36" s="3">
        <v>0</v>
      </c>
      <c r="F36" s="3">
        <v>0</v>
      </c>
      <c r="G36" s="3">
        <v>287534.88</v>
      </c>
      <c r="H36" s="3">
        <v>287534.88</v>
      </c>
      <c r="I36" s="3">
        <v>287534.88</v>
      </c>
      <c r="J36" s="3">
        <v>287534.88</v>
      </c>
      <c r="K36" s="3">
        <v>287534.88</v>
      </c>
      <c r="L36" s="3">
        <v>287534.88</v>
      </c>
      <c r="M36" s="3">
        <v>287534.88</v>
      </c>
      <c r="N36" s="3">
        <v>287534.88</v>
      </c>
      <c r="O36" s="3">
        <v>287534.88</v>
      </c>
      <c r="P36" s="3">
        <v>287534.88</v>
      </c>
      <c r="Q36" s="3">
        <v>287534.88</v>
      </c>
      <c r="R36" s="3">
        <v>287534.88</v>
      </c>
      <c r="S36" s="3">
        <v>287534.88</v>
      </c>
      <c r="T36" s="3">
        <v>287534.8100000011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</row>
    <row r="37" spans="1:44" x14ac:dyDescent="0.3">
      <c r="C37" t="s">
        <v>321</v>
      </c>
      <c r="D37" s="3">
        <v>0</v>
      </c>
      <c r="E37" s="3">
        <v>0</v>
      </c>
      <c r="F37" s="3">
        <v>0</v>
      </c>
      <c r="G37" s="3">
        <v>0</v>
      </c>
      <c r="H37" s="3">
        <v>668489.76</v>
      </c>
      <c r="I37" s="3">
        <v>1003880.64</v>
      </c>
      <c r="J37" s="3">
        <v>1932843.5</v>
      </c>
      <c r="K37" s="3">
        <v>1932843.5</v>
      </c>
      <c r="L37" s="3">
        <v>1932843.5</v>
      </c>
      <c r="M37" s="3">
        <v>1932843.5</v>
      </c>
      <c r="N37" s="3">
        <v>1932843.5</v>
      </c>
      <c r="O37" s="3">
        <v>1932843.5</v>
      </c>
      <c r="P37" s="3">
        <v>1932843.5</v>
      </c>
      <c r="Q37" s="3">
        <v>1932843.5</v>
      </c>
      <c r="R37" s="3">
        <v>1932843.5</v>
      </c>
      <c r="S37" s="3">
        <v>1932843.5</v>
      </c>
      <c r="T37" s="3">
        <v>1932843.5</v>
      </c>
      <c r="U37" s="3">
        <v>1932843.5</v>
      </c>
      <c r="V37" s="3">
        <v>1932843.5</v>
      </c>
      <c r="W37" s="3">
        <v>1932843.5</v>
      </c>
      <c r="X37" s="3">
        <v>1932843.5</v>
      </c>
      <c r="Y37" s="3">
        <v>1932843.5</v>
      </c>
      <c r="Z37" s="3">
        <v>1932843.5</v>
      </c>
      <c r="AA37" s="3">
        <v>1264353.74</v>
      </c>
      <c r="AB37" s="3">
        <v>1096658.0700000033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</row>
    <row r="38" spans="1:44" x14ac:dyDescent="0.3">
      <c r="B38" t="s">
        <v>267</v>
      </c>
      <c r="C38" t="s">
        <v>310</v>
      </c>
      <c r="D38" s="3">
        <v>7409060.8700000001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7409060.8700000001</v>
      </c>
    </row>
    <row r="39" spans="1:44" x14ac:dyDescent="0.3">
      <c r="B39" t="s">
        <v>263</v>
      </c>
      <c r="C39" t="s">
        <v>310</v>
      </c>
      <c r="D39" s="3">
        <v>1988878.395</v>
      </c>
      <c r="E39" s="3">
        <v>2362046.8119999999</v>
      </c>
      <c r="F39" s="3">
        <v>2362046.8109999998</v>
      </c>
      <c r="G39" s="3">
        <v>2362046.8109999998</v>
      </c>
      <c r="H39" s="3">
        <v>2362046.9960000003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4350925.2070000004</v>
      </c>
    </row>
    <row r="40" spans="1:44" x14ac:dyDescent="0.3">
      <c r="B40" t="s">
        <v>2453</v>
      </c>
      <c r="C40" t="s">
        <v>310</v>
      </c>
      <c r="D40" s="3">
        <v>0</v>
      </c>
      <c r="E40" s="3">
        <v>90909090.920000002</v>
      </c>
      <c r="F40" s="3">
        <v>90909090.920000002</v>
      </c>
      <c r="G40" s="3">
        <v>68181818.159999967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250000000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90909090.920000002</v>
      </c>
    </row>
    <row r="41" spans="1:44" x14ac:dyDescent="0.3">
      <c r="A41" t="s">
        <v>503</v>
      </c>
      <c r="D41" s="3">
        <v>90614188.075000003</v>
      </c>
      <c r="E41" s="3">
        <v>194938716.49200001</v>
      </c>
      <c r="F41" s="3">
        <v>135919438.22100002</v>
      </c>
      <c r="G41" s="3">
        <v>114387905.33099997</v>
      </c>
      <c r="H41" s="3">
        <v>47074577.116000004</v>
      </c>
      <c r="I41" s="3">
        <v>45047921.000000007</v>
      </c>
      <c r="J41" s="3">
        <v>45976883.860000007</v>
      </c>
      <c r="K41" s="3">
        <v>45976883.860000007</v>
      </c>
      <c r="L41" s="3">
        <v>45976883.860000007</v>
      </c>
      <c r="M41" s="3">
        <v>45976884.020000003</v>
      </c>
      <c r="N41" s="3">
        <v>34049047.629999995</v>
      </c>
      <c r="O41" s="3">
        <v>27602519.149999999</v>
      </c>
      <c r="P41" s="3">
        <v>272052652.16000003</v>
      </c>
      <c r="Q41" s="3">
        <v>16836118.200000003</v>
      </c>
      <c r="R41" s="3">
        <v>16141384.960000001</v>
      </c>
      <c r="S41" s="3">
        <v>16141384.81000001</v>
      </c>
      <c r="T41" s="3">
        <v>9389128.3100000024</v>
      </c>
      <c r="U41" s="3">
        <v>8445343.5</v>
      </c>
      <c r="V41" s="3">
        <v>8445343.5</v>
      </c>
      <c r="W41" s="3">
        <v>8245343.5</v>
      </c>
      <c r="X41" s="3">
        <v>8245343.5</v>
      </c>
      <c r="Y41" s="3">
        <v>6932843.5</v>
      </c>
      <c r="Z41" s="3">
        <v>6932843.5</v>
      </c>
      <c r="AA41" s="3">
        <v>1264353.74</v>
      </c>
      <c r="AB41" s="3">
        <v>1096658.0700000033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285552904.56699997</v>
      </c>
    </row>
    <row r="42" spans="1:44" x14ac:dyDescent="0.3">
      <c r="A42" s="65" t="s">
        <v>325</v>
      </c>
      <c r="B42" s="65" t="s">
        <v>208</v>
      </c>
      <c r="C42" t="s">
        <v>330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384615.38</v>
      </c>
      <c r="K42" s="66">
        <v>384615.38</v>
      </c>
      <c r="L42" s="66">
        <v>384615.38</v>
      </c>
      <c r="M42" s="66">
        <v>384615.38</v>
      </c>
      <c r="N42" s="66">
        <v>384615.38</v>
      </c>
      <c r="O42" s="66">
        <v>384615.38</v>
      </c>
      <c r="P42" s="66">
        <v>384615.38</v>
      </c>
      <c r="Q42" s="66">
        <v>384615.38</v>
      </c>
      <c r="R42" s="66">
        <v>384615.38</v>
      </c>
      <c r="S42" s="66">
        <v>384615.38</v>
      </c>
      <c r="T42" s="66">
        <v>384615.38</v>
      </c>
      <c r="U42" s="66">
        <v>384615.38</v>
      </c>
      <c r="V42" s="66">
        <v>384615.44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  <c r="AC42" s="66">
        <v>0</v>
      </c>
      <c r="AD42" s="66">
        <v>0</v>
      </c>
      <c r="AE42" s="66">
        <v>0</v>
      </c>
      <c r="AF42" s="66">
        <v>0</v>
      </c>
      <c r="AG42" s="66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  <c r="AM42" s="66">
        <v>0</v>
      </c>
      <c r="AN42" s="66">
        <v>0</v>
      </c>
      <c r="AO42" s="66">
        <v>0</v>
      </c>
      <c r="AP42" s="66">
        <v>0</v>
      </c>
      <c r="AQ42" s="66">
        <v>0</v>
      </c>
      <c r="AR42" s="66">
        <v>0</v>
      </c>
    </row>
    <row r="43" spans="1:44" x14ac:dyDescent="0.3">
      <c r="A43" s="141"/>
      <c r="C43" t="s">
        <v>343</v>
      </c>
      <c r="D43" s="140">
        <v>0</v>
      </c>
      <c r="E43" s="140">
        <v>0</v>
      </c>
      <c r="F43" s="140">
        <v>0</v>
      </c>
      <c r="G43" s="140">
        <v>0</v>
      </c>
      <c r="H43" s="140">
        <v>2226657.14</v>
      </c>
      <c r="I43" s="140">
        <v>2226657.14</v>
      </c>
      <c r="J43" s="140">
        <v>2226657.14</v>
      </c>
      <c r="K43" s="140">
        <v>2226657.14</v>
      </c>
      <c r="L43" s="140">
        <v>2226657.14</v>
      </c>
      <c r="M43" s="140">
        <v>2226657.14</v>
      </c>
      <c r="N43" s="140">
        <v>2226657.16</v>
      </c>
      <c r="O43" s="140">
        <v>0</v>
      </c>
      <c r="P43" s="140">
        <v>0</v>
      </c>
      <c r="Q43" s="140">
        <v>0</v>
      </c>
      <c r="R43" s="140">
        <v>0</v>
      </c>
      <c r="S43" s="140">
        <v>0</v>
      </c>
      <c r="T43" s="140">
        <v>0</v>
      </c>
      <c r="U43" s="140">
        <v>0</v>
      </c>
      <c r="V43" s="140">
        <v>0</v>
      </c>
      <c r="W43" s="140">
        <v>0</v>
      </c>
      <c r="X43" s="140">
        <v>0</v>
      </c>
      <c r="Y43" s="140">
        <v>0</v>
      </c>
      <c r="Z43" s="140">
        <v>0</v>
      </c>
      <c r="AA43" s="140">
        <v>0</v>
      </c>
      <c r="AB43" s="140">
        <v>0</v>
      </c>
      <c r="AC43" s="140">
        <v>0</v>
      </c>
      <c r="AD43" s="140">
        <v>0</v>
      </c>
      <c r="AE43" s="140">
        <v>0</v>
      </c>
      <c r="AF43" s="140">
        <v>0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</row>
    <row r="44" spans="1:44" x14ac:dyDescent="0.3">
      <c r="A44" s="141"/>
      <c r="C44" s="65" t="s">
        <v>315</v>
      </c>
      <c r="D44" s="140">
        <v>2380916.2000000002</v>
      </c>
      <c r="E44" s="140">
        <v>4761832.4000000004</v>
      </c>
      <c r="F44" s="140">
        <v>4761832.4000000004</v>
      </c>
      <c r="G44" s="140">
        <v>4761832.4000000004</v>
      </c>
      <c r="H44" s="140">
        <v>4761832.4000000004</v>
      </c>
      <c r="I44" s="140">
        <v>4761832.4000000004</v>
      </c>
      <c r="J44" s="140">
        <v>4761832.4000000004</v>
      </c>
      <c r="K44" s="140">
        <v>4761832.4000000004</v>
      </c>
      <c r="L44" s="140">
        <v>4761832.4000000004</v>
      </c>
      <c r="M44" s="140">
        <v>4761832.4000000004</v>
      </c>
      <c r="N44" s="140">
        <v>4761832.4000000004</v>
      </c>
      <c r="O44" s="140">
        <v>4761832.4000000004</v>
      </c>
      <c r="P44" s="140">
        <v>4761832.4000000004</v>
      </c>
      <c r="Q44" s="140">
        <v>4761832.29</v>
      </c>
      <c r="R44" s="140">
        <v>0</v>
      </c>
      <c r="S44" s="140">
        <v>0</v>
      </c>
      <c r="T44" s="140">
        <v>0</v>
      </c>
      <c r="U44" s="140">
        <v>0</v>
      </c>
      <c r="V44" s="140">
        <v>0</v>
      </c>
      <c r="W44" s="140">
        <v>0</v>
      </c>
      <c r="X44" s="140">
        <v>0</v>
      </c>
      <c r="Y44" s="140">
        <v>0</v>
      </c>
      <c r="Z44" s="140">
        <v>0</v>
      </c>
      <c r="AA44" s="140">
        <v>0</v>
      </c>
      <c r="AB44" s="140">
        <v>0</v>
      </c>
      <c r="AC44" s="140">
        <v>0</v>
      </c>
      <c r="AD44" s="140">
        <v>0</v>
      </c>
      <c r="AE44" s="140">
        <v>0</v>
      </c>
      <c r="AF44" s="140">
        <v>0</v>
      </c>
      <c r="AG44" s="140">
        <v>0</v>
      </c>
      <c r="AH44" s="140">
        <v>0</v>
      </c>
      <c r="AI44" s="140">
        <v>0</v>
      </c>
      <c r="AJ44" s="140">
        <v>0</v>
      </c>
      <c r="AK44" s="140">
        <v>0</v>
      </c>
      <c r="AL44" s="140">
        <v>0</v>
      </c>
      <c r="AM44" s="140">
        <v>0</v>
      </c>
      <c r="AN44" s="140">
        <v>0</v>
      </c>
      <c r="AO44" s="140">
        <v>0</v>
      </c>
      <c r="AP44" s="140">
        <v>0</v>
      </c>
      <c r="AQ44" s="140">
        <v>0</v>
      </c>
      <c r="AR44" s="140">
        <v>7142748.6000000006</v>
      </c>
    </row>
    <row r="45" spans="1:44" x14ac:dyDescent="0.3">
      <c r="A45" s="141"/>
      <c r="C45" t="s">
        <v>324</v>
      </c>
      <c r="D45" s="140">
        <v>4666666.66</v>
      </c>
      <c r="E45" s="140">
        <v>4666666.66</v>
      </c>
      <c r="F45" s="140">
        <v>4666666.66</v>
      </c>
      <c r="G45" s="140">
        <v>4666666.66</v>
      </c>
      <c r="H45" s="140">
        <v>4666666.66</v>
      </c>
      <c r="I45" s="140">
        <v>4666666.66</v>
      </c>
      <c r="J45" s="140">
        <v>4666666.66</v>
      </c>
      <c r="K45" s="140">
        <v>4666666.66</v>
      </c>
      <c r="L45" s="140">
        <v>2333303.4300000002</v>
      </c>
      <c r="M45" s="140">
        <v>0</v>
      </c>
      <c r="N45" s="140">
        <v>0</v>
      </c>
      <c r="O45" s="140">
        <v>0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0</v>
      </c>
      <c r="V45" s="140">
        <v>0</v>
      </c>
      <c r="W45" s="140">
        <v>0</v>
      </c>
      <c r="X45" s="140">
        <v>0</v>
      </c>
      <c r="Y45" s="140">
        <v>0</v>
      </c>
      <c r="Z45" s="140">
        <v>0</v>
      </c>
      <c r="AA45" s="140">
        <v>0</v>
      </c>
      <c r="AB45" s="140">
        <v>0</v>
      </c>
      <c r="AC45" s="140">
        <v>0</v>
      </c>
      <c r="AD45" s="140">
        <v>0</v>
      </c>
      <c r="AE45" s="140">
        <v>0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v>9333333.3200000003</v>
      </c>
    </row>
    <row r="46" spans="1:44" x14ac:dyDescent="0.3">
      <c r="A46" s="141"/>
      <c r="C46" t="s">
        <v>310</v>
      </c>
      <c r="D46" s="140">
        <v>26954267.662</v>
      </c>
      <c r="E46" s="140">
        <v>34620934.332000002</v>
      </c>
      <c r="F46" s="140">
        <v>46620934.338</v>
      </c>
      <c r="G46" s="140">
        <v>46620934.338</v>
      </c>
      <c r="H46" s="140">
        <v>46620934.338</v>
      </c>
      <c r="I46" s="140">
        <v>53763791.478</v>
      </c>
      <c r="J46" s="140">
        <v>53763791.478</v>
      </c>
      <c r="K46" s="140">
        <v>53763791.478</v>
      </c>
      <c r="L46" s="140">
        <v>53763791.478</v>
      </c>
      <c r="M46" s="140">
        <v>50430458.518000022</v>
      </c>
      <c r="N46" s="140">
        <v>40190458.384999998</v>
      </c>
      <c r="O46" s="140">
        <v>35479523.916000001</v>
      </c>
      <c r="P46" s="140">
        <v>34476190.486000001</v>
      </c>
      <c r="Q46" s="140">
        <v>34476190.386</v>
      </c>
      <c r="R46" s="140">
        <v>24142857.146000002</v>
      </c>
      <c r="S46" s="140">
        <v>19142857.146000002</v>
      </c>
      <c r="T46" s="140">
        <v>19142857.05600002</v>
      </c>
      <c r="U46" s="140">
        <v>7142857.1399999997</v>
      </c>
      <c r="V46" s="140">
        <v>7142857.1799999997</v>
      </c>
      <c r="W46" s="140">
        <v>0</v>
      </c>
      <c r="X46" s="140">
        <v>0</v>
      </c>
      <c r="Y46" s="140">
        <v>0</v>
      </c>
      <c r="Z46" s="140">
        <v>0</v>
      </c>
      <c r="AA46" s="140">
        <v>0</v>
      </c>
      <c r="AB46" s="140">
        <v>0</v>
      </c>
      <c r="AC46" s="140">
        <v>0</v>
      </c>
      <c r="AD46" s="140">
        <v>0</v>
      </c>
      <c r="AE46" s="140">
        <v>0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  <c r="AK46" s="140">
        <v>0</v>
      </c>
      <c r="AL46" s="140">
        <v>0</v>
      </c>
      <c r="AM46" s="140">
        <v>0</v>
      </c>
      <c r="AN46" s="140">
        <v>0</v>
      </c>
      <c r="AO46" s="140">
        <v>0</v>
      </c>
      <c r="AP46" s="140">
        <v>0</v>
      </c>
      <c r="AQ46" s="140">
        <v>0</v>
      </c>
      <c r="AR46" s="140">
        <v>61575201.993999995</v>
      </c>
    </row>
    <row r="47" spans="1:44" x14ac:dyDescent="0.3">
      <c r="A47" s="141"/>
      <c r="C47" t="s">
        <v>327</v>
      </c>
      <c r="D47" s="140">
        <v>7622089.5800000001</v>
      </c>
      <c r="E47" s="140">
        <v>7622089.5800000001</v>
      </c>
      <c r="F47" s="140">
        <v>7622089.5800000001</v>
      </c>
      <c r="G47" s="140">
        <v>7622089.5800000001</v>
      </c>
      <c r="H47" s="140">
        <v>7622089.5800000001</v>
      </c>
      <c r="I47" s="140">
        <v>7622089.5800000001</v>
      </c>
      <c r="J47" s="140">
        <v>7622089.5800000001</v>
      </c>
      <c r="K47" s="140">
        <v>7622089.5800000001</v>
      </c>
      <c r="L47" s="140">
        <v>7622089.5800000001</v>
      </c>
      <c r="M47" s="140">
        <v>7622089.5800000001</v>
      </c>
      <c r="N47" s="140">
        <v>7622089.5800000001</v>
      </c>
      <c r="O47" s="140">
        <v>3811044.87</v>
      </c>
      <c r="P47" s="140">
        <v>0</v>
      </c>
      <c r="Q47" s="140">
        <v>0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B47" s="140">
        <v>0</v>
      </c>
      <c r="AC47" s="140">
        <v>0</v>
      </c>
      <c r="AD47" s="140">
        <v>0</v>
      </c>
      <c r="AE47" s="140">
        <v>0</v>
      </c>
      <c r="AF47" s="140">
        <v>0</v>
      </c>
      <c r="AG47" s="140">
        <v>0</v>
      </c>
      <c r="AH47" s="140">
        <v>0</v>
      </c>
      <c r="AI47" s="140">
        <v>0</v>
      </c>
      <c r="AJ47" s="140">
        <v>0</v>
      </c>
      <c r="AK47" s="140">
        <v>0</v>
      </c>
      <c r="AL47" s="140">
        <v>0</v>
      </c>
      <c r="AM47" s="140">
        <v>0</v>
      </c>
      <c r="AN47" s="140">
        <v>0</v>
      </c>
      <c r="AO47" s="140">
        <v>0</v>
      </c>
      <c r="AP47" s="140">
        <v>0</v>
      </c>
      <c r="AQ47" s="140">
        <v>0</v>
      </c>
      <c r="AR47" s="140">
        <v>15244179.16</v>
      </c>
    </row>
    <row r="48" spans="1:44" x14ac:dyDescent="0.3">
      <c r="A48" s="141"/>
      <c r="C48" t="s">
        <v>1746</v>
      </c>
      <c r="D48" s="140">
        <v>0</v>
      </c>
      <c r="E48" s="140">
        <v>0</v>
      </c>
      <c r="F48" s="140">
        <v>0</v>
      </c>
      <c r="G48" s="140">
        <v>0</v>
      </c>
      <c r="H48" s="140">
        <v>859033.24</v>
      </c>
      <c r="I48" s="140">
        <v>859033.24</v>
      </c>
      <c r="J48" s="140">
        <v>859033.24</v>
      </c>
      <c r="K48" s="140">
        <v>859033.24</v>
      </c>
      <c r="L48" s="140">
        <v>859033.24</v>
      </c>
      <c r="M48" s="140">
        <v>859033.24</v>
      </c>
      <c r="N48" s="140">
        <v>859033.21999999951</v>
      </c>
      <c r="O48" s="140">
        <v>0</v>
      </c>
      <c r="P48" s="140">
        <v>0</v>
      </c>
      <c r="Q48" s="140">
        <v>0</v>
      </c>
      <c r="R48" s="140">
        <v>0</v>
      </c>
      <c r="S48" s="140">
        <v>0</v>
      </c>
      <c r="T48" s="140">
        <v>0</v>
      </c>
      <c r="U48" s="140">
        <v>0</v>
      </c>
      <c r="V48" s="140">
        <v>0</v>
      </c>
      <c r="W48" s="140">
        <v>0</v>
      </c>
      <c r="X48" s="140">
        <v>0</v>
      </c>
      <c r="Y48" s="140">
        <v>0</v>
      </c>
      <c r="Z48" s="140">
        <v>0</v>
      </c>
      <c r="AA48" s="140">
        <v>0</v>
      </c>
      <c r="AB48" s="140">
        <v>0</v>
      </c>
      <c r="AC48" s="140">
        <v>0</v>
      </c>
      <c r="AD48" s="140">
        <v>0</v>
      </c>
      <c r="AE48" s="140">
        <v>0</v>
      </c>
      <c r="AF48" s="140">
        <v>0</v>
      </c>
      <c r="AG48" s="140">
        <v>0</v>
      </c>
      <c r="AH48" s="140">
        <v>0</v>
      </c>
      <c r="AI48" s="140">
        <v>0</v>
      </c>
      <c r="AJ48" s="140">
        <v>0</v>
      </c>
      <c r="AK48" s="140">
        <v>0</v>
      </c>
      <c r="AL48" s="140">
        <v>0</v>
      </c>
      <c r="AM48" s="140">
        <v>0</v>
      </c>
      <c r="AN48" s="140">
        <v>0</v>
      </c>
      <c r="AO48" s="140">
        <v>0</v>
      </c>
      <c r="AP48" s="140">
        <v>0</v>
      </c>
      <c r="AQ48" s="140">
        <v>0</v>
      </c>
      <c r="AR48" s="140">
        <v>0</v>
      </c>
    </row>
    <row r="49" spans="1:44" x14ac:dyDescent="0.3">
      <c r="A49" s="141"/>
      <c r="C49" t="s">
        <v>2419</v>
      </c>
      <c r="D49" s="140">
        <v>0</v>
      </c>
      <c r="E49" s="140">
        <v>0</v>
      </c>
      <c r="F49" s="140">
        <v>0</v>
      </c>
      <c r="G49" s="140">
        <v>0</v>
      </c>
      <c r="H49" s="140">
        <v>0</v>
      </c>
      <c r="I49" s="140">
        <v>0</v>
      </c>
      <c r="J49" s="140">
        <v>0</v>
      </c>
      <c r="K49" s="140">
        <v>0</v>
      </c>
      <c r="L49" s="140">
        <v>0</v>
      </c>
      <c r="M49" s="140">
        <v>0</v>
      </c>
      <c r="N49" s="140">
        <v>0</v>
      </c>
      <c r="O49" s="140">
        <v>0</v>
      </c>
      <c r="P49" s="140">
        <v>0</v>
      </c>
      <c r="Q49" s="140">
        <v>0</v>
      </c>
      <c r="R49" s="140">
        <v>0</v>
      </c>
      <c r="S49" s="140">
        <v>0</v>
      </c>
      <c r="T49" s="140">
        <v>0</v>
      </c>
      <c r="U49" s="140">
        <v>0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0</v>
      </c>
      <c r="AC49" s="140">
        <v>0</v>
      </c>
      <c r="AD49" s="140">
        <v>0</v>
      </c>
      <c r="AE49" s="140">
        <v>0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v>0</v>
      </c>
    </row>
    <row r="50" spans="1:44" x14ac:dyDescent="0.3">
      <c r="A50" s="141"/>
      <c r="B50" t="s">
        <v>213</v>
      </c>
      <c r="C50" t="s">
        <v>310</v>
      </c>
      <c r="D50" s="140">
        <v>209012305.632</v>
      </c>
      <c r="E50" s="140">
        <v>190289892.41600001</v>
      </c>
      <c r="F50" s="140">
        <v>0</v>
      </c>
      <c r="G50" s="140">
        <v>0</v>
      </c>
      <c r="H50" s="140">
        <v>0</v>
      </c>
      <c r="I50" s="140">
        <v>0</v>
      </c>
      <c r="J50" s="140">
        <v>0</v>
      </c>
      <c r="K50" s="140">
        <v>0</v>
      </c>
      <c r="L50" s="140">
        <v>0</v>
      </c>
      <c r="M50" s="140">
        <v>0</v>
      </c>
      <c r="N50" s="140">
        <v>0</v>
      </c>
      <c r="O50" s="140">
        <v>0</v>
      </c>
      <c r="P50" s="140">
        <v>0</v>
      </c>
      <c r="Q50" s="140">
        <v>0</v>
      </c>
      <c r="R50" s="140">
        <v>0</v>
      </c>
      <c r="S50" s="140">
        <v>0</v>
      </c>
      <c r="T50" s="140">
        <v>0</v>
      </c>
      <c r="U50" s="140">
        <v>0</v>
      </c>
      <c r="V50" s="140">
        <v>0</v>
      </c>
      <c r="W50" s="140">
        <v>0</v>
      </c>
      <c r="X50" s="140">
        <v>0</v>
      </c>
      <c r="Y50" s="140">
        <v>0</v>
      </c>
      <c r="Z50" s="140">
        <v>0</v>
      </c>
      <c r="AA50" s="140">
        <v>0</v>
      </c>
      <c r="AB50" s="140">
        <v>0</v>
      </c>
      <c r="AC50" s="140">
        <v>0</v>
      </c>
      <c r="AD50" s="140">
        <v>0</v>
      </c>
      <c r="AE50" s="140">
        <v>0</v>
      </c>
      <c r="AF50" s="140">
        <v>0</v>
      </c>
      <c r="AG50" s="140">
        <v>0</v>
      </c>
      <c r="AH50" s="140">
        <v>0</v>
      </c>
      <c r="AI50" s="140">
        <v>0</v>
      </c>
      <c r="AJ50" s="140">
        <v>0</v>
      </c>
      <c r="AK50" s="140">
        <v>0</v>
      </c>
      <c r="AL50" s="140">
        <v>0</v>
      </c>
      <c r="AM50" s="140">
        <v>0</v>
      </c>
      <c r="AN50" s="140">
        <v>0</v>
      </c>
      <c r="AO50" s="140">
        <v>0</v>
      </c>
      <c r="AP50" s="140">
        <v>0</v>
      </c>
      <c r="AQ50" s="140">
        <v>0</v>
      </c>
      <c r="AR50" s="140">
        <v>399302198.04799998</v>
      </c>
    </row>
    <row r="51" spans="1:44" x14ac:dyDescent="0.3">
      <c r="A51" s="141"/>
      <c r="B51" t="s">
        <v>183</v>
      </c>
      <c r="C51" t="s">
        <v>310</v>
      </c>
      <c r="D51" s="140">
        <v>266378</v>
      </c>
      <c r="E51" s="140">
        <v>383459.56999999995</v>
      </c>
      <c r="F51" s="140">
        <v>383459.56999999995</v>
      </c>
      <c r="G51" s="140">
        <v>383459.53</v>
      </c>
      <c r="H51" s="140">
        <v>308234.48</v>
      </c>
      <c r="I51" s="140">
        <v>191153.02</v>
      </c>
      <c r="J51" s="140">
        <v>191152.96</v>
      </c>
      <c r="K51" s="140">
        <v>0</v>
      </c>
      <c r="L51" s="140">
        <v>0</v>
      </c>
      <c r="M51" s="140">
        <v>0</v>
      </c>
      <c r="N51" s="140">
        <v>0</v>
      </c>
      <c r="O51" s="140">
        <v>0</v>
      </c>
      <c r="P51" s="140">
        <v>0</v>
      </c>
      <c r="Q51" s="140">
        <v>0</v>
      </c>
      <c r="R51" s="140">
        <v>0</v>
      </c>
      <c r="S51" s="140">
        <v>0</v>
      </c>
      <c r="T51" s="140">
        <v>0</v>
      </c>
      <c r="U51" s="140">
        <v>0</v>
      </c>
      <c r="V51" s="140">
        <v>0</v>
      </c>
      <c r="W51" s="140">
        <v>0</v>
      </c>
      <c r="X51" s="140">
        <v>0</v>
      </c>
      <c r="Y51" s="140">
        <v>0</v>
      </c>
      <c r="Z51" s="140">
        <v>0</v>
      </c>
      <c r="AA51" s="140">
        <v>0</v>
      </c>
      <c r="AB51" s="140">
        <v>0</v>
      </c>
      <c r="AC51" s="140">
        <v>0</v>
      </c>
      <c r="AD51" s="140">
        <v>0</v>
      </c>
      <c r="AE51" s="140">
        <v>0</v>
      </c>
      <c r="AF51" s="140">
        <v>0</v>
      </c>
      <c r="AG51" s="140">
        <v>0</v>
      </c>
      <c r="AH51" s="140">
        <v>0</v>
      </c>
      <c r="AI51" s="140">
        <v>0</v>
      </c>
      <c r="AJ51" s="140">
        <v>0</v>
      </c>
      <c r="AK51" s="140">
        <v>0</v>
      </c>
      <c r="AL51" s="140">
        <v>0</v>
      </c>
      <c r="AM51" s="140">
        <v>0</v>
      </c>
      <c r="AN51" s="140">
        <v>0</v>
      </c>
      <c r="AO51" s="140">
        <v>0</v>
      </c>
      <c r="AP51" s="140">
        <v>0</v>
      </c>
      <c r="AQ51" s="140">
        <v>0</v>
      </c>
      <c r="AR51" s="140">
        <v>649837.56999999995</v>
      </c>
    </row>
    <row r="52" spans="1:44" x14ac:dyDescent="0.3">
      <c r="A52" s="141"/>
      <c r="B52" t="s">
        <v>189</v>
      </c>
      <c r="C52" t="s">
        <v>310</v>
      </c>
      <c r="D52" s="140">
        <v>283729380.02400005</v>
      </c>
      <c r="E52" s="140">
        <v>291336149.611</v>
      </c>
      <c r="F52" s="140">
        <v>291336149.59299999</v>
      </c>
      <c r="G52" s="140">
        <v>141369291.95300001</v>
      </c>
      <c r="H52" s="140">
        <v>95049697.172999993</v>
      </c>
      <c r="I52" s="140">
        <v>81475863.315000027</v>
      </c>
      <c r="J52" s="140">
        <v>67902029.366000012</v>
      </c>
      <c r="K52" s="140">
        <v>27942069.676999994</v>
      </c>
      <c r="L52" s="140">
        <v>25661589.686999999</v>
      </c>
      <c r="M52" s="140">
        <v>25661589.686999999</v>
      </c>
      <c r="N52" s="140">
        <v>21473726.827000007</v>
      </c>
      <c r="O52" s="140">
        <v>13866956.766999993</v>
      </c>
      <c r="P52" s="140">
        <v>10448050.561000001</v>
      </c>
      <c r="Q52" s="140">
        <v>5903894.8010000009</v>
      </c>
      <c r="R52" s="140">
        <v>0</v>
      </c>
      <c r="S52" s="140">
        <v>0</v>
      </c>
      <c r="T52" s="140">
        <v>0</v>
      </c>
      <c r="U52" s="140">
        <v>0</v>
      </c>
      <c r="V52" s="140">
        <v>0</v>
      </c>
      <c r="W52" s="140">
        <v>0</v>
      </c>
      <c r="X52" s="140">
        <v>0</v>
      </c>
      <c r="Y52" s="140">
        <v>0</v>
      </c>
      <c r="Z52" s="140">
        <v>0</v>
      </c>
      <c r="AA52" s="140">
        <v>0</v>
      </c>
      <c r="AB52" s="140">
        <v>0</v>
      </c>
      <c r="AC52" s="140">
        <v>0</v>
      </c>
      <c r="AD52" s="140">
        <v>0</v>
      </c>
      <c r="AE52" s="140">
        <v>0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  <c r="AK52" s="140">
        <v>0</v>
      </c>
      <c r="AL52" s="140">
        <v>0</v>
      </c>
      <c r="AM52" s="140">
        <v>0</v>
      </c>
      <c r="AN52" s="140">
        <v>0</v>
      </c>
      <c r="AO52" s="140">
        <v>0</v>
      </c>
      <c r="AP52" s="140">
        <v>0</v>
      </c>
      <c r="AQ52" s="140">
        <v>0</v>
      </c>
      <c r="AR52" s="140">
        <v>575065529.63500011</v>
      </c>
    </row>
    <row r="53" spans="1:44" x14ac:dyDescent="0.3">
      <c r="A53" s="141"/>
      <c r="B53" t="s">
        <v>202</v>
      </c>
      <c r="C53" t="s">
        <v>332</v>
      </c>
      <c r="D53" s="140">
        <v>10440631.939999999</v>
      </c>
      <c r="E53" s="140">
        <v>10440631.939999999</v>
      </c>
      <c r="F53" s="140">
        <v>52203159.859999999</v>
      </c>
      <c r="G53" s="140">
        <v>0</v>
      </c>
      <c r="H53" s="140">
        <v>0</v>
      </c>
      <c r="I53" s="140">
        <v>0</v>
      </c>
      <c r="J53" s="140">
        <v>0</v>
      </c>
      <c r="K53" s="140">
        <v>0</v>
      </c>
      <c r="L53" s="140">
        <v>0</v>
      </c>
      <c r="M53" s="140">
        <v>0</v>
      </c>
      <c r="N53" s="140">
        <v>0</v>
      </c>
      <c r="O53" s="140">
        <v>0</v>
      </c>
      <c r="P53" s="140">
        <v>0</v>
      </c>
      <c r="Q53" s="140">
        <v>0</v>
      </c>
      <c r="R53" s="140">
        <v>0</v>
      </c>
      <c r="S53" s="140">
        <v>0</v>
      </c>
      <c r="T53" s="140">
        <v>0</v>
      </c>
      <c r="U53" s="140">
        <v>0</v>
      </c>
      <c r="V53" s="140">
        <v>0</v>
      </c>
      <c r="W53" s="140">
        <v>0</v>
      </c>
      <c r="X53" s="140">
        <v>0</v>
      </c>
      <c r="Y53" s="140">
        <v>0</v>
      </c>
      <c r="Z53" s="140">
        <v>0</v>
      </c>
      <c r="AA53" s="140">
        <v>0</v>
      </c>
      <c r="AB53" s="140">
        <v>0</v>
      </c>
      <c r="AC53" s="140">
        <v>0</v>
      </c>
      <c r="AD53" s="140">
        <v>0</v>
      </c>
      <c r="AE53" s="140">
        <v>0</v>
      </c>
      <c r="AF53" s="140">
        <v>0</v>
      </c>
      <c r="AG53" s="140">
        <v>0</v>
      </c>
      <c r="AH53" s="140">
        <v>0</v>
      </c>
      <c r="AI53" s="140">
        <v>0</v>
      </c>
      <c r="AJ53" s="140">
        <v>0</v>
      </c>
      <c r="AK53" s="140">
        <v>0</v>
      </c>
      <c r="AL53" s="140">
        <v>0</v>
      </c>
      <c r="AM53" s="140">
        <v>0</v>
      </c>
      <c r="AN53" s="140">
        <v>0</v>
      </c>
      <c r="AO53" s="140">
        <v>0</v>
      </c>
      <c r="AP53" s="140">
        <v>0</v>
      </c>
      <c r="AQ53" s="140">
        <v>0</v>
      </c>
      <c r="AR53" s="140">
        <v>20881263.879999999</v>
      </c>
    </row>
    <row r="54" spans="1:44" x14ac:dyDescent="0.3">
      <c r="A54" s="141"/>
      <c r="C54" t="s">
        <v>333</v>
      </c>
      <c r="D54" s="140">
        <v>0</v>
      </c>
      <c r="E54" s="140">
        <v>7006343.5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0">
        <v>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v>7006343.5</v>
      </c>
    </row>
    <row r="55" spans="1:44" x14ac:dyDescent="0.3">
      <c r="A55" s="141"/>
      <c r="B55" t="s">
        <v>192</v>
      </c>
      <c r="C55" t="s">
        <v>334</v>
      </c>
      <c r="D55" s="140">
        <v>3771104.9939999999</v>
      </c>
      <c r="E55" s="140">
        <v>3771104.9939999999</v>
      </c>
      <c r="F55" s="140">
        <v>3771104.9950000001</v>
      </c>
      <c r="G55" s="140">
        <v>3771104.9950000001</v>
      </c>
      <c r="H55" s="140">
        <v>3771104.9950000001</v>
      </c>
      <c r="I55" s="140">
        <v>3771104.9950000001</v>
      </c>
      <c r="J55" s="140">
        <v>3771104.9950000001</v>
      </c>
      <c r="K55" s="140">
        <v>3771104.9950000001</v>
      </c>
      <c r="L55" s="140">
        <v>4336152.9060000004</v>
      </c>
      <c r="M55" s="140">
        <v>4336152.9100000011</v>
      </c>
      <c r="N55" s="140">
        <v>2349435.62</v>
      </c>
      <c r="O55" s="140">
        <v>2349435.62</v>
      </c>
      <c r="P55" s="140">
        <v>2349435.62</v>
      </c>
      <c r="Q55" s="140">
        <v>2349435.62</v>
      </c>
      <c r="R55" s="140">
        <v>2349435.62</v>
      </c>
      <c r="S55" s="140">
        <v>2349435.62</v>
      </c>
      <c r="T55" s="140">
        <v>2349435.62</v>
      </c>
      <c r="U55" s="140">
        <v>2349435.62</v>
      </c>
      <c r="V55" s="140">
        <v>2349435.62</v>
      </c>
      <c r="W55" s="140">
        <v>2349435.62</v>
      </c>
      <c r="X55" s="140">
        <v>2349435.62</v>
      </c>
      <c r="Y55" s="140">
        <v>2349435.62</v>
      </c>
      <c r="Z55" s="140">
        <v>2349435.62</v>
      </c>
      <c r="AA55" s="140">
        <v>2349435.62</v>
      </c>
      <c r="AB55" s="140">
        <v>2349435.62</v>
      </c>
      <c r="AC55" s="140">
        <v>2349435.62</v>
      </c>
      <c r="AD55" s="140">
        <v>2349435.5970000057</v>
      </c>
      <c r="AE55" s="140">
        <v>2349435.62</v>
      </c>
      <c r="AF55" s="140">
        <v>1457241.7650000001</v>
      </c>
      <c r="AG55" s="140">
        <v>565047.91099999996</v>
      </c>
      <c r="AH55" s="140">
        <v>565047.91099999996</v>
      </c>
      <c r="AI55" s="140">
        <v>565047.91099999996</v>
      </c>
      <c r="AJ55" s="140">
        <v>565047.91099999996</v>
      </c>
      <c r="AK55" s="140">
        <v>565047.91099999996</v>
      </c>
      <c r="AL55" s="140">
        <v>565047.91099999996</v>
      </c>
      <c r="AM55" s="140">
        <v>565047.91099999996</v>
      </c>
      <c r="AN55" s="140">
        <v>565047.91099999996</v>
      </c>
      <c r="AO55" s="140">
        <v>565047.91</v>
      </c>
      <c r="AP55" s="140">
        <v>0</v>
      </c>
      <c r="AQ55" s="140">
        <v>0</v>
      </c>
      <c r="AR55" s="140">
        <v>7542209.9879999999</v>
      </c>
    </row>
    <row r="56" spans="1:44" x14ac:dyDescent="0.3">
      <c r="A56" s="141"/>
      <c r="B56" t="s">
        <v>168</v>
      </c>
      <c r="C56" t="s">
        <v>335</v>
      </c>
      <c r="D56" s="140">
        <v>113618.636</v>
      </c>
      <c r="E56" s="140">
        <v>113618.636</v>
      </c>
      <c r="F56" s="140">
        <v>113618.636</v>
      </c>
      <c r="G56" s="140">
        <v>113618.636</v>
      </c>
      <c r="H56" s="140">
        <v>113618.636</v>
      </c>
      <c r="I56" s="140">
        <v>113618.636</v>
      </c>
      <c r="J56" s="140">
        <v>113618.518</v>
      </c>
      <c r="K56" s="140">
        <v>96937.710999999996</v>
      </c>
      <c r="L56" s="140">
        <v>63575.753999999964</v>
      </c>
      <c r="M56" s="140">
        <v>58015.561999999998</v>
      </c>
      <c r="N56" s="140">
        <v>58015.561999999998</v>
      </c>
      <c r="O56" s="140">
        <v>58015.561999999998</v>
      </c>
      <c r="P56" s="140">
        <v>58015.561999999998</v>
      </c>
      <c r="Q56" s="140">
        <v>58015.561999999998</v>
      </c>
      <c r="R56" s="140">
        <v>57980.635000000017</v>
      </c>
      <c r="S56" s="140">
        <v>0</v>
      </c>
      <c r="T56" s="140">
        <v>0</v>
      </c>
      <c r="U56" s="140">
        <v>0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227237.272</v>
      </c>
    </row>
    <row r="57" spans="1:44" x14ac:dyDescent="0.3">
      <c r="A57" s="141"/>
      <c r="C57" t="s">
        <v>310</v>
      </c>
      <c r="D57" s="140">
        <v>132359.22699999998</v>
      </c>
      <c r="E57" s="140">
        <v>71556.673999999999</v>
      </c>
      <c r="F57" s="140">
        <v>0</v>
      </c>
      <c r="G57" s="140">
        <v>0</v>
      </c>
      <c r="H57" s="140">
        <v>0</v>
      </c>
      <c r="I57" s="140">
        <v>0</v>
      </c>
      <c r="J57" s="140">
        <v>0</v>
      </c>
      <c r="K57" s="140">
        <v>0</v>
      </c>
      <c r="L57" s="140">
        <v>0</v>
      </c>
      <c r="M57" s="140">
        <v>0</v>
      </c>
      <c r="N57" s="140">
        <v>0</v>
      </c>
      <c r="O57" s="140">
        <v>0</v>
      </c>
      <c r="P57" s="140">
        <v>0</v>
      </c>
      <c r="Q57" s="140">
        <v>0</v>
      </c>
      <c r="R57" s="140">
        <v>0</v>
      </c>
      <c r="S57" s="140">
        <v>0</v>
      </c>
      <c r="T57" s="140">
        <v>0</v>
      </c>
      <c r="U57" s="140">
        <v>0</v>
      </c>
      <c r="V57" s="140">
        <v>0</v>
      </c>
      <c r="W57" s="140">
        <v>0</v>
      </c>
      <c r="X57" s="140">
        <v>0</v>
      </c>
      <c r="Y57" s="140">
        <v>0</v>
      </c>
      <c r="Z57" s="140">
        <v>0</v>
      </c>
      <c r="AA57" s="140">
        <v>0</v>
      </c>
      <c r="AB57" s="140">
        <v>0</v>
      </c>
      <c r="AC57" s="140">
        <v>0</v>
      </c>
      <c r="AD57" s="140">
        <v>0</v>
      </c>
      <c r="AE57" s="140">
        <v>0</v>
      </c>
      <c r="AF57" s="140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v>203915.90099999998</v>
      </c>
    </row>
    <row r="58" spans="1:44" x14ac:dyDescent="0.3">
      <c r="A58" s="141"/>
      <c r="B58" t="s">
        <v>211</v>
      </c>
      <c r="C58" t="s">
        <v>310</v>
      </c>
      <c r="D58" s="140">
        <v>0</v>
      </c>
      <c r="E58" s="140">
        <v>0</v>
      </c>
      <c r="F58" s="140">
        <v>0</v>
      </c>
      <c r="G58" s="140">
        <v>0</v>
      </c>
      <c r="H58" s="140">
        <v>0</v>
      </c>
      <c r="I58" s="140">
        <v>0</v>
      </c>
      <c r="J58" s="140">
        <v>0</v>
      </c>
      <c r="K58" s="140">
        <v>0</v>
      </c>
      <c r="L58" s="140">
        <v>0</v>
      </c>
      <c r="M58" s="140">
        <v>0</v>
      </c>
      <c r="N58" s="140">
        <v>0</v>
      </c>
      <c r="O58" s="140">
        <v>161124.79500000001</v>
      </c>
      <c r="P58" s="140">
        <v>322249.59000000003</v>
      </c>
      <c r="Q58" s="140">
        <v>322249.59000000003</v>
      </c>
      <c r="R58" s="140">
        <v>966813.22</v>
      </c>
      <c r="S58" s="140">
        <v>966813.22</v>
      </c>
      <c r="T58" s="140">
        <v>966813.22</v>
      </c>
      <c r="U58" s="140">
        <v>966813.22</v>
      </c>
      <c r="V58" s="140">
        <v>966813.22</v>
      </c>
      <c r="W58" s="140">
        <v>966813.22</v>
      </c>
      <c r="X58" s="140">
        <v>966813.22</v>
      </c>
      <c r="Y58" s="140">
        <v>966813.22</v>
      </c>
      <c r="Z58" s="140">
        <v>806042.93500000006</v>
      </c>
      <c r="AA58" s="140">
        <v>644563.63</v>
      </c>
      <c r="AB58" s="140">
        <v>644563.69999999984</v>
      </c>
      <c r="AC58" s="140">
        <v>0</v>
      </c>
      <c r="AD58" s="140">
        <v>0</v>
      </c>
      <c r="AE58" s="140">
        <v>0</v>
      </c>
      <c r="AF58" s="140">
        <v>0</v>
      </c>
      <c r="AG58" s="140">
        <v>0</v>
      </c>
      <c r="AH58" s="140">
        <v>0</v>
      </c>
      <c r="AI58" s="140">
        <v>0</v>
      </c>
      <c r="AJ58" s="140">
        <v>0</v>
      </c>
      <c r="AK58" s="140">
        <v>0</v>
      </c>
      <c r="AL58" s="140">
        <v>0</v>
      </c>
      <c r="AM58" s="140">
        <v>0</v>
      </c>
      <c r="AN58" s="140">
        <v>0</v>
      </c>
      <c r="AO58" s="140">
        <v>0</v>
      </c>
      <c r="AP58" s="140">
        <v>0</v>
      </c>
      <c r="AQ58" s="140">
        <v>0</v>
      </c>
      <c r="AR58" s="140">
        <v>0</v>
      </c>
    </row>
    <row r="59" spans="1:44" x14ac:dyDescent="0.3">
      <c r="A59" s="141"/>
      <c r="B59" t="s">
        <v>175</v>
      </c>
      <c r="C59" t="s">
        <v>331</v>
      </c>
      <c r="D59" s="140">
        <v>0</v>
      </c>
      <c r="E59" s="140">
        <v>0</v>
      </c>
      <c r="F59" s="140">
        <v>0</v>
      </c>
      <c r="G59" s="140">
        <v>0</v>
      </c>
      <c r="H59" s="140">
        <v>0</v>
      </c>
      <c r="I59" s="140">
        <v>0</v>
      </c>
      <c r="J59" s="140">
        <v>0</v>
      </c>
      <c r="K59" s="140">
        <v>0</v>
      </c>
      <c r="L59" s="140">
        <v>0</v>
      </c>
      <c r="M59" s="140">
        <v>0</v>
      </c>
      <c r="N59" s="140">
        <v>0</v>
      </c>
      <c r="O59" s="140">
        <v>0</v>
      </c>
      <c r="P59" s="140">
        <v>0</v>
      </c>
      <c r="Q59" s="140">
        <v>0</v>
      </c>
      <c r="R59" s="140">
        <v>0</v>
      </c>
      <c r="S59" s="140">
        <v>0</v>
      </c>
      <c r="T59" s="140">
        <v>0</v>
      </c>
      <c r="U59" s="140">
        <v>0</v>
      </c>
      <c r="V59" s="140">
        <v>0</v>
      </c>
      <c r="W59" s="140">
        <v>0</v>
      </c>
      <c r="X59" s="140">
        <v>0</v>
      </c>
      <c r="Y59" s="140">
        <v>0</v>
      </c>
      <c r="Z59" s="140">
        <v>0</v>
      </c>
      <c r="AA59" s="140">
        <v>0</v>
      </c>
      <c r="AB59" s="140">
        <v>0</v>
      </c>
      <c r="AC59" s="140">
        <v>0</v>
      </c>
      <c r="AD59" s="140">
        <v>0</v>
      </c>
      <c r="AE59" s="140">
        <v>0</v>
      </c>
      <c r="AF59" s="140">
        <v>0</v>
      </c>
      <c r="AG59" s="140">
        <v>0</v>
      </c>
      <c r="AH59" s="140">
        <v>0</v>
      </c>
      <c r="AI59" s="140">
        <v>0</v>
      </c>
      <c r="AJ59" s="140">
        <v>0</v>
      </c>
      <c r="AK59" s="140">
        <v>0</v>
      </c>
      <c r="AL59" s="140">
        <v>0</v>
      </c>
      <c r="AM59" s="140">
        <v>0</v>
      </c>
      <c r="AN59" s="140">
        <v>0</v>
      </c>
      <c r="AO59" s="140">
        <v>0</v>
      </c>
      <c r="AP59" s="140">
        <v>0</v>
      </c>
      <c r="AQ59" s="140">
        <v>0</v>
      </c>
      <c r="AR59" s="140">
        <v>0</v>
      </c>
    </row>
    <row r="60" spans="1:44" x14ac:dyDescent="0.3">
      <c r="A60" s="141"/>
      <c r="C60" t="s">
        <v>310</v>
      </c>
      <c r="D60" s="140">
        <v>13868344.182</v>
      </c>
      <c r="E60" s="140">
        <v>14209966.241999995</v>
      </c>
      <c r="F60" s="140">
        <v>13507876.581</v>
      </c>
      <c r="G60" s="140">
        <v>12805786.151000001</v>
      </c>
      <c r="H60" s="140">
        <v>12805786.151000001</v>
      </c>
      <c r="I60" s="140">
        <v>12805786.151000001</v>
      </c>
      <c r="J60" s="140">
        <v>12805786.481000001</v>
      </c>
      <c r="K60" s="140">
        <v>12104160.411</v>
      </c>
      <c r="L60" s="140">
        <v>12104160.411</v>
      </c>
      <c r="M60" s="140">
        <v>12104160.411</v>
      </c>
      <c r="N60" s="140">
        <v>11237868.256000001</v>
      </c>
      <c r="O60" s="140">
        <v>9621574.8399999999</v>
      </c>
      <c r="P60" s="140">
        <v>9621574.8399999999</v>
      </c>
      <c r="Q60" s="140">
        <v>9621574.8399999999</v>
      </c>
      <c r="R60" s="140">
        <v>9621574.8399999999</v>
      </c>
      <c r="S60" s="140">
        <v>9621574.8399999999</v>
      </c>
      <c r="T60" s="140">
        <v>9390327.5199999977</v>
      </c>
      <c r="U60" s="140">
        <v>0</v>
      </c>
      <c r="V60" s="140">
        <v>0</v>
      </c>
      <c r="W60" s="140">
        <v>0</v>
      </c>
      <c r="X60" s="140">
        <v>0</v>
      </c>
      <c r="Y60" s="140">
        <v>0</v>
      </c>
      <c r="Z60" s="140">
        <v>0</v>
      </c>
      <c r="AA60" s="140">
        <v>0</v>
      </c>
      <c r="AB60" s="140">
        <v>0</v>
      </c>
      <c r="AC60" s="140">
        <v>0</v>
      </c>
      <c r="AD60" s="140">
        <v>0</v>
      </c>
      <c r="AE60" s="140">
        <v>0</v>
      </c>
      <c r="AF60" s="140">
        <v>0</v>
      </c>
      <c r="AG60" s="140">
        <v>0</v>
      </c>
      <c r="AH60" s="140">
        <v>0</v>
      </c>
      <c r="AI60" s="140">
        <v>0</v>
      </c>
      <c r="AJ60" s="140">
        <v>0</v>
      </c>
      <c r="AK60" s="140">
        <v>0</v>
      </c>
      <c r="AL60" s="140">
        <v>0</v>
      </c>
      <c r="AM60" s="140">
        <v>0</v>
      </c>
      <c r="AN60" s="140">
        <v>0</v>
      </c>
      <c r="AO60" s="140">
        <v>0</v>
      </c>
      <c r="AP60" s="140">
        <v>0</v>
      </c>
      <c r="AQ60" s="140">
        <v>0</v>
      </c>
      <c r="AR60" s="140">
        <v>28078310.423999995</v>
      </c>
    </row>
    <row r="61" spans="1:44" x14ac:dyDescent="0.3">
      <c r="A61" s="141"/>
      <c r="C61" t="s">
        <v>321</v>
      </c>
      <c r="D61" s="140">
        <v>0</v>
      </c>
      <c r="E61" s="140">
        <v>0</v>
      </c>
      <c r="F61" s="140">
        <v>0</v>
      </c>
      <c r="G61" s="140">
        <v>358902.01</v>
      </c>
      <c r="H61" s="140">
        <v>717804.02</v>
      </c>
      <c r="I61" s="140">
        <v>717804.02</v>
      </c>
      <c r="J61" s="140">
        <v>717804.02</v>
      </c>
      <c r="K61" s="140">
        <v>717804.02</v>
      </c>
      <c r="L61" s="140">
        <v>717804.02</v>
      </c>
      <c r="M61" s="140">
        <v>717804.02</v>
      </c>
      <c r="N61" s="140">
        <v>717804.02</v>
      </c>
      <c r="O61" s="140">
        <v>717804.02</v>
      </c>
      <c r="P61" s="140">
        <v>717804.02</v>
      </c>
      <c r="Q61" s="140">
        <v>717804.02</v>
      </c>
      <c r="R61" s="140">
        <v>717804.02</v>
      </c>
      <c r="S61" s="140">
        <v>717804.02</v>
      </c>
      <c r="T61" s="140">
        <v>717804.02</v>
      </c>
      <c r="U61" s="140">
        <v>717804.02</v>
      </c>
      <c r="V61" s="140">
        <v>717804.02</v>
      </c>
      <c r="W61" s="140">
        <v>717804.02</v>
      </c>
      <c r="X61" s="140">
        <v>717804.02</v>
      </c>
      <c r="Y61" s="140">
        <v>717804.02</v>
      </c>
      <c r="Z61" s="140">
        <v>717804.02</v>
      </c>
      <c r="AA61" s="140">
        <v>358902.0800000059</v>
      </c>
      <c r="AB61" s="140">
        <v>0</v>
      </c>
      <c r="AC61" s="140">
        <v>0</v>
      </c>
      <c r="AD61" s="140">
        <v>0</v>
      </c>
      <c r="AE61" s="140">
        <v>0</v>
      </c>
      <c r="AF61" s="140">
        <v>0</v>
      </c>
      <c r="AG61" s="140">
        <v>0</v>
      </c>
      <c r="AH61" s="140">
        <v>0</v>
      </c>
      <c r="AI61" s="140">
        <v>0</v>
      </c>
      <c r="AJ61" s="140">
        <v>0</v>
      </c>
      <c r="AK61" s="140">
        <v>0</v>
      </c>
      <c r="AL61" s="140">
        <v>0</v>
      </c>
      <c r="AM61" s="140">
        <v>0</v>
      </c>
      <c r="AN61" s="140">
        <v>0</v>
      </c>
      <c r="AO61" s="140">
        <v>0</v>
      </c>
      <c r="AP61" s="140">
        <v>0</v>
      </c>
      <c r="AQ61" s="140">
        <v>0</v>
      </c>
      <c r="AR61" s="140">
        <v>0</v>
      </c>
    </row>
    <row r="62" spans="1:44" x14ac:dyDescent="0.3">
      <c r="A62" s="141"/>
      <c r="C62" t="s">
        <v>453</v>
      </c>
      <c r="D62" s="140">
        <v>0</v>
      </c>
      <c r="E62" s="140">
        <v>0</v>
      </c>
      <c r="F62" s="140">
        <v>0</v>
      </c>
      <c r="G62" s="140">
        <v>0</v>
      </c>
      <c r="H62" s="140">
        <v>0</v>
      </c>
      <c r="I62" s="140">
        <v>0</v>
      </c>
      <c r="J62" s="140">
        <v>908190.64</v>
      </c>
      <c r="K62" s="140">
        <v>908190.64</v>
      </c>
      <c r="L62" s="140">
        <v>908190.64</v>
      </c>
      <c r="M62" s="140">
        <v>908190.64</v>
      </c>
      <c r="N62" s="140">
        <v>908190.64</v>
      </c>
      <c r="O62" s="140">
        <v>908190.64</v>
      </c>
      <c r="P62" s="140">
        <v>908190.64</v>
      </c>
      <c r="Q62" s="140">
        <v>908190.64</v>
      </c>
      <c r="R62" s="140">
        <v>908190.64</v>
      </c>
      <c r="S62" s="140">
        <v>908190.64</v>
      </c>
      <c r="T62" s="140">
        <v>908190.64</v>
      </c>
      <c r="U62" s="140">
        <v>908190.64</v>
      </c>
      <c r="V62" s="140">
        <v>908190.64</v>
      </c>
      <c r="W62" s="140">
        <v>908190.64</v>
      </c>
      <c r="X62" s="140">
        <v>908190.64</v>
      </c>
      <c r="Y62" s="140">
        <v>908190.64</v>
      </c>
      <c r="Z62" s="140">
        <v>908190.64</v>
      </c>
      <c r="AA62" s="140">
        <v>908190.64</v>
      </c>
      <c r="AB62" s="140">
        <v>454095.26999999554</v>
      </c>
      <c r="AC62" s="140">
        <v>0</v>
      </c>
      <c r="AD62" s="140">
        <v>0</v>
      </c>
      <c r="AE62" s="140">
        <v>0</v>
      </c>
      <c r="AF62" s="140">
        <v>0</v>
      </c>
      <c r="AG62" s="140">
        <v>0</v>
      </c>
      <c r="AH62" s="140">
        <v>0</v>
      </c>
      <c r="AI62" s="140">
        <v>0</v>
      </c>
      <c r="AJ62" s="140">
        <v>0</v>
      </c>
      <c r="AK62" s="140">
        <v>0</v>
      </c>
      <c r="AL62" s="140">
        <v>0</v>
      </c>
      <c r="AM62" s="140">
        <v>0</v>
      </c>
      <c r="AN62" s="140">
        <v>0</v>
      </c>
      <c r="AO62" s="140">
        <v>0</v>
      </c>
      <c r="AP62" s="140">
        <v>0</v>
      </c>
      <c r="AQ62" s="140">
        <v>0</v>
      </c>
      <c r="AR62" s="140">
        <v>0</v>
      </c>
    </row>
    <row r="63" spans="1:44" x14ac:dyDescent="0.3">
      <c r="A63" s="141"/>
      <c r="B63" t="s">
        <v>205</v>
      </c>
      <c r="C63" t="s">
        <v>310</v>
      </c>
      <c r="D63" s="140">
        <v>6682354</v>
      </c>
      <c r="E63" s="140">
        <v>7482354</v>
      </c>
      <c r="F63" s="140">
        <v>6682345</v>
      </c>
      <c r="G63" s="140">
        <v>0</v>
      </c>
      <c r="H63" s="140">
        <v>0</v>
      </c>
      <c r="I63" s="140">
        <v>0</v>
      </c>
      <c r="J63" s="140">
        <v>0</v>
      </c>
      <c r="K63" s="140">
        <v>0</v>
      </c>
      <c r="L63" s="140">
        <v>0</v>
      </c>
      <c r="M63" s="140">
        <v>0</v>
      </c>
      <c r="N63" s="140">
        <v>0</v>
      </c>
      <c r="O63" s="140">
        <v>0</v>
      </c>
      <c r="P63" s="140">
        <v>0</v>
      </c>
      <c r="Q63" s="140">
        <v>0</v>
      </c>
      <c r="R63" s="140">
        <v>0</v>
      </c>
      <c r="S63" s="140">
        <v>0</v>
      </c>
      <c r="T63" s="140">
        <v>0</v>
      </c>
      <c r="U63" s="140">
        <v>0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v>0</v>
      </c>
      <c r="AD63" s="140">
        <v>0</v>
      </c>
      <c r="AE63" s="140">
        <v>0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v>14164708</v>
      </c>
    </row>
    <row r="64" spans="1:44" x14ac:dyDescent="0.3">
      <c r="A64" s="141"/>
      <c r="B64" t="s">
        <v>233</v>
      </c>
      <c r="C64" t="s">
        <v>332</v>
      </c>
      <c r="D64" s="140">
        <v>0</v>
      </c>
      <c r="E64" s="140">
        <v>0</v>
      </c>
      <c r="F64" s="140">
        <v>0</v>
      </c>
      <c r="G64" s="140">
        <v>0</v>
      </c>
      <c r="H64" s="140">
        <v>0</v>
      </c>
      <c r="I64" s="140">
        <v>0</v>
      </c>
      <c r="J64" s="140">
        <v>0</v>
      </c>
      <c r="K64" s="140">
        <v>0</v>
      </c>
      <c r="L64" s="140">
        <v>0</v>
      </c>
      <c r="M64" s="140">
        <v>0</v>
      </c>
      <c r="N64" s="140">
        <v>0</v>
      </c>
      <c r="O64" s="140">
        <v>0</v>
      </c>
      <c r="P64" s="140">
        <v>0</v>
      </c>
      <c r="Q64" s="140">
        <v>0</v>
      </c>
      <c r="R64" s="140">
        <v>0</v>
      </c>
      <c r="S64" s="140">
        <v>0</v>
      </c>
      <c r="T64" s="140">
        <v>0</v>
      </c>
      <c r="U64" s="140">
        <v>0</v>
      </c>
      <c r="V64" s="140">
        <v>0</v>
      </c>
      <c r="W64" s="140">
        <v>0</v>
      </c>
      <c r="X64" s="140">
        <v>0</v>
      </c>
      <c r="Y64" s="140">
        <v>0</v>
      </c>
      <c r="Z64" s="140">
        <v>0</v>
      </c>
      <c r="AA64" s="140">
        <v>0</v>
      </c>
      <c r="AB64" s="140">
        <v>0</v>
      </c>
      <c r="AC64" s="140">
        <v>0</v>
      </c>
      <c r="AD64" s="140">
        <v>0</v>
      </c>
      <c r="AE64" s="140">
        <v>0</v>
      </c>
      <c r="AF64" s="140">
        <v>0</v>
      </c>
      <c r="AG64" s="140">
        <v>0</v>
      </c>
      <c r="AH64" s="140">
        <v>0</v>
      </c>
      <c r="AI64" s="140">
        <v>0</v>
      </c>
      <c r="AJ64" s="140">
        <v>0</v>
      </c>
      <c r="AK64" s="140">
        <v>0</v>
      </c>
      <c r="AL64" s="140">
        <v>0</v>
      </c>
      <c r="AM64" s="140">
        <v>0</v>
      </c>
      <c r="AN64" s="140">
        <v>0</v>
      </c>
      <c r="AO64" s="140">
        <v>0</v>
      </c>
      <c r="AP64" s="140">
        <v>0</v>
      </c>
      <c r="AQ64" s="140">
        <v>0</v>
      </c>
      <c r="AR64" s="140">
        <v>0</v>
      </c>
    </row>
    <row r="65" spans="1:44" x14ac:dyDescent="0.3">
      <c r="A65" s="141"/>
      <c r="C65" t="s">
        <v>310</v>
      </c>
      <c r="D65" s="140">
        <v>8128794.4699999997</v>
      </c>
      <c r="E65" s="140">
        <v>16257588.939999999</v>
      </c>
      <c r="F65" s="140">
        <v>16257588.939999999</v>
      </c>
      <c r="G65" s="140">
        <v>16257588.939999999</v>
      </c>
      <c r="H65" s="140">
        <v>16257588.939999999</v>
      </c>
      <c r="I65" s="140">
        <v>16257588.939999999</v>
      </c>
      <c r="J65" s="140">
        <v>16257588.939999999</v>
      </c>
      <c r="K65" s="140">
        <v>16257588.939999999</v>
      </c>
      <c r="L65" s="140">
        <v>16257588.939999999</v>
      </c>
      <c r="M65" s="140">
        <v>16257588.939999999</v>
      </c>
      <c r="N65" s="140">
        <v>16257588.939999999</v>
      </c>
      <c r="O65" s="140">
        <v>16257588.939999999</v>
      </c>
      <c r="P65" s="140">
        <v>3438788.94</v>
      </c>
      <c r="Q65" s="140">
        <v>3438788.94</v>
      </c>
      <c r="R65" s="140">
        <v>3438788.94</v>
      </c>
      <c r="S65" s="140">
        <v>3438788.94</v>
      </c>
      <c r="T65" s="140">
        <v>3438788.94</v>
      </c>
      <c r="U65" s="140">
        <v>3438788.94</v>
      </c>
      <c r="V65" s="140">
        <v>3438788.94</v>
      </c>
      <c r="W65" s="140">
        <v>1719394.61</v>
      </c>
      <c r="X65" s="140">
        <v>0</v>
      </c>
      <c r="Y65" s="140">
        <v>0</v>
      </c>
      <c r="Z65" s="140">
        <v>0</v>
      </c>
      <c r="AA65" s="140">
        <v>0</v>
      </c>
      <c r="AB65" s="140">
        <v>0</v>
      </c>
      <c r="AC65" s="140">
        <v>0</v>
      </c>
      <c r="AD65" s="140">
        <v>0</v>
      </c>
      <c r="AE65" s="140">
        <v>0</v>
      </c>
      <c r="AF65" s="140">
        <v>0</v>
      </c>
      <c r="AG65" s="140">
        <v>0</v>
      </c>
      <c r="AH65" s="140">
        <v>0</v>
      </c>
      <c r="AI65" s="140">
        <v>0</v>
      </c>
      <c r="AJ65" s="140">
        <v>0</v>
      </c>
      <c r="AK65" s="140">
        <v>0</v>
      </c>
      <c r="AL65" s="140">
        <v>0</v>
      </c>
      <c r="AM65" s="140">
        <v>0</v>
      </c>
      <c r="AN65" s="140">
        <v>0</v>
      </c>
      <c r="AO65" s="140">
        <v>0</v>
      </c>
      <c r="AP65" s="140">
        <v>0</v>
      </c>
      <c r="AQ65" s="140">
        <v>0</v>
      </c>
      <c r="AR65" s="140">
        <v>24386383.41</v>
      </c>
    </row>
    <row r="66" spans="1:44" x14ac:dyDescent="0.3">
      <c r="A66" s="141"/>
      <c r="B66" t="s">
        <v>176</v>
      </c>
      <c r="C66" t="s">
        <v>330</v>
      </c>
      <c r="D66" s="140">
        <v>590729.46600000001</v>
      </c>
      <c r="E66" s="140">
        <v>590729.46600000001</v>
      </c>
      <c r="F66" s="140">
        <v>590729.46699999995</v>
      </c>
      <c r="G66" s="140">
        <v>590729.46699999995</v>
      </c>
      <c r="H66" s="140">
        <v>590729.46699999995</v>
      </c>
      <c r="I66" s="140">
        <v>590729.46699999995</v>
      </c>
      <c r="J66" s="140">
        <v>590729.46699999995</v>
      </c>
      <c r="K66" s="140">
        <v>590729.46699999995</v>
      </c>
      <c r="L66" s="140">
        <v>590729.46699999995</v>
      </c>
      <c r="M66" s="140">
        <v>590729.46699999995</v>
      </c>
      <c r="N66" s="140">
        <v>590729.46699999995</v>
      </c>
      <c r="O66" s="140">
        <v>590729.46699999995</v>
      </c>
      <c r="P66" s="140">
        <v>590729.46699999995</v>
      </c>
      <c r="Q66" s="140">
        <v>590729.46699999995</v>
      </c>
      <c r="R66" s="140">
        <v>590729.46699999995</v>
      </c>
      <c r="S66" s="140">
        <v>590729.46699999995</v>
      </c>
      <c r="T66" s="140">
        <v>590729.46699999995</v>
      </c>
      <c r="U66" s="140">
        <v>295334.31599999999</v>
      </c>
      <c r="V66" s="140">
        <v>0</v>
      </c>
      <c r="W66" s="140">
        <v>0</v>
      </c>
      <c r="X66" s="140">
        <v>0</v>
      </c>
      <c r="Y66" s="140">
        <v>0</v>
      </c>
      <c r="Z66" s="140">
        <v>0</v>
      </c>
      <c r="AA66" s="140">
        <v>0</v>
      </c>
      <c r="AB66" s="140">
        <v>0</v>
      </c>
      <c r="AC66" s="140">
        <v>0</v>
      </c>
      <c r="AD66" s="140">
        <v>0</v>
      </c>
      <c r="AE66" s="140">
        <v>0</v>
      </c>
      <c r="AF66" s="140">
        <v>0</v>
      </c>
      <c r="AG66" s="140">
        <v>0</v>
      </c>
      <c r="AH66" s="140">
        <v>0</v>
      </c>
      <c r="AI66" s="140">
        <v>0</v>
      </c>
      <c r="AJ66" s="140">
        <v>0</v>
      </c>
      <c r="AK66" s="140">
        <v>0</v>
      </c>
      <c r="AL66" s="140">
        <v>0</v>
      </c>
      <c r="AM66" s="140">
        <v>0</v>
      </c>
      <c r="AN66" s="140">
        <v>0</v>
      </c>
      <c r="AO66" s="140">
        <v>0</v>
      </c>
      <c r="AP66" s="140">
        <v>0</v>
      </c>
      <c r="AQ66" s="140">
        <v>0</v>
      </c>
      <c r="AR66" s="140">
        <v>1181458.932</v>
      </c>
    </row>
    <row r="67" spans="1:44" x14ac:dyDescent="0.3">
      <c r="A67" s="141"/>
      <c r="C67" t="s">
        <v>341</v>
      </c>
      <c r="D67" s="140">
        <v>0</v>
      </c>
      <c r="E67" s="140">
        <v>0</v>
      </c>
      <c r="F67" s="140">
        <v>0</v>
      </c>
      <c r="G67" s="140">
        <v>0</v>
      </c>
      <c r="H67" s="140">
        <v>0</v>
      </c>
      <c r="I67" s="140">
        <v>205388.11</v>
      </c>
      <c r="J67" s="140">
        <v>205388.11</v>
      </c>
      <c r="K67" s="140">
        <v>205388.11</v>
      </c>
      <c r="L67" s="140">
        <v>205388.11</v>
      </c>
      <c r="M67" s="140">
        <v>205388.11</v>
      </c>
      <c r="N67" s="140">
        <v>205388.11</v>
      </c>
      <c r="O67" s="140">
        <v>205388.11</v>
      </c>
      <c r="P67" s="140">
        <v>205388.11</v>
      </c>
      <c r="Q67" s="140">
        <v>205388.11</v>
      </c>
      <c r="R67" s="140">
        <v>205388.11</v>
      </c>
      <c r="S67" s="140">
        <v>205388.11</v>
      </c>
      <c r="T67" s="140">
        <v>205388.11</v>
      </c>
      <c r="U67" s="140">
        <v>205388.11</v>
      </c>
      <c r="V67" s="140">
        <v>205388.11</v>
      </c>
      <c r="W67" s="140">
        <v>205388.11</v>
      </c>
      <c r="X67" s="140">
        <v>205388.11</v>
      </c>
      <c r="Y67" s="140">
        <v>205388.11</v>
      </c>
      <c r="Z67" s="140">
        <v>205388.11</v>
      </c>
      <c r="AA67" s="140">
        <v>205388.11</v>
      </c>
      <c r="AB67" s="140">
        <v>205388.11</v>
      </c>
      <c r="AC67" s="140">
        <v>102694.35100000203</v>
      </c>
      <c r="AD67" s="140">
        <v>0</v>
      </c>
      <c r="AE67" s="140">
        <v>0</v>
      </c>
      <c r="AF67" s="140">
        <v>0</v>
      </c>
      <c r="AG67" s="140">
        <v>0</v>
      </c>
      <c r="AH67" s="140">
        <v>0</v>
      </c>
      <c r="AI67" s="140">
        <v>0</v>
      </c>
      <c r="AJ67" s="140">
        <v>0</v>
      </c>
      <c r="AK67" s="140">
        <v>0</v>
      </c>
      <c r="AL67" s="140">
        <v>0</v>
      </c>
      <c r="AM67" s="140">
        <v>0</v>
      </c>
      <c r="AN67" s="140">
        <v>0</v>
      </c>
      <c r="AO67" s="140">
        <v>0</v>
      </c>
      <c r="AP67" s="140">
        <v>0</v>
      </c>
      <c r="AQ67" s="140">
        <v>0</v>
      </c>
      <c r="AR67" s="140">
        <v>0</v>
      </c>
    </row>
    <row r="68" spans="1:44" x14ac:dyDescent="0.3">
      <c r="A68" s="141"/>
      <c r="C68" t="s">
        <v>337</v>
      </c>
      <c r="D68" s="140">
        <v>82719</v>
      </c>
      <c r="E68" s="140">
        <v>82719</v>
      </c>
      <c r="F68" s="140">
        <v>82719</v>
      </c>
      <c r="G68" s="140">
        <v>82719</v>
      </c>
      <c r="H68" s="140">
        <v>653174.41799999995</v>
      </c>
      <c r="I68" s="140">
        <v>653174.41799999995</v>
      </c>
      <c r="J68" s="140">
        <v>653174.41799999995</v>
      </c>
      <c r="K68" s="140">
        <v>653174.41799999995</v>
      </c>
      <c r="L68" s="140">
        <v>653174.41799999995</v>
      </c>
      <c r="M68" s="140">
        <v>653174.41799999995</v>
      </c>
      <c r="N68" s="140">
        <v>653174.41799999995</v>
      </c>
      <c r="O68" s="140">
        <v>653174.41799999995</v>
      </c>
      <c r="P68" s="140">
        <v>653174.41799999995</v>
      </c>
      <c r="Q68" s="140">
        <v>653174.41799999995</v>
      </c>
      <c r="R68" s="140">
        <v>653174.41799999995</v>
      </c>
      <c r="S68" s="140">
        <v>653174.41799999995</v>
      </c>
      <c r="T68" s="140">
        <v>653174.41799999995</v>
      </c>
      <c r="U68" s="140">
        <v>653174.41799999995</v>
      </c>
      <c r="V68" s="140">
        <v>653174.41799999995</v>
      </c>
      <c r="W68" s="140">
        <v>653174.41799999995</v>
      </c>
      <c r="X68" s="140">
        <v>653174.41799999995</v>
      </c>
      <c r="Y68" s="140">
        <v>653174.41799999995</v>
      </c>
      <c r="Z68" s="140">
        <v>653174.41799999995</v>
      </c>
      <c r="AA68" s="140">
        <v>653174.63900000509</v>
      </c>
      <c r="AB68" s="140">
        <v>0</v>
      </c>
      <c r="AC68" s="140">
        <v>0</v>
      </c>
      <c r="AD68" s="140">
        <v>0</v>
      </c>
      <c r="AE68" s="140">
        <v>0</v>
      </c>
      <c r="AF68" s="140">
        <v>0</v>
      </c>
      <c r="AG68" s="140">
        <v>0</v>
      </c>
      <c r="AH68" s="140">
        <v>0</v>
      </c>
      <c r="AI68" s="140">
        <v>0</v>
      </c>
      <c r="AJ68" s="140">
        <v>0</v>
      </c>
      <c r="AK68" s="140">
        <v>0</v>
      </c>
      <c r="AL68" s="140">
        <v>0</v>
      </c>
      <c r="AM68" s="140">
        <v>0</v>
      </c>
      <c r="AN68" s="140">
        <v>0</v>
      </c>
      <c r="AO68" s="140">
        <v>0</v>
      </c>
      <c r="AP68" s="140">
        <v>0</v>
      </c>
      <c r="AQ68" s="140">
        <v>0</v>
      </c>
      <c r="AR68" s="140">
        <v>165438</v>
      </c>
    </row>
    <row r="69" spans="1:44" x14ac:dyDescent="0.3">
      <c r="A69" s="141"/>
      <c r="C69" t="s">
        <v>310</v>
      </c>
      <c r="D69" s="140">
        <v>302096.91399999999</v>
      </c>
      <c r="E69" s="140">
        <v>120838.91699999999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N69" s="140">
        <v>0</v>
      </c>
      <c r="O69" s="140">
        <v>0</v>
      </c>
      <c r="P69" s="140">
        <v>0</v>
      </c>
      <c r="Q69" s="140">
        <v>0</v>
      </c>
      <c r="R69" s="140">
        <v>0</v>
      </c>
      <c r="S69" s="140">
        <v>0</v>
      </c>
      <c r="T69" s="140">
        <v>0</v>
      </c>
      <c r="U69" s="140">
        <v>0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0</v>
      </c>
      <c r="AE69" s="140">
        <v>0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v>422935.83100000001</v>
      </c>
    </row>
    <row r="70" spans="1:44" x14ac:dyDescent="0.3">
      <c r="A70" s="141"/>
      <c r="B70" t="s">
        <v>194</v>
      </c>
      <c r="C70" t="s">
        <v>310</v>
      </c>
      <c r="D70" s="140">
        <v>12642026.828</v>
      </c>
      <c r="E70" s="140">
        <v>12642397.804000003</v>
      </c>
      <c r="F70" s="140">
        <v>12641938.991</v>
      </c>
      <c r="G70" s="140">
        <v>732128.14199999964</v>
      </c>
      <c r="H70" s="140">
        <v>0</v>
      </c>
      <c r="I70" s="140">
        <v>0</v>
      </c>
      <c r="J70" s="140">
        <v>0</v>
      </c>
      <c r="K70" s="140">
        <v>0</v>
      </c>
      <c r="L70" s="140">
        <v>0</v>
      </c>
      <c r="M70" s="140">
        <v>0</v>
      </c>
      <c r="N70" s="140">
        <v>0</v>
      </c>
      <c r="O70" s="140">
        <v>0</v>
      </c>
      <c r="P70" s="140">
        <v>0</v>
      </c>
      <c r="Q70" s="140">
        <v>0</v>
      </c>
      <c r="R70" s="140">
        <v>0</v>
      </c>
      <c r="S70" s="140">
        <v>0</v>
      </c>
      <c r="T70" s="140">
        <v>0</v>
      </c>
      <c r="U70" s="140">
        <v>0</v>
      </c>
      <c r="V70" s="140">
        <v>0</v>
      </c>
      <c r="W70" s="140">
        <v>0</v>
      </c>
      <c r="X70" s="140">
        <v>0</v>
      </c>
      <c r="Y70" s="140">
        <v>0</v>
      </c>
      <c r="Z70" s="140">
        <v>0</v>
      </c>
      <c r="AA70" s="140">
        <v>0</v>
      </c>
      <c r="AB70" s="140">
        <v>0</v>
      </c>
      <c r="AC70" s="140">
        <v>0</v>
      </c>
      <c r="AD70" s="140">
        <v>0</v>
      </c>
      <c r="AE70" s="140">
        <v>0</v>
      </c>
      <c r="AF70" s="140">
        <v>0</v>
      </c>
      <c r="AG70" s="140">
        <v>0</v>
      </c>
      <c r="AH70" s="140">
        <v>0</v>
      </c>
      <c r="AI70" s="140">
        <v>0</v>
      </c>
      <c r="AJ70" s="140">
        <v>0</v>
      </c>
      <c r="AK70" s="140">
        <v>0</v>
      </c>
      <c r="AL70" s="140">
        <v>0</v>
      </c>
      <c r="AM70" s="140">
        <v>0</v>
      </c>
      <c r="AN70" s="140">
        <v>0</v>
      </c>
      <c r="AO70" s="140">
        <v>0</v>
      </c>
      <c r="AP70" s="140">
        <v>0</v>
      </c>
      <c r="AQ70" s="140">
        <v>0</v>
      </c>
      <c r="AR70" s="140">
        <v>25284424.632000003</v>
      </c>
    </row>
    <row r="71" spans="1:44" x14ac:dyDescent="0.3">
      <c r="A71" s="141"/>
      <c r="B71" t="s">
        <v>180</v>
      </c>
      <c r="C71" t="s">
        <v>310</v>
      </c>
      <c r="D71" s="140">
        <v>1300851.824</v>
      </c>
      <c r="E71" s="140">
        <v>0</v>
      </c>
      <c r="F71" s="140">
        <v>0</v>
      </c>
      <c r="G71" s="140">
        <v>0</v>
      </c>
      <c r="H71" s="140">
        <v>0</v>
      </c>
      <c r="I71" s="140">
        <v>0</v>
      </c>
      <c r="J71" s="140">
        <v>0</v>
      </c>
      <c r="K71" s="140">
        <v>0</v>
      </c>
      <c r="L71" s="140">
        <v>0</v>
      </c>
      <c r="M71" s="140">
        <v>0</v>
      </c>
      <c r="N71" s="140">
        <v>0</v>
      </c>
      <c r="O71" s="140">
        <v>0</v>
      </c>
      <c r="P71" s="140">
        <v>0</v>
      </c>
      <c r="Q71" s="140">
        <v>0</v>
      </c>
      <c r="R71" s="140">
        <v>0</v>
      </c>
      <c r="S71" s="140">
        <v>0</v>
      </c>
      <c r="T71" s="140">
        <v>0</v>
      </c>
      <c r="U71" s="140">
        <v>0</v>
      </c>
      <c r="V71" s="140">
        <v>0</v>
      </c>
      <c r="W71" s="140">
        <v>0</v>
      </c>
      <c r="X71" s="140">
        <v>0</v>
      </c>
      <c r="Y71" s="140">
        <v>0</v>
      </c>
      <c r="Z71" s="140">
        <v>0</v>
      </c>
      <c r="AA71" s="140">
        <v>0</v>
      </c>
      <c r="AB71" s="140">
        <v>0</v>
      </c>
      <c r="AC71" s="140">
        <v>0</v>
      </c>
      <c r="AD71" s="140">
        <v>0</v>
      </c>
      <c r="AE71" s="140">
        <v>0</v>
      </c>
      <c r="AF71" s="140">
        <v>0</v>
      </c>
      <c r="AG71" s="140">
        <v>0</v>
      </c>
      <c r="AH71" s="140">
        <v>0</v>
      </c>
      <c r="AI71" s="140">
        <v>0</v>
      </c>
      <c r="AJ71" s="140">
        <v>0</v>
      </c>
      <c r="AK71" s="140">
        <v>0</v>
      </c>
      <c r="AL71" s="140">
        <v>0</v>
      </c>
      <c r="AM71" s="140">
        <v>0</v>
      </c>
      <c r="AN71" s="140">
        <v>0</v>
      </c>
      <c r="AO71" s="140">
        <v>0</v>
      </c>
      <c r="AP71" s="140">
        <v>0</v>
      </c>
      <c r="AQ71" s="140">
        <v>0</v>
      </c>
      <c r="AR71" s="140">
        <v>1300851.824</v>
      </c>
    </row>
    <row r="72" spans="1:44" x14ac:dyDescent="0.3">
      <c r="A72" s="141"/>
      <c r="B72" t="s">
        <v>171</v>
      </c>
      <c r="C72" t="s">
        <v>310</v>
      </c>
      <c r="D72" s="140">
        <v>105813</v>
      </c>
      <c r="E72" s="140">
        <v>166953.31</v>
      </c>
      <c r="F72" s="140">
        <v>51717.1</v>
      </c>
      <c r="G72" s="140">
        <v>53280.270000000004</v>
      </c>
      <c r="H72" s="140">
        <v>27241.329999999998</v>
      </c>
      <c r="I72" s="140">
        <v>0</v>
      </c>
      <c r="J72" s="140">
        <v>0</v>
      </c>
      <c r="K72" s="140">
        <v>0</v>
      </c>
      <c r="L72" s="140">
        <v>0</v>
      </c>
      <c r="M72" s="140">
        <v>0</v>
      </c>
      <c r="N72" s="140">
        <v>0</v>
      </c>
      <c r="O72" s="140">
        <v>0</v>
      </c>
      <c r="P72" s="140">
        <v>0</v>
      </c>
      <c r="Q72" s="140">
        <v>0</v>
      </c>
      <c r="R72" s="140">
        <v>0</v>
      </c>
      <c r="S72" s="140">
        <v>0</v>
      </c>
      <c r="T72" s="140">
        <v>0</v>
      </c>
      <c r="U72" s="140">
        <v>0</v>
      </c>
      <c r="V72" s="140">
        <v>0</v>
      </c>
      <c r="W72" s="140">
        <v>0</v>
      </c>
      <c r="X72" s="140">
        <v>0</v>
      </c>
      <c r="Y72" s="140">
        <v>0</v>
      </c>
      <c r="Z72" s="140">
        <v>0</v>
      </c>
      <c r="AA72" s="140">
        <v>0</v>
      </c>
      <c r="AB72" s="140">
        <v>0</v>
      </c>
      <c r="AC72" s="140">
        <v>0</v>
      </c>
      <c r="AD72" s="140">
        <v>0</v>
      </c>
      <c r="AE72" s="140">
        <v>0</v>
      </c>
      <c r="AF72" s="140">
        <v>0</v>
      </c>
      <c r="AG72" s="140">
        <v>0</v>
      </c>
      <c r="AH72" s="140">
        <v>0</v>
      </c>
      <c r="AI72" s="140">
        <v>0</v>
      </c>
      <c r="AJ72" s="140">
        <v>0</v>
      </c>
      <c r="AK72" s="140">
        <v>0</v>
      </c>
      <c r="AL72" s="140">
        <v>0</v>
      </c>
      <c r="AM72" s="140">
        <v>0</v>
      </c>
      <c r="AN72" s="140">
        <v>0</v>
      </c>
      <c r="AO72" s="140">
        <v>0</v>
      </c>
      <c r="AP72" s="140">
        <v>0</v>
      </c>
      <c r="AQ72" s="140">
        <v>0</v>
      </c>
      <c r="AR72" s="140">
        <v>272766.31</v>
      </c>
    </row>
    <row r="73" spans="1:44" x14ac:dyDescent="0.3">
      <c r="A73" s="141"/>
      <c r="B73" t="s">
        <v>237</v>
      </c>
      <c r="C73" t="s">
        <v>310</v>
      </c>
      <c r="D73" s="140">
        <v>9122703.4480000008</v>
      </c>
      <c r="E73" s="140">
        <v>9122703.4480000008</v>
      </c>
      <c r="F73" s="140">
        <v>9122703.4480000008</v>
      </c>
      <c r="G73" s="140">
        <v>9122703.4480000008</v>
      </c>
      <c r="H73" s="140">
        <v>9122703.4480000008</v>
      </c>
      <c r="I73" s="140">
        <v>9122703.4480000008</v>
      </c>
      <c r="J73" s="140">
        <v>9122703.4480000008</v>
      </c>
      <c r="K73" s="140">
        <v>9122703.4480000008</v>
      </c>
      <c r="L73" s="140">
        <v>9122703.4659999926</v>
      </c>
      <c r="M73" s="140">
        <v>0</v>
      </c>
      <c r="N73" s="140">
        <v>0</v>
      </c>
      <c r="O73" s="140">
        <v>0</v>
      </c>
      <c r="P73" s="140">
        <v>0</v>
      </c>
      <c r="Q73" s="140">
        <v>0</v>
      </c>
      <c r="R73" s="140">
        <v>0</v>
      </c>
      <c r="S73" s="140">
        <v>0</v>
      </c>
      <c r="T73" s="140">
        <v>0</v>
      </c>
      <c r="U73" s="140">
        <v>0</v>
      </c>
      <c r="V73" s="140">
        <v>0</v>
      </c>
      <c r="W73" s="140">
        <v>0</v>
      </c>
      <c r="X73" s="140">
        <v>0</v>
      </c>
      <c r="Y73" s="140">
        <v>0</v>
      </c>
      <c r="Z73" s="140">
        <v>0</v>
      </c>
      <c r="AA73" s="140">
        <v>0</v>
      </c>
      <c r="AB73" s="140">
        <v>0</v>
      </c>
      <c r="AC73" s="140">
        <v>0</v>
      </c>
      <c r="AD73" s="140">
        <v>0</v>
      </c>
      <c r="AE73" s="140">
        <v>0</v>
      </c>
      <c r="AF73" s="140">
        <v>0</v>
      </c>
      <c r="AG73" s="140">
        <v>0</v>
      </c>
      <c r="AH73" s="140">
        <v>0</v>
      </c>
      <c r="AI73" s="140">
        <v>0</v>
      </c>
      <c r="AJ73" s="140">
        <v>0</v>
      </c>
      <c r="AK73" s="140">
        <v>0</v>
      </c>
      <c r="AL73" s="140">
        <v>0</v>
      </c>
      <c r="AM73" s="140">
        <v>0</v>
      </c>
      <c r="AN73" s="140">
        <v>0</v>
      </c>
      <c r="AO73" s="140">
        <v>0</v>
      </c>
      <c r="AP73" s="140">
        <v>0</v>
      </c>
      <c r="AQ73" s="140">
        <v>0</v>
      </c>
      <c r="AR73" s="140">
        <v>18245406.896000002</v>
      </c>
    </row>
    <row r="74" spans="1:44" x14ac:dyDescent="0.3">
      <c r="A74" t="s">
        <v>504</v>
      </c>
      <c r="D74" s="3">
        <v>601916151.68700004</v>
      </c>
      <c r="E74" s="3">
        <v>615760531.44000006</v>
      </c>
      <c r="F74" s="3">
        <v>470416634.15899998</v>
      </c>
      <c r="G74" s="3">
        <v>249312835.52000004</v>
      </c>
      <c r="H74" s="3">
        <v>206174896.41600004</v>
      </c>
      <c r="I74" s="3">
        <v>199804985.01800007</v>
      </c>
      <c r="J74" s="3">
        <v>187523957.24100006</v>
      </c>
      <c r="K74" s="3">
        <v>146654537.71500003</v>
      </c>
      <c r="L74" s="3">
        <v>142572380.46699998</v>
      </c>
      <c r="M74" s="3">
        <v>127777480.42300001</v>
      </c>
      <c r="N74" s="3">
        <v>110496607.98499998</v>
      </c>
      <c r="O74" s="3">
        <v>89826999.744999975</v>
      </c>
      <c r="P74" s="3">
        <v>68936040.034000009</v>
      </c>
      <c r="Q74" s="3">
        <v>64391884.063999996</v>
      </c>
      <c r="R74" s="3">
        <v>44037352.436000004</v>
      </c>
      <c r="S74" s="3">
        <v>38979371.800999992</v>
      </c>
      <c r="T74" s="3">
        <v>38748124.39100001</v>
      </c>
      <c r="U74" s="3">
        <v>17062401.804000001</v>
      </c>
      <c r="V74" s="3">
        <v>16767067.588</v>
      </c>
      <c r="W74" s="3">
        <v>7520200.6380000003</v>
      </c>
      <c r="X74" s="3">
        <v>5800806.0279999999</v>
      </c>
      <c r="Y74" s="3">
        <v>5800806.0279999999</v>
      </c>
      <c r="Z74" s="3">
        <v>5640035.7429999998</v>
      </c>
      <c r="AA74" s="3">
        <v>5119654.7190000108</v>
      </c>
      <c r="AB74" s="3">
        <v>3653482.6999999951</v>
      </c>
      <c r="AC74" s="3">
        <v>2452129.9710000022</v>
      </c>
      <c r="AD74" s="3">
        <v>2349435.5970000057</v>
      </c>
      <c r="AE74" s="3">
        <v>2349435.62</v>
      </c>
      <c r="AF74" s="3">
        <v>1457241.7650000001</v>
      </c>
      <c r="AG74" s="3">
        <v>565047.91099999996</v>
      </c>
      <c r="AH74" s="3">
        <v>565047.91099999996</v>
      </c>
      <c r="AI74" s="3">
        <v>565047.91099999996</v>
      </c>
      <c r="AJ74" s="3">
        <v>565047.91099999996</v>
      </c>
      <c r="AK74" s="3">
        <v>565047.91099999996</v>
      </c>
      <c r="AL74" s="3">
        <v>565047.91099999996</v>
      </c>
      <c r="AM74" s="3">
        <v>565047.91099999996</v>
      </c>
      <c r="AN74" s="3">
        <v>565047.91099999996</v>
      </c>
      <c r="AO74" s="3">
        <v>565047.91</v>
      </c>
      <c r="AP74" s="3">
        <v>0</v>
      </c>
      <c r="AQ74" s="3">
        <v>0</v>
      </c>
      <c r="AR74" s="3">
        <v>1217676683.1270001</v>
      </c>
    </row>
    <row r="75" spans="1:44" x14ac:dyDescent="0.3">
      <c r="A75" s="65" t="s">
        <v>339</v>
      </c>
      <c r="B75" t="s">
        <v>1</v>
      </c>
      <c r="C75" t="s">
        <v>330</v>
      </c>
      <c r="D75" s="3">
        <v>58670.16</v>
      </c>
      <c r="E75" s="3">
        <v>117340.32</v>
      </c>
      <c r="F75" s="3">
        <v>117340.32</v>
      </c>
      <c r="G75" s="3">
        <v>117340.32</v>
      </c>
      <c r="H75" s="3">
        <v>371715.32</v>
      </c>
      <c r="I75" s="3">
        <v>1019769.0599999999</v>
      </c>
      <c r="J75" s="3">
        <v>961098.9</v>
      </c>
      <c r="K75" s="3">
        <v>961098.9</v>
      </c>
      <c r="L75" s="3">
        <v>961098.9</v>
      </c>
      <c r="M75" s="3">
        <v>961098.9</v>
      </c>
      <c r="N75" s="3">
        <v>961098.9</v>
      </c>
      <c r="O75" s="3">
        <v>961098.9</v>
      </c>
      <c r="P75" s="3">
        <v>961098.9</v>
      </c>
      <c r="Q75" s="3">
        <v>961098.9</v>
      </c>
      <c r="R75" s="3">
        <v>961098.9</v>
      </c>
      <c r="S75" s="3">
        <v>961098.9</v>
      </c>
      <c r="T75" s="3">
        <v>961098.9</v>
      </c>
      <c r="U75" s="3">
        <v>961098.9</v>
      </c>
      <c r="V75" s="3">
        <v>961098.9</v>
      </c>
      <c r="W75" s="3">
        <v>961098.9</v>
      </c>
      <c r="X75" s="3">
        <v>961098.9</v>
      </c>
      <c r="Y75" s="3">
        <v>961098.83000000007</v>
      </c>
      <c r="Z75" s="3">
        <v>508750</v>
      </c>
      <c r="AA75" s="3">
        <v>508750</v>
      </c>
      <c r="AB75" s="3">
        <v>254375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176010.48</v>
      </c>
    </row>
    <row r="76" spans="1:44" x14ac:dyDescent="0.3">
      <c r="C76" t="s">
        <v>332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125000</v>
      </c>
      <c r="J76" s="3">
        <v>125000</v>
      </c>
      <c r="K76" s="3">
        <v>125000</v>
      </c>
      <c r="L76" s="3">
        <v>125000</v>
      </c>
      <c r="M76" s="3">
        <v>125000</v>
      </c>
      <c r="N76" s="3">
        <v>125000</v>
      </c>
      <c r="O76" s="3">
        <v>125000</v>
      </c>
      <c r="P76" s="3">
        <v>125000</v>
      </c>
      <c r="Q76" s="3">
        <v>125000</v>
      </c>
      <c r="R76" s="3">
        <v>125000</v>
      </c>
      <c r="S76" s="3">
        <v>125000</v>
      </c>
      <c r="T76" s="3">
        <v>125000</v>
      </c>
      <c r="U76" s="3">
        <v>125000</v>
      </c>
      <c r="V76" s="3">
        <v>125000</v>
      </c>
      <c r="W76" s="3">
        <v>125000</v>
      </c>
      <c r="X76" s="3">
        <v>125000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</row>
    <row r="77" spans="1:44" x14ac:dyDescent="0.3">
      <c r="C77" t="s">
        <v>341</v>
      </c>
      <c r="D77" s="3">
        <v>75625.919999999998</v>
      </c>
      <c r="E77" s="3">
        <v>75625.919999999998</v>
      </c>
      <c r="F77" s="3">
        <v>5810125.9199999999</v>
      </c>
      <c r="G77" s="3">
        <v>11544625.92</v>
      </c>
      <c r="H77" s="3">
        <v>11544625.92</v>
      </c>
      <c r="I77" s="3">
        <v>11544625.92</v>
      </c>
      <c r="J77" s="3">
        <v>11506803.199999999</v>
      </c>
      <c r="K77" s="3">
        <v>11469000</v>
      </c>
      <c r="L77" s="3">
        <v>11469000</v>
      </c>
      <c r="M77" s="3">
        <v>11469000</v>
      </c>
      <c r="N77" s="3">
        <v>11469000</v>
      </c>
      <c r="O77" s="3">
        <v>11469000</v>
      </c>
      <c r="P77" s="3">
        <v>11469000</v>
      </c>
      <c r="Q77" s="3">
        <v>11469000</v>
      </c>
      <c r="R77" s="3">
        <v>11469000</v>
      </c>
      <c r="S77" s="3">
        <v>11469000</v>
      </c>
      <c r="T77" s="3">
        <v>11469000</v>
      </c>
      <c r="U77" s="3">
        <v>11469000</v>
      </c>
      <c r="V77" s="3">
        <v>11469000</v>
      </c>
      <c r="W77" s="3">
        <v>11469000</v>
      </c>
      <c r="X77" s="3">
        <v>11469000</v>
      </c>
      <c r="Y77" s="3">
        <v>11469000</v>
      </c>
      <c r="Z77" s="3">
        <v>5734500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151251.84</v>
      </c>
    </row>
    <row r="78" spans="1:44" x14ac:dyDescent="0.3">
      <c r="C78" t="s">
        <v>342</v>
      </c>
      <c r="D78" s="3">
        <v>1000000</v>
      </c>
      <c r="E78" s="3">
        <v>1000000</v>
      </c>
      <c r="F78" s="3">
        <v>1000000</v>
      </c>
      <c r="G78" s="3">
        <v>1000000</v>
      </c>
      <c r="H78" s="3">
        <v>1000000</v>
      </c>
      <c r="I78" s="3">
        <v>1000000</v>
      </c>
      <c r="J78" s="3">
        <v>1000000</v>
      </c>
      <c r="K78" s="3">
        <v>1000000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2000000</v>
      </c>
    </row>
    <row r="79" spans="1:44" x14ac:dyDescent="0.3">
      <c r="C79" t="s">
        <v>343</v>
      </c>
      <c r="D79" s="3">
        <v>2345000</v>
      </c>
      <c r="E79" s="3">
        <v>4690000</v>
      </c>
      <c r="F79" s="3">
        <v>4690000</v>
      </c>
      <c r="G79" s="3">
        <v>4706666.67</v>
      </c>
      <c r="H79" s="3">
        <v>5393427.0299999993</v>
      </c>
      <c r="I79" s="3">
        <v>6038520.7199999997</v>
      </c>
      <c r="J79" s="3">
        <v>6038520.7199999997</v>
      </c>
      <c r="K79" s="3">
        <v>6038520.7199999997</v>
      </c>
      <c r="L79" s="3">
        <v>6038520.7199999997</v>
      </c>
      <c r="M79" s="3">
        <v>6038520.7199999997</v>
      </c>
      <c r="N79" s="3">
        <v>6038520.7199999997</v>
      </c>
      <c r="O79" s="3">
        <v>6038520.7199999997</v>
      </c>
      <c r="P79" s="3">
        <v>6038520.7199999997</v>
      </c>
      <c r="Q79" s="3">
        <v>6038520.7199999997</v>
      </c>
      <c r="R79" s="3">
        <v>6038520.7199999997</v>
      </c>
      <c r="S79" s="3">
        <v>6038520.7199999997</v>
      </c>
      <c r="T79" s="3">
        <v>6038520.7199999997</v>
      </c>
      <c r="U79" s="3">
        <v>6038520.7199999997</v>
      </c>
      <c r="V79" s="3">
        <v>6021853.9500000002</v>
      </c>
      <c r="W79" s="3">
        <v>6005187.3799999999</v>
      </c>
      <c r="X79" s="3">
        <v>1315187.3799999999</v>
      </c>
      <c r="Y79" s="3">
        <v>1315187.3799999999</v>
      </c>
      <c r="Z79" s="3">
        <v>1315187.3799999999</v>
      </c>
      <c r="AA79" s="3">
        <v>1315187.3799999999</v>
      </c>
      <c r="AB79" s="3">
        <v>645093.80000000005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7035000</v>
      </c>
    </row>
    <row r="80" spans="1:44" x14ac:dyDescent="0.3">
      <c r="C80" t="s">
        <v>344</v>
      </c>
      <c r="D80" s="3">
        <v>2383348.2799999998</v>
      </c>
      <c r="E80" s="3">
        <v>1191674.0999999999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3575022.38</v>
      </c>
    </row>
    <row r="81" spans="2:44" x14ac:dyDescent="0.3">
      <c r="C81" t="s">
        <v>345</v>
      </c>
      <c r="D81" s="3">
        <v>5567368.1900000004</v>
      </c>
      <c r="E81" s="3">
        <v>7597067.7200000007</v>
      </c>
      <c r="F81" s="3">
        <v>7597067.7200000007</v>
      </c>
      <c r="G81" s="3">
        <v>7597067.7200000007</v>
      </c>
      <c r="H81" s="3">
        <v>7597067.7200000007</v>
      </c>
      <c r="I81" s="3">
        <v>7597067.7200000007</v>
      </c>
      <c r="J81" s="3">
        <v>7597067.709999999</v>
      </c>
      <c r="K81" s="3">
        <v>4059399.06</v>
      </c>
      <c r="L81" s="3">
        <v>4059399.06</v>
      </c>
      <c r="M81" s="3">
        <v>4059399.06</v>
      </c>
      <c r="N81" s="3">
        <v>4059399.06</v>
      </c>
      <c r="O81" s="3">
        <v>4059399.06</v>
      </c>
      <c r="P81" s="3">
        <v>4059399.06</v>
      </c>
      <c r="Q81" s="3">
        <v>4059399.06</v>
      </c>
      <c r="R81" s="3">
        <v>4059399.06</v>
      </c>
      <c r="S81" s="3">
        <v>4059399.06</v>
      </c>
      <c r="T81" s="3">
        <v>4059399.06</v>
      </c>
      <c r="U81" s="3">
        <v>4059398.92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13164435.91</v>
      </c>
    </row>
    <row r="82" spans="2:44" x14ac:dyDescent="0.3">
      <c r="C82" t="s">
        <v>452</v>
      </c>
      <c r="D82" s="3">
        <v>0</v>
      </c>
      <c r="E82" s="3">
        <v>0</v>
      </c>
      <c r="F82" s="3">
        <v>0</v>
      </c>
      <c r="G82" s="3">
        <v>320284.7</v>
      </c>
      <c r="H82" s="3">
        <v>320284.7</v>
      </c>
      <c r="I82" s="3">
        <v>320284.7</v>
      </c>
      <c r="J82" s="3">
        <v>320284.7</v>
      </c>
      <c r="K82" s="3">
        <v>320284.7</v>
      </c>
      <c r="L82" s="3">
        <v>320284.7</v>
      </c>
      <c r="M82" s="3">
        <v>320284.7</v>
      </c>
      <c r="N82" s="3">
        <v>320284.7</v>
      </c>
      <c r="O82" s="3">
        <v>320284.7</v>
      </c>
      <c r="P82" s="3">
        <v>320284.7</v>
      </c>
      <c r="Q82" s="3">
        <v>320284.7</v>
      </c>
      <c r="R82" s="3">
        <v>320284.7</v>
      </c>
      <c r="S82" s="3">
        <v>320284.7</v>
      </c>
      <c r="T82" s="3">
        <v>320284.7</v>
      </c>
      <c r="U82" s="3">
        <v>320284.7</v>
      </c>
      <c r="V82" s="3">
        <v>320284.7</v>
      </c>
      <c r="W82" s="3">
        <v>320284.7</v>
      </c>
      <c r="X82" s="3">
        <v>320284.7</v>
      </c>
      <c r="Y82" s="3">
        <v>320284.7</v>
      </c>
      <c r="Z82" s="3">
        <v>320284.56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</row>
    <row r="83" spans="2:44" x14ac:dyDescent="0.3">
      <c r="C83" t="s">
        <v>346</v>
      </c>
      <c r="D83" s="3">
        <v>3377161.1</v>
      </c>
      <c r="E83" s="3">
        <v>3377161.1</v>
      </c>
      <c r="F83" s="3">
        <v>3377161.1</v>
      </c>
      <c r="G83" s="3">
        <v>3377161.1</v>
      </c>
      <c r="H83" s="3">
        <v>3377046.98</v>
      </c>
      <c r="I83" s="3">
        <v>3265586.98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6754322.2000000002</v>
      </c>
    </row>
    <row r="84" spans="2:44" x14ac:dyDescent="0.3">
      <c r="C84" t="s">
        <v>310</v>
      </c>
      <c r="D84" s="3">
        <v>622445968.38399982</v>
      </c>
      <c r="E84" s="3">
        <v>876440091.32000017</v>
      </c>
      <c r="F84" s="3">
        <v>831271744.49899995</v>
      </c>
      <c r="G84" s="3">
        <v>643964226.05800009</v>
      </c>
      <c r="H84" s="3">
        <v>692430495.39400005</v>
      </c>
      <c r="I84" s="3">
        <v>601466072.38599992</v>
      </c>
      <c r="J84" s="3">
        <v>503268327.96799994</v>
      </c>
      <c r="K84" s="3">
        <v>470015605.25100005</v>
      </c>
      <c r="L84" s="3">
        <v>450540414.09200007</v>
      </c>
      <c r="M84" s="3">
        <v>408970426.90400004</v>
      </c>
      <c r="N84" s="3">
        <v>393927032.097</v>
      </c>
      <c r="O84" s="3">
        <v>367128990.278</v>
      </c>
      <c r="P84" s="3">
        <v>362990808.05799997</v>
      </c>
      <c r="Q84" s="3">
        <v>333763527.76800001</v>
      </c>
      <c r="R84" s="3">
        <v>274042810.87</v>
      </c>
      <c r="S84" s="3">
        <v>247513854.82500008</v>
      </c>
      <c r="T84" s="3">
        <v>232102394.59200001</v>
      </c>
      <c r="U84" s="3">
        <v>138968117.74199998</v>
      </c>
      <c r="V84" s="3">
        <v>85344775.410000011</v>
      </c>
      <c r="W84" s="3">
        <v>40225093.990000002</v>
      </c>
      <c r="X84" s="3">
        <v>1115907.3899999999</v>
      </c>
      <c r="Y84" s="3">
        <v>10310771.650000004</v>
      </c>
      <c r="Z84" s="3">
        <v>156674.91000000003</v>
      </c>
      <c r="AA84" s="3">
        <v>2078071.69</v>
      </c>
      <c r="AB84" s="3">
        <v>26750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1498886059.7040002</v>
      </c>
    </row>
    <row r="85" spans="2:44" x14ac:dyDescent="0.3">
      <c r="C85" t="s">
        <v>319</v>
      </c>
      <c r="D85" s="3">
        <v>276960.96000000002</v>
      </c>
      <c r="E85" s="3">
        <v>276960.96000000002</v>
      </c>
      <c r="F85" s="3">
        <v>276960.96000000002</v>
      </c>
      <c r="G85" s="3">
        <v>276960.96000000002</v>
      </c>
      <c r="H85" s="3">
        <v>276960.96000000002</v>
      </c>
      <c r="I85" s="3">
        <v>276960.83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553921.92000000004</v>
      </c>
    </row>
    <row r="86" spans="2:44" x14ac:dyDescent="0.3">
      <c r="C86" t="s">
        <v>321</v>
      </c>
      <c r="D86" s="3">
        <v>618470.38</v>
      </c>
      <c r="E86" s="3">
        <v>1236940.76</v>
      </c>
      <c r="F86" s="3">
        <v>1236940.76</v>
      </c>
      <c r="G86" s="3">
        <v>1236940.76</v>
      </c>
      <c r="H86" s="3">
        <v>1236940.76</v>
      </c>
      <c r="I86" s="3">
        <v>1236940.76</v>
      </c>
      <c r="J86" s="3">
        <v>1236940.76</v>
      </c>
      <c r="K86" s="3">
        <v>1236940.76</v>
      </c>
      <c r="L86" s="3">
        <v>1236940.76</v>
      </c>
      <c r="M86" s="3">
        <v>1236940.76</v>
      </c>
      <c r="N86" s="3">
        <v>1236940.76</v>
      </c>
      <c r="O86" s="3">
        <v>1236940.76</v>
      </c>
      <c r="P86" s="3">
        <v>1236940.76</v>
      </c>
      <c r="Q86" s="3">
        <v>1236940.76</v>
      </c>
      <c r="R86" s="3">
        <v>1236940.76</v>
      </c>
      <c r="S86" s="3">
        <v>1236940.76</v>
      </c>
      <c r="T86" s="3">
        <v>1236940.76</v>
      </c>
      <c r="U86" s="3">
        <v>1236940.76</v>
      </c>
      <c r="V86" s="3">
        <v>1236940.76</v>
      </c>
      <c r="W86" s="3">
        <v>618470.22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1855411.1400000001</v>
      </c>
    </row>
    <row r="87" spans="2:44" x14ac:dyDescent="0.3">
      <c r="C87" t="s">
        <v>347</v>
      </c>
      <c r="D87" s="3">
        <v>3273383.88</v>
      </c>
      <c r="E87" s="3">
        <v>3273383.71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6546767.5899999999</v>
      </c>
    </row>
    <row r="88" spans="2:44" x14ac:dyDescent="0.3">
      <c r="B88" t="s">
        <v>114</v>
      </c>
      <c r="C88" t="s">
        <v>341</v>
      </c>
      <c r="D88" s="3">
        <v>6706500</v>
      </c>
      <c r="E88" s="3">
        <v>31594818.18</v>
      </c>
      <c r="F88" s="3">
        <v>31594818.18</v>
      </c>
      <c r="G88" s="3">
        <v>31594818.18</v>
      </c>
      <c r="H88" s="3">
        <v>31594818.18</v>
      </c>
      <c r="I88" s="3">
        <v>31594818.18</v>
      </c>
      <c r="J88" s="3">
        <v>31594818.18</v>
      </c>
      <c r="K88" s="3">
        <v>31594818.18</v>
      </c>
      <c r="L88" s="3">
        <v>31594818.18</v>
      </c>
      <c r="M88" s="3">
        <v>31594818.18</v>
      </c>
      <c r="N88" s="3">
        <v>31594818.18</v>
      </c>
      <c r="O88" s="3">
        <v>31594818.18</v>
      </c>
      <c r="P88" s="3">
        <v>31594818.18</v>
      </c>
      <c r="Q88" s="3">
        <v>31594818.18</v>
      </c>
      <c r="R88" s="3">
        <v>31594818.18</v>
      </c>
      <c r="S88" s="3">
        <v>31594818.18</v>
      </c>
      <c r="T88" s="3">
        <v>31594818.18</v>
      </c>
      <c r="U88" s="3">
        <v>22503909.119999997</v>
      </c>
      <c r="V88" s="3">
        <v>6859500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38301318.18</v>
      </c>
    </row>
    <row r="89" spans="2:44" x14ac:dyDescent="0.3">
      <c r="C89" t="s">
        <v>342</v>
      </c>
      <c r="D89" s="3">
        <v>1036960.1399999999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1036960.1399999999</v>
      </c>
    </row>
    <row r="90" spans="2:44" x14ac:dyDescent="0.3">
      <c r="C90" t="s">
        <v>344</v>
      </c>
      <c r="D90" s="3">
        <v>0</v>
      </c>
      <c r="E90" s="3">
        <v>0</v>
      </c>
      <c r="F90" s="3">
        <v>24723750.640999999</v>
      </c>
      <c r="G90" s="3">
        <v>92895085.891000003</v>
      </c>
      <c r="H90" s="3">
        <v>75992461.184</v>
      </c>
      <c r="I90" s="3">
        <v>75481192.044</v>
      </c>
      <c r="J90" s="3">
        <v>60078780.134000003</v>
      </c>
      <c r="K90" s="3">
        <v>40209324.456</v>
      </c>
      <c r="L90" s="3">
        <v>29718081.697999999</v>
      </c>
      <c r="M90" s="3">
        <v>15349836.478</v>
      </c>
      <c r="N90" s="3">
        <v>4937456.8679999998</v>
      </c>
      <c r="O90" s="3">
        <v>4937456.8679999998</v>
      </c>
      <c r="P90" s="3">
        <v>2959410.335</v>
      </c>
      <c r="Q90" s="3">
        <v>981636.75</v>
      </c>
      <c r="R90" s="3">
        <v>981636.75</v>
      </c>
      <c r="S90" s="3">
        <v>981636.75</v>
      </c>
      <c r="T90" s="3">
        <v>981636.75</v>
      </c>
      <c r="U90" s="3">
        <v>756678.32299999997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</row>
    <row r="91" spans="2:44" x14ac:dyDescent="0.3">
      <c r="C91" t="s">
        <v>315</v>
      </c>
      <c r="D91" s="3">
        <v>0</v>
      </c>
      <c r="E91" s="3">
        <v>0</v>
      </c>
      <c r="F91" s="3">
        <v>0</v>
      </c>
      <c r="G91" s="3">
        <v>0</v>
      </c>
      <c r="H91" s="3">
        <v>2562500</v>
      </c>
      <c r="I91" s="3">
        <v>5125000</v>
      </c>
      <c r="J91" s="3">
        <v>5125000</v>
      </c>
      <c r="K91" s="3">
        <v>9732902.3599999994</v>
      </c>
      <c r="L91" s="3">
        <v>14340804.720000001</v>
      </c>
      <c r="M91" s="3">
        <v>14340804.720000001</v>
      </c>
      <c r="N91" s="3">
        <v>14340804.720000001</v>
      </c>
      <c r="O91" s="3">
        <v>14340804.720000001</v>
      </c>
      <c r="P91" s="3">
        <v>14340804.720000001</v>
      </c>
      <c r="Q91" s="3">
        <v>14340804.720000001</v>
      </c>
      <c r="R91" s="3">
        <v>14340804.720000001</v>
      </c>
      <c r="S91" s="3">
        <v>14340804.720000001</v>
      </c>
      <c r="T91" s="3">
        <v>14340804.720000001</v>
      </c>
      <c r="U91" s="3">
        <v>14340804.720000001</v>
      </c>
      <c r="V91" s="3">
        <v>14340804.720000001</v>
      </c>
      <c r="W91" s="3">
        <v>14340804.720000001</v>
      </c>
      <c r="X91" s="3">
        <v>14340804.720000001</v>
      </c>
      <c r="Y91" s="3">
        <v>14340804.720000001</v>
      </c>
      <c r="Z91" s="3">
        <v>14340804.720000001</v>
      </c>
      <c r="AA91" s="3">
        <v>14340804.720000001</v>
      </c>
      <c r="AB91" s="3">
        <v>11778304.720000001</v>
      </c>
      <c r="AC91" s="3">
        <v>9215804.7200000007</v>
      </c>
      <c r="AD91" s="3">
        <v>9215804.7200000007</v>
      </c>
      <c r="AE91" s="3">
        <v>4607902.34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</row>
    <row r="92" spans="2:44" x14ac:dyDescent="0.3">
      <c r="C92" t="s">
        <v>310</v>
      </c>
      <c r="D92" s="3">
        <v>77051250.890000001</v>
      </c>
      <c r="E92" s="3">
        <v>177466345.08999997</v>
      </c>
      <c r="F92" s="3">
        <v>211360623.17999998</v>
      </c>
      <c r="G92" s="3">
        <v>294500460.55999994</v>
      </c>
      <c r="H92" s="3">
        <v>299203926.13999993</v>
      </c>
      <c r="I92" s="3">
        <v>315179564.61999989</v>
      </c>
      <c r="J92" s="3">
        <v>359936489.87999994</v>
      </c>
      <c r="K92" s="3">
        <v>360963142.70999998</v>
      </c>
      <c r="L92" s="3">
        <v>370138254.22999996</v>
      </c>
      <c r="M92" s="3">
        <v>365977828.33999997</v>
      </c>
      <c r="N92" s="3">
        <v>390277828.33999997</v>
      </c>
      <c r="O92" s="3">
        <v>414577828.33999997</v>
      </c>
      <c r="P92" s="3">
        <v>384143045.69999999</v>
      </c>
      <c r="Q92" s="3">
        <v>248057012.23999998</v>
      </c>
      <c r="R92" s="3">
        <v>227190823.24000001</v>
      </c>
      <c r="S92" s="3">
        <v>157587243.42000002</v>
      </c>
      <c r="T92" s="3">
        <v>139730100.63999999</v>
      </c>
      <c r="U92" s="3">
        <v>139287836.89999998</v>
      </c>
      <c r="V92" s="3">
        <v>138845572.95999998</v>
      </c>
      <c r="W92" s="3">
        <v>138845572.94999999</v>
      </c>
      <c r="X92" s="3">
        <v>129177688.28</v>
      </c>
      <c r="Y92" s="3">
        <v>129177688.28</v>
      </c>
      <c r="Z92" s="3">
        <v>114141813.78999999</v>
      </c>
      <c r="AA92" s="3">
        <v>77533610.799999997</v>
      </c>
      <c r="AB92" s="3">
        <v>55672872.329999998</v>
      </c>
      <c r="AC92" s="3">
        <v>52794859.649999999</v>
      </c>
      <c r="AD92" s="3">
        <v>48600000</v>
      </c>
      <c r="AE92" s="3">
        <v>48600000</v>
      </c>
      <c r="AF92" s="3">
        <v>49500000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254517595.97999996</v>
      </c>
    </row>
    <row r="93" spans="2:44" x14ac:dyDescent="0.3">
      <c r="C93" t="s">
        <v>348</v>
      </c>
      <c r="D93" s="3">
        <v>812581.15</v>
      </c>
      <c r="E93" s="3">
        <v>1625162.3</v>
      </c>
      <c r="F93" s="3">
        <v>1625162.3</v>
      </c>
      <c r="G93" s="3">
        <v>1625162.3</v>
      </c>
      <c r="H93" s="3">
        <v>1625162.3</v>
      </c>
      <c r="I93" s="3">
        <v>1625162.3</v>
      </c>
      <c r="J93" s="3">
        <v>1625162.3</v>
      </c>
      <c r="K93" s="3">
        <v>1625162.3</v>
      </c>
      <c r="L93" s="3">
        <v>1625162.3</v>
      </c>
      <c r="M93" s="3">
        <v>1625162.3</v>
      </c>
      <c r="N93" s="3">
        <v>1625162.3</v>
      </c>
      <c r="O93" s="3">
        <v>1625162.3</v>
      </c>
      <c r="P93" s="3">
        <v>1625162.3</v>
      </c>
      <c r="Q93" s="3">
        <v>1625162.3</v>
      </c>
      <c r="R93" s="3">
        <v>1625082.62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2437743.4500000002</v>
      </c>
    </row>
    <row r="94" spans="2:44" x14ac:dyDescent="0.3">
      <c r="C94" t="s">
        <v>349</v>
      </c>
      <c r="D94" s="3">
        <v>3555657.22999998</v>
      </c>
      <c r="E94" s="3">
        <v>3555562.92</v>
      </c>
      <c r="F94" s="3">
        <v>3555562.92</v>
      </c>
      <c r="G94" s="3">
        <v>3555562.92</v>
      </c>
      <c r="H94" s="3">
        <v>3555562.92</v>
      </c>
      <c r="I94" s="3">
        <v>3555562.92</v>
      </c>
      <c r="J94" s="3">
        <v>3555562.92</v>
      </c>
      <c r="K94" s="3">
        <v>3555562.92</v>
      </c>
      <c r="L94" s="3">
        <v>3555562.92</v>
      </c>
      <c r="M94" s="3">
        <v>3555562.92</v>
      </c>
      <c r="N94" s="3">
        <v>3555562.92</v>
      </c>
      <c r="O94" s="3">
        <v>3555562.92</v>
      </c>
      <c r="P94" s="3">
        <v>3555562.92</v>
      </c>
      <c r="Q94" s="3">
        <v>3555562.92</v>
      </c>
      <c r="R94" s="3">
        <v>3555562.92</v>
      </c>
      <c r="S94" s="3">
        <v>3555562.92</v>
      </c>
      <c r="T94" s="3">
        <v>3555562.92</v>
      </c>
      <c r="U94" s="3">
        <v>14517322.939999999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7111220.1499999799</v>
      </c>
    </row>
    <row r="95" spans="2:44" x14ac:dyDescent="0.3">
      <c r="C95" t="s">
        <v>471</v>
      </c>
      <c r="D95" s="3">
        <v>0</v>
      </c>
      <c r="E95" s="3">
        <v>0</v>
      </c>
      <c r="F95" s="3">
        <v>0</v>
      </c>
      <c r="G95" s="3">
        <v>0</v>
      </c>
      <c r="H95" s="3">
        <v>121541.44</v>
      </c>
      <c r="I95" s="3">
        <v>121541.44</v>
      </c>
      <c r="J95" s="3">
        <v>121541.44</v>
      </c>
      <c r="K95" s="3">
        <v>121541.44</v>
      </c>
      <c r="L95" s="3">
        <v>121541.44</v>
      </c>
      <c r="M95" s="3">
        <v>121541.44</v>
      </c>
      <c r="N95" s="3">
        <v>121541.44</v>
      </c>
      <c r="O95" s="3">
        <v>121541.44</v>
      </c>
      <c r="P95" s="3">
        <v>121541.44</v>
      </c>
      <c r="Q95" s="3">
        <v>121541.44</v>
      </c>
      <c r="R95" s="3">
        <v>121541.44</v>
      </c>
      <c r="S95" s="3">
        <v>121541.44</v>
      </c>
      <c r="T95" s="3">
        <v>121541.44</v>
      </c>
      <c r="U95" s="3">
        <v>121541.44</v>
      </c>
      <c r="V95" s="3">
        <v>123366.4000000005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</row>
    <row r="96" spans="2:44" x14ac:dyDescent="0.3">
      <c r="B96" t="s">
        <v>150</v>
      </c>
      <c r="C96" t="s">
        <v>350</v>
      </c>
      <c r="D96" s="3">
        <v>2857142.86</v>
      </c>
      <c r="E96" s="3">
        <v>2857142.86</v>
      </c>
      <c r="F96" s="3">
        <v>2857142.86</v>
      </c>
      <c r="G96" s="3">
        <v>2857142.86</v>
      </c>
      <c r="H96" s="3">
        <v>2857142.86</v>
      </c>
      <c r="I96" s="3">
        <v>2857142.86</v>
      </c>
      <c r="J96" s="3">
        <v>2857142.86</v>
      </c>
      <c r="K96" s="3">
        <v>2857142.86</v>
      </c>
      <c r="L96" s="3">
        <v>2857142.859999998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5714285.7199999997</v>
      </c>
    </row>
    <row r="97" spans="3:44" x14ac:dyDescent="0.3">
      <c r="C97" t="s">
        <v>341</v>
      </c>
      <c r="D97" s="3">
        <v>2000000</v>
      </c>
      <c r="E97" s="3">
        <v>4000000</v>
      </c>
      <c r="F97" s="3">
        <v>4000000</v>
      </c>
      <c r="G97" s="3">
        <v>4000000</v>
      </c>
      <c r="H97" s="3">
        <v>4000000</v>
      </c>
      <c r="I97" s="3">
        <v>4000000</v>
      </c>
      <c r="J97" s="3">
        <v>4000000</v>
      </c>
      <c r="K97" s="3">
        <v>4000000</v>
      </c>
      <c r="L97" s="3">
        <v>4000000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6000000</v>
      </c>
    </row>
    <row r="98" spans="3:44" x14ac:dyDescent="0.3">
      <c r="C98" t="s">
        <v>353</v>
      </c>
      <c r="D98" s="3">
        <v>4639491.33</v>
      </c>
      <c r="E98" s="3">
        <v>2606330.7599999998</v>
      </c>
      <c r="F98" s="3">
        <v>2606330.7599999998</v>
      </c>
      <c r="G98" s="3">
        <v>1303165.3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7245822.0899999999</v>
      </c>
    </row>
    <row r="99" spans="3:44" x14ac:dyDescent="0.3">
      <c r="C99" t="s">
        <v>343</v>
      </c>
      <c r="D99" s="3">
        <v>21875000</v>
      </c>
      <c r="E99" s="3">
        <v>21875000</v>
      </c>
      <c r="F99" s="3">
        <v>21875000</v>
      </c>
      <c r="G99" s="3">
        <v>21875000</v>
      </c>
      <c r="H99" s="3">
        <v>21875000</v>
      </c>
      <c r="I99" s="3">
        <v>21875000</v>
      </c>
      <c r="J99" s="3">
        <v>9375000</v>
      </c>
      <c r="K99" s="3">
        <v>4687500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43750000</v>
      </c>
    </row>
    <row r="100" spans="3:44" x14ac:dyDescent="0.3">
      <c r="C100" t="s">
        <v>344</v>
      </c>
      <c r="D100" s="3">
        <v>14538807.067</v>
      </c>
      <c r="E100" s="3">
        <v>17709749.640000001</v>
      </c>
      <c r="F100" s="3">
        <v>9376647.1400000006</v>
      </c>
      <c r="G100" s="3">
        <v>9376647.1400000006</v>
      </c>
      <c r="H100" s="3">
        <v>9376647.1400000006</v>
      </c>
      <c r="I100" s="3">
        <v>9376647.1400000006</v>
      </c>
      <c r="J100" s="3">
        <v>9376647.1400000006</v>
      </c>
      <c r="K100" s="3">
        <v>9376647.1400000006</v>
      </c>
      <c r="L100" s="3">
        <v>9376647.1400000006</v>
      </c>
      <c r="M100" s="3">
        <v>9376647.1400000006</v>
      </c>
      <c r="N100" s="3">
        <v>9376646.9900000002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32248556.706999999</v>
      </c>
    </row>
    <row r="101" spans="3:44" x14ac:dyDescent="0.3">
      <c r="C101" t="s">
        <v>346</v>
      </c>
      <c r="D101" s="3">
        <v>319230.64</v>
      </c>
      <c r="E101" s="3">
        <v>319230.64</v>
      </c>
      <c r="F101" s="3">
        <v>319230.64</v>
      </c>
      <c r="G101" s="3">
        <v>319230.64</v>
      </c>
      <c r="H101" s="3">
        <v>319230.64</v>
      </c>
      <c r="I101" s="3">
        <v>319230.64</v>
      </c>
      <c r="J101" s="3">
        <v>319230.64</v>
      </c>
      <c r="K101" s="3">
        <v>319230.64</v>
      </c>
      <c r="L101" s="3">
        <v>319230.64</v>
      </c>
      <c r="M101" s="3">
        <v>319230.64</v>
      </c>
      <c r="N101" s="3">
        <v>319230.64</v>
      </c>
      <c r="O101" s="3">
        <v>319230.76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638461.28</v>
      </c>
    </row>
    <row r="102" spans="3:44" x14ac:dyDescent="0.3">
      <c r="C102" t="s">
        <v>310</v>
      </c>
      <c r="D102" s="3">
        <v>344982239.23999995</v>
      </c>
      <c r="E102" s="3">
        <v>363420399.76999992</v>
      </c>
      <c r="F102" s="3">
        <v>373771285.7899999</v>
      </c>
      <c r="G102" s="3">
        <v>323900678.32099992</v>
      </c>
      <c r="H102" s="3">
        <v>290223943.35999995</v>
      </c>
      <c r="I102" s="3">
        <v>231298336.79999992</v>
      </c>
      <c r="J102" s="3">
        <v>229923097.46999994</v>
      </c>
      <c r="K102" s="3">
        <v>227621970.27999994</v>
      </c>
      <c r="L102" s="3">
        <v>197621970.19999999</v>
      </c>
      <c r="M102" s="3">
        <v>172378699.39000002</v>
      </c>
      <c r="N102" s="3">
        <v>148633575.30000001</v>
      </c>
      <c r="O102" s="3">
        <v>120901931</v>
      </c>
      <c r="P102" s="3">
        <v>89324132.620000005</v>
      </c>
      <c r="Q102" s="3">
        <v>86397725.99000001</v>
      </c>
      <c r="R102" s="3">
        <v>72900188.879999995</v>
      </c>
      <c r="S102" s="3">
        <v>60831223.400000006</v>
      </c>
      <c r="T102" s="3">
        <v>39304129.840000004</v>
      </c>
      <c r="U102" s="3">
        <v>39304130.009999998</v>
      </c>
      <c r="V102" s="3">
        <v>33251231.66</v>
      </c>
      <c r="W102" s="3">
        <v>17241379.18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708402639.00999987</v>
      </c>
    </row>
    <row r="103" spans="3:44" x14ac:dyDescent="0.3">
      <c r="C103" t="s">
        <v>319</v>
      </c>
      <c r="D103" s="3">
        <v>8037016.0600000005</v>
      </c>
      <c r="E103" s="3">
        <v>8037016.0600000005</v>
      </c>
      <c r="F103" s="3">
        <v>9150712.2000000011</v>
      </c>
      <c r="G103" s="3">
        <v>10264408.34</v>
      </c>
      <c r="H103" s="3">
        <v>10264408.279999999</v>
      </c>
      <c r="I103" s="3">
        <v>4809862.88</v>
      </c>
      <c r="J103" s="3">
        <v>4809862.88</v>
      </c>
      <c r="K103" s="3">
        <v>4809862.88</v>
      </c>
      <c r="L103" s="3">
        <v>4809862.88</v>
      </c>
      <c r="M103" s="3">
        <v>4809862.88</v>
      </c>
      <c r="N103" s="3">
        <v>3518627.51</v>
      </c>
      <c r="O103" s="3">
        <v>2227392.2799999998</v>
      </c>
      <c r="P103" s="3">
        <v>2227392.2799999998</v>
      </c>
      <c r="Q103" s="3">
        <v>1113696.23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16074032.120000001</v>
      </c>
    </row>
    <row r="104" spans="3:44" x14ac:dyDescent="0.3">
      <c r="C104" t="s">
        <v>327</v>
      </c>
      <c r="D104" s="3">
        <v>20237294.68</v>
      </c>
      <c r="E104" s="3">
        <v>22485470.039999999</v>
      </c>
      <c r="F104" s="3">
        <v>22485470.039999999</v>
      </c>
      <c r="G104" s="3">
        <v>16360470.039999999</v>
      </c>
      <c r="H104" s="3">
        <v>16360470</v>
      </c>
      <c r="I104" s="3">
        <v>10552170.48</v>
      </c>
      <c r="J104" s="3">
        <v>7524260.6099999994</v>
      </c>
      <c r="K104" s="3">
        <v>4496350.72</v>
      </c>
      <c r="L104" s="3">
        <v>4496350.6500000004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42722764.719999999</v>
      </c>
    </row>
    <row r="105" spans="3:44" x14ac:dyDescent="0.3">
      <c r="C105" t="s">
        <v>384</v>
      </c>
      <c r="D105" s="3">
        <v>7339064.4100000001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7339064.4100000001</v>
      </c>
    </row>
    <row r="106" spans="3:44" x14ac:dyDescent="0.3">
      <c r="C106" t="s">
        <v>321</v>
      </c>
      <c r="D106" s="3">
        <v>0</v>
      </c>
      <c r="E106" s="3">
        <v>0</v>
      </c>
      <c r="F106" s="3">
        <v>0</v>
      </c>
      <c r="G106" s="3">
        <v>2356560.66</v>
      </c>
      <c r="H106" s="3">
        <v>2356560.66</v>
      </c>
      <c r="I106" s="3">
        <v>2356560.66</v>
      </c>
      <c r="J106" s="3">
        <v>2356560.66</v>
      </c>
      <c r="K106" s="3">
        <v>2356560.66</v>
      </c>
      <c r="L106" s="3">
        <v>2356560.66</v>
      </c>
      <c r="M106" s="3">
        <v>2356560.66</v>
      </c>
      <c r="N106" s="3">
        <v>2356560.66</v>
      </c>
      <c r="O106" s="3">
        <v>2356560.66</v>
      </c>
      <c r="P106" s="3">
        <v>2356560.66</v>
      </c>
      <c r="Q106" s="3">
        <v>2356560.66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</row>
    <row r="107" spans="3:44" x14ac:dyDescent="0.3">
      <c r="C107" t="s">
        <v>444</v>
      </c>
      <c r="D107" s="3">
        <v>870962.3</v>
      </c>
      <c r="E107" s="3">
        <v>870962.3</v>
      </c>
      <c r="F107" s="3">
        <v>870962.3</v>
      </c>
      <c r="G107" s="3">
        <v>870962.3</v>
      </c>
      <c r="H107" s="3">
        <v>870962.3</v>
      </c>
      <c r="I107" s="3">
        <v>870962.3</v>
      </c>
      <c r="J107" s="3">
        <v>870962.3</v>
      </c>
      <c r="K107" s="3">
        <v>870962.3</v>
      </c>
      <c r="L107" s="3">
        <v>870962.3</v>
      </c>
      <c r="M107" s="3">
        <v>870962.3</v>
      </c>
      <c r="N107" s="3">
        <v>870962.3</v>
      </c>
      <c r="O107" s="3">
        <v>870962.17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1741924.6</v>
      </c>
    </row>
    <row r="108" spans="3:44" x14ac:dyDescent="0.3">
      <c r="C108" t="s">
        <v>448</v>
      </c>
      <c r="D108" s="3">
        <v>1179495.1599999999</v>
      </c>
      <c r="E108" s="3">
        <v>2358990.4200000013</v>
      </c>
      <c r="F108" s="3">
        <v>2358990.3199999998</v>
      </c>
      <c r="G108" s="3">
        <v>2358990.3199999998</v>
      </c>
      <c r="H108" s="3">
        <v>2358990.3199999998</v>
      </c>
      <c r="I108" s="3">
        <v>2358990.3199999998</v>
      </c>
      <c r="J108" s="3">
        <v>2358990.3199999998</v>
      </c>
      <c r="K108" s="3">
        <v>2358990.3199999998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3538485.580000001</v>
      </c>
    </row>
    <row r="109" spans="3:44" x14ac:dyDescent="0.3">
      <c r="C109" t="s">
        <v>455</v>
      </c>
      <c r="D109" s="3">
        <v>0</v>
      </c>
      <c r="E109" s="3">
        <v>955704.51</v>
      </c>
      <c r="F109" s="3">
        <v>1911409.02</v>
      </c>
      <c r="G109" s="3">
        <v>1911409.02</v>
      </c>
      <c r="H109" s="3">
        <v>1911409.02</v>
      </c>
      <c r="I109" s="3">
        <v>1911409.02</v>
      </c>
      <c r="J109" s="3">
        <v>1911409.02</v>
      </c>
      <c r="K109" s="3">
        <v>1911409.02</v>
      </c>
      <c r="L109" s="3">
        <v>1911409.02</v>
      </c>
      <c r="M109" s="3">
        <v>1911409.02</v>
      </c>
      <c r="N109" s="3">
        <v>1911409.02</v>
      </c>
      <c r="O109" s="3">
        <v>1911409.02</v>
      </c>
      <c r="P109" s="3">
        <v>1911409.1299999994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955704.51</v>
      </c>
    </row>
    <row r="110" spans="3:44" x14ac:dyDescent="0.3">
      <c r="C110" t="s">
        <v>465</v>
      </c>
      <c r="D110" s="3">
        <v>0</v>
      </c>
      <c r="E110" s="3">
        <v>0</v>
      </c>
      <c r="F110" s="3">
        <v>373913.04</v>
      </c>
      <c r="G110" s="3">
        <v>747826.08</v>
      </c>
      <c r="H110" s="3">
        <v>747826.08</v>
      </c>
      <c r="I110" s="3">
        <v>747826.08</v>
      </c>
      <c r="J110" s="3">
        <v>747826.08</v>
      </c>
      <c r="K110" s="3">
        <v>747826.08</v>
      </c>
      <c r="L110" s="3">
        <v>747826.08</v>
      </c>
      <c r="M110" s="3">
        <v>747826.08</v>
      </c>
      <c r="N110" s="3">
        <v>747826.08</v>
      </c>
      <c r="O110" s="3">
        <v>747826.08</v>
      </c>
      <c r="P110" s="3">
        <v>747826.08</v>
      </c>
      <c r="Q110" s="3">
        <v>747826.16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</row>
    <row r="111" spans="3:44" x14ac:dyDescent="0.3">
      <c r="C111" t="s">
        <v>469</v>
      </c>
      <c r="D111" s="3">
        <v>0</v>
      </c>
      <c r="E111" s="3">
        <v>0</v>
      </c>
      <c r="F111" s="3">
        <v>0</v>
      </c>
      <c r="G111" s="3">
        <v>261598.46</v>
      </c>
      <c r="H111" s="3">
        <v>261598.46</v>
      </c>
      <c r="I111" s="3">
        <v>261598.46</v>
      </c>
      <c r="J111" s="3">
        <v>261598.46</v>
      </c>
      <c r="K111" s="3">
        <v>261598.46</v>
      </c>
      <c r="L111" s="3">
        <v>261598.46</v>
      </c>
      <c r="M111" s="3">
        <v>261598.46</v>
      </c>
      <c r="N111" s="3">
        <v>261598.46</v>
      </c>
      <c r="O111" s="3">
        <v>261598.46</v>
      </c>
      <c r="P111" s="3">
        <v>261598.46</v>
      </c>
      <c r="Q111" s="3">
        <v>261598.37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</row>
    <row r="112" spans="3:44" x14ac:dyDescent="0.3">
      <c r="C112" t="s">
        <v>471</v>
      </c>
      <c r="D112" s="3">
        <v>0</v>
      </c>
      <c r="E112" s="3">
        <v>0</v>
      </c>
      <c r="F112" s="3">
        <v>0</v>
      </c>
      <c r="G112" s="3">
        <v>0</v>
      </c>
      <c r="H112" s="3">
        <v>1327691.08</v>
      </c>
      <c r="I112" s="3">
        <v>1327691.08</v>
      </c>
      <c r="J112" s="3">
        <v>1327691.08</v>
      </c>
      <c r="K112" s="3">
        <v>1327691.08</v>
      </c>
      <c r="L112" s="3">
        <v>1327691.08</v>
      </c>
      <c r="M112" s="3">
        <v>1327691.08</v>
      </c>
      <c r="N112" s="3">
        <v>1327691.08</v>
      </c>
      <c r="O112" s="3">
        <v>1327691.08</v>
      </c>
      <c r="P112" s="3">
        <v>1327691.08</v>
      </c>
      <c r="Q112" s="3">
        <v>1327691.03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236" x14ac:dyDescent="0.3">
      <c r="C113" t="s">
        <v>478</v>
      </c>
      <c r="D113" s="3">
        <v>0</v>
      </c>
      <c r="E113" s="3">
        <v>0</v>
      </c>
      <c r="F113" s="3">
        <v>608695.65</v>
      </c>
      <c r="G113" s="3">
        <v>1217391.3</v>
      </c>
      <c r="H113" s="3">
        <v>1217391.3</v>
      </c>
      <c r="I113" s="3">
        <v>1217391.3</v>
      </c>
      <c r="J113" s="3">
        <v>1217391.3</v>
      </c>
      <c r="K113" s="3">
        <v>1217391.3</v>
      </c>
      <c r="L113" s="3">
        <v>1217391.3</v>
      </c>
      <c r="M113" s="3">
        <v>1217391.3</v>
      </c>
      <c r="N113" s="3">
        <v>1217391.3</v>
      </c>
      <c r="O113" s="3">
        <v>1217391.3</v>
      </c>
      <c r="P113" s="3">
        <v>1217391.3</v>
      </c>
      <c r="Q113" s="3">
        <v>1217391.3500000001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</row>
    <row r="114" spans="1:236" x14ac:dyDescent="0.3">
      <c r="C114" t="s">
        <v>2417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</row>
    <row r="115" spans="1:236" x14ac:dyDescent="0.3">
      <c r="C115" t="s">
        <v>565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</row>
    <row r="116" spans="1:236" x14ac:dyDescent="0.3">
      <c r="B116" t="s">
        <v>142</v>
      </c>
      <c r="C116" t="s">
        <v>310</v>
      </c>
      <c r="D116" s="3">
        <v>2837217.9139999999</v>
      </c>
      <c r="E116" s="3">
        <v>2837217.9139999999</v>
      </c>
      <c r="F116" s="3">
        <v>2837217.915</v>
      </c>
      <c r="G116" s="3">
        <v>2866204.3060000003</v>
      </c>
      <c r="H116" s="3">
        <v>2661307.4589999989</v>
      </c>
      <c r="I116" s="3">
        <v>1034646.312</v>
      </c>
      <c r="J116" s="3">
        <v>1034646.312</v>
      </c>
      <c r="K116" s="3">
        <v>1034646.312</v>
      </c>
      <c r="L116" s="3">
        <v>1034646.312</v>
      </c>
      <c r="M116" s="3">
        <v>1034646.312</v>
      </c>
      <c r="N116" s="3">
        <v>1034622.1829999996</v>
      </c>
      <c r="O116" s="3">
        <v>798497.95900000003</v>
      </c>
      <c r="P116" s="3">
        <v>716911.76899999997</v>
      </c>
      <c r="Q116" s="3">
        <v>716911.76899999997</v>
      </c>
      <c r="R116" s="3">
        <v>716911.76899999997</v>
      </c>
      <c r="S116" s="3">
        <v>716911.76899999997</v>
      </c>
      <c r="T116" s="3">
        <v>716911.76899999997</v>
      </c>
      <c r="U116" s="3">
        <v>716911.78899999999</v>
      </c>
      <c r="V116" s="3">
        <v>687814.66700000246</v>
      </c>
      <c r="W116" s="3">
        <v>273501.09999999998</v>
      </c>
      <c r="X116" s="3">
        <v>273501.09999999998</v>
      </c>
      <c r="Y116" s="3">
        <v>273501.09999999998</v>
      </c>
      <c r="Z116" s="3">
        <v>273501.09999999998</v>
      </c>
      <c r="AA116" s="3">
        <v>273501.09999999998</v>
      </c>
      <c r="AB116" s="3">
        <v>273501.09999999998</v>
      </c>
      <c r="AC116" s="3">
        <v>273501.09999999998</v>
      </c>
      <c r="AD116" s="3">
        <v>273501.09999999998</v>
      </c>
      <c r="AE116" s="3">
        <v>273501.44000000262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5674435.8279999997</v>
      </c>
    </row>
    <row r="117" spans="1:236" x14ac:dyDescent="0.3">
      <c r="B117" t="s">
        <v>140</v>
      </c>
      <c r="C117" t="s">
        <v>310</v>
      </c>
      <c r="D117" s="3">
        <v>55555556</v>
      </c>
      <c r="E117" s="3">
        <v>222222224</v>
      </c>
      <c r="F117" s="3">
        <v>222222220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277777780</v>
      </c>
    </row>
    <row r="118" spans="1:236" x14ac:dyDescent="0.3">
      <c r="B118" t="s">
        <v>165</v>
      </c>
      <c r="C118" t="s">
        <v>310</v>
      </c>
      <c r="D118" s="3">
        <v>1094007595.9380002</v>
      </c>
      <c r="E118" s="3">
        <v>1289224935.2380004</v>
      </c>
      <c r="F118" s="3">
        <v>1418544966.3700001</v>
      </c>
      <c r="G118" s="3">
        <v>1774707784.9530001</v>
      </c>
      <c r="H118" s="3">
        <v>1617416903.3499999</v>
      </c>
      <c r="I118" s="3">
        <v>966692436.59200001</v>
      </c>
      <c r="J118" s="3">
        <v>755206984.81999993</v>
      </c>
      <c r="K118" s="3">
        <v>559989644.80599999</v>
      </c>
      <c r="L118" s="3">
        <v>430669625.55300051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2383232531.1760006</v>
      </c>
    </row>
    <row r="119" spans="1:236" x14ac:dyDescent="0.3">
      <c r="B119" t="s">
        <v>9</v>
      </c>
      <c r="C119" t="s">
        <v>343</v>
      </c>
      <c r="D119" s="3">
        <v>3570000</v>
      </c>
      <c r="E119" s="3">
        <v>7140000</v>
      </c>
      <c r="F119" s="3">
        <v>7140000</v>
      </c>
      <c r="G119" s="3">
        <v>7140000</v>
      </c>
      <c r="H119" s="3">
        <v>7140000</v>
      </c>
      <c r="I119" s="3">
        <v>7140000</v>
      </c>
      <c r="J119" s="3">
        <v>3590000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10710000</v>
      </c>
    </row>
    <row r="120" spans="1:236" x14ac:dyDescent="0.3">
      <c r="A120" t="s">
        <v>505</v>
      </c>
      <c r="D120" s="3">
        <v>2315431020.2630005</v>
      </c>
      <c r="E120" s="3">
        <v>3082438508.5520005</v>
      </c>
      <c r="F120" s="3">
        <v>3231547452.5450001</v>
      </c>
      <c r="G120" s="3">
        <v>3283007834.099</v>
      </c>
      <c r="H120" s="3">
        <v>3131752019.257</v>
      </c>
      <c r="I120" s="3">
        <v>2337581573.5039997</v>
      </c>
      <c r="J120" s="3">
        <v>2033160700.7639995</v>
      </c>
      <c r="K120" s="3">
        <v>1773273728.615</v>
      </c>
      <c r="L120" s="3">
        <v>1589723798.8550005</v>
      </c>
      <c r="M120" s="3">
        <v>1062358750.684</v>
      </c>
      <c r="N120" s="3">
        <v>1036166592.5279999</v>
      </c>
      <c r="O120" s="3">
        <v>995032899.95499992</v>
      </c>
      <c r="P120" s="3">
        <v>925632311.17199993</v>
      </c>
      <c r="Q120" s="3">
        <v>752389712.01699996</v>
      </c>
      <c r="R120" s="3">
        <v>651280425.52900016</v>
      </c>
      <c r="S120" s="3">
        <v>541453841.56400025</v>
      </c>
      <c r="T120" s="3">
        <v>486658144.991</v>
      </c>
      <c r="U120" s="3">
        <v>394727496.98399991</v>
      </c>
      <c r="V120" s="3">
        <v>299587244.12699997</v>
      </c>
      <c r="W120" s="3">
        <v>230425393.13999999</v>
      </c>
      <c r="X120" s="3">
        <v>159098472.47</v>
      </c>
      <c r="Y120" s="3">
        <v>168168336.66</v>
      </c>
      <c r="Z120" s="3">
        <v>136791516.45999998</v>
      </c>
      <c r="AA120" s="3">
        <v>96049925.689999998</v>
      </c>
      <c r="AB120" s="3">
        <v>68650896.949999988</v>
      </c>
      <c r="AC120" s="3">
        <v>62284165.469999999</v>
      </c>
      <c r="AD120" s="3">
        <v>58089305.82</v>
      </c>
      <c r="AE120" s="3">
        <v>53481403.780000009</v>
      </c>
      <c r="AF120" s="3">
        <v>49500000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5397869528.8150005</v>
      </c>
    </row>
    <row r="121" spans="1:236" x14ac:dyDescent="0.3">
      <c r="A121" t="s">
        <v>442</v>
      </c>
      <c r="B121" t="s">
        <v>286</v>
      </c>
      <c r="C121" t="s">
        <v>310</v>
      </c>
      <c r="D121" s="3">
        <v>0</v>
      </c>
      <c r="E121" s="3">
        <v>0</v>
      </c>
      <c r="F121" s="3">
        <v>0</v>
      </c>
      <c r="G121" s="3">
        <v>0</v>
      </c>
      <c r="H121" s="3">
        <v>14578266.67</v>
      </c>
      <c r="I121" s="3">
        <v>58313066.68</v>
      </c>
      <c r="J121" s="3">
        <v>58313066.68</v>
      </c>
      <c r="K121" s="3">
        <v>58313066.68</v>
      </c>
      <c r="L121" s="3">
        <v>58313066.68</v>
      </c>
      <c r="M121" s="3">
        <v>58313066.68</v>
      </c>
      <c r="N121" s="3">
        <v>58313066.68</v>
      </c>
      <c r="O121" s="3">
        <v>58313066.68</v>
      </c>
      <c r="P121" s="3">
        <v>58313066.68</v>
      </c>
      <c r="Q121" s="3">
        <v>58313066.68</v>
      </c>
      <c r="R121" s="3">
        <v>58313066.68</v>
      </c>
      <c r="S121" s="3">
        <v>58313066.530000001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</row>
    <row r="122" spans="1:236" x14ac:dyDescent="0.3">
      <c r="B122" t="s">
        <v>483</v>
      </c>
      <c r="C122" t="s">
        <v>310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111111111.12</v>
      </c>
      <c r="L122" s="3">
        <v>111111111.12</v>
      </c>
      <c r="M122" s="3">
        <v>111111111.12</v>
      </c>
      <c r="N122" s="3">
        <v>111111111.12</v>
      </c>
      <c r="O122" s="3">
        <v>111111111.12</v>
      </c>
      <c r="P122" s="3">
        <v>111111111.12</v>
      </c>
      <c r="Q122" s="3">
        <v>111111111.12</v>
      </c>
      <c r="R122" s="3">
        <v>111111111.12</v>
      </c>
      <c r="S122" s="3">
        <v>111111111.04000001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</row>
    <row r="123" spans="1:236" x14ac:dyDescent="0.3">
      <c r="A123" t="s">
        <v>506</v>
      </c>
      <c r="D123" s="3">
        <v>0</v>
      </c>
      <c r="E123" s="3">
        <v>0</v>
      </c>
      <c r="F123" s="3">
        <v>0</v>
      </c>
      <c r="G123" s="3">
        <v>0</v>
      </c>
      <c r="H123" s="3">
        <v>14578266.67</v>
      </c>
      <c r="I123" s="3">
        <v>58313066.68</v>
      </c>
      <c r="J123" s="3">
        <v>58313066.68</v>
      </c>
      <c r="K123" s="3">
        <v>169424177.80000001</v>
      </c>
      <c r="L123" s="3">
        <v>169424177.80000001</v>
      </c>
      <c r="M123" s="3">
        <v>169424177.80000001</v>
      </c>
      <c r="N123" s="3">
        <v>169424177.80000001</v>
      </c>
      <c r="O123" s="3">
        <v>169424177.80000001</v>
      </c>
      <c r="P123" s="3">
        <v>169424177.80000001</v>
      </c>
      <c r="Q123" s="3">
        <v>169424177.80000001</v>
      </c>
      <c r="R123" s="3">
        <v>169424177.80000001</v>
      </c>
      <c r="S123" s="3">
        <v>169424177.56999999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</row>
    <row r="124" spans="1:236" x14ac:dyDescent="0.3">
      <c r="A124" t="s">
        <v>507</v>
      </c>
      <c r="D124" s="3">
        <v>3166355204.9250007</v>
      </c>
      <c r="E124" s="3">
        <v>4209925446.2840014</v>
      </c>
      <c r="F124" s="3">
        <v>4156171214.7250004</v>
      </c>
      <c r="G124" s="3">
        <v>3968496264.750001</v>
      </c>
      <c r="H124" s="3">
        <v>3726867449.2589998</v>
      </c>
      <c r="I124" s="3">
        <v>3845222975.2020001</v>
      </c>
      <c r="J124" s="3">
        <v>4278710037.5449996</v>
      </c>
      <c r="K124" s="3">
        <v>4104064756.9900002</v>
      </c>
      <c r="L124" s="3">
        <v>3909652669.9819999</v>
      </c>
      <c r="M124" s="3">
        <v>2609012721.9270005</v>
      </c>
      <c r="N124" s="3">
        <v>1976871443.3830004</v>
      </c>
      <c r="O124" s="3">
        <v>2508561614.0900006</v>
      </c>
      <c r="P124" s="3">
        <v>2662720198.6060009</v>
      </c>
      <c r="Q124" s="3">
        <v>2229896909.5210004</v>
      </c>
      <c r="R124" s="3">
        <v>1507618358.1650004</v>
      </c>
      <c r="S124" s="3">
        <v>765998775.74500012</v>
      </c>
      <c r="T124" s="3">
        <v>534795397.69200009</v>
      </c>
      <c r="U124" s="3">
        <v>420235242.28799993</v>
      </c>
      <c r="V124" s="3">
        <v>324799655.21500003</v>
      </c>
      <c r="W124" s="3">
        <v>246190937.278</v>
      </c>
      <c r="X124" s="3">
        <v>173144621.998</v>
      </c>
      <c r="Y124" s="3">
        <v>180901986.18799999</v>
      </c>
      <c r="Z124" s="3">
        <v>149364395.70299998</v>
      </c>
      <c r="AA124" s="3">
        <v>102433934.149</v>
      </c>
      <c r="AB124" s="3">
        <v>73401037.719999999</v>
      </c>
      <c r="AC124" s="3">
        <v>64736295.441000007</v>
      </c>
      <c r="AD124" s="3">
        <v>60438741.417000003</v>
      </c>
      <c r="AE124" s="3">
        <v>55830839.400000006</v>
      </c>
      <c r="AF124" s="3">
        <v>50957241.765000001</v>
      </c>
      <c r="AG124" s="3">
        <v>565047.91099999996</v>
      </c>
      <c r="AH124" s="3">
        <v>565047.91099999996</v>
      </c>
      <c r="AI124" s="3">
        <v>565047.91099999996</v>
      </c>
      <c r="AJ124" s="3">
        <v>565047.91099999996</v>
      </c>
      <c r="AK124" s="3">
        <v>565047.91099999996</v>
      </c>
      <c r="AL124" s="3">
        <v>565047.91099999996</v>
      </c>
      <c r="AM124" s="3">
        <v>565047.91099999996</v>
      </c>
      <c r="AN124" s="3">
        <v>565047.91099999996</v>
      </c>
      <c r="AO124" s="3">
        <v>565047.91</v>
      </c>
      <c r="AP124" s="3">
        <v>0</v>
      </c>
      <c r="AQ124" s="3">
        <v>0</v>
      </c>
      <c r="AR124" s="3">
        <v>7376280651.2090006</v>
      </c>
    </row>
    <row r="125" spans="1:236" x14ac:dyDescent="0.3">
      <c r="AT125" s="3"/>
    </row>
    <row r="126" spans="1:236" x14ac:dyDescent="0.3"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</row>
    <row r="127" spans="1:236" x14ac:dyDescent="0.3"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</row>
    <row r="128" spans="1:236" x14ac:dyDescent="0.3"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</row>
    <row r="129" spans="4:236" x14ac:dyDescent="0.3"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</row>
    <row r="130" spans="4:236" x14ac:dyDescent="0.3"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</row>
    <row r="131" spans="4:236" x14ac:dyDescent="0.3"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</row>
    <row r="132" spans="4:236" x14ac:dyDescent="0.3"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</row>
    <row r="133" spans="4:236" x14ac:dyDescent="0.3"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</row>
    <row r="134" spans="4:236" x14ac:dyDescent="0.3"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</row>
    <row r="135" spans="4:236" x14ac:dyDescent="0.3"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</row>
    <row r="136" spans="4:236" x14ac:dyDescent="0.3"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</row>
    <row r="137" spans="4:236" x14ac:dyDescent="0.3"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</row>
    <row r="138" spans="4:236" x14ac:dyDescent="0.3"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</row>
    <row r="139" spans="4:236" x14ac:dyDescent="0.3"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</row>
    <row r="140" spans="4:236" x14ac:dyDescent="0.3"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</row>
    <row r="141" spans="4:236" x14ac:dyDescent="0.3"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</row>
    <row r="142" spans="4:236" x14ac:dyDescent="0.3"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</row>
    <row r="143" spans="4:236" x14ac:dyDescent="0.3"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</row>
    <row r="144" spans="4:236" x14ac:dyDescent="0.3"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</row>
    <row r="145" spans="4:236" x14ac:dyDescent="0.3"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</row>
    <row r="146" spans="4:236" x14ac:dyDescent="0.3"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</row>
    <row r="147" spans="4:236" x14ac:dyDescent="0.3"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</row>
    <row r="148" spans="4:236" x14ac:dyDescent="0.3"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</row>
    <row r="149" spans="4:236" x14ac:dyDescent="0.3"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</row>
    <row r="150" spans="4:236" x14ac:dyDescent="0.3"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</row>
    <row r="151" spans="4:236" x14ac:dyDescent="0.3"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</row>
    <row r="152" spans="4:236" x14ac:dyDescent="0.3"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</row>
    <row r="153" spans="4:236" x14ac:dyDescent="0.3"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</row>
    <row r="154" spans="4:236" x14ac:dyDescent="0.3"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</row>
    <row r="155" spans="4:236" x14ac:dyDescent="0.3"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</row>
    <row r="156" spans="4:236" x14ac:dyDescent="0.3"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</row>
    <row r="157" spans="4:236" x14ac:dyDescent="0.3"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</row>
    <row r="158" spans="4:236" x14ac:dyDescent="0.3"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</row>
    <row r="159" spans="4:236" x14ac:dyDescent="0.3"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</row>
    <row r="160" spans="4:236" x14ac:dyDescent="0.3"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</row>
    <row r="161" spans="4:236" x14ac:dyDescent="0.3"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</row>
    <row r="162" spans="4:236" x14ac:dyDescent="0.3"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</row>
    <row r="163" spans="4:236" x14ac:dyDescent="0.3"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</row>
    <row r="164" spans="4:236" x14ac:dyDescent="0.3"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</row>
    <row r="165" spans="4:236" x14ac:dyDescent="0.3"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</row>
    <row r="166" spans="4:236" x14ac:dyDescent="0.3"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</row>
    <row r="167" spans="4:236" x14ac:dyDescent="0.3"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</row>
    <row r="168" spans="4:236" x14ac:dyDescent="0.3"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</row>
    <row r="169" spans="4:236" x14ac:dyDescent="0.3"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</row>
    <row r="170" spans="4:236" x14ac:dyDescent="0.3"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</row>
    <row r="171" spans="4:236" x14ac:dyDescent="0.3"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</row>
    <row r="172" spans="4:236" x14ac:dyDescent="0.3"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</row>
    <row r="173" spans="4:236" x14ac:dyDescent="0.3"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</row>
    <row r="174" spans="4:236" x14ac:dyDescent="0.3"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</row>
    <row r="175" spans="4:236" x14ac:dyDescent="0.3"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</row>
    <row r="176" spans="4:236" x14ac:dyDescent="0.3"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</row>
    <row r="177" spans="4:236" x14ac:dyDescent="0.3"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</row>
    <row r="178" spans="4:236" x14ac:dyDescent="0.3"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</row>
    <row r="179" spans="4:236" x14ac:dyDescent="0.3"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</row>
    <row r="180" spans="4:236" x14ac:dyDescent="0.3"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</row>
    <row r="181" spans="4:236" x14ac:dyDescent="0.3"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</row>
    <row r="182" spans="4:236" x14ac:dyDescent="0.3"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</row>
    <row r="183" spans="4:236" x14ac:dyDescent="0.3"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</row>
    <row r="184" spans="4:236" x14ac:dyDescent="0.3"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</row>
    <row r="185" spans="4:236" x14ac:dyDescent="0.3"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</row>
    <row r="186" spans="4:236" x14ac:dyDescent="0.3"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</row>
    <row r="187" spans="4:236" x14ac:dyDescent="0.3"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</row>
    <row r="188" spans="4:236" x14ac:dyDescent="0.3"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</row>
    <row r="189" spans="4:236" x14ac:dyDescent="0.3"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</row>
    <row r="190" spans="4:236" x14ac:dyDescent="0.3"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</row>
    <row r="191" spans="4:236" x14ac:dyDescent="0.3"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</row>
    <row r="192" spans="4:236" x14ac:dyDescent="0.3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</row>
    <row r="193" spans="4:236" x14ac:dyDescent="0.3"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</row>
    <row r="194" spans="4:236" x14ac:dyDescent="0.3"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</row>
    <row r="195" spans="4:236" x14ac:dyDescent="0.3"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</row>
    <row r="196" spans="4:236" x14ac:dyDescent="0.3"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</row>
    <row r="197" spans="4:236" x14ac:dyDescent="0.3"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</row>
    <row r="198" spans="4:236" x14ac:dyDescent="0.3"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</row>
    <row r="199" spans="4:236" x14ac:dyDescent="0.3"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</row>
    <row r="200" spans="4:236" x14ac:dyDescent="0.3"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</row>
    <row r="201" spans="4:236" x14ac:dyDescent="0.3"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</row>
    <row r="202" spans="4:236" x14ac:dyDescent="0.3"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</row>
    <row r="203" spans="4:236" x14ac:dyDescent="0.3"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</row>
    <row r="204" spans="4:236" x14ac:dyDescent="0.3"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</row>
    <row r="205" spans="4:236" x14ac:dyDescent="0.3"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</row>
    <row r="206" spans="4:236" x14ac:dyDescent="0.3"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</row>
    <row r="207" spans="4:236" x14ac:dyDescent="0.3"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</row>
    <row r="208" spans="4:236" x14ac:dyDescent="0.3"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</row>
    <row r="209" spans="4:236" x14ac:dyDescent="0.3"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</row>
    <row r="210" spans="4:236" x14ac:dyDescent="0.3"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</row>
    <row r="211" spans="4:236" x14ac:dyDescent="0.3"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</row>
    <row r="212" spans="4:236" x14ac:dyDescent="0.3"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</row>
    <row r="213" spans="4:236" x14ac:dyDescent="0.3"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</row>
    <row r="214" spans="4:236" x14ac:dyDescent="0.3"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</row>
    <row r="215" spans="4:236" x14ac:dyDescent="0.3"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</row>
    <row r="216" spans="4:236" x14ac:dyDescent="0.3"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</row>
    <row r="217" spans="4:236" x14ac:dyDescent="0.3"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</row>
    <row r="218" spans="4:236" x14ac:dyDescent="0.3"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</row>
    <row r="219" spans="4:236" x14ac:dyDescent="0.3"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</row>
    <row r="220" spans="4:236" x14ac:dyDescent="0.3"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</row>
    <row r="221" spans="4:236" x14ac:dyDescent="0.3"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</row>
    <row r="222" spans="4:236" x14ac:dyDescent="0.3"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</row>
    <row r="223" spans="4:236" x14ac:dyDescent="0.3"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</row>
    <row r="224" spans="4:236" x14ac:dyDescent="0.3"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</row>
    <row r="225" spans="4:236" x14ac:dyDescent="0.3"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</row>
    <row r="226" spans="4:236" x14ac:dyDescent="0.3"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</row>
    <row r="227" spans="4:236" x14ac:dyDescent="0.3"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</row>
    <row r="228" spans="4:236" x14ac:dyDescent="0.3"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</row>
    <row r="229" spans="4:236" x14ac:dyDescent="0.3"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</row>
    <row r="230" spans="4:236" x14ac:dyDescent="0.3"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</row>
    <row r="231" spans="4:236" x14ac:dyDescent="0.3"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</row>
    <row r="232" spans="4:236" x14ac:dyDescent="0.3"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</row>
    <row r="233" spans="4:236" x14ac:dyDescent="0.3"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</row>
    <row r="234" spans="4:236" x14ac:dyDescent="0.3"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</row>
    <row r="235" spans="4:236" x14ac:dyDescent="0.3"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</row>
    <row r="236" spans="4:236" x14ac:dyDescent="0.3"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</row>
  </sheetData>
  <mergeCells count="1">
    <mergeCell ref="A1:J1"/>
  </mergeCells>
  <hyperlinks>
    <hyperlink ref="A8" location="INDICE!A1" display="Menú Principal" xr:uid="{CFF75253-D711-49A2-B876-0A218D8AC421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D9DB-5723-45A0-BCF3-5F2BF4871355}">
  <sheetPr>
    <tabColor rgb="FF87176A"/>
  </sheetPr>
  <dimension ref="A1:AT73"/>
  <sheetViews>
    <sheetView showGridLines="0" topLeftCell="A31" workbookViewId="0">
      <selection activeCell="D48" sqref="D48"/>
    </sheetView>
  </sheetViews>
  <sheetFormatPr baseColWidth="10" defaultColWidth="11.44140625" defaultRowHeight="14.4" x14ac:dyDescent="0.3"/>
  <cols>
    <col min="1" max="1" width="15.88671875" customWidth="1"/>
    <col min="2" max="2" width="15.5546875" customWidth="1"/>
    <col min="3" max="3" width="44.44140625" bestFit="1" customWidth="1"/>
    <col min="4" max="4" width="26.33203125" bestFit="1" customWidth="1"/>
    <col min="5" max="19" width="11.88671875" bestFit="1" customWidth="1"/>
    <col min="20" max="28" width="10.6640625" bestFit="1" customWidth="1"/>
    <col min="29" max="33" width="9.88671875" bestFit="1" customWidth="1"/>
    <col min="34" max="42" width="7.88671875" bestFit="1" customWidth="1"/>
    <col min="43" max="44" width="4.88671875" bestFit="1" customWidth="1"/>
    <col min="45" max="45" width="11.88671875" bestFit="1" customWidth="1"/>
    <col min="46" max="46" width="13.88671875" bestFit="1" customWidth="1"/>
    <col min="47" max="47" width="13.33203125" bestFit="1" customWidth="1"/>
  </cols>
  <sheetData>
    <row r="1" spans="1:14" ht="23.4" x14ac:dyDescent="0.45">
      <c r="A1" s="137" t="s">
        <v>1898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7"/>
    </row>
    <row r="2" spans="1:14" ht="23.4" x14ac:dyDescent="0.4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4" ht="23.4" x14ac:dyDescent="0.4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</row>
    <row r="4" spans="1:14" ht="23.4" x14ac:dyDescent="0.4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ht="23.4" x14ac:dyDescent="0.4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3.4" x14ac:dyDescent="0.4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</row>
    <row r="7" spans="1:14" ht="23.4" x14ac:dyDescent="0.4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ht="23.4" x14ac:dyDescent="0.4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</row>
    <row r="9" spans="1:14" ht="23.4" x14ac:dyDescent="0.4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1:14" ht="23.4" x14ac:dyDescent="0.4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pans="1:14" ht="23.4" x14ac:dyDescent="0.4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</row>
    <row r="12" spans="1:14" ht="23.4" x14ac:dyDescent="0.4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</row>
    <row r="14" spans="1:14" x14ac:dyDescent="0.3">
      <c r="A14" s="42" t="s">
        <v>1916</v>
      </c>
    </row>
    <row r="16" spans="1:14" ht="15.6" x14ac:dyDescent="0.3">
      <c r="A16" s="9" t="s">
        <v>485</v>
      </c>
    </row>
    <row r="17" spans="1:45" x14ac:dyDescent="0.3">
      <c r="A17" t="s">
        <v>486</v>
      </c>
      <c r="B17" s="3">
        <v>104793920</v>
      </c>
    </row>
    <row r="18" spans="1:45" x14ac:dyDescent="0.3">
      <c r="A18" t="s">
        <v>487</v>
      </c>
      <c r="B18" s="3">
        <v>389049468.60000002</v>
      </c>
    </row>
    <row r="19" spans="1:45" x14ac:dyDescent="0.3">
      <c r="A19" s="8" t="s">
        <v>488</v>
      </c>
      <c r="B19" s="10">
        <f>SUM(B17:B18)</f>
        <v>493843388.60000002</v>
      </c>
    </row>
    <row r="21" spans="1:45" ht="28.8" x14ac:dyDescent="0.3">
      <c r="C21" s="72" t="s">
        <v>1750</v>
      </c>
      <c r="D21" s="79" t="s">
        <v>543</v>
      </c>
      <c r="E21" s="20" t="s">
        <v>490</v>
      </c>
      <c r="F21" s="20" t="s">
        <v>491</v>
      </c>
      <c r="G21" s="20" t="s">
        <v>492</v>
      </c>
      <c r="H21" s="20" t="s">
        <v>493</v>
      </c>
      <c r="I21" s="20" t="s">
        <v>494</v>
      </c>
      <c r="J21" s="20" t="s">
        <v>495</v>
      </c>
      <c r="K21" s="20" t="s">
        <v>496</v>
      </c>
      <c r="L21" s="20" t="s">
        <v>497</v>
      </c>
      <c r="M21" s="20" t="s">
        <v>498</v>
      </c>
      <c r="N21" s="20" t="s">
        <v>499</v>
      </c>
      <c r="O21" s="20" t="s">
        <v>509</v>
      </c>
      <c r="P21" s="20" t="s">
        <v>510</v>
      </c>
      <c r="Q21" s="20" t="s">
        <v>511</v>
      </c>
      <c r="R21" s="20" t="s">
        <v>512</v>
      </c>
      <c r="S21" s="20" t="s">
        <v>513</v>
      </c>
      <c r="T21" s="20" t="s">
        <v>514</v>
      </c>
      <c r="U21" s="20" t="s">
        <v>515</v>
      </c>
      <c r="V21" s="20" t="s">
        <v>516</v>
      </c>
      <c r="W21" s="20" t="s">
        <v>500</v>
      </c>
      <c r="X21" s="20" t="s">
        <v>517</v>
      </c>
      <c r="Y21" s="20" t="s">
        <v>518</v>
      </c>
      <c r="Z21" s="20" t="s">
        <v>519</v>
      </c>
      <c r="AA21" s="20" t="s">
        <v>520</v>
      </c>
      <c r="AB21" s="20" t="s">
        <v>521</v>
      </c>
      <c r="AC21" s="20" t="s">
        <v>522</v>
      </c>
      <c r="AD21" s="20" t="s">
        <v>523</v>
      </c>
      <c r="AE21" s="20" t="s">
        <v>524</v>
      </c>
      <c r="AF21" s="20" t="s">
        <v>525</v>
      </c>
      <c r="AG21" s="20" t="s">
        <v>526</v>
      </c>
      <c r="AH21" s="20" t="s">
        <v>527</v>
      </c>
      <c r="AI21" s="20" t="s">
        <v>528</v>
      </c>
      <c r="AJ21" s="20" t="s">
        <v>529</v>
      </c>
      <c r="AK21" s="20" t="s">
        <v>530</v>
      </c>
      <c r="AL21" s="20" t="s">
        <v>531</v>
      </c>
      <c r="AM21" s="20" t="s">
        <v>532</v>
      </c>
      <c r="AN21" s="20" t="s">
        <v>533</v>
      </c>
      <c r="AO21" s="20" t="s">
        <v>534</v>
      </c>
      <c r="AP21" s="20" t="s">
        <v>535</v>
      </c>
      <c r="AQ21" s="20" t="s">
        <v>4593</v>
      </c>
      <c r="AR21" s="20" t="s">
        <v>4594</v>
      </c>
      <c r="AS21" s="64" t="s">
        <v>2426</v>
      </c>
    </row>
    <row r="22" spans="1:45" x14ac:dyDescent="0.3">
      <c r="C22" t="s">
        <v>316</v>
      </c>
      <c r="D22" t="s">
        <v>258</v>
      </c>
      <c r="E22" s="3">
        <v>26953198.57</v>
      </c>
      <c r="F22" s="142">
        <v>32460498.900000002</v>
      </c>
      <c r="G22" s="142">
        <v>38556505.480000004</v>
      </c>
      <c r="H22" s="142">
        <v>43844040.360000007</v>
      </c>
      <c r="I22" s="3">
        <v>44712530.120000005</v>
      </c>
      <c r="J22" s="3">
        <v>45047921.000000007</v>
      </c>
      <c r="K22" s="3">
        <v>45976883.860000007</v>
      </c>
      <c r="L22" s="3">
        <v>45976883.860000007</v>
      </c>
      <c r="M22" s="3">
        <v>45976883.860000007</v>
      </c>
      <c r="N22" s="3">
        <v>45976884.020000003</v>
      </c>
      <c r="O22" s="3">
        <v>34049047.630000003</v>
      </c>
      <c r="P22" s="3">
        <v>27602519.149999999</v>
      </c>
      <c r="Q22" s="3">
        <v>22052652.16</v>
      </c>
      <c r="R22" s="3">
        <v>16836118.200000003</v>
      </c>
      <c r="S22" s="3">
        <v>16141384.959999999</v>
      </c>
      <c r="T22" s="3">
        <v>16141384.810000008</v>
      </c>
      <c r="U22" s="3">
        <v>9389128.3100000024</v>
      </c>
      <c r="V22" s="3">
        <v>8445343.5</v>
      </c>
      <c r="W22" s="3">
        <v>8445343.5</v>
      </c>
      <c r="X22" s="3">
        <v>8245343.5</v>
      </c>
      <c r="Y22" s="3">
        <v>8245343.5</v>
      </c>
      <c r="Z22" s="3">
        <v>6932843.5</v>
      </c>
      <c r="AA22" s="3">
        <v>6932843.5</v>
      </c>
      <c r="AB22" s="3">
        <v>1264353.74</v>
      </c>
      <c r="AC22" s="3">
        <v>1096658.0700000033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59413697.470000006</v>
      </c>
    </row>
    <row r="23" spans="1:45" x14ac:dyDescent="0.3">
      <c r="D23" t="s">
        <v>267</v>
      </c>
      <c r="E23" s="3">
        <v>7409060.8700000001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7409060.8700000001</v>
      </c>
    </row>
    <row r="24" spans="1:45" x14ac:dyDescent="0.3">
      <c r="D24" t="s">
        <v>244</v>
      </c>
      <c r="E24" s="3">
        <v>0</v>
      </c>
      <c r="F24" s="3">
        <v>90909090.920000002</v>
      </c>
      <c r="G24" s="3">
        <v>90909090.920000002</v>
      </c>
      <c r="H24" s="3">
        <v>68181818.159999967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250000000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90909090.920000002</v>
      </c>
    </row>
    <row r="25" spans="1:45" x14ac:dyDescent="0.3">
      <c r="D25" t="s">
        <v>263</v>
      </c>
      <c r="E25" s="3">
        <v>1988878.395</v>
      </c>
      <c r="F25" s="3">
        <v>2362046.8119999999</v>
      </c>
      <c r="G25" s="3">
        <v>2362046.8109999998</v>
      </c>
      <c r="H25" s="3">
        <v>2362046.8109999998</v>
      </c>
      <c r="I25" s="3">
        <v>2362046.9960000003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4350925.2070000004</v>
      </c>
    </row>
    <row r="26" spans="1:45" x14ac:dyDescent="0.3">
      <c r="C26" t="s">
        <v>537</v>
      </c>
      <c r="E26" s="3">
        <v>36351137.835000001</v>
      </c>
      <c r="F26" s="3">
        <v>125731636.63200001</v>
      </c>
      <c r="G26" s="3">
        <v>131827643.21100001</v>
      </c>
      <c r="H26" s="3">
        <v>114387905.33099999</v>
      </c>
      <c r="I26" s="3">
        <v>47074577.116000004</v>
      </c>
      <c r="J26" s="3">
        <v>45047921.000000007</v>
      </c>
      <c r="K26" s="3">
        <v>45976883.860000007</v>
      </c>
      <c r="L26" s="3">
        <v>45976883.860000007</v>
      </c>
      <c r="M26" s="3">
        <v>45976883.860000007</v>
      </c>
      <c r="N26" s="3">
        <v>45976884.020000003</v>
      </c>
      <c r="O26" s="3">
        <v>34049047.630000003</v>
      </c>
      <c r="P26" s="3">
        <v>27602519.149999999</v>
      </c>
      <c r="Q26" s="3">
        <v>272052652.16000003</v>
      </c>
      <c r="R26" s="3">
        <v>16836118.200000003</v>
      </c>
      <c r="S26" s="3">
        <v>16141384.959999999</v>
      </c>
      <c r="T26" s="3">
        <v>16141384.810000008</v>
      </c>
      <c r="U26" s="3">
        <v>9389128.3100000024</v>
      </c>
      <c r="V26" s="3">
        <v>8445343.5</v>
      </c>
      <c r="W26" s="3">
        <v>8445343.5</v>
      </c>
      <c r="X26" s="3">
        <v>8245343.5</v>
      </c>
      <c r="Y26" s="3">
        <v>8245343.5</v>
      </c>
      <c r="Z26" s="3">
        <v>6932843.5</v>
      </c>
      <c r="AA26" s="3">
        <v>6932843.5</v>
      </c>
      <c r="AB26" s="3">
        <v>1264353.74</v>
      </c>
      <c r="AC26" s="3">
        <v>1096658.0700000033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162082774.46699998</v>
      </c>
    </row>
    <row r="27" spans="1:45" x14ac:dyDescent="0.3">
      <c r="C27" t="s">
        <v>1874</v>
      </c>
      <c r="D27" t="s">
        <v>208</v>
      </c>
      <c r="E27" s="3">
        <v>41623940.101999998</v>
      </c>
      <c r="F27" s="3">
        <v>51671522.972000003</v>
      </c>
      <c r="G27" s="3">
        <v>63671522.978</v>
      </c>
      <c r="H27" s="3">
        <v>63671522.978</v>
      </c>
      <c r="I27" s="3">
        <v>66757213.358000003</v>
      </c>
      <c r="J27" s="3">
        <v>73900070.497999996</v>
      </c>
      <c r="K27" s="3">
        <v>74284685.877999991</v>
      </c>
      <c r="L27" s="3">
        <v>74284685.877999991</v>
      </c>
      <c r="M27" s="3">
        <v>71951322.647999987</v>
      </c>
      <c r="N27" s="3">
        <v>66284686.258000016</v>
      </c>
      <c r="O27" s="3">
        <v>56044686.124999993</v>
      </c>
      <c r="P27" s="3">
        <v>44437016.566000007</v>
      </c>
      <c r="Q27" s="3">
        <v>39622638.266000003</v>
      </c>
      <c r="R27" s="3">
        <v>39622638.056000002</v>
      </c>
      <c r="S27" s="3">
        <v>24527472.526000001</v>
      </c>
      <c r="T27" s="3">
        <v>19527472.526000001</v>
      </c>
      <c r="U27" s="3">
        <v>19527472.436000019</v>
      </c>
      <c r="V27" s="3">
        <v>7527472.5199999996</v>
      </c>
      <c r="W27" s="3">
        <v>7527472.6200000001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93295463.074000001</v>
      </c>
    </row>
    <row r="28" spans="1:45" x14ac:dyDescent="0.3">
      <c r="D28" t="s">
        <v>183</v>
      </c>
      <c r="E28" s="3">
        <v>266378</v>
      </c>
      <c r="F28" s="3">
        <v>383459.56999999995</v>
      </c>
      <c r="G28" s="3">
        <v>383459.56999999995</v>
      </c>
      <c r="H28" s="3">
        <v>383459.53</v>
      </c>
      <c r="I28" s="3">
        <v>308234.48</v>
      </c>
      <c r="J28" s="3">
        <v>191153.02</v>
      </c>
      <c r="K28" s="3">
        <v>191152.96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649837.56999999995</v>
      </c>
    </row>
    <row r="29" spans="1:45" x14ac:dyDescent="0.3">
      <c r="D29" t="s">
        <v>202</v>
      </c>
      <c r="E29" s="3">
        <v>10440631.939999999</v>
      </c>
      <c r="F29" s="3">
        <v>17446975.439999998</v>
      </c>
      <c r="G29" s="3">
        <v>52203159.859999999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27887607.379999999</v>
      </c>
    </row>
    <row r="30" spans="1:45" x14ac:dyDescent="0.3">
      <c r="D30" t="s">
        <v>192</v>
      </c>
      <c r="E30" s="3">
        <v>3771104.9939999999</v>
      </c>
      <c r="F30" s="3">
        <v>3771104.9939999999</v>
      </c>
      <c r="G30" s="3">
        <v>3771104.9950000001</v>
      </c>
      <c r="H30" s="3">
        <v>3771104.9950000001</v>
      </c>
      <c r="I30" s="3">
        <v>3771104.9950000001</v>
      </c>
      <c r="J30" s="3">
        <v>3771104.9950000001</v>
      </c>
      <c r="K30" s="3">
        <v>3771104.9950000001</v>
      </c>
      <c r="L30" s="3">
        <v>3771104.9950000001</v>
      </c>
      <c r="M30" s="3">
        <v>4336152.9060000004</v>
      </c>
      <c r="N30" s="3">
        <v>4336152.9100000011</v>
      </c>
      <c r="O30" s="3">
        <v>2349435.62</v>
      </c>
      <c r="P30" s="3">
        <v>2349435.62</v>
      </c>
      <c r="Q30" s="3">
        <v>2349435.62</v>
      </c>
      <c r="R30" s="3">
        <v>2349435.62</v>
      </c>
      <c r="S30" s="3">
        <v>2349435.62</v>
      </c>
      <c r="T30" s="3">
        <v>2349435.62</v>
      </c>
      <c r="U30" s="3">
        <v>2349435.62</v>
      </c>
      <c r="V30" s="3">
        <v>2349435.62</v>
      </c>
      <c r="W30" s="3">
        <v>2349435.62</v>
      </c>
      <c r="X30" s="3">
        <v>2349435.62</v>
      </c>
      <c r="Y30" s="3">
        <v>2349435.62</v>
      </c>
      <c r="Z30" s="3">
        <v>2349435.62</v>
      </c>
      <c r="AA30" s="3">
        <v>2349435.62</v>
      </c>
      <c r="AB30" s="3">
        <v>2349435.62</v>
      </c>
      <c r="AC30" s="3">
        <v>2349435.62</v>
      </c>
      <c r="AD30" s="3">
        <v>2349435.62</v>
      </c>
      <c r="AE30" s="3">
        <v>2349435.5970000057</v>
      </c>
      <c r="AF30" s="3">
        <v>2349435.62</v>
      </c>
      <c r="AG30" s="3">
        <v>1457241.7650000001</v>
      </c>
      <c r="AH30" s="3">
        <v>565047.91099999996</v>
      </c>
      <c r="AI30" s="3">
        <v>565047.91099999996</v>
      </c>
      <c r="AJ30" s="3">
        <v>565047.91099999996</v>
      </c>
      <c r="AK30" s="3">
        <v>565047.91099999996</v>
      </c>
      <c r="AL30" s="3">
        <v>565047.91099999996</v>
      </c>
      <c r="AM30" s="3">
        <v>565047.91099999996</v>
      </c>
      <c r="AN30" s="3">
        <v>565047.91099999996</v>
      </c>
      <c r="AO30" s="3">
        <v>565047.91099999996</v>
      </c>
      <c r="AP30" s="3">
        <v>565047.91</v>
      </c>
      <c r="AQ30" s="3">
        <v>0</v>
      </c>
      <c r="AR30" s="3">
        <v>0</v>
      </c>
      <c r="AS30" s="3">
        <v>7542209.9879999999</v>
      </c>
    </row>
    <row r="31" spans="1:45" x14ac:dyDescent="0.3">
      <c r="D31" t="s">
        <v>168</v>
      </c>
      <c r="E31" s="3">
        <v>245977.86299999998</v>
      </c>
      <c r="F31" s="3">
        <v>185175.31</v>
      </c>
      <c r="G31" s="3">
        <v>113618.636</v>
      </c>
      <c r="H31" s="3">
        <v>113618.636</v>
      </c>
      <c r="I31" s="3">
        <v>113618.636</v>
      </c>
      <c r="J31" s="3">
        <v>113618.636</v>
      </c>
      <c r="K31" s="3">
        <v>113618.518</v>
      </c>
      <c r="L31" s="3">
        <v>96937.710999999996</v>
      </c>
      <c r="M31" s="3">
        <v>63575.753999999964</v>
      </c>
      <c r="N31" s="3">
        <v>58015.561999999998</v>
      </c>
      <c r="O31" s="3">
        <v>58015.561999999998</v>
      </c>
      <c r="P31" s="3">
        <v>58015.561999999998</v>
      </c>
      <c r="Q31" s="3">
        <v>58015.561999999998</v>
      </c>
      <c r="R31" s="3">
        <v>58015.561999999998</v>
      </c>
      <c r="S31" s="3">
        <v>57980.635000000017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431153.17300000001</v>
      </c>
    </row>
    <row r="32" spans="1:45" x14ac:dyDescent="0.3">
      <c r="D32" t="s">
        <v>237</v>
      </c>
      <c r="E32" s="3">
        <v>9122703.4480000008</v>
      </c>
      <c r="F32" s="3">
        <v>9122703.4480000008</v>
      </c>
      <c r="G32" s="3">
        <v>9122703.4480000008</v>
      </c>
      <c r="H32" s="3">
        <v>9122703.4480000008</v>
      </c>
      <c r="I32" s="3">
        <v>9122703.4480000008</v>
      </c>
      <c r="J32" s="3">
        <v>9122703.4480000008</v>
      </c>
      <c r="K32" s="3">
        <v>9122703.4480000008</v>
      </c>
      <c r="L32" s="3">
        <v>9122703.4480000008</v>
      </c>
      <c r="M32" s="3">
        <v>9122703.4659999926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18245406.896000002</v>
      </c>
    </row>
    <row r="33" spans="3:45" x14ac:dyDescent="0.3">
      <c r="D33" t="s">
        <v>211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161124.79500000001</v>
      </c>
      <c r="Q33" s="3">
        <v>322249.59000000003</v>
      </c>
      <c r="R33" s="3">
        <v>322249.59000000003</v>
      </c>
      <c r="S33" s="3">
        <v>966813.22</v>
      </c>
      <c r="T33" s="3">
        <v>966813.22</v>
      </c>
      <c r="U33" s="3">
        <v>966813.22</v>
      </c>
      <c r="V33" s="3">
        <v>966813.22</v>
      </c>
      <c r="W33" s="3">
        <v>966813.22</v>
      </c>
      <c r="X33" s="3">
        <v>966813.22</v>
      </c>
      <c r="Y33" s="3">
        <v>966813.22</v>
      </c>
      <c r="Z33" s="3">
        <v>966813.22</v>
      </c>
      <c r="AA33" s="3">
        <v>806042.93500000006</v>
      </c>
      <c r="AB33" s="3">
        <v>644563.63</v>
      </c>
      <c r="AC33" s="3">
        <v>644563.69999999984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</row>
    <row r="34" spans="3:45" x14ac:dyDescent="0.3">
      <c r="D34" t="s">
        <v>175</v>
      </c>
      <c r="E34" s="3">
        <v>13868344.182</v>
      </c>
      <c r="F34" s="3">
        <v>14209966.241999995</v>
      </c>
      <c r="G34" s="3">
        <v>13507876.581</v>
      </c>
      <c r="H34" s="3">
        <v>13164688.161</v>
      </c>
      <c r="I34" s="3">
        <v>13523590.171</v>
      </c>
      <c r="J34" s="3">
        <v>13523590.171</v>
      </c>
      <c r="K34" s="3">
        <v>14431781.141000001</v>
      </c>
      <c r="L34" s="3">
        <v>13730155.071</v>
      </c>
      <c r="M34" s="3">
        <v>13730155.071</v>
      </c>
      <c r="N34" s="3">
        <v>13730155.071</v>
      </c>
      <c r="O34" s="3">
        <v>12863862.916000001</v>
      </c>
      <c r="P34" s="3">
        <v>11247569.5</v>
      </c>
      <c r="Q34" s="3">
        <v>11247569.5</v>
      </c>
      <c r="R34" s="3">
        <v>11247569.5</v>
      </c>
      <c r="S34" s="3">
        <v>11247569.5</v>
      </c>
      <c r="T34" s="3">
        <v>11247569.5</v>
      </c>
      <c r="U34" s="3">
        <v>11016322.179999998</v>
      </c>
      <c r="V34" s="3">
        <v>1625994.6600000001</v>
      </c>
      <c r="W34" s="3">
        <v>1625994.6600000001</v>
      </c>
      <c r="X34" s="3">
        <v>1625994.6600000001</v>
      </c>
      <c r="Y34" s="3">
        <v>1625994.6600000001</v>
      </c>
      <c r="Z34" s="3">
        <v>1625994.6600000001</v>
      </c>
      <c r="AA34" s="3">
        <v>1625994.6600000001</v>
      </c>
      <c r="AB34" s="3">
        <v>1267092.7200000058</v>
      </c>
      <c r="AC34" s="3">
        <v>454095.26999999554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28078310.423999995</v>
      </c>
    </row>
    <row r="35" spans="3:45" x14ac:dyDescent="0.3">
      <c r="D35" t="s">
        <v>205</v>
      </c>
      <c r="E35" s="3">
        <v>6682354</v>
      </c>
      <c r="F35" s="3">
        <v>7482354</v>
      </c>
      <c r="G35" s="3">
        <v>6682345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14164708</v>
      </c>
    </row>
    <row r="36" spans="3:45" x14ac:dyDescent="0.3">
      <c r="D36" t="s">
        <v>233</v>
      </c>
      <c r="E36" s="3">
        <v>8128794.4699999997</v>
      </c>
      <c r="F36" s="3">
        <v>16257588.939999999</v>
      </c>
      <c r="G36" s="3">
        <v>16257588.939999999</v>
      </c>
      <c r="H36" s="3">
        <v>16257588.939999999</v>
      </c>
      <c r="I36" s="3">
        <v>16257588.939999999</v>
      </c>
      <c r="J36" s="3">
        <v>16257588.939999999</v>
      </c>
      <c r="K36" s="3">
        <v>16257588.939999999</v>
      </c>
      <c r="L36" s="3">
        <v>16257588.939999999</v>
      </c>
      <c r="M36" s="3">
        <v>16257588.939999999</v>
      </c>
      <c r="N36" s="3">
        <v>16257588.939999999</v>
      </c>
      <c r="O36" s="3">
        <v>16257588.939999999</v>
      </c>
      <c r="P36" s="3">
        <v>16257588.939999999</v>
      </c>
      <c r="Q36" s="3">
        <v>3438788.94</v>
      </c>
      <c r="R36" s="3">
        <v>3438788.94</v>
      </c>
      <c r="S36" s="3">
        <v>3438788.94</v>
      </c>
      <c r="T36" s="3">
        <v>3438788.94</v>
      </c>
      <c r="U36" s="3">
        <v>3438788.94</v>
      </c>
      <c r="V36" s="3">
        <v>3438788.94</v>
      </c>
      <c r="W36" s="3">
        <v>3438788.94</v>
      </c>
      <c r="X36" s="3">
        <v>1719394.61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24386383.41</v>
      </c>
    </row>
    <row r="37" spans="3:45" x14ac:dyDescent="0.3">
      <c r="D37" t="s">
        <v>176</v>
      </c>
      <c r="E37" s="3">
        <v>975545.38</v>
      </c>
      <c r="F37" s="3">
        <v>794287.38300000003</v>
      </c>
      <c r="G37" s="3">
        <v>673448.46699999995</v>
      </c>
      <c r="H37" s="3">
        <v>673448.46699999995</v>
      </c>
      <c r="I37" s="3">
        <v>1243903.8849999998</v>
      </c>
      <c r="J37" s="3">
        <v>1449291.9949999996</v>
      </c>
      <c r="K37" s="3">
        <v>1449291.9949999996</v>
      </c>
      <c r="L37" s="3">
        <v>1449291.9949999996</v>
      </c>
      <c r="M37" s="3">
        <v>1449291.9949999996</v>
      </c>
      <c r="N37" s="3">
        <v>1449291.9949999996</v>
      </c>
      <c r="O37" s="3">
        <v>1449291.9949999996</v>
      </c>
      <c r="P37" s="3">
        <v>1449291.9949999996</v>
      </c>
      <c r="Q37" s="3">
        <v>1449291.9949999996</v>
      </c>
      <c r="R37" s="3">
        <v>1449291.9949999996</v>
      </c>
      <c r="S37" s="3">
        <v>1449291.9949999996</v>
      </c>
      <c r="T37" s="3">
        <v>1449291.9949999996</v>
      </c>
      <c r="U37" s="3">
        <v>1449291.9949999996</v>
      </c>
      <c r="V37" s="3">
        <v>1153896.844</v>
      </c>
      <c r="W37" s="3">
        <v>858562.52799999993</v>
      </c>
      <c r="X37" s="3">
        <v>858562.52799999993</v>
      </c>
      <c r="Y37" s="3">
        <v>858562.52799999993</v>
      </c>
      <c r="Z37" s="3">
        <v>858562.52799999993</v>
      </c>
      <c r="AA37" s="3">
        <v>858562.52799999993</v>
      </c>
      <c r="AB37" s="3">
        <v>858562.74900000507</v>
      </c>
      <c r="AC37" s="3">
        <v>205388.11</v>
      </c>
      <c r="AD37" s="3">
        <v>102694.35100000203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1769832.763</v>
      </c>
    </row>
    <row r="38" spans="3:45" x14ac:dyDescent="0.3">
      <c r="D38" t="s">
        <v>194</v>
      </c>
      <c r="E38" s="3">
        <v>12642026.828</v>
      </c>
      <c r="F38" s="3">
        <v>12642397.804000003</v>
      </c>
      <c r="G38" s="3">
        <v>12641938.991</v>
      </c>
      <c r="H38" s="3">
        <v>732128.14199999964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25284424.632000003</v>
      </c>
    </row>
    <row r="39" spans="3:45" x14ac:dyDescent="0.3">
      <c r="D39" t="s">
        <v>180</v>
      </c>
      <c r="E39" s="3">
        <v>1300851.824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1300851.824</v>
      </c>
    </row>
    <row r="40" spans="3:45" x14ac:dyDescent="0.3">
      <c r="D40" t="s">
        <v>171</v>
      </c>
      <c r="E40" s="3">
        <v>105813</v>
      </c>
      <c r="F40" s="3">
        <v>166953.31</v>
      </c>
      <c r="G40" s="3">
        <v>51717.1</v>
      </c>
      <c r="H40" s="3">
        <v>53280.270000000004</v>
      </c>
      <c r="I40" s="3">
        <v>27241.329999999998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272766.31</v>
      </c>
    </row>
    <row r="41" spans="3:45" x14ac:dyDescent="0.3">
      <c r="C41" t="s">
        <v>1875</v>
      </c>
      <c r="E41" s="3">
        <v>109174466.03099999</v>
      </c>
      <c r="F41" s="3">
        <v>134134489.413</v>
      </c>
      <c r="G41" s="3">
        <v>179080484.56600001</v>
      </c>
      <c r="H41" s="3">
        <v>107943543.567</v>
      </c>
      <c r="I41" s="3">
        <v>111125199.24300002</v>
      </c>
      <c r="J41" s="3">
        <v>118329121.70300001</v>
      </c>
      <c r="K41" s="3">
        <v>119621927.875</v>
      </c>
      <c r="L41" s="3">
        <v>118712468.03799999</v>
      </c>
      <c r="M41" s="3">
        <v>116910790.77999997</v>
      </c>
      <c r="N41" s="3">
        <v>102115890.73600002</v>
      </c>
      <c r="O41" s="3">
        <v>89022881.157999992</v>
      </c>
      <c r="P41" s="3">
        <v>75960042.978000015</v>
      </c>
      <c r="Q41" s="3">
        <v>58487989.472999997</v>
      </c>
      <c r="R41" s="3">
        <v>58487989.262999997</v>
      </c>
      <c r="S41" s="3">
        <v>44037352.435999997</v>
      </c>
      <c r="T41" s="3">
        <v>38979371.800999992</v>
      </c>
      <c r="U41" s="3">
        <v>38748124.39100001</v>
      </c>
      <c r="V41" s="3">
        <v>17062401.804000001</v>
      </c>
      <c r="W41" s="3">
        <v>16767067.588</v>
      </c>
      <c r="X41" s="3">
        <v>7520200.6380000003</v>
      </c>
      <c r="Y41" s="3">
        <v>5800806.0279999999</v>
      </c>
      <c r="Z41" s="3">
        <v>5800806.0279999999</v>
      </c>
      <c r="AA41" s="3">
        <v>5640035.7429999998</v>
      </c>
      <c r="AB41" s="3">
        <v>5119654.7190000117</v>
      </c>
      <c r="AC41" s="3">
        <v>3653482.6999999951</v>
      </c>
      <c r="AD41" s="3">
        <v>2452129.9710000022</v>
      </c>
      <c r="AE41" s="3">
        <v>2349435.5970000057</v>
      </c>
      <c r="AF41" s="3">
        <v>2349435.62</v>
      </c>
      <c r="AG41" s="3">
        <v>1457241.7650000001</v>
      </c>
      <c r="AH41" s="3">
        <v>565047.91099999996</v>
      </c>
      <c r="AI41" s="3">
        <v>565047.91099999996</v>
      </c>
      <c r="AJ41" s="3">
        <v>565047.91099999996</v>
      </c>
      <c r="AK41" s="3">
        <v>565047.91099999996</v>
      </c>
      <c r="AL41" s="3">
        <v>565047.91099999996</v>
      </c>
      <c r="AM41" s="3">
        <v>565047.91099999996</v>
      </c>
      <c r="AN41" s="3">
        <v>565047.91099999996</v>
      </c>
      <c r="AO41" s="3">
        <v>565047.91099999996</v>
      </c>
      <c r="AP41" s="3">
        <v>565047.91</v>
      </c>
      <c r="AQ41" s="3">
        <v>0</v>
      </c>
      <c r="AR41" s="3">
        <v>0</v>
      </c>
      <c r="AS41" s="3">
        <v>243308955.44400001</v>
      </c>
    </row>
    <row r="42" spans="3:45" x14ac:dyDescent="0.3">
      <c r="C42" t="s">
        <v>389</v>
      </c>
      <c r="D42" t="s">
        <v>240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733260000</v>
      </c>
      <c r="L42" s="3">
        <v>733260000</v>
      </c>
      <c r="M42" s="3">
        <v>733480000</v>
      </c>
      <c r="N42" s="3">
        <v>0</v>
      </c>
      <c r="O42" s="3">
        <v>0</v>
      </c>
      <c r="P42" s="3">
        <v>599940000</v>
      </c>
      <c r="Q42" s="3">
        <v>599940000</v>
      </c>
      <c r="R42" s="3">
        <v>600120000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</row>
    <row r="43" spans="3:45" x14ac:dyDescent="0.3">
      <c r="D43" t="s">
        <v>242</v>
      </c>
      <c r="E43" s="3">
        <v>2000000</v>
      </c>
      <c r="F43" s="3">
        <v>4000000</v>
      </c>
      <c r="G43" s="3">
        <v>5500000</v>
      </c>
      <c r="H43" s="3">
        <v>9000000</v>
      </c>
      <c r="I43" s="3">
        <v>14500000</v>
      </c>
      <c r="J43" s="3">
        <v>19000000</v>
      </c>
      <c r="K43" s="3">
        <v>35000000</v>
      </c>
      <c r="L43" s="3">
        <v>50000000</v>
      </c>
      <c r="M43" s="3">
        <v>43000000</v>
      </c>
      <c r="N43" s="3">
        <v>18000000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6000000</v>
      </c>
    </row>
    <row r="44" spans="3:45" x14ac:dyDescent="0.3">
      <c r="D44" t="s">
        <v>244</v>
      </c>
      <c r="E44" s="3">
        <v>156393844.90000001</v>
      </c>
      <c r="F44" s="3">
        <v>312787689.80000001</v>
      </c>
      <c r="G44" s="3">
        <v>312787689.80000001</v>
      </c>
      <c r="H44" s="3">
        <v>312787689.80000001</v>
      </c>
      <c r="I44" s="3">
        <v>312787689.80000001</v>
      </c>
      <c r="J44" s="3">
        <v>1185475429</v>
      </c>
      <c r="K44" s="3">
        <v>1185475429</v>
      </c>
      <c r="L44" s="3">
        <v>1185475429</v>
      </c>
      <c r="M44" s="3">
        <v>1185475429</v>
      </c>
      <c r="N44" s="3">
        <v>1185475429</v>
      </c>
      <c r="O44" s="3">
        <v>626735017.43999994</v>
      </c>
      <c r="P44" s="3">
        <v>626735017.43999994</v>
      </c>
      <c r="Q44" s="3">
        <v>626735017.43999994</v>
      </c>
      <c r="R44" s="3">
        <v>626735017.43999994</v>
      </c>
      <c r="S44" s="3">
        <v>626735017.43999994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469181534.70000005</v>
      </c>
    </row>
    <row r="45" spans="3:45" x14ac:dyDescent="0.3">
      <c r="C45" t="s">
        <v>538</v>
      </c>
      <c r="E45" s="3">
        <v>158393844.90000001</v>
      </c>
      <c r="F45" s="3">
        <v>316787689.80000001</v>
      </c>
      <c r="G45" s="3">
        <v>318287689.80000001</v>
      </c>
      <c r="H45" s="3">
        <v>321787689.80000001</v>
      </c>
      <c r="I45" s="3">
        <v>327287689.80000001</v>
      </c>
      <c r="J45" s="3">
        <v>1204475429</v>
      </c>
      <c r="K45" s="3">
        <v>1953735429</v>
      </c>
      <c r="L45" s="3">
        <v>1968735429</v>
      </c>
      <c r="M45" s="3">
        <v>1961955429</v>
      </c>
      <c r="N45" s="3">
        <v>1203475429</v>
      </c>
      <c r="O45" s="3">
        <v>626735017.43999994</v>
      </c>
      <c r="P45" s="3">
        <v>1226675017.4400001</v>
      </c>
      <c r="Q45" s="3">
        <v>1226675017.4400001</v>
      </c>
      <c r="R45" s="3">
        <v>1226855017.4400001</v>
      </c>
      <c r="S45" s="3">
        <v>626735017.43999994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475181534.70000005</v>
      </c>
    </row>
    <row r="46" spans="3:45" x14ac:dyDescent="0.3">
      <c r="C46" t="s">
        <v>312</v>
      </c>
      <c r="D46" t="s">
        <v>213</v>
      </c>
      <c r="E46" s="3">
        <v>209012305.632</v>
      </c>
      <c r="F46" s="3">
        <v>190289892.41600001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399302198.04799998</v>
      </c>
    </row>
    <row r="47" spans="3:45" x14ac:dyDescent="0.3">
      <c r="D47" t="s">
        <v>261</v>
      </c>
      <c r="E47" s="3">
        <v>54263050.240000002</v>
      </c>
      <c r="F47" s="3">
        <v>69207079.859999999</v>
      </c>
      <c r="G47" s="3">
        <v>4091795.01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123470130.10000001</v>
      </c>
    </row>
    <row r="48" spans="3:45" x14ac:dyDescent="0.3">
      <c r="D48" t="s">
        <v>189</v>
      </c>
      <c r="E48" s="3">
        <v>283729380.02400005</v>
      </c>
      <c r="F48" s="3">
        <v>291336149.611</v>
      </c>
      <c r="G48" s="3">
        <v>291336149.59299999</v>
      </c>
      <c r="H48" s="3">
        <v>141369291.95300001</v>
      </c>
      <c r="I48" s="3">
        <v>95049697.172999993</v>
      </c>
      <c r="J48" s="3">
        <v>81475863.315000027</v>
      </c>
      <c r="K48" s="3">
        <v>67902029.366000012</v>
      </c>
      <c r="L48" s="3">
        <v>27942069.676999994</v>
      </c>
      <c r="M48" s="3">
        <v>25661589.686999999</v>
      </c>
      <c r="N48" s="3">
        <v>25661589.686999999</v>
      </c>
      <c r="O48" s="3">
        <v>21473726.827000007</v>
      </c>
      <c r="P48" s="3">
        <v>13866956.766999993</v>
      </c>
      <c r="Q48" s="3">
        <v>10448050.561000001</v>
      </c>
      <c r="R48" s="3">
        <v>5903894.8010000009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575065529.63500011</v>
      </c>
    </row>
    <row r="49" spans="3:45" x14ac:dyDescent="0.3">
      <c r="C49" t="s">
        <v>539</v>
      </c>
      <c r="E49" s="3">
        <v>547004735.89600003</v>
      </c>
      <c r="F49" s="3">
        <v>550833121.88700008</v>
      </c>
      <c r="G49" s="3">
        <v>295427944.60299999</v>
      </c>
      <c r="H49" s="3">
        <v>141369291.95300001</v>
      </c>
      <c r="I49" s="3">
        <v>95049697.172999993</v>
      </c>
      <c r="J49" s="3">
        <v>81475863.315000027</v>
      </c>
      <c r="K49" s="3">
        <v>67902029.366000012</v>
      </c>
      <c r="L49" s="3">
        <v>27942069.676999994</v>
      </c>
      <c r="M49" s="3">
        <v>25661589.686999999</v>
      </c>
      <c r="N49" s="3">
        <v>25661589.686999999</v>
      </c>
      <c r="O49" s="3">
        <v>21473726.827000007</v>
      </c>
      <c r="P49" s="3">
        <v>13866956.766999993</v>
      </c>
      <c r="Q49" s="3">
        <v>10448050.561000001</v>
      </c>
      <c r="R49" s="3">
        <v>5903894.8010000009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1097837857.783</v>
      </c>
    </row>
    <row r="50" spans="3:45" x14ac:dyDescent="0.3">
      <c r="C50" t="s">
        <v>443</v>
      </c>
      <c r="D50" t="s">
        <v>483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111111111.12</v>
      </c>
      <c r="M50" s="3">
        <v>111111111.12</v>
      </c>
      <c r="N50" s="3">
        <v>111111111.12</v>
      </c>
      <c r="O50" s="3">
        <v>111111111.12</v>
      </c>
      <c r="P50" s="3">
        <v>111111111.12</v>
      </c>
      <c r="Q50" s="3">
        <v>111111111.12</v>
      </c>
      <c r="R50" s="3">
        <v>111111111.12</v>
      </c>
      <c r="S50" s="3">
        <v>111111111.12</v>
      </c>
      <c r="T50" s="3">
        <v>111111111.04000001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</row>
    <row r="51" spans="3:45" x14ac:dyDescent="0.3">
      <c r="D51" t="s">
        <v>286</v>
      </c>
      <c r="E51" s="3">
        <v>0</v>
      </c>
      <c r="F51" s="3">
        <v>0</v>
      </c>
      <c r="G51" s="3">
        <v>0</v>
      </c>
      <c r="H51" s="3">
        <v>0</v>
      </c>
      <c r="I51" s="3">
        <v>14578266.67</v>
      </c>
      <c r="J51" s="3">
        <v>58313066.68</v>
      </c>
      <c r="K51" s="3">
        <v>58313066.68</v>
      </c>
      <c r="L51" s="3">
        <v>58313066.68</v>
      </c>
      <c r="M51" s="3">
        <v>58313066.68</v>
      </c>
      <c r="N51" s="3">
        <v>58313066.68</v>
      </c>
      <c r="O51" s="3">
        <v>58313066.68</v>
      </c>
      <c r="P51" s="3">
        <v>58313066.68</v>
      </c>
      <c r="Q51" s="3">
        <v>58313066.68</v>
      </c>
      <c r="R51" s="3">
        <v>58313066.68</v>
      </c>
      <c r="S51" s="3">
        <v>58313066.68</v>
      </c>
      <c r="T51" s="3">
        <v>58313066.530000001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</row>
    <row r="52" spans="3:45" x14ac:dyDescent="0.3">
      <c r="C52" t="s">
        <v>540</v>
      </c>
      <c r="E52" s="3">
        <v>0</v>
      </c>
      <c r="F52" s="3">
        <v>0</v>
      </c>
      <c r="G52" s="3">
        <v>0</v>
      </c>
      <c r="H52" s="3">
        <v>0</v>
      </c>
      <c r="I52" s="3">
        <v>14578266.67</v>
      </c>
      <c r="J52" s="3">
        <v>58313066.68</v>
      </c>
      <c r="K52" s="3">
        <v>58313066.68</v>
      </c>
      <c r="L52" s="3">
        <v>169424177.80000001</v>
      </c>
      <c r="M52" s="3">
        <v>169424177.80000001</v>
      </c>
      <c r="N52" s="3">
        <v>169424177.80000001</v>
      </c>
      <c r="O52" s="3">
        <v>169424177.80000001</v>
      </c>
      <c r="P52" s="3">
        <v>169424177.80000001</v>
      </c>
      <c r="Q52" s="3">
        <v>169424177.80000001</v>
      </c>
      <c r="R52" s="3">
        <v>169424177.80000001</v>
      </c>
      <c r="S52" s="3">
        <v>169424177.80000001</v>
      </c>
      <c r="T52" s="3">
        <v>169424177.56999999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</row>
    <row r="53" spans="3:45" x14ac:dyDescent="0.3">
      <c r="C53" t="s">
        <v>386</v>
      </c>
      <c r="D53" t="s">
        <v>165</v>
      </c>
      <c r="E53" s="3">
        <v>1094007595.9380002</v>
      </c>
      <c r="F53" s="3">
        <v>1289224935.2380004</v>
      </c>
      <c r="G53" s="3">
        <v>1418544966.3700001</v>
      </c>
      <c r="H53" s="3">
        <v>1774707784.9530001</v>
      </c>
      <c r="I53" s="3">
        <v>1617416903.3499999</v>
      </c>
      <c r="J53" s="3">
        <v>966692436.59200001</v>
      </c>
      <c r="K53" s="3">
        <v>755206984.81999993</v>
      </c>
      <c r="L53" s="3">
        <v>559989644.80599999</v>
      </c>
      <c r="M53" s="3">
        <v>430669625.55300051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2383232531.1760006</v>
      </c>
    </row>
    <row r="54" spans="3:45" x14ac:dyDescent="0.3">
      <c r="C54" t="s">
        <v>541</v>
      </c>
      <c r="E54" s="3">
        <v>1094007595.9380002</v>
      </c>
      <c r="F54" s="3">
        <v>1289224935.2380004</v>
      </c>
      <c r="G54" s="3">
        <v>1418544966.3700001</v>
      </c>
      <c r="H54" s="3">
        <v>1774707784.9530001</v>
      </c>
      <c r="I54" s="3">
        <v>1617416903.3499999</v>
      </c>
      <c r="J54" s="3">
        <v>966692436.59200001</v>
      </c>
      <c r="K54" s="3">
        <v>755206984.81999993</v>
      </c>
      <c r="L54" s="3">
        <v>559989644.80599999</v>
      </c>
      <c r="M54" s="3">
        <v>430669625.55300051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2383232531.1760006</v>
      </c>
    </row>
    <row r="55" spans="3:45" x14ac:dyDescent="0.3">
      <c r="C55" t="s">
        <v>340</v>
      </c>
      <c r="D55" t="s">
        <v>9</v>
      </c>
      <c r="E55" s="3">
        <v>3570000</v>
      </c>
      <c r="F55" s="3">
        <v>7140000</v>
      </c>
      <c r="G55" s="3">
        <v>7140000</v>
      </c>
      <c r="H55" s="3">
        <v>7140000</v>
      </c>
      <c r="I55" s="3">
        <v>7140000</v>
      </c>
      <c r="J55" s="3">
        <v>7140000</v>
      </c>
      <c r="K55" s="3">
        <v>3590000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10710000</v>
      </c>
    </row>
    <row r="56" spans="3:45" x14ac:dyDescent="0.3">
      <c r="D56" t="s">
        <v>1</v>
      </c>
      <c r="E56" s="3">
        <v>641421957.25399971</v>
      </c>
      <c r="F56" s="3">
        <v>899276245.91000021</v>
      </c>
      <c r="G56" s="3">
        <v>855377341.27900004</v>
      </c>
      <c r="H56" s="3">
        <v>674141274.20799994</v>
      </c>
      <c r="I56" s="3">
        <v>723846064.78400004</v>
      </c>
      <c r="J56" s="3">
        <v>634485829.07599974</v>
      </c>
      <c r="K56" s="3">
        <v>532649043.958</v>
      </c>
      <c r="L56" s="3">
        <v>495820849.39099985</v>
      </c>
      <c r="M56" s="3">
        <v>475345658.23199999</v>
      </c>
      <c r="N56" s="3">
        <v>433775671.04399997</v>
      </c>
      <c r="O56" s="3">
        <v>418732276.23699993</v>
      </c>
      <c r="P56" s="3">
        <v>391934234.41799992</v>
      </c>
      <c r="Q56" s="3">
        <v>387796052.19799989</v>
      </c>
      <c r="R56" s="3">
        <v>358568771.90799993</v>
      </c>
      <c r="S56" s="3">
        <v>298848055.00999999</v>
      </c>
      <c r="T56" s="3">
        <v>272319098.96500003</v>
      </c>
      <c r="U56" s="3">
        <v>256907638.73199999</v>
      </c>
      <c r="V56" s="3">
        <v>163773361.74200001</v>
      </c>
      <c r="W56" s="3">
        <v>106073953.72000001</v>
      </c>
      <c r="X56" s="3">
        <v>60319135.189999998</v>
      </c>
      <c r="Y56" s="3">
        <v>15901478.369999999</v>
      </c>
      <c r="Z56" s="3">
        <v>24971342.559999999</v>
      </c>
      <c r="AA56" s="3">
        <v>8630396.8499999978</v>
      </c>
      <c r="AB56" s="3">
        <v>4497009.07</v>
      </c>
      <c r="AC56" s="3">
        <v>1223718.8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1540698203.1640003</v>
      </c>
    </row>
    <row r="57" spans="3:45" x14ac:dyDescent="0.3">
      <c r="D57" t="s">
        <v>114</v>
      </c>
      <c r="E57" s="3">
        <v>89162949.409999982</v>
      </c>
      <c r="F57" s="3">
        <v>214241888.49000001</v>
      </c>
      <c r="G57" s="3">
        <v>272859917.22099996</v>
      </c>
      <c r="H57" s="3">
        <v>424171089.85099989</v>
      </c>
      <c r="I57" s="3">
        <v>414358472.16399997</v>
      </c>
      <c r="J57" s="3">
        <v>432087841.50399995</v>
      </c>
      <c r="K57" s="3">
        <v>461442354.85400003</v>
      </c>
      <c r="L57" s="3">
        <v>447207454.366</v>
      </c>
      <c r="M57" s="3">
        <v>450499225.48799998</v>
      </c>
      <c r="N57" s="3">
        <v>431970554.37799996</v>
      </c>
      <c r="O57" s="3">
        <v>445858174.76799995</v>
      </c>
      <c r="P57" s="3">
        <v>470158174.76799995</v>
      </c>
      <c r="Q57" s="3">
        <v>437745345.59499991</v>
      </c>
      <c r="R57" s="3">
        <v>299681538.54999995</v>
      </c>
      <c r="S57" s="3">
        <v>278815269.87</v>
      </c>
      <c r="T57" s="3">
        <v>207586607.43000001</v>
      </c>
      <c r="U57" s="3">
        <v>189729464.65000001</v>
      </c>
      <c r="V57" s="3">
        <v>190933093.44299999</v>
      </c>
      <c r="W57" s="3">
        <v>159574244.07999998</v>
      </c>
      <c r="X57" s="3">
        <v>152591377.67000002</v>
      </c>
      <c r="Y57" s="3">
        <v>142923493</v>
      </c>
      <c r="Z57" s="3">
        <v>142923493</v>
      </c>
      <c r="AA57" s="3">
        <v>127887618.50999999</v>
      </c>
      <c r="AB57" s="3">
        <v>91279415.520000011</v>
      </c>
      <c r="AC57" s="3">
        <v>67153677.049999997</v>
      </c>
      <c r="AD57" s="3">
        <v>62010664.370000005</v>
      </c>
      <c r="AE57" s="3">
        <v>57815804.719999999</v>
      </c>
      <c r="AF57" s="3">
        <v>53207902.340000004</v>
      </c>
      <c r="AG57" s="3">
        <v>49500000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303404837.89999998</v>
      </c>
    </row>
    <row r="58" spans="3:45" x14ac:dyDescent="0.3">
      <c r="D58" t="s">
        <v>150</v>
      </c>
      <c r="E58" s="3">
        <v>428875743.74700004</v>
      </c>
      <c r="F58" s="3">
        <v>447495997.00000006</v>
      </c>
      <c r="G58" s="3">
        <v>452565789.75999999</v>
      </c>
      <c r="H58" s="3">
        <v>399981480.78099984</v>
      </c>
      <c r="I58" s="3">
        <v>366329271.49999988</v>
      </c>
      <c r="J58" s="3">
        <v>296140820.01999998</v>
      </c>
      <c r="K58" s="3">
        <v>279237670.81999999</v>
      </c>
      <c r="L58" s="3">
        <v>269221133.74000001</v>
      </c>
      <c r="M58" s="3">
        <v>232174643.27000001</v>
      </c>
      <c r="N58" s="3">
        <v>195577878.95000005</v>
      </c>
      <c r="O58" s="3">
        <v>170541519.34</v>
      </c>
      <c r="P58" s="3">
        <v>132141992.80999997</v>
      </c>
      <c r="Q58" s="3">
        <v>99374001.609999985</v>
      </c>
      <c r="R58" s="3">
        <v>93422489.789999992</v>
      </c>
      <c r="S58" s="3">
        <v>72900188.879999995</v>
      </c>
      <c r="T58" s="3">
        <v>60831223.400000006</v>
      </c>
      <c r="U58" s="3">
        <v>39304129.840000004</v>
      </c>
      <c r="V58" s="3">
        <v>39304130.009999998</v>
      </c>
      <c r="W58" s="3">
        <v>33251231.66</v>
      </c>
      <c r="X58" s="3">
        <v>17241379.18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876371740.74699998</v>
      </c>
    </row>
    <row r="59" spans="3:45" x14ac:dyDescent="0.3">
      <c r="D59" t="s">
        <v>142</v>
      </c>
      <c r="E59" s="3">
        <v>2837217.9139999999</v>
      </c>
      <c r="F59" s="3">
        <v>2837217.9139999999</v>
      </c>
      <c r="G59" s="3">
        <v>2837217.915</v>
      </c>
      <c r="H59" s="3">
        <v>2866204.3060000003</v>
      </c>
      <c r="I59" s="3">
        <v>2661307.4589999989</v>
      </c>
      <c r="J59" s="3">
        <v>1034646.312</v>
      </c>
      <c r="K59" s="3">
        <v>1034646.312</v>
      </c>
      <c r="L59" s="3">
        <v>1034646.312</v>
      </c>
      <c r="M59" s="3">
        <v>1034646.312</v>
      </c>
      <c r="N59" s="3">
        <v>1034646.312</v>
      </c>
      <c r="O59" s="3">
        <v>1034622.1829999996</v>
      </c>
      <c r="P59" s="3">
        <v>798497.95900000003</v>
      </c>
      <c r="Q59" s="3">
        <v>716911.76899999997</v>
      </c>
      <c r="R59" s="3">
        <v>716911.76899999997</v>
      </c>
      <c r="S59" s="3">
        <v>716911.76899999997</v>
      </c>
      <c r="T59" s="3">
        <v>716911.76899999997</v>
      </c>
      <c r="U59" s="3">
        <v>716911.76899999997</v>
      </c>
      <c r="V59" s="3">
        <v>716911.78899999999</v>
      </c>
      <c r="W59" s="3">
        <v>687814.66700000246</v>
      </c>
      <c r="X59" s="3">
        <v>273501.09999999998</v>
      </c>
      <c r="Y59" s="3">
        <v>273501.09999999998</v>
      </c>
      <c r="Z59" s="3">
        <v>273501.09999999998</v>
      </c>
      <c r="AA59" s="3">
        <v>273501.09999999998</v>
      </c>
      <c r="AB59" s="3">
        <v>273501.09999999998</v>
      </c>
      <c r="AC59" s="3">
        <v>273501.09999999998</v>
      </c>
      <c r="AD59" s="3">
        <v>273501.09999999998</v>
      </c>
      <c r="AE59" s="3">
        <v>273501.09999999998</v>
      </c>
      <c r="AF59" s="3">
        <v>273501.44000000262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5674435.8279999997</v>
      </c>
    </row>
    <row r="60" spans="3:45" x14ac:dyDescent="0.3">
      <c r="D60" t="s">
        <v>140</v>
      </c>
      <c r="E60" s="3">
        <v>55555556</v>
      </c>
      <c r="F60" s="3">
        <v>222222224</v>
      </c>
      <c r="G60" s="3">
        <v>222222220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277777780</v>
      </c>
    </row>
    <row r="61" spans="3:45" x14ac:dyDescent="0.3">
      <c r="C61" t="s">
        <v>542</v>
      </c>
      <c r="E61" s="3">
        <v>1221423424.3249998</v>
      </c>
      <c r="F61" s="3">
        <v>1793213573.3140001</v>
      </c>
      <c r="G61" s="3">
        <v>1813002486.175</v>
      </c>
      <c r="H61" s="3">
        <v>1508300049.1459997</v>
      </c>
      <c r="I61" s="3">
        <v>1514335115.9070001</v>
      </c>
      <c r="J61" s="3">
        <v>1370889136.9119997</v>
      </c>
      <c r="K61" s="3">
        <v>1277953715.944</v>
      </c>
      <c r="L61" s="3">
        <v>1213284083.8089998</v>
      </c>
      <c r="M61" s="3">
        <v>1159054173.302</v>
      </c>
      <c r="N61" s="3">
        <v>1062358750.684</v>
      </c>
      <c r="O61" s="3">
        <v>1036166592.5279999</v>
      </c>
      <c r="P61" s="3">
        <v>995032899.9549998</v>
      </c>
      <c r="Q61" s="3">
        <v>925632311.17199981</v>
      </c>
      <c r="R61" s="3">
        <v>752389712.01699996</v>
      </c>
      <c r="S61" s="3">
        <v>651280425.52900004</v>
      </c>
      <c r="T61" s="3">
        <v>541453841.56400013</v>
      </c>
      <c r="U61" s="3">
        <v>486658144.991</v>
      </c>
      <c r="V61" s="3">
        <v>394727496.98399997</v>
      </c>
      <c r="W61" s="3">
        <v>299587244.12700003</v>
      </c>
      <c r="X61" s="3">
        <v>230425393.14000002</v>
      </c>
      <c r="Y61" s="3">
        <v>159098472.47</v>
      </c>
      <c r="Z61" s="3">
        <v>168168336.66</v>
      </c>
      <c r="AA61" s="3">
        <v>136791516.45999998</v>
      </c>
      <c r="AB61" s="3">
        <v>96049925.689999998</v>
      </c>
      <c r="AC61" s="3">
        <v>68650896.949999988</v>
      </c>
      <c r="AD61" s="3">
        <v>62284165.470000006</v>
      </c>
      <c r="AE61" s="3">
        <v>58089305.82</v>
      </c>
      <c r="AF61" s="3">
        <v>53481403.780000009</v>
      </c>
      <c r="AG61" s="3">
        <v>49500000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3014636997.6389999</v>
      </c>
    </row>
    <row r="62" spans="3:45" x14ac:dyDescent="0.3">
      <c r="C62" t="s">
        <v>501</v>
      </c>
      <c r="E62" s="3">
        <v>3166355204.9250002</v>
      </c>
      <c r="F62" s="3">
        <v>4209925446.2840009</v>
      </c>
      <c r="G62" s="3">
        <v>4156171214.7250004</v>
      </c>
      <c r="H62" s="3">
        <v>3968496264.75</v>
      </c>
      <c r="I62" s="3">
        <v>3726867449.2589998</v>
      </c>
      <c r="J62" s="3">
        <v>3845222975.2019997</v>
      </c>
      <c r="K62" s="3">
        <v>4278710037.5450001</v>
      </c>
      <c r="L62" s="3">
        <v>4104064756.9899993</v>
      </c>
      <c r="M62" s="3">
        <v>3909652669.9819994</v>
      </c>
      <c r="N62" s="3">
        <v>2609012721.9269996</v>
      </c>
      <c r="O62" s="3">
        <v>1976871443.3829997</v>
      </c>
      <c r="P62" s="3">
        <v>2508561614.0900002</v>
      </c>
      <c r="Q62" s="3">
        <v>2662720198.6060004</v>
      </c>
      <c r="R62" s="3">
        <v>2229896909.5209999</v>
      </c>
      <c r="S62" s="3">
        <v>1507618358.165</v>
      </c>
      <c r="T62" s="3">
        <v>765998775.745</v>
      </c>
      <c r="U62" s="3">
        <v>534795397.69200009</v>
      </c>
      <c r="V62" s="3">
        <v>420235242.28799993</v>
      </c>
      <c r="W62" s="3">
        <v>324799655.21500003</v>
      </c>
      <c r="X62" s="3">
        <v>246190937.27800003</v>
      </c>
      <c r="Y62" s="3">
        <v>173144621.998</v>
      </c>
      <c r="Z62" s="3">
        <v>180901986.18799999</v>
      </c>
      <c r="AA62" s="3">
        <v>149364395.70299998</v>
      </c>
      <c r="AB62" s="3">
        <v>102433934.14900002</v>
      </c>
      <c r="AC62" s="3">
        <v>73401037.719999984</v>
      </c>
      <c r="AD62" s="3">
        <v>64736295.441000007</v>
      </c>
      <c r="AE62" s="3">
        <v>60438741.417000003</v>
      </c>
      <c r="AF62" s="3">
        <v>55830839.400000006</v>
      </c>
      <c r="AG62" s="3">
        <v>50957241.765000001</v>
      </c>
      <c r="AH62" s="3">
        <v>565047.91099999996</v>
      </c>
      <c r="AI62" s="3">
        <v>565047.91099999996</v>
      </c>
      <c r="AJ62" s="3">
        <v>565047.91099999996</v>
      </c>
      <c r="AK62" s="3">
        <v>565047.91099999996</v>
      </c>
      <c r="AL62" s="3">
        <v>565047.91099999996</v>
      </c>
      <c r="AM62" s="3">
        <v>565047.91099999996</v>
      </c>
      <c r="AN62" s="3">
        <v>565047.91099999996</v>
      </c>
      <c r="AO62" s="3">
        <v>565047.91099999996</v>
      </c>
      <c r="AP62" s="3">
        <v>565047.91</v>
      </c>
      <c r="AQ62" s="3">
        <v>0</v>
      </c>
      <c r="AR62" s="3">
        <v>0</v>
      </c>
      <c r="AS62" s="3">
        <v>7376280651.2090006</v>
      </c>
    </row>
    <row r="63" spans="3:45" x14ac:dyDescent="0.3"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</row>
    <row r="64" spans="3:45" x14ac:dyDescent="0.3"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</row>
    <row r="65" spans="3:46" x14ac:dyDescent="0.3">
      <c r="C65" s="7"/>
      <c r="D65" s="7" t="s">
        <v>316</v>
      </c>
      <c r="E65" s="102">
        <f>E26</f>
        <v>36351137.835000001</v>
      </c>
      <c r="F65" s="102">
        <f t="shared" ref="F65:AR65" si="0">F26</f>
        <v>125731636.63200001</v>
      </c>
      <c r="G65" s="102">
        <f t="shared" si="0"/>
        <v>131827643.21100001</v>
      </c>
      <c r="H65" s="102">
        <f t="shared" si="0"/>
        <v>114387905.33099999</v>
      </c>
      <c r="I65" s="102">
        <f t="shared" si="0"/>
        <v>47074577.116000004</v>
      </c>
      <c r="J65" s="102">
        <f t="shared" si="0"/>
        <v>45047921.000000007</v>
      </c>
      <c r="K65" s="102">
        <f t="shared" si="0"/>
        <v>45976883.860000007</v>
      </c>
      <c r="L65" s="102">
        <f t="shared" si="0"/>
        <v>45976883.860000007</v>
      </c>
      <c r="M65" s="102">
        <f t="shared" si="0"/>
        <v>45976883.860000007</v>
      </c>
      <c r="N65" s="102">
        <f t="shared" si="0"/>
        <v>45976884.020000003</v>
      </c>
      <c r="O65" s="102">
        <f t="shared" si="0"/>
        <v>34049047.630000003</v>
      </c>
      <c r="P65" s="102">
        <f t="shared" si="0"/>
        <v>27602519.149999999</v>
      </c>
      <c r="Q65" s="102">
        <f t="shared" si="0"/>
        <v>272052652.16000003</v>
      </c>
      <c r="R65" s="102">
        <f t="shared" si="0"/>
        <v>16836118.200000003</v>
      </c>
      <c r="S65" s="102">
        <f t="shared" si="0"/>
        <v>16141384.959999999</v>
      </c>
      <c r="T65" s="102">
        <f t="shared" si="0"/>
        <v>16141384.810000008</v>
      </c>
      <c r="U65" s="102">
        <f t="shared" si="0"/>
        <v>9389128.3100000024</v>
      </c>
      <c r="V65" s="102">
        <f t="shared" si="0"/>
        <v>8445343.5</v>
      </c>
      <c r="W65" s="102">
        <f t="shared" si="0"/>
        <v>8445343.5</v>
      </c>
      <c r="X65" s="102">
        <f t="shared" si="0"/>
        <v>8245343.5</v>
      </c>
      <c r="Y65" s="102">
        <f t="shared" si="0"/>
        <v>8245343.5</v>
      </c>
      <c r="Z65" s="102">
        <f t="shared" si="0"/>
        <v>6932843.5</v>
      </c>
      <c r="AA65" s="102">
        <f t="shared" si="0"/>
        <v>6932843.5</v>
      </c>
      <c r="AB65" s="102">
        <f t="shared" si="0"/>
        <v>1264353.74</v>
      </c>
      <c r="AC65" s="102">
        <f t="shared" si="0"/>
        <v>1096658.0700000033</v>
      </c>
      <c r="AD65" s="102">
        <f t="shared" si="0"/>
        <v>0</v>
      </c>
      <c r="AE65" s="102">
        <f t="shared" si="0"/>
        <v>0</v>
      </c>
      <c r="AF65" s="102">
        <f t="shared" si="0"/>
        <v>0</v>
      </c>
      <c r="AG65" s="102">
        <f t="shared" si="0"/>
        <v>0</v>
      </c>
      <c r="AH65" s="102">
        <f t="shared" si="0"/>
        <v>0</v>
      </c>
      <c r="AI65" s="102">
        <f t="shared" si="0"/>
        <v>0</v>
      </c>
      <c r="AJ65" s="102">
        <f t="shared" si="0"/>
        <v>0</v>
      </c>
      <c r="AK65" s="102">
        <f t="shared" si="0"/>
        <v>0</v>
      </c>
      <c r="AL65" s="102">
        <f t="shared" si="0"/>
        <v>0</v>
      </c>
      <c r="AM65" s="102">
        <f t="shared" si="0"/>
        <v>0</v>
      </c>
      <c r="AN65" s="102">
        <f t="shared" si="0"/>
        <v>0</v>
      </c>
      <c r="AO65" s="102">
        <f t="shared" si="0"/>
        <v>0</v>
      </c>
      <c r="AP65" s="102">
        <f t="shared" si="0"/>
        <v>0</v>
      </c>
      <c r="AQ65" s="102">
        <f t="shared" si="0"/>
        <v>0</v>
      </c>
      <c r="AR65" s="102">
        <f t="shared" si="0"/>
        <v>0</v>
      </c>
      <c r="AS65" s="7"/>
    </row>
    <row r="66" spans="3:46" x14ac:dyDescent="0.3">
      <c r="C66" s="7"/>
      <c r="D66" s="7" t="s">
        <v>1874</v>
      </c>
      <c r="E66" s="103">
        <f>E41</f>
        <v>109174466.03099999</v>
      </c>
      <c r="F66" s="103">
        <f t="shared" ref="F66:AR66" si="1">F41</f>
        <v>134134489.413</v>
      </c>
      <c r="G66" s="103">
        <f t="shared" si="1"/>
        <v>179080484.56600001</v>
      </c>
      <c r="H66" s="103">
        <f t="shared" si="1"/>
        <v>107943543.567</v>
      </c>
      <c r="I66" s="103">
        <f t="shared" si="1"/>
        <v>111125199.24300002</v>
      </c>
      <c r="J66" s="103">
        <f t="shared" si="1"/>
        <v>118329121.70300001</v>
      </c>
      <c r="K66" s="103">
        <f t="shared" si="1"/>
        <v>119621927.875</v>
      </c>
      <c r="L66" s="103">
        <f t="shared" si="1"/>
        <v>118712468.03799999</v>
      </c>
      <c r="M66" s="103">
        <f t="shared" si="1"/>
        <v>116910790.77999997</v>
      </c>
      <c r="N66" s="103">
        <f t="shared" si="1"/>
        <v>102115890.73600002</v>
      </c>
      <c r="O66" s="103">
        <f t="shared" si="1"/>
        <v>89022881.157999992</v>
      </c>
      <c r="P66" s="103">
        <f t="shared" si="1"/>
        <v>75960042.978000015</v>
      </c>
      <c r="Q66" s="103">
        <f t="shared" si="1"/>
        <v>58487989.472999997</v>
      </c>
      <c r="R66" s="103">
        <f t="shared" si="1"/>
        <v>58487989.262999997</v>
      </c>
      <c r="S66" s="103">
        <f t="shared" si="1"/>
        <v>44037352.435999997</v>
      </c>
      <c r="T66" s="103">
        <f t="shared" si="1"/>
        <v>38979371.800999992</v>
      </c>
      <c r="U66" s="103">
        <f t="shared" si="1"/>
        <v>38748124.39100001</v>
      </c>
      <c r="V66" s="103">
        <f t="shared" si="1"/>
        <v>17062401.804000001</v>
      </c>
      <c r="W66" s="103">
        <f t="shared" si="1"/>
        <v>16767067.588</v>
      </c>
      <c r="X66" s="103">
        <f t="shared" si="1"/>
        <v>7520200.6380000003</v>
      </c>
      <c r="Y66" s="103">
        <f t="shared" si="1"/>
        <v>5800806.0279999999</v>
      </c>
      <c r="Z66" s="103">
        <f t="shared" si="1"/>
        <v>5800806.0279999999</v>
      </c>
      <c r="AA66" s="103">
        <f t="shared" si="1"/>
        <v>5640035.7429999998</v>
      </c>
      <c r="AB66" s="103">
        <f t="shared" si="1"/>
        <v>5119654.7190000117</v>
      </c>
      <c r="AC66" s="103">
        <f t="shared" si="1"/>
        <v>3653482.6999999951</v>
      </c>
      <c r="AD66" s="103">
        <f t="shared" si="1"/>
        <v>2452129.9710000022</v>
      </c>
      <c r="AE66" s="103">
        <f t="shared" si="1"/>
        <v>2349435.5970000057</v>
      </c>
      <c r="AF66" s="103">
        <f t="shared" si="1"/>
        <v>2349435.62</v>
      </c>
      <c r="AG66" s="103">
        <f t="shared" si="1"/>
        <v>1457241.7650000001</v>
      </c>
      <c r="AH66" s="103">
        <f t="shared" si="1"/>
        <v>565047.91099999996</v>
      </c>
      <c r="AI66" s="103">
        <f t="shared" si="1"/>
        <v>565047.91099999996</v>
      </c>
      <c r="AJ66" s="103">
        <f t="shared" si="1"/>
        <v>565047.91099999996</v>
      </c>
      <c r="AK66" s="103">
        <f t="shared" si="1"/>
        <v>565047.91099999996</v>
      </c>
      <c r="AL66" s="103">
        <f t="shared" si="1"/>
        <v>565047.91099999996</v>
      </c>
      <c r="AM66" s="103">
        <f t="shared" si="1"/>
        <v>565047.91099999996</v>
      </c>
      <c r="AN66" s="103">
        <f t="shared" si="1"/>
        <v>565047.91099999996</v>
      </c>
      <c r="AO66" s="103">
        <f t="shared" si="1"/>
        <v>565047.91099999996</v>
      </c>
      <c r="AP66" s="103">
        <f t="shared" si="1"/>
        <v>565047.91</v>
      </c>
      <c r="AQ66" s="103">
        <f t="shared" si="1"/>
        <v>0</v>
      </c>
      <c r="AR66" s="103">
        <f t="shared" si="1"/>
        <v>0</v>
      </c>
      <c r="AS66" s="103"/>
      <c r="AT66" s="3"/>
    </row>
    <row r="67" spans="3:46" x14ac:dyDescent="0.3">
      <c r="C67" s="7"/>
      <c r="D67" s="7" t="s">
        <v>389</v>
      </c>
      <c r="E67" s="102">
        <f>E45</f>
        <v>158393844.90000001</v>
      </c>
      <c r="F67" s="102">
        <f t="shared" ref="F67:AR67" si="2">F45</f>
        <v>316787689.80000001</v>
      </c>
      <c r="G67" s="102">
        <f t="shared" si="2"/>
        <v>318287689.80000001</v>
      </c>
      <c r="H67" s="102">
        <f t="shared" si="2"/>
        <v>321787689.80000001</v>
      </c>
      <c r="I67" s="102">
        <f t="shared" si="2"/>
        <v>327287689.80000001</v>
      </c>
      <c r="J67" s="102">
        <f t="shared" si="2"/>
        <v>1204475429</v>
      </c>
      <c r="K67" s="102">
        <f t="shared" si="2"/>
        <v>1953735429</v>
      </c>
      <c r="L67" s="102">
        <f t="shared" si="2"/>
        <v>1968735429</v>
      </c>
      <c r="M67" s="102">
        <f t="shared" si="2"/>
        <v>1961955429</v>
      </c>
      <c r="N67" s="102">
        <f t="shared" si="2"/>
        <v>1203475429</v>
      </c>
      <c r="O67" s="102">
        <f t="shared" si="2"/>
        <v>626735017.43999994</v>
      </c>
      <c r="P67" s="102">
        <f t="shared" si="2"/>
        <v>1226675017.4400001</v>
      </c>
      <c r="Q67" s="102">
        <f t="shared" si="2"/>
        <v>1226675017.4400001</v>
      </c>
      <c r="R67" s="102">
        <f t="shared" si="2"/>
        <v>1226855017.4400001</v>
      </c>
      <c r="S67" s="102">
        <f t="shared" si="2"/>
        <v>626735017.43999994</v>
      </c>
      <c r="T67" s="102">
        <f t="shared" si="2"/>
        <v>0</v>
      </c>
      <c r="U67" s="102">
        <f t="shared" si="2"/>
        <v>0</v>
      </c>
      <c r="V67" s="102">
        <f t="shared" si="2"/>
        <v>0</v>
      </c>
      <c r="W67" s="102">
        <f t="shared" si="2"/>
        <v>0</v>
      </c>
      <c r="X67" s="102">
        <f t="shared" si="2"/>
        <v>0</v>
      </c>
      <c r="Y67" s="102">
        <f t="shared" si="2"/>
        <v>0</v>
      </c>
      <c r="Z67" s="102">
        <f t="shared" si="2"/>
        <v>0</v>
      </c>
      <c r="AA67" s="102">
        <f t="shared" si="2"/>
        <v>0</v>
      </c>
      <c r="AB67" s="102">
        <f t="shared" si="2"/>
        <v>0</v>
      </c>
      <c r="AC67" s="102">
        <f t="shared" si="2"/>
        <v>0</v>
      </c>
      <c r="AD67" s="102">
        <f t="shared" si="2"/>
        <v>0</v>
      </c>
      <c r="AE67" s="102">
        <f t="shared" si="2"/>
        <v>0</v>
      </c>
      <c r="AF67" s="102">
        <f t="shared" si="2"/>
        <v>0</v>
      </c>
      <c r="AG67" s="102">
        <f t="shared" si="2"/>
        <v>0</v>
      </c>
      <c r="AH67" s="102">
        <f t="shared" si="2"/>
        <v>0</v>
      </c>
      <c r="AI67" s="102">
        <f t="shared" si="2"/>
        <v>0</v>
      </c>
      <c r="AJ67" s="102">
        <f t="shared" si="2"/>
        <v>0</v>
      </c>
      <c r="AK67" s="102">
        <f t="shared" si="2"/>
        <v>0</v>
      </c>
      <c r="AL67" s="102">
        <f t="shared" si="2"/>
        <v>0</v>
      </c>
      <c r="AM67" s="102">
        <f t="shared" si="2"/>
        <v>0</v>
      </c>
      <c r="AN67" s="102">
        <f t="shared" si="2"/>
        <v>0</v>
      </c>
      <c r="AO67" s="102">
        <f t="shared" si="2"/>
        <v>0</v>
      </c>
      <c r="AP67" s="102">
        <f t="shared" si="2"/>
        <v>0</v>
      </c>
      <c r="AQ67" s="102">
        <f t="shared" si="2"/>
        <v>0</v>
      </c>
      <c r="AR67" s="102">
        <f t="shared" si="2"/>
        <v>0</v>
      </c>
      <c r="AS67" s="102"/>
      <c r="AT67" s="2"/>
    </row>
    <row r="68" spans="3:46" x14ac:dyDescent="0.3">
      <c r="C68" s="7"/>
      <c r="D68" s="7" t="s">
        <v>312</v>
      </c>
      <c r="E68" s="102">
        <f>E49</f>
        <v>547004735.89600003</v>
      </c>
      <c r="F68" s="102">
        <f t="shared" ref="F68:AR68" si="3">F49</f>
        <v>550833121.88700008</v>
      </c>
      <c r="G68" s="102">
        <f t="shared" si="3"/>
        <v>295427944.60299999</v>
      </c>
      <c r="H68" s="102">
        <f t="shared" si="3"/>
        <v>141369291.95300001</v>
      </c>
      <c r="I68" s="102">
        <f t="shared" si="3"/>
        <v>95049697.172999993</v>
      </c>
      <c r="J68" s="102">
        <f t="shared" si="3"/>
        <v>81475863.315000027</v>
      </c>
      <c r="K68" s="102">
        <f t="shared" si="3"/>
        <v>67902029.366000012</v>
      </c>
      <c r="L68" s="102">
        <f t="shared" si="3"/>
        <v>27942069.676999994</v>
      </c>
      <c r="M68" s="102">
        <f t="shared" si="3"/>
        <v>25661589.686999999</v>
      </c>
      <c r="N68" s="102">
        <f t="shared" si="3"/>
        <v>25661589.686999999</v>
      </c>
      <c r="O68" s="102">
        <f t="shared" si="3"/>
        <v>21473726.827000007</v>
      </c>
      <c r="P68" s="102">
        <f t="shared" si="3"/>
        <v>13866956.766999993</v>
      </c>
      <c r="Q68" s="102">
        <f t="shared" si="3"/>
        <v>10448050.561000001</v>
      </c>
      <c r="R68" s="102">
        <f t="shared" si="3"/>
        <v>5903894.8010000009</v>
      </c>
      <c r="S68" s="102">
        <f t="shared" si="3"/>
        <v>0</v>
      </c>
      <c r="T68" s="102">
        <f t="shared" si="3"/>
        <v>0</v>
      </c>
      <c r="U68" s="102">
        <f t="shared" si="3"/>
        <v>0</v>
      </c>
      <c r="V68" s="102">
        <f t="shared" si="3"/>
        <v>0</v>
      </c>
      <c r="W68" s="102">
        <f t="shared" si="3"/>
        <v>0</v>
      </c>
      <c r="X68" s="102">
        <f t="shared" si="3"/>
        <v>0</v>
      </c>
      <c r="Y68" s="102">
        <f t="shared" si="3"/>
        <v>0</v>
      </c>
      <c r="Z68" s="102">
        <f t="shared" si="3"/>
        <v>0</v>
      </c>
      <c r="AA68" s="102">
        <f t="shared" si="3"/>
        <v>0</v>
      </c>
      <c r="AB68" s="102">
        <f t="shared" si="3"/>
        <v>0</v>
      </c>
      <c r="AC68" s="102">
        <f t="shared" si="3"/>
        <v>0</v>
      </c>
      <c r="AD68" s="102">
        <f t="shared" si="3"/>
        <v>0</v>
      </c>
      <c r="AE68" s="102">
        <f t="shared" si="3"/>
        <v>0</v>
      </c>
      <c r="AF68" s="102">
        <f t="shared" si="3"/>
        <v>0</v>
      </c>
      <c r="AG68" s="102">
        <f t="shared" si="3"/>
        <v>0</v>
      </c>
      <c r="AH68" s="102">
        <f t="shared" si="3"/>
        <v>0</v>
      </c>
      <c r="AI68" s="102">
        <f t="shared" si="3"/>
        <v>0</v>
      </c>
      <c r="AJ68" s="102">
        <f t="shared" si="3"/>
        <v>0</v>
      </c>
      <c r="AK68" s="102">
        <f t="shared" si="3"/>
        <v>0</v>
      </c>
      <c r="AL68" s="102">
        <f t="shared" si="3"/>
        <v>0</v>
      </c>
      <c r="AM68" s="102">
        <f t="shared" si="3"/>
        <v>0</v>
      </c>
      <c r="AN68" s="102">
        <f t="shared" si="3"/>
        <v>0</v>
      </c>
      <c r="AO68" s="102">
        <f t="shared" si="3"/>
        <v>0</v>
      </c>
      <c r="AP68" s="102">
        <f t="shared" si="3"/>
        <v>0</v>
      </c>
      <c r="AQ68" s="102">
        <f t="shared" si="3"/>
        <v>0</v>
      </c>
      <c r="AR68" s="102">
        <f t="shared" si="3"/>
        <v>0</v>
      </c>
      <c r="AS68" s="7"/>
    </row>
    <row r="69" spans="3:46" x14ac:dyDescent="0.3">
      <c r="C69" s="7"/>
      <c r="D69" s="7" t="s">
        <v>443</v>
      </c>
      <c r="E69" s="103">
        <f>E52</f>
        <v>0</v>
      </c>
      <c r="F69" s="103">
        <f t="shared" ref="F69:AR69" si="4">F52</f>
        <v>0</v>
      </c>
      <c r="G69" s="103">
        <f t="shared" si="4"/>
        <v>0</v>
      </c>
      <c r="H69" s="103">
        <f t="shared" si="4"/>
        <v>0</v>
      </c>
      <c r="I69" s="103">
        <f t="shared" si="4"/>
        <v>14578266.67</v>
      </c>
      <c r="J69" s="103">
        <f t="shared" si="4"/>
        <v>58313066.68</v>
      </c>
      <c r="K69" s="103">
        <f t="shared" si="4"/>
        <v>58313066.68</v>
      </c>
      <c r="L69" s="103">
        <f t="shared" si="4"/>
        <v>169424177.80000001</v>
      </c>
      <c r="M69" s="103">
        <f t="shared" si="4"/>
        <v>169424177.80000001</v>
      </c>
      <c r="N69" s="103">
        <f t="shared" si="4"/>
        <v>169424177.80000001</v>
      </c>
      <c r="O69" s="103">
        <f t="shared" si="4"/>
        <v>169424177.80000001</v>
      </c>
      <c r="P69" s="103">
        <f t="shared" si="4"/>
        <v>169424177.80000001</v>
      </c>
      <c r="Q69" s="103">
        <f t="shared" si="4"/>
        <v>169424177.80000001</v>
      </c>
      <c r="R69" s="103">
        <f t="shared" si="4"/>
        <v>169424177.80000001</v>
      </c>
      <c r="S69" s="103">
        <f t="shared" si="4"/>
        <v>169424177.80000001</v>
      </c>
      <c r="T69" s="103">
        <f t="shared" si="4"/>
        <v>169424177.56999999</v>
      </c>
      <c r="U69" s="103">
        <f t="shared" si="4"/>
        <v>0</v>
      </c>
      <c r="V69" s="103">
        <f t="shared" si="4"/>
        <v>0</v>
      </c>
      <c r="W69" s="103">
        <f t="shared" si="4"/>
        <v>0</v>
      </c>
      <c r="X69" s="103">
        <f t="shared" si="4"/>
        <v>0</v>
      </c>
      <c r="Y69" s="103">
        <f t="shared" si="4"/>
        <v>0</v>
      </c>
      <c r="Z69" s="103">
        <f t="shared" si="4"/>
        <v>0</v>
      </c>
      <c r="AA69" s="103">
        <f t="shared" si="4"/>
        <v>0</v>
      </c>
      <c r="AB69" s="103">
        <f t="shared" si="4"/>
        <v>0</v>
      </c>
      <c r="AC69" s="103">
        <f t="shared" si="4"/>
        <v>0</v>
      </c>
      <c r="AD69" s="103">
        <f t="shared" si="4"/>
        <v>0</v>
      </c>
      <c r="AE69" s="103">
        <f t="shared" si="4"/>
        <v>0</v>
      </c>
      <c r="AF69" s="103">
        <f t="shared" si="4"/>
        <v>0</v>
      </c>
      <c r="AG69" s="103">
        <f t="shared" si="4"/>
        <v>0</v>
      </c>
      <c r="AH69" s="103">
        <f t="shared" si="4"/>
        <v>0</v>
      </c>
      <c r="AI69" s="103">
        <f t="shared" si="4"/>
        <v>0</v>
      </c>
      <c r="AJ69" s="103">
        <f t="shared" si="4"/>
        <v>0</v>
      </c>
      <c r="AK69" s="103">
        <f t="shared" si="4"/>
        <v>0</v>
      </c>
      <c r="AL69" s="103">
        <f t="shared" si="4"/>
        <v>0</v>
      </c>
      <c r="AM69" s="103">
        <f t="shared" si="4"/>
        <v>0</v>
      </c>
      <c r="AN69" s="103">
        <f t="shared" si="4"/>
        <v>0</v>
      </c>
      <c r="AO69" s="103">
        <f t="shared" si="4"/>
        <v>0</v>
      </c>
      <c r="AP69" s="103">
        <f t="shared" si="4"/>
        <v>0</v>
      </c>
      <c r="AQ69" s="103">
        <f t="shared" si="4"/>
        <v>0</v>
      </c>
      <c r="AR69" s="103">
        <f t="shared" si="4"/>
        <v>0</v>
      </c>
      <c r="AS69" s="103"/>
      <c r="AT69" s="3"/>
    </row>
    <row r="70" spans="3:46" x14ac:dyDescent="0.3">
      <c r="C70" s="7"/>
      <c r="D70" s="7" t="s">
        <v>386</v>
      </c>
      <c r="E70" s="103">
        <f>E54</f>
        <v>1094007595.9380002</v>
      </c>
      <c r="F70" s="103">
        <f t="shared" ref="F70:AR70" si="5">F54</f>
        <v>1289224935.2380004</v>
      </c>
      <c r="G70" s="103">
        <f t="shared" si="5"/>
        <v>1418544966.3700001</v>
      </c>
      <c r="H70" s="103">
        <f t="shared" si="5"/>
        <v>1774707784.9530001</v>
      </c>
      <c r="I70" s="103">
        <f t="shared" si="5"/>
        <v>1617416903.3499999</v>
      </c>
      <c r="J70" s="103">
        <f t="shared" si="5"/>
        <v>966692436.59200001</v>
      </c>
      <c r="K70" s="103">
        <f t="shared" si="5"/>
        <v>755206984.81999993</v>
      </c>
      <c r="L70" s="103">
        <f t="shared" si="5"/>
        <v>559989644.80599999</v>
      </c>
      <c r="M70" s="103">
        <f t="shared" si="5"/>
        <v>430669625.55300051</v>
      </c>
      <c r="N70" s="103">
        <f t="shared" si="5"/>
        <v>0</v>
      </c>
      <c r="O70" s="103">
        <f t="shared" si="5"/>
        <v>0</v>
      </c>
      <c r="P70" s="103">
        <f t="shared" si="5"/>
        <v>0</v>
      </c>
      <c r="Q70" s="103">
        <f t="shared" si="5"/>
        <v>0</v>
      </c>
      <c r="R70" s="103">
        <f t="shared" si="5"/>
        <v>0</v>
      </c>
      <c r="S70" s="103">
        <f t="shared" si="5"/>
        <v>0</v>
      </c>
      <c r="T70" s="103">
        <f t="shared" si="5"/>
        <v>0</v>
      </c>
      <c r="U70" s="103">
        <f t="shared" si="5"/>
        <v>0</v>
      </c>
      <c r="V70" s="103">
        <f t="shared" si="5"/>
        <v>0</v>
      </c>
      <c r="W70" s="103">
        <f t="shared" si="5"/>
        <v>0</v>
      </c>
      <c r="X70" s="103">
        <f t="shared" si="5"/>
        <v>0</v>
      </c>
      <c r="Y70" s="103">
        <f t="shared" si="5"/>
        <v>0</v>
      </c>
      <c r="Z70" s="103">
        <f t="shared" si="5"/>
        <v>0</v>
      </c>
      <c r="AA70" s="103">
        <f t="shared" si="5"/>
        <v>0</v>
      </c>
      <c r="AB70" s="103">
        <f t="shared" si="5"/>
        <v>0</v>
      </c>
      <c r="AC70" s="103">
        <f t="shared" si="5"/>
        <v>0</v>
      </c>
      <c r="AD70" s="103">
        <f t="shared" si="5"/>
        <v>0</v>
      </c>
      <c r="AE70" s="103">
        <f t="shared" si="5"/>
        <v>0</v>
      </c>
      <c r="AF70" s="103">
        <f t="shared" si="5"/>
        <v>0</v>
      </c>
      <c r="AG70" s="103">
        <f t="shared" si="5"/>
        <v>0</v>
      </c>
      <c r="AH70" s="103">
        <f t="shared" si="5"/>
        <v>0</v>
      </c>
      <c r="AI70" s="103">
        <f t="shared" si="5"/>
        <v>0</v>
      </c>
      <c r="AJ70" s="103">
        <f t="shared" si="5"/>
        <v>0</v>
      </c>
      <c r="AK70" s="103">
        <f t="shared" si="5"/>
        <v>0</v>
      </c>
      <c r="AL70" s="103">
        <f t="shared" si="5"/>
        <v>0</v>
      </c>
      <c r="AM70" s="103">
        <f t="shared" si="5"/>
        <v>0</v>
      </c>
      <c r="AN70" s="103">
        <f t="shared" si="5"/>
        <v>0</v>
      </c>
      <c r="AO70" s="103">
        <f t="shared" si="5"/>
        <v>0</v>
      </c>
      <c r="AP70" s="103">
        <f t="shared" si="5"/>
        <v>0</v>
      </c>
      <c r="AQ70" s="103">
        <f t="shared" si="5"/>
        <v>0</v>
      </c>
      <c r="AR70" s="103">
        <f t="shared" si="5"/>
        <v>0</v>
      </c>
      <c r="AS70" s="103"/>
      <c r="AT70" s="3"/>
    </row>
    <row r="71" spans="3:46" x14ac:dyDescent="0.3">
      <c r="C71" s="7"/>
      <c r="D71" s="7" t="s">
        <v>340</v>
      </c>
      <c r="E71" s="102">
        <f>E61</f>
        <v>1221423424.3249998</v>
      </c>
      <c r="F71" s="102">
        <f t="shared" ref="F71:AR71" si="6">F61</f>
        <v>1793213573.3140001</v>
      </c>
      <c r="G71" s="102">
        <f t="shared" si="6"/>
        <v>1813002486.175</v>
      </c>
      <c r="H71" s="102">
        <f t="shared" si="6"/>
        <v>1508300049.1459997</v>
      </c>
      <c r="I71" s="102">
        <f t="shared" si="6"/>
        <v>1514335115.9070001</v>
      </c>
      <c r="J71" s="102">
        <f t="shared" si="6"/>
        <v>1370889136.9119997</v>
      </c>
      <c r="K71" s="102">
        <f t="shared" si="6"/>
        <v>1277953715.944</v>
      </c>
      <c r="L71" s="102">
        <f t="shared" si="6"/>
        <v>1213284083.8089998</v>
      </c>
      <c r="M71" s="102">
        <f t="shared" si="6"/>
        <v>1159054173.302</v>
      </c>
      <c r="N71" s="102">
        <f t="shared" si="6"/>
        <v>1062358750.684</v>
      </c>
      <c r="O71" s="102">
        <f t="shared" si="6"/>
        <v>1036166592.5279999</v>
      </c>
      <c r="P71" s="102">
        <f t="shared" si="6"/>
        <v>995032899.9549998</v>
      </c>
      <c r="Q71" s="102">
        <f t="shared" si="6"/>
        <v>925632311.17199981</v>
      </c>
      <c r="R71" s="102">
        <f t="shared" si="6"/>
        <v>752389712.01699996</v>
      </c>
      <c r="S71" s="102">
        <f t="shared" si="6"/>
        <v>651280425.52900004</v>
      </c>
      <c r="T71" s="102">
        <f t="shared" si="6"/>
        <v>541453841.56400013</v>
      </c>
      <c r="U71" s="102">
        <f t="shared" si="6"/>
        <v>486658144.991</v>
      </c>
      <c r="V71" s="102">
        <f t="shared" si="6"/>
        <v>394727496.98399997</v>
      </c>
      <c r="W71" s="102">
        <f t="shared" si="6"/>
        <v>299587244.12700003</v>
      </c>
      <c r="X71" s="102">
        <f t="shared" si="6"/>
        <v>230425393.14000002</v>
      </c>
      <c r="Y71" s="102">
        <f t="shared" si="6"/>
        <v>159098472.47</v>
      </c>
      <c r="Z71" s="102">
        <f t="shared" si="6"/>
        <v>168168336.66</v>
      </c>
      <c r="AA71" s="102">
        <f t="shared" si="6"/>
        <v>136791516.45999998</v>
      </c>
      <c r="AB71" s="102">
        <f t="shared" si="6"/>
        <v>96049925.689999998</v>
      </c>
      <c r="AC71" s="102">
        <f t="shared" si="6"/>
        <v>68650896.949999988</v>
      </c>
      <c r="AD71" s="102">
        <f t="shared" si="6"/>
        <v>62284165.470000006</v>
      </c>
      <c r="AE71" s="102">
        <f t="shared" si="6"/>
        <v>58089305.82</v>
      </c>
      <c r="AF71" s="102">
        <f t="shared" si="6"/>
        <v>53481403.780000009</v>
      </c>
      <c r="AG71" s="102">
        <f t="shared" si="6"/>
        <v>49500000</v>
      </c>
      <c r="AH71" s="102">
        <f t="shared" si="6"/>
        <v>0</v>
      </c>
      <c r="AI71" s="102">
        <f t="shared" si="6"/>
        <v>0</v>
      </c>
      <c r="AJ71" s="102">
        <f t="shared" si="6"/>
        <v>0</v>
      </c>
      <c r="AK71" s="102">
        <f t="shared" si="6"/>
        <v>0</v>
      </c>
      <c r="AL71" s="102">
        <f t="shared" si="6"/>
        <v>0</v>
      </c>
      <c r="AM71" s="102">
        <f t="shared" si="6"/>
        <v>0</v>
      </c>
      <c r="AN71" s="102">
        <f t="shared" si="6"/>
        <v>0</v>
      </c>
      <c r="AO71" s="102">
        <f t="shared" si="6"/>
        <v>0</v>
      </c>
      <c r="AP71" s="102">
        <f t="shared" si="6"/>
        <v>0</v>
      </c>
      <c r="AQ71" s="102">
        <f t="shared" si="6"/>
        <v>0</v>
      </c>
      <c r="AR71" s="102">
        <f t="shared" si="6"/>
        <v>0</v>
      </c>
      <c r="AS71" s="7"/>
    </row>
    <row r="72" spans="3:46" x14ac:dyDescent="0.3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</row>
    <row r="73" spans="3:46" x14ac:dyDescent="0.3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</row>
  </sheetData>
  <mergeCells count="1">
    <mergeCell ref="A1:M1"/>
  </mergeCells>
  <hyperlinks>
    <hyperlink ref="A14" location="INDICE!A1" display="Menú Principal" xr:uid="{79BA8B7F-D592-46A9-B6C7-A3B2AB23FCBC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tabColor rgb="FF00B0F0"/>
  </sheetPr>
  <dimension ref="A1:BO386"/>
  <sheetViews>
    <sheetView showGridLines="0" workbookViewId="0">
      <pane xSplit="1" ySplit="2" topLeftCell="H358" activePane="bottomRight" state="frozenSplit"/>
      <selection pane="topRight" activeCell="B1" sqref="B1"/>
      <selection pane="bottomLeft" activeCell="A2" sqref="A2"/>
      <selection pane="bottomRight" activeCell="H379" sqref="H379"/>
    </sheetView>
  </sheetViews>
  <sheetFormatPr baseColWidth="10" defaultColWidth="11.5546875" defaultRowHeight="14.4" x14ac:dyDescent="0.3"/>
  <cols>
    <col min="1" max="1" width="13.88671875" style="12" customWidth="1"/>
    <col min="2" max="2" width="6.44140625" style="12" bestFit="1" customWidth="1"/>
    <col min="3" max="3" width="7.5546875" style="12" bestFit="1" customWidth="1"/>
    <col min="4" max="4" width="6.5546875" style="12" bestFit="1" customWidth="1"/>
    <col min="5" max="5" width="11.44140625" style="12" customWidth="1"/>
    <col min="6" max="6" width="30.88671875" style="12" customWidth="1"/>
    <col min="7" max="7" width="35.109375" style="12" bestFit="1" customWidth="1"/>
    <col min="8" max="8" width="41.44140625" style="12" bestFit="1" customWidth="1"/>
    <col min="9" max="9" width="35.109375" style="12" bestFit="1" customWidth="1"/>
    <col min="10" max="10" width="29" style="12" bestFit="1" customWidth="1"/>
    <col min="11" max="11" width="23.44140625" style="12" bestFit="1" customWidth="1"/>
    <col min="12" max="12" width="22.88671875" style="12" bestFit="1" customWidth="1"/>
    <col min="13" max="14" width="46.44140625" style="12" customWidth="1"/>
    <col min="15" max="15" width="24.5546875" style="12" bestFit="1" customWidth="1"/>
    <col min="16" max="16" width="25.5546875" style="12" customWidth="1"/>
    <col min="17" max="17" width="23" style="12" customWidth="1"/>
    <col min="18" max="18" width="16.44140625" style="12" customWidth="1"/>
    <col min="19" max="19" width="22.44140625" style="12" customWidth="1"/>
    <col min="20" max="20" width="15.5546875" style="12" customWidth="1"/>
    <col min="21" max="21" width="22.88671875" style="12" customWidth="1"/>
    <col min="22" max="22" width="16.44140625" style="12" customWidth="1"/>
    <col min="23" max="23" width="30.44140625" style="12" customWidth="1"/>
    <col min="24" max="24" width="22.5546875" style="12" customWidth="1"/>
    <col min="25" max="33" width="15.6640625" style="12" bestFit="1" customWidth="1"/>
    <col min="34" max="40" width="14.33203125" style="12" bestFit="1" customWidth="1"/>
    <col min="41" max="47" width="13.33203125" style="12" bestFit="1" customWidth="1"/>
    <col min="48" max="52" width="12.33203125" style="12" bestFit="1" customWidth="1"/>
    <col min="53" max="56" width="11.6640625" style="12" bestFit="1" customWidth="1"/>
    <col min="57" max="64" width="11.5546875" style="12" customWidth="1"/>
    <col min="65" max="65" width="15.44140625" style="12" customWidth="1"/>
    <col min="66" max="67" width="16.88671875" style="12" bestFit="1" customWidth="1"/>
    <col min="68" max="16384" width="11.5546875" style="12"/>
  </cols>
  <sheetData>
    <row r="1" spans="1:67" x14ac:dyDescent="0.3">
      <c r="A1" s="40" t="s">
        <v>1916</v>
      </c>
    </row>
    <row r="2" spans="1:67" ht="43.2" x14ac:dyDescent="0.3">
      <c r="A2" s="33" t="s">
        <v>1868</v>
      </c>
      <c r="B2" s="32" t="s">
        <v>289</v>
      </c>
      <c r="C2" s="32" t="s">
        <v>290</v>
      </c>
      <c r="D2" s="32" t="s">
        <v>291</v>
      </c>
      <c r="E2" s="32" t="s">
        <v>292</v>
      </c>
      <c r="F2" s="32" t="s">
        <v>293</v>
      </c>
      <c r="G2" s="32" t="s">
        <v>294</v>
      </c>
      <c r="H2" s="32" t="s">
        <v>295</v>
      </c>
      <c r="I2" s="32" t="s">
        <v>296</v>
      </c>
      <c r="J2" s="33" t="s">
        <v>1871</v>
      </c>
      <c r="K2" s="32" t="s">
        <v>297</v>
      </c>
      <c r="L2" s="32" t="s">
        <v>298</v>
      </c>
      <c r="M2" s="32" t="s">
        <v>299</v>
      </c>
      <c r="N2" s="32" t="s">
        <v>300</v>
      </c>
      <c r="O2" s="32" t="s">
        <v>301</v>
      </c>
      <c r="P2" s="32" t="s">
        <v>1751</v>
      </c>
      <c r="Q2" s="32" t="s">
        <v>1752</v>
      </c>
      <c r="R2" s="30" t="s">
        <v>4592</v>
      </c>
      <c r="S2" s="33" t="s">
        <v>1872</v>
      </c>
      <c r="T2" s="33" t="s">
        <v>1748</v>
      </c>
      <c r="U2" s="33" t="s">
        <v>1754</v>
      </c>
      <c r="V2" s="33" t="s">
        <v>1749</v>
      </c>
      <c r="W2" s="32" t="s">
        <v>304</v>
      </c>
      <c r="X2" s="32" t="s">
        <v>305</v>
      </c>
      <c r="Y2" s="35">
        <v>2026</v>
      </c>
      <c r="Z2" s="35">
        <v>2027</v>
      </c>
      <c r="AA2" s="35">
        <v>2028</v>
      </c>
      <c r="AB2" s="35">
        <v>2029</v>
      </c>
      <c r="AC2" s="35">
        <v>2030</v>
      </c>
      <c r="AD2" s="35">
        <v>2031</v>
      </c>
      <c r="AE2" s="35">
        <v>2032</v>
      </c>
      <c r="AF2" s="35">
        <v>2033</v>
      </c>
      <c r="AG2" s="35">
        <v>2034</v>
      </c>
      <c r="AH2" s="35">
        <v>2035</v>
      </c>
      <c r="AI2" s="35">
        <v>2036</v>
      </c>
      <c r="AJ2" s="35">
        <v>2037</v>
      </c>
      <c r="AK2" s="35">
        <v>2038</v>
      </c>
      <c r="AL2" s="35">
        <v>2039</v>
      </c>
      <c r="AM2" s="35">
        <v>2040</v>
      </c>
      <c r="AN2" s="35">
        <v>2041</v>
      </c>
      <c r="AO2" s="35">
        <v>2042</v>
      </c>
      <c r="AP2" s="35">
        <v>2043</v>
      </c>
      <c r="AQ2" s="35">
        <v>2044</v>
      </c>
      <c r="AR2" s="35">
        <v>2045</v>
      </c>
      <c r="AS2" s="35">
        <v>2046</v>
      </c>
      <c r="AT2" s="35">
        <v>2047</v>
      </c>
      <c r="AU2" s="35">
        <v>2048</v>
      </c>
      <c r="AV2" s="35">
        <v>2049</v>
      </c>
      <c r="AW2" s="35">
        <v>2050</v>
      </c>
      <c r="AX2" s="35">
        <v>2051</v>
      </c>
      <c r="AY2" s="35">
        <v>2052</v>
      </c>
      <c r="AZ2" s="35">
        <v>2053</v>
      </c>
      <c r="BA2" s="35">
        <v>2054</v>
      </c>
      <c r="BB2" s="35">
        <v>2055</v>
      </c>
      <c r="BC2" s="35">
        <v>2056</v>
      </c>
      <c r="BD2" s="35">
        <v>2057</v>
      </c>
      <c r="BE2" s="35">
        <v>2058</v>
      </c>
      <c r="BF2" s="35">
        <v>2059</v>
      </c>
      <c r="BG2" s="35">
        <v>2060</v>
      </c>
      <c r="BH2" s="35">
        <v>2061</v>
      </c>
      <c r="BI2" s="35">
        <v>2062</v>
      </c>
      <c r="BJ2" s="35">
        <v>2063</v>
      </c>
      <c r="BK2" s="35">
        <v>2064</v>
      </c>
      <c r="BL2" s="35">
        <v>2065</v>
      </c>
      <c r="BM2" s="36" t="s">
        <v>2425</v>
      </c>
      <c r="BN2" s="36" t="s">
        <v>2466</v>
      </c>
      <c r="BO2" s="36" t="s">
        <v>2465</v>
      </c>
    </row>
    <row r="3" spans="1:67" x14ac:dyDescent="0.3">
      <c r="A3" s="100">
        <v>20056000</v>
      </c>
      <c r="B3" s="99">
        <v>1</v>
      </c>
      <c r="C3" s="99">
        <v>1</v>
      </c>
      <c r="D3" s="99">
        <v>1</v>
      </c>
      <c r="E3" s="99" t="s">
        <v>0</v>
      </c>
      <c r="F3" s="99" t="s">
        <v>306</v>
      </c>
      <c r="G3" s="99" t="s">
        <v>307</v>
      </c>
      <c r="H3" s="99" t="s">
        <v>308</v>
      </c>
      <c r="I3" s="99" t="s">
        <v>291</v>
      </c>
      <c r="J3" s="99" t="s">
        <v>309</v>
      </c>
      <c r="K3" s="99" t="s">
        <v>1</v>
      </c>
      <c r="L3" s="99" t="s">
        <v>310</v>
      </c>
      <c r="M3" s="99" t="s">
        <v>339</v>
      </c>
      <c r="N3" s="99" t="s">
        <v>340</v>
      </c>
      <c r="O3" s="99" t="s">
        <v>3</v>
      </c>
      <c r="P3" s="99" t="s">
        <v>3</v>
      </c>
      <c r="Q3" s="99" t="s">
        <v>1</v>
      </c>
      <c r="R3" s="95">
        <v>408309.73</v>
      </c>
      <c r="S3" s="97">
        <v>32497</v>
      </c>
      <c r="T3" s="97">
        <v>47107</v>
      </c>
      <c r="U3" s="98">
        <v>6300000</v>
      </c>
      <c r="V3" s="98">
        <v>4083098.29</v>
      </c>
      <c r="W3" s="99" t="s">
        <v>1</v>
      </c>
      <c r="X3" s="97" t="s">
        <v>1</v>
      </c>
      <c r="Y3" s="3">
        <v>7485.68</v>
      </c>
      <c r="Z3" s="3">
        <v>4763.6099999999997</v>
      </c>
      <c r="AA3" s="3">
        <v>2041.55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f>SUM(Y3:Z3)</f>
        <v>12249.29</v>
      </c>
      <c r="BN3" s="3">
        <f>SUM(AA3:BL3)</f>
        <v>2041.55</v>
      </c>
      <c r="BO3" s="3">
        <f>SUM(BM3:BN3)</f>
        <v>14290.84</v>
      </c>
    </row>
    <row r="4" spans="1:67" x14ac:dyDescent="0.3">
      <c r="A4" s="100">
        <v>20061001</v>
      </c>
      <c r="B4" s="99">
        <v>1</v>
      </c>
      <c r="C4" s="99">
        <v>1</v>
      </c>
      <c r="D4" s="99">
        <v>1</v>
      </c>
      <c r="E4" s="99" t="s">
        <v>0</v>
      </c>
      <c r="F4" s="99" t="s">
        <v>306</v>
      </c>
      <c r="G4" s="99" t="s">
        <v>307</v>
      </c>
      <c r="H4" s="99" t="s">
        <v>308</v>
      </c>
      <c r="I4" s="99" t="s">
        <v>291</v>
      </c>
      <c r="J4" s="99" t="s">
        <v>309</v>
      </c>
      <c r="K4" s="99" t="s">
        <v>1</v>
      </c>
      <c r="L4" s="99" t="s">
        <v>310</v>
      </c>
      <c r="M4" s="99" t="s">
        <v>339</v>
      </c>
      <c r="N4" s="99" t="s">
        <v>340</v>
      </c>
      <c r="O4" s="99" t="s">
        <v>4</v>
      </c>
      <c r="P4" s="99" t="s">
        <v>4</v>
      </c>
      <c r="Q4" s="99" t="s">
        <v>1</v>
      </c>
      <c r="R4" s="95">
        <v>2796708.24</v>
      </c>
      <c r="S4" s="97">
        <v>33408</v>
      </c>
      <c r="T4" s="97">
        <v>48035</v>
      </c>
      <c r="U4" s="98">
        <v>12203816.9</v>
      </c>
      <c r="V4" s="98">
        <v>12203816.9</v>
      </c>
      <c r="W4" s="99" t="s">
        <v>1</v>
      </c>
      <c r="X4" s="97" t="s">
        <v>1</v>
      </c>
      <c r="Y4" s="3">
        <v>53391.7</v>
      </c>
      <c r="Z4" s="3">
        <v>22882.16</v>
      </c>
      <c r="AA4" s="3">
        <v>38136.94</v>
      </c>
      <c r="AB4" s="3">
        <v>27967.08</v>
      </c>
      <c r="AC4" s="3">
        <v>17797.240000000002</v>
      </c>
      <c r="AD4" s="3">
        <v>7627.39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f t="shared" ref="BM4:BM67" si="0">SUM(Y4:Z4)</f>
        <v>76273.86</v>
      </c>
      <c r="BN4" s="3">
        <f t="shared" ref="BN4:BN67" si="1">SUM(AA4:BL4)</f>
        <v>91528.650000000009</v>
      </c>
      <c r="BO4" s="3">
        <f t="shared" ref="BO4:BO67" si="2">SUM(BM4:BN4)</f>
        <v>167802.51</v>
      </c>
    </row>
    <row r="5" spans="1:67" x14ac:dyDescent="0.3">
      <c r="A5" s="100">
        <v>20062000</v>
      </c>
      <c r="B5" s="99">
        <v>1</v>
      </c>
      <c r="C5" s="99">
        <v>0</v>
      </c>
      <c r="D5" s="99">
        <v>0</v>
      </c>
      <c r="E5" s="99" t="s">
        <v>0</v>
      </c>
      <c r="F5" s="99" t="s">
        <v>328</v>
      </c>
      <c r="G5" s="99" t="s">
        <v>328</v>
      </c>
      <c r="H5" s="99" t="s">
        <v>328</v>
      </c>
      <c r="I5" s="99" t="s">
        <v>328</v>
      </c>
      <c r="J5" s="99" t="s">
        <v>309</v>
      </c>
      <c r="K5" s="99" t="s">
        <v>1</v>
      </c>
      <c r="L5" s="99" t="s">
        <v>341</v>
      </c>
      <c r="M5" s="99" t="s">
        <v>339</v>
      </c>
      <c r="N5" s="99" t="s">
        <v>340</v>
      </c>
      <c r="O5" s="99" t="s">
        <v>6</v>
      </c>
      <c r="P5" s="99" t="s">
        <v>6</v>
      </c>
      <c r="Q5" s="99" t="s">
        <v>1</v>
      </c>
      <c r="R5" s="95">
        <v>491558.72</v>
      </c>
      <c r="S5" s="97">
        <v>33699</v>
      </c>
      <c r="T5" s="97">
        <v>48310</v>
      </c>
      <c r="U5" s="98">
        <v>2270200</v>
      </c>
      <c r="V5" s="98">
        <v>2268767.86</v>
      </c>
      <c r="W5" s="99" t="s">
        <v>1</v>
      </c>
      <c r="X5" s="97" t="s">
        <v>1</v>
      </c>
      <c r="Y5" s="3">
        <v>4537.46</v>
      </c>
      <c r="Z5" s="3">
        <v>7940.53</v>
      </c>
      <c r="AA5" s="3">
        <v>6428.01</v>
      </c>
      <c r="AB5" s="3">
        <v>4915.49</v>
      </c>
      <c r="AC5" s="3">
        <v>3402.9700000000003</v>
      </c>
      <c r="AD5" s="3">
        <v>1890.45</v>
      </c>
      <c r="AE5" s="3">
        <v>378.03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f t="shared" si="0"/>
        <v>12477.99</v>
      </c>
      <c r="BN5" s="3">
        <f t="shared" si="1"/>
        <v>17014.95</v>
      </c>
      <c r="BO5" s="3">
        <f t="shared" si="2"/>
        <v>29492.940000000002</v>
      </c>
    </row>
    <row r="6" spans="1:67" x14ac:dyDescent="0.3">
      <c r="A6" s="100">
        <v>20070000</v>
      </c>
      <c r="B6" s="99">
        <v>1</v>
      </c>
      <c r="C6" s="99">
        <v>1</v>
      </c>
      <c r="D6" s="99">
        <v>1</v>
      </c>
      <c r="E6" s="99" t="s">
        <v>5</v>
      </c>
      <c r="F6" s="99" t="s">
        <v>306</v>
      </c>
      <c r="G6" s="99" t="s">
        <v>307</v>
      </c>
      <c r="H6" s="99" t="s">
        <v>308</v>
      </c>
      <c r="I6" s="99" t="s">
        <v>291</v>
      </c>
      <c r="J6" s="99" t="s">
        <v>309</v>
      </c>
      <c r="K6" s="99" t="s">
        <v>1</v>
      </c>
      <c r="L6" s="99" t="s">
        <v>310</v>
      </c>
      <c r="M6" s="99" t="s">
        <v>339</v>
      </c>
      <c r="N6" s="99" t="s">
        <v>340</v>
      </c>
      <c r="O6" s="99" t="s">
        <v>7</v>
      </c>
      <c r="P6" s="99" t="s">
        <v>7</v>
      </c>
      <c r="Q6" s="99" t="s">
        <v>1</v>
      </c>
      <c r="R6" s="95">
        <v>12499578.082</v>
      </c>
      <c r="S6" s="97">
        <v>35868</v>
      </c>
      <c r="T6" s="97">
        <v>50478</v>
      </c>
      <c r="U6" s="98">
        <v>30000000</v>
      </c>
      <c r="V6" s="98">
        <v>29998987.620000001</v>
      </c>
      <c r="W6" s="99" t="s">
        <v>1</v>
      </c>
      <c r="X6" s="97" t="s">
        <v>1</v>
      </c>
      <c r="Y6" s="3">
        <v>120982.22</v>
      </c>
      <c r="Z6" s="3">
        <v>224951.32</v>
      </c>
      <c r="AA6" s="3">
        <v>205527.31</v>
      </c>
      <c r="AB6" s="3">
        <v>184952.66</v>
      </c>
      <c r="AC6" s="3">
        <v>164953.32999999999</v>
      </c>
      <c r="AD6" s="3">
        <v>144954.01</v>
      </c>
      <c r="AE6" s="3">
        <v>125310.84</v>
      </c>
      <c r="AF6" s="3">
        <v>104955.36</v>
      </c>
      <c r="AG6" s="3">
        <v>84956.04</v>
      </c>
      <c r="AH6" s="3">
        <v>64956.71</v>
      </c>
      <c r="AI6" s="3">
        <v>45094.36</v>
      </c>
      <c r="AJ6" s="3">
        <v>24958.06</v>
      </c>
      <c r="AK6" s="3">
        <v>4958.74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f t="shared" si="0"/>
        <v>345933.54000000004</v>
      </c>
      <c r="BN6" s="3">
        <f t="shared" si="1"/>
        <v>1155577.4200000002</v>
      </c>
      <c r="BO6" s="3">
        <f t="shared" si="2"/>
        <v>1501510.9600000002</v>
      </c>
    </row>
    <row r="7" spans="1:67" x14ac:dyDescent="0.3">
      <c r="A7" s="100">
        <v>20071000</v>
      </c>
      <c r="B7" s="99">
        <v>1</v>
      </c>
      <c r="C7" s="99">
        <v>1</v>
      </c>
      <c r="D7" s="99">
        <v>1</v>
      </c>
      <c r="E7" s="99" t="s">
        <v>0</v>
      </c>
      <c r="F7" s="99" t="s">
        <v>306</v>
      </c>
      <c r="G7" s="99" t="s">
        <v>307</v>
      </c>
      <c r="H7" s="99" t="s">
        <v>308</v>
      </c>
      <c r="I7" s="99" t="s">
        <v>291</v>
      </c>
      <c r="J7" s="99" t="s">
        <v>309</v>
      </c>
      <c r="K7" s="99" t="s">
        <v>1</v>
      </c>
      <c r="L7" s="99" t="s">
        <v>310</v>
      </c>
      <c r="M7" s="99" t="s">
        <v>339</v>
      </c>
      <c r="N7" s="99" t="s">
        <v>340</v>
      </c>
      <c r="O7" s="99" t="s">
        <v>8</v>
      </c>
      <c r="P7" s="99" t="s">
        <v>8</v>
      </c>
      <c r="Q7" s="99" t="s">
        <v>1</v>
      </c>
      <c r="R7" s="95">
        <v>3380000</v>
      </c>
      <c r="S7" s="97">
        <v>36087</v>
      </c>
      <c r="T7" s="97">
        <v>50697</v>
      </c>
      <c r="U7" s="98">
        <v>7800000</v>
      </c>
      <c r="V7" s="98">
        <v>7800000</v>
      </c>
      <c r="W7" s="99" t="s">
        <v>1</v>
      </c>
      <c r="X7" s="97" t="s">
        <v>1</v>
      </c>
      <c r="Y7" s="3">
        <v>32589.040000000001</v>
      </c>
      <c r="Z7" s="3">
        <v>61096.44</v>
      </c>
      <c r="AA7" s="3">
        <v>56053.15</v>
      </c>
      <c r="AB7" s="3">
        <v>50696.44</v>
      </c>
      <c r="AC7" s="3">
        <v>45496.44</v>
      </c>
      <c r="AD7" s="3">
        <v>40296.43</v>
      </c>
      <c r="AE7" s="3">
        <v>35196.160000000003</v>
      </c>
      <c r="AF7" s="3">
        <v>29896.44</v>
      </c>
      <c r="AG7" s="3">
        <v>24696.43</v>
      </c>
      <c r="AH7" s="3">
        <v>19496.439999999999</v>
      </c>
      <c r="AI7" s="3">
        <v>14339.18</v>
      </c>
      <c r="AJ7" s="3">
        <v>9096.43</v>
      </c>
      <c r="AK7" s="3">
        <v>3896.44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f t="shared" si="0"/>
        <v>93685.48000000001</v>
      </c>
      <c r="BN7" s="3">
        <f t="shared" si="1"/>
        <v>329159.98</v>
      </c>
      <c r="BO7" s="3">
        <f t="shared" si="2"/>
        <v>422845.45999999996</v>
      </c>
    </row>
    <row r="8" spans="1:67" x14ac:dyDescent="0.3">
      <c r="A8" s="100">
        <v>20100000</v>
      </c>
      <c r="B8" s="99">
        <v>1</v>
      </c>
      <c r="C8" s="99">
        <v>0</v>
      </c>
      <c r="D8" s="99">
        <v>0</v>
      </c>
      <c r="E8" s="99" t="s">
        <v>0</v>
      </c>
      <c r="F8" s="99" t="s">
        <v>328</v>
      </c>
      <c r="G8" s="99" t="s">
        <v>328</v>
      </c>
      <c r="H8" s="99" t="s">
        <v>328</v>
      </c>
      <c r="I8" s="99" t="s">
        <v>328</v>
      </c>
      <c r="J8" s="99" t="s">
        <v>309</v>
      </c>
      <c r="K8" s="99" t="s">
        <v>9</v>
      </c>
      <c r="L8" s="99" t="s">
        <v>343</v>
      </c>
      <c r="M8" s="99" t="s">
        <v>339</v>
      </c>
      <c r="N8" s="99" t="s">
        <v>340</v>
      </c>
      <c r="O8" s="99" t="s">
        <v>10</v>
      </c>
      <c r="P8" s="99" t="s">
        <v>10</v>
      </c>
      <c r="Q8" s="99" t="s">
        <v>9</v>
      </c>
      <c r="R8" s="95">
        <v>42860000</v>
      </c>
      <c r="S8" s="97">
        <v>45050</v>
      </c>
      <c r="T8" s="97">
        <v>48269</v>
      </c>
      <c r="U8" s="98">
        <v>50000000</v>
      </c>
      <c r="V8" s="98">
        <v>50000000</v>
      </c>
      <c r="W8" s="99" t="s">
        <v>9</v>
      </c>
      <c r="X8" s="97" t="s">
        <v>9</v>
      </c>
      <c r="Y8" s="3">
        <v>2813921.24</v>
      </c>
      <c r="Z8" s="3">
        <v>1213910.52</v>
      </c>
      <c r="AA8" s="3">
        <v>2087327.08</v>
      </c>
      <c r="AB8" s="3">
        <v>1592646.89</v>
      </c>
      <c r="AC8" s="3">
        <v>1103332.79</v>
      </c>
      <c r="AD8" s="3">
        <v>614018.68999999994</v>
      </c>
      <c r="AE8" s="3">
        <v>124024.91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f t="shared" si="0"/>
        <v>4027831.7600000002</v>
      </c>
      <c r="BN8" s="3">
        <f t="shared" si="1"/>
        <v>5521350.3599999994</v>
      </c>
      <c r="BO8" s="3">
        <f t="shared" si="2"/>
        <v>9549182.1199999992</v>
      </c>
    </row>
    <row r="9" spans="1:67" x14ac:dyDescent="0.3">
      <c r="A9" s="100">
        <v>20252000</v>
      </c>
      <c r="B9" s="99">
        <v>1</v>
      </c>
      <c r="C9" s="99">
        <v>1</v>
      </c>
      <c r="D9" s="99">
        <v>1</v>
      </c>
      <c r="E9" s="99" t="s">
        <v>0</v>
      </c>
      <c r="F9" s="99" t="s">
        <v>306</v>
      </c>
      <c r="G9" s="99" t="s">
        <v>307</v>
      </c>
      <c r="H9" s="99" t="s">
        <v>308</v>
      </c>
      <c r="I9" s="99" t="s">
        <v>291</v>
      </c>
      <c r="J9" s="99" t="s">
        <v>309</v>
      </c>
      <c r="K9" s="99" t="s">
        <v>1</v>
      </c>
      <c r="L9" s="99" t="s">
        <v>310</v>
      </c>
      <c r="M9" s="99" t="s">
        <v>339</v>
      </c>
      <c r="N9" s="99" t="s">
        <v>340</v>
      </c>
      <c r="O9" s="99" t="s">
        <v>11</v>
      </c>
      <c r="P9" s="99" t="s">
        <v>11</v>
      </c>
      <c r="Q9" s="99" t="s">
        <v>1</v>
      </c>
      <c r="R9" s="95">
        <v>92485.02</v>
      </c>
      <c r="S9" s="97">
        <v>36970</v>
      </c>
      <c r="T9" s="97">
        <v>46101</v>
      </c>
      <c r="U9" s="98">
        <v>4500000</v>
      </c>
      <c r="V9" s="98">
        <v>4161833.75</v>
      </c>
      <c r="W9" s="99" t="s">
        <v>1</v>
      </c>
      <c r="X9" s="97" t="s">
        <v>1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f t="shared" si="0"/>
        <v>0</v>
      </c>
      <c r="BN9" s="3">
        <f t="shared" si="1"/>
        <v>0</v>
      </c>
      <c r="BO9" s="3">
        <f t="shared" si="2"/>
        <v>0</v>
      </c>
    </row>
    <row r="10" spans="1:67" x14ac:dyDescent="0.3">
      <c r="A10" s="100">
        <v>20254000</v>
      </c>
      <c r="B10" s="99">
        <v>1</v>
      </c>
      <c r="C10" s="99">
        <v>1</v>
      </c>
      <c r="D10" s="99">
        <v>1</v>
      </c>
      <c r="E10" s="99" t="s">
        <v>0</v>
      </c>
      <c r="F10" s="99" t="s">
        <v>306</v>
      </c>
      <c r="G10" s="99" t="s">
        <v>307</v>
      </c>
      <c r="H10" s="99" t="s">
        <v>308</v>
      </c>
      <c r="I10" s="99" t="s">
        <v>291</v>
      </c>
      <c r="J10" s="99" t="s">
        <v>309</v>
      </c>
      <c r="K10" s="99" t="s">
        <v>1</v>
      </c>
      <c r="L10" s="99" t="s">
        <v>310</v>
      </c>
      <c r="M10" s="99" t="s">
        <v>339</v>
      </c>
      <c r="N10" s="99" t="s">
        <v>340</v>
      </c>
      <c r="O10" s="99" t="s">
        <v>12</v>
      </c>
      <c r="P10" s="99" t="s">
        <v>12</v>
      </c>
      <c r="Q10" s="99" t="s">
        <v>1</v>
      </c>
      <c r="R10" s="95">
        <v>245096.65</v>
      </c>
      <c r="S10" s="97">
        <v>37011</v>
      </c>
      <c r="T10" s="97">
        <v>46142</v>
      </c>
      <c r="U10" s="98">
        <v>10400000</v>
      </c>
      <c r="V10" s="98">
        <v>10263952.710000001</v>
      </c>
      <c r="W10" s="99" t="s">
        <v>1</v>
      </c>
      <c r="X10" s="97" t="s">
        <v>1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f t="shared" si="0"/>
        <v>0</v>
      </c>
      <c r="BN10" s="3">
        <f t="shared" si="1"/>
        <v>0</v>
      </c>
      <c r="BO10" s="3">
        <f t="shared" si="2"/>
        <v>0</v>
      </c>
    </row>
    <row r="11" spans="1:67" x14ac:dyDescent="0.3">
      <c r="A11" s="100">
        <v>20255000</v>
      </c>
      <c r="B11" s="99">
        <v>1</v>
      </c>
      <c r="C11" s="99">
        <v>1</v>
      </c>
      <c r="D11" s="99">
        <v>1</v>
      </c>
      <c r="E11" s="99" t="s">
        <v>0</v>
      </c>
      <c r="F11" s="99" t="s">
        <v>306</v>
      </c>
      <c r="G11" s="99" t="s">
        <v>307</v>
      </c>
      <c r="H11" s="99" t="s">
        <v>308</v>
      </c>
      <c r="I11" s="99" t="s">
        <v>291</v>
      </c>
      <c r="J11" s="99" t="s">
        <v>309</v>
      </c>
      <c r="K11" s="99" t="s">
        <v>1</v>
      </c>
      <c r="L11" s="99" t="s">
        <v>310</v>
      </c>
      <c r="M11" s="99" t="s">
        <v>339</v>
      </c>
      <c r="N11" s="99" t="s">
        <v>340</v>
      </c>
      <c r="O11" s="99" t="s">
        <v>13</v>
      </c>
      <c r="P11" s="99" t="s">
        <v>13</v>
      </c>
      <c r="Q11" s="99" t="s">
        <v>1</v>
      </c>
      <c r="R11" s="95">
        <v>394229.22</v>
      </c>
      <c r="S11" s="97">
        <v>37099</v>
      </c>
      <c r="T11" s="97">
        <v>46230</v>
      </c>
      <c r="U11" s="98">
        <v>9000000</v>
      </c>
      <c r="V11" s="98">
        <v>8859976.0999999996</v>
      </c>
      <c r="W11" s="99" t="s">
        <v>1</v>
      </c>
      <c r="X11" s="97" t="s">
        <v>1</v>
      </c>
      <c r="Y11" s="3">
        <v>11468.61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f t="shared" si="0"/>
        <v>11468.61</v>
      </c>
      <c r="BN11" s="3">
        <f t="shared" si="1"/>
        <v>0</v>
      </c>
      <c r="BO11" s="3">
        <f t="shared" si="2"/>
        <v>11468.61</v>
      </c>
    </row>
    <row r="12" spans="1:67" x14ac:dyDescent="0.3">
      <c r="A12" s="100">
        <v>20256000</v>
      </c>
      <c r="B12" s="99">
        <v>1</v>
      </c>
      <c r="C12" s="99">
        <v>1</v>
      </c>
      <c r="D12" s="99">
        <v>1</v>
      </c>
      <c r="E12" s="99" t="s">
        <v>0</v>
      </c>
      <c r="F12" s="99" t="s">
        <v>306</v>
      </c>
      <c r="G12" s="99" t="s">
        <v>307</v>
      </c>
      <c r="H12" s="99" t="s">
        <v>308</v>
      </c>
      <c r="I12" s="99" t="s">
        <v>291</v>
      </c>
      <c r="J12" s="99" t="s">
        <v>309</v>
      </c>
      <c r="K12" s="99" t="s">
        <v>1</v>
      </c>
      <c r="L12" s="99" t="s">
        <v>310</v>
      </c>
      <c r="M12" s="99" t="s">
        <v>339</v>
      </c>
      <c r="N12" s="99" t="s">
        <v>340</v>
      </c>
      <c r="O12" s="99" t="s">
        <v>14</v>
      </c>
      <c r="P12" s="99" t="s">
        <v>14</v>
      </c>
      <c r="Q12" s="99" t="s">
        <v>1</v>
      </c>
      <c r="R12" s="95">
        <v>1126062.42</v>
      </c>
      <c r="S12" s="97">
        <v>37398</v>
      </c>
      <c r="T12" s="97">
        <v>46529</v>
      </c>
      <c r="U12" s="98">
        <v>15200000</v>
      </c>
      <c r="V12" s="98">
        <v>15080000</v>
      </c>
      <c r="W12" s="99" t="s">
        <v>1</v>
      </c>
      <c r="X12" s="97" t="s">
        <v>1</v>
      </c>
      <c r="Y12" s="3">
        <v>50495.82</v>
      </c>
      <c r="Z12" s="3">
        <v>10032.65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f t="shared" si="0"/>
        <v>60528.47</v>
      </c>
      <c r="BN12" s="3">
        <f t="shared" si="1"/>
        <v>0</v>
      </c>
      <c r="BO12" s="3">
        <f t="shared" si="2"/>
        <v>60528.47</v>
      </c>
    </row>
    <row r="13" spans="1:67" x14ac:dyDescent="0.3">
      <c r="A13" s="100">
        <v>20257000</v>
      </c>
      <c r="B13" s="99">
        <v>1</v>
      </c>
      <c r="C13" s="99">
        <v>1</v>
      </c>
      <c r="D13" s="99">
        <v>1</v>
      </c>
      <c r="E13" s="99" t="s">
        <v>0</v>
      </c>
      <c r="F13" s="99" t="s">
        <v>306</v>
      </c>
      <c r="G13" s="99" t="s">
        <v>307</v>
      </c>
      <c r="H13" s="99" t="s">
        <v>308</v>
      </c>
      <c r="I13" s="99" t="s">
        <v>291</v>
      </c>
      <c r="J13" s="99" t="s">
        <v>309</v>
      </c>
      <c r="K13" s="99" t="s">
        <v>1</v>
      </c>
      <c r="L13" s="99" t="s">
        <v>310</v>
      </c>
      <c r="M13" s="99" t="s">
        <v>339</v>
      </c>
      <c r="N13" s="99" t="s">
        <v>340</v>
      </c>
      <c r="O13" s="99" t="s">
        <v>15</v>
      </c>
      <c r="P13" s="99" t="s">
        <v>15</v>
      </c>
      <c r="Q13" s="99" t="s">
        <v>1</v>
      </c>
      <c r="R13" s="95">
        <v>2561852.2799999998</v>
      </c>
      <c r="S13" s="97">
        <v>37398</v>
      </c>
      <c r="T13" s="97">
        <v>46529</v>
      </c>
      <c r="U13" s="98">
        <v>40000000</v>
      </c>
      <c r="V13" s="98">
        <v>35187390.920000002</v>
      </c>
      <c r="W13" s="99" t="s">
        <v>1</v>
      </c>
      <c r="X13" s="97" t="s">
        <v>1</v>
      </c>
      <c r="Y13" s="3">
        <v>114880.70999999999</v>
      </c>
      <c r="Z13" s="3">
        <v>22824.82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f t="shared" si="0"/>
        <v>137705.53</v>
      </c>
      <c r="BN13" s="3">
        <f t="shared" si="1"/>
        <v>0</v>
      </c>
      <c r="BO13" s="3">
        <f t="shared" si="2"/>
        <v>137705.53</v>
      </c>
    </row>
    <row r="14" spans="1:67" x14ac:dyDescent="0.3">
      <c r="A14" s="100">
        <v>20259000</v>
      </c>
      <c r="B14" s="99">
        <v>1</v>
      </c>
      <c r="C14" s="99">
        <v>1</v>
      </c>
      <c r="D14" s="99">
        <v>1</v>
      </c>
      <c r="E14" s="99" t="s">
        <v>0</v>
      </c>
      <c r="F14" s="99" t="s">
        <v>306</v>
      </c>
      <c r="G14" s="99" t="s">
        <v>307</v>
      </c>
      <c r="H14" s="99" t="s">
        <v>308</v>
      </c>
      <c r="I14" s="99" t="s">
        <v>291</v>
      </c>
      <c r="J14" s="99" t="s">
        <v>309</v>
      </c>
      <c r="K14" s="99" t="s">
        <v>1</v>
      </c>
      <c r="L14" s="99" t="s">
        <v>310</v>
      </c>
      <c r="M14" s="99" t="s">
        <v>339</v>
      </c>
      <c r="N14" s="99" t="s">
        <v>340</v>
      </c>
      <c r="O14" s="99" t="s">
        <v>16</v>
      </c>
      <c r="P14" s="99" t="s">
        <v>16</v>
      </c>
      <c r="Q14" s="99" t="s">
        <v>1</v>
      </c>
      <c r="R14" s="95">
        <v>2286342.02</v>
      </c>
      <c r="S14" s="97">
        <v>37606</v>
      </c>
      <c r="T14" s="97">
        <v>46737</v>
      </c>
      <c r="U14" s="98">
        <v>25000000</v>
      </c>
      <c r="V14" s="98">
        <v>24515611.170000002</v>
      </c>
      <c r="W14" s="99" t="s">
        <v>1</v>
      </c>
      <c r="X14" s="97" t="s">
        <v>1</v>
      </c>
      <c r="Y14" s="3">
        <v>109146.82</v>
      </c>
      <c r="Z14" s="3">
        <v>46752.78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f t="shared" si="0"/>
        <v>155899.6</v>
      </c>
      <c r="BN14" s="3">
        <f t="shared" si="1"/>
        <v>0</v>
      </c>
      <c r="BO14" s="3">
        <f t="shared" si="2"/>
        <v>155899.6</v>
      </c>
    </row>
    <row r="15" spans="1:67" x14ac:dyDescent="0.3">
      <c r="A15" s="100">
        <v>20260000</v>
      </c>
      <c r="B15" s="99">
        <v>1</v>
      </c>
      <c r="C15" s="99">
        <v>1</v>
      </c>
      <c r="D15" s="99">
        <v>1</v>
      </c>
      <c r="E15" s="99" t="s">
        <v>0</v>
      </c>
      <c r="F15" s="99" t="s">
        <v>306</v>
      </c>
      <c r="G15" s="99" t="s">
        <v>307</v>
      </c>
      <c r="H15" s="99" t="s">
        <v>308</v>
      </c>
      <c r="I15" s="99" t="s">
        <v>291</v>
      </c>
      <c r="J15" s="99" t="s">
        <v>309</v>
      </c>
      <c r="K15" s="99" t="s">
        <v>1</v>
      </c>
      <c r="L15" s="99" t="s">
        <v>310</v>
      </c>
      <c r="M15" s="99" t="s">
        <v>339</v>
      </c>
      <c r="N15" s="99" t="s">
        <v>340</v>
      </c>
      <c r="O15" s="99" t="s">
        <v>17</v>
      </c>
      <c r="P15" s="99" t="s">
        <v>17</v>
      </c>
      <c r="Q15" s="99" t="s">
        <v>1</v>
      </c>
      <c r="R15" s="95">
        <v>846343.24</v>
      </c>
      <c r="S15" s="97">
        <v>37664</v>
      </c>
      <c r="T15" s="97">
        <v>46795</v>
      </c>
      <c r="U15" s="98">
        <v>10000000</v>
      </c>
      <c r="V15" s="98">
        <v>8666462.0299999993</v>
      </c>
      <c r="W15" s="99" t="s">
        <v>1</v>
      </c>
      <c r="X15" s="97" t="s">
        <v>1</v>
      </c>
      <c r="Y15" s="3">
        <v>40955</v>
      </c>
      <c r="Z15" s="3">
        <v>11618.89</v>
      </c>
      <c r="AA15" s="3">
        <v>5905.73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f t="shared" si="0"/>
        <v>52573.89</v>
      </c>
      <c r="BN15" s="3">
        <f t="shared" si="1"/>
        <v>5905.73</v>
      </c>
      <c r="BO15" s="3">
        <f t="shared" si="2"/>
        <v>58479.619999999995</v>
      </c>
    </row>
    <row r="16" spans="1:67" x14ac:dyDescent="0.3">
      <c r="A16" s="100">
        <v>20261000</v>
      </c>
      <c r="B16" s="99">
        <v>1</v>
      </c>
      <c r="C16" s="99">
        <v>1</v>
      </c>
      <c r="D16" s="99">
        <v>1</v>
      </c>
      <c r="E16" s="99" t="s">
        <v>0</v>
      </c>
      <c r="F16" s="99" t="s">
        <v>306</v>
      </c>
      <c r="G16" s="99" t="s">
        <v>307</v>
      </c>
      <c r="H16" s="99" t="s">
        <v>308</v>
      </c>
      <c r="I16" s="99" t="s">
        <v>291</v>
      </c>
      <c r="J16" s="99" t="s">
        <v>309</v>
      </c>
      <c r="K16" s="99" t="s">
        <v>1</v>
      </c>
      <c r="L16" s="99" t="s">
        <v>310</v>
      </c>
      <c r="M16" s="99" t="s">
        <v>339</v>
      </c>
      <c r="N16" s="99" t="s">
        <v>340</v>
      </c>
      <c r="O16" s="99" t="s">
        <v>18</v>
      </c>
      <c r="P16" s="99" t="s">
        <v>18</v>
      </c>
      <c r="Q16" s="99" t="s">
        <v>1</v>
      </c>
      <c r="R16" s="95">
        <v>411962.24800000002</v>
      </c>
      <c r="S16" s="97">
        <v>37832</v>
      </c>
      <c r="T16" s="97">
        <v>46964</v>
      </c>
      <c r="U16" s="98">
        <v>4800000</v>
      </c>
      <c r="V16" s="98">
        <v>3460484</v>
      </c>
      <c r="W16" s="99" t="s">
        <v>1</v>
      </c>
      <c r="X16" s="97" t="s">
        <v>1</v>
      </c>
      <c r="Y16" s="3">
        <v>20243.349999999999</v>
      </c>
      <c r="Z16" s="3">
        <v>6698.44</v>
      </c>
      <c r="AA16" s="3">
        <v>6784.79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f t="shared" si="0"/>
        <v>26941.789999999997</v>
      </c>
      <c r="BN16" s="3">
        <f t="shared" si="1"/>
        <v>6784.79</v>
      </c>
      <c r="BO16" s="3">
        <f t="shared" si="2"/>
        <v>33726.579999999994</v>
      </c>
    </row>
    <row r="17" spans="1:67" x14ac:dyDescent="0.3">
      <c r="A17" s="100">
        <v>20262000</v>
      </c>
      <c r="B17" s="99">
        <v>1</v>
      </c>
      <c r="C17" s="99">
        <v>1</v>
      </c>
      <c r="D17" s="99">
        <v>1</v>
      </c>
      <c r="E17" s="99" t="s">
        <v>0</v>
      </c>
      <c r="F17" s="99" t="s">
        <v>306</v>
      </c>
      <c r="G17" s="99" t="s">
        <v>307</v>
      </c>
      <c r="H17" s="99" t="s">
        <v>308</v>
      </c>
      <c r="I17" s="99" t="s">
        <v>291</v>
      </c>
      <c r="J17" s="99" t="s">
        <v>309</v>
      </c>
      <c r="K17" s="99" t="s">
        <v>1</v>
      </c>
      <c r="L17" s="99" t="s">
        <v>310</v>
      </c>
      <c r="M17" s="99" t="s">
        <v>339</v>
      </c>
      <c r="N17" s="99" t="s">
        <v>340</v>
      </c>
      <c r="O17" s="99" t="s">
        <v>19</v>
      </c>
      <c r="P17" s="99" t="s">
        <v>19</v>
      </c>
      <c r="Q17" s="99" t="s">
        <v>1</v>
      </c>
      <c r="R17" s="95">
        <v>24750000</v>
      </c>
      <c r="S17" s="97">
        <v>37860</v>
      </c>
      <c r="T17" s="97">
        <v>46992</v>
      </c>
      <c r="U17" s="98">
        <v>200000000</v>
      </c>
      <c r="V17" s="98">
        <v>198000000</v>
      </c>
      <c r="W17" s="99" t="s">
        <v>1</v>
      </c>
      <c r="X17" s="97" t="s">
        <v>1</v>
      </c>
      <c r="Y17" s="3">
        <v>1234688.3999999999</v>
      </c>
      <c r="Z17" s="3">
        <v>408553.2</v>
      </c>
      <c r="AA17" s="3">
        <v>413820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f t="shared" si="0"/>
        <v>1643241.5999999999</v>
      </c>
      <c r="BN17" s="3">
        <f t="shared" si="1"/>
        <v>413820</v>
      </c>
      <c r="BO17" s="3">
        <f t="shared" si="2"/>
        <v>2057061.5999999999</v>
      </c>
    </row>
    <row r="18" spans="1:67" x14ac:dyDescent="0.3">
      <c r="A18" s="100">
        <v>20264000</v>
      </c>
      <c r="B18" s="99">
        <v>1</v>
      </c>
      <c r="C18" s="99">
        <v>1</v>
      </c>
      <c r="D18" s="99">
        <v>1</v>
      </c>
      <c r="E18" s="99" t="s">
        <v>0</v>
      </c>
      <c r="F18" s="99" t="s">
        <v>306</v>
      </c>
      <c r="G18" s="99" t="s">
        <v>307</v>
      </c>
      <c r="H18" s="99" t="s">
        <v>308</v>
      </c>
      <c r="I18" s="99" t="s">
        <v>291</v>
      </c>
      <c r="J18" s="99" t="s">
        <v>309</v>
      </c>
      <c r="K18" s="99" t="s">
        <v>1</v>
      </c>
      <c r="L18" s="99" t="s">
        <v>310</v>
      </c>
      <c r="M18" s="99" t="s">
        <v>339</v>
      </c>
      <c r="N18" s="99" t="s">
        <v>340</v>
      </c>
      <c r="O18" s="99" t="s">
        <v>20</v>
      </c>
      <c r="P18" s="99" t="s">
        <v>20</v>
      </c>
      <c r="Q18" s="99" t="s">
        <v>1</v>
      </c>
      <c r="R18" s="95">
        <v>2431927.7999999998</v>
      </c>
      <c r="S18" s="97">
        <v>38286</v>
      </c>
      <c r="T18" s="97">
        <v>47417</v>
      </c>
      <c r="U18" s="98">
        <v>12400000</v>
      </c>
      <c r="V18" s="98">
        <v>11944835.029999999</v>
      </c>
      <c r="W18" s="99" t="s">
        <v>1</v>
      </c>
      <c r="X18" s="97" t="s">
        <v>1</v>
      </c>
      <c r="Y18" s="3">
        <v>37369.360000000001</v>
      </c>
      <c r="Z18" s="3">
        <v>58548.25</v>
      </c>
      <c r="AA18" s="3">
        <v>37369.379999999997</v>
      </c>
      <c r="AB18" s="3">
        <v>15957.1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f t="shared" si="0"/>
        <v>95917.61</v>
      </c>
      <c r="BN18" s="3">
        <f t="shared" si="1"/>
        <v>53326.479999999996</v>
      </c>
      <c r="BO18" s="3">
        <f t="shared" si="2"/>
        <v>149244.09</v>
      </c>
    </row>
    <row r="19" spans="1:67" x14ac:dyDescent="0.3">
      <c r="A19" s="100">
        <v>20266000</v>
      </c>
      <c r="B19" s="99">
        <v>1</v>
      </c>
      <c r="C19" s="99">
        <v>1</v>
      </c>
      <c r="D19" s="99">
        <v>1</v>
      </c>
      <c r="E19" s="99" t="s">
        <v>0</v>
      </c>
      <c r="F19" s="99" t="s">
        <v>306</v>
      </c>
      <c r="G19" s="99" t="s">
        <v>307</v>
      </c>
      <c r="H19" s="99" t="s">
        <v>308</v>
      </c>
      <c r="I19" s="99" t="s">
        <v>291</v>
      </c>
      <c r="J19" s="99" t="s">
        <v>309</v>
      </c>
      <c r="K19" s="99" t="s">
        <v>1</v>
      </c>
      <c r="L19" s="99" t="s">
        <v>310</v>
      </c>
      <c r="M19" s="99" t="s">
        <v>339</v>
      </c>
      <c r="N19" s="99" t="s">
        <v>340</v>
      </c>
      <c r="O19" s="99" t="s">
        <v>21</v>
      </c>
      <c r="P19" s="99" t="s">
        <v>21</v>
      </c>
      <c r="Q19" s="99" t="s">
        <v>1</v>
      </c>
      <c r="R19" s="95">
        <v>132064.07999999999</v>
      </c>
      <c r="S19" s="97">
        <v>38862</v>
      </c>
      <c r="T19" s="97">
        <v>46167</v>
      </c>
      <c r="U19" s="98">
        <v>5000000</v>
      </c>
      <c r="V19" s="98">
        <v>4343173.07</v>
      </c>
      <c r="W19" s="99" t="s">
        <v>1</v>
      </c>
      <c r="X19" s="97" t="s">
        <v>1</v>
      </c>
      <c r="Y19" s="3">
        <v>2830.38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f t="shared" si="0"/>
        <v>2830.38</v>
      </c>
      <c r="BN19" s="3">
        <f t="shared" si="1"/>
        <v>0</v>
      </c>
      <c r="BO19" s="3">
        <f t="shared" si="2"/>
        <v>2830.38</v>
      </c>
    </row>
    <row r="20" spans="1:67" x14ac:dyDescent="0.3">
      <c r="A20" s="100">
        <v>20267000</v>
      </c>
      <c r="B20" s="99">
        <v>1</v>
      </c>
      <c r="C20" s="99">
        <v>1</v>
      </c>
      <c r="D20" s="99">
        <v>0</v>
      </c>
      <c r="E20" s="99" t="s">
        <v>0</v>
      </c>
      <c r="F20" s="99" t="s">
        <v>306</v>
      </c>
      <c r="G20" s="99" t="s">
        <v>314</v>
      </c>
      <c r="H20" s="99" t="s">
        <v>314</v>
      </c>
      <c r="I20" s="99" t="s">
        <v>314</v>
      </c>
      <c r="J20" s="99" t="s">
        <v>309</v>
      </c>
      <c r="K20" s="99" t="s">
        <v>1</v>
      </c>
      <c r="L20" s="99" t="s">
        <v>346</v>
      </c>
      <c r="M20" s="99" t="s">
        <v>339</v>
      </c>
      <c r="N20" s="99" t="s">
        <v>340</v>
      </c>
      <c r="O20" s="99" t="s">
        <v>22</v>
      </c>
      <c r="P20" s="99" t="s">
        <v>22</v>
      </c>
      <c r="Q20" s="99" t="s">
        <v>1</v>
      </c>
      <c r="R20" s="95">
        <v>19593522.68</v>
      </c>
      <c r="S20" s="97">
        <v>39058</v>
      </c>
      <c r="T20" s="97">
        <v>48189</v>
      </c>
      <c r="U20" s="98">
        <v>61250000</v>
      </c>
      <c r="V20" s="98">
        <v>61250000</v>
      </c>
      <c r="W20" s="99" t="s">
        <v>1</v>
      </c>
      <c r="X20" s="97" t="s">
        <v>1</v>
      </c>
      <c r="Y20" s="3">
        <v>228427.82</v>
      </c>
      <c r="Z20" s="3">
        <v>188696.51</v>
      </c>
      <c r="AA20" s="3">
        <v>149400.60999999999</v>
      </c>
      <c r="AB20" s="3">
        <v>109233.88</v>
      </c>
      <c r="AC20" s="3">
        <v>69502.58</v>
      </c>
      <c r="AD20" s="3">
        <v>29771.27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f t="shared" si="0"/>
        <v>417124.33</v>
      </c>
      <c r="BN20" s="3">
        <f t="shared" si="1"/>
        <v>357908.34</v>
      </c>
      <c r="BO20" s="3">
        <f t="shared" si="2"/>
        <v>775032.67</v>
      </c>
    </row>
    <row r="21" spans="1:67" x14ac:dyDescent="0.3">
      <c r="A21" s="100">
        <v>20268000</v>
      </c>
      <c r="B21" s="99">
        <v>1</v>
      </c>
      <c r="C21" s="99">
        <v>1</v>
      </c>
      <c r="D21" s="99">
        <v>0</v>
      </c>
      <c r="E21" s="99" t="s">
        <v>0</v>
      </c>
      <c r="F21" s="99" t="s">
        <v>306</v>
      </c>
      <c r="G21" s="99" t="s">
        <v>307</v>
      </c>
      <c r="H21" s="99" t="s">
        <v>317</v>
      </c>
      <c r="I21" s="99" t="s">
        <v>318</v>
      </c>
      <c r="J21" s="99" t="s">
        <v>309</v>
      </c>
      <c r="K21" s="99" t="s">
        <v>1</v>
      </c>
      <c r="L21" s="99" t="s">
        <v>319</v>
      </c>
      <c r="M21" s="99" t="s">
        <v>339</v>
      </c>
      <c r="N21" s="99" t="s">
        <v>340</v>
      </c>
      <c r="O21" s="99" t="s">
        <v>23</v>
      </c>
      <c r="P21" s="99" t="s">
        <v>23</v>
      </c>
      <c r="Q21" s="99" t="s">
        <v>1</v>
      </c>
      <c r="R21" s="95">
        <v>1661765.63</v>
      </c>
      <c r="S21" s="97">
        <v>39058</v>
      </c>
      <c r="T21" s="97">
        <v>48189</v>
      </c>
      <c r="U21" s="98">
        <v>6588000</v>
      </c>
      <c r="V21" s="98">
        <v>6063747.96</v>
      </c>
      <c r="W21" s="99" t="s">
        <v>1</v>
      </c>
      <c r="X21" s="97" t="s">
        <v>1</v>
      </c>
      <c r="Y21" s="3">
        <v>81686.820000000007</v>
      </c>
      <c r="Z21" s="3">
        <v>67478.720000000001</v>
      </c>
      <c r="AA21" s="3">
        <v>53426.33</v>
      </c>
      <c r="AB21" s="3">
        <v>39062.53</v>
      </c>
      <c r="AC21" s="3">
        <v>24854.43</v>
      </c>
      <c r="AD21" s="3">
        <v>10646.33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f t="shared" si="0"/>
        <v>149165.54</v>
      </c>
      <c r="BN21" s="3">
        <f t="shared" si="1"/>
        <v>127989.62000000001</v>
      </c>
      <c r="BO21" s="3">
        <f t="shared" si="2"/>
        <v>277155.16000000003</v>
      </c>
    </row>
    <row r="22" spans="1:67" x14ac:dyDescent="0.3">
      <c r="A22" s="100">
        <v>20269000</v>
      </c>
      <c r="B22" s="99">
        <v>1</v>
      </c>
      <c r="C22" s="99">
        <v>1</v>
      </c>
      <c r="D22" s="99">
        <v>0</v>
      </c>
      <c r="E22" s="99" t="s">
        <v>0</v>
      </c>
      <c r="F22" s="99" t="s">
        <v>306</v>
      </c>
      <c r="G22" s="99" t="s">
        <v>307</v>
      </c>
      <c r="H22" s="99" t="s">
        <v>317</v>
      </c>
      <c r="I22" s="99" t="s">
        <v>318</v>
      </c>
      <c r="J22" s="99" t="s">
        <v>309</v>
      </c>
      <c r="K22" s="99" t="s">
        <v>1</v>
      </c>
      <c r="L22" s="99" t="s">
        <v>344</v>
      </c>
      <c r="M22" s="99" t="s">
        <v>339</v>
      </c>
      <c r="N22" s="99" t="s">
        <v>340</v>
      </c>
      <c r="O22" s="99" t="s">
        <v>24</v>
      </c>
      <c r="P22" s="99" t="s">
        <v>24</v>
      </c>
      <c r="Q22" s="99" t="s">
        <v>1</v>
      </c>
      <c r="R22" s="95">
        <v>3575022.38</v>
      </c>
      <c r="S22" s="97">
        <v>39146</v>
      </c>
      <c r="T22" s="97">
        <v>46451</v>
      </c>
      <c r="U22" s="98">
        <v>37100000</v>
      </c>
      <c r="V22" s="98">
        <v>35314037.869999997</v>
      </c>
      <c r="W22" s="99" t="s">
        <v>1</v>
      </c>
      <c r="X22" s="97" t="s">
        <v>1</v>
      </c>
      <c r="Y22" s="3">
        <v>63351.360000000001</v>
      </c>
      <c r="Z22" s="3">
        <v>31675.68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f t="shared" si="0"/>
        <v>95027.040000000008</v>
      </c>
      <c r="BN22" s="3">
        <f t="shared" si="1"/>
        <v>0</v>
      </c>
      <c r="BO22" s="3">
        <f t="shared" si="2"/>
        <v>95027.040000000008</v>
      </c>
    </row>
    <row r="23" spans="1:67" x14ac:dyDescent="0.3">
      <c r="A23" s="100">
        <v>20270000</v>
      </c>
      <c r="B23" s="99">
        <v>1</v>
      </c>
      <c r="C23" s="99">
        <v>1</v>
      </c>
      <c r="D23" s="99">
        <v>1</v>
      </c>
      <c r="E23" s="99" t="s">
        <v>0</v>
      </c>
      <c r="F23" s="99" t="s">
        <v>306</v>
      </c>
      <c r="G23" s="99" t="s">
        <v>307</v>
      </c>
      <c r="H23" s="99" t="s">
        <v>308</v>
      </c>
      <c r="I23" s="99" t="s">
        <v>291</v>
      </c>
      <c r="J23" s="99" t="s">
        <v>309</v>
      </c>
      <c r="K23" s="99" t="s">
        <v>1</v>
      </c>
      <c r="L23" s="99" t="s">
        <v>310</v>
      </c>
      <c r="M23" s="99" t="s">
        <v>339</v>
      </c>
      <c r="N23" s="99" t="s">
        <v>340</v>
      </c>
      <c r="O23" s="99" t="s">
        <v>25</v>
      </c>
      <c r="P23" s="99" t="s">
        <v>25</v>
      </c>
      <c r="Q23" s="99" t="s">
        <v>1</v>
      </c>
      <c r="R23" s="95">
        <v>3448275.89</v>
      </c>
      <c r="S23" s="97">
        <v>39262</v>
      </c>
      <c r="T23" s="97">
        <v>46371</v>
      </c>
      <c r="U23" s="98">
        <v>50000000</v>
      </c>
      <c r="V23" s="98">
        <v>50000000</v>
      </c>
      <c r="W23" s="99" t="s">
        <v>1</v>
      </c>
      <c r="X23" s="97" t="s">
        <v>1</v>
      </c>
      <c r="Y23" s="3">
        <v>139269.25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f t="shared" si="0"/>
        <v>139269.25</v>
      </c>
      <c r="BN23" s="3">
        <f t="shared" si="1"/>
        <v>0</v>
      </c>
      <c r="BO23" s="3">
        <f t="shared" si="2"/>
        <v>139269.25</v>
      </c>
    </row>
    <row r="24" spans="1:67" x14ac:dyDescent="0.3">
      <c r="A24" s="100">
        <v>20271000</v>
      </c>
      <c r="B24" s="99">
        <v>1</v>
      </c>
      <c r="C24" s="99">
        <v>1</v>
      </c>
      <c r="D24" s="99">
        <v>1</v>
      </c>
      <c r="E24" s="99" t="s">
        <v>0</v>
      </c>
      <c r="F24" s="99" t="s">
        <v>306</v>
      </c>
      <c r="G24" s="99" t="s">
        <v>314</v>
      </c>
      <c r="H24" s="99" t="s">
        <v>314</v>
      </c>
      <c r="I24" s="99" t="s">
        <v>314</v>
      </c>
      <c r="J24" s="99" t="s">
        <v>309</v>
      </c>
      <c r="K24" s="99" t="s">
        <v>1</v>
      </c>
      <c r="L24" s="99" t="s">
        <v>347</v>
      </c>
      <c r="M24" s="99" t="s">
        <v>339</v>
      </c>
      <c r="N24" s="99" t="s">
        <v>340</v>
      </c>
      <c r="O24" s="99" t="s">
        <v>26</v>
      </c>
      <c r="P24" s="99" t="s">
        <v>26</v>
      </c>
      <c r="Q24" s="99" t="s">
        <v>1</v>
      </c>
      <c r="R24" s="95">
        <v>6546767.5899999999</v>
      </c>
      <c r="S24" s="97">
        <v>39428</v>
      </c>
      <c r="T24" s="97">
        <v>46733</v>
      </c>
      <c r="U24" s="98">
        <v>62250000</v>
      </c>
      <c r="V24" s="98">
        <v>62188291.189999998</v>
      </c>
      <c r="W24" s="99" t="s">
        <v>1</v>
      </c>
      <c r="X24" s="97" t="s">
        <v>1</v>
      </c>
      <c r="Y24" s="3">
        <v>308641.07999999996</v>
      </c>
      <c r="Z24" s="3">
        <v>132205.69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f t="shared" si="0"/>
        <v>440846.76999999996</v>
      </c>
      <c r="BN24" s="3">
        <f t="shared" si="1"/>
        <v>0</v>
      </c>
      <c r="BO24" s="3">
        <f t="shared" si="2"/>
        <v>440846.76999999996</v>
      </c>
    </row>
    <row r="25" spans="1:67" x14ac:dyDescent="0.3">
      <c r="A25" s="100">
        <v>20272000</v>
      </c>
      <c r="B25" s="99">
        <v>1</v>
      </c>
      <c r="C25" s="99">
        <v>1</v>
      </c>
      <c r="D25" s="99">
        <v>1</v>
      </c>
      <c r="E25" s="99" t="s">
        <v>0</v>
      </c>
      <c r="F25" s="99" t="s">
        <v>306</v>
      </c>
      <c r="G25" s="99" t="s">
        <v>307</v>
      </c>
      <c r="H25" s="99" t="s">
        <v>308</v>
      </c>
      <c r="I25" s="99" t="s">
        <v>291</v>
      </c>
      <c r="J25" s="99" t="s">
        <v>309</v>
      </c>
      <c r="K25" s="99" t="s">
        <v>1</v>
      </c>
      <c r="L25" s="99" t="s">
        <v>310</v>
      </c>
      <c r="M25" s="99" t="s">
        <v>339</v>
      </c>
      <c r="N25" s="99" t="s">
        <v>340</v>
      </c>
      <c r="O25" s="99" t="s">
        <v>27</v>
      </c>
      <c r="P25" s="99" t="s">
        <v>27</v>
      </c>
      <c r="Q25" s="99" t="s">
        <v>1</v>
      </c>
      <c r="R25" s="95">
        <v>29999999.977000002</v>
      </c>
      <c r="S25" s="97">
        <v>39428</v>
      </c>
      <c r="T25" s="97">
        <v>48560</v>
      </c>
      <c r="U25" s="98">
        <v>90000000</v>
      </c>
      <c r="V25" s="98">
        <v>90000000</v>
      </c>
      <c r="W25" s="99" t="s">
        <v>1</v>
      </c>
      <c r="X25" s="97" t="s">
        <v>1</v>
      </c>
      <c r="Y25" s="3">
        <v>1226240.01</v>
      </c>
      <c r="Z25" s="3">
        <v>1044556.3799999999</v>
      </c>
      <c r="AA25" s="3">
        <v>865361.58</v>
      </c>
      <c r="AB25" s="3">
        <v>681189.13</v>
      </c>
      <c r="AC25" s="3">
        <v>499505.52</v>
      </c>
      <c r="AD25" s="3">
        <v>317821.90000000002</v>
      </c>
      <c r="AE25" s="3">
        <v>136636.04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f t="shared" si="0"/>
        <v>2270796.3899999997</v>
      </c>
      <c r="BN25" s="3">
        <f t="shared" si="1"/>
        <v>2500514.17</v>
      </c>
      <c r="BO25" s="3">
        <f t="shared" si="2"/>
        <v>4771310.5599999996</v>
      </c>
    </row>
    <row r="26" spans="1:67" x14ac:dyDescent="0.3">
      <c r="A26" s="100">
        <v>20273000</v>
      </c>
      <c r="B26" s="99">
        <v>1</v>
      </c>
      <c r="C26" s="99">
        <v>1</v>
      </c>
      <c r="D26" s="99">
        <v>1</v>
      </c>
      <c r="E26" s="99" t="s">
        <v>0</v>
      </c>
      <c r="F26" s="99" t="s">
        <v>306</v>
      </c>
      <c r="G26" s="99" t="s">
        <v>307</v>
      </c>
      <c r="H26" s="99" t="s">
        <v>308</v>
      </c>
      <c r="I26" s="99" t="s">
        <v>291</v>
      </c>
      <c r="J26" s="99" t="s">
        <v>309</v>
      </c>
      <c r="K26" s="99" t="s">
        <v>1</v>
      </c>
      <c r="L26" s="99" t="s">
        <v>310</v>
      </c>
      <c r="M26" s="99" t="s">
        <v>339</v>
      </c>
      <c r="N26" s="99" t="s">
        <v>340</v>
      </c>
      <c r="O26" s="99" t="s">
        <v>28</v>
      </c>
      <c r="P26" s="99" t="s">
        <v>28</v>
      </c>
      <c r="Q26" s="99" t="s">
        <v>1</v>
      </c>
      <c r="R26" s="95">
        <v>28161224.5</v>
      </c>
      <c r="S26" s="97">
        <v>39428</v>
      </c>
      <c r="T26" s="97">
        <v>50386</v>
      </c>
      <c r="U26" s="98">
        <v>38100000</v>
      </c>
      <c r="V26" s="98">
        <v>38100000</v>
      </c>
      <c r="W26" s="99" t="s">
        <v>1</v>
      </c>
      <c r="X26" s="97" t="s">
        <v>1</v>
      </c>
      <c r="Y26" s="3">
        <v>1008577.59</v>
      </c>
      <c r="Z26" s="3">
        <v>924757.59</v>
      </c>
      <c r="AA26" s="3">
        <v>843299.09</v>
      </c>
      <c r="AB26" s="3">
        <v>757117.59</v>
      </c>
      <c r="AC26" s="3">
        <v>673297.59</v>
      </c>
      <c r="AD26" s="3">
        <v>589477.59</v>
      </c>
      <c r="AE26" s="3">
        <v>507100.51</v>
      </c>
      <c r="AF26" s="3">
        <v>421837.59</v>
      </c>
      <c r="AG26" s="3">
        <v>338017.59</v>
      </c>
      <c r="AH26" s="3">
        <v>254197.59</v>
      </c>
      <c r="AI26" s="3">
        <v>170901.93</v>
      </c>
      <c r="AJ26" s="3">
        <v>86557.59</v>
      </c>
      <c r="AK26" s="3">
        <v>23750</v>
      </c>
      <c r="AL26" s="3">
        <v>23750</v>
      </c>
      <c r="AM26" s="3">
        <v>23815.06</v>
      </c>
      <c r="AN26" s="3">
        <v>23750</v>
      </c>
      <c r="AO26" s="3">
        <v>23750</v>
      </c>
      <c r="AP26" s="3">
        <v>23750</v>
      </c>
      <c r="AQ26" s="3">
        <v>23815.06</v>
      </c>
      <c r="AR26" s="3">
        <v>23750</v>
      </c>
      <c r="AS26" s="3">
        <v>23750</v>
      </c>
      <c r="AT26" s="3">
        <v>23750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f t="shared" si="0"/>
        <v>1933335.18</v>
      </c>
      <c r="BN26" s="3">
        <f t="shared" si="1"/>
        <v>4879434.7799999984</v>
      </c>
      <c r="BO26" s="3">
        <f t="shared" si="2"/>
        <v>6812769.9599999981</v>
      </c>
    </row>
    <row r="27" spans="1:67" x14ac:dyDescent="0.3">
      <c r="A27" s="100">
        <v>20274000</v>
      </c>
      <c r="B27" s="99">
        <v>1</v>
      </c>
      <c r="C27" s="99">
        <v>1</v>
      </c>
      <c r="D27" s="99">
        <v>0</v>
      </c>
      <c r="E27" s="99" t="s">
        <v>0</v>
      </c>
      <c r="F27" s="99" t="s">
        <v>306</v>
      </c>
      <c r="G27" s="99" t="s">
        <v>314</v>
      </c>
      <c r="H27" s="99" t="s">
        <v>314</v>
      </c>
      <c r="I27" s="99" t="s">
        <v>314</v>
      </c>
      <c r="J27" s="99" t="s">
        <v>309</v>
      </c>
      <c r="K27" s="99" t="s">
        <v>1</v>
      </c>
      <c r="L27" s="99" t="s">
        <v>345</v>
      </c>
      <c r="M27" s="99" t="s">
        <v>339</v>
      </c>
      <c r="N27" s="99" t="s">
        <v>340</v>
      </c>
      <c r="O27" s="99" t="s">
        <v>29</v>
      </c>
      <c r="P27" s="99" t="s">
        <v>29</v>
      </c>
      <c r="Q27" s="99" t="s">
        <v>1</v>
      </c>
      <c r="R27" s="95">
        <v>24763680.609999999</v>
      </c>
      <c r="S27" s="97">
        <v>39428</v>
      </c>
      <c r="T27" s="97">
        <v>48560</v>
      </c>
      <c r="U27" s="98">
        <v>67100000</v>
      </c>
      <c r="V27" s="98">
        <v>67100000</v>
      </c>
      <c r="W27" s="99" t="s">
        <v>1</v>
      </c>
      <c r="X27" s="97" t="s">
        <v>1</v>
      </c>
      <c r="Y27" s="3">
        <v>1738835.4300000002</v>
      </c>
      <c r="Z27" s="3">
        <v>1481230.1800000002</v>
      </c>
      <c r="AA27" s="3">
        <v>1223624.93</v>
      </c>
      <c r="AB27" s="3">
        <v>966019.69</v>
      </c>
      <c r="AC27" s="3">
        <v>708414.43</v>
      </c>
      <c r="AD27" s="3">
        <v>450809.19</v>
      </c>
      <c r="AE27" s="3">
        <v>193203.93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f t="shared" si="0"/>
        <v>3220065.6100000003</v>
      </c>
      <c r="BN27" s="3">
        <f t="shared" si="1"/>
        <v>3542072.1700000004</v>
      </c>
      <c r="BO27" s="3">
        <f t="shared" si="2"/>
        <v>6762137.7800000012</v>
      </c>
    </row>
    <row r="28" spans="1:67" x14ac:dyDescent="0.3">
      <c r="A28" s="100">
        <v>20276000</v>
      </c>
      <c r="B28" s="99">
        <v>1</v>
      </c>
      <c r="C28" s="99">
        <v>1</v>
      </c>
      <c r="D28" s="99">
        <v>1</v>
      </c>
      <c r="E28" s="99" t="s">
        <v>0</v>
      </c>
      <c r="F28" s="99" t="s">
        <v>306</v>
      </c>
      <c r="G28" s="99" t="s">
        <v>307</v>
      </c>
      <c r="H28" s="99" t="s">
        <v>308</v>
      </c>
      <c r="I28" s="99" t="s">
        <v>291</v>
      </c>
      <c r="J28" s="99" t="s">
        <v>309</v>
      </c>
      <c r="K28" s="99" t="s">
        <v>1</v>
      </c>
      <c r="L28" s="99" t="s">
        <v>310</v>
      </c>
      <c r="M28" s="99" t="s">
        <v>339</v>
      </c>
      <c r="N28" s="99" t="s">
        <v>340</v>
      </c>
      <c r="O28" s="99" t="s">
        <v>30</v>
      </c>
      <c r="P28" s="99" t="s">
        <v>30</v>
      </c>
      <c r="Q28" s="99" t="s">
        <v>1</v>
      </c>
      <c r="R28" s="95">
        <v>80317878.121000007</v>
      </c>
      <c r="S28" s="97">
        <v>39428</v>
      </c>
      <c r="T28" s="97">
        <v>48560</v>
      </c>
      <c r="U28" s="98">
        <v>246400000</v>
      </c>
      <c r="V28" s="98">
        <v>246400000</v>
      </c>
      <c r="W28" s="99" t="s">
        <v>1</v>
      </c>
      <c r="X28" s="97" t="s">
        <v>1</v>
      </c>
      <c r="Y28" s="3">
        <v>2952788.67</v>
      </c>
      <c r="Z28" s="3">
        <v>2515294.09</v>
      </c>
      <c r="AA28" s="3">
        <v>2083792.6</v>
      </c>
      <c r="AB28" s="3">
        <v>1640304.98</v>
      </c>
      <c r="AC28" s="3">
        <v>1202810.3999999999</v>
      </c>
      <c r="AD28" s="3">
        <v>765315.83</v>
      </c>
      <c r="AE28" s="3">
        <v>329019.88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f t="shared" si="0"/>
        <v>5468082.7599999998</v>
      </c>
      <c r="BN28" s="3">
        <f t="shared" si="1"/>
        <v>6021243.6900000004</v>
      </c>
      <c r="BO28" s="3">
        <f t="shared" si="2"/>
        <v>11489326.449999999</v>
      </c>
    </row>
    <row r="29" spans="1:67" x14ac:dyDescent="0.3">
      <c r="A29" s="100">
        <v>20277000</v>
      </c>
      <c r="B29" s="99">
        <v>1</v>
      </c>
      <c r="C29" s="99">
        <v>1</v>
      </c>
      <c r="D29" s="99">
        <v>1</v>
      </c>
      <c r="E29" s="99" t="s">
        <v>0</v>
      </c>
      <c r="F29" s="99" t="s">
        <v>306</v>
      </c>
      <c r="G29" s="99" t="s">
        <v>307</v>
      </c>
      <c r="H29" s="99" t="s">
        <v>308</v>
      </c>
      <c r="I29" s="99" t="s">
        <v>291</v>
      </c>
      <c r="J29" s="99" t="s">
        <v>309</v>
      </c>
      <c r="K29" s="99" t="s">
        <v>1</v>
      </c>
      <c r="L29" s="99" t="s">
        <v>310</v>
      </c>
      <c r="M29" s="99" t="s">
        <v>339</v>
      </c>
      <c r="N29" s="99" t="s">
        <v>340</v>
      </c>
      <c r="O29" s="99" t="s">
        <v>31</v>
      </c>
      <c r="P29" s="99" t="s">
        <v>31</v>
      </c>
      <c r="Q29" s="99" t="s">
        <v>1</v>
      </c>
      <c r="R29" s="95">
        <v>4462321.25</v>
      </c>
      <c r="S29" s="97">
        <v>39903</v>
      </c>
      <c r="T29" s="97">
        <v>50860</v>
      </c>
      <c r="U29" s="98">
        <v>38080000</v>
      </c>
      <c r="V29" s="98">
        <v>8098286.7699999996</v>
      </c>
      <c r="W29" s="99" t="s">
        <v>1</v>
      </c>
      <c r="X29" s="97" t="s">
        <v>1</v>
      </c>
      <c r="Y29" s="3">
        <v>79282.34</v>
      </c>
      <c r="Z29" s="3">
        <v>149000.15</v>
      </c>
      <c r="AA29" s="3">
        <v>137219.44</v>
      </c>
      <c r="AB29" s="3">
        <v>124672.23</v>
      </c>
      <c r="AC29" s="3">
        <v>112508.27</v>
      </c>
      <c r="AD29" s="3">
        <v>100344.31</v>
      </c>
      <c r="AE29" s="3">
        <v>88430.3</v>
      </c>
      <c r="AF29" s="3">
        <v>76016.399999999994</v>
      </c>
      <c r="AG29" s="3">
        <v>63852.45</v>
      </c>
      <c r="AH29" s="3">
        <v>51688.49</v>
      </c>
      <c r="AI29" s="3">
        <v>39641.17</v>
      </c>
      <c r="AJ29" s="3">
        <v>27360.57</v>
      </c>
      <c r="AK29" s="3">
        <v>15196.61</v>
      </c>
      <c r="AL29" s="3">
        <v>3032.66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f t="shared" si="0"/>
        <v>228282.49</v>
      </c>
      <c r="BN29" s="3">
        <f t="shared" si="1"/>
        <v>839962.9</v>
      </c>
      <c r="BO29" s="3">
        <f t="shared" si="2"/>
        <v>1068245.3900000001</v>
      </c>
    </row>
    <row r="30" spans="1:67" x14ac:dyDescent="0.3">
      <c r="A30" s="100">
        <v>20278000</v>
      </c>
      <c r="B30" s="99">
        <v>1</v>
      </c>
      <c r="C30" s="99">
        <v>1</v>
      </c>
      <c r="D30" s="99">
        <v>1</v>
      </c>
      <c r="E30" s="99" t="s">
        <v>0</v>
      </c>
      <c r="F30" s="99" t="s">
        <v>306</v>
      </c>
      <c r="G30" s="99" t="s">
        <v>307</v>
      </c>
      <c r="H30" s="99" t="s">
        <v>308</v>
      </c>
      <c r="I30" s="99" t="s">
        <v>291</v>
      </c>
      <c r="J30" s="99" t="s">
        <v>309</v>
      </c>
      <c r="K30" s="99" t="s">
        <v>1</v>
      </c>
      <c r="L30" s="99" t="s">
        <v>310</v>
      </c>
      <c r="M30" s="99" t="s">
        <v>339</v>
      </c>
      <c r="N30" s="99" t="s">
        <v>340</v>
      </c>
      <c r="O30" s="99" t="s">
        <v>32</v>
      </c>
      <c r="P30" s="99" t="s">
        <v>32</v>
      </c>
      <c r="Q30" s="99" t="s">
        <v>1</v>
      </c>
      <c r="R30" s="95">
        <v>525000</v>
      </c>
      <c r="S30" s="97">
        <v>39903</v>
      </c>
      <c r="T30" s="97">
        <v>47208</v>
      </c>
      <c r="U30" s="98">
        <v>2400000</v>
      </c>
      <c r="V30" s="98">
        <v>2400000</v>
      </c>
      <c r="W30" s="99" t="s">
        <v>1</v>
      </c>
      <c r="X30" s="97" t="s">
        <v>1</v>
      </c>
      <c r="Y30" s="3">
        <v>3627.69</v>
      </c>
      <c r="Z30" s="3">
        <v>5425.01</v>
      </c>
      <c r="AA30" s="3">
        <v>3023.07</v>
      </c>
      <c r="AB30" s="3">
        <v>601.30999999999995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f t="shared" si="0"/>
        <v>9052.7000000000007</v>
      </c>
      <c r="BN30" s="3">
        <f t="shared" si="1"/>
        <v>3624.38</v>
      </c>
      <c r="BO30" s="3">
        <f t="shared" si="2"/>
        <v>12677.080000000002</v>
      </c>
    </row>
    <row r="31" spans="1:67" x14ac:dyDescent="0.3">
      <c r="A31" s="100">
        <v>20279000</v>
      </c>
      <c r="B31" s="99">
        <v>1</v>
      </c>
      <c r="C31" s="99">
        <v>1</v>
      </c>
      <c r="D31" s="99">
        <v>1</v>
      </c>
      <c r="E31" s="99" t="s">
        <v>0</v>
      </c>
      <c r="F31" s="99" t="s">
        <v>306</v>
      </c>
      <c r="G31" s="99" t="s">
        <v>307</v>
      </c>
      <c r="H31" s="99" t="s">
        <v>308</v>
      </c>
      <c r="I31" s="99" t="s">
        <v>291</v>
      </c>
      <c r="J31" s="99" t="s">
        <v>309</v>
      </c>
      <c r="K31" s="99" t="s">
        <v>1</v>
      </c>
      <c r="L31" s="99" t="s">
        <v>310</v>
      </c>
      <c r="M31" s="99" t="s">
        <v>339</v>
      </c>
      <c r="N31" s="99" t="s">
        <v>340</v>
      </c>
      <c r="O31" s="99" t="s">
        <v>33</v>
      </c>
      <c r="P31" s="99" t="s">
        <v>33</v>
      </c>
      <c r="Q31" s="99" t="s">
        <v>1</v>
      </c>
      <c r="R31" s="95">
        <v>2024571.69</v>
      </c>
      <c r="S31" s="97">
        <v>39903</v>
      </c>
      <c r="T31" s="97">
        <v>54513</v>
      </c>
      <c r="U31" s="98">
        <v>9520000</v>
      </c>
      <c r="V31" s="98">
        <v>2024571.69</v>
      </c>
      <c r="W31" s="99" t="s">
        <v>1</v>
      </c>
      <c r="X31" s="97" t="s">
        <v>1</v>
      </c>
      <c r="Y31" s="3">
        <v>2537.65</v>
      </c>
      <c r="Z31" s="3">
        <v>5061.43</v>
      </c>
      <c r="AA31" s="3">
        <v>5075.3</v>
      </c>
      <c r="AB31" s="3">
        <v>5061.43</v>
      </c>
      <c r="AC31" s="3">
        <v>5061.43</v>
      </c>
      <c r="AD31" s="3">
        <v>5061.43</v>
      </c>
      <c r="AE31" s="3">
        <v>5075.3</v>
      </c>
      <c r="AF31" s="3">
        <v>5061.43</v>
      </c>
      <c r="AG31" s="3">
        <v>5061.43</v>
      </c>
      <c r="AH31" s="3">
        <v>5061.43</v>
      </c>
      <c r="AI31" s="3">
        <v>5075.3</v>
      </c>
      <c r="AJ31" s="3">
        <v>5061.43</v>
      </c>
      <c r="AK31" s="3">
        <v>5061.43</v>
      </c>
      <c r="AL31" s="3">
        <v>5061.43</v>
      </c>
      <c r="AM31" s="3">
        <v>5075.3</v>
      </c>
      <c r="AN31" s="3">
        <v>5061.43</v>
      </c>
      <c r="AO31" s="3">
        <v>5061.43</v>
      </c>
      <c r="AP31" s="3">
        <v>5061.43</v>
      </c>
      <c r="AQ31" s="3">
        <v>5075.3</v>
      </c>
      <c r="AR31" s="3">
        <v>5061.43</v>
      </c>
      <c r="AS31" s="3">
        <v>5061.43</v>
      </c>
      <c r="AT31" s="3">
        <v>5061.43</v>
      </c>
      <c r="AU31" s="3">
        <v>5075.3</v>
      </c>
      <c r="AV31" s="3">
        <v>2523.7800000000002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f t="shared" si="0"/>
        <v>7599.08</v>
      </c>
      <c r="BN31" s="3">
        <f t="shared" si="1"/>
        <v>108897.02999999998</v>
      </c>
      <c r="BO31" s="3">
        <f t="shared" si="2"/>
        <v>116496.10999999999</v>
      </c>
    </row>
    <row r="32" spans="1:67" x14ac:dyDescent="0.3">
      <c r="A32" s="100">
        <v>20280000</v>
      </c>
      <c r="B32" s="99">
        <v>1</v>
      </c>
      <c r="C32" s="99">
        <v>1</v>
      </c>
      <c r="D32" s="99">
        <v>1</v>
      </c>
      <c r="E32" s="99" t="s">
        <v>0</v>
      </c>
      <c r="F32" s="99" t="s">
        <v>306</v>
      </c>
      <c r="G32" s="99" t="s">
        <v>307</v>
      </c>
      <c r="H32" s="99" t="s">
        <v>308</v>
      </c>
      <c r="I32" s="99" t="s">
        <v>291</v>
      </c>
      <c r="J32" s="99" t="s">
        <v>309</v>
      </c>
      <c r="K32" s="99" t="s">
        <v>1</v>
      </c>
      <c r="L32" s="99" t="s">
        <v>310</v>
      </c>
      <c r="M32" s="99" t="s">
        <v>339</v>
      </c>
      <c r="N32" s="99" t="s">
        <v>340</v>
      </c>
      <c r="O32" s="99" t="s">
        <v>34</v>
      </c>
      <c r="P32" s="99" t="s">
        <v>34</v>
      </c>
      <c r="Q32" s="99" t="s">
        <v>1</v>
      </c>
      <c r="R32" s="95">
        <v>159815465.736</v>
      </c>
      <c r="S32" s="97">
        <v>40228</v>
      </c>
      <c r="T32" s="97">
        <v>49359</v>
      </c>
      <c r="U32" s="98">
        <v>350000000</v>
      </c>
      <c r="V32" s="98">
        <v>336662873.99000001</v>
      </c>
      <c r="W32" s="99" t="s">
        <v>1</v>
      </c>
      <c r="X32" s="97" t="s">
        <v>1</v>
      </c>
      <c r="Y32" s="3">
        <v>2909588.42</v>
      </c>
      <c r="Z32" s="3">
        <v>1319475.1100000001</v>
      </c>
      <c r="AA32" s="3">
        <v>2418430.2200000002</v>
      </c>
      <c r="AB32" s="3">
        <v>2079449.03</v>
      </c>
      <c r="AC32" s="3">
        <v>1746846.54</v>
      </c>
      <c r="AD32" s="3">
        <v>1414244.03</v>
      </c>
      <c r="AE32" s="3">
        <v>1084375.27</v>
      </c>
      <c r="AF32" s="3">
        <v>749039.05</v>
      </c>
      <c r="AG32" s="3">
        <v>416436.55</v>
      </c>
      <c r="AH32" s="3">
        <v>83834.06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f t="shared" si="0"/>
        <v>4229063.53</v>
      </c>
      <c r="BN32" s="3">
        <f t="shared" si="1"/>
        <v>9992654.7500000019</v>
      </c>
      <c r="BO32" s="3">
        <f t="shared" si="2"/>
        <v>14221718.280000001</v>
      </c>
    </row>
    <row r="33" spans="1:67" x14ac:dyDescent="0.3">
      <c r="A33" s="100">
        <v>20281000</v>
      </c>
      <c r="B33" s="99">
        <v>1</v>
      </c>
      <c r="C33" s="99">
        <v>1</v>
      </c>
      <c r="D33" s="99">
        <v>1</v>
      </c>
      <c r="E33" s="99" t="s">
        <v>0</v>
      </c>
      <c r="F33" s="99" t="s">
        <v>306</v>
      </c>
      <c r="G33" s="99" t="s">
        <v>307</v>
      </c>
      <c r="H33" s="99" t="s">
        <v>308</v>
      </c>
      <c r="I33" s="99" t="s">
        <v>291</v>
      </c>
      <c r="J33" s="99" t="s">
        <v>309</v>
      </c>
      <c r="K33" s="99" t="s">
        <v>1</v>
      </c>
      <c r="L33" s="99" t="s">
        <v>310</v>
      </c>
      <c r="M33" s="99" t="s">
        <v>339</v>
      </c>
      <c r="N33" s="99" t="s">
        <v>340</v>
      </c>
      <c r="O33" s="99" t="s">
        <v>35</v>
      </c>
      <c r="P33" s="99" t="s">
        <v>35</v>
      </c>
      <c r="Q33" s="99" t="s">
        <v>1</v>
      </c>
      <c r="R33" s="95">
        <v>45183863.816</v>
      </c>
      <c r="S33" s="97">
        <v>40259</v>
      </c>
      <c r="T33" s="97">
        <v>49390</v>
      </c>
      <c r="U33" s="98">
        <v>100000000</v>
      </c>
      <c r="V33" s="98">
        <v>99880120</v>
      </c>
      <c r="W33" s="99" t="s">
        <v>1</v>
      </c>
      <c r="X33" s="97" t="s">
        <v>1</v>
      </c>
      <c r="Y33" s="3">
        <v>395539.35</v>
      </c>
      <c r="Z33" s="3">
        <v>719064.74</v>
      </c>
      <c r="AA33" s="3">
        <v>633675.06000000006</v>
      </c>
      <c r="AB33" s="3">
        <v>544702.59</v>
      </c>
      <c r="AC33" s="3">
        <v>457521.51</v>
      </c>
      <c r="AD33" s="3">
        <v>370340.44</v>
      </c>
      <c r="AE33" s="3">
        <v>283995.34000000003</v>
      </c>
      <c r="AF33" s="3">
        <v>195978.28</v>
      </c>
      <c r="AG33" s="3">
        <v>108797.21</v>
      </c>
      <c r="AH33" s="3">
        <v>21616.13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f t="shared" si="0"/>
        <v>1114604.0899999999</v>
      </c>
      <c r="BN33" s="3">
        <f t="shared" si="1"/>
        <v>2616626.5599999996</v>
      </c>
      <c r="BO33" s="3">
        <f t="shared" si="2"/>
        <v>3731230.6499999994</v>
      </c>
    </row>
    <row r="34" spans="1:67" x14ac:dyDescent="0.3">
      <c r="A34" s="100">
        <v>20282000</v>
      </c>
      <c r="B34" s="99">
        <v>1</v>
      </c>
      <c r="C34" s="99">
        <v>1</v>
      </c>
      <c r="D34" s="99">
        <v>1</v>
      </c>
      <c r="E34" s="99" t="s">
        <v>0</v>
      </c>
      <c r="F34" s="99" t="s">
        <v>306</v>
      </c>
      <c r="G34" s="99" t="s">
        <v>307</v>
      </c>
      <c r="H34" s="99" t="s">
        <v>308</v>
      </c>
      <c r="I34" s="99" t="s">
        <v>291</v>
      </c>
      <c r="J34" s="99" t="s">
        <v>309</v>
      </c>
      <c r="K34" s="99" t="s">
        <v>1</v>
      </c>
      <c r="L34" s="99" t="s">
        <v>310</v>
      </c>
      <c r="M34" s="99" t="s">
        <v>339</v>
      </c>
      <c r="N34" s="99" t="s">
        <v>340</v>
      </c>
      <c r="O34" s="99" t="s">
        <v>36</v>
      </c>
      <c r="P34" s="99" t="s">
        <v>36</v>
      </c>
      <c r="Q34" s="99" t="s">
        <v>1</v>
      </c>
      <c r="R34" s="95">
        <v>36111870.560000002</v>
      </c>
      <c r="S34" s="97">
        <v>40525</v>
      </c>
      <c r="T34" s="97">
        <v>49656</v>
      </c>
      <c r="U34" s="98">
        <v>75000000</v>
      </c>
      <c r="V34" s="98">
        <v>75000000</v>
      </c>
      <c r="W34" s="99" t="s">
        <v>1</v>
      </c>
      <c r="X34" s="97" t="s">
        <v>1</v>
      </c>
      <c r="Y34" s="3">
        <v>630550.21</v>
      </c>
      <c r="Z34" s="3">
        <v>565873.85</v>
      </c>
      <c r="AA34" s="3">
        <v>502615.05</v>
      </c>
      <c r="AB34" s="3">
        <v>436521.14</v>
      </c>
      <c r="AC34" s="3">
        <v>371844.77</v>
      </c>
      <c r="AD34" s="3">
        <v>307168.40999999997</v>
      </c>
      <c r="AE34" s="3">
        <v>243200.83</v>
      </c>
      <c r="AF34" s="3">
        <v>177815.69</v>
      </c>
      <c r="AG34" s="3">
        <v>113139.33</v>
      </c>
      <c r="AH34" s="3">
        <v>48462.97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f t="shared" si="0"/>
        <v>1196424.06</v>
      </c>
      <c r="BN34" s="3">
        <f t="shared" si="1"/>
        <v>2200768.19</v>
      </c>
      <c r="BO34" s="3">
        <f t="shared" si="2"/>
        <v>3397192.25</v>
      </c>
    </row>
    <row r="35" spans="1:67" x14ac:dyDescent="0.3">
      <c r="A35" s="100">
        <v>20283000</v>
      </c>
      <c r="B35" s="99">
        <v>1</v>
      </c>
      <c r="C35" s="99">
        <v>1</v>
      </c>
      <c r="D35" s="99">
        <v>1</v>
      </c>
      <c r="E35" s="99" t="s">
        <v>0</v>
      </c>
      <c r="F35" s="99" t="s">
        <v>306</v>
      </c>
      <c r="G35" s="99" t="s">
        <v>307</v>
      </c>
      <c r="H35" s="99" t="s">
        <v>308</v>
      </c>
      <c r="I35" s="99" t="s">
        <v>291</v>
      </c>
      <c r="J35" s="99" t="s">
        <v>309</v>
      </c>
      <c r="K35" s="99" t="s">
        <v>1</v>
      </c>
      <c r="L35" s="99" t="s">
        <v>310</v>
      </c>
      <c r="M35" s="99" t="s">
        <v>339</v>
      </c>
      <c r="N35" s="99" t="s">
        <v>340</v>
      </c>
      <c r="O35" s="99" t="s">
        <v>37</v>
      </c>
      <c r="P35" s="99" t="s">
        <v>37</v>
      </c>
      <c r="Q35" s="99" t="s">
        <v>1</v>
      </c>
      <c r="R35" s="95">
        <v>13567244.050000001</v>
      </c>
      <c r="S35" s="97">
        <v>40553</v>
      </c>
      <c r="T35" s="97">
        <v>49684</v>
      </c>
      <c r="U35" s="98">
        <v>30000000</v>
      </c>
      <c r="V35" s="98">
        <v>27053570.93</v>
      </c>
      <c r="W35" s="99" t="s">
        <v>1</v>
      </c>
      <c r="X35" s="97" t="s">
        <v>1</v>
      </c>
      <c r="Y35" s="3">
        <v>235158.61</v>
      </c>
      <c r="Z35" s="3">
        <v>107665.37</v>
      </c>
      <c r="AA35" s="3">
        <v>199600.62</v>
      </c>
      <c r="AB35" s="3">
        <v>174947.97</v>
      </c>
      <c r="AC35" s="3">
        <v>150824.04</v>
      </c>
      <c r="AD35" s="3">
        <v>126700.13</v>
      </c>
      <c r="AE35" s="3">
        <v>102840.59</v>
      </c>
      <c r="AF35" s="3">
        <v>78452.3</v>
      </c>
      <c r="AG35" s="3">
        <v>54328.38</v>
      </c>
      <c r="AH35" s="3">
        <v>30204.47</v>
      </c>
      <c r="AI35" s="3">
        <v>6080.55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f t="shared" si="0"/>
        <v>342823.98</v>
      </c>
      <c r="BN35" s="3">
        <f t="shared" si="1"/>
        <v>923979.05</v>
      </c>
      <c r="BO35" s="3">
        <f t="shared" si="2"/>
        <v>1266803.03</v>
      </c>
    </row>
    <row r="36" spans="1:67" x14ac:dyDescent="0.3">
      <c r="A36" s="100">
        <v>20284000</v>
      </c>
      <c r="B36" s="99">
        <v>1</v>
      </c>
      <c r="C36" s="99">
        <v>1</v>
      </c>
      <c r="D36" s="99">
        <v>1</v>
      </c>
      <c r="E36" s="99" t="s">
        <v>0</v>
      </c>
      <c r="F36" s="99" t="s">
        <v>306</v>
      </c>
      <c r="G36" s="99" t="s">
        <v>307</v>
      </c>
      <c r="H36" s="99" t="s">
        <v>308</v>
      </c>
      <c r="I36" s="99" t="s">
        <v>291</v>
      </c>
      <c r="J36" s="99" t="s">
        <v>309</v>
      </c>
      <c r="K36" s="99" t="s">
        <v>1</v>
      </c>
      <c r="L36" s="99" t="s">
        <v>310</v>
      </c>
      <c r="M36" s="99" t="s">
        <v>339</v>
      </c>
      <c r="N36" s="99" t="s">
        <v>340</v>
      </c>
      <c r="O36" s="99" t="s">
        <v>38</v>
      </c>
      <c r="P36" s="99" t="s">
        <v>38</v>
      </c>
      <c r="Q36" s="99" t="s">
        <v>1</v>
      </c>
      <c r="R36" s="95">
        <v>30809523.82</v>
      </c>
      <c r="S36" s="97">
        <v>40575</v>
      </c>
      <c r="T36" s="97">
        <v>49706</v>
      </c>
      <c r="U36" s="98">
        <v>64700000</v>
      </c>
      <c r="V36" s="98">
        <v>64700000</v>
      </c>
      <c r="W36" s="99" t="s">
        <v>1</v>
      </c>
      <c r="X36" s="97" t="s">
        <v>1</v>
      </c>
      <c r="Y36" s="3">
        <v>540443.02</v>
      </c>
      <c r="Z36" s="3">
        <v>247437.24</v>
      </c>
      <c r="AA36" s="3">
        <v>458723.42</v>
      </c>
      <c r="AB36" s="3">
        <v>402066.52</v>
      </c>
      <c r="AC36" s="3">
        <v>346624.79</v>
      </c>
      <c r="AD36" s="3">
        <v>291183.05</v>
      </c>
      <c r="AE36" s="3">
        <v>236348.89</v>
      </c>
      <c r="AF36" s="3">
        <v>180299.57</v>
      </c>
      <c r="AG36" s="3">
        <v>124857.83</v>
      </c>
      <c r="AH36" s="3">
        <v>69416.100000000006</v>
      </c>
      <c r="AI36" s="3">
        <v>13974.36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f t="shared" si="0"/>
        <v>787880.26</v>
      </c>
      <c r="BN36" s="3">
        <f t="shared" si="1"/>
        <v>2123494.5299999998</v>
      </c>
      <c r="BO36" s="3">
        <f t="shared" si="2"/>
        <v>2911374.79</v>
      </c>
    </row>
    <row r="37" spans="1:67" x14ac:dyDescent="0.3">
      <c r="A37" s="100">
        <v>20285000</v>
      </c>
      <c r="B37" s="99">
        <v>1</v>
      </c>
      <c r="C37" s="99">
        <v>1</v>
      </c>
      <c r="D37" s="99">
        <v>1</v>
      </c>
      <c r="E37" s="99" t="s">
        <v>0</v>
      </c>
      <c r="F37" s="99" t="s">
        <v>306</v>
      </c>
      <c r="G37" s="99" t="s">
        <v>307</v>
      </c>
      <c r="H37" s="99" t="s">
        <v>308</v>
      </c>
      <c r="I37" s="99" t="s">
        <v>291</v>
      </c>
      <c r="J37" s="99" t="s">
        <v>309</v>
      </c>
      <c r="K37" s="99" t="s">
        <v>1</v>
      </c>
      <c r="L37" s="99" t="s">
        <v>310</v>
      </c>
      <c r="M37" s="99" t="s">
        <v>339</v>
      </c>
      <c r="N37" s="99" t="s">
        <v>340</v>
      </c>
      <c r="O37" s="99" t="s">
        <v>39</v>
      </c>
      <c r="P37" s="99" t="s">
        <v>39</v>
      </c>
      <c r="Q37" s="99" t="s">
        <v>1</v>
      </c>
      <c r="R37" s="95">
        <v>42817149.640000001</v>
      </c>
      <c r="S37" s="97">
        <v>40575</v>
      </c>
      <c r="T37" s="97">
        <v>49706</v>
      </c>
      <c r="U37" s="98">
        <v>90000000</v>
      </c>
      <c r="V37" s="98">
        <v>89391856.319999993</v>
      </c>
      <c r="W37" s="99" t="s">
        <v>1</v>
      </c>
      <c r="X37" s="97" t="s">
        <v>1</v>
      </c>
      <c r="Y37" s="3">
        <v>751073.92999999993</v>
      </c>
      <c r="Z37" s="3">
        <v>343872.79</v>
      </c>
      <c r="AA37" s="3">
        <v>637505.13</v>
      </c>
      <c r="AB37" s="3">
        <v>558766.91</v>
      </c>
      <c r="AC37" s="3">
        <v>481717.46</v>
      </c>
      <c r="AD37" s="3">
        <v>404667.99</v>
      </c>
      <c r="AE37" s="3">
        <v>328462.90000000002</v>
      </c>
      <c r="AF37" s="3">
        <v>250569.07</v>
      </c>
      <c r="AG37" s="3">
        <v>173519.6</v>
      </c>
      <c r="AH37" s="3">
        <v>96470.14</v>
      </c>
      <c r="AI37" s="3">
        <v>19420.68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f t="shared" si="0"/>
        <v>1094946.72</v>
      </c>
      <c r="BN37" s="3">
        <f t="shared" si="1"/>
        <v>2951099.8800000004</v>
      </c>
      <c r="BO37" s="3">
        <f t="shared" si="2"/>
        <v>4046046.6000000006</v>
      </c>
    </row>
    <row r="38" spans="1:67" x14ac:dyDescent="0.3">
      <c r="A38" s="100">
        <v>20286000</v>
      </c>
      <c r="B38" s="99">
        <v>1</v>
      </c>
      <c r="C38" s="99">
        <v>1</v>
      </c>
      <c r="D38" s="99">
        <v>1</v>
      </c>
      <c r="E38" s="99" t="s">
        <v>0</v>
      </c>
      <c r="F38" s="99" t="s">
        <v>306</v>
      </c>
      <c r="G38" s="99" t="s">
        <v>307</v>
      </c>
      <c r="H38" s="99" t="s">
        <v>308</v>
      </c>
      <c r="I38" s="99" t="s">
        <v>291</v>
      </c>
      <c r="J38" s="99" t="s">
        <v>309</v>
      </c>
      <c r="K38" s="99" t="s">
        <v>1</v>
      </c>
      <c r="L38" s="99" t="s">
        <v>310</v>
      </c>
      <c r="M38" s="99" t="s">
        <v>339</v>
      </c>
      <c r="N38" s="99" t="s">
        <v>340</v>
      </c>
      <c r="O38" s="99" t="s">
        <v>40</v>
      </c>
      <c r="P38" s="99" t="s">
        <v>40</v>
      </c>
      <c r="Q38" s="99" t="s">
        <v>1</v>
      </c>
      <c r="R38" s="95">
        <v>24297230.399999999</v>
      </c>
      <c r="S38" s="97">
        <v>40575</v>
      </c>
      <c r="T38" s="97">
        <v>49888</v>
      </c>
      <c r="U38" s="98">
        <v>58000000</v>
      </c>
      <c r="V38" s="98">
        <v>53844460.799999997</v>
      </c>
      <c r="W38" s="99" t="s">
        <v>1</v>
      </c>
      <c r="X38" s="97" t="s">
        <v>1</v>
      </c>
      <c r="Y38" s="3">
        <v>426208.1</v>
      </c>
      <c r="Z38" s="3">
        <v>195135.75</v>
      </c>
      <c r="AA38" s="3">
        <v>361761.8</v>
      </c>
      <c r="AB38" s="3">
        <v>317080.62</v>
      </c>
      <c r="AC38" s="3">
        <v>273357.75</v>
      </c>
      <c r="AD38" s="3">
        <v>229634.89</v>
      </c>
      <c r="AE38" s="3">
        <v>186391.17</v>
      </c>
      <c r="AF38" s="3">
        <v>142189.15</v>
      </c>
      <c r="AG38" s="3">
        <v>98466.29</v>
      </c>
      <c r="AH38" s="3">
        <v>54743.42</v>
      </c>
      <c r="AI38" s="3">
        <v>11020.56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f t="shared" si="0"/>
        <v>621343.85</v>
      </c>
      <c r="BN38" s="3">
        <f t="shared" si="1"/>
        <v>1674645.65</v>
      </c>
      <c r="BO38" s="3">
        <f t="shared" si="2"/>
        <v>2295989.5</v>
      </c>
    </row>
    <row r="39" spans="1:67" x14ac:dyDescent="0.3">
      <c r="A39" s="100">
        <v>20287000</v>
      </c>
      <c r="B39" s="99">
        <v>1</v>
      </c>
      <c r="C39" s="99">
        <v>1</v>
      </c>
      <c r="D39" s="99">
        <v>1</v>
      </c>
      <c r="E39" s="99" t="s">
        <v>0</v>
      </c>
      <c r="F39" s="99" t="s">
        <v>306</v>
      </c>
      <c r="G39" s="99" t="s">
        <v>307</v>
      </c>
      <c r="H39" s="99" t="s">
        <v>308</v>
      </c>
      <c r="I39" s="99" t="s">
        <v>291</v>
      </c>
      <c r="J39" s="99" t="s">
        <v>309</v>
      </c>
      <c r="K39" s="99" t="s">
        <v>1</v>
      </c>
      <c r="L39" s="99" t="s">
        <v>310</v>
      </c>
      <c r="M39" s="99" t="s">
        <v>339</v>
      </c>
      <c r="N39" s="99" t="s">
        <v>340</v>
      </c>
      <c r="O39" s="99" t="s">
        <v>41</v>
      </c>
      <c r="P39" s="99" t="s">
        <v>41</v>
      </c>
      <c r="Q39" s="99" t="s">
        <v>1</v>
      </c>
      <c r="R39" s="95">
        <v>35356676.840000004</v>
      </c>
      <c r="S39" s="97">
        <v>40605</v>
      </c>
      <c r="T39" s="97">
        <v>49737</v>
      </c>
      <c r="U39" s="98">
        <v>78000000</v>
      </c>
      <c r="V39" s="98">
        <v>73816306.129999995</v>
      </c>
      <c r="W39" s="99" t="s">
        <v>1</v>
      </c>
      <c r="X39" s="97" t="s">
        <v>1</v>
      </c>
      <c r="Y39" s="3">
        <v>306396.86</v>
      </c>
      <c r="Z39" s="3">
        <v>562088.36</v>
      </c>
      <c r="AA39" s="3">
        <v>502723.98</v>
      </c>
      <c r="AB39" s="3">
        <v>440528.74</v>
      </c>
      <c r="AC39" s="3">
        <v>379748.94</v>
      </c>
      <c r="AD39" s="3">
        <v>318969.12</v>
      </c>
      <c r="AE39" s="3">
        <v>258938.66</v>
      </c>
      <c r="AF39" s="3">
        <v>197409.5</v>
      </c>
      <c r="AG39" s="3">
        <v>136629.70000000001</v>
      </c>
      <c r="AH39" s="3">
        <v>75849.88</v>
      </c>
      <c r="AI39" s="3">
        <v>15153.33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f t="shared" si="0"/>
        <v>868485.22</v>
      </c>
      <c r="BN39" s="3">
        <f t="shared" si="1"/>
        <v>2325951.8499999996</v>
      </c>
      <c r="BO39" s="3">
        <f t="shared" si="2"/>
        <v>3194437.0699999994</v>
      </c>
    </row>
    <row r="40" spans="1:67" x14ac:dyDescent="0.3">
      <c r="A40" s="100">
        <v>20288000</v>
      </c>
      <c r="B40" s="99">
        <v>1</v>
      </c>
      <c r="C40" s="99">
        <v>1</v>
      </c>
      <c r="D40" s="99">
        <v>1</v>
      </c>
      <c r="E40" s="99" t="s">
        <v>0</v>
      </c>
      <c r="F40" s="99" t="s">
        <v>306</v>
      </c>
      <c r="G40" s="99" t="s">
        <v>307</v>
      </c>
      <c r="H40" s="99" t="s">
        <v>308</v>
      </c>
      <c r="I40" s="99" t="s">
        <v>291</v>
      </c>
      <c r="J40" s="99" t="s">
        <v>309</v>
      </c>
      <c r="K40" s="99" t="s">
        <v>1</v>
      </c>
      <c r="L40" s="99" t="s">
        <v>310</v>
      </c>
      <c r="M40" s="99" t="s">
        <v>339</v>
      </c>
      <c r="N40" s="99" t="s">
        <v>340</v>
      </c>
      <c r="O40" s="99" t="s">
        <v>42</v>
      </c>
      <c r="P40" s="99" t="s">
        <v>42</v>
      </c>
      <c r="Q40" s="99" t="s">
        <v>1</v>
      </c>
      <c r="R40" s="95">
        <v>38502901.649999999</v>
      </c>
      <c r="S40" s="97">
        <v>40629</v>
      </c>
      <c r="T40" s="97">
        <v>49761</v>
      </c>
      <c r="U40" s="98">
        <v>100000000</v>
      </c>
      <c r="V40" s="98">
        <v>75711466.640000001</v>
      </c>
      <c r="W40" s="99" t="s">
        <v>1</v>
      </c>
      <c r="X40" s="97" t="s">
        <v>1</v>
      </c>
      <c r="Y40" s="3">
        <v>333107.11</v>
      </c>
      <c r="Z40" s="3">
        <v>611088.62</v>
      </c>
      <c r="AA40" s="3">
        <v>546549.12</v>
      </c>
      <c r="AB40" s="3">
        <v>478931.99</v>
      </c>
      <c r="AC40" s="3">
        <v>412853.68</v>
      </c>
      <c r="AD40" s="3">
        <v>346775.37</v>
      </c>
      <c r="AE40" s="3">
        <v>281511.71999999997</v>
      </c>
      <c r="AF40" s="3">
        <v>214618.74</v>
      </c>
      <c r="AG40" s="3">
        <v>148540.43</v>
      </c>
      <c r="AH40" s="3">
        <v>82462.11</v>
      </c>
      <c r="AI40" s="3">
        <v>16474.32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f t="shared" si="0"/>
        <v>944195.73</v>
      </c>
      <c r="BN40" s="3">
        <f t="shared" si="1"/>
        <v>2528717.48</v>
      </c>
      <c r="BO40" s="3">
        <f t="shared" si="2"/>
        <v>3472913.21</v>
      </c>
    </row>
    <row r="41" spans="1:67" x14ac:dyDescent="0.3">
      <c r="A41" s="100">
        <v>20289000</v>
      </c>
      <c r="B41" s="99">
        <v>1</v>
      </c>
      <c r="C41" s="99">
        <v>1</v>
      </c>
      <c r="D41" s="99">
        <v>1</v>
      </c>
      <c r="E41" s="99" t="s">
        <v>0</v>
      </c>
      <c r="F41" s="99" t="s">
        <v>306</v>
      </c>
      <c r="G41" s="99" t="s">
        <v>307</v>
      </c>
      <c r="H41" s="99" t="s">
        <v>308</v>
      </c>
      <c r="I41" s="99" t="s">
        <v>291</v>
      </c>
      <c r="J41" s="99" t="s">
        <v>309</v>
      </c>
      <c r="K41" s="99" t="s">
        <v>1</v>
      </c>
      <c r="L41" s="99" t="s">
        <v>310</v>
      </c>
      <c r="M41" s="99" t="s">
        <v>339</v>
      </c>
      <c r="N41" s="99" t="s">
        <v>340</v>
      </c>
      <c r="O41" s="99" t="s">
        <v>43</v>
      </c>
      <c r="P41" s="99" t="s">
        <v>43</v>
      </c>
      <c r="Q41" s="99" t="s">
        <v>1</v>
      </c>
      <c r="R41" s="95">
        <v>18777987.149999999</v>
      </c>
      <c r="S41" s="97">
        <v>40879</v>
      </c>
      <c r="T41" s="97">
        <v>50011</v>
      </c>
      <c r="U41" s="98">
        <v>40000000</v>
      </c>
      <c r="V41" s="98">
        <v>34159388.969999999</v>
      </c>
      <c r="W41" s="99" t="s">
        <v>1</v>
      </c>
      <c r="X41" s="97" t="s">
        <v>1</v>
      </c>
      <c r="Y41" s="3">
        <v>333695.58</v>
      </c>
      <c r="Z41" s="3">
        <v>302652.15000000002</v>
      </c>
      <c r="AA41" s="3">
        <v>272374.18</v>
      </c>
      <c r="AB41" s="3">
        <v>240565.3</v>
      </c>
      <c r="AC41" s="3">
        <v>209521.87</v>
      </c>
      <c r="AD41" s="3">
        <v>178478.44</v>
      </c>
      <c r="AE41" s="3">
        <v>147860.26</v>
      </c>
      <c r="AF41" s="3">
        <v>116391.59</v>
      </c>
      <c r="AG41" s="3">
        <v>85348.160000000003</v>
      </c>
      <c r="AH41" s="3">
        <v>54304.74</v>
      </c>
      <c r="AI41" s="3">
        <v>23346.36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f t="shared" si="0"/>
        <v>636347.73</v>
      </c>
      <c r="BN41" s="3">
        <f t="shared" si="1"/>
        <v>1328190.9000000001</v>
      </c>
      <c r="BO41" s="3">
        <f t="shared" si="2"/>
        <v>1964538.6300000001</v>
      </c>
    </row>
    <row r="42" spans="1:67" x14ac:dyDescent="0.3">
      <c r="A42" s="100">
        <v>20290000</v>
      </c>
      <c r="B42" s="99">
        <v>1</v>
      </c>
      <c r="C42" s="99">
        <v>1</v>
      </c>
      <c r="D42" s="99">
        <v>1</v>
      </c>
      <c r="E42" s="99" t="s">
        <v>0</v>
      </c>
      <c r="F42" s="99" t="s">
        <v>306</v>
      </c>
      <c r="G42" s="99" t="s">
        <v>307</v>
      </c>
      <c r="H42" s="99" t="s">
        <v>308</v>
      </c>
      <c r="I42" s="99" t="s">
        <v>291</v>
      </c>
      <c r="J42" s="99" t="s">
        <v>309</v>
      </c>
      <c r="K42" s="99" t="s">
        <v>1</v>
      </c>
      <c r="L42" s="99" t="s">
        <v>310</v>
      </c>
      <c r="M42" s="99" t="s">
        <v>339</v>
      </c>
      <c r="N42" s="99" t="s">
        <v>340</v>
      </c>
      <c r="O42" s="99" t="s">
        <v>44</v>
      </c>
      <c r="P42" s="99" t="s">
        <v>44</v>
      </c>
      <c r="Q42" s="99" t="s">
        <v>1</v>
      </c>
      <c r="R42" s="95">
        <v>136909717.632</v>
      </c>
      <c r="S42" s="97">
        <v>40892</v>
      </c>
      <c r="T42" s="97">
        <v>50024</v>
      </c>
      <c r="U42" s="98">
        <v>250000000</v>
      </c>
      <c r="V42" s="98">
        <v>248933378.06999999</v>
      </c>
      <c r="W42" s="99" t="s">
        <v>1</v>
      </c>
      <c r="X42" s="97" t="s">
        <v>1</v>
      </c>
      <c r="Y42" s="3">
        <v>2432964.0300000003</v>
      </c>
      <c r="Z42" s="3">
        <v>2206627.3600000003</v>
      </c>
      <c r="AA42" s="3">
        <v>1985871.61</v>
      </c>
      <c r="AB42" s="3">
        <v>1753954.05</v>
      </c>
      <c r="AC42" s="3">
        <v>1527617.39</v>
      </c>
      <c r="AD42" s="3">
        <v>1301280.74</v>
      </c>
      <c r="AE42" s="3">
        <v>1078044.5900000001</v>
      </c>
      <c r="AF42" s="3">
        <v>848607.44</v>
      </c>
      <c r="AG42" s="3">
        <v>622270.78</v>
      </c>
      <c r="AH42" s="3">
        <v>395934.12</v>
      </c>
      <c r="AI42" s="3">
        <v>170217.57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f t="shared" si="0"/>
        <v>4639591.3900000006</v>
      </c>
      <c r="BN42" s="3">
        <f t="shared" si="1"/>
        <v>9683798.2899999991</v>
      </c>
      <c r="BO42" s="3">
        <f t="shared" si="2"/>
        <v>14323389.68</v>
      </c>
    </row>
    <row r="43" spans="1:67" x14ac:dyDescent="0.3">
      <c r="A43" s="100">
        <v>20291000</v>
      </c>
      <c r="B43" s="99">
        <v>1</v>
      </c>
      <c r="C43" s="99">
        <v>1</v>
      </c>
      <c r="D43" s="99">
        <v>1</v>
      </c>
      <c r="E43" s="99" t="s">
        <v>0</v>
      </c>
      <c r="F43" s="99" t="s">
        <v>306</v>
      </c>
      <c r="G43" s="99" t="s">
        <v>307</v>
      </c>
      <c r="H43" s="99" t="s">
        <v>308</v>
      </c>
      <c r="I43" s="99" t="s">
        <v>291</v>
      </c>
      <c r="J43" s="99" t="s">
        <v>309</v>
      </c>
      <c r="K43" s="99" t="s">
        <v>1</v>
      </c>
      <c r="L43" s="99" t="s">
        <v>310</v>
      </c>
      <c r="M43" s="99" t="s">
        <v>339</v>
      </c>
      <c r="N43" s="99" t="s">
        <v>340</v>
      </c>
      <c r="O43" s="99" t="s">
        <v>45</v>
      </c>
      <c r="P43" s="99" t="s">
        <v>45</v>
      </c>
      <c r="Q43" s="99" t="s">
        <v>1</v>
      </c>
      <c r="R43" s="95">
        <v>19999999.938999999</v>
      </c>
      <c r="S43" s="97">
        <v>41031</v>
      </c>
      <c r="T43" s="97">
        <v>50162</v>
      </c>
      <c r="U43" s="98">
        <v>40000000</v>
      </c>
      <c r="V43" s="98">
        <v>40000000</v>
      </c>
      <c r="W43" s="99" t="s">
        <v>1</v>
      </c>
      <c r="X43" s="97" t="s">
        <v>1</v>
      </c>
      <c r="Y43" s="3">
        <v>355239.44999999995</v>
      </c>
      <c r="Z43" s="3">
        <v>323656.83999999997</v>
      </c>
      <c r="AA43" s="3">
        <v>292896.24</v>
      </c>
      <c r="AB43" s="3">
        <v>260491.63</v>
      </c>
      <c r="AC43" s="3">
        <v>228909.02</v>
      </c>
      <c r="AD43" s="3">
        <v>197326.41</v>
      </c>
      <c r="AE43" s="3">
        <v>166219.70000000001</v>
      </c>
      <c r="AF43" s="3">
        <v>134161.19</v>
      </c>
      <c r="AG43" s="3">
        <v>102578.58</v>
      </c>
      <c r="AH43" s="3">
        <v>70995.97</v>
      </c>
      <c r="AI43" s="3">
        <v>39543.160000000003</v>
      </c>
      <c r="AJ43" s="3">
        <v>7830.76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f t="shared" si="0"/>
        <v>678896.28999999992</v>
      </c>
      <c r="BN43" s="3">
        <f t="shared" si="1"/>
        <v>1500952.66</v>
      </c>
      <c r="BO43" s="3">
        <f t="shared" si="2"/>
        <v>2179848.9499999997</v>
      </c>
    </row>
    <row r="44" spans="1:67" x14ac:dyDescent="0.3">
      <c r="A44" s="100">
        <v>20292000</v>
      </c>
      <c r="B44" s="99">
        <v>1</v>
      </c>
      <c r="C44" s="99">
        <v>1</v>
      </c>
      <c r="D44" s="99">
        <v>1</v>
      </c>
      <c r="E44" s="99" t="s">
        <v>0</v>
      </c>
      <c r="F44" s="99" t="s">
        <v>306</v>
      </c>
      <c r="G44" s="99" t="s">
        <v>307</v>
      </c>
      <c r="H44" s="99" t="s">
        <v>308</v>
      </c>
      <c r="I44" s="99" t="s">
        <v>291</v>
      </c>
      <c r="J44" s="99" t="s">
        <v>309</v>
      </c>
      <c r="K44" s="99" t="s">
        <v>1</v>
      </c>
      <c r="L44" s="99" t="s">
        <v>310</v>
      </c>
      <c r="M44" s="99" t="s">
        <v>339</v>
      </c>
      <c r="N44" s="99" t="s">
        <v>340</v>
      </c>
      <c r="O44" s="99" t="s">
        <v>46</v>
      </c>
      <c r="P44" s="99" t="s">
        <v>46</v>
      </c>
      <c r="Q44" s="99" t="s">
        <v>1</v>
      </c>
      <c r="R44" s="95">
        <v>1161433.0900000001</v>
      </c>
      <c r="S44" s="97">
        <v>41031</v>
      </c>
      <c r="T44" s="97">
        <v>50162</v>
      </c>
      <c r="U44" s="98">
        <v>2270161.4900000002</v>
      </c>
      <c r="V44" s="98">
        <v>2270161.79</v>
      </c>
      <c r="W44" s="99" t="s">
        <v>1</v>
      </c>
      <c r="X44" s="97" t="s">
        <v>1</v>
      </c>
      <c r="Y44" s="3">
        <v>20629.339999999997</v>
      </c>
      <c r="Z44" s="3">
        <v>18795.28</v>
      </c>
      <c r="AA44" s="3">
        <v>17008.97</v>
      </c>
      <c r="AB44" s="3">
        <v>15127.18</v>
      </c>
      <c r="AC44" s="3">
        <v>13293.12</v>
      </c>
      <c r="AD44" s="3">
        <v>11459.07</v>
      </c>
      <c r="AE44" s="3">
        <v>9652.65</v>
      </c>
      <c r="AF44" s="3">
        <v>7790.96</v>
      </c>
      <c r="AG44" s="3">
        <v>5956.9</v>
      </c>
      <c r="AH44" s="3">
        <v>4122.8599999999997</v>
      </c>
      <c r="AI44" s="3">
        <v>2296.33</v>
      </c>
      <c r="AJ44" s="3">
        <v>454.75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f t="shared" si="0"/>
        <v>39424.619999999995</v>
      </c>
      <c r="BN44" s="3">
        <f t="shared" si="1"/>
        <v>87162.790000000008</v>
      </c>
      <c r="BO44" s="3">
        <f t="shared" si="2"/>
        <v>126587.41</v>
      </c>
    </row>
    <row r="45" spans="1:67" x14ac:dyDescent="0.3">
      <c r="A45" s="100">
        <v>20293000</v>
      </c>
      <c r="B45" s="99">
        <v>1</v>
      </c>
      <c r="C45" s="99">
        <v>1</v>
      </c>
      <c r="D45" s="99">
        <v>1</v>
      </c>
      <c r="E45" s="99" t="s">
        <v>0</v>
      </c>
      <c r="F45" s="99" t="s">
        <v>306</v>
      </c>
      <c r="G45" s="99" t="s">
        <v>307</v>
      </c>
      <c r="H45" s="99" t="s">
        <v>308</v>
      </c>
      <c r="I45" s="99" t="s">
        <v>291</v>
      </c>
      <c r="J45" s="99" t="s">
        <v>309</v>
      </c>
      <c r="K45" s="99" t="s">
        <v>1</v>
      </c>
      <c r="L45" s="99" t="s">
        <v>310</v>
      </c>
      <c r="M45" s="99" t="s">
        <v>339</v>
      </c>
      <c r="N45" s="99" t="s">
        <v>340</v>
      </c>
      <c r="O45" s="99" t="s">
        <v>47</v>
      </c>
      <c r="P45" s="99" t="s">
        <v>47</v>
      </c>
      <c r="Q45" s="99" t="s">
        <v>1</v>
      </c>
      <c r="R45" s="95">
        <v>8132756.3600000003</v>
      </c>
      <c r="S45" s="97">
        <v>40984</v>
      </c>
      <c r="T45" s="97">
        <v>50115</v>
      </c>
      <c r="U45" s="98">
        <v>14559417.130000001</v>
      </c>
      <c r="V45" s="98">
        <v>14334092.779999999</v>
      </c>
      <c r="W45" s="99" t="s">
        <v>1</v>
      </c>
      <c r="X45" s="97" t="s">
        <v>1</v>
      </c>
      <c r="Y45" s="3">
        <v>71113.36</v>
      </c>
      <c r="Z45" s="3">
        <v>131422.69</v>
      </c>
      <c r="AA45" s="3">
        <v>118932.17</v>
      </c>
      <c r="AB45" s="3">
        <v>105774.09</v>
      </c>
      <c r="AC45" s="3">
        <v>92949.79</v>
      </c>
      <c r="AD45" s="3">
        <v>80125.5</v>
      </c>
      <c r="AE45" s="3">
        <v>67494.44</v>
      </c>
      <c r="AF45" s="3">
        <v>54476.9</v>
      </c>
      <c r="AG45" s="3">
        <v>41652.61</v>
      </c>
      <c r="AH45" s="3">
        <v>28828.31</v>
      </c>
      <c r="AI45" s="3">
        <v>16056.72</v>
      </c>
      <c r="AJ45" s="3">
        <v>3179.72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f t="shared" si="0"/>
        <v>202536.05</v>
      </c>
      <c r="BN45" s="3">
        <f t="shared" si="1"/>
        <v>609470.25</v>
      </c>
      <c r="BO45" s="3">
        <f t="shared" si="2"/>
        <v>812006.3</v>
      </c>
    </row>
    <row r="46" spans="1:67" x14ac:dyDescent="0.3">
      <c r="A46" s="100">
        <v>20295000</v>
      </c>
      <c r="B46" s="99">
        <v>1</v>
      </c>
      <c r="C46" s="99">
        <v>1</v>
      </c>
      <c r="D46" s="99">
        <v>1</v>
      </c>
      <c r="E46" s="99" t="s">
        <v>0</v>
      </c>
      <c r="F46" s="99" t="s">
        <v>306</v>
      </c>
      <c r="G46" s="99" t="s">
        <v>307</v>
      </c>
      <c r="H46" s="99" t="s">
        <v>308</v>
      </c>
      <c r="I46" s="99" t="s">
        <v>291</v>
      </c>
      <c r="J46" s="99" t="s">
        <v>309</v>
      </c>
      <c r="K46" s="99" t="s">
        <v>1</v>
      </c>
      <c r="L46" s="99" t="s">
        <v>310</v>
      </c>
      <c r="M46" s="99" t="s">
        <v>339</v>
      </c>
      <c r="N46" s="99" t="s">
        <v>340</v>
      </c>
      <c r="O46" s="99" t="s">
        <v>48</v>
      </c>
      <c r="P46" s="99" t="s">
        <v>48</v>
      </c>
      <c r="Q46" s="99" t="s">
        <v>1</v>
      </c>
      <c r="R46" s="95">
        <v>1518294.14</v>
      </c>
      <c r="S46" s="97">
        <v>41136</v>
      </c>
      <c r="T46" s="97">
        <v>50267</v>
      </c>
      <c r="U46" s="98">
        <v>10000000</v>
      </c>
      <c r="V46" s="98">
        <v>2447205.3199999998</v>
      </c>
      <c r="W46" s="99" t="s">
        <v>1</v>
      </c>
      <c r="X46" s="97" t="s">
        <v>1</v>
      </c>
      <c r="Y46" s="3">
        <v>25590.07</v>
      </c>
      <c r="Z46" s="3">
        <v>9942.7900000000009</v>
      </c>
      <c r="AA46" s="3">
        <v>15812.68</v>
      </c>
      <c r="AB46" s="3">
        <v>11342.85</v>
      </c>
      <c r="AC46" s="3">
        <v>8096.47</v>
      </c>
      <c r="AD46" s="3">
        <v>5717.54</v>
      </c>
      <c r="AE46" s="3">
        <v>3984.16</v>
      </c>
      <c r="AF46" s="3">
        <v>2696.87</v>
      </c>
      <c r="AG46" s="3">
        <v>1760.79</v>
      </c>
      <c r="AH46" s="3">
        <v>1077.7</v>
      </c>
      <c r="AI46" s="3">
        <v>579.41</v>
      </c>
      <c r="AJ46" s="3">
        <v>212.37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f t="shared" si="0"/>
        <v>35532.86</v>
      </c>
      <c r="BN46" s="3">
        <f t="shared" si="1"/>
        <v>51280.840000000004</v>
      </c>
      <c r="BO46" s="3">
        <f t="shared" si="2"/>
        <v>86813.700000000012</v>
      </c>
    </row>
    <row r="47" spans="1:67" x14ac:dyDescent="0.3">
      <c r="A47" s="100">
        <v>20297000</v>
      </c>
      <c r="B47" s="99">
        <v>1</v>
      </c>
      <c r="C47" s="99">
        <v>1</v>
      </c>
      <c r="D47" s="99">
        <v>1</v>
      </c>
      <c r="E47" s="99" t="s">
        <v>0</v>
      </c>
      <c r="F47" s="99" t="s">
        <v>306</v>
      </c>
      <c r="G47" s="99" t="s">
        <v>307</v>
      </c>
      <c r="H47" s="99" t="s">
        <v>308</v>
      </c>
      <c r="I47" s="99" t="s">
        <v>291</v>
      </c>
      <c r="J47" s="99" t="s">
        <v>309</v>
      </c>
      <c r="K47" s="99" t="s">
        <v>1</v>
      </c>
      <c r="L47" s="99" t="s">
        <v>310</v>
      </c>
      <c r="M47" s="99" t="s">
        <v>339</v>
      </c>
      <c r="N47" s="99" t="s">
        <v>340</v>
      </c>
      <c r="O47" s="99" t="s">
        <v>49</v>
      </c>
      <c r="P47" s="99" t="s">
        <v>49</v>
      </c>
      <c r="Q47" s="99" t="s">
        <v>1</v>
      </c>
      <c r="R47" s="95">
        <v>28571428.579999998</v>
      </c>
      <c r="S47" s="97">
        <v>41243</v>
      </c>
      <c r="T47" s="97">
        <v>50374</v>
      </c>
      <c r="U47" s="98">
        <v>50000000</v>
      </c>
      <c r="V47" s="98">
        <v>50000000</v>
      </c>
      <c r="W47" s="99" t="s">
        <v>1</v>
      </c>
      <c r="X47" s="97" t="s">
        <v>1</v>
      </c>
      <c r="Y47" s="3">
        <v>513916.66000000003</v>
      </c>
      <c r="Z47" s="3">
        <v>470171.43000000005</v>
      </c>
      <c r="AA47" s="3">
        <v>427624.68</v>
      </c>
      <c r="AB47" s="3">
        <v>382680.95</v>
      </c>
      <c r="AC47" s="3">
        <v>338935.71</v>
      </c>
      <c r="AD47" s="3">
        <v>295190.46999999997</v>
      </c>
      <c r="AE47" s="3">
        <v>252164.33</v>
      </c>
      <c r="AF47" s="3">
        <v>207699.99</v>
      </c>
      <c r="AG47" s="3">
        <v>163954.76</v>
      </c>
      <c r="AH47" s="3">
        <v>120209.52</v>
      </c>
      <c r="AI47" s="3">
        <v>76703.98</v>
      </c>
      <c r="AJ47" s="3">
        <v>32719.040000000001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f t="shared" si="0"/>
        <v>984088.09000000008</v>
      </c>
      <c r="BN47" s="3">
        <f t="shared" si="1"/>
        <v>2297883.4300000002</v>
      </c>
      <c r="BO47" s="3">
        <f t="shared" si="2"/>
        <v>3281971.5200000005</v>
      </c>
    </row>
    <row r="48" spans="1:67" x14ac:dyDescent="0.3">
      <c r="A48" s="100">
        <v>20298000</v>
      </c>
      <c r="B48" s="99">
        <v>1</v>
      </c>
      <c r="C48" s="99">
        <v>1</v>
      </c>
      <c r="D48" s="99">
        <v>1</v>
      </c>
      <c r="E48" s="99" t="s">
        <v>0</v>
      </c>
      <c r="F48" s="99" t="s">
        <v>306</v>
      </c>
      <c r="G48" s="99" t="s">
        <v>307</v>
      </c>
      <c r="H48" s="99" t="s">
        <v>308</v>
      </c>
      <c r="I48" s="99" t="s">
        <v>291</v>
      </c>
      <c r="J48" s="99" t="s">
        <v>309</v>
      </c>
      <c r="K48" s="99" t="s">
        <v>1</v>
      </c>
      <c r="L48" s="99" t="s">
        <v>310</v>
      </c>
      <c r="M48" s="99" t="s">
        <v>339</v>
      </c>
      <c r="N48" s="99" t="s">
        <v>340</v>
      </c>
      <c r="O48" s="99" t="s">
        <v>50</v>
      </c>
      <c r="P48" s="99" t="s">
        <v>50</v>
      </c>
      <c r="Q48" s="99" t="s">
        <v>1</v>
      </c>
      <c r="R48" s="95">
        <v>94990000</v>
      </c>
      <c r="S48" s="97">
        <v>41348</v>
      </c>
      <c r="T48" s="97">
        <v>50359</v>
      </c>
      <c r="U48" s="98">
        <v>100000000</v>
      </c>
      <c r="V48" s="98">
        <v>94990000</v>
      </c>
      <c r="W48" s="99" t="s">
        <v>1</v>
      </c>
      <c r="X48" s="97" t="s">
        <v>1</v>
      </c>
      <c r="Y48" s="3">
        <v>1622904.15</v>
      </c>
      <c r="Z48" s="3">
        <v>1293689.1000000001</v>
      </c>
      <c r="AA48" s="3">
        <v>463586.91</v>
      </c>
      <c r="AB48" s="3">
        <v>164979.95000000001</v>
      </c>
      <c r="AC48" s="3">
        <v>58906.27</v>
      </c>
      <c r="AD48" s="3">
        <v>21024.48</v>
      </c>
      <c r="AE48" s="3">
        <v>7521.63</v>
      </c>
      <c r="AF48" s="3">
        <v>2664.43</v>
      </c>
      <c r="AG48" s="3">
        <v>939.06</v>
      </c>
      <c r="AH48" s="3">
        <v>322.82</v>
      </c>
      <c r="AI48" s="3">
        <v>103.17</v>
      </c>
      <c r="AJ48" s="3">
        <v>24.25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f t="shared" si="0"/>
        <v>2916593.25</v>
      </c>
      <c r="BN48" s="3">
        <f t="shared" si="1"/>
        <v>720072.97000000009</v>
      </c>
      <c r="BO48" s="3">
        <f t="shared" si="2"/>
        <v>3636666.22</v>
      </c>
    </row>
    <row r="49" spans="1:67" x14ac:dyDescent="0.3">
      <c r="A49" s="100">
        <v>20299000</v>
      </c>
      <c r="B49" s="99">
        <v>1</v>
      </c>
      <c r="C49" s="99">
        <v>1</v>
      </c>
      <c r="D49" s="99">
        <v>1</v>
      </c>
      <c r="E49" s="99" t="s">
        <v>0</v>
      </c>
      <c r="F49" s="99" t="s">
        <v>306</v>
      </c>
      <c r="G49" s="99" t="s">
        <v>307</v>
      </c>
      <c r="H49" s="99" t="s">
        <v>308</v>
      </c>
      <c r="I49" s="99" t="s">
        <v>291</v>
      </c>
      <c r="J49" s="99" t="s">
        <v>309</v>
      </c>
      <c r="K49" s="99" t="s">
        <v>1</v>
      </c>
      <c r="L49" s="99" t="s">
        <v>310</v>
      </c>
      <c r="M49" s="99" t="s">
        <v>339</v>
      </c>
      <c r="N49" s="99" t="s">
        <v>340</v>
      </c>
      <c r="O49" s="99" t="s">
        <v>51</v>
      </c>
      <c r="P49" s="99" t="s">
        <v>51</v>
      </c>
      <c r="Q49" s="99" t="s">
        <v>1</v>
      </c>
      <c r="R49" s="95">
        <v>1573354.96</v>
      </c>
      <c r="S49" s="97">
        <v>41348</v>
      </c>
      <c r="T49" s="97">
        <v>50359</v>
      </c>
      <c r="U49" s="98">
        <v>2168540.1800000002</v>
      </c>
      <c r="V49" s="98">
        <v>2139185.0099999998</v>
      </c>
      <c r="W49" s="99" t="s">
        <v>1</v>
      </c>
      <c r="X49" s="97" t="s">
        <v>1</v>
      </c>
      <c r="Y49" s="3">
        <v>26079.08</v>
      </c>
      <c r="Z49" s="3">
        <v>19115.96</v>
      </c>
      <c r="AA49" s="3">
        <v>13998.61</v>
      </c>
      <c r="AB49" s="3">
        <v>10135.549999999999</v>
      </c>
      <c r="AC49" s="3">
        <v>7304.18</v>
      </c>
      <c r="AD49" s="3">
        <v>5206.57</v>
      </c>
      <c r="AE49" s="3">
        <v>3663.49</v>
      </c>
      <c r="AF49" s="3">
        <v>2501.27</v>
      </c>
      <c r="AG49" s="3">
        <v>1648.34</v>
      </c>
      <c r="AH49" s="3">
        <v>1016.43</v>
      </c>
      <c r="AI49" s="3">
        <v>550.08000000000004</v>
      </c>
      <c r="AJ49" s="3">
        <v>201.48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f t="shared" si="0"/>
        <v>45195.040000000001</v>
      </c>
      <c r="BN49" s="3">
        <f t="shared" si="1"/>
        <v>46226</v>
      </c>
      <c r="BO49" s="3">
        <f t="shared" si="2"/>
        <v>91421.040000000008</v>
      </c>
    </row>
    <row r="50" spans="1:67" x14ac:dyDescent="0.3">
      <c r="A50" s="100">
        <v>20300000</v>
      </c>
      <c r="B50" s="99">
        <v>1</v>
      </c>
      <c r="C50" s="99">
        <v>1</v>
      </c>
      <c r="D50" s="99">
        <v>1</v>
      </c>
      <c r="E50" s="99" t="s">
        <v>0</v>
      </c>
      <c r="F50" s="99" t="s">
        <v>306</v>
      </c>
      <c r="G50" s="99" t="s">
        <v>307</v>
      </c>
      <c r="H50" s="99" t="s">
        <v>308</v>
      </c>
      <c r="I50" s="99" t="s">
        <v>291</v>
      </c>
      <c r="J50" s="99" t="s">
        <v>309</v>
      </c>
      <c r="K50" s="99" t="s">
        <v>1</v>
      </c>
      <c r="L50" s="99" t="s">
        <v>310</v>
      </c>
      <c r="M50" s="99" t="s">
        <v>339</v>
      </c>
      <c r="N50" s="99" t="s">
        <v>340</v>
      </c>
      <c r="O50" s="99" t="s">
        <v>52</v>
      </c>
      <c r="P50" s="99" t="s">
        <v>52</v>
      </c>
      <c r="Q50" s="99" t="s">
        <v>1</v>
      </c>
      <c r="R50" s="95">
        <v>94118010.799999997</v>
      </c>
      <c r="S50" s="97">
        <v>41487</v>
      </c>
      <c r="T50" s="97">
        <v>50389</v>
      </c>
      <c r="U50" s="98">
        <v>100000000</v>
      </c>
      <c r="V50" s="98">
        <v>94118010.799999997</v>
      </c>
      <c r="W50" s="99" t="s">
        <v>1</v>
      </c>
      <c r="X50" s="97" t="s">
        <v>1</v>
      </c>
      <c r="Y50" s="3">
        <v>1430128.5</v>
      </c>
      <c r="Z50" s="3">
        <v>868314.75</v>
      </c>
      <c r="AA50" s="3">
        <v>528191.09</v>
      </c>
      <c r="AB50" s="3">
        <v>318686.36</v>
      </c>
      <c r="AC50" s="3">
        <v>192233.56</v>
      </c>
      <c r="AD50" s="3">
        <v>115313.46</v>
      </c>
      <c r="AE50" s="3">
        <v>68735.990000000005</v>
      </c>
      <c r="AF50" s="3">
        <v>40061.68</v>
      </c>
      <c r="AG50" s="3">
        <v>22748.6</v>
      </c>
      <c r="AH50" s="3">
        <v>12217.24</v>
      </c>
      <c r="AI50" s="3">
        <v>5830.32</v>
      </c>
      <c r="AJ50" s="3">
        <v>1914.13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f t="shared" si="0"/>
        <v>2298443.25</v>
      </c>
      <c r="BN50" s="3">
        <f t="shared" si="1"/>
        <v>1305932.43</v>
      </c>
      <c r="BO50" s="3">
        <f t="shared" si="2"/>
        <v>3604375.6799999997</v>
      </c>
    </row>
    <row r="51" spans="1:67" x14ac:dyDescent="0.3">
      <c r="A51" s="100">
        <v>20301000</v>
      </c>
      <c r="B51" s="99">
        <v>1</v>
      </c>
      <c r="C51" s="99">
        <v>1</v>
      </c>
      <c r="D51" s="99">
        <v>0</v>
      </c>
      <c r="E51" s="99" t="s">
        <v>0</v>
      </c>
      <c r="F51" s="99" t="s">
        <v>306</v>
      </c>
      <c r="G51" s="99" t="s">
        <v>307</v>
      </c>
      <c r="H51" s="99" t="s">
        <v>317</v>
      </c>
      <c r="I51" s="99" t="s">
        <v>336</v>
      </c>
      <c r="J51" s="99" t="s">
        <v>309</v>
      </c>
      <c r="K51" s="99" t="s">
        <v>1</v>
      </c>
      <c r="L51" s="99" t="s">
        <v>342</v>
      </c>
      <c r="M51" s="99" t="s">
        <v>339</v>
      </c>
      <c r="N51" s="99" t="s">
        <v>340</v>
      </c>
      <c r="O51" s="99" t="s">
        <v>53</v>
      </c>
      <c r="P51" s="99" t="s">
        <v>53</v>
      </c>
      <c r="Q51" s="99" t="s">
        <v>1</v>
      </c>
      <c r="R51" s="95">
        <v>8000000</v>
      </c>
      <c r="S51" s="97">
        <v>41540</v>
      </c>
      <c r="T51" s="97">
        <v>48837</v>
      </c>
      <c r="U51" s="98">
        <v>15000000</v>
      </c>
      <c r="V51" s="98">
        <v>15000000</v>
      </c>
      <c r="W51" s="99" t="s">
        <v>1</v>
      </c>
      <c r="X51" s="97" t="s">
        <v>1</v>
      </c>
      <c r="Y51" s="3">
        <v>222170.42</v>
      </c>
      <c r="Z51" s="3">
        <v>396525.89</v>
      </c>
      <c r="AA51" s="3">
        <v>338729.39</v>
      </c>
      <c r="AB51" s="3">
        <v>279000.96999999997</v>
      </c>
      <c r="AC51" s="3">
        <v>220238.5</v>
      </c>
      <c r="AD51" s="3">
        <v>161476.04</v>
      </c>
      <c r="AE51" s="3">
        <v>103035.55</v>
      </c>
      <c r="AF51" s="3">
        <v>43951.1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f t="shared" si="0"/>
        <v>618696.31000000006</v>
      </c>
      <c r="BN51" s="3">
        <f t="shared" si="1"/>
        <v>1146431.55</v>
      </c>
      <c r="BO51" s="3">
        <f t="shared" si="2"/>
        <v>1765127.86</v>
      </c>
    </row>
    <row r="52" spans="1:67" x14ac:dyDescent="0.3">
      <c r="A52" s="100">
        <v>20302000</v>
      </c>
      <c r="B52" s="99">
        <v>1</v>
      </c>
      <c r="C52" s="99">
        <v>1</v>
      </c>
      <c r="D52" s="99">
        <v>1</v>
      </c>
      <c r="E52" s="99" t="s">
        <v>0</v>
      </c>
      <c r="F52" s="99" t="s">
        <v>306</v>
      </c>
      <c r="G52" s="99" t="s">
        <v>307</v>
      </c>
      <c r="H52" s="99" t="s">
        <v>308</v>
      </c>
      <c r="I52" s="99" t="s">
        <v>291</v>
      </c>
      <c r="J52" s="99" t="s">
        <v>309</v>
      </c>
      <c r="K52" s="99" t="s">
        <v>1</v>
      </c>
      <c r="L52" s="99" t="s">
        <v>310</v>
      </c>
      <c r="M52" s="99" t="s">
        <v>339</v>
      </c>
      <c r="N52" s="99" t="s">
        <v>340</v>
      </c>
      <c r="O52" s="99" t="s">
        <v>54</v>
      </c>
      <c r="P52" s="99" t="s">
        <v>54</v>
      </c>
      <c r="Q52" s="99" t="s">
        <v>1</v>
      </c>
      <c r="R52" s="95">
        <v>267002186.13</v>
      </c>
      <c r="S52" s="97">
        <v>41611</v>
      </c>
      <c r="T52" s="97">
        <v>50724</v>
      </c>
      <c r="U52" s="98">
        <v>270000000</v>
      </c>
      <c r="V52" s="98">
        <v>267002186.13</v>
      </c>
      <c r="W52" s="99" t="s">
        <v>1</v>
      </c>
      <c r="X52" s="97" t="s">
        <v>1</v>
      </c>
      <c r="Y52" s="3">
        <v>7876564.4900000002</v>
      </c>
      <c r="Z52" s="3">
        <v>7876564.4900000002</v>
      </c>
      <c r="AA52" s="3">
        <v>4887541.05</v>
      </c>
      <c r="AB52" s="3">
        <v>2525789</v>
      </c>
      <c r="AC52" s="3">
        <v>1308478.96</v>
      </c>
      <c r="AD52" s="3">
        <v>676888.72</v>
      </c>
      <c r="AE52" s="3">
        <v>350309.47</v>
      </c>
      <c r="AF52" s="3">
        <v>179172.58</v>
      </c>
      <c r="AG52" s="3">
        <v>90958.88</v>
      </c>
      <c r="AH52" s="3">
        <v>45189.54</v>
      </c>
      <c r="AI52" s="3">
        <v>21512.639999999999</v>
      </c>
      <c r="AJ52" s="3">
        <v>9121.39</v>
      </c>
      <c r="AK52" s="3">
        <v>2728.67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f t="shared" si="0"/>
        <v>15753128.98</v>
      </c>
      <c r="BN52" s="3">
        <f t="shared" si="1"/>
        <v>10097690.900000002</v>
      </c>
      <c r="BO52" s="3">
        <f t="shared" si="2"/>
        <v>25850819.880000003</v>
      </c>
    </row>
    <row r="53" spans="1:67" x14ac:dyDescent="0.3">
      <c r="A53" s="100">
        <v>20303000</v>
      </c>
      <c r="B53" s="99">
        <v>1</v>
      </c>
      <c r="C53" s="99">
        <v>1</v>
      </c>
      <c r="D53" s="99">
        <v>1</v>
      </c>
      <c r="E53" s="99" t="s">
        <v>0</v>
      </c>
      <c r="F53" s="99" t="s">
        <v>306</v>
      </c>
      <c r="G53" s="99" t="s">
        <v>307</v>
      </c>
      <c r="H53" s="99" t="s">
        <v>308</v>
      </c>
      <c r="I53" s="99" t="s">
        <v>291</v>
      </c>
      <c r="J53" s="99" t="s">
        <v>309</v>
      </c>
      <c r="K53" s="99" t="s">
        <v>1</v>
      </c>
      <c r="L53" s="99" t="s">
        <v>310</v>
      </c>
      <c r="M53" s="99" t="s">
        <v>339</v>
      </c>
      <c r="N53" s="99" t="s">
        <v>340</v>
      </c>
      <c r="O53" s="99" t="s">
        <v>55</v>
      </c>
      <c r="P53" s="99" t="s">
        <v>55</v>
      </c>
      <c r="Q53" s="99" t="s">
        <v>1</v>
      </c>
      <c r="R53" s="95">
        <v>14660066.755000001</v>
      </c>
      <c r="S53" s="97">
        <v>41726</v>
      </c>
      <c r="T53" s="97">
        <v>48898</v>
      </c>
      <c r="U53" s="98">
        <v>30000000</v>
      </c>
      <c r="V53" s="98">
        <v>29950000</v>
      </c>
      <c r="W53" s="99" t="s">
        <v>1</v>
      </c>
      <c r="X53" s="97" t="s">
        <v>1</v>
      </c>
      <c r="Y53" s="3">
        <v>228081.69</v>
      </c>
      <c r="Z53" s="3">
        <v>140498.99</v>
      </c>
      <c r="AA53" s="3">
        <v>85924.08</v>
      </c>
      <c r="AB53" s="3">
        <v>51322.69</v>
      </c>
      <c r="AC53" s="3">
        <v>29822.799999999999</v>
      </c>
      <c r="AD53" s="3">
        <v>16360.81</v>
      </c>
      <c r="AE53" s="3">
        <v>7957.97</v>
      </c>
      <c r="AF53" s="3">
        <v>2653.84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f t="shared" si="0"/>
        <v>368580.68</v>
      </c>
      <c r="BN53" s="3">
        <f t="shared" si="1"/>
        <v>194042.19</v>
      </c>
      <c r="BO53" s="3">
        <f t="shared" si="2"/>
        <v>562622.87</v>
      </c>
    </row>
    <row r="54" spans="1:67" x14ac:dyDescent="0.3">
      <c r="A54" s="100">
        <v>20304000</v>
      </c>
      <c r="B54" s="99">
        <v>1</v>
      </c>
      <c r="C54" s="99">
        <v>1</v>
      </c>
      <c r="D54" s="99">
        <v>1</v>
      </c>
      <c r="E54" s="99" t="s">
        <v>0</v>
      </c>
      <c r="F54" s="99" t="s">
        <v>306</v>
      </c>
      <c r="G54" s="99" t="s">
        <v>307</v>
      </c>
      <c r="H54" s="99" t="s">
        <v>308</v>
      </c>
      <c r="I54" s="99" t="s">
        <v>291</v>
      </c>
      <c r="J54" s="99" t="s">
        <v>309</v>
      </c>
      <c r="K54" s="99" t="s">
        <v>1</v>
      </c>
      <c r="L54" s="99" t="s">
        <v>310</v>
      </c>
      <c r="M54" s="99" t="s">
        <v>339</v>
      </c>
      <c r="N54" s="99" t="s">
        <v>340</v>
      </c>
      <c r="O54" s="99" t="s">
        <v>56</v>
      </c>
      <c r="P54" s="99" t="s">
        <v>56</v>
      </c>
      <c r="Q54" s="99" t="s">
        <v>1</v>
      </c>
      <c r="R54" s="95">
        <v>59363606.200000003</v>
      </c>
      <c r="S54" s="97">
        <v>41726</v>
      </c>
      <c r="T54" s="97">
        <v>50785</v>
      </c>
      <c r="U54" s="98">
        <v>60000000</v>
      </c>
      <c r="V54" s="98">
        <v>59363606.200000003</v>
      </c>
      <c r="W54" s="99" t="s">
        <v>1</v>
      </c>
      <c r="X54" s="97" t="s">
        <v>1</v>
      </c>
      <c r="Y54" s="3">
        <v>1236644.6200000001</v>
      </c>
      <c r="Z54" s="3">
        <v>504429.87</v>
      </c>
      <c r="AA54" s="3">
        <v>764431.91</v>
      </c>
      <c r="AB54" s="3">
        <v>514548.05</v>
      </c>
      <c r="AC54" s="3">
        <v>346175.21</v>
      </c>
      <c r="AD54" s="3">
        <v>231863.24</v>
      </c>
      <c r="AE54" s="3">
        <v>154633.22</v>
      </c>
      <c r="AF54" s="3">
        <v>101563.96</v>
      </c>
      <c r="AG54" s="3">
        <v>65791.399999999994</v>
      </c>
      <c r="AH54" s="3">
        <v>41504.6</v>
      </c>
      <c r="AI54" s="3">
        <v>25075.08</v>
      </c>
      <c r="AJ54" s="3">
        <v>13821.22</v>
      </c>
      <c r="AK54" s="3">
        <v>6220.95</v>
      </c>
      <c r="AL54" s="3">
        <v>1060.9100000000001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f t="shared" si="0"/>
        <v>1741074.4900000002</v>
      </c>
      <c r="BN54" s="3">
        <f t="shared" si="1"/>
        <v>2266689.7500000005</v>
      </c>
      <c r="BO54" s="3">
        <f t="shared" si="2"/>
        <v>4007764.2400000007</v>
      </c>
    </row>
    <row r="55" spans="1:67" x14ac:dyDescent="0.3">
      <c r="A55" s="100">
        <v>20305000</v>
      </c>
      <c r="B55" s="99">
        <v>1</v>
      </c>
      <c r="C55" s="99">
        <v>1</v>
      </c>
      <c r="D55" s="99">
        <v>1</v>
      </c>
      <c r="E55" s="99" t="s">
        <v>0</v>
      </c>
      <c r="F55" s="99" t="s">
        <v>306</v>
      </c>
      <c r="G55" s="99" t="s">
        <v>307</v>
      </c>
      <c r="H55" s="99" t="s">
        <v>308</v>
      </c>
      <c r="I55" s="99" t="s">
        <v>291</v>
      </c>
      <c r="J55" s="99" t="s">
        <v>309</v>
      </c>
      <c r="K55" s="99" t="s">
        <v>1</v>
      </c>
      <c r="L55" s="99" t="s">
        <v>310</v>
      </c>
      <c r="M55" s="99" t="s">
        <v>339</v>
      </c>
      <c r="N55" s="99" t="s">
        <v>340</v>
      </c>
      <c r="O55" s="99" t="s">
        <v>57</v>
      </c>
      <c r="P55" s="99" t="s">
        <v>57</v>
      </c>
      <c r="Q55" s="99" t="s">
        <v>1</v>
      </c>
      <c r="R55" s="95">
        <v>10329042.83</v>
      </c>
      <c r="S55" s="97">
        <v>41753</v>
      </c>
      <c r="T55" s="97">
        <v>50785</v>
      </c>
      <c r="U55" s="98">
        <v>20000000</v>
      </c>
      <c r="V55" s="98">
        <v>10329042.83</v>
      </c>
      <c r="W55" s="99" t="s">
        <v>1</v>
      </c>
      <c r="X55" s="97" t="s">
        <v>1</v>
      </c>
      <c r="Y55" s="3">
        <v>171619.51</v>
      </c>
      <c r="Z55" s="3">
        <v>66906.210000000006</v>
      </c>
      <c r="AA55" s="3">
        <v>106850.65</v>
      </c>
      <c r="AB55" s="3">
        <v>77227.13</v>
      </c>
      <c r="AC55" s="3">
        <v>55712.82</v>
      </c>
      <c r="AD55" s="3">
        <v>39945.07</v>
      </c>
      <c r="AE55" s="3">
        <v>28459.87</v>
      </c>
      <c r="AF55" s="3">
        <v>19919.490000000002</v>
      </c>
      <c r="AG55" s="3">
        <v>13712.16</v>
      </c>
      <c r="AH55" s="3">
        <v>9162.75</v>
      </c>
      <c r="AI55" s="3">
        <v>5842.52</v>
      </c>
      <c r="AJ55" s="3">
        <v>3384.84</v>
      </c>
      <c r="AK55" s="3">
        <v>1593.95</v>
      </c>
      <c r="AL55" s="3">
        <v>281.36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f t="shared" si="0"/>
        <v>238525.72000000003</v>
      </c>
      <c r="BN55" s="3">
        <f t="shared" si="1"/>
        <v>362092.61</v>
      </c>
      <c r="BO55" s="3">
        <f t="shared" si="2"/>
        <v>600618.33000000007</v>
      </c>
    </row>
    <row r="56" spans="1:67" x14ac:dyDescent="0.3">
      <c r="A56" s="100">
        <v>20306000</v>
      </c>
      <c r="B56" s="99">
        <v>1</v>
      </c>
      <c r="C56" s="99">
        <v>1</v>
      </c>
      <c r="D56" s="99">
        <v>1</v>
      </c>
      <c r="E56" s="99" t="s">
        <v>0</v>
      </c>
      <c r="F56" s="99" t="s">
        <v>306</v>
      </c>
      <c r="G56" s="99" t="s">
        <v>307</v>
      </c>
      <c r="H56" s="99" t="s">
        <v>308</v>
      </c>
      <c r="I56" s="99" t="s">
        <v>291</v>
      </c>
      <c r="J56" s="99" t="s">
        <v>309</v>
      </c>
      <c r="K56" s="99" t="s">
        <v>1</v>
      </c>
      <c r="L56" s="99" t="s">
        <v>310</v>
      </c>
      <c r="M56" s="99" t="s">
        <v>339</v>
      </c>
      <c r="N56" s="99" t="s">
        <v>340</v>
      </c>
      <c r="O56" s="99" t="s">
        <v>58</v>
      </c>
      <c r="P56" s="99" t="s">
        <v>58</v>
      </c>
      <c r="Q56" s="99" t="s">
        <v>1</v>
      </c>
      <c r="R56" s="95">
        <v>170000000</v>
      </c>
      <c r="S56" s="97">
        <v>41851</v>
      </c>
      <c r="T56" s="97">
        <v>50936</v>
      </c>
      <c r="U56" s="98">
        <v>170000000</v>
      </c>
      <c r="V56" s="98">
        <v>170000000</v>
      </c>
      <c r="W56" s="99" t="s">
        <v>1</v>
      </c>
      <c r="X56" s="97" t="s">
        <v>1</v>
      </c>
      <c r="Y56" s="3">
        <v>5086400</v>
      </c>
      <c r="Z56" s="3">
        <v>5086400</v>
      </c>
      <c r="AA56" s="3">
        <v>3563767.52</v>
      </c>
      <c r="AB56" s="3">
        <v>2179270.73</v>
      </c>
      <c r="AC56" s="3">
        <v>1334516.57</v>
      </c>
      <c r="AD56" s="3">
        <v>814988.39</v>
      </c>
      <c r="AE56" s="3">
        <v>496999.62</v>
      </c>
      <c r="AF56" s="3">
        <v>298971.2</v>
      </c>
      <c r="AG56" s="3">
        <v>178120.23</v>
      </c>
      <c r="AH56" s="3">
        <v>103794.42</v>
      </c>
      <c r="AI56" s="3">
        <v>58268.78</v>
      </c>
      <c r="AJ56" s="3">
        <v>29974.53</v>
      </c>
      <c r="AK56" s="3">
        <v>12686.5</v>
      </c>
      <c r="AL56" s="3">
        <v>2051.81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f t="shared" si="0"/>
        <v>10172800</v>
      </c>
      <c r="BN56" s="3">
        <f t="shared" si="1"/>
        <v>9073410.2999999989</v>
      </c>
      <c r="BO56" s="3">
        <f t="shared" si="2"/>
        <v>19246210.299999997</v>
      </c>
    </row>
    <row r="57" spans="1:67" x14ac:dyDescent="0.3">
      <c r="A57" s="100">
        <v>20307000</v>
      </c>
      <c r="B57" s="99">
        <v>1</v>
      </c>
      <c r="C57" s="99">
        <v>1</v>
      </c>
      <c r="D57" s="99">
        <v>1</v>
      </c>
      <c r="E57" s="99" t="s">
        <v>0</v>
      </c>
      <c r="F57" s="99" t="s">
        <v>306</v>
      </c>
      <c r="G57" s="99" t="s">
        <v>307</v>
      </c>
      <c r="H57" s="99" t="s">
        <v>308</v>
      </c>
      <c r="I57" s="99" t="s">
        <v>291</v>
      </c>
      <c r="J57" s="99" t="s">
        <v>309</v>
      </c>
      <c r="K57" s="99" t="s">
        <v>1</v>
      </c>
      <c r="L57" s="99" t="s">
        <v>310</v>
      </c>
      <c r="M57" s="99" t="s">
        <v>339</v>
      </c>
      <c r="N57" s="99" t="s">
        <v>340</v>
      </c>
      <c r="O57" s="99" t="s">
        <v>59</v>
      </c>
      <c r="P57" s="99" t="s">
        <v>59</v>
      </c>
      <c r="Q57" s="99" t="s">
        <v>1</v>
      </c>
      <c r="R57" s="95">
        <v>50000000</v>
      </c>
      <c r="S57" s="97">
        <v>41851</v>
      </c>
      <c r="T57" s="97">
        <v>50936</v>
      </c>
      <c r="U57" s="98">
        <v>50000000</v>
      </c>
      <c r="V57" s="98">
        <v>50000000</v>
      </c>
      <c r="W57" s="99" t="s">
        <v>1</v>
      </c>
      <c r="X57" s="97" t="s">
        <v>1</v>
      </c>
      <c r="Y57" s="3">
        <v>3345858.6799999997</v>
      </c>
      <c r="Z57" s="3">
        <v>3345858.6799999997</v>
      </c>
      <c r="AA57" s="3">
        <v>2344263.62</v>
      </c>
      <c r="AB57" s="3">
        <v>1433534.89</v>
      </c>
      <c r="AC57" s="3">
        <v>877851.49</v>
      </c>
      <c r="AD57" s="3">
        <v>536103.32999999996</v>
      </c>
      <c r="AE57" s="3">
        <v>326928.77</v>
      </c>
      <c r="AF57" s="3">
        <v>196664.71</v>
      </c>
      <c r="AG57" s="3">
        <v>117168.36</v>
      </c>
      <c r="AH57" s="3">
        <v>68276.47</v>
      </c>
      <c r="AI57" s="3">
        <v>39933.19</v>
      </c>
      <c r="AJ57" s="3">
        <v>19717.39</v>
      </c>
      <c r="AK57" s="3">
        <v>8345.24</v>
      </c>
      <c r="AL57" s="3">
        <v>1349.69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f t="shared" si="0"/>
        <v>6691717.3599999994</v>
      </c>
      <c r="BN57" s="3">
        <f t="shared" si="1"/>
        <v>5970137.1500000004</v>
      </c>
      <c r="BO57" s="3">
        <f t="shared" si="2"/>
        <v>12661854.51</v>
      </c>
    </row>
    <row r="58" spans="1:67" x14ac:dyDescent="0.3">
      <c r="A58" s="100">
        <v>20308000</v>
      </c>
      <c r="B58" s="99">
        <v>1</v>
      </c>
      <c r="C58" s="99">
        <v>1</v>
      </c>
      <c r="D58" s="99">
        <v>1</v>
      </c>
      <c r="E58" s="99" t="s">
        <v>0</v>
      </c>
      <c r="F58" s="99" t="s">
        <v>306</v>
      </c>
      <c r="G58" s="99" t="s">
        <v>307</v>
      </c>
      <c r="H58" s="99" t="s">
        <v>308</v>
      </c>
      <c r="I58" s="99" t="s">
        <v>291</v>
      </c>
      <c r="J58" s="99" t="s">
        <v>309</v>
      </c>
      <c r="K58" s="99" t="s">
        <v>1</v>
      </c>
      <c r="L58" s="99" t="s">
        <v>310</v>
      </c>
      <c r="M58" s="99" t="s">
        <v>339</v>
      </c>
      <c r="N58" s="99" t="s">
        <v>340</v>
      </c>
      <c r="O58" s="99" t="s">
        <v>60</v>
      </c>
      <c r="P58" s="99" t="s">
        <v>60</v>
      </c>
      <c r="Q58" s="99" t="s">
        <v>1</v>
      </c>
      <c r="R58" s="95">
        <v>150000000</v>
      </c>
      <c r="S58" s="97">
        <v>41813</v>
      </c>
      <c r="T58" s="97">
        <v>50905</v>
      </c>
      <c r="U58" s="98">
        <v>150000000</v>
      </c>
      <c r="V58" s="98">
        <v>150000000</v>
      </c>
      <c r="W58" s="99" t="s">
        <v>1</v>
      </c>
      <c r="X58" s="97" t="s">
        <v>1</v>
      </c>
      <c r="Y58" s="3">
        <v>6670375</v>
      </c>
      <c r="Z58" s="3">
        <v>6670375</v>
      </c>
      <c r="AA58" s="3">
        <v>4690461.9400000004</v>
      </c>
      <c r="AB58" s="3">
        <v>2885172.77</v>
      </c>
      <c r="AC58" s="3">
        <v>1777091.79</v>
      </c>
      <c r="AD58" s="3">
        <v>1091500.71</v>
      </c>
      <c r="AE58" s="3">
        <v>669363.80000000005</v>
      </c>
      <c r="AF58" s="3">
        <v>404850.08</v>
      </c>
      <c r="AG58" s="3">
        <v>242465.98</v>
      </c>
      <c r="AH58" s="3">
        <v>141995.47</v>
      </c>
      <c r="AI58" s="3">
        <v>80080.649999999994</v>
      </c>
      <c r="AJ58" s="3">
        <v>41361.68</v>
      </c>
      <c r="AK58" s="3">
        <v>17561.82</v>
      </c>
      <c r="AL58" s="3">
        <v>2834.76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f t="shared" si="0"/>
        <v>13340750</v>
      </c>
      <c r="BN58" s="3">
        <f t="shared" si="1"/>
        <v>12044741.450000003</v>
      </c>
      <c r="BO58" s="3">
        <f t="shared" si="2"/>
        <v>25385491.450000003</v>
      </c>
    </row>
    <row r="59" spans="1:67" x14ac:dyDescent="0.3">
      <c r="A59" s="100">
        <v>20309000</v>
      </c>
      <c r="B59" s="99">
        <v>1</v>
      </c>
      <c r="C59" s="99">
        <v>1</v>
      </c>
      <c r="D59" s="99">
        <v>1</v>
      </c>
      <c r="E59" s="99" t="s">
        <v>0</v>
      </c>
      <c r="F59" s="99" t="s">
        <v>306</v>
      </c>
      <c r="G59" s="99" t="s">
        <v>307</v>
      </c>
      <c r="H59" s="99" t="s">
        <v>308</v>
      </c>
      <c r="I59" s="99" t="s">
        <v>291</v>
      </c>
      <c r="J59" s="99" t="s">
        <v>309</v>
      </c>
      <c r="K59" s="99" t="s">
        <v>1</v>
      </c>
      <c r="L59" s="99" t="s">
        <v>310</v>
      </c>
      <c r="M59" s="99" t="s">
        <v>339</v>
      </c>
      <c r="N59" s="99" t="s">
        <v>340</v>
      </c>
      <c r="O59" s="99" t="s">
        <v>61</v>
      </c>
      <c r="P59" s="99" t="s">
        <v>61</v>
      </c>
      <c r="Q59" s="99" t="s">
        <v>1</v>
      </c>
      <c r="R59" s="95">
        <v>116669044.58</v>
      </c>
      <c r="S59" s="97">
        <v>41957</v>
      </c>
      <c r="T59" s="97">
        <v>50997</v>
      </c>
      <c r="U59" s="98">
        <v>120000000</v>
      </c>
      <c r="V59" s="98">
        <v>118012000</v>
      </c>
      <c r="W59" s="99" t="s">
        <v>1</v>
      </c>
      <c r="X59" s="97" t="s">
        <v>1</v>
      </c>
      <c r="Y59" s="3">
        <v>3495404.5700000003</v>
      </c>
      <c r="Z59" s="3">
        <v>1733337.61</v>
      </c>
      <c r="AA59" s="3">
        <v>3119633.18</v>
      </c>
      <c r="AB59" s="3">
        <v>1887373.54</v>
      </c>
      <c r="AC59" s="3">
        <v>1143225.8999999999</v>
      </c>
      <c r="AD59" s="3">
        <v>691107.11</v>
      </c>
      <c r="AE59" s="3">
        <v>417411.05</v>
      </c>
      <c r="AF59" s="3">
        <v>249520.23</v>
      </c>
      <c r="AG59" s="3">
        <v>148121.97</v>
      </c>
      <c r="AH59" s="3">
        <v>86515.69</v>
      </c>
      <c r="AI59" s="3">
        <v>49198.43</v>
      </c>
      <c r="AJ59" s="3">
        <v>26342.240000000002</v>
      </c>
      <c r="AK59" s="3">
        <v>12526.57</v>
      </c>
      <c r="AL59" s="3">
        <v>4132.5600000000004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f t="shared" si="0"/>
        <v>5228742.1800000006</v>
      </c>
      <c r="BN59" s="3">
        <f t="shared" si="1"/>
        <v>7835108.4700000016</v>
      </c>
      <c r="BO59" s="3">
        <f t="shared" si="2"/>
        <v>13063850.650000002</v>
      </c>
    </row>
    <row r="60" spans="1:67" x14ac:dyDescent="0.3">
      <c r="A60" s="100">
        <v>20310000</v>
      </c>
      <c r="B60" s="99">
        <v>1</v>
      </c>
      <c r="C60" s="99">
        <v>1</v>
      </c>
      <c r="D60" s="99">
        <v>1</v>
      </c>
      <c r="E60" s="99" t="s">
        <v>0</v>
      </c>
      <c r="F60" s="99" t="s">
        <v>306</v>
      </c>
      <c r="G60" s="99" t="s">
        <v>307</v>
      </c>
      <c r="H60" s="99" t="s">
        <v>308</v>
      </c>
      <c r="I60" s="99" t="s">
        <v>291</v>
      </c>
      <c r="J60" s="99" t="s">
        <v>309</v>
      </c>
      <c r="K60" s="99" t="s">
        <v>1</v>
      </c>
      <c r="L60" s="99" t="s">
        <v>310</v>
      </c>
      <c r="M60" s="99" t="s">
        <v>339</v>
      </c>
      <c r="N60" s="99" t="s">
        <v>340</v>
      </c>
      <c r="O60" s="99" t="s">
        <v>62</v>
      </c>
      <c r="P60" s="99" t="s">
        <v>62</v>
      </c>
      <c r="Q60" s="99" t="s">
        <v>1</v>
      </c>
      <c r="R60" s="95">
        <v>28257846.84</v>
      </c>
      <c r="S60" s="97">
        <v>41957</v>
      </c>
      <c r="T60" s="97">
        <v>50997</v>
      </c>
      <c r="U60" s="98">
        <v>30000000</v>
      </c>
      <c r="V60" s="98">
        <v>30000000</v>
      </c>
      <c r="W60" s="99" t="s">
        <v>1</v>
      </c>
      <c r="X60" s="97" t="s">
        <v>1</v>
      </c>
      <c r="Y60" s="3">
        <v>1906248.8399999999</v>
      </c>
      <c r="Z60" s="3">
        <v>945290.52</v>
      </c>
      <c r="AA60" s="3">
        <v>1701318.69</v>
      </c>
      <c r="AB60" s="3">
        <v>1029295.33</v>
      </c>
      <c r="AC60" s="3">
        <v>623468.04</v>
      </c>
      <c r="AD60" s="3">
        <v>376901.19</v>
      </c>
      <c r="AE60" s="3">
        <v>227638.69</v>
      </c>
      <c r="AF60" s="3">
        <v>136078</v>
      </c>
      <c r="AG60" s="3">
        <v>80779.58</v>
      </c>
      <c r="AH60" s="3">
        <v>47182.080000000002</v>
      </c>
      <c r="AI60" s="3">
        <v>26830.78</v>
      </c>
      <c r="AJ60" s="3">
        <v>14365.97</v>
      </c>
      <c r="AK60" s="3">
        <v>6831.47</v>
      </c>
      <c r="AL60" s="3">
        <v>2253.73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f t="shared" si="0"/>
        <v>2851539.36</v>
      </c>
      <c r="BN60" s="3">
        <f t="shared" si="1"/>
        <v>4272943.55</v>
      </c>
      <c r="BO60" s="3">
        <f t="shared" si="2"/>
        <v>7124482.9100000001</v>
      </c>
    </row>
    <row r="61" spans="1:67" x14ac:dyDescent="0.3">
      <c r="A61" s="100">
        <v>20311000</v>
      </c>
      <c r="B61" s="99">
        <v>1</v>
      </c>
      <c r="C61" s="99">
        <v>1</v>
      </c>
      <c r="D61" s="99">
        <v>1</v>
      </c>
      <c r="E61" s="99" t="s">
        <v>0</v>
      </c>
      <c r="F61" s="99" t="s">
        <v>306</v>
      </c>
      <c r="G61" s="99" t="s">
        <v>307</v>
      </c>
      <c r="H61" s="99" t="s">
        <v>308</v>
      </c>
      <c r="I61" s="99" t="s">
        <v>291</v>
      </c>
      <c r="J61" s="99" t="s">
        <v>309</v>
      </c>
      <c r="K61" s="99" t="s">
        <v>1</v>
      </c>
      <c r="L61" s="99" t="s">
        <v>310</v>
      </c>
      <c r="M61" s="99" t="s">
        <v>339</v>
      </c>
      <c r="N61" s="99" t="s">
        <v>340</v>
      </c>
      <c r="O61" s="99" t="s">
        <v>63</v>
      </c>
      <c r="P61" s="99" t="s">
        <v>63</v>
      </c>
      <c r="Q61" s="99" t="s">
        <v>1</v>
      </c>
      <c r="R61" s="95">
        <v>500000000</v>
      </c>
      <c r="S61" s="97">
        <v>42040</v>
      </c>
      <c r="T61" s="97">
        <v>49324</v>
      </c>
      <c r="U61" s="98">
        <v>500000000</v>
      </c>
      <c r="V61" s="98">
        <v>500000000</v>
      </c>
      <c r="W61" s="99" t="s">
        <v>1</v>
      </c>
      <c r="X61" s="97" t="s">
        <v>1</v>
      </c>
      <c r="Y61" s="3">
        <v>14390000</v>
      </c>
      <c r="Z61" s="3">
        <v>4358613.67</v>
      </c>
      <c r="AA61" s="3">
        <v>4340686.0999999996</v>
      </c>
      <c r="AB61" s="3">
        <v>1614482.54</v>
      </c>
      <c r="AC61" s="3">
        <v>600438.99</v>
      </c>
      <c r="AD61" s="3">
        <v>222016.45</v>
      </c>
      <c r="AE61" s="3">
        <v>80951.91</v>
      </c>
      <c r="AF61" s="3">
        <v>28086.68</v>
      </c>
      <c r="AG61" s="3">
        <v>8426.94</v>
      </c>
      <c r="AH61" s="3">
        <v>1073.6099999999999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f t="shared" si="0"/>
        <v>18748613.670000002</v>
      </c>
      <c r="BN61" s="3">
        <f t="shared" si="1"/>
        <v>6896163.2200000007</v>
      </c>
      <c r="BO61" s="3">
        <f t="shared" si="2"/>
        <v>25644776.890000001</v>
      </c>
    </row>
    <row r="62" spans="1:67" x14ac:dyDescent="0.3">
      <c r="A62" s="100">
        <v>20313000</v>
      </c>
      <c r="B62" s="99">
        <v>1</v>
      </c>
      <c r="C62" s="99">
        <v>1</v>
      </c>
      <c r="D62" s="99">
        <v>1</v>
      </c>
      <c r="E62" s="99" t="s">
        <v>0</v>
      </c>
      <c r="F62" s="99" t="s">
        <v>306</v>
      </c>
      <c r="G62" s="99" t="s">
        <v>307</v>
      </c>
      <c r="H62" s="99" t="s">
        <v>308</v>
      </c>
      <c r="I62" s="99" t="s">
        <v>291</v>
      </c>
      <c r="J62" s="99" t="s">
        <v>309</v>
      </c>
      <c r="K62" s="99" t="s">
        <v>1</v>
      </c>
      <c r="L62" s="99" t="s">
        <v>310</v>
      </c>
      <c r="M62" s="99" t="s">
        <v>339</v>
      </c>
      <c r="N62" s="99" t="s">
        <v>340</v>
      </c>
      <c r="O62" s="99" t="s">
        <v>64</v>
      </c>
      <c r="P62" s="99" t="s">
        <v>64</v>
      </c>
      <c r="Q62" s="99" t="s">
        <v>1</v>
      </c>
      <c r="R62" s="95">
        <v>68695814.290000007</v>
      </c>
      <c r="S62" s="97">
        <v>42040</v>
      </c>
      <c r="T62" s="97">
        <v>51119</v>
      </c>
      <c r="U62" s="98">
        <v>80000000</v>
      </c>
      <c r="V62" s="98">
        <v>73162121.799999997</v>
      </c>
      <c r="W62" s="99" t="s">
        <v>1</v>
      </c>
      <c r="X62" s="97" t="s">
        <v>1</v>
      </c>
      <c r="Y62" s="3">
        <v>1257820.3599999999</v>
      </c>
      <c r="Z62" s="3">
        <v>1257820.3599999999</v>
      </c>
      <c r="AA62" s="3">
        <v>1121992.99</v>
      </c>
      <c r="AB62" s="3">
        <v>678767.76</v>
      </c>
      <c r="AC62" s="3">
        <v>411400.57</v>
      </c>
      <c r="AD62" s="3">
        <v>250563.64</v>
      </c>
      <c r="AE62" s="3">
        <v>150495.57</v>
      </c>
      <c r="AF62" s="3">
        <v>89954.12</v>
      </c>
      <c r="AG62" s="3">
        <v>53428.72</v>
      </c>
      <c r="AH62" s="3">
        <v>31222.52</v>
      </c>
      <c r="AI62" s="3">
        <v>17777.55</v>
      </c>
      <c r="AJ62" s="3">
        <v>9513.61</v>
      </c>
      <c r="AK62" s="3">
        <v>4523.6499999999996</v>
      </c>
      <c r="AL62" s="3">
        <v>1490.18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f t="shared" si="0"/>
        <v>2515640.7199999997</v>
      </c>
      <c r="BN62" s="3">
        <f t="shared" si="1"/>
        <v>2821130.88</v>
      </c>
      <c r="BO62" s="3">
        <f t="shared" si="2"/>
        <v>5336771.5999999996</v>
      </c>
    </row>
    <row r="63" spans="1:67" x14ac:dyDescent="0.3">
      <c r="A63" s="100">
        <v>20314000</v>
      </c>
      <c r="B63" s="99">
        <v>1</v>
      </c>
      <c r="C63" s="99">
        <v>1</v>
      </c>
      <c r="D63" s="99">
        <v>1</v>
      </c>
      <c r="E63" s="99" t="s">
        <v>0</v>
      </c>
      <c r="F63" s="99" t="s">
        <v>306</v>
      </c>
      <c r="G63" s="99" t="s">
        <v>307</v>
      </c>
      <c r="H63" s="99" t="s">
        <v>308</v>
      </c>
      <c r="I63" s="99" t="s">
        <v>291</v>
      </c>
      <c r="J63" s="99" t="s">
        <v>309</v>
      </c>
      <c r="K63" s="99" t="s">
        <v>1</v>
      </c>
      <c r="L63" s="99" t="s">
        <v>310</v>
      </c>
      <c r="M63" s="99" t="s">
        <v>339</v>
      </c>
      <c r="N63" s="99" t="s">
        <v>340</v>
      </c>
      <c r="O63" s="99" t="s">
        <v>65</v>
      </c>
      <c r="P63" s="99" t="s">
        <v>65</v>
      </c>
      <c r="Q63" s="99" t="s">
        <v>1</v>
      </c>
      <c r="R63" s="95">
        <v>14004240.310000001</v>
      </c>
      <c r="S63" s="97">
        <v>42040</v>
      </c>
      <c r="T63" s="97">
        <v>51119</v>
      </c>
      <c r="U63" s="98">
        <v>30000000</v>
      </c>
      <c r="V63" s="98">
        <v>14400000</v>
      </c>
      <c r="W63" s="99" t="s">
        <v>1</v>
      </c>
      <c r="X63" s="97" t="s">
        <v>1</v>
      </c>
      <c r="Y63" s="3">
        <v>258488.13</v>
      </c>
      <c r="Z63" s="3">
        <v>258488.13</v>
      </c>
      <c r="AA63" s="3">
        <v>194204.39</v>
      </c>
      <c r="AB63" s="3">
        <v>130743.55</v>
      </c>
      <c r="AC63" s="3">
        <v>88070.97</v>
      </c>
      <c r="AD63" s="3">
        <v>59111.29</v>
      </c>
      <c r="AE63" s="3">
        <v>39576.69</v>
      </c>
      <c r="AF63" s="3">
        <v>26119.61</v>
      </c>
      <c r="AG63" s="3">
        <v>17067.95</v>
      </c>
      <c r="AH63" s="3">
        <v>10924.93</v>
      </c>
      <c r="AI63" s="3">
        <v>6776.82</v>
      </c>
      <c r="AJ63" s="3">
        <v>3926.66</v>
      </c>
      <c r="AK63" s="3">
        <v>2006.61</v>
      </c>
      <c r="AL63" s="3">
        <v>703.39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f t="shared" si="0"/>
        <v>516976.26</v>
      </c>
      <c r="BN63" s="3">
        <f t="shared" si="1"/>
        <v>579232.86</v>
      </c>
      <c r="BO63" s="3">
        <f t="shared" si="2"/>
        <v>1096209.1200000001</v>
      </c>
    </row>
    <row r="64" spans="1:67" x14ac:dyDescent="0.3">
      <c r="A64" s="100">
        <v>20315000</v>
      </c>
      <c r="B64" s="99">
        <v>1</v>
      </c>
      <c r="C64" s="99">
        <v>1</v>
      </c>
      <c r="D64" s="99">
        <v>1</v>
      </c>
      <c r="E64" s="99" t="s">
        <v>0</v>
      </c>
      <c r="F64" s="99" t="s">
        <v>306</v>
      </c>
      <c r="G64" s="99" t="s">
        <v>307</v>
      </c>
      <c r="H64" s="99" t="s">
        <v>308</v>
      </c>
      <c r="I64" s="99" t="s">
        <v>291</v>
      </c>
      <c r="J64" s="99" t="s">
        <v>309</v>
      </c>
      <c r="K64" s="99" t="s">
        <v>1</v>
      </c>
      <c r="L64" s="99" t="s">
        <v>310</v>
      </c>
      <c r="M64" s="99" t="s">
        <v>339</v>
      </c>
      <c r="N64" s="99" t="s">
        <v>340</v>
      </c>
      <c r="O64" s="99" t="s">
        <v>66</v>
      </c>
      <c r="P64" s="99" t="s">
        <v>66</v>
      </c>
      <c r="Q64" s="99" t="s">
        <v>1</v>
      </c>
      <c r="R64" s="95">
        <v>128800000</v>
      </c>
      <c r="S64" s="97">
        <v>42171</v>
      </c>
      <c r="T64" s="97">
        <v>51271</v>
      </c>
      <c r="U64" s="98">
        <v>200000000</v>
      </c>
      <c r="V64" s="98">
        <v>200000000</v>
      </c>
      <c r="W64" s="99" t="s">
        <v>1</v>
      </c>
      <c r="X64" s="97" t="s">
        <v>1</v>
      </c>
      <c r="Y64" s="3">
        <v>3916624.5</v>
      </c>
      <c r="Z64" s="3">
        <v>3656184</v>
      </c>
      <c r="AA64" s="3">
        <v>3666200.94</v>
      </c>
      <c r="AB64" s="3">
        <v>3656184</v>
      </c>
      <c r="AC64" s="3">
        <v>3568416.5</v>
      </c>
      <c r="AD64" s="3">
        <v>3220208.5</v>
      </c>
      <c r="AE64" s="3">
        <v>2880109.46</v>
      </c>
      <c r="AF64" s="3">
        <v>2523792.5</v>
      </c>
      <c r="AG64" s="3">
        <v>2175584.52</v>
      </c>
      <c r="AH64" s="3">
        <v>1827376.5</v>
      </c>
      <c r="AI64" s="3">
        <v>1483461.48</v>
      </c>
      <c r="AJ64" s="3">
        <v>1130960.5</v>
      </c>
      <c r="AK64" s="3">
        <v>782752.5</v>
      </c>
      <c r="AL64" s="3">
        <v>434544.52</v>
      </c>
      <c r="AM64" s="3">
        <v>86813.5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f t="shared" si="0"/>
        <v>7572808.5</v>
      </c>
      <c r="BN64" s="3">
        <f t="shared" si="1"/>
        <v>27436405.419999998</v>
      </c>
      <c r="BO64" s="3">
        <f t="shared" si="2"/>
        <v>35009213.920000002</v>
      </c>
    </row>
    <row r="65" spans="1:67" x14ac:dyDescent="0.3">
      <c r="A65" s="100">
        <v>20316000</v>
      </c>
      <c r="B65" s="99">
        <v>1</v>
      </c>
      <c r="C65" s="99">
        <v>1</v>
      </c>
      <c r="D65" s="99">
        <v>1</v>
      </c>
      <c r="E65" s="99" t="s">
        <v>0</v>
      </c>
      <c r="F65" s="99" t="s">
        <v>306</v>
      </c>
      <c r="G65" s="99" t="s">
        <v>307</v>
      </c>
      <c r="H65" s="99" t="s">
        <v>308</v>
      </c>
      <c r="I65" s="99" t="s">
        <v>291</v>
      </c>
      <c r="J65" s="99" t="s">
        <v>309</v>
      </c>
      <c r="K65" s="99" t="s">
        <v>1</v>
      </c>
      <c r="L65" s="99" t="s">
        <v>310</v>
      </c>
      <c r="M65" s="99" t="s">
        <v>339</v>
      </c>
      <c r="N65" s="99" t="s">
        <v>340</v>
      </c>
      <c r="O65" s="99" t="s">
        <v>67</v>
      </c>
      <c r="P65" s="99" t="s">
        <v>67</v>
      </c>
      <c r="Q65" s="99" t="s">
        <v>1</v>
      </c>
      <c r="R65" s="95">
        <v>124000000</v>
      </c>
      <c r="S65" s="97">
        <v>42171</v>
      </c>
      <c r="T65" s="97">
        <v>51606</v>
      </c>
      <c r="U65" s="98">
        <v>300000000</v>
      </c>
      <c r="V65" s="98">
        <v>160000000</v>
      </c>
      <c r="W65" s="99" t="s">
        <v>1</v>
      </c>
      <c r="X65" s="97" t="s">
        <v>1</v>
      </c>
      <c r="Y65" s="3">
        <v>1892771.51</v>
      </c>
      <c r="Z65" s="3">
        <v>3586267.62</v>
      </c>
      <c r="AA65" s="3">
        <v>3343896.33</v>
      </c>
      <c r="AB65" s="3">
        <v>3082907.62</v>
      </c>
      <c r="AC65" s="3">
        <v>2831227.62</v>
      </c>
      <c r="AD65" s="3">
        <v>2579547.62</v>
      </c>
      <c r="AE65" s="3">
        <v>2334418.19</v>
      </c>
      <c r="AF65" s="3">
        <v>2076187.62</v>
      </c>
      <c r="AG65" s="3">
        <v>1824507.62</v>
      </c>
      <c r="AH65" s="3">
        <v>1572827.61</v>
      </c>
      <c r="AI65" s="3">
        <v>1324940.06</v>
      </c>
      <c r="AJ65" s="3">
        <v>1069467.6200000001</v>
      </c>
      <c r="AK65" s="3">
        <v>817787.62</v>
      </c>
      <c r="AL65" s="3">
        <v>566107.61</v>
      </c>
      <c r="AM65" s="3">
        <v>315461.92</v>
      </c>
      <c r="AN65" s="3">
        <v>62747.62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f t="shared" si="0"/>
        <v>5479039.1299999999</v>
      </c>
      <c r="BN65" s="3">
        <f t="shared" si="1"/>
        <v>23802032.680000003</v>
      </c>
      <c r="BO65" s="3">
        <f t="shared" si="2"/>
        <v>29281071.810000002</v>
      </c>
    </row>
    <row r="66" spans="1:67" x14ac:dyDescent="0.3">
      <c r="A66" s="100">
        <v>20317000</v>
      </c>
      <c r="B66" s="99">
        <v>1</v>
      </c>
      <c r="C66" s="99">
        <v>1</v>
      </c>
      <c r="D66" s="99">
        <v>1</v>
      </c>
      <c r="E66" s="99" t="s">
        <v>0</v>
      </c>
      <c r="F66" s="99" t="s">
        <v>306</v>
      </c>
      <c r="G66" s="99" t="s">
        <v>307</v>
      </c>
      <c r="H66" s="99" t="s">
        <v>308</v>
      </c>
      <c r="I66" s="99" t="s">
        <v>291</v>
      </c>
      <c r="J66" s="99" t="s">
        <v>309</v>
      </c>
      <c r="K66" s="99" t="s">
        <v>1</v>
      </c>
      <c r="L66" s="99" t="s">
        <v>310</v>
      </c>
      <c r="M66" s="99" t="s">
        <v>339</v>
      </c>
      <c r="N66" s="99" t="s">
        <v>340</v>
      </c>
      <c r="O66" s="99" t="s">
        <v>68</v>
      </c>
      <c r="P66" s="99" t="s">
        <v>68</v>
      </c>
      <c r="Q66" s="99" t="s">
        <v>1</v>
      </c>
      <c r="R66" s="95">
        <v>30923933.07</v>
      </c>
      <c r="S66" s="97">
        <v>42277</v>
      </c>
      <c r="T66" s="97">
        <v>51271</v>
      </c>
      <c r="U66" s="98">
        <v>50000000</v>
      </c>
      <c r="V66" s="98">
        <v>50000000</v>
      </c>
      <c r="W66" s="99" t="s">
        <v>1</v>
      </c>
      <c r="X66" s="97" t="s">
        <v>1</v>
      </c>
      <c r="Y66" s="3">
        <v>556607.88</v>
      </c>
      <c r="Z66" s="3">
        <v>516980.94</v>
      </c>
      <c r="AA66" s="3">
        <v>518397.32</v>
      </c>
      <c r="AB66" s="3">
        <v>516980.94</v>
      </c>
      <c r="AC66" s="3">
        <v>504570.7</v>
      </c>
      <c r="AD66" s="3">
        <v>455334.42</v>
      </c>
      <c r="AE66" s="3">
        <v>407244.74</v>
      </c>
      <c r="AF66" s="3">
        <v>356861.86</v>
      </c>
      <c r="AG66" s="3">
        <v>307625.57</v>
      </c>
      <c r="AH66" s="3">
        <v>258389.29</v>
      </c>
      <c r="AI66" s="3">
        <v>209760.04</v>
      </c>
      <c r="AJ66" s="3">
        <v>159916.74</v>
      </c>
      <c r="AK66" s="3">
        <v>110680.46</v>
      </c>
      <c r="AL66" s="3">
        <v>61444.18</v>
      </c>
      <c r="AM66" s="3">
        <v>12275.35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f t="shared" si="0"/>
        <v>1073588.82</v>
      </c>
      <c r="BN66" s="3">
        <f t="shared" si="1"/>
        <v>3879481.6100000003</v>
      </c>
      <c r="BO66" s="3">
        <f t="shared" si="2"/>
        <v>4953070.4300000006</v>
      </c>
    </row>
    <row r="67" spans="1:67" x14ac:dyDescent="0.3">
      <c r="A67" s="100">
        <v>20318000</v>
      </c>
      <c r="B67" s="99">
        <v>1</v>
      </c>
      <c r="C67" s="99">
        <v>1</v>
      </c>
      <c r="D67" s="99">
        <v>1</v>
      </c>
      <c r="E67" s="99" t="s">
        <v>0</v>
      </c>
      <c r="F67" s="99" t="s">
        <v>306</v>
      </c>
      <c r="G67" s="99" t="s">
        <v>307</v>
      </c>
      <c r="H67" s="99" t="s">
        <v>308</v>
      </c>
      <c r="I67" s="99" t="s">
        <v>291</v>
      </c>
      <c r="J67" s="99" t="s">
        <v>309</v>
      </c>
      <c r="K67" s="99" t="s">
        <v>1</v>
      </c>
      <c r="L67" s="99" t="s">
        <v>310</v>
      </c>
      <c r="M67" s="99" t="s">
        <v>339</v>
      </c>
      <c r="N67" s="99" t="s">
        <v>340</v>
      </c>
      <c r="O67" s="99" t="s">
        <v>69</v>
      </c>
      <c r="P67" s="99" t="s">
        <v>69</v>
      </c>
      <c r="Q67" s="99" t="s">
        <v>1</v>
      </c>
      <c r="R67" s="95">
        <v>19320000</v>
      </c>
      <c r="S67" s="97">
        <v>42277</v>
      </c>
      <c r="T67" s="97">
        <v>51271</v>
      </c>
      <c r="U67" s="98">
        <v>30000000</v>
      </c>
      <c r="V67" s="98">
        <v>30000000</v>
      </c>
      <c r="W67" s="99" t="s">
        <v>1</v>
      </c>
      <c r="X67" s="97" t="s">
        <v>1</v>
      </c>
      <c r="Y67" s="3">
        <v>1265812.1400000001</v>
      </c>
      <c r="Z67" s="3">
        <v>1181640.49</v>
      </c>
      <c r="AA67" s="3">
        <v>1184877.8600000001</v>
      </c>
      <c r="AB67" s="3">
        <v>1181640.49</v>
      </c>
      <c r="AC67" s="3">
        <v>1153274.95</v>
      </c>
      <c r="AD67" s="3">
        <v>1040737.76</v>
      </c>
      <c r="AE67" s="3">
        <v>930821.3</v>
      </c>
      <c r="AF67" s="3">
        <v>815663.38</v>
      </c>
      <c r="AG67" s="3">
        <v>703126.19</v>
      </c>
      <c r="AH67" s="3">
        <v>590589</v>
      </c>
      <c r="AI67" s="3">
        <v>479439.26</v>
      </c>
      <c r="AJ67" s="3">
        <v>365514.63</v>
      </c>
      <c r="AK67" s="3">
        <v>252977.43</v>
      </c>
      <c r="AL67" s="3">
        <v>140440.25</v>
      </c>
      <c r="AM67" s="3">
        <v>28057.22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f t="shared" si="0"/>
        <v>2447452.63</v>
      </c>
      <c r="BN67" s="3">
        <f t="shared" si="1"/>
        <v>8867159.7200000007</v>
      </c>
      <c r="BO67" s="3">
        <f t="shared" si="2"/>
        <v>11314612.350000001</v>
      </c>
    </row>
    <row r="68" spans="1:67" x14ac:dyDescent="0.3">
      <c r="A68" s="100">
        <v>20320000</v>
      </c>
      <c r="B68" s="99">
        <v>1</v>
      </c>
      <c r="C68" s="99">
        <v>1</v>
      </c>
      <c r="D68" s="99">
        <v>1</v>
      </c>
      <c r="E68" s="99" t="s">
        <v>0</v>
      </c>
      <c r="F68" s="99" t="s">
        <v>306</v>
      </c>
      <c r="G68" s="99" t="s">
        <v>307</v>
      </c>
      <c r="H68" s="99" t="s">
        <v>308</v>
      </c>
      <c r="I68" s="99" t="s">
        <v>291</v>
      </c>
      <c r="J68" s="99" t="s">
        <v>309</v>
      </c>
      <c r="K68" s="99" t="s">
        <v>1</v>
      </c>
      <c r="L68" s="99" t="s">
        <v>310</v>
      </c>
      <c r="M68" s="99" t="s">
        <v>339</v>
      </c>
      <c r="N68" s="99" t="s">
        <v>340</v>
      </c>
      <c r="O68" s="99" t="s">
        <v>70</v>
      </c>
      <c r="P68" s="99" t="s">
        <v>70</v>
      </c>
      <c r="Q68" s="99" t="s">
        <v>1</v>
      </c>
      <c r="R68" s="95">
        <v>82524751.319999993</v>
      </c>
      <c r="S68" s="97">
        <v>42674</v>
      </c>
      <c r="T68" s="97">
        <v>51728</v>
      </c>
      <c r="U68" s="98">
        <v>118000000</v>
      </c>
      <c r="V68" s="98">
        <v>118000000</v>
      </c>
      <c r="W68" s="99" t="s">
        <v>1</v>
      </c>
      <c r="X68" s="97" t="s">
        <v>1</v>
      </c>
      <c r="Y68" s="3">
        <v>3650662.8099999996</v>
      </c>
      <c r="Z68" s="3">
        <v>1788079.17</v>
      </c>
      <c r="AA68" s="3">
        <v>3576158.34</v>
      </c>
      <c r="AB68" s="3">
        <v>3576158.34</v>
      </c>
      <c r="AC68" s="3">
        <v>3501653.89</v>
      </c>
      <c r="AD68" s="3">
        <v>3203636.06</v>
      </c>
      <c r="AE68" s="3">
        <v>2905618.23</v>
      </c>
      <c r="AF68" s="3">
        <v>2607600.39</v>
      </c>
      <c r="AG68" s="3">
        <v>2309582.5499999998</v>
      </c>
      <c r="AH68" s="3">
        <v>2011564.72</v>
      </c>
      <c r="AI68" s="3">
        <v>1713546.89</v>
      </c>
      <c r="AJ68" s="3">
        <v>1415529.06</v>
      </c>
      <c r="AK68" s="3">
        <v>1117511.22</v>
      </c>
      <c r="AL68" s="3">
        <v>819493.38</v>
      </c>
      <c r="AM68" s="3">
        <v>521475.55</v>
      </c>
      <c r="AN68" s="3">
        <v>223457.71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f t="shared" ref="BM68:BM131" si="3">SUM(Y68:Z68)</f>
        <v>5438741.9799999995</v>
      </c>
      <c r="BN68" s="3">
        <f t="shared" ref="BN68:BN131" si="4">SUM(AA68:BL68)</f>
        <v>29502986.329999998</v>
      </c>
      <c r="BO68" s="3">
        <f t="shared" ref="BO68:BO131" si="5">SUM(BM68:BN68)</f>
        <v>34941728.309999995</v>
      </c>
    </row>
    <row r="69" spans="1:67" x14ac:dyDescent="0.3">
      <c r="A69" s="100">
        <v>20321000</v>
      </c>
      <c r="B69" s="99">
        <v>1</v>
      </c>
      <c r="C69" s="99">
        <v>1</v>
      </c>
      <c r="D69" s="99">
        <v>1</v>
      </c>
      <c r="E69" s="99" t="s">
        <v>0</v>
      </c>
      <c r="F69" s="99" t="s">
        <v>306</v>
      </c>
      <c r="G69" s="99" t="s">
        <v>307</v>
      </c>
      <c r="H69" s="99" t="s">
        <v>308</v>
      </c>
      <c r="I69" s="99" t="s">
        <v>291</v>
      </c>
      <c r="J69" s="99" t="s">
        <v>309</v>
      </c>
      <c r="K69" s="99" t="s">
        <v>1</v>
      </c>
      <c r="L69" s="99" t="s">
        <v>310</v>
      </c>
      <c r="M69" s="99" t="s">
        <v>339</v>
      </c>
      <c r="N69" s="99" t="s">
        <v>340</v>
      </c>
      <c r="O69" s="99" t="s">
        <v>71</v>
      </c>
      <c r="P69" s="99" t="s">
        <v>71</v>
      </c>
      <c r="Q69" s="99" t="s">
        <v>1</v>
      </c>
      <c r="R69" s="95">
        <v>17467600</v>
      </c>
      <c r="S69" s="97">
        <v>42674</v>
      </c>
      <c r="T69" s="97">
        <v>51728</v>
      </c>
      <c r="U69" s="98">
        <v>25000000</v>
      </c>
      <c r="V69" s="98">
        <v>25000000</v>
      </c>
      <c r="W69" s="99" t="s">
        <v>1</v>
      </c>
      <c r="X69" s="97" t="s">
        <v>1</v>
      </c>
      <c r="Y69" s="3">
        <v>412957.78</v>
      </c>
      <c r="Z69" s="3">
        <v>193205.1</v>
      </c>
      <c r="AA69" s="3">
        <v>390679.93</v>
      </c>
      <c r="AB69" s="3">
        <v>389612.5</v>
      </c>
      <c r="AC69" s="3">
        <v>381562.34</v>
      </c>
      <c r="AD69" s="3">
        <v>349094.84</v>
      </c>
      <c r="AE69" s="3">
        <v>317472.39</v>
      </c>
      <c r="AF69" s="3">
        <v>284159.84000000003</v>
      </c>
      <c r="AG69" s="3">
        <v>251692.33</v>
      </c>
      <c r="AH69" s="3">
        <v>219224.84</v>
      </c>
      <c r="AI69" s="3">
        <v>187246.58</v>
      </c>
      <c r="AJ69" s="3">
        <v>154289.84</v>
      </c>
      <c r="AK69" s="3">
        <v>121822.34</v>
      </c>
      <c r="AL69" s="3">
        <v>89354.83</v>
      </c>
      <c r="AM69" s="3">
        <v>57020.78</v>
      </c>
      <c r="AN69" s="3">
        <v>24419.84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f t="shared" si="3"/>
        <v>606162.88</v>
      </c>
      <c r="BN69" s="3">
        <f t="shared" si="4"/>
        <v>3217653.2199999993</v>
      </c>
      <c r="BO69" s="3">
        <f t="shared" si="5"/>
        <v>3823816.0999999992</v>
      </c>
    </row>
    <row r="70" spans="1:67" x14ac:dyDescent="0.3">
      <c r="A70" s="100">
        <v>20322000</v>
      </c>
      <c r="B70" s="99">
        <v>1</v>
      </c>
      <c r="C70" s="99">
        <v>1</v>
      </c>
      <c r="D70" s="99">
        <v>1</v>
      </c>
      <c r="E70" s="99" t="s">
        <v>0</v>
      </c>
      <c r="F70" s="99" t="s">
        <v>306</v>
      </c>
      <c r="G70" s="99" t="s">
        <v>307</v>
      </c>
      <c r="H70" s="99" t="s">
        <v>308</v>
      </c>
      <c r="I70" s="99" t="s">
        <v>291</v>
      </c>
      <c r="J70" s="99" t="s">
        <v>309</v>
      </c>
      <c r="K70" s="99" t="s">
        <v>1</v>
      </c>
      <c r="L70" s="99" t="s">
        <v>310</v>
      </c>
      <c r="M70" s="99" t="s">
        <v>339</v>
      </c>
      <c r="N70" s="99" t="s">
        <v>340</v>
      </c>
      <c r="O70" s="99" t="s">
        <v>72</v>
      </c>
      <c r="P70" s="99" t="s">
        <v>72</v>
      </c>
      <c r="Q70" s="99" t="s">
        <v>1</v>
      </c>
      <c r="R70" s="95">
        <v>111568673.38</v>
      </c>
      <c r="S70" s="97">
        <v>42674</v>
      </c>
      <c r="T70" s="97">
        <v>51728</v>
      </c>
      <c r="U70" s="98">
        <v>160000000</v>
      </c>
      <c r="V70" s="98">
        <v>159513936.72</v>
      </c>
      <c r="W70" s="99" t="s">
        <v>1</v>
      </c>
      <c r="X70" s="97" t="s">
        <v>1</v>
      </c>
      <c r="Y70" s="3">
        <v>4935486.29</v>
      </c>
      <c r="Z70" s="3">
        <v>2417381.33</v>
      </c>
      <c r="AA70" s="3">
        <v>4834762.66</v>
      </c>
      <c r="AB70" s="3">
        <v>4834762.66</v>
      </c>
      <c r="AC70" s="3">
        <v>4734039.04</v>
      </c>
      <c r="AD70" s="3">
        <v>4331144.55</v>
      </c>
      <c r="AE70" s="3">
        <v>3928250.06</v>
      </c>
      <c r="AF70" s="3">
        <v>3525355.58</v>
      </c>
      <c r="AG70" s="3">
        <v>3122461.1</v>
      </c>
      <c r="AH70" s="3">
        <v>2719566.6</v>
      </c>
      <c r="AI70" s="3">
        <v>2316672.12</v>
      </c>
      <c r="AJ70" s="3">
        <v>1913777.62</v>
      </c>
      <c r="AK70" s="3">
        <v>1510883.13</v>
      </c>
      <c r="AL70" s="3">
        <v>1107988.6399999999</v>
      </c>
      <c r="AM70" s="3">
        <v>705094.15</v>
      </c>
      <c r="AN70" s="3">
        <v>302199.67999999999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f t="shared" si="3"/>
        <v>7352867.6200000001</v>
      </c>
      <c r="BN70" s="3">
        <f t="shared" si="4"/>
        <v>39886957.589999996</v>
      </c>
      <c r="BO70" s="3">
        <f t="shared" si="5"/>
        <v>47239825.209999993</v>
      </c>
    </row>
    <row r="71" spans="1:67" x14ac:dyDescent="0.3">
      <c r="A71" s="100">
        <v>20323000</v>
      </c>
      <c r="B71" s="99">
        <v>1</v>
      </c>
      <c r="C71" s="99">
        <v>1</v>
      </c>
      <c r="D71" s="99">
        <v>1</v>
      </c>
      <c r="E71" s="99" t="s">
        <v>0</v>
      </c>
      <c r="F71" s="99" t="s">
        <v>306</v>
      </c>
      <c r="G71" s="99" t="s">
        <v>307</v>
      </c>
      <c r="H71" s="99" t="s">
        <v>308</v>
      </c>
      <c r="I71" s="99" t="s">
        <v>291</v>
      </c>
      <c r="J71" s="99" t="s">
        <v>309</v>
      </c>
      <c r="K71" s="99" t="s">
        <v>1</v>
      </c>
      <c r="L71" s="99" t="s">
        <v>310</v>
      </c>
      <c r="M71" s="99" t="s">
        <v>339</v>
      </c>
      <c r="N71" s="99" t="s">
        <v>340</v>
      </c>
      <c r="O71" s="99" t="s">
        <v>73</v>
      </c>
      <c r="P71" s="99" t="s">
        <v>73</v>
      </c>
      <c r="Q71" s="99" t="s">
        <v>1</v>
      </c>
      <c r="R71" s="95">
        <v>14052409.609999999</v>
      </c>
      <c r="S71" s="97">
        <v>42703</v>
      </c>
      <c r="T71" s="97">
        <v>51789</v>
      </c>
      <c r="U71" s="98">
        <v>19720000</v>
      </c>
      <c r="V71" s="98">
        <v>19019299.73</v>
      </c>
      <c r="W71" s="99" t="s">
        <v>1</v>
      </c>
      <c r="X71" s="97" t="s">
        <v>1</v>
      </c>
      <c r="Y71" s="3">
        <v>121959.82</v>
      </c>
      <c r="Z71" s="3">
        <v>228026.37</v>
      </c>
      <c r="AA71" s="3">
        <v>228651.1</v>
      </c>
      <c r="AB71" s="3">
        <v>228026.37</v>
      </c>
      <c r="AC71" s="3">
        <v>223262.86</v>
      </c>
      <c r="AD71" s="3">
        <v>204260.9</v>
      </c>
      <c r="AE71" s="3">
        <v>185779.54</v>
      </c>
      <c r="AF71" s="3">
        <v>166256.95999999999</v>
      </c>
      <c r="AG71" s="3">
        <v>147255</v>
      </c>
      <c r="AH71" s="3">
        <v>128253.04</v>
      </c>
      <c r="AI71" s="3">
        <v>109563.45</v>
      </c>
      <c r="AJ71" s="3">
        <v>90249.11</v>
      </c>
      <c r="AK71" s="3">
        <v>71247.149999999994</v>
      </c>
      <c r="AL71" s="3">
        <v>52245.18</v>
      </c>
      <c r="AM71" s="3">
        <v>33347.35</v>
      </c>
      <c r="AN71" s="3">
        <v>14241.26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f t="shared" si="3"/>
        <v>349986.19</v>
      </c>
      <c r="BN71" s="3">
        <f t="shared" si="4"/>
        <v>1882639.27</v>
      </c>
      <c r="BO71" s="3">
        <f t="shared" si="5"/>
        <v>2232625.46</v>
      </c>
    </row>
    <row r="72" spans="1:67" x14ac:dyDescent="0.3">
      <c r="A72" s="100">
        <v>20324000</v>
      </c>
      <c r="B72" s="99">
        <v>1</v>
      </c>
      <c r="C72" s="99">
        <v>1</v>
      </c>
      <c r="D72" s="99">
        <v>1</v>
      </c>
      <c r="E72" s="99" t="s">
        <v>0</v>
      </c>
      <c r="F72" s="99" t="s">
        <v>306</v>
      </c>
      <c r="G72" s="99" t="s">
        <v>307</v>
      </c>
      <c r="H72" s="99" t="s">
        <v>308</v>
      </c>
      <c r="I72" s="99" t="s">
        <v>291</v>
      </c>
      <c r="J72" s="99" t="s">
        <v>309</v>
      </c>
      <c r="K72" s="99" t="s">
        <v>1</v>
      </c>
      <c r="L72" s="99" t="s">
        <v>310</v>
      </c>
      <c r="M72" s="99" t="s">
        <v>339</v>
      </c>
      <c r="N72" s="99" t="s">
        <v>340</v>
      </c>
      <c r="O72" s="99" t="s">
        <v>74</v>
      </c>
      <c r="P72" s="99" t="s">
        <v>74</v>
      </c>
      <c r="Q72" s="99" t="s">
        <v>1</v>
      </c>
      <c r="R72" s="95">
        <v>42972585.780000001</v>
      </c>
      <c r="S72" s="97">
        <v>42843</v>
      </c>
      <c r="T72" s="97">
        <v>51881</v>
      </c>
      <c r="U72" s="98">
        <v>60000000</v>
      </c>
      <c r="V72" s="98">
        <v>60000000</v>
      </c>
      <c r="W72" s="99" t="s">
        <v>1</v>
      </c>
      <c r="X72" s="97" t="s">
        <v>1</v>
      </c>
      <c r="Y72" s="3">
        <v>1888331.71</v>
      </c>
      <c r="Z72" s="3">
        <v>898909.31</v>
      </c>
      <c r="AA72" s="3">
        <v>1817684.02</v>
      </c>
      <c r="AB72" s="3">
        <v>1812717.67</v>
      </c>
      <c r="AC72" s="3">
        <v>1776761.67</v>
      </c>
      <c r="AD72" s="3">
        <v>1631745.8</v>
      </c>
      <c r="AE72" s="3">
        <v>1490702.99</v>
      </c>
      <c r="AF72" s="3">
        <v>1341714.02</v>
      </c>
      <c r="AG72" s="3">
        <v>1196698.1399999999</v>
      </c>
      <c r="AH72" s="3">
        <v>1051682.25</v>
      </c>
      <c r="AI72" s="3">
        <v>909050.24</v>
      </c>
      <c r="AJ72" s="3">
        <v>761650.49</v>
      </c>
      <c r="AK72" s="3">
        <v>616634.59</v>
      </c>
      <c r="AL72" s="3">
        <v>471618.72</v>
      </c>
      <c r="AM72" s="3">
        <v>327397.49</v>
      </c>
      <c r="AN72" s="3">
        <v>181586.94</v>
      </c>
      <c r="AO72" s="3">
        <v>36561.58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f t="shared" si="3"/>
        <v>2787241.02</v>
      </c>
      <c r="BN72" s="3">
        <f t="shared" si="4"/>
        <v>15424206.609999999</v>
      </c>
      <c r="BO72" s="3">
        <f t="shared" si="5"/>
        <v>18211447.629999999</v>
      </c>
    </row>
    <row r="73" spans="1:67" x14ac:dyDescent="0.3">
      <c r="A73" s="100">
        <v>20325000</v>
      </c>
      <c r="B73" s="99">
        <v>1</v>
      </c>
      <c r="C73" s="99">
        <v>1</v>
      </c>
      <c r="D73" s="99">
        <v>1</v>
      </c>
      <c r="E73" s="99" t="s">
        <v>0</v>
      </c>
      <c r="F73" s="99" t="s">
        <v>306</v>
      </c>
      <c r="G73" s="99" t="s">
        <v>307</v>
      </c>
      <c r="H73" s="99" t="s">
        <v>308</v>
      </c>
      <c r="I73" s="99" t="s">
        <v>291</v>
      </c>
      <c r="J73" s="99" t="s">
        <v>309</v>
      </c>
      <c r="K73" s="99" t="s">
        <v>1</v>
      </c>
      <c r="L73" s="99" t="s">
        <v>310</v>
      </c>
      <c r="M73" s="99" t="s">
        <v>339</v>
      </c>
      <c r="N73" s="99" t="s">
        <v>340</v>
      </c>
      <c r="O73" s="99" t="s">
        <v>75</v>
      </c>
      <c r="P73" s="99" t="s">
        <v>75</v>
      </c>
      <c r="Q73" s="99" t="s">
        <v>1</v>
      </c>
      <c r="R73" s="95">
        <v>7249384.5</v>
      </c>
      <c r="S73" s="97">
        <v>42881</v>
      </c>
      <c r="T73" s="97">
        <v>51912</v>
      </c>
      <c r="U73" s="98">
        <v>12447779</v>
      </c>
      <c r="V73" s="98">
        <v>12447779</v>
      </c>
      <c r="W73" s="99" t="s">
        <v>1</v>
      </c>
      <c r="X73" s="97" t="s">
        <v>1</v>
      </c>
      <c r="Y73" s="3">
        <v>314132.89</v>
      </c>
      <c r="Z73" s="3">
        <v>149524.57999999999</v>
      </c>
      <c r="AA73" s="3">
        <v>302353.57</v>
      </c>
      <c r="AB73" s="3">
        <v>301527.46999999997</v>
      </c>
      <c r="AC73" s="3">
        <v>295546.40000000002</v>
      </c>
      <c r="AD73" s="3">
        <v>271423.84000000003</v>
      </c>
      <c r="AE73" s="3">
        <v>247962.16</v>
      </c>
      <c r="AF73" s="3">
        <v>223178.72</v>
      </c>
      <c r="AG73" s="3">
        <v>199056.15</v>
      </c>
      <c r="AH73" s="3">
        <v>174933.6</v>
      </c>
      <c r="AI73" s="3">
        <v>151207.56</v>
      </c>
      <c r="AJ73" s="3">
        <v>126688.47</v>
      </c>
      <c r="AK73" s="3">
        <v>102565.92</v>
      </c>
      <c r="AL73" s="3">
        <v>78443.350000000006</v>
      </c>
      <c r="AM73" s="3">
        <v>54452.959999999999</v>
      </c>
      <c r="AN73" s="3">
        <v>30198.240000000002</v>
      </c>
      <c r="AO73" s="3">
        <v>6077.92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f t="shared" si="3"/>
        <v>463657.47</v>
      </c>
      <c r="BN73" s="3">
        <f t="shared" si="4"/>
        <v>2565616.33</v>
      </c>
      <c r="BO73" s="3">
        <f t="shared" si="5"/>
        <v>3029273.8</v>
      </c>
    </row>
    <row r="74" spans="1:67" x14ac:dyDescent="0.3">
      <c r="A74" s="100">
        <v>20326000</v>
      </c>
      <c r="B74" s="99">
        <v>1</v>
      </c>
      <c r="C74" s="99">
        <v>1</v>
      </c>
      <c r="D74" s="99">
        <v>1</v>
      </c>
      <c r="E74" s="99" t="s">
        <v>0</v>
      </c>
      <c r="F74" s="99" t="s">
        <v>306</v>
      </c>
      <c r="G74" s="99" t="s">
        <v>307</v>
      </c>
      <c r="H74" s="99" t="s">
        <v>308</v>
      </c>
      <c r="I74" s="99" t="s">
        <v>291</v>
      </c>
      <c r="J74" s="99" t="s">
        <v>309</v>
      </c>
      <c r="K74" s="99" t="s">
        <v>1</v>
      </c>
      <c r="L74" s="99" t="s">
        <v>310</v>
      </c>
      <c r="M74" s="99" t="s">
        <v>339</v>
      </c>
      <c r="N74" s="99" t="s">
        <v>340</v>
      </c>
      <c r="O74" s="99" t="s">
        <v>76</v>
      </c>
      <c r="P74" s="99" t="s">
        <v>76</v>
      </c>
      <c r="Q74" s="99" t="s">
        <v>1</v>
      </c>
      <c r="R74" s="95">
        <v>192599426.81999999</v>
      </c>
      <c r="S74" s="97">
        <v>43350</v>
      </c>
      <c r="T74" s="97">
        <v>52215</v>
      </c>
      <c r="U74" s="98">
        <v>237600000</v>
      </c>
      <c r="V74" s="98">
        <v>237600000</v>
      </c>
      <c r="W74" s="99" t="s">
        <v>1</v>
      </c>
      <c r="X74" s="97" t="s">
        <v>1</v>
      </c>
      <c r="Y74" s="3">
        <v>8381176.7599999998</v>
      </c>
      <c r="Z74" s="3">
        <v>7025263.0800000001</v>
      </c>
      <c r="AA74" s="3">
        <v>7044510.3799999999</v>
      </c>
      <c r="AB74" s="3">
        <v>7025263.0800000001</v>
      </c>
      <c r="AC74" s="3">
        <v>6914205.2999999998</v>
      </c>
      <c r="AD74" s="3">
        <v>6444739.0199999996</v>
      </c>
      <c r="AE74" s="3">
        <v>5912745.7400000002</v>
      </c>
      <c r="AF74" s="3">
        <v>5347690.97</v>
      </c>
      <c r="AG74" s="3">
        <v>4799166.9400000004</v>
      </c>
      <c r="AH74" s="3">
        <v>4250642.92</v>
      </c>
      <c r="AI74" s="3">
        <v>3712638.41</v>
      </c>
      <c r="AJ74" s="3">
        <v>3153594.87</v>
      </c>
      <c r="AK74" s="3">
        <v>2605070.84</v>
      </c>
      <c r="AL74" s="3">
        <v>2056546.82</v>
      </c>
      <c r="AM74" s="3">
        <v>1512531.09</v>
      </c>
      <c r="AN74" s="3">
        <v>959498.77</v>
      </c>
      <c r="AO74" s="3">
        <v>410974.74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f t="shared" si="3"/>
        <v>15406439.84</v>
      </c>
      <c r="BN74" s="3">
        <f t="shared" si="4"/>
        <v>62149819.890000008</v>
      </c>
      <c r="BO74" s="3">
        <f t="shared" si="5"/>
        <v>77556259.730000004</v>
      </c>
    </row>
    <row r="75" spans="1:67" x14ac:dyDescent="0.3">
      <c r="A75" s="100">
        <v>20327000</v>
      </c>
      <c r="B75" s="99">
        <v>1</v>
      </c>
      <c r="C75" s="99">
        <v>1</v>
      </c>
      <c r="D75" s="99">
        <v>1</v>
      </c>
      <c r="E75" s="99" t="s">
        <v>0</v>
      </c>
      <c r="F75" s="99" t="s">
        <v>306</v>
      </c>
      <c r="G75" s="99" t="s">
        <v>307</v>
      </c>
      <c r="H75" s="99" t="s">
        <v>308</v>
      </c>
      <c r="I75" s="99" t="s">
        <v>291</v>
      </c>
      <c r="J75" s="99" t="s">
        <v>309</v>
      </c>
      <c r="K75" s="99" t="s">
        <v>1</v>
      </c>
      <c r="L75" s="99" t="s">
        <v>310</v>
      </c>
      <c r="M75" s="99" t="s">
        <v>339</v>
      </c>
      <c r="N75" s="99" t="s">
        <v>340</v>
      </c>
      <c r="O75" s="99" t="s">
        <v>77</v>
      </c>
      <c r="P75" s="99" t="s">
        <v>77</v>
      </c>
      <c r="Q75" s="99" t="s">
        <v>1</v>
      </c>
      <c r="R75" s="95">
        <v>212330000</v>
      </c>
      <c r="S75" s="97">
        <v>43350</v>
      </c>
      <c r="T75" s="97">
        <v>52366</v>
      </c>
      <c r="U75" s="98">
        <v>250000000</v>
      </c>
      <c r="V75" s="98">
        <v>249800000</v>
      </c>
      <c r="W75" s="99" t="s">
        <v>1</v>
      </c>
      <c r="X75" s="97" t="s">
        <v>1</v>
      </c>
      <c r="Y75" s="3">
        <v>9346852.4699999988</v>
      </c>
      <c r="Z75" s="3">
        <v>8057767.3799999999</v>
      </c>
      <c r="AA75" s="3">
        <v>8079843.4500000002</v>
      </c>
      <c r="AB75" s="3">
        <v>7941710.2999999998</v>
      </c>
      <c r="AC75" s="3">
        <v>7481266.4500000002</v>
      </c>
      <c r="AD75" s="3">
        <v>7020822.5999999996</v>
      </c>
      <c r="AE75" s="3">
        <v>6578670.3499999996</v>
      </c>
      <c r="AF75" s="3">
        <v>6099934.9000000004</v>
      </c>
      <c r="AG75" s="3">
        <v>5639491.0499999998</v>
      </c>
      <c r="AH75" s="3">
        <v>5138427.22</v>
      </c>
      <c r="AI75" s="3">
        <v>4529632.1500000004</v>
      </c>
      <c r="AJ75" s="3">
        <v>3895228.82</v>
      </c>
      <c r="AK75" s="3">
        <v>3273629.62</v>
      </c>
      <c r="AL75" s="3">
        <v>2652030.4300000002</v>
      </c>
      <c r="AM75" s="3">
        <v>2036423.31</v>
      </c>
      <c r="AN75" s="3">
        <v>1408832.04</v>
      </c>
      <c r="AO75" s="3">
        <v>787232.83</v>
      </c>
      <c r="AP75" s="3">
        <v>159830.78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f t="shared" si="3"/>
        <v>17404619.849999998</v>
      </c>
      <c r="BN75" s="3">
        <f t="shared" si="4"/>
        <v>72723006.299999997</v>
      </c>
      <c r="BO75" s="3">
        <f t="shared" si="5"/>
        <v>90127626.149999991</v>
      </c>
    </row>
    <row r="76" spans="1:67" x14ac:dyDescent="0.3">
      <c r="A76" s="100">
        <v>20328000</v>
      </c>
      <c r="B76" s="99">
        <v>1</v>
      </c>
      <c r="C76" s="99">
        <v>1</v>
      </c>
      <c r="D76" s="99">
        <v>1</v>
      </c>
      <c r="E76" s="99" t="s">
        <v>0</v>
      </c>
      <c r="F76" s="99" t="s">
        <v>306</v>
      </c>
      <c r="G76" s="99" t="s">
        <v>307</v>
      </c>
      <c r="H76" s="99" t="s">
        <v>308</v>
      </c>
      <c r="I76" s="99" t="s">
        <v>291</v>
      </c>
      <c r="J76" s="99" t="s">
        <v>309</v>
      </c>
      <c r="K76" s="99" t="s">
        <v>1</v>
      </c>
      <c r="L76" s="99" t="s">
        <v>310</v>
      </c>
      <c r="M76" s="99" t="s">
        <v>339</v>
      </c>
      <c r="N76" s="99" t="s">
        <v>340</v>
      </c>
      <c r="O76" s="99" t="s">
        <v>78</v>
      </c>
      <c r="P76" s="99" t="s">
        <v>78</v>
      </c>
      <c r="Q76" s="99" t="s">
        <v>1</v>
      </c>
      <c r="R76" s="95">
        <v>85000000</v>
      </c>
      <c r="S76" s="97">
        <v>43445</v>
      </c>
      <c r="T76" s="97">
        <v>50693</v>
      </c>
      <c r="U76" s="98">
        <v>100000000</v>
      </c>
      <c r="V76" s="98">
        <v>100000000</v>
      </c>
      <c r="W76" s="99" t="s">
        <v>1</v>
      </c>
      <c r="X76" s="97" t="s">
        <v>1</v>
      </c>
      <c r="Y76" s="3">
        <v>714953.42</v>
      </c>
      <c r="Z76" s="3">
        <v>1288000</v>
      </c>
      <c r="AA76" s="3">
        <v>1291528.76</v>
      </c>
      <c r="AB76" s="3">
        <v>1251099.18</v>
      </c>
      <c r="AC76" s="3">
        <v>1108511.78</v>
      </c>
      <c r="AD76" s="3">
        <v>979711.78</v>
      </c>
      <c r="AE76" s="3">
        <v>853331.5</v>
      </c>
      <c r="AF76" s="3">
        <v>722111.79</v>
      </c>
      <c r="AG76" s="3">
        <v>593311.78</v>
      </c>
      <c r="AH76" s="3">
        <v>464511.78</v>
      </c>
      <c r="AI76" s="3">
        <v>336720</v>
      </c>
      <c r="AJ76" s="3">
        <v>206911.78</v>
      </c>
      <c r="AK76" s="3">
        <v>82724.39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f t="shared" si="3"/>
        <v>2002953.42</v>
      </c>
      <c r="BN76" s="3">
        <f t="shared" si="4"/>
        <v>7890474.5200000005</v>
      </c>
      <c r="BO76" s="3">
        <f t="shared" si="5"/>
        <v>9893427.9400000013</v>
      </c>
    </row>
    <row r="77" spans="1:67" x14ac:dyDescent="0.3">
      <c r="A77" s="100">
        <v>20329000</v>
      </c>
      <c r="B77" s="99">
        <v>1</v>
      </c>
      <c r="C77" s="99">
        <v>1</v>
      </c>
      <c r="D77" s="99">
        <v>1</v>
      </c>
      <c r="E77" s="99" t="s">
        <v>0</v>
      </c>
      <c r="F77" s="99" t="s">
        <v>306</v>
      </c>
      <c r="G77" s="99" t="s">
        <v>307</v>
      </c>
      <c r="H77" s="99" t="s">
        <v>308</v>
      </c>
      <c r="I77" s="99" t="s">
        <v>291</v>
      </c>
      <c r="J77" s="99" t="s">
        <v>309</v>
      </c>
      <c r="K77" s="99" t="s">
        <v>1</v>
      </c>
      <c r="L77" s="99" t="s">
        <v>310</v>
      </c>
      <c r="M77" s="99" t="s">
        <v>339</v>
      </c>
      <c r="N77" s="99" t="s">
        <v>340</v>
      </c>
      <c r="O77" s="99" t="s">
        <v>79</v>
      </c>
      <c r="P77" s="99" t="s">
        <v>79</v>
      </c>
      <c r="Q77" s="99" t="s">
        <v>1</v>
      </c>
      <c r="R77" s="95">
        <v>10595613.800000001</v>
      </c>
      <c r="S77" s="97">
        <v>43536</v>
      </c>
      <c r="T77" s="97">
        <v>52550</v>
      </c>
      <c r="U77" s="98">
        <v>50000000</v>
      </c>
      <c r="V77" s="98">
        <v>41841940</v>
      </c>
      <c r="W77" s="99" t="s">
        <v>1</v>
      </c>
      <c r="X77" s="97" t="s">
        <v>1</v>
      </c>
      <c r="Y77" s="3">
        <v>463383.62</v>
      </c>
      <c r="Z77" s="3">
        <v>401918.82</v>
      </c>
      <c r="AA77" s="3">
        <v>403019.96</v>
      </c>
      <c r="AB77" s="3">
        <v>396129.93</v>
      </c>
      <c r="AC77" s="3">
        <v>373163.13</v>
      </c>
      <c r="AD77" s="3">
        <v>350196.34</v>
      </c>
      <c r="AE77" s="3">
        <v>328141.93</v>
      </c>
      <c r="AF77" s="3">
        <v>304262.76</v>
      </c>
      <c r="AG77" s="3">
        <v>281295.96999999997</v>
      </c>
      <c r="AH77" s="3">
        <v>258329.19</v>
      </c>
      <c r="AI77" s="3">
        <v>236023.09</v>
      </c>
      <c r="AJ77" s="3">
        <v>212395.61</v>
      </c>
      <c r="AK77" s="3">
        <v>189428.82</v>
      </c>
      <c r="AL77" s="3">
        <v>163567.59</v>
      </c>
      <c r="AM77" s="3">
        <v>129494.94</v>
      </c>
      <c r="AN77" s="3">
        <v>94667.22</v>
      </c>
      <c r="AO77" s="3">
        <v>60217.03</v>
      </c>
      <c r="AP77" s="3">
        <v>25766.85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f t="shared" si="3"/>
        <v>865302.44</v>
      </c>
      <c r="BN77" s="3">
        <f t="shared" si="4"/>
        <v>3806100.3599999989</v>
      </c>
      <c r="BO77" s="3">
        <f t="shared" si="5"/>
        <v>4671402.7999999989</v>
      </c>
    </row>
    <row r="78" spans="1:67" x14ac:dyDescent="0.3">
      <c r="A78" s="100">
        <v>20330000</v>
      </c>
      <c r="B78" s="99">
        <v>1</v>
      </c>
      <c r="C78" s="99">
        <v>1</v>
      </c>
      <c r="D78" s="99">
        <v>1</v>
      </c>
      <c r="E78" s="99" t="s">
        <v>0</v>
      </c>
      <c r="F78" s="99" t="s">
        <v>306</v>
      </c>
      <c r="G78" s="99" t="s">
        <v>307</v>
      </c>
      <c r="H78" s="99" t="s">
        <v>308</v>
      </c>
      <c r="I78" s="99" t="s">
        <v>291</v>
      </c>
      <c r="J78" s="99" t="s">
        <v>309</v>
      </c>
      <c r="K78" s="99" t="s">
        <v>1</v>
      </c>
      <c r="L78" s="99" t="s">
        <v>310</v>
      </c>
      <c r="M78" s="99" t="s">
        <v>339</v>
      </c>
      <c r="N78" s="99" t="s">
        <v>340</v>
      </c>
      <c r="O78" s="99" t="s">
        <v>80</v>
      </c>
      <c r="P78" s="99" t="s">
        <v>80</v>
      </c>
      <c r="Q78" s="99" t="s">
        <v>1</v>
      </c>
      <c r="R78" s="95">
        <v>21713301.850000001</v>
      </c>
      <c r="S78" s="97">
        <v>43565</v>
      </c>
      <c r="T78" s="97">
        <v>52550</v>
      </c>
      <c r="U78" s="98">
        <v>50000000</v>
      </c>
      <c r="V78" s="98">
        <v>50000000</v>
      </c>
      <c r="W78" s="99" t="s">
        <v>1</v>
      </c>
      <c r="X78" s="97" t="s">
        <v>1</v>
      </c>
      <c r="Y78" s="3">
        <v>1340938.9099999999</v>
      </c>
      <c r="Z78" s="3">
        <v>1227180.79</v>
      </c>
      <c r="AA78" s="3">
        <v>1230542.92</v>
      </c>
      <c r="AB78" s="3">
        <v>1193741.1399999999</v>
      </c>
      <c r="AC78" s="3">
        <v>1077792.77</v>
      </c>
      <c r="AD78" s="3">
        <v>1011458.67</v>
      </c>
      <c r="AE78" s="3">
        <v>947759.77</v>
      </c>
      <c r="AF78" s="3">
        <v>878790.49</v>
      </c>
      <c r="AG78" s="3">
        <v>812456.39</v>
      </c>
      <c r="AH78" s="3">
        <v>746122.29</v>
      </c>
      <c r="AI78" s="3">
        <v>681696.44</v>
      </c>
      <c r="AJ78" s="3">
        <v>613454.11</v>
      </c>
      <c r="AK78" s="3">
        <v>547120.01</v>
      </c>
      <c r="AL78" s="3">
        <v>472426.01</v>
      </c>
      <c r="AM78" s="3">
        <v>374015.28</v>
      </c>
      <c r="AN78" s="3">
        <v>273423.71000000002</v>
      </c>
      <c r="AO78" s="3">
        <v>173922.56</v>
      </c>
      <c r="AP78" s="3">
        <v>74421.42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f t="shared" si="3"/>
        <v>2568119.7000000002</v>
      </c>
      <c r="BN78" s="3">
        <f t="shared" si="4"/>
        <v>11109143.979999999</v>
      </c>
      <c r="BO78" s="3">
        <f t="shared" si="5"/>
        <v>13677263.68</v>
      </c>
    </row>
    <row r="79" spans="1:67" x14ac:dyDescent="0.3">
      <c r="A79" s="100">
        <v>20331000</v>
      </c>
      <c r="B79" s="99">
        <v>1</v>
      </c>
      <c r="C79" s="99">
        <v>1</v>
      </c>
      <c r="D79" s="99">
        <v>1</v>
      </c>
      <c r="E79" s="99" t="s">
        <v>0</v>
      </c>
      <c r="F79" s="99" t="s">
        <v>306</v>
      </c>
      <c r="G79" s="99" t="s">
        <v>307</v>
      </c>
      <c r="H79" s="99" t="s">
        <v>308</v>
      </c>
      <c r="I79" s="99" t="s">
        <v>291</v>
      </c>
      <c r="J79" s="99" t="s">
        <v>309</v>
      </c>
      <c r="K79" s="99" t="s">
        <v>1</v>
      </c>
      <c r="L79" s="99" t="s">
        <v>310</v>
      </c>
      <c r="M79" s="99" t="s">
        <v>339</v>
      </c>
      <c r="N79" s="99" t="s">
        <v>340</v>
      </c>
      <c r="O79" s="99" t="s">
        <v>81</v>
      </c>
      <c r="P79" s="99" t="s">
        <v>81</v>
      </c>
      <c r="Q79" s="99" t="s">
        <v>1</v>
      </c>
      <c r="R79" s="95">
        <v>55555555.520000003</v>
      </c>
      <c r="S79" s="97">
        <v>43609</v>
      </c>
      <c r="T79" s="97">
        <v>46157</v>
      </c>
      <c r="U79" s="98">
        <v>500000000</v>
      </c>
      <c r="V79" s="98">
        <v>500000000</v>
      </c>
      <c r="W79" s="99" t="s">
        <v>1</v>
      </c>
      <c r="X79" s="97" t="s">
        <v>1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f t="shared" si="3"/>
        <v>0</v>
      </c>
      <c r="BN79" s="3">
        <f t="shared" si="4"/>
        <v>0</v>
      </c>
      <c r="BO79" s="3">
        <f t="shared" si="5"/>
        <v>0</v>
      </c>
    </row>
    <row r="80" spans="1:67" x14ac:dyDescent="0.3">
      <c r="A80" s="100">
        <v>20332000</v>
      </c>
      <c r="B80" s="99">
        <v>1</v>
      </c>
      <c r="C80" s="99">
        <v>1</v>
      </c>
      <c r="D80" s="99">
        <v>1</v>
      </c>
      <c r="E80" s="99" t="s">
        <v>0</v>
      </c>
      <c r="F80" s="99" t="s">
        <v>306</v>
      </c>
      <c r="G80" s="99" t="s">
        <v>307</v>
      </c>
      <c r="H80" s="99" t="s">
        <v>308</v>
      </c>
      <c r="I80" s="99" t="s">
        <v>291</v>
      </c>
      <c r="J80" s="99" t="s">
        <v>309</v>
      </c>
      <c r="K80" s="99" t="s">
        <v>1</v>
      </c>
      <c r="L80" s="99" t="s">
        <v>310</v>
      </c>
      <c r="M80" s="99" t="s">
        <v>339</v>
      </c>
      <c r="N80" s="99" t="s">
        <v>340</v>
      </c>
      <c r="O80" s="99" t="s">
        <v>82</v>
      </c>
      <c r="P80" s="99" t="s">
        <v>82</v>
      </c>
      <c r="Q80" s="99" t="s">
        <v>1</v>
      </c>
      <c r="R80" s="95">
        <v>68257225.519999996</v>
      </c>
      <c r="S80" s="97">
        <v>43658</v>
      </c>
      <c r="T80" s="97">
        <v>52763</v>
      </c>
      <c r="U80" s="98">
        <v>93900000</v>
      </c>
      <c r="V80" s="98">
        <v>93900000</v>
      </c>
      <c r="W80" s="99" t="s">
        <v>1</v>
      </c>
      <c r="X80" s="97" t="s">
        <v>1</v>
      </c>
      <c r="Y80" s="3">
        <v>3037655.1799999997</v>
      </c>
      <c r="Z80" s="3">
        <v>2716283.75</v>
      </c>
      <c r="AA80" s="3">
        <v>2723725.62</v>
      </c>
      <c r="AB80" s="3">
        <v>2716283.75</v>
      </c>
      <c r="AC80" s="3">
        <v>2447984.6400000001</v>
      </c>
      <c r="AD80" s="3">
        <v>2251558.35</v>
      </c>
      <c r="AE80" s="3">
        <v>2114471.21</v>
      </c>
      <c r="AF80" s="3">
        <v>1965633.75</v>
      </c>
      <c r="AG80" s="3">
        <v>1822671.44</v>
      </c>
      <c r="AH80" s="3">
        <v>1679709.14</v>
      </c>
      <c r="AI80" s="3">
        <v>1541055.29</v>
      </c>
      <c r="AJ80" s="3">
        <v>1393784.54</v>
      </c>
      <c r="AK80" s="3">
        <v>1250822.23</v>
      </c>
      <c r="AL80" s="3">
        <v>1107859.93</v>
      </c>
      <c r="AM80" s="3">
        <v>913881.62</v>
      </c>
      <c r="AN80" s="3">
        <v>696794.35</v>
      </c>
      <c r="AO80" s="3">
        <v>482350.89</v>
      </c>
      <c r="AP80" s="3">
        <v>267907.44</v>
      </c>
      <c r="AQ80" s="3">
        <v>53757.74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f t="shared" si="3"/>
        <v>5753938.9299999997</v>
      </c>
      <c r="BN80" s="3">
        <f t="shared" si="4"/>
        <v>25430251.93</v>
      </c>
      <c r="BO80" s="3">
        <f t="shared" si="5"/>
        <v>31184190.859999999</v>
      </c>
    </row>
    <row r="81" spans="1:67" x14ac:dyDescent="0.3">
      <c r="A81" s="100">
        <v>20333000</v>
      </c>
      <c r="B81" s="99">
        <v>1</v>
      </c>
      <c r="C81" s="99">
        <v>1</v>
      </c>
      <c r="D81" s="99">
        <v>1</v>
      </c>
      <c r="E81" s="99" t="s">
        <v>0</v>
      </c>
      <c r="F81" s="99" t="s">
        <v>306</v>
      </c>
      <c r="G81" s="99" t="s">
        <v>307</v>
      </c>
      <c r="H81" s="99" t="s">
        <v>308</v>
      </c>
      <c r="I81" s="99" t="s">
        <v>291</v>
      </c>
      <c r="J81" s="99" t="s">
        <v>309</v>
      </c>
      <c r="K81" s="99" t="s">
        <v>1</v>
      </c>
      <c r="L81" s="99" t="s">
        <v>310</v>
      </c>
      <c r="M81" s="99" t="s">
        <v>339</v>
      </c>
      <c r="N81" s="99" t="s">
        <v>340</v>
      </c>
      <c r="O81" s="99" t="s">
        <v>83</v>
      </c>
      <c r="P81" s="99" t="s">
        <v>83</v>
      </c>
      <c r="Q81" s="99" t="s">
        <v>1</v>
      </c>
      <c r="R81" s="95">
        <v>122779382.70999999</v>
      </c>
      <c r="S81" s="97">
        <v>43649</v>
      </c>
      <c r="T81" s="97">
        <v>52185</v>
      </c>
      <c r="U81" s="98">
        <v>150000000</v>
      </c>
      <c r="V81" s="98">
        <v>150000000</v>
      </c>
      <c r="W81" s="99" t="s">
        <v>1</v>
      </c>
      <c r="X81" s="97" t="s">
        <v>1</v>
      </c>
      <c r="Y81" s="3">
        <v>5335716.21</v>
      </c>
      <c r="Z81" s="3">
        <v>4479197.75</v>
      </c>
      <c r="AA81" s="3">
        <v>4491469.53</v>
      </c>
      <c r="AB81" s="3">
        <v>4479197.75</v>
      </c>
      <c r="AC81" s="3">
        <v>4414858.24</v>
      </c>
      <c r="AD81" s="3">
        <v>4135215.22</v>
      </c>
      <c r="AE81" s="3">
        <v>3793826.2</v>
      </c>
      <c r="AF81" s="3">
        <v>3431221.07</v>
      </c>
      <c r="AG81" s="3">
        <v>3079223.99</v>
      </c>
      <c r="AH81" s="3">
        <v>2727226.92</v>
      </c>
      <c r="AI81" s="3">
        <v>2381980.4</v>
      </c>
      <c r="AJ81" s="3">
        <v>2023232.77</v>
      </c>
      <c r="AK81" s="3">
        <v>1671235.68</v>
      </c>
      <c r="AL81" s="3">
        <v>1319238.6100000001</v>
      </c>
      <c r="AM81" s="3">
        <v>970134.59</v>
      </c>
      <c r="AN81" s="3">
        <v>615244.46</v>
      </c>
      <c r="AO81" s="3">
        <v>263247.39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f t="shared" si="3"/>
        <v>9814913.9600000009</v>
      </c>
      <c r="BN81" s="3">
        <f t="shared" si="4"/>
        <v>39796552.820000008</v>
      </c>
      <c r="BO81" s="3">
        <f t="shared" si="5"/>
        <v>49611466.780000009</v>
      </c>
    </row>
    <row r="82" spans="1:67" x14ac:dyDescent="0.3">
      <c r="A82" s="100">
        <v>20334000</v>
      </c>
      <c r="B82" s="99">
        <v>1</v>
      </c>
      <c r="C82" s="99">
        <v>1</v>
      </c>
      <c r="D82" s="99">
        <v>0</v>
      </c>
      <c r="E82" s="99" t="s">
        <v>0</v>
      </c>
      <c r="F82" s="99" t="s">
        <v>306</v>
      </c>
      <c r="G82" s="99" t="s">
        <v>314</v>
      </c>
      <c r="H82" s="99" t="s">
        <v>314</v>
      </c>
      <c r="I82" s="99" t="s">
        <v>314</v>
      </c>
      <c r="J82" s="99" t="s">
        <v>309</v>
      </c>
      <c r="K82" s="99" t="s">
        <v>1</v>
      </c>
      <c r="L82" s="99" t="s">
        <v>345</v>
      </c>
      <c r="M82" s="99" t="s">
        <v>339</v>
      </c>
      <c r="N82" s="99" t="s">
        <v>340</v>
      </c>
      <c r="O82" s="99" t="s">
        <v>84</v>
      </c>
      <c r="P82" s="99" t="s">
        <v>84</v>
      </c>
      <c r="Q82" s="99" t="s">
        <v>1</v>
      </c>
      <c r="R82" s="95">
        <v>71039483.409999996</v>
      </c>
      <c r="S82" s="97">
        <v>43669</v>
      </c>
      <c r="T82" s="97">
        <v>52427</v>
      </c>
      <c r="U82" s="98">
        <v>87100000</v>
      </c>
      <c r="V82" s="98">
        <v>87100000</v>
      </c>
      <c r="W82" s="99" t="s">
        <v>1</v>
      </c>
      <c r="X82" s="97" t="s">
        <v>1</v>
      </c>
      <c r="Y82" s="3">
        <v>4371765.5199999996</v>
      </c>
      <c r="Z82" s="3">
        <v>2083752.34</v>
      </c>
      <c r="AA82" s="3">
        <v>4022378.12</v>
      </c>
      <c r="AB82" s="3">
        <v>3756894.18</v>
      </c>
      <c r="AC82" s="3">
        <v>3502224.97</v>
      </c>
      <c r="AD82" s="3">
        <v>3247555.76</v>
      </c>
      <c r="AE82" s="3">
        <v>3000910.37</v>
      </c>
      <c r="AF82" s="3">
        <v>2738217.33</v>
      </c>
      <c r="AG82" s="3">
        <v>2483548.11</v>
      </c>
      <c r="AH82" s="3">
        <v>2228878.9</v>
      </c>
      <c r="AI82" s="3">
        <v>1979442.62</v>
      </c>
      <c r="AJ82" s="3">
        <v>1719540.47</v>
      </c>
      <c r="AK82" s="3">
        <v>1464871.26</v>
      </c>
      <c r="AL82" s="3">
        <v>1210202.05</v>
      </c>
      <c r="AM82" s="3">
        <v>957974.87</v>
      </c>
      <c r="AN82" s="3">
        <v>700863.62</v>
      </c>
      <c r="AO82" s="3">
        <v>446194.41</v>
      </c>
      <c r="AP82" s="3">
        <v>191525.2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f t="shared" si="3"/>
        <v>6455517.8599999994</v>
      </c>
      <c r="BN82" s="3">
        <f t="shared" si="4"/>
        <v>33651222.24000001</v>
      </c>
      <c r="BO82" s="3">
        <f t="shared" si="5"/>
        <v>40106740.100000009</v>
      </c>
    </row>
    <row r="83" spans="1:67" x14ac:dyDescent="0.3">
      <c r="A83" s="100">
        <v>20335000</v>
      </c>
      <c r="B83" s="99">
        <v>1</v>
      </c>
      <c r="C83" s="99">
        <v>1</v>
      </c>
      <c r="D83" s="99">
        <v>1</v>
      </c>
      <c r="E83" s="99" t="s">
        <v>0</v>
      </c>
      <c r="F83" s="99" t="s">
        <v>306</v>
      </c>
      <c r="G83" s="99" t="s">
        <v>307</v>
      </c>
      <c r="H83" s="99" t="s">
        <v>308</v>
      </c>
      <c r="I83" s="99" t="s">
        <v>291</v>
      </c>
      <c r="J83" s="99" t="s">
        <v>309</v>
      </c>
      <c r="K83" s="99" t="s">
        <v>1</v>
      </c>
      <c r="L83" s="99" t="s">
        <v>310</v>
      </c>
      <c r="M83" s="99" t="s">
        <v>339</v>
      </c>
      <c r="N83" s="99" t="s">
        <v>340</v>
      </c>
      <c r="O83" s="99" t="s">
        <v>85</v>
      </c>
      <c r="P83" s="99" t="s">
        <v>85</v>
      </c>
      <c r="Q83" s="99" t="s">
        <v>1</v>
      </c>
      <c r="R83" s="95">
        <v>255000000</v>
      </c>
      <c r="S83" s="97">
        <v>43669</v>
      </c>
      <c r="T83" s="97">
        <v>50875</v>
      </c>
      <c r="U83" s="98">
        <v>300000000</v>
      </c>
      <c r="V83" s="98">
        <v>300000000</v>
      </c>
      <c r="W83" s="99" t="s">
        <v>1</v>
      </c>
      <c r="X83" s="97" t="s">
        <v>1</v>
      </c>
      <c r="Y83" s="3">
        <v>5303309.5</v>
      </c>
      <c r="Z83" s="3">
        <v>9553996.6699999999</v>
      </c>
      <c r="AA83" s="3">
        <v>9580172</v>
      </c>
      <c r="AB83" s="3">
        <v>9280277.4700000007</v>
      </c>
      <c r="AC83" s="3">
        <v>8256821.9299999997</v>
      </c>
      <c r="AD83" s="3">
        <v>7437907.9299999997</v>
      </c>
      <c r="AE83" s="3">
        <v>6637690.5999999996</v>
      </c>
      <c r="AF83" s="3">
        <v>5800079.9299999997</v>
      </c>
      <c r="AG83" s="3">
        <v>4981165.93</v>
      </c>
      <c r="AH83" s="3">
        <v>4059794.2</v>
      </c>
      <c r="AI83" s="3">
        <v>3113555.9</v>
      </c>
      <c r="AJ83" s="3">
        <v>2148994.87</v>
      </c>
      <c r="AK83" s="3">
        <v>1193595.2</v>
      </c>
      <c r="AL83" s="3">
        <v>238195.53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f t="shared" si="3"/>
        <v>14857306.17</v>
      </c>
      <c r="BN83" s="3">
        <f t="shared" si="4"/>
        <v>62728251.490000002</v>
      </c>
      <c r="BO83" s="3">
        <f t="shared" si="5"/>
        <v>77585557.659999996</v>
      </c>
    </row>
    <row r="84" spans="1:67" x14ac:dyDescent="0.3">
      <c r="A84" s="100">
        <v>20336000</v>
      </c>
      <c r="B84" s="99">
        <v>1</v>
      </c>
      <c r="C84" s="99">
        <v>1</v>
      </c>
      <c r="D84" s="99">
        <v>1</v>
      </c>
      <c r="E84" s="99" t="s">
        <v>0</v>
      </c>
      <c r="F84" s="99" t="s">
        <v>306</v>
      </c>
      <c r="G84" s="99" t="s">
        <v>307</v>
      </c>
      <c r="H84" s="99" t="s">
        <v>308</v>
      </c>
      <c r="I84" s="99" t="s">
        <v>291</v>
      </c>
      <c r="J84" s="99" t="s">
        <v>309</v>
      </c>
      <c r="K84" s="99" t="s">
        <v>1</v>
      </c>
      <c r="L84" s="99" t="s">
        <v>310</v>
      </c>
      <c r="M84" s="99" t="s">
        <v>339</v>
      </c>
      <c r="N84" s="99" t="s">
        <v>340</v>
      </c>
      <c r="O84" s="99" t="s">
        <v>86</v>
      </c>
      <c r="P84" s="99" t="s">
        <v>86</v>
      </c>
      <c r="Q84" s="99" t="s">
        <v>1</v>
      </c>
      <c r="R84" s="95">
        <v>2525475.4</v>
      </c>
      <c r="S84" s="97">
        <v>43705</v>
      </c>
      <c r="T84" s="97">
        <v>52732</v>
      </c>
      <c r="U84" s="98">
        <v>12000000</v>
      </c>
      <c r="V84" s="98">
        <v>12000000</v>
      </c>
      <c r="W84" s="99" t="s">
        <v>1</v>
      </c>
      <c r="X84" s="97" t="s">
        <v>1</v>
      </c>
      <c r="Y84" s="3">
        <v>160177.97</v>
      </c>
      <c r="Z84" s="3">
        <v>143259.51</v>
      </c>
      <c r="AA84" s="3">
        <v>143652</v>
      </c>
      <c r="AB84" s="3">
        <v>143259.51</v>
      </c>
      <c r="AC84" s="3">
        <v>129083.33</v>
      </c>
      <c r="AD84" s="3">
        <v>118739.11</v>
      </c>
      <c r="AE84" s="3">
        <v>111508.99</v>
      </c>
      <c r="AF84" s="3">
        <v>103659.15</v>
      </c>
      <c r="AG84" s="3">
        <v>96119.18</v>
      </c>
      <c r="AH84" s="3">
        <v>88579.199999999997</v>
      </c>
      <c r="AI84" s="3">
        <v>81266.460000000006</v>
      </c>
      <c r="AJ84" s="3">
        <v>73499.259999999995</v>
      </c>
      <c r="AK84" s="3">
        <v>65959.28</v>
      </c>
      <c r="AL84" s="3">
        <v>58419.31</v>
      </c>
      <c r="AM84" s="3">
        <v>48183.53</v>
      </c>
      <c r="AN84" s="3">
        <v>36734.129999999997</v>
      </c>
      <c r="AO84" s="3">
        <v>25424.17</v>
      </c>
      <c r="AP84" s="3">
        <v>14114.21</v>
      </c>
      <c r="AQ84" s="3">
        <v>2819.74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f t="shared" si="3"/>
        <v>303437.48</v>
      </c>
      <c r="BN84" s="3">
        <f t="shared" si="4"/>
        <v>1341020.5599999998</v>
      </c>
      <c r="BO84" s="3">
        <f t="shared" si="5"/>
        <v>1644458.0399999998</v>
      </c>
    </row>
    <row r="85" spans="1:67" x14ac:dyDescent="0.3">
      <c r="A85" s="100">
        <v>20337000</v>
      </c>
      <c r="B85" s="99">
        <v>1</v>
      </c>
      <c r="C85" s="99">
        <v>1</v>
      </c>
      <c r="D85" s="99">
        <v>1</v>
      </c>
      <c r="E85" s="99" t="s">
        <v>0</v>
      </c>
      <c r="F85" s="99" t="s">
        <v>306</v>
      </c>
      <c r="G85" s="99" t="s">
        <v>307</v>
      </c>
      <c r="H85" s="99" t="s">
        <v>308</v>
      </c>
      <c r="I85" s="99" t="s">
        <v>291</v>
      </c>
      <c r="J85" s="99" t="s">
        <v>309</v>
      </c>
      <c r="K85" s="99" t="s">
        <v>1</v>
      </c>
      <c r="L85" s="99" t="s">
        <v>310</v>
      </c>
      <c r="M85" s="99" t="s">
        <v>339</v>
      </c>
      <c r="N85" s="99" t="s">
        <v>340</v>
      </c>
      <c r="O85" s="99" t="s">
        <v>87</v>
      </c>
      <c r="P85" s="99" t="s">
        <v>87</v>
      </c>
      <c r="Q85" s="99" t="s">
        <v>1</v>
      </c>
      <c r="R85" s="95">
        <v>79807339.5</v>
      </c>
      <c r="S85" s="97">
        <v>43712</v>
      </c>
      <c r="T85" s="97">
        <v>52519</v>
      </c>
      <c r="U85" s="98">
        <v>100000000</v>
      </c>
      <c r="V85" s="98">
        <v>100000000</v>
      </c>
      <c r="W85" s="99" t="s">
        <v>1</v>
      </c>
      <c r="X85" s="97" t="s">
        <v>1</v>
      </c>
      <c r="Y85" s="3">
        <v>1680786.39</v>
      </c>
      <c r="Z85" s="3">
        <v>3027963.49</v>
      </c>
      <c r="AA85" s="3">
        <v>3036259.28</v>
      </c>
      <c r="AB85" s="3">
        <v>2984588.36</v>
      </c>
      <c r="AC85" s="3">
        <v>2811561.87</v>
      </c>
      <c r="AD85" s="3">
        <v>2638535.39</v>
      </c>
      <c r="AE85" s="3">
        <v>2472382.5499999998</v>
      </c>
      <c r="AF85" s="3">
        <v>2292482.42</v>
      </c>
      <c r="AG85" s="3">
        <v>2119455.9300000002</v>
      </c>
      <c r="AH85" s="3">
        <v>1946429.45</v>
      </c>
      <c r="AI85" s="3">
        <v>1778380.43</v>
      </c>
      <c r="AJ85" s="3">
        <v>1600376.48</v>
      </c>
      <c r="AK85" s="3">
        <v>1427349.99</v>
      </c>
      <c r="AL85" s="3">
        <v>1232635.94</v>
      </c>
      <c r="AM85" s="3">
        <v>975940.48</v>
      </c>
      <c r="AN85" s="3">
        <v>713556.47999999998</v>
      </c>
      <c r="AO85" s="3">
        <v>454016.76</v>
      </c>
      <c r="AP85" s="3">
        <v>194477.03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f t="shared" si="3"/>
        <v>4708749.88</v>
      </c>
      <c r="BN85" s="3">
        <f t="shared" si="4"/>
        <v>28678428.840000004</v>
      </c>
      <c r="BO85" s="3">
        <f t="shared" si="5"/>
        <v>33387178.720000003</v>
      </c>
    </row>
    <row r="86" spans="1:67" x14ac:dyDescent="0.3">
      <c r="A86" s="100">
        <v>20338000</v>
      </c>
      <c r="B86" s="99">
        <v>1</v>
      </c>
      <c r="C86" s="99">
        <v>1</v>
      </c>
      <c r="D86" s="99">
        <v>1</v>
      </c>
      <c r="E86" s="99" t="s">
        <v>0</v>
      </c>
      <c r="F86" s="99" t="s">
        <v>306</v>
      </c>
      <c r="G86" s="99" t="s">
        <v>307</v>
      </c>
      <c r="H86" s="99" t="s">
        <v>308</v>
      </c>
      <c r="I86" s="99" t="s">
        <v>291</v>
      </c>
      <c r="J86" s="99" t="s">
        <v>309</v>
      </c>
      <c r="K86" s="99" t="s">
        <v>1</v>
      </c>
      <c r="L86" s="99" t="s">
        <v>310</v>
      </c>
      <c r="M86" s="99" t="s">
        <v>339</v>
      </c>
      <c r="N86" s="99" t="s">
        <v>340</v>
      </c>
      <c r="O86" s="99" t="s">
        <v>88</v>
      </c>
      <c r="P86" s="99" t="s">
        <v>88</v>
      </c>
      <c r="Q86" s="99" t="s">
        <v>1</v>
      </c>
      <c r="R86" s="95">
        <v>9886422.9399999995</v>
      </c>
      <c r="S86" s="97">
        <v>43717</v>
      </c>
      <c r="T86" s="97">
        <v>52580</v>
      </c>
      <c r="U86" s="98">
        <v>40081242</v>
      </c>
      <c r="V86" s="98">
        <v>40081242</v>
      </c>
      <c r="W86" s="99" t="s">
        <v>1</v>
      </c>
      <c r="X86" s="97" t="s">
        <v>1</v>
      </c>
      <c r="Y86" s="3">
        <v>609156.62</v>
      </c>
      <c r="Z86" s="3">
        <v>524878.22</v>
      </c>
      <c r="AA86" s="3">
        <v>526316.24</v>
      </c>
      <c r="AB86" s="3">
        <v>517359.42</v>
      </c>
      <c r="AC86" s="3">
        <v>487366.38</v>
      </c>
      <c r="AD86" s="3">
        <v>457373.33</v>
      </c>
      <c r="AE86" s="3">
        <v>428571.8</v>
      </c>
      <c r="AF86" s="3">
        <v>397387.25</v>
      </c>
      <c r="AG86" s="3">
        <v>367394.21</v>
      </c>
      <c r="AH86" s="3">
        <v>337401.18</v>
      </c>
      <c r="AI86" s="3">
        <v>308270.94</v>
      </c>
      <c r="AJ86" s="3">
        <v>277415.09000000003</v>
      </c>
      <c r="AK86" s="3">
        <v>247422.05</v>
      </c>
      <c r="AL86" s="3">
        <v>213669.61</v>
      </c>
      <c r="AM86" s="3">
        <v>169173.08</v>
      </c>
      <c r="AN86" s="3">
        <v>123690.49</v>
      </c>
      <c r="AO86" s="3">
        <v>78700.929999999993</v>
      </c>
      <c r="AP86" s="3">
        <v>33711.370000000003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f t="shared" si="3"/>
        <v>1134034.8399999999</v>
      </c>
      <c r="BN86" s="3">
        <f t="shared" si="4"/>
        <v>4971223.37</v>
      </c>
      <c r="BO86" s="3">
        <f t="shared" si="5"/>
        <v>6105258.21</v>
      </c>
    </row>
    <row r="87" spans="1:67" x14ac:dyDescent="0.3">
      <c r="A87" s="100">
        <v>20339000</v>
      </c>
      <c r="B87" s="99">
        <v>1</v>
      </c>
      <c r="C87" s="99">
        <v>1</v>
      </c>
      <c r="D87" s="99">
        <v>1</v>
      </c>
      <c r="E87" s="99" t="s">
        <v>0</v>
      </c>
      <c r="F87" s="99" t="s">
        <v>306</v>
      </c>
      <c r="G87" s="99" t="s">
        <v>307</v>
      </c>
      <c r="H87" s="99" t="s">
        <v>308</v>
      </c>
      <c r="I87" s="99" t="s">
        <v>291</v>
      </c>
      <c r="J87" s="99" t="s">
        <v>309</v>
      </c>
      <c r="K87" s="99" t="s">
        <v>1</v>
      </c>
      <c r="L87" s="99" t="s">
        <v>310</v>
      </c>
      <c r="M87" s="99" t="s">
        <v>339</v>
      </c>
      <c r="N87" s="99" t="s">
        <v>340</v>
      </c>
      <c r="O87" s="99" t="s">
        <v>89</v>
      </c>
      <c r="P87" s="99" t="s">
        <v>89</v>
      </c>
      <c r="Q87" s="99" t="s">
        <v>1</v>
      </c>
      <c r="R87" s="95">
        <v>15186795.91</v>
      </c>
      <c r="S87" s="97">
        <v>43742</v>
      </c>
      <c r="T87" s="97">
        <v>52793</v>
      </c>
      <c r="U87" s="98">
        <v>43000000</v>
      </c>
      <c r="V87" s="98">
        <v>43000000</v>
      </c>
      <c r="W87" s="99" t="s">
        <v>1</v>
      </c>
      <c r="X87" s="97" t="s">
        <v>1</v>
      </c>
      <c r="Y87" s="3">
        <v>673938.54</v>
      </c>
      <c r="Z87" s="3">
        <v>321608.90999999997</v>
      </c>
      <c r="AA87" s="3">
        <v>650325.21</v>
      </c>
      <c r="AB87" s="3">
        <v>648548.36</v>
      </c>
      <c r="AC87" s="3">
        <v>627389.88</v>
      </c>
      <c r="AD87" s="3">
        <v>554749.66</v>
      </c>
      <c r="AE87" s="3">
        <v>522018.31</v>
      </c>
      <c r="AF87" s="3">
        <v>486481.41</v>
      </c>
      <c r="AG87" s="3">
        <v>452347.28</v>
      </c>
      <c r="AH87" s="3">
        <v>418213.16</v>
      </c>
      <c r="AI87" s="3">
        <v>385107.73</v>
      </c>
      <c r="AJ87" s="3">
        <v>349944.91</v>
      </c>
      <c r="AK87" s="3">
        <v>315810.78000000003</v>
      </c>
      <c r="AL87" s="3">
        <v>281676.65999999997</v>
      </c>
      <c r="AM87" s="3">
        <v>243942.1</v>
      </c>
      <c r="AN87" s="3">
        <v>192109.66</v>
      </c>
      <c r="AO87" s="3">
        <v>140908.47</v>
      </c>
      <c r="AP87" s="3">
        <v>89707.29</v>
      </c>
      <c r="AQ87" s="3">
        <v>38576.239999999998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f t="shared" si="3"/>
        <v>995547.45</v>
      </c>
      <c r="BN87" s="3">
        <f t="shared" si="4"/>
        <v>6397857.1100000003</v>
      </c>
      <c r="BO87" s="3">
        <f t="shared" si="5"/>
        <v>7393404.5600000005</v>
      </c>
    </row>
    <row r="88" spans="1:67" x14ac:dyDescent="0.3">
      <c r="A88" s="100">
        <v>20340000</v>
      </c>
      <c r="B88" s="99">
        <v>1</v>
      </c>
      <c r="C88" s="99">
        <v>1</v>
      </c>
      <c r="D88" s="99">
        <v>1</v>
      </c>
      <c r="E88" s="99" t="s">
        <v>0</v>
      </c>
      <c r="F88" s="99" t="s">
        <v>306</v>
      </c>
      <c r="G88" s="99" t="s">
        <v>307</v>
      </c>
      <c r="H88" s="99" t="s">
        <v>308</v>
      </c>
      <c r="I88" s="99" t="s">
        <v>291</v>
      </c>
      <c r="J88" s="99" t="s">
        <v>309</v>
      </c>
      <c r="K88" s="99" t="s">
        <v>1</v>
      </c>
      <c r="L88" s="99" t="s">
        <v>310</v>
      </c>
      <c r="M88" s="99" t="s">
        <v>339</v>
      </c>
      <c r="N88" s="99" t="s">
        <v>340</v>
      </c>
      <c r="O88" s="99" t="s">
        <v>90</v>
      </c>
      <c r="P88" s="99" t="s">
        <v>90</v>
      </c>
      <c r="Q88" s="99" t="s">
        <v>1</v>
      </c>
      <c r="R88" s="95">
        <v>6039530.9900000002</v>
      </c>
      <c r="S88" s="97">
        <v>43787</v>
      </c>
      <c r="T88" s="97">
        <v>52855</v>
      </c>
      <c r="U88" s="98">
        <v>75000000</v>
      </c>
      <c r="V88" s="98">
        <v>75000000</v>
      </c>
      <c r="W88" s="99" t="s">
        <v>1</v>
      </c>
      <c r="X88" s="97" t="s">
        <v>1</v>
      </c>
      <c r="Y88" s="3">
        <v>167460.72</v>
      </c>
      <c r="Z88" s="3">
        <v>307884.44</v>
      </c>
      <c r="AA88" s="3">
        <v>308727.96000000002</v>
      </c>
      <c r="AB88" s="3">
        <v>307884.44</v>
      </c>
      <c r="AC88" s="3">
        <v>297673.42</v>
      </c>
      <c r="AD88" s="3">
        <v>263288.92</v>
      </c>
      <c r="AE88" s="3">
        <v>247772.62</v>
      </c>
      <c r="AF88" s="3">
        <v>230880.03</v>
      </c>
      <c r="AG88" s="3">
        <v>214675.6</v>
      </c>
      <c r="AH88" s="3">
        <v>198471.15</v>
      </c>
      <c r="AI88" s="3">
        <v>182777.25</v>
      </c>
      <c r="AJ88" s="3">
        <v>166062.26</v>
      </c>
      <c r="AK88" s="3">
        <v>149857.81</v>
      </c>
      <c r="AL88" s="3">
        <v>133653.37</v>
      </c>
      <c r="AM88" s="3">
        <v>115739.69</v>
      </c>
      <c r="AN88" s="3">
        <v>91100.05</v>
      </c>
      <c r="AO88" s="3">
        <v>66793.39</v>
      </c>
      <c r="AP88" s="3">
        <v>42486.73</v>
      </c>
      <c r="AQ88" s="3">
        <v>18246.650000000001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f t="shared" si="3"/>
        <v>475345.16000000003</v>
      </c>
      <c r="BN88" s="3">
        <f t="shared" si="4"/>
        <v>3036091.3399999994</v>
      </c>
      <c r="BO88" s="3">
        <f t="shared" si="5"/>
        <v>3511436.4999999995</v>
      </c>
    </row>
    <row r="89" spans="1:67" x14ac:dyDescent="0.3">
      <c r="A89" s="100">
        <v>20341000</v>
      </c>
      <c r="B89" s="99">
        <v>1</v>
      </c>
      <c r="C89" s="99">
        <v>1</v>
      </c>
      <c r="D89" s="99">
        <v>0</v>
      </c>
      <c r="E89" s="99" t="s">
        <v>0</v>
      </c>
      <c r="F89" s="99" t="s">
        <v>306</v>
      </c>
      <c r="G89" s="99" t="s">
        <v>307</v>
      </c>
      <c r="H89" s="99" t="s">
        <v>317</v>
      </c>
      <c r="I89" s="99" t="s">
        <v>318</v>
      </c>
      <c r="J89" s="99" t="s">
        <v>309</v>
      </c>
      <c r="K89" s="99" t="s">
        <v>1</v>
      </c>
      <c r="L89" s="99" t="s">
        <v>321</v>
      </c>
      <c r="M89" s="99" t="s">
        <v>339</v>
      </c>
      <c r="N89" s="99" t="s">
        <v>340</v>
      </c>
      <c r="O89" s="99" t="s">
        <v>91</v>
      </c>
      <c r="P89" s="99" t="s">
        <v>91</v>
      </c>
      <c r="Q89" s="99" t="s">
        <v>1</v>
      </c>
      <c r="R89" s="95">
        <v>23501874.280000001</v>
      </c>
      <c r="S89" s="97">
        <v>43885</v>
      </c>
      <c r="T89" s="97">
        <v>53008</v>
      </c>
      <c r="U89" s="98">
        <v>27500000</v>
      </c>
      <c r="V89" s="98">
        <v>27500000</v>
      </c>
      <c r="W89" s="99" t="s">
        <v>1</v>
      </c>
      <c r="X89" s="97" t="s">
        <v>1</v>
      </c>
      <c r="Y89" s="3">
        <v>1409936.22</v>
      </c>
      <c r="Z89" s="3">
        <v>671280.46</v>
      </c>
      <c r="AA89" s="3">
        <v>1300940.7</v>
      </c>
      <c r="AB89" s="3">
        <v>1222233.17</v>
      </c>
      <c r="AC89" s="3">
        <v>1147028.33</v>
      </c>
      <c r="AD89" s="3">
        <v>1071823.49</v>
      </c>
      <c r="AE89" s="3">
        <v>999297.18</v>
      </c>
      <c r="AF89" s="3">
        <v>921413.82</v>
      </c>
      <c r="AG89" s="3">
        <v>846208.98</v>
      </c>
      <c r="AH89" s="3">
        <v>771004.14</v>
      </c>
      <c r="AI89" s="3">
        <v>697653.66</v>
      </c>
      <c r="AJ89" s="3">
        <v>620594.44999999995</v>
      </c>
      <c r="AK89" s="3">
        <v>545389.61</v>
      </c>
      <c r="AL89" s="3">
        <v>470184.77</v>
      </c>
      <c r="AM89" s="3">
        <v>396010.13</v>
      </c>
      <c r="AN89" s="3">
        <v>319775.09000000003</v>
      </c>
      <c r="AO89" s="3">
        <v>244570.25</v>
      </c>
      <c r="AP89" s="3">
        <v>169365.41</v>
      </c>
      <c r="AQ89" s="3">
        <v>94366.61</v>
      </c>
      <c r="AR89" s="3">
        <v>18955.740000000002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f t="shared" si="3"/>
        <v>2081216.68</v>
      </c>
      <c r="BN89" s="3">
        <f t="shared" si="4"/>
        <v>11856815.529999997</v>
      </c>
      <c r="BO89" s="3">
        <f t="shared" si="5"/>
        <v>13938032.209999997</v>
      </c>
    </row>
    <row r="90" spans="1:67" x14ac:dyDescent="0.3">
      <c r="A90" s="100">
        <v>20342000</v>
      </c>
      <c r="B90" s="99">
        <v>1</v>
      </c>
      <c r="C90" s="99">
        <v>1</v>
      </c>
      <c r="D90" s="99">
        <v>1</v>
      </c>
      <c r="E90" s="99" t="s">
        <v>0</v>
      </c>
      <c r="F90" s="99" t="s">
        <v>306</v>
      </c>
      <c r="G90" s="99" t="s">
        <v>307</v>
      </c>
      <c r="H90" s="99" t="s">
        <v>308</v>
      </c>
      <c r="I90" s="99" t="s">
        <v>291</v>
      </c>
      <c r="J90" s="99" t="s">
        <v>309</v>
      </c>
      <c r="K90" s="99" t="s">
        <v>1</v>
      </c>
      <c r="L90" s="99" t="s">
        <v>310</v>
      </c>
      <c r="M90" s="99" t="s">
        <v>339</v>
      </c>
      <c r="N90" s="99" t="s">
        <v>340</v>
      </c>
      <c r="O90" s="99" t="s">
        <v>92</v>
      </c>
      <c r="P90" s="99" t="s">
        <v>92</v>
      </c>
      <c r="Q90" s="99" t="s">
        <v>1</v>
      </c>
      <c r="R90" s="95">
        <v>90000000</v>
      </c>
      <c r="S90" s="97">
        <v>43924</v>
      </c>
      <c r="T90" s="97">
        <v>53250</v>
      </c>
      <c r="U90" s="98">
        <v>90000000</v>
      </c>
      <c r="V90" s="98">
        <v>90000000</v>
      </c>
      <c r="W90" s="99" t="s">
        <v>1</v>
      </c>
      <c r="X90" s="97" t="s">
        <v>1</v>
      </c>
      <c r="Y90" s="3">
        <v>2030298.07</v>
      </c>
      <c r="Z90" s="3">
        <v>3893609.3200000003</v>
      </c>
      <c r="AA90" s="3">
        <v>3696183.67</v>
      </c>
      <c r="AB90" s="3">
        <v>3478275.82</v>
      </c>
      <c r="AC90" s="3">
        <v>3270609.07</v>
      </c>
      <c r="AD90" s="3">
        <v>3062942.32</v>
      </c>
      <c r="AE90" s="3">
        <v>2863240.87</v>
      </c>
      <c r="AF90" s="3">
        <v>2647608.8199999998</v>
      </c>
      <c r="AG90" s="3">
        <v>2439942.0699999998</v>
      </c>
      <c r="AH90" s="3">
        <v>2232275.3199999998</v>
      </c>
      <c r="AI90" s="3">
        <v>2030298.07</v>
      </c>
      <c r="AJ90" s="3">
        <v>1816941.82</v>
      </c>
      <c r="AK90" s="3">
        <v>1609275.07</v>
      </c>
      <c r="AL90" s="3">
        <v>1401608.32</v>
      </c>
      <c r="AM90" s="3">
        <v>1197355.27</v>
      </c>
      <c r="AN90" s="3">
        <v>986274.82</v>
      </c>
      <c r="AO90" s="3">
        <v>778608.07</v>
      </c>
      <c r="AP90" s="3">
        <v>570941.31999999995</v>
      </c>
      <c r="AQ90" s="3">
        <v>364412.47</v>
      </c>
      <c r="AR90" s="3">
        <v>155607.82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f t="shared" si="3"/>
        <v>5923907.3900000006</v>
      </c>
      <c r="BN90" s="3">
        <f t="shared" si="4"/>
        <v>34602401.009999998</v>
      </c>
      <c r="BO90" s="3">
        <f t="shared" si="5"/>
        <v>40526308.399999999</v>
      </c>
    </row>
    <row r="91" spans="1:67" x14ac:dyDescent="0.3">
      <c r="A91" s="100">
        <v>20343000</v>
      </c>
      <c r="B91" s="99">
        <v>1</v>
      </c>
      <c r="C91" s="99">
        <v>1</v>
      </c>
      <c r="D91" s="99">
        <v>1</v>
      </c>
      <c r="E91" s="99" t="s">
        <v>0</v>
      </c>
      <c r="F91" s="99" t="s">
        <v>306</v>
      </c>
      <c r="G91" s="99" t="s">
        <v>307</v>
      </c>
      <c r="H91" s="99" t="s">
        <v>308</v>
      </c>
      <c r="I91" s="99" t="s">
        <v>291</v>
      </c>
      <c r="J91" s="99" t="s">
        <v>309</v>
      </c>
      <c r="K91" s="99" t="s">
        <v>1</v>
      </c>
      <c r="L91" s="99" t="s">
        <v>310</v>
      </c>
      <c r="M91" s="99" t="s">
        <v>339</v>
      </c>
      <c r="N91" s="99" t="s">
        <v>340</v>
      </c>
      <c r="O91" s="99" t="s">
        <v>93</v>
      </c>
      <c r="P91" s="99" t="s">
        <v>93</v>
      </c>
      <c r="Q91" s="99" t="s">
        <v>1</v>
      </c>
      <c r="R91" s="95">
        <v>224140869.63</v>
      </c>
      <c r="S91" s="97">
        <v>43987</v>
      </c>
      <c r="T91" s="97">
        <v>53097</v>
      </c>
      <c r="U91" s="98">
        <v>250000000</v>
      </c>
      <c r="V91" s="98">
        <v>250000000</v>
      </c>
      <c r="W91" s="99" t="s">
        <v>1</v>
      </c>
      <c r="X91" s="97" t="s">
        <v>1</v>
      </c>
      <c r="Y91" s="3">
        <v>10030829.01</v>
      </c>
      <c r="Z91" s="3">
        <v>8999010.4900000002</v>
      </c>
      <c r="AA91" s="3">
        <v>9023665.3100000005</v>
      </c>
      <c r="AB91" s="3">
        <v>8999010.4900000002</v>
      </c>
      <c r="AC91" s="3">
        <v>7909947.4299999997</v>
      </c>
      <c r="AD91" s="3">
        <v>6722548.4699999997</v>
      </c>
      <c r="AE91" s="3">
        <v>6326370.96</v>
      </c>
      <c r="AF91" s="3">
        <v>5895053.25</v>
      </c>
      <c r="AG91" s="3">
        <v>5481305.6500000004</v>
      </c>
      <c r="AH91" s="3">
        <v>5067558.03</v>
      </c>
      <c r="AI91" s="3">
        <v>4666846.3099999996</v>
      </c>
      <c r="AJ91" s="3">
        <v>4240062.82</v>
      </c>
      <c r="AK91" s="3">
        <v>3826315.21</v>
      </c>
      <c r="AL91" s="3">
        <v>3412567.6</v>
      </c>
      <c r="AM91" s="3">
        <v>3007321.65</v>
      </c>
      <c r="AN91" s="3">
        <v>2585072.38</v>
      </c>
      <c r="AO91" s="3">
        <v>2015744.33</v>
      </c>
      <c r="AP91" s="3">
        <v>1395122.93</v>
      </c>
      <c r="AQ91" s="3">
        <v>777052.01</v>
      </c>
      <c r="AR91" s="3">
        <v>153880.1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f t="shared" si="3"/>
        <v>19029839.5</v>
      </c>
      <c r="BN91" s="3">
        <f t="shared" si="4"/>
        <v>81505444.929999992</v>
      </c>
      <c r="BO91" s="3">
        <f t="shared" si="5"/>
        <v>100535284.42999999</v>
      </c>
    </row>
    <row r="92" spans="1:67" x14ac:dyDescent="0.3">
      <c r="A92" s="100">
        <v>20344000</v>
      </c>
      <c r="B92" s="99">
        <v>1</v>
      </c>
      <c r="C92" s="99">
        <v>1</v>
      </c>
      <c r="D92" s="99">
        <v>1</v>
      </c>
      <c r="E92" s="99" t="s">
        <v>0</v>
      </c>
      <c r="F92" s="99" t="s">
        <v>306</v>
      </c>
      <c r="G92" s="99" t="s">
        <v>307</v>
      </c>
      <c r="H92" s="99" t="s">
        <v>308</v>
      </c>
      <c r="I92" s="99" t="s">
        <v>291</v>
      </c>
      <c r="J92" s="99" t="s">
        <v>309</v>
      </c>
      <c r="K92" s="99" t="s">
        <v>1</v>
      </c>
      <c r="L92" s="99" t="s">
        <v>310</v>
      </c>
      <c r="M92" s="99" t="s">
        <v>339</v>
      </c>
      <c r="N92" s="99" t="s">
        <v>340</v>
      </c>
      <c r="O92" s="99" t="s">
        <v>94</v>
      </c>
      <c r="P92" s="99" t="s">
        <v>94</v>
      </c>
      <c r="Q92" s="99" t="s">
        <v>1</v>
      </c>
      <c r="R92" s="95">
        <v>280000000</v>
      </c>
      <c r="S92" s="97">
        <v>43999</v>
      </c>
      <c r="T92" s="97">
        <v>51271</v>
      </c>
      <c r="U92" s="98">
        <v>280000000</v>
      </c>
      <c r="V92" s="98">
        <v>280000000</v>
      </c>
      <c r="W92" s="99" t="s">
        <v>1</v>
      </c>
      <c r="X92" s="97" t="s">
        <v>1</v>
      </c>
      <c r="Y92" s="3">
        <v>12242363.84</v>
      </c>
      <c r="Z92" s="3">
        <v>10715738.140000001</v>
      </c>
      <c r="AA92" s="3">
        <v>10745096.32</v>
      </c>
      <c r="AB92" s="3">
        <v>10715738.140000001</v>
      </c>
      <c r="AC92" s="3">
        <v>9372601.0899999999</v>
      </c>
      <c r="AD92" s="3">
        <v>7586644.7400000002</v>
      </c>
      <c r="AE92" s="3">
        <v>6586718.8799999999</v>
      </c>
      <c r="AF92" s="3">
        <v>5802785.3899999997</v>
      </c>
      <c r="AG92" s="3">
        <v>5037375.53</v>
      </c>
      <c r="AH92" s="3">
        <v>4271965.66</v>
      </c>
      <c r="AI92" s="3">
        <v>3516691.36</v>
      </c>
      <c r="AJ92" s="3">
        <v>2741145.93</v>
      </c>
      <c r="AK92" s="3">
        <v>1975736.06</v>
      </c>
      <c r="AL92" s="3">
        <v>1210326.19</v>
      </c>
      <c r="AM92" s="3">
        <v>254437.62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f t="shared" si="3"/>
        <v>22958101.98</v>
      </c>
      <c r="BN92" s="3">
        <f t="shared" si="4"/>
        <v>69817262.909999996</v>
      </c>
      <c r="BO92" s="3">
        <f t="shared" si="5"/>
        <v>92775364.890000001</v>
      </c>
    </row>
    <row r="93" spans="1:67" x14ac:dyDescent="0.3">
      <c r="A93" s="100">
        <v>20345000</v>
      </c>
      <c r="B93" s="99">
        <v>1</v>
      </c>
      <c r="C93" s="99">
        <v>0</v>
      </c>
      <c r="D93" s="99">
        <v>0</v>
      </c>
      <c r="E93" s="99" t="s">
        <v>0</v>
      </c>
      <c r="F93" s="99" t="s">
        <v>328</v>
      </c>
      <c r="G93" s="99" t="s">
        <v>328</v>
      </c>
      <c r="H93" s="99" t="s">
        <v>328</v>
      </c>
      <c r="I93" s="99" t="s">
        <v>328</v>
      </c>
      <c r="J93" s="99" t="s">
        <v>309</v>
      </c>
      <c r="K93" s="99" t="s">
        <v>1</v>
      </c>
      <c r="L93" s="99" t="s">
        <v>343</v>
      </c>
      <c r="M93" s="99" t="s">
        <v>339</v>
      </c>
      <c r="N93" s="99" t="s">
        <v>340</v>
      </c>
      <c r="O93" s="99" t="s">
        <v>95</v>
      </c>
      <c r="P93" s="99" t="s">
        <v>95</v>
      </c>
      <c r="Q93" s="99" t="s">
        <v>1</v>
      </c>
      <c r="R93" s="95">
        <v>91455000</v>
      </c>
      <c r="S93" s="97">
        <v>44028</v>
      </c>
      <c r="T93" s="97">
        <v>53158</v>
      </c>
      <c r="U93" s="98">
        <v>93800000</v>
      </c>
      <c r="V93" s="98">
        <v>93800000</v>
      </c>
      <c r="W93" s="99" t="s">
        <v>1</v>
      </c>
      <c r="X93" s="97" t="s">
        <v>1</v>
      </c>
      <c r="Y93" s="3">
        <v>5658058.6899999995</v>
      </c>
      <c r="Z93" s="3">
        <v>2696748.92</v>
      </c>
      <c r="AA93" s="3">
        <v>5232425.78</v>
      </c>
      <c r="AB93" s="3">
        <v>4924375.46</v>
      </c>
      <c r="AC93" s="3">
        <v>4630418.96</v>
      </c>
      <c r="AD93" s="3">
        <v>4336462.46</v>
      </c>
      <c r="AE93" s="3">
        <v>4053378.32</v>
      </c>
      <c r="AF93" s="3">
        <v>3748549.45</v>
      </c>
      <c r="AG93" s="3">
        <v>3454592.95</v>
      </c>
      <c r="AH93" s="3">
        <v>3160636.44</v>
      </c>
      <c r="AI93" s="3">
        <v>2874330.86</v>
      </c>
      <c r="AJ93" s="3">
        <v>2572723.4300000002</v>
      </c>
      <c r="AK93" s="3">
        <v>2278766.9300000002</v>
      </c>
      <c r="AL93" s="3">
        <v>1984810.43</v>
      </c>
      <c r="AM93" s="3">
        <v>1695283.41</v>
      </c>
      <c r="AN93" s="3">
        <v>1396897.41</v>
      </c>
      <c r="AO93" s="3">
        <v>1102940.9099999999</v>
      </c>
      <c r="AP93" s="3">
        <v>808984.41</v>
      </c>
      <c r="AQ93" s="3">
        <v>516235.95</v>
      </c>
      <c r="AR93" s="3">
        <v>221071.4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f t="shared" si="3"/>
        <v>8354807.6099999994</v>
      </c>
      <c r="BN93" s="3">
        <f t="shared" si="4"/>
        <v>48992884.959999986</v>
      </c>
      <c r="BO93" s="3">
        <f t="shared" si="5"/>
        <v>57347692.569999985</v>
      </c>
    </row>
    <row r="94" spans="1:67" x14ac:dyDescent="0.3">
      <c r="A94" s="100">
        <v>20346000</v>
      </c>
      <c r="B94" s="99">
        <v>1</v>
      </c>
      <c r="C94" s="99">
        <v>1</v>
      </c>
      <c r="D94" s="99">
        <v>1</v>
      </c>
      <c r="E94" s="99" t="s">
        <v>0</v>
      </c>
      <c r="F94" s="99" t="s">
        <v>306</v>
      </c>
      <c r="G94" s="99" t="s">
        <v>307</v>
      </c>
      <c r="H94" s="99" t="s">
        <v>422</v>
      </c>
      <c r="I94" s="99" t="s">
        <v>291</v>
      </c>
      <c r="J94" s="99" t="s">
        <v>309</v>
      </c>
      <c r="K94" s="99" t="s">
        <v>1</v>
      </c>
      <c r="L94" s="99" t="s">
        <v>310</v>
      </c>
      <c r="M94" s="99" t="s">
        <v>339</v>
      </c>
      <c r="N94" s="99" t="s">
        <v>340</v>
      </c>
      <c r="O94" s="99" t="s">
        <v>96</v>
      </c>
      <c r="P94" s="99" t="s">
        <v>96</v>
      </c>
      <c r="Q94" s="99" t="s">
        <v>1</v>
      </c>
      <c r="R94" s="95">
        <v>31078409.100000001</v>
      </c>
      <c r="S94" s="97">
        <v>44090</v>
      </c>
      <c r="T94" s="97">
        <v>52916</v>
      </c>
      <c r="U94" s="98">
        <v>50000000</v>
      </c>
      <c r="V94" s="98">
        <v>50000000</v>
      </c>
      <c r="W94" s="99" t="s">
        <v>1</v>
      </c>
      <c r="X94" s="97" t="s">
        <v>1</v>
      </c>
      <c r="Y94" s="3">
        <v>1976314.22</v>
      </c>
      <c r="Z94" s="3">
        <v>1761969.7</v>
      </c>
      <c r="AA94" s="3">
        <v>1766797.01</v>
      </c>
      <c r="AB94" s="3">
        <v>1686145.54</v>
      </c>
      <c r="AC94" s="3">
        <v>1439481.55</v>
      </c>
      <c r="AD94" s="3">
        <v>1353531.81</v>
      </c>
      <c r="AE94" s="3">
        <v>1271114.26</v>
      </c>
      <c r="AF94" s="3">
        <v>1181632.33</v>
      </c>
      <c r="AG94" s="3">
        <v>1095682.5900000001</v>
      </c>
      <c r="AH94" s="3">
        <v>1009732.85</v>
      </c>
      <c r="AI94" s="3">
        <v>926373.37</v>
      </c>
      <c r="AJ94" s="3">
        <v>837833.36</v>
      </c>
      <c r="AK94" s="3">
        <v>751883.62</v>
      </c>
      <c r="AL94" s="3">
        <v>665933.88</v>
      </c>
      <c r="AM94" s="3">
        <v>581632.49</v>
      </c>
      <c r="AN94" s="3">
        <v>483202.37</v>
      </c>
      <c r="AO94" s="3">
        <v>354277.76</v>
      </c>
      <c r="AP94" s="3">
        <v>225353.15</v>
      </c>
      <c r="AQ94" s="3">
        <v>96781.75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f t="shared" si="3"/>
        <v>3738283.92</v>
      </c>
      <c r="BN94" s="3">
        <f t="shared" si="4"/>
        <v>15727389.689999998</v>
      </c>
      <c r="BO94" s="3">
        <f t="shared" si="5"/>
        <v>19465673.609999999</v>
      </c>
    </row>
    <row r="95" spans="1:67" x14ac:dyDescent="0.3">
      <c r="A95" s="100">
        <v>20347000</v>
      </c>
      <c r="B95" s="99">
        <v>1</v>
      </c>
      <c r="C95" s="99">
        <v>1</v>
      </c>
      <c r="D95" s="99">
        <v>1</v>
      </c>
      <c r="E95" s="99" t="s">
        <v>0</v>
      </c>
      <c r="F95" s="99" t="s">
        <v>306</v>
      </c>
      <c r="G95" s="99" t="s">
        <v>307</v>
      </c>
      <c r="H95" s="99" t="s">
        <v>422</v>
      </c>
      <c r="I95" s="99" t="s">
        <v>291</v>
      </c>
      <c r="J95" s="99" t="s">
        <v>309</v>
      </c>
      <c r="K95" s="99" t="s">
        <v>1</v>
      </c>
      <c r="L95" s="99" t="s">
        <v>310</v>
      </c>
      <c r="M95" s="99" t="s">
        <v>339</v>
      </c>
      <c r="N95" s="99" t="s">
        <v>340</v>
      </c>
      <c r="O95" s="99" t="s">
        <v>97</v>
      </c>
      <c r="P95" s="99" t="s">
        <v>97</v>
      </c>
      <c r="Q95" s="99" t="s">
        <v>1</v>
      </c>
      <c r="R95" s="95">
        <v>31021465</v>
      </c>
      <c r="S95" s="97">
        <v>44187</v>
      </c>
      <c r="T95" s="97">
        <v>53097</v>
      </c>
      <c r="U95" s="98">
        <v>78400000</v>
      </c>
      <c r="V95" s="98">
        <v>78400000</v>
      </c>
      <c r="W95" s="99" t="s">
        <v>1</v>
      </c>
      <c r="X95" s="97" t="s">
        <v>1</v>
      </c>
      <c r="Y95" s="3">
        <v>1975936.74</v>
      </c>
      <c r="Z95" s="3">
        <v>1772682.53</v>
      </c>
      <c r="AA95" s="3">
        <v>1777539.19</v>
      </c>
      <c r="AB95" s="3">
        <v>1772682.53</v>
      </c>
      <c r="AC95" s="3">
        <v>1558151.93</v>
      </c>
      <c r="AD95" s="3">
        <v>1324250.49</v>
      </c>
      <c r="AE95" s="3">
        <v>1246208.93</v>
      </c>
      <c r="AF95" s="3">
        <v>1161245.2</v>
      </c>
      <c r="AG95" s="3">
        <v>1079742.56</v>
      </c>
      <c r="AH95" s="3">
        <v>998239.91</v>
      </c>
      <c r="AI95" s="3">
        <v>919305.17</v>
      </c>
      <c r="AJ95" s="3">
        <v>835234.62</v>
      </c>
      <c r="AK95" s="3">
        <v>753731.98</v>
      </c>
      <c r="AL95" s="3">
        <v>672229.33</v>
      </c>
      <c r="AM95" s="3">
        <v>592401.41</v>
      </c>
      <c r="AN95" s="3">
        <v>509224.04</v>
      </c>
      <c r="AO95" s="3">
        <v>397074.17</v>
      </c>
      <c r="AP95" s="3">
        <v>274820.21000000002</v>
      </c>
      <c r="AQ95" s="3">
        <v>153068.65</v>
      </c>
      <c r="AR95" s="3">
        <v>30312.28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f t="shared" si="3"/>
        <v>3748619.27</v>
      </c>
      <c r="BN95" s="3">
        <f t="shared" si="4"/>
        <v>16055462.6</v>
      </c>
      <c r="BO95" s="3">
        <f t="shared" si="5"/>
        <v>19804081.870000001</v>
      </c>
    </row>
    <row r="96" spans="1:67" x14ac:dyDescent="0.3">
      <c r="A96" s="100">
        <v>20348000</v>
      </c>
      <c r="B96" s="99">
        <v>1</v>
      </c>
      <c r="C96" s="99">
        <v>1</v>
      </c>
      <c r="D96" s="99">
        <v>1</v>
      </c>
      <c r="E96" s="99" t="s">
        <v>0</v>
      </c>
      <c r="F96" s="99" t="s">
        <v>306</v>
      </c>
      <c r="G96" s="99" t="s">
        <v>307</v>
      </c>
      <c r="H96" s="99" t="s">
        <v>308</v>
      </c>
      <c r="I96" s="99" t="s">
        <v>291</v>
      </c>
      <c r="J96" s="99" t="s">
        <v>309</v>
      </c>
      <c r="K96" s="99" t="s">
        <v>1</v>
      </c>
      <c r="L96" s="99" t="s">
        <v>310</v>
      </c>
      <c r="M96" s="99" t="s">
        <v>339</v>
      </c>
      <c r="N96" s="99" t="s">
        <v>340</v>
      </c>
      <c r="O96" s="99" t="s">
        <v>98</v>
      </c>
      <c r="P96" s="99" t="s">
        <v>98</v>
      </c>
      <c r="Q96" s="99" t="s">
        <v>1</v>
      </c>
      <c r="R96" s="95">
        <v>200000000</v>
      </c>
      <c r="S96" s="97">
        <v>44277</v>
      </c>
      <c r="T96" s="97">
        <v>50844</v>
      </c>
      <c r="U96" s="98">
        <v>200000000</v>
      </c>
      <c r="V96" s="98">
        <v>200000000</v>
      </c>
      <c r="W96" s="99" t="s">
        <v>1</v>
      </c>
      <c r="X96" s="97" t="s">
        <v>1</v>
      </c>
      <c r="Y96" s="3">
        <v>4589471.1100000003</v>
      </c>
      <c r="Z96" s="3">
        <v>9104113.8900000006</v>
      </c>
      <c r="AA96" s="3">
        <v>9129056.6699999999</v>
      </c>
      <c r="AB96" s="3">
        <v>8481678.1999999993</v>
      </c>
      <c r="AC96" s="3">
        <v>7654031.4900000002</v>
      </c>
      <c r="AD96" s="3">
        <v>6826384.7699999996</v>
      </c>
      <c r="AE96" s="3">
        <v>6015744.5</v>
      </c>
      <c r="AF96" s="3">
        <v>5171091.34</v>
      </c>
      <c r="AG96" s="3">
        <v>4343444.62</v>
      </c>
      <c r="AH96" s="3">
        <v>3515797.91</v>
      </c>
      <c r="AI96" s="3">
        <v>2696087.53</v>
      </c>
      <c r="AJ96" s="3">
        <v>1860504.47</v>
      </c>
      <c r="AK96" s="3">
        <v>1032857.76</v>
      </c>
      <c r="AL96" s="3">
        <v>205211.04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f t="shared" si="3"/>
        <v>13693585</v>
      </c>
      <c r="BN96" s="3">
        <f t="shared" si="4"/>
        <v>56931890.299999997</v>
      </c>
      <c r="BO96" s="3">
        <f t="shared" si="5"/>
        <v>70625475.299999997</v>
      </c>
    </row>
    <row r="97" spans="1:67" x14ac:dyDescent="0.3">
      <c r="A97" s="100">
        <v>20349000</v>
      </c>
      <c r="B97" s="99">
        <v>1</v>
      </c>
      <c r="C97" s="99">
        <v>1</v>
      </c>
      <c r="D97" s="99">
        <v>1</v>
      </c>
      <c r="E97" s="99" t="s">
        <v>0</v>
      </c>
      <c r="F97" s="99" t="s">
        <v>306</v>
      </c>
      <c r="G97" s="99" t="s">
        <v>307</v>
      </c>
      <c r="H97" s="99" t="s">
        <v>422</v>
      </c>
      <c r="I97" s="99" t="s">
        <v>291</v>
      </c>
      <c r="J97" s="99" t="s">
        <v>309</v>
      </c>
      <c r="K97" s="99" t="s">
        <v>1</v>
      </c>
      <c r="L97" s="99" t="s">
        <v>310</v>
      </c>
      <c r="M97" s="99" t="s">
        <v>339</v>
      </c>
      <c r="N97" s="99" t="s">
        <v>340</v>
      </c>
      <c r="O97" s="99" t="s">
        <v>424</v>
      </c>
      <c r="P97" s="99" t="s">
        <v>424</v>
      </c>
      <c r="Q97" s="99" t="s">
        <v>1</v>
      </c>
      <c r="R97" s="95">
        <v>291721110.60000002</v>
      </c>
      <c r="S97" s="97">
        <v>44497</v>
      </c>
      <c r="T97" s="97">
        <v>52885</v>
      </c>
      <c r="U97" s="98">
        <v>300000000</v>
      </c>
      <c r="V97" s="98">
        <v>300000000</v>
      </c>
      <c r="W97" s="99" t="s">
        <v>1</v>
      </c>
      <c r="X97" s="97" t="s">
        <v>1</v>
      </c>
      <c r="Y97" s="3">
        <v>6767285.5499999998</v>
      </c>
      <c r="Z97" s="3">
        <v>13497591.399999999</v>
      </c>
      <c r="AA97" s="3">
        <v>13534571.1</v>
      </c>
      <c r="AB97" s="3">
        <v>13286113.73</v>
      </c>
      <c r="AC97" s="3">
        <v>12442514.26</v>
      </c>
      <c r="AD97" s="3">
        <v>11598914.800000001</v>
      </c>
      <c r="AE97" s="3">
        <v>10785361.34</v>
      </c>
      <c r="AF97" s="3">
        <v>9911715.8699999992</v>
      </c>
      <c r="AG97" s="3">
        <v>9068116.4100000001</v>
      </c>
      <c r="AH97" s="3">
        <v>8224516.9400000004</v>
      </c>
      <c r="AI97" s="3">
        <v>7401718.5700000003</v>
      </c>
      <c r="AJ97" s="3">
        <v>6537318.0199999996</v>
      </c>
      <c r="AK97" s="3">
        <v>5693718.5599999996</v>
      </c>
      <c r="AL97" s="3">
        <v>4850119.0999999996</v>
      </c>
      <c r="AM97" s="3">
        <v>4018075.79</v>
      </c>
      <c r="AN97" s="3">
        <v>3162920.17</v>
      </c>
      <c r="AO97" s="3">
        <v>2319320.7200000002</v>
      </c>
      <c r="AP97" s="3">
        <v>1475721.25</v>
      </c>
      <c r="AQ97" s="3">
        <v>634433.02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f t="shared" si="3"/>
        <v>20264876.949999999</v>
      </c>
      <c r="BN97" s="3">
        <f t="shared" si="4"/>
        <v>124945169.65000001</v>
      </c>
      <c r="BO97" s="3">
        <f t="shared" si="5"/>
        <v>145210046.59999999</v>
      </c>
    </row>
    <row r="98" spans="1:67" x14ac:dyDescent="0.3">
      <c r="A98" s="100">
        <v>20350000</v>
      </c>
      <c r="B98" s="99">
        <v>1</v>
      </c>
      <c r="C98" s="99">
        <v>1</v>
      </c>
      <c r="D98" s="99">
        <v>1</v>
      </c>
      <c r="E98" s="99" t="s">
        <v>0</v>
      </c>
      <c r="F98" s="99" t="s">
        <v>306</v>
      </c>
      <c r="G98" s="99" t="s">
        <v>307</v>
      </c>
      <c r="H98" s="99" t="s">
        <v>422</v>
      </c>
      <c r="I98" s="99" t="s">
        <v>291</v>
      </c>
      <c r="J98" s="99" t="s">
        <v>309</v>
      </c>
      <c r="K98" s="99" t="s">
        <v>1</v>
      </c>
      <c r="L98" s="99" t="s">
        <v>310</v>
      </c>
      <c r="M98" s="99" t="s">
        <v>339</v>
      </c>
      <c r="N98" s="99" t="s">
        <v>340</v>
      </c>
      <c r="O98" s="99" t="s">
        <v>99</v>
      </c>
      <c r="P98" s="99" t="s">
        <v>99</v>
      </c>
      <c r="Q98" s="99" t="s">
        <v>1</v>
      </c>
      <c r="R98" s="95">
        <v>333333333.31999999</v>
      </c>
      <c r="S98" s="97">
        <v>44359</v>
      </c>
      <c r="T98" s="97">
        <v>47072</v>
      </c>
      <c r="U98" s="98">
        <v>500000000</v>
      </c>
      <c r="V98" s="98">
        <v>500000000</v>
      </c>
      <c r="W98" s="99" t="s">
        <v>1</v>
      </c>
      <c r="X98" s="97" t="s">
        <v>1</v>
      </c>
      <c r="Y98" s="3">
        <v>17013232.710000001</v>
      </c>
      <c r="Z98" s="3">
        <v>10821976.550000001</v>
      </c>
      <c r="AA98" s="3">
        <v>4647682.71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f t="shared" si="3"/>
        <v>27835209.260000002</v>
      </c>
      <c r="BN98" s="3">
        <f t="shared" si="4"/>
        <v>4647682.71</v>
      </c>
      <c r="BO98" s="3">
        <f t="shared" si="5"/>
        <v>32482891.970000003</v>
      </c>
    </row>
    <row r="99" spans="1:67" x14ac:dyDescent="0.3">
      <c r="A99" s="100">
        <v>20351000</v>
      </c>
      <c r="B99" s="99">
        <v>1</v>
      </c>
      <c r="C99" s="99">
        <v>1</v>
      </c>
      <c r="D99" s="99">
        <v>1</v>
      </c>
      <c r="E99" s="99" t="s">
        <v>0</v>
      </c>
      <c r="F99" s="99" t="s">
        <v>306</v>
      </c>
      <c r="G99" s="99" t="s">
        <v>307</v>
      </c>
      <c r="H99" s="99" t="s">
        <v>422</v>
      </c>
      <c r="I99" s="99" t="s">
        <v>291</v>
      </c>
      <c r="J99" s="99" t="s">
        <v>309</v>
      </c>
      <c r="K99" s="99" t="s">
        <v>1</v>
      </c>
      <c r="L99" s="99" t="s">
        <v>310</v>
      </c>
      <c r="M99" s="99" t="s">
        <v>339</v>
      </c>
      <c r="N99" s="99" t="s">
        <v>340</v>
      </c>
      <c r="O99" s="99" t="s">
        <v>100</v>
      </c>
      <c r="P99" s="99" t="s">
        <v>100</v>
      </c>
      <c r="Q99" s="99" t="s">
        <v>1</v>
      </c>
      <c r="R99" s="95">
        <v>250000000</v>
      </c>
      <c r="S99" s="97">
        <v>44738</v>
      </c>
      <c r="T99" s="97">
        <v>51271</v>
      </c>
      <c r="U99" s="98">
        <v>250000000</v>
      </c>
      <c r="V99" s="98">
        <v>250000000</v>
      </c>
      <c r="W99" s="99" t="s">
        <v>1</v>
      </c>
      <c r="X99" s="97" t="s">
        <v>1</v>
      </c>
      <c r="Y99" s="3">
        <v>16420614.93</v>
      </c>
      <c r="Z99" s="3">
        <v>16420614.93</v>
      </c>
      <c r="AA99" s="3">
        <v>16465602.91</v>
      </c>
      <c r="AB99" s="3">
        <v>16420614.93</v>
      </c>
      <c r="AC99" s="3">
        <v>15679662.800000001</v>
      </c>
      <c r="AD99" s="3">
        <v>14487481.16</v>
      </c>
      <c r="AE99" s="3">
        <v>12717203.92</v>
      </c>
      <c r="AF99" s="3">
        <v>10833556.939999999</v>
      </c>
      <c r="AG99" s="3">
        <v>8863083.1500000004</v>
      </c>
      <c r="AH99" s="3">
        <v>7223720.9299999997</v>
      </c>
      <c r="AI99" s="3">
        <v>6378396.6699999999</v>
      </c>
      <c r="AJ99" s="3">
        <v>4882096.26</v>
      </c>
      <c r="AK99" s="3">
        <v>3404240.91</v>
      </c>
      <c r="AL99" s="3">
        <v>1926385.57</v>
      </c>
      <c r="AM99" s="3">
        <v>409390.67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f t="shared" si="3"/>
        <v>32841229.859999999</v>
      </c>
      <c r="BN99" s="3">
        <f t="shared" si="4"/>
        <v>119691436.82000001</v>
      </c>
      <c r="BO99" s="3">
        <f t="shared" si="5"/>
        <v>152532666.68000001</v>
      </c>
    </row>
    <row r="100" spans="1:67" x14ac:dyDescent="0.3">
      <c r="A100" s="100">
        <v>20352000</v>
      </c>
      <c r="B100" s="99">
        <v>1</v>
      </c>
      <c r="C100" s="99">
        <v>1</v>
      </c>
      <c r="D100" s="99">
        <v>1</v>
      </c>
      <c r="E100" s="99" t="s">
        <v>0</v>
      </c>
      <c r="F100" s="99" t="s">
        <v>306</v>
      </c>
      <c r="G100" s="99" t="s">
        <v>307</v>
      </c>
      <c r="H100" s="99" t="s">
        <v>308</v>
      </c>
      <c r="I100" s="99" t="s">
        <v>291</v>
      </c>
      <c r="J100" s="99" t="s">
        <v>309</v>
      </c>
      <c r="K100" s="99" t="s">
        <v>1</v>
      </c>
      <c r="L100" s="99" t="s">
        <v>310</v>
      </c>
      <c r="M100" s="99" t="s">
        <v>339</v>
      </c>
      <c r="N100" s="99" t="s">
        <v>340</v>
      </c>
      <c r="O100" s="99" t="s">
        <v>101</v>
      </c>
      <c r="P100" s="99" t="s">
        <v>101</v>
      </c>
      <c r="Q100" s="99" t="s">
        <v>1</v>
      </c>
      <c r="R100" s="95">
        <v>400000000</v>
      </c>
      <c r="S100" s="97">
        <v>44908</v>
      </c>
      <c r="T100" s="97">
        <v>52062</v>
      </c>
      <c r="U100" s="98">
        <v>400000000</v>
      </c>
      <c r="V100" s="98">
        <v>400000000</v>
      </c>
      <c r="W100" s="99" t="s">
        <v>1</v>
      </c>
      <c r="X100" s="97" t="s">
        <v>1</v>
      </c>
      <c r="Y100" s="3">
        <v>25070917.219999999</v>
      </c>
      <c r="Z100" s="3">
        <v>12432427.439999999</v>
      </c>
      <c r="AA100" s="3">
        <v>25139604.670000002</v>
      </c>
      <c r="AB100" s="3">
        <v>24697944.399999999</v>
      </c>
      <c r="AC100" s="3">
        <v>23318013.640000001</v>
      </c>
      <c r="AD100" s="3">
        <v>21565110.050000001</v>
      </c>
      <c r="AE100" s="3">
        <v>19486627.989999998</v>
      </c>
      <c r="AF100" s="3">
        <v>16928020.68</v>
      </c>
      <c r="AG100" s="3">
        <v>14545253.24</v>
      </c>
      <c r="AH100" s="3">
        <v>12663904.130000001</v>
      </c>
      <c r="AI100" s="3">
        <v>11189184.699999999</v>
      </c>
      <c r="AJ100" s="3">
        <v>9655394.0600000005</v>
      </c>
      <c r="AK100" s="3">
        <v>8026814.75</v>
      </c>
      <c r="AL100" s="3">
        <v>6396174.8300000001</v>
      </c>
      <c r="AM100" s="3">
        <v>4904283.53</v>
      </c>
      <c r="AN100" s="3">
        <v>3638373.93</v>
      </c>
      <c r="AO100" s="3">
        <v>1634761.18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f t="shared" si="3"/>
        <v>37503344.659999996</v>
      </c>
      <c r="BN100" s="3">
        <f t="shared" si="4"/>
        <v>203789465.78000003</v>
      </c>
      <c r="BO100" s="3">
        <f t="shared" si="5"/>
        <v>241292810.44000003</v>
      </c>
    </row>
    <row r="101" spans="1:67" x14ac:dyDescent="0.3">
      <c r="A101" s="100">
        <v>20353000</v>
      </c>
      <c r="B101" s="99">
        <v>1</v>
      </c>
      <c r="C101" s="99">
        <v>1</v>
      </c>
      <c r="D101" s="99">
        <v>1</v>
      </c>
      <c r="E101" s="99" t="s">
        <v>0</v>
      </c>
      <c r="F101" s="99" t="s">
        <v>306</v>
      </c>
      <c r="G101" s="99" t="s">
        <v>307</v>
      </c>
      <c r="H101" s="99" t="s">
        <v>308</v>
      </c>
      <c r="I101" s="99" t="s">
        <v>291</v>
      </c>
      <c r="J101" s="99" t="s">
        <v>309</v>
      </c>
      <c r="K101" s="99" t="s">
        <v>1</v>
      </c>
      <c r="L101" s="99" t="s">
        <v>310</v>
      </c>
      <c r="M101" s="99" t="s">
        <v>339</v>
      </c>
      <c r="N101" s="99" t="s">
        <v>340</v>
      </c>
      <c r="O101" s="99" t="s">
        <v>102</v>
      </c>
      <c r="P101" s="99" t="s">
        <v>102</v>
      </c>
      <c r="Q101" s="99" t="s">
        <v>1</v>
      </c>
      <c r="R101" s="95">
        <v>9204799</v>
      </c>
      <c r="S101" s="97">
        <v>44949</v>
      </c>
      <c r="T101" s="97">
        <v>53342</v>
      </c>
      <c r="U101" s="98">
        <v>49000000</v>
      </c>
      <c r="V101" s="98">
        <v>49000000</v>
      </c>
      <c r="W101" s="99" t="s">
        <v>1</v>
      </c>
      <c r="X101" s="97" t="s">
        <v>1</v>
      </c>
      <c r="Y101" s="3">
        <v>776445.44500000007</v>
      </c>
      <c r="Z101" s="3">
        <v>385031.853</v>
      </c>
      <c r="AA101" s="3">
        <v>666819.04799999995</v>
      </c>
      <c r="AB101" s="3">
        <v>577469.43999999994</v>
      </c>
      <c r="AC101" s="3">
        <v>577469.43999999994</v>
      </c>
      <c r="AD101" s="3">
        <v>550474.72</v>
      </c>
      <c r="AE101" s="3">
        <v>515767.23</v>
      </c>
      <c r="AF101" s="3">
        <v>478291.05</v>
      </c>
      <c r="AG101" s="3">
        <v>442199.2</v>
      </c>
      <c r="AH101" s="3">
        <v>406107.36</v>
      </c>
      <c r="AI101" s="3">
        <v>371004.34</v>
      </c>
      <c r="AJ101" s="3">
        <v>333923.69</v>
      </c>
      <c r="AK101" s="3">
        <v>297831.84000000003</v>
      </c>
      <c r="AL101" s="3">
        <v>261740</v>
      </c>
      <c r="AM101" s="3">
        <v>226241.45</v>
      </c>
      <c r="AN101" s="3">
        <v>189556.32</v>
      </c>
      <c r="AO101" s="3">
        <v>153464.48000000001</v>
      </c>
      <c r="AP101" s="3">
        <v>117372.64</v>
      </c>
      <c r="AQ101" s="3">
        <v>81478.570000000007</v>
      </c>
      <c r="AR101" s="3">
        <v>45188.959999999999</v>
      </c>
      <c r="AS101" s="3">
        <v>9097.1200000000008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f t="shared" si="3"/>
        <v>1161477.298</v>
      </c>
      <c r="BN101" s="3">
        <f t="shared" si="4"/>
        <v>6301496.898000001</v>
      </c>
      <c r="BO101" s="3">
        <f t="shared" si="5"/>
        <v>7462974.1960000005</v>
      </c>
    </row>
    <row r="102" spans="1:67" x14ac:dyDescent="0.3">
      <c r="A102" s="100">
        <v>20354000</v>
      </c>
      <c r="B102" s="99">
        <v>1</v>
      </c>
      <c r="C102" s="99">
        <v>1</v>
      </c>
      <c r="D102" s="99">
        <v>1</v>
      </c>
      <c r="E102" s="99" t="s">
        <v>0</v>
      </c>
      <c r="F102" s="99" t="s">
        <v>306</v>
      </c>
      <c r="G102" s="99" t="s">
        <v>307</v>
      </c>
      <c r="H102" s="99" t="s">
        <v>308</v>
      </c>
      <c r="I102" s="99" t="s">
        <v>291</v>
      </c>
      <c r="J102" s="99" t="s">
        <v>309</v>
      </c>
      <c r="K102" s="99" t="s">
        <v>1</v>
      </c>
      <c r="L102" s="99" t="s">
        <v>310</v>
      </c>
      <c r="M102" s="99" t="s">
        <v>339</v>
      </c>
      <c r="N102" s="99" t="s">
        <v>340</v>
      </c>
      <c r="O102" s="99" t="s">
        <v>103</v>
      </c>
      <c r="P102" s="99" t="s">
        <v>103</v>
      </c>
      <c r="Q102" s="99" t="s">
        <v>1</v>
      </c>
      <c r="R102" s="95">
        <v>3661682.67</v>
      </c>
      <c r="S102" s="97">
        <v>44949</v>
      </c>
      <c r="T102" s="97">
        <v>54011</v>
      </c>
      <c r="U102" s="98">
        <v>35000000</v>
      </c>
      <c r="V102" s="98">
        <v>35000000</v>
      </c>
      <c r="W102" s="99" t="s">
        <v>1</v>
      </c>
      <c r="X102" s="97" t="s">
        <v>1</v>
      </c>
      <c r="Y102" s="3">
        <v>47601.87</v>
      </c>
      <c r="Z102" s="3">
        <v>23605.31</v>
      </c>
      <c r="AA102" s="3">
        <v>47732.29</v>
      </c>
      <c r="AB102" s="3">
        <v>47601.87</v>
      </c>
      <c r="AC102" s="3">
        <v>46963.89</v>
      </c>
      <c r="AD102" s="3">
        <v>44390.82</v>
      </c>
      <c r="AE102" s="3">
        <v>41930.54</v>
      </c>
      <c r="AF102" s="3">
        <v>39244.67</v>
      </c>
      <c r="AG102" s="3">
        <v>36671.599999999999</v>
      </c>
      <c r="AH102" s="3">
        <v>34098.519999999997</v>
      </c>
      <c r="AI102" s="3">
        <v>31610.04</v>
      </c>
      <c r="AJ102" s="3">
        <v>28952.37</v>
      </c>
      <c r="AK102" s="3">
        <v>26379.3</v>
      </c>
      <c r="AL102" s="3">
        <v>23806.23</v>
      </c>
      <c r="AM102" s="3">
        <v>21289.55</v>
      </c>
      <c r="AN102" s="3">
        <v>18660.080000000002</v>
      </c>
      <c r="AO102" s="3">
        <v>16087</v>
      </c>
      <c r="AP102" s="3">
        <v>13513.92</v>
      </c>
      <c r="AQ102" s="3">
        <v>10969.05</v>
      </c>
      <c r="AR102" s="3">
        <v>8367.7800000000007</v>
      </c>
      <c r="AS102" s="3">
        <v>5794.71</v>
      </c>
      <c r="AT102" s="3">
        <v>3221.63</v>
      </c>
      <c r="AU102" s="3">
        <v>648.54999999999995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f t="shared" si="3"/>
        <v>71207.180000000008</v>
      </c>
      <c r="BN102" s="3">
        <f t="shared" si="4"/>
        <v>547934.41</v>
      </c>
      <c r="BO102" s="3">
        <f t="shared" si="5"/>
        <v>619141.59000000008</v>
      </c>
    </row>
    <row r="103" spans="1:67" x14ac:dyDescent="0.3">
      <c r="A103" s="100">
        <v>20355000</v>
      </c>
      <c r="B103" s="99">
        <v>1</v>
      </c>
      <c r="C103" s="99">
        <v>0</v>
      </c>
      <c r="D103" s="99">
        <v>0</v>
      </c>
      <c r="E103" s="99" t="s">
        <v>0</v>
      </c>
      <c r="F103" s="99" t="s">
        <v>328</v>
      </c>
      <c r="G103" s="99" t="s">
        <v>328</v>
      </c>
      <c r="H103" s="99" t="s">
        <v>328</v>
      </c>
      <c r="I103" s="99" t="s">
        <v>328</v>
      </c>
      <c r="J103" s="99" t="s">
        <v>309</v>
      </c>
      <c r="K103" s="99" t="s">
        <v>1</v>
      </c>
      <c r="L103" s="99" t="s">
        <v>341</v>
      </c>
      <c r="M103" s="99" t="s">
        <v>339</v>
      </c>
      <c r="N103" s="99" t="s">
        <v>340</v>
      </c>
      <c r="O103" s="99" t="s">
        <v>104</v>
      </c>
      <c r="P103" s="99" t="s">
        <v>104</v>
      </c>
      <c r="Q103" s="99" t="s">
        <v>1</v>
      </c>
      <c r="R103" s="95">
        <v>229380000</v>
      </c>
      <c r="S103" s="97">
        <v>45030</v>
      </c>
      <c r="T103" s="97">
        <v>54132</v>
      </c>
      <c r="U103" s="98">
        <v>300000000</v>
      </c>
      <c r="V103" s="98">
        <v>300000000</v>
      </c>
      <c r="W103" s="99" t="s">
        <v>1</v>
      </c>
      <c r="X103" s="97" t="s">
        <v>1</v>
      </c>
      <c r="Y103" s="3">
        <v>9336883.5429999996</v>
      </c>
      <c r="Z103" s="3">
        <v>18521535.285999998</v>
      </c>
      <c r="AA103" s="3">
        <v>18390825.052999999</v>
      </c>
      <c r="AB103" s="3">
        <v>17480532.59</v>
      </c>
      <c r="AC103" s="3">
        <v>16572356.029999999</v>
      </c>
      <c r="AD103" s="3">
        <v>15664179.48</v>
      </c>
      <c r="AE103" s="3">
        <v>14797057.48</v>
      </c>
      <c r="AF103" s="3">
        <v>13847826.369999999</v>
      </c>
      <c r="AG103" s="3">
        <v>12939649.810000001</v>
      </c>
      <c r="AH103" s="3">
        <v>12031473.26</v>
      </c>
      <c r="AI103" s="3">
        <v>11154398.640000001</v>
      </c>
      <c r="AJ103" s="3">
        <v>10215120.140000001</v>
      </c>
      <c r="AK103" s="3">
        <v>9306943.5800000001</v>
      </c>
      <c r="AL103" s="3">
        <v>8398767.0199999996</v>
      </c>
      <c r="AM103" s="3">
        <v>7511739.79</v>
      </c>
      <c r="AN103" s="3">
        <v>6582413.9100000001</v>
      </c>
      <c r="AO103" s="3">
        <v>5674237.3600000003</v>
      </c>
      <c r="AP103" s="3">
        <v>4766060.8</v>
      </c>
      <c r="AQ103" s="3">
        <v>3869080.94</v>
      </c>
      <c r="AR103" s="3">
        <v>2949707.69</v>
      </c>
      <c r="AS103" s="3">
        <v>2041531.13</v>
      </c>
      <c r="AT103" s="3">
        <v>675534.07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f t="shared" si="3"/>
        <v>27858418.828999996</v>
      </c>
      <c r="BN103" s="3">
        <f t="shared" si="4"/>
        <v>194869435.14300004</v>
      </c>
      <c r="BO103" s="3">
        <f t="shared" si="5"/>
        <v>222727853.97200003</v>
      </c>
    </row>
    <row r="104" spans="1:67" x14ac:dyDescent="0.3">
      <c r="A104" s="100">
        <v>20356000</v>
      </c>
      <c r="B104" s="99">
        <v>1</v>
      </c>
      <c r="C104" s="99">
        <v>1</v>
      </c>
      <c r="D104" s="99">
        <v>1</v>
      </c>
      <c r="E104" s="99" t="s">
        <v>0</v>
      </c>
      <c r="F104" s="99" t="s">
        <v>306</v>
      </c>
      <c r="G104" s="99" t="s">
        <v>307</v>
      </c>
      <c r="H104" s="99" t="s">
        <v>308</v>
      </c>
      <c r="I104" s="99" t="s">
        <v>291</v>
      </c>
      <c r="J104" s="99" t="s">
        <v>309</v>
      </c>
      <c r="K104" s="99" t="s">
        <v>1</v>
      </c>
      <c r="L104" s="99" t="s">
        <v>310</v>
      </c>
      <c r="M104" s="99" t="s">
        <v>339</v>
      </c>
      <c r="N104" s="99" t="s">
        <v>340</v>
      </c>
      <c r="O104" s="99" t="s">
        <v>105</v>
      </c>
      <c r="P104" s="99" t="s">
        <v>105</v>
      </c>
      <c r="Q104" s="99" t="s">
        <v>1</v>
      </c>
      <c r="R104" s="95">
        <v>5909428.5899999999</v>
      </c>
      <c r="S104" s="97">
        <v>45061</v>
      </c>
      <c r="T104" s="97">
        <v>53888</v>
      </c>
      <c r="U104" s="98">
        <v>9539946.7300000004</v>
      </c>
      <c r="V104" s="98">
        <v>9539946.7300000004</v>
      </c>
      <c r="W104" s="99" t="s">
        <v>1</v>
      </c>
      <c r="X104" s="97" t="s">
        <v>1</v>
      </c>
      <c r="Y104" s="3">
        <v>388884.69099999999</v>
      </c>
      <c r="Z104" s="3">
        <v>192844.18599999999</v>
      </c>
      <c r="AA104" s="3">
        <v>385424.41899999999</v>
      </c>
      <c r="AB104" s="3">
        <v>365216.83</v>
      </c>
      <c r="AC104" s="3">
        <v>342972.9</v>
      </c>
      <c r="AD104" s="3">
        <v>320728.96999999997</v>
      </c>
      <c r="AE104" s="3">
        <v>299287.46000000002</v>
      </c>
      <c r="AF104" s="3">
        <v>276241.12</v>
      </c>
      <c r="AG104" s="3">
        <v>253997.19</v>
      </c>
      <c r="AH104" s="3">
        <v>231753.27</v>
      </c>
      <c r="AI104" s="3">
        <v>210067.98</v>
      </c>
      <c r="AJ104" s="3">
        <v>192811.16</v>
      </c>
      <c r="AK104" s="3">
        <v>177981.88</v>
      </c>
      <c r="AL104" s="3">
        <v>163152.59</v>
      </c>
      <c r="AM104" s="3">
        <v>148719.44</v>
      </c>
      <c r="AN104" s="3">
        <v>133494.03</v>
      </c>
      <c r="AO104" s="3">
        <v>118664.74</v>
      </c>
      <c r="AP104" s="3">
        <v>103835.46</v>
      </c>
      <c r="AQ104" s="3">
        <v>77274.789999999994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f t="shared" si="3"/>
        <v>581728.87699999998</v>
      </c>
      <c r="BN104" s="3">
        <f t="shared" si="4"/>
        <v>3801624.2289999998</v>
      </c>
      <c r="BO104" s="3">
        <f t="shared" si="5"/>
        <v>4383353.1059999997</v>
      </c>
    </row>
    <row r="105" spans="1:67" x14ac:dyDescent="0.3">
      <c r="A105" s="100">
        <v>20357000</v>
      </c>
      <c r="B105" s="99">
        <v>1</v>
      </c>
      <c r="C105" s="99">
        <v>1</v>
      </c>
      <c r="D105" s="99">
        <v>1</v>
      </c>
      <c r="E105" s="99" t="s">
        <v>446</v>
      </c>
      <c r="F105" s="99" t="s">
        <v>306</v>
      </c>
      <c r="G105" s="99" t="s">
        <v>307</v>
      </c>
      <c r="H105" s="99" t="s">
        <v>422</v>
      </c>
      <c r="I105" s="99" t="s">
        <v>291</v>
      </c>
      <c r="J105" s="99" t="s">
        <v>309</v>
      </c>
      <c r="K105" s="99" t="s">
        <v>1</v>
      </c>
      <c r="L105" s="99" t="s">
        <v>310</v>
      </c>
      <c r="M105" s="99" t="s">
        <v>339</v>
      </c>
      <c r="N105" s="99" t="s">
        <v>340</v>
      </c>
      <c r="O105" s="99" t="s">
        <v>106</v>
      </c>
      <c r="P105" s="99" t="s">
        <v>106</v>
      </c>
      <c r="Q105" s="99" t="s">
        <v>1</v>
      </c>
      <c r="R105" s="95">
        <v>3342776.94</v>
      </c>
      <c r="S105" s="97">
        <v>45110</v>
      </c>
      <c r="T105" s="97">
        <v>53888</v>
      </c>
      <c r="U105" s="98">
        <v>42000000</v>
      </c>
      <c r="V105" s="98">
        <v>42000000</v>
      </c>
      <c r="W105" s="99" t="s">
        <v>1</v>
      </c>
      <c r="X105" s="97" t="s">
        <v>1</v>
      </c>
      <c r="Y105" s="3">
        <v>40657.770000000004</v>
      </c>
      <c r="Z105" s="3">
        <v>20336.150000000001</v>
      </c>
      <c r="AA105" s="3">
        <v>41121.730000000003</v>
      </c>
      <c r="AB105" s="3">
        <v>40399.29</v>
      </c>
      <c r="AC105" s="3">
        <v>37938.730000000003</v>
      </c>
      <c r="AD105" s="3">
        <v>35478.160000000003</v>
      </c>
      <c r="AE105" s="3">
        <v>33106.36</v>
      </c>
      <c r="AF105" s="3">
        <v>30557.040000000001</v>
      </c>
      <c r="AG105" s="3">
        <v>28096.47</v>
      </c>
      <c r="AH105" s="3">
        <v>25635.91</v>
      </c>
      <c r="AI105" s="3">
        <v>23237.15</v>
      </c>
      <c r="AJ105" s="3">
        <v>21328.25</v>
      </c>
      <c r="AK105" s="3">
        <v>19687.87</v>
      </c>
      <c r="AL105" s="3">
        <v>18047.5</v>
      </c>
      <c r="AM105" s="3">
        <v>16450.939999999999</v>
      </c>
      <c r="AN105" s="3">
        <v>14766.74</v>
      </c>
      <c r="AO105" s="3">
        <v>13126.37</v>
      </c>
      <c r="AP105" s="3">
        <v>11485.99</v>
      </c>
      <c r="AQ105" s="3">
        <v>9255.76</v>
      </c>
      <c r="AR105" s="3">
        <v>6771.6</v>
      </c>
      <c r="AS105" s="3">
        <v>4311.04</v>
      </c>
      <c r="AT105" s="3">
        <v>1850.47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f t="shared" si="3"/>
        <v>60993.920000000006</v>
      </c>
      <c r="BN105" s="3">
        <f t="shared" si="4"/>
        <v>432653.36999999994</v>
      </c>
      <c r="BO105" s="3">
        <f t="shared" si="5"/>
        <v>493647.28999999992</v>
      </c>
    </row>
    <row r="106" spans="1:67" x14ac:dyDescent="0.3">
      <c r="A106" s="100">
        <v>20358000</v>
      </c>
      <c r="B106" s="99">
        <v>1</v>
      </c>
      <c r="C106" s="99">
        <v>1</v>
      </c>
      <c r="D106" s="99">
        <v>1</v>
      </c>
      <c r="E106" s="99" t="s">
        <v>446</v>
      </c>
      <c r="F106" s="99" t="s">
        <v>306</v>
      </c>
      <c r="G106" s="99" t="s">
        <v>307</v>
      </c>
      <c r="H106" s="99" t="s">
        <v>422</v>
      </c>
      <c r="I106" s="99" t="s">
        <v>291</v>
      </c>
      <c r="J106" s="99" t="s">
        <v>309</v>
      </c>
      <c r="K106" s="99" t="s">
        <v>1</v>
      </c>
      <c r="L106" s="99" t="s">
        <v>310</v>
      </c>
      <c r="M106" s="99" t="s">
        <v>339</v>
      </c>
      <c r="N106" s="99" t="s">
        <v>340</v>
      </c>
      <c r="O106" s="99" t="s">
        <v>107</v>
      </c>
      <c r="P106" s="99" t="s">
        <v>107</v>
      </c>
      <c r="Q106" s="99" t="s">
        <v>1</v>
      </c>
      <c r="R106" s="95">
        <v>450000000</v>
      </c>
      <c r="S106" s="97">
        <v>45156</v>
      </c>
      <c r="T106" s="97">
        <v>52062</v>
      </c>
      <c r="U106" s="98">
        <v>450000000</v>
      </c>
      <c r="V106" s="98">
        <v>450000000</v>
      </c>
      <c r="W106" s="99" t="s">
        <v>1</v>
      </c>
      <c r="X106" s="97" t="s">
        <v>1</v>
      </c>
      <c r="Y106" s="3">
        <v>28231061.880000003</v>
      </c>
      <c r="Z106" s="3">
        <v>13999512.880000001</v>
      </c>
      <c r="AA106" s="3">
        <v>28308407.25</v>
      </c>
      <c r="AB106" s="3">
        <v>28231061.879999999</v>
      </c>
      <c r="AC106" s="3">
        <v>28231061.879999999</v>
      </c>
      <c r="AD106" s="3">
        <v>26330686.010000002</v>
      </c>
      <c r="AE106" s="3">
        <v>23853313.649999999</v>
      </c>
      <c r="AF106" s="3">
        <v>21249094.870000001</v>
      </c>
      <c r="AG106" s="3">
        <v>18919452.18</v>
      </c>
      <c r="AH106" s="3">
        <v>16660967.23</v>
      </c>
      <c r="AI106" s="3">
        <v>14440381.51</v>
      </c>
      <c r="AJ106" s="3">
        <v>12143997.33</v>
      </c>
      <c r="AK106" s="3">
        <v>9885512.3800000008</v>
      </c>
      <c r="AL106" s="3">
        <v>7627027.4299999997</v>
      </c>
      <c r="AM106" s="3">
        <v>5381691.1900000004</v>
      </c>
      <c r="AN106" s="3">
        <v>3321210.4</v>
      </c>
      <c r="AO106" s="3">
        <v>1415033.63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f t="shared" si="3"/>
        <v>42230574.760000005</v>
      </c>
      <c r="BN106" s="3">
        <f t="shared" si="4"/>
        <v>245998898.81999999</v>
      </c>
      <c r="BO106" s="3">
        <f t="shared" si="5"/>
        <v>288229473.57999998</v>
      </c>
    </row>
    <row r="107" spans="1:67" x14ac:dyDescent="0.3">
      <c r="A107" s="100">
        <v>20359000</v>
      </c>
      <c r="B107" s="99">
        <v>1</v>
      </c>
      <c r="C107" s="99">
        <v>1</v>
      </c>
      <c r="D107" s="99">
        <v>1</v>
      </c>
      <c r="E107" s="99" t="s">
        <v>446</v>
      </c>
      <c r="F107" s="99" t="s">
        <v>306</v>
      </c>
      <c r="G107" s="99" t="s">
        <v>307</v>
      </c>
      <c r="H107" s="99" t="s">
        <v>422</v>
      </c>
      <c r="I107" s="99" t="s">
        <v>291</v>
      </c>
      <c r="J107" s="99" t="s">
        <v>309</v>
      </c>
      <c r="K107" s="99" t="s">
        <v>1</v>
      </c>
      <c r="L107" s="99" t="s">
        <v>310</v>
      </c>
      <c r="M107" s="99" t="s">
        <v>339</v>
      </c>
      <c r="N107" s="99" t="s">
        <v>340</v>
      </c>
      <c r="O107" s="99" t="s">
        <v>108</v>
      </c>
      <c r="P107" s="99" t="s">
        <v>108</v>
      </c>
      <c r="Q107" s="99" t="s">
        <v>1</v>
      </c>
      <c r="R107" s="95">
        <v>50000000</v>
      </c>
      <c r="S107" s="97">
        <v>45156</v>
      </c>
      <c r="T107" s="97">
        <v>50601</v>
      </c>
      <c r="U107" s="98">
        <v>50000000</v>
      </c>
      <c r="V107" s="98">
        <v>50000000</v>
      </c>
      <c r="W107" s="99" t="s">
        <v>1</v>
      </c>
      <c r="X107" s="97" t="s">
        <v>1</v>
      </c>
      <c r="Y107" s="3">
        <v>1224794.52</v>
      </c>
      <c r="Z107" s="3">
        <v>570273.97</v>
      </c>
      <c r="AA107" s="3">
        <v>1078082.19</v>
      </c>
      <c r="AB107" s="3">
        <v>975205.48</v>
      </c>
      <c r="AC107" s="3">
        <v>875205.48</v>
      </c>
      <c r="AD107" s="3">
        <v>775205.48</v>
      </c>
      <c r="AE107" s="3">
        <v>676986.3</v>
      </c>
      <c r="AF107" s="3">
        <v>575205.48</v>
      </c>
      <c r="AG107" s="3">
        <v>475205.47</v>
      </c>
      <c r="AH107" s="3">
        <v>375205.48</v>
      </c>
      <c r="AI107" s="3">
        <v>275890.40999999997</v>
      </c>
      <c r="AJ107" s="3">
        <v>175205.48</v>
      </c>
      <c r="AK107" s="3">
        <v>75205.48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f t="shared" si="3"/>
        <v>1795068.49</v>
      </c>
      <c r="BN107" s="3">
        <f t="shared" si="4"/>
        <v>6332602.7300000004</v>
      </c>
      <c r="BO107" s="3">
        <f t="shared" si="5"/>
        <v>8127671.2200000007</v>
      </c>
    </row>
    <row r="108" spans="1:67" x14ac:dyDescent="0.3">
      <c r="A108" s="100">
        <v>20360000</v>
      </c>
      <c r="B108" s="99">
        <v>1</v>
      </c>
      <c r="C108" s="99">
        <v>1</v>
      </c>
      <c r="D108" s="99">
        <v>1</v>
      </c>
      <c r="E108" s="99" t="s">
        <v>0</v>
      </c>
      <c r="F108" s="99" t="s">
        <v>306</v>
      </c>
      <c r="G108" s="99" t="s">
        <v>307</v>
      </c>
      <c r="H108" s="99" t="s">
        <v>422</v>
      </c>
      <c r="I108" s="99" t="s">
        <v>291</v>
      </c>
      <c r="J108" s="99" t="s">
        <v>309</v>
      </c>
      <c r="K108" s="99" t="s">
        <v>1</v>
      </c>
      <c r="L108" s="99" t="s">
        <v>452</v>
      </c>
      <c r="M108" s="99" t="s">
        <v>339</v>
      </c>
      <c r="N108" s="99" t="s">
        <v>340</v>
      </c>
      <c r="O108" s="99" t="s">
        <v>109</v>
      </c>
      <c r="P108" s="99" t="s">
        <v>109</v>
      </c>
      <c r="Q108" s="99" t="s">
        <v>1</v>
      </c>
      <c r="R108" s="95">
        <v>6405693.8600000003</v>
      </c>
      <c r="S108" s="97">
        <v>45128</v>
      </c>
      <c r="T108" s="97">
        <v>54260</v>
      </c>
      <c r="U108" s="98">
        <v>40000000</v>
      </c>
      <c r="V108" s="98">
        <v>40000000</v>
      </c>
      <c r="W108" s="99" t="s">
        <v>1</v>
      </c>
      <c r="X108" s="97" t="s">
        <v>1</v>
      </c>
      <c r="Y108" s="3">
        <v>569829.37999999989</v>
      </c>
      <c r="Z108" s="3">
        <v>282572.92099999997</v>
      </c>
      <c r="AA108" s="3">
        <v>560345.853</v>
      </c>
      <c r="AB108" s="3">
        <v>396875.92</v>
      </c>
      <c r="AC108" s="3">
        <v>376783.03</v>
      </c>
      <c r="AD108" s="3">
        <v>356690.13</v>
      </c>
      <c r="AE108" s="3">
        <v>337505.55</v>
      </c>
      <c r="AF108" s="3">
        <v>316504.34999999998</v>
      </c>
      <c r="AG108" s="3">
        <v>296411.45</v>
      </c>
      <c r="AH108" s="3">
        <v>276318.56</v>
      </c>
      <c r="AI108" s="3">
        <v>256913.78</v>
      </c>
      <c r="AJ108" s="3">
        <v>236132.77</v>
      </c>
      <c r="AK108" s="3">
        <v>216039.88</v>
      </c>
      <c r="AL108" s="3">
        <v>195946.99</v>
      </c>
      <c r="AM108" s="3">
        <v>176322.01</v>
      </c>
      <c r="AN108" s="3">
        <v>155761.20000000001</v>
      </c>
      <c r="AO108" s="3">
        <v>135668.31</v>
      </c>
      <c r="AP108" s="3">
        <v>115575.42</v>
      </c>
      <c r="AQ108" s="3">
        <v>95730.240000000005</v>
      </c>
      <c r="AR108" s="3">
        <v>75389.63</v>
      </c>
      <c r="AS108" s="3">
        <v>55296.74</v>
      </c>
      <c r="AT108" s="3">
        <v>35203.85</v>
      </c>
      <c r="AU108" s="3">
        <v>15138.48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f t="shared" si="3"/>
        <v>852402.30099999986</v>
      </c>
      <c r="BN108" s="3">
        <f t="shared" si="4"/>
        <v>4682554.1430000002</v>
      </c>
      <c r="BO108" s="3">
        <f t="shared" si="5"/>
        <v>5534956.4440000001</v>
      </c>
    </row>
    <row r="109" spans="1:67" x14ac:dyDescent="0.3">
      <c r="A109" s="100">
        <v>20361000</v>
      </c>
      <c r="B109" s="99">
        <v>1</v>
      </c>
      <c r="C109" s="99">
        <v>0</v>
      </c>
      <c r="D109" s="99">
        <v>0</v>
      </c>
      <c r="E109" s="99" t="s">
        <v>0</v>
      </c>
      <c r="F109" s="99" t="s">
        <v>328</v>
      </c>
      <c r="G109" s="99" t="s">
        <v>328</v>
      </c>
      <c r="H109" s="99" t="s">
        <v>328</v>
      </c>
      <c r="I109" s="99" t="s">
        <v>328</v>
      </c>
      <c r="J109" s="99" t="s">
        <v>309</v>
      </c>
      <c r="K109" s="99" t="s">
        <v>1</v>
      </c>
      <c r="L109" s="99" t="s">
        <v>343</v>
      </c>
      <c r="M109" s="99" t="s">
        <v>339</v>
      </c>
      <c r="N109" s="99" t="s">
        <v>340</v>
      </c>
      <c r="O109" s="99" t="s">
        <v>1951</v>
      </c>
      <c r="P109" s="99" t="s">
        <v>1951</v>
      </c>
      <c r="Q109" s="99" t="s">
        <v>1</v>
      </c>
      <c r="R109" s="95">
        <v>25803747.710000001</v>
      </c>
      <c r="S109" s="97">
        <v>45798</v>
      </c>
      <c r="T109" s="97">
        <v>54923</v>
      </c>
      <c r="U109" s="98">
        <v>70000000</v>
      </c>
      <c r="V109" s="98">
        <v>70000000</v>
      </c>
      <c r="W109" s="99" t="s">
        <v>1</v>
      </c>
      <c r="X109" s="97" t="s">
        <v>1</v>
      </c>
      <c r="Y109" s="3">
        <v>301202.44</v>
      </c>
      <c r="Z109" s="3">
        <v>313945.59999999998</v>
      </c>
      <c r="AA109" s="3">
        <v>314805.73</v>
      </c>
      <c r="AB109" s="3">
        <v>313945.59999999998</v>
      </c>
      <c r="AC109" s="3">
        <v>313945.59999999998</v>
      </c>
      <c r="AD109" s="3">
        <v>302140.39</v>
      </c>
      <c r="AE109" s="3">
        <v>287238.71999999997</v>
      </c>
      <c r="AF109" s="3">
        <v>270745.82</v>
      </c>
      <c r="AG109" s="3">
        <v>255048.54</v>
      </c>
      <c r="AH109" s="3">
        <v>239351.26</v>
      </c>
      <c r="AI109" s="3">
        <v>224277.57</v>
      </c>
      <c r="AJ109" s="3">
        <v>207956.7</v>
      </c>
      <c r="AK109" s="3">
        <v>192259.42</v>
      </c>
      <c r="AL109" s="3">
        <v>176562.14</v>
      </c>
      <c r="AM109" s="3">
        <v>161316.43</v>
      </c>
      <c r="AN109" s="3">
        <v>145167.57999999999</v>
      </c>
      <c r="AO109" s="3">
        <v>129470.3</v>
      </c>
      <c r="AP109" s="3">
        <v>113773.03</v>
      </c>
      <c r="AQ109" s="3">
        <v>98355.29</v>
      </c>
      <c r="AR109" s="3">
        <v>82378.47</v>
      </c>
      <c r="AS109" s="3">
        <v>66681.19</v>
      </c>
      <c r="AT109" s="3">
        <v>50983.91</v>
      </c>
      <c r="AU109" s="3">
        <v>35394.14</v>
      </c>
      <c r="AV109" s="3">
        <v>19589.349999999999</v>
      </c>
      <c r="AW109" s="3">
        <v>3892.07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f t="shared" si="3"/>
        <v>615148.04</v>
      </c>
      <c r="BN109" s="3">
        <f t="shared" si="4"/>
        <v>4005279.2500000005</v>
      </c>
      <c r="BO109" s="3">
        <f t="shared" si="5"/>
        <v>4620427.290000001</v>
      </c>
    </row>
    <row r="110" spans="1:67" x14ac:dyDescent="0.3">
      <c r="A110" s="100">
        <v>20362000</v>
      </c>
      <c r="B110" s="99">
        <v>1</v>
      </c>
      <c r="C110" s="99">
        <v>1</v>
      </c>
      <c r="D110" s="99">
        <v>1</v>
      </c>
      <c r="E110" s="99" t="s">
        <v>0</v>
      </c>
      <c r="F110" s="99" t="s">
        <v>306</v>
      </c>
      <c r="G110" s="99" t="s">
        <v>307</v>
      </c>
      <c r="H110" s="99" t="s">
        <v>422</v>
      </c>
      <c r="I110" s="99" t="s">
        <v>291</v>
      </c>
      <c r="J110" s="99" t="s">
        <v>309</v>
      </c>
      <c r="K110" s="99" t="s">
        <v>1</v>
      </c>
      <c r="L110" s="99" t="s">
        <v>310</v>
      </c>
      <c r="M110" s="99" t="s">
        <v>339</v>
      </c>
      <c r="N110" s="99" t="s">
        <v>340</v>
      </c>
      <c r="O110" s="99" t="s">
        <v>1967</v>
      </c>
      <c r="P110" s="99" t="s">
        <v>1968</v>
      </c>
      <c r="Q110" s="99" t="s">
        <v>1</v>
      </c>
      <c r="R110" s="95">
        <v>1070000</v>
      </c>
      <c r="S110" s="97">
        <v>45824</v>
      </c>
      <c r="T110" s="97">
        <v>54954</v>
      </c>
      <c r="U110" s="98">
        <v>73200767</v>
      </c>
      <c r="V110" s="98">
        <v>73200767</v>
      </c>
      <c r="W110" s="99" t="s">
        <v>1</v>
      </c>
      <c r="X110" s="97" t="s">
        <v>1</v>
      </c>
      <c r="Y110" s="3">
        <v>12982.67</v>
      </c>
      <c r="Z110" s="3">
        <v>13018.33</v>
      </c>
      <c r="AA110" s="3">
        <v>13054</v>
      </c>
      <c r="AB110" s="3">
        <v>13018.33</v>
      </c>
      <c r="AC110" s="3">
        <v>13018.33</v>
      </c>
      <c r="AD110" s="3">
        <v>12529.7</v>
      </c>
      <c r="AE110" s="3">
        <v>11911.77</v>
      </c>
      <c r="AF110" s="3">
        <v>11227.87</v>
      </c>
      <c r="AG110" s="3">
        <v>10576.95</v>
      </c>
      <c r="AH110" s="3">
        <v>9926.0300000000007</v>
      </c>
      <c r="AI110" s="3">
        <v>9300.9699999999993</v>
      </c>
      <c r="AJ110" s="3">
        <v>8624.2000000000007</v>
      </c>
      <c r="AK110" s="3">
        <v>7973.28</v>
      </c>
      <c r="AL110" s="3">
        <v>7322.37</v>
      </c>
      <c r="AM110" s="3">
        <v>6690.17</v>
      </c>
      <c r="AN110" s="3">
        <v>6020.53</v>
      </c>
      <c r="AO110" s="3">
        <v>5369.62</v>
      </c>
      <c r="AP110" s="3">
        <v>4718.7</v>
      </c>
      <c r="AQ110" s="3">
        <v>4079.37</v>
      </c>
      <c r="AR110" s="3">
        <v>3416.87</v>
      </c>
      <c r="AS110" s="3">
        <v>2765.95</v>
      </c>
      <c r="AT110" s="3">
        <v>2115.0300000000002</v>
      </c>
      <c r="AU110" s="3">
        <v>1468.57</v>
      </c>
      <c r="AV110" s="3">
        <v>813.2</v>
      </c>
      <c r="AW110" s="3">
        <v>162.28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f t="shared" si="3"/>
        <v>26001</v>
      </c>
      <c r="BN110" s="3">
        <f t="shared" si="4"/>
        <v>166104.09000000003</v>
      </c>
      <c r="BO110" s="3">
        <f t="shared" si="5"/>
        <v>192105.09000000003</v>
      </c>
    </row>
    <row r="111" spans="1:67" x14ac:dyDescent="0.3">
      <c r="A111" s="100">
        <v>20370000</v>
      </c>
      <c r="B111" s="99">
        <v>1</v>
      </c>
      <c r="C111" s="99">
        <v>1</v>
      </c>
      <c r="D111" s="99">
        <v>1</v>
      </c>
      <c r="E111" s="99" t="s">
        <v>446</v>
      </c>
      <c r="F111" s="99" t="s">
        <v>306</v>
      </c>
      <c r="G111" s="99" t="s">
        <v>307</v>
      </c>
      <c r="H111" s="99" t="s">
        <v>422</v>
      </c>
      <c r="I111" s="99" t="s">
        <v>291</v>
      </c>
      <c r="J111" s="99" t="s">
        <v>309</v>
      </c>
      <c r="K111" s="99" t="s">
        <v>1</v>
      </c>
      <c r="L111" s="99" t="s">
        <v>310</v>
      </c>
      <c r="M111" s="99" t="s">
        <v>339</v>
      </c>
      <c r="N111" s="99" t="s">
        <v>340</v>
      </c>
      <c r="O111" s="99" t="s">
        <v>110</v>
      </c>
      <c r="P111" s="99" t="s">
        <v>110</v>
      </c>
      <c r="Q111" s="99" t="s">
        <v>1</v>
      </c>
      <c r="R111" s="95">
        <v>279773.7</v>
      </c>
      <c r="S111" s="97">
        <v>45205</v>
      </c>
      <c r="T111" s="97">
        <v>53585</v>
      </c>
      <c r="U111" s="98">
        <v>25000000</v>
      </c>
      <c r="V111" s="98">
        <v>25000000</v>
      </c>
      <c r="W111" s="99" t="s">
        <v>1</v>
      </c>
      <c r="X111" s="97" t="s">
        <v>1</v>
      </c>
      <c r="Y111" s="3">
        <v>70633.535999999993</v>
      </c>
      <c r="Z111" s="3">
        <v>137067.742</v>
      </c>
      <c r="AA111" s="3">
        <v>16559.55</v>
      </c>
      <c r="AB111" s="3">
        <v>16514.310000000001</v>
      </c>
      <c r="AC111" s="3">
        <v>16514.310000000001</v>
      </c>
      <c r="AD111" s="3">
        <v>16254.16</v>
      </c>
      <c r="AE111" s="3">
        <v>15264.43</v>
      </c>
      <c r="AF111" s="3">
        <v>14189.87</v>
      </c>
      <c r="AG111" s="3">
        <v>13157.72</v>
      </c>
      <c r="AH111" s="3">
        <v>12125.58</v>
      </c>
      <c r="AI111" s="3">
        <v>11124.54</v>
      </c>
      <c r="AJ111" s="3">
        <v>10061.290000000001</v>
      </c>
      <c r="AK111" s="3">
        <v>9029.14</v>
      </c>
      <c r="AL111" s="3">
        <v>7996.99</v>
      </c>
      <c r="AM111" s="3">
        <v>6984.65</v>
      </c>
      <c r="AN111" s="3">
        <v>5932.71</v>
      </c>
      <c r="AO111" s="3">
        <v>4900.5600000000004</v>
      </c>
      <c r="AP111" s="3">
        <v>3868.42</v>
      </c>
      <c r="AQ111" s="3">
        <v>2844.75</v>
      </c>
      <c r="AR111" s="3">
        <v>1804.13</v>
      </c>
      <c r="AS111" s="3">
        <v>771.99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f t="shared" si="3"/>
        <v>207701.27799999999</v>
      </c>
      <c r="BN111" s="3">
        <f t="shared" si="4"/>
        <v>185899.1</v>
      </c>
      <c r="BO111" s="3">
        <f t="shared" si="5"/>
        <v>393600.37800000003</v>
      </c>
    </row>
    <row r="112" spans="1:67" x14ac:dyDescent="0.3">
      <c r="A112" s="100">
        <v>20380000</v>
      </c>
      <c r="B112" s="99">
        <v>1</v>
      </c>
      <c r="C112" s="99">
        <v>1</v>
      </c>
      <c r="D112" s="99">
        <v>0</v>
      </c>
      <c r="E112" s="99" t="s">
        <v>0</v>
      </c>
      <c r="F112" s="99" t="s">
        <v>306</v>
      </c>
      <c r="G112" s="99" t="s">
        <v>314</v>
      </c>
      <c r="H112" s="99" t="s">
        <v>314</v>
      </c>
      <c r="I112" s="99" t="s">
        <v>314</v>
      </c>
      <c r="J112" s="99" t="s">
        <v>309</v>
      </c>
      <c r="K112" s="99" t="s">
        <v>1</v>
      </c>
      <c r="L112" s="99" t="s">
        <v>332</v>
      </c>
      <c r="M112" s="99" t="s">
        <v>339</v>
      </c>
      <c r="N112" s="99" t="s">
        <v>340</v>
      </c>
      <c r="O112" s="99" t="s">
        <v>111</v>
      </c>
      <c r="P112" s="99" t="s">
        <v>111</v>
      </c>
      <c r="Q112" s="99" t="s">
        <v>1</v>
      </c>
      <c r="R112" s="95">
        <v>2000000</v>
      </c>
      <c r="S112" s="97">
        <v>45246</v>
      </c>
      <c r="T112" s="97">
        <v>53615</v>
      </c>
      <c r="U112" s="98">
        <v>125000000</v>
      </c>
      <c r="V112" s="98">
        <v>125000000</v>
      </c>
      <c r="W112" s="99" t="s">
        <v>1</v>
      </c>
      <c r="X112" s="97" t="s">
        <v>1</v>
      </c>
      <c r="Y112" s="3">
        <v>640550</v>
      </c>
      <c r="Z112" s="3">
        <v>640550</v>
      </c>
      <c r="AA112" s="3">
        <v>362606.30099999998</v>
      </c>
      <c r="AB112" s="3">
        <v>25550</v>
      </c>
      <c r="AC112" s="3">
        <v>25550</v>
      </c>
      <c r="AD112" s="3">
        <v>25147.5</v>
      </c>
      <c r="AE112" s="3">
        <v>23616.25</v>
      </c>
      <c r="AF112" s="3">
        <v>21953.75</v>
      </c>
      <c r="AG112" s="3">
        <v>20356.88</v>
      </c>
      <c r="AH112" s="3">
        <v>18760</v>
      </c>
      <c r="AI112" s="3">
        <v>17211.25</v>
      </c>
      <c r="AJ112" s="3">
        <v>15566.25</v>
      </c>
      <c r="AK112" s="3">
        <v>13969.38</v>
      </c>
      <c r="AL112" s="3">
        <v>12372.5</v>
      </c>
      <c r="AM112" s="3">
        <v>10806.25</v>
      </c>
      <c r="AN112" s="3">
        <v>9178.75</v>
      </c>
      <c r="AO112" s="3">
        <v>7581.88</v>
      </c>
      <c r="AP112" s="3">
        <v>5985</v>
      </c>
      <c r="AQ112" s="3">
        <v>4401.25</v>
      </c>
      <c r="AR112" s="3">
        <v>2791.25</v>
      </c>
      <c r="AS112" s="3">
        <v>1194.3800000000001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f t="shared" si="3"/>
        <v>1281100</v>
      </c>
      <c r="BN112" s="3">
        <f t="shared" si="4"/>
        <v>624598.821</v>
      </c>
      <c r="BO112" s="3">
        <f t="shared" si="5"/>
        <v>1905698.821</v>
      </c>
    </row>
    <row r="113" spans="1:67" x14ac:dyDescent="0.3">
      <c r="A113" s="100">
        <v>20400000</v>
      </c>
      <c r="B113" s="99">
        <v>1</v>
      </c>
      <c r="C113" s="99">
        <v>1</v>
      </c>
      <c r="D113" s="99">
        <v>1</v>
      </c>
      <c r="E113" s="99" t="s">
        <v>0</v>
      </c>
      <c r="F113" s="99" t="s">
        <v>306</v>
      </c>
      <c r="G113" s="99" t="s">
        <v>307</v>
      </c>
      <c r="H113" s="99" t="s">
        <v>422</v>
      </c>
      <c r="I113" s="99" t="s">
        <v>291</v>
      </c>
      <c r="J113" s="99" t="s">
        <v>309</v>
      </c>
      <c r="K113" s="99" t="s">
        <v>1</v>
      </c>
      <c r="L113" s="99" t="s">
        <v>310</v>
      </c>
      <c r="M113" s="99" t="s">
        <v>339</v>
      </c>
      <c r="N113" s="99" t="s">
        <v>340</v>
      </c>
      <c r="O113" s="99" t="s">
        <v>462</v>
      </c>
      <c r="P113" s="99" t="s">
        <v>462</v>
      </c>
      <c r="Q113" s="99" t="s">
        <v>1</v>
      </c>
      <c r="R113" s="95">
        <v>80000</v>
      </c>
      <c r="S113" s="97">
        <v>45460</v>
      </c>
      <c r="T113" s="97">
        <v>54407</v>
      </c>
      <c r="U113" s="98">
        <v>10000000</v>
      </c>
      <c r="V113" s="98">
        <v>10000000</v>
      </c>
      <c r="W113" s="99" t="s">
        <v>1</v>
      </c>
      <c r="X113" s="97" t="s">
        <v>1</v>
      </c>
      <c r="Y113" s="3">
        <v>4552.4699999999993</v>
      </c>
      <c r="Z113" s="3">
        <v>4552.4699999999993</v>
      </c>
      <c r="AA113" s="3">
        <v>4564.9399999999996</v>
      </c>
      <c r="AB113" s="3">
        <v>4552.47</v>
      </c>
      <c r="AC113" s="3">
        <v>4492.3999999999996</v>
      </c>
      <c r="AD113" s="3">
        <v>4252.79</v>
      </c>
      <c r="AE113" s="3">
        <v>4024.36</v>
      </c>
      <c r="AF113" s="3">
        <v>3773.6</v>
      </c>
      <c r="AG113" s="3">
        <v>3533.99</v>
      </c>
      <c r="AH113" s="3">
        <v>3294.39</v>
      </c>
      <c r="AI113" s="3">
        <v>3063.32</v>
      </c>
      <c r="AJ113" s="3">
        <v>2815.18</v>
      </c>
      <c r="AK113" s="3">
        <v>2575.58</v>
      </c>
      <c r="AL113" s="3">
        <v>2335.98</v>
      </c>
      <c r="AM113" s="3">
        <v>2102.2800000000002</v>
      </c>
      <c r="AN113" s="3">
        <v>1856.77</v>
      </c>
      <c r="AO113" s="3">
        <v>1617.17</v>
      </c>
      <c r="AP113" s="3">
        <v>1377.56</v>
      </c>
      <c r="AQ113" s="3">
        <v>1141.24</v>
      </c>
      <c r="AR113" s="3">
        <v>898.36</v>
      </c>
      <c r="AS113" s="3">
        <v>658.75</v>
      </c>
      <c r="AT113" s="3">
        <v>419.15</v>
      </c>
      <c r="AU113" s="3">
        <v>180.2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f t="shared" si="3"/>
        <v>9104.9399999999987</v>
      </c>
      <c r="BN113" s="3">
        <f t="shared" si="4"/>
        <v>53530.479999999989</v>
      </c>
      <c r="BO113" s="3">
        <f t="shared" si="5"/>
        <v>62635.419999999984</v>
      </c>
    </row>
    <row r="114" spans="1:67" x14ac:dyDescent="0.3">
      <c r="A114" s="100">
        <v>20410000</v>
      </c>
      <c r="B114" s="99">
        <v>1</v>
      </c>
      <c r="C114" s="99">
        <v>0</v>
      </c>
      <c r="D114" s="99">
        <v>0</v>
      </c>
      <c r="E114" s="99" t="s">
        <v>0</v>
      </c>
      <c r="F114" s="99" t="s">
        <v>328</v>
      </c>
      <c r="G114" s="99" t="s">
        <v>328</v>
      </c>
      <c r="H114" s="99" t="s">
        <v>328</v>
      </c>
      <c r="I114" s="99" t="s">
        <v>329</v>
      </c>
      <c r="J114" s="99" t="s">
        <v>309</v>
      </c>
      <c r="K114" s="99" t="s">
        <v>1</v>
      </c>
      <c r="L114" s="99" t="s">
        <v>330</v>
      </c>
      <c r="M114" s="99" t="s">
        <v>339</v>
      </c>
      <c r="N114" s="99" t="s">
        <v>340</v>
      </c>
      <c r="O114" s="99" t="s">
        <v>467</v>
      </c>
      <c r="P114" s="99" t="s">
        <v>467</v>
      </c>
      <c r="Q114" s="99" t="s">
        <v>1</v>
      </c>
      <c r="R114" s="95">
        <v>7689931.2300000004</v>
      </c>
      <c r="S114" s="97">
        <v>45474</v>
      </c>
      <c r="T114" s="97">
        <v>54023</v>
      </c>
      <c r="U114" s="98">
        <v>120000000</v>
      </c>
      <c r="V114" s="98">
        <v>120000000</v>
      </c>
      <c r="W114" s="99" t="s">
        <v>1</v>
      </c>
      <c r="X114" s="97" t="s">
        <v>1</v>
      </c>
      <c r="Y114" s="3">
        <v>656905.49399999995</v>
      </c>
      <c r="Z114" s="3">
        <v>655111.174</v>
      </c>
      <c r="AA114" s="3">
        <v>656905.99800000002</v>
      </c>
      <c r="AB114" s="3">
        <v>655111.174</v>
      </c>
      <c r="AC114" s="3">
        <v>116638.24099999999</v>
      </c>
      <c r="AD114" s="3">
        <v>92181.17</v>
      </c>
      <c r="AE114" s="3">
        <v>86918.84</v>
      </c>
      <c r="AF114" s="3">
        <v>81174.009999999995</v>
      </c>
      <c r="AG114" s="3">
        <v>75670.429999999993</v>
      </c>
      <c r="AH114" s="3">
        <v>70166.850000000006</v>
      </c>
      <c r="AI114" s="3">
        <v>64844.21</v>
      </c>
      <c r="AJ114" s="3">
        <v>59159.7</v>
      </c>
      <c r="AK114" s="3">
        <v>53656.12</v>
      </c>
      <c r="AL114" s="3">
        <v>48152.54</v>
      </c>
      <c r="AM114" s="3">
        <v>42769.59</v>
      </c>
      <c r="AN114" s="3">
        <v>37145.379999999997</v>
      </c>
      <c r="AO114" s="3">
        <v>31641.81</v>
      </c>
      <c r="AP114" s="3">
        <v>26138.23</v>
      </c>
      <c r="AQ114" s="3">
        <v>20694.96</v>
      </c>
      <c r="AR114" s="3">
        <v>15131.07</v>
      </c>
      <c r="AS114" s="3">
        <v>9627.49</v>
      </c>
      <c r="AT114" s="3">
        <v>4123.91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f t="shared" si="3"/>
        <v>1312016.6680000001</v>
      </c>
      <c r="BN114" s="3">
        <f t="shared" si="4"/>
        <v>2247851.7230000002</v>
      </c>
      <c r="BO114" s="3">
        <f t="shared" si="5"/>
        <v>3559868.3910000003</v>
      </c>
    </row>
    <row r="115" spans="1:67" x14ac:dyDescent="0.3">
      <c r="A115" s="100">
        <v>20420000</v>
      </c>
      <c r="B115" s="99">
        <v>1</v>
      </c>
      <c r="C115" s="99">
        <v>0</v>
      </c>
      <c r="D115" s="99">
        <v>0</v>
      </c>
      <c r="E115" s="99" t="s">
        <v>0</v>
      </c>
      <c r="F115" s="99" t="s">
        <v>328</v>
      </c>
      <c r="G115" s="99" t="s">
        <v>328</v>
      </c>
      <c r="H115" s="99" t="s">
        <v>328</v>
      </c>
      <c r="I115" s="99" t="s">
        <v>329</v>
      </c>
      <c r="J115" s="99" t="s">
        <v>309</v>
      </c>
      <c r="K115" s="99" t="s">
        <v>1</v>
      </c>
      <c r="L115" s="99" t="s">
        <v>330</v>
      </c>
      <c r="M115" s="99" t="s">
        <v>339</v>
      </c>
      <c r="N115" s="99" t="s">
        <v>340</v>
      </c>
      <c r="O115" s="99" t="s">
        <v>468</v>
      </c>
      <c r="P115" s="99" t="s">
        <v>468</v>
      </c>
      <c r="Q115" s="99" t="s">
        <v>1</v>
      </c>
      <c r="R115" s="95">
        <v>10175000</v>
      </c>
      <c r="S115" s="97">
        <v>45474</v>
      </c>
      <c r="T115" s="97">
        <v>54923</v>
      </c>
      <c r="U115" s="98">
        <v>80000000</v>
      </c>
      <c r="V115" s="98">
        <v>80000000</v>
      </c>
      <c r="W115" s="99" t="s">
        <v>1</v>
      </c>
      <c r="X115" s="97" t="s">
        <v>1</v>
      </c>
      <c r="Y115" s="3">
        <v>928141.84</v>
      </c>
      <c r="Z115" s="3">
        <v>928141.84</v>
      </c>
      <c r="AA115" s="3">
        <v>930684.68599999999</v>
      </c>
      <c r="AB115" s="3">
        <v>593364.44299999997</v>
      </c>
      <c r="AC115" s="3">
        <v>577827.07999999996</v>
      </c>
      <c r="AD115" s="3">
        <v>554864.69999999995</v>
      </c>
      <c r="AE115" s="3">
        <v>527381.22</v>
      </c>
      <c r="AF115" s="3">
        <v>496963.01</v>
      </c>
      <c r="AG115" s="3">
        <v>468012.17</v>
      </c>
      <c r="AH115" s="3">
        <v>439061.33</v>
      </c>
      <c r="AI115" s="3">
        <v>411260.6</v>
      </c>
      <c r="AJ115" s="3">
        <v>381159.65</v>
      </c>
      <c r="AK115" s="3">
        <v>352208.81</v>
      </c>
      <c r="AL115" s="3">
        <v>323257.96999999997</v>
      </c>
      <c r="AM115" s="3">
        <v>295139.96000000002</v>
      </c>
      <c r="AN115" s="3">
        <v>265356.28000000003</v>
      </c>
      <c r="AO115" s="3">
        <v>236405.44</v>
      </c>
      <c r="AP115" s="3">
        <v>207454.6</v>
      </c>
      <c r="AQ115" s="3">
        <v>179019.32</v>
      </c>
      <c r="AR115" s="3">
        <v>149552.91</v>
      </c>
      <c r="AS115" s="3">
        <v>120602.07</v>
      </c>
      <c r="AT115" s="3">
        <v>91651.23</v>
      </c>
      <c r="AU115" s="3">
        <v>62898.68</v>
      </c>
      <c r="AV115" s="3">
        <v>20424.22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f t="shared" si="3"/>
        <v>1856283.68</v>
      </c>
      <c r="BN115" s="3">
        <f t="shared" si="4"/>
        <v>7684550.3789999997</v>
      </c>
      <c r="BO115" s="3">
        <f t="shared" si="5"/>
        <v>9540834.0590000004</v>
      </c>
    </row>
    <row r="116" spans="1:67" x14ac:dyDescent="0.3">
      <c r="A116" s="100">
        <v>20430000</v>
      </c>
      <c r="B116" s="99">
        <v>1</v>
      </c>
      <c r="C116" s="99">
        <v>1</v>
      </c>
      <c r="D116" s="99">
        <v>1</v>
      </c>
      <c r="E116" s="99" t="s">
        <v>446</v>
      </c>
      <c r="F116" s="99" t="s">
        <v>306</v>
      </c>
      <c r="G116" s="99" t="s">
        <v>307</v>
      </c>
      <c r="H116" s="99" t="s">
        <v>422</v>
      </c>
      <c r="I116" s="99" t="s">
        <v>291</v>
      </c>
      <c r="J116" s="99" t="s">
        <v>309</v>
      </c>
      <c r="K116" s="99" t="s">
        <v>1</v>
      </c>
      <c r="L116" s="99" t="s">
        <v>310</v>
      </c>
      <c r="M116" s="99" t="s">
        <v>339</v>
      </c>
      <c r="N116" s="99" t="s">
        <v>340</v>
      </c>
      <c r="O116" s="99" t="s">
        <v>475</v>
      </c>
      <c r="P116" s="99" t="s">
        <v>475</v>
      </c>
      <c r="Q116" s="99" t="s">
        <v>1</v>
      </c>
      <c r="R116" s="95">
        <v>500000000</v>
      </c>
      <c r="S116" s="97">
        <v>45519</v>
      </c>
      <c r="T116" s="97">
        <v>52642</v>
      </c>
      <c r="U116" s="98">
        <v>500000000</v>
      </c>
      <c r="V116" s="98">
        <v>500000000</v>
      </c>
      <c r="W116" s="99" t="s">
        <v>1</v>
      </c>
      <c r="X116" s="97" t="s">
        <v>1</v>
      </c>
      <c r="Y116" s="3">
        <v>16750345.83</v>
      </c>
      <c r="Z116" s="3">
        <v>33409159.719999999</v>
      </c>
      <c r="AA116" s="3">
        <v>33500691.66</v>
      </c>
      <c r="AB116" s="3">
        <v>33409159.719999999</v>
      </c>
      <c r="AC116" s="3">
        <v>32810933.09</v>
      </c>
      <c r="AD116" s="3">
        <v>30424564.530000001</v>
      </c>
      <c r="AE116" s="3">
        <v>28116651.940000001</v>
      </c>
      <c r="AF116" s="3">
        <v>25651827.420000002</v>
      </c>
      <c r="AG116" s="3">
        <v>23265458.879999999</v>
      </c>
      <c r="AH116" s="3">
        <v>20879090.329999998</v>
      </c>
      <c r="AI116" s="3">
        <v>18545025.739999998</v>
      </c>
      <c r="AJ116" s="3">
        <v>16106353.220000001</v>
      </c>
      <c r="AK116" s="3">
        <v>13719984.67</v>
      </c>
      <c r="AL116" s="3">
        <v>11333616.119999999</v>
      </c>
      <c r="AM116" s="3">
        <v>8973399.5500000007</v>
      </c>
      <c r="AN116" s="3">
        <v>6560879.0099999998</v>
      </c>
      <c r="AO116" s="3">
        <v>4174510.46</v>
      </c>
      <c r="AP116" s="3">
        <v>1788141.91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f t="shared" si="3"/>
        <v>50159505.549999997</v>
      </c>
      <c r="BN116" s="3">
        <f t="shared" si="4"/>
        <v>309260288.25</v>
      </c>
      <c r="BO116" s="3">
        <f t="shared" si="5"/>
        <v>359419793.80000001</v>
      </c>
    </row>
    <row r="117" spans="1:67" x14ac:dyDescent="0.3">
      <c r="A117" s="100">
        <v>20440000</v>
      </c>
      <c r="B117" s="99">
        <v>1</v>
      </c>
      <c r="C117" s="99">
        <v>1</v>
      </c>
      <c r="D117" s="99">
        <v>1</v>
      </c>
      <c r="E117" s="99" t="s">
        <v>446</v>
      </c>
      <c r="F117" s="99" t="s">
        <v>306</v>
      </c>
      <c r="G117" s="99" t="s">
        <v>307</v>
      </c>
      <c r="H117" s="99" t="s">
        <v>422</v>
      </c>
      <c r="I117" s="99" t="s">
        <v>291</v>
      </c>
      <c r="J117" s="99" t="s">
        <v>309</v>
      </c>
      <c r="K117" s="99" t="s">
        <v>1</v>
      </c>
      <c r="L117" s="99" t="s">
        <v>310</v>
      </c>
      <c r="M117" s="99" t="s">
        <v>339</v>
      </c>
      <c r="N117" s="99" t="s">
        <v>340</v>
      </c>
      <c r="O117" s="99" t="s">
        <v>112</v>
      </c>
      <c r="P117" s="99" t="s">
        <v>112</v>
      </c>
      <c r="Q117" s="99" t="s">
        <v>1</v>
      </c>
      <c r="R117" s="95">
        <v>100000000</v>
      </c>
      <c r="S117" s="97">
        <v>45519</v>
      </c>
      <c r="T117" s="97">
        <v>50997</v>
      </c>
      <c r="U117" s="98">
        <v>100000000</v>
      </c>
      <c r="V117" s="98">
        <v>100000000</v>
      </c>
      <c r="W117" s="99" t="s">
        <v>1</v>
      </c>
      <c r="X117" s="97" t="s">
        <v>1</v>
      </c>
      <c r="Y117" s="3">
        <v>2500000</v>
      </c>
      <c r="Z117" s="3">
        <v>1250000</v>
      </c>
      <c r="AA117" s="3">
        <v>2350000</v>
      </c>
      <c r="AB117" s="3">
        <v>2150000</v>
      </c>
      <c r="AC117" s="3">
        <v>1950000</v>
      </c>
      <c r="AD117" s="3">
        <v>1750000</v>
      </c>
      <c r="AE117" s="3">
        <v>1550000</v>
      </c>
      <c r="AF117" s="3">
        <v>1350000</v>
      </c>
      <c r="AG117" s="3">
        <v>1150000</v>
      </c>
      <c r="AH117" s="3">
        <v>950000</v>
      </c>
      <c r="AI117" s="3">
        <v>750000</v>
      </c>
      <c r="AJ117" s="3">
        <v>550000</v>
      </c>
      <c r="AK117" s="3">
        <v>350000</v>
      </c>
      <c r="AL117" s="3">
        <v>150000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f t="shared" si="3"/>
        <v>3750000</v>
      </c>
      <c r="BN117" s="3">
        <f t="shared" si="4"/>
        <v>15000000</v>
      </c>
      <c r="BO117" s="3">
        <f t="shared" si="5"/>
        <v>18750000</v>
      </c>
    </row>
    <row r="118" spans="1:67" x14ac:dyDescent="0.3">
      <c r="A118" s="100">
        <v>20450000</v>
      </c>
      <c r="B118" s="99">
        <v>1</v>
      </c>
      <c r="C118" s="99">
        <v>0</v>
      </c>
      <c r="D118" s="99">
        <v>0</v>
      </c>
      <c r="E118" s="99" t="s">
        <v>0</v>
      </c>
      <c r="F118" s="99" t="s">
        <v>328</v>
      </c>
      <c r="G118" s="99" t="s">
        <v>328</v>
      </c>
      <c r="H118" s="99" t="s">
        <v>328</v>
      </c>
      <c r="I118" s="99" t="s">
        <v>328</v>
      </c>
      <c r="J118" s="99" t="s">
        <v>309</v>
      </c>
      <c r="K118" s="99" t="s">
        <v>1</v>
      </c>
      <c r="L118" s="99" t="s">
        <v>343</v>
      </c>
      <c r="M118" s="99" t="s">
        <v>339</v>
      </c>
      <c r="N118" s="99" t="s">
        <v>340</v>
      </c>
      <c r="O118" s="99" t="s">
        <v>476</v>
      </c>
      <c r="P118" s="99" t="s">
        <v>476</v>
      </c>
      <c r="Q118" s="99" t="s">
        <v>1</v>
      </c>
      <c r="R118" s="95">
        <v>500000</v>
      </c>
      <c r="S118" s="97">
        <v>45523</v>
      </c>
      <c r="T118" s="97">
        <v>54650</v>
      </c>
      <c r="U118" s="98">
        <v>8000000</v>
      </c>
      <c r="V118" s="98">
        <v>8000000</v>
      </c>
      <c r="W118" s="99" t="s">
        <v>1</v>
      </c>
      <c r="X118" s="97" t="s">
        <v>1</v>
      </c>
      <c r="Y118" s="3">
        <v>6083.34</v>
      </c>
      <c r="Z118" s="3">
        <v>3016.67</v>
      </c>
      <c r="AA118" s="3">
        <v>6100</v>
      </c>
      <c r="AB118" s="3">
        <v>6083.34</v>
      </c>
      <c r="AC118" s="3">
        <v>6007.92</v>
      </c>
      <c r="AD118" s="3">
        <v>5703.75</v>
      </c>
      <c r="AE118" s="3">
        <v>5414.17</v>
      </c>
      <c r="AF118" s="3">
        <v>5095.42</v>
      </c>
      <c r="AG118" s="3">
        <v>4791.25</v>
      </c>
      <c r="AH118" s="3">
        <v>4487.08</v>
      </c>
      <c r="AI118" s="3">
        <v>4194.17</v>
      </c>
      <c r="AJ118" s="3">
        <v>3878.75</v>
      </c>
      <c r="AK118" s="3">
        <v>3574.58</v>
      </c>
      <c r="AL118" s="3">
        <v>3270.42</v>
      </c>
      <c r="AM118" s="3">
        <v>2974.16</v>
      </c>
      <c r="AN118" s="3">
        <v>2662.08</v>
      </c>
      <c r="AO118" s="3">
        <v>2357.92</v>
      </c>
      <c r="AP118" s="3">
        <v>2053.75</v>
      </c>
      <c r="AQ118" s="3">
        <v>1754.17</v>
      </c>
      <c r="AR118" s="3">
        <v>1445.42</v>
      </c>
      <c r="AS118" s="3">
        <v>1141.25</v>
      </c>
      <c r="AT118" s="3">
        <v>837.08</v>
      </c>
      <c r="AU118" s="3">
        <v>534.16999999999996</v>
      </c>
      <c r="AV118" s="3">
        <v>228.75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f t="shared" si="3"/>
        <v>9100.01</v>
      </c>
      <c r="BN118" s="3">
        <f t="shared" si="4"/>
        <v>74589.599999999991</v>
      </c>
      <c r="BO118" s="3">
        <f t="shared" si="5"/>
        <v>83689.609999999986</v>
      </c>
    </row>
    <row r="119" spans="1:67" x14ac:dyDescent="0.3">
      <c r="A119" s="100">
        <v>20460000</v>
      </c>
      <c r="B119" s="99">
        <v>1</v>
      </c>
      <c r="C119" s="99">
        <v>0</v>
      </c>
      <c r="D119" s="99">
        <v>0</v>
      </c>
      <c r="E119" s="99" t="s">
        <v>0</v>
      </c>
      <c r="F119" s="99" t="s">
        <v>328</v>
      </c>
      <c r="G119" s="99" t="s">
        <v>328</v>
      </c>
      <c r="H119" s="99" t="s">
        <v>328</v>
      </c>
      <c r="I119" s="99" t="s">
        <v>328</v>
      </c>
      <c r="J119" s="99" t="s">
        <v>309</v>
      </c>
      <c r="K119" s="99" t="s">
        <v>1</v>
      </c>
      <c r="L119" s="99" t="s">
        <v>343</v>
      </c>
      <c r="M119" s="99" t="s">
        <v>339</v>
      </c>
      <c r="N119" s="99" t="s">
        <v>340</v>
      </c>
      <c r="O119" s="99" t="s">
        <v>477</v>
      </c>
      <c r="P119" s="99" t="s">
        <v>477</v>
      </c>
      <c r="Q119" s="99" t="s">
        <v>1</v>
      </c>
      <c r="R119" s="95">
        <v>500000</v>
      </c>
      <c r="S119" s="97">
        <v>45523</v>
      </c>
      <c r="T119" s="97">
        <v>52763</v>
      </c>
      <c r="U119" s="98">
        <v>8000000</v>
      </c>
      <c r="V119" s="98">
        <v>8000000</v>
      </c>
      <c r="W119" s="99" t="s">
        <v>1</v>
      </c>
      <c r="X119" s="97" t="s">
        <v>1</v>
      </c>
      <c r="Y119" s="3">
        <v>3750</v>
      </c>
      <c r="Z119" s="3">
        <v>3750</v>
      </c>
      <c r="AA119" s="3">
        <v>3750</v>
      </c>
      <c r="AB119" s="3">
        <v>3750</v>
      </c>
      <c r="AC119" s="3">
        <v>3562.5</v>
      </c>
      <c r="AD119" s="3">
        <v>3312.5</v>
      </c>
      <c r="AE119" s="3">
        <v>3062.5</v>
      </c>
      <c r="AF119" s="3">
        <v>2812.5</v>
      </c>
      <c r="AG119" s="3">
        <v>2562.5</v>
      </c>
      <c r="AH119" s="3">
        <v>2312.5</v>
      </c>
      <c r="AI119" s="3">
        <v>2062.5</v>
      </c>
      <c r="AJ119" s="3">
        <v>1812.5</v>
      </c>
      <c r="AK119" s="3">
        <v>1562.5</v>
      </c>
      <c r="AL119" s="3">
        <v>1312.5</v>
      </c>
      <c r="AM119" s="3">
        <v>1062.5</v>
      </c>
      <c r="AN119" s="3">
        <v>812.5</v>
      </c>
      <c r="AO119" s="3">
        <v>562.5</v>
      </c>
      <c r="AP119" s="3">
        <v>312.5</v>
      </c>
      <c r="AQ119" s="3">
        <v>62.5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f t="shared" si="3"/>
        <v>7500</v>
      </c>
      <c r="BN119" s="3">
        <f t="shared" si="4"/>
        <v>34687.5</v>
      </c>
      <c r="BO119" s="3">
        <f t="shared" si="5"/>
        <v>42187.5</v>
      </c>
    </row>
    <row r="120" spans="1:67" x14ac:dyDescent="0.3">
      <c r="A120" s="100">
        <v>20470000</v>
      </c>
      <c r="B120" s="99">
        <v>1</v>
      </c>
      <c r="C120" s="99">
        <v>1</v>
      </c>
      <c r="D120" s="99">
        <v>1</v>
      </c>
      <c r="E120" s="99" t="s">
        <v>446</v>
      </c>
      <c r="F120" s="99" t="s">
        <v>306</v>
      </c>
      <c r="G120" s="99" t="s">
        <v>307</v>
      </c>
      <c r="H120" s="99" t="s">
        <v>422</v>
      </c>
      <c r="I120" s="99" t="s">
        <v>291</v>
      </c>
      <c r="J120" s="99" t="s">
        <v>309</v>
      </c>
      <c r="K120" s="99" t="s">
        <v>1</v>
      </c>
      <c r="L120" s="99" t="s">
        <v>310</v>
      </c>
      <c r="M120" s="99" t="s">
        <v>339</v>
      </c>
      <c r="N120" s="99" t="s">
        <v>340</v>
      </c>
      <c r="O120" s="99" t="s">
        <v>113</v>
      </c>
      <c r="P120" s="99" t="s">
        <v>113</v>
      </c>
      <c r="Q120" s="99" t="s">
        <v>1</v>
      </c>
      <c r="R120" s="95">
        <v>500000000</v>
      </c>
      <c r="S120" s="97">
        <v>45572</v>
      </c>
      <c r="T120" s="97">
        <v>48106</v>
      </c>
      <c r="U120" s="98">
        <v>500000000</v>
      </c>
      <c r="V120" s="98">
        <v>500000000</v>
      </c>
      <c r="W120" s="99" t="s">
        <v>1</v>
      </c>
      <c r="X120" s="97" t="s">
        <v>1</v>
      </c>
      <c r="Y120" s="3">
        <v>17116375</v>
      </c>
      <c r="Z120" s="3">
        <v>34232750</v>
      </c>
      <c r="AA120" s="3">
        <v>27814109.379999999</v>
      </c>
      <c r="AB120" s="3">
        <v>19255921.879999999</v>
      </c>
      <c r="AC120" s="3">
        <v>10697734.380000001</v>
      </c>
      <c r="AD120" s="3">
        <v>2139546.88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f t="shared" si="3"/>
        <v>51349125</v>
      </c>
      <c r="BN120" s="3">
        <f t="shared" si="4"/>
        <v>59907312.520000003</v>
      </c>
      <c r="BO120" s="3">
        <f t="shared" si="5"/>
        <v>111256437.52000001</v>
      </c>
    </row>
    <row r="121" spans="1:67" x14ac:dyDescent="0.3">
      <c r="A121" s="100">
        <v>20480000</v>
      </c>
      <c r="B121" s="99">
        <v>1</v>
      </c>
      <c r="C121" s="99">
        <v>1</v>
      </c>
      <c r="D121" s="99">
        <v>1</v>
      </c>
      <c r="E121" s="99" t="s">
        <v>0</v>
      </c>
      <c r="F121" s="99" t="s">
        <v>306</v>
      </c>
      <c r="G121" s="99" t="s">
        <v>307</v>
      </c>
      <c r="H121" s="99" t="s">
        <v>422</v>
      </c>
      <c r="I121" s="99" t="s">
        <v>291</v>
      </c>
      <c r="J121" s="99" t="s">
        <v>309</v>
      </c>
      <c r="K121" s="99" t="s">
        <v>1</v>
      </c>
      <c r="L121" s="99" t="s">
        <v>310</v>
      </c>
      <c r="M121" s="99" t="s">
        <v>339</v>
      </c>
      <c r="N121" s="99" t="s">
        <v>340</v>
      </c>
      <c r="O121" s="99" t="s">
        <v>1483</v>
      </c>
      <c r="P121" s="99" t="s">
        <v>1483</v>
      </c>
      <c r="Q121" s="99" t="s">
        <v>1</v>
      </c>
      <c r="R121" s="95">
        <v>11900000</v>
      </c>
      <c r="S121" s="97">
        <v>45734</v>
      </c>
      <c r="T121" s="97">
        <v>54862</v>
      </c>
      <c r="U121" s="98">
        <v>11900000</v>
      </c>
      <c r="V121" s="98">
        <v>11900000</v>
      </c>
      <c r="W121" s="99" t="s">
        <v>114</v>
      </c>
      <c r="X121" s="97" t="s">
        <v>114</v>
      </c>
      <c r="Y121" s="3">
        <v>403498.06</v>
      </c>
      <c r="Z121" s="3">
        <v>806996.12</v>
      </c>
      <c r="AA121" s="3">
        <v>806996.12</v>
      </c>
      <c r="AB121" s="3">
        <v>806996.12</v>
      </c>
      <c r="AC121" s="3">
        <v>806996.12</v>
      </c>
      <c r="AD121" s="3">
        <v>776733.77</v>
      </c>
      <c r="AE121" s="3">
        <v>736383.96</v>
      </c>
      <c r="AF121" s="3">
        <v>696034.15</v>
      </c>
      <c r="AG121" s="3">
        <v>655684.35</v>
      </c>
      <c r="AH121" s="3">
        <v>615334.55000000005</v>
      </c>
      <c r="AI121" s="3">
        <v>574984.73</v>
      </c>
      <c r="AJ121" s="3">
        <v>534634.93000000005</v>
      </c>
      <c r="AK121" s="3">
        <v>494285.13</v>
      </c>
      <c r="AL121" s="3">
        <v>453935.31</v>
      </c>
      <c r="AM121" s="3">
        <v>413585.51</v>
      </c>
      <c r="AN121" s="3">
        <v>373235.71</v>
      </c>
      <c r="AO121" s="3">
        <v>332885.90000000002</v>
      </c>
      <c r="AP121" s="3">
        <v>292536.09000000003</v>
      </c>
      <c r="AQ121" s="3">
        <v>252186.29</v>
      </c>
      <c r="AR121" s="3">
        <v>211836.49</v>
      </c>
      <c r="AS121" s="3">
        <v>171486.67</v>
      </c>
      <c r="AT121" s="3">
        <v>131136.87</v>
      </c>
      <c r="AU121" s="3">
        <v>90787.07</v>
      </c>
      <c r="AV121" s="3">
        <v>50437.25</v>
      </c>
      <c r="AW121" s="3">
        <v>10087.450000000001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f t="shared" si="3"/>
        <v>1210494.18</v>
      </c>
      <c r="BN121" s="3">
        <f t="shared" si="4"/>
        <v>10289200.539999997</v>
      </c>
      <c r="BO121" s="3">
        <f t="shared" si="5"/>
        <v>11499694.719999997</v>
      </c>
    </row>
    <row r="122" spans="1:67" x14ac:dyDescent="0.3">
      <c r="A122" s="100">
        <v>20530000</v>
      </c>
      <c r="B122" s="99">
        <v>1</v>
      </c>
      <c r="C122" s="99">
        <v>1</v>
      </c>
      <c r="D122" s="99">
        <v>1</v>
      </c>
      <c r="E122" s="99" t="s">
        <v>0</v>
      </c>
      <c r="F122" s="99" t="s">
        <v>306</v>
      </c>
      <c r="G122" s="99" t="s">
        <v>307</v>
      </c>
      <c r="H122" s="99" t="s">
        <v>422</v>
      </c>
      <c r="I122" s="99" t="s">
        <v>291</v>
      </c>
      <c r="J122" s="99" t="s">
        <v>309</v>
      </c>
      <c r="K122" s="99" t="s">
        <v>1</v>
      </c>
      <c r="L122" s="99" t="s">
        <v>310</v>
      </c>
      <c r="M122" s="99" t="s">
        <v>339</v>
      </c>
      <c r="N122" s="99" t="s">
        <v>340</v>
      </c>
      <c r="O122" s="99" t="s">
        <v>1949</v>
      </c>
      <c r="P122" s="99" t="s">
        <v>1949</v>
      </c>
      <c r="Q122" s="99" t="s">
        <v>1</v>
      </c>
      <c r="R122" s="95">
        <v>400000000</v>
      </c>
      <c r="S122" s="97">
        <v>45834</v>
      </c>
      <c r="T122" s="97">
        <v>53128</v>
      </c>
      <c r="U122" s="98">
        <v>400000000</v>
      </c>
      <c r="V122" s="98">
        <v>400000000</v>
      </c>
      <c r="W122" s="99" t="s">
        <v>1</v>
      </c>
      <c r="X122" s="97" t="s">
        <v>1</v>
      </c>
      <c r="Y122" s="3">
        <v>22177765</v>
      </c>
      <c r="Z122" s="3">
        <v>22177765</v>
      </c>
      <c r="AA122" s="3">
        <v>22238526</v>
      </c>
      <c r="AB122" s="3">
        <v>22177765</v>
      </c>
      <c r="AC122" s="3">
        <v>22177765</v>
      </c>
      <c r="AD122" s="3">
        <v>21067864.07</v>
      </c>
      <c r="AE122" s="3">
        <v>19644031.300000001</v>
      </c>
      <c r="AF122" s="3">
        <v>18110828.73</v>
      </c>
      <c r="AG122" s="3">
        <v>16632311.07</v>
      </c>
      <c r="AH122" s="3">
        <v>15153793.4</v>
      </c>
      <c r="AI122" s="3">
        <v>13713757.699999999</v>
      </c>
      <c r="AJ122" s="3">
        <v>12196758.07</v>
      </c>
      <c r="AK122" s="3">
        <v>10718240.4</v>
      </c>
      <c r="AL122" s="3">
        <v>9239722.7300000004</v>
      </c>
      <c r="AM122" s="3">
        <v>7783484.0999999996</v>
      </c>
      <c r="AN122" s="3">
        <v>6282687.4000000004</v>
      </c>
      <c r="AO122" s="3">
        <v>4804169.74</v>
      </c>
      <c r="AP122" s="3">
        <v>3325652.07</v>
      </c>
      <c r="AQ122" s="3">
        <v>1853210.5</v>
      </c>
      <c r="AR122" s="3">
        <v>368616.74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f t="shared" si="3"/>
        <v>44355530</v>
      </c>
      <c r="BN122" s="3">
        <f t="shared" si="4"/>
        <v>227489184.01999998</v>
      </c>
      <c r="BO122" s="3">
        <f t="shared" si="5"/>
        <v>271844714.01999998</v>
      </c>
    </row>
    <row r="123" spans="1:67" x14ac:dyDescent="0.3">
      <c r="A123" s="100">
        <v>20530001</v>
      </c>
      <c r="B123" s="99">
        <v>1</v>
      </c>
      <c r="C123" s="99">
        <v>1</v>
      </c>
      <c r="D123" s="99">
        <v>1</v>
      </c>
      <c r="E123" s="99" t="s">
        <v>0</v>
      </c>
      <c r="F123" s="99" t="s">
        <v>306</v>
      </c>
      <c r="G123" s="99" t="s">
        <v>307</v>
      </c>
      <c r="H123" s="99" t="s">
        <v>422</v>
      </c>
      <c r="I123" s="99" t="s">
        <v>291</v>
      </c>
      <c r="J123" s="99" t="s">
        <v>309</v>
      </c>
      <c r="K123" s="99" t="s">
        <v>1</v>
      </c>
      <c r="L123" s="99" t="s">
        <v>310</v>
      </c>
      <c r="M123" s="99" t="s">
        <v>339</v>
      </c>
      <c r="N123" s="99" t="s">
        <v>340</v>
      </c>
      <c r="O123" s="99" t="s">
        <v>2422</v>
      </c>
      <c r="P123" s="99" t="s">
        <v>2422</v>
      </c>
      <c r="Q123" s="99" t="s">
        <v>1</v>
      </c>
      <c r="R123" s="95">
        <v>200000000</v>
      </c>
      <c r="S123" s="97">
        <v>46003</v>
      </c>
      <c r="T123" s="97">
        <v>53281</v>
      </c>
      <c r="U123" s="98">
        <v>200000000</v>
      </c>
      <c r="V123" s="98">
        <v>200000000</v>
      </c>
      <c r="W123" s="99" t="s">
        <v>1</v>
      </c>
      <c r="X123" s="97" t="s">
        <v>1</v>
      </c>
      <c r="Y123" s="3">
        <v>11137764.940000001</v>
      </c>
      <c r="Z123" s="3">
        <v>12187220</v>
      </c>
      <c r="AA123" s="3">
        <v>12187220</v>
      </c>
      <c r="AB123" s="3">
        <v>12187220</v>
      </c>
      <c r="AC123" s="3">
        <v>12187220</v>
      </c>
      <c r="AD123" s="3">
        <v>11984099.67</v>
      </c>
      <c r="AE123" s="3">
        <v>11171618.33</v>
      </c>
      <c r="AF123" s="3">
        <v>10359137</v>
      </c>
      <c r="AG123" s="3">
        <v>9546655.6699999999</v>
      </c>
      <c r="AH123" s="3">
        <v>8734174.3300000001</v>
      </c>
      <c r="AI123" s="3">
        <v>7921693</v>
      </c>
      <c r="AJ123" s="3">
        <v>7109211.6699999999</v>
      </c>
      <c r="AK123" s="3">
        <v>6296730.3300000001</v>
      </c>
      <c r="AL123" s="3">
        <v>5484249</v>
      </c>
      <c r="AM123" s="3">
        <v>4671767.66</v>
      </c>
      <c r="AN123" s="3">
        <v>3859286.33</v>
      </c>
      <c r="AO123" s="3">
        <v>3046804.99</v>
      </c>
      <c r="AP123" s="3">
        <v>2234323.66</v>
      </c>
      <c r="AQ123" s="3">
        <v>1421842.33</v>
      </c>
      <c r="AR123" s="3">
        <v>609360.99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f t="shared" si="3"/>
        <v>23324984.940000001</v>
      </c>
      <c r="BN123" s="3">
        <f t="shared" si="4"/>
        <v>131012614.95999998</v>
      </c>
      <c r="BO123" s="3">
        <f t="shared" si="5"/>
        <v>154337599.89999998</v>
      </c>
    </row>
    <row r="124" spans="1:67" x14ac:dyDescent="0.3">
      <c r="A124" s="100">
        <v>20574000</v>
      </c>
      <c r="B124" s="99">
        <v>1</v>
      </c>
      <c r="C124" s="99">
        <v>1</v>
      </c>
      <c r="D124" s="99">
        <v>0</v>
      </c>
      <c r="E124" s="99" t="s">
        <v>0</v>
      </c>
      <c r="F124" s="99" t="s">
        <v>306</v>
      </c>
      <c r="G124" s="99" t="s">
        <v>307</v>
      </c>
      <c r="H124" s="99" t="s">
        <v>317</v>
      </c>
      <c r="I124" s="99" t="s">
        <v>336</v>
      </c>
      <c r="J124" s="99" t="s">
        <v>309</v>
      </c>
      <c r="K124" s="99" t="s">
        <v>114</v>
      </c>
      <c r="L124" s="99" t="s">
        <v>342</v>
      </c>
      <c r="M124" s="99" t="s">
        <v>339</v>
      </c>
      <c r="N124" s="99" t="s">
        <v>340</v>
      </c>
      <c r="O124" s="99" t="s">
        <v>115</v>
      </c>
      <c r="P124" s="99" t="s">
        <v>115</v>
      </c>
      <c r="Q124" s="99" t="s">
        <v>114</v>
      </c>
      <c r="R124" s="95">
        <v>1036960.14</v>
      </c>
      <c r="S124" s="97">
        <v>39556</v>
      </c>
      <c r="T124" s="97">
        <v>46371</v>
      </c>
      <c r="U124" s="98">
        <v>15300000</v>
      </c>
      <c r="V124" s="98">
        <v>15037954.869999999</v>
      </c>
      <c r="W124" s="99" t="s">
        <v>114</v>
      </c>
      <c r="X124" s="97" t="s">
        <v>114</v>
      </c>
      <c r="Y124" s="3">
        <v>20305.09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f t="shared" si="3"/>
        <v>20305.09</v>
      </c>
      <c r="BN124" s="3">
        <f t="shared" si="4"/>
        <v>0</v>
      </c>
      <c r="BO124" s="3">
        <f t="shared" si="5"/>
        <v>20305.09</v>
      </c>
    </row>
    <row r="125" spans="1:67" x14ac:dyDescent="0.3">
      <c r="A125" s="100">
        <v>20575000</v>
      </c>
      <c r="B125" s="99">
        <v>1</v>
      </c>
      <c r="C125" s="99">
        <v>1</v>
      </c>
      <c r="D125" s="99">
        <v>0</v>
      </c>
      <c r="E125" s="99" t="s">
        <v>0</v>
      </c>
      <c r="F125" s="99" t="s">
        <v>306</v>
      </c>
      <c r="G125" s="99" t="s">
        <v>307</v>
      </c>
      <c r="H125" s="99" t="s">
        <v>317</v>
      </c>
      <c r="I125" s="99" t="s">
        <v>318</v>
      </c>
      <c r="J125" s="99" t="s">
        <v>309</v>
      </c>
      <c r="K125" s="99" t="s">
        <v>114</v>
      </c>
      <c r="L125" s="99" t="s">
        <v>344</v>
      </c>
      <c r="M125" s="99" t="s">
        <v>339</v>
      </c>
      <c r="N125" s="99" t="s">
        <v>340</v>
      </c>
      <c r="O125" s="99" t="s">
        <v>116</v>
      </c>
      <c r="P125" s="99" t="s">
        <v>116</v>
      </c>
      <c r="Q125" s="99" t="s">
        <v>114</v>
      </c>
      <c r="R125" s="95">
        <v>204507656.09999999</v>
      </c>
      <c r="S125" s="97">
        <v>41589</v>
      </c>
      <c r="T125" s="97">
        <v>52277</v>
      </c>
      <c r="U125" s="98">
        <v>205000000</v>
      </c>
      <c r="V125" s="98">
        <v>205000000</v>
      </c>
      <c r="W125" s="99" t="s">
        <v>114</v>
      </c>
      <c r="X125" s="97" t="s">
        <v>114</v>
      </c>
      <c r="Y125" s="3">
        <v>9836818.2599999998</v>
      </c>
      <c r="Z125" s="3">
        <v>4918409.13</v>
      </c>
      <c r="AA125" s="3">
        <v>9836818.2599999998</v>
      </c>
      <c r="AB125" s="3">
        <v>9117255</v>
      </c>
      <c r="AC125" s="3">
        <v>6922169.0099999998</v>
      </c>
      <c r="AD125" s="3">
        <v>4991693.43</v>
      </c>
      <c r="AE125" s="3">
        <v>3073513.87</v>
      </c>
      <c r="AF125" s="3">
        <v>1838501.33</v>
      </c>
      <c r="AG125" s="3">
        <v>988108.4</v>
      </c>
      <c r="AH125" s="3">
        <v>510039.02</v>
      </c>
      <c r="AI125" s="3">
        <v>355109.14</v>
      </c>
      <c r="AJ125" s="3">
        <v>307892.40999999997</v>
      </c>
      <c r="AK125" s="3">
        <v>260675.68</v>
      </c>
      <c r="AL125" s="3">
        <v>213458.96</v>
      </c>
      <c r="AM125" s="3">
        <v>166242.23000000001</v>
      </c>
      <c r="AN125" s="3">
        <v>119025.5</v>
      </c>
      <c r="AO125" s="3">
        <v>71808.78</v>
      </c>
      <c r="AP125" s="3">
        <v>18198.11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f t="shared" si="3"/>
        <v>14755227.390000001</v>
      </c>
      <c r="BN125" s="3">
        <f t="shared" si="4"/>
        <v>38790509.129999988</v>
      </c>
      <c r="BO125" s="3">
        <f t="shared" si="5"/>
        <v>53545736.519999988</v>
      </c>
    </row>
    <row r="126" spans="1:67" x14ac:dyDescent="0.3">
      <c r="A126" s="100">
        <v>20576000</v>
      </c>
      <c r="B126" s="99">
        <v>1</v>
      </c>
      <c r="C126" s="99">
        <v>1</v>
      </c>
      <c r="D126" s="99">
        <v>0</v>
      </c>
      <c r="E126" s="99" t="s">
        <v>0</v>
      </c>
      <c r="F126" s="99" t="s">
        <v>306</v>
      </c>
      <c r="G126" s="99" t="s">
        <v>307</v>
      </c>
      <c r="H126" s="99" t="s">
        <v>317</v>
      </c>
      <c r="I126" s="99" t="s">
        <v>318</v>
      </c>
      <c r="J126" s="99" t="s">
        <v>309</v>
      </c>
      <c r="K126" s="99" t="s">
        <v>114</v>
      </c>
      <c r="L126" s="99" t="s">
        <v>349</v>
      </c>
      <c r="M126" s="99" t="s">
        <v>339</v>
      </c>
      <c r="N126" s="99" t="s">
        <v>340</v>
      </c>
      <c r="O126" s="99" t="s">
        <v>117</v>
      </c>
      <c r="P126" s="99" t="s">
        <v>117</v>
      </c>
      <c r="Q126" s="99" t="s">
        <v>114</v>
      </c>
      <c r="R126" s="95">
        <v>74961986.890000001</v>
      </c>
      <c r="S126" s="97">
        <v>41598</v>
      </c>
      <c r="T126" s="97">
        <v>52277</v>
      </c>
      <c r="U126" s="98">
        <v>100000000</v>
      </c>
      <c r="V126" s="98">
        <v>100000000</v>
      </c>
      <c r="W126" s="99" t="s">
        <v>114</v>
      </c>
      <c r="X126" s="97" t="s">
        <v>114</v>
      </c>
      <c r="Y126" s="3">
        <v>2637771.33</v>
      </c>
      <c r="Z126" s="3">
        <v>1259922.43</v>
      </c>
      <c r="AA126" s="3">
        <v>2450289.12</v>
      </c>
      <c r="AB126" s="3">
        <v>2313936.5</v>
      </c>
      <c r="AC126" s="3">
        <v>2184189.2799999998</v>
      </c>
      <c r="AD126" s="3">
        <v>2054442.05</v>
      </c>
      <c r="AE126" s="3">
        <v>1929878.38</v>
      </c>
      <c r="AF126" s="3">
        <v>1794947.62</v>
      </c>
      <c r="AG126" s="3">
        <v>1665200.39</v>
      </c>
      <c r="AH126" s="3">
        <v>1535453.19</v>
      </c>
      <c r="AI126" s="3">
        <v>1409467.59</v>
      </c>
      <c r="AJ126" s="3">
        <v>1275958.73</v>
      </c>
      <c r="AK126" s="3">
        <v>1146211.5</v>
      </c>
      <c r="AL126" s="3">
        <v>1016464.3</v>
      </c>
      <c r="AM126" s="3">
        <v>889056.85</v>
      </c>
      <c r="AN126" s="3">
        <v>756969.84</v>
      </c>
      <c r="AO126" s="3">
        <v>627222.6</v>
      </c>
      <c r="AP126" s="3">
        <v>266999.43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f t="shared" si="3"/>
        <v>3897693.76</v>
      </c>
      <c r="BN126" s="3">
        <f t="shared" si="4"/>
        <v>23316687.370000008</v>
      </c>
      <c r="BO126" s="3">
        <f t="shared" si="5"/>
        <v>27214381.13000001</v>
      </c>
    </row>
    <row r="127" spans="1:67" x14ac:dyDescent="0.3">
      <c r="A127" s="100">
        <v>20577000</v>
      </c>
      <c r="B127" s="99">
        <v>1</v>
      </c>
      <c r="C127" s="99">
        <v>1</v>
      </c>
      <c r="D127" s="99">
        <v>0</v>
      </c>
      <c r="E127" s="99" t="s">
        <v>0</v>
      </c>
      <c r="F127" s="99" t="s">
        <v>306</v>
      </c>
      <c r="G127" s="99" t="s">
        <v>314</v>
      </c>
      <c r="H127" s="99" t="s">
        <v>314</v>
      </c>
      <c r="I127" s="99" t="s">
        <v>314</v>
      </c>
      <c r="J127" s="99" t="s">
        <v>309</v>
      </c>
      <c r="K127" s="99" t="s">
        <v>114</v>
      </c>
      <c r="L127" s="99" t="s">
        <v>315</v>
      </c>
      <c r="M127" s="99" t="s">
        <v>339</v>
      </c>
      <c r="N127" s="99" t="s">
        <v>340</v>
      </c>
      <c r="O127" s="99" t="s">
        <v>118</v>
      </c>
      <c r="P127" s="99" t="s">
        <v>118</v>
      </c>
      <c r="Q127" s="99" t="s">
        <v>114</v>
      </c>
      <c r="R127" s="95">
        <v>102500000</v>
      </c>
      <c r="S127" s="97">
        <v>42184</v>
      </c>
      <c r="T127" s="97">
        <v>54848</v>
      </c>
      <c r="U127" s="98">
        <v>102500000</v>
      </c>
      <c r="V127" s="98">
        <v>102500000</v>
      </c>
      <c r="W127" s="99" t="s">
        <v>114</v>
      </c>
      <c r="X127" s="97" t="s">
        <v>114</v>
      </c>
      <c r="Y127" s="3">
        <v>2677072.2200000002</v>
      </c>
      <c r="Z127" s="3">
        <v>5310496.53</v>
      </c>
      <c r="AA127" s="3">
        <v>5325045.83</v>
      </c>
      <c r="AB127" s="3">
        <v>5310496.53</v>
      </c>
      <c r="AC127" s="3">
        <v>5310496.53</v>
      </c>
      <c r="AD127" s="3">
        <v>5110807.3099999996</v>
      </c>
      <c r="AE127" s="3">
        <v>4858740.59</v>
      </c>
      <c r="AF127" s="3">
        <v>4579757.66</v>
      </c>
      <c r="AG127" s="3">
        <v>4314232.83</v>
      </c>
      <c r="AH127" s="3">
        <v>4048708.01</v>
      </c>
      <c r="AI127" s="3">
        <v>3793731.43</v>
      </c>
      <c r="AJ127" s="3">
        <v>3517658.35</v>
      </c>
      <c r="AK127" s="3">
        <v>3252133.52</v>
      </c>
      <c r="AL127" s="3">
        <v>2986608.7</v>
      </c>
      <c r="AM127" s="3">
        <v>2728722.26</v>
      </c>
      <c r="AN127" s="3">
        <v>2455559.0499999998</v>
      </c>
      <c r="AO127" s="3">
        <v>2190034.2200000002</v>
      </c>
      <c r="AP127" s="3">
        <v>1924509.39</v>
      </c>
      <c r="AQ127" s="3">
        <v>1663713.09</v>
      </c>
      <c r="AR127" s="3">
        <v>1393459.74</v>
      </c>
      <c r="AS127" s="3">
        <v>1127934.9099999999</v>
      </c>
      <c r="AT127" s="3">
        <v>862410.08</v>
      </c>
      <c r="AU127" s="3">
        <v>598703.92000000004</v>
      </c>
      <c r="AV127" s="3">
        <v>331360.43</v>
      </c>
      <c r="AW127" s="3">
        <v>65835.61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f t="shared" si="3"/>
        <v>7987568.75</v>
      </c>
      <c r="BN127" s="3">
        <f t="shared" si="4"/>
        <v>67750659.99000001</v>
      </c>
      <c r="BO127" s="3">
        <f t="shared" si="5"/>
        <v>75738228.74000001</v>
      </c>
    </row>
    <row r="128" spans="1:67" x14ac:dyDescent="0.3">
      <c r="A128" s="100">
        <v>20578000</v>
      </c>
      <c r="B128" s="99">
        <v>1</v>
      </c>
      <c r="C128" s="99">
        <v>1</v>
      </c>
      <c r="D128" s="99">
        <v>1</v>
      </c>
      <c r="E128" s="99" t="s">
        <v>0</v>
      </c>
      <c r="F128" s="99" t="s">
        <v>306</v>
      </c>
      <c r="G128" s="99" t="s">
        <v>307</v>
      </c>
      <c r="H128" s="99" t="s">
        <v>308</v>
      </c>
      <c r="I128" s="99" t="s">
        <v>291</v>
      </c>
      <c r="J128" s="99" t="s">
        <v>309</v>
      </c>
      <c r="K128" s="99" t="s">
        <v>114</v>
      </c>
      <c r="L128" s="99" t="s">
        <v>310</v>
      </c>
      <c r="M128" s="99" t="s">
        <v>339</v>
      </c>
      <c r="N128" s="99" t="s">
        <v>340</v>
      </c>
      <c r="O128" s="99" t="s">
        <v>119</v>
      </c>
      <c r="P128" s="99" t="s">
        <v>119</v>
      </c>
      <c r="Q128" s="99" t="s">
        <v>114</v>
      </c>
      <c r="R128" s="95">
        <v>34906196.18</v>
      </c>
      <c r="S128" s="97">
        <v>42286</v>
      </c>
      <c r="T128" s="97">
        <v>54954</v>
      </c>
      <c r="U128" s="98">
        <v>80000000</v>
      </c>
      <c r="V128" s="98">
        <v>37854311.770000003</v>
      </c>
      <c r="W128" s="99" t="s">
        <v>114</v>
      </c>
      <c r="X128" s="97" t="s">
        <v>114</v>
      </c>
      <c r="Y128" s="3">
        <v>998026.32000000007</v>
      </c>
      <c r="Z128" s="3">
        <v>998026.32000000007</v>
      </c>
      <c r="AA128" s="3">
        <v>1000760.64</v>
      </c>
      <c r="AB128" s="3">
        <v>998026.32</v>
      </c>
      <c r="AC128" s="3">
        <v>998026.32</v>
      </c>
      <c r="AD128" s="3">
        <v>998026.32</v>
      </c>
      <c r="AE128" s="3">
        <v>1000760.64</v>
      </c>
      <c r="AF128" s="3">
        <v>998026.32</v>
      </c>
      <c r="AG128" s="3">
        <v>953955.55</v>
      </c>
      <c r="AH128" s="3">
        <v>895248.11</v>
      </c>
      <c r="AI128" s="3">
        <v>838872.89</v>
      </c>
      <c r="AJ128" s="3">
        <v>777833.25</v>
      </c>
      <c r="AK128" s="3">
        <v>719125.82</v>
      </c>
      <c r="AL128" s="3">
        <v>660418.38</v>
      </c>
      <c r="AM128" s="3">
        <v>603399.80000000005</v>
      </c>
      <c r="AN128" s="3">
        <v>543003.53</v>
      </c>
      <c r="AO128" s="3">
        <v>484296.09</v>
      </c>
      <c r="AP128" s="3">
        <v>425588.67</v>
      </c>
      <c r="AQ128" s="3">
        <v>367926.71</v>
      </c>
      <c r="AR128" s="3">
        <v>308173.8</v>
      </c>
      <c r="AS128" s="3">
        <v>249466.37</v>
      </c>
      <c r="AT128" s="3">
        <v>190758.94</v>
      </c>
      <c r="AU128" s="3">
        <v>132453.60999999999</v>
      </c>
      <c r="AV128" s="3">
        <v>73344.08</v>
      </c>
      <c r="AW128" s="3">
        <v>14636.65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f t="shared" si="3"/>
        <v>1996052.6400000001</v>
      </c>
      <c r="BN128" s="3">
        <f t="shared" si="4"/>
        <v>14232128.810000001</v>
      </c>
      <c r="BO128" s="3">
        <f t="shared" si="5"/>
        <v>16228181.450000001</v>
      </c>
    </row>
    <row r="129" spans="1:67" x14ac:dyDescent="0.3">
      <c r="A129" s="100">
        <v>20579000</v>
      </c>
      <c r="B129" s="99">
        <v>1</v>
      </c>
      <c r="C129" s="99">
        <v>1</v>
      </c>
      <c r="D129" s="99">
        <v>1</v>
      </c>
      <c r="E129" s="99" t="s">
        <v>0</v>
      </c>
      <c r="F129" s="99" t="s">
        <v>306</v>
      </c>
      <c r="G129" s="99" t="s">
        <v>307</v>
      </c>
      <c r="H129" s="99" t="s">
        <v>308</v>
      </c>
      <c r="I129" s="99" t="s">
        <v>291</v>
      </c>
      <c r="J129" s="99" t="s">
        <v>309</v>
      </c>
      <c r="K129" s="99" t="s">
        <v>114</v>
      </c>
      <c r="L129" s="99" t="s">
        <v>310</v>
      </c>
      <c r="M129" s="99" t="s">
        <v>339</v>
      </c>
      <c r="N129" s="99" t="s">
        <v>340</v>
      </c>
      <c r="O129" s="99" t="s">
        <v>120</v>
      </c>
      <c r="P129" s="99" t="s">
        <v>120</v>
      </c>
      <c r="Q129" s="99" t="s">
        <v>114</v>
      </c>
      <c r="R129" s="95">
        <v>116014616.15000001</v>
      </c>
      <c r="S129" s="97">
        <v>42397</v>
      </c>
      <c r="T129" s="97">
        <v>53250</v>
      </c>
      <c r="U129" s="98">
        <v>178000000</v>
      </c>
      <c r="V129" s="98">
        <v>125300000</v>
      </c>
      <c r="W129" s="99" t="s">
        <v>114</v>
      </c>
      <c r="X129" s="97" t="s">
        <v>114</v>
      </c>
      <c r="Y129" s="3">
        <v>3644599.17</v>
      </c>
      <c r="Z129" s="3">
        <v>7269282.4900000002</v>
      </c>
      <c r="AA129" s="3">
        <v>7289198.3399999999</v>
      </c>
      <c r="AB129" s="3">
        <v>7269282.4900000002</v>
      </c>
      <c r="AC129" s="3">
        <v>7269282.4900000002</v>
      </c>
      <c r="AD129" s="3">
        <v>7269282.4900000002</v>
      </c>
      <c r="AE129" s="3">
        <v>7289198.3399999999</v>
      </c>
      <c r="AF129" s="3">
        <v>7269282.4900000002</v>
      </c>
      <c r="AG129" s="3">
        <v>7117424.1900000004</v>
      </c>
      <c r="AH129" s="3">
        <v>6511650.6500000004</v>
      </c>
      <c r="AI129" s="3">
        <v>5922473.6399999997</v>
      </c>
      <c r="AJ129" s="3">
        <v>5300103.57</v>
      </c>
      <c r="AK129" s="3">
        <v>4694330.03</v>
      </c>
      <c r="AL129" s="3">
        <v>4088556.49</v>
      </c>
      <c r="AM129" s="3">
        <v>3492740.86</v>
      </c>
      <c r="AN129" s="3">
        <v>2877009.41</v>
      </c>
      <c r="AO129" s="3">
        <v>2271235.86</v>
      </c>
      <c r="AP129" s="3">
        <v>1665462.32</v>
      </c>
      <c r="AQ129" s="3">
        <v>1063008.0900000001</v>
      </c>
      <c r="AR129" s="3">
        <v>453915.24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f t="shared" si="3"/>
        <v>10913881.66</v>
      </c>
      <c r="BN129" s="3">
        <f t="shared" si="4"/>
        <v>89113436.98999998</v>
      </c>
      <c r="BO129" s="3">
        <f t="shared" si="5"/>
        <v>100027318.64999998</v>
      </c>
    </row>
    <row r="130" spans="1:67" x14ac:dyDescent="0.3">
      <c r="A130" s="100">
        <v>20580000</v>
      </c>
      <c r="B130" s="99">
        <v>1</v>
      </c>
      <c r="C130" s="99">
        <v>1</v>
      </c>
      <c r="D130" s="99">
        <v>1</v>
      </c>
      <c r="E130" s="99" t="s">
        <v>0</v>
      </c>
      <c r="F130" s="99" t="s">
        <v>306</v>
      </c>
      <c r="G130" s="99" t="s">
        <v>307</v>
      </c>
      <c r="H130" s="99" t="s">
        <v>308</v>
      </c>
      <c r="I130" s="99" t="s">
        <v>291</v>
      </c>
      <c r="J130" s="99" t="s">
        <v>309</v>
      </c>
      <c r="K130" s="99" t="s">
        <v>114</v>
      </c>
      <c r="L130" s="99" t="s">
        <v>310</v>
      </c>
      <c r="M130" s="99" t="s">
        <v>339</v>
      </c>
      <c r="N130" s="99" t="s">
        <v>340</v>
      </c>
      <c r="O130" s="99" t="s">
        <v>121</v>
      </c>
      <c r="P130" s="99" t="s">
        <v>121</v>
      </c>
      <c r="Q130" s="99" t="s">
        <v>114</v>
      </c>
      <c r="R130" s="95">
        <v>52831235.759999998</v>
      </c>
      <c r="S130" s="97">
        <v>42482</v>
      </c>
      <c r="T130" s="97">
        <v>55199</v>
      </c>
      <c r="U130" s="98">
        <v>150000000</v>
      </c>
      <c r="V130" s="98">
        <v>59585551.590000004</v>
      </c>
      <c r="W130" s="99" t="s">
        <v>114</v>
      </c>
      <c r="X130" s="97" t="s">
        <v>114</v>
      </c>
      <c r="Y130" s="3">
        <v>3079987.67</v>
      </c>
      <c r="Z130" s="3">
        <v>1527336.35</v>
      </c>
      <c r="AA130" s="3">
        <v>3088425.99</v>
      </c>
      <c r="AB130" s="3">
        <v>3079987.67</v>
      </c>
      <c r="AC130" s="3">
        <v>3079987.67</v>
      </c>
      <c r="AD130" s="3">
        <v>3079987.67</v>
      </c>
      <c r="AE130" s="3">
        <v>3088425.99</v>
      </c>
      <c r="AF130" s="3">
        <v>3079987.67</v>
      </c>
      <c r="AG130" s="3">
        <v>3079987.67</v>
      </c>
      <c r="AH130" s="3">
        <v>2944478.14</v>
      </c>
      <c r="AI130" s="3">
        <v>2770747.97</v>
      </c>
      <c r="AJ130" s="3">
        <v>2582126.65</v>
      </c>
      <c r="AK130" s="3">
        <v>2400950.9</v>
      </c>
      <c r="AL130" s="3">
        <v>2219775.16</v>
      </c>
      <c r="AM130" s="3">
        <v>2044059.5</v>
      </c>
      <c r="AN130" s="3">
        <v>1857423.67</v>
      </c>
      <c r="AO130" s="3">
        <v>1676247.92</v>
      </c>
      <c r="AP130" s="3">
        <v>1495072.18</v>
      </c>
      <c r="AQ130" s="3">
        <v>1317371.03</v>
      </c>
      <c r="AR130" s="3">
        <v>1132720.69</v>
      </c>
      <c r="AS130" s="3">
        <v>951544.93</v>
      </c>
      <c r="AT130" s="3">
        <v>770369.19</v>
      </c>
      <c r="AU130" s="3">
        <v>590682.56000000006</v>
      </c>
      <c r="AV130" s="3">
        <v>408017.7</v>
      </c>
      <c r="AW130" s="3">
        <v>226841.95</v>
      </c>
      <c r="AX130" s="3">
        <v>45666.21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f t="shared" si="3"/>
        <v>4607324.0199999996</v>
      </c>
      <c r="BN130" s="3">
        <f t="shared" si="4"/>
        <v>47010886.68</v>
      </c>
      <c r="BO130" s="3">
        <f t="shared" si="5"/>
        <v>51618210.700000003</v>
      </c>
    </row>
    <row r="131" spans="1:67" x14ac:dyDescent="0.3">
      <c r="A131" s="100">
        <v>20581000</v>
      </c>
      <c r="B131" s="99">
        <v>1</v>
      </c>
      <c r="C131" s="99">
        <v>1</v>
      </c>
      <c r="D131" s="99">
        <v>0</v>
      </c>
      <c r="E131" s="99" t="s">
        <v>0</v>
      </c>
      <c r="F131" s="99" t="s">
        <v>306</v>
      </c>
      <c r="G131" s="99" t="s">
        <v>307</v>
      </c>
      <c r="H131" s="99" t="s">
        <v>317</v>
      </c>
      <c r="I131" s="99" t="s">
        <v>318</v>
      </c>
      <c r="J131" s="99" t="s">
        <v>309</v>
      </c>
      <c r="K131" s="99" t="s">
        <v>114</v>
      </c>
      <c r="L131" s="99" t="s">
        <v>348</v>
      </c>
      <c r="M131" s="99" t="s">
        <v>339</v>
      </c>
      <c r="N131" s="99" t="s">
        <v>340</v>
      </c>
      <c r="O131" s="99" t="s">
        <v>122</v>
      </c>
      <c r="P131" s="99" t="s">
        <v>122</v>
      </c>
      <c r="Q131" s="99" t="s">
        <v>114</v>
      </c>
      <c r="R131" s="95">
        <v>23564773.670000002</v>
      </c>
      <c r="S131" s="97">
        <v>42726</v>
      </c>
      <c r="T131" s="97">
        <v>51363</v>
      </c>
      <c r="U131" s="98">
        <v>52500000</v>
      </c>
      <c r="V131" s="98">
        <v>52500000</v>
      </c>
      <c r="W131" s="99" t="s">
        <v>114</v>
      </c>
      <c r="X131" s="97" t="s">
        <v>114</v>
      </c>
      <c r="Y131" s="3">
        <v>1267744.1200000001</v>
      </c>
      <c r="Z131" s="3">
        <v>595660.44999999995</v>
      </c>
      <c r="AA131" s="3">
        <v>1137690.49</v>
      </c>
      <c r="AB131" s="3">
        <v>1045665.69</v>
      </c>
      <c r="AC131" s="3">
        <v>956688.06</v>
      </c>
      <c r="AD131" s="3">
        <v>867710.42</v>
      </c>
      <c r="AE131" s="3">
        <v>780804.86</v>
      </c>
      <c r="AF131" s="3">
        <v>689755.15</v>
      </c>
      <c r="AG131" s="3">
        <v>600777.51</v>
      </c>
      <c r="AH131" s="3">
        <v>511799.88</v>
      </c>
      <c r="AI131" s="3">
        <v>423919.21</v>
      </c>
      <c r="AJ131" s="3">
        <v>333844.59999999998</v>
      </c>
      <c r="AK131" s="3">
        <v>244866.97</v>
      </c>
      <c r="AL131" s="3">
        <v>155889.32999999999</v>
      </c>
      <c r="AM131" s="3">
        <v>67033.570000000007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f t="shared" si="3"/>
        <v>1863404.57</v>
      </c>
      <c r="BN131" s="3">
        <f t="shared" si="4"/>
        <v>7816445.7399999993</v>
      </c>
      <c r="BO131" s="3">
        <f t="shared" si="5"/>
        <v>9679850.3099999987</v>
      </c>
    </row>
    <row r="132" spans="1:67" x14ac:dyDescent="0.3">
      <c r="A132" s="100">
        <v>20582000</v>
      </c>
      <c r="B132" s="99">
        <v>1</v>
      </c>
      <c r="C132" s="99">
        <v>1</v>
      </c>
      <c r="D132" s="99">
        <v>1</v>
      </c>
      <c r="E132" s="99" t="s">
        <v>0</v>
      </c>
      <c r="F132" s="99" t="s">
        <v>306</v>
      </c>
      <c r="G132" s="99" t="s">
        <v>307</v>
      </c>
      <c r="H132" s="99" t="s">
        <v>308</v>
      </c>
      <c r="I132" s="99" t="s">
        <v>291</v>
      </c>
      <c r="J132" s="99" t="s">
        <v>309</v>
      </c>
      <c r="K132" s="99" t="s">
        <v>114</v>
      </c>
      <c r="L132" s="99" t="s">
        <v>310</v>
      </c>
      <c r="M132" s="99" t="s">
        <v>339</v>
      </c>
      <c r="N132" s="99" t="s">
        <v>340</v>
      </c>
      <c r="O132" s="99" t="s">
        <v>123</v>
      </c>
      <c r="P132" s="99" t="s">
        <v>123</v>
      </c>
      <c r="Q132" s="99" t="s">
        <v>114</v>
      </c>
      <c r="R132" s="95">
        <v>47537996.189999998</v>
      </c>
      <c r="S132" s="97">
        <v>42726</v>
      </c>
      <c r="T132" s="97">
        <v>55472</v>
      </c>
      <c r="U132" s="98">
        <v>90500000</v>
      </c>
      <c r="V132" s="98">
        <v>52100000</v>
      </c>
      <c r="W132" s="99" t="s">
        <v>114</v>
      </c>
      <c r="X132" s="97" t="s">
        <v>114</v>
      </c>
      <c r="Y132" s="3">
        <v>2930453.36</v>
      </c>
      <c r="Z132" s="3">
        <v>2930453.36</v>
      </c>
      <c r="AA132" s="3">
        <v>2938482</v>
      </c>
      <c r="AB132" s="3">
        <v>2930453.36</v>
      </c>
      <c r="AC132" s="3">
        <v>2930453.36</v>
      </c>
      <c r="AD132" s="3">
        <v>2930453.36</v>
      </c>
      <c r="AE132" s="3">
        <v>2938482</v>
      </c>
      <c r="AF132" s="3">
        <v>2930453.36</v>
      </c>
      <c r="AG132" s="3">
        <v>2889418.09</v>
      </c>
      <c r="AH132" s="3">
        <v>2726615.13</v>
      </c>
      <c r="AI132" s="3">
        <v>2570948.73</v>
      </c>
      <c r="AJ132" s="3">
        <v>2401009.21</v>
      </c>
      <c r="AK132" s="3">
        <v>2238206.2400000002</v>
      </c>
      <c r="AL132" s="3">
        <v>2075403.28</v>
      </c>
      <c r="AM132" s="3">
        <v>1917952.74</v>
      </c>
      <c r="AN132" s="3">
        <v>1749797.35</v>
      </c>
      <c r="AO132" s="3">
        <v>1586994.38</v>
      </c>
      <c r="AP132" s="3">
        <v>1424191.42</v>
      </c>
      <c r="AQ132" s="3">
        <v>1264956.74</v>
      </c>
      <c r="AR132" s="3">
        <v>1098585.49</v>
      </c>
      <c r="AS132" s="3">
        <v>935782.53</v>
      </c>
      <c r="AT132" s="3">
        <v>772979.56</v>
      </c>
      <c r="AU132" s="3">
        <v>611960.74</v>
      </c>
      <c r="AV132" s="3">
        <v>447373.63</v>
      </c>
      <c r="AW132" s="3">
        <v>284570.67</v>
      </c>
      <c r="AX132" s="3">
        <v>121767.7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f t="shared" ref="BM132:BM195" si="6">SUM(Y132:Z132)</f>
        <v>5860906.7199999997</v>
      </c>
      <c r="BN132" s="3">
        <f t="shared" ref="BN132:BN195" si="7">SUM(AA132:BL132)</f>
        <v>44717291.070000023</v>
      </c>
      <c r="BO132" s="3">
        <f t="shared" ref="BO132:BO195" si="8">SUM(BM132:BN132)</f>
        <v>50578197.790000021</v>
      </c>
    </row>
    <row r="133" spans="1:67" x14ac:dyDescent="0.3">
      <c r="A133" s="100">
        <v>20583000</v>
      </c>
      <c r="B133" s="99">
        <v>1</v>
      </c>
      <c r="C133" s="99">
        <v>1</v>
      </c>
      <c r="D133" s="99">
        <v>0</v>
      </c>
      <c r="E133" s="99" t="s">
        <v>0</v>
      </c>
      <c r="F133" s="99" t="s">
        <v>306</v>
      </c>
      <c r="G133" s="99" t="s">
        <v>307</v>
      </c>
      <c r="H133" s="99" t="s">
        <v>317</v>
      </c>
      <c r="I133" s="99" t="s">
        <v>318</v>
      </c>
      <c r="J133" s="99" t="s">
        <v>309</v>
      </c>
      <c r="K133" s="99" t="s">
        <v>114</v>
      </c>
      <c r="L133" s="99" t="s">
        <v>344</v>
      </c>
      <c r="M133" s="99" t="s">
        <v>339</v>
      </c>
      <c r="N133" s="99" t="s">
        <v>340</v>
      </c>
      <c r="O133" s="99" t="s">
        <v>124</v>
      </c>
      <c r="P133" s="99" t="s">
        <v>124</v>
      </c>
      <c r="Q133" s="99" t="s">
        <v>114</v>
      </c>
      <c r="R133" s="95">
        <v>227458405.81999999</v>
      </c>
      <c r="S133" s="97">
        <v>43433</v>
      </c>
      <c r="T133" s="97">
        <v>50479</v>
      </c>
      <c r="U133" s="98">
        <v>230000000</v>
      </c>
      <c r="V133" s="98">
        <v>230000000</v>
      </c>
      <c r="W133" s="99" t="s">
        <v>114</v>
      </c>
      <c r="X133" s="97" t="s">
        <v>114</v>
      </c>
      <c r="Y133" s="3">
        <v>6799573.0300000003</v>
      </c>
      <c r="Z133" s="3">
        <v>13488283.460000001</v>
      </c>
      <c r="AA133" s="3">
        <v>13525237.66</v>
      </c>
      <c r="AB133" s="3">
        <v>11386552.529999999</v>
      </c>
      <c r="AC133" s="3">
        <v>8968300.7300000004</v>
      </c>
      <c r="AD133" s="3">
        <v>6857090.3200000003</v>
      </c>
      <c r="AE133" s="3">
        <v>4849030.4800000004</v>
      </c>
      <c r="AF133" s="3">
        <v>3223045.19</v>
      </c>
      <c r="AG133" s="3">
        <v>2050149.92</v>
      </c>
      <c r="AH133" s="3">
        <v>1025071.92</v>
      </c>
      <c r="AI133" s="3">
        <v>528921.88</v>
      </c>
      <c r="AJ133" s="3">
        <v>292735.05</v>
      </c>
      <c r="AK133" s="3">
        <v>58383.29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f t="shared" si="6"/>
        <v>20287856.490000002</v>
      </c>
      <c r="BN133" s="3">
        <f t="shared" si="7"/>
        <v>52764518.969999999</v>
      </c>
      <c r="BO133" s="3">
        <f t="shared" si="8"/>
        <v>73052375.460000008</v>
      </c>
    </row>
    <row r="134" spans="1:67" x14ac:dyDescent="0.3">
      <c r="A134" s="100">
        <v>20584000</v>
      </c>
      <c r="B134" s="99">
        <v>1</v>
      </c>
      <c r="C134" s="99">
        <v>1</v>
      </c>
      <c r="D134" s="99">
        <v>0</v>
      </c>
      <c r="E134" s="99" t="s">
        <v>0</v>
      </c>
      <c r="F134" s="99" t="s">
        <v>306</v>
      </c>
      <c r="G134" s="99" t="s">
        <v>314</v>
      </c>
      <c r="H134" s="99" t="s">
        <v>314</v>
      </c>
      <c r="I134" s="99" t="s">
        <v>314</v>
      </c>
      <c r="J134" s="99" t="s">
        <v>309</v>
      </c>
      <c r="K134" s="99" t="s">
        <v>114</v>
      </c>
      <c r="L134" s="99" t="s">
        <v>315</v>
      </c>
      <c r="M134" s="99" t="s">
        <v>339</v>
      </c>
      <c r="N134" s="99" t="s">
        <v>340</v>
      </c>
      <c r="O134" s="99" t="s">
        <v>125</v>
      </c>
      <c r="P134" s="99" t="s">
        <v>125</v>
      </c>
      <c r="Q134" s="99" t="s">
        <v>114</v>
      </c>
      <c r="R134" s="95">
        <v>184316094.38</v>
      </c>
      <c r="S134" s="97">
        <v>43433</v>
      </c>
      <c r="T134" s="97">
        <v>55944</v>
      </c>
      <c r="U134" s="98">
        <v>233600000</v>
      </c>
      <c r="V134" s="98">
        <v>233600000</v>
      </c>
      <c r="W134" s="99" t="s">
        <v>114</v>
      </c>
      <c r="X134" s="97" t="s">
        <v>114</v>
      </c>
      <c r="Y134" s="3">
        <v>4813926.79</v>
      </c>
      <c r="Z134" s="3">
        <v>9549365.6500000004</v>
      </c>
      <c r="AA134" s="3">
        <v>9575528.2899999991</v>
      </c>
      <c r="AB134" s="3">
        <v>9549365.6500000004</v>
      </c>
      <c r="AC134" s="3">
        <v>9549365.6500000004</v>
      </c>
      <c r="AD134" s="3">
        <v>9549365.6500000004</v>
      </c>
      <c r="AE134" s="3">
        <v>9575528.2899999991</v>
      </c>
      <c r="AF134" s="3">
        <v>9549365.6500000004</v>
      </c>
      <c r="AG134" s="3">
        <v>9190283.3399999999</v>
      </c>
      <c r="AH134" s="3">
        <v>8712815.0500000007</v>
      </c>
      <c r="AI134" s="3">
        <v>8258239.0800000001</v>
      </c>
      <c r="AJ134" s="3">
        <v>7757878.5</v>
      </c>
      <c r="AK134" s="3">
        <v>7280410.21</v>
      </c>
      <c r="AL134" s="3">
        <v>6802941.9299999997</v>
      </c>
      <c r="AM134" s="3">
        <v>6343133.4299999997</v>
      </c>
      <c r="AN134" s="3">
        <v>5848005.3700000001</v>
      </c>
      <c r="AO134" s="3">
        <v>5370537.0800000001</v>
      </c>
      <c r="AP134" s="3">
        <v>4893068.8</v>
      </c>
      <c r="AQ134" s="3">
        <v>4428027.7699999996</v>
      </c>
      <c r="AR134" s="3">
        <v>3938132.23</v>
      </c>
      <c r="AS134" s="3">
        <v>3460663.95</v>
      </c>
      <c r="AT134" s="3">
        <v>2983195.67</v>
      </c>
      <c r="AU134" s="3">
        <v>2512922.11</v>
      </c>
      <c r="AV134" s="3">
        <v>2028259.1</v>
      </c>
      <c r="AW134" s="3">
        <v>1550790.82</v>
      </c>
      <c r="AX134" s="3">
        <v>1073322.54</v>
      </c>
      <c r="AY134" s="3">
        <v>597816.44999999995</v>
      </c>
      <c r="AZ134" s="3">
        <v>118385.97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f t="shared" si="6"/>
        <v>14363292.440000001</v>
      </c>
      <c r="BN134" s="3">
        <f t="shared" si="7"/>
        <v>150497348.57999995</v>
      </c>
      <c r="BO134" s="3">
        <f t="shared" si="8"/>
        <v>164860641.01999995</v>
      </c>
    </row>
    <row r="135" spans="1:67" x14ac:dyDescent="0.3">
      <c r="A135" s="100">
        <v>20585000</v>
      </c>
      <c r="B135" s="99">
        <v>1</v>
      </c>
      <c r="C135" s="99">
        <v>1</v>
      </c>
      <c r="D135" s="99">
        <v>1</v>
      </c>
      <c r="E135" s="99" t="s">
        <v>0</v>
      </c>
      <c r="F135" s="99" t="s">
        <v>306</v>
      </c>
      <c r="G135" s="99" t="s">
        <v>307</v>
      </c>
      <c r="H135" s="99" t="s">
        <v>308</v>
      </c>
      <c r="I135" s="99" t="s">
        <v>291</v>
      </c>
      <c r="J135" s="99" t="s">
        <v>309</v>
      </c>
      <c r="K135" s="99" t="s">
        <v>114</v>
      </c>
      <c r="L135" s="99" t="s">
        <v>310</v>
      </c>
      <c r="M135" s="99" t="s">
        <v>339</v>
      </c>
      <c r="N135" s="99" t="s">
        <v>340</v>
      </c>
      <c r="O135" s="99" t="s">
        <v>126</v>
      </c>
      <c r="P135" s="99" t="s">
        <v>126</v>
      </c>
      <c r="Q135" s="99" t="s">
        <v>114</v>
      </c>
      <c r="R135" s="95">
        <v>350000000</v>
      </c>
      <c r="S135" s="97">
        <v>43668</v>
      </c>
      <c r="T135" s="97">
        <v>54497</v>
      </c>
      <c r="U135" s="98">
        <v>350000000</v>
      </c>
      <c r="V135" s="98">
        <v>350000000</v>
      </c>
      <c r="W135" s="99" t="s">
        <v>114</v>
      </c>
      <c r="X135" s="97" t="s">
        <v>114</v>
      </c>
      <c r="Y135" s="3">
        <v>11168547.949999999</v>
      </c>
      <c r="Z135" s="3">
        <v>22155000</v>
      </c>
      <c r="AA135" s="3">
        <v>22215698.629999999</v>
      </c>
      <c r="AB135" s="3">
        <v>21882596.390000001</v>
      </c>
      <c r="AC135" s="3">
        <v>20801864.68</v>
      </c>
      <c r="AD135" s="3">
        <v>19721132.969999999</v>
      </c>
      <c r="AE135" s="3">
        <v>18692217.18</v>
      </c>
      <c r="AF135" s="3">
        <v>17559669.559999999</v>
      </c>
      <c r="AG135" s="3">
        <v>16478937.85</v>
      </c>
      <c r="AH135" s="3">
        <v>15398206.15</v>
      </c>
      <c r="AI135" s="3">
        <v>14357446.710000001</v>
      </c>
      <c r="AJ135" s="3">
        <v>13236742.74</v>
      </c>
      <c r="AK135" s="3">
        <v>12156011.029999999</v>
      </c>
      <c r="AL135" s="3">
        <v>11075279.32</v>
      </c>
      <c r="AM135" s="3">
        <v>10022676.26</v>
      </c>
      <c r="AN135" s="3">
        <v>8913815.9100000001</v>
      </c>
      <c r="AO135" s="3">
        <v>7833084.2000000002</v>
      </c>
      <c r="AP135" s="3">
        <v>6752352.5</v>
      </c>
      <c r="AQ135" s="3">
        <v>5687905.79</v>
      </c>
      <c r="AR135" s="3">
        <v>4590889.08</v>
      </c>
      <c r="AS135" s="3">
        <v>3510157.38</v>
      </c>
      <c r="AT135" s="3">
        <v>2429425.67</v>
      </c>
      <c r="AU135" s="3">
        <v>1353135.33</v>
      </c>
      <c r="AV135" s="3">
        <v>267962.25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f t="shared" si="6"/>
        <v>33323547.949999999</v>
      </c>
      <c r="BN135" s="3">
        <f t="shared" si="7"/>
        <v>254937207.57999998</v>
      </c>
      <c r="BO135" s="3">
        <f t="shared" si="8"/>
        <v>288260755.52999997</v>
      </c>
    </row>
    <row r="136" spans="1:67" x14ac:dyDescent="0.3">
      <c r="A136" s="100">
        <v>20586000</v>
      </c>
      <c r="B136" s="99">
        <v>1</v>
      </c>
      <c r="C136" s="99">
        <v>1</v>
      </c>
      <c r="D136" s="99">
        <v>1</v>
      </c>
      <c r="E136" s="99" t="s">
        <v>0</v>
      </c>
      <c r="F136" s="99" t="s">
        <v>306</v>
      </c>
      <c r="G136" s="99" t="s">
        <v>307</v>
      </c>
      <c r="H136" s="99" t="s">
        <v>308</v>
      </c>
      <c r="I136" s="99" t="s">
        <v>291</v>
      </c>
      <c r="J136" s="99" t="s">
        <v>309</v>
      </c>
      <c r="K136" s="99" t="s">
        <v>114</v>
      </c>
      <c r="L136" s="99" t="s">
        <v>310</v>
      </c>
      <c r="M136" s="99" t="s">
        <v>339</v>
      </c>
      <c r="N136" s="99" t="s">
        <v>340</v>
      </c>
      <c r="O136" s="99" t="s">
        <v>127</v>
      </c>
      <c r="P136" s="99" t="s">
        <v>127</v>
      </c>
      <c r="Q136" s="99" t="s">
        <v>114</v>
      </c>
      <c r="R136" s="95">
        <v>500000000</v>
      </c>
      <c r="S136" s="97">
        <v>43633</v>
      </c>
      <c r="T136" s="97">
        <v>54575</v>
      </c>
      <c r="U136" s="98">
        <v>500000000</v>
      </c>
      <c r="V136" s="98">
        <v>500000000</v>
      </c>
      <c r="W136" s="99" t="s">
        <v>114</v>
      </c>
      <c r="X136" s="97" t="s">
        <v>114</v>
      </c>
      <c r="Y136" s="3">
        <v>29504166.670000002</v>
      </c>
      <c r="Z136" s="3">
        <v>29504166.670000002</v>
      </c>
      <c r="AA136" s="3">
        <v>29585000</v>
      </c>
      <c r="AB136" s="3">
        <v>29143229.670000002</v>
      </c>
      <c r="AC136" s="3">
        <v>27703426.329999998</v>
      </c>
      <c r="AD136" s="3">
        <v>26263623</v>
      </c>
      <c r="AE136" s="3">
        <v>24892819</v>
      </c>
      <c r="AF136" s="3">
        <v>23384016.329999998</v>
      </c>
      <c r="AG136" s="3">
        <v>21944213</v>
      </c>
      <c r="AH136" s="3">
        <v>20504409.670000002</v>
      </c>
      <c r="AI136" s="3">
        <v>19117827</v>
      </c>
      <c r="AJ136" s="3">
        <v>17624803</v>
      </c>
      <c r="AK136" s="3">
        <v>16184999.67</v>
      </c>
      <c r="AL136" s="3">
        <v>14745196.33</v>
      </c>
      <c r="AM136" s="3">
        <v>13342835</v>
      </c>
      <c r="AN136" s="3">
        <v>11865589.67</v>
      </c>
      <c r="AO136" s="3">
        <v>10425786.33</v>
      </c>
      <c r="AP136" s="3">
        <v>8985983</v>
      </c>
      <c r="AQ136" s="3">
        <v>7567843</v>
      </c>
      <c r="AR136" s="3">
        <v>6106376.3300000001</v>
      </c>
      <c r="AS136" s="3">
        <v>4666573</v>
      </c>
      <c r="AT136" s="3">
        <v>3226769.67</v>
      </c>
      <c r="AU136" s="3">
        <v>1792851</v>
      </c>
      <c r="AV136" s="3">
        <v>353080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f t="shared" si="6"/>
        <v>59008333.340000004</v>
      </c>
      <c r="BN136" s="3">
        <f t="shared" si="7"/>
        <v>339427250</v>
      </c>
      <c r="BO136" s="3">
        <f t="shared" si="8"/>
        <v>398435583.34000003</v>
      </c>
    </row>
    <row r="137" spans="1:67" x14ac:dyDescent="0.3">
      <c r="A137" s="100">
        <v>20587000</v>
      </c>
      <c r="B137" s="99">
        <v>1</v>
      </c>
      <c r="C137" s="99">
        <v>1</v>
      </c>
      <c r="D137" s="99">
        <v>1</v>
      </c>
      <c r="E137" s="99" t="s">
        <v>0</v>
      </c>
      <c r="F137" s="99" t="s">
        <v>306</v>
      </c>
      <c r="G137" s="99" t="s">
        <v>307</v>
      </c>
      <c r="H137" s="99" t="s">
        <v>308</v>
      </c>
      <c r="I137" s="99" t="s">
        <v>291</v>
      </c>
      <c r="J137" s="99" t="s">
        <v>309</v>
      </c>
      <c r="K137" s="99" t="s">
        <v>114</v>
      </c>
      <c r="L137" s="99" t="s">
        <v>310</v>
      </c>
      <c r="M137" s="99" t="s">
        <v>339</v>
      </c>
      <c r="N137" s="99" t="s">
        <v>340</v>
      </c>
      <c r="O137" s="99" t="s">
        <v>128</v>
      </c>
      <c r="P137" s="99" t="s">
        <v>128</v>
      </c>
      <c r="Q137" s="99" t="s">
        <v>114</v>
      </c>
      <c r="R137" s="95">
        <v>11219738</v>
      </c>
      <c r="S137" s="97">
        <v>43925</v>
      </c>
      <c r="T137" s="97">
        <v>54132</v>
      </c>
      <c r="U137" s="98">
        <v>20000000</v>
      </c>
      <c r="V137" s="98">
        <v>20000000</v>
      </c>
      <c r="W137" s="99" t="s">
        <v>114</v>
      </c>
      <c r="X137" s="97" t="s">
        <v>114</v>
      </c>
      <c r="Y137" s="3">
        <v>194633.17</v>
      </c>
      <c r="Z137" s="3">
        <v>386092.97</v>
      </c>
      <c r="AA137" s="3">
        <v>387150.76</v>
      </c>
      <c r="AB137" s="3">
        <v>386092.97</v>
      </c>
      <c r="AC137" s="3">
        <v>386092.97</v>
      </c>
      <c r="AD137" s="3">
        <v>386092.97</v>
      </c>
      <c r="AE137" s="3">
        <v>370039.46</v>
      </c>
      <c r="AF137" s="3">
        <v>346301.43</v>
      </c>
      <c r="AG137" s="3">
        <v>323590.09000000003</v>
      </c>
      <c r="AH137" s="3">
        <v>300878.73</v>
      </c>
      <c r="AI137" s="3">
        <v>278945.18</v>
      </c>
      <c r="AJ137" s="3">
        <v>255456.03</v>
      </c>
      <c r="AK137" s="3">
        <v>232744.69</v>
      </c>
      <c r="AL137" s="3">
        <v>210033.33</v>
      </c>
      <c r="AM137" s="3">
        <v>187850.88</v>
      </c>
      <c r="AN137" s="3">
        <v>164610.63</v>
      </c>
      <c r="AO137" s="3">
        <v>141899.29</v>
      </c>
      <c r="AP137" s="3">
        <v>119187.93</v>
      </c>
      <c r="AQ137" s="3">
        <v>96756.58</v>
      </c>
      <c r="AR137" s="3">
        <v>73765.23</v>
      </c>
      <c r="AS137" s="3">
        <v>51053.88</v>
      </c>
      <c r="AT137" s="3">
        <v>28342.52</v>
      </c>
      <c r="AU137" s="3">
        <v>5662.28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f t="shared" si="6"/>
        <v>580726.14</v>
      </c>
      <c r="BN137" s="3">
        <f t="shared" si="7"/>
        <v>4732547.83</v>
      </c>
      <c r="BO137" s="3">
        <f t="shared" si="8"/>
        <v>5313273.97</v>
      </c>
    </row>
    <row r="138" spans="1:67" x14ac:dyDescent="0.3">
      <c r="A138" s="100">
        <v>20588000</v>
      </c>
      <c r="B138" s="99">
        <v>1</v>
      </c>
      <c r="C138" s="99">
        <v>1</v>
      </c>
      <c r="D138" s="99">
        <v>1</v>
      </c>
      <c r="E138" s="99" t="s">
        <v>0</v>
      </c>
      <c r="F138" s="99" t="s">
        <v>306</v>
      </c>
      <c r="G138" s="99" t="s">
        <v>307</v>
      </c>
      <c r="H138" s="99" t="s">
        <v>308</v>
      </c>
      <c r="I138" s="99" t="s">
        <v>291</v>
      </c>
      <c r="J138" s="99" t="s">
        <v>309</v>
      </c>
      <c r="K138" s="99" t="s">
        <v>114</v>
      </c>
      <c r="L138" s="99" t="s">
        <v>310</v>
      </c>
      <c r="M138" s="99" t="s">
        <v>339</v>
      </c>
      <c r="N138" s="99" t="s">
        <v>340</v>
      </c>
      <c r="O138" s="99" t="s">
        <v>129</v>
      </c>
      <c r="P138" s="99" t="s">
        <v>129</v>
      </c>
      <c r="Q138" s="99" t="s">
        <v>114</v>
      </c>
      <c r="R138" s="95">
        <v>500000000</v>
      </c>
      <c r="S138" s="97">
        <v>43959</v>
      </c>
      <c r="T138" s="97">
        <v>54179</v>
      </c>
      <c r="U138" s="98">
        <v>500000000</v>
      </c>
      <c r="V138" s="98">
        <v>500000000</v>
      </c>
      <c r="W138" s="99" t="s">
        <v>114</v>
      </c>
      <c r="X138" s="97" t="s">
        <v>114</v>
      </c>
      <c r="Y138" s="3">
        <v>13687500</v>
      </c>
      <c r="Z138" s="3">
        <v>13687500</v>
      </c>
      <c r="AA138" s="3">
        <v>13725000</v>
      </c>
      <c r="AB138" s="3">
        <v>13687500</v>
      </c>
      <c r="AC138" s="3">
        <v>13687500</v>
      </c>
      <c r="AD138" s="3">
        <v>13687500</v>
      </c>
      <c r="AE138" s="3">
        <v>13118382.359999999</v>
      </c>
      <c r="AF138" s="3">
        <v>12276838.23</v>
      </c>
      <c r="AG138" s="3">
        <v>11471691.18</v>
      </c>
      <c r="AH138" s="3">
        <v>10666544.119999999</v>
      </c>
      <c r="AI138" s="3">
        <v>9888970.5899999999</v>
      </c>
      <c r="AJ138" s="3">
        <v>9056250</v>
      </c>
      <c r="AK138" s="3">
        <v>8251102.9400000004</v>
      </c>
      <c r="AL138" s="3">
        <v>7445955.8899999997</v>
      </c>
      <c r="AM138" s="3">
        <v>6659558.8200000003</v>
      </c>
      <c r="AN138" s="3">
        <v>5835661.7599999998</v>
      </c>
      <c r="AO138" s="3">
        <v>5030514.71</v>
      </c>
      <c r="AP138" s="3">
        <v>4225367.6500000004</v>
      </c>
      <c r="AQ138" s="3">
        <v>3430147.06</v>
      </c>
      <c r="AR138" s="3">
        <v>2615073.5299999998</v>
      </c>
      <c r="AS138" s="3">
        <v>1809926.48</v>
      </c>
      <c r="AT138" s="3">
        <v>1004779.41</v>
      </c>
      <c r="AU138" s="3">
        <v>200735.3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f t="shared" si="6"/>
        <v>27375000</v>
      </c>
      <c r="BN138" s="3">
        <f t="shared" si="7"/>
        <v>167775000.03</v>
      </c>
      <c r="BO138" s="3">
        <f t="shared" si="8"/>
        <v>195150000.03</v>
      </c>
    </row>
    <row r="139" spans="1:67" x14ac:dyDescent="0.3">
      <c r="A139" s="100">
        <v>20589000</v>
      </c>
      <c r="B139" s="99">
        <v>1</v>
      </c>
      <c r="C139" s="99">
        <v>0</v>
      </c>
      <c r="D139" s="99">
        <v>0</v>
      </c>
      <c r="E139" s="99" t="s">
        <v>0</v>
      </c>
      <c r="F139" s="99" t="s">
        <v>328</v>
      </c>
      <c r="G139" s="99" t="s">
        <v>328</v>
      </c>
      <c r="H139" s="99" t="s">
        <v>328</v>
      </c>
      <c r="I139" s="99" t="s">
        <v>328</v>
      </c>
      <c r="J139" s="99" t="s">
        <v>309</v>
      </c>
      <c r="K139" s="99" t="s">
        <v>114</v>
      </c>
      <c r="L139" s="99" t="s">
        <v>341</v>
      </c>
      <c r="M139" s="99" t="s">
        <v>339</v>
      </c>
      <c r="N139" s="99" t="s">
        <v>340</v>
      </c>
      <c r="O139" s="99" t="s">
        <v>130</v>
      </c>
      <c r="P139" s="99" t="s">
        <v>130</v>
      </c>
      <c r="Q139" s="99" t="s">
        <v>114</v>
      </c>
      <c r="R139" s="95">
        <v>241587000</v>
      </c>
      <c r="S139" s="97">
        <v>44041</v>
      </c>
      <c r="T139" s="97">
        <v>52642</v>
      </c>
      <c r="U139" s="98">
        <v>260000000</v>
      </c>
      <c r="V139" s="98">
        <v>260000000</v>
      </c>
      <c r="W139" s="99" t="s">
        <v>114</v>
      </c>
      <c r="X139" s="97" t="s">
        <v>114</v>
      </c>
      <c r="Y139" s="3">
        <v>12864622.5</v>
      </c>
      <c r="Z139" s="3">
        <v>6160698</v>
      </c>
      <c r="AA139" s="3">
        <v>11778169.5</v>
      </c>
      <c r="AB139" s="3">
        <v>11053867.5</v>
      </c>
      <c r="AC139" s="3">
        <v>10329565.5</v>
      </c>
      <c r="AD139" s="3">
        <v>9605263.5</v>
      </c>
      <c r="AE139" s="3">
        <v>8880961.5</v>
      </c>
      <c r="AF139" s="3">
        <v>8156659.5</v>
      </c>
      <c r="AG139" s="3">
        <v>7432357.5</v>
      </c>
      <c r="AH139" s="3">
        <v>6708055.5</v>
      </c>
      <c r="AI139" s="3">
        <v>5983753.5</v>
      </c>
      <c r="AJ139" s="3">
        <v>5259451.5</v>
      </c>
      <c r="AK139" s="3">
        <v>4535149.5</v>
      </c>
      <c r="AL139" s="3">
        <v>3810847.5</v>
      </c>
      <c r="AM139" s="3">
        <v>3086545.5</v>
      </c>
      <c r="AN139" s="3">
        <v>2362243.5</v>
      </c>
      <c r="AO139" s="3">
        <v>1637941.5</v>
      </c>
      <c r="AP139" s="3">
        <v>913639.5</v>
      </c>
      <c r="AQ139" s="3">
        <v>185206.5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f t="shared" si="6"/>
        <v>19025320.5</v>
      </c>
      <c r="BN139" s="3">
        <f t="shared" si="7"/>
        <v>101719678.5</v>
      </c>
      <c r="BO139" s="3">
        <f t="shared" si="8"/>
        <v>120744999</v>
      </c>
    </row>
    <row r="140" spans="1:67" x14ac:dyDescent="0.3">
      <c r="A140" s="100">
        <v>20590000</v>
      </c>
      <c r="B140" s="99">
        <v>1</v>
      </c>
      <c r="C140" s="99">
        <v>1</v>
      </c>
      <c r="D140" s="99">
        <v>1</v>
      </c>
      <c r="E140" s="99" t="s">
        <v>0</v>
      </c>
      <c r="F140" s="99" t="s">
        <v>306</v>
      </c>
      <c r="G140" s="99" t="s">
        <v>307</v>
      </c>
      <c r="H140" s="99" t="s">
        <v>308</v>
      </c>
      <c r="I140" s="99" t="s">
        <v>291</v>
      </c>
      <c r="J140" s="99" t="s">
        <v>309</v>
      </c>
      <c r="K140" s="99" t="s">
        <v>114</v>
      </c>
      <c r="L140" s="99" t="s">
        <v>310</v>
      </c>
      <c r="M140" s="99" t="s">
        <v>339</v>
      </c>
      <c r="N140" s="99" t="s">
        <v>340</v>
      </c>
      <c r="O140" s="99" t="s">
        <v>131</v>
      </c>
      <c r="P140" s="99" t="s">
        <v>131</v>
      </c>
      <c r="Q140" s="99" t="s">
        <v>114</v>
      </c>
      <c r="R140" s="95">
        <v>428600000</v>
      </c>
      <c r="S140" s="97">
        <v>44161</v>
      </c>
      <c r="T140" s="97">
        <v>48167</v>
      </c>
      <c r="U140" s="98">
        <v>500000000</v>
      </c>
      <c r="V140" s="98">
        <v>500000000</v>
      </c>
      <c r="W140" s="99" t="s">
        <v>114</v>
      </c>
      <c r="X140" s="97" t="s">
        <v>114</v>
      </c>
      <c r="Y140" s="3">
        <v>7226617.8600000003</v>
      </c>
      <c r="Z140" s="3">
        <v>5969977.8600000003</v>
      </c>
      <c r="AA140" s="3">
        <v>4715935.33</v>
      </c>
      <c r="AB140" s="3">
        <v>3455398.53</v>
      </c>
      <c r="AC140" s="3">
        <v>2200057.87</v>
      </c>
      <c r="AD140" s="3">
        <v>943417.86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f t="shared" si="6"/>
        <v>13196595.720000001</v>
      </c>
      <c r="BN140" s="3">
        <f t="shared" si="7"/>
        <v>11314809.59</v>
      </c>
      <c r="BO140" s="3">
        <f t="shared" si="8"/>
        <v>24511405.310000002</v>
      </c>
    </row>
    <row r="141" spans="1:67" x14ac:dyDescent="0.3">
      <c r="A141" s="100">
        <v>20591000</v>
      </c>
      <c r="B141" s="99">
        <v>1</v>
      </c>
      <c r="C141" s="99">
        <v>1</v>
      </c>
      <c r="D141" s="99">
        <v>1</v>
      </c>
      <c r="E141" s="99" t="s">
        <v>0</v>
      </c>
      <c r="F141" s="99" t="s">
        <v>306</v>
      </c>
      <c r="G141" s="99" t="s">
        <v>307</v>
      </c>
      <c r="H141" s="99" t="s">
        <v>422</v>
      </c>
      <c r="I141" s="99" t="s">
        <v>291</v>
      </c>
      <c r="J141" s="99" t="s">
        <v>309</v>
      </c>
      <c r="K141" s="99" t="s">
        <v>114</v>
      </c>
      <c r="L141" s="99" t="s">
        <v>310</v>
      </c>
      <c r="M141" s="99" t="s">
        <v>339</v>
      </c>
      <c r="N141" s="99" t="s">
        <v>340</v>
      </c>
      <c r="O141" s="99" t="s">
        <v>435</v>
      </c>
      <c r="P141" s="99" t="s">
        <v>435</v>
      </c>
      <c r="Q141" s="99" t="s">
        <v>114</v>
      </c>
      <c r="R141" s="95">
        <v>10807632.27</v>
      </c>
      <c r="S141" s="97">
        <v>44295</v>
      </c>
      <c r="T141" s="97">
        <v>54316</v>
      </c>
      <c r="U141" s="98">
        <v>40000000</v>
      </c>
      <c r="V141" s="98">
        <v>40000000</v>
      </c>
      <c r="W141" s="99" t="s">
        <v>114</v>
      </c>
      <c r="X141" s="97" t="s">
        <v>114</v>
      </c>
      <c r="Y141" s="3">
        <v>355186.83</v>
      </c>
      <c r="Z141" s="3">
        <v>704582.57000000007</v>
      </c>
      <c r="AA141" s="3">
        <v>706512.93</v>
      </c>
      <c r="AB141" s="3">
        <v>704582.57</v>
      </c>
      <c r="AC141" s="3">
        <v>704582.57</v>
      </c>
      <c r="AD141" s="3">
        <v>704582.57</v>
      </c>
      <c r="AE141" s="3">
        <v>696066.26</v>
      </c>
      <c r="AF141" s="3">
        <v>652689.87</v>
      </c>
      <c r="AG141" s="3">
        <v>611243.82999999996</v>
      </c>
      <c r="AH141" s="3">
        <v>569797.80000000005</v>
      </c>
      <c r="AI141" s="3">
        <v>529827.93000000005</v>
      </c>
      <c r="AJ141" s="3">
        <v>486905.73</v>
      </c>
      <c r="AK141" s="3">
        <v>445459.7</v>
      </c>
      <c r="AL141" s="3">
        <v>404013.67</v>
      </c>
      <c r="AM141" s="3">
        <v>363589.58</v>
      </c>
      <c r="AN141" s="3">
        <v>321121.59000000003</v>
      </c>
      <c r="AO141" s="3">
        <v>279675.56</v>
      </c>
      <c r="AP141" s="3">
        <v>238229.52</v>
      </c>
      <c r="AQ141" s="3">
        <v>197351.24</v>
      </c>
      <c r="AR141" s="3">
        <v>155337.46</v>
      </c>
      <c r="AS141" s="3">
        <v>113891.42</v>
      </c>
      <c r="AT141" s="3">
        <v>72445.39</v>
      </c>
      <c r="AU141" s="3">
        <v>31112.91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f t="shared" si="6"/>
        <v>1059769.4000000001</v>
      </c>
      <c r="BN141" s="3">
        <f t="shared" si="7"/>
        <v>8989020.0999999996</v>
      </c>
      <c r="BO141" s="3">
        <f t="shared" si="8"/>
        <v>10048789.5</v>
      </c>
    </row>
    <row r="142" spans="1:67" x14ac:dyDescent="0.3">
      <c r="A142" s="100">
        <v>20592000</v>
      </c>
      <c r="B142" s="99">
        <v>1</v>
      </c>
      <c r="C142" s="99">
        <v>1</v>
      </c>
      <c r="D142" s="99">
        <v>1</v>
      </c>
      <c r="E142" s="99" t="s">
        <v>0</v>
      </c>
      <c r="F142" s="99" t="s">
        <v>306</v>
      </c>
      <c r="G142" s="99" t="s">
        <v>307</v>
      </c>
      <c r="H142" s="99" t="s">
        <v>308</v>
      </c>
      <c r="I142" s="99" t="s">
        <v>291</v>
      </c>
      <c r="J142" s="99" t="s">
        <v>309</v>
      </c>
      <c r="K142" s="99" t="s">
        <v>114</v>
      </c>
      <c r="L142" s="99" t="s">
        <v>310</v>
      </c>
      <c r="M142" s="99" t="s">
        <v>339</v>
      </c>
      <c r="N142" s="99" t="s">
        <v>340</v>
      </c>
      <c r="O142" s="99" t="s">
        <v>132</v>
      </c>
      <c r="P142" s="99" t="s">
        <v>132</v>
      </c>
      <c r="Q142" s="99" t="s">
        <v>114</v>
      </c>
      <c r="R142" s="95">
        <v>146932523.11000001</v>
      </c>
      <c r="S142" s="97">
        <v>44312</v>
      </c>
      <c r="T142" s="97">
        <v>50844</v>
      </c>
      <c r="U142" s="98">
        <v>150000000</v>
      </c>
      <c r="V142" s="98">
        <v>150000000</v>
      </c>
      <c r="W142" s="99" t="s">
        <v>114</v>
      </c>
      <c r="X142" s="97" t="s">
        <v>114</v>
      </c>
      <c r="Y142" s="3">
        <v>4122926.6</v>
      </c>
      <c r="Z142" s="3">
        <v>7705494.7199999997</v>
      </c>
      <c r="AA142" s="3">
        <v>7096190.9699999997</v>
      </c>
      <c r="AB142" s="3">
        <v>6447243.71</v>
      </c>
      <c r="AC142" s="3">
        <v>5818118.2000000002</v>
      </c>
      <c r="AD142" s="3">
        <v>5188992.6900000004</v>
      </c>
      <c r="AE142" s="3">
        <v>4572794.43</v>
      </c>
      <c r="AF142" s="3">
        <v>3930741.68</v>
      </c>
      <c r="AG142" s="3">
        <v>3301616.18</v>
      </c>
      <c r="AH142" s="3">
        <v>2672490.67</v>
      </c>
      <c r="AI142" s="3">
        <v>2049397.88</v>
      </c>
      <c r="AJ142" s="3">
        <v>1414239.66</v>
      </c>
      <c r="AK142" s="3">
        <v>785114.16</v>
      </c>
      <c r="AL142" s="3">
        <v>155988.65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f t="shared" si="6"/>
        <v>11828421.32</v>
      </c>
      <c r="BN142" s="3">
        <f t="shared" si="7"/>
        <v>43432928.879999995</v>
      </c>
      <c r="BO142" s="3">
        <f t="shared" si="8"/>
        <v>55261350.199999996</v>
      </c>
    </row>
    <row r="143" spans="1:67" x14ac:dyDescent="0.3">
      <c r="A143" s="100">
        <v>20593000</v>
      </c>
      <c r="B143" s="99">
        <v>1</v>
      </c>
      <c r="C143" s="99">
        <v>1</v>
      </c>
      <c r="D143" s="99">
        <v>1</v>
      </c>
      <c r="E143" s="99" t="s">
        <v>0</v>
      </c>
      <c r="F143" s="99" t="s">
        <v>306</v>
      </c>
      <c r="G143" s="99" t="s">
        <v>307</v>
      </c>
      <c r="H143" s="99" t="s">
        <v>422</v>
      </c>
      <c r="I143" s="99" t="s">
        <v>291</v>
      </c>
      <c r="J143" s="99" t="s">
        <v>309</v>
      </c>
      <c r="K143" s="99" t="s">
        <v>114</v>
      </c>
      <c r="L143" s="99" t="s">
        <v>310</v>
      </c>
      <c r="M143" s="99" t="s">
        <v>339</v>
      </c>
      <c r="N143" s="99" t="s">
        <v>340</v>
      </c>
      <c r="O143" s="99" t="s">
        <v>133</v>
      </c>
      <c r="P143" s="99" t="s">
        <v>133</v>
      </c>
      <c r="Q143" s="99" t="s">
        <v>114</v>
      </c>
      <c r="R143" s="95">
        <v>700000000</v>
      </c>
      <c r="S143" s="97">
        <v>44616</v>
      </c>
      <c r="T143" s="97">
        <v>50540</v>
      </c>
      <c r="U143" s="98">
        <v>700000000</v>
      </c>
      <c r="V143" s="98">
        <v>700000000</v>
      </c>
      <c r="W143" s="99" t="s">
        <v>114</v>
      </c>
      <c r="X143" s="97" t="s">
        <v>114</v>
      </c>
      <c r="Y143" s="3">
        <v>20723888.890000001</v>
      </c>
      <c r="Z143" s="3">
        <v>20269666.670000002</v>
      </c>
      <c r="AA143" s="3">
        <v>18519429.949999999</v>
      </c>
      <c r="AB143" s="3">
        <v>16665512.08</v>
      </c>
      <c r="AC143" s="3">
        <v>14863434.789999999</v>
      </c>
      <c r="AD143" s="3">
        <v>13061357.49</v>
      </c>
      <c r="AE143" s="3">
        <v>11291371.98</v>
      </c>
      <c r="AF143" s="3">
        <v>9457202.9000000004</v>
      </c>
      <c r="AG143" s="3">
        <v>7655125.6100000003</v>
      </c>
      <c r="AH143" s="3">
        <v>5853048.3099999996</v>
      </c>
      <c r="AI143" s="3">
        <v>4063314.01</v>
      </c>
      <c r="AJ143" s="3">
        <v>2248893.71</v>
      </c>
      <c r="AK143" s="3">
        <v>446816.42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f t="shared" si="6"/>
        <v>40993555.560000002</v>
      </c>
      <c r="BN143" s="3">
        <f t="shared" si="7"/>
        <v>104125507.25000001</v>
      </c>
      <c r="BO143" s="3">
        <f t="shared" si="8"/>
        <v>145119062.81</v>
      </c>
    </row>
    <row r="144" spans="1:67" x14ac:dyDescent="0.3">
      <c r="A144" s="100">
        <v>20594000</v>
      </c>
      <c r="B144" s="99">
        <v>1</v>
      </c>
      <c r="C144" s="99">
        <v>1</v>
      </c>
      <c r="D144" s="99">
        <v>1</v>
      </c>
      <c r="E144" s="99" t="s">
        <v>0</v>
      </c>
      <c r="F144" s="99" t="s">
        <v>306</v>
      </c>
      <c r="G144" s="99" t="s">
        <v>307</v>
      </c>
      <c r="H144" s="99" t="s">
        <v>308</v>
      </c>
      <c r="I144" s="99" t="s">
        <v>291</v>
      </c>
      <c r="J144" s="99" t="s">
        <v>309</v>
      </c>
      <c r="K144" s="99" t="s">
        <v>114</v>
      </c>
      <c r="L144" s="99" t="s">
        <v>310</v>
      </c>
      <c r="M144" s="99" t="s">
        <v>339</v>
      </c>
      <c r="N144" s="99" t="s">
        <v>340</v>
      </c>
      <c r="O144" s="99" t="s">
        <v>134</v>
      </c>
      <c r="P144" s="99" t="s">
        <v>134</v>
      </c>
      <c r="Q144" s="99" t="s">
        <v>114</v>
      </c>
      <c r="R144" s="95">
        <v>67227648.040000007</v>
      </c>
      <c r="S144" s="97">
        <v>44860</v>
      </c>
      <c r="T144" s="97">
        <v>50952</v>
      </c>
      <c r="U144" s="98">
        <v>80000000</v>
      </c>
      <c r="V144" s="98">
        <v>80000000</v>
      </c>
      <c r="W144" s="99" t="s">
        <v>114</v>
      </c>
      <c r="X144" s="97" t="s">
        <v>114</v>
      </c>
      <c r="Y144" s="3">
        <v>3349170.0819999999</v>
      </c>
      <c r="Z144" s="3">
        <v>1673968.44</v>
      </c>
      <c r="AA144" s="3">
        <v>3147060.66</v>
      </c>
      <c r="AB144" s="3">
        <v>2879225.71</v>
      </c>
      <c r="AC144" s="3">
        <v>2611390.7599999998</v>
      </c>
      <c r="AD144" s="3">
        <v>2343555.81</v>
      </c>
      <c r="AE144" s="3">
        <v>2075720.86</v>
      </c>
      <c r="AF144" s="3">
        <v>1807885.91</v>
      </c>
      <c r="AG144" s="3">
        <v>1540050.96</v>
      </c>
      <c r="AH144" s="3">
        <v>1272216.02</v>
      </c>
      <c r="AI144" s="3">
        <v>1004381.06</v>
      </c>
      <c r="AJ144" s="3">
        <v>736546.12</v>
      </c>
      <c r="AK144" s="3">
        <v>468711.16</v>
      </c>
      <c r="AL144" s="3">
        <v>200876.22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f t="shared" si="6"/>
        <v>5023138.5219999999</v>
      </c>
      <c r="BN144" s="3">
        <f t="shared" si="7"/>
        <v>20087621.249999996</v>
      </c>
      <c r="BO144" s="3">
        <f t="shared" si="8"/>
        <v>25110759.771999996</v>
      </c>
    </row>
    <row r="145" spans="1:67" x14ac:dyDescent="0.3">
      <c r="A145" s="100">
        <v>20595000</v>
      </c>
      <c r="B145" s="99">
        <v>1</v>
      </c>
      <c r="C145" s="99">
        <v>1</v>
      </c>
      <c r="D145" s="99">
        <v>1</v>
      </c>
      <c r="E145" s="99" t="s">
        <v>0</v>
      </c>
      <c r="F145" s="99" t="s">
        <v>306</v>
      </c>
      <c r="G145" s="99" t="s">
        <v>307</v>
      </c>
      <c r="H145" s="99" t="s">
        <v>308</v>
      </c>
      <c r="I145" s="99" t="s">
        <v>291</v>
      </c>
      <c r="J145" s="99" t="s">
        <v>309</v>
      </c>
      <c r="K145" s="99" t="s">
        <v>114</v>
      </c>
      <c r="L145" s="99" t="s">
        <v>310</v>
      </c>
      <c r="M145" s="99" t="s">
        <v>339</v>
      </c>
      <c r="N145" s="99" t="s">
        <v>340</v>
      </c>
      <c r="O145" s="99" t="s">
        <v>135</v>
      </c>
      <c r="P145" s="99" t="s">
        <v>135</v>
      </c>
      <c r="Q145" s="99" t="s">
        <v>114</v>
      </c>
      <c r="R145" s="95">
        <v>500000000</v>
      </c>
      <c r="S145" s="97">
        <v>44911</v>
      </c>
      <c r="T145" s="97">
        <v>51507</v>
      </c>
      <c r="U145" s="98">
        <v>500000000</v>
      </c>
      <c r="V145" s="98">
        <v>500000000</v>
      </c>
      <c r="W145" s="99" t="s">
        <v>114</v>
      </c>
      <c r="X145" s="97" t="s">
        <v>114</v>
      </c>
      <c r="Y145" s="3">
        <v>23268750</v>
      </c>
      <c r="Z145" s="3">
        <v>23268750</v>
      </c>
      <c r="AA145" s="3">
        <v>22082544.640000001</v>
      </c>
      <c r="AB145" s="3">
        <v>20359017.859999999</v>
      </c>
      <c r="AC145" s="3">
        <v>18696964.289999999</v>
      </c>
      <c r="AD145" s="3">
        <v>17034910.710000001</v>
      </c>
      <c r="AE145" s="3">
        <v>15416116.07</v>
      </c>
      <c r="AF145" s="3">
        <v>13710803.57</v>
      </c>
      <c r="AG145" s="3">
        <v>12048750</v>
      </c>
      <c r="AH145" s="3">
        <v>10386696.43</v>
      </c>
      <c r="AI145" s="3">
        <v>8749687.5</v>
      </c>
      <c r="AJ145" s="3">
        <v>7062589.2800000003</v>
      </c>
      <c r="AK145" s="3">
        <v>5400535.71</v>
      </c>
      <c r="AL145" s="3">
        <v>3738482.14</v>
      </c>
      <c r="AM145" s="3">
        <v>2083258.93</v>
      </c>
      <c r="AN145" s="3">
        <v>414375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f t="shared" si="6"/>
        <v>46537500</v>
      </c>
      <c r="BN145" s="3">
        <f t="shared" si="7"/>
        <v>157184732.13</v>
      </c>
      <c r="BO145" s="3">
        <f t="shared" si="8"/>
        <v>203722232.13</v>
      </c>
    </row>
    <row r="146" spans="1:67" x14ac:dyDescent="0.3">
      <c r="A146" s="100">
        <v>20596000</v>
      </c>
      <c r="B146" s="99">
        <v>1</v>
      </c>
      <c r="C146" s="99">
        <v>1</v>
      </c>
      <c r="D146" s="99">
        <v>1</v>
      </c>
      <c r="E146" s="99" t="s">
        <v>0</v>
      </c>
      <c r="F146" s="99" t="s">
        <v>306</v>
      </c>
      <c r="G146" s="99" t="s">
        <v>307</v>
      </c>
      <c r="H146" s="99" t="s">
        <v>308</v>
      </c>
      <c r="I146" s="99" t="s">
        <v>291</v>
      </c>
      <c r="J146" s="99" t="s">
        <v>309</v>
      </c>
      <c r="K146" s="99" t="s">
        <v>114</v>
      </c>
      <c r="L146" s="99" t="s">
        <v>310</v>
      </c>
      <c r="M146" s="99" t="s">
        <v>339</v>
      </c>
      <c r="N146" s="99" t="s">
        <v>340</v>
      </c>
      <c r="O146" s="99" t="s">
        <v>136</v>
      </c>
      <c r="P146" s="99" t="s">
        <v>136</v>
      </c>
      <c r="Q146" s="99" t="s">
        <v>114</v>
      </c>
      <c r="R146" s="95">
        <v>80000000</v>
      </c>
      <c r="S146" s="97">
        <v>44911</v>
      </c>
      <c r="T146" s="97">
        <v>48945</v>
      </c>
      <c r="U146" s="98">
        <v>100000000</v>
      </c>
      <c r="V146" s="98">
        <v>100000000</v>
      </c>
      <c r="W146" s="99" t="s">
        <v>114</v>
      </c>
      <c r="X146" s="97" t="s">
        <v>114</v>
      </c>
      <c r="Y146" s="3">
        <v>3828444.45</v>
      </c>
      <c r="Z146" s="3">
        <v>1898488.89</v>
      </c>
      <c r="AA146" s="3">
        <v>3428368.26</v>
      </c>
      <c r="AB146" s="3">
        <v>2872457.14</v>
      </c>
      <c r="AC146" s="3">
        <v>2325536.5</v>
      </c>
      <c r="AD146" s="3">
        <v>1778615.88</v>
      </c>
      <c r="AE146" s="3">
        <v>1234692.06</v>
      </c>
      <c r="AF146" s="3">
        <v>684774.61</v>
      </c>
      <c r="AG146" s="3">
        <v>137853.97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f t="shared" si="6"/>
        <v>5726933.3399999999</v>
      </c>
      <c r="BN146" s="3">
        <f t="shared" si="7"/>
        <v>12462298.420000002</v>
      </c>
      <c r="BO146" s="3">
        <f t="shared" si="8"/>
        <v>18189231.760000002</v>
      </c>
    </row>
    <row r="147" spans="1:67" x14ac:dyDescent="0.3">
      <c r="A147" s="100">
        <v>20597000</v>
      </c>
      <c r="B147" s="99">
        <v>1</v>
      </c>
      <c r="C147" s="99">
        <v>1</v>
      </c>
      <c r="D147" s="99">
        <v>1</v>
      </c>
      <c r="E147" s="99" t="s">
        <v>0</v>
      </c>
      <c r="F147" s="99" t="s">
        <v>306</v>
      </c>
      <c r="G147" s="99" t="s">
        <v>307</v>
      </c>
      <c r="H147" s="99" t="s">
        <v>308</v>
      </c>
      <c r="I147" s="99" t="s">
        <v>291</v>
      </c>
      <c r="J147" s="99" t="s">
        <v>309</v>
      </c>
      <c r="K147" s="99" t="s">
        <v>114</v>
      </c>
      <c r="L147" s="99" t="s">
        <v>310</v>
      </c>
      <c r="M147" s="99" t="s">
        <v>339</v>
      </c>
      <c r="N147" s="99" t="s">
        <v>340</v>
      </c>
      <c r="O147" s="99" t="s">
        <v>447</v>
      </c>
      <c r="P147" s="99" t="s">
        <v>447</v>
      </c>
      <c r="Q147" s="99" t="s">
        <v>114</v>
      </c>
      <c r="R147" s="95">
        <v>198477333.52000001</v>
      </c>
      <c r="S147" s="97">
        <v>44998</v>
      </c>
      <c r="T147" s="97">
        <v>51441</v>
      </c>
      <c r="U147" s="98">
        <v>200000000</v>
      </c>
      <c r="V147" s="98">
        <v>200000000</v>
      </c>
      <c r="W147" s="99" t="s">
        <v>114</v>
      </c>
      <c r="X147" s="97" t="s">
        <v>114</v>
      </c>
      <c r="Y147" s="3">
        <v>10932799.73</v>
      </c>
      <c r="Z147" s="3">
        <v>11047744.58</v>
      </c>
      <c r="AA147" s="3">
        <v>10437732.130000001</v>
      </c>
      <c r="AB147" s="3">
        <v>9558801.9800000004</v>
      </c>
      <c r="AC147" s="3">
        <v>8708975.4700000007</v>
      </c>
      <c r="AD147" s="3">
        <v>7859148.96</v>
      </c>
      <c r="AE147" s="3">
        <v>7029112.9299999997</v>
      </c>
      <c r="AF147" s="3">
        <v>6159495.9400000004</v>
      </c>
      <c r="AG147" s="3">
        <v>5309669.4400000004</v>
      </c>
      <c r="AH147" s="3">
        <v>4459842.93</v>
      </c>
      <c r="AI147" s="3">
        <v>3620493.74</v>
      </c>
      <c r="AJ147" s="3">
        <v>2760189.92</v>
      </c>
      <c r="AK147" s="3">
        <v>1910363.42</v>
      </c>
      <c r="AL147" s="3">
        <v>1060536.9099999999</v>
      </c>
      <c r="AM147" s="3">
        <v>211874.55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f t="shared" si="6"/>
        <v>21980544.310000002</v>
      </c>
      <c r="BN147" s="3">
        <f t="shared" si="7"/>
        <v>69086238.319999993</v>
      </c>
      <c r="BO147" s="3">
        <f t="shared" si="8"/>
        <v>91066782.629999995</v>
      </c>
    </row>
    <row r="148" spans="1:67" x14ac:dyDescent="0.3">
      <c r="A148" s="100">
        <v>20598000</v>
      </c>
      <c r="B148" s="99">
        <v>1</v>
      </c>
      <c r="C148" s="99">
        <v>1</v>
      </c>
      <c r="D148" s="99">
        <v>1</v>
      </c>
      <c r="E148" s="99" t="s">
        <v>446</v>
      </c>
      <c r="F148" s="99" t="s">
        <v>306</v>
      </c>
      <c r="G148" s="99" t="s">
        <v>307</v>
      </c>
      <c r="H148" s="99" t="s">
        <v>422</v>
      </c>
      <c r="I148" s="99" t="s">
        <v>291</v>
      </c>
      <c r="J148" s="99" t="s">
        <v>309</v>
      </c>
      <c r="K148" s="99" t="s">
        <v>114</v>
      </c>
      <c r="L148" s="99" t="s">
        <v>310</v>
      </c>
      <c r="M148" s="99" t="s">
        <v>339</v>
      </c>
      <c r="N148" s="99" t="s">
        <v>340</v>
      </c>
      <c r="O148" s="99" t="s">
        <v>137</v>
      </c>
      <c r="P148" s="99" t="s">
        <v>137</v>
      </c>
      <c r="Q148" s="99" t="s">
        <v>114</v>
      </c>
      <c r="R148" s="95">
        <v>500000000</v>
      </c>
      <c r="S148" s="97">
        <v>45160</v>
      </c>
      <c r="T148" s="97">
        <v>51485</v>
      </c>
      <c r="U148" s="98">
        <v>500000000</v>
      </c>
      <c r="V148" s="98">
        <v>500000000</v>
      </c>
      <c r="W148" s="99" t="s">
        <v>114</v>
      </c>
      <c r="X148" s="97" t="s">
        <v>114</v>
      </c>
      <c r="Y148" s="3">
        <v>26361111.109999999</v>
      </c>
      <c r="Z148" s="3">
        <v>26361111.109999999</v>
      </c>
      <c r="AA148" s="3">
        <v>26433333.34</v>
      </c>
      <c r="AB148" s="3">
        <v>25810416.66</v>
      </c>
      <c r="AC148" s="3">
        <v>23613657.399999999</v>
      </c>
      <c r="AD148" s="3">
        <v>21416898.140000001</v>
      </c>
      <c r="AE148" s="3">
        <v>19274305.559999999</v>
      </c>
      <c r="AF148" s="3">
        <v>17023379.629999999</v>
      </c>
      <c r="AG148" s="3">
        <v>14826620.369999999</v>
      </c>
      <c r="AH148" s="3">
        <v>12629861.109999999</v>
      </c>
      <c r="AI148" s="3">
        <v>10463194.449999999</v>
      </c>
      <c r="AJ148" s="3">
        <v>8236342.5899999999</v>
      </c>
      <c r="AK148" s="3">
        <v>6039583.3300000001</v>
      </c>
      <c r="AL148" s="3">
        <v>3842824.08</v>
      </c>
      <c r="AM148" s="3">
        <v>1652083.34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f t="shared" si="6"/>
        <v>52722222.219999999</v>
      </c>
      <c r="BN148" s="3">
        <f t="shared" si="7"/>
        <v>191262500</v>
      </c>
      <c r="BO148" s="3">
        <f t="shared" si="8"/>
        <v>243984722.22</v>
      </c>
    </row>
    <row r="149" spans="1:67" x14ac:dyDescent="0.3">
      <c r="A149" s="100">
        <v>20599000</v>
      </c>
      <c r="B149" s="99">
        <v>1</v>
      </c>
      <c r="C149" s="99">
        <v>0</v>
      </c>
      <c r="D149" s="99">
        <v>0</v>
      </c>
      <c r="E149" s="99" t="s">
        <v>0</v>
      </c>
      <c r="F149" s="99" t="s">
        <v>328</v>
      </c>
      <c r="G149" s="99" t="s">
        <v>328</v>
      </c>
      <c r="H149" s="99" t="s">
        <v>328</v>
      </c>
      <c r="I149" s="99" t="s">
        <v>328</v>
      </c>
      <c r="J149" s="99" t="s">
        <v>309</v>
      </c>
      <c r="K149" s="99" t="s">
        <v>114</v>
      </c>
      <c r="L149" s="99" t="s">
        <v>341</v>
      </c>
      <c r="M149" s="99" t="s">
        <v>339</v>
      </c>
      <c r="N149" s="99" t="s">
        <v>340</v>
      </c>
      <c r="O149" s="99" t="s">
        <v>138</v>
      </c>
      <c r="P149" s="99" t="s">
        <v>138</v>
      </c>
      <c r="Q149" s="99" t="s">
        <v>114</v>
      </c>
      <c r="R149" s="95">
        <v>300000000</v>
      </c>
      <c r="S149" s="97">
        <v>45210</v>
      </c>
      <c r="T149" s="97">
        <v>52305</v>
      </c>
      <c r="U149" s="98">
        <v>300000000</v>
      </c>
      <c r="V149" s="98">
        <v>300000000</v>
      </c>
      <c r="W149" s="99" t="s">
        <v>114</v>
      </c>
      <c r="X149" s="97" t="s">
        <v>114</v>
      </c>
      <c r="Y149" s="3">
        <v>8418000</v>
      </c>
      <c r="Z149" s="3">
        <v>16443659.09</v>
      </c>
      <c r="AA149" s="3">
        <v>15474590.91</v>
      </c>
      <c r="AB149" s="3">
        <v>14419568.18</v>
      </c>
      <c r="AC149" s="3">
        <v>13407522.73</v>
      </c>
      <c r="AD149" s="3">
        <v>12395477.27</v>
      </c>
      <c r="AE149" s="3">
        <v>11415318.18</v>
      </c>
      <c r="AF149" s="3">
        <v>10371386.359999999</v>
      </c>
      <c r="AG149" s="3">
        <v>9359340.9100000001</v>
      </c>
      <c r="AH149" s="3">
        <v>8347295.46</v>
      </c>
      <c r="AI149" s="3">
        <v>7356045.46</v>
      </c>
      <c r="AJ149" s="3">
        <v>6323204.5499999998</v>
      </c>
      <c r="AK149" s="3">
        <v>5311159.09</v>
      </c>
      <c r="AL149" s="3">
        <v>4299113.63</v>
      </c>
      <c r="AM149" s="3">
        <v>3296772.73</v>
      </c>
      <c r="AN149" s="3">
        <v>2275022.73</v>
      </c>
      <c r="AO149" s="3">
        <v>1262977.28</v>
      </c>
      <c r="AP149" s="3">
        <v>250931.82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f t="shared" si="6"/>
        <v>24861659.09</v>
      </c>
      <c r="BN149" s="3">
        <f t="shared" si="7"/>
        <v>125565727.28999999</v>
      </c>
      <c r="BO149" s="3">
        <f t="shared" si="8"/>
        <v>150427386.38</v>
      </c>
    </row>
    <row r="150" spans="1:67" x14ac:dyDescent="0.3">
      <c r="A150" s="100">
        <v>20599900</v>
      </c>
      <c r="B150" s="99">
        <v>1</v>
      </c>
      <c r="C150" s="99">
        <v>1</v>
      </c>
      <c r="D150" s="99">
        <v>1</v>
      </c>
      <c r="E150" s="99" t="s">
        <v>446</v>
      </c>
      <c r="F150" s="99" t="s">
        <v>306</v>
      </c>
      <c r="G150" s="99" t="s">
        <v>307</v>
      </c>
      <c r="H150" s="99" t="s">
        <v>422</v>
      </c>
      <c r="I150" s="99" t="s">
        <v>291</v>
      </c>
      <c r="J150" s="99" t="s">
        <v>309</v>
      </c>
      <c r="K150" s="99" t="s">
        <v>114</v>
      </c>
      <c r="L150" s="99" t="s">
        <v>310</v>
      </c>
      <c r="M150" s="99" t="s">
        <v>339</v>
      </c>
      <c r="N150" s="99" t="s">
        <v>340</v>
      </c>
      <c r="O150" s="99" t="s">
        <v>139</v>
      </c>
      <c r="P150" s="99" t="s">
        <v>139</v>
      </c>
      <c r="Q150" s="99" t="s">
        <v>114</v>
      </c>
      <c r="R150" s="95">
        <v>10614332.26</v>
      </c>
      <c r="S150" s="97">
        <v>45181</v>
      </c>
      <c r="T150" s="97">
        <v>52291</v>
      </c>
      <c r="U150" s="98">
        <v>150000000</v>
      </c>
      <c r="V150" s="98">
        <v>150000000</v>
      </c>
      <c r="W150" s="99" t="s">
        <v>114</v>
      </c>
      <c r="X150" s="97" t="s">
        <v>114</v>
      </c>
      <c r="Y150" s="3">
        <v>326302.897</v>
      </c>
      <c r="Z150" s="3">
        <v>606962.9</v>
      </c>
      <c r="AA150" s="3">
        <v>608625.81000000006</v>
      </c>
      <c r="AB150" s="3">
        <v>606962.9</v>
      </c>
      <c r="AC150" s="3">
        <v>606962.9</v>
      </c>
      <c r="AD150" s="3">
        <v>606962.9</v>
      </c>
      <c r="AE150" s="3">
        <v>570517.41</v>
      </c>
      <c r="AF150" s="3">
        <v>518343.55</v>
      </c>
      <c r="AG150" s="3">
        <v>467763.3</v>
      </c>
      <c r="AH150" s="3">
        <v>417183.06</v>
      </c>
      <c r="AI150" s="3">
        <v>367642.15</v>
      </c>
      <c r="AJ150" s="3">
        <v>316022.58</v>
      </c>
      <c r="AK150" s="3">
        <v>265442.34000000003</v>
      </c>
      <c r="AL150" s="3">
        <v>214862.1</v>
      </c>
      <c r="AM150" s="3">
        <v>164766.88</v>
      </c>
      <c r="AN150" s="3">
        <v>113701.61</v>
      </c>
      <c r="AO150" s="3">
        <v>63121.38</v>
      </c>
      <c r="AP150" s="3">
        <v>12541.13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f t="shared" si="6"/>
        <v>933265.79700000002</v>
      </c>
      <c r="BN150" s="3">
        <f t="shared" si="7"/>
        <v>5921421.9999999991</v>
      </c>
      <c r="BO150" s="3">
        <f t="shared" si="8"/>
        <v>6854687.7969999993</v>
      </c>
    </row>
    <row r="151" spans="1:67" x14ac:dyDescent="0.3">
      <c r="A151" s="100">
        <v>20599910</v>
      </c>
      <c r="B151" s="99">
        <v>1</v>
      </c>
      <c r="C151" s="99">
        <v>1</v>
      </c>
      <c r="D151" s="99">
        <v>1</v>
      </c>
      <c r="E151" s="99" t="s">
        <v>446</v>
      </c>
      <c r="F151" s="99" t="s">
        <v>306</v>
      </c>
      <c r="G151" s="99" t="s">
        <v>307</v>
      </c>
      <c r="H151" s="99" t="s">
        <v>422</v>
      </c>
      <c r="I151" s="99" t="s">
        <v>291</v>
      </c>
      <c r="J151" s="99" t="s">
        <v>309</v>
      </c>
      <c r="K151" s="99" t="s">
        <v>114</v>
      </c>
      <c r="L151" s="99" t="s">
        <v>310</v>
      </c>
      <c r="M151" s="99" t="s">
        <v>339</v>
      </c>
      <c r="N151" s="99" t="s">
        <v>340</v>
      </c>
      <c r="O151" s="99" t="s">
        <v>459</v>
      </c>
      <c r="P151" s="99" t="s">
        <v>459</v>
      </c>
      <c r="Q151" s="99" t="s">
        <v>114</v>
      </c>
      <c r="R151" s="95">
        <v>46262638.659999996</v>
      </c>
      <c r="S151" s="97">
        <v>45349</v>
      </c>
      <c r="T151" s="97">
        <v>51210</v>
      </c>
      <c r="U151" s="98">
        <v>100000000</v>
      </c>
      <c r="V151" s="98">
        <v>100000000</v>
      </c>
      <c r="W151" s="99" t="s">
        <v>114</v>
      </c>
      <c r="X151" s="97" t="s">
        <v>114</v>
      </c>
      <c r="Y151" s="3">
        <v>1269909.43</v>
      </c>
      <c r="Z151" s="3">
        <v>2539818.86</v>
      </c>
      <c r="AA151" s="3">
        <v>2539818.86</v>
      </c>
      <c r="AB151" s="3">
        <v>2539818.86</v>
      </c>
      <c r="AC151" s="3">
        <v>2479346.98</v>
      </c>
      <c r="AD151" s="3">
        <v>2237459.48</v>
      </c>
      <c r="AE151" s="3">
        <v>1995571.96</v>
      </c>
      <c r="AF151" s="3">
        <v>1753684.46</v>
      </c>
      <c r="AG151" s="3">
        <v>1511796.94</v>
      </c>
      <c r="AH151" s="3">
        <v>1269909.44</v>
      </c>
      <c r="AI151" s="3">
        <v>1028021.92</v>
      </c>
      <c r="AJ151" s="3">
        <v>786134.42</v>
      </c>
      <c r="AK151" s="3">
        <v>544246.9</v>
      </c>
      <c r="AL151" s="3">
        <v>302359.39</v>
      </c>
      <c r="AM151" s="3">
        <v>60471.88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f t="shared" si="6"/>
        <v>3809728.29</v>
      </c>
      <c r="BN151" s="3">
        <f t="shared" si="7"/>
        <v>19048641.490000002</v>
      </c>
      <c r="BO151" s="3">
        <f t="shared" si="8"/>
        <v>22858369.780000001</v>
      </c>
    </row>
    <row r="152" spans="1:67" x14ac:dyDescent="0.3">
      <c r="A152" s="100">
        <v>206092000</v>
      </c>
      <c r="B152" s="99">
        <v>1</v>
      </c>
      <c r="C152" s="99">
        <v>1</v>
      </c>
      <c r="D152" s="99">
        <v>1</v>
      </c>
      <c r="E152" s="99" t="s">
        <v>0</v>
      </c>
      <c r="F152" s="99" t="s">
        <v>306</v>
      </c>
      <c r="G152" s="99" t="s">
        <v>307</v>
      </c>
      <c r="H152" s="99" t="s">
        <v>422</v>
      </c>
      <c r="I152" s="99" t="s">
        <v>291</v>
      </c>
      <c r="J152" s="99" t="s">
        <v>309</v>
      </c>
      <c r="K152" s="99" t="s">
        <v>140</v>
      </c>
      <c r="L152" s="99" t="s">
        <v>310</v>
      </c>
      <c r="M152" s="99" t="s">
        <v>339</v>
      </c>
      <c r="N152" s="99" t="s">
        <v>340</v>
      </c>
      <c r="O152" s="99" t="s">
        <v>2423</v>
      </c>
      <c r="P152" s="99" t="s">
        <v>473</v>
      </c>
      <c r="Q152" s="99" t="s">
        <v>140</v>
      </c>
      <c r="R152" s="95">
        <v>500000000</v>
      </c>
      <c r="S152" s="97">
        <v>45991</v>
      </c>
      <c r="T152" s="97">
        <v>47098</v>
      </c>
      <c r="U152" s="98">
        <v>500000000</v>
      </c>
      <c r="V152" s="98">
        <v>500000000</v>
      </c>
      <c r="W152" s="99" t="s">
        <v>140</v>
      </c>
      <c r="X152" s="97" t="s">
        <v>140</v>
      </c>
      <c r="Y152" s="3">
        <v>21608529.450000003</v>
      </c>
      <c r="Z152" s="3">
        <v>20326593.059999999</v>
      </c>
      <c r="AA152" s="3">
        <v>7681864.3399999999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f t="shared" si="6"/>
        <v>41935122.510000005</v>
      </c>
      <c r="BN152" s="3">
        <f t="shared" si="7"/>
        <v>7681864.3399999999</v>
      </c>
      <c r="BO152" s="3">
        <f t="shared" si="8"/>
        <v>49616986.850000009</v>
      </c>
    </row>
    <row r="153" spans="1:67" x14ac:dyDescent="0.3">
      <c r="A153" s="100">
        <v>20614000</v>
      </c>
      <c r="B153" s="99">
        <v>1</v>
      </c>
      <c r="C153" s="99">
        <v>1</v>
      </c>
      <c r="D153" s="99">
        <v>1</v>
      </c>
      <c r="E153" s="99" t="s">
        <v>141</v>
      </c>
      <c r="F153" s="99" t="s">
        <v>306</v>
      </c>
      <c r="G153" s="99" t="s">
        <v>307</v>
      </c>
      <c r="H153" s="99" t="s">
        <v>308</v>
      </c>
      <c r="I153" s="99" t="s">
        <v>291</v>
      </c>
      <c r="J153" s="99" t="s">
        <v>309</v>
      </c>
      <c r="K153" s="99" t="s">
        <v>142</v>
      </c>
      <c r="L153" s="99" t="s">
        <v>310</v>
      </c>
      <c r="M153" s="99" t="s">
        <v>339</v>
      </c>
      <c r="N153" s="99" t="s">
        <v>340</v>
      </c>
      <c r="O153" s="99" t="s">
        <v>143</v>
      </c>
      <c r="P153" s="99" t="s">
        <v>143</v>
      </c>
      <c r="Q153" s="99" t="s">
        <v>142</v>
      </c>
      <c r="R153" s="95">
        <v>7873705.6069999998</v>
      </c>
      <c r="S153" s="97">
        <v>39157</v>
      </c>
      <c r="T153" s="97">
        <v>52916</v>
      </c>
      <c r="U153" s="98">
        <v>14144823</v>
      </c>
      <c r="V153" s="98">
        <v>12962161.161</v>
      </c>
      <c r="W153" s="99" t="s">
        <v>142</v>
      </c>
      <c r="X153" s="97" t="s">
        <v>142</v>
      </c>
      <c r="Y153" s="3">
        <v>58275.786</v>
      </c>
      <c r="Z153" s="3">
        <v>55167.706000000006</v>
      </c>
      <c r="AA153" s="3">
        <v>52059.625</v>
      </c>
      <c r="AB153" s="3">
        <v>48951.544999999998</v>
      </c>
      <c r="AC153" s="3">
        <v>45843.464999999997</v>
      </c>
      <c r="AD153" s="3">
        <v>42735.385000000002</v>
      </c>
      <c r="AE153" s="3">
        <v>39627.305</v>
      </c>
      <c r="AF153" s="3">
        <v>36519.224999999999</v>
      </c>
      <c r="AG153" s="3">
        <v>33411.144999999997</v>
      </c>
      <c r="AH153" s="3">
        <v>30303.064999999999</v>
      </c>
      <c r="AI153" s="3">
        <v>27194.985000000001</v>
      </c>
      <c r="AJ153" s="3">
        <v>24086.904999999999</v>
      </c>
      <c r="AK153" s="3">
        <v>20978.825000000001</v>
      </c>
      <c r="AL153" s="3">
        <v>17870.744999999999</v>
      </c>
      <c r="AM153" s="3">
        <v>14762.665000000001</v>
      </c>
      <c r="AN153" s="3">
        <v>11654.584999999999</v>
      </c>
      <c r="AO153" s="3">
        <v>8546.5049999999992</v>
      </c>
      <c r="AP153" s="3">
        <v>5438.4250000000002</v>
      </c>
      <c r="AQ153" s="3">
        <v>2330.3449999999998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f t="shared" si="6"/>
        <v>113443.492</v>
      </c>
      <c r="BN153" s="3">
        <f t="shared" si="7"/>
        <v>462314.745</v>
      </c>
      <c r="BO153" s="3">
        <f t="shared" si="8"/>
        <v>575758.23699999996</v>
      </c>
    </row>
    <row r="154" spans="1:67" x14ac:dyDescent="0.3">
      <c r="A154" s="100">
        <v>20615000</v>
      </c>
      <c r="B154" s="99">
        <v>1</v>
      </c>
      <c r="C154" s="99">
        <v>1</v>
      </c>
      <c r="D154" s="99">
        <v>1</v>
      </c>
      <c r="E154" s="99" t="s">
        <v>141</v>
      </c>
      <c r="F154" s="99" t="s">
        <v>306</v>
      </c>
      <c r="G154" s="99" t="s">
        <v>307</v>
      </c>
      <c r="H154" s="99" t="s">
        <v>308</v>
      </c>
      <c r="I154" s="99" t="s">
        <v>291</v>
      </c>
      <c r="J154" s="99" t="s">
        <v>309</v>
      </c>
      <c r="K154" s="99" t="s">
        <v>142</v>
      </c>
      <c r="L154" s="99" t="s">
        <v>310</v>
      </c>
      <c r="M154" s="99" t="s">
        <v>339</v>
      </c>
      <c r="N154" s="99" t="s">
        <v>340</v>
      </c>
      <c r="O154" s="99" t="s">
        <v>144</v>
      </c>
      <c r="P154" s="99" t="s">
        <v>144</v>
      </c>
      <c r="Q154" s="99" t="s">
        <v>142</v>
      </c>
      <c r="R154" s="95">
        <v>1084025.2819999999</v>
      </c>
      <c r="S154" s="97">
        <v>40637</v>
      </c>
      <c r="T154" s="97">
        <v>47437</v>
      </c>
      <c r="U154" s="98">
        <v>7929673.5</v>
      </c>
      <c r="V154" s="98">
        <v>6383973.6626739008</v>
      </c>
      <c r="W154" s="99" t="s">
        <v>142</v>
      </c>
      <c r="X154" s="97" t="s">
        <v>142</v>
      </c>
      <c r="Y154" s="3">
        <v>50407.152000000002</v>
      </c>
      <c r="Z154" s="3">
        <v>36965.131999999998</v>
      </c>
      <c r="AA154" s="3">
        <v>23523.126</v>
      </c>
      <c r="AB154" s="3">
        <v>10081.092000000001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f t="shared" si="6"/>
        <v>87372.284</v>
      </c>
      <c r="BN154" s="3">
        <f t="shared" si="7"/>
        <v>33604.218000000001</v>
      </c>
      <c r="BO154" s="3">
        <f t="shared" si="8"/>
        <v>120976.50200000001</v>
      </c>
    </row>
    <row r="155" spans="1:67" x14ac:dyDescent="0.3">
      <c r="A155" s="100">
        <v>20615001</v>
      </c>
      <c r="B155" s="99">
        <v>1</v>
      </c>
      <c r="C155" s="99">
        <v>1</v>
      </c>
      <c r="D155" s="99">
        <v>1</v>
      </c>
      <c r="E155" s="99" t="s">
        <v>141</v>
      </c>
      <c r="F155" s="99" t="s">
        <v>306</v>
      </c>
      <c r="G155" s="99" t="s">
        <v>307</v>
      </c>
      <c r="H155" s="99" t="s">
        <v>308</v>
      </c>
      <c r="I155" s="99" t="s">
        <v>291</v>
      </c>
      <c r="J155" s="99" t="s">
        <v>309</v>
      </c>
      <c r="K155" s="99" t="s">
        <v>142</v>
      </c>
      <c r="L155" s="99" t="s">
        <v>310</v>
      </c>
      <c r="M155" s="99" t="s">
        <v>339</v>
      </c>
      <c r="N155" s="99" t="s">
        <v>340</v>
      </c>
      <c r="O155" s="99" t="s">
        <v>145</v>
      </c>
      <c r="P155" s="99" t="s">
        <v>145</v>
      </c>
      <c r="Q155" s="99" t="s">
        <v>142</v>
      </c>
      <c r="R155" s="95">
        <v>282581.47100000002</v>
      </c>
      <c r="S155" s="97">
        <v>40637</v>
      </c>
      <c r="T155" s="97">
        <v>47437</v>
      </c>
      <c r="U155" s="98">
        <v>3786240.5</v>
      </c>
      <c r="V155" s="98">
        <v>2236633.0808244003</v>
      </c>
      <c r="W155" s="99" t="s">
        <v>142</v>
      </c>
      <c r="X155" s="97" t="s">
        <v>142</v>
      </c>
      <c r="Y155" s="3">
        <v>13140.011</v>
      </c>
      <c r="Z155" s="3">
        <v>9635.9410000000007</v>
      </c>
      <c r="AA155" s="3">
        <v>6131.8729999999996</v>
      </c>
      <c r="AB155" s="3">
        <v>2627.8040000000001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f t="shared" si="6"/>
        <v>22775.952000000001</v>
      </c>
      <c r="BN155" s="3">
        <f t="shared" si="7"/>
        <v>8759.6769999999997</v>
      </c>
      <c r="BO155" s="3">
        <f t="shared" si="8"/>
        <v>31535.629000000001</v>
      </c>
    </row>
    <row r="156" spans="1:67" x14ac:dyDescent="0.3">
      <c r="A156" s="100">
        <v>20616000</v>
      </c>
      <c r="B156" s="99">
        <v>1</v>
      </c>
      <c r="C156" s="99">
        <v>1</v>
      </c>
      <c r="D156" s="99">
        <v>1</v>
      </c>
      <c r="E156" s="99" t="s">
        <v>141</v>
      </c>
      <c r="F156" s="99" t="s">
        <v>306</v>
      </c>
      <c r="G156" s="99" t="s">
        <v>307</v>
      </c>
      <c r="H156" s="99" t="s">
        <v>308</v>
      </c>
      <c r="I156" s="99" t="s">
        <v>291</v>
      </c>
      <c r="J156" s="99" t="s">
        <v>309</v>
      </c>
      <c r="K156" s="99" t="s">
        <v>142</v>
      </c>
      <c r="L156" s="99" t="s">
        <v>310</v>
      </c>
      <c r="M156" s="99" t="s">
        <v>339</v>
      </c>
      <c r="N156" s="99" t="s">
        <v>340</v>
      </c>
      <c r="O156" s="99" t="s">
        <v>146</v>
      </c>
      <c r="P156" s="99" t="s">
        <v>146</v>
      </c>
      <c r="Q156" s="99" t="s">
        <v>142</v>
      </c>
      <c r="R156" s="95">
        <v>4696814.5449999999</v>
      </c>
      <c r="S156" s="97">
        <v>41059</v>
      </c>
      <c r="T156" s="97">
        <v>47802</v>
      </c>
      <c r="U156" s="98">
        <v>15359277.5</v>
      </c>
      <c r="V156" s="98">
        <v>14100159.532821</v>
      </c>
      <c r="W156" s="99" t="s">
        <v>142</v>
      </c>
      <c r="X156" s="97" t="s">
        <v>142</v>
      </c>
      <c r="Y156" s="3">
        <v>221313.89799999999</v>
      </c>
      <c r="Z156" s="3">
        <v>174721.44400000002</v>
      </c>
      <c r="AA156" s="3">
        <v>128128.99</v>
      </c>
      <c r="AB156" s="3">
        <v>81536.55</v>
      </c>
      <c r="AC156" s="3">
        <v>34944.11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f t="shared" si="6"/>
        <v>396035.342</v>
      </c>
      <c r="BN156" s="3">
        <f t="shared" si="7"/>
        <v>244609.65000000002</v>
      </c>
      <c r="BO156" s="3">
        <f t="shared" si="8"/>
        <v>640644.99200000009</v>
      </c>
    </row>
    <row r="157" spans="1:67" x14ac:dyDescent="0.3">
      <c r="A157" s="100">
        <v>20616001</v>
      </c>
      <c r="B157" s="99">
        <v>1</v>
      </c>
      <c r="C157" s="99">
        <v>1</v>
      </c>
      <c r="D157" s="99">
        <v>1</v>
      </c>
      <c r="E157" s="99" t="s">
        <v>147</v>
      </c>
      <c r="F157" s="99" t="s">
        <v>306</v>
      </c>
      <c r="G157" s="99" t="s">
        <v>307</v>
      </c>
      <c r="H157" s="99" t="s">
        <v>308</v>
      </c>
      <c r="I157" s="99" t="s">
        <v>291</v>
      </c>
      <c r="J157" s="99" t="s">
        <v>309</v>
      </c>
      <c r="K157" s="99" t="s">
        <v>142</v>
      </c>
      <c r="L157" s="99" t="s">
        <v>310</v>
      </c>
      <c r="M157" s="99" t="s">
        <v>339</v>
      </c>
      <c r="N157" s="99" t="s">
        <v>340</v>
      </c>
      <c r="O157" s="99" t="s">
        <v>148</v>
      </c>
      <c r="P157" s="99" t="s">
        <v>148</v>
      </c>
      <c r="Q157" s="99" t="s">
        <v>142</v>
      </c>
      <c r="R157" s="95">
        <v>4120267.6</v>
      </c>
      <c r="S157" s="97">
        <v>41059</v>
      </c>
      <c r="T157" s="97">
        <v>47802</v>
      </c>
      <c r="U157" s="98">
        <v>12699382.5</v>
      </c>
      <c r="V157" s="98">
        <v>11628528.205839001</v>
      </c>
      <c r="W157" s="99" t="s">
        <v>142</v>
      </c>
      <c r="X157" s="97" t="s">
        <v>142</v>
      </c>
      <c r="Y157" s="3">
        <v>160484.41999999998</v>
      </c>
      <c r="Z157" s="3">
        <v>126698.21100000001</v>
      </c>
      <c r="AA157" s="3">
        <v>92912.013000000006</v>
      </c>
      <c r="AB157" s="3">
        <v>59125.803999999996</v>
      </c>
      <c r="AC157" s="3">
        <v>25339.595000000001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f t="shared" si="6"/>
        <v>287182.63099999999</v>
      </c>
      <c r="BN157" s="3">
        <f t="shared" si="7"/>
        <v>177377.41200000001</v>
      </c>
      <c r="BO157" s="3">
        <f t="shared" si="8"/>
        <v>464560.04300000001</v>
      </c>
    </row>
    <row r="158" spans="1:67" x14ac:dyDescent="0.3">
      <c r="A158" s="100">
        <v>20617000</v>
      </c>
      <c r="B158" s="99">
        <v>1</v>
      </c>
      <c r="C158" s="99">
        <v>1</v>
      </c>
      <c r="D158" s="99">
        <v>1</v>
      </c>
      <c r="E158" s="99" t="s">
        <v>147</v>
      </c>
      <c r="F158" s="99" t="s">
        <v>306</v>
      </c>
      <c r="G158" s="99" t="s">
        <v>307</v>
      </c>
      <c r="H158" s="99" t="s">
        <v>308</v>
      </c>
      <c r="I158" s="99" t="s">
        <v>291</v>
      </c>
      <c r="J158" s="99" t="s">
        <v>309</v>
      </c>
      <c r="K158" s="99" t="s">
        <v>142</v>
      </c>
      <c r="L158" s="99" t="s">
        <v>310</v>
      </c>
      <c r="M158" s="99" t="s">
        <v>339</v>
      </c>
      <c r="N158" s="99" t="s">
        <v>340</v>
      </c>
      <c r="O158" s="99" t="s">
        <v>149</v>
      </c>
      <c r="P158" s="99" t="s">
        <v>149</v>
      </c>
      <c r="Q158" s="99" t="s">
        <v>142</v>
      </c>
      <c r="R158" s="95">
        <v>1700075.8459999999</v>
      </c>
      <c r="S158" s="97">
        <v>42983</v>
      </c>
      <c r="T158" s="97">
        <v>49994</v>
      </c>
      <c r="U158" s="98">
        <v>16896937.5</v>
      </c>
      <c r="V158" s="98">
        <v>1942635.13</v>
      </c>
      <c r="W158" s="99" t="s">
        <v>142</v>
      </c>
      <c r="X158" s="97" t="s">
        <v>142</v>
      </c>
      <c r="Y158" s="3">
        <v>68105.909</v>
      </c>
      <c r="Z158" s="3">
        <v>61769.161</v>
      </c>
      <c r="AA158" s="3">
        <v>55456.425000000003</v>
      </c>
      <c r="AB158" s="3">
        <v>49078.245999999999</v>
      </c>
      <c r="AC158" s="3">
        <v>42758.964</v>
      </c>
      <c r="AD158" s="3">
        <v>36422.226999999999</v>
      </c>
      <c r="AE158" s="3">
        <v>30100.758999999998</v>
      </c>
      <c r="AF158" s="3">
        <v>23740.022000000001</v>
      </c>
      <c r="AG158" s="3">
        <v>17412.019</v>
      </c>
      <c r="AH158" s="3">
        <v>11075.281999999999</v>
      </c>
      <c r="AI158" s="3">
        <v>4745.0810000000001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f t="shared" si="6"/>
        <v>129875.07</v>
      </c>
      <c r="BN158" s="3">
        <f t="shared" si="7"/>
        <v>270789.02500000002</v>
      </c>
      <c r="BO158" s="3">
        <f t="shared" si="8"/>
        <v>400664.09500000003</v>
      </c>
    </row>
    <row r="159" spans="1:67" x14ac:dyDescent="0.3">
      <c r="A159" s="100">
        <v>20619000</v>
      </c>
      <c r="B159" s="99">
        <v>1</v>
      </c>
      <c r="C159" s="99">
        <v>1</v>
      </c>
      <c r="D159" s="99">
        <v>1</v>
      </c>
      <c r="E159" s="99" t="s">
        <v>0</v>
      </c>
      <c r="F159" s="99" t="s">
        <v>306</v>
      </c>
      <c r="G159" s="99" t="s">
        <v>307</v>
      </c>
      <c r="H159" s="99" t="s">
        <v>308</v>
      </c>
      <c r="I159" s="99" t="s">
        <v>291</v>
      </c>
      <c r="J159" s="99" t="s">
        <v>309</v>
      </c>
      <c r="K159" s="99" t="s">
        <v>142</v>
      </c>
      <c r="L159" s="99" t="s">
        <v>310</v>
      </c>
      <c r="M159" s="99" t="s">
        <v>339</v>
      </c>
      <c r="N159" s="99" t="s">
        <v>340</v>
      </c>
      <c r="O159" s="99">
        <v>2000002638</v>
      </c>
      <c r="P159" s="99">
        <v>2000002638</v>
      </c>
      <c r="Q159" s="99" t="s">
        <v>142</v>
      </c>
      <c r="R159" s="95">
        <v>1876566.19</v>
      </c>
      <c r="S159" s="97">
        <v>43654</v>
      </c>
      <c r="T159" s="97">
        <v>50175</v>
      </c>
      <c r="U159" s="98">
        <v>10000000</v>
      </c>
      <c r="V159" s="98">
        <v>1958156.19</v>
      </c>
      <c r="W159" s="99" t="s">
        <v>142</v>
      </c>
      <c r="X159" s="97" t="s">
        <v>142</v>
      </c>
      <c r="Y159" s="3">
        <v>26797.360000000001</v>
      </c>
      <c r="Z159" s="3">
        <v>24414.940000000002</v>
      </c>
      <c r="AA159" s="3">
        <v>22094.52</v>
      </c>
      <c r="AB159" s="3">
        <v>19650.080000000002</v>
      </c>
      <c r="AC159" s="3">
        <v>17267.66</v>
      </c>
      <c r="AD159" s="3">
        <v>14885.22</v>
      </c>
      <c r="AE159" s="3">
        <v>12538.7</v>
      </c>
      <c r="AF159" s="3">
        <v>10120.370000000001</v>
      </c>
      <c r="AG159" s="3">
        <v>7737.94</v>
      </c>
      <c r="AH159" s="3">
        <v>5355.51</v>
      </c>
      <c r="AI159" s="3">
        <v>2982.88</v>
      </c>
      <c r="AJ159" s="3">
        <v>590.67999999999995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0</v>
      </c>
      <c r="BM159" s="3">
        <f t="shared" si="6"/>
        <v>51212.3</v>
      </c>
      <c r="BN159" s="3">
        <f t="shared" si="7"/>
        <v>113223.56</v>
      </c>
      <c r="BO159" s="3">
        <f t="shared" si="8"/>
        <v>164435.85999999999</v>
      </c>
    </row>
    <row r="160" spans="1:67" x14ac:dyDescent="0.3">
      <c r="A160" s="100">
        <v>20620000</v>
      </c>
      <c r="B160" s="99">
        <v>1</v>
      </c>
      <c r="C160" s="99">
        <v>1</v>
      </c>
      <c r="D160" s="99">
        <v>1</v>
      </c>
      <c r="E160" s="99" t="s">
        <v>0</v>
      </c>
      <c r="F160" s="99" t="s">
        <v>306</v>
      </c>
      <c r="G160" s="99" t="s">
        <v>307</v>
      </c>
      <c r="H160" s="99" t="s">
        <v>308</v>
      </c>
      <c r="I160" s="99" t="s">
        <v>291</v>
      </c>
      <c r="J160" s="99" t="s">
        <v>309</v>
      </c>
      <c r="K160" s="99" t="s">
        <v>142</v>
      </c>
      <c r="L160" s="99" t="s">
        <v>310</v>
      </c>
      <c r="M160" s="99" t="s">
        <v>339</v>
      </c>
      <c r="N160" s="99" t="s">
        <v>340</v>
      </c>
      <c r="O160" s="99">
        <v>2000003658</v>
      </c>
      <c r="P160" s="99">
        <v>2000003658</v>
      </c>
      <c r="Q160" s="99" t="s">
        <v>142</v>
      </c>
      <c r="R160" s="95">
        <v>6427276.1900000004</v>
      </c>
      <c r="S160" s="97">
        <v>44819</v>
      </c>
      <c r="T160" s="97">
        <v>56203</v>
      </c>
      <c r="U160" s="98">
        <v>22873341.920000002</v>
      </c>
      <c r="V160" s="98">
        <v>22873341.920000002</v>
      </c>
      <c r="W160" s="99" t="s">
        <v>142</v>
      </c>
      <c r="X160" s="97" t="s">
        <v>142</v>
      </c>
      <c r="Y160" s="3">
        <v>168146.36</v>
      </c>
      <c r="Z160" s="3">
        <v>169037.36</v>
      </c>
      <c r="AA160" s="3">
        <v>169037.36</v>
      </c>
      <c r="AB160" s="3">
        <v>169037.36</v>
      </c>
      <c r="AC160" s="3">
        <v>169037.36</v>
      </c>
      <c r="AD160" s="3">
        <v>163642.54999999999</v>
      </c>
      <c r="AE160" s="3">
        <v>156449.47</v>
      </c>
      <c r="AF160" s="3">
        <v>149256.39000000001</v>
      </c>
      <c r="AG160" s="3">
        <v>142063.31</v>
      </c>
      <c r="AH160" s="3">
        <v>134870.23000000001</v>
      </c>
      <c r="AI160" s="3">
        <v>127677.16</v>
      </c>
      <c r="AJ160" s="3">
        <v>120484.09</v>
      </c>
      <c r="AK160" s="3">
        <v>113291.01</v>
      </c>
      <c r="AL160" s="3">
        <v>106097.93</v>
      </c>
      <c r="AM160" s="3">
        <v>98904.85</v>
      </c>
      <c r="AN160" s="3">
        <v>91711.77</v>
      </c>
      <c r="AO160" s="3">
        <v>84518.69</v>
      </c>
      <c r="AP160" s="3">
        <v>77325.61</v>
      </c>
      <c r="AQ160" s="3">
        <v>70132.53</v>
      </c>
      <c r="AR160" s="3">
        <v>62939.45</v>
      </c>
      <c r="AS160" s="3">
        <v>55746.37</v>
      </c>
      <c r="AT160" s="3">
        <v>48553.29</v>
      </c>
      <c r="AU160" s="3">
        <v>41360.21</v>
      </c>
      <c r="AV160" s="3">
        <v>34167.129999999997</v>
      </c>
      <c r="AW160" s="3">
        <v>26974.05</v>
      </c>
      <c r="AX160" s="3">
        <v>19780.97</v>
      </c>
      <c r="AY160" s="3">
        <v>12587.89</v>
      </c>
      <c r="AZ160" s="3">
        <v>5394.81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f t="shared" si="6"/>
        <v>337183.72</v>
      </c>
      <c r="BN160" s="3">
        <f t="shared" si="7"/>
        <v>2451041.8400000003</v>
      </c>
      <c r="BO160" s="3">
        <f t="shared" si="8"/>
        <v>2788225.5600000005</v>
      </c>
    </row>
    <row r="161" spans="1:67" x14ac:dyDescent="0.3">
      <c r="A161" s="100">
        <v>20621000</v>
      </c>
      <c r="B161" s="99">
        <v>1</v>
      </c>
      <c r="C161" s="99">
        <v>1</v>
      </c>
      <c r="D161" s="99">
        <v>1</v>
      </c>
      <c r="E161" s="99" t="s">
        <v>0</v>
      </c>
      <c r="F161" s="99" t="s">
        <v>306</v>
      </c>
      <c r="G161" s="99" t="s">
        <v>307</v>
      </c>
      <c r="H161" s="99" t="s">
        <v>308</v>
      </c>
      <c r="I161" s="99" t="s">
        <v>291</v>
      </c>
      <c r="J161" s="99" t="s">
        <v>309</v>
      </c>
      <c r="K161" s="99" t="s">
        <v>142</v>
      </c>
      <c r="L161" s="99" t="s">
        <v>310</v>
      </c>
      <c r="M161" s="99" t="s">
        <v>339</v>
      </c>
      <c r="N161" s="99" t="s">
        <v>340</v>
      </c>
      <c r="O161" s="99">
        <v>2000004486</v>
      </c>
      <c r="P161" s="99">
        <v>2000004486</v>
      </c>
      <c r="Q161" s="99" t="s">
        <v>142</v>
      </c>
      <c r="R161" s="95">
        <v>435000.02</v>
      </c>
      <c r="S161" s="97">
        <v>45331</v>
      </c>
      <c r="T161" s="97">
        <v>52519</v>
      </c>
      <c r="U161" s="98">
        <v>20000000</v>
      </c>
      <c r="V161" s="98">
        <v>20000000</v>
      </c>
      <c r="W161" s="99" t="s">
        <v>142</v>
      </c>
      <c r="X161" s="97" t="s">
        <v>142</v>
      </c>
      <c r="Y161" s="3">
        <v>9618.94</v>
      </c>
      <c r="Z161" s="3">
        <v>19185.32</v>
      </c>
      <c r="AA161" s="3">
        <v>19237.88</v>
      </c>
      <c r="AB161" s="3">
        <v>18864.689999999999</v>
      </c>
      <c r="AC161" s="3">
        <v>17585.66</v>
      </c>
      <c r="AD161" s="3">
        <v>16306.64</v>
      </c>
      <c r="AE161" s="3">
        <v>15069.67</v>
      </c>
      <c r="AF161" s="3">
        <v>13748.6</v>
      </c>
      <c r="AG161" s="3">
        <v>12469.57</v>
      </c>
      <c r="AH161" s="3">
        <v>11190.56</v>
      </c>
      <c r="AI161" s="3">
        <v>9939.57</v>
      </c>
      <c r="AJ161" s="3">
        <v>8632.52</v>
      </c>
      <c r="AK161" s="3">
        <v>7353.49</v>
      </c>
      <c r="AL161" s="3">
        <v>6074.47</v>
      </c>
      <c r="AM161" s="3">
        <v>4809.47</v>
      </c>
      <c r="AN161" s="3">
        <v>3516.44</v>
      </c>
      <c r="AO161" s="3">
        <v>2237.41</v>
      </c>
      <c r="AP161" s="3">
        <v>958.39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f t="shared" si="6"/>
        <v>28804.260000000002</v>
      </c>
      <c r="BN161" s="3">
        <f t="shared" si="7"/>
        <v>167995.03</v>
      </c>
      <c r="BO161" s="3">
        <f t="shared" si="8"/>
        <v>196799.29</v>
      </c>
    </row>
    <row r="162" spans="1:67" x14ac:dyDescent="0.3">
      <c r="A162" s="100">
        <v>20700000</v>
      </c>
      <c r="B162" s="99">
        <v>1</v>
      </c>
      <c r="C162" s="99">
        <v>1</v>
      </c>
      <c r="D162" s="99">
        <v>1</v>
      </c>
      <c r="E162" s="99" t="s">
        <v>446</v>
      </c>
      <c r="F162" s="99" t="s">
        <v>306</v>
      </c>
      <c r="G162" s="99" t="s">
        <v>307</v>
      </c>
      <c r="H162" s="99" t="s">
        <v>422</v>
      </c>
      <c r="I162" s="99" t="s">
        <v>291</v>
      </c>
      <c r="J162" s="99" t="s">
        <v>309</v>
      </c>
      <c r="K162" s="99" t="s">
        <v>114</v>
      </c>
      <c r="L162" s="99" t="s">
        <v>310</v>
      </c>
      <c r="M162" s="99" t="s">
        <v>339</v>
      </c>
      <c r="N162" s="99" t="s">
        <v>340</v>
      </c>
      <c r="O162" s="99" t="s">
        <v>474</v>
      </c>
      <c r="P162" s="99" t="s">
        <v>474</v>
      </c>
      <c r="Q162" s="99" t="s">
        <v>114</v>
      </c>
      <c r="R162" s="95">
        <v>700000000</v>
      </c>
      <c r="S162" s="97">
        <v>45519</v>
      </c>
      <c r="T162" s="97">
        <v>50693</v>
      </c>
      <c r="U162" s="98">
        <v>700000000</v>
      </c>
      <c r="V162" s="98">
        <v>700000000</v>
      </c>
      <c r="W162" s="99" t="s">
        <v>114</v>
      </c>
      <c r="X162" s="97" t="s">
        <v>114</v>
      </c>
      <c r="Y162" s="3">
        <v>18916684.93</v>
      </c>
      <c r="Z162" s="3">
        <v>37730000</v>
      </c>
      <c r="AA162" s="3">
        <v>37751747.210000001</v>
      </c>
      <c r="AB162" s="3">
        <v>37708252.789999999</v>
      </c>
      <c r="AC162" s="3">
        <v>37730000</v>
      </c>
      <c r="AD162" s="3">
        <v>37730000</v>
      </c>
      <c r="AE162" s="3">
        <v>36404247.210000001</v>
      </c>
      <c r="AF162" s="3">
        <v>30970167.75</v>
      </c>
      <c r="AG162" s="3">
        <v>25598808.219999999</v>
      </c>
      <c r="AH162" s="3">
        <v>20208808.219999999</v>
      </c>
      <c r="AI162" s="3">
        <v>14831820.23</v>
      </c>
      <c r="AJ162" s="3">
        <v>9422594.7300000004</v>
      </c>
      <c r="AK162" s="3">
        <v>4038808.22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f t="shared" si="6"/>
        <v>56646684.93</v>
      </c>
      <c r="BN162" s="3">
        <f t="shared" si="7"/>
        <v>292395254.58000004</v>
      </c>
      <c r="BO162" s="3">
        <f t="shared" si="8"/>
        <v>349041939.51000005</v>
      </c>
    </row>
    <row r="163" spans="1:67" x14ac:dyDescent="0.3">
      <c r="A163" s="100">
        <v>20701100</v>
      </c>
      <c r="B163" s="99">
        <v>1</v>
      </c>
      <c r="C163" s="99">
        <v>1</v>
      </c>
      <c r="D163" s="99">
        <v>0</v>
      </c>
      <c r="E163" s="99" t="s">
        <v>0</v>
      </c>
      <c r="F163" s="99" t="s">
        <v>306</v>
      </c>
      <c r="G163" s="99" t="s">
        <v>307</v>
      </c>
      <c r="H163" s="99" t="s">
        <v>317</v>
      </c>
      <c r="I163" s="99" t="s">
        <v>336</v>
      </c>
      <c r="J163" s="99" t="s">
        <v>309</v>
      </c>
      <c r="K163" s="99" t="s">
        <v>114</v>
      </c>
      <c r="L163" s="99" t="s">
        <v>471</v>
      </c>
      <c r="M163" s="99" t="s">
        <v>339</v>
      </c>
      <c r="N163" s="99" t="s">
        <v>340</v>
      </c>
      <c r="O163" s="99" t="s">
        <v>1484</v>
      </c>
      <c r="P163" s="99" t="s">
        <v>1484</v>
      </c>
      <c r="Q163" s="99" t="s">
        <v>114</v>
      </c>
      <c r="R163" s="95">
        <v>1824946.56</v>
      </c>
      <c r="S163" s="97">
        <v>45629</v>
      </c>
      <c r="T163" s="97">
        <v>52824</v>
      </c>
      <c r="U163" s="98">
        <v>100000000</v>
      </c>
      <c r="V163" s="98">
        <v>100000000</v>
      </c>
      <c r="W163" s="99" t="s">
        <v>114</v>
      </c>
      <c r="X163" s="97" t="s">
        <v>114</v>
      </c>
      <c r="Y163" s="3">
        <v>92699.68</v>
      </c>
      <c r="Z163" s="3">
        <v>45968.88</v>
      </c>
      <c r="AA163" s="3">
        <v>92953.65</v>
      </c>
      <c r="AB163" s="3">
        <v>92699.68</v>
      </c>
      <c r="AC163" s="3">
        <v>91168.92</v>
      </c>
      <c r="AD163" s="3">
        <v>84995.12</v>
      </c>
      <c r="AE163" s="3">
        <v>79033.009999999995</v>
      </c>
      <c r="AF163" s="3">
        <v>72647.520000000004</v>
      </c>
      <c r="AG163" s="3">
        <v>66473.72</v>
      </c>
      <c r="AH163" s="3">
        <v>60299.92</v>
      </c>
      <c r="AI163" s="3">
        <v>54270.15</v>
      </c>
      <c r="AJ163" s="3">
        <v>47952.33</v>
      </c>
      <c r="AK163" s="3">
        <v>41778.53</v>
      </c>
      <c r="AL163" s="3">
        <v>35604.730000000003</v>
      </c>
      <c r="AM163" s="3">
        <v>29507.3</v>
      </c>
      <c r="AN163" s="3">
        <v>23257.14</v>
      </c>
      <c r="AO163" s="3">
        <v>17083.330000000002</v>
      </c>
      <c r="AP163" s="3">
        <v>10909.53</v>
      </c>
      <c r="AQ163" s="3">
        <v>4744.4399999999996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f t="shared" si="6"/>
        <v>138668.56</v>
      </c>
      <c r="BN163" s="3">
        <f t="shared" si="7"/>
        <v>905379.02</v>
      </c>
      <c r="BO163" s="3">
        <f t="shared" si="8"/>
        <v>1044047.5800000001</v>
      </c>
    </row>
    <row r="164" spans="1:67" x14ac:dyDescent="0.3">
      <c r="A164" s="100">
        <v>20702100</v>
      </c>
      <c r="B164" s="99">
        <v>1</v>
      </c>
      <c r="C164" s="99">
        <v>1</v>
      </c>
      <c r="D164" s="99">
        <v>1</v>
      </c>
      <c r="E164" s="99" t="s">
        <v>0</v>
      </c>
      <c r="F164" s="99" t="s">
        <v>306</v>
      </c>
      <c r="G164" s="99" t="s">
        <v>307</v>
      </c>
      <c r="H164" s="99" t="s">
        <v>422</v>
      </c>
      <c r="I164" s="99" t="s">
        <v>291</v>
      </c>
      <c r="J164" s="99" t="s">
        <v>309</v>
      </c>
      <c r="K164" s="99" t="s">
        <v>114</v>
      </c>
      <c r="L164" s="99" t="s">
        <v>310</v>
      </c>
      <c r="M164" s="99" t="s">
        <v>339</v>
      </c>
      <c r="N164" s="99" t="s">
        <v>340</v>
      </c>
      <c r="O164" s="99" t="s">
        <v>1953</v>
      </c>
      <c r="P164" s="99" t="s">
        <v>1953</v>
      </c>
      <c r="Q164" s="99" t="s">
        <v>114</v>
      </c>
      <c r="R164" s="95">
        <v>2187393.36</v>
      </c>
      <c r="S164" s="97">
        <v>45750</v>
      </c>
      <c r="T164" s="97">
        <v>51380</v>
      </c>
      <c r="U164" s="98">
        <v>100000000</v>
      </c>
      <c r="V164" s="98">
        <v>100000000</v>
      </c>
      <c r="W164" s="99" t="s">
        <v>114</v>
      </c>
      <c r="X164" s="97" t="s">
        <v>114</v>
      </c>
      <c r="Y164" s="3">
        <v>55736.463000000003</v>
      </c>
      <c r="Z164" s="3">
        <v>29718.17</v>
      </c>
      <c r="AA164" s="3">
        <v>29799.58</v>
      </c>
      <c r="AB164" s="3">
        <v>29718.17</v>
      </c>
      <c r="AC164" s="3">
        <v>29718.17</v>
      </c>
      <c r="AD164" s="3">
        <v>29718.17</v>
      </c>
      <c r="AE164" s="3">
        <v>28967.29</v>
      </c>
      <c r="AF164" s="3">
        <v>25583.87</v>
      </c>
      <c r="AG164" s="3">
        <v>22281.85</v>
      </c>
      <c r="AH164" s="3">
        <v>18979.830000000002</v>
      </c>
      <c r="AI164" s="3">
        <v>15723.04</v>
      </c>
      <c r="AJ164" s="3">
        <v>12375.79</v>
      </c>
      <c r="AK164" s="3">
        <v>9073.77</v>
      </c>
      <c r="AL164" s="3">
        <v>5771.75</v>
      </c>
      <c r="AM164" s="3">
        <v>2478.7800000000002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f t="shared" si="6"/>
        <v>85454.633000000002</v>
      </c>
      <c r="BN164" s="3">
        <f t="shared" si="7"/>
        <v>260190.06</v>
      </c>
      <c r="BO164" s="3">
        <f t="shared" si="8"/>
        <v>345644.69299999997</v>
      </c>
    </row>
    <row r="165" spans="1:67" x14ac:dyDescent="0.3">
      <c r="A165" s="100">
        <v>20704100</v>
      </c>
      <c r="B165" s="99">
        <v>1</v>
      </c>
      <c r="C165" s="99">
        <v>1</v>
      </c>
      <c r="D165" s="99">
        <v>1</v>
      </c>
      <c r="E165" s="99" t="s">
        <v>0</v>
      </c>
      <c r="F165" s="99" t="s">
        <v>306</v>
      </c>
      <c r="G165" s="99" t="s">
        <v>307</v>
      </c>
      <c r="H165" s="99" t="s">
        <v>422</v>
      </c>
      <c r="I165" s="99" t="s">
        <v>291</v>
      </c>
      <c r="J165" s="99" t="s">
        <v>309</v>
      </c>
      <c r="K165" s="99" t="s">
        <v>114</v>
      </c>
      <c r="L165" s="99" t="s">
        <v>310</v>
      </c>
      <c r="M165" s="99" t="s">
        <v>339</v>
      </c>
      <c r="N165" s="99" t="s">
        <v>340</v>
      </c>
      <c r="O165" s="99" t="s">
        <v>2294</v>
      </c>
      <c r="P165" s="99" t="s">
        <v>2294</v>
      </c>
      <c r="Q165" s="99" t="s">
        <v>114</v>
      </c>
      <c r="R165" s="95">
        <v>900000000</v>
      </c>
      <c r="S165" s="97">
        <v>45987</v>
      </c>
      <c r="T165" s="97">
        <v>56523</v>
      </c>
      <c r="U165" s="98">
        <v>900000000</v>
      </c>
      <c r="V165" s="98">
        <v>900000000</v>
      </c>
      <c r="W165" s="99" t="s">
        <v>114</v>
      </c>
      <c r="X165" s="97" t="s">
        <v>114</v>
      </c>
      <c r="Y165" s="3">
        <v>7457250</v>
      </c>
      <c r="Z165" s="3">
        <v>14873750</v>
      </c>
      <c r="AA165" s="3">
        <v>14914500</v>
      </c>
      <c r="AB165" s="3">
        <v>14873750</v>
      </c>
      <c r="AC165" s="3">
        <v>14873750</v>
      </c>
      <c r="AD165" s="3">
        <v>14873750</v>
      </c>
      <c r="AE165" s="3">
        <v>14914500</v>
      </c>
      <c r="AF165" s="3">
        <v>14873750</v>
      </c>
      <c r="AG165" s="3">
        <v>14873750</v>
      </c>
      <c r="AH165" s="3">
        <v>14873750</v>
      </c>
      <c r="AI165" s="3">
        <v>14914500</v>
      </c>
      <c r="AJ165" s="3">
        <v>14270813</v>
      </c>
      <c r="AK165" s="3">
        <v>13467630.5</v>
      </c>
      <c r="AL165" s="3">
        <v>12664448</v>
      </c>
      <c r="AM165" s="3">
        <v>11894313.75</v>
      </c>
      <c r="AN165" s="3">
        <v>11058083</v>
      </c>
      <c r="AO165" s="3">
        <v>10254900.5</v>
      </c>
      <c r="AP165" s="3">
        <v>9451718</v>
      </c>
      <c r="AQ165" s="3">
        <v>8672781.75</v>
      </c>
      <c r="AR165" s="3">
        <v>7845353</v>
      </c>
      <c r="AS165" s="3">
        <v>7042170.5</v>
      </c>
      <c r="AT165" s="3">
        <v>6238988</v>
      </c>
      <c r="AU165" s="3">
        <v>5451249.75</v>
      </c>
      <c r="AV165" s="3">
        <v>4632623</v>
      </c>
      <c r="AW165" s="3">
        <v>3829440.5</v>
      </c>
      <c r="AX165" s="3">
        <v>3026258</v>
      </c>
      <c r="AY165" s="3">
        <v>2229717.75</v>
      </c>
      <c r="AZ165" s="3">
        <v>1419893</v>
      </c>
      <c r="BA165" s="3">
        <v>616710.5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f t="shared" si="6"/>
        <v>22331000</v>
      </c>
      <c r="BN165" s="3">
        <f t="shared" si="7"/>
        <v>268053092.5</v>
      </c>
      <c r="BO165" s="3">
        <f t="shared" si="8"/>
        <v>290384092.5</v>
      </c>
    </row>
    <row r="166" spans="1:67" x14ac:dyDescent="0.3">
      <c r="A166" s="100">
        <v>20805000</v>
      </c>
      <c r="B166" s="99">
        <v>1</v>
      </c>
      <c r="C166" s="99">
        <v>1</v>
      </c>
      <c r="D166" s="99">
        <v>1</v>
      </c>
      <c r="E166" s="99" t="s">
        <v>0</v>
      </c>
      <c r="F166" s="99" t="s">
        <v>306</v>
      </c>
      <c r="G166" s="99" t="s">
        <v>307</v>
      </c>
      <c r="H166" s="99" t="s">
        <v>308</v>
      </c>
      <c r="I166" s="99" t="s">
        <v>291</v>
      </c>
      <c r="J166" s="99" t="s">
        <v>309</v>
      </c>
      <c r="K166" s="99" t="s">
        <v>150</v>
      </c>
      <c r="L166" s="99" t="s">
        <v>310</v>
      </c>
      <c r="M166" s="99" t="s">
        <v>339</v>
      </c>
      <c r="N166" s="99" t="s">
        <v>340</v>
      </c>
      <c r="O166" s="99" t="s">
        <v>371</v>
      </c>
      <c r="P166" s="99" t="s">
        <v>371</v>
      </c>
      <c r="Q166" s="99" t="s">
        <v>150</v>
      </c>
      <c r="R166" s="95">
        <v>26325971.600000001</v>
      </c>
      <c r="S166" s="97">
        <v>40260</v>
      </c>
      <c r="T166" s="97">
        <v>46835</v>
      </c>
      <c r="U166" s="98">
        <v>255303921.38</v>
      </c>
      <c r="V166" s="98">
        <v>146467528.34999999</v>
      </c>
      <c r="W166" s="99" t="s">
        <v>150</v>
      </c>
      <c r="X166" s="97" t="s">
        <v>150</v>
      </c>
      <c r="Y166" s="3">
        <v>760343.19</v>
      </c>
      <c r="Z166" s="3">
        <v>941131.32</v>
      </c>
      <c r="AA166" s="3">
        <v>188019.65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f t="shared" si="6"/>
        <v>1701474.5099999998</v>
      </c>
      <c r="BN166" s="3">
        <f t="shared" si="7"/>
        <v>188019.65</v>
      </c>
      <c r="BO166" s="3">
        <f t="shared" si="8"/>
        <v>1889494.1599999997</v>
      </c>
    </row>
    <row r="167" spans="1:67" x14ac:dyDescent="0.3">
      <c r="A167" s="100">
        <v>20808000</v>
      </c>
      <c r="B167" s="99">
        <v>1</v>
      </c>
      <c r="C167" s="99">
        <v>1</v>
      </c>
      <c r="D167" s="99">
        <v>1</v>
      </c>
      <c r="E167" s="99" t="s">
        <v>0</v>
      </c>
      <c r="F167" s="99" t="s">
        <v>306</v>
      </c>
      <c r="G167" s="99" t="s">
        <v>307</v>
      </c>
      <c r="H167" s="99" t="s">
        <v>308</v>
      </c>
      <c r="I167" s="99" t="s">
        <v>291</v>
      </c>
      <c r="J167" s="99" t="s">
        <v>309</v>
      </c>
      <c r="K167" s="99" t="s">
        <v>150</v>
      </c>
      <c r="L167" s="99" t="s">
        <v>310</v>
      </c>
      <c r="M167" s="99" t="s">
        <v>339</v>
      </c>
      <c r="N167" s="99" t="s">
        <v>340</v>
      </c>
      <c r="O167" s="99" t="s">
        <v>372</v>
      </c>
      <c r="P167" s="99" t="s">
        <v>372</v>
      </c>
      <c r="Q167" s="99" t="s">
        <v>150</v>
      </c>
      <c r="R167" s="95">
        <v>65971779.740000002</v>
      </c>
      <c r="S167" s="97">
        <v>40512</v>
      </c>
      <c r="T167" s="97">
        <v>47087</v>
      </c>
      <c r="U167" s="98">
        <v>300000000</v>
      </c>
      <c r="V167" s="98">
        <v>300000000</v>
      </c>
      <c r="W167" s="99" t="s">
        <v>150</v>
      </c>
      <c r="X167" s="97" t="s">
        <v>150</v>
      </c>
      <c r="Y167" s="3">
        <v>4349883.93</v>
      </c>
      <c r="Z167" s="3">
        <v>2767713.9000000004</v>
      </c>
      <c r="AA167" s="3">
        <v>1189878.57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f t="shared" si="6"/>
        <v>7117597.8300000001</v>
      </c>
      <c r="BN167" s="3">
        <f t="shared" si="7"/>
        <v>1189878.57</v>
      </c>
      <c r="BO167" s="3">
        <f t="shared" si="8"/>
        <v>8307476.4000000004</v>
      </c>
    </row>
    <row r="168" spans="1:67" x14ac:dyDescent="0.3">
      <c r="A168" s="100">
        <v>20809000</v>
      </c>
      <c r="B168" s="99">
        <v>1</v>
      </c>
      <c r="C168" s="99">
        <v>1</v>
      </c>
      <c r="D168" s="99">
        <v>1</v>
      </c>
      <c r="E168" s="99" t="s">
        <v>0</v>
      </c>
      <c r="F168" s="99" t="s">
        <v>306</v>
      </c>
      <c r="G168" s="99" t="s">
        <v>307</v>
      </c>
      <c r="H168" s="99" t="s">
        <v>308</v>
      </c>
      <c r="I168" s="99" t="s">
        <v>291</v>
      </c>
      <c r="J168" s="99" t="s">
        <v>309</v>
      </c>
      <c r="K168" s="99" t="s">
        <v>150</v>
      </c>
      <c r="L168" s="99" t="s">
        <v>310</v>
      </c>
      <c r="M168" s="99" t="s">
        <v>339</v>
      </c>
      <c r="N168" s="99" t="s">
        <v>340</v>
      </c>
      <c r="O168" s="99" t="s">
        <v>373</v>
      </c>
      <c r="P168" s="99" t="s">
        <v>373</v>
      </c>
      <c r="Q168" s="99" t="s">
        <v>150</v>
      </c>
      <c r="R168" s="95">
        <v>4761565.45</v>
      </c>
      <c r="S168" s="97">
        <v>40720</v>
      </c>
      <c r="T168" s="97">
        <v>47297</v>
      </c>
      <c r="U168" s="98">
        <v>66726740.520000003</v>
      </c>
      <c r="V168" s="98">
        <v>18557373</v>
      </c>
      <c r="W168" s="99" t="s">
        <v>150</v>
      </c>
      <c r="X168" s="97" t="s">
        <v>150</v>
      </c>
      <c r="Y168" s="3">
        <v>313478.78999999998</v>
      </c>
      <c r="Z168" s="3">
        <v>217003.44</v>
      </c>
      <c r="AA168" s="3">
        <v>120924.57</v>
      </c>
      <c r="AB168" s="3">
        <v>24052.76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f t="shared" si="6"/>
        <v>530482.23</v>
      </c>
      <c r="BN168" s="3">
        <f t="shared" si="7"/>
        <v>144977.33000000002</v>
      </c>
      <c r="BO168" s="3">
        <f t="shared" si="8"/>
        <v>675459.56</v>
      </c>
    </row>
    <row r="169" spans="1:67" x14ac:dyDescent="0.3">
      <c r="A169" s="100">
        <v>20811000</v>
      </c>
      <c r="B169" s="99">
        <v>1</v>
      </c>
      <c r="C169" s="99">
        <v>1</v>
      </c>
      <c r="D169" s="99">
        <v>1</v>
      </c>
      <c r="E169" s="99" t="s">
        <v>0</v>
      </c>
      <c r="F169" s="99" t="s">
        <v>306</v>
      </c>
      <c r="G169" s="99" t="s">
        <v>307</v>
      </c>
      <c r="H169" s="99" t="s">
        <v>308</v>
      </c>
      <c r="I169" s="99" t="s">
        <v>291</v>
      </c>
      <c r="J169" s="99" t="s">
        <v>309</v>
      </c>
      <c r="K169" s="99" t="s">
        <v>150</v>
      </c>
      <c r="L169" s="99" t="s">
        <v>310</v>
      </c>
      <c r="M169" s="99" t="s">
        <v>339</v>
      </c>
      <c r="N169" s="99" t="s">
        <v>340</v>
      </c>
      <c r="O169" s="99" t="s">
        <v>374</v>
      </c>
      <c r="P169" s="99" t="s">
        <v>374</v>
      </c>
      <c r="Q169" s="99" t="s">
        <v>150</v>
      </c>
      <c r="R169" s="95">
        <v>10447152.109999999</v>
      </c>
      <c r="S169" s="97">
        <v>41085</v>
      </c>
      <c r="T169" s="97">
        <v>46563</v>
      </c>
      <c r="U169" s="98">
        <v>84000000</v>
      </c>
      <c r="V169" s="98">
        <v>83263495.359999999</v>
      </c>
      <c r="W169" s="99" t="s">
        <v>150</v>
      </c>
      <c r="X169" s="97" t="s">
        <v>150</v>
      </c>
      <c r="Y169" s="3">
        <v>618019.16</v>
      </c>
      <c r="Z169" s="3">
        <v>123332.77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f t="shared" si="6"/>
        <v>741351.93</v>
      </c>
      <c r="BN169" s="3">
        <f t="shared" si="7"/>
        <v>0</v>
      </c>
      <c r="BO169" s="3">
        <f t="shared" si="8"/>
        <v>741351.93</v>
      </c>
    </row>
    <row r="170" spans="1:67" x14ac:dyDescent="0.3">
      <c r="A170" s="100">
        <v>20813000</v>
      </c>
      <c r="B170" s="99">
        <v>1</v>
      </c>
      <c r="C170" s="99">
        <v>1</v>
      </c>
      <c r="D170" s="99">
        <v>0</v>
      </c>
      <c r="E170" s="99" t="s">
        <v>0</v>
      </c>
      <c r="F170" s="99" t="s">
        <v>306</v>
      </c>
      <c r="G170" s="99" t="s">
        <v>307</v>
      </c>
      <c r="H170" s="99" t="s">
        <v>317</v>
      </c>
      <c r="I170" s="99" t="s">
        <v>318</v>
      </c>
      <c r="J170" s="99" t="s">
        <v>309</v>
      </c>
      <c r="K170" s="99" t="s">
        <v>150</v>
      </c>
      <c r="L170" s="99" t="s">
        <v>344</v>
      </c>
      <c r="M170" s="99" t="s">
        <v>339</v>
      </c>
      <c r="N170" s="99" t="s">
        <v>340</v>
      </c>
      <c r="O170" s="99" t="s">
        <v>358</v>
      </c>
      <c r="P170" s="99" t="s">
        <v>358</v>
      </c>
      <c r="Q170" s="99" t="s">
        <v>150</v>
      </c>
      <c r="R170" s="95">
        <v>12499653.75</v>
      </c>
      <c r="S170" s="97">
        <v>41093</v>
      </c>
      <c r="T170" s="97">
        <v>46571</v>
      </c>
      <c r="U170" s="98">
        <v>99997230</v>
      </c>
      <c r="V170" s="98">
        <v>99997230</v>
      </c>
      <c r="W170" s="99" t="s">
        <v>150</v>
      </c>
      <c r="X170" s="97" t="s">
        <v>150</v>
      </c>
      <c r="Y170" s="3">
        <v>756077.41999999993</v>
      </c>
      <c r="Z170" s="3">
        <v>150219.54999999999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f t="shared" si="6"/>
        <v>906296.97</v>
      </c>
      <c r="BN170" s="3">
        <f t="shared" si="7"/>
        <v>0</v>
      </c>
      <c r="BO170" s="3">
        <f t="shared" si="8"/>
        <v>906296.97</v>
      </c>
    </row>
    <row r="171" spans="1:67" x14ac:dyDescent="0.3">
      <c r="A171" s="100">
        <v>20817000</v>
      </c>
      <c r="B171" s="99">
        <v>1</v>
      </c>
      <c r="C171" s="99">
        <v>1</v>
      </c>
      <c r="D171" s="99">
        <v>1</v>
      </c>
      <c r="E171" s="99" t="s">
        <v>0</v>
      </c>
      <c r="F171" s="99" t="s">
        <v>306</v>
      </c>
      <c r="G171" s="99" t="s">
        <v>307</v>
      </c>
      <c r="H171" s="99" t="s">
        <v>308</v>
      </c>
      <c r="I171" s="99" t="s">
        <v>291</v>
      </c>
      <c r="J171" s="99" t="s">
        <v>309</v>
      </c>
      <c r="K171" s="99" t="s">
        <v>150</v>
      </c>
      <c r="L171" s="99" t="s">
        <v>310</v>
      </c>
      <c r="M171" s="99" t="s">
        <v>339</v>
      </c>
      <c r="N171" s="99" t="s">
        <v>340</v>
      </c>
      <c r="O171" s="99" t="s">
        <v>375</v>
      </c>
      <c r="P171" s="99" t="s">
        <v>375</v>
      </c>
      <c r="Q171" s="99" t="s">
        <v>150</v>
      </c>
      <c r="R171" s="95">
        <v>50761385.310000002</v>
      </c>
      <c r="S171" s="97">
        <v>41611</v>
      </c>
      <c r="T171" s="97">
        <v>47090</v>
      </c>
      <c r="U171" s="98">
        <v>184093889.5</v>
      </c>
      <c r="V171" s="98">
        <v>181750869.44</v>
      </c>
      <c r="W171" s="99" t="s">
        <v>150</v>
      </c>
      <c r="X171" s="97" t="s">
        <v>150</v>
      </c>
      <c r="Y171" s="3">
        <v>3495880.98</v>
      </c>
      <c r="Z171" s="3">
        <v>2224334.84</v>
      </c>
      <c r="AA171" s="3">
        <v>956272.38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f t="shared" si="6"/>
        <v>5720215.8200000003</v>
      </c>
      <c r="BN171" s="3">
        <f t="shared" si="7"/>
        <v>956272.38</v>
      </c>
      <c r="BO171" s="3">
        <f t="shared" si="8"/>
        <v>6676488.2000000002</v>
      </c>
    </row>
    <row r="172" spans="1:67" x14ac:dyDescent="0.3">
      <c r="A172" s="100">
        <v>20817001</v>
      </c>
      <c r="B172" s="99">
        <v>1</v>
      </c>
      <c r="C172" s="99">
        <v>1</v>
      </c>
      <c r="D172" s="99">
        <v>1</v>
      </c>
      <c r="E172" s="99" t="s">
        <v>0</v>
      </c>
      <c r="F172" s="99" t="s">
        <v>306</v>
      </c>
      <c r="G172" s="99" t="s">
        <v>307</v>
      </c>
      <c r="H172" s="99" t="s">
        <v>308</v>
      </c>
      <c r="I172" s="99" t="s">
        <v>291</v>
      </c>
      <c r="J172" s="99" t="s">
        <v>309</v>
      </c>
      <c r="K172" s="99" t="s">
        <v>150</v>
      </c>
      <c r="L172" s="99" t="s">
        <v>310</v>
      </c>
      <c r="M172" s="99" t="s">
        <v>339</v>
      </c>
      <c r="N172" s="99" t="s">
        <v>340</v>
      </c>
      <c r="O172" s="99" t="s">
        <v>151</v>
      </c>
      <c r="P172" s="99" t="s">
        <v>151</v>
      </c>
      <c r="Q172" s="99" t="s">
        <v>150</v>
      </c>
      <c r="R172" s="95">
        <v>25066125.989999998</v>
      </c>
      <c r="S172" s="97">
        <v>41611</v>
      </c>
      <c r="T172" s="97">
        <v>47090</v>
      </c>
      <c r="U172" s="98">
        <v>90906110.5</v>
      </c>
      <c r="V172" s="98">
        <v>89749130.560000002</v>
      </c>
      <c r="W172" s="99" t="s">
        <v>150</v>
      </c>
      <c r="X172" s="97" t="s">
        <v>150</v>
      </c>
      <c r="Y172" s="3">
        <v>1698817</v>
      </c>
      <c r="Z172" s="3">
        <v>1080911.46</v>
      </c>
      <c r="AA172" s="3">
        <v>464698.82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f t="shared" si="6"/>
        <v>2779728.46</v>
      </c>
      <c r="BN172" s="3">
        <f t="shared" si="7"/>
        <v>464698.82</v>
      </c>
      <c r="BO172" s="3">
        <f t="shared" si="8"/>
        <v>3244427.28</v>
      </c>
    </row>
    <row r="173" spans="1:67" x14ac:dyDescent="0.3">
      <c r="A173" s="100">
        <v>20818000</v>
      </c>
      <c r="B173" s="99">
        <v>1</v>
      </c>
      <c r="C173" s="99">
        <v>1</v>
      </c>
      <c r="D173" s="99">
        <v>0</v>
      </c>
      <c r="E173" s="99" t="s">
        <v>0</v>
      </c>
      <c r="F173" s="99" t="s">
        <v>306</v>
      </c>
      <c r="G173" s="99" t="s">
        <v>307</v>
      </c>
      <c r="H173" s="99" t="s">
        <v>317</v>
      </c>
      <c r="I173" s="99" t="s">
        <v>336</v>
      </c>
      <c r="J173" s="99" t="s">
        <v>309</v>
      </c>
      <c r="K173" s="99" t="s">
        <v>150</v>
      </c>
      <c r="L173" s="99" t="s">
        <v>353</v>
      </c>
      <c r="M173" s="99" t="s">
        <v>339</v>
      </c>
      <c r="N173" s="99" t="s">
        <v>340</v>
      </c>
      <c r="O173" s="99" t="s">
        <v>355</v>
      </c>
      <c r="P173" s="99" t="s">
        <v>355</v>
      </c>
      <c r="Q173" s="99" t="s">
        <v>150</v>
      </c>
      <c r="R173" s="95">
        <v>9122157.5800000001</v>
      </c>
      <c r="S173" s="97">
        <v>41716</v>
      </c>
      <c r="T173" s="97">
        <v>47195</v>
      </c>
      <c r="U173" s="98">
        <v>26000000</v>
      </c>
      <c r="V173" s="98">
        <v>26000000</v>
      </c>
      <c r="W173" s="99" t="s">
        <v>150</v>
      </c>
      <c r="X173" s="97" t="s">
        <v>150</v>
      </c>
      <c r="Y173" s="3">
        <v>288805.94</v>
      </c>
      <c r="Z173" s="3">
        <v>429284.93</v>
      </c>
      <c r="AA173" s="3">
        <v>239102.02</v>
      </c>
      <c r="AB173" s="3">
        <v>47349.52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f t="shared" si="6"/>
        <v>718090.87</v>
      </c>
      <c r="BN173" s="3">
        <f t="shared" si="7"/>
        <v>286451.53999999998</v>
      </c>
      <c r="BO173" s="3">
        <f t="shared" si="8"/>
        <v>1004542.4099999999</v>
      </c>
    </row>
    <row r="174" spans="1:67" x14ac:dyDescent="0.3">
      <c r="A174" s="100">
        <v>20819000</v>
      </c>
      <c r="B174" s="99">
        <v>1</v>
      </c>
      <c r="C174" s="99">
        <v>1</v>
      </c>
      <c r="D174" s="99">
        <v>1</v>
      </c>
      <c r="E174" s="99" t="s">
        <v>0</v>
      </c>
      <c r="F174" s="99" t="s">
        <v>306</v>
      </c>
      <c r="G174" s="99" t="s">
        <v>307</v>
      </c>
      <c r="H174" s="99" t="s">
        <v>308</v>
      </c>
      <c r="I174" s="99" t="s">
        <v>291</v>
      </c>
      <c r="J174" s="99" t="s">
        <v>309</v>
      </c>
      <c r="K174" s="99" t="s">
        <v>150</v>
      </c>
      <c r="L174" s="99" t="s">
        <v>310</v>
      </c>
      <c r="M174" s="99" t="s">
        <v>339</v>
      </c>
      <c r="N174" s="99" t="s">
        <v>340</v>
      </c>
      <c r="O174" s="99" t="s">
        <v>376</v>
      </c>
      <c r="P174" s="99" t="s">
        <v>376</v>
      </c>
      <c r="Q174" s="99" t="s">
        <v>150</v>
      </c>
      <c r="R174" s="95">
        <v>39944216.336000003</v>
      </c>
      <c r="S174" s="97">
        <v>41961</v>
      </c>
      <c r="T174" s="97">
        <v>47440</v>
      </c>
      <c r="U174" s="98">
        <v>120000000</v>
      </c>
      <c r="V174" s="98">
        <v>119832649.09999999</v>
      </c>
      <c r="W174" s="99" t="s">
        <v>150</v>
      </c>
      <c r="X174" s="97" t="s">
        <v>150</v>
      </c>
      <c r="Y174" s="3">
        <v>2579257.96</v>
      </c>
      <c r="Z174" s="3">
        <v>1891078.75</v>
      </c>
      <c r="AA174" s="3">
        <v>1206670.3999999999</v>
      </c>
      <c r="AB174" s="3">
        <v>514720.34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f t="shared" si="6"/>
        <v>4470336.71</v>
      </c>
      <c r="BN174" s="3">
        <f t="shared" si="7"/>
        <v>1721390.74</v>
      </c>
      <c r="BO174" s="3">
        <f t="shared" si="8"/>
        <v>6191727.4500000002</v>
      </c>
    </row>
    <row r="175" spans="1:67" x14ac:dyDescent="0.3">
      <c r="A175" s="100">
        <v>20820000</v>
      </c>
      <c r="B175" s="99">
        <v>1</v>
      </c>
      <c r="C175" s="99">
        <v>1</v>
      </c>
      <c r="D175" s="99">
        <v>0</v>
      </c>
      <c r="E175" s="99" t="s">
        <v>0</v>
      </c>
      <c r="F175" s="99" t="s">
        <v>306</v>
      </c>
      <c r="G175" s="99" t="s">
        <v>307</v>
      </c>
      <c r="H175" s="99" t="s">
        <v>317</v>
      </c>
      <c r="I175" s="99" t="s">
        <v>336</v>
      </c>
      <c r="J175" s="99" t="s">
        <v>309</v>
      </c>
      <c r="K175" s="99" t="s">
        <v>150</v>
      </c>
      <c r="L175" s="99" t="s">
        <v>353</v>
      </c>
      <c r="M175" s="99" t="s">
        <v>339</v>
      </c>
      <c r="N175" s="99" t="s">
        <v>340</v>
      </c>
      <c r="O175" s="99" t="s">
        <v>354</v>
      </c>
      <c r="P175" s="99" t="s">
        <v>354</v>
      </c>
      <c r="Q175" s="99" t="s">
        <v>150</v>
      </c>
      <c r="R175" s="95">
        <v>2033160.57</v>
      </c>
      <c r="S175" s="97">
        <v>40721</v>
      </c>
      <c r="T175" s="97">
        <v>46201</v>
      </c>
      <c r="U175" s="98">
        <v>48200000</v>
      </c>
      <c r="V175" s="98">
        <v>48200000</v>
      </c>
      <c r="W175" s="99" t="s">
        <v>150</v>
      </c>
      <c r="X175" s="97" t="s">
        <v>150</v>
      </c>
      <c r="Y175" s="3">
        <v>71378.77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f t="shared" si="6"/>
        <v>71378.77</v>
      </c>
      <c r="BN175" s="3">
        <f t="shared" si="7"/>
        <v>0</v>
      </c>
      <c r="BO175" s="3">
        <f t="shared" si="8"/>
        <v>71378.77</v>
      </c>
    </row>
    <row r="176" spans="1:67" x14ac:dyDescent="0.3">
      <c r="A176" s="100">
        <v>20821000</v>
      </c>
      <c r="B176" s="99">
        <v>1</v>
      </c>
      <c r="C176" s="99">
        <v>1</v>
      </c>
      <c r="D176" s="99">
        <v>0</v>
      </c>
      <c r="E176" s="99" t="s">
        <v>0</v>
      </c>
      <c r="F176" s="99" t="s">
        <v>306</v>
      </c>
      <c r="G176" s="99" t="s">
        <v>307</v>
      </c>
      <c r="H176" s="99" t="s">
        <v>317</v>
      </c>
      <c r="I176" s="99" t="s">
        <v>318</v>
      </c>
      <c r="J176" s="99" t="s">
        <v>309</v>
      </c>
      <c r="K176" s="99" t="s">
        <v>150</v>
      </c>
      <c r="L176" s="99" t="s">
        <v>344</v>
      </c>
      <c r="M176" s="99" t="s">
        <v>339</v>
      </c>
      <c r="N176" s="99" t="s">
        <v>340</v>
      </c>
      <c r="O176" s="99" t="s">
        <v>359</v>
      </c>
      <c r="P176" s="99" t="s">
        <v>359</v>
      </c>
      <c r="Q176" s="99" t="s">
        <v>150</v>
      </c>
      <c r="R176" s="95">
        <v>995608.67700000003</v>
      </c>
      <c r="S176" s="97">
        <v>41968</v>
      </c>
      <c r="T176" s="97">
        <v>46351</v>
      </c>
      <c r="U176" s="98">
        <v>26715200</v>
      </c>
      <c r="V176" s="98">
        <v>24837786.09</v>
      </c>
      <c r="W176" s="99" t="s">
        <v>150</v>
      </c>
      <c r="X176" s="97" t="s">
        <v>150</v>
      </c>
      <c r="Y176" s="3">
        <v>51070.820000000007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f t="shared" si="6"/>
        <v>51070.820000000007</v>
      </c>
      <c r="BN176" s="3">
        <f t="shared" si="7"/>
        <v>0</v>
      </c>
      <c r="BO176" s="3">
        <f t="shared" si="8"/>
        <v>51070.820000000007</v>
      </c>
    </row>
    <row r="177" spans="1:67" x14ac:dyDescent="0.3">
      <c r="A177" s="100">
        <v>20822000</v>
      </c>
      <c r="B177" s="99">
        <v>1</v>
      </c>
      <c r="C177" s="99">
        <v>1</v>
      </c>
      <c r="D177" s="99">
        <v>1</v>
      </c>
      <c r="E177" s="99" t="s">
        <v>0</v>
      </c>
      <c r="F177" s="99" t="s">
        <v>306</v>
      </c>
      <c r="G177" s="99" t="s">
        <v>307</v>
      </c>
      <c r="H177" s="99" t="s">
        <v>308</v>
      </c>
      <c r="I177" s="99" t="s">
        <v>291</v>
      </c>
      <c r="J177" s="99" t="s">
        <v>309</v>
      </c>
      <c r="K177" s="99" t="s">
        <v>150</v>
      </c>
      <c r="L177" s="99" t="s">
        <v>310</v>
      </c>
      <c r="M177" s="99" t="s">
        <v>339</v>
      </c>
      <c r="N177" s="99" t="s">
        <v>340</v>
      </c>
      <c r="O177" s="99" t="s">
        <v>377</v>
      </c>
      <c r="P177" s="99" t="s">
        <v>377</v>
      </c>
      <c r="Q177" s="99" t="s">
        <v>150</v>
      </c>
      <c r="R177" s="95">
        <v>15506666.720000001</v>
      </c>
      <c r="S177" s="97">
        <v>41968</v>
      </c>
      <c r="T177" s="97">
        <v>46351</v>
      </c>
      <c r="U177" s="98">
        <v>176000000</v>
      </c>
      <c r="V177" s="98">
        <v>139560000</v>
      </c>
      <c r="W177" s="99" t="s">
        <v>150</v>
      </c>
      <c r="X177" s="97" t="s">
        <v>150</v>
      </c>
      <c r="Y177" s="3">
        <v>793923.8899999999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f t="shared" si="6"/>
        <v>793923.8899999999</v>
      </c>
      <c r="BN177" s="3">
        <f t="shared" si="7"/>
        <v>0</v>
      </c>
      <c r="BO177" s="3">
        <f t="shared" si="8"/>
        <v>793923.8899999999</v>
      </c>
    </row>
    <row r="178" spans="1:67" x14ac:dyDescent="0.3">
      <c r="A178" s="100">
        <v>20823000</v>
      </c>
      <c r="B178" s="99">
        <v>1</v>
      </c>
      <c r="C178" s="99">
        <v>1</v>
      </c>
      <c r="D178" s="99">
        <v>1</v>
      </c>
      <c r="E178" s="99" t="s">
        <v>0</v>
      </c>
      <c r="F178" s="99" t="s">
        <v>306</v>
      </c>
      <c r="G178" s="99" t="s">
        <v>307</v>
      </c>
      <c r="H178" s="99" t="s">
        <v>308</v>
      </c>
      <c r="I178" s="99" t="s">
        <v>291</v>
      </c>
      <c r="J178" s="99" t="s">
        <v>309</v>
      </c>
      <c r="K178" s="99" t="s">
        <v>150</v>
      </c>
      <c r="L178" s="99" t="s">
        <v>310</v>
      </c>
      <c r="M178" s="99" t="s">
        <v>339</v>
      </c>
      <c r="N178" s="99" t="s">
        <v>340</v>
      </c>
      <c r="O178" s="99" t="s">
        <v>378</v>
      </c>
      <c r="P178" s="99" t="s">
        <v>378</v>
      </c>
      <c r="Q178" s="99" t="s">
        <v>150</v>
      </c>
      <c r="R178" s="95">
        <v>67025408.844999999</v>
      </c>
      <c r="S178" s="97">
        <v>41978</v>
      </c>
      <c r="T178" s="97">
        <v>47457</v>
      </c>
      <c r="U178" s="98">
        <v>200725000.00099999</v>
      </c>
      <c r="V178" s="98">
        <v>200725000.00099999</v>
      </c>
      <c r="W178" s="99" t="s">
        <v>150</v>
      </c>
      <c r="X178" s="97" t="s">
        <v>150</v>
      </c>
      <c r="Y178" s="3">
        <v>4316263.9800000004</v>
      </c>
      <c r="Z178" s="3">
        <v>3165049.98</v>
      </c>
      <c r="AA178" s="3">
        <v>2020144.01</v>
      </c>
      <c r="AB178" s="3">
        <v>862621.99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f t="shared" si="6"/>
        <v>7481313.9600000009</v>
      </c>
      <c r="BN178" s="3">
        <f t="shared" si="7"/>
        <v>2882766</v>
      </c>
      <c r="BO178" s="3">
        <f t="shared" si="8"/>
        <v>10364079.960000001</v>
      </c>
    </row>
    <row r="179" spans="1:67" x14ac:dyDescent="0.3">
      <c r="A179" s="100">
        <v>20824000</v>
      </c>
      <c r="B179" s="99">
        <v>1</v>
      </c>
      <c r="C179" s="99">
        <v>1</v>
      </c>
      <c r="D179" s="99">
        <v>0</v>
      </c>
      <c r="E179" s="99" t="s">
        <v>0</v>
      </c>
      <c r="F179" s="99" t="s">
        <v>306</v>
      </c>
      <c r="G179" s="99" t="s">
        <v>307</v>
      </c>
      <c r="H179" s="99" t="s">
        <v>317</v>
      </c>
      <c r="I179" s="99" t="s">
        <v>318</v>
      </c>
      <c r="J179" s="99" t="s">
        <v>309</v>
      </c>
      <c r="K179" s="99" t="s">
        <v>150</v>
      </c>
      <c r="L179" s="99" t="s">
        <v>384</v>
      </c>
      <c r="M179" s="99" t="s">
        <v>339</v>
      </c>
      <c r="N179" s="99" t="s">
        <v>340</v>
      </c>
      <c r="O179" s="99" t="s">
        <v>385</v>
      </c>
      <c r="P179" s="99" t="s">
        <v>385</v>
      </c>
      <c r="Q179" s="99" t="s">
        <v>150</v>
      </c>
      <c r="R179" s="95">
        <v>7339064.4100000001</v>
      </c>
      <c r="S179" s="97">
        <v>41933</v>
      </c>
      <c r="T179" s="97">
        <v>46316</v>
      </c>
      <c r="U179" s="98">
        <v>56500000</v>
      </c>
      <c r="V179" s="98">
        <v>56500000</v>
      </c>
      <c r="W179" s="99" t="s">
        <v>150</v>
      </c>
      <c r="X179" s="97" t="s">
        <v>150</v>
      </c>
      <c r="Y179" s="3">
        <v>127841.46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f t="shared" si="6"/>
        <v>127841.46</v>
      </c>
      <c r="BN179" s="3">
        <f t="shared" si="7"/>
        <v>0</v>
      </c>
      <c r="BO179" s="3">
        <f t="shared" si="8"/>
        <v>127841.46</v>
      </c>
    </row>
    <row r="180" spans="1:67" x14ac:dyDescent="0.3">
      <c r="A180" s="100">
        <v>20825000</v>
      </c>
      <c r="B180" s="99">
        <v>1</v>
      </c>
      <c r="C180" s="99">
        <v>1</v>
      </c>
      <c r="D180" s="99">
        <v>1</v>
      </c>
      <c r="E180" s="99" t="s">
        <v>0</v>
      </c>
      <c r="F180" s="99" t="s">
        <v>306</v>
      </c>
      <c r="G180" s="99" t="s">
        <v>307</v>
      </c>
      <c r="H180" s="99" t="s">
        <v>308</v>
      </c>
      <c r="I180" s="99" t="s">
        <v>291</v>
      </c>
      <c r="J180" s="99" t="s">
        <v>309</v>
      </c>
      <c r="K180" s="99" t="s">
        <v>150</v>
      </c>
      <c r="L180" s="99" t="s">
        <v>310</v>
      </c>
      <c r="M180" s="99" t="s">
        <v>339</v>
      </c>
      <c r="N180" s="99" t="s">
        <v>340</v>
      </c>
      <c r="O180" s="99" t="s">
        <v>379</v>
      </c>
      <c r="P180" s="99" t="s">
        <v>379</v>
      </c>
      <c r="Q180" s="99" t="s">
        <v>150</v>
      </c>
      <c r="R180" s="95">
        <v>76649999.989999995</v>
      </c>
      <c r="S180" s="97">
        <v>42181</v>
      </c>
      <c r="T180" s="97">
        <v>47660</v>
      </c>
      <c r="U180" s="98">
        <v>210000000</v>
      </c>
      <c r="V180" s="98">
        <v>210000000</v>
      </c>
      <c r="W180" s="99" t="s">
        <v>150</v>
      </c>
      <c r="X180" s="97" t="s">
        <v>150</v>
      </c>
      <c r="Y180" s="3">
        <v>4854436.12</v>
      </c>
      <c r="Z180" s="3">
        <v>3712031.74</v>
      </c>
      <c r="AA180" s="3">
        <v>2577452.06</v>
      </c>
      <c r="AB180" s="3">
        <v>1427222.99</v>
      </c>
      <c r="AC180" s="3">
        <v>284818.62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f t="shared" si="6"/>
        <v>8566467.8599999994</v>
      </c>
      <c r="BN180" s="3">
        <f t="shared" si="7"/>
        <v>4289493.67</v>
      </c>
      <c r="BO180" s="3">
        <f t="shared" si="8"/>
        <v>12855961.529999999</v>
      </c>
    </row>
    <row r="181" spans="1:67" x14ac:dyDescent="0.3">
      <c r="A181" s="100">
        <v>20825001</v>
      </c>
      <c r="B181" s="99">
        <v>1</v>
      </c>
      <c r="C181" s="99">
        <v>1</v>
      </c>
      <c r="D181" s="99">
        <v>1</v>
      </c>
      <c r="E181" s="99" t="s">
        <v>0</v>
      </c>
      <c r="F181" s="99" t="s">
        <v>306</v>
      </c>
      <c r="G181" s="99" t="s">
        <v>307</v>
      </c>
      <c r="H181" s="99" t="s">
        <v>308</v>
      </c>
      <c r="I181" s="99" t="s">
        <v>291</v>
      </c>
      <c r="J181" s="99" t="s">
        <v>309</v>
      </c>
      <c r="K181" s="99" t="s">
        <v>150</v>
      </c>
      <c r="L181" s="99" t="s">
        <v>310</v>
      </c>
      <c r="M181" s="99" t="s">
        <v>339</v>
      </c>
      <c r="N181" s="99" t="s">
        <v>340</v>
      </c>
      <c r="O181" s="99" t="s">
        <v>381</v>
      </c>
      <c r="P181" s="99" t="s">
        <v>381</v>
      </c>
      <c r="Q181" s="99" t="s">
        <v>150</v>
      </c>
      <c r="R181" s="95">
        <v>14999999.949999999</v>
      </c>
      <c r="S181" s="97">
        <v>42181</v>
      </c>
      <c r="T181" s="97">
        <v>47660</v>
      </c>
      <c r="U181" s="98">
        <v>40000000</v>
      </c>
      <c r="V181" s="98">
        <v>40000000</v>
      </c>
      <c r="W181" s="99" t="s">
        <v>150</v>
      </c>
      <c r="X181" s="97" t="s">
        <v>150</v>
      </c>
      <c r="Y181" s="3">
        <v>949987.5</v>
      </c>
      <c r="Z181" s="3">
        <v>726425</v>
      </c>
      <c r="AA181" s="3">
        <v>504393.75</v>
      </c>
      <c r="AB181" s="3">
        <v>279300</v>
      </c>
      <c r="AC181" s="3">
        <v>55737.5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f t="shared" si="6"/>
        <v>1676412.5</v>
      </c>
      <c r="BN181" s="3">
        <f t="shared" si="7"/>
        <v>839431.25</v>
      </c>
      <c r="BO181" s="3">
        <f t="shared" si="8"/>
        <v>2515843.75</v>
      </c>
    </row>
    <row r="182" spans="1:67" x14ac:dyDescent="0.3">
      <c r="A182" s="100">
        <v>20825002</v>
      </c>
      <c r="B182" s="99">
        <v>1</v>
      </c>
      <c r="C182" s="99">
        <v>1</v>
      </c>
      <c r="D182" s="99">
        <v>1</v>
      </c>
      <c r="E182" s="99" t="s">
        <v>0</v>
      </c>
      <c r="F182" s="99" t="s">
        <v>306</v>
      </c>
      <c r="G182" s="99" t="s">
        <v>307</v>
      </c>
      <c r="H182" s="99" t="s">
        <v>422</v>
      </c>
      <c r="I182" s="99" t="s">
        <v>291</v>
      </c>
      <c r="J182" s="99" t="s">
        <v>309</v>
      </c>
      <c r="K182" s="99" t="s">
        <v>150</v>
      </c>
      <c r="L182" s="99" t="s">
        <v>310</v>
      </c>
      <c r="M182" s="99" t="s">
        <v>339</v>
      </c>
      <c r="N182" s="99" t="s">
        <v>340</v>
      </c>
      <c r="O182" s="99" t="s">
        <v>1950</v>
      </c>
      <c r="P182" s="99" t="s">
        <v>1950</v>
      </c>
      <c r="Q182" s="99" t="s">
        <v>150</v>
      </c>
      <c r="R182" s="95">
        <v>2100000.0099999998</v>
      </c>
      <c r="S182" s="97">
        <v>42181</v>
      </c>
      <c r="T182" s="97">
        <v>47660</v>
      </c>
      <c r="U182" s="98">
        <v>210000000</v>
      </c>
      <c r="V182" s="98">
        <v>210000000</v>
      </c>
      <c r="W182" s="99" t="s">
        <v>150</v>
      </c>
      <c r="X182" s="97" t="s">
        <v>150</v>
      </c>
      <c r="Y182" s="3">
        <v>132998.25</v>
      </c>
      <c r="Z182" s="3">
        <v>101699.5</v>
      </c>
      <c r="AA182" s="3">
        <v>70615.13</v>
      </c>
      <c r="AB182" s="3">
        <v>39102</v>
      </c>
      <c r="AC182" s="3">
        <v>7803.25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f t="shared" si="6"/>
        <v>234697.75</v>
      </c>
      <c r="BN182" s="3">
        <f t="shared" si="7"/>
        <v>117520.38</v>
      </c>
      <c r="BO182" s="3">
        <f t="shared" si="8"/>
        <v>352218.13</v>
      </c>
    </row>
    <row r="183" spans="1:67" x14ac:dyDescent="0.3">
      <c r="A183" s="100">
        <v>20826000</v>
      </c>
      <c r="B183" s="99">
        <v>1</v>
      </c>
      <c r="C183" s="99">
        <v>1</v>
      </c>
      <c r="D183" s="99">
        <v>1</v>
      </c>
      <c r="E183" s="99" t="s">
        <v>0</v>
      </c>
      <c r="F183" s="99" t="s">
        <v>306</v>
      </c>
      <c r="G183" s="99" t="s">
        <v>307</v>
      </c>
      <c r="H183" s="99" t="s">
        <v>308</v>
      </c>
      <c r="I183" s="99" t="s">
        <v>291</v>
      </c>
      <c r="J183" s="99" t="s">
        <v>309</v>
      </c>
      <c r="K183" s="99" t="s">
        <v>150</v>
      </c>
      <c r="L183" s="99" t="s">
        <v>310</v>
      </c>
      <c r="M183" s="99" t="s">
        <v>339</v>
      </c>
      <c r="N183" s="99" t="s">
        <v>340</v>
      </c>
      <c r="O183" s="99" t="s">
        <v>380</v>
      </c>
      <c r="P183" s="99" t="s">
        <v>380</v>
      </c>
      <c r="Q183" s="99" t="s">
        <v>150</v>
      </c>
      <c r="R183" s="95">
        <v>133333333.40000001</v>
      </c>
      <c r="S183" s="97">
        <v>42199</v>
      </c>
      <c r="T183" s="97">
        <v>47678</v>
      </c>
      <c r="U183" s="98">
        <v>400000000</v>
      </c>
      <c r="V183" s="98">
        <v>400000000</v>
      </c>
      <c r="W183" s="99" t="s">
        <v>150</v>
      </c>
      <c r="X183" s="97" t="s">
        <v>150</v>
      </c>
      <c r="Y183" s="3">
        <v>8453351.5300000012</v>
      </c>
      <c r="Z183" s="3">
        <v>3453852.43</v>
      </c>
      <c r="AA183" s="3">
        <v>5490180.5800000001</v>
      </c>
      <c r="AB183" s="3">
        <v>3486564.53</v>
      </c>
      <c r="AC183" s="3">
        <v>1496578.52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0</v>
      </c>
      <c r="BM183" s="3">
        <f t="shared" si="6"/>
        <v>11907203.960000001</v>
      </c>
      <c r="BN183" s="3">
        <f t="shared" si="7"/>
        <v>10473323.629999999</v>
      </c>
      <c r="BO183" s="3">
        <f t="shared" si="8"/>
        <v>22380527.59</v>
      </c>
    </row>
    <row r="184" spans="1:67" x14ac:dyDescent="0.3">
      <c r="A184" s="100">
        <v>20827000</v>
      </c>
      <c r="B184" s="99">
        <v>1</v>
      </c>
      <c r="C184" s="99">
        <v>1</v>
      </c>
      <c r="D184" s="99">
        <v>0</v>
      </c>
      <c r="E184" s="99" t="s">
        <v>0</v>
      </c>
      <c r="F184" s="99" t="s">
        <v>306</v>
      </c>
      <c r="G184" s="99" t="s">
        <v>307</v>
      </c>
      <c r="H184" s="99" t="s">
        <v>317</v>
      </c>
      <c r="I184" s="99" t="s">
        <v>318</v>
      </c>
      <c r="J184" s="99" t="s">
        <v>309</v>
      </c>
      <c r="K184" s="99" t="s">
        <v>150</v>
      </c>
      <c r="L184" s="99" t="s">
        <v>319</v>
      </c>
      <c r="M184" s="99" t="s">
        <v>339</v>
      </c>
      <c r="N184" s="99" t="s">
        <v>340</v>
      </c>
      <c r="O184" s="99" t="s">
        <v>383</v>
      </c>
      <c r="P184" s="99" t="s">
        <v>383</v>
      </c>
      <c r="Q184" s="99" t="s">
        <v>150</v>
      </c>
      <c r="R184" s="95">
        <v>27272727.239999998</v>
      </c>
      <c r="S184" s="97">
        <v>42303</v>
      </c>
      <c r="T184" s="97">
        <v>47782</v>
      </c>
      <c r="U184" s="98">
        <v>60000000</v>
      </c>
      <c r="V184" s="98">
        <v>60000000</v>
      </c>
      <c r="W184" s="99" t="s">
        <v>150</v>
      </c>
      <c r="X184" s="97" t="s">
        <v>150</v>
      </c>
      <c r="Y184" s="3">
        <v>819856.64</v>
      </c>
      <c r="Z184" s="3">
        <v>1362445.42</v>
      </c>
      <c r="AA184" s="3">
        <v>1002047</v>
      </c>
      <c r="AB184" s="3">
        <v>635675.11</v>
      </c>
      <c r="AC184" s="3">
        <v>272289.96999999997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f t="shared" si="6"/>
        <v>2182302.06</v>
      </c>
      <c r="BN184" s="3">
        <f t="shared" si="7"/>
        <v>1910012.0799999998</v>
      </c>
      <c r="BO184" s="3">
        <f t="shared" si="8"/>
        <v>4092314.1399999997</v>
      </c>
    </row>
    <row r="185" spans="1:67" x14ac:dyDescent="0.3">
      <c r="A185" s="100">
        <v>20831000</v>
      </c>
      <c r="B185" s="99">
        <v>1</v>
      </c>
      <c r="C185" s="99">
        <v>1</v>
      </c>
      <c r="D185" s="99">
        <v>1</v>
      </c>
      <c r="E185" s="99" t="s">
        <v>0</v>
      </c>
      <c r="F185" s="99" t="s">
        <v>306</v>
      </c>
      <c r="G185" s="99" t="s">
        <v>307</v>
      </c>
      <c r="H185" s="99" t="s">
        <v>308</v>
      </c>
      <c r="I185" s="99" t="s">
        <v>291</v>
      </c>
      <c r="J185" s="99" t="s">
        <v>309</v>
      </c>
      <c r="K185" s="99" t="s">
        <v>150</v>
      </c>
      <c r="L185" s="99" t="s">
        <v>310</v>
      </c>
      <c r="M185" s="99" t="s">
        <v>339</v>
      </c>
      <c r="N185" s="99" t="s">
        <v>340</v>
      </c>
      <c r="O185" s="99" t="s">
        <v>382</v>
      </c>
      <c r="P185" s="99" t="s">
        <v>382</v>
      </c>
      <c r="Q185" s="99" t="s">
        <v>150</v>
      </c>
      <c r="R185" s="95">
        <v>46168810.18</v>
      </c>
      <c r="S185" s="97">
        <v>42636</v>
      </c>
      <c r="T185" s="97">
        <v>48114</v>
      </c>
      <c r="U185" s="98">
        <v>100000000</v>
      </c>
      <c r="V185" s="98">
        <v>100000000</v>
      </c>
      <c r="W185" s="99" t="s">
        <v>150</v>
      </c>
      <c r="X185" s="97" t="s">
        <v>150</v>
      </c>
      <c r="Y185" s="3">
        <v>1441377.86</v>
      </c>
      <c r="Z185" s="3">
        <v>2468288.37</v>
      </c>
      <c r="AA185" s="3">
        <v>1954120.97</v>
      </c>
      <c r="AB185" s="3">
        <v>1428559.29</v>
      </c>
      <c r="AC185" s="3">
        <v>908694.74</v>
      </c>
      <c r="AD185" s="3">
        <v>388830.19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f t="shared" si="6"/>
        <v>3909666.2300000004</v>
      </c>
      <c r="BN185" s="3">
        <f t="shared" si="7"/>
        <v>4680205.1900000004</v>
      </c>
      <c r="BO185" s="3">
        <f t="shared" si="8"/>
        <v>8589871.4200000018</v>
      </c>
    </row>
    <row r="186" spans="1:67" x14ac:dyDescent="0.3">
      <c r="A186" s="100">
        <v>20833000</v>
      </c>
      <c r="B186" s="99">
        <v>1</v>
      </c>
      <c r="C186" s="99">
        <v>1</v>
      </c>
      <c r="D186" s="99">
        <v>1</v>
      </c>
      <c r="E186" s="99" t="s">
        <v>0</v>
      </c>
      <c r="F186" s="99" t="s">
        <v>306</v>
      </c>
      <c r="G186" s="99" t="s">
        <v>307</v>
      </c>
      <c r="H186" s="99" t="s">
        <v>308</v>
      </c>
      <c r="I186" s="99" t="s">
        <v>291</v>
      </c>
      <c r="J186" s="99" t="s">
        <v>309</v>
      </c>
      <c r="K186" s="99" t="s">
        <v>150</v>
      </c>
      <c r="L186" s="99" t="s">
        <v>310</v>
      </c>
      <c r="M186" s="99" t="s">
        <v>339</v>
      </c>
      <c r="N186" s="99" t="s">
        <v>340</v>
      </c>
      <c r="O186" s="99" t="s">
        <v>362</v>
      </c>
      <c r="P186" s="99" t="s">
        <v>362</v>
      </c>
      <c r="Q186" s="99" t="s">
        <v>150</v>
      </c>
      <c r="R186" s="95">
        <v>75000000</v>
      </c>
      <c r="S186" s="97">
        <v>43357</v>
      </c>
      <c r="T186" s="97">
        <v>47740</v>
      </c>
      <c r="U186" s="98">
        <v>150000000</v>
      </c>
      <c r="V186" s="98">
        <v>150000000</v>
      </c>
      <c r="W186" s="99" t="s">
        <v>150</v>
      </c>
      <c r="X186" s="97" t="s">
        <v>150</v>
      </c>
      <c r="Y186" s="3">
        <v>2187024</v>
      </c>
      <c r="Z186" s="3">
        <v>3613344</v>
      </c>
      <c r="AA186" s="3">
        <v>2657181.33</v>
      </c>
      <c r="AB186" s="3">
        <v>1685170.67</v>
      </c>
      <c r="AC186" s="3">
        <v>721084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f t="shared" si="6"/>
        <v>5800368</v>
      </c>
      <c r="BN186" s="3">
        <f t="shared" si="7"/>
        <v>5063436</v>
      </c>
      <c r="BO186" s="3">
        <f t="shared" si="8"/>
        <v>10863804</v>
      </c>
    </row>
    <row r="187" spans="1:67" x14ac:dyDescent="0.3">
      <c r="A187" s="100">
        <v>20834000</v>
      </c>
      <c r="B187" s="99">
        <v>1</v>
      </c>
      <c r="C187" s="99">
        <v>1</v>
      </c>
      <c r="D187" s="99">
        <v>0</v>
      </c>
      <c r="E187" s="99" t="s">
        <v>0</v>
      </c>
      <c r="F187" s="99" t="s">
        <v>306</v>
      </c>
      <c r="G187" s="99" t="s">
        <v>307</v>
      </c>
      <c r="H187" s="99" t="s">
        <v>317</v>
      </c>
      <c r="I187" s="99" t="s">
        <v>318</v>
      </c>
      <c r="J187" s="99" t="s">
        <v>309</v>
      </c>
      <c r="K187" s="99" t="s">
        <v>150</v>
      </c>
      <c r="L187" s="99" t="s">
        <v>327</v>
      </c>
      <c r="M187" s="99" t="s">
        <v>339</v>
      </c>
      <c r="N187" s="99" t="s">
        <v>340</v>
      </c>
      <c r="O187" s="99" t="s">
        <v>152</v>
      </c>
      <c r="P187" s="99" t="s">
        <v>152</v>
      </c>
      <c r="Q187" s="99" t="s">
        <v>150</v>
      </c>
      <c r="R187" s="95">
        <v>18375000</v>
      </c>
      <c r="S187" s="97">
        <v>43357</v>
      </c>
      <c r="T187" s="97">
        <v>47010</v>
      </c>
      <c r="U187" s="98">
        <v>49000000</v>
      </c>
      <c r="V187" s="98">
        <v>49000000</v>
      </c>
      <c r="W187" s="99" t="s">
        <v>150</v>
      </c>
      <c r="X187" s="97" t="s">
        <v>150</v>
      </c>
      <c r="Y187" s="3">
        <v>496130.44</v>
      </c>
      <c r="Z187" s="3">
        <v>688111.3600000001</v>
      </c>
      <c r="AA187" s="3">
        <v>295521.18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0</v>
      </c>
      <c r="BJ187" s="3">
        <v>0</v>
      </c>
      <c r="BK187" s="3">
        <v>0</v>
      </c>
      <c r="BL187" s="3">
        <v>0</v>
      </c>
      <c r="BM187" s="3">
        <f t="shared" si="6"/>
        <v>1184241.8</v>
      </c>
      <c r="BN187" s="3">
        <f t="shared" si="7"/>
        <v>295521.18</v>
      </c>
      <c r="BO187" s="3">
        <f t="shared" si="8"/>
        <v>1479762.98</v>
      </c>
    </row>
    <row r="188" spans="1:67" x14ac:dyDescent="0.3">
      <c r="A188" s="100">
        <v>20835000</v>
      </c>
      <c r="B188" s="99">
        <v>1</v>
      </c>
      <c r="C188" s="99">
        <v>1</v>
      </c>
      <c r="D188" s="99">
        <v>0</v>
      </c>
      <c r="E188" s="99" t="s">
        <v>0</v>
      </c>
      <c r="F188" s="99" t="s">
        <v>306</v>
      </c>
      <c r="G188" s="99" t="s">
        <v>307</v>
      </c>
      <c r="H188" s="99" t="s">
        <v>317</v>
      </c>
      <c r="I188" s="99" t="s">
        <v>318</v>
      </c>
      <c r="J188" s="99" t="s">
        <v>309</v>
      </c>
      <c r="K188" s="99" t="s">
        <v>150</v>
      </c>
      <c r="L188" s="99" t="s">
        <v>344</v>
      </c>
      <c r="M188" s="99" t="s">
        <v>339</v>
      </c>
      <c r="N188" s="99" t="s">
        <v>340</v>
      </c>
      <c r="O188" s="99" t="s">
        <v>356</v>
      </c>
      <c r="P188" s="99" t="s">
        <v>356</v>
      </c>
      <c r="Q188" s="99" t="s">
        <v>150</v>
      </c>
      <c r="R188" s="95">
        <v>67363010.829999998</v>
      </c>
      <c r="S188" s="97">
        <v>43432</v>
      </c>
      <c r="T188" s="97">
        <v>50007</v>
      </c>
      <c r="U188" s="98">
        <v>122200000</v>
      </c>
      <c r="V188" s="98">
        <v>102200000</v>
      </c>
      <c r="W188" s="99" t="s">
        <v>150</v>
      </c>
      <c r="X188" s="97" t="s">
        <v>150</v>
      </c>
      <c r="Y188" s="3">
        <v>4370851.18</v>
      </c>
      <c r="Z188" s="3">
        <v>3964182.64</v>
      </c>
      <c r="AA188" s="3">
        <v>3567541.55</v>
      </c>
      <c r="AB188" s="3">
        <v>3150845.57</v>
      </c>
      <c r="AC188" s="3">
        <v>2744177.03</v>
      </c>
      <c r="AD188" s="3">
        <v>2337508.4900000002</v>
      </c>
      <c r="AE188" s="3">
        <v>1936410.75</v>
      </c>
      <c r="AF188" s="3">
        <v>1524171.41</v>
      </c>
      <c r="AG188" s="3">
        <v>1117502.8700000001</v>
      </c>
      <c r="AH188" s="3">
        <v>710834.32</v>
      </c>
      <c r="AI188" s="3">
        <v>305279.94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f t="shared" si="6"/>
        <v>8335033.8200000003</v>
      </c>
      <c r="BN188" s="3">
        <f t="shared" si="7"/>
        <v>17394271.93</v>
      </c>
      <c r="BO188" s="3">
        <f t="shared" si="8"/>
        <v>25729305.75</v>
      </c>
    </row>
    <row r="189" spans="1:67" x14ac:dyDescent="0.3">
      <c r="A189" s="100">
        <v>20836000</v>
      </c>
      <c r="B189" s="99">
        <v>1</v>
      </c>
      <c r="C189" s="99">
        <v>1</v>
      </c>
      <c r="D189" s="99">
        <v>1</v>
      </c>
      <c r="E189" s="99" t="s">
        <v>0</v>
      </c>
      <c r="F189" s="99" t="s">
        <v>306</v>
      </c>
      <c r="G189" s="99" t="s">
        <v>307</v>
      </c>
      <c r="H189" s="99" t="s">
        <v>308</v>
      </c>
      <c r="I189" s="99" t="s">
        <v>291</v>
      </c>
      <c r="J189" s="99" t="s">
        <v>309</v>
      </c>
      <c r="K189" s="99" t="s">
        <v>150</v>
      </c>
      <c r="L189" s="99" t="s">
        <v>310</v>
      </c>
      <c r="M189" s="99" t="s">
        <v>339</v>
      </c>
      <c r="N189" s="99" t="s">
        <v>340</v>
      </c>
      <c r="O189" s="99" t="s">
        <v>361</v>
      </c>
      <c r="P189" s="99" t="s">
        <v>361</v>
      </c>
      <c r="Q189" s="99" t="s">
        <v>150</v>
      </c>
      <c r="R189" s="95">
        <v>140000000</v>
      </c>
      <c r="S189" s="97">
        <v>43446</v>
      </c>
      <c r="T189" s="97">
        <v>48925</v>
      </c>
      <c r="U189" s="98">
        <v>210000000</v>
      </c>
      <c r="V189" s="98">
        <v>210000000</v>
      </c>
      <c r="W189" s="99" t="s">
        <v>150</v>
      </c>
      <c r="X189" s="97" t="s">
        <v>150</v>
      </c>
      <c r="Y189" s="3">
        <v>8927512.0500000007</v>
      </c>
      <c r="Z189" s="3">
        <v>7775473.2000000002</v>
      </c>
      <c r="AA189" s="3">
        <v>6642371.96</v>
      </c>
      <c r="AB189" s="3">
        <v>5471395.4900000002</v>
      </c>
      <c r="AC189" s="3">
        <v>4319356.6399999997</v>
      </c>
      <c r="AD189" s="3">
        <v>3167317.79</v>
      </c>
      <c r="AE189" s="3">
        <v>2021591.46</v>
      </c>
      <c r="AF189" s="3">
        <v>863240.07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f t="shared" si="6"/>
        <v>16702985.25</v>
      </c>
      <c r="BN189" s="3">
        <f t="shared" si="7"/>
        <v>22485273.41</v>
      </c>
      <c r="BO189" s="3">
        <f t="shared" si="8"/>
        <v>39188258.659999996</v>
      </c>
    </row>
    <row r="190" spans="1:67" x14ac:dyDescent="0.3">
      <c r="A190" s="100">
        <v>20837000</v>
      </c>
      <c r="B190" s="99">
        <v>1</v>
      </c>
      <c r="C190" s="99">
        <v>1</v>
      </c>
      <c r="D190" s="99">
        <v>0</v>
      </c>
      <c r="E190" s="99" t="s">
        <v>0</v>
      </c>
      <c r="F190" s="99" t="s">
        <v>306</v>
      </c>
      <c r="G190" s="99" t="s">
        <v>307</v>
      </c>
      <c r="H190" s="99" t="s">
        <v>317</v>
      </c>
      <c r="I190" s="99" t="s">
        <v>318</v>
      </c>
      <c r="J190" s="99" t="s">
        <v>309</v>
      </c>
      <c r="K190" s="99" t="s">
        <v>150</v>
      </c>
      <c r="L190" s="99" t="s">
        <v>344</v>
      </c>
      <c r="M190" s="99" t="s">
        <v>339</v>
      </c>
      <c r="N190" s="99" t="s">
        <v>340</v>
      </c>
      <c r="O190" s="99" t="s">
        <v>357</v>
      </c>
      <c r="P190" s="99" t="s">
        <v>357</v>
      </c>
      <c r="Q190" s="99" t="s">
        <v>150</v>
      </c>
      <c r="R190" s="95">
        <v>35780107.560000002</v>
      </c>
      <c r="S190" s="97">
        <v>43432</v>
      </c>
      <c r="T190" s="97">
        <v>50007</v>
      </c>
      <c r="U190" s="98">
        <v>50000000</v>
      </c>
      <c r="V190" s="98">
        <v>50000000</v>
      </c>
      <c r="W190" s="99" t="s">
        <v>150</v>
      </c>
      <c r="X190" s="97" t="s">
        <v>150</v>
      </c>
      <c r="Y190" s="3">
        <v>2144364.4699999997</v>
      </c>
      <c r="Z190" s="3">
        <v>1944850.57</v>
      </c>
      <c r="AA190" s="3">
        <v>1750256.19</v>
      </c>
      <c r="AB190" s="3">
        <v>1545822.77</v>
      </c>
      <c r="AC190" s="3">
        <v>1346308.87</v>
      </c>
      <c r="AD190" s="3">
        <v>1146794.97</v>
      </c>
      <c r="AE190" s="3">
        <v>950014.13</v>
      </c>
      <c r="AF190" s="3">
        <v>747767.16</v>
      </c>
      <c r="AG190" s="3">
        <v>548253.26</v>
      </c>
      <c r="AH190" s="3">
        <v>348739.36</v>
      </c>
      <c r="AI190" s="3">
        <v>149772.07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f t="shared" si="6"/>
        <v>4089215.04</v>
      </c>
      <c r="BN190" s="3">
        <f t="shared" si="7"/>
        <v>8533728.7799999993</v>
      </c>
      <c r="BO190" s="3">
        <f t="shared" si="8"/>
        <v>12622943.82</v>
      </c>
    </row>
    <row r="191" spans="1:67" x14ac:dyDescent="0.3">
      <c r="A191" s="100">
        <v>20838000</v>
      </c>
      <c r="B191" s="99">
        <v>1</v>
      </c>
      <c r="C191" s="99">
        <v>1</v>
      </c>
      <c r="D191" s="99">
        <v>1</v>
      </c>
      <c r="E191" s="99" t="s">
        <v>0</v>
      </c>
      <c r="F191" s="99" t="s">
        <v>306</v>
      </c>
      <c r="G191" s="99" t="s">
        <v>307</v>
      </c>
      <c r="H191" s="99" t="s">
        <v>308</v>
      </c>
      <c r="I191" s="99" t="s">
        <v>291</v>
      </c>
      <c r="J191" s="99" t="s">
        <v>309</v>
      </c>
      <c r="K191" s="99" t="s">
        <v>150</v>
      </c>
      <c r="L191" s="99" t="s">
        <v>310</v>
      </c>
      <c r="M191" s="99" t="s">
        <v>339</v>
      </c>
      <c r="N191" s="99" t="s">
        <v>340</v>
      </c>
      <c r="O191" s="99" t="s">
        <v>363</v>
      </c>
      <c r="P191" s="99" t="s">
        <v>363</v>
      </c>
      <c r="Q191" s="99" t="s">
        <v>150</v>
      </c>
      <c r="R191" s="95">
        <v>129173977.76000001</v>
      </c>
      <c r="S191" s="97">
        <v>43553</v>
      </c>
      <c r="T191" s="97">
        <v>50131</v>
      </c>
      <c r="U191" s="98">
        <v>192000000</v>
      </c>
      <c r="V191" s="98">
        <v>192000000</v>
      </c>
      <c r="W191" s="99" t="s">
        <v>150</v>
      </c>
      <c r="X191" s="97" t="s">
        <v>150</v>
      </c>
      <c r="Y191" s="3">
        <v>4201900.5029999996</v>
      </c>
      <c r="Z191" s="3">
        <v>7820978.6300000008</v>
      </c>
      <c r="AA191" s="3">
        <v>7080523.6339999996</v>
      </c>
      <c r="AB191" s="3">
        <v>6152343.0499999998</v>
      </c>
      <c r="AC191" s="3">
        <v>5406542.5800000001</v>
      </c>
      <c r="AD191" s="3">
        <v>4660742.12</v>
      </c>
      <c r="AE191" s="3">
        <v>3926179.74</v>
      </c>
      <c r="AF191" s="3">
        <v>3169141.18</v>
      </c>
      <c r="AG191" s="3">
        <v>2423340.71</v>
      </c>
      <c r="AH191" s="3">
        <v>1677540.24</v>
      </c>
      <c r="AI191" s="3">
        <v>934804.7</v>
      </c>
      <c r="AJ191" s="3">
        <v>185939.3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f t="shared" si="6"/>
        <v>12022879.133000001</v>
      </c>
      <c r="BN191" s="3">
        <f t="shared" si="7"/>
        <v>35617097.254000001</v>
      </c>
      <c r="BO191" s="3">
        <f t="shared" si="8"/>
        <v>47639976.387000002</v>
      </c>
    </row>
    <row r="192" spans="1:67" x14ac:dyDescent="0.3">
      <c r="A192" s="101">
        <v>20839000</v>
      </c>
      <c r="B192" s="99">
        <v>1</v>
      </c>
      <c r="C192" s="99">
        <v>1</v>
      </c>
      <c r="D192" s="99">
        <v>1</v>
      </c>
      <c r="E192" s="99" t="s">
        <v>0</v>
      </c>
      <c r="F192" s="99" t="s">
        <v>306</v>
      </c>
      <c r="G192" s="99" t="s">
        <v>307</v>
      </c>
      <c r="H192" s="99" t="s">
        <v>308</v>
      </c>
      <c r="I192" s="99" t="s">
        <v>291</v>
      </c>
      <c r="J192" s="99" t="s">
        <v>309</v>
      </c>
      <c r="K192" s="99" t="s">
        <v>150</v>
      </c>
      <c r="L192" s="99" t="s">
        <v>310</v>
      </c>
      <c r="M192" s="99" t="s">
        <v>339</v>
      </c>
      <c r="N192" s="99" t="s">
        <v>340</v>
      </c>
      <c r="O192" s="99" t="s">
        <v>364</v>
      </c>
      <c r="P192" s="99" t="s">
        <v>364</v>
      </c>
      <c r="Q192" s="99" t="s">
        <v>150</v>
      </c>
      <c r="R192" s="143">
        <v>212500000</v>
      </c>
      <c r="S192" s="97">
        <v>43609</v>
      </c>
      <c r="T192" s="97">
        <v>49088</v>
      </c>
      <c r="U192" s="98">
        <v>300000000</v>
      </c>
      <c r="V192" s="98">
        <v>300000000</v>
      </c>
      <c r="W192" s="99" t="s">
        <v>150</v>
      </c>
      <c r="X192" s="97" t="s">
        <v>150</v>
      </c>
      <c r="Y192" s="3">
        <v>13592198.440000001</v>
      </c>
      <c r="Z192" s="3">
        <v>11944248.789999999</v>
      </c>
      <c r="AA192" s="3">
        <v>10325646.18</v>
      </c>
      <c r="AB192" s="3">
        <v>8648349.4800000004</v>
      </c>
      <c r="AC192" s="3">
        <v>7000399.8300000001</v>
      </c>
      <c r="AD192" s="3">
        <v>5352450.18</v>
      </c>
      <c r="AE192" s="3">
        <v>3715787.84</v>
      </c>
      <c r="AF192" s="3">
        <v>2056550.87</v>
      </c>
      <c r="AG192" s="3">
        <v>408601.22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f t="shared" si="6"/>
        <v>25536447.23</v>
      </c>
      <c r="BN192" s="3">
        <f t="shared" si="7"/>
        <v>37507785.600000001</v>
      </c>
      <c r="BO192" s="3">
        <f t="shared" si="8"/>
        <v>63044232.829999998</v>
      </c>
    </row>
    <row r="193" spans="1:67" x14ac:dyDescent="0.3">
      <c r="A193" s="100">
        <v>20841000</v>
      </c>
      <c r="B193" s="99">
        <v>1</v>
      </c>
      <c r="C193" s="99">
        <v>1</v>
      </c>
      <c r="D193" s="99">
        <v>1</v>
      </c>
      <c r="E193" s="99" t="s">
        <v>0</v>
      </c>
      <c r="F193" s="99" t="s">
        <v>306</v>
      </c>
      <c r="G193" s="99" t="s">
        <v>307</v>
      </c>
      <c r="H193" s="99" t="s">
        <v>422</v>
      </c>
      <c r="I193" s="99" t="s">
        <v>291</v>
      </c>
      <c r="J193" s="99" t="s">
        <v>309</v>
      </c>
      <c r="K193" s="99" t="s">
        <v>150</v>
      </c>
      <c r="L193" s="99" t="s">
        <v>310</v>
      </c>
      <c r="M193" s="99" t="s">
        <v>339</v>
      </c>
      <c r="N193" s="99" t="s">
        <v>340</v>
      </c>
      <c r="O193" s="99" t="s">
        <v>430</v>
      </c>
      <c r="P193" s="99" t="s">
        <v>430</v>
      </c>
      <c r="Q193" s="99" t="s">
        <v>150</v>
      </c>
      <c r="R193" s="95">
        <v>35222595.240000002</v>
      </c>
      <c r="S193" s="97">
        <v>43613</v>
      </c>
      <c r="T193" s="97">
        <v>49457</v>
      </c>
      <c r="U193" s="98">
        <v>100000000</v>
      </c>
      <c r="V193" s="98">
        <v>88134032.579999998</v>
      </c>
      <c r="W193" s="99" t="s">
        <v>150</v>
      </c>
      <c r="X193" s="97" t="s">
        <v>150</v>
      </c>
      <c r="Y193" s="3">
        <v>2306576.4980000001</v>
      </c>
      <c r="Z193" s="3">
        <v>2090152.43</v>
      </c>
      <c r="AA193" s="3">
        <v>1775929.86</v>
      </c>
      <c r="AB193" s="3">
        <v>1526576.72</v>
      </c>
      <c r="AC193" s="3">
        <v>1282244.1100000001</v>
      </c>
      <c r="AD193" s="3">
        <v>1037911.51</v>
      </c>
      <c r="AE193" s="3">
        <v>795921.83</v>
      </c>
      <c r="AF193" s="3">
        <v>549246.31000000006</v>
      </c>
      <c r="AG193" s="3">
        <v>304913.7</v>
      </c>
      <c r="AH193" s="3">
        <v>60581.1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f t="shared" si="6"/>
        <v>4396728.9280000003</v>
      </c>
      <c r="BN193" s="3">
        <f t="shared" si="7"/>
        <v>7333325.1399999997</v>
      </c>
      <c r="BO193" s="3">
        <f t="shared" si="8"/>
        <v>11730054.068</v>
      </c>
    </row>
    <row r="194" spans="1:67" x14ac:dyDescent="0.3">
      <c r="A194" s="100">
        <v>20841001</v>
      </c>
      <c r="B194" s="99">
        <v>1</v>
      </c>
      <c r="C194" s="99">
        <v>1</v>
      </c>
      <c r="D194" s="99">
        <v>1</v>
      </c>
      <c r="E194" s="99" t="s">
        <v>0</v>
      </c>
      <c r="F194" s="99" t="s">
        <v>306</v>
      </c>
      <c r="G194" s="99" t="s">
        <v>307</v>
      </c>
      <c r="H194" s="99" t="s">
        <v>308</v>
      </c>
      <c r="I194" s="99" t="s">
        <v>291</v>
      </c>
      <c r="J194" s="99" t="s">
        <v>309</v>
      </c>
      <c r="K194" s="99" t="s">
        <v>150</v>
      </c>
      <c r="L194" s="99" t="s">
        <v>310</v>
      </c>
      <c r="M194" s="99" t="s">
        <v>339</v>
      </c>
      <c r="N194" s="99" t="s">
        <v>340</v>
      </c>
      <c r="O194" s="99" t="s">
        <v>366</v>
      </c>
      <c r="P194" s="99" t="s">
        <v>366</v>
      </c>
      <c r="Q194" s="99" t="s">
        <v>150</v>
      </c>
      <c r="R194" s="95">
        <v>10247880.970000001</v>
      </c>
      <c r="S194" s="97">
        <v>43613</v>
      </c>
      <c r="T194" s="97">
        <v>49457</v>
      </c>
      <c r="U194" s="98">
        <v>100000000</v>
      </c>
      <c r="V194" s="98">
        <v>11865967.42</v>
      </c>
      <c r="W194" s="99" t="s">
        <v>150</v>
      </c>
      <c r="X194" s="97" t="s">
        <v>150</v>
      </c>
      <c r="Y194" s="3">
        <v>657414.66999999993</v>
      </c>
      <c r="Z194" s="3">
        <v>586327.02</v>
      </c>
      <c r="AA194" s="3">
        <v>516700.08</v>
      </c>
      <c r="AB194" s="3">
        <v>444151.73</v>
      </c>
      <c r="AC194" s="3">
        <v>373064.09</v>
      </c>
      <c r="AD194" s="3">
        <v>301976.43</v>
      </c>
      <c r="AE194" s="3">
        <v>231570.45</v>
      </c>
      <c r="AF194" s="3">
        <v>159801.14000000001</v>
      </c>
      <c r="AG194" s="3">
        <v>88713.5</v>
      </c>
      <c r="AH194" s="3">
        <v>17625.849999999999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f t="shared" si="6"/>
        <v>1243741.69</v>
      </c>
      <c r="BN194" s="3">
        <f t="shared" si="7"/>
        <v>2133603.27</v>
      </c>
      <c r="BO194" s="3">
        <f t="shared" si="8"/>
        <v>3377344.96</v>
      </c>
    </row>
    <row r="195" spans="1:67" x14ac:dyDescent="0.3">
      <c r="A195" s="100">
        <v>20842000</v>
      </c>
      <c r="B195" s="99">
        <v>1</v>
      </c>
      <c r="C195" s="99">
        <v>0</v>
      </c>
      <c r="D195" s="99">
        <v>0</v>
      </c>
      <c r="E195" s="99" t="s">
        <v>0</v>
      </c>
      <c r="F195" s="99" t="s">
        <v>328</v>
      </c>
      <c r="G195" s="99" t="s">
        <v>328</v>
      </c>
      <c r="H195" s="99" t="s">
        <v>328</v>
      </c>
      <c r="I195" s="99" t="s">
        <v>328</v>
      </c>
      <c r="J195" s="99" t="s">
        <v>309</v>
      </c>
      <c r="K195" s="99" t="s">
        <v>150</v>
      </c>
      <c r="L195" s="99" t="s">
        <v>341</v>
      </c>
      <c r="M195" s="99" t="s">
        <v>339</v>
      </c>
      <c r="N195" s="99" t="s">
        <v>340</v>
      </c>
      <c r="O195" s="99" t="s">
        <v>352</v>
      </c>
      <c r="P195" s="99" t="s">
        <v>352</v>
      </c>
      <c r="Q195" s="99" t="s">
        <v>150</v>
      </c>
      <c r="R195" s="95">
        <v>34000000</v>
      </c>
      <c r="S195" s="97">
        <v>43690</v>
      </c>
      <c r="T195" s="97">
        <v>49169</v>
      </c>
      <c r="U195" s="98">
        <v>50000000</v>
      </c>
      <c r="V195" s="98">
        <v>50000000</v>
      </c>
      <c r="W195" s="99" t="s">
        <v>150</v>
      </c>
      <c r="X195" s="97" t="s">
        <v>150</v>
      </c>
      <c r="Y195" s="3">
        <v>2105075.4</v>
      </c>
      <c r="Z195" s="3">
        <v>949224.33</v>
      </c>
      <c r="AA195" s="3">
        <v>1727833.02</v>
      </c>
      <c r="AB195" s="3">
        <v>1468063.71</v>
      </c>
      <c r="AC195" s="3">
        <v>1212839.49</v>
      </c>
      <c r="AD195" s="3">
        <v>957615.27</v>
      </c>
      <c r="AE195" s="3">
        <v>704139.15</v>
      </c>
      <c r="AF195" s="3">
        <v>447166.83</v>
      </c>
      <c r="AG195" s="3">
        <v>191942.6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f t="shared" si="6"/>
        <v>3054299.73</v>
      </c>
      <c r="BN195" s="3">
        <f t="shared" si="7"/>
        <v>6709600.0700000003</v>
      </c>
      <c r="BO195" s="3">
        <f t="shared" si="8"/>
        <v>9763899.8000000007</v>
      </c>
    </row>
    <row r="196" spans="1:67" x14ac:dyDescent="0.3">
      <c r="A196" s="100">
        <v>20843000</v>
      </c>
      <c r="B196" s="99">
        <v>1</v>
      </c>
      <c r="C196" s="99">
        <v>1</v>
      </c>
      <c r="D196" s="99">
        <v>1</v>
      </c>
      <c r="E196" s="99" t="s">
        <v>0</v>
      </c>
      <c r="F196" s="99" t="s">
        <v>306</v>
      </c>
      <c r="G196" s="99" t="s">
        <v>307</v>
      </c>
      <c r="H196" s="99" t="s">
        <v>308</v>
      </c>
      <c r="I196" s="99" t="s">
        <v>291</v>
      </c>
      <c r="J196" s="99" t="s">
        <v>309</v>
      </c>
      <c r="K196" s="99" t="s">
        <v>150</v>
      </c>
      <c r="L196" s="99" t="s">
        <v>310</v>
      </c>
      <c r="M196" s="99" t="s">
        <v>339</v>
      </c>
      <c r="N196" s="99" t="s">
        <v>340</v>
      </c>
      <c r="O196" s="99" t="s">
        <v>365</v>
      </c>
      <c r="P196" s="99" t="s">
        <v>365</v>
      </c>
      <c r="Q196" s="99" t="s">
        <v>150</v>
      </c>
      <c r="R196" s="95">
        <v>93150795.340000004</v>
      </c>
      <c r="S196" s="97">
        <v>43787</v>
      </c>
      <c r="T196" s="97">
        <v>49266</v>
      </c>
      <c r="U196" s="98">
        <v>203000000</v>
      </c>
      <c r="V196" s="98">
        <v>203000000</v>
      </c>
      <c r="W196" s="99" t="s">
        <v>150</v>
      </c>
      <c r="X196" s="97" t="s">
        <v>150</v>
      </c>
      <c r="Y196" s="3">
        <v>6268207.4690000005</v>
      </c>
      <c r="Z196" s="3">
        <v>5468558.0389999999</v>
      </c>
      <c r="AA196" s="3">
        <v>4613721.51</v>
      </c>
      <c r="AB196" s="3">
        <v>3918861.43</v>
      </c>
      <c r="AC196" s="3">
        <v>3237076.67</v>
      </c>
      <c r="AD196" s="3">
        <v>2555291.92</v>
      </c>
      <c r="AE196" s="3">
        <v>1879110.86</v>
      </c>
      <c r="AF196" s="3">
        <v>1191722.3999999999</v>
      </c>
      <c r="AG196" s="3">
        <v>509937.63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f t="shared" ref="BM196:BM259" si="9">SUM(Y196:Z196)</f>
        <v>11736765.508000001</v>
      </c>
      <c r="BN196" s="3">
        <f t="shared" ref="BN196:BN259" si="10">SUM(AA196:BL196)</f>
        <v>17905722.419999998</v>
      </c>
      <c r="BO196" s="3">
        <f t="shared" ref="BO196:BO259" si="11">SUM(BM196:BN196)</f>
        <v>29642487.927999999</v>
      </c>
    </row>
    <row r="197" spans="1:67" x14ac:dyDescent="0.3">
      <c r="A197" s="100">
        <v>20844000</v>
      </c>
      <c r="B197" s="99">
        <v>1</v>
      </c>
      <c r="C197" s="99">
        <v>0</v>
      </c>
      <c r="D197" s="99">
        <v>0</v>
      </c>
      <c r="E197" s="99" t="s">
        <v>0</v>
      </c>
      <c r="F197" s="99" t="s">
        <v>328</v>
      </c>
      <c r="G197" s="99" t="s">
        <v>328</v>
      </c>
      <c r="H197" s="99" t="s">
        <v>328</v>
      </c>
      <c r="I197" s="99" t="s">
        <v>328</v>
      </c>
      <c r="J197" s="99" t="s">
        <v>309</v>
      </c>
      <c r="K197" s="99" t="s">
        <v>150</v>
      </c>
      <c r="L197" s="99" t="s">
        <v>350</v>
      </c>
      <c r="M197" s="99" t="s">
        <v>339</v>
      </c>
      <c r="N197" s="99" t="s">
        <v>340</v>
      </c>
      <c r="O197" s="99" t="s">
        <v>351</v>
      </c>
      <c r="P197" s="99" t="s">
        <v>351</v>
      </c>
      <c r="Q197" s="99" t="s">
        <v>150</v>
      </c>
      <c r="R197" s="95">
        <v>25714285.739999998</v>
      </c>
      <c r="S197" s="97">
        <v>43798</v>
      </c>
      <c r="T197" s="97">
        <v>49277</v>
      </c>
      <c r="U197" s="98">
        <v>40000000</v>
      </c>
      <c r="V197" s="98">
        <v>30000000</v>
      </c>
      <c r="W197" s="99" t="s">
        <v>150</v>
      </c>
      <c r="X197" s="97" t="s">
        <v>150</v>
      </c>
      <c r="Y197" s="3">
        <v>1688032.67</v>
      </c>
      <c r="Z197" s="3">
        <v>1495069.33</v>
      </c>
      <c r="AA197" s="3">
        <v>1305806.6599999999</v>
      </c>
      <c r="AB197" s="3">
        <v>1109142.67</v>
      </c>
      <c r="AC197" s="3">
        <v>916179.33</v>
      </c>
      <c r="AD197" s="3">
        <v>723216</v>
      </c>
      <c r="AE197" s="3">
        <v>531838.67000000004</v>
      </c>
      <c r="AF197" s="3">
        <v>337289.33</v>
      </c>
      <c r="AG197" s="3">
        <v>144326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0</v>
      </c>
      <c r="BI197" s="3">
        <v>0</v>
      </c>
      <c r="BJ197" s="3">
        <v>0</v>
      </c>
      <c r="BK197" s="3">
        <v>0</v>
      </c>
      <c r="BL197" s="3">
        <v>0</v>
      </c>
      <c r="BM197" s="3">
        <f t="shared" si="9"/>
        <v>3183102</v>
      </c>
      <c r="BN197" s="3">
        <f t="shared" si="10"/>
        <v>5067798.66</v>
      </c>
      <c r="BO197" s="3">
        <f t="shared" si="11"/>
        <v>8250900.6600000001</v>
      </c>
    </row>
    <row r="198" spans="1:67" x14ac:dyDescent="0.3">
      <c r="A198" s="100">
        <v>20845000</v>
      </c>
      <c r="B198" s="99">
        <v>1</v>
      </c>
      <c r="C198" s="99">
        <v>1</v>
      </c>
      <c r="D198" s="99">
        <v>0</v>
      </c>
      <c r="E198" s="99" t="s">
        <v>0</v>
      </c>
      <c r="F198" s="99" t="s">
        <v>306</v>
      </c>
      <c r="G198" s="99" t="s">
        <v>314</v>
      </c>
      <c r="H198" s="99" t="s">
        <v>314</v>
      </c>
      <c r="I198" s="99" t="s">
        <v>314</v>
      </c>
      <c r="J198" s="99" t="s">
        <v>309</v>
      </c>
      <c r="K198" s="99" t="s">
        <v>150</v>
      </c>
      <c r="L198" s="99" t="s">
        <v>346</v>
      </c>
      <c r="M198" s="99" t="s">
        <v>339</v>
      </c>
      <c r="N198" s="99" t="s">
        <v>340</v>
      </c>
      <c r="O198" s="99" t="s">
        <v>360</v>
      </c>
      <c r="P198" s="99" t="s">
        <v>360</v>
      </c>
      <c r="Q198" s="99" t="s">
        <v>150</v>
      </c>
      <c r="R198" s="95">
        <v>3830767.8</v>
      </c>
      <c r="S198" s="97">
        <v>43819</v>
      </c>
      <c r="T198" s="97">
        <v>50394</v>
      </c>
      <c r="U198" s="98">
        <v>34122000</v>
      </c>
      <c r="V198" s="98">
        <v>34122000</v>
      </c>
      <c r="W198" s="99" t="s">
        <v>150</v>
      </c>
      <c r="X198" s="97" t="s">
        <v>150</v>
      </c>
      <c r="Y198" s="3">
        <v>352726.35600000003</v>
      </c>
      <c r="Z198" s="3">
        <v>331795.31599999999</v>
      </c>
      <c r="AA198" s="3">
        <v>231263.95300000001</v>
      </c>
      <c r="AB198" s="3">
        <v>183132.39</v>
      </c>
      <c r="AC198" s="3">
        <v>162201.32999999999</v>
      </c>
      <c r="AD198" s="3">
        <v>141270.28</v>
      </c>
      <c r="AE198" s="3">
        <v>120683.3</v>
      </c>
      <c r="AF198" s="3">
        <v>99408.17</v>
      </c>
      <c r="AG198" s="3">
        <v>78477.119999999995</v>
      </c>
      <c r="AH198" s="3">
        <v>57546.07</v>
      </c>
      <c r="AI198" s="3">
        <v>36729.699999999997</v>
      </c>
      <c r="AJ198" s="3">
        <v>15683.96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0</v>
      </c>
      <c r="BI198" s="3">
        <v>0</v>
      </c>
      <c r="BJ198" s="3">
        <v>0</v>
      </c>
      <c r="BK198" s="3">
        <v>0</v>
      </c>
      <c r="BL198" s="3">
        <v>0</v>
      </c>
      <c r="BM198" s="3">
        <f t="shared" si="9"/>
        <v>684521.67200000002</v>
      </c>
      <c r="BN198" s="3">
        <f t="shared" si="10"/>
        <v>1126396.273</v>
      </c>
      <c r="BO198" s="3">
        <f t="shared" si="11"/>
        <v>1810917.9450000001</v>
      </c>
    </row>
    <row r="199" spans="1:67" x14ac:dyDescent="0.3">
      <c r="A199" s="100">
        <v>20846000</v>
      </c>
      <c r="B199" s="99">
        <v>1</v>
      </c>
      <c r="C199" s="99">
        <v>1</v>
      </c>
      <c r="D199" s="99">
        <v>1</v>
      </c>
      <c r="E199" s="99" t="s">
        <v>0</v>
      </c>
      <c r="F199" s="99" t="s">
        <v>306</v>
      </c>
      <c r="G199" s="99" t="s">
        <v>307</v>
      </c>
      <c r="H199" s="99" t="s">
        <v>308</v>
      </c>
      <c r="I199" s="99" t="s">
        <v>291</v>
      </c>
      <c r="J199" s="99" t="s">
        <v>309</v>
      </c>
      <c r="K199" s="99" t="s">
        <v>150</v>
      </c>
      <c r="L199" s="99" t="s">
        <v>310</v>
      </c>
      <c r="M199" s="99" t="s">
        <v>339</v>
      </c>
      <c r="N199" s="99" t="s">
        <v>340</v>
      </c>
      <c r="O199" s="99" t="s">
        <v>367</v>
      </c>
      <c r="P199" s="99" t="s">
        <v>367</v>
      </c>
      <c r="Q199" s="99" t="s">
        <v>150</v>
      </c>
      <c r="R199" s="95">
        <v>2546232.5499999998</v>
      </c>
      <c r="S199" s="97">
        <v>43938</v>
      </c>
      <c r="T199" s="97">
        <v>48323</v>
      </c>
      <c r="U199" s="98">
        <v>50000000</v>
      </c>
      <c r="V199" s="98">
        <v>8323671.1900000004</v>
      </c>
      <c r="W199" s="99" t="s">
        <v>150</v>
      </c>
      <c r="X199" s="97" t="s">
        <v>150</v>
      </c>
      <c r="Y199" s="3">
        <v>75515.48</v>
      </c>
      <c r="Z199" s="3">
        <v>131773.82999999999</v>
      </c>
      <c r="AA199" s="3">
        <v>106980.26</v>
      </c>
      <c r="AB199" s="3">
        <v>81567.72</v>
      </c>
      <c r="AC199" s="3">
        <v>56464.67</v>
      </c>
      <c r="AD199" s="3">
        <v>31361.62</v>
      </c>
      <c r="AE199" s="3">
        <v>6292.96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0</v>
      </c>
      <c r="BL199" s="3">
        <v>0</v>
      </c>
      <c r="BM199" s="3">
        <f t="shared" si="9"/>
        <v>207289.31</v>
      </c>
      <c r="BN199" s="3">
        <f t="shared" si="10"/>
        <v>282667.23</v>
      </c>
      <c r="BO199" s="3">
        <f t="shared" si="11"/>
        <v>489956.54</v>
      </c>
    </row>
    <row r="200" spans="1:67" x14ac:dyDescent="0.3">
      <c r="A200" s="100">
        <v>20846001</v>
      </c>
      <c r="B200" s="99">
        <v>1</v>
      </c>
      <c r="C200" s="99">
        <v>1</v>
      </c>
      <c r="D200" s="99">
        <v>1</v>
      </c>
      <c r="E200" s="99" t="s">
        <v>0</v>
      </c>
      <c r="F200" s="99" t="s">
        <v>306</v>
      </c>
      <c r="G200" s="99" t="s">
        <v>307</v>
      </c>
      <c r="H200" s="99" t="s">
        <v>308</v>
      </c>
      <c r="I200" s="99" t="s">
        <v>291</v>
      </c>
      <c r="J200" s="99" t="s">
        <v>309</v>
      </c>
      <c r="K200" s="99" t="s">
        <v>150</v>
      </c>
      <c r="L200" s="99" t="s">
        <v>310</v>
      </c>
      <c r="M200" s="99" t="s">
        <v>339</v>
      </c>
      <c r="N200" s="99" t="s">
        <v>340</v>
      </c>
      <c r="O200" s="99" t="s">
        <v>153</v>
      </c>
      <c r="P200" s="99" t="s">
        <v>153</v>
      </c>
      <c r="Q200" s="99" t="s">
        <v>150</v>
      </c>
      <c r="R200" s="95">
        <v>27368421.039999999</v>
      </c>
      <c r="S200" s="97">
        <v>43938</v>
      </c>
      <c r="T200" s="97">
        <v>48323</v>
      </c>
      <c r="U200" s="98">
        <v>50000000</v>
      </c>
      <c r="V200" s="98">
        <v>40000000</v>
      </c>
      <c r="W200" s="99" t="s">
        <v>150</v>
      </c>
      <c r="X200" s="97" t="s">
        <v>150</v>
      </c>
      <c r="Y200" s="3">
        <v>811685.26</v>
      </c>
      <c r="Z200" s="3">
        <v>1416383.4</v>
      </c>
      <c r="AA200" s="3">
        <v>1149887.46</v>
      </c>
      <c r="AB200" s="3">
        <v>876738.36</v>
      </c>
      <c r="AC200" s="3">
        <v>606915.83999999997</v>
      </c>
      <c r="AD200" s="3">
        <v>337093.34</v>
      </c>
      <c r="AE200" s="3">
        <v>67640.44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f t="shared" si="9"/>
        <v>2228068.66</v>
      </c>
      <c r="BN200" s="3">
        <f t="shared" si="10"/>
        <v>3038275.4399999995</v>
      </c>
      <c r="BO200" s="3">
        <f t="shared" si="11"/>
        <v>5266344.0999999996</v>
      </c>
    </row>
    <row r="201" spans="1:67" x14ac:dyDescent="0.3">
      <c r="A201" s="100">
        <v>20847000</v>
      </c>
      <c r="B201" s="99">
        <v>1</v>
      </c>
      <c r="C201" s="99">
        <v>1</v>
      </c>
      <c r="D201" s="99">
        <v>1</v>
      </c>
      <c r="E201" s="99" t="s">
        <v>0</v>
      </c>
      <c r="F201" s="99" t="s">
        <v>306</v>
      </c>
      <c r="G201" s="99" t="s">
        <v>307</v>
      </c>
      <c r="H201" s="99" t="s">
        <v>308</v>
      </c>
      <c r="I201" s="99" t="s">
        <v>291</v>
      </c>
      <c r="J201" s="99" t="s">
        <v>309</v>
      </c>
      <c r="K201" s="99" t="s">
        <v>150</v>
      </c>
      <c r="L201" s="99" t="s">
        <v>310</v>
      </c>
      <c r="M201" s="99" t="s">
        <v>339</v>
      </c>
      <c r="N201" s="99" t="s">
        <v>340</v>
      </c>
      <c r="O201" s="99" t="s">
        <v>368</v>
      </c>
      <c r="P201" s="99" t="s">
        <v>368</v>
      </c>
      <c r="Q201" s="99" t="s">
        <v>150</v>
      </c>
      <c r="R201" s="95">
        <v>350000000</v>
      </c>
      <c r="S201" s="97">
        <v>43956</v>
      </c>
      <c r="T201" s="97">
        <v>51261</v>
      </c>
      <c r="U201" s="98">
        <v>350000000</v>
      </c>
      <c r="V201" s="98">
        <v>350000000</v>
      </c>
      <c r="W201" s="99" t="s">
        <v>150</v>
      </c>
      <c r="X201" s="97" t="s">
        <v>150</v>
      </c>
      <c r="Y201" s="3">
        <v>21690121.550000001</v>
      </c>
      <c r="Z201" s="3">
        <v>20168007.75</v>
      </c>
      <c r="AA201" s="3">
        <v>18645893.969999999</v>
      </c>
      <c r="AB201" s="3">
        <v>17123780.170000002</v>
      </c>
      <c r="AC201" s="3">
        <v>15601666.369999999</v>
      </c>
      <c r="AD201" s="3">
        <v>14079552.59</v>
      </c>
      <c r="AE201" s="3">
        <v>12557438.789999999</v>
      </c>
      <c r="AF201" s="3">
        <v>11035324.99</v>
      </c>
      <c r="AG201" s="3">
        <v>9513211.2100000009</v>
      </c>
      <c r="AH201" s="3">
        <v>7991097.4100000001</v>
      </c>
      <c r="AI201" s="3">
        <v>6468983.6100000003</v>
      </c>
      <c r="AJ201" s="3">
        <v>4946869.83</v>
      </c>
      <c r="AK201" s="3">
        <v>3424756.03</v>
      </c>
      <c r="AL201" s="3">
        <v>1902642.23</v>
      </c>
      <c r="AM201" s="3">
        <v>380528.45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f t="shared" si="9"/>
        <v>41858129.299999997</v>
      </c>
      <c r="BN201" s="3">
        <f t="shared" si="10"/>
        <v>123671745.64999998</v>
      </c>
      <c r="BO201" s="3">
        <f t="shared" si="11"/>
        <v>165529874.94999999</v>
      </c>
    </row>
    <row r="202" spans="1:67" x14ac:dyDescent="0.3">
      <c r="A202" s="100">
        <v>20848000</v>
      </c>
      <c r="B202" s="99">
        <v>1</v>
      </c>
      <c r="C202" s="99">
        <v>1</v>
      </c>
      <c r="D202" s="99">
        <v>1</v>
      </c>
      <c r="E202" s="99" t="s">
        <v>0</v>
      </c>
      <c r="F202" s="99" t="s">
        <v>306</v>
      </c>
      <c r="G202" s="99" t="s">
        <v>307</v>
      </c>
      <c r="H202" s="99" t="s">
        <v>308</v>
      </c>
      <c r="I202" s="99" t="s">
        <v>291</v>
      </c>
      <c r="J202" s="99" t="s">
        <v>309</v>
      </c>
      <c r="K202" s="99" t="s">
        <v>150</v>
      </c>
      <c r="L202" s="99" t="s">
        <v>310</v>
      </c>
      <c r="M202" s="99" t="s">
        <v>339</v>
      </c>
      <c r="N202" s="99" t="s">
        <v>340</v>
      </c>
      <c r="O202" s="99" t="s">
        <v>369</v>
      </c>
      <c r="P202" s="99" t="s">
        <v>369</v>
      </c>
      <c r="Q202" s="99" t="s">
        <v>150</v>
      </c>
      <c r="R202" s="95">
        <v>105555555.59999999</v>
      </c>
      <c r="S202" s="97">
        <v>44035</v>
      </c>
      <c r="T202" s="97">
        <v>49513</v>
      </c>
      <c r="U202" s="98">
        <v>150000000</v>
      </c>
      <c r="V202" s="98">
        <v>150000000</v>
      </c>
      <c r="W202" s="99" t="s">
        <v>150</v>
      </c>
      <c r="X202" s="97" t="s">
        <v>150</v>
      </c>
      <c r="Y202" s="3">
        <v>6702972.0599999996</v>
      </c>
      <c r="Z202" s="3">
        <v>3055109.62</v>
      </c>
      <c r="AA202" s="3">
        <v>5633634.04</v>
      </c>
      <c r="AB202" s="3">
        <v>4893934.13</v>
      </c>
      <c r="AC202" s="3">
        <v>4169127.49</v>
      </c>
      <c r="AD202" s="3">
        <v>3444320.86</v>
      </c>
      <c r="AE202" s="3">
        <v>2726464.42</v>
      </c>
      <c r="AF202" s="3">
        <v>1994707.59</v>
      </c>
      <c r="AG202" s="3">
        <v>1269900.95</v>
      </c>
      <c r="AH202" s="3">
        <v>545094.31000000006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f t="shared" si="9"/>
        <v>9758081.6799999997</v>
      </c>
      <c r="BN202" s="3">
        <f t="shared" si="10"/>
        <v>24677183.789999995</v>
      </c>
      <c r="BO202" s="3">
        <f t="shared" si="11"/>
        <v>34435265.469999999</v>
      </c>
    </row>
    <row r="203" spans="1:67" x14ac:dyDescent="0.3">
      <c r="A203" s="100">
        <v>20849000</v>
      </c>
      <c r="B203" s="99">
        <v>1</v>
      </c>
      <c r="C203" s="99">
        <v>1</v>
      </c>
      <c r="D203" s="99">
        <v>1</v>
      </c>
      <c r="E203" s="99" t="s">
        <v>0</v>
      </c>
      <c r="F203" s="99" t="s">
        <v>306</v>
      </c>
      <c r="G203" s="99" t="s">
        <v>307</v>
      </c>
      <c r="H203" s="99" t="s">
        <v>308</v>
      </c>
      <c r="I203" s="99" t="s">
        <v>291</v>
      </c>
      <c r="J203" s="99" t="s">
        <v>309</v>
      </c>
      <c r="K203" s="99" t="s">
        <v>150</v>
      </c>
      <c r="L203" s="99" t="s">
        <v>310</v>
      </c>
      <c r="M203" s="99" t="s">
        <v>339</v>
      </c>
      <c r="N203" s="99" t="s">
        <v>340</v>
      </c>
      <c r="O203" s="99" t="s">
        <v>370</v>
      </c>
      <c r="P203" s="99" t="s">
        <v>370</v>
      </c>
      <c r="Q203" s="99" t="s">
        <v>150</v>
      </c>
      <c r="R203" s="95">
        <v>102408296.33</v>
      </c>
      <c r="S203" s="97">
        <v>44169</v>
      </c>
      <c r="T203" s="97">
        <v>49647</v>
      </c>
      <c r="U203" s="98">
        <v>138251200</v>
      </c>
      <c r="V203" s="98">
        <v>138251200</v>
      </c>
      <c r="W203" s="99" t="s">
        <v>150</v>
      </c>
      <c r="X203" s="97" t="s">
        <v>150</v>
      </c>
      <c r="Y203" s="3">
        <v>6559558.6099999994</v>
      </c>
      <c r="Z203" s="3">
        <v>5886736.0999999996</v>
      </c>
      <c r="AA203" s="3">
        <v>5228660.3899999997</v>
      </c>
      <c r="AB203" s="3">
        <v>4541091.08</v>
      </c>
      <c r="AC203" s="3">
        <v>3868268.58</v>
      </c>
      <c r="AD203" s="3">
        <v>3195446.08</v>
      </c>
      <c r="AE203" s="3">
        <v>2529996.9700000002</v>
      </c>
      <c r="AF203" s="3">
        <v>1849801.06</v>
      </c>
      <c r="AG203" s="3">
        <v>1176978.56</v>
      </c>
      <c r="AH203" s="3">
        <v>504156.05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f t="shared" si="9"/>
        <v>12446294.709999999</v>
      </c>
      <c r="BN203" s="3">
        <f t="shared" si="10"/>
        <v>22894398.769999996</v>
      </c>
      <c r="BO203" s="3">
        <f t="shared" si="11"/>
        <v>35340693.479999997</v>
      </c>
    </row>
    <row r="204" spans="1:67" x14ac:dyDescent="0.3">
      <c r="A204" s="100">
        <v>20851000</v>
      </c>
      <c r="B204" s="99">
        <v>1</v>
      </c>
      <c r="C204" s="99">
        <v>1</v>
      </c>
      <c r="D204" s="99">
        <v>0</v>
      </c>
      <c r="E204" s="99" t="s">
        <v>0</v>
      </c>
      <c r="F204" s="99" t="s">
        <v>306</v>
      </c>
      <c r="G204" s="99" t="s">
        <v>307</v>
      </c>
      <c r="H204" s="99" t="s">
        <v>317</v>
      </c>
      <c r="I204" s="99" t="s">
        <v>318</v>
      </c>
      <c r="J204" s="99" t="s">
        <v>309</v>
      </c>
      <c r="K204" s="99" t="s">
        <v>150</v>
      </c>
      <c r="L204" s="99" t="s">
        <v>327</v>
      </c>
      <c r="M204" s="99" t="s">
        <v>339</v>
      </c>
      <c r="N204" s="99" t="s">
        <v>340</v>
      </c>
      <c r="O204" s="99" t="s">
        <v>154</v>
      </c>
      <c r="P204" s="99" t="s">
        <v>154</v>
      </c>
      <c r="Q204" s="99" t="s">
        <v>150</v>
      </c>
      <c r="R204" s="95">
        <v>29041497.760000002</v>
      </c>
      <c r="S204" s="97">
        <v>44169</v>
      </c>
      <c r="T204" s="97">
        <v>47821</v>
      </c>
      <c r="U204" s="98">
        <v>49000000</v>
      </c>
      <c r="V204" s="98">
        <v>49000000</v>
      </c>
      <c r="W204" s="99" t="s">
        <v>150</v>
      </c>
      <c r="X204" s="97" t="s">
        <v>150</v>
      </c>
      <c r="Y204" s="3">
        <v>1798379.42</v>
      </c>
      <c r="Z204" s="3">
        <v>1419718.63</v>
      </c>
      <c r="AA204" s="3">
        <v>1044170.11</v>
      </c>
      <c r="AB204" s="3">
        <v>662397.04</v>
      </c>
      <c r="AC204" s="3">
        <v>283736.23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0</v>
      </c>
      <c r="BL204" s="3">
        <v>0</v>
      </c>
      <c r="BM204" s="3">
        <f t="shared" si="9"/>
        <v>3218098.05</v>
      </c>
      <c r="BN204" s="3">
        <f t="shared" si="10"/>
        <v>1990303.38</v>
      </c>
      <c r="BO204" s="3">
        <f t="shared" si="11"/>
        <v>5208401.43</v>
      </c>
    </row>
    <row r="205" spans="1:67" x14ac:dyDescent="0.3">
      <c r="A205" s="100">
        <v>20852000</v>
      </c>
      <c r="B205" s="99">
        <v>1</v>
      </c>
      <c r="C205" s="99">
        <v>1</v>
      </c>
      <c r="D205" s="99">
        <v>0</v>
      </c>
      <c r="E205" s="99" t="s">
        <v>0</v>
      </c>
      <c r="F205" s="99" t="s">
        <v>306</v>
      </c>
      <c r="G205" s="99" t="s">
        <v>307</v>
      </c>
      <c r="H205" s="99" t="s">
        <v>317</v>
      </c>
      <c r="I205" s="99" t="s">
        <v>318</v>
      </c>
      <c r="J205" s="99" t="s">
        <v>309</v>
      </c>
      <c r="K205" s="99" t="s">
        <v>150</v>
      </c>
      <c r="L205" s="99" t="s">
        <v>319</v>
      </c>
      <c r="M205" s="99" t="s">
        <v>339</v>
      </c>
      <c r="N205" s="99" t="s">
        <v>340</v>
      </c>
      <c r="O205" s="99" t="s">
        <v>427</v>
      </c>
      <c r="P205" s="99" t="s">
        <v>427</v>
      </c>
      <c r="Q205" s="99" t="s">
        <v>150</v>
      </c>
      <c r="R205" s="95">
        <v>27115941.23</v>
      </c>
      <c r="S205" s="97">
        <v>44349</v>
      </c>
      <c r="T205" s="97">
        <v>49828</v>
      </c>
      <c r="U205" s="98">
        <v>48000000</v>
      </c>
      <c r="V205" s="98">
        <v>48000000</v>
      </c>
      <c r="W205" s="99" t="s">
        <v>150</v>
      </c>
      <c r="X205" s="97" t="s">
        <v>150</v>
      </c>
      <c r="Y205" s="3">
        <v>1773728.7590000001</v>
      </c>
      <c r="Z205" s="3">
        <v>1576484.21</v>
      </c>
      <c r="AA205" s="3">
        <v>1410010.09</v>
      </c>
      <c r="AB205" s="3">
        <v>1235597.52</v>
      </c>
      <c r="AC205" s="3">
        <v>1065154.17</v>
      </c>
      <c r="AD205" s="3">
        <v>894710.82</v>
      </c>
      <c r="AE205" s="3">
        <v>726368.84</v>
      </c>
      <c r="AF205" s="3">
        <v>553824.13</v>
      </c>
      <c r="AG205" s="3">
        <v>383380.78</v>
      </c>
      <c r="AH205" s="3">
        <v>212937.43</v>
      </c>
      <c r="AI205" s="3">
        <v>42727.58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0</v>
      </c>
      <c r="BI205" s="3">
        <v>0</v>
      </c>
      <c r="BJ205" s="3">
        <v>0</v>
      </c>
      <c r="BK205" s="3">
        <v>0</v>
      </c>
      <c r="BL205" s="3">
        <v>0</v>
      </c>
      <c r="BM205" s="3">
        <f t="shared" si="9"/>
        <v>3350212.969</v>
      </c>
      <c r="BN205" s="3">
        <f t="shared" si="10"/>
        <v>6524711.3600000003</v>
      </c>
      <c r="BO205" s="3">
        <f t="shared" si="11"/>
        <v>9874924.3289999999</v>
      </c>
    </row>
    <row r="206" spans="1:67" x14ac:dyDescent="0.3">
      <c r="A206" s="100">
        <v>20853000</v>
      </c>
      <c r="B206" s="99">
        <v>1</v>
      </c>
      <c r="C206" s="99">
        <v>1</v>
      </c>
      <c r="D206" s="99">
        <v>1</v>
      </c>
      <c r="E206" s="99" t="s">
        <v>0</v>
      </c>
      <c r="F206" s="99" t="s">
        <v>306</v>
      </c>
      <c r="G206" s="99" t="s">
        <v>307</v>
      </c>
      <c r="H206" s="99" t="s">
        <v>422</v>
      </c>
      <c r="I206" s="99" t="s">
        <v>291</v>
      </c>
      <c r="J206" s="99" t="s">
        <v>309</v>
      </c>
      <c r="K206" s="99" t="s">
        <v>150</v>
      </c>
      <c r="L206" s="99" t="s">
        <v>310</v>
      </c>
      <c r="M206" s="99" t="s">
        <v>339</v>
      </c>
      <c r="N206" s="99" t="s">
        <v>340</v>
      </c>
      <c r="O206" s="99" t="s">
        <v>423</v>
      </c>
      <c r="P206" s="99" t="s">
        <v>423</v>
      </c>
      <c r="Q206" s="99" t="s">
        <v>150</v>
      </c>
      <c r="R206" s="95">
        <v>169230769.19999999</v>
      </c>
      <c r="S206" s="97">
        <v>44439</v>
      </c>
      <c r="T206" s="97">
        <v>49919</v>
      </c>
      <c r="U206" s="98">
        <v>200000000</v>
      </c>
      <c r="V206" s="98">
        <v>200000000</v>
      </c>
      <c r="W206" s="99" t="s">
        <v>150</v>
      </c>
      <c r="X206" s="97" t="s">
        <v>150</v>
      </c>
      <c r="Y206" s="3">
        <v>5358492.82</v>
      </c>
      <c r="Z206" s="3">
        <v>9868280.25</v>
      </c>
      <c r="AA206" s="3">
        <v>8880897.5199999996</v>
      </c>
      <c r="AB206" s="3">
        <v>7843590.9400000004</v>
      </c>
      <c r="AC206" s="3">
        <v>6831246.2800000003</v>
      </c>
      <c r="AD206" s="3">
        <v>5818901.6200000001</v>
      </c>
      <c r="AE206" s="3">
        <v>4820424.7</v>
      </c>
      <c r="AF206" s="3">
        <v>3794212.3</v>
      </c>
      <c r="AG206" s="3">
        <v>2781867.65</v>
      </c>
      <c r="AH206" s="3">
        <v>1769522.99</v>
      </c>
      <c r="AI206" s="3">
        <v>759951.89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0</v>
      </c>
      <c r="BL206" s="3">
        <v>0</v>
      </c>
      <c r="BM206" s="3">
        <f t="shared" si="9"/>
        <v>15226773.07</v>
      </c>
      <c r="BN206" s="3">
        <f t="shared" si="10"/>
        <v>43300615.890000001</v>
      </c>
      <c r="BO206" s="3">
        <f t="shared" si="11"/>
        <v>58527388.960000001</v>
      </c>
    </row>
    <row r="207" spans="1:67" x14ac:dyDescent="0.3">
      <c r="A207" s="100">
        <v>20854000</v>
      </c>
      <c r="B207" s="99">
        <v>1</v>
      </c>
      <c r="C207" s="99">
        <v>1</v>
      </c>
      <c r="D207" s="99">
        <v>1</v>
      </c>
      <c r="E207" s="99" t="s">
        <v>0</v>
      </c>
      <c r="F207" s="99" t="s">
        <v>306</v>
      </c>
      <c r="G207" s="99" t="s">
        <v>307</v>
      </c>
      <c r="H207" s="99" t="s">
        <v>422</v>
      </c>
      <c r="I207" s="99" t="s">
        <v>291</v>
      </c>
      <c r="J207" s="99" t="s">
        <v>309</v>
      </c>
      <c r="K207" s="99" t="s">
        <v>150</v>
      </c>
      <c r="L207" s="99" t="s">
        <v>310</v>
      </c>
      <c r="M207" s="99" t="s">
        <v>339</v>
      </c>
      <c r="N207" s="99" t="s">
        <v>340</v>
      </c>
      <c r="O207" s="99" t="s">
        <v>428</v>
      </c>
      <c r="P207" s="99" t="s">
        <v>428</v>
      </c>
      <c r="Q207" s="99" t="s">
        <v>150</v>
      </c>
      <c r="R207" s="95">
        <v>250000000</v>
      </c>
      <c r="S207" s="97">
        <v>44389</v>
      </c>
      <c r="T207" s="97">
        <v>51566</v>
      </c>
      <c r="U207" s="98">
        <v>250000000</v>
      </c>
      <c r="V207" s="98">
        <v>250000000</v>
      </c>
      <c r="W207" s="99" t="s">
        <v>150</v>
      </c>
      <c r="X207" s="97" t="s">
        <v>150</v>
      </c>
      <c r="Y207" s="3">
        <v>16362899.300000001</v>
      </c>
      <c r="Z207" s="3">
        <v>16362899.300000001</v>
      </c>
      <c r="AA207" s="3">
        <v>15559053.52</v>
      </c>
      <c r="AB207" s="3">
        <v>14387293.699999999</v>
      </c>
      <c r="AC207" s="3">
        <v>13258817.890000001</v>
      </c>
      <c r="AD207" s="3">
        <v>12130342.07</v>
      </c>
      <c r="AE207" s="3">
        <v>11032783.4</v>
      </c>
      <c r="AF207" s="3">
        <v>9873390.4499999993</v>
      </c>
      <c r="AG207" s="3">
        <v>8744914.6300000008</v>
      </c>
      <c r="AH207" s="3">
        <v>7616438.8200000003</v>
      </c>
      <c r="AI207" s="3">
        <v>6506513.2800000003</v>
      </c>
      <c r="AJ207" s="3">
        <v>5359487.1900000004</v>
      </c>
      <c r="AK207" s="3">
        <v>4231011.37</v>
      </c>
      <c r="AL207" s="3">
        <v>3102535.56</v>
      </c>
      <c r="AM207" s="3">
        <v>1980243.16</v>
      </c>
      <c r="AN207" s="3">
        <v>845583.93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f t="shared" si="9"/>
        <v>32725798.600000001</v>
      </c>
      <c r="BN207" s="3">
        <f t="shared" si="10"/>
        <v>114628408.97</v>
      </c>
      <c r="BO207" s="3">
        <f t="shared" si="11"/>
        <v>147354207.56999999</v>
      </c>
    </row>
    <row r="208" spans="1:67" x14ac:dyDescent="0.3">
      <c r="A208" s="100">
        <v>20855000</v>
      </c>
      <c r="B208" s="99">
        <v>1</v>
      </c>
      <c r="C208" s="99">
        <v>1</v>
      </c>
      <c r="D208" s="99">
        <v>1</v>
      </c>
      <c r="E208" s="99" t="s">
        <v>0</v>
      </c>
      <c r="F208" s="99" t="s">
        <v>306</v>
      </c>
      <c r="G208" s="99" t="s">
        <v>307</v>
      </c>
      <c r="H208" s="99" t="s">
        <v>422</v>
      </c>
      <c r="I208" s="99" t="s">
        <v>291</v>
      </c>
      <c r="J208" s="99" t="s">
        <v>309</v>
      </c>
      <c r="K208" s="99" t="s">
        <v>150</v>
      </c>
      <c r="L208" s="99" t="s">
        <v>310</v>
      </c>
      <c r="M208" s="99" t="s">
        <v>339</v>
      </c>
      <c r="N208" s="99" t="s">
        <v>340</v>
      </c>
      <c r="O208" s="99" t="s">
        <v>429</v>
      </c>
      <c r="P208" s="99" t="s">
        <v>429</v>
      </c>
      <c r="Q208" s="99" t="s">
        <v>150</v>
      </c>
      <c r="R208" s="95">
        <v>34285714.289999999</v>
      </c>
      <c r="S208" s="97">
        <v>44389</v>
      </c>
      <c r="T208" s="97">
        <v>51566</v>
      </c>
      <c r="U208" s="98">
        <v>75000000</v>
      </c>
      <c r="V208" s="98">
        <v>37500000</v>
      </c>
      <c r="W208" s="99" t="s">
        <v>150</v>
      </c>
      <c r="X208" s="97" t="s">
        <v>150</v>
      </c>
      <c r="Y208" s="3">
        <v>2208895.34</v>
      </c>
      <c r="Z208" s="3">
        <v>2068641.92</v>
      </c>
      <c r="AA208" s="3">
        <v>1933768.08</v>
      </c>
      <c r="AB208" s="3">
        <v>1788135.07</v>
      </c>
      <c r="AC208" s="3">
        <v>1647881.65</v>
      </c>
      <c r="AD208" s="3">
        <v>1507628.23</v>
      </c>
      <c r="AE208" s="3">
        <v>1371217.36</v>
      </c>
      <c r="AF208" s="3">
        <v>1227121.3799999999</v>
      </c>
      <c r="AG208" s="3">
        <v>1086867.97</v>
      </c>
      <c r="AH208" s="3">
        <v>946614.54</v>
      </c>
      <c r="AI208" s="3">
        <v>808666.66</v>
      </c>
      <c r="AJ208" s="3">
        <v>666107.69999999995</v>
      </c>
      <c r="AK208" s="3">
        <v>525854.27</v>
      </c>
      <c r="AL208" s="3">
        <v>385600.85</v>
      </c>
      <c r="AM208" s="3">
        <v>246115.94</v>
      </c>
      <c r="AN208" s="3">
        <v>105094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0</v>
      </c>
      <c r="BM208" s="3">
        <f t="shared" si="9"/>
        <v>4277537.26</v>
      </c>
      <c r="BN208" s="3">
        <f t="shared" si="10"/>
        <v>14246673.699999999</v>
      </c>
      <c r="BO208" s="3">
        <f t="shared" si="11"/>
        <v>18524210.960000001</v>
      </c>
    </row>
    <row r="209" spans="1:67" x14ac:dyDescent="0.3">
      <c r="A209" s="100">
        <v>20855001</v>
      </c>
      <c r="B209" s="99">
        <v>1</v>
      </c>
      <c r="C209" s="99">
        <v>1</v>
      </c>
      <c r="D209" s="99">
        <v>1</v>
      </c>
      <c r="E209" s="99" t="s">
        <v>446</v>
      </c>
      <c r="F209" s="99" t="s">
        <v>306</v>
      </c>
      <c r="G209" s="99" t="s">
        <v>307</v>
      </c>
      <c r="H209" s="99" t="s">
        <v>422</v>
      </c>
      <c r="I209" s="99" t="s">
        <v>291</v>
      </c>
      <c r="J209" s="99" t="s">
        <v>309</v>
      </c>
      <c r="K209" s="99" t="s">
        <v>150</v>
      </c>
      <c r="L209" s="99" t="s">
        <v>310</v>
      </c>
      <c r="M209" s="99" t="s">
        <v>339</v>
      </c>
      <c r="N209" s="99" t="s">
        <v>340</v>
      </c>
      <c r="O209" s="99" t="s">
        <v>155</v>
      </c>
      <c r="P209" s="99" t="s">
        <v>155</v>
      </c>
      <c r="Q209" s="99" t="s">
        <v>150</v>
      </c>
      <c r="R209" s="95">
        <v>34285714.289999999</v>
      </c>
      <c r="S209" s="97">
        <v>44389</v>
      </c>
      <c r="T209" s="97">
        <v>51566</v>
      </c>
      <c r="U209" s="98">
        <v>75000000</v>
      </c>
      <c r="V209" s="98">
        <v>37500000</v>
      </c>
      <c r="W209" s="99" t="s">
        <v>150</v>
      </c>
      <c r="X209" s="97" t="s">
        <v>150</v>
      </c>
      <c r="Y209" s="3">
        <v>2208895.34</v>
      </c>
      <c r="Z209" s="3">
        <v>2068641.92</v>
      </c>
      <c r="AA209" s="3">
        <v>1933768.08</v>
      </c>
      <c r="AB209" s="3">
        <v>1788135.07</v>
      </c>
      <c r="AC209" s="3">
        <v>1647881.65</v>
      </c>
      <c r="AD209" s="3">
        <v>1507628.23</v>
      </c>
      <c r="AE209" s="3">
        <v>1371217.36</v>
      </c>
      <c r="AF209" s="3">
        <v>1227121.3799999999</v>
      </c>
      <c r="AG209" s="3">
        <v>1086867.97</v>
      </c>
      <c r="AH209" s="3">
        <v>946614.54</v>
      </c>
      <c r="AI209" s="3">
        <v>808666.66</v>
      </c>
      <c r="AJ209" s="3">
        <v>666107.69999999995</v>
      </c>
      <c r="AK209" s="3">
        <v>525854.27</v>
      </c>
      <c r="AL209" s="3">
        <v>385600.85</v>
      </c>
      <c r="AM209" s="3">
        <v>246115.94</v>
      </c>
      <c r="AN209" s="3">
        <v>105094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3">
        <v>0</v>
      </c>
      <c r="BM209" s="3">
        <f t="shared" si="9"/>
        <v>4277537.26</v>
      </c>
      <c r="BN209" s="3">
        <f t="shared" si="10"/>
        <v>14246673.699999999</v>
      </c>
      <c r="BO209" s="3">
        <f t="shared" si="11"/>
        <v>18524210.960000001</v>
      </c>
    </row>
    <row r="210" spans="1:67" x14ac:dyDescent="0.3">
      <c r="A210" s="100">
        <v>20856000</v>
      </c>
      <c r="B210" s="99">
        <v>1</v>
      </c>
      <c r="C210" s="99">
        <v>0</v>
      </c>
      <c r="D210" s="99">
        <v>0</v>
      </c>
      <c r="E210" s="99" t="s">
        <v>0</v>
      </c>
      <c r="F210" s="99" t="s">
        <v>328</v>
      </c>
      <c r="G210" s="99" t="s">
        <v>328</v>
      </c>
      <c r="H210" s="99" t="s">
        <v>328</v>
      </c>
      <c r="I210" s="99" t="s">
        <v>328</v>
      </c>
      <c r="J210" s="99" t="s">
        <v>309</v>
      </c>
      <c r="K210" s="99" t="s">
        <v>150</v>
      </c>
      <c r="L210" s="99" t="s">
        <v>343</v>
      </c>
      <c r="M210" s="99" t="s">
        <v>339</v>
      </c>
      <c r="N210" s="99" t="s">
        <v>340</v>
      </c>
      <c r="O210" s="99" t="s">
        <v>426</v>
      </c>
      <c r="P210" s="99" t="s">
        <v>426</v>
      </c>
      <c r="Q210" s="99" t="s">
        <v>150</v>
      </c>
      <c r="R210" s="95">
        <v>75000000</v>
      </c>
      <c r="S210" s="97">
        <v>44389</v>
      </c>
      <c r="T210" s="97">
        <v>48041</v>
      </c>
      <c r="U210" s="98">
        <v>100000000</v>
      </c>
      <c r="V210" s="98">
        <v>100000000</v>
      </c>
      <c r="W210" s="99" t="s">
        <v>150</v>
      </c>
      <c r="X210" s="97" t="s">
        <v>150</v>
      </c>
      <c r="Y210" s="3">
        <v>4667340.88</v>
      </c>
      <c r="Z210" s="3">
        <v>3855532.73</v>
      </c>
      <c r="AA210" s="3">
        <v>3052621.09</v>
      </c>
      <c r="AB210" s="3">
        <v>2231916.4</v>
      </c>
      <c r="AC210" s="3">
        <v>1420108.25</v>
      </c>
      <c r="AD210" s="3">
        <v>608300.07999999996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f t="shared" si="9"/>
        <v>8522873.6099999994</v>
      </c>
      <c r="BN210" s="3">
        <f t="shared" si="10"/>
        <v>7312945.8200000003</v>
      </c>
      <c r="BO210" s="3">
        <f t="shared" si="11"/>
        <v>15835819.43</v>
      </c>
    </row>
    <row r="211" spans="1:67" x14ac:dyDescent="0.3">
      <c r="A211" s="100">
        <v>20857000</v>
      </c>
      <c r="B211" s="99">
        <v>1</v>
      </c>
      <c r="C211" s="99">
        <v>1</v>
      </c>
      <c r="D211" s="99">
        <v>1</v>
      </c>
      <c r="E211" s="99" t="s">
        <v>0</v>
      </c>
      <c r="F211" s="99" t="s">
        <v>306</v>
      </c>
      <c r="G211" s="99" t="s">
        <v>307</v>
      </c>
      <c r="H211" s="99" t="s">
        <v>422</v>
      </c>
      <c r="I211" s="99" t="s">
        <v>291</v>
      </c>
      <c r="J211" s="99" t="s">
        <v>309</v>
      </c>
      <c r="K211" s="99" t="s">
        <v>150</v>
      </c>
      <c r="L211" s="99" t="s">
        <v>310</v>
      </c>
      <c r="M211" s="99" t="s">
        <v>339</v>
      </c>
      <c r="N211" s="99" t="s">
        <v>340</v>
      </c>
      <c r="O211" s="99" t="s">
        <v>432</v>
      </c>
      <c r="P211" s="99" t="s">
        <v>432</v>
      </c>
      <c r="Q211" s="99" t="s">
        <v>150</v>
      </c>
      <c r="R211" s="95">
        <v>66346153.859999999</v>
      </c>
      <c r="S211" s="97">
        <v>44628</v>
      </c>
      <c r="T211" s="97">
        <v>50107</v>
      </c>
      <c r="U211" s="98">
        <v>75000000</v>
      </c>
      <c r="V211" s="98">
        <v>75000000</v>
      </c>
      <c r="W211" s="99" t="s">
        <v>150</v>
      </c>
      <c r="X211" s="97" t="s">
        <v>150</v>
      </c>
      <c r="Y211" s="3">
        <v>2007879.36</v>
      </c>
      <c r="Z211" s="3">
        <v>3710707.88</v>
      </c>
      <c r="AA211" s="3">
        <v>3358039.35</v>
      </c>
      <c r="AB211" s="3">
        <v>2986522.14</v>
      </c>
      <c r="AC211" s="3">
        <v>2624429.27</v>
      </c>
      <c r="AD211" s="3">
        <v>2262336.41</v>
      </c>
      <c r="AE211" s="3">
        <v>1905699.73</v>
      </c>
      <c r="AF211" s="3">
        <v>1538150.67</v>
      </c>
      <c r="AG211" s="3">
        <v>1176057.8</v>
      </c>
      <c r="AH211" s="3">
        <v>813964.94</v>
      </c>
      <c r="AI211" s="3">
        <v>453360.12</v>
      </c>
      <c r="AJ211" s="3">
        <v>89779.19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0</v>
      </c>
      <c r="BI211" s="3">
        <v>0</v>
      </c>
      <c r="BJ211" s="3">
        <v>0</v>
      </c>
      <c r="BK211" s="3">
        <v>0</v>
      </c>
      <c r="BL211" s="3">
        <v>0</v>
      </c>
      <c r="BM211" s="3">
        <f t="shared" si="9"/>
        <v>5718587.2400000002</v>
      </c>
      <c r="BN211" s="3">
        <f t="shared" si="10"/>
        <v>17208339.620000001</v>
      </c>
      <c r="BO211" s="3">
        <f t="shared" si="11"/>
        <v>22926926.859999999</v>
      </c>
    </row>
    <row r="212" spans="1:67" x14ac:dyDescent="0.3">
      <c r="A212" s="100">
        <v>20858000</v>
      </c>
      <c r="B212" s="99">
        <v>1</v>
      </c>
      <c r="C212" s="99">
        <v>1</v>
      </c>
      <c r="D212" s="99">
        <v>1</v>
      </c>
      <c r="E212" s="99" t="s">
        <v>0</v>
      </c>
      <c r="F212" s="99" t="s">
        <v>306</v>
      </c>
      <c r="G212" s="99" t="s">
        <v>307</v>
      </c>
      <c r="H212" s="99" t="s">
        <v>422</v>
      </c>
      <c r="I212" s="99" t="s">
        <v>291</v>
      </c>
      <c r="J212" s="99" t="s">
        <v>309</v>
      </c>
      <c r="K212" s="99" t="s">
        <v>150</v>
      </c>
      <c r="L212" s="99" t="s">
        <v>310</v>
      </c>
      <c r="M212" s="99" t="s">
        <v>339</v>
      </c>
      <c r="N212" s="99" t="s">
        <v>340</v>
      </c>
      <c r="O212" s="99" t="s">
        <v>433</v>
      </c>
      <c r="P212" s="99" t="s">
        <v>433</v>
      </c>
      <c r="Q212" s="99" t="s">
        <v>150</v>
      </c>
      <c r="R212" s="95">
        <v>44230769.240000002</v>
      </c>
      <c r="S212" s="97">
        <v>44628</v>
      </c>
      <c r="T212" s="97">
        <v>50107</v>
      </c>
      <c r="U212" s="98">
        <v>50000000</v>
      </c>
      <c r="V212" s="98">
        <v>50000000</v>
      </c>
      <c r="W212" s="99" t="s">
        <v>150</v>
      </c>
      <c r="X212" s="97" t="s">
        <v>150</v>
      </c>
      <c r="Y212" s="3">
        <v>1338586.24</v>
      </c>
      <c r="Z212" s="3">
        <v>2473805.25</v>
      </c>
      <c r="AA212" s="3">
        <v>2238692.89</v>
      </c>
      <c r="AB212" s="3">
        <v>1991014.77</v>
      </c>
      <c r="AC212" s="3">
        <v>1749619.52</v>
      </c>
      <c r="AD212" s="3">
        <v>1508224.27</v>
      </c>
      <c r="AE212" s="3">
        <v>1270466.49</v>
      </c>
      <c r="AF212" s="3">
        <v>1025433.78</v>
      </c>
      <c r="AG212" s="3">
        <v>784038.54</v>
      </c>
      <c r="AH212" s="3">
        <v>542643.29</v>
      </c>
      <c r="AI212" s="3">
        <v>302240.08</v>
      </c>
      <c r="AJ212" s="3">
        <v>59852.800000000003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0</v>
      </c>
      <c r="BL212" s="3">
        <v>0</v>
      </c>
      <c r="BM212" s="3">
        <f t="shared" si="9"/>
        <v>3812391.49</v>
      </c>
      <c r="BN212" s="3">
        <f t="shared" si="10"/>
        <v>11472226.429999998</v>
      </c>
      <c r="BO212" s="3">
        <f t="shared" si="11"/>
        <v>15284617.919999998</v>
      </c>
    </row>
    <row r="213" spans="1:67" x14ac:dyDescent="0.3">
      <c r="A213" s="100">
        <v>20859000</v>
      </c>
      <c r="B213" s="99">
        <v>1</v>
      </c>
      <c r="C213" s="99">
        <v>1</v>
      </c>
      <c r="D213" s="99">
        <v>1</v>
      </c>
      <c r="E213" s="99" t="s">
        <v>0</v>
      </c>
      <c r="F213" s="99" t="s">
        <v>306</v>
      </c>
      <c r="G213" s="99" t="s">
        <v>307</v>
      </c>
      <c r="H213" s="99" t="s">
        <v>422</v>
      </c>
      <c r="I213" s="99" t="s">
        <v>291</v>
      </c>
      <c r="J213" s="99" t="s">
        <v>309</v>
      </c>
      <c r="K213" s="99" t="s">
        <v>150</v>
      </c>
      <c r="L213" s="99" t="s">
        <v>310</v>
      </c>
      <c r="M213" s="99" t="s">
        <v>339</v>
      </c>
      <c r="N213" s="99" t="s">
        <v>340</v>
      </c>
      <c r="O213" s="99" t="s">
        <v>434</v>
      </c>
      <c r="P213" s="99" t="s">
        <v>434</v>
      </c>
      <c r="Q213" s="99" t="s">
        <v>150</v>
      </c>
      <c r="R213" s="95">
        <v>44230769.240000002</v>
      </c>
      <c r="S213" s="97">
        <v>44628</v>
      </c>
      <c r="T213" s="97">
        <v>50107</v>
      </c>
      <c r="U213" s="98">
        <v>50000000</v>
      </c>
      <c r="V213" s="98">
        <v>50000000</v>
      </c>
      <c r="W213" s="99" t="s">
        <v>150</v>
      </c>
      <c r="X213" s="97" t="s">
        <v>150</v>
      </c>
      <c r="Y213" s="3">
        <v>1338586.24</v>
      </c>
      <c r="Z213" s="3">
        <v>2473805.25</v>
      </c>
      <c r="AA213" s="3">
        <v>2238692.89</v>
      </c>
      <c r="AB213" s="3">
        <v>1991014.77</v>
      </c>
      <c r="AC213" s="3">
        <v>1749619.52</v>
      </c>
      <c r="AD213" s="3">
        <v>1508224.27</v>
      </c>
      <c r="AE213" s="3">
        <v>1270466.49</v>
      </c>
      <c r="AF213" s="3">
        <v>1025433.78</v>
      </c>
      <c r="AG213" s="3">
        <v>784038.54</v>
      </c>
      <c r="AH213" s="3">
        <v>542643.29</v>
      </c>
      <c r="AI213" s="3">
        <v>302240.08</v>
      </c>
      <c r="AJ213" s="3">
        <v>59852.800000000003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0</v>
      </c>
      <c r="BJ213" s="3">
        <v>0</v>
      </c>
      <c r="BK213" s="3">
        <v>0</v>
      </c>
      <c r="BL213" s="3">
        <v>0</v>
      </c>
      <c r="BM213" s="3">
        <f t="shared" si="9"/>
        <v>3812391.49</v>
      </c>
      <c r="BN213" s="3">
        <f t="shared" si="10"/>
        <v>11472226.429999998</v>
      </c>
      <c r="BO213" s="3">
        <f t="shared" si="11"/>
        <v>15284617.919999998</v>
      </c>
    </row>
    <row r="214" spans="1:67" x14ac:dyDescent="0.3">
      <c r="A214" s="100">
        <v>20860000</v>
      </c>
      <c r="B214" s="99">
        <v>1</v>
      </c>
      <c r="C214" s="99">
        <v>1</v>
      </c>
      <c r="D214" s="99">
        <v>0</v>
      </c>
      <c r="E214" s="99" t="s">
        <v>0</v>
      </c>
      <c r="F214" s="99" t="s">
        <v>306</v>
      </c>
      <c r="G214" s="99" t="s">
        <v>307</v>
      </c>
      <c r="H214" s="99" t="s">
        <v>317</v>
      </c>
      <c r="I214" s="99" t="s">
        <v>318</v>
      </c>
      <c r="J214" s="99" t="s">
        <v>309</v>
      </c>
      <c r="K214" s="99" t="s">
        <v>150</v>
      </c>
      <c r="L214" s="99" t="s">
        <v>327</v>
      </c>
      <c r="M214" s="99" t="s">
        <v>339</v>
      </c>
      <c r="N214" s="99" t="s">
        <v>340</v>
      </c>
      <c r="O214" s="99" t="s">
        <v>437</v>
      </c>
      <c r="P214" s="99" t="s">
        <v>437</v>
      </c>
      <c r="Q214" s="99" t="s">
        <v>150</v>
      </c>
      <c r="R214" s="95">
        <v>25126065.760000002</v>
      </c>
      <c r="S214" s="97">
        <v>44706</v>
      </c>
      <c r="T214" s="97">
        <v>48359</v>
      </c>
      <c r="U214" s="98">
        <v>49000000</v>
      </c>
      <c r="V214" s="98">
        <v>40966350.619999997</v>
      </c>
      <c r="W214" s="99" t="s">
        <v>150</v>
      </c>
      <c r="X214" s="97" t="s">
        <v>150</v>
      </c>
      <c r="Y214" s="3">
        <v>1523885.97</v>
      </c>
      <c r="Z214" s="3">
        <v>1279984.03</v>
      </c>
      <c r="AA214" s="3">
        <v>1039089.09</v>
      </c>
      <c r="AB214" s="3">
        <v>792180.14</v>
      </c>
      <c r="AC214" s="3">
        <v>548278.18999999994</v>
      </c>
      <c r="AD214" s="3">
        <v>304376.26</v>
      </c>
      <c r="AE214" s="3">
        <v>60808.43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f t="shared" si="9"/>
        <v>2803870</v>
      </c>
      <c r="BN214" s="3">
        <f t="shared" si="10"/>
        <v>2744732.11</v>
      </c>
      <c r="BO214" s="3">
        <f t="shared" si="11"/>
        <v>5548602.1099999994</v>
      </c>
    </row>
    <row r="215" spans="1:67" x14ac:dyDescent="0.3">
      <c r="A215" s="100">
        <v>20860001</v>
      </c>
      <c r="B215" s="99">
        <v>1</v>
      </c>
      <c r="C215" s="99">
        <v>1</v>
      </c>
      <c r="D215" s="99">
        <v>0</v>
      </c>
      <c r="E215" s="99" t="s">
        <v>0</v>
      </c>
      <c r="F215" s="99" t="s">
        <v>306</v>
      </c>
      <c r="G215" s="99" t="s">
        <v>307</v>
      </c>
      <c r="H215" s="99" t="s">
        <v>317</v>
      </c>
      <c r="I215" s="99" t="s">
        <v>318</v>
      </c>
      <c r="J215" s="99" t="s">
        <v>309</v>
      </c>
      <c r="K215" s="99" t="s">
        <v>150</v>
      </c>
      <c r="L215" s="99" t="s">
        <v>327</v>
      </c>
      <c r="M215" s="99" t="s">
        <v>339</v>
      </c>
      <c r="N215" s="99" t="s">
        <v>340</v>
      </c>
      <c r="O215" s="99" t="s">
        <v>460</v>
      </c>
      <c r="P215" s="99" t="s">
        <v>460</v>
      </c>
      <c r="Q215" s="99" t="s">
        <v>150</v>
      </c>
      <c r="R215" s="95">
        <v>14236762.689999999</v>
      </c>
      <c r="S215" s="97">
        <v>44706</v>
      </c>
      <c r="T215" s="97">
        <v>48359</v>
      </c>
      <c r="U215" s="98">
        <v>0</v>
      </c>
      <c r="V215" s="98">
        <v>8033649.3799999999</v>
      </c>
      <c r="W215" s="99" t="s">
        <v>150</v>
      </c>
      <c r="X215" s="97" t="s">
        <v>150</v>
      </c>
      <c r="Y215" s="3">
        <v>727481.39999999991</v>
      </c>
      <c r="Z215" s="3">
        <v>611046.09000000008</v>
      </c>
      <c r="AA215" s="3">
        <v>496046.29</v>
      </c>
      <c r="AB215" s="3">
        <v>378175.49</v>
      </c>
      <c r="AC215" s="3">
        <v>261740.19</v>
      </c>
      <c r="AD215" s="3">
        <v>145304.88</v>
      </c>
      <c r="AE215" s="3">
        <v>29029.08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f t="shared" si="9"/>
        <v>1338527.49</v>
      </c>
      <c r="BN215" s="3">
        <f t="shared" si="10"/>
        <v>1310295.9300000002</v>
      </c>
      <c r="BO215" s="3">
        <f t="shared" si="11"/>
        <v>2648823.42</v>
      </c>
    </row>
    <row r="216" spans="1:67" x14ac:dyDescent="0.3">
      <c r="A216" s="100">
        <v>20861000</v>
      </c>
      <c r="B216" s="99">
        <v>1</v>
      </c>
      <c r="C216" s="99">
        <v>1</v>
      </c>
      <c r="D216" s="99">
        <v>1</v>
      </c>
      <c r="E216" s="99" t="s">
        <v>0</v>
      </c>
      <c r="F216" s="99" t="s">
        <v>306</v>
      </c>
      <c r="G216" s="99" t="s">
        <v>307</v>
      </c>
      <c r="H216" s="99" t="s">
        <v>308</v>
      </c>
      <c r="I216" s="99" t="s">
        <v>291</v>
      </c>
      <c r="J216" s="99" t="s">
        <v>309</v>
      </c>
      <c r="K216" s="99" t="s">
        <v>150</v>
      </c>
      <c r="L216" s="99" t="s">
        <v>310</v>
      </c>
      <c r="M216" s="99" t="s">
        <v>339</v>
      </c>
      <c r="N216" s="99" t="s">
        <v>340</v>
      </c>
      <c r="O216" s="99" t="s">
        <v>440</v>
      </c>
      <c r="P216" s="99" t="s">
        <v>440</v>
      </c>
      <c r="Q216" s="99" t="s">
        <v>150</v>
      </c>
      <c r="R216" s="95">
        <v>230769230.75999999</v>
      </c>
      <c r="S216" s="97">
        <v>44916</v>
      </c>
      <c r="T216" s="97">
        <v>50395</v>
      </c>
      <c r="U216" s="98">
        <v>250000000</v>
      </c>
      <c r="V216" s="98">
        <v>250000000</v>
      </c>
      <c r="W216" s="99" t="s">
        <v>150</v>
      </c>
      <c r="X216" s="97" t="s">
        <v>150</v>
      </c>
      <c r="Y216" s="3">
        <v>14306912.5</v>
      </c>
      <c r="Z216" s="3">
        <v>13089231.940000001</v>
      </c>
      <c r="AA216" s="3">
        <v>11904912.5</v>
      </c>
      <c r="AB216" s="3">
        <v>10653870.83</v>
      </c>
      <c r="AC216" s="3">
        <v>9436190.2799999993</v>
      </c>
      <c r="AD216" s="3">
        <v>8218509.71</v>
      </c>
      <c r="AE216" s="3">
        <v>7020845.8300000001</v>
      </c>
      <c r="AF216" s="3">
        <v>5783148.6100000003</v>
      </c>
      <c r="AG216" s="3">
        <v>4565468.05</v>
      </c>
      <c r="AH216" s="3">
        <v>3347787.49</v>
      </c>
      <c r="AI216" s="3">
        <v>2136779.16</v>
      </c>
      <c r="AJ216" s="3">
        <v>912426.38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f t="shared" si="9"/>
        <v>27396144.440000001</v>
      </c>
      <c r="BN216" s="3">
        <f t="shared" si="10"/>
        <v>63979938.839999996</v>
      </c>
      <c r="BO216" s="3">
        <f t="shared" si="11"/>
        <v>91376083.280000001</v>
      </c>
    </row>
    <row r="217" spans="1:67" x14ac:dyDescent="0.3">
      <c r="A217" s="100">
        <v>20862000</v>
      </c>
      <c r="B217" s="99">
        <v>1</v>
      </c>
      <c r="C217" s="99">
        <v>1</v>
      </c>
      <c r="D217" s="99">
        <v>0</v>
      </c>
      <c r="E217" s="99" t="s">
        <v>0</v>
      </c>
      <c r="F217" s="99" t="s">
        <v>306</v>
      </c>
      <c r="G217" s="99" t="s">
        <v>307</v>
      </c>
      <c r="H217" s="99" t="s">
        <v>317</v>
      </c>
      <c r="I217" s="99" t="s">
        <v>318</v>
      </c>
      <c r="J217" s="99" t="s">
        <v>309</v>
      </c>
      <c r="K217" s="99" t="s">
        <v>150</v>
      </c>
      <c r="L217" s="99" t="s">
        <v>444</v>
      </c>
      <c r="M217" s="99" t="s">
        <v>339</v>
      </c>
      <c r="N217" s="99" t="s">
        <v>340</v>
      </c>
      <c r="O217" s="99" t="s">
        <v>445</v>
      </c>
      <c r="P217" s="99" t="s">
        <v>445</v>
      </c>
      <c r="Q217" s="99" t="s">
        <v>150</v>
      </c>
      <c r="R217" s="95">
        <v>10451547.470000001</v>
      </c>
      <c r="S217" s="97">
        <v>44918</v>
      </c>
      <c r="T217" s="97">
        <v>50397</v>
      </c>
      <c r="U217" s="98">
        <v>26891460</v>
      </c>
      <c r="V217" s="98">
        <v>26891460</v>
      </c>
      <c r="W217" s="99" t="s">
        <v>150</v>
      </c>
      <c r="X217" s="97" t="s">
        <v>150</v>
      </c>
      <c r="Y217" s="3">
        <v>650481.84</v>
      </c>
      <c r="Z217" s="3">
        <v>595118.43999999994</v>
      </c>
      <c r="AA217" s="3">
        <v>541271.87</v>
      </c>
      <c r="AB217" s="3">
        <v>484391.67999999999</v>
      </c>
      <c r="AC217" s="3">
        <v>429028.3</v>
      </c>
      <c r="AD217" s="3">
        <v>373664.92</v>
      </c>
      <c r="AE217" s="3">
        <v>319211.61</v>
      </c>
      <c r="AF217" s="3">
        <v>262938.14</v>
      </c>
      <c r="AG217" s="3">
        <v>207574.76</v>
      </c>
      <c r="AH217" s="3">
        <v>152211.38</v>
      </c>
      <c r="AI217" s="3">
        <v>97151.35</v>
      </c>
      <c r="AJ217" s="3">
        <v>41484.61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0</v>
      </c>
      <c r="BM217" s="3">
        <f t="shared" si="9"/>
        <v>1245600.2799999998</v>
      </c>
      <c r="BN217" s="3">
        <f t="shared" si="10"/>
        <v>2908928.62</v>
      </c>
      <c r="BO217" s="3">
        <f t="shared" si="11"/>
        <v>4154528.9</v>
      </c>
    </row>
    <row r="218" spans="1:67" x14ac:dyDescent="0.3">
      <c r="A218" s="100">
        <v>20863000</v>
      </c>
      <c r="B218" s="99">
        <v>1</v>
      </c>
      <c r="C218" s="99">
        <v>0</v>
      </c>
      <c r="D218" s="99">
        <v>0</v>
      </c>
      <c r="E218" s="99" t="s">
        <v>0</v>
      </c>
      <c r="F218" s="99" t="s">
        <v>328</v>
      </c>
      <c r="G218" s="99" t="s">
        <v>328</v>
      </c>
      <c r="H218" s="99" t="s">
        <v>328</v>
      </c>
      <c r="I218" s="99" t="s">
        <v>328</v>
      </c>
      <c r="J218" s="99" t="s">
        <v>309</v>
      </c>
      <c r="K218" s="99" t="s">
        <v>150</v>
      </c>
      <c r="L218" s="99" t="s">
        <v>343</v>
      </c>
      <c r="M218" s="99" t="s">
        <v>339</v>
      </c>
      <c r="N218" s="99" t="s">
        <v>340</v>
      </c>
      <c r="O218" s="99" t="s">
        <v>288</v>
      </c>
      <c r="P218" s="99" t="s">
        <v>288</v>
      </c>
      <c r="Q218" s="99" t="s">
        <v>150</v>
      </c>
      <c r="R218" s="95">
        <v>70312500</v>
      </c>
      <c r="S218" s="97">
        <v>45070</v>
      </c>
      <c r="T218" s="97">
        <v>48723</v>
      </c>
      <c r="U218" s="98">
        <v>75000000</v>
      </c>
      <c r="V218" s="98">
        <v>75000000</v>
      </c>
      <c r="W218" s="99" t="s">
        <v>150</v>
      </c>
      <c r="X218" s="97" t="s">
        <v>150</v>
      </c>
      <c r="Y218" s="3">
        <v>4287363.4399999995</v>
      </c>
      <c r="Z218" s="3">
        <v>3695835.31</v>
      </c>
      <c r="AA218" s="3">
        <v>3113220.63</v>
      </c>
      <c r="AB218" s="3">
        <v>2512779.06</v>
      </c>
      <c r="AC218" s="3">
        <v>1921250.94</v>
      </c>
      <c r="AD218" s="3">
        <v>1329722.81</v>
      </c>
      <c r="AE218" s="3">
        <v>740625.63</v>
      </c>
      <c r="AF218" s="3">
        <v>146666.56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f t="shared" si="9"/>
        <v>7983198.75</v>
      </c>
      <c r="BN218" s="3">
        <f t="shared" si="10"/>
        <v>9764265.6300000008</v>
      </c>
      <c r="BO218" s="3">
        <f t="shared" si="11"/>
        <v>17747464.380000003</v>
      </c>
    </row>
    <row r="219" spans="1:67" x14ac:dyDescent="0.3">
      <c r="A219" s="100">
        <v>20864000</v>
      </c>
      <c r="B219" s="99">
        <v>1</v>
      </c>
      <c r="C219" s="99">
        <v>1</v>
      </c>
      <c r="D219" s="99">
        <v>0</v>
      </c>
      <c r="E219" s="99" t="s">
        <v>0</v>
      </c>
      <c r="F219" s="99" t="s">
        <v>306</v>
      </c>
      <c r="G219" s="99" t="s">
        <v>307</v>
      </c>
      <c r="H219" s="99" t="s">
        <v>317</v>
      </c>
      <c r="I219" s="99" t="s">
        <v>318</v>
      </c>
      <c r="J219" s="99" t="s">
        <v>309</v>
      </c>
      <c r="K219" s="99" t="s">
        <v>150</v>
      </c>
      <c r="L219" s="99" t="s">
        <v>448</v>
      </c>
      <c r="M219" s="99" t="s">
        <v>339</v>
      </c>
      <c r="N219" s="99" t="s">
        <v>340</v>
      </c>
      <c r="O219" s="99" t="s">
        <v>449</v>
      </c>
      <c r="P219" s="99" t="s">
        <v>449</v>
      </c>
      <c r="Q219" s="99" t="s">
        <v>150</v>
      </c>
      <c r="R219" s="95">
        <v>17692427.5</v>
      </c>
      <c r="S219" s="97">
        <v>45113</v>
      </c>
      <c r="T219" s="97">
        <v>48766</v>
      </c>
      <c r="U219" s="98">
        <v>26467000</v>
      </c>
      <c r="V219" s="98">
        <v>26467000</v>
      </c>
      <c r="W219" s="99" t="s">
        <v>150</v>
      </c>
      <c r="X219" s="97" t="s">
        <v>150</v>
      </c>
      <c r="Y219" s="3">
        <v>1078887.9550000001</v>
      </c>
      <c r="Z219" s="3">
        <v>491988.71</v>
      </c>
      <c r="AA219" s="3">
        <v>902116.76</v>
      </c>
      <c r="AB219" s="3">
        <v>776205.38</v>
      </c>
      <c r="AC219" s="3">
        <v>652673.73</v>
      </c>
      <c r="AD219" s="3">
        <v>529142.07999999996</v>
      </c>
      <c r="AE219" s="3">
        <v>406636.38</v>
      </c>
      <c r="AF219" s="3">
        <v>282078.77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f t="shared" si="9"/>
        <v>1570876.665</v>
      </c>
      <c r="BN219" s="3">
        <f t="shared" si="10"/>
        <v>3548853.1</v>
      </c>
      <c r="BO219" s="3">
        <f t="shared" si="11"/>
        <v>5119729.7650000006</v>
      </c>
    </row>
    <row r="220" spans="1:67" x14ac:dyDescent="0.3">
      <c r="A220" s="100">
        <v>20865000</v>
      </c>
      <c r="B220" s="99">
        <v>1</v>
      </c>
      <c r="C220" s="99">
        <v>1</v>
      </c>
      <c r="D220" s="99">
        <v>1</v>
      </c>
      <c r="E220" s="99" t="s">
        <v>446</v>
      </c>
      <c r="F220" s="99" t="s">
        <v>306</v>
      </c>
      <c r="G220" s="99" t="s">
        <v>307</v>
      </c>
      <c r="H220" s="99" t="s">
        <v>422</v>
      </c>
      <c r="I220" s="99" t="s">
        <v>291</v>
      </c>
      <c r="J220" s="99" t="s">
        <v>309</v>
      </c>
      <c r="K220" s="99" t="s">
        <v>150</v>
      </c>
      <c r="L220" s="99" t="s">
        <v>310</v>
      </c>
      <c r="M220" s="99" t="s">
        <v>339</v>
      </c>
      <c r="N220" s="99" t="s">
        <v>340</v>
      </c>
      <c r="O220" s="99" t="s">
        <v>450</v>
      </c>
      <c r="P220" s="99" t="s">
        <v>450</v>
      </c>
      <c r="Q220" s="99" t="s">
        <v>150</v>
      </c>
      <c r="R220" s="95">
        <v>40293782.810000002</v>
      </c>
      <c r="S220" s="97">
        <v>45135</v>
      </c>
      <c r="T220" s="97">
        <v>52440</v>
      </c>
      <c r="U220" s="98">
        <v>150000000</v>
      </c>
      <c r="V220" s="98">
        <v>150000000</v>
      </c>
      <c r="W220" s="99" t="s">
        <v>150</v>
      </c>
      <c r="X220" s="97" t="s">
        <v>150</v>
      </c>
      <c r="Y220" s="3">
        <v>2592481.8890000004</v>
      </c>
      <c r="Z220" s="3">
        <v>1255438.99</v>
      </c>
      <c r="AA220" s="3">
        <v>2499173.2599999998</v>
      </c>
      <c r="AB220" s="3">
        <v>2334223.4900000002</v>
      </c>
      <c r="AC220" s="3">
        <v>2175993.1</v>
      </c>
      <c r="AD220" s="3">
        <v>2017762.7</v>
      </c>
      <c r="AE220" s="3">
        <v>1864517.64</v>
      </c>
      <c r="AF220" s="3">
        <v>1701301.91</v>
      </c>
      <c r="AG220" s="3">
        <v>1543071.51</v>
      </c>
      <c r="AH220" s="3">
        <v>1384841.11</v>
      </c>
      <c r="AI220" s="3">
        <v>1229862.03</v>
      </c>
      <c r="AJ220" s="3">
        <v>1068380.32</v>
      </c>
      <c r="AK220" s="3">
        <v>910149.91</v>
      </c>
      <c r="AL220" s="3">
        <v>751919.52</v>
      </c>
      <c r="AM220" s="3">
        <v>595206.40000000002</v>
      </c>
      <c r="AN220" s="3">
        <v>435458.72</v>
      </c>
      <c r="AO220" s="3">
        <v>277228.33</v>
      </c>
      <c r="AP220" s="3">
        <v>118997.93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f t="shared" si="9"/>
        <v>3847920.8790000007</v>
      </c>
      <c r="BN220" s="3">
        <f t="shared" si="10"/>
        <v>20908087.879999992</v>
      </c>
      <c r="BO220" s="3">
        <f t="shared" si="11"/>
        <v>24756008.758999992</v>
      </c>
    </row>
    <row r="221" spans="1:67" x14ac:dyDescent="0.3">
      <c r="A221" s="100">
        <v>20866000</v>
      </c>
      <c r="B221" s="99">
        <v>1</v>
      </c>
      <c r="C221" s="99">
        <v>1</v>
      </c>
      <c r="D221" s="99">
        <v>1</v>
      </c>
      <c r="E221" s="99" t="s">
        <v>446</v>
      </c>
      <c r="F221" s="99" t="s">
        <v>306</v>
      </c>
      <c r="G221" s="99" t="s">
        <v>307</v>
      </c>
      <c r="H221" s="99" t="s">
        <v>422</v>
      </c>
      <c r="I221" s="99" t="s">
        <v>291</v>
      </c>
      <c r="J221" s="99" t="s">
        <v>309</v>
      </c>
      <c r="K221" s="99" t="s">
        <v>150</v>
      </c>
      <c r="L221" s="99" t="s">
        <v>310</v>
      </c>
      <c r="M221" s="99" t="s">
        <v>339</v>
      </c>
      <c r="N221" s="99" t="s">
        <v>340</v>
      </c>
      <c r="O221" s="99" t="s">
        <v>451</v>
      </c>
      <c r="P221" s="99" t="s">
        <v>451</v>
      </c>
      <c r="Q221" s="99" t="s">
        <v>150</v>
      </c>
      <c r="R221" s="95">
        <v>15519529.869999999</v>
      </c>
      <c r="S221" s="97">
        <v>45135</v>
      </c>
      <c r="T221" s="97">
        <v>50614</v>
      </c>
      <c r="U221" s="98">
        <v>20204813.629999999</v>
      </c>
      <c r="V221" s="98">
        <v>20204813.629999999</v>
      </c>
      <c r="W221" s="99" t="s">
        <v>150</v>
      </c>
      <c r="X221" s="97" t="s">
        <v>150</v>
      </c>
      <c r="Y221" s="3">
        <v>979202.46299999999</v>
      </c>
      <c r="Z221" s="3">
        <v>463396.48</v>
      </c>
      <c r="AA221" s="3">
        <v>876034.18</v>
      </c>
      <c r="AB221" s="3">
        <v>792438.02</v>
      </c>
      <c r="AC221" s="3">
        <v>711179.46</v>
      </c>
      <c r="AD221" s="3">
        <v>629920.89</v>
      </c>
      <c r="AE221" s="3">
        <v>550109.39</v>
      </c>
      <c r="AF221" s="3">
        <v>467403.75</v>
      </c>
      <c r="AG221" s="3">
        <v>386145.18</v>
      </c>
      <c r="AH221" s="3">
        <v>304886.61</v>
      </c>
      <c r="AI221" s="3">
        <v>224184.61</v>
      </c>
      <c r="AJ221" s="3">
        <v>142369.47</v>
      </c>
      <c r="AK221" s="3">
        <v>61110.91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f t="shared" si="9"/>
        <v>1442598.943</v>
      </c>
      <c r="BN221" s="3">
        <f t="shared" si="10"/>
        <v>5145782.4700000007</v>
      </c>
      <c r="BO221" s="3">
        <f t="shared" si="11"/>
        <v>6588381.4130000006</v>
      </c>
    </row>
    <row r="222" spans="1:67" x14ac:dyDescent="0.3">
      <c r="A222" s="100">
        <v>20867000</v>
      </c>
      <c r="B222" s="99">
        <v>1</v>
      </c>
      <c r="C222" s="99">
        <v>1</v>
      </c>
      <c r="D222" s="99">
        <v>1</v>
      </c>
      <c r="E222" s="99" t="s">
        <v>446</v>
      </c>
      <c r="F222" s="99" t="s">
        <v>306</v>
      </c>
      <c r="G222" s="99" t="s">
        <v>307</v>
      </c>
      <c r="H222" s="99" t="s">
        <v>422</v>
      </c>
      <c r="I222" s="99" t="s">
        <v>291</v>
      </c>
      <c r="J222" s="99" t="s">
        <v>309</v>
      </c>
      <c r="K222" s="99" t="s">
        <v>150</v>
      </c>
      <c r="L222" s="99" t="s">
        <v>310</v>
      </c>
      <c r="M222" s="99" t="s">
        <v>339</v>
      </c>
      <c r="N222" s="99" t="s">
        <v>340</v>
      </c>
      <c r="O222" s="99" t="s">
        <v>156</v>
      </c>
      <c r="P222" s="99" t="s">
        <v>156</v>
      </c>
      <c r="Q222" s="99" t="s">
        <v>150</v>
      </c>
      <c r="R222" s="95">
        <v>27155984.48</v>
      </c>
      <c r="S222" s="97">
        <v>45145</v>
      </c>
      <c r="T222" s="97">
        <v>52451</v>
      </c>
      <c r="U222" s="98">
        <v>117515240</v>
      </c>
      <c r="V222" s="98">
        <v>117515240</v>
      </c>
      <c r="W222" s="99" t="s">
        <v>150</v>
      </c>
      <c r="X222" s="97" t="s">
        <v>150</v>
      </c>
      <c r="Y222" s="3">
        <v>1672638.92</v>
      </c>
      <c r="Z222" s="3">
        <v>829445.6</v>
      </c>
      <c r="AA222" s="3">
        <v>1677221.49</v>
      </c>
      <c r="AB222" s="3">
        <v>1644990.73</v>
      </c>
      <c r="AC222" s="3">
        <v>1533481.47</v>
      </c>
      <c r="AD222" s="3">
        <v>1421972.21</v>
      </c>
      <c r="AE222" s="3">
        <v>1313976.25</v>
      </c>
      <c r="AF222" s="3">
        <v>1198953.69</v>
      </c>
      <c r="AG222" s="3">
        <v>1087444.43</v>
      </c>
      <c r="AH222" s="3">
        <v>975935.16</v>
      </c>
      <c r="AI222" s="3">
        <v>866717.19</v>
      </c>
      <c r="AJ222" s="3">
        <v>752916.65</v>
      </c>
      <c r="AK222" s="3">
        <v>641407.39</v>
      </c>
      <c r="AL222" s="3">
        <v>529898.12</v>
      </c>
      <c r="AM222" s="3">
        <v>419458.13</v>
      </c>
      <c r="AN222" s="3">
        <v>306879.61</v>
      </c>
      <c r="AO222" s="3">
        <v>195370.34</v>
      </c>
      <c r="AP222" s="3">
        <v>83861.08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f t="shared" si="9"/>
        <v>2502084.52</v>
      </c>
      <c r="BN222" s="3">
        <f t="shared" si="10"/>
        <v>14650483.939999999</v>
      </c>
      <c r="BO222" s="3">
        <f t="shared" si="11"/>
        <v>17152568.460000001</v>
      </c>
    </row>
    <row r="223" spans="1:67" x14ac:dyDescent="0.3">
      <c r="A223" s="100">
        <v>20868000</v>
      </c>
      <c r="B223" s="99">
        <v>1</v>
      </c>
      <c r="C223" s="99">
        <v>1</v>
      </c>
      <c r="D223" s="99">
        <v>1</v>
      </c>
      <c r="E223" s="99" t="s">
        <v>446</v>
      </c>
      <c r="F223" s="99" t="s">
        <v>306</v>
      </c>
      <c r="G223" s="99" t="s">
        <v>307</v>
      </c>
      <c r="H223" s="99" t="s">
        <v>422</v>
      </c>
      <c r="I223" s="99" t="s">
        <v>291</v>
      </c>
      <c r="J223" s="99" t="s">
        <v>309</v>
      </c>
      <c r="K223" s="99" t="s">
        <v>150</v>
      </c>
      <c r="L223" s="99" t="s">
        <v>310</v>
      </c>
      <c r="M223" s="99" t="s">
        <v>339</v>
      </c>
      <c r="N223" s="99" t="s">
        <v>340</v>
      </c>
      <c r="O223" s="99" t="s">
        <v>157</v>
      </c>
      <c r="P223" s="99" t="s">
        <v>157</v>
      </c>
      <c r="Q223" s="99" t="s">
        <v>150</v>
      </c>
      <c r="R223" s="95">
        <v>17147680</v>
      </c>
      <c r="S223" s="97">
        <v>45184</v>
      </c>
      <c r="T223" s="97">
        <v>50663</v>
      </c>
      <c r="U223" s="98">
        <v>200000000</v>
      </c>
      <c r="V223" s="98">
        <v>200000000</v>
      </c>
      <c r="W223" s="99" t="s">
        <v>150</v>
      </c>
      <c r="X223" s="97" t="s">
        <v>150</v>
      </c>
      <c r="Y223" s="3">
        <v>718888.67</v>
      </c>
      <c r="Z223" s="3">
        <v>1426056.33</v>
      </c>
      <c r="AA223" s="3">
        <v>1429963.33</v>
      </c>
      <c r="AB223" s="3">
        <v>1323916.0900000001</v>
      </c>
      <c r="AC223" s="3">
        <v>1188101.2</v>
      </c>
      <c r="AD223" s="3">
        <v>1052286.3</v>
      </c>
      <c r="AE223" s="3">
        <v>919076.09</v>
      </c>
      <c r="AF223" s="3">
        <v>780656.53</v>
      </c>
      <c r="AG223" s="3">
        <v>644841.64</v>
      </c>
      <c r="AH223" s="3">
        <v>509026.76</v>
      </c>
      <c r="AI223" s="3">
        <v>374328.16</v>
      </c>
      <c r="AJ223" s="3">
        <v>237396.98</v>
      </c>
      <c r="AK223" s="3">
        <v>101582.09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0</v>
      </c>
      <c r="BI223" s="3">
        <v>0</v>
      </c>
      <c r="BJ223" s="3">
        <v>0</v>
      </c>
      <c r="BK223" s="3">
        <v>0</v>
      </c>
      <c r="BL223" s="3">
        <v>0</v>
      </c>
      <c r="BM223" s="3">
        <f t="shared" si="9"/>
        <v>2144945</v>
      </c>
      <c r="BN223" s="3">
        <f t="shared" si="10"/>
        <v>8561175.1699999999</v>
      </c>
      <c r="BO223" s="3">
        <f t="shared" si="11"/>
        <v>10706120.17</v>
      </c>
    </row>
    <row r="224" spans="1:67" x14ac:dyDescent="0.3">
      <c r="A224" s="100">
        <v>20869000</v>
      </c>
      <c r="B224" s="99">
        <v>1</v>
      </c>
      <c r="C224" s="99">
        <v>1</v>
      </c>
      <c r="D224" s="99">
        <v>0</v>
      </c>
      <c r="E224" s="99" t="s">
        <v>0</v>
      </c>
      <c r="F224" s="99" t="s">
        <v>306</v>
      </c>
      <c r="G224" s="99" t="s">
        <v>307</v>
      </c>
      <c r="H224" s="99" t="s">
        <v>317</v>
      </c>
      <c r="I224" s="99" t="s">
        <v>318</v>
      </c>
      <c r="J224" s="99" t="s">
        <v>309</v>
      </c>
      <c r="K224" s="99" t="s">
        <v>150</v>
      </c>
      <c r="L224" s="99" t="s">
        <v>455</v>
      </c>
      <c r="M224" s="99" t="s">
        <v>339</v>
      </c>
      <c r="N224" s="99" t="s">
        <v>340</v>
      </c>
      <c r="O224" s="99" t="s">
        <v>158</v>
      </c>
      <c r="P224" s="99" t="s">
        <v>158</v>
      </c>
      <c r="Q224" s="99" t="s">
        <v>150</v>
      </c>
      <c r="R224" s="95">
        <v>21981203.84</v>
      </c>
      <c r="S224" s="97">
        <v>45198</v>
      </c>
      <c r="T224" s="97">
        <v>50677</v>
      </c>
      <c r="U224" s="98">
        <v>30000000</v>
      </c>
      <c r="V224" s="98">
        <v>30000000</v>
      </c>
      <c r="W224" s="99" t="s">
        <v>150</v>
      </c>
      <c r="X224" s="97" t="s">
        <v>150</v>
      </c>
      <c r="Y224" s="3">
        <v>698424.91</v>
      </c>
      <c r="Z224" s="3">
        <v>1385462.46</v>
      </c>
      <c r="AA224" s="3">
        <v>1298489.4099999999</v>
      </c>
      <c r="AB224" s="3">
        <v>1174383.6599999999</v>
      </c>
      <c r="AC224" s="3">
        <v>1053908.67</v>
      </c>
      <c r="AD224" s="3">
        <v>933433.67</v>
      </c>
      <c r="AE224" s="3">
        <v>815269.16</v>
      </c>
      <c r="AF224" s="3">
        <v>692483.68</v>
      </c>
      <c r="AG224" s="3">
        <v>572008.68999999994</v>
      </c>
      <c r="AH224" s="3">
        <v>451533.69</v>
      </c>
      <c r="AI224" s="3">
        <v>332048.89</v>
      </c>
      <c r="AJ224" s="3">
        <v>210583.69</v>
      </c>
      <c r="AK224" s="3">
        <v>90108.7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0</v>
      </c>
      <c r="BI224" s="3">
        <v>0</v>
      </c>
      <c r="BJ224" s="3">
        <v>0</v>
      </c>
      <c r="BK224" s="3">
        <v>0</v>
      </c>
      <c r="BL224" s="3">
        <v>0</v>
      </c>
      <c r="BM224" s="3">
        <f t="shared" si="9"/>
        <v>2083887.37</v>
      </c>
      <c r="BN224" s="3">
        <f t="shared" si="10"/>
        <v>7624251.9100000001</v>
      </c>
      <c r="BO224" s="3">
        <f t="shared" si="11"/>
        <v>9708139.2800000012</v>
      </c>
    </row>
    <row r="225" spans="1:67" x14ac:dyDescent="0.3">
      <c r="A225" s="100">
        <v>20870000</v>
      </c>
      <c r="B225" s="99">
        <v>1</v>
      </c>
      <c r="C225" s="99">
        <v>1</v>
      </c>
      <c r="D225" s="99">
        <v>1</v>
      </c>
      <c r="E225" s="99" t="s">
        <v>446</v>
      </c>
      <c r="F225" s="99" t="s">
        <v>306</v>
      </c>
      <c r="G225" s="99" t="s">
        <v>307</v>
      </c>
      <c r="H225" s="99" t="s">
        <v>422</v>
      </c>
      <c r="I225" s="99" t="s">
        <v>291</v>
      </c>
      <c r="J225" s="99" t="s">
        <v>309</v>
      </c>
      <c r="K225" s="99" t="s">
        <v>150</v>
      </c>
      <c r="L225" s="99" t="s">
        <v>310</v>
      </c>
      <c r="M225" s="99" t="s">
        <v>339</v>
      </c>
      <c r="N225" s="99" t="s">
        <v>340</v>
      </c>
      <c r="O225" s="99" t="s">
        <v>159</v>
      </c>
      <c r="P225" s="99" t="s">
        <v>159</v>
      </c>
      <c r="Q225" s="99" t="s">
        <v>150</v>
      </c>
      <c r="R225" s="95">
        <v>62500000</v>
      </c>
      <c r="S225" s="97">
        <v>45273</v>
      </c>
      <c r="T225" s="97">
        <v>47829</v>
      </c>
      <c r="U225" s="98">
        <v>75000000</v>
      </c>
      <c r="V225" s="98">
        <v>75000000</v>
      </c>
      <c r="W225" s="99" t="s">
        <v>150</v>
      </c>
      <c r="X225" s="97" t="s">
        <v>150</v>
      </c>
      <c r="Y225" s="3">
        <v>3618259.91</v>
      </c>
      <c r="Z225" s="3">
        <v>2856411.13</v>
      </c>
      <c r="AA225" s="3">
        <v>2100824.11</v>
      </c>
      <c r="AB225" s="3">
        <v>1332713.56</v>
      </c>
      <c r="AC225" s="3">
        <v>570864.77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f t="shared" si="9"/>
        <v>6474671.04</v>
      </c>
      <c r="BN225" s="3">
        <f t="shared" si="10"/>
        <v>4004402.44</v>
      </c>
      <c r="BO225" s="3">
        <f t="shared" si="11"/>
        <v>10479073.48</v>
      </c>
    </row>
    <row r="226" spans="1:67" x14ac:dyDescent="0.3">
      <c r="A226" s="100">
        <v>20871000</v>
      </c>
      <c r="B226" s="99">
        <v>1</v>
      </c>
      <c r="C226" s="99">
        <v>1</v>
      </c>
      <c r="D226" s="99">
        <v>1</v>
      </c>
      <c r="E226" s="99" t="s">
        <v>446</v>
      </c>
      <c r="F226" s="99" t="s">
        <v>306</v>
      </c>
      <c r="G226" s="99" t="s">
        <v>307</v>
      </c>
      <c r="H226" s="99" t="s">
        <v>422</v>
      </c>
      <c r="I226" s="99" t="s">
        <v>291</v>
      </c>
      <c r="J226" s="99" t="s">
        <v>309</v>
      </c>
      <c r="K226" s="99" t="s">
        <v>150</v>
      </c>
      <c r="L226" s="99" t="s">
        <v>310</v>
      </c>
      <c r="M226" s="99" t="s">
        <v>339</v>
      </c>
      <c r="N226" s="99" t="s">
        <v>340</v>
      </c>
      <c r="O226" s="99" t="s">
        <v>160</v>
      </c>
      <c r="P226" s="99" t="s">
        <v>160</v>
      </c>
      <c r="Q226" s="99" t="s">
        <v>150</v>
      </c>
      <c r="R226" s="95">
        <v>50000000</v>
      </c>
      <c r="S226" s="97">
        <v>45352</v>
      </c>
      <c r="T226" s="97">
        <v>52657</v>
      </c>
      <c r="U226" s="98">
        <v>50000000</v>
      </c>
      <c r="V226" s="98">
        <v>50000000</v>
      </c>
      <c r="W226" s="99" t="s">
        <v>150</v>
      </c>
      <c r="X226" s="97" t="s">
        <v>150</v>
      </c>
      <c r="Y226" s="3">
        <v>1600237.78</v>
      </c>
      <c r="Z226" s="3">
        <v>3174384.7199999997</v>
      </c>
      <c r="AA226" s="3">
        <v>3183081.67</v>
      </c>
      <c r="AB226" s="3">
        <v>3174384.72</v>
      </c>
      <c r="AC226" s="3">
        <v>3119204.1</v>
      </c>
      <c r="AD226" s="3">
        <v>2900281.03</v>
      </c>
      <c r="AE226" s="3">
        <v>2688855.3</v>
      </c>
      <c r="AF226" s="3">
        <v>2462434.86</v>
      </c>
      <c r="AG226" s="3">
        <v>2243511.77</v>
      </c>
      <c r="AH226" s="3">
        <v>2024588.68</v>
      </c>
      <c r="AI226" s="3">
        <v>1810763.81</v>
      </c>
      <c r="AJ226" s="3">
        <v>1586742.52</v>
      </c>
      <c r="AK226" s="3">
        <v>1367819.44</v>
      </c>
      <c r="AL226" s="3">
        <v>1148896.3500000001</v>
      </c>
      <c r="AM226" s="3">
        <v>932672.31</v>
      </c>
      <c r="AN226" s="3">
        <v>711050.18</v>
      </c>
      <c r="AO226" s="3">
        <v>492127.1</v>
      </c>
      <c r="AP226" s="3">
        <v>273204.02</v>
      </c>
      <c r="AQ226" s="3">
        <v>54580.82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f t="shared" si="9"/>
        <v>4774622.5</v>
      </c>
      <c r="BN226" s="3">
        <f t="shared" si="10"/>
        <v>30174198.68</v>
      </c>
      <c r="BO226" s="3">
        <f t="shared" si="11"/>
        <v>34948821.18</v>
      </c>
    </row>
    <row r="227" spans="1:67" x14ac:dyDescent="0.3">
      <c r="A227" s="100">
        <v>20873000</v>
      </c>
      <c r="B227" s="99">
        <v>1</v>
      </c>
      <c r="C227" s="99">
        <v>1</v>
      </c>
      <c r="D227" s="99">
        <v>0</v>
      </c>
      <c r="E227" s="99" t="s">
        <v>0</v>
      </c>
      <c r="F227" s="99" t="s">
        <v>306</v>
      </c>
      <c r="G227" s="99" t="s">
        <v>307</v>
      </c>
      <c r="H227" s="99" t="s">
        <v>317</v>
      </c>
      <c r="I227" s="99" t="s">
        <v>318</v>
      </c>
      <c r="J227" s="99" t="s">
        <v>309</v>
      </c>
      <c r="K227" s="99" t="s">
        <v>150</v>
      </c>
      <c r="L227" s="99" t="s">
        <v>319</v>
      </c>
      <c r="M227" s="99" t="s">
        <v>339</v>
      </c>
      <c r="N227" s="99" t="s">
        <v>340</v>
      </c>
      <c r="O227" s="99" t="s">
        <v>161</v>
      </c>
      <c r="P227" s="99" t="s">
        <v>161</v>
      </c>
      <c r="Q227" s="99" t="s">
        <v>150</v>
      </c>
      <c r="R227" s="95">
        <v>24501315.170000002</v>
      </c>
      <c r="S227" s="97">
        <v>45405</v>
      </c>
      <c r="T227" s="97">
        <v>50883</v>
      </c>
      <c r="U227" s="98">
        <v>50000000</v>
      </c>
      <c r="V227" s="98">
        <v>50000000</v>
      </c>
      <c r="W227" s="99" t="s">
        <v>150</v>
      </c>
      <c r="X227" s="97" t="s">
        <v>150</v>
      </c>
      <c r="Y227" s="3">
        <v>763219.85</v>
      </c>
      <c r="Z227" s="3">
        <v>1522269.1</v>
      </c>
      <c r="AA227" s="3">
        <v>1526439.7</v>
      </c>
      <c r="AB227" s="3">
        <v>1418383.23</v>
      </c>
      <c r="AC227" s="3">
        <v>1279995.1299999999</v>
      </c>
      <c r="AD227" s="3">
        <v>1141607.03</v>
      </c>
      <c r="AE227" s="3">
        <v>1006062.53</v>
      </c>
      <c r="AF227" s="3">
        <v>864830.84</v>
      </c>
      <c r="AG227" s="3">
        <v>726442.73</v>
      </c>
      <c r="AH227" s="3">
        <v>588054.64</v>
      </c>
      <c r="AI227" s="3">
        <v>450993.55</v>
      </c>
      <c r="AJ227" s="3">
        <v>311278.44</v>
      </c>
      <c r="AK227" s="3">
        <v>172890.34</v>
      </c>
      <c r="AL227" s="3">
        <v>34502.239999999998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f t="shared" si="9"/>
        <v>2285488.9500000002</v>
      </c>
      <c r="BN227" s="3">
        <f t="shared" si="10"/>
        <v>9521480.4000000004</v>
      </c>
      <c r="BO227" s="3">
        <f t="shared" si="11"/>
        <v>11806969.350000001</v>
      </c>
    </row>
    <row r="228" spans="1:67" x14ac:dyDescent="0.3">
      <c r="A228" s="100">
        <v>20874000</v>
      </c>
      <c r="B228" s="99">
        <v>1</v>
      </c>
      <c r="C228" s="99">
        <v>1</v>
      </c>
      <c r="D228" s="99">
        <v>1</v>
      </c>
      <c r="E228" s="99" t="s">
        <v>446</v>
      </c>
      <c r="F228" s="99" t="s">
        <v>306</v>
      </c>
      <c r="G228" s="99" t="s">
        <v>307</v>
      </c>
      <c r="H228" s="99" t="s">
        <v>422</v>
      </c>
      <c r="I228" s="99" t="s">
        <v>291</v>
      </c>
      <c r="J228" s="99" t="s">
        <v>309</v>
      </c>
      <c r="K228" s="99" t="s">
        <v>150</v>
      </c>
      <c r="L228" s="99" t="s">
        <v>310</v>
      </c>
      <c r="M228" s="99" t="s">
        <v>339</v>
      </c>
      <c r="N228" s="99" t="s">
        <v>340</v>
      </c>
      <c r="O228" s="99" t="s">
        <v>162</v>
      </c>
      <c r="P228" s="99" t="s">
        <v>162</v>
      </c>
      <c r="Q228" s="99" t="s">
        <v>150</v>
      </c>
      <c r="R228" s="95">
        <v>250000000</v>
      </c>
      <c r="S228" s="97">
        <v>45502</v>
      </c>
      <c r="T228" s="97">
        <v>52807</v>
      </c>
      <c r="U228" s="98">
        <v>250000000</v>
      </c>
      <c r="V228" s="98">
        <v>250000000</v>
      </c>
      <c r="W228" s="99" t="s">
        <v>150</v>
      </c>
      <c r="X228" s="97" t="s">
        <v>150</v>
      </c>
      <c r="Y228" s="3">
        <v>15512250</v>
      </c>
      <c r="Z228" s="3">
        <v>7692376.0300000003</v>
      </c>
      <c r="AA228" s="3">
        <v>14889331.470000001</v>
      </c>
      <c r="AB228" s="3">
        <v>13962846.4</v>
      </c>
      <c r="AC228" s="3">
        <v>13076432.109999999</v>
      </c>
      <c r="AD228" s="3">
        <v>12190017.83</v>
      </c>
      <c r="AE228" s="3">
        <v>11333960.199999999</v>
      </c>
      <c r="AF228" s="3">
        <v>10417189.26</v>
      </c>
      <c r="AG228" s="3">
        <v>9530774.9800000004</v>
      </c>
      <c r="AH228" s="3">
        <v>8644360.6799999997</v>
      </c>
      <c r="AI228" s="3">
        <v>7778588.9199999999</v>
      </c>
      <c r="AJ228" s="3">
        <v>6871532.1100000003</v>
      </c>
      <c r="AK228" s="3">
        <v>5985117.8300000001</v>
      </c>
      <c r="AL228" s="3">
        <v>5098703.55</v>
      </c>
      <c r="AM228" s="3">
        <v>4223217.66</v>
      </c>
      <c r="AN228" s="3">
        <v>3325874.98</v>
      </c>
      <c r="AO228" s="3">
        <v>2439460.69</v>
      </c>
      <c r="AP228" s="3">
        <v>1553046.41</v>
      </c>
      <c r="AQ228" s="3">
        <v>667846.38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f t="shared" si="9"/>
        <v>23204626.030000001</v>
      </c>
      <c r="BN228" s="3">
        <f t="shared" si="10"/>
        <v>131988301.45999999</v>
      </c>
      <c r="BO228" s="3">
        <f t="shared" si="11"/>
        <v>155192927.49000001</v>
      </c>
    </row>
    <row r="229" spans="1:67" x14ac:dyDescent="0.3">
      <c r="A229" s="100">
        <v>20875000</v>
      </c>
      <c r="B229" s="99">
        <v>1</v>
      </c>
      <c r="C229" s="99">
        <v>1</v>
      </c>
      <c r="D229" s="99">
        <v>1</v>
      </c>
      <c r="E229" s="99" t="s">
        <v>446</v>
      </c>
      <c r="F229" s="99" t="s">
        <v>306</v>
      </c>
      <c r="G229" s="99" t="s">
        <v>307</v>
      </c>
      <c r="H229" s="99" t="s">
        <v>422</v>
      </c>
      <c r="I229" s="99" t="s">
        <v>291</v>
      </c>
      <c r="J229" s="99" t="s">
        <v>309</v>
      </c>
      <c r="K229" s="99" t="s">
        <v>150</v>
      </c>
      <c r="L229" s="99" t="s">
        <v>310</v>
      </c>
      <c r="M229" s="99" t="s">
        <v>339</v>
      </c>
      <c r="N229" s="99" t="s">
        <v>340</v>
      </c>
      <c r="O229" s="99" t="s">
        <v>463</v>
      </c>
      <c r="P229" s="99" t="s">
        <v>463</v>
      </c>
      <c r="Q229" s="99" t="s">
        <v>150</v>
      </c>
      <c r="R229" s="95">
        <v>15000000</v>
      </c>
      <c r="S229" s="97">
        <v>45503</v>
      </c>
      <c r="T229" s="97">
        <v>50981</v>
      </c>
      <c r="U229" s="98">
        <v>218670660</v>
      </c>
      <c r="V229" s="98">
        <v>218670660</v>
      </c>
      <c r="W229" s="99" t="s">
        <v>150</v>
      </c>
      <c r="X229" s="97" t="s">
        <v>150</v>
      </c>
      <c r="Y229" s="3">
        <v>1032670.534</v>
      </c>
      <c r="Z229" s="3">
        <v>455139.58</v>
      </c>
      <c r="AA229" s="3">
        <v>920337.5</v>
      </c>
      <c r="AB229" s="3">
        <v>917822.91</v>
      </c>
      <c r="AC229" s="3">
        <v>852443.75</v>
      </c>
      <c r="AD229" s="3">
        <v>765032.04</v>
      </c>
      <c r="AE229" s="3">
        <v>679416.47</v>
      </c>
      <c r="AF229" s="3">
        <v>590208.64</v>
      </c>
      <c r="AG229" s="3">
        <v>502796.93</v>
      </c>
      <c r="AH229" s="3">
        <v>415385.22</v>
      </c>
      <c r="AI229" s="3">
        <v>328811.71000000002</v>
      </c>
      <c r="AJ229" s="3">
        <v>240561.81</v>
      </c>
      <c r="AK229" s="3">
        <v>153150.1</v>
      </c>
      <c r="AL229" s="3">
        <v>65738.399999999994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f t="shared" si="9"/>
        <v>1487810.1140000001</v>
      </c>
      <c r="BN229" s="3">
        <f t="shared" si="10"/>
        <v>6431705.4799999986</v>
      </c>
      <c r="BO229" s="3">
        <f t="shared" si="11"/>
        <v>7919515.5939999986</v>
      </c>
    </row>
    <row r="230" spans="1:67" x14ac:dyDescent="0.3">
      <c r="A230" s="100">
        <v>20876000</v>
      </c>
      <c r="B230" s="99">
        <v>1</v>
      </c>
      <c r="C230" s="99">
        <v>1</v>
      </c>
      <c r="D230" s="99">
        <v>0</v>
      </c>
      <c r="E230" s="99" t="s">
        <v>0</v>
      </c>
      <c r="F230" s="99" t="s">
        <v>306</v>
      </c>
      <c r="G230" s="99" t="s">
        <v>307</v>
      </c>
      <c r="H230" s="99" t="s">
        <v>317</v>
      </c>
      <c r="I230" s="99" t="s">
        <v>318</v>
      </c>
      <c r="J230" s="99" t="s">
        <v>309</v>
      </c>
      <c r="K230" s="99" t="s">
        <v>150</v>
      </c>
      <c r="L230" s="99" t="s">
        <v>321</v>
      </c>
      <c r="M230" s="99" t="s">
        <v>339</v>
      </c>
      <c r="N230" s="99" t="s">
        <v>340</v>
      </c>
      <c r="O230" s="99" t="s">
        <v>464</v>
      </c>
      <c r="P230" s="99" t="s">
        <v>464</v>
      </c>
      <c r="Q230" s="99" t="s">
        <v>150</v>
      </c>
      <c r="R230" s="95">
        <v>25922167.260000002</v>
      </c>
      <c r="S230" s="97">
        <v>45504</v>
      </c>
      <c r="T230" s="97">
        <v>50982</v>
      </c>
      <c r="U230" s="98">
        <v>50000000</v>
      </c>
      <c r="V230" s="98">
        <v>50000000</v>
      </c>
      <c r="W230" s="99" t="s">
        <v>150</v>
      </c>
      <c r="X230" s="97" t="s">
        <v>150</v>
      </c>
      <c r="Y230" s="3">
        <v>1637352.611</v>
      </c>
      <c r="Z230" s="3">
        <v>808116.72</v>
      </c>
      <c r="AA230" s="3">
        <v>1634092.38</v>
      </c>
      <c r="AB230" s="3">
        <v>1592895.07</v>
      </c>
      <c r="AC230" s="3">
        <v>1444747.1</v>
      </c>
      <c r="AD230" s="3">
        <v>1296599.1299999999</v>
      </c>
      <c r="AE230" s="3">
        <v>1151495.3</v>
      </c>
      <c r="AF230" s="3">
        <v>1000303.2</v>
      </c>
      <c r="AG230" s="3">
        <v>852155.23</v>
      </c>
      <c r="AH230" s="3">
        <v>704007.27</v>
      </c>
      <c r="AI230" s="3">
        <v>557279.89</v>
      </c>
      <c r="AJ230" s="3">
        <v>407711.32</v>
      </c>
      <c r="AK230" s="3">
        <v>259563.36</v>
      </c>
      <c r="AL230" s="3">
        <v>111415.39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f t="shared" si="9"/>
        <v>2445469.3310000002</v>
      </c>
      <c r="BN230" s="3">
        <f t="shared" si="10"/>
        <v>11012264.640000001</v>
      </c>
      <c r="BO230" s="3">
        <f t="shared" si="11"/>
        <v>13457733.971000001</v>
      </c>
    </row>
    <row r="231" spans="1:67" x14ac:dyDescent="0.3">
      <c r="A231" s="100">
        <v>20877000</v>
      </c>
      <c r="B231" s="99">
        <v>1</v>
      </c>
      <c r="C231" s="99">
        <v>1</v>
      </c>
      <c r="D231" s="99">
        <v>0</v>
      </c>
      <c r="E231" s="99" t="s">
        <v>0</v>
      </c>
      <c r="F231" s="99" t="s">
        <v>306</v>
      </c>
      <c r="G231" s="99" t="s">
        <v>307</v>
      </c>
      <c r="H231" s="99" t="s">
        <v>317</v>
      </c>
      <c r="I231" s="99" t="s">
        <v>318</v>
      </c>
      <c r="J231" s="99" t="s">
        <v>309</v>
      </c>
      <c r="K231" s="99" t="s">
        <v>150</v>
      </c>
      <c r="L231" s="99" t="s">
        <v>327</v>
      </c>
      <c r="M231" s="99" t="s">
        <v>339</v>
      </c>
      <c r="N231" s="99" t="s">
        <v>340</v>
      </c>
      <c r="O231" s="99" t="s">
        <v>163</v>
      </c>
      <c r="P231" s="99" t="s">
        <v>163</v>
      </c>
      <c r="Q231" s="99" t="s">
        <v>150</v>
      </c>
      <c r="R231" s="95">
        <v>38218981.049999997</v>
      </c>
      <c r="S231" s="97">
        <v>45512</v>
      </c>
      <c r="T231" s="97">
        <v>49164</v>
      </c>
      <c r="U231" s="98">
        <v>49000000</v>
      </c>
      <c r="V231" s="98">
        <v>49000000</v>
      </c>
      <c r="W231" s="99" t="s">
        <v>150</v>
      </c>
      <c r="X231" s="97" t="s">
        <v>150</v>
      </c>
      <c r="Y231" s="3">
        <v>2268169.3619999997</v>
      </c>
      <c r="Z231" s="3">
        <v>1021538.1</v>
      </c>
      <c r="AA231" s="3">
        <v>1859462.71</v>
      </c>
      <c r="AB231" s="3">
        <v>1579903.67</v>
      </c>
      <c r="AC231" s="3">
        <v>1305235.97</v>
      </c>
      <c r="AD231" s="3">
        <v>1030568.27</v>
      </c>
      <c r="AE231" s="3">
        <v>757781.85</v>
      </c>
      <c r="AF231" s="3">
        <v>481232.86</v>
      </c>
      <c r="AG231" s="3">
        <v>206565.16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f t="shared" si="9"/>
        <v>3289707.4619999998</v>
      </c>
      <c r="BN231" s="3">
        <f t="shared" si="10"/>
        <v>7220750.4899999993</v>
      </c>
      <c r="BO231" s="3">
        <f t="shared" si="11"/>
        <v>10510457.952</v>
      </c>
    </row>
    <row r="232" spans="1:67" x14ac:dyDescent="0.3">
      <c r="A232" s="100">
        <v>20878000</v>
      </c>
      <c r="B232" s="99">
        <v>1</v>
      </c>
      <c r="C232" s="99">
        <v>1</v>
      </c>
      <c r="D232" s="99">
        <v>0</v>
      </c>
      <c r="E232" s="99" t="s">
        <v>0</v>
      </c>
      <c r="F232" s="99" t="s">
        <v>306</v>
      </c>
      <c r="G232" s="99" t="s">
        <v>307</v>
      </c>
      <c r="H232" s="99" t="s">
        <v>317</v>
      </c>
      <c r="I232" s="99" t="s">
        <v>336</v>
      </c>
      <c r="J232" s="99" t="s">
        <v>309</v>
      </c>
      <c r="K232" s="99" t="s">
        <v>150</v>
      </c>
      <c r="L232" s="99" t="s">
        <v>469</v>
      </c>
      <c r="M232" s="99" t="s">
        <v>339</v>
      </c>
      <c r="N232" s="99" t="s">
        <v>340</v>
      </c>
      <c r="O232" s="99" t="s">
        <v>164</v>
      </c>
      <c r="P232" s="99" t="s">
        <v>164</v>
      </c>
      <c r="Q232" s="99" t="s">
        <v>150</v>
      </c>
      <c r="R232" s="95">
        <v>2877582.97</v>
      </c>
      <c r="S232" s="97">
        <v>45505</v>
      </c>
      <c r="T232" s="97">
        <v>50983</v>
      </c>
      <c r="U232" s="98">
        <v>41000000</v>
      </c>
      <c r="V232" s="98">
        <v>41000000</v>
      </c>
      <c r="W232" s="99" t="s">
        <v>150</v>
      </c>
      <c r="X232" s="97" t="s">
        <v>150</v>
      </c>
      <c r="Y232" s="3">
        <v>201489.073</v>
      </c>
      <c r="Z232" s="3">
        <v>89440.23</v>
      </c>
      <c r="AA232" s="3">
        <v>180857.05</v>
      </c>
      <c r="AB232" s="3">
        <v>176297.44</v>
      </c>
      <c r="AC232" s="3">
        <v>159900.81</v>
      </c>
      <c r="AD232" s="3">
        <v>143504.18</v>
      </c>
      <c r="AE232" s="3">
        <v>127444.47</v>
      </c>
      <c r="AF232" s="3">
        <v>110710.93</v>
      </c>
      <c r="AG232" s="3">
        <v>94314.3</v>
      </c>
      <c r="AH232" s="3">
        <v>77917.67</v>
      </c>
      <c r="AI232" s="3">
        <v>61678.27</v>
      </c>
      <c r="AJ232" s="3">
        <v>45124.41</v>
      </c>
      <c r="AK232" s="3">
        <v>28727.78</v>
      </c>
      <c r="AL232" s="3">
        <v>12331.15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f t="shared" si="9"/>
        <v>290929.30300000001</v>
      </c>
      <c r="BN232" s="3">
        <f t="shared" si="10"/>
        <v>1218808.4599999997</v>
      </c>
      <c r="BO232" s="3">
        <f t="shared" si="11"/>
        <v>1509737.7629999998</v>
      </c>
    </row>
    <row r="233" spans="1:67" x14ac:dyDescent="0.3">
      <c r="A233" s="100">
        <v>20879000</v>
      </c>
      <c r="B233" s="99">
        <v>1</v>
      </c>
      <c r="C233" s="99">
        <v>1</v>
      </c>
      <c r="D233" s="99">
        <v>0</v>
      </c>
      <c r="E233" s="99" t="s">
        <v>0</v>
      </c>
      <c r="F233" s="99" t="s">
        <v>306</v>
      </c>
      <c r="G233" s="99" t="s">
        <v>307</v>
      </c>
      <c r="H233" s="99" t="s">
        <v>317</v>
      </c>
      <c r="I233" s="99" t="s">
        <v>336</v>
      </c>
      <c r="J233" s="99" t="s">
        <v>309</v>
      </c>
      <c r="K233" s="99" t="s">
        <v>150</v>
      </c>
      <c r="L233" s="99" t="s">
        <v>471</v>
      </c>
      <c r="M233" s="99" t="s">
        <v>339</v>
      </c>
      <c r="N233" s="99" t="s">
        <v>340</v>
      </c>
      <c r="O233" s="99" t="s">
        <v>472</v>
      </c>
      <c r="P233" s="99" t="s">
        <v>472</v>
      </c>
      <c r="Q233" s="99" t="s">
        <v>150</v>
      </c>
      <c r="R233" s="95">
        <v>13276910.75</v>
      </c>
      <c r="S233" s="97">
        <v>45509</v>
      </c>
      <c r="T233" s="97">
        <v>50987</v>
      </c>
      <c r="U233" s="98">
        <v>50000000</v>
      </c>
      <c r="V233" s="98">
        <v>50000000</v>
      </c>
      <c r="W233" s="99" t="s">
        <v>150</v>
      </c>
      <c r="X233" s="97" t="s">
        <v>150</v>
      </c>
      <c r="Y233" s="3">
        <v>820567.772</v>
      </c>
      <c r="Z233" s="3">
        <v>416507.57</v>
      </c>
      <c r="AA233" s="3">
        <v>842219.73</v>
      </c>
      <c r="AB233" s="3">
        <v>839918.58</v>
      </c>
      <c r="AC233" s="3">
        <v>819093.2</v>
      </c>
      <c r="AD233" s="3">
        <v>735101.34</v>
      </c>
      <c r="AE233" s="3">
        <v>652835.35</v>
      </c>
      <c r="AF233" s="3">
        <v>567117.63</v>
      </c>
      <c r="AG233" s="3">
        <v>483125.77</v>
      </c>
      <c r="AH233" s="3">
        <v>399133.91</v>
      </c>
      <c r="AI233" s="3">
        <v>315947.45</v>
      </c>
      <c r="AJ233" s="3">
        <v>231150.19</v>
      </c>
      <c r="AK233" s="3">
        <v>147158.32999999999</v>
      </c>
      <c r="AL233" s="3">
        <v>63166.48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f t="shared" si="9"/>
        <v>1237075.3419999999</v>
      </c>
      <c r="BN233" s="3">
        <f t="shared" si="10"/>
        <v>6095967.9600000009</v>
      </c>
      <c r="BO233" s="3">
        <f t="shared" si="11"/>
        <v>7333043.3020000011</v>
      </c>
    </row>
    <row r="234" spans="1:67" x14ac:dyDescent="0.3">
      <c r="A234" s="100">
        <v>20880000</v>
      </c>
      <c r="B234" s="99">
        <v>1</v>
      </c>
      <c r="C234" s="99">
        <v>1</v>
      </c>
      <c r="D234" s="99">
        <v>0</v>
      </c>
      <c r="E234" s="99" t="s">
        <v>0</v>
      </c>
      <c r="F234" s="99" t="s">
        <v>306</v>
      </c>
      <c r="G234" s="99" t="s">
        <v>307</v>
      </c>
      <c r="H234" s="99" t="s">
        <v>317</v>
      </c>
      <c r="I234" s="99" t="s">
        <v>318</v>
      </c>
      <c r="J234" s="99" t="s">
        <v>309</v>
      </c>
      <c r="K234" s="99" t="s">
        <v>150</v>
      </c>
      <c r="L234" s="99" t="s">
        <v>465</v>
      </c>
      <c r="M234" s="99" t="s">
        <v>339</v>
      </c>
      <c r="N234" s="99" t="s">
        <v>340</v>
      </c>
      <c r="O234" s="99" t="s">
        <v>466</v>
      </c>
      <c r="P234" s="99" t="s">
        <v>466</v>
      </c>
      <c r="Q234" s="99" t="s">
        <v>150</v>
      </c>
      <c r="R234" s="95">
        <v>8600000</v>
      </c>
      <c r="S234" s="97">
        <v>45502</v>
      </c>
      <c r="T234" s="97">
        <v>50980</v>
      </c>
      <c r="U234" s="98">
        <v>43417880</v>
      </c>
      <c r="V234" s="98">
        <v>43417880</v>
      </c>
      <c r="W234" s="99" t="s">
        <v>150</v>
      </c>
      <c r="X234" s="97" t="s">
        <v>150</v>
      </c>
      <c r="Y234" s="3">
        <v>194161.57799999998</v>
      </c>
      <c r="Z234" s="3">
        <v>86477.78</v>
      </c>
      <c r="AA234" s="3">
        <v>174866.67</v>
      </c>
      <c r="AB234" s="3">
        <v>163046.85999999999</v>
      </c>
      <c r="AC234" s="3">
        <v>147882.6</v>
      </c>
      <c r="AD234" s="3">
        <v>132718.35999999999</v>
      </c>
      <c r="AE234" s="3">
        <v>117865.71</v>
      </c>
      <c r="AF234" s="3">
        <v>102389.85</v>
      </c>
      <c r="AG234" s="3">
        <v>87225.61</v>
      </c>
      <c r="AH234" s="3">
        <v>72061.350000000006</v>
      </c>
      <c r="AI234" s="3">
        <v>57042.51</v>
      </c>
      <c r="AJ234" s="3">
        <v>41732.85</v>
      </c>
      <c r="AK234" s="3">
        <v>26568.6</v>
      </c>
      <c r="AL234" s="3">
        <v>11404.35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0</v>
      </c>
      <c r="BM234" s="3">
        <f t="shared" si="9"/>
        <v>280639.35800000001</v>
      </c>
      <c r="BN234" s="3">
        <f t="shared" si="10"/>
        <v>1134805.32</v>
      </c>
      <c r="BO234" s="3">
        <f t="shared" si="11"/>
        <v>1415444.6780000001</v>
      </c>
    </row>
    <row r="235" spans="1:67" x14ac:dyDescent="0.3">
      <c r="A235" s="100">
        <v>20881000</v>
      </c>
      <c r="B235" s="99">
        <v>1</v>
      </c>
      <c r="C235" s="99">
        <v>1</v>
      </c>
      <c r="D235" s="99">
        <v>0</v>
      </c>
      <c r="E235" s="99" t="s">
        <v>0</v>
      </c>
      <c r="F235" s="99" t="s">
        <v>306</v>
      </c>
      <c r="G235" s="99" t="s">
        <v>307</v>
      </c>
      <c r="H235" s="99" t="s">
        <v>317</v>
      </c>
      <c r="I235" s="99" t="s">
        <v>318</v>
      </c>
      <c r="J235" s="99" t="s">
        <v>309</v>
      </c>
      <c r="K235" s="99" t="s">
        <v>150</v>
      </c>
      <c r="L235" s="99" t="s">
        <v>478</v>
      </c>
      <c r="M235" s="99" t="s">
        <v>339</v>
      </c>
      <c r="N235" s="99" t="s">
        <v>340</v>
      </c>
      <c r="O235" s="99" t="s">
        <v>479</v>
      </c>
      <c r="P235" s="99" t="s">
        <v>479</v>
      </c>
      <c r="Q235" s="99" t="s">
        <v>150</v>
      </c>
      <c r="R235" s="95">
        <v>14000000</v>
      </c>
      <c r="S235" s="97">
        <v>45558</v>
      </c>
      <c r="T235" s="97">
        <v>51036</v>
      </c>
      <c r="U235" s="98">
        <v>35000000</v>
      </c>
      <c r="V235" s="98">
        <v>35000000</v>
      </c>
      <c r="W235" s="99" t="s">
        <v>150</v>
      </c>
      <c r="X235" s="97" t="s">
        <v>150</v>
      </c>
      <c r="Y235" s="3">
        <v>143315.277</v>
      </c>
      <c r="Z235" s="3">
        <v>283888.89</v>
      </c>
      <c r="AA235" s="3">
        <v>284666.67</v>
      </c>
      <c r="AB235" s="3">
        <v>265323.67</v>
      </c>
      <c r="AC235" s="3">
        <v>240637.68</v>
      </c>
      <c r="AD235" s="3">
        <v>215951.69</v>
      </c>
      <c r="AE235" s="3">
        <v>191806.76</v>
      </c>
      <c r="AF235" s="3">
        <v>166579.71</v>
      </c>
      <c r="AG235" s="3">
        <v>141893.72</v>
      </c>
      <c r="AH235" s="3">
        <v>117207.73</v>
      </c>
      <c r="AI235" s="3">
        <v>92792.28</v>
      </c>
      <c r="AJ235" s="3">
        <v>67835.75</v>
      </c>
      <c r="AK235" s="3">
        <v>43149.760000000002</v>
      </c>
      <c r="AL235" s="3">
        <v>18463.77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>
        <f t="shared" si="9"/>
        <v>427204.16700000002</v>
      </c>
      <c r="BN235" s="3">
        <f t="shared" si="10"/>
        <v>1846309.19</v>
      </c>
      <c r="BO235" s="3">
        <f t="shared" si="11"/>
        <v>2273513.3569999998</v>
      </c>
    </row>
    <row r="236" spans="1:67" x14ac:dyDescent="0.3">
      <c r="A236" s="100">
        <v>20883000</v>
      </c>
      <c r="B236" s="99">
        <v>1</v>
      </c>
      <c r="C236" s="99">
        <v>1</v>
      </c>
      <c r="D236" s="99">
        <v>1</v>
      </c>
      <c r="E236" s="99" t="s">
        <v>0</v>
      </c>
      <c r="F236" s="99" t="s">
        <v>306</v>
      </c>
      <c r="G236" s="99" t="s">
        <v>307</v>
      </c>
      <c r="H236" s="99" t="s">
        <v>422</v>
      </c>
      <c r="I236" s="99" t="s">
        <v>291</v>
      </c>
      <c r="J236" s="99" t="s">
        <v>309</v>
      </c>
      <c r="K236" s="99" t="s">
        <v>150</v>
      </c>
      <c r="L236" s="99" t="s">
        <v>310</v>
      </c>
      <c r="M236" s="99" t="s">
        <v>339</v>
      </c>
      <c r="N236" s="99" t="s">
        <v>340</v>
      </c>
      <c r="O236" s="99" t="s">
        <v>1983</v>
      </c>
      <c r="P236" s="99" t="s">
        <v>1983</v>
      </c>
      <c r="Q236" s="99" t="s">
        <v>150</v>
      </c>
      <c r="R236" s="95">
        <v>250000000</v>
      </c>
      <c r="S236" s="97">
        <v>45876</v>
      </c>
      <c r="T236" s="97">
        <v>53181</v>
      </c>
      <c r="U236" s="98">
        <v>250000000</v>
      </c>
      <c r="V236" s="98">
        <v>250000000</v>
      </c>
      <c r="W236" s="99" t="s">
        <v>150</v>
      </c>
      <c r="X236" s="97" t="s">
        <v>150</v>
      </c>
      <c r="Y236" s="3">
        <v>15184506.949999999</v>
      </c>
      <c r="Z236" s="3">
        <v>7529851.3899999997</v>
      </c>
      <c r="AA236" s="3">
        <v>15226108.34</v>
      </c>
      <c r="AB236" s="3">
        <v>15184506.949999999</v>
      </c>
      <c r="AC236" s="3">
        <v>15184506.949999999</v>
      </c>
      <c r="AD236" s="3">
        <v>15184506.949999999</v>
      </c>
      <c r="AE236" s="3">
        <v>14439985.539999999</v>
      </c>
      <c r="AF236" s="3">
        <v>13354045.84</v>
      </c>
      <c r="AG236" s="3">
        <v>12306838.460000001</v>
      </c>
      <c r="AH236" s="3">
        <v>11259631.08</v>
      </c>
      <c r="AI236" s="3">
        <v>10239679.789999999</v>
      </c>
      <c r="AJ236" s="3">
        <v>9165216.3300000001</v>
      </c>
      <c r="AK236" s="3">
        <v>8118008.96</v>
      </c>
      <c r="AL236" s="3">
        <v>7070801.5800000001</v>
      </c>
      <c r="AM236" s="3">
        <v>6039374.04</v>
      </c>
      <c r="AN236" s="3">
        <v>4976386.83</v>
      </c>
      <c r="AO236" s="3">
        <v>3929179.45</v>
      </c>
      <c r="AP236" s="3">
        <v>2881972.08</v>
      </c>
      <c r="AQ236" s="3">
        <v>1839068.29</v>
      </c>
      <c r="AR236" s="3">
        <v>787557.32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f t="shared" si="9"/>
        <v>22714358.34</v>
      </c>
      <c r="BN236" s="3">
        <f t="shared" si="10"/>
        <v>167187374.78</v>
      </c>
      <c r="BO236" s="3">
        <f t="shared" si="11"/>
        <v>189901733.12</v>
      </c>
    </row>
    <row r="237" spans="1:67" x14ac:dyDescent="0.3">
      <c r="A237" s="100">
        <v>20884000</v>
      </c>
      <c r="B237" s="99">
        <v>1</v>
      </c>
      <c r="C237" s="99">
        <v>1</v>
      </c>
      <c r="D237" s="99">
        <v>0</v>
      </c>
      <c r="E237" s="99" t="s">
        <v>0</v>
      </c>
      <c r="F237" s="99" t="s">
        <v>306</v>
      </c>
      <c r="G237" s="99" t="s">
        <v>307</v>
      </c>
      <c r="H237" s="99" t="s">
        <v>317</v>
      </c>
      <c r="I237" s="99" t="s">
        <v>336</v>
      </c>
      <c r="J237" s="99" t="s">
        <v>309</v>
      </c>
      <c r="K237" s="99" t="s">
        <v>150</v>
      </c>
      <c r="L237" s="99" t="s">
        <v>2417</v>
      </c>
      <c r="M237" s="99" t="s">
        <v>339</v>
      </c>
      <c r="N237" s="99" t="s">
        <v>340</v>
      </c>
      <c r="O237" s="99" t="s">
        <v>2418</v>
      </c>
      <c r="P237" s="99" t="s">
        <v>2418</v>
      </c>
      <c r="Q237" s="99" t="s">
        <v>150</v>
      </c>
      <c r="R237" s="95">
        <v>0</v>
      </c>
      <c r="S237" s="97">
        <v>45971</v>
      </c>
      <c r="T237" s="97">
        <v>51450</v>
      </c>
      <c r="U237" s="98">
        <v>32800000</v>
      </c>
      <c r="V237" s="98">
        <v>32800000</v>
      </c>
      <c r="W237" s="99" t="s">
        <v>150</v>
      </c>
      <c r="X237" s="97" t="s">
        <v>150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f t="shared" si="9"/>
        <v>0</v>
      </c>
      <c r="BN237" s="3">
        <f t="shared" si="10"/>
        <v>0</v>
      </c>
      <c r="BO237" s="3">
        <f t="shared" si="11"/>
        <v>0</v>
      </c>
    </row>
    <row r="238" spans="1:67" x14ac:dyDescent="0.3">
      <c r="A238" s="100">
        <v>20960000</v>
      </c>
      <c r="B238" s="99">
        <v>1</v>
      </c>
      <c r="C238" s="99">
        <v>1</v>
      </c>
      <c r="D238" s="99">
        <v>1</v>
      </c>
      <c r="E238" s="99" t="s">
        <v>141</v>
      </c>
      <c r="F238" s="99" t="s">
        <v>306</v>
      </c>
      <c r="G238" s="99" t="s">
        <v>307</v>
      </c>
      <c r="H238" s="99" t="s">
        <v>308</v>
      </c>
      <c r="I238" s="99" t="s">
        <v>291</v>
      </c>
      <c r="J238" s="99" t="s">
        <v>309</v>
      </c>
      <c r="K238" s="99" t="s">
        <v>165</v>
      </c>
      <c r="L238" s="99" t="s">
        <v>310</v>
      </c>
      <c r="M238" s="99" t="s">
        <v>339</v>
      </c>
      <c r="N238" s="99" t="s">
        <v>386</v>
      </c>
      <c r="O238" s="99" t="s">
        <v>166</v>
      </c>
      <c r="P238" s="99" t="s">
        <v>166</v>
      </c>
      <c r="Q238" s="99" t="s">
        <v>165</v>
      </c>
      <c r="R238" s="95">
        <v>852683914.26800001</v>
      </c>
      <c r="S238" s="97">
        <v>43535</v>
      </c>
      <c r="T238" s="97">
        <v>47514</v>
      </c>
      <c r="U238" s="98">
        <v>4336316950</v>
      </c>
      <c r="V238" s="98">
        <v>1445415170.5</v>
      </c>
      <c r="W238" s="99" t="s">
        <v>165</v>
      </c>
      <c r="X238" s="97" t="s">
        <v>165</v>
      </c>
      <c r="Y238" s="3">
        <v>18012163.528000001</v>
      </c>
      <c r="Z238" s="3">
        <v>13394703.922</v>
      </c>
      <c r="AA238" s="3">
        <v>11227163.674000001</v>
      </c>
      <c r="AB238" s="3">
        <v>3682816.6230000001</v>
      </c>
      <c r="AC238" s="3">
        <v>193054.731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f t="shared" si="9"/>
        <v>31406867.450000003</v>
      </c>
      <c r="BN238" s="3">
        <f t="shared" si="10"/>
        <v>15103035.028000001</v>
      </c>
      <c r="BO238" s="3">
        <f t="shared" si="11"/>
        <v>46509902.478</v>
      </c>
    </row>
    <row r="239" spans="1:67" x14ac:dyDescent="0.3">
      <c r="A239" s="100">
        <v>20980000</v>
      </c>
      <c r="B239" s="99">
        <v>1</v>
      </c>
      <c r="C239" s="99">
        <v>1</v>
      </c>
      <c r="D239" s="99">
        <v>1</v>
      </c>
      <c r="E239" s="99" t="s">
        <v>141</v>
      </c>
      <c r="F239" s="99" t="s">
        <v>306</v>
      </c>
      <c r="G239" s="99" t="s">
        <v>307</v>
      </c>
      <c r="H239" s="99" t="s">
        <v>308</v>
      </c>
      <c r="I239" s="99" t="s">
        <v>291</v>
      </c>
      <c r="J239" s="99" t="s">
        <v>309</v>
      </c>
      <c r="K239" s="99" t="s">
        <v>165</v>
      </c>
      <c r="L239" s="99" t="s">
        <v>310</v>
      </c>
      <c r="M239" s="99" t="s">
        <v>339</v>
      </c>
      <c r="N239" s="99" t="s">
        <v>386</v>
      </c>
      <c r="O239" s="99" t="s">
        <v>167</v>
      </c>
      <c r="P239" s="99" t="s">
        <v>167</v>
      </c>
      <c r="Q239" s="99" t="s">
        <v>165</v>
      </c>
      <c r="R239" s="95">
        <v>5693839083.3520002</v>
      </c>
      <c r="S239" s="97">
        <v>44104</v>
      </c>
      <c r="T239" s="97">
        <v>48564</v>
      </c>
      <c r="U239" s="98">
        <v>6593773550</v>
      </c>
      <c r="V239" s="98">
        <v>6593773550</v>
      </c>
      <c r="W239" s="99" t="s">
        <v>165</v>
      </c>
      <c r="X239" s="97" t="s">
        <v>165</v>
      </c>
      <c r="Y239" s="3">
        <v>246792668.162</v>
      </c>
      <c r="Z239" s="3">
        <v>227512143.03100002</v>
      </c>
      <c r="AA239" s="3">
        <v>273164766.75999999</v>
      </c>
      <c r="AB239" s="3">
        <v>237522686.40799999</v>
      </c>
      <c r="AC239" s="3">
        <v>202984518.10299999</v>
      </c>
      <c r="AD239" s="3">
        <v>60589260.115999997</v>
      </c>
      <c r="AE239" s="3">
        <v>33296889.862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f t="shared" si="9"/>
        <v>474304811.19300002</v>
      </c>
      <c r="BN239" s="3">
        <f t="shared" si="10"/>
        <v>807558121.24899983</v>
      </c>
      <c r="BO239" s="3">
        <f t="shared" si="11"/>
        <v>1281862932.4419999</v>
      </c>
    </row>
    <row r="240" spans="1:67" x14ac:dyDescent="0.3">
      <c r="A240" s="100">
        <v>20990000</v>
      </c>
      <c r="B240" s="99">
        <v>1</v>
      </c>
      <c r="C240" s="99">
        <v>1</v>
      </c>
      <c r="D240" s="99">
        <v>1</v>
      </c>
      <c r="E240" s="99" t="s">
        <v>141</v>
      </c>
      <c r="F240" s="99" t="s">
        <v>306</v>
      </c>
      <c r="G240" s="99" t="s">
        <v>307</v>
      </c>
      <c r="H240" s="99" t="s">
        <v>308</v>
      </c>
      <c r="I240" s="99" t="s">
        <v>291</v>
      </c>
      <c r="J240" s="99" t="s">
        <v>309</v>
      </c>
      <c r="K240" s="99" t="s">
        <v>165</v>
      </c>
      <c r="L240" s="99" t="s">
        <v>310</v>
      </c>
      <c r="M240" s="99" t="s">
        <v>339</v>
      </c>
      <c r="N240" s="99" t="s">
        <v>386</v>
      </c>
      <c r="O240" s="99" t="s">
        <v>461</v>
      </c>
      <c r="P240" s="99" t="s">
        <v>461</v>
      </c>
      <c r="Q240" s="99" t="s">
        <v>165</v>
      </c>
      <c r="R240" s="95">
        <v>3359937880</v>
      </c>
      <c r="S240" s="97">
        <v>45447</v>
      </c>
      <c r="T240" s="97">
        <v>49156</v>
      </c>
      <c r="U240" s="98">
        <v>4000000000</v>
      </c>
      <c r="V240" s="98">
        <v>4000000000</v>
      </c>
      <c r="W240" s="99" t="s">
        <v>165</v>
      </c>
      <c r="X240" s="97" t="s">
        <v>165</v>
      </c>
      <c r="Y240" s="3">
        <v>123846582.09599999</v>
      </c>
      <c r="Z240" s="3">
        <v>122500423.58899999</v>
      </c>
      <c r="AA240" s="3">
        <v>164231337.132</v>
      </c>
      <c r="AB240" s="3">
        <v>150236889.94800001</v>
      </c>
      <c r="AC240" s="3">
        <v>122939787.06200001</v>
      </c>
      <c r="AD240" s="3">
        <v>95642684.175999999</v>
      </c>
      <c r="AE240" s="3">
        <v>68540918.592999995</v>
      </c>
      <c r="AF240" s="3">
        <v>41048478.375</v>
      </c>
      <c r="AG240" s="3">
        <v>13751375.421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f t="shared" si="9"/>
        <v>246347005.68499997</v>
      </c>
      <c r="BN240" s="3">
        <f t="shared" si="10"/>
        <v>656391470.70700002</v>
      </c>
      <c r="BO240" s="3">
        <f t="shared" si="11"/>
        <v>902738476.39199996</v>
      </c>
    </row>
    <row r="241" spans="1:67" x14ac:dyDescent="0.3">
      <c r="A241" s="100">
        <v>21018100</v>
      </c>
      <c r="B241" s="99">
        <v>1</v>
      </c>
      <c r="C241" s="99">
        <v>1</v>
      </c>
      <c r="D241" s="99">
        <v>1</v>
      </c>
      <c r="E241" s="99" t="s">
        <v>147</v>
      </c>
      <c r="F241" s="99" t="s">
        <v>306</v>
      </c>
      <c r="G241" s="99" t="s">
        <v>307</v>
      </c>
      <c r="H241" s="99" t="s">
        <v>308</v>
      </c>
      <c r="I241" s="99" t="s">
        <v>291</v>
      </c>
      <c r="J241" s="99" t="s">
        <v>309</v>
      </c>
      <c r="K241" s="99" t="s">
        <v>168</v>
      </c>
      <c r="L241" s="99" t="s">
        <v>310</v>
      </c>
      <c r="M241" s="99" t="s">
        <v>325</v>
      </c>
      <c r="N241" s="99" t="s">
        <v>1874</v>
      </c>
      <c r="O241" s="99" t="s">
        <v>169</v>
      </c>
      <c r="P241" s="99" t="s">
        <v>169</v>
      </c>
      <c r="Q241" s="99" t="s">
        <v>168</v>
      </c>
      <c r="R241" s="95">
        <v>60799.15</v>
      </c>
      <c r="S241" s="97">
        <v>35457</v>
      </c>
      <c r="T241" s="97">
        <v>46387</v>
      </c>
      <c r="U241" s="98">
        <v>1219849.953</v>
      </c>
      <c r="V241" s="98">
        <v>1219849.953</v>
      </c>
      <c r="W241" s="99" t="s">
        <v>326</v>
      </c>
      <c r="X241" s="97" t="s">
        <v>168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f t="shared" si="9"/>
        <v>0</v>
      </c>
      <c r="BN241" s="3">
        <f t="shared" si="10"/>
        <v>0</v>
      </c>
      <c r="BO241" s="3">
        <f t="shared" si="11"/>
        <v>0</v>
      </c>
    </row>
    <row r="242" spans="1:67" x14ac:dyDescent="0.3">
      <c r="A242" s="100">
        <v>21019100</v>
      </c>
      <c r="B242" s="99">
        <v>1</v>
      </c>
      <c r="C242" s="99">
        <v>1</v>
      </c>
      <c r="D242" s="99">
        <v>1</v>
      </c>
      <c r="E242" s="99" t="s">
        <v>147</v>
      </c>
      <c r="F242" s="99" t="s">
        <v>306</v>
      </c>
      <c r="G242" s="99" t="s">
        <v>307</v>
      </c>
      <c r="H242" s="99" t="s">
        <v>308</v>
      </c>
      <c r="I242" s="99" t="s">
        <v>291</v>
      </c>
      <c r="J242" s="99" t="s">
        <v>309</v>
      </c>
      <c r="K242" s="99" t="s">
        <v>168</v>
      </c>
      <c r="L242" s="99" t="s">
        <v>310</v>
      </c>
      <c r="M242" s="99" t="s">
        <v>325</v>
      </c>
      <c r="N242" s="99" t="s">
        <v>1874</v>
      </c>
      <c r="O242" s="99" t="s">
        <v>170</v>
      </c>
      <c r="P242" s="99" t="s">
        <v>170</v>
      </c>
      <c r="Q242" s="99" t="s">
        <v>168</v>
      </c>
      <c r="R242" s="95">
        <v>143116.75099999999</v>
      </c>
      <c r="S242" s="97">
        <v>36068</v>
      </c>
      <c r="T242" s="97">
        <v>46752</v>
      </c>
      <c r="U242" s="98">
        <v>1435895.666</v>
      </c>
      <c r="V242" s="98">
        <v>1435895.666</v>
      </c>
      <c r="W242" s="99" t="s">
        <v>326</v>
      </c>
      <c r="X242" s="97" t="s">
        <v>168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f t="shared" si="9"/>
        <v>0</v>
      </c>
      <c r="BN242" s="3">
        <f t="shared" si="10"/>
        <v>0</v>
      </c>
      <c r="BO242" s="3">
        <f t="shared" si="11"/>
        <v>0</v>
      </c>
    </row>
    <row r="243" spans="1:67" x14ac:dyDescent="0.3">
      <c r="A243" s="100">
        <v>23005100</v>
      </c>
      <c r="B243" s="99">
        <v>1</v>
      </c>
      <c r="C243" s="99">
        <v>1</v>
      </c>
      <c r="D243" s="99">
        <v>1</v>
      </c>
      <c r="E243" s="99" t="s">
        <v>0</v>
      </c>
      <c r="F243" s="99" t="s">
        <v>306</v>
      </c>
      <c r="G243" s="99" t="s">
        <v>307</v>
      </c>
      <c r="H243" s="99" t="s">
        <v>308</v>
      </c>
      <c r="I243" s="99" t="s">
        <v>291</v>
      </c>
      <c r="J243" s="99" t="s">
        <v>309</v>
      </c>
      <c r="K243" s="99" t="s">
        <v>171</v>
      </c>
      <c r="L243" s="99" t="s">
        <v>310</v>
      </c>
      <c r="M243" s="99" t="s">
        <v>325</v>
      </c>
      <c r="N243" s="99" t="s">
        <v>1874</v>
      </c>
      <c r="O243" s="99" t="s">
        <v>172</v>
      </c>
      <c r="P243" s="99" t="s">
        <v>172</v>
      </c>
      <c r="Q243" s="99" t="s">
        <v>171</v>
      </c>
      <c r="R243" s="95">
        <v>173839.44</v>
      </c>
      <c r="S243" s="97">
        <v>31655</v>
      </c>
      <c r="T243" s="97">
        <v>46589</v>
      </c>
      <c r="U243" s="98">
        <v>1850144.51</v>
      </c>
      <c r="V243" s="98">
        <v>1850144.51</v>
      </c>
      <c r="W243" s="99" t="s">
        <v>326</v>
      </c>
      <c r="X243" s="97" t="s">
        <v>171</v>
      </c>
      <c r="Y243" s="3">
        <v>4358.8900000000003</v>
      </c>
      <c r="Z243" s="3">
        <v>882.17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f t="shared" si="9"/>
        <v>5241.0600000000004</v>
      </c>
      <c r="BN243" s="3">
        <f t="shared" si="10"/>
        <v>0</v>
      </c>
      <c r="BO243" s="3">
        <f t="shared" si="11"/>
        <v>5241.0600000000004</v>
      </c>
    </row>
    <row r="244" spans="1:67" x14ac:dyDescent="0.3">
      <c r="A244" s="100">
        <v>23010100</v>
      </c>
      <c r="B244" s="99">
        <v>1</v>
      </c>
      <c r="C244" s="99">
        <v>1</v>
      </c>
      <c r="D244" s="99">
        <v>1</v>
      </c>
      <c r="E244" s="99" t="s">
        <v>0</v>
      </c>
      <c r="F244" s="99" t="s">
        <v>306</v>
      </c>
      <c r="G244" s="99" t="s">
        <v>307</v>
      </c>
      <c r="H244" s="99" t="s">
        <v>308</v>
      </c>
      <c r="I244" s="99" t="s">
        <v>291</v>
      </c>
      <c r="J244" s="99" t="s">
        <v>309</v>
      </c>
      <c r="K244" s="99" t="s">
        <v>171</v>
      </c>
      <c r="L244" s="99" t="s">
        <v>310</v>
      </c>
      <c r="M244" s="99" t="s">
        <v>325</v>
      </c>
      <c r="N244" s="99" t="s">
        <v>1874</v>
      </c>
      <c r="O244" s="99" t="s">
        <v>173</v>
      </c>
      <c r="P244" s="99" t="s">
        <v>173</v>
      </c>
      <c r="Q244" s="99" t="s">
        <v>171</v>
      </c>
      <c r="R244" s="95">
        <v>40668.199999999997</v>
      </c>
      <c r="S244" s="97">
        <v>31981</v>
      </c>
      <c r="T244" s="97">
        <v>47635</v>
      </c>
      <c r="U244" s="98">
        <v>165593.25</v>
      </c>
      <c r="V244" s="98">
        <v>165593.25</v>
      </c>
      <c r="W244" s="99" t="s">
        <v>326</v>
      </c>
      <c r="X244" s="97" t="s">
        <v>171</v>
      </c>
      <c r="Y244" s="3">
        <v>1156.23</v>
      </c>
      <c r="Z244" s="3">
        <v>897.13</v>
      </c>
      <c r="AA244" s="3">
        <v>630.21</v>
      </c>
      <c r="AB244" s="3">
        <v>355.2</v>
      </c>
      <c r="AC244" s="3">
        <v>71.89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0</v>
      </c>
      <c r="BK244" s="3">
        <v>0</v>
      </c>
      <c r="BL244" s="3">
        <v>0</v>
      </c>
      <c r="BM244" s="3">
        <f t="shared" si="9"/>
        <v>2053.36</v>
      </c>
      <c r="BN244" s="3">
        <f t="shared" si="10"/>
        <v>1057.3000000000002</v>
      </c>
      <c r="BO244" s="3">
        <f t="shared" si="11"/>
        <v>3110.6600000000003</v>
      </c>
    </row>
    <row r="245" spans="1:67" x14ac:dyDescent="0.3">
      <c r="A245" s="100">
        <v>23014100</v>
      </c>
      <c r="B245" s="99">
        <v>1</v>
      </c>
      <c r="C245" s="99">
        <v>1</v>
      </c>
      <c r="D245" s="99">
        <v>1</v>
      </c>
      <c r="E245" s="99" t="s">
        <v>0</v>
      </c>
      <c r="F245" s="99" t="s">
        <v>306</v>
      </c>
      <c r="G245" s="99" t="s">
        <v>307</v>
      </c>
      <c r="H245" s="99" t="s">
        <v>308</v>
      </c>
      <c r="I245" s="99" t="s">
        <v>291</v>
      </c>
      <c r="J245" s="99" t="s">
        <v>309</v>
      </c>
      <c r="K245" s="99" t="s">
        <v>171</v>
      </c>
      <c r="L245" s="99" t="s">
        <v>310</v>
      </c>
      <c r="M245" s="99" t="s">
        <v>325</v>
      </c>
      <c r="N245" s="99" t="s">
        <v>1874</v>
      </c>
      <c r="O245" s="99" t="s">
        <v>174</v>
      </c>
      <c r="P245" s="99" t="s">
        <v>174</v>
      </c>
      <c r="Q245" s="99" t="s">
        <v>171</v>
      </c>
      <c r="R245" s="95">
        <v>190497.37</v>
      </c>
      <c r="S245" s="97">
        <v>31979</v>
      </c>
      <c r="T245" s="97">
        <v>47635</v>
      </c>
      <c r="U245" s="98">
        <v>775671.25</v>
      </c>
      <c r="V245" s="98">
        <v>775671.25</v>
      </c>
      <c r="W245" s="99" t="s">
        <v>326</v>
      </c>
      <c r="X245" s="97" t="s">
        <v>171</v>
      </c>
      <c r="Y245" s="3">
        <v>5416</v>
      </c>
      <c r="Z245" s="3">
        <v>4202.33</v>
      </c>
      <c r="AA245" s="3">
        <v>2951.97</v>
      </c>
      <c r="AB245" s="3">
        <v>1663.81</v>
      </c>
      <c r="AC245" s="3">
        <v>336.73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0</v>
      </c>
      <c r="BM245" s="3">
        <f t="shared" si="9"/>
        <v>9618.33</v>
      </c>
      <c r="BN245" s="3">
        <f t="shared" si="10"/>
        <v>4952.51</v>
      </c>
      <c r="BO245" s="3">
        <f t="shared" si="11"/>
        <v>14570.84</v>
      </c>
    </row>
    <row r="246" spans="1:67" x14ac:dyDescent="0.3">
      <c r="A246" s="100">
        <v>23076100</v>
      </c>
      <c r="B246" s="99">
        <v>1</v>
      </c>
      <c r="C246" s="99">
        <v>1</v>
      </c>
      <c r="D246" s="99">
        <v>1</v>
      </c>
      <c r="E246" s="99" t="s">
        <v>147</v>
      </c>
      <c r="F246" s="99" t="s">
        <v>306</v>
      </c>
      <c r="G246" s="99" t="s">
        <v>307</v>
      </c>
      <c r="H246" s="99" t="s">
        <v>308</v>
      </c>
      <c r="I246" s="99" t="s">
        <v>291</v>
      </c>
      <c r="J246" s="99" t="s">
        <v>309</v>
      </c>
      <c r="K246" s="99" t="s">
        <v>176</v>
      </c>
      <c r="L246" s="99" t="s">
        <v>310</v>
      </c>
      <c r="M246" s="99" t="s">
        <v>325</v>
      </c>
      <c r="N246" s="99" t="s">
        <v>1874</v>
      </c>
      <c r="O246" s="99">
        <v>8766461</v>
      </c>
      <c r="P246" s="99">
        <v>8766461</v>
      </c>
      <c r="Q246" s="99" t="s">
        <v>176</v>
      </c>
      <c r="R246" s="95">
        <v>241677.64499999999</v>
      </c>
      <c r="S246" s="97">
        <v>32826</v>
      </c>
      <c r="T246" s="97">
        <v>46752</v>
      </c>
      <c r="U246" s="98">
        <v>16735927.33</v>
      </c>
      <c r="V246" s="98">
        <v>16735927.33</v>
      </c>
      <c r="W246" s="99" t="s">
        <v>326</v>
      </c>
      <c r="X246" s="97" t="s">
        <v>176</v>
      </c>
      <c r="Y246" s="3">
        <v>4229.3510000000006</v>
      </c>
      <c r="Z246" s="3">
        <v>1812.5740000000001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f t="shared" si="9"/>
        <v>6041.9250000000011</v>
      </c>
      <c r="BN246" s="3">
        <f t="shared" si="10"/>
        <v>0</v>
      </c>
      <c r="BO246" s="3">
        <f t="shared" si="11"/>
        <v>6041.9250000000011</v>
      </c>
    </row>
    <row r="247" spans="1:67" x14ac:dyDescent="0.3">
      <c r="A247" s="100">
        <v>23096000</v>
      </c>
      <c r="B247" s="99">
        <v>1</v>
      </c>
      <c r="C247" s="99">
        <v>1</v>
      </c>
      <c r="D247" s="99">
        <v>1</v>
      </c>
      <c r="E247" s="99" t="s">
        <v>0</v>
      </c>
      <c r="F247" s="99" t="s">
        <v>306</v>
      </c>
      <c r="G247" s="99" t="s">
        <v>307</v>
      </c>
      <c r="H247" s="99" t="s">
        <v>308</v>
      </c>
      <c r="I247" s="99" t="s">
        <v>291</v>
      </c>
      <c r="J247" s="99" t="s">
        <v>309</v>
      </c>
      <c r="K247" s="99" t="s">
        <v>175</v>
      </c>
      <c r="L247" s="99" t="s">
        <v>310</v>
      </c>
      <c r="M247" s="99" t="s">
        <v>325</v>
      </c>
      <c r="N247" s="99" t="s">
        <v>1874</v>
      </c>
      <c r="O247" s="99" t="s">
        <v>177</v>
      </c>
      <c r="P247" s="99" t="s">
        <v>177</v>
      </c>
      <c r="Q247" s="99" t="s">
        <v>175</v>
      </c>
      <c r="R247" s="95">
        <v>33377.78</v>
      </c>
      <c r="S247" s="97">
        <v>35199</v>
      </c>
      <c r="T247" s="97">
        <v>46211</v>
      </c>
      <c r="U247" s="98">
        <v>1368475.38</v>
      </c>
      <c r="V247" s="98">
        <v>1368475.38</v>
      </c>
      <c r="W247" s="99" t="s">
        <v>326</v>
      </c>
      <c r="X247" s="97" t="s">
        <v>175</v>
      </c>
      <c r="Y247" s="3">
        <v>251.72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f t="shared" si="9"/>
        <v>251.72</v>
      </c>
      <c r="BN247" s="3">
        <f t="shared" si="10"/>
        <v>0</v>
      </c>
      <c r="BO247" s="3">
        <f t="shared" si="11"/>
        <v>251.72</v>
      </c>
    </row>
    <row r="248" spans="1:67" x14ac:dyDescent="0.3">
      <c r="A248" s="100">
        <v>23097000</v>
      </c>
      <c r="B248" s="99">
        <v>1</v>
      </c>
      <c r="C248" s="99">
        <v>1</v>
      </c>
      <c r="D248" s="99">
        <v>1</v>
      </c>
      <c r="E248" s="99" t="s">
        <v>0</v>
      </c>
      <c r="F248" s="99" t="s">
        <v>306</v>
      </c>
      <c r="G248" s="99" t="s">
        <v>307</v>
      </c>
      <c r="H248" s="99" t="s">
        <v>308</v>
      </c>
      <c r="I248" s="99" t="s">
        <v>291</v>
      </c>
      <c r="J248" s="99" t="s">
        <v>309</v>
      </c>
      <c r="K248" s="99" t="s">
        <v>175</v>
      </c>
      <c r="L248" s="99" t="s">
        <v>331</v>
      </c>
      <c r="M248" s="99" t="s">
        <v>325</v>
      </c>
      <c r="N248" s="99" t="s">
        <v>1874</v>
      </c>
      <c r="O248" s="99" t="s">
        <v>178</v>
      </c>
      <c r="P248" s="99" t="s">
        <v>178</v>
      </c>
      <c r="Q248" s="99" t="s">
        <v>175</v>
      </c>
      <c r="R248" s="95">
        <v>0</v>
      </c>
      <c r="S248" s="97">
        <v>35083</v>
      </c>
      <c r="T248" s="97">
        <v>46066</v>
      </c>
      <c r="U248" s="98">
        <v>11735317</v>
      </c>
      <c r="V248" s="98">
        <v>11735317</v>
      </c>
      <c r="W248" s="99" t="s">
        <v>326</v>
      </c>
      <c r="X248" s="97" t="s">
        <v>175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f t="shared" si="9"/>
        <v>0</v>
      </c>
      <c r="BN248" s="3">
        <f t="shared" si="10"/>
        <v>0</v>
      </c>
      <c r="BO248" s="3">
        <f t="shared" si="11"/>
        <v>0</v>
      </c>
    </row>
    <row r="249" spans="1:67" x14ac:dyDescent="0.3">
      <c r="A249" s="100">
        <v>23099100</v>
      </c>
      <c r="B249" s="99">
        <v>1</v>
      </c>
      <c r="C249" s="99">
        <v>1</v>
      </c>
      <c r="D249" s="99">
        <v>1</v>
      </c>
      <c r="E249" s="99" t="s">
        <v>179</v>
      </c>
      <c r="F249" s="99" t="s">
        <v>306</v>
      </c>
      <c r="G249" s="99" t="s">
        <v>307</v>
      </c>
      <c r="H249" s="99" t="s">
        <v>308</v>
      </c>
      <c r="I249" s="99" t="s">
        <v>291</v>
      </c>
      <c r="J249" s="99" t="s">
        <v>309</v>
      </c>
      <c r="K249" s="99" t="s">
        <v>180</v>
      </c>
      <c r="L249" s="99" t="s">
        <v>310</v>
      </c>
      <c r="M249" s="99" t="s">
        <v>325</v>
      </c>
      <c r="N249" s="99" t="s">
        <v>1874</v>
      </c>
      <c r="O249" s="99" t="s">
        <v>181</v>
      </c>
      <c r="P249" s="99" t="s">
        <v>181</v>
      </c>
      <c r="Q249" s="99" t="s">
        <v>180</v>
      </c>
      <c r="R249" s="95">
        <v>1300851.824</v>
      </c>
      <c r="S249" s="97">
        <v>35264</v>
      </c>
      <c r="T249" s="97">
        <v>46223</v>
      </c>
      <c r="U249" s="98">
        <v>75807864.275999993</v>
      </c>
      <c r="V249" s="98">
        <v>75807864.275999993</v>
      </c>
      <c r="W249" s="99" t="s">
        <v>326</v>
      </c>
      <c r="X249" s="97" t="s">
        <v>180</v>
      </c>
      <c r="Y249" s="3">
        <v>19352.398000000001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f t="shared" si="9"/>
        <v>19352.398000000001</v>
      </c>
      <c r="BN249" s="3">
        <f t="shared" si="10"/>
        <v>0</v>
      </c>
      <c r="BO249" s="3">
        <f t="shared" si="11"/>
        <v>19352.398000000001</v>
      </c>
    </row>
    <row r="250" spans="1:67" x14ac:dyDescent="0.3">
      <c r="A250" s="100">
        <v>23104100</v>
      </c>
      <c r="B250" s="99">
        <v>1</v>
      </c>
      <c r="C250" s="99">
        <v>1</v>
      </c>
      <c r="D250" s="99">
        <v>1</v>
      </c>
      <c r="E250" s="99" t="s">
        <v>147</v>
      </c>
      <c r="F250" s="99" t="s">
        <v>306</v>
      </c>
      <c r="G250" s="99" t="s">
        <v>307</v>
      </c>
      <c r="H250" s="99" t="s">
        <v>308</v>
      </c>
      <c r="I250" s="99" t="s">
        <v>291</v>
      </c>
      <c r="J250" s="99" t="s">
        <v>309</v>
      </c>
      <c r="K250" s="99" t="s">
        <v>176</v>
      </c>
      <c r="L250" s="99" t="s">
        <v>310</v>
      </c>
      <c r="M250" s="99" t="s">
        <v>325</v>
      </c>
      <c r="N250" s="99" t="s">
        <v>1874</v>
      </c>
      <c r="O250" s="99" t="s">
        <v>182</v>
      </c>
      <c r="P250" s="99" t="s">
        <v>182</v>
      </c>
      <c r="Q250" s="99" t="s">
        <v>176</v>
      </c>
      <c r="R250" s="95">
        <v>181258.18599999999</v>
      </c>
      <c r="S250" s="97">
        <v>35381</v>
      </c>
      <c r="T250" s="97">
        <v>46386</v>
      </c>
      <c r="U250" s="98">
        <v>3637586.0920000002</v>
      </c>
      <c r="V250" s="98">
        <v>3637586.0920000002</v>
      </c>
      <c r="W250" s="99" t="s">
        <v>326</v>
      </c>
      <c r="X250" s="97" t="s">
        <v>176</v>
      </c>
      <c r="Y250" s="3">
        <v>2718.8789999999999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f t="shared" si="9"/>
        <v>2718.8789999999999</v>
      </c>
      <c r="BN250" s="3">
        <f t="shared" si="10"/>
        <v>0</v>
      </c>
      <c r="BO250" s="3">
        <f t="shared" si="11"/>
        <v>2718.8789999999999</v>
      </c>
    </row>
    <row r="251" spans="1:67" x14ac:dyDescent="0.3">
      <c r="A251" s="100">
        <v>23118000</v>
      </c>
      <c r="B251" s="99">
        <v>1</v>
      </c>
      <c r="C251" s="99">
        <v>1</v>
      </c>
      <c r="D251" s="99">
        <v>1</v>
      </c>
      <c r="E251" s="99" t="s">
        <v>0</v>
      </c>
      <c r="F251" s="99" t="s">
        <v>306</v>
      </c>
      <c r="G251" s="99" t="s">
        <v>307</v>
      </c>
      <c r="H251" s="99" t="s">
        <v>308</v>
      </c>
      <c r="I251" s="99" t="s">
        <v>291</v>
      </c>
      <c r="J251" s="99" t="s">
        <v>309</v>
      </c>
      <c r="K251" s="99" t="s">
        <v>175</v>
      </c>
      <c r="L251" s="99" t="s">
        <v>310</v>
      </c>
      <c r="M251" s="99" t="s">
        <v>325</v>
      </c>
      <c r="N251" s="99" t="s">
        <v>1874</v>
      </c>
      <c r="O251" s="99">
        <v>1030027</v>
      </c>
      <c r="P251" s="99">
        <v>1030027</v>
      </c>
      <c r="Q251" s="99" t="s">
        <v>175</v>
      </c>
      <c r="R251" s="95">
        <v>3510450.91</v>
      </c>
      <c r="S251" s="97">
        <v>35879</v>
      </c>
      <c r="T251" s="97">
        <v>46914</v>
      </c>
      <c r="U251" s="98">
        <v>28785695.23</v>
      </c>
      <c r="V251" s="98">
        <v>28785695.23</v>
      </c>
      <c r="W251" s="99" t="s">
        <v>326</v>
      </c>
      <c r="X251" s="97" t="s">
        <v>175</v>
      </c>
      <c r="Y251" s="3">
        <v>32023.11</v>
      </c>
      <c r="Z251" s="3">
        <v>17786.29</v>
      </c>
      <c r="AA251" s="3">
        <v>3568.96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f t="shared" si="9"/>
        <v>49809.4</v>
      </c>
      <c r="BN251" s="3">
        <f t="shared" si="10"/>
        <v>3568.96</v>
      </c>
      <c r="BO251" s="3">
        <f t="shared" si="11"/>
        <v>53378.36</v>
      </c>
    </row>
    <row r="252" spans="1:67" x14ac:dyDescent="0.3">
      <c r="A252" s="100">
        <v>23124000</v>
      </c>
      <c r="B252" s="99">
        <v>1</v>
      </c>
      <c r="C252" s="99">
        <v>1</v>
      </c>
      <c r="D252" s="99">
        <v>1</v>
      </c>
      <c r="E252" s="99" t="s">
        <v>0</v>
      </c>
      <c r="F252" s="99" t="s">
        <v>306</v>
      </c>
      <c r="G252" s="99" t="s">
        <v>307</v>
      </c>
      <c r="H252" s="99" t="s">
        <v>308</v>
      </c>
      <c r="I252" s="99" t="s">
        <v>291</v>
      </c>
      <c r="J252" s="99" t="s">
        <v>309</v>
      </c>
      <c r="K252" s="99" t="s">
        <v>183</v>
      </c>
      <c r="L252" s="99" t="s">
        <v>310</v>
      </c>
      <c r="M252" s="99" t="s">
        <v>325</v>
      </c>
      <c r="N252" s="99" t="s">
        <v>1874</v>
      </c>
      <c r="O252" s="99" t="s">
        <v>184</v>
      </c>
      <c r="P252" s="99" t="s">
        <v>184</v>
      </c>
      <c r="Q252" s="99" t="s">
        <v>183</v>
      </c>
      <c r="R252" s="95">
        <v>769226.05</v>
      </c>
      <c r="S252" s="97">
        <v>36374</v>
      </c>
      <c r="T252" s="97">
        <v>47496</v>
      </c>
      <c r="U252" s="98">
        <v>5000000</v>
      </c>
      <c r="V252" s="98">
        <v>4999970.1500000004</v>
      </c>
      <c r="W252" s="99" t="s">
        <v>326</v>
      </c>
      <c r="X252" s="97" t="s">
        <v>183</v>
      </c>
      <c r="Y252" s="3">
        <v>19230.650000000001</v>
      </c>
      <c r="Z252" s="3">
        <v>5641.87</v>
      </c>
      <c r="AA252" s="3">
        <v>12542.37</v>
      </c>
      <c r="AB252" s="3">
        <v>7734.7</v>
      </c>
      <c r="AC252" s="3">
        <v>2927.04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0</v>
      </c>
      <c r="BL252" s="3">
        <v>0</v>
      </c>
      <c r="BM252" s="3">
        <f t="shared" si="9"/>
        <v>24872.52</v>
      </c>
      <c r="BN252" s="3">
        <f t="shared" si="10"/>
        <v>23204.11</v>
      </c>
      <c r="BO252" s="3">
        <f t="shared" si="11"/>
        <v>48076.630000000005</v>
      </c>
    </row>
    <row r="253" spans="1:67" x14ac:dyDescent="0.3">
      <c r="A253" s="100">
        <v>23147000</v>
      </c>
      <c r="B253" s="99">
        <v>1</v>
      </c>
      <c r="C253" s="99">
        <v>1</v>
      </c>
      <c r="D253" s="99">
        <v>1</v>
      </c>
      <c r="E253" s="99" t="s">
        <v>0</v>
      </c>
      <c r="F253" s="99" t="s">
        <v>306</v>
      </c>
      <c r="G253" s="99" t="s">
        <v>307</v>
      </c>
      <c r="H253" s="99" t="s">
        <v>308</v>
      </c>
      <c r="I253" s="99" t="s">
        <v>291</v>
      </c>
      <c r="J253" s="99" t="s">
        <v>309</v>
      </c>
      <c r="K253" s="99" t="s">
        <v>175</v>
      </c>
      <c r="L253" s="99" t="s">
        <v>310</v>
      </c>
      <c r="M253" s="99" t="s">
        <v>325</v>
      </c>
      <c r="N253" s="99" t="s">
        <v>1874</v>
      </c>
      <c r="O253" s="99">
        <v>1030029</v>
      </c>
      <c r="P253" s="99">
        <v>1030029</v>
      </c>
      <c r="Q253" s="99" t="s">
        <v>175</v>
      </c>
      <c r="R253" s="95">
        <v>4911380.51</v>
      </c>
      <c r="S253" s="97">
        <v>37418</v>
      </c>
      <c r="T253" s="97">
        <v>48477</v>
      </c>
      <c r="U253" s="98">
        <v>14383328</v>
      </c>
      <c r="V253" s="98">
        <v>14383328</v>
      </c>
      <c r="W253" s="99" t="s">
        <v>326</v>
      </c>
      <c r="X253" s="97" t="s">
        <v>175</v>
      </c>
      <c r="Y253" s="3">
        <v>23309.57</v>
      </c>
      <c r="Z253" s="3">
        <v>40889.19</v>
      </c>
      <c r="AA253" s="3">
        <v>33872.93</v>
      </c>
      <c r="AB253" s="3">
        <v>26661.78</v>
      </c>
      <c r="AC253" s="3">
        <v>19548.080000000002</v>
      </c>
      <c r="AD253" s="3">
        <v>12434.37</v>
      </c>
      <c r="AE253" s="3">
        <v>5340.16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f t="shared" si="9"/>
        <v>64198.76</v>
      </c>
      <c r="BN253" s="3">
        <f t="shared" si="10"/>
        <v>97857.32</v>
      </c>
      <c r="BO253" s="3">
        <f t="shared" si="11"/>
        <v>162056.08000000002</v>
      </c>
    </row>
    <row r="254" spans="1:67" x14ac:dyDescent="0.3">
      <c r="A254" s="100">
        <v>23148000</v>
      </c>
      <c r="B254" s="99">
        <v>1</v>
      </c>
      <c r="C254" s="99">
        <v>1</v>
      </c>
      <c r="D254" s="99">
        <v>1</v>
      </c>
      <c r="E254" s="99" t="s">
        <v>0</v>
      </c>
      <c r="F254" s="99" t="s">
        <v>306</v>
      </c>
      <c r="G254" s="99" t="s">
        <v>307</v>
      </c>
      <c r="H254" s="99" t="s">
        <v>308</v>
      </c>
      <c r="I254" s="99" t="s">
        <v>291</v>
      </c>
      <c r="J254" s="99" t="s">
        <v>309</v>
      </c>
      <c r="K254" s="99" t="s">
        <v>183</v>
      </c>
      <c r="L254" s="99" t="s">
        <v>310</v>
      </c>
      <c r="M254" s="99" t="s">
        <v>325</v>
      </c>
      <c r="N254" s="99" t="s">
        <v>1874</v>
      </c>
      <c r="O254" s="99" t="s">
        <v>185</v>
      </c>
      <c r="P254" s="99" t="s">
        <v>185</v>
      </c>
      <c r="Q254" s="99" t="s">
        <v>183</v>
      </c>
      <c r="R254" s="95">
        <v>1338071.08</v>
      </c>
      <c r="S254" s="97">
        <v>37425</v>
      </c>
      <c r="T254" s="97">
        <v>48516</v>
      </c>
      <c r="U254" s="98">
        <v>4969978.46</v>
      </c>
      <c r="V254" s="98">
        <v>4969978.46</v>
      </c>
      <c r="W254" s="99" t="s">
        <v>326</v>
      </c>
      <c r="X254" s="97" t="s">
        <v>183</v>
      </c>
      <c r="Y254" s="3">
        <v>13380.71</v>
      </c>
      <c r="Z254" s="3">
        <v>11469.18</v>
      </c>
      <c r="AA254" s="3">
        <v>9583.84</v>
      </c>
      <c r="AB254" s="3">
        <v>7646.12</v>
      </c>
      <c r="AC254" s="3">
        <v>5734.59</v>
      </c>
      <c r="AD254" s="3">
        <v>3823.06</v>
      </c>
      <c r="AE254" s="3">
        <v>1916.77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0</v>
      </c>
      <c r="BI254" s="3">
        <v>0</v>
      </c>
      <c r="BJ254" s="3">
        <v>0</v>
      </c>
      <c r="BK254" s="3">
        <v>0</v>
      </c>
      <c r="BL254" s="3">
        <v>0</v>
      </c>
      <c r="BM254" s="3">
        <f t="shared" si="9"/>
        <v>24849.89</v>
      </c>
      <c r="BN254" s="3">
        <f t="shared" si="10"/>
        <v>28704.38</v>
      </c>
      <c r="BO254" s="3">
        <f t="shared" si="11"/>
        <v>53554.270000000004</v>
      </c>
    </row>
    <row r="255" spans="1:67" x14ac:dyDescent="0.3">
      <c r="A255" s="100">
        <v>23151000</v>
      </c>
      <c r="B255" s="99">
        <v>1</v>
      </c>
      <c r="C255" s="99">
        <v>1</v>
      </c>
      <c r="D255" s="99">
        <v>1</v>
      </c>
      <c r="E255" s="99" t="s">
        <v>147</v>
      </c>
      <c r="F255" s="99" t="s">
        <v>306</v>
      </c>
      <c r="G255" s="99" t="s">
        <v>307</v>
      </c>
      <c r="H255" s="99" t="s">
        <v>308</v>
      </c>
      <c r="I255" s="99" t="s">
        <v>291</v>
      </c>
      <c r="J255" s="99" t="s">
        <v>309</v>
      </c>
      <c r="K255" s="99" t="s">
        <v>168</v>
      </c>
      <c r="L255" s="99" t="s">
        <v>335</v>
      </c>
      <c r="M255" s="99" t="s">
        <v>325</v>
      </c>
      <c r="N255" s="99" t="s">
        <v>1874</v>
      </c>
      <c r="O255" s="99" t="s">
        <v>186</v>
      </c>
      <c r="P255" s="99" t="s">
        <v>186</v>
      </c>
      <c r="Q255" s="99" t="s">
        <v>168</v>
      </c>
      <c r="R255" s="95">
        <v>433703.74099999998</v>
      </c>
      <c r="S255" s="97">
        <v>37630</v>
      </c>
      <c r="T255" s="97">
        <v>49309</v>
      </c>
      <c r="U255" s="98">
        <v>1115872.567</v>
      </c>
      <c r="V255" s="98">
        <v>1115872.567</v>
      </c>
      <c r="W255" s="99" t="s">
        <v>326</v>
      </c>
      <c r="X255" s="97" t="s">
        <v>168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f t="shared" si="9"/>
        <v>0</v>
      </c>
      <c r="BN255" s="3">
        <f t="shared" si="10"/>
        <v>0</v>
      </c>
      <c r="BO255" s="3">
        <f t="shared" si="11"/>
        <v>0</v>
      </c>
    </row>
    <row r="256" spans="1:67" x14ac:dyDescent="0.3">
      <c r="A256" s="100">
        <v>23154000</v>
      </c>
      <c r="B256" s="99">
        <v>1</v>
      </c>
      <c r="C256" s="99">
        <v>1</v>
      </c>
      <c r="D256" s="99">
        <v>1</v>
      </c>
      <c r="E256" s="99" t="s">
        <v>0</v>
      </c>
      <c r="F256" s="99" t="s">
        <v>306</v>
      </c>
      <c r="G256" s="99" t="s">
        <v>307</v>
      </c>
      <c r="H256" s="99" t="s">
        <v>308</v>
      </c>
      <c r="I256" s="99" t="s">
        <v>291</v>
      </c>
      <c r="J256" s="99" t="s">
        <v>309</v>
      </c>
      <c r="K256" s="99" t="s">
        <v>175</v>
      </c>
      <c r="L256" s="99" t="s">
        <v>310</v>
      </c>
      <c r="M256" s="99" t="s">
        <v>325</v>
      </c>
      <c r="N256" s="99" t="s">
        <v>1874</v>
      </c>
      <c r="O256" s="99">
        <v>1030030</v>
      </c>
      <c r="P256" s="99">
        <v>1030030</v>
      </c>
      <c r="Q256" s="99" t="s">
        <v>175</v>
      </c>
      <c r="R256" s="95">
        <v>6627297.1600000001</v>
      </c>
      <c r="S256" s="97">
        <v>38735</v>
      </c>
      <c r="T256" s="97">
        <v>49897</v>
      </c>
      <c r="U256" s="98">
        <v>12623423</v>
      </c>
      <c r="V256" s="98">
        <v>12623422.99</v>
      </c>
      <c r="W256" s="99" t="s">
        <v>326</v>
      </c>
      <c r="X256" s="97" t="s">
        <v>175</v>
      </c>
      <c r="Y256" s="3">
        <v>45906.3</v>
      </c>
      <c r="Z256" s="3">
        <v>21103.03</v>
      </c>
      <c r="AA256" s="3">
        <v>39309.69</v>
      </c>
      <c r="AB256" s="3">
        <v>34725.81</v>
      </c>
      <c r="AC256" s="3">
        <v>30246.25</v>
      </c>
      <c r="AD256" s="3">
        <v>25766.69</v>
      </c>
      <c r="AE256" s="3">
        <v>21342.35</v>
      </c>
      <c r="AF256" s="3">
        <v>16807.560000000001</v>
      </c>
      <c r="AG256" s="3">
        <v>12328</v>
      </c>
      <c r="AH256" s="3">
        <v>7848.44</v>
      </c>
      <c r="AI256" s="3">
        <v>3375.01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f t="shared" si="9"/>
        <v>67009.33</v>
      </c>
      <c r="BN256" s="3">
        <f t="shared" si="10"/>
        <v>191749.80000000002</v>
      </c>
      <c r="BO256" s="3">
        <f t="shared" si="11"/>
        <v>258759.13</v>
      </c>
    </row>
    <row r="257" spans="1:67" x14ac:dyDescent="0.3">
      <c r="A257" s="100">
        <v>23155000</v>
      </c>
      <c r="B257" s="99">
        <v>1</v>
      </c>
      <c r="C257" s="99">
        <v>1</v>
      </c>
      <c r="D257" s="99">
        <v>1</v>
      </c>
      <c r="E257" s="99" t="s">
        <v>0</v>
      </c>
      <c r="F257" s="99" t="s">
        <v>306</v>
      </c>
      <c r="G257" s="99" t="s">
        <v>307</v>
      </c>
      <c r="H257" s="99" t="s">
        <v>308</v>
      </c>
      <c r="I257" s="99" t="s">
        <v>291</v>
      </c>
      <c r="J257" s="99" t="s">
        <v>309</v>
      </c>
      <c r="K257" s="99" t="s">
        <v>175</v>
      </c>
      <c r="L257" s="99" t="s">
        <v>310</v>
      </c>
      <c r="M257" s="99" t="s">
        <v>325</v>
      </c>
      <c r="N257" s="99" t="s">
        <v>1874</v>
      </c>
      <c r="O257" s="99">
        <v>1030031</v>
      </c>
      <c r="P257" s="99">
        <v>1030031</v>
      </c>
      <c r="Q257" s="99" t="s">
        <v>175</v>
      </c>
      <c r="R257" s="95">
        <v>1247703.02</v>
      </c>
      <c r="S257" s="97">
        <v>38735</v>
      </c>
      <c r="T257" s="97">
        <v>49897</v>
      </c>
      <c r="U257" s="98">
        <v>2376577</v>
      </c>
      <c r="V257" s="98">
        <v>2376577</v>
      </c>
      <c r="W257" s="99" t="s">
        <v>326</v>
      </c>
      <c r="X257" s="97" t="s">
        <v>175</v>
      </c>
      <c r="Y257" s="3">
        <v>8642.6500000000015</v>
      </c>
      <c r="Z257" s="3">
        <v>3973.01</v>
      </c>
      <c r="AA257" s="3">
        <v>7400.73</v>
      </c>
      <c r="AB257" s="3">
        <v>6537.74</v>
      </c>
      <c r="AC257" s="3">
        <v>5694.38</v>
      </c>
      <c r="AD257" s="3">
        <v>4851.0200000000004</v>
      </c>
      <c r="AE257" s="3">
        <v>4018.07</v>
      </c>
      <c r="AF257" s="3">
        <v>3164.31</v>
      </c>
      <c r="AG257" s="3">
        <v>2320.96</v>
      </c>
      <c r="AH257" s="3">
        <v>1477.61</v>
      </c>
      <c r="AI257" s="3">
        <v>635.4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0</v>
      </c>
      <c r="BI257" s="3">
        <v>0</v>
      </c>
      <c r="BJ257" s="3">
        <v>0</v>
      </c>
      <c r="BK257" s="3">
        <v>0</v>
      </c>
      <c r="BL257" s="3">
        <v>0</v>
      </c>
      <c r="BM257" s="3">
        <f t="shared" si="9"/>
        <v>12615.660000000002</v>
      </c>
      <c r="BN257" s="3">
        <f t="shared" si="10"/>
        <v>36100.22</v>
      </c>
      <c r="BO257" s="3">
        <f t="shared" si="11"/>
        <v>48715.880000000005</v>
      </c>
    </row>
    <row r="258" spans="1:67" x14ac:dyDescent="0.3">
      <c r="A258" s="100">
        <v>23156000</v>
      </c>
      <c r="B258" s="99">
        <v>1</v>
      </c>
      <c r="C258" s="99">
        <v>1</v>
      </c>
      <c r="D258" s="99">
        <v>1</v>
      </c>
      <c r="E258" s="99" t="s">
        <v>147</v>
      </c>
      <c r="F258" s="99" t="s">
        <v>306</v>
      </c>
      <c r="G258" s="99" t="s">
        <v>307</v>
      </c>
      <c r="H258" s="99" t="s">
        <v>308</v>
      </c>
      <c r="I258" s="99" t="s">
        <v>291</v>
      </c>
      <c r="J258" s="99" t="s">
        <v>309</v>
      </c>
      <c r="K258" s="99" t="s">
        <v>168</v>
      </c>
      <c r="L258" s="99" t="s">
        <v>335</v>
      </c>
      <c r="M258" s="99" t="s">
        <v>325</v>
      </c>
      <c r="N258" s="99" t="s">
        <v>1874</v>
      </c>
      <c r="O258" s="99" t="s">
        <v>187</v>
      </c>
      <c r="P258" s="99" t="s">
        <v>187</v>
      </c>
      <c r="Q258" s="99" t="s">
        <v>168</v>
      </c>
      <c r="R258" s="95">
        <v>870198.50300000003</v>
      </c>
      <c r="S258" s="97">
        <v>40165</v>
      </c>
      <c r="T258" s="97">
        <v>51501</v>
      </c>
      <c r="U258" s="98">
        <v>1164287.925</v>
      </c>
      <c r="V258" s="98">
        <v>1164287.925</v>
      </c>
      <c r="W258" s="99" t="s">
        <v>326</v>
      </c>
      <c r="X258" s="97" t="s">
        <v>168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0</v>
      </c>
      <c r="BI258" s="3">
        <v>0</v>
      </c>
      <c r="BJ258" s="3">
        <v>0</v>
      </c>
      <c r="BK258" s="3">
        <v>0</v>
      </c>
      <c r="BL258" s="3">
        <v>0</v>
      </c>
      <c r="BM258" s="3">
        <f t="shared" si="9"/>
        <v>0</v>
      </c>
      <c r="BN258" s="3">
        <f t="shared" si="10"/>
        <v>0</v>
      </c>
      <c r="BO258" s="3">
        <f t="shared" si="11"/>
        <v>0</v>
      </c>
    </row>
    <row r="259" spans="1:67" x14ac:dyDescent="0.3">
      <c r="A259" s="100">
        <v>23157001</v>
      </c>
      <c r="B259" s="99">
        <v>1</v>
      </c>
      <c r="C259" s="99">
        <v>1</v>
      </c>
      <c r="D259" s="99">
        <v>0</v>
      </c>
      <c r="E259" s="99" t="s">
        <v>147</v>
      </c>
      <c r="F259" s="99" t="s">
        <v>306</v>
      </c>
      <c r="G259" s="99" t="s">
        <v>307</v>
      </c>
      <c r="H259" s="99" t="s">
        <v>317</v>
      </c>
      <c r="I259" s="99" t="s">
        <v>336</v>
      </c>
      <c r="J259" s="99" t="s">
        <v>309</v>
      </c>
      <c r="K259" s="99" t="s">
        <v>176</v>
      </c>
      <c r="L259" s="99" t="s">
        <v>337</v>
      </c>
      <c r="M259" s="99" t="s">
        <v>325</v>
      </c>
      <c r="N259" s="99" t="s">
        <v>1874</v>
      </c>
      <c r="O259" s="99" t="s">
        <v>188</v>
      </c>
      <c r="P259" s="99" t="s">
        <v>188</v>
      </c>
      <c r="Q259" s="99" t="s">
        <v>176</v>
      </c>
      <c r="R259" s="95">
        <v>1985256</v>
      </c>
      <c r="S259" s="97">
        <v>40092</v>
      </c>
      <c r="T259" s="97">
        <v>54787</v>
      </c>
      <c r="U259" s="98">
        <v>2490075</v>
      </c>
      <c r="V259" s="98">
        <v>2490075</v>
      </c>
      <c r="W259" s="99" t="s">
        <v>326</v>
      </c>
      <c r="X259" s="97" t="s">
        <v>176</v>
      </c>
      <c r="Y259" s="3">
        <v>14734.322</v>
      </c>
      <c r="Z259" s="3">
        <v>14113.93</v>
      </c>
      <c r="AA259" s="3">
        <v>13493.537</v>
      </c>
      <c r="AB259" s="3">
        <v>12873.144</v>
      </c>
      <c r="AC259" s="3">
        <v>12252.752</v>
      </c>
      <c r="AD259" s="3">
        <v>11632.359</v>
      </c>
      <c r="AE259" s="3">
        <v>11011.967000000001</v>
      </c>
      <c r="AF259" s="3">
        <v>10391.574000000001</v>
      </c>
      <c r="AG259" s="3">
        <v>9771.1820000000007</v>
      </c>
      <c r="AH259" s="3">
        <v>9150.7890000000007</v>
      </c>
      <c r="AI259" s="3">
        <v>8530.3970000000008</v>
      </c>
      <c r="AJ259" s="3">
        <v>7910.0039999999999</v>
      </c>
      <c r="AK259" s="3">
        <v>7289.6120000000001</v>
      </c>
      <c r="AL259" s="3">
        <v>6669.2190000000001</v>
      </c>
      <c r="AM259" s="3">
        <v>6048.8270000000002</v>
      </c>
      <c r="AN259" s="3">
        <v>5428.4340000000002</v>
      </c>
      <c r="AO259" s="3">
        <v>4808.0420000000004</v>
      </c>
      <c r="AP259" s="3">
        <v>4187.6490000000003</v>
      </c>
      <c r="AQ259" s="3">
        <v>3567.2570000000001</v>
      </c>
      <c r="AR259" s="3">
        <v>2946.864</v>
      </c>
      <c r="AS259" s="3">
        <v>2326.4720000000002</v>
      </c>
      <c r="AT259" s="3">
        <v>1706.079</v>
      </c>
      <c r="AU259" s="3">
        <v>1085.6869999999999</v>
      </c>
      <c r="AV259" s="3">
        <v>465.29399999999998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0</v>
      </c>
      <c r="BL259" s="3">
        <v>0</v>
      </c>
      <c r="BM259" s="3">
        <f t="shared" si="9"/>
        <v>28848.252</v>
      </c>
      <c r="BN259" s="3">
        <f t="shared" si="10"/>
        <v>153547.14100000003</v>
      </c>
      <c r="BO259" s="3">
        <f t="shared" si="11"/>
        <v>182395.39300000004</v>
      </c>
    </row>
    <row r="260" spans="1:67" x14ac:dyDescent="0.3">
      <c r="A260" s="100">
        <v>23158000</v>
      </c>
      <c r="B260" s="99">
        <v>1</v>
      </c>
      <c r="C260" s="99">
        <v>1</v>
      </c>
      <c r="D260" s="99">
        <v>1</v>
      </c>
      <c r="E260" s="99" t="s">
        <v>0</v>
      </c>
      <c r="F260" s="99" t="s">
        <v>306</v>
      </c>
      <c r="G260" s="99" t="s">
        <v>307</v>
      </c>
      <c r="H260" s="99" t="s">
        <v>308</v>
      </c>
      <c r="I260" s="99" t="s">
        <v>291</v>
      </c>
      <c r="J260" s="99" t="s">
        <v>309</v>
      </c>
      <c r="K260" s="99" t="s">
        <v>189</v>
      </c>
      <c r="L260" s="99" t="s">
        <v>310</v>
      </c>
      <c r="M260" s="99" t="s">
        <v>325</v>
      </c>
      <c r="N260" s="99" t="s">
        <v>312</v>
      </c>
      <c r="O260" s="99" t="s">
        <v>190</v>
      </c>
      <c r="P260" s="99" t="s">
        <v>190</v>
      </c>
      <c r="Q260" s="99" t="s">
        <v>189</v>
      </c>
      <c r="R260" s="95">
        <v>449900572.93699998</v>
      </c>
      <c r="S260" s="97">
        <v>40332</v>
      </c>
      <c r="T260" s="97">
        <v>47017</v>
      </c>
      <c r="U260" s="98">
        <v>1682745000</v>
      </c>
      <c r="V260" s="98">
        <v>1682745000</v>
      </c>
      <c r="W260" s="99" t="s">
        <v>326</v>
      </c>
      <c r="X260" s="97" t="s">
        <v>189</v>
      </c>
      <c r="Y260" s="3">
        <v>11903619.33</v>
      </c>
      <c r="Z260" s="3">
        <v>16665067.050000001</v>
      </c>
      <c r="AA260" s="3">
        <v>7142171.5899999999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0</v>
      </c>
      <c r="BI260" s="3">
        <v>0</v>
      </c>
      <c r="BJ260" s="3">
        <v>0</v>
      </c>
      <c r="BK260" s="3">
        <v>0</v>
      </c>
      <c r="BL260" s="3">
        <v>0</v>
      </c>
      <c r="BM260" s="3">
        <f t="shared" ref="BM260:BM323" si="12">SUM(Y260:Z260)</f>
        <v>28568686.380000003</v>
      </c>
      <c r="BN260" s="3">
        <f t="shared" ref="BN260:BN323" si="13">SUM(AA260:BL260)</f>
        <v>7142171.5899999999</v>
      </c>
      <c r="BO260" s="3">
        <f t="shared" ref="BO260:BO323" si="14">SUM(BM260:BN260)</f>
        <v>35710857.969999999</v>
      </c>
    </row>
    <row r="261" spans="1:67" x14ac:dyDescent="0.3">
      <c r="A261" s="100">
        <v>23161000</v>
      </c>
      <c r="B261" s="99">
        <v>1</v>
      </c>
      <c r="C261" s="99">
        <v>1</v>
      </c>
      <c r="D261" s="99">
        <v>0</v>
      </c>
      <c r="E261" s="99" t="s">
        <v>191</v>
      </c>
      <c r="F261" s="99" t="s">
        <v>306</v>
      </c>
      <c r="G261" s="99" t="s">
        <v>307</v>
      </c>
      <c r="H261" s="99" t="s">
        <v>317</v>
      </c>
      <c r="I261" s="99" t="s">
        <v>318</v>
      </c>
      <c r="J261" s="99" t="s">
        <v>309</v>
      </c>
      <c r="K261" s="99" t="s">
        <v>192</v>
      </c>
      <c r="L261" s="99" t="s">
        <v>334</v>
      </c>
      <c r="M261" s="99" t="s">
        <v>325</v>
      </c>
      <c r="N261" s="99" t="s">
        <v>1874</v>
      </c>
      <c r="O261" s="99" t="s">
        <v>192</v>
      </c>
      <c r="P261" s="99" t="s">
        <v>192</v>
      </c>
      <c r="Q261" s="99" t="s">
        <v>192</v>
      </c>
      <c r="R261" s="95">
        <v>19867172.864</v>
      </c>
      <c r="S261" s="97">
        <v>40534</v>
      </c>
      <c r="T261" s="97">
        <v>49663</v>
      </c>
      <c r="U261" s="98">
        <v>44804146.468999997</v>
      </c>
      <c r="V261" s="98">
        <v>44804146.468999997</v>
      </c>
      <c r="W261" s="99" t="s">
        <v>326</v>
      </c>
      <c r="X261" s="97" t="s">
        <v>192</v>
      </c>
      <c r="Y261" s="3">
        <v>387382.65600000002</v>
      </c>
      <c r="Z261" s="3">
        <v>347648.31</v>
      </c>
      <c r="AA261" s="3">
        <v>308784.85399999999</v>
      </c>
      <c r="AB261" s="3">
        <v>268179.61800000002</v>
      </c>
      <c r="AC261" s="3">
        <v>228445.27299999999</v>
      </c>
      <c r="AD261" s="3">
        <v>188710.927</v>
      </c>
      <c r="AE261" s="3">
        <v>149412.02600000001</v>
      </c>
      <c r="AF261" s="3">
        <v>109242.235</v>
      </c>
      <c r="AG261" s="3">
        <v>69507.89</v>
      </c>
      <c r="AH261" s="3">
        <v>29773.544000000002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0</v>
      </c>
      <c r="BJ261" s="3">
        <v>0</v>
      </c>
      <c r="BK261" s="3">
        <v>0</v>
      </c>
      <c r="BL261" s="3">
        <v>0</v>
      </c>
      <c r="BM261" s="3">
        <f t="shared" si="12"/>
        <v>735030.96600000001</v>
      </c>
      <c r="BN261" s="3">
        <f t="shared" si="13"/>
        <v>1352056.3670000001</v>
      </c>
      <c r="BO261" s="3">
        <f t="shared" si="14"/>
        <v>2087087.3330000001</v>
      </c>
    </row>
    <row r="262" spans="1:67" x14ac:dyDescent="0.3">
      <c r="A262" s="100">
        <v>23162000</v>
      </c>
      <c r="B262" s="99">
        <v>1</v>
      </c>
      <c r="C262" s="99">
        <v>1</v>
      </c>
      <c r="D262" s="99">
        <v>0</v>
      </c>
      <c r="E262" s="99" t="s">
        <v>0</v>
      </c>
      <c r="F262" s="99" t="s">
        <v>306</v>
      </c>
      <c r="G262" s="99" t="s">
        <v>314</v>
      </c>
      <c r="H262" s="99" t="s">
        <v>314</v>
      </c>
      <c r="I262" s="99" t="s">
        <v>314</v>
      </c>
      <c r="J262" s="99" t="s">
        <v>309</v>
      </c>
      <c r="K262" s="99" t="s">
        <v>202</v>
      </c>
      <c r="L262" s="99" t="s">
        <v>333</v>
      </c>
      <c r="M262" s="99" t="s">
        <v>325</v>
      </c>
      <c r="N262" s="99" t="s">
        <v>1874</v>
      </c>
      <c r="O262" s="99" t="s">
        <v>287</v>
      </c>
      <c r="P262" s="99" t="s">
        <v>287</v>
      </c>
      <c r="Q262" s="99" t="s">
        <v>202</v>
      </c>
      <c r="R262" s="95">
        <v>7006343.5</v>
      </c>
      <c r="S262" s="97">
        <v>40645</v>
      </c>
      <c r="T262" s="97">
        <v>44640</v>
      </c>
      <c r="U262" s="98">
        <v>52547575.950000003</v>
      </c>
      <c r="V262" s="98">
        <v>52547575.950000003</v>
      </c>
      <c r="W262" s="99" t="s">
        <v>326</v>
      </c>
      <c r="X262" s="97" t="s">
        <v>202</v>
      </c>
      <c r="Y262" s="3">
        <v>7006343.5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0</v>
      </c>
      <c r="BI262" s="3">
        <v>0</v>
      </c>
      <c r="BJ262" s="3">
        <v>0</v>
      </c>
      <c r="BK262" s="3">
        <v>0</v>
      </c>
      <c r="BL262" s="3">
        <v>0</v>
      </c>
      <c r="BM262" s="3">
        <f t="shared" si="12"/>
        <v>7006343.5</v>
      </c>
      <c r="BN262" s="3">
        <f t="shared" si="13"/>
        <v>0</v>
      </c>
      <c r="BO262" s="3">
        <f t="shared" si="14"/>
        <v>7006343.5</v>
      </c>
    </row>
    <row r="263" spans="1:67" x14ac:dyDescent="0.3">
      <c r="A263" s="100">
        <v>23165000</v>
      </c>
      <c r="B263" s="99">
        <v>1</v>
      </c>
      <c r="C263" s="99">
        <v>1</v>
      </c>
      <c r="D263" s="99">
        <v>1</v>
      </c>
      <c r="E263" s="99" t="s">
        <v>0</v>
      </c>
      <c r="F263" s="99" t="s">
        <v>306</v>
      </c>
      <c r="G263" s="99" t="s">
        <v>307</v>
      </c>
      <c r="H263" s="99" t="s">
        <v>308</v>
      </c>
      <c r="I263" s="99" t="s">
        <v>291</v>
      </c>
      <c r="J263" s="99" t="s">
        <v>309</v>
      </c>
      <c r="K263" s="99" t="s">
        <v>189</v>
      </c>
      <c r="L263" s="99" t="s">
        <v>310</v>
      </c>
      <c r="M263" s="99" t="s">
        <v>325</v>
      </c>
      <c r="N263" s="99" t="s">
        <v>312</v>
      </c>
      <c r="O263" s="99" t="s">
        <v>193</v>
      </c>
      <c r="P263" s="99" t="s">
        <v>193</v>
      </c>
      <c r="Q263" s="99" t="s">
        <v>189</v>
      </c>
      <c r="R263" s="95">
        <v>185278379.12</v>
      </c>
      <c r="S263" s="97">
        <v>40834</v>
      </c>
      <c r="T263" s="97">
        <v>47382</v>
      </c>
      <c r="U263" s="98">
        <v>554251553.96000004</v>
      </c>
      <c r="V263" s="98">
        <v>554251553.96000004</v>
      </c>
      <c r="W263" s="99" t="s">
        <v>326</v>
      </c>
      <c r="X263" s="97" t="s">
        <v>189</v>
      </c>
      <c r="Y263" s="3">
        <v>5261648.5</v>
      </c>
      <c r="Z263" s="3">
        <v>8194772.3699999992</v>
      </c>
      <c r="AA263" s="3">
        <v>5228967.32</v>
      </c>
      <c r="AB263" s="3">
        <v>2230481.21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f t="shared" si="12"/>
        <v>13456420.869999999</v>
      </c>
      <c r="BN263" s="3">
        <f t="shared" si="13"/>
        <v>7459448.5300000003</v>
      </c>
      <c r="BO263" s="3">
        <f t="shared" si="14"/>
        <v>20915869.399999999</v>
      </c>
    </row>
    <row r="264" spans="1:67" x14ac:dyDescent="0.3">
      <c r="A264" s="100">
        <v>23168000</v>
      </c>
      <c r="B264" s="99">
        <v>1</v>
      </c>
      <c r="C264" s="99">
        <v>1</v>
      </c>
      <c r="D264" s="99">
        <v>1</v>
      </c>
      <c r="E264" s="99" t="s">
        <v>147</v>
      </c>
      <c r="F264" s="99" t="s">
        <v>306</v>
      </c>
      <c r="G264" s="99" t="s">
        <v>307</v>
      </c>
      <c r="H264" s="99" t="s">
        <v>308</v>
      </c>
      <c r="I264" s="99" t="s">
        <v>291</v>
      </c>
      <c r="J264" s="99" t="s">
        <v>309</v>
      </c>
      <c r="K264" s="99" t="s">
        <v>194</v>
      </c>
      <c r="L264" s="99" t="s">
        <v>310</v>
      </c>
      <c r="M264" s="99" t="s">
        <v>325</v>
      </c>
      <c r="N264" s="99" t="s">
        <v>1874</v>
      </c>
      <c r="O264" s="99" t="s">
        <v>195</v>
      </c>
      <c r="P264" s="99" t="s">
        <v>195</v>
      </c>
      <c r="Q264" s="99" t="s">
        <v>194</v>
      </c>
      <c r="R264" s="95">
        <v>33533594.760000002</v>
      </c>
      <c r="S264" s="97">
        <v>41302</v>
      </c>
      <c r="T264" s="97">
        <v>47118</v>
      </c>
      <c r="U264" s="98">
        <v>106717500</v>
      </c>
      <c r="V264" s="98">
        <v>106717500</v>
      </c>
      <c r="W264" s="99" t="s">
        <v>326</v>
      </c>
      <c r="X264" s="97" t="s">
        <v>194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0</v>
      </c>
      <c r="BJ264" s="3">
        <v>0</v>
      </c>
      <c r="BK264" s="3">
        <v>0</v>
      </c>
      <c r="BL264" s="3">
        <v>0</v>
      </c>
      <c r="BM264" s="3">
        <f t="shared" si="12"/>
        <v>0</v>
      </c>
      <c r="BN264" s="3">
        <f t="shared" si="13"/>
        <v>0</v>
      </c>
      <c r="BO264" s="3">
        <f t="shared" si="14"/>
        <v>0</v>
      </c>
    </row>
    <row r="265" spans="1:67" x14ac:dyDescent="0.3">
      <c r="A265" s="100">
        <v>23169000</v>
      </c>
      <c r="B265" s="99">
        <v>1</v>
      </c>
      <c r="C265" s="99">
        <v>1</v>
      </c>
      <c r="D265" s="99">
        <v>1</v>
      </c>
      <c r="E265" s="99" t="s">
        <v>147</v>
      </c>
      <c r="F265" s="99" t="s">
        <v>306</v>
      </c>
      <c r="G265" s="99" t="s">
        <v>307</v>
      </c>
      <c r="H265" s="99" t="s">
        <v>308</v>
      </c>
      <c r="I265" s="99" t="s">
        <v>291</v>
      </c>
      <c r="J265" s="99" t="s">
        <v>309</v>
      </c>
      <c r="K265" s="99" t="s">
        <v>194</v>
      </c>
      <c r="L265" s="99" t="s">
        <v>310</v>
      </c>
      <c r="M265" s="99" t="s">
        <v>325</v>
      </c>
      <c r="N265" s="99" t="s">
        <v>1874</v>
      </c>
      <c r="O265" s="99" t="s">
        <v>196</v>
      </c>
      <c r="P265" s="99" t="s">
        <v>196</v>
      </c>
      <c r="Q265" s="99" t="s">
        <v>194</v>
      </c>
      <c r="R265" s="95">
        <v>5124897.0049999999</v>
      </c>
      <c r="S265" s="97">
        <v>41304</v>
      </c>
      <c r="T265" s="97">
        <v>47208</v>
      </c>
      <c r="U265" s="98">
        <v>7707375</v>
      </c>
      <c r="V265" s="98">
        <v>7503428.5729999999</v>
      </c>
      <c r="W265" s="99" t="s">
        <v>326</v>
      </c>
      <c r="X265" s="97" t="s">
        <v>194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0</v>
      </c>
      <c r="BK265" s="3">
        <v>0</v>
      </c>
      <c r="BL265" s="3">
        <v>0</v>
      </c>
      <c r="BM265" s="3">
        <f t="shared" si="12"/>
        <v>0</v>
      </c>
      <c r="BN265" s="3">
        <f t="shared" si="13"/>
        <v>0</v>
      </c>
      <c r="BO265" s="3">
        <f t="shared" si="14"/>
        <v>0</v>
      </c>
    </row>
    <row r="266" spans="1:67" x14ac:dyDescent="0.3">
      <c r="A266" s="100">
        <v>23170000</v>
      </c>
      <c r="B266" s="99">
        <v>1</v>
      </c>
      <c r="C266" s="99">
        <v>1</v>
      </c>
      <c r="D266" s="99">
        <v>1</v>
      </c>
      <c r="E266" s="99" t="s">
        <v>197</v>
      </c>
      <c r="F266" s="99" t="s">
        <v>306</v>
      </c>
      <c r="G266" s="99" t="s">
        <v>307</v>
      </c>
      <c r="H266" s="99" t="s">
        <v>308</v>
      </c>
      <c r="I266" s="99" t="s">
        <v>291</v>
      </c>
      <c r="J266" s="99" t="s">
        <v>309</v>
      </c>
      <c r="K266" s="99" t="s">
        <v>189</v>
      </c>
      <c r="L266" s="99" t="s">
        <v>310</v>
      </c>
      <c r="M266" s="99" t="s">
        <v>325</v>
      </c>
      <c r="N266" s="99" t="s">
        <v>312</v>
      </c>
      <c r="O266" s="99" t="s">
        <v>198</v>
      </c>
      <c r="P266" s="99" t="s">
        <v>198</v>
      </c>
      <c r="Q266" s="99" t="s">
        <v>189</v>
      </c>
      <c r="R266" s="95">
        <v>34207200.031999998</v>
      </c>
      <c r="S266" s="97">
        <v>41327</v>
      </c>
      <c r="T266" s="97">
        <v>48636</v>
      </c>
      <c r="U266" s="98">
        <v>77380000</v>
      </c>
      <c r="V266" s="98">
        <v>75084685.136999995</v>
      </c>
      <c r="W266" s="99" t="s">
        <v>326</v>
      </c>
      <c r="X266" s="97" t="s">
        <v>189</v>
      </c>
      <c r="Y266" s="3">
        <v>326362.02600000001</v>
      </c>
      <c r="Z266" s="3">
        <v>577848.29399999999</v>
      </c>
      <c r="AA266" s="3">
        <v>486755.78700000001</v>
      </c>
      <c r="AB266" s="3">
        <v>392876.027</v>
      </c>
      <c r="AC266" s="3">
        <v>300389.89399999997</v>
      </c>
      <c r="AD266" s="3">
        <v>207903.76</v>
      </c>
      <c r="AE266" s="3">
        <v>115797.70699999999</v>
      </c>
      <c r="AF266" s="3">
        <v>20017.545999999998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f t="shared" si="12"/>
        <v>904210.32000000007</v>
      </c>
      <c r="BN266" s="3">
        <f t="shared" si="13"/>
        <v>1523740.7210000001</v>
      </c>
      <c r="BO266" s="3">
        <f t="shared" si="14"/>
        <v>2427951.0410000002</v>
      </c>
    </row>
    <row r="267" spans="1:67" x14ac:dyDescent="0.3">
      <c r="A267" s="100">
        <v>23171000</v>
      </c>
      <c r="B267" s="99">
        <v>1</v>
      </c>
      <c r="C267" s="99">
        <v>1</v>
      </c>
      <c r="D267" s="99">
        <v>1</v>
      </c>
      <c r="E267" s="99" t="s">
        <v>0</v>
      </c>
      <c r="F267" s="99" t="s">
        <v>306</v>
      </c>
      <c r="G267" s="99" t="s">
        <v>307</v>
      </c>
      <c r="H267" s="99" t="s">
        <v>308</v>
      </c>
      <c r="I267" s="99" t="s">
        <v>291</v>
      </c>
      <c r="J267" s="99" t="s">
        <v>309</v>
      </c>
      <c r="K267" s="99" t="s">
        <v>189</v>
      </c>
      <c r="L267" s="99" t="s">
        <v>310</v>
      </c>
      <c r="M267" s="99" t="s">
        <v>325</v>
      </c>
      <c r="N267" s="99" t="s">
        <v>312</v>
      </c>
      <c r="O267" s="99" t="s">
        <v>199</v>
      </c>
      <c r="P267" s="99" t="s">
        <v>199</v>
      </c>
      <c r="Q267" s="99" t="s">
        <v>189</v>
      </c>
      <c r="R267" s="95">
        <v>149312172.46200001</v>
      </c>
      <c r="S267" s="97">
        <v>41374</v>
      </c>
      <c r="T267" s="97">
        <v>47928</v>
      </c>
      <c r="U267" s="98">
        <v>312480966.99000001</v>
      </c>
      <c r="V267" s="98">
        <v>312480966.99000001</v>
      </c>
      <c r="W267" s="99" t="s">
        <v>326</v>
      </c>
      <c r="X267" s="97" t="s">
        <v>189</v>
      </c>
      <c r="Y267" s="3">
        <v>5730113.1200000001</v>
      </c>
      <c r="Z267" s="3">
        <v>9657109.129999999</v>
      </c>
      <c r="AA267" s="3">
        <v>7405548.3700000001</v>
      </c>
      <c r="AB267" s="3">
        <v>5110388.93</v>
      </c>
      <c r="AC267" s="3">
        <v>2837028.83</v>
      </c>
      <c r="AD267" s="3">
        <v>563668.74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0</v>
      </c>
      <c r="BI267" s="3">
        <v>0</v>
      </c>
      <c r="BJ267" s="3">
        <v>0</v>
      </c>
      <c r="BK267" s="3">
        <v>0</v>
      </c>
      <c r="BL267" s="3">
        <v>0</v>
      </c>
      <c r="BM267" s="3">
        <f t="shared" si="12"/>
        <v>15387222.25</v>
      </c>
      <c r="BN267" s="3">
        <f t="shared" si="13"/>
        <v>15916634.870000001</v>
      </c>
      <c r="BO267" s="3">
        <f t="shared" si="14"/>
        <v>31303857.120000001</v>
      </c>
    </row>
    <row r="268" spans="1:67" x14ac:dyDescent="0.3">
      <c r="A268" s="100">
        <v>23172000</v>
      </c>
      <c r="B268" s="99">
        <v>1</v>
      </c>
      <c r="C268" s="99">
        <v>0</v>
      </c>
      <c r="D268" s="99">
        <v>0</v>
      </c>
      <c r="E268" s="99" t="s">
        <v>147</v>
      </c>
      <c r="F268" s="99" t="s">
        <v>328</v>
      </c>
      <c r="G268" s="99" t="s">
        <v>328</v>
      </c>
      <c r="H268" s="99" t="s">
        <v>328</v>
      </c>
      <c r="I268" s="99" t="s">
        <v>329</v>
      </c>
      <c r="J268" s="99" t="s">
        <v>309</v>
      </c>
      <c r="K268" s="99" t="s">
        <v>176</v>
      </c>
      <c r="L268" s="99" t="s">
        <v>330</v>
      </c>
      <c r="M268" s="99" t="s">
        <v>325</v>
      </c>
      <c r="N268" s="99" t="s">
        <v>1874</v>
      </c>
      <c r="O268" s="99" t="s">
        <v>200</v>
      </c>
      <c r="P268" s="99" t="s">
        <v>200</v>
      </c>
      <c r="Q268" s="99" t="s">
        <v>176</v>
      </c>
      <c r="R268" s="95">
        <v>10337735.253</v>
      </c>
      <c r="S268" s="97">
        <v>41439</v>
      </c>
      <c r="T268" s="97">
        <v>52412</v>
      </c>
      <c r="U268" s="98">
        <v>11857500</v>
      </c>
      <c r="V268" s="98">
        <v>11855050.549000001</v>
      </c>
      <c r="W268" s="99" t="s">
        <v>326</v>
      </c>
      <c r="X268" s="97" t="s">
        <v>176</v>
      </c>
      <c r="Y268" s="3">
        <v>206623.42300000001</v>
      </c>
      <c r="Z268" s="3">
        <v>194644.74299999999</v>
      </c>
      <c r="AA268" s="3">
        <v>183174.73800000001</v>
      </c>
      <c r="AB268" s="3">
        <v>170687.383</v>
      </c>
      <c r="AC268" s="3">
        <v>158708.70300000001</v>
      </c>
      <c r="AD268" s="3">
        <v>146730.011</v>
      </c>
      <c r="AE268" s="3">
        <v>135128.75399999999</v>
      </c>
      <c r="AF268" s="3">
        <v>122772.651</v>
      </c>
      <c r="AG268" s="3">
        <v>110793.982</v>
      </c>
      <c r="AH268" s="3">
        <v>98815.301999999996</v>
      </c>
      <c r="AI268" s="3">
        <v>87082.745999999999</v>
      </c>
      <c r="AJ268" s="3">
        <v>74857.941999999995</v>
      </c>
      <c r="AK268" s="3">
        <v>62879.25</v>
      </c>
      <c r="AL268" s="3">
        <v>50900.569000000003</v>
      </c>
      <c r="AM268" s="3">
        <v>39036.762000000002</v>
      </c>
      <c r="AN268" s="3">
        <v>26943.208999999999</v>
      </c>
      <c r="AO268" s="3">
        <v>14964.529</v>
      </c>
      <c r="AP268" s="3">
        <v>2986.1559999999999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0</v>
      </c>
      <c r="BI268" s="3">
        <v>0</v>
      </c>
      <c r="BJ268" s="3">
        <v>0</v>
      </c>
      <c r="BK268" s="3">
        <v>0</v>
      </c>
      <c r="BL268" s="3">
        <v>0</v>
      </c>
      <c r="BM268" s="3">
        <f t="shared" si="12"/>
        <v>401268.16599999997</v>
      </c>
      <c r="BN268" s="3">
        <f t="shared" si="13"/>
        <v>1486462.6869999999</v>
      </c>
      <c r="BO268" s="3">
        <f t="shared" si="14"/>
        <v>1887730.8529999999</v>
      </c>
    </row>
    <row r="269" spans="1:67" x14ac:dyDescent="0.3">
      <c r="A269" s="100">
        <v>23174000</v>
      </c>
      <c r="B269" s="99">
        <v>1</v>
      </c>
      <c r="C269" s="99">
        <v>1</v>
      </c>
      <c r="D269" s="99">
        <v>0</v>
      </c>
      <c r="E269" s="99" t="s">
        <v>191</v>
      </c>
      <c r="F269" s="99" t="s">
        <v>306</v>
      </c>
      <c r="G269" s="99" t="s">
        <v>307</v>
      </c>
      <c r="H269" s="99" t="s">
        <v>317</v>
      </c>
      <c r="I269" s="99" t="s">
        <v>318</v>
      </c>
      <c r="J269" s="99" t="s">
        <v>309</v>
      </c>
      <c r="K269" s="99" t="s">
        <v>192</v>
      </c>
      <c r="L269" s="99" t="s">
        <v>334</v>
      </c>
      <c r="M269" s="99" t="s">
        <v>325</v>
      </c>
      <c r="N269" s="99" t="s">
        <v>1874</v>
      </c>
      <c r="O269" s="99" t="s">
        <v>201</v>
      </c>
      <c r="P269" s="99" t="s">
        <v>201</v>
      </c>
      <c r="Q269" s="99" t="s">
        <v>192</v>
      </c>
      <c r="R269" s="95">
        <v>50855049.693999998</v>
      </c>
      <c r="S269" s="97">
        <v>41520</v>
      </c>
      <c r="T269" s="97">
        <v>56328</v>
      </c>
      <c r="U269" s="98">
        <v>64989000</v>
      </c>
      <c r="V269" s="98">
        <v>64989000</v>
      </c>
      <c r="W269" s="99" t="s">
        <v>326</v>
      </c>
      <c r="X269" s="97" t="s">
        <v>192</v>
      </c>
      <c r="Y269" s="3">
        <v>51073.142</v>
      </c>
      <c r="Z269" s="3">
        <v>98592.377999999997</v>
      </c>
      <c r="AA269" s="3">
        <v>95236.736999999994</v>
      </c>
      <c r="AB269" s="3">
        <v>91355.694000000003</v>
      </c>
      <c r="AC269" s="3">
        <v>87737.351999999999</v>
      </c>
      <c r="AD269" s="3">
        <v>84119.010999999999</v>
      </c>
      <c r="AE269" s="3">
        <v>80723.717000000004</v>
      </c>
      <c r="AF269" s="3">
        <v>76882.327000000005</v>
      </c>
      <c r="AG269" s="3">
        <v>73263.985000000001</v>
      </c>
      <c r="AH269" s="3">
        <v>69645.644</v>
      </c>
      <c r="AI269" s="3">
        <v>66210.697</v>
      </c>
      <c r="AJ269" s="3">
        <v>62408.959999999999</v>
      </c>
      <c r="AK269" s="3">
        <v>58790.618000000002</v>
      </c>
      <c r="AL269" s="3">
        <v>55172.277000000002</v>
      </c>
      <c r="AM269" s="3">
        <v>51697.677000000003</v>
      </c>
      <c r="AN269" s="3">
        <v>47935.593000000001</v>
      </c>
      <c r="AO269" s="3">
        <v>44317.250999999997</v>
      </c>
      <c r="AP269" s="3">
        <v>40698.910000000003</v>
      </c>
      <c r="AQ269" s="3">
        <v>37184.656999999999</v>
      </c>
      <c r="AR269" s="3">
        <v>33462.226000000002</v>
      </c>
      <c r="AS269" s="3">
        <v>29843.883999999998</v>
      </c>
      <c r="AT269" s="3">
        <v>26225.543000000001</v>
      </c>
      <c r="AU269" s="3">
        <v>22671.636999999999</v>
      </c>
      <c r="AV269" s="3">
        <v>18988.859</v>
      </c>
      <c r="AW269" s="3">
        <v>15370.517</v>
      </c>
      <c r="AX269" s="3">
        <v>11752.175999999999</v>
      </c>
      <c r="AY269" s="3">
        <v>8158.6170000000002</v>
      </c>
      <c r="AZ269" s="3">
        <v>4515.4920000000002</v>
      </c>
      <c r="BA269" s="3">
        <v>897.15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0</v>
      </c>
      <c r="BL269" s="3">
        <v>0</v>
      </c>
      <c r="BM269" s="3">
        <f t="shared" si="12"/>
        <v>149665.51999999999</v>
      </c>
      <c r="BN269" s="3">
        <f t="shared" si="13"/>
        <v>1295267.2080000001</v>
      </c>
      <c r="BO269" s="3">
        <f t="shared" si="14"/>
        <v>1444932.7280000001</v>
      </c>
    </row>
    <row r="270" spans="1:67" x14ac:dyDescent="0.3">
      <c r="A270" s="100">
        <v>23175000</v>
      </c>
      <c r="B270" s="99">
        <v>1</v>
      </c>
      <c r="C270" s="99">
        <v>1</v>
      </c>
      <c r="D270" s="99">
        <v>0</v>
      </c>
      <c r="E270" s="99" t="s">
        <v>0</v>
      </c>
      <c r="F270" s="99" t="s">
        <v>306</v>
      </c>
      <c r="G270" s="99" t="s">
        <v>314</v>
      </c>
      <c r="H270" s="99" t="s">
        <v>314</v>
      </c>
      <c r="I270" s="99" t="s">
        <v>314</v>
      </c>
      <c r="J270" s="99" t="s">
        <v>309</v>
      </c>
      <c r="K270" s="99" t="s">
        <v>202</v>
      </c>
      <c r="L270" s="99" t="s">
        <v>332</v>
      </c>
      <c r="M270" s="99" t="s">
        <v>325</v>
      </c>
      <c r="N270" s="99" t="s">
        <v>1874</v>
      </c>
      <c r="O270" s="99" t="s">
        <v>203</v>
      </c>
      <c r="P270" s="99" t="s">
        <v>203</v>
      </c>
      <c r="Q270" s="99" t="s">
        <v>202</v>
      </c>
      <c r="R270" s="95">
        <v>73084423.739999995</v>
      </c>
      <c r="S270" s="97">
        <v>41576</v>
      </c>
      <c r="T270" s="97">
        <v>47112</v>
      </c>
      <c r="U270" s="98">
        <v>195239817.55000001</v>
      </c>
      <c r="V270" s="98">
        <v>195239817.55000001</v>
      </c>
      <c r="W270" s="99" t="s">
        <v>326</v>
      </c>
      <c r="X270" s="97" t="s">
        <v>202</v>
      </c>
      <c r="Y270" s="3">
        <v>2173193</v>
      </c>
      <c r="Z270" s="3">
        <v>1384562.76</v>
      </c>
      <c r="AA270" s="3">
        <v>593093.16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0</v>
      </c>
      <c r="BL270" s="3">
        <v>0</v>
      </c>
      <c r="BM270" s="3">
        <f t="shared" si="12"/>
        <v>3557755.76</v>
      </c>
      <c r="BN270" s="3">
        <f t="shared" si="13"/>
        <v>593093.16</v>
      </c>
      <c r="BO270" s="3">
        <f t="shared" si="14"/>
        <v>4150848.92</v>
      </c>
    </row>
    <row r="271" spans="1:67" x14ac:dyDescent="0.3">
      <c r="A271" s="100">
        <v>23176000</v>
      </c>
      <c r="B271" s="99">
        <v>1</v>
      </c>
      <c r="C271" s="99">
        <v>1</v>
      </c>
      <c r="D271" s="99">
        <v>1</v>
      </c>
      <c r="E271" s="99" t="s">
        <v>147</v>
      </c>
      <c r="F271" s="99" t="s">
        <v>306</v>
      </c>
      <c r="G271" s="99" t="s">
        <v>307</v>
      </c>
      <c r="H271" s="99" t="s">
        <v>308</v>
      </c>
      <c r="I271" s="99" t="s">
        <v>291</v>
      </c>
      <c r="J271" s="99" t="s">
        <v>309</v>
      </c>
      <c r="K271" s="99" t="s">
        <v>175</v>
      </c>
      <c r="L271" s="99" t="s">
        <v>310</v>
      </c>
      <c r="M271" s="99" t="s">
        <v>325</v>
      </c>
      <c r="N271" s="99" t="s">
        <v>1874</v>
      </c>
      <c r="O271" s="99" t="s">
        <v>204</v>
      </c>
      <c r="P271" s="99" t="s">
        <v>204</v>
      </c>
      <c r="Q271" s="99" t="s">
        <v>175</v>
      </c>
      <c r="R271" s="95">
        <v>18192148.958000001</v>
      </c>
      <c r="S271" s="97">
        <v>41683</v>
      </c>
      <c r="T271" s="97">
        <v>49780</v>
      </c>
      <c r="U271" s="98">
        <v>27816377.927999999</v>
      </c>
      <c r="V271" s="98">
        <v>27816377.927999999</v>
      </c>
      <c r="W271" s="99" t="s">
        <v>326</v>
      </c>
      <c r="X271" s="97" t="s">
        <v>175</v>
      </c>
      <c r="Y271" s="3">
        <v>88073.104999999996</v>
      </c>
      <c r="Z271" s="3">
        <v>162478.03100000002</v>
      </c>
      <c r="AA271" s="3">
        <v>145320.62100000001</v>
      </c>
      <c r="AB271" s="3">
        <v>127345.038</v>
      </c>
      <c r="AC271" s="3">
        <v>109778.54700000001</v>
      </c>
      <c r="AD271" s="3">
        <v>92212.057000000001</v>
      </c>
      <c r="AE271" s="3">
        <v>74862.137000000002</v>
      </c>
      <c r="AF271" s="3">
        <v>57079.063999999998</v>
      </c>
      <c r="AG271" s="3">
        <v>39512.574000000001</v>
      </c>
      <c r="AH271" s="3">
        <v>21946.095000000001</v>
      </c>
      <c r="AI271" s="3">
        <v>4403.652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f t="shared" si="12"/>
        <v>250551.136</v>
      </c>
      <c r="BN271" s="3">
        <f t="shared" si="13"/>
        <v>672459.78500000003</v>
      </c>
      <c r="BO271" s="3">
        <f t="shared" si="14"/>
        <v>923010.92100000009</v>
      </c>
    </row>
    <row r="272" spans="1:67" x14ac:dyDescent="0.3">
      <c r="A272" s="100">
        <v>23177000</v>
      </c>
      <c r="B272" s="99">
        <v>1</v>
      </c>
      <c r="C272" s="99">
        <v>1</v>
      </c>
      <c r="D272" s="99">
        <v>1</v>
      </c>
      <c r="E272" s="99" t="s">
        <v>0</v>
      </c>
      <c r="F272" s="99" t="s">
        <v>306</v>
      </c>
      <c r="G272" s="99" t="s">
        <v>307</v>
      </c>
      <c r="H272" s="99" t="s">
        <v>308</v>
      </c>
      <c r="I272" s="99" t="s">
        <v>291</v>
      </c>
      <c r="J272" s="99" t="s">
        <v>309</v>
      </c>
      <c r="K272" s="99" t="s">
        <v>205</v>
      </c>
      <c r="L272" s="99" t="s">
        <v>310</v>
      </c>
      <c r="M272" s="99" t="s">
        <v>325</v>
      </c>
      <c r="N272" s="99" t="s">
        <v>1874</v>
      </c>
      <c r="O272" s="99" t="s">
        <v>206</v>
      </c>
      <c r="P272" s="99" t="s">
        <v>206</v>
      </c>
      <c r="Q272" s="99" t="s">
        <v>205</v>
      </c>
      <c r="R272" s="95">
        <v>3200000</v>
      </c>
      <c r="S272" s="97">
        <v>41722</v>
      </c>
      <c r="T272" s="97">
        <v>46798</v>
      </c>
      <c r="U272" s="98">
        <v>9600000</v>
      </c>
      <c r="V272" s="98">
        <v>9600000</v>
      </c>
      <c r="W272" s="99" t="s">
        <v>326</v>
      </c>
      <c r="X272" s="97" t="s">
        <v>205</v>
      </c>
      <c r="Y272" s="3">
        <v>170133.33000000002</v>
      </c>
      <c r="Z272" s="3">
        <v>48266.67</v>
      </c>
      <c r="AA272" s="3">
        <v>24533.33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f t="shared" si="12"/>
        <v>218400</v>
      </c>
      <c r="BN272" s="3">
        <f t="shared" si="13"/>
        <v>24533.33</v>
      </c>
      <c r="BO272" s="3">
        <f t="shared" si="14"/>
        <v>242933.33000000002</v>
      </c>
    </row>
    <row r="273" spans="1:67" x14ac:dyDescent="0.3">
      <c r="A273" s="100">
        <v>23178000</v>
      </c>
      <c r="B273" s="99">
        <v>1</v>
      </c>
      <c r="C273" s="99">
        <v>1</v>
      </c>
      <c r="D273" s="99">
        <v>1</v>
      </c>
      <c r="E273" s="99" t="s">
        <v>0</v>
      </c>
      <c r="F273" s="99" t="s">
        <v>306</v>
      </c>
      <c r="G273" s="99" t="s">
        <v>307</v>
      </c>
      <c r="H273" s="99" t="s">
        <v>308</v>
      </c>
      <c r="I273" s="99" t="s">
        <v>291</v>
      </c>
      <c r="J273" s="99" t="s">
        <v>309</v>
      </c>
      <c r="K273" s="99" t="s">
        <v>189</v>
      </c>
      <c r="L273" s="99" t="s">
        <v>310</v>
      </c>
      <c r="M273" s="99" t="s">
        <v>325</v>
      </c>
      <c r="N273" s="99" t="s">
        <v>312</v>
      </c>
      <c r="O273" s="99" t="s">
        <v>207</v>
      </c>
      <c r="P273" s="99" t="s">
        <v>207</v>
      </c>
      <c r="Q273" s="99" t="s">
        <v>189</v>
      </c>
      <c r="R273" s="95">
        <v>263756358.23300001</v>
      </c>
      <c r="S273" s="97">
        <v>41941</v>
      </c>
      <c r="T273" s="97">
        <v>48478</v>
      </c>
      <c r="U273" s="98">
        <v>509232882.64999998</v>
      </c>
      <c r="V273" s="98">
        <v>484668867.74000001</v>
      </c>
      <c r="W273" s="99" t="s">
        <v>326</v>
      </c>
      <c r="X273" s="97" t="s">
        <v>189</v>
      </c>
      <c r="Y273" s="3">
        <v>10606518.27</v>
      </c>
      <c r="Z273" s="3">
        <v>18765378.48</v>
      </c>
      <c r="AA273" s="3">
        <v>15501834.4</v>
      </c>
      <c r="AB273" s="3">
        <v>12238290.300000001</v>
      </c>
      <c r="AC273" s="3">
        <v>8974746.2200000007</v>
      </c>
      <c r="AD273" s="3">
        <v>5711202.1399999997</v>
      </c>
      <c r="AE273" s="3">
        <v>2447658.06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3">
        <v>0</v>
      </c>
      <c r="BJ273" s="3">
        <v>0</v>
      </c>
      <c r="BK273" s="3">
        <v>0</v>
      </c>
      <c r="BL273" s="3">
        <v>0</v>
      </c>
      <c r="BM273" s="3">
        <f t="shared" si="12"/>
        <v>29371896.75</v>
      </c>
      <c r="BN273" s="3">
        <f t="shared" si="13"/>
        <v>44873731.120000005</v>
      </c>
      <c r="BO273" s="3">
        <f t="shared" si="14"/>
        <v>74245627.870000005</v>
      </c>
    </row>
    <row r="274" spans="1:67" x14ac:dyDescent="0.3">
      <c r="A274" s="100">
        <v>23179000</v>
      </c>
      <c r="B274" s="99">
        <v>1</v>
      </c>
      <c r="C274" s="99">
        <v>1</v>
      </c>
      <c r="D274" s="99">
        <v>1</v>
      </c>
      <c r="E274" s="99" t="s">
        <v>0</v>
      </c>
      <c r="F274" s="99" t="s">
        <v>306</v>
      </c>
      <c r="G274" s="99" t="s">
        <v>307</v>
      </c>
      <c r="H274" s="99" t="s">
        <v>308</v>
      </c>
      <c r="I274" s="99" t="s">
        <v>291</v>
      </c>
      <c r="J274" s="99" t="s">
        <v>309</v>
      </c>
      <c r="K274" s="99" t="s">
        <v>208</v>
      </c>
      <c r="L274" s="99" t="s">
        <v>310</v>
      </c>
      <c r="M274" s="99" t="s">
        <v>325</v>
      </c>
      <c r="N274" s="99" t="s">
        <v>1874</v>
      </c>
      <c r="O274" s="99" t="s">
        <v>209</v>
      </c>
      <c r="P274" s="99" t="s">
        <v>209</v>
      </c>
      <c r="Q274" s="99" t="s">
        <v>208</v>
      </c>
      <c r="R274" s="95">
        <v>63333333.340000004</v>
      </c>
      <c r="S274" s="97">
        <v>42215</v>
      </c>
      <c r="T274" s="97">
        <v>49460</v>
      </c>
      <c r="U274" s="98">
        <v>100000000</v>
      </c>
      <c r="V274" s="98">
        <v>100000000</v>
      </c>
      <c r="W274" s="99" t="s">
        <v>326</v>
      </c>
      <c r="X274" s="97" t="s">
        <v>208</v>
      </c>
      <c r="Y274" s="3">
        <v>2638281.48</v>
      </c>
      <c r="Z274" s="3">
        <v>2353040.7400000002</v>
      </c>
      <c r="AA274" s="3">
        <v>2073661.11</v>
      </c>
      <c r="AB274" s="3">
        <v>1782559.26</v>
      </c>
      <c r="AC274" s="3">
        <v>1497318.52</v>
      </c>
      <c r="AD274" s="3">
        <v>1212077.77</v>
      </c>
      <c r="AE274" s="3">
        <v>929572.22</v>
      </c>
      <c r="AF274" s="3">
        <v>641596.29</v>
      </c>
      <c r="AG274" s="3">
        <v>356355.55</v>
      </c>
      <c r="AH274" s="3">
        <v>71114.820000000007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3">
        <v>0</v>
      </c>
      <c r="BI274" s="3">
        <v>0</v>
      </c>
      <c r="BJ274" s="3">
        <v>0</v>
      </c>
      <c r="BK274" s="3">
        <v>0</v>
      </c>
      <c r="BL274" s="3">
        <v>0</v>
      </c>
      <c r="BM274" s="3">
        <f t="shared" si="12"/>
        <v>4991322.2200000007</v>
      </c>
      <c r="BN274" s="3">
        <f t="shared" si="13"/>
        <v>8564255.540000001</v>
      </c>
      <c r="BO274" s="3">
        <f t="shared" si="14"/>
        <v>13555577.760000002</v>
      </c>
    </row>
    <row r="275" spans="1:67" x14ac:dyDescent="0.3">
      <c r="A275" s="100">
        <v>23180000</v>
      </c>
      <c r="B275" s="99">
        <v>1</v>
      </c>
      <c r="C275" s="99">
        <v>1</v>
      </c>
      <c r="D275" s="99">
        <v>1</v>
      </c>
      <c r="E275" s="99" t="s">
        <v>0</v>
      </c>
      <c r="F275" s="99" t="s">
        <v>306</v>
      </c>
      <c r="G275" s="99" t="s">
        <v>307</v>
      </c>
      <c r="H275" s="99" t="s">
        <v>308</v>
      </c>
      <c r="I275" s="99" t="s">
        <v>291</v>
      </c>
      <c r="J275" s="99" t="s">
        <v>309</v>
      </c>
      <c r="K275" s="99" t="s">
        <v>208</v>
      </c>
      <c r="L275" s="99" t="s">
        <v>310</v>
      </c>
      <c r="M275" s="99" t="s">
        <v>325</v>
      </c>
      <c r="N275" s="99" t="s">
        <v>1874</v>
      </c>
      <c r="O275" s="99" t="s">
        <v>210</v>
      </c>
      <c r="P275" s="99" t="s">
        <v>210</v>
      </c>
      <c r="Q275" s="99" t="s">
        <v>208</v>
      </c>
      <c r="R275" s="95">
        <v>69066666.760000005</v>
      </c>
      <c r="S275" s="97">
        <v>42342</v>
      </c>
      <c r="T275" s="97">
        <v>49644</v>
      </c>
      <c r="U275" s="98">
        <v>100000000</v>
      </c>
      <c r="V275" s="98">
        <v>100000000</v>
      </c>
      <c r="W275" s="99" t="s">
        <v>326</v>
      </c>
      <c r="X275" s="97" t="s">
        <v>208</v>
      </c>
      <c r="Y275" s="3">
        <v>2749891.74</v>
      </c>
      <c r="Z275" s="3">
        <v>2467838.64</v>
      </c>
      <c r="AA275" s="3">
        <v>2189815.0499999998</v>
      </c>
      <c r="AB275" s="3">
        <v>1903732.46</v>
      </c>
      <c r="AC275" s="3">
        <v>1621679.37</v>
      </c>
      <c r="AD275" s="3">
        <v>1339626.28</v>
      </c>
      <c r="AE275" s="3">
        <v>1059587.93</v>
      </c>
      <c r="AF275" s="3">
        <v>775520.09</v>
      </c>
      <c r="AG275" s="3">
        <v>493466.99</v>
      </c>
      <c r="AH275" s="3">
        <v>211413.91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f t="shared" si="12"/>
        <v>5217730.3800000008</v>
      </c>
      <c r="BN275" s="3">
        <f t="shared" si="13"/>
        <v>9594842.0800000001</v>
      </c>
      <c r="BO275" s="3">
        <f t="shared" si="14"/>
        <v>14812572.460000001</v>
      </c>
    </row>
    <row r="276" spans="1:67" x14ac:dyDescent="0.3">
      <c r="A276" s="100">
        <v>23181000</v>
      </c>
      <c r="B276" s="99">
        <v>1</v>
      </c>
      <c r="C276" s="99">
        <v>1</v>
      </c>
      <c r="D276" s="99">
        <v>1</v>
      </c>
      <c r="E276" s="99" t="s">
        <v>147</v>
      </c>
      <c r="F276" s="99" t="s">
        <v>306</v>
      </c>
      <c r="G276" s="99" t="s">
        <v>307</v>
      </c>
      <c r="H276" s="99" t="s">
        <v>308</v>
      </c>
      <c r="I276" s="99" t="s">
        <v>291</v>
      </c>
      <c r="J276" s="99" t="s">
        <v>309</v>
      </c>
      <c r="K276" s="99" t="s">
        <v>211</v>
      </c>
      <c r="L276" s="99" t="s">
        <v>310</v>
      </c>
      <c r="M276" s="99" t="s">
        <v>325</v>
      </c>
      <c r="N276" s="99" t="s">
        <v>1874</v>
      </c>
      <c r="O276" s="99" t="s">
        <v>211</v>
      </c>
      <c r="P276" s="99" t="s">
        <v>211</v>
      </c>
      <c r="Q276" s="99" t="s">
        <v>211</v>
      </c>
      <c r="R276" s="95">
        <v>7090200</v>
      </c>
      <c r="S276" s="97">
        <v>42283</v>
      </c>
      <c r="T276" s="97">
        <v>55095</v>
      </c>
      <c r="U276" s="98">
        <v>14229000</v>
      </c>
      <c r="V276" s="98">
        <v>14229000</v>
      </c>
      <c r="W276" s="99" t="s">
        <v>326</v>
      </c>
      <c r="X276" s="97" t="s">
        <v>211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f t="shared" si="12"/>
        <v>0</v>
      </c>
      <c r="BN276" s="3">
        <f t="shared" si="13"/>
        <v>0</v>
      </c>
      <c r="BO276" s="3">
        <f t="shared" si="14"/>
        <v>0</v>
      </c>
    </row>
    <row r="277" spans="1:67" x14ac:dyDescent="0.3">
      <c r="A277" s="100">
        <v>23182000</v>
      </c>
      <c r="B277" s="99">
        <v>1</v>
      </c>
      <c r="C277" s="99">
        <v>1</v>
      </c>
      <c r="D277" s="99">
        <v>1</v>
      </c>
      <c r="E277" s="99" t="s">
        <v>0</v>
      </c>
      <c r="F277" s="99" t="s">
        <v>306</v>
      </c>
      <c r="G277" s="99" t="s">
        <v>307</v>
      </c>
      <c r="H277" s="99" t="s">
        <v>308</v>
      </c>
      <c r="I277" s="99" t="s">
        <v>291</v>
      </c>
      <c r="J277" s="99" t="s">
        <v>309</v>
      </c>
      <c r="K277" s="99" t="s">
        <v>189</v>
      </c>
      <c r="L277" s="99" t="s">
        <v>310</v>
      </c>
      <c r="M277" s="99" t="s">
        <v>325</v>
      </c>
      <c r="N277" s="99" t="s">
        <v>312</v>
      </c>
      <c r="O277" s="99" t="s">
        <v>212</v>
      </c>
      <c r="P277" s="99" t="s">
        <v>212</v>
      </c>
      <c r="Q277" s="99" t="s">
        <v>189</v>
      </c>
      <c r="R277" s="95">
        <v>83757267.280000001</v>
      </c>
      <c r="S277" s="97">
        <v>42425</v>
      </c>
      <c r="T277" s="97">
        <v>49856</v>
      </c>
      <c r="U277" s="98">
        <v>198244300</v>
      </c>
      <c r="V277" s="98">
        <v>198244300</v>
      </c>
      <c r="W277" s="99" t="s">
        <v>326</v>
      </c>
      <c r="X277" s="97" t="s">
        <v>189</v>
      </c>
      <c r="Y277" s="3">
        <v>2483402.9699999997</v>
      </c>
      <c r="Z277" s="3">
        <v>1137004.8999999999</v>
      </c>
      <c r="AA277" s="3">
        <v>2107891.2200000002</v>
      </c>
      <c r="AB277" s="3">
        <v>1847545.73</v>
      </c>
      <c r="AC277" s="3">
        <v>1592784.04</v>
      </c>
      <c r="AD277" s="3">
        <v>1338022.3500000001</v>
      </c>
      <c r="AE277" s="3">
        <v>1086052.58</v>
      </c>
      <c r="AF277" s="3">
        <v>828498.98</v>
      </c>
      <c r="AG277" s="3">
        <v>573737.29</v>
      </c>
      <c r="AH277" s="3">
        <v>318975.59999999998</v>
      </c>
      <c r="AI277" s="3">
        <v>64213.91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f t="shared" si="12"/>
        <v>3620407.8699999996</v>
      </c>
      <c r="BN277" s="3">
        <f t="shared" si="13"/>
        <v>9757721.7000000011</v>
      </c>
      <c r="BO277" s="3">
        <f t="shared" si="14"/>
        <v>13378129.57</v>
      </c>
    </row>
    <row r="278" spans="1:67" x14ac:dyDescent="0.3">
      <c r="A278" s="100">
        <v>23183000</v>
      </c>
      <c r="B278" s="99">
        <v>1</v>
      </c>
      <c r="C278" s="99">
        <v>1</v>
      </c>
      <c r="D278" s="99">
        <v>1</v>
      </c>
      <c r="E278" s="99" t="s">
        <v>0</v>
      </c>
      <c r="F278" s="99" t="s">
        <v>306</v>
      </c>
      <c r="G278" s="99" t="s">
        <v>307</v>
      </c>
      <c r="H278" s="99" t="s">
        <v>308</v>
      </c>
      <c r="I278" s="99" t="s">
        <v>291</v>
      </c>
      <c r="J278" s="99" t="s">
        <v>309</v>
      </c>
      <c r="K278" s="99" t="s">
        <v>213</v>
      </c>
      <c r="L278" s="99" t="s">
        <v>310</v>
      </c>
      <c r="M278" s="99" t="s">
        <v>325</v>
      </c>
      <c r="N278" s="99" t="s">
        <v>312</v>
      </c>
      <c r="O278" s="99" t="s">
        <v>214</v>
      </c>
      <c r="P278" s="99" t="s">
        <v>214</v>
      </c>
      <c r="Q278" s="99" t="s">
        <v>213</v>
      </c>
      <c r="R278" s="95">
        <v>167740000</v>
      </c>
      <c r="S278" s="97">
        <v>42489</v>
      </c>
      <c r="T278" s="97">
        <v>46506</v>
      </c>
      <c r="U278" s="98">
        <v>1500000000</v>
      </c>
      <c r="V278" s="98">
        <v>1500000000</v>
      </c>
      <c r="W278" s="99" t="s">
        <v>326</v>
      </c>
      <c r="X278" s="97" t="s">
        <v>213</v>
      </c>
      <c r="Y278" s="3">
        <v>4755240</v>
      </c>
      <c r="Z278" s="3">
        <v>528255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f t="shared" si="12"/>
        <v>5283495</v>
      </c>
      <c r="BN278" s="3">
        <f t="shared" si="13"/>
        <v>0</v>
      </c>
      <c r="BO278" s="3">
        <f t="shared" si="14"/>
        <v>5283495</v>
      </c>
    </row>
    <row r="279" spans="1:67" x14ac:dyDescent="0.3">
      <c r="A279" s="100">
        <v>23184000</v>
      </c>
      <c r="B279" s="99">
        <v>1</v>
      </c>
      <c r="C279" s="99">
        <v>1</v>
      </c>
      <c r="D279" s="99">
        <v>1</v>
      </c>
      <c r="E279" s="99" t="s">
        <v>197</v>
      </c>
      <c r="F279" s="99" t="s">
        <v>306</v>
      </c>
      <c r="G279" s="99" t="s">
        <v>307</v>
      </c>
      <c r="H279" s="99" t="s">
        <v>308</v>
      </c>
      <c r="I279" s="99" t="s">
        <v>291</v>
      </c>
      <c r="J279" s="99" t="s">
        <v>309</v>
      </c>
      <c r="K279" s="99" t="s">
        <v>213</v>
      </c>
      <c r="L279" s="99" t="s">
        <v>310</v>
      </c>
      <c r="M279" s="99" t="s">
        <v>325</v>
      </c>
      <c r="N279" s="99" t="s">
        <v>312</v>
      </c>
      <c r="O279" s="99" t="s">
        <v>215</v>
      </c>
      <c r="P279" s="99" t="s">
        <v>215</v>
      </c>
      <c r="Q279" s="99" t="s">
        <v>213</v>
      </c>
      <c r="R279" s="95">
        <v>53039750.847999997</v>
      </c>
      <c r="S279" s="97">
        <v>42489</v>
      </c>
      <c r="T279" s="97">
        <v>46506</v>
      </c>
      <c r="U279" s="98">
        <v>503743800</v>
      </c>
      <c r="V279" s="98">
        <v>503743800</v>
      </c>
      <c r="W279" s="99" t="s">
        <v>326</v>
      </c>
      <c r="X279" s="97" t="s">
        <v>213</v>
      </c>
      <c r="Y279" s="3">
        <v>1432528.949</v>
      </c>
      <c r="Z279" s="3">
        <v>156456.94899999999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f t="shared" si="12"/>
        <v>1588985.898</v>
      </c>
      <c r="BN279" s="3">
        <f t="shared" si="13"/>
        <v>0</v>
      </c>
      <c r="BO279" s="3">
        <f t="shared" si="14"/>
        <v>1588985.898</v>
      </c>
    </row>
    <row r="280" spans="1:67" x14ac:dyDescent="0.3">
      <c r="A280" s="100">
        <v>23185000</v>
      </c>
      <c r="B280" s="99">
        <v>1</v>
      </c>
      <c r="C280" s="99">
        <v>1</v>
      </c>
      <c r="D280" s="99">
        <v>1</v>
      </c>
      <c r="E280" s="99" t="s">
        <v>0</v>
      </c>
      <c r="F280" s="99" t="s">
        <v>306</v>
      </c>
      <c r="G280" s="99" t="s">
        <v>307</v>
      </c>
      <c r="H280" s="99" t="s">
        <v>308</v>
      </c>
      <c r="I280" s="99" t="s">
        <v>291</v>
      </c>
      <c r="J280" s="99" t="s">
        <v>309</v>
      </c>
      <c r="K280" s="99" t="s">
        <v>175</v>
      </c>
      <c r="L280" s="99" t="s">
        <v>310</v>
      </c>
      <c r="M280" s="99" t="s">
        <v>325</v>
      </c>
      <c r="N280" s="99" t="s">
        <v>1874</v>
      </c>
      <c r="O280" s="99" t="s">
        <v>216</v>
      </c>
      <c r="P280" s="99" t="s">
        <v>216</v>
      </c>
      <c r="Q280" s="99" t="s">
        <v>175</v>
      </c>
      <c r="R280" s="95">
        <v>7631078.9400000004</v>
      </c>
      <c r="S280" s="97">
        <v>42521</v>
      </c>
      <c r="T280" s="97">
        <v>52009</v>
      </c>
      <c r="U280" s="98">
        <v>20000000</v>
      </c>
      <c r="V280" s="98">
        <v>20000000</v>
      </c>
      <c r="W280" s="99" t="s">
        <v>326</v>
      </c>
      <c r="X280" s="97" t="s">
        <v>175</v>
      </c>
      <c r="Y280" s="3">
        <v>185138.65000000002</v>
      </c>
      <c r="Z280" s="3">
        <v>173744.06</v>
      </c>
      <c r="AA280" s="3">
        <v>162802.12</v>
      </c>
      <c r="AB280" s="3">
        <v>150954.87</v>
      </c>
      <c r="AC280" s="3">
        <v>139560.28</v>
      </c>
      <c r="AD280" s="3">
        <v>128165.68</v>
      </c>
      <c r="AE280" s="3">
        <v>117098.88</v>
      </c>
      <c r="AF280" s="3">
        <v>105376.51</v>
      </c>
      <c r="AG280" s="3">
        <v>93981.91</v>
      </c>
      <c r="AH280" s="3">
        <v>82587.320000000007</v>
      </c>
      <c r="AI280" s="3">
        <v>71395.649999999994</v>
      </c>
      <c r="AJ280" s="3">
        <v>59798.14</v>
      </c>
      <c r="AK280" s="3">
        <v>48403.54</v>
      </c>
      <c r="AL280" s="3">
        <v>37008.949999999997</v>
      </c>
      <c r="AM280" s="3">
        <v>25692.41</v>
      </c>
      <c r="AN280" s="3">
        <v>14219.76</v>
      </c>
      <c r="AO280" s="3">
        <v>2825.21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f t="shared" si="12"/>
        <v>358882.71</v>
      </c>
      <c r="BN280" s="3">
        <f t="shared" si="13"/>
        <v>1239871.2299999997</v>
      </c>
      <c r="BO280" s="3">
        <f t="shared" si="14"/>
        <v>1598753.9399999997</v>
      </c>
    </row>
    <row r="281" spans="1:67" x14ac:dyDescent="0.3">
      <c r="A281" s="100">
        <v>23186000</v>
      </c>
      <c r="B281" s="99">
        <v>1</v>
      </c>
      <c r="C281" s="99">
        <v>1</v>
      </c>
      <c r="D281" s="99">
        <v>1</v>
      </c>
      <c r="E281" s="99" t="s">
        <v>0</v>
      </c>
      <c r="F281" s="99" t="s">
        <v>306</v>
      </c>
      <c r="G281" s="99" t="s">
        <v>307</v>
      </c>
      <c r="H281" s="99" t="s">
        <v>308</v>
      </c>
      <c r="I281" s="99" t="s">
        <v>291</v>
      </c>
      <c r="J281" s="99" t="s">
        <v>309</v>
      </c>
      <c r="K281" s="99" t="s">
        <v>175</v>
      </c>
      <c r="L281" s="99" t="s">
        <v>310</v>
      </c>
      <c r="M281" s="99" t="s">
        <v>325</v>
      </c>
      <c r="N281" s="99" t="s">
        <v>1874</v>
      </c>
      <c r="O281" s="99" t="s">
        <v>217</v>
      </c>
      <c r="P281" s="99" t="s">
        <v>217</v>
      </c>
      <c r="Q281" s="99" t="s">
        <v>175</v>
      </c>
      <c r="R281" s="95">
        <v>155704445.87</v>
      </c>
      <c r="S281" s="97">
        <v>42566</v>
      </c>
      <c r="T281" s="97">
        <v>52013</v>
      </c>
      <c r="U281" s="98">
        <v>183592999</v>
      </c>
      <c r="V281" s="98">
        <v>183592999</v>
      </c>
      <c r="W281" s="99" t="s">
        <v>326</v>
      </c>
      <c r="X281" s="97" t="s">
        <v>175</v>
      </c>
      <c r="Y281" s="3">
        <v>1150468.9100000001</v>
      </c>
      <c r="Z281" s="3">
        <v>1081775.77</v>
      </c>
      <c r="AA281" s="3">
        <v>1015905.64</v>
      </c>
      <c r="AB281" s="3">
        <v>944389.5</v>
      </c>
      <c r="AC281" s="3">
        <v>875696.36</v>
      </c>
      <c r="AD281" s="3">
        <v>807003.22</v>
      </c>
      <c r="AE281" s="3">
        <v>740380.29</v>
      </c>
      <c r="AF281" s="3">
        <v>669616.93999999994</v>
      </c>
      <c r="AG281" s="3">
        <v>600923.81000000006</v>
      </c>
      <c r="AH281" s="3">
        <v>532230.67000000004</v>
      </c>
      <c r="AI281" s="3">
        <v>464854.93</v>
      </c>
      <c r="AJ281" s="3">
        <v>394844.39</v>
      </c>
      <c r="AK281" s="3">
        <v>326151.25</v>
      </c>
      <c r="AL281" s="3">
        <v>257458.11</v>
      </c>
      <c r="AM281" s="3">
        <v>189329.58</v>
      </c>
      <c r="AN281" s="3">
        <v>120071.84</v>
      </c>
      <c r="AO281" s="3">
        <v>51378.7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f t="shared" si="12"/>
        <v>2232244.6800000002</v>
      </c>
      <c r="BN281" s="3">
        <f t="shared" si="13"/>
        <v>7990235.2299999995</v>
      </c>
      <c r="BO281" s="3">
        <f t="shared" si="14"/>
        <v>10222479.91</v>
      </c>
    </row>
    <row r="282" spans="1:67" x14ac:dyDescent="0.3">
      <c r="A282" s="100">
        <v>23187000</v>
      </c>
      <c r="B282" s="99">
        <v>1</v>
      </c>
      <c r="C282" s="99">
        <v>1</v>
      </c>
      <c r="D282" s="99">
        <v>1</v>
      </c>
      <c r="E282" s="99" t="s">
        <v>0</v>
      </c>
      <c r="F282" s="99" t="s">
        <v>306</v>
      </c>
      <c r="G282" s="99" t="s">
        <v>307</v>
      </c>
      <c r="H282" s="99" t="s">
        <v>308</v>
      </c>
      <c r="I282" s="99" t="s">
        <v>291</v>
      </c>
      <c r="J282" s="99" t="s">
        <v>309</v>
      </c>
      <c r="K282" s="99" t="s">
        <v>189</v>
      </c>
      <c r="L282" s="99" t="s">
        <v>310</v>
      </c>
      <c r="M282" s="99" t="s">
        <v>325</v>
      </c>
      <c r="N282" s="99" t="s">
        <v>312</v>
      </c>
      <c r="O282" s="99" t="s">
        <v>218</v>
      </c>
      <c r="P282" s="99" t="s">
        <v>218</v>
      </c>
      <c r="Q282" s="99" t="s">
        <v>189</v>
      </c>
      <c r="R282" s="95">
        <v>75215937.049999997</v>
      </c>
      <c r="S282" s="97">
        <v>42691</v>
      </c>
      <c r="T282" s="97">
        <v>50061</v>
      </c>
      <c r="U282" s="98">
        <v>102567186.91</v>
      </c>
      <c r="V282" s="98">
        <v>102567186.91</v>
      </c>
      <c r="W282" s="99" t="s">
        <v>326</v>
      </c>
      <c r="X282" s="97" t="s">
        <v>189</v>
      </c>
      <c r="Y282" s="3">
        <v>2235394.8600000003</v>
      </c>
      <c r="Z282" s="3">
        <v>1031370.05</v>
      </c>
      <c r="AA282" s="3">
        <v>1929402.75</v>
      </c>
      <c r="AB282" s="3">
        <v>1716290.93</v>
      </c>
      <c r="AC282" s="3">
        <v>1508307.46</v>
      </c>
      <c r="AD282" s="3">
        <v>1300324.01</v>
      </c>
      <c r="AE282" s="3">
        <v>1095189.6299999999</v>
      </c>
      <c r="AF282" s="3">
        <v>884357.08</v>
      </c>
      <c r="AG282" s="3">
        <v>676373.61</v>
      </c>
      <c r="AH282" s="3">
        <v>468390.15</v>
      </c>
      <c r="AI282" s="3">
        <v>260976.51</v>
      </c>
      <c r="AJ282" s="3">
        <v>52423.23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f t="shared" si="12"/>
        <v>3266764.91</v>
      </c>
      <c r="BN282" s="3">
        <f t="shared" si="13"/>
        <v>9892035.3599999994</v>
      </c>
      <c r="BO282" s="3">
        <f t="shared" si="14"/>
        <v>13158800.27</v>
      </c>
    </row>
    <row r="283" spans="1:67" x14ac:dyDescent="0.3">
      <c r="A283" s="100">
        <v>23188000</v>
      </c>
      <c r="B283" s="99">
        <v>1</v>
      </c>
      <c r="C283" s="99">
        <v>1</v>
      </c>
      <c r="D283" s="99">
        <v>1</v>
      </c>
      <c r="E283" s="99" t="s">
        <v>147</v>
      </c>
      <c r="F283" s="99" t="s">
        <v>306</v>
      </c>
      <c r="G283" s="99" t="s">
        <v>307</v>
      </c>
      <c r="H283" s="99" t="s">
        <v>308</v>
      </c>
      <c r="I283" s="99" t="s">
        <v>291</v>
      </c>
      <c r="J283" s="99" t="s">
        <v>309</v>
      </c>
      <c r="K283" s="99" t="s">
        <v>211</v>
      </c>
      <c r="L283" s="99" t="s">
        <v>310</v>
      </c>
      <c r="M283" s="99" t="s">
        <v>325</v>
      </c>
      <c r="N283" s="99" t="s">
        <v>1874</v>
      </c>
      <c r="O283" s="99" t="s">
        <v>211</v>
      </c>
      <c r="P283" s="99" t="s">
        <v>211</v>
      </c>
      <c r="Q283" s="99" t="s">
        <v>211</v>
      </c>
      <c r="R283" s="95">
        <v>3545100</v>
      </c>
      <c r="S283" s="97">
        <v>42650</v>
      </c>
      <c r="T283" s="97">
        <v>54175</v>
      </c>
      <c r="U283" s="98">
        <v>3557250</v>
      </c>
      <c r="V283" s="98">
        <v>3557250</v>
      </c>
      <c r="W283" s="99" t="s">
        <v>326</v>
      </c>
      <c r="X283" s="97" t="s">
        <v>211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0</v>
      </c>
      <c r="BM283" s="3">
        <f t="shared" si="12"/>
        <v>0</v>
      </c>
      <c r="BN283" s="3">
        <f t="shared" si="13"/>
        <v>0</v>
      </c>
      <c r="BO283" s="3">
        <f t="shared" si="14"/>
        <v>0</v>
      </c>
    </row>
    <row r="284" spans="1:67" x14ac:dyDescent="0.3">
      <c r="A284" s="100">
        <v>23189000</v>
      </c>
      <c r="B284" s="99">
        <v>1</v>
      </c>
      <c r="C284" s="99">
        <v>1</v>
      </c>
      <c r="D284" s="99">
        <v>1</v>
      </c>
      <c r="E284" s="99" t="s">
        <v>0</v>
      </c>
      <c r="F284" s="99" t="s">
        <v>306</v>
      </c>
      <c r="G284" s="99" t="s">
        <v>307</v>
      </c>
      <c r="H284" s="99" t="s">
        <v>308</v>
      </c>
      <c r="I284" s="99" t="s">
        <v>291</v>
      </c>
      <c r="J284" s="99" t="s">
        <v>309</v>
      </c>
      <c r="K284" s="99" t="s">
        <v>205</v>
      </c>
      <c r="L284" s="99" t="s">
        <v>310</v>
      </c>
      <c r="M284" s="99" t="s">
        <v>325</v>
      </c>
      <c r="N284" s="99" t="s">
        <v>1874</v>
      </c>
      <c r="O284" s="99" t="s">
        <v>219</v>
      </c>
      <c r="P284" s="99" t="s">
        <v>219</v>
      </c>
      <c r="Q284" s="99" t="s">
        <v>205</v>
      </c>
      <c r="R284" s="95">
        <v>17647053</v>
      </c>
      <c r="S284" s="97">
        <v>42787</v>
      </c>
      <c r="T284" s="97">
        <v>47058</v>
      </c>
      <c r="U284" s="98">
        <v>50000000</v>
      </c>
      <c r="V284" s="98">
        <v>50000000</v>
      </c>
      <c r="W284" s="99" t="s">
        <v>326</v>
      </c>
      <c r="X284" s="97" t="s">
        <v>205</v>
      </c>
      <c r="Y284" s="3">
        <v>1417025.4100000001</v>
      </c>
      <c r="Z284" s="3">
        <v>901357.86</v>
      </c>
      <c r="AA284" s="3">
        <v>387103.07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f t="shared" si="12"/>
        <v>2318383.27</v>
      </c>
      <c r="BN284" s="3">
        <f t="shared" si="13"/>
        <v>387103.07</v>
      </c>
      <c r="BO284" s="3">
        <f t="shared" si="14"/>
        <v>2705486.34</v>
      </c>
    </row>
    <row r="285" spans="1:67" x14ac:dyDescent="0.3">
      <c r="A285" s="100">
        <v>23190000</v>
      </c>
      <c r="B285" s="99">
        <v>1</v>
      </c>
      <c r="C285" s="99">
        <v>1</v>
      </c>
      <c r="D285" s="99">
        <v>1</v>
      </c>
      <c r="E285" s="99" t="s">
        <v>0</v>
      </c>
      <c r="F285" s="99" t="s">
        <v>306</v>
      </c>
      <c r="G285" s="99" t="s">
        <v>307</v>
      </c>
      <c r="H285" s="99" t="s">
        <v>308</v>
      </c>
      <c r="I285" s="99" t="s">
        <v>291</v>
      </c>
      <c r="J285" s="99" t="s">
        <v>309</v>
      </c>
      <c r="K285" s="99" t="s">
        <v>208</v>
      </c>
      <c r="L285" s="99" t="s">
        <v>310</v>
      </c>
      <c r="M285" s="99" t="s">
        <v>325</v>
      </c>
      <c r="N285" s="99" t="s">
        <v>1874</v>
      </c>
      <c r="O285" s="99" t="s">
        <v>220</v>
      </c>
      <c r="P285" s="99" t="s">
        <v>220</v>
      </c>
      <c r="Q285" s="99" t="s">
        <v>208</v>
      </c>
      <c r="R285" s="95">
        <v>2228611.44</v>
      </c>
      <c r="S285" s="97">
        <v>42826</v>
      </c>
      <c r="T285" s="97">
        <v>50039</v>
      </c>
      <c r="U285" s="98">
        <v>75000000</v>
      </c>
      <c r="V285" s="98">
        <v>3104381.84</v>
      </c>
      <c r="W285" s="99" t="s">
        <v>326</v>
      </c>
      <c r="X285" s="97" t="s">
        <v>208</v>
      </c>
      <c r="Y285" s="3">
        <v>101493</v>
      </c>
      <c r="Z285" s="3">
        <v>92051.78</v>
      </c>
      <c r="AA285" s="3">
        <v>82610.58</v>
      </c>
      <c r="AB285" s="3">
        <v>73169.37</v>
      </c>
      <c r="AC285" s="3">
        <v>63728.160000000003</v>
      </c>
      <c r="AD285" s="3">
        <v>54286.96</v>
      </c>
      <c r="AE285" s="3">
        <v>44845.74</v>
      </c>
      <c r="AF285" s="3">
        <v>35404.54</v>
      </c>
      <c r="AG285" s="3">
        <v>25963.32</v>
      </c>
      <c r="AH285" s="3">
        <v>16522.12</v>
      </c>
      <c r="AI285" s="3">
        <v>7080.91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f t="shared" si="12"/>
        <v>193544.78</v>
      </c>
      <c r="BN285" s="3">
        <f t="shared" si="13"/>
        <v>403611.69999999995</v>
      </c>
      <c r="BO285" s="3">
        <f t="shared" si="14"/>
        <v>597156.48</v>
      </c>
    </row>
    <row r="286" spans="1:67" x14ac:dyDescent="0.3">
      <c r="A286" s="100">
        <v>23191000</v>
      </c>
      <c r="B286" s="99">
        <v>1</v>
      </c>
      <c r="C286" s="99">
        <v>1</v>
      </c>
      <c r="D286" s="99">
        <v>0</v>
      </c>
      <c r="E286" s="99" t="s">
        <v>0</v>
      </c>
      <c r="F286" s="99" t="s">
        <v>306</v>
      </c>
      <c r="G286" s="99" t="s">
        <v>314</v>
      </c>
      <c r="H286" s="99" t="s">
        <v>314</v>
      </c>
      <c r="I286" s="99" t="s">
        <v>314</v>
      </c>
      <c r="J286" s="99" t="s">
        <v>309</v>
      </c>
      <c r="K286" s="99" t="s">
        <v>208</v>
      </c>
      <c r="L286" s="99" t="s">
        <v>324</v>
      </c>
      <c r="M286" s="99" t="s">
        <v>325</v>
      </c>
      <c r="N286" s="99" t="s">
        <v>1874</v>
      </c>
      <c r="O286" s="99" t="s">
        <v>221</v>
      </c>
      <c r="P286" s="99" t="s">
        <v>221</v>
      </c>
      <c r="Q286" s="99" t="s">
        <v>208</v>
      </c>
      <c r="R286" s="95">
        <v>39666636.710000001</v>
      </c>
      <c r="S286" s="97">
        <v>42908</v>
      </c>
      <c r="T286" s="97">
        <v>49096</v>
      </c>
      <c r="U286" s="98">
        <v>70000000</v>
      </c>
      <c r="V286" s="98">
        <v>70000000</v>
      </c>
      <c r="W286" s="99" t="s">
        <v>326</v>
      </c>
      <c r="X286" s="97" t="s">
        <v>208</v>
      </c>
      <c r="Y286" s="3">
        <v>2868811.66</v>
      </c>
      <c r="Z286" s="3">
        <v>2521047.7599999998</v>
      </c>
      <c r="AA286" s="3">
        <v>2179476.9300000002</v>
      </c>
      <c r="AB286" s="3">
        <v>1825519.99</v>
      </c>
      <c r="AC286" s="3">
        <v>1477756.11</v>
      </c>
      <c r="AD286" s="3">
        <v>1129992.21</v>
      </c>
      <c r="AE286" s="3">
        <v>784610.27</v>
      </c>
      <c r="AF286" s="3">
        <v>434464.44</v>
      </c>
      <c r="AG286" s="3">
        <v>86701.67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0</v>
      </c>
      <c r="BL286" s="3">
        <v>0</v>
      </c>
      <c r="BM286" s="3">
        <f t="shared" si="12"/>
        <v>5389859.4199999999</v>
      </c>
      <c r="BN286" s="3">
        <f t="shared" si="13"/>
        <v>7918521.6200000001</v>
      </c>
      <c r="BO286" s="3">
        <f t="shared" si="14"/>
        <v>13308381.039999999</v>
      </c>
    </row>
    <row r="287" spans="1:67" x14ac:dyDescent="0.3">
      <c r="A287" s="100">
        <v>23192000</v>
      </c>
      <c r="B287" s="99">
        <v>1</v>
      </c>
      <c r="C287" s="99">
        <v>1</v>
      </c>
      <c r="D287" s="99">
        <v>0</v>
      </c>
      <c r="E287" s="99" t="s">
        <v>0</v>
      </c>
      <c r="F287" s="99" t="s">
        <v>306</v>
      </c>
      <c r="G287" s="99" t="s">
        <v>307</v>
      </c>
      <c r="H287" s="99" t="s">
        <v>317</v>
      </c>
      <c r="I287" s="99" t="s">
        <v>318</v>
      </c>
      <c r="J287" s="99" t="s">
        <v>309</v>
      </c>
      <c r="K287" s="99" t="s">
        <v>208</v>
      </c>
      <c r="L287" s="99" t="s">
        <v>327</v>
      </c>
      <c r="M287" s="99" t="s">
        <v>325</v>
      </c>
      <c r="N287" s="99" t="s">
        <v>1874</v>
      </c>
      <c r="O287" s="99" t="s">
        <v>222</v>
      </c>
      <c r="P287" s="99" t="s">
        <v>222</v>
      </c>
      <c r="Q287" s="99" t="s">
        <v>208</v>
      </c>
      <c r="R287" s="95">
        <v>87654030.25</v>
      </c>
      <c r="S287" s="97">
        <v>42951</v>
      </c>
      <c r="T287" s="97">
        <v>50191</v>
      </c>
      <c r="U287" s="98">
        <v>114331343.78</v>
      </c>
      <c r="V287" s="98">
        <v>114331343.78</v>
      </c>
      <c r="W287" s="99" t="s">
        <v>326</v>
      </c>
      <c r="X287" s="97" t="s">
        <v>208</v>
      </c>
      <c r="Y287" s="3">
        <v>5772428.6400000006</v>
      </c>
      <c r="Z287" s="3">
        <v>5259292.63</v>
      </c>
      <c r="AA287" s="3">
        <v>4759512.22</v>
      </c>
      <c r="AB287" s="3">
        <v>4233020.62</v>
      </c>
      <c r="AC287" s="3">
        <v>3719884.6</v>
      </c>
      <c r="AD287" s="3">
        <v>3206748.59</v>
      </c>
      <c r="AE287" s="3">
        <v>2701344.77</v>
      </c>
      <c r="AF287" s="3">
        <v>2180476.5699999998</v>
      </c>
      <c r="AG287" s="3">
        <v>1667340.57</v>
      </c>
      <c r="AH287" s="3">
        <v>1154204.56</v>
      </c>
      <c r="AI287" s="3">
        <v>643177.32999999996</v>
      </c>
      <c r="AJ287" s="3">
        <v>127932.54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f t="shared" si="12"/>
        <v>11031721.27</v>
      </c>
      <c r="BN287" s="3">
        <f t="shared" si="13"/>
        <v>24393642.369999997</v>
      </c>
      <c r="BO287" s="3">
        <f t="shared" si="14"/>
        <v>35425363.640000001</v>
      </c>
    </row>
    <row r="288" spans="1:67" x14ac:dyDescent="0.3">
      <c r="A288" s="100">
        <v>23193000</v>
      </c>
      <c r="B288" s="99">
        <v>1</v>
      </c>
      <c r="C288" s="99">
        <v>1</v>
      </c>
      <c r="D288" s="99">
        <v>1</v>
      </c>
      <c r="E288" s="99" t="s">
        <v>0</v>
      </c>
      <c r="F288" s="99" t="s">
        <v>306</v>
      </c>
      <c r="G288" s="99" t="s">
        <v>307</v>
      </c>
      <c r="H288" s="99" t="s">
        <v>308</v>
      </c>
      <c r="I288" s="99" t="s">
        <v>291</v>
      </c>
      <c r="J288" s="99" t="s">
        <v>309</v>
      </c>
      <c r="K288" s="99" t="s">
        <v>208</v>
      </c>
      <c r="L288" s="99" t="s">
        <v>310</v>
      </c>
      <c r="M288" s="99" t="s">
        <v>325</v>
      </c>
      <c r="N288" s="99" t="s">
        <v>1874</v>
      </c>
      <c r="O288" s="99" t="s">
        <v>223</v>
      </c>
      <c r="P288" s="99" t="s">
        <v>223</v>
      </c>
      <c r="Q288" s="99" t="s">
        <v>208</v>
      </c>
      <c r="R288" s="95">
        <v>38555000.059</v>
      </c>
      <c r="S288" s="97">
        <v>42958</v>
      </c>
      <c r="T288" s="97">
        <v>50010</v>
      </c>
      <c r="U288" s="98">
        <v>65000000</v>
      </c>
      <c r="V288" s="98">
        <v>52575000</v>
      </c>
      <c r="W288" s="99" t="s">
        <v>326</v>
      </c>
      <c r="X288" s="97" t="s">
        <v>208</v>
      </c>
      <c r="Y288" s="3">
        <v>1620510.06</v>
      </c>
      <c r="Z288" s="3">
        <v>1469755.3399999999</v>
      </c>
      <c r="AA288" s="3">
        <v>1322717.8500000001</v>
      </c>
      <c r="AB288" s="3">
        <v>1168245.8999999999</v>
      </c>
      <c r="AC288" s="3">
        <v>1017491.16</v>
      </c>
      <c r="AD288" s="3">
        <v>866736.43</v>
      </c>
      <c r="AE288" s="3">
        <v>718046.83</v>
      </c>
      <c r="AF288" s="3">
        <v>565226.99</v>
      </c>
      <c r="AG288" s="3">
        <v>414472.26</v>
      </c>
      <c r="AH288" s="3">
        <v>263717.53000000003</v>
      </c>
      <c r="AI288" s="3">
        <v>113375.83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f t="shared" si="12"/>
        <v>3090265.4</v>
      </c>
      <c r="BN288" s="3">
        <f t="shared" si="13"/>
        <v>6450030.7800000003</v>
      </c>
      <c r="BO288" s="3">
        <f t="shared" si="14"/>
        <v>9540296.1799999997</v>
      </c>
    </row>
    <row r="289" spans="1:67" x14ac:dyDescent="0.3">
      <c r="A289" s="100">
        <v>23195000</v>
      </c>
      <c r="B289" s="99">
        <v>1</v>
      </c>
      <c r="C289" s="99">
        <v>1</v>
      </c>
      <c r="D289" s="99">
        <v>1</v>
      </c>
      <c r="E289" s="99" t="s">
        <v>0</v>
      </c>
      <c r="F289" s="99" t="s">
        <v>306</v>
      </c>
      <c r="G289" s="99" t="s">
        <v>307</v>
      </c>
      <c r="H289" s="99" t="s">
        <v>308</v>
      </c>
      <c r="I289" s="99" t="s">
        <v>291</v>
      </c>
      <c r="J289" s="99" t="s">
        <v>309</v>
      </c>
      <c r="K289" s="99" t="s">
        <v>208</v>
      </c>
      <c r="L289" s="99" t="s">
        <v>310</v>
      </c>
      <c r="M289" s="99" t="s">
        <v>325</v>
      </c>
      <c r="N289" s="99" t="s">
        <v>1874</v>
      </c>
      <c r="O289" s="99" t="s">
        <v>224</v>
      </c>
      <c r="P289" s="99" t="s">
        <v>224</v>
      </c>
      <c r="Q289" s="99" t="s">
        <v>208</v>
      </c>
      <c r="R289" s="95">
        <v>23076666.690000001</v>
      </c>
      <c r="S289" s="97">
        <v>43089</v>
      </c>
      <c r="T289" s="97">
        <v>50192</v>
      </c>
      <c r="U289" s="98">
        <v>35000000</v>
      </c>
      <c r="V289" s="98">
        <v>30100000</v>
      </c>
      <c r="W289" s="99" t="s">
        <v>326</v>
      </c>
      <c r="X289" s="97" t="s">
        <v>208</v>
      </c>
      <c r="Y289" s="3">
        <v>923593.29</v>
      </c>
      <c r="Z289" s="3">
        <v>841495.06</v>
      </c>
      <c r="AA289" s="3">
        <v>759841.87</v>
      </c>
      <c r="AB289" s="3">
        <v>677298.63</v>
      </c>
      <c r="AC289" s="3">
        <v>595200.4</v>
      </c>
      <c r="AD289" s="3">
        <v>513102.18</v>
      </c>
      <c r="AE289" s="3">
        <v>431261.6</v>
      </c>
      <c r="AF289" s="3">
        <v>348905.73</v>
      </c>
      <c r="AG289" s="3">
        <v>266807.51</v>
      </c>
      <c r="AH289" s="3">
        <v>184709.29</v>
      </c>
      <c r="AI289" s="3">
        <v>102681.33</v>
      </c>
      <c r="AJ289" s="3">
        <v>20512.84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0</v>
      </c>
      <c r="BI289" s="3">
        <v>0</v>
      </c>
      <c r="BJ289" s="3">
        <v>0</v>
      </c>
      <c r="BK289" s="3">
        <v>0</v>
      </c>
      <c r="BL289" s="3">
        <v>0</v>
      </c>
      <c r="BM289" s="3">
        <f t="shared" si="12"/>
        <v>1765088.35</v>
      </c>
      <c r="BN289" s="3">
        <f t="shared" si="13"/>
        <v>3900321.38</v>
      </c>
      <c r="BO289" s="3">
        <f t="shared" si="14"/>
        <v>5665409.7300000004</v>
      </c>
    </row>
    <row r="290" spans="1:67" x14ac:dyDescent="0.3">
      <c r="A290" s="100">
        <v>23196000</v>
      </c>
      <c r="B290" s="99">
        <v>1</v>
      </c>
      <c r="C290" s="99">
        <v>1</v>
      </c>
      <c r="D290" s="99">
        <v>1</v>
      </c>
      <c r="E290" s="99" t="s">
        <v>197</v>
      </c>
      <c r="F290" s="99" t="s">
        <v>306</v>
      </c>
      <c r="G290" s="99" t="s">
        <v>307</v>
      </c>
      <c r="H290" s="99" t="s">
        <v>308</v>
      </c>
      <c r="I290" s="99" t="s">
        <v>291</v>
      </c>
      <c r="J290" s="99" t="s">
        <v>309</v>
      </c>
      <c r="K290" s="99" t="s">
        <v>189</v>
      </c>
      <c r="L290" s="99" t="s">
        <v>310</v>
      </c>
      <c r="M290" s="99" t="s">
        <v>325</v>
      </c>
      <c r="N290" s="99" t="s">
        <v>312</v>
      </c>
      <c r="O290" s="99" t="s">
        <v>225</v>
      </c>
      <c r="P290" s="99" t="s">
        <v>225</v>
      </c>
      <c r="Q290" s="99" t="s">
        <v>189</v>
      </c>
      <c r="R290" s="95">
        <v>59074024.748999998</v>
      </c>
      <c r="S290" s="97">
        <v>43446</v>
      </c>
      <c r="T290" s="97">
        <v>50485</v>
      </c>
      <c r="U290" s="98">
        <v>75163134.240999997</v>
      </c>
      <c r="V290" s="98">
        <v>75163134.240999997</v>
      </c>
      <c r="W290" s="99" t="s">
        <v>326</v>
      </c>
      <c r="X290" s="97" t="s">
        <v>189</v>
      </c>
      <c r="Y290" s="3">
        <v>580642.12399999995</v>
      </c>
      <c r="Z290" s="3">
        <v>1082518.8810000001</v>
      </c>
      <c r="AA290" s="3">
        <v>993150.48400000005</v>
      </c>
      <c r="AB290" s="3">
        <v>898228.11899999995</v>
      </c>
      <c r="AC290" s="3">
        <v>806082.74</v>
      </c>
      <c r="AD290" s="3">
        <v>713937.35900000005</v>
      </c>
      <c r="AE290" s="3">
        <v>623559.15</v>
      </c>
      <c r="AF290" s="3">
        <v>529646.598</v>
      </c>
      <c r="AG290" s="3">
        <v>437501.217</v>
      </c>
      <c r="AH290" s="3">
        <v>345355.83799999999</v>
      </c>
      <c r="AI290" s="3">
        <v>253967.81700000001</v>
      </c>
      <c r="AJ290" s="3">
        <v>161065.076</v>
      </c>
      <c r="AK290" s="3">
        <v>68919.697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0</v>
      </c>
      <c r="BK290" s="3">
        <v>0</v>
      </c>
      <c r="BL290" s="3">
        <v>0</v>
      </c>
      <c r="BM290" s="3">
        <f t="shared" si="12"/>
        <v>1663161.0049999999</v>
      </c>
      <c r="BN290" s="3">
        <f t="shared" si="13"/>
        <v>5831414.0950000007</v>
      </c>
      <c r="BO290" s="3">
        <f t="shared" si="14"/>
        <v>7494575.1000000006</v>
      </c>
    </row>
    <row r="291" spans="1:67" x14ac:dyDescent="0.3">
      <c r="A291" s="100">
        <v>23197000</v>
      </c>
      <c r="B291" s="99">
        <v>1</v>
      </c>
      <c r="C291" s="99">
        <v>1</v>
      </c>
      <c r="D291" s="99">
        <v>1</v>
      </c>
      <c r="E291" s="99" t="s">
        <v>0</v>
      </c>
      <c r="F291" s="99" t="s">
        <v>306</v>
      </c>
      <c r="G291" s="99" t="s">
        <v>307</v>
      </c>
      <c r="H291" s="99" t="s">
        <v>308</v>
      </c>
      <c r="I291" s="99" t="s">
        <v>291</v>
      </c>
      <c r="J291" s="99" t="s">
        <v>309</v>
      </c>
      <c r="K291" s="99" t="s">
        <v>213</v>
      </c>
      <c r="L291" s="99" t="s">
        <v>310</v>
      </c>
      <c r="M291" s="99" t="s">
        <v>325</v>
      </c>
      <c r="N291" s="99" t="s">
        <v>312</v>
      </c>
      <c r="O291" s="99" t="s">
        <v>226</v>
      </c>
      <c r="P291" s="99" t="s">
        <v>226</v>
      </c>
      <c r="Q291" s="99" t="s">
        <v>213</v>
      </c>
      <c r="R291" s="95">
        <v>134175000</v>
      </c>
      <c r="S291" s="97">
        <v>43454</v>
      </c>
      <c r="T291" s="97">
        <v>46733</v>
      </c>
      <c r="U291" s="98">
        <v>675000000</v>
      </c>
      <c r="V291" s="98">
        <v>675000000</v>
      </c>
      <c r="W291" s="99" t="s">
        <v>326</v>
      </c>
      <c r="X291" s="97" t="s">
        <v>213</v>
      </c>
      <c r="Y291" s="3">
        <v>5537490.8799999999</v>
      </c>
      <c r="Z291" s="3">
        <v>3052342.13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0</v>
      </c>
      <c r="BI291" s="3">
        <v>0</v>
      </c>
      <c r="BJ291" s="3">
        <v>0</v>
      </c>
      <c r="BK291" s="3">
        <v>0</v>
      </c>
      <c r="BL291" s="3">
        <v>0</v>
      </c>
      <c r="BM291" s="3">
        <f t="shared" si="12"/>
        <v>8589833.0099999998</v>
      </c>
      <c r="BN291" s="3">
        <f t="shared" si="13"/>
        <v>0</v>
      </c>
      <c r="BO291" s="3">
        <f t="shared" si="14"/>
        <v>8589833.0099999998</v>
      </c>
    </row>
    <row r="292" spans="1:67" x14ac:dyDescent="0.3">
      <c r="A292" s="100">
        <v>23197001</v>
      </c>
      <c r="B292" s="99">
        <v>1</v>
      </c>
      <c r="C292" s="99">
        <v>1</v>
      </c>
      <c r="D292" s="99">
        <v>1</v>
      </c>
      <c r="E292" s="99" t="s">
        <v>197</v>
      </c>
      <c r="F292" s="99" t="s">
        <v>306</v>
      </c>
      <c r="G292" s="99" t="s">
        <v>307</v>
      </c>
      <c r="H292" s="99" t="s">
        <v>308</v>
      </c>
      <c r="I292" s="99" t="s">
        <v>291</v>
      </c>
      <c r="J292" s="99" t="s">
        <v>309</v>
      </c>
      <c r="K292" s="99" t="s">
        <v>213</v>
      </c>
      <c r="L292" s="99" t="s">
        <v>310</v>
      </c>
      <c r="M292" s="99" t="s">
        <v>325</v>
      </c>
      <c r="N292" s="99" t="s">
        <v>312</v>
      </c>
      <c r="O292" s="99" t="s">
        <v>227</v>
      </c>
      <c r="P292" s="99" t="s">
        <v>227</v>
      </c>
      <c r="Q292" s="99" t="s">
        <v>213</v>
      </c>
      <c r="R292" s="95">
        <v>44347447.200000003</v>
      </c>
      <c r="S292" s="97">
        <v>43454</v>
      </c>
      <c r="T292" s="97">
        <v>46733</v>
      </c>
      <c r="U292" s="98">
        <v>236782800</v>
      </c>
      <c r="V292" s="98">
        <v>236782800</v>
      </c>
      <c r="W292" s="99" t="s">
        <v>326</v>
      </c>
      <c r="X292" s="97" t="s">
        <v>213</v>
      </c>
      <c r="Y292" s="3">
        <v>1695142.415</v>
      </c>
      <c r="Z292" s="3">
        <v>935578.9439999999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f t="shared" si="12"/>
        <v>2630721.3590000002</v>
      </c>
      <c r="BN292" s="3">
        <f t="shared" si="13"/>
        <v>0</v>
      </c>
      <c r="BO292" s="3">
        <f t="shared" si="14"/>
        <v>2630721.3590000002</v>
      </c>
    </row>
    <row r="293" spans="1:67" x14ac:dyDescent="0.3">
      <c r="A293" s="100">
        <v>23198000</v>
      </c>
      <c r="B293" s="99">
        <v>1</v>
      </c>
      <c r="C293" s="99">
        <v>1</v>
      </c>
      <c r="D293" s="99">
        <v>0</v>
      </c>
      <c r="E293" s="99" t="s">
        <v>0</v>
      </c>
      <c r="F293" s="99" t="s">
        <v>306</v>
      </c>
      <c r="G293" s="99" t="s">
        <v>314</v>
      </c>
      <c r="H293" s="99" t="s">
        <v>314</v>
      </c>
      <c r="I293" s="99" t="s">
        <v>314</v>
      </c>
      <c r="J293" s="99" t="s">
        <v>309</v>
      </c>
      <c r="K293" s="99" t="s">
        <v>208</v>
      </c>
      <c r="L293" s="99" t="s">
        <v>315</v>
      </c>
      <c r="M293" s="99" t="s">
        <v>325</v>
      </c>
      <c r="N293" s="99" t="s">
        <v>1874</v>
      </c>
      <c r="O293" s="99" t="s">
        <v>228</v>
      </c>
      <c r="P293" s="99" t="s">
        <v>228</v>
      </c>
      <c r="Q293" s="99" t="s">
        <v>208</v>
      </c>
      <c r="R293" s="95">
        <v>64284737.289999999</v>
      </c>
      <c r="S293" s="97">
        <v>43705</v>
      </c>
      <c r="T293" s="97">
        <v>50801</v>
      </c>
      <c r="U293" s="98">
        <v>84000000</v>
      </c>
      <c r="V293" s="98">
        <v>84000000</v>
      </c>
      <c r="W293" s="99" t="s">
        <v>326</v>
      </c>
      <c r="X293" s="97" t="s">
        <v>208</v>
      </c>
      <c r="Y293" s="3">
        <v>1707749.84</v>
      </c>
      <c r="Z293" s="3">
        <v>799045.4</v>
      </c>
      <c r="AA293" s="3">
        <v>1518980.88</v>
      </c>
      <c r="AB293" s="3">
        <v>1386012.66</v>
      </c>
      <c r="AC293" s="3">
        <v>1257105.8899999999</v>
      </c>
      <c r="AD293" s="3">
        <v>1128199.1200000001</v>
      </c>
      <c r="AE293" s="3">
        <v>1001941.12</v>
      </c>
      <c r="AF293" s="3">
        <v>870385.58</v>
      </c>
      <c r="AG293" s="3">
        <v>741478.81</v>
      </c>
      <c r="AH293" s="3">
        <v>612572.04</v>
      </c>
      <c r="AI293" s="3">
        <v>484901.36</v>
      </c>
      <c r="AJ293" s="3">
        <v>354758.5</v>
      </c>
      <c r="AK293" s="3">
        <v>225851.73</v>
      </c>
      <c r="AL293" s="3">
        <v>96944.95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f t="shared" si="12"/>
        <v>2506795.2400000002</v>
      </c>
      <c r="BN293" s="3">
        <f t="shared" si="13"/>
        <v>9679132.6400000006</v>
      </c>
      <c r="BO293" s="3">
        <f t="shared" si="14"/>
        <v>12185927.880000001</v>
      </c>
    </row>
    <row r="294" spans="1:67" x14ac:dyDescent="0.3">
      <c r="A294" s="100">
        <v>23199000</v>
      </c>
      <c r="B294" s="99">
        <v>1</v>
      </c>
      <c r="C294" s="99">
        <v>1</v>
      </c>
      <c r="D294" s="99">
        <v>1</v>
      </c>
      <c r="E294" s="99" t="s">
        <v>0</v>
      </c>
      <c r="F294" s="99" t="s">
        <v>306</v>
      </c>
      <c r="G294" s="99" t="s">
        <v>307</v>
      </c>
      <c r="H294" s="99" t="s">
        <v>308</v>
      </c>
      <c r="I294" s="99" t="s">
        <v>291</v>
      </c>
      <c r="J294" s="99" t="s">
        <v>309</v>
      </c>
      <c r="K294" s="99" t="s">
        <v>208</v>
      </c>
      <c r="L294" s="99" t="s">
        <v>310</v>
      </c>
      <c r="M294" s="99" t="s">
        <v>325</v>
      </c>
      <c r="N294" s="99" t="s">
        <v>1874</v>
      </c>
      <c r="O294" s="99" t="s">
        <v>229</v>
      </c>
      <c r="P294" s="99" t="s">
        <v>229</v>
      </c>
      <c r="Q294" s="99" t="s">
        <v>208</v>
      </c>
      <c r="R294" s="95">
        <v>71999999.989999995</v>
      </c>
      <c r="S294" s="97">
        <v>43791</v>
      </c>
      <c r="T294" s="97">
        <v>50982</v>
      </c>
      <c r="U294" s="98">
        <v>80000000</v>
      </c>
      <c r="V294" s="98">
        <v>80000000</v>
      </c>
      <c r="W294" s="99" t="s">
        <v>326</v>
      </c>
      <c r="X294" s="97" t="s">
        <v>208</v>
      </c>
      <c r="Y294" s="3">
        <v>2514460</v>
      </c>
      <c r="Z294" s="3">
        <v>1176500</v>
      </c>
      <c r="AA294" s="3">
        <v>2236520</v>
      </c>
      <c r="AB294" s="3">
        <v>2040740</v>
      </c>
      <c r="AC294" s="3">
        <v>1850940</v>
      </c>
      <c r="AD294" s="3">
        <v>1661140</v>
      </c>
      <c r="AE294" s="3">
        <v>1475240</v>
      </c>
      <c r="AF294" s="3">
        <v>1281540</v>
      </c>
      <c r="AG294" s="3">
        <v>1091740</v>
      </c>
      <c r="AH294" s="3">
        <v>901940</v>
      </c>
      <c r="AI294" s="3">
        <v>713960</v>
      </c>
      <c r="AJ294" s="3">
        <v>522340</v>
      </c>
      <c r="AK294" s="3">
        <v>332540</v>
      </c>
      <c r="AL294" s="3">
        <v>142740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>
        <v>0</v>
      </c>
      <c r="BI294" s="3">
        <v>0</v>
      </c>
      <c r="BJ294" s="3">
        <v>0</v>
      </c>
      <c r="BK294" s="3">
        <v>0</v>
      </c>
      <c r="BL294" s="3">
        <v>0</v>
      </c>
      <c r="BM294" s="3">
        <f t="shared" si="12"/>
        <v>3690960</v>
      </c>
      <c r="BN294" s="3">
        <f t="shared" si="13"/>
        <v>14251380</v>
      </c>
      <c r="BO294" s="3">
        <f t="shared" si="14"/>
        <v>17942340</v>
      </c>
    </row>
    <row r="295" spans="1:67" x14ac:dyDescent="0.3">
      <c r="A295" s="100">
        <v>23200000</v>
      </c>
      <c r="B295" s="99">
        <v>1</v>
      </c>
      <c r="C295" s="99">
        <v>1</v>
      </c>
      <c r="D295" s="99">
        <v>1</v>
      </c>
      <c r="E295" s="99" t="s">
        <v>197</v>
      </c>
      <c r="F295" s="99" t="s">
        <v>306</v>
      </c>
      <c r="G295" s="99" t="s">
        <v>307</v>
      </c>
      <c r="H295" s="99" t="s">
        <v>308</v>
      </c>
      <c r="I295" s="99" t="s">
        <v>291</v>
      </c>
      <c r="J295" s="99" t="s">
        <v>309</v>
      </c>
      <c r="K295" s="99" t="s">
        <v>189</v>
      </c>
      <c r="L295" s="99" t="s">
        <v>310</v>
      </c>
      <c r="M295" s="99" t="s">
        <v>325</v>
      </c>
      <c r="N295" s="99" t="s">
        <v>312</v>
      </c>
      <c r="O295" s="99" t="s">
        <v>230</v>
      </c>
      <c r="P295" s="99" t="s">
        <v>230</v>
      </c>
      <c r="Q295" s="99" t="s">
        <v>189</v>
      </c>
      <c r="R295" s="95">
        <v>36979844.141000003</v>
      </c>
      <c r="S295" s="97">
        <v>43773</v>
      </c>
      <c r="T295" s="97">
        <v>51034</v>
      </c>
      <c r="U295" s="98">
        <v>113542860.57799999</v>
      </c>
      <c r="V295" s="98">
        <v>113542860.57799999</v>
      </c>
      <c r="W295" s="99" t="s">
        <v>326</v>
      </c>
      <c r="X295" s="97" t="s">
        <v>189</v>
      </c>
      <c r="Y295" s="3">
        <v>364515.60600000003</v>
      </c>
      <c r="Z295" s="3">
        <v>682806.40700000001</v>
      </c>
      <c r="AA295" s="3">
        <v>631005.277</v>
      </c>
      <c r="AB295" s="3">
        <v>575682.25699999998</v>
      </c>
      <c r="AC295" s="3">
        <v>522120.179</v>
      </c>
      <c r="AD295" s="3">
        <v>468558.10399999999</v>
      </c>
      <c r="AE295" s="3">
        <v>416169.99099999998</v>
      </c>
      <c r="AF295" s="3">
        <v>361433.95299999998</v>
      </c>
      <c r="AG295" s="3">
        <v>307871.87699999998</v>
      </c>
      <c r="AH295" s="3">
        <v>254309.80100000001</v>
      </c>
      <c r="AI295" s="3">
        <v>201334.70600000001</v>
      </c>
      <c r="AJ295" s="3">
        <v>147185.64799999999</v>
      </c>
      <c r="AK295" s="3">
        <v>93623.573999999993</v>
      </c>
      <c r="AL295" s="3">
        <v>40061.498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0</v>
      </c>
      <c r="BM295" s="3">
        <f t="shared" si="12"/>
        <v>1047322.013</v>
      </c>
      <c r="BN295" s="3">
        <f t="shared" si="13"/>
        <v>4019356.8649999998</v>
      </c>
      <c r="BO295" s="3">
        <f t="shared" si="14"/>
        <v>5066678.8779999996</v>
      </c>
    </row>
    <row r="296" spans="1:67" x14ac:dyDescent="0.3">
      <c r="A296" s="100">
        <v>23201000</v>
      </c>
      <c r="B296" s="99">
        <v>1</v>
      </c>
      <c r="C296" s="99">
        <v>1</v>
      </c>
      <c r="D296" s="99">
        <v>1</v>
      </c>
      <c r="E296" s="99" t="s">
        <v>197</v>
      </c>
      <c r="F296" s="99" t="s">
        <v>306</v>
      </c>
      <c r="G296" s="99" t="s">
        <v>307</v>
      </c>
      <c r="H296" s="99" t="s">
        <v>308</v>
      </c>
      <c r="I296" s="99" t="s">
        <v>291</v>
      </c>
      <c r="J296" s="99" t="s">
        <v>309</v>
      </c>
      <c r="K296" s="99" t="s">
        <v>189</v>
      </c>
      <c r="L296" s="99" t="s">
        <v>310</v>
      </c>
      <c r="M296" s="99" t="s">
        <v>325</v>
      </c>
      <c r="N296" s="99" t="s">
        <v>312</v>
      </c>
      <c r="O296" s="99" t="s">
        <v>231</v>
      </c>
      <c r="P296" s="99" t="s">
        <v>231</v>
      </c>
      <c r="Q296" s="99" t="s">
        <v>189</v>
      </c>
      <c r="R296" s="95">
        <v>45674683.038000003</v>
      </c>
      <c r="S296" s="97">
        <v>43773</v>
      </c>
      <c r="T296" s="97">
        <v>51034</v>
      </c>
      <c r="U296" s="98">
        <v>60384134.346000001</v>
      </c>
      <c r="V296" s="98">
        <v>60384134.346000001</v>
      </c>
      <c r="W296" s="99" t="s">
        <v>326</v>
      </c>
      <c r="X296" s="97" t="s">
        <v>189</v>
      </c>
      <c r="Y296" s="3">
        <v>450221.87599999999</v>
      </c>
      <c r="Z296" s="3">
        <v>843350.39899999998</v>
      </c>
      <c r="AA296" s="3">
        <v>779369.59199999995</v>
      </c>
      <c r="AB296" s="3">
        <v>711038.81700000004</v>
      </c>
      <c r="AC296" s="3">
        <v>644883.02500000002</v>
      </c>
      <c r="AD296" s="3">
        <v>578727.23400000005</v>
      </c>
      <c r="AE296" s="3">
        <v>514021.43199999997</v>
      </c>
      <c r="AF296" s="3">
        <v>446415.65100000001</v>
      </c>
      <c r="AG296" s="3">
        <v>380259.86099999998</v>
      </c>
      <c r="AH296" s="3">
        <v>314104.07</v>
      </c>
      <c r="AI296" s="3">
        <v>248673.27499999999</v>
      </c>
      <c r="AJ296" s="3">
        <v>181792.489</v>
      </c>
      <c r="AK296" s="3">
        <v>115636.698</v>
      </c>
      <c r="AL296" s="3">
        <v>49480.906999999999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0</v>
      </c>
      <c r="BM296" s="3">
        <f t="shared" si="12"/>
        <v>1293572.2749999999</v>
      </c>
      <c r="BN296" s="3">
        <f t="shared" si="13"/>
        <v>4964403.051</v>
      </c>
      <c r="BO296" s="3">
        <f t="shared" si="14"/>
        <v>6257975.3259999994</v>
      </c>
    </row>
    <row r="297" spans="1:67" x14ac:dyDescent="0.3">
      <c r="A297" s="100">
        <v>23202000</v>
      </c>
      <c r="B297" s="99">
        <v>1</v>
      </c>
      <c r="C297" s="99">
        <v>1</v>
      </c>
      <c r="D297" s="99">
        <v>1</v>
      </c>
      <c r="E297" s="99" t="s">
        <v>0</v>
      </c>
      <c r="F297" s="99" t="s">
        <v>306</v>
      </c>
      <c r="G297" s="99" t="s">
        <v>307</v>
      </c>
      <c r="H297" s="99" t="s">
        <v>308</v>
      </c>
      <c r="I297" s="99" t="s">
        <v>291</v>
      </c>
      <c r="J297" s="99" t="s">
        <v>309</v>
      </c>
      <c r="K297" s="99" t="s">
        <v>208</v>
      </c>
      <c r="L297" s="99" t="s">
        <v>310</v>
      </c>
      <c r="M297" s="99" t="s">
        <v>325</v>
      </c>
      <c r="N297" s="99" t="s">
        <v>1874</v>
      </c>
      <c r="O297" s="99" t="s">
        <v>232</v>
      </c>
      <c r="P297" s="99" t="s">
        <v>232</v>
      </c>
      <c r="Q297" s="99" t="s">
        <v>208</v>
      </c>
      <c r="R297" s="95">
        <v>140000000</v>
      </c>
      <c r="S297" s="97">
        <v>43809</v>
      </c>
      <c r="T297" s="97">
        <v>51166</v>
      </c>
      <c r="U297" s="98">
        <v>150000000</v>
      </c>
      <c r="V297" s="98">
        <v>150000000</v>
      </c>
      <c r="W297" s="99" t="s">
        <v>326</v>
      </c>
      <c r="X297" s="97" t="s">
        <v>208</v>
      </c>
      <c r="Y297" s="3">
        <v>4404688.8900000006</v>
      </c>
      <c r="Z297" s="3">
        <v>2065411.11</v>
      </c>
      <c r="AA297" s="3">
        <v>3935955.56</v>
      </c>
      <c r="AB297" s="3">
        <v>3605033.33</v>
      </c>
      <c r="AC297" s="3">
        <v>3284644.44</v>
      </c>
      <c r="AD297" s="3">
        <v>2964255.56</v>
      </c>
      <c r="AE297" s="3">
        <v>2650888.88</v>
      </c>
      <c r="AF297" s="3">
        <v>2323477.77</v>
      </c>
      <c r="AG297" s="3">
        <v>2003088.9</v>
      </c>
      <c r="AH297" s="3">
        <v>1682700</v>
      </c>
      <c r="AI297" s="3">
        <v>1365822.23</v>
      </c>
      <c r="AJ297" s="3">
        <v>1041922.22</v>
      </c>
      <c r="AK297" s="3">
        <v>721533.33</v>
      </c>
      <c r="AL297" s="3">
        <v>401144.44</v>
      </c>
      <c r="AM297" s="3">
        <v>80755.56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f t="shared" si="12"/>
        <v>6470100.0000000009</v>
      </c>
      <c r="BN297" s="3">
        <f t="shared" si="13"/>
        <v>26061222.219999995</v>
      </c>
      <c r="BO297" s="3">
        <f t="shared" si="14"/>
        <v>32531322.219999995</v>
      </c>
    </row>
    <row r="298" spans="1:67" x14ac:dyDescent="0.3">
      <c r="A298" s="100">
        <v>23203000</v>
      </c>
      <c r="B298" s="99">
        <v>1</v>
      </c>
      <c r="C298" s="99">
        <v>1</v>
      </c>
      <c r="D298" s="99">
        <v>0</v>
      </c>
      <c r="E298" s="99" t="s">
        <v>147</v>
      </c>
      <c r="F298" s="99" t="s">
        <v>306</v>
      </c>
      <c r="G298" s="99" t="s">
        <v>307</v>
      </c>
      <c r="H298" s="99" t="s">
        <v>317</v>
      </c>
      <c r="I298" s="99" t="s">
        <v>336</v>
      </c>
      <c r="J298" s="99" t="s">
        <v>309</v>
      </c>
      <c r="K298" s="99" t="s">
        <v>176</v>
      </c>
      <c r="L298" s="99" t="s">
        <v>337</v>
      </c>
      <c r="M298" s="99" t="s">
        <v>325</v>
      </c>
      <c r="N298" s="99" t="s">
        <v>1874</v>
      </c>
      <c r="O298" s="99" t="s">
        <v>431</v>
      </c>
      <c r="P298" s="99" t="s">
        <v>431</v>
      </c>
      <c r="Q298" s="99" t="s">
        <v>176</v>
      </c>
      <c r="R298" s="95">
        <v>11409108.581</v>
      </c>
      <c r="S298" s="97">
        <v>43822</v>
      </c>
      <c r="T298" s="97">
        <v>54788</v>
      </c>
      <c r="U298" s="98">
        <v>21499450</v>
      </c>
      <c r="V298" s="98">
        <v>21499450</v>
      </c>
      <c r="W298" s="99" t="s">
        <v>326</v>
      </c>
      <c r="X298" s="97" t="s">
        <v>176</v>
      </c>
      <c r="Y298" s="3">
        <v>228182.182</v>
      </c>
      <c r="Z298" s="3">
        <v>228182.182</v>
      </c>
      <c r="AA298" s="3">
        <v>228182.18100000001</v>
      </c>
      <c r="AB298" s="3">
        <v>228182.18100000001</v>
      </c>
      <c r="AC298" s="3">
        <v>225329.9</v>
      </c>
      <c r="AD298" s="3">
        <v>213920.788</v>
      </c>
      <c r="AE298" s="3">
        <v>202511.67499999999</v>
      </c>
      <c r="AF298" s="3">
        <v>191102.57399999999</v>
      </c>
      <c r="AG298" s="3">
        <v>179693.462</v>
      </c>
      <c r="AH298" s="3">
        <v>168284.34899999999</v>
      </c>
      <c r="AI298" s="3">
        <v>156875.24799999999</v>
      </c>
      <c r="AJ298" s="3">
        <v>145466.136</v>
      </c>
      <c r="AK298" s="3">
        <v>134057.02299999999</v>
      </c>
      <c r="AL298" s="3">
        <v>122647.92200000001</v>
      </c>
      <c r="AM298" s="3">
        <v>111238.81</v>
      </c>
      <c r="AN298" s="3">
        <v>99829.697</v>
      </c>
      <c r="AO298" s="3">
        <v>88420.596000000005</v>
      </c>
      <c r="AP298" s="3">
        <v>77011.483999999997</v>
      </c>
      <c r="AQ298" s="3">
        <v>65602.370999999999</v>
      </c>
      <c r="AR298" s="3">
        <v>54193.27</v>
      </c>
      <c r="AS298" s="3">
        <v>42784.158000000003</v>
      </c>
      <c r="AT298" s="3">
        <v>31375.044999999998</v>
      </c>
      <c r="AU298" s="3">
        <v>19965.944</v>
      </c>
      <c r="AV298" s="3">
        <v>8556.8320000000003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f t="shared" si="12"/>
        <v>456364.364</v>
      </c>
      <c r="BN298" s="3">
        <f t="shared" si="13"/>
        <v>2795231.6459999997</v>
      </c>
      <c r="BO298" s="3">
        <f t="shared" si="14"/>
        <v>3251596.01</v>
      </c>
    </row>
    <row r="299" spans="1:67" x14ac:dyDescent="0.3">
      <c r="A299" s="100">
        <v>23204000</v>
      </c>
      <c r="B299" s="99">
        <v>1</v>
      </c>
      <c r="C299" s="99">
        <v>1</v>
      </c>
      <c r="D299" s="99">
        <v>1</v>
      </c>
      <c r="E299" s="99" t="s">
        <v>0</v>
      </c>
      <c r="F299" s="99" t="s">
        <v>306</v>
      </c>
      <c r="G299" s="99" t="s">
        <v>307</v>
      </c>
      <c r="H299" s="99" t="s">
        <v>422</v>
      </c>
      <c r="I299" s="99" t="s">
        <v>291</v>
      </c>
      <c r="J299" s="99" t="s">
        <v>309</v>
      </c>
      <c r="K299" s="99" t="s">
        <v>233</v>
      </c>
      <c r="L299" s="99" t="s">
        <v>310</v>
      </c>
      <c r="M299" s="99" t="s">
        <v>325</v>
      </c>
      <c r="N299" s="99" t="s">
        <v>1874</v>
      </c>
      <c r="O299" s="99" t="s">
        <v>425</v>
      </c>
      <c r="P299" s="99" t="s">
        <v>425</v>
      </c>
      <c r="Q299" s="99" t="s">
        <v>233</v>
      </c>
      <c r="R299" s="95">
        <v>65336990</v>
      </c>
      <c r="S299" s="97">
        <v>43858</v>
      </c>
      <c r="T299" s="97">
        <v>53237</v>
      </c>
      <c r="U299" s="98">
        <v>70000000</v>
      </c>
      <c r="V299" s="98">
        <v>70000000</v>
      </c>
      <c r="W299" s="99" t="s">
        <v>326</v>
      </c>
      <c r="X299" s="97" t="s">
        <v>233</v>
      </c>
      <c r="Y299" s="3">
        <v>3296975.44</v>
      </c>
      <c r="Z299" s="3">
        <v>1582548.21</v>
      </c>
      <c r="AA299" s="3">
        <v>3033217.41</v>
      </c>
      <c r="AB299" s="3">
        <v>2857378.71</v>
      </c>
      <c r="AC299" s="3">
        <v>2681540.0299999998</v>
      </c>
      <c r="AD299" s="3">
        <v>2505701.33</v>
      </c>
      <c r="AE299" s="3">
        <v>2329862.65</v>
      </c>
      <c r="AF299" s="3">
        <v>2154023.9500000002</v>
      </c>
      <c r="AG299" s="3">
        <v>1978185.27</v>
      </c>
      <c r="AH299" s="3">
        <v>1802346.57</v>
      </c>
      <c r="AI299" s="3">
        <v>1626507.89</v>
      </c>
      <c r="AJ299" s="3">
        <v>1450669.2</v>
      </c>
      <c r="AK299" s="3">
        <v>1274830.51</v>
      </c>
      <c r="AL299" s="3">
        <v>1098991.82</v>
      </c>
      <c r="AM299" s="3">
        <v>923153.13</v>
      </c>
      <c r="AN299" s="3">
        <v>747314.44</v>
      </c>
      <c r="AO299" s="3">
        <v>571475.75</v>
      </c>
      <c r="AP299" s="3">
        <v>395637.06</v>
      </c>
      <c r="AQ299" s="3">
        <v>219798.37</v>
      </c>
      <c r="AR299" s="3">
        <v>43959.68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f t="shared" si="12"/>
        <v>4879523.6500000004</v>
      </c>
      <c r="BN299" s="3">
        <f t="shared" si="13"/>
        <v>27694593.770000003</v>
      </c>
      <c r="BO299" s="3">
        <f t="shared" si="14"/>
        <v>32574117.420000002</v>
      </c>
    </row>
    <row r="300" spans="1:67" x14ac:dyDescent="0.3">
      <c r="A300" s="100">
        <v>23205000</v>
      </c>
      <c r="B300" s="99">
        <v>1</v>
      </c>
      <c r="C300" s="99">
        <v>0</v>
      </c>
      <c r="D300" s="99">
        <v>0</v>
      </c>
      <c r="E300" s="99" t="s">
        <v>147</v>
      </c>
      <c r="F300" s="99" t="s">
        <v>328</v>
      </c>
      <c r="G300" s="99" t="s">
        <v>328</v>
      </c>
      <c r="H300" s="99" t="s">
        <v>328</v>
      </c>
      <c r="I300" s="99" t="s">
        <v>328</v>
      </c>
      <c r="J300" s="99" t="s">
        <v>309</v>
      </c>
      <c r="K300" s="99" t="s">
        <v>176</v>
      </c>
      <c r="L300" s="99" t="s">
        <v>341</v>
      </c>
      <c r="M300" s="99" t="s">
        <v>325</v>
      </c>
      <c r="N300" s="99" t="s">
        <v>1874</v>
      </c>
      <c r="O300" s="99" t="s">
        <v>234</v>
      </c>
      <c r="P300" s="99" t="s">
        <v>234</v>
      </c>
      <c r="Q300" s="99" t="s">
        <v>176</v>
      </c>
      <c r="R300" s="95">
        <v>4210456.551</v>
      </c>
      <c r="S300" s="97">
        <v>44301</v>
      </c>
      <c r="T300" s="97">
        <v>55107</v>
      </c>
      <c r="U300" s="98">
        <v>21687975</v>
      </c>
      <c r="V300" s="98">
        <v>21687975</v>
      </c>
      <c r="W300" s="99" t="s">
        <v>326</v>
      </c>
      <c r="X300" s="97" t="s">
        <v>176</v>
      </c>
      <c r="Y300" s="3">
        <v>82210.361000000004</v>
      </c>
      <c r="Z300" s="3">
        <v>84209.123999999996</v>
      </c>
      <c r="AA300" s="3">
        <v>84209.123999999996</v>
      </c>
      <c r="AB300" s="3">
        <v>84209.123999999996</v>
      </c>
      <c r="AC300" s="3">
        <v>84209.123999999996</v>
      </c>
      <c r="AD300" s="3">
        <v>83182.191000000006</v>
      </c>
      <c r="AE300" s="3">
        <v>79074.423999999999</v>
      </c>
      <c r="AF300" s="3">
        <v>74966.67</v>
      </c>
      <c r="AG300" s="3">
        <v>70858.903000000006</v>
      </c>
      <c r="AH300" s="3">
        <v>66751.137000000002</v>
      </c>
      <c r="AI300" s="3">
        <v>62643.381999999998</v>
      </c>
      <c r="AJ300" s="3">
        <v>58535.616000000002</v>
      </c>
      <c r="AK300" s="3">
        <v>54427.849000000002</v>
      </c>
      <c r="AL300" s="3">
        <v>50320.095000000001</v>
      </c>
      <c r="AM300" s="3">
        <v>46212.328000000001</v>
      </c>
      <c r="AN300" s="3">
        <v>42104.561999999998</v>
      </c>
      <c r="AO300" s="3">
        <v>37996.807000000001</v>
      </c>
      <c r="AP300" s="3">
        <v>33889.040999999997</v>
      </c>
      <c r="AQ300" s="3">
        <v>29781.274000000001</v>
      </c>
      <c r="AR300" s="3">
        <v>25673.52</v>
      </c>
      <c r="AS300" s="3">
        <v>21565.764999999999</v>
      </c>
      <c r="AT300" s="3">
        <v>17457.999</v>
      </c>
      <c r="AU300" s="3">
        <v>13350.232</v>
      </c>
      <c r="AV300" s="3">
        <v>9242.4770000000008</v>
      </c>
      <c r="AW300" s="3">
        <v>5134.7110000000002</v>
      </c>
      <c r="AX300" s="3">
        <v>1026.9449999999999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0</v>
      </c>
      <c r="BI300" s="3">
        <v>0</v>
      </c>
      <c r="BJ300" s="3">
        <v>0</v>
      </c>
      <c r="BK300" s="3">
        <v>0</v>
      </c>
      <c r="BL300" s="3">
        <v>0</v>
      </c>
      <c r="BM300" s="3">
        <f t="shared" si="12"/>
        <v>166419.48499999999</v>
      </c>
      <c r="BN300" s="3">
        <f t="shared" si="13"/>
        <v>1136823.2999999998</v>
      </c>
      <c r="BO300" s="3">
        <f t="shared" si="14"/>
        <v>1303242.7849999997</v>
      </c>
    </row>
    <row r="301" spans="1:67" x14ac:dyDescent="0.3">
      <c r="A301" s="100">
        <v>23206000</v>
      </c>
      <c r="B301" s="99">
        <v>1</v>
      </c>
      <c r="C301" s="99">
        <v>1</v>
      </c>
      <c r="D301" s="99">
        <v>1</v>
      </c>
      <c r="E301" s="99" t="s">
        <v>0</v>
      </c>
      <c r="F301" s="99" t="s">
        <v>306</v>
      </c>
      <c r="G301" s="99" t="s">
        <v>307</v>
      </c>
      <c r="H301" s="99" t="s">
        <v>308</v>
      </c>
      <c r="I301" s="99" t="s">
        <v>291</v>
      </c>
      <c r="J301" s="99" t="s">
        <v>309</v>
      </c>
      <c r="K301" s="99" t="s">
        <v>208</v>
      </c>
      <c r="L301" s="99" t="s">
        <v>310</v>
      </c>
      <c r="M301" s="99" t="s">
        <v>325</v>
      </c>
      <c r="N301" s="99" t="s">
        <v>1874</v>
      </c>
      <c r="O301" s="99" t="s">
        <v>439</v>
      </c>
      <c r="P301" s="99" t="s">
        <v>439</v>
      </c>
      <c r="Q301" s="99" t="s">
        <v>208</v>
      </c>
      <c r="R301" s="95">
        <v>100000000</v>
      </c>
      <c r="S301" s="97">
        <v>44890</v>
      </c>
      <c r="T301" s="97">
        <v>52109</v>
      </c>
      <c r="U301" s="98">
        <v>100000000</v>
      </c>
      <c r="V301" s="98">
        <v>100000000</v>
      </c>
      <c r="W301" s="99" t="s">
        <v>326</v>
      </c>
      <c r="X301" s="97" t="s">
        <v>208</v>
      </c>
      <c r="Y301" s="3">
        <v>5400000</v>
      </c>
      <c r="Z301" s="3">
        <v>2700000</v>
      </c>
      <c r="AA301" s="3">
        <v>5310000</v>
      </c>
      <c r="AB301" s="3">
        <v>4950000</v>
      </c>
      <c r="AC301" s="3">
        <v>4590000</v>
      </c>
      <c r="AD301" s="3">
        <v>4230000</v>
      </c>
      <c r="AE301" s="3">
        <v>3870000</v>
      </c>
      <c r="AF301" s="3">
        <v>3510000</v>
      </c>
      <c r="AG301" s="3">
        <v>3150000</v>
      </c>
      <c r="AH301" s="3">
        <v>2790000</v>
      </c>
      <c r="AI301" s="3">
        <v>2430000</v>
      </c>
      <c r="AJ301" s="3">
        <v>2070000</v>
      </c>
      <c r="AK301" s="3">
        <v>1710000</v>
      </c>
      <c r="AL301" s="3">
        <v>1350000</v>
      </c>
      <c r="AM301" s="3">
        <v>990000</v>
      </c>
      <c r="AN301" s="3">
        <v>630000</v>
      </c>
      <c r="AO301" s="3">
        <v>270000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f t="shared" si="12"/>
        <v>8100000</v>
      </c>
      <c r="BN301" s="3">
        <f t="shared" si="13"/>
        <v>41850000</v>
      </c>
      <c r="BO301" s="3">
        <f t="shared" si="14"/>
        <v>49950000</v>
      </c>
    </row>
    <row r="302" spans="1:67" x14ac:dyDescent="0.3">
      <c r="A302" s="100">
        <v>23207000</v>
      </c>
      <c r="B302" s="99">
        <v>1</v>
      </c>
      <c r="C302" s="99">
        <v>1</v>
      </c>
      <c r="D302" s="99">
        <v>1</v>
      </c>
      <c r="E302" s="99" t="s">
        <v>0</v>
      </c>
      <c r="F302" s="99" t="s">
        <v>306</v>
      </c>
      <c r="G302" s="99" t="s">
        <v>307</v>
      </c>
      <c r="H302" s="99" t="s">
        <v>308</v>
      </c>
      <c r="I302" s="99" t="s">
        <v>291</v>
      </c>
      <c r="J302" s="99" t="s">
        <v>309</v>
      </c>
      <c r="K302" s="99" t="s">
        <v>208</v>
      </c>
      <c r="L302" s="99" t="s">
        <v>310</v>
      </c>
      <c r="M302" s="99" t="s">
        <v>325</v>
      </c>
      <c r="N302" s="99" t="s">
        <v>1874</v>
      </c>
      <c r="O302" s="99" t="s">
        <v>438</v>
      </c>
      <c r="P302" s="99" t="s">
        <v>438</v>
      </c>
      <c r="Q302" s="99" t="s">
        <v>208</v>
      </c>
      <c r="R302" s="95">
        <v>50000000</v>
      </c>
      <c r="S302" s="97">
        <v>44890</v>
      </c>
      <c r="T302" s="97">
        <v>52109</v>
      </c>
      <c r="U302" s="98">
        <v>50000000</v>
      </c>
      <c r="V302" s="98">
        <v>50000000</v>
      </c>
      <c r="W302" s="99" t="s">
        <v>326</v>
      </c>
      <c r="X302" s="97" t="s">
        <v>208</v>
      </c>
      <c r="Y302" s="3">
        <v>2838888.89</v>
      </c>
      <c r="Z302" s="3">
        <v>1407777.78</v>
      </c>
      <c r="AA302" s="3">
        <v>2799481.48</v>
      </c>
      <c r="AB302" s="3">
        <v>2602703.7000000002</v>
      </c>
      <c r="AC302" s="3">
        <v>2413444.4500000002</v>
      </c>
      <c r="AD302" s="3">
        <v>2224185.19</v>
      </c>
      <c r="AE302" s="3">
        <v>2040370.37</v>
      </c>
      <c r="AF302" s="3">
        <v>1845666.66</v>
      </c>
      <c r="AG302" s="3">
        <v>1656407.41</v>
      </c>
      <c r="AH302" s="3">
        <v>1467148.15</v>
      </c>
      <c r="AI302" s="3">
        <v>1281259.26</v>
      </c>
      <c r="AJ302" s="3">
        <v>1088629.6200000001</v>
      </c>
      <c r="AK302" s="3">
        <v>899370.37</v>
      </c>
      <c r="AL302" s="3">
        <v>710111.11</v>
      </c>
      <c r="AM302" s="3">
        <v>522148.14</v>
      </c>
      <c r="AN302" s="3">
        <v>331592.59000000003</v>
      </c>
      <c r="AO302" s="3">
        <v>142333.32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f t="shared" si="12"/>
        <v>4246666.67</v>
      </c>
      <c r="BN302" s="3">
        <f t="shared" si="13"/>
        <v>22024851.820000004</v>
      </c>
      <c r="BO302" s="3">
        <f t="shared" si="14"/>
        <v>26271518.490000002</v>
      </c>
    </row>
    <row r="303" spans="1:67" x14ac:dyDescent="0.3">
      <c r="A303" s="100">
        <v>23208000</v>
      </c>
      <c r="B303" s="99">
        <v>1</v>
      </c>
      <c r="C303" s="99">
        <v>1</v>
      </c>
      <c r="D303" s="99">
        <v>1</v>
      </c>
      <c r="E303" s="99" t="s">
        <v>179</v>
      </c>
      <c r="F303" s="99" t="s">
        <v>306</v>
      </c>
      <c r="G303" s="99" t="s">
        <v>307</v>
      </c>
      <c r="H303" s="99" t="s">
        <v>422</v>
      </c>
      <c r="I303" s="99" t="s">
        <v>291</v>
      </c>
      <c r="J303" s="99" t="s">
        <v>309</v>
      </c>
      <c r="K303" s="99" t="s">
        <v>233</v>
      </c>
      <c r="L303" s="99" t="s">
        <v>310</v>
      </c>
      <c r="M303" s="99" t="s">
        <v>325</v>
      </c>
      <c r="N303" s="99" t="s">
        <v>1874</v>
      </c>
      <c r="O303" s="99" t="s">
        <v>441</v>
      </c>
      <c r="P303" s="99" t="s">
        <v>441</v>
      </c>
      <c r="Q303" s="99" t="s">
        <v>233</v>
      </c>
      <c r="R303" s="95">
        <v>147416200</v>
      </c>
      <c r="S303" s="97">
        <v>44861</v>
      </c>
      <c r="T303" s="97">
        <v>50354</v>
      </c>
      <c r="U303" s="98">
        <v>175720000</v>
      </c>
      <c r="V303" s="98">
        <v>175720000</v>
      </c>
      <c r="W303" s="99" t="s">
        <v>326</v>
      </c>
      <c r="X303" s="97" t="s">
        <v>233</v>
      </c>
      <c r="Y303" s="3">
        <v>7493.6570000000002</v>
      </c>
      <c r="Z303" s="3">
        <v>13970.710999999999</v>
      </c>
      <c r="AA303" s="3">
        <v>12706.635</v>
      </c>
      <c r="AB303" s="3">
        <v>11371.343999999999</v>
      </c>
      <c r="AC303" s="3">
        <v>10071.66</v>
      </c>
      <c r="AD303" s="3">
        <v>8771.9760000000006</v>
      </c>
      <c r="AE303" s="3">
        <v>7493.6570000000002</v>
      </c>
      <c r="AF303" s="3">
        <v>6172.6080000000002</v>
      </c>
      <c r="AG303" s="3">
        <v>4872.924</v>
      </c>
      <c r="AH303" s="3">
        <v>3573.24</v>
      </c>
      <c r="AI303" s="3">
        <v>2280.6779999999999</v>
      </c>
      <c r="AJ303" s="3">
        <v>973.87300000000005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f t="shared" si="12"/>
        <v>21464.367999999999</v>
      </c>
      <c r="BN303" s="3">
        <f t="shared" si="13"/>
        <v>68288.595000000001</v>
      </c>
      <c r="BO303" s="3">
        <f t="shared" si="14"/>
        <v>89752.963000000003</v>
      </c>
    </row>
    <row r="304" spans="1:67" x14ac:dyDescent="0.3">
      <c r="A304" s="100">
        <v>23209000</v>
      </c>
      <c r="B304" s="99">
        <v>1</v>
      </c>
      <c r="C304" s="99">
        <v>1</v>
      </c>
      <c r="D304" s="99">
        <v>1</v>
      </c>
      <c r="E304" s="99" t="s">
        <v>0</v>
      </c>
      <c r="F304" s="99" t="s">
        <v>306</v>
      </c>
      <c r="G304" s="99" t="s">
        <v>307</v>
      </c>
      <c r="H304" s="99" t="s">
        <v>308</v>
      </c>
      <c r="I304" s="99" t="s">
        <v>291</v>
      </c>
      <c r="J304" s="99" t="s">
        <v>309</v>
      </c>
      <c r="K304" s="99" t="s">
        <v>208</v>
      </c>
      <c r="L304" s="99" t="s">
        <v>310</v>
      </c>
      <c r="M304" s="99" t="s">
        <v>325</v>
      </c>
      <c r="N304" s="99" t="s">
        <v>1874</v>
      </c>
      <c r="O304" s="99" t="s">
        <v>235</v>
      </c>
      <c r="P304" s="99" t="s">
        <v>235</v>
      </c>
      <c r="Q304" s="99" t="s">
        <v>208</v>
      </c>
      <c r="R304" s="95">
        <v>30000000</v>
      </c>
      <c r="S304" s="97">
        <v>44936</v>
      </c>
      <c r="T304" s="97">
        <v>52078</v>
      </c>
      <c r="U304" s="98">
        <v>30000000</v>
      </c>
      <c r="V304" s="98">
        <v>30000000</v>
      </c>
      <c r="W304" s="99" t="s">
        <v>326</v>
      </c>
      <c r="X304" s="97" t="s">
        <v>208</v>
      </c>
      <c r="Y304" s="3">
        <v>1722051.51</v>
      </c>
      <c r="Z304" s="3">
        <v>1749000</v>
      </c>
      <c r="AA304" s="3">
        <v>1724561.92</v>
      </c>
      <c r="AB304" s="3">
        <v>1603170.14</v>
      </c>
      <c r="AC304" s="3">
        <v>1486570.14</v>
      </c>
      <c r="AD304" s="3">
        <v>1369970.14</v>
      </c>
      <c r="AE304" s="3">
        <v>1256884.1100000001</v>
      </c>
      <c r="AF304" s="3">
        <v>1136770.1399999999</v>
      </c>
      <c r="AG304" s="3">
        <v>1020170.14</v>
      </c>
      <c r="AH304" s="3">
        <v>903570.14</v>
      </c>
      <c r="AI304" s="3">
        <v>789206.3</v>
      </c>
      <c r="AJ304" s="3">
        <v>670370.13</v>
      </c>
      <c r="AK304" s="3">
        <v>553770.14</v>
      </c>
      <c r="AL304" s="3">
        <v>437170.14</v>
      </c>
      <c r="AM304" s="3">
        <v>321528.5</v>
      </c>
      <c r="AN304" s="3">
        <v>203970.14</v>
      </c>
      <c r="AO304" s="3">
        <v>87370.13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f t="shared" si="12"/>
        <v>3471051.51</v>
      </c>
      <c r="BN304" s="3">
        <f t="shared" si="13"/>
        <v>13565052.350000005</v>
      </c>
      <c r="BO304" s="3">
        <f t="shared" si="14"/>
        <v>17036103.860000007</v>
      </c>
    </row>
    <row r="305" spans="1:67" x14ac:dyDescent="0.3">
      <c r="A305" s="100">
        <v>23210000</v>
      </c>
      <c r="B305" s="99">
        <v>1</v>
      </c>
      <c r="C305" s="99">
        <v>1</v>
      </c>
      <c r="D305" s="99">
        <v>0</v>
      </c>
      <c r="E305" s="99" t="s">
        <v>0</v>
      </c>
      <c r="F305" s="99" t="s">
        <v>306</v>
      </c>
      <c r="G305" s="99" t="s">
        <v>314</v>
      </c>
      <c r="H305" s="99" t="s">
        <v>314</v>
      </c>
      <c r="I305" s="99" t="s">
        <v>314</v>
      </c>
      <c r="J305" s="99" t="s">
        <v>309</v>
      </c>
      <c r="K305" s="99" t="s">
        <v>175</v>
      </c>
      <c r="L305" s="99" t="s">
        <v>453</v>
      </c>
      <c r="M305" s="99" t="s">
        <v>325</v>
      </c>
      <c r="N305" s="99" t="s">
        <v>1874</v>
      </c>
      <c r="O305" s="99" t="s">
        <v>454</v>
      </c>
      <c r="P305" s="99" t="s">
        <v>454</v>
      </c>
      <c r="Q305" s="99" t="s">
        <v>175</v>
      </c>
      <c r="R305" s="95">
        <v>16801526.789999999</v>
      </c>
      <c r="S305" s="97">
        <v>44998</v>
      </c>
      <c r="T305" s="97">
        <v>54341</v>
      </c>
      <c r="U305" s="98">
        <v>40000000</v>
      </c>
      <c r="V305" s="98">
        <v>40000000</v>
      </c>
      <c r="W305" s="99" t="s">
        <v>326</v>
      </c>
      <c r="X305" s="97" t="s">
        <v>175</v>
      </c>
      <c r="Y305" s="3">
        <v>277225.19</v>
      </c>
      <c r="Z305" s="3">
        <v>554450.38</v>
      </c>
      <c r="AA305" s="3">
        <v>554450.38</v>
      </c>
      <c r="AB305" s="3">
        <v>554450.38</v>
      </c>
      <c r="AC305" s="3">
        <v>554450.38</v>
      </c>
      <c r="AD305" s="3">
        <v>554450.38</v>
      </c>
      <c r="AE305" s="3">
        <v>546957.81000000006</v>
      </c>
      <c r="AF305" s="3">
        <v>516987.52</v>
      </c>
      <c r="AG305" s="3">
        <v>487017.23</v>
      </c>
      <c r="AH305" s="3">
        <v>457046.94</v>
      </c>
      <c r="AI305" s="3">
        <v>427076.65</v>
      </c>
      <c r="AJ305" s="3">
        <v>397106.35</v>
      </c>
      <c r="AK305" s="3">
        <v>367136.07</v>
      </c>
      <c r="AL305" s="3">
        <v>337165.77</v>
      </c>
      <c r="AM305" s="3">
        <v>307195.48</v>
      </c>
      <c r="AN305" s="3">
        <v>277225.19</v>
      </c>
      <c r="AO305" s="3">
        <v>247254.9</v>
      </c>
      <c r="AP305" s="3">
        <v>217284.61</v>
      </c>
      <c r="AQ305" s="3">
        <v>187314.32</v>
      </c>
      <c r="AR305" s="3">
        <v>157344.03</v>
      </c>
      <c r="AS305" s="3">
        <v>127373.73</v>
      </c>
      <c r="AT305" s="3">
        <v>97403.45</v>
      </c>
      <c r="AU305" s="3">
        <v>67433.149999999994</v>
      </c>
      <c r="AV305" s="3">
        <v>37462.86</v>
      </c>
      <c r="AW305" s="3">
        <v>7492.57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f t="shared" si="12"/>
        <v>831675.57000000007</v>
      </c>
      <c r="BN305" s="3">
        <f t="shared" si="13"/>
        <v>7485080.150000005</v>
      </c>
      <c r="BO305" s="3">
        <f t="shared" si="14"/>
        <v>8316755.7200000053</v>
      </c>
    </row>
    <row r="306" spans="1:67" x14ac:dyDescent="0.3">
      <c r="A306" s="100">
        <v>23230000</v>
      </c>
      <c r="B306" s="99">
        <v>1</v>
      </c>
      <c r="C306" s="99">
        <v>1</v>
      </c>
      <c r="D306" s="99">
        <v>1</v>
      </c>
      <c r="E306" s="99" t="s">
        <v>236</v>
      </c>
      <c r="F306" s="99" t="s">
        <v>306</v>
      </c>
      <c r="G306" s="99" t="s">
        <v>307</v>
      </c>
      <c r="H306" s="99" t="s">
        <v>308</v>
      </c>
      <c r="I306" s="99" t="s">
        <v>291</v>
      </c>
      <c r="J306" s="99" t="s">
        <v>309</v>
      </c>
      <c r="K306" s="99" t="s">
        <v>237</v>
      </c>
      <c r="L306" s="99" t="s">
        <v>310</v>
      </c>
      <c r="M306" s="99" t="s">
        <v>325</v>
      </c>
      <c r="N306" s="99" t="s">
        <v>1874</v>
      </c>
      <c r="O306" s="99" t="s">
        <v>458</v>
      </c>
      <c r="P306" s="99" t="s">
        <v>458</v>
      </c>
      <c r="Q306" s="99" t="s">
        <v>237</v>
      </c>
      <c r="R306" s="95">
        <v>82104331.049999997</v>
      </c>
      <c r="S306" s="97">
        <v>45366</v>
      </c>
      <c r="T306" s="97">
        <v>49018</v>
      </c>
      <c r="U306" s="98">
        <v>88616472</v>
      </c>
      <c r="V306" s="98">
        <v>88616472</v>
      </c>
      <c r="W306" s="99" t="s">
        <v>326</v>
      </c>
      <c r="X306" s="97" t="s">
        <v>237</v>
      </c>
      <c r="Y306" s="3">
        <v>0</v>
      </c>
      <c r="Z306" s="3">
        <v>2579170.719</v>
      </c>
      <c r="AA306" s="3">
        <v>2256774.3790000002</v>
      </c>
      <c r="AB306" s="3">
        <v>1934378.04</v>
      </c>
      <c r="AC306" s="3">
        <v>1611981.7</v>
      </c>
      <c r="AD306" s="3">
        <v>1289585.3600000001</v>
      </c>
      <c r="AE306" s="3">
        <v>967189.02</v>
      </c>
      <c r="AF306" s="3">
        <v>644792.68000000005</v>
      </c>
      <c r="AG306" s="3">
        <v>322396.34000000003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f t="shared" si="12"/>
        <v>2579170.719</v>
      </c>
      <c r="BN306" s="3">
        <f t="shared" si="13"/>
        <v>9027097.5189999994</v>
      </c>
      <c r="BO306" s="3">
        <f t="shared" si="14"/>
        <v>11606268.238</v>
      </c>
    </row>
    <row r="307" spans="1:67" x14ac:dyDescent="0.3">
      <c r="A307" s="100">
        <v>23231000</v>
      </c>
      <c r="B307" s="99">
        <v>1</v>
      </c>
      <c r="C307" s="99">
        <v>0</v>
      </c>
      <c r="D307" s="99">
        <v>0</v>
      </c>
      <c r="E307" s="99" t="s">
        <v>0</v>
      </c>
      <c r="F307" s="99" t="s">
        <v>328</v>
      </c>
      <c r="G307" s="99" t="s">
        <v>328</v>
      </c>
      <c r="H307" s="99" t="s">
        <v>328</v>
      </c>
      <c r="I307" s="99" t="s">
        <v>328</v>
      </c>
      <c r="J307" s="99" t="s">
        <v>309</v>
      </c>
      <c r="K307" s="99" t="s">
        <v>208</v>
      </c>
      <c r="L307" s="99" t="s">
        <v>343</v>
      </c>
      <c r="M307" s="99" t="s">
        <v>325</v>
      </c>
      <c r="N307" s="99" t="s">
        <v>1874</v>
      </c>
      <c r="O307" s="99" t="s">
        <v>470</v>
      </c>
      <c r="P307" s="99" t="s">
        <v>470</v>
      </c>
      <c r="Q307" s="99" t="s">
        <v>208</v>
      </c>
      <c r="R307" s="95">
        <v>15586600</v>
      </c>
      <c r="S307" s="97">
        <v>45506</v>
      </c>
      <c r="T307" s="97">
        <v>49899</v>
      </c>
      <c r="U307" s="98">
        <v>30000000</v>
      </c>
      <c r="V307" s="98">
        <v>30000000</v>
      </c>
      <c r="W307" s="99" t="s">
        <v>326</v>
      </c>
      <c r="X307" s="97" t="s">
        <v>208</v>
      </c>
      <c r="Y307" s="3">
        <v>830146.58</v>
      </c>
      <c r="Z307" s="3">
        <v>415073.29</v>
      </c>
      <c r="AA307" s="3">
        <v>830146.58</v>
      </c>
      <c r="AB307" s="3">
        <v>830146.58</v>
      </c>
      <c r="AC307" s="3">
        <v>800498.49</v>
      </c>
      <c r="AD307" s="3">
        <v>681906.13</v>
      </c>
      <c r="AE307" s="3">
        <v>563313.75</v>
      </c>
      <c r="AF307" s="3">
        <v>444721.39</v>
      </c>
      <c r="AG307" s="3">
        <v>326129.01</v>
      </c>
      <c r="AH307" s="3">
        <v>207536.65</v>
      </c>
      <c r="AI307" s="3">
        <v>88944.28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0</v>
      </c>
      <c r="BL307" s="3">
        <v>0</v>
      </c>
      <c r="BM307" s="3">
        <f t="shared" si="12"/>
        <v>1245219.8699999999</v>
      </c>
      <c r="BN307" s="3">
        <f t="shared" si="13"/>
        <v>4773342.8600000003</v>
      </c>
      <c r="BO307" s="3">
        <f t="shared" si="14"/>
        <v>6018562.7300000004</v>
      </c>
    </row>
    <row r="308" spans="1:67" x14ac:dyDescent="0.3">
      <c r="A308" s="100">
        <v>23240000</v>
      </c>
      <c r="B308" s="99">
        <v>1</v>
      </c>
      <c r="C308" s="99">
        <v>1</v>
      </c>
      <c r="D308" s="99">
        <v>0</v>
      </c>
      <c r="E308" s="99" t="s">
        <v>191</v>
      </c>
      <c r="F308" s="99" t="s">
        <v>306</v>
      </c>
      <c r="G308" s="99" t="s">
        <v>307</v>
      </c>
      <c r="H308" s="99" t="s">
        <v>317</v>
      </c>
      <c r="I308" s="99" t="s">
        <v>318</v>
      </c>
      <c r="J308" s="99" t="s">
        <v>309</v>
      </c>
      <c r="K308" s="99" t="s">
        <v>192</v>
      </c>
      <c r="L308" s="99" t="s">
        <v>334</v>
      </c>
      <c r="M308" s="99" t="s">
        <v>325</v>
      </c>
      <c r="N308" s="99" t="s">
        <v>1874</v>
      </c>
      <c r="O308" s="99" t="s">
        <v>238</v>
      </c>
      <c r="P308" s="99" t="s">
        <v>238</v>
      </c>
      <c r="Q308" s="99" t="s">
        <v>192</v>
      </c>
      <c r="R308" s="95">
        <v>16951437.316</v>
      </c>
      <c r="S308" s="97">
        <v>45413</v>
      </c>
      <c r="T308" s="97">
        <v>59860</v>
      </c>
      <c r="U308" s="98">
        <v>33000000</v>
      </c>
      <c r="V308" s="98">
        <v>33000000</v>
      </c>
      <c r="W308" s="99" t="s">
        <v>326</v>
      </c>
      <c r="X308" s="97" t="s">
        <v>192</v>
      </c>
      <c r="Y308" s="3">
        <v>8273.509</v>
      </c>
      <c r="Z308" s="3">
        <v>8475.7180000000008</v>
      </c>
      <c r="AA308" s="3">
        <v>8475.7189999999991</v>
      </c>
      <c r="AB308" s="3">
        <v>8475.7189999999991</v>
      </c>
      <c r="AC308" s="3">
        <v>8475.7189999999991</v>
      </c>
      <c r="AD308" s="3">
        <v>8475.7189999999991</v>
      </c>
      <c r="AE308" s="3">
        <v>8475.7189999999991</v>
      </c>
      <c r="AF308" s="3">
        <v>8475.7189999999991</v>
      </c>
      <c r="AG308" s="3">
        <v>8405.0879999999997</v>
      </c>
      <c r="AH308" s="3">
        <v>8122.5640000000003</v>
      </c>
      <c r="AI308" s="3">
        <v>7840.04</v>
      </c>
      <c r="AJ308" s="3">
        <v>7557.5159999999996</v>
      </c>
      <c r="AK308" s="3">
        <v>7274.9920000000002</v>
      </c>
      <c r="AL308" s="3">
        <v>6992.4679999999998</v>
      </c>
      <c r="AM308" s="3">
        <v>6709.9440000000004</v>
      </c>
      <c r="AN308" s="3">
        <v>6427.42</v>
      </c>
      <c r="AO308" s="3">
        <v>6144.8959999999997</v>
      </c>
      <c r="AP308" s="3">
        <v>5862.3720000000003</v>
      </c>
      <c r="AQ308" s="3">
        <v>5579.848</v>
      </c>
      <c r="AR308" s="3">
        <v>5297.3239999999996</v>
      </c>
      <c r="AS308" s="3">
        <v>5014.8</v>
      </c>
      <c r="AT308" s="3">
        <v>4732.2759999999998</v>
      </c>
      <c r="AU308" s="3">
        <v>4449.7520000000004</v>
      </c>
      <c r="AV308" s="3">
        <v>4167.2280000000001</v>
      </c>
      <c r="AW308" s="3">
        <v>3884.7040000000002</v>
      </c>
      <c r="AX308" s="3">
        <v>3602.18</v>
      </c>
      <c r="AY308" s="3">
        <v>3319.6559999999999</v>
      </c>
      <c r="AZ308" s="3">
        <v>3037.1329999999998</v>
      </c>
      <c r="BA308" s="3">
        <v>2754.6089999999999</v>
      </c>
      <c r="BB308" s="3">
        <v>2472.085</v>
      </c>
      <c r="BC308" s="3">
        <v>2189.5610000000001</v>
      </c>
      <c r="BD308" s="3">
        <v>1907.037</v>
      </c>
      <c r="BE308" s="3">
        <v>1624.5129999999999</v>
      </c>
      <c r="BF308" s="3">
        <v>1341.989</v>
      </c>
      <c r="BG308" s="3">
        <v>1059.4649999999999</v>
      </c>
      <c r="BH308" s="3">
        <v>776.94100000000003</v>
      </c>
      <c r="BI308" s="3">
        <v>494.41699999999997</v>
      </c>
      <c r="BJ308" s="3">
        <v>211.893</v>
      </c>
      <c r="BK308" s="3">
        <v>0</v>
      </c>
      <c r="BL308" s="3">
        <v>0</v>
      </c>
      <c r="BM308" s="3">
        <f t="shared" si="12"/>
        <v>16749.226999999999</v>
      </c>
      <c r="BN308" s="3">
        <f t="shared" si="13"/>
        <v>180109.02499999994</v>
      </c>
      <c r="BO308" s="3">
        <f t="shared" si="14"/>
        <v>196858.25199999992</v>
      </c>
    </row>
    <row r="309" spans="1:67" x14ac:dyDescent="0.3">
      <c r="A309" s="100">
        <v>23250000</v>
      </c>
      <c r="B309" s="99">
        <v>1</v>
      </c>
      <c r="C309" s="99">
        <v>0</v>
      </c>
      <c r="D309" s="99">
        <v>0</v>
      </c>
      <c r="E309" s="99" t="s">
        <v>0</v>
      </c>
      <c r="F309" s="99" t="s">
        <v>328</v>
      </c>
      <c r="G309" s="99" t="s">
        <v>328</v>
      </c>
      <c r="H309" s="99" t="s">
        <v>328</v>
      </c>
      <c r="I309" s="99" t="s">
        <v>328</v>
      </c>
      <c r="J309" s="99" t="s">
        <v>309</v>
      </c>
      <c r="K309" s="99" t="s">
        <v>208</v>
      </c>
      <c r="L309" s="99" t="s">
        <v>330</v>
      </c>
      <c r="M309" s="99" t="s">
        <v>325</v>
      </c>
      <c r="N309" s="99" t="s">
        <v>1874</v>
      </c>
      <c r="O309" s="99" t="s">
        <v>481</v>
      </c>
      <c r="P309" s="99" t="s">
        <v>481</v>
      </c>
      <c r="Q309" s="99" t="s">
        <v>208</v>
      </c>
      <c r="R309" s="95">
        <v>5000000</v>
      </c>
      <c r="S309" s="97">
        <v>45568</v>
      </c>
      <c r="T309" s="97">
        <v>52899</v>
      </c>
      <c r="U309" s="98">
        <v>80000000</v>
      </c>
      <c r="V309" s="98">
        <v>80000000</v>
      </c>
      <c r="W309" s="99" t="s">
        <v>326</v>
      </c>
      <c r="X309" s="97" t="s">
        <v>208</v>
      </c>
      <c r="Y309" s="3">
        <v>153516.25</v>
      </c>
      <c r="Z309" s="3">
        <v>307032.5</v>
      </c>
      <c r="AA309" s="3">
        <v>307032.5</v>
      </c>
      <c r="AB309" s="3">
        <v>307032.5</v>
      </c>
      <c r="AC309" s="3">
        <v>307032.5</v>
      </c>
      <c r="AD309" s="3">
        <v>307032.5</v>
      </c>
      <c r="AE309" s="3">
        <v>301128.03000000003</v>
      </c>
      <c r="AF309" s="3">
        <v>277510.15000000002</v>
      </c>
      <c r="AG309" s="3">
        <v>253892.26</v>
      </c>
      <c r="AH309" s="3">
        <v>230274.37</v>
      </c>
      <c r="AI309" s="3">
        <v>206656.49</v>
      </c>
      <c r="AJ309" s="3">
        <v>183038.61</v>
      </c>
      <c r="AK309" s="3">
        <v>159420.73000000001</v>
      </c>
      <c r="AL309" s="3">
        <v>135802.82999999999</v>
      </c>
      <c r="AM309" s="3">
        <v>112184.95</v>
      </c>
      <c r="AN309" s="3">
        <v>88567.07</v>
      </c>
      <c r="AO309" s="3">
        <v>64949.19</v>
      </c>
      <c r="AP309" s="3">
        <v>41331.31</v>
      </c>
      <c r="AQ309" s="3">
        <v>17713.41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f t="shared" si="12"/>
        <v>460548.75</v>
      </c>
      <c r="BN309" s="3">
        <f t="shared" si="13"/>
        <v>3300599.4</v>
      </c>
      <c r="BO309" s="3">
        <f t="shared" si="14"/>
        <v>3761148.15</v>
      </c>
    </row>
    <row r="310" spans="1:67" x14ac:dyDescent="0.3">
      <c r="A310" s="100">
        <v>23260000</v>
      </c>
      <c r="B310" s="99">
        <v>1</v>
      </c>
      <c r="C310" s="99">
        <v>1</v>
      </c>
      <c r="D310" s="99">
        <v>1</v>
      </c>
      <c r="E310" s="99" t="s">
        <v>0</v>
      </c>
      <c r="F310" s="99" t="s">
        <v>306</v>
      </c>
      <c r="G310" s="99" t="s">
        <v>307</v>
      </c>
      <c r="H310" s="99" t="s">
        <v>422</v>
      </c>
      <c r="I310" s="99" t="s">
        <v>291</v>
      </c>
      <c r="J310" s="99" t="s">
        <v>309</v>
      </c>
      <c r="K310" s="99" t="s">
        <v>208</v>
      </c>
      <c r="L310" s="99" t="s">
        <v>310</v>
      </c>
      <c r="M310" s="99" t="s">
        <v>325</v>
      </c>
      <c r="N310" s="99" t="s">
        <v>1874</v>
      </c>
      <c r="O310" s="99" t="s">
        <v>482</v>
      </c>
      <c r="P310" s="99" t="s">
        <v>482</v>
      </c>
      <c r="Q310" s="99" t="s">
        <v>208</v>
      </c>
      <c r="R310" s="95">
        <v>100000000</v>
      </c>
      <c r="S310" s="97">
        <v>45642</v>
      </c>
      <c r="T310" s="97">
        <v>52931</v>
      </c>
      <c r="U310" s="98">
        <v>100000000</v>
      </c>
      <c r="V310" s="98">
        <v>100000000</v>
      </c>
      <c r="W310" s="99" t="s">
        <v>326</v>
      </c>
      <c r="X310" s="97" t="s">
        <v>208</v>
      </c>
      <c r="Y310" s="3">
        <v>5698027.4000000004</v>
      </c>
      <c r="Z310" s="3">
        <v>5789589.04</v>
      </c>
      <c r="AA310" s="3">
        <v>5789589.04</v>
      </c>
      <c r="AB310" s="3">
        <v>5789589.04</v>
      </c>
      <c r="AC310" s="3">
        <v>5789589.04</v>
      </c>
      <c r="AD310" s="3">
        <v>5686203.5199999996</v>
      </c>
      <c r="AE310" s="3">
        <v>5272661.4400000004</v>
      </c>
      <c r="AF310" s="3">
        <v>4859119.38</v>
      </c>
      <c r="AG310" s="3">
        <v>4445577.3</v>
      </c>
      <c r="AH310" s="3">
        <v>4032035.22</v>
      </c>
      <c r="AI310" s="3">
        <v>3618493.16</v>
      </c>
      <c r="AJ310" s="3">
        <v>3204951.08</v>
      </c>
      <c r="AK310" s="3">
        <v>2791409</v>
      </c>
      <c r="AL310" s="3">
        <v>2377866.9300000002</v>
      </c>
      <c r="AM310" s="3">
        <v>1964324.86</v>
      </c>
      <c r="AN310" s="3">
        <v>1550782.78</v>
      </c>
      <c r="AO310" s="3">
        <v>1137240.7</v>
      </c>
      <c r="AP310" s="3">
        <v>723698.64</v>
      </c>
      <c r="AQ310" s="3">
        <v>310156.56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f t="shared" si="12"/>
        <v>11487616.440000001</v>
      </c>
      <c r="BN310" s="3">
        <f t="shared" si="13"/>
        <v>59343287.690000005</v>
      </c>
      <c r="BO310" s="3">
        <f t="shared" si="14"/>
        <v>70830904.13000001</v>
      </c>
    </row>
    <row r="311" spans="1:67" x14ac:dyDescent="0.3">
      <c r="A311" s="100">
        <v>23270000</v>
      </c>
      <c r="B311" s="99">
        <v>1</v>
      </c>
      <c r="C311" s="99">
        <v>1</v>
      </c>
      <c r="D311" s="99">
        <v>0</v>
      </c>
      <c r="E311" s="99" t="s">
        <v>0</v>
      </c>
      <c r="F311" s="99" t="s">
        <v>306</v>
      </c>
      <c r="G311" s="99" t="s">
        <v>314</v>
      </c>
      <c r="H311" s="99" t="s">
        <v>314</v>
      </c>
      <c r="I311" s="99" t="s">
        <v>314</v>
      </c>
      <c r="J311" s="99" t="s">
        <v>309</v>
      </c>
      <c r="K311" s="99" t="s">
        <v>208</v>
      </c>
      <c r="L311" s="99" t="s">
        <v>1746</v>
      </c>
      <c r="M311" s="99" t="s">
        <v>325</v>
      </c>
      <c r="N311" s="99" t="s">
        <v>1874</v>
      </c>
      <c r="O311" s="99" t="s">
        <v>1745</v>
      </c>
      <c r="P311" s="99" t="s">
        <v>1745</v>
      </c>
      <c r="Q311" s="99" t="s">
        <v>208</v>
      </c>
      <c r="R311" s="95">
        <v>6013232.6600000001</v>
      </c>
      <c r="S311" s="97">
        <v>45727</v>
      </c>
      <c r="T311" s="97">
        <v>49994</v>
      </c>
      <c r="U311" s="98">
        <v>26726500</v>
      </c>
      <c r="V311" s="98">
        <v>26726500</v>
      </c>
      <c r="W311" s="99" t="s">
        <v>326</v>
      </c>
      <c r="X311" s="97" t="s">
        <v>208</v>
      </c>
      <c r="Y311" s="3">
        <v>15033.08</v>
      </c>
      <c r="Z311" s="3">
        <v>15033.08</v>
      </c>
      <c r="AA311" s="3">
        <v>15033.08</v>
      </c>
      <c r="AB311" s="3">
        <v>15033.08</v>
      </c>
      <c r="AC311" s="3">
        <v>14496.19</v>
      </c>
      <c r="AD311" s="3">
        <v>12348.6</v>
      </c>
      <c r="AE311" s="3">
        <v>10201.02</v>
      </c>
      <c r="AF311" s="3">
        <v>8053.44</v>
      </c>
      <c r="AG311" s="3">
        <v>5905.85</v>
      </c>
      <c r="AH311" s="3">
        <v>3758.27</v>
      </c>
      <c r="AI311" s="3">
        <v>1610.69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f t="shared" si="12"/>
        <v>30066.16</v>
      </c>
      <c r="BN311" s="3">
        <f t="shared" si="13"/>
        <v>86440.220000000016</v>
      </c>
      <c r="BO311" s="3">
        <f t="shared" si="14"/>
        <v>116506.38000000002</v>
      </c>
    </row>
    <row r="312" spans="1:67" x14ac:dyDescent="0.3">
      <c r="A312" s="100">
        <v>23536000</v>
      </c>
      <c r="B312" s="99">
        <v>1</v>
      </c>
      <c r="C312" s="99">
        <v>1</v>
      </c>
      <c r="D312" s="99">
        <v>0</v>
      </c>
      <c r="E312" s="99" t="s">
        <v>0</v>
      </c>
      <c r="F312" s="99" t="s">
        <v>306</v>
      </c>
      <c r="G312" s="99" t="s">
        <v>307</v>
      </c>
      <c r="H312" s="99" t="s">
        <v>317</v>
      </c>
      <c r="I312" s="99" t="s">
        <v>318</v>
      </c>
      <c r="J312" s="99" t="s">
        <v>309</v>
      </c>
      <c r="K312" s="99" t="s">
        <v>175</v>
      </c>
      <c r="L312" s="99" t="s">
        <v>321</v>
      </c>
      <c r="M312" s="99" t="s">
        <v>325</v>
      </c>
      <c r="N312" s="99" t="s">
        <v>1874</v>
      </c>
      <c r="O312" s="99" t="s">
        <v>239</v>
      </c>
      <c r="P312" s="99" t="s">
        <v>239</v>
      </c>
      <c r="Q312" s="99" t="s">
        <v>175</v>
      </c>
      <c r="R312" s="95">
        <v>14356080.470000001</v>
      </c>
      <c r="S312" s="97">
        <v>44648</v>
      </c>
      <c r="T312" s="97">
        <v>53752</v>
      </c>
      <c r="U312" s="98">
        <v>17000000</v>
      </c>
      <c r="V312" s="98">
        <v>17000000</v>
      </c>
      <c r="W312" s="99" t="s">
        <v>326</v>
      </c>
      <c r="X312" s="97" t="s">
        <v>175</v>
      </c>
      <c r="Y312" s="3">
        <v>463701.4</v>
      </c>
      <c r="Z312" s="3">
        <v>231850.7</v>
      </c>
      <c r="AA312" s="3">
        <v>463701.4</v>
      </c>
      <c r="AB312" s="3">
        <v>463701.4</v>
      </c>
      <c r="AC312" s="3">
        <v>446312.59</v>
      </c>
      <c r="AD312" s="3">
        <v>423127.53</v>
      </c>
      <c r="AE312" s="3">
        <v>399942.45</v>
      </c>
      <c r="AF312" s="3">
        <v>376757.39</v>
      </c>
      <c r="AG312" s="3">
        <v>353572.31</v>
      </c>
      <c r="AH312" s="3">
        <v>330387.25</v>
      </c>
      <c r="AI312" s="3">
        <v>307202.18</v>
      </c>
      <c r="AJ312" s="3">
        <v>284017.11</v>
      </c>
      <c r="AK312" s="3">
        <v>260832.04</v>
      </c>
      <c r="AL312" s="3">
        <v>237646.97</v>
      </c>
      <c r="AM312" s="3">
        <v>214461.9</v>
      </c>
      <c r="AN312" s="3">
        <v>191276.83</v>
      </c>
      <c r="AO312" s="3">
        <v>168091.76</v>
      </c>
      <c r="AP312" s="3">
        <v>144906.69</v>
      </c>
      <c r="AQ312" s="3">
        <v>121721.62</v>
      </c>
      <c r="AR312" s="3">
        <v>98536.55</v>
      </c>
      <c r="AS312" s="3">
        <v>75351.48</v>
      </c>
      <c r="AT312" s="3">
        <v>52166.41</v>
      </c>
      <c r="AU312" s="3">
        <v>28981.34</v>
      </c>
      <c r="AV312" s="3">
        <v>5796.27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f t="shared" si="12"/>
        <v>695552.10000000009</v>
      </c>
      <c r="BN312" s="3">
        <f t="shared" si="13"/>
        <v>5448491.4700000007</v>
      </c>
      <c r="BO312" s="3">
        <f t="shared" si="14"/>
        <v>6144043.5700000003</v>
      </c>
    </row>
    <row r="313" spans="1:67" s="119" customFormat="1" x14ac:dyDescent="0.3">
      <c r="A313" s="121">
        <v>28005001</v>
      </c>
      <c r="B313" s="122">
        <v>1</v>
      </c>
      <c r="C313" s="122">
        <v>1</v>
      </c>
      <c r="D313" s="122">
        <v>1</v>
      </c>
      <c r="E313" s="122" t="s">
        <v>0</v>
      </c>
      <c r="F313" s="122" t="s">
        <v>306</v>
      </c>
      <c r="G313" s="122" t="s">
        <v>307</v>
      </c>
      <c r="H313" s="122" t="s">
        <v>308</v>
      </c>
      <c r="I313" s="122" t="s">
        <v>291</v>
      </c>
      <c r="J313" s="122" t="s">
        <v>387</v>
      </c>
      <c r="K313" s="122" t="s">
        <v>240</v>
      </c>
      <c r="L313" s="122" t="s">
        <v>310</v>
      </c>
      <c r="M313" s="122" t="s">
        <v>388</v>
      </c>
      <c r="N313" s="122" t="s">
        <v>389</v>
      </c>
      <c r="O313" s="122" t="s">
        <v>241</v>
      </c>
      <c r="P313" s="122" t="s">
        <v>391</v>
      </c>
      <c r="Q313" s="122" t="s">
        <v>240</v>
      </c>
      <c r="R313" s="123">
        <v>389049468.60000002</v>
      </c>
      <c r="S313" s="124">
        <v>36761</v>
      </c>
      <c r="T313" s="124">
        <v>47710</v>
      </c>
      <c r="U313" s="125">
        <v>2560409000</v>
      </c>
      <c r="V313" s="125">
        <v>2568243000</v>
      </c>
      <c r="W313" s="122" t="s">
        <v>394</v>
      </c>
      <c r="X313" s="124" t="s">
        <v>395</v>
      </c>
      <c r="Y313" s="144">
        <v>0</v>
      </c>
      <c r="Z313" s="144">
        <v>0</v>
      </c>
      <c r="AA313" s="144">
        <v>0</v>
      </c>
      <c r="AB313" s="144">
        <v>0</v>
      </c>
      <c r="AC313" s="144">
        <v>0</v>
      </c>
      <c r="AD313" s="144">
        <v>0</v>
      </c>
      <c r="AE313" s="144">
        <v>0</v>
      </c>
      <c r="AF313" s="144">
        <v>0</v>
      </c>
      <c r="AG313" s="144">
        <v>0</v>
      </c>
      <c r="AH313" s="144">
        <v>0</v>
      </c>
      <c r="AI313" s="144">
        <v>0</v>
      </c>
      <c r="AJ313" s="144">
        <v>0</v>
      </c>
      <c r="AK313" s="144">
        <v>0</v>
      </c>
      <c r="AL313" s="144">
        <v>0</v>
      </c>
      <c r="AM313" s="144">
        <v>0</v>
      </c>
      <c r="AN313" s="144">
        <v>0</v>
      </c>
      <c r="AO313" s="144">
        <v>0</v>
      </c>
      <c r="AP313" s="144">
        <v>0</v>
      </c>
      <c r="AQ313" s="144">
        <v>0</v>
      </c>
      <c r="AR313" s="144">
        <v>0</v>
      </c>
      <c r="AS313" s="144">
        <v>0</v>
      </c>
      <c r="AT313" s="144">
        <v>0</v>
      </c>
      <c r="AU313" s="144">
        <v>0</v>
      </c>
      <c r="AV313" s="144">
        <v>0</v>
      </c>
      <c r="AW313" s="144">
        <v>0</v>
      </c>
      <c r="AX313" s="144">
        <v>0</v>
      </c>
      <c r="AY313" s="144">
        <v>0</v>
      </c>
      <c r="AZ313" s="144">
        <v>0</v>
      </c>
      <c r="BA313" s="144">
        <v>0</v>
      </c>
      <c r="BB313" s="144">
        <v>0</v>
      </c>
      <c r="BC313" s="144">
        <v>0</v>
      </c>
      <c r="BD313" s="144">
        <v>0</v>
      </c>
      <c r="BE313" s="144">
        <v>0</v>
      </c>
      <c r="BF313" s="144">
        <v>0</v>
      </c>
      <c r="BG313" s="144">
        <v>0</v>
      </c>
      <c r="BH313" s="144">
        <v>0</v>
      </c>
      <c r="BI313" s="144">
        <v>0</v>
      </c>
      <c r="BJ313" s="144">
        <v>0</v>
      </c>
      <c r="BK313" s="144">
        <v>0</v>
      </c>
      <c r="BL313" s="144">
        <v>0</v>
      </c>
      <c r="BM313" s="144">
        <f t="shared" si="12"/>
        <v>0</v>
      </c>
      <c r="BN313" s="144">
        <f t="shared" si="13"/>
        <v>0</v>
      </c>
      <c r="BO313" s="144">
        <f t="shared" si="14"/>
        <v>0</v>
      </c>
    </row>
    <row r="314" spans="1:67" s="119" customFormat="1" x14ac:dyDescent="0.3">
      <c r="A314" s="121">
        <v>28006001</v>
      </c>
      <c r="B314" s="122">
        <v>1</v>
      </c>
      <c r="C314" s="122">
        <v>1</v>
      </c>
      <c r="D314" s="122">
        <v>1</v>
      </c>
      <c r="E314" s="122" t="s">
        <v>0</v>
      </c>
      <c r="F314" s="122" t="s">
        <v>306</v>
      </c>
      <c r="G314" s="122" t="s">
        <v>307</v>
      </c>
      <c r="H314" s="122" t="s">
        <v>308</v>
      </c>
      <c r="I314" s="122" t="s">
        <v>291</v>
      </c>
      <c r="J314" s="122" t="s">
        <v>387</v>
      </c>
      <c r="K314" s="122" t="s">
        <v>240</v>
      </c>
      <c r="L314" s="122" t="s">
        <v>310</v>
      </c>
      <c r="M314" s="122" t="s">
        <v>388</v>
      </c>
      <c r="N314" s="122" t="s">
        <v>389</v>
      </c>
      <c r="O314" s="122" t="s">
        <v>390</v>
      </c>
      <c r="P314" s="122" t="s">
        <v>391</v>
      </c>
      <c r="Q314" s="122" t="s">
        <v>240</v>
      </c>
      <c r="R314" s="123">
        <v>104793920</v>
      </c>
      <c r="S314" s="124">
        <v>36761</v>
      </c>
      <c r="T314" s="124">
        <v>41228</v>
      </c>
      <c r="U314" s="125">
        <v>1203374000</v>
      </c>
      <c r="V314" s="125">
        <v>1204878000</v>
      </c>
      <c r="W314" s="122" t="s">
        <v>392</v>
      </c>
      <c r="X314" s="124" t="s">
        <v>393</v>
      </c>
      <c r="Y314" s="144">
        <v>0</v>
      </c>
      <c r="Z314" s="144">
        <v>0</v>
      </c>
      <c r="AA314" s="144">
        <v>0</v>
      </c>
      <c r="AB314" s="144">
        <v>0</v>
      </c>
      <c r="AC314" s="144">
        <v>0</v>
      </c>
      <c r="AD314" s="144">
        <v>0</v>
      </c>
      <c r="AE314" s="144">
        <v>0</v>
      </c>
      <c r="AF314" s="144">
        <v>0</v>
      </c>
      <c r="AG314" s="144">
        <v>0</v>
      </c>
      <c r="AH314" s="144">
        <v>0</v>
      </c>
      <c r="AI314" s="144">
        <v>0</v>
      </c>
      <c r="AJ314" s="144">
        <v>0</v>
      </c>
      <c r="AK314" s="144">
        <v>0</v>
      </c>
      <c r="AL314" s="144">
        <v>0</v>
      </c>
      <c r="AM314" s="144">
        <v>0</v>
      </c>
      <c r="AN314" s="144">
        <v>0</v>
      </c>
      <c r="AO314" s="144">
        <v>0</v>
      </c>
      <c r="AP314" s="144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0</v>
      </c>
      <c r="AW314" s="144">
        <v>0</v>
      </c>
      <c r="AX314" s="144">
        <v>0</v>
      </c>
      <c r="AY314" s="144">
        <v>0</v>
      </c>
      <c r="AZ314" s="144">
        <v>0</v>
      </c>
      <c r="BA314" s="144">
        <v>0</v>
      </c>
      <c r="BB314" s="144">
        <v>0</v>
      </c>
      <c r="BC314" s="144">
        <v>0</v>
      </c>
      <c r="BD314" s="144">
        <v>0</v>
      </c>
      <c r="BE314" s="144">
        <v>0</v>
      </c>
      <c r="BF314" s="144">
        <v>0</v>
      </c>
      <c r="BG314" s="144">
        <v>0</v>
      </c>
      <c r="BH314" s="144">
        <v>0</v>
      </c>
      <c r="BI314" s="144">
        <v>0</v>
      </c>
      <c r="BJ314" s="144">
        <v>0</v>
      </c>
      <c r="BK314" s="144">
        <v>0</v>
      </c>
      <c r="BL314" s="144">
        <v>0</v>
      </c>
      <c r="BM314" s="144">
        <f t="shared" si="12"/>
        <v>0</v>
      </c>
      <c r="BN314" s="144">
        <f t="shared" si="13"/>
        <v>0</v>
      </c>
      <c r="BO314" s="144">
        <f t="shared" si="14"/>
        <v>0</v>
      </c>
    </row>
    <row r="315" spans="1:67" x14ac:dyDescent="0.3">
      <c r="A315" s="100">
        <v>28027017</v>
      </c>
      <c r="B315" s="99">
        <v>1</v>
      </c>
      <c r="C315" s="99">
        <v>1</v>
      </c>
      <c r="D315" s="99">
        <v>1</v>
      </c>
      <c r="E315" s="99" t="s">
        <v>0</v>
      </c>
      <c r="F315" s="99" t="s">
        <v>306</v>
      </c>
      <c r="G315" s="99" t="s">
        <v>307</v>
      </c>
      <c r="H315" s="99" t="s">
        <v>308</v>
      </c>
      <c r="I315" s="99" t="s">
        <v>291</v>
      </c>
      <c r="J315" s="99" t="s">
        <v>387</v>
      </c>
      <c r="K315" s="99" t="s">
        <v>242</v>
      </c>
      <c r="L315" s="99" t="s">
        <v>310</v>
      </c>
      <c r="M315" s="99" t="s">
        <v>388</v>
      </c>
      <c r="N315" s="99" t="s">
        <v>389</v>
      </c>
      <c r="O315" s="99" t="s">
        <v>243</v>
      </c>
      <c r="P315" s="99" t="s">
        <v>391</v>
      </c>
      <c r="Q315" s="99" t="s">
        <v>242</v>
      </c>
      <c r="R315" s="95">
        <v>200000000</v>
      </c>
      <c r="S315" s="97">
        <v>43860</v>
      </c>
      <c r="T315" s="97">
        <v>49339</v>
      </c>
      <c r="U315" s="98">
        <v>400000000</v>
      </c>
      <c r="V315" s="98">
        <v>400000000</v>
      </c>
      <c r="W315" s="99" t="s">
        <v>396</v>
      </c>
      <c r="X315" s="97" t="s">
        <v>243</v>
      </c>
      <c r="Y315" s="3">
        <v>14427500</v>
      </c>
      <c r="Z315" s="3">
        <v>7105000</v>
      </c>
      <c r="AA315" s="3">
        <v>13992500</v>
      </c>
      <c r="AB315" s="3">
        <v>13539375</v>
      </c>
      <c r="AC315" s="3">
        <v>12814375</v>
      </c>
      <c r="AD315" s="3">
        <v>11636250</v>
      </c>
      <c r="AE315" s="3">
        <v>10222500</v>
      </c>
      <c r="AF315" s="3">
        <v>7141250</v>
      </c>
      <c r="AG315" s="3">
        <v>3516250</v>
      </c>
      <c r="AH315" s="3">
        <v>652500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f t="shared" si="12"/>
        <v>21532500</v>
      </c>
      <c r="BN315" s="3">
        <f t="shared" si="13"/>
        <v>73515000</v>
      </c>
      <c r="BO315" s="3">
        <f t="shared" si="14"/>
        <v>95047500</v>
      </c>
    </row>
    <row r="316" spans="1:67" x14ac:dyDescent="0.3">
      <c r="A316" s="100">
        <v>280270181</v>
      </c>
      <c r="B316" s="99">
        <v>1</v>
      </c>
      <c r="C316" s="99">
        <v>1</v>
      </c>
      <c r="D316" s="99">
        <v>1</v>
      </c>
      <c r="E316" s="99" t="s">
        <v>0</v>
      </c>
      <c r="F316" s="99" t="s">
        <v>306</v>
      </c>
      <c r="G316" s="99" t="s">
        <v>307</v>
      </c>
      <c r="H316" s="99" t="s">
        <v>308</v>
      </c>
      <c r="I316" s="99" t="s">
        <v>291</v>
      </c>
      <c r="J316" s="99" t="s">
        <v>387</v>
      </c>
      <c r="K316" s="99" t="s">
        <v>244</v>
      </c>
      <c r="L316" s="99" t="s">
        <v>310</v>
      </c>
      <c r="M316" s="99" t="s">
        <v>388</v>
      </c>
      <c r="N316" s="99" t="s">
        <v>389</v>
      </c>
      <c r="O316" s="99" t="s">
        <v>245</v>
      </c>
      <c r="P316" s="99" t="s">
        <v>391</v>
      </c>
      <c r="Q316" s="99" t="s">
        <v>244</v>
      </c>
      <c r="R316" s="95">
        <v>503096811.30000001</v>
      </c>
      <c r="S316" s="97">
        <v>44074</v>
      </c>
      <c r="T316" s="97">
        <v>47695</v>
      </c>
      <c r="U316" s="98">
        <v>3701423865</v>
      </c>
      <c r="V316" s="98">
        <v>3701423865</v>
      </c>
      <c r="W316" s="99" t="s">
        <v>420</v>
      </c>
      <c r="X316" s="97" t="s">
        <v>245</v>
      </c>
      <c r="Y316" s="3">
        <v>32785142.199999999</v>
      </c>
      <c r="Z316" s="3">
        <v>13499764.439999999</v>
      </c>
      <c r="AA316" s="3">
        <v>21213915.539999999</v>
      </c>
      <c r="AB316" s="3">
        <v>13499764.439999999</v>
      </c>
      <c r="AC316" s="3">
        <v>5785613.3300000001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f t="shared" si="12"/>
        <v>46284906.640000001</v>
      </c>
      <c r="BN316" s="3">
        <f t="shared" si="13"/>
        <v>40499293.309999995</v>
      </c>
      <c r="BO316" s="3">
        <f t="shared" si="14"/>
        <v>86784199.949999988</v>
      </c>
    </row>
    <row r="317" spans="1:67" x14ac:dyDescent="0.3">
      <c r="A317" s="100">
        <v>280270191</v>
      </c>
      <c r="B317" s="99">
        <v>1</v>
      </c>
      <c r="C317" s="99">
        <v>1</v>
      </c>
      <c r="D317" s="99">
        <v>1</v>
      </c>
      <c r="E317" s="99" t="s">
        <v>0</v>
      </c>
      <c r="F317" s="99" t="s">
        <v>306</v>
      </c>
      <c r="G317" s="99" t="s">
        <v>307</v>
      </c>
      <c r="H317" s="99" t="s">
        <v>308</v>
      </c>
      <c r="I317" s="99" t="s">
        <v>291</v>
      </c>
      <c r="J317" s="99" t="s">
        <v>387</v>
      </c>
      <c r="K317" s="99" t="s">
        <v>244</v>
      </c>
      <c r="L317" s="99" t="s">
        <v>310</v>
      </c>
      <c r="M317" s="99" t="s">
        <v>388</v>
      </c>
      <c r="N317" s="99" t="s">
        <v>389</v>
      </c>
      <c r="O317" s="99" t="s">
        <v>246</v>
      </c>
      <c r="P317" s="99" t="s">
        <v>391</v>
      </c>
      <c r="Q317" s="99" t="s">
        <v>244</v>
      </c>
      <c r="R317" s="95">
        <v>5927377145</v>
      </c>
      <c r="S317" s="97">
        <v>44074</v>
      </c>
      <c r="T317" s="97">
        <v>49521</v>
      </c>
      <c r="U317" s="98">
        <v>8458864776</v>
      </c>
      <c r="V317" s="98">
        <v>8458864776</v>
      </c>
      <c r="W317" s="99" t="s">
        <v>421</v>
      </c>
      <c r="X317" s="97" t="s">
        <v>246</v>
      </c>
      <c r="Y317" s="3">
        <v>408989023</v>
      </c>
      <c r="Z317" s="3">
        <v>204494511.5</v>
      </c>
      <c r="AA317" s="3">
        <v>408989023</v>
      </c>
      <c r="AB317" s="3">
        <v>408989023</v>
      </c>
      <c r="AC317" s="3">
        <v>408989023</v>
      </c>
      <c r="AD317" s="3">
        <v>388539571.85000002</v>
      </c>
      <c r="AE317" s="3">
        <v>306741767.25</v>
      </c>
      <c r="AF317" s="3">
        <v>224943962.65000001</v>
      </c>
      <c r="AG317" s="3">
        <v>143146158.05000001</v>
      </c>
      <c r="AH317" s="3">
        <v>61348353.450000003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0</v>
      </c>
      <c r="BJ317" s="3">
        <v>0</v>
      </c>
      <c r="BK317" s="3">
        <v>0</v>
      </c>
      <c r="BL317" s="3">
        <v>0</v>
      </c>
      <c r="BM317" s="3">
        <f t="shared" si="12"/>
        <v>613483534.5</v>
      </c>
      <c r="BN317" s="3">
        <f t="shared" si="13"/>
        <v>2351686882.25</v>
      </c>
      <c r="BO317" s="3">
        <f t="shared" si="14"/>
        <v>2965170416.75</v>
      </c>
    </row>
    <row r="318" spans="1:67" x14ac:dyDescent="0.3">
      <c r="A318" s="100">
        <v>280270201</v>
      </c>
      <c r="B318" s="99">
        <v>1</v>
      </c>
      <c r="C318" s="99">
        <v>1</v>
      </c>
      <c r="D318" s="99">
        <v>1</v>
      </c>
      <c r="E318" s="99" t="s">
        <v>0</v>
      </c>
      <c r="F318" s="99" t="s">
        <v>306</v>
      </c>
      <c r="G318" s="99" t="s">
        <v>307</v>
      </c>
      <c r="H318" s="99" t="s">
        <v>308</v>
      </c>
      <c r="I318" s="99" t="s">
        <v>291</v>
      </c>
      <c r="J318" s="99" t="s">
        <v>387</v>
      </c>
      <c r="K318" s="99" t="s">
        <v>244</v>
      </c>
      <c r="L318" s="99" t="s">
        <v>310</v>
      </c>
      <c r="M318" s="99" t="s">
        <v>388</v>
      </c>
      <c r="N318" s="99" t="s">
        <v>389</v>
      </c>
      <c r="O318" s="99" t="s">
        <v>247</v>
      </c>
      <c r="P318" s="99" t="s">
        <v>391</v>
      </c>
      <c r="Q318" s="99" t="s">
        <v>244</v>
      </c>
      <c r="R318" s="95">
        <v>2982942422</v>
      </c>
      <c r="S318" s="97">
        <v>44074</v>
      </c>
      <c r="T318" s="97">
        <v>51348</v>
      </c>
      <c r="U318" s="98">
        <v>3403135207</v>
      </c>
      <c r="V318" s="98">
        <v>3403135207</v>
      </c>
      <c r="W318" s="99" t="s">
        <v>419</v>
      </c>
      <c r="X318" s="97" t="s">
        <v>247</v>
      </c>
      <c r="Y318" s="3">
        <v>156604477.16</v>
      </c>
      <c r="Z318" s="3">
        <v>82030916.609999999</v>
      </c>
      <c r="AA318" s="3">
        <v>178976545.31999999</v>
      </c>
      <c r="AB318" s="3">
        <v>193891257.44</v>
      </c>
      <c r="AC318" s="3">
        <v>205823027.12</v>
      </c>
      <c r="AD318" s="3">
        <v>205823027.12</v>
      </c>
      <c r="AE318" s="3">
        <v>205823027.12</v>
      </c>
      <c r="AF318" s="3">
        <v>205823027.12</v>
      </c>
      <c r="AG318" s="3">
        <v>205823027.12</v>
      </c>
      <c r="AH318" s="3">
        <v>205823027.12</v>
      </c>
      <c r="AI318" s="3">
        <v>195531875.75999999</v>
      </c>
      <c r="AJ318" s="3">
        <v>154367270.34</v>
      </c>
      <c r="AK318" s="3">
        <v>113202664.92</v>
      </c>
      <c r="AL318" s="3">
        <v>72038059.489999995</v>
      </c>
      <c r="AM318" s="3">
        <v>30873454.07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0</v>
      </c>
      <c r="BJ318" s="3">
        <v>0</v>
      </c>
      <c r="BK318" s="3">
        <v>0</v>
      </c>
      <c r="BL318" s="3">
        <v>0</v>
      </c>
      <c r="BM318" s="3">
        <f t="shared" si="12"/>
        <v>238635393.76999998</v>
      </c>
      <c r="BN318" s="3">
        <f t="shared" si="13"/>
        <v>2173819290.0599999</v>
      </c>
      <c r="BO318" s="3">
        <f t="shared" si="14"/>
        <v>2412454683.8299999</v>
      </c>
    </row>
    <row r="319" spans="1:67" x14ac:dyDescent="0.3">
      <c r="A319" s="100">
        <v>280270211</v>
      </c>
      <c r="B319" s="99">
        <v>1</v>
      </c>
      <c r="C319" s="99">
        <v>1</v>
      </c>
      <c r="D319" s="99">
        <v>1</v>
      </c>
      <c r="E319" s="99" t="s">
        <v>0</v>
      </c>
      <c r="F319" s="99" t="s">
        <v>306</v>
      </c>
      <c r="G319" s="99" t="s">
        <v>307</v>
      </c>
      <c r="H319" s="99" t="s">
        <v>308</v>
      </c>
      <c r="I319" s="99" t="s">
        <v>291</v>
      </c>
      <c r="J319" s="99" t="s">
        <v>387</v>
      </c>
      <c r="K319" s="99" t="s">
        <v>244</v>
      </c>
      <c r="L319" s="99" t="s">
        <v>310</v>
      </c>
      <c r="M319" s="99" t="s">
        <v>388</v>
      </c>
      <c r="N319" s="99" t="s">
        <v>389</v>
      </c>
      <c r="O319" s="99" t="s">
        <v>248</v>
      </c>
      <c r="P319" s="99" t="s">
        <v>391</v>
      </c>
      <c r="Q319" s="99" t="s">
        <v>244</v>
      </c>
      <c r="R319" s="95">
        <v>10540095.800000001</v>
      </c>
      <c r="S319" s="97">
        <v>44074</v>
      </c>
      <c r="T319" s="97">
        <v>51348</v>
      </c>
      <c r="U319" s="98">
        <v>270412767.80000001</v>
      </c>
      <c r="V319" s="98">
        <v>18147628.199999999</v>
      </c>
      <c r="W319" s="99" t="s">
        <v>397</v>
      </c>
      <c r="X319" s="97" t="s">
        <v>398</v>
      </c>
      <c r="Y319" s="3">
        <v>553355.03</v>
      </c>
      <c r="Z319" s="3">
        <v>289852.63</v>
      </c>
      <c r="AA319" s="3">
        <v>632405.74</v>
      </c>
      <c r="AB319" s="3">
        <v>685106.22</v>
      </c>
      <c r="AC319" s="3">
        <v>727266.62</v>
      </c>
      <c r="AD319" s="3">
        <v>727266.62</v>
      </c>
      <c r="AE319" s="3">
        <v>727266.62</v>
      </c>
      <c r="AF319" s="3">
        <v>727266.62</v>
      </c>
      <c r="AG319" s="3">
        <v>727266.62</v>
      </c>
      <c r="AH319" s="3">
        <v>727266.62</v>
      </c>
      <c r="AI319" s="3">
        <v>690903.28</v>
      </c>
      <c r="AJ319" s="3">
        <v>545449.94999999995</v>
      </c>
      <c r="AK319" s="3">
        <v>399996.63</v>
      </c>
      <c r="AL319" s="3">
        <v>254543.31</v>
      </c>
      <c r="AM319" s="3">
        <v>109089.99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0</v>
      </c>
      <c r="BL319" s="3">
        <v>0</v>
      </c>
      <c r="BM319" s="3">
        <f t="shared" si="12"/>
        <v>843207.66</v>
      </c>
      <c r="BN319" s="3">
        <f t="shared" si="13"/>
        <v>7681094.8400000008</v>
      </c>
      <c r="BO319" s="3">
        <f t="shared" si="14"/>
        <v>8524302.5</v>
      </c>
    </row>
    <row r="320" spans="1:67" x14ac:dyDescent="0.3">
      <c r="A320" s="100">
        <v>280270212</v>
      </c>
      <c r="B320" s="99">
        <v>1</v>
      </c>
      <c r="C320" s="99">
        <v>1</v>
      </c>
      <c r="D320" s="99">
        <v>1</v>
      </c>
      <c r="E320" s="99" t="s">
        <v>0</v>
      </c>
      <c r="F320" s="99" t="s">
        <v>306</v>
      </c>
      <c r="G320" s="99" t="s">
        <v>307</v>
      </c>
      <c r="H320" s="99" t="s">
        <v>308</v>
      </c>
      <c r="I320" s="99" t="s">
        <v>291</v>
      </c>
      <c r="J320" s="99" t="s">
        <v>387</v>
      </c>
      <c r="K320" s="99" t="s">
        <v>244</v>
      </c>
      <c r="L320" s="99" t="s">
        <v>310</v>
      </c>
      <c r="M320" s="99" t="s">
        <v>388</v>
      </c>
      <c r="N320" s="99" t="s">
        <v>389</v>
      </c>
      <c r="O320" s="99" t="s">
        <v>249</v>
      </c>
      <c r="P320" s="99" t="s">
        <v>391</v>
      </c>
      <c r="Q320" s="99" t="s">
        <v>244</v>
      </c>
      <c r="R320" s="95">
        <v>9873024.1999999993</v>
      </c>
      <c r="S320" s="97">
        <v>44074</v>
      </c>
      <c r="T320" s="97">
        <v>51348</v>
      </c>
      <c r="U320" s="98">
        <v>18796473.800000001</v>
      </c>
      <c r="V320" s="98">
        <v>18796473.800000001</v>
      </c>
      <c r="W320" s="99" t="s">
        <v>399</v>
      </c>
      <c r="X320" s="97" t="s">
        <v>400</v>
      </c>
      <c r="Y320" s="3">
        <v>518333.77999999997</v>
      </c>
      <c r="Z320" s="3">
        <v>271508.17</v>
      </c>
      <c r="AA320" s="3">
        <v>592381.46</v>
      </c>
      <c r="AB320" s="3">
        <v>641746.57999999996</v>
      </c>
      <c r="AC320" s="3">
        <v>681238.66</v>
      </c>
      <c r="AD320" s="3">
        <v>681238.66</v>
      </c>
      <c r="AE320" s="3">
        <v>681238.66</v>
      </c>
      <c r="AF320" s="3">
        <v>681238.66</v>
      </c>
      <c r="AG320" s="3">
        <v>681238.66</v>
      </c>
      <c r="AH320" s="3">
        <v>681238.66</v>
      </c>
      <c r="AI320" s="3">
        <v>647176.73</v>
      </c>
      <c r="AJ320" s="3">
        <v>510929</v>
      </c>
      <c r="AK320" s="3">
        <v>374681.27</v>
      </c>
      <c r="AL320" s="3">
        <v>238433.53</v>
      </c>
      <c r="AM320" s="3">
        <v>102185.8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0</v>
      </c>
      <c r="BM320" s="3">
        <f t="shared" si="12"/>
        <v>789841.95</v>
      </c>
      <c r="BN320" s="3">
        <f t="shared" si="13"/>
        <v>7194966.3300000001</v>
      </c>
      <c r="BO320" s="3">
        <f t="shared" si="14"/>
        <v>7984808.2800000003</v>
      </c>
    </row>
    <row r="321" spans="1:67" x14ac:dyDescent="0.3">
      <c r="A321" s="100">
        <v>280270213</v>
      </c>
      <c r="B321" s="99">
        <v>1</v>
      </c>
      <c r="C321" s="99">
        <v>1</v>
      </c>
      <c r="D321" s="99">
        <v>1</v>
      </c>
      <c r="E321" s="99" t="s">
        <v>0</v>
      </c>
      <c r="F321" s="99" t="s">
        <v>306</v>
      </c>
      <c r="G321" s="99" t="s">
        <v>307</v>
      </c>
      <c r="H321" s="99" t="s">
        <v>308</v>
      </c>
      <c r="I321" s="99" t="s">
        <v>291</v>
      </c>
      <c r="J321" s="99" t="s">
        <v>387</v>
      </c>
      <c r="K321" s="99" t="s">
        <v>244</v>
      </c>
      <c r="L321" s="99" t="s">
        <v>310</v>
      </c>
      <c r="M321" s="99" t="s">
        <v>388</v>
      </c>
      <c r="N321" s="99" t="s">
        <v>389</v>
      </c>
      <c r="O321" s="99" t="s">
        <v>250</v>
      </c>
      <c r="P321" s="99" t="s">
        <v>391</v>
      </c>
      <c r="Q321" s="99" t="s">
        <v>244</v>
      </c>
      <c r="R321" s="95">
        <v>51438328.5</v>
      </c>
      <c r="S321" s="97">
        <v>44074</v>
      </c>
      <c r="T321" s="97">
        <v>51348</v>
      </c>
      <c r="U321" s="98">
        <v>60204123.200000003</v>
      </c>
      <c r="V321" s="98">
        <v>60204123.200000003</v>
      </c>
      <c r="W321" s="99" t="s">
        <v>401</v>
      </c>
      <c r="X321" s="97" t="s">
        <v>402</v>
      </c>
      <c r="Y321" s="3">
        <v>2700512.24</v>
      </c>
      <c r="Z321" s="3">
        <v>1414554.03</v>
      </c>
      <c r="AA321" s="3">
        <v>3086299.72</v>
      </c>
      <c r="AB321" s="3">
        <v>3343491.36</v>
      </c>
      <c r="AC321" s="3">
        <v>3549244.66</v>
      </c>
      <c r="AD321" s="3">
        <v>3549244.66</v>
      </c>
      <c r="AE321" s="3">
        <v>3549244.66</v>
      </c>
      <c r="AF321" s="3">
        <v>3549244.66</v>
      </c>
      <c r="AG321" s="3">
        <v>3549244.66</v>
      </c>
      <c r="AH321" s="3">
        <v>3549244.66</v>
      </c>
      <c r="AI321" s="3">
        <v>3371782.43</v>
      </c>
      <c r="AJ321" s="3">
        <v>2661933.5</v>
      </c>
      <c r="AK321" s="3">
        <v>1952084.57</v>
      </c>
      <c r="AL321" s="3">
        <v>1242235.6299999999</v>
      </c>
      <c r="AM321" s="3">
        <v>532386.69999999995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0</v>
      </c>
      <c r="BM321" s="3">
        <f t="shared" si="12"/>
        <v>4115066.2700000005</v>
      </c>
      <c r="BN321" s="3">
        <f t="shared" si="13"/>
        <v>37485681.870000005</v>
      </c>
      <c r="BO321" s="3">
        <f t="shared" si="14"/>
        <v>41600748.140000008</v>
      </c>
    </row>
    <row r="322" spans="1:67" x14ac:dyDescent="0.3">
      <c r="A322" s="100">
        <v>280270214</v>
      </c>
      <c r="B322" s="99">
        <v>1</v>
      </c>
      <c r="C322" s="99">
        <v>1</v>
      </c>
      <c r="D322" s="99">
        <v>1</v>
      </c>
      <c r="E322" s="99" t="s">
        <v>0</v>
      </c>
      <c r="F322" s="99" t="s">
        <v>306</v>
      </c>
      <c r="G322" s="99" t="s">
        <v>307</v>
      </c>
      <c r="H322" s="99" t="s">
        <v>308</v>
      </c>
      <c r="I322" s="99" t="s">
        <v>291</v>
      </c>
      <c r="J322" s="99" t="s">
        <v>387</v>
      </c>
      <c r="K322" s="99" t="s">
        <v>244</v>
      </c>
      <c r="L322" s="99" t="s">
        <v>310</v>
      </c>
      <c r="M322" s="99" t="s">
        <v>388</v>
      </c>
      <c r="N322" s="99" t="s">
        <v>389</v>
      </c>
      <c r="O322" s="99" t="s">
        <v>251</v>
      </c>
      <c r="P322" s="99" t="s">
        <v>391</v>
      </c>
      <c r="Q322" s="99" t="s">
        <v>244</v>
      </c>
      <c r="R322" s="95">
        <v>2669197.7000000002</v>
      </c>
      <c r="S322" s="97">
        <v>44074</v>
      </c>
      <c r="T322" s="97">
        <v>51348</v>
      </c>
      <c r="U322" s="98">
        <v>9062878.5</v>
      </c>
      <c r="V322" s="98">
        <v>9062878.5</v>
      </c>
      <c r="W322" s="99" t="s">
        <v>403</v>
      </c>
      <c r="X322" s="97" t="s">
        <v>404</v>
      </c>
      <c r="Y322" s="3">
        <v>140132.88</v>
      </c>
      <c r="Z322" s="3">
        <v>73402.94</v>
      </c>
      <c r="AA322" s="3">
        <v>160151.85999999999</v>
      </c>
      <c r="AB322" s="3">
        <v>173497.86</v>
      </c>
      <c r="AC322" s="3">
        <v>184174.64</v>
      </c>
      <c r="AD322" s="3">
        <v>184174.64</v>
      </c>
      <c r="AE322" s="3">
        <v>184174.64</v>
      </c>
      <c r="AF322" s="3">
        <v>184174.64</v>
      </c>
      <c r="AG322" s="3">
        <v>184174.64</v>
      </c>
      <c r="AH322" s="3">
        <v>184174.64</v>
      </c>
      <c r="AI322" s="3">
        <v>174965.91</v>
      </c>
      <c r="AJ322" s="3">
        <v>138130.98000000001</v>
      </c>
      <c r="AK322" s="3">
        <v>101296.05</v>
      </c>
      <c r="AL322" s="3">
        <v>64461.13</v>
      </c>
      <c r="AM322" s="3">
        <v>27626.19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0</v>
      </c>
      <c r="BI322" s="3">
        <v>0</v>
      </c>
      <c r="BJ322" s="3">
        <v>0</v>
      </c>
      <c r="BK322" s="3">
        <v>0</v>
      </c>
      <c r="BL322" s="3">
        <v>0</v>
      </c>
      <c r="BM322" s="3">
        <f t="shared" si="12"/>
        <v>213535.82</v>
      </c>
      <c r="BN322" s="3">
        <f t="shared" si="13"/>
        <v>1945177.8199999998</v>
      </c>
      <c r="BO322" s="3">
        <f t="shared" si="14"/>
        <v>2158713.6399999997</v>
      </c>
    </row>
    <row r="323" spans="1:67" x14ac:dyDescent="0.3">
      <c r="A323" s="100">
        <v>280270215</v>
      </c>
      <c r="B323" s="99">
        <v>1</v>
      </c>
      <c r="C323" s="99">
        <v>1</v>
      </c>
      <c r="D323" s="99">
        <v>1</v>
      </c>
      <c r="E323" s="99" t="s">
        <v>0</v>
      </c>
      <c r="F323" s="99" t="s">
        <v>306</v>
      </c>
      <c r="G323" s="99" t="s">
        <v>307</v>
      </c>
      <c r="H323" s="99" t="s">
        <v>308</v>
      </c>
      <c r="I323" s="99" t="s">
        <v>291</v>
      </c>
      <c r="J323" s="99" t="s">
        <v>387</v>
      </c>
      <c r="K323" s="99" t="s">
        <v>244</v>
      </c>
      <c r="L323" s="99" t="s">
        <v>310</v>
      </c>
      <c r="M323" s="99" t="s">
        <v>388</v>
      </c>
      <c r="N323" s="99" t="s">
        <v>389</v>
      </c>
      <c r="O323" s="99" t="s">
        <v>252</v>
      </c>
      <c r="P323" s="99" t="s">
        <v>391</v>
      </c>
      <c r="Q323" s="99" t="s">
        <v>244</v>
      </c>
      <c r="R323" s="95">
        <v>10941067.800000001</v>
      </c>
      <c r="S323" s="97">
        <v>44074</v>
      </c>
      <c r="T323" s="97">
        <v>51348</v>
      </c>
      <c r="U323" s="98">
        <v>27410992.699999999</v>
      </c>
      <c r="V323" s="98">
        <v>27410992.699999999</v>
      </c>
      <c r="W323" s="99" t="s">
        <v>405</v>
      </c>
      <c r="X323" s="97" t="s">
        <v>406</v>
      </c>
      <c r="Y323" s="3">
        <v>574406.06000000006</v>
      </c>
      <c r="Z323" s="3">
        <v>300879.35999999999</v>
      </c>
      <c r="AA323" s="3">
        <v>656464.06000000006</v>
      </c>
      <c r="AB323" s="3">
        <v>711169.4</v>
      </c>
      <c r="AC323" s="3">
        <v>754933.68</v>
      </c>
      <c r="AD323" s="3">
        <v>754933.68</v>
      </c>
      <c r="AE323" s="3">
        <v>754933.68</v>
      </c>
      <c r="AF323" s="3">
        <v>754933.68</v>
      </c>
      <c r="AG323" s="3">
        <v>754933.68</v>
      </c>
      <c r="AH323" s="3">
        <v>754933.68</v>
      </c>
      <c r="AI323" s="3">
        <v>717187</v>
      </c>
      <c r="AJ323" s="3">
        <v>566200.26</v>
      </c>
      <c r="AK323" s="3">
        <v>415213.52</v>
      </c>
      <c r="AL323" s="3">
        <v>264226.78999999998</v>
      </c>
      <c r="AM323" s="3">
        <v>113240.05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0</v>
      </c>
      <c r="BI323" s="3">
        <v>0</v>
      </c>
      <c r="BJ323" s="3">
        <v>0</v>
      </c>
      <c r="BK323" s="3">
        <v>0</v>
      </c>
      <c r="BL323" s="3">
        <v>0</v>
      </c>
      <c r="BM323" s="3">
        <f t="shared" si="12"/>
        <v>875285.42</v>
      </c>
      <c r="BN323" s="3">
        <f t="shared" si="13"/>
        <v>7973303.1600000001</v>
      </c>
      <c r="BO323" s="3">
        <f t="shared" si="14"/>
        <v>8848588.5800000001</v>
      </c>
    </row>
    <row r="324" spans="1:67" x14ac:dyDescent="0.3">
      <c r="A324" s="100">
        <v>280270216</v>
      </c>
      <c r="B324" s="99">
        <v>1</v>
      </c>
      <c r="C324" s="99">
        <v>1</v>
      </c>
      <c r="D324" s="99">
        <v>1</v>
      </c>
      <c r="E324" s="99" t="s">
        <v>0</v>
      </c>
      <c r="F324" s="99" t="s">
        <v>306</v>
      </c>
      <c r="G324" s="99" t="s">
        <v>307</v>
      </c>
      <c r="H324" s="99" t="s">
        <v>308</v>
      </c>
      <c r="I324" s="99" t="s">
        <v>291</v>
      </c>
      <c r="J324" s="99" t="s">
        <v>387</v>
      </c>
      <c r="K324" s="99" t="s">
        <v>244</v>
      </c>
      <c r="L324" s="99" t="s">
        <v>310</v>
      </c>
      <c r="M324" s="99" t="s">
        <v>388</v>
      </c>
      <c r="N324" s="99" t="s">
        <v>389</v>
      </c>
      <c r="O324" s="99" t="s">
        <v>253</v>
      </c>
      <c r="P324" s="99" t="s">
        <v>391</v>
      </c>
      <c r="Q324" s="99" t="s">
        <v>244</v>
      </c>
      <c r="R324" s="95">
        <v>7009719.5999999996</v>
      </c>
      <c r="S324" s="97">
        <v>44074</v>
      </c>
      <c r="T324" s="97">
        <v>51348</v>
      </c>
      <c r="U324" s="98">
        <v>14059536.4</v>
      </c>
      <c r="V324" s="98">
        <v>14059536.4</v>
      </c>
      <c r="W324" s="99" t="s">
        <v>407</v>
      </c>
      <c r="X324" s="97" t="s">
        <v>408</v>
      </c>
      <c r="Y324" s="3">
        <v>368010.28</v>
      </c>
      <c r="Z324" s="3">
        <v>192767.29</v>
      </c>
      <c r="AA324" s="3">
        <v>420583.18</v>
      </c>
      <c r="AB324" s="3">
        <v>455631.78</v>
      </c>
      <c r="AC324" s="3">
        <v>483670.66</v>
      </c>
      <c r="AD324" s="3">
        <v>483670.66</v>
      </c>
      <c r="AE324" s="3">
        <v>483670.66</v>
      </c>
      <c r="AF324" s="3">
        <v>483670.66</v>
      </c>
      <c r="AG324" s="3">
        <v>483670.66</v>
      </c>
      <c r="AH324" s="3">
        <v>483670.66</v>
      </c>
      <c r="AI324" s="3">
        <v>459487.12</v>
      </c>
      <c r="AJ324" s="3">
        <v>362752.99</v>
      </c>
      <c r="AK324" s="3">
        <v>266018.86</v>
      </c>
      <c r="AL324" s="3">
        <v>169284.73</v>
      </c>
      <c r="AM324" s="3">
        <v>72550.600000000006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  <c r="BH324" s="3">
        <v>0</v>
      </c>
      <c r="BI324" s="3">
        <v>0</v>
      </c>
      <c r="BJ324" s="3">
        <v>0</v>
      </c>
      <c r="BK324" s="3">
        <v>0</v>
      </c>
      <c r="BL324" s="3">
        <v>0</v>
      </c>
      <c r="BM324" s="3">
        <f t="shared" ref="BM324:BM377" si="15">SUM(Y324:Z324)</f>
        <v>560777.57000000007</v>
      </c>
      <c r="BN324" s="3">
        <f t="shared" ref="BN324:BN377" si="16">SUM(AA324:BL324)</f>
        <v>5108333.2200000007</v>
      </c>
      <c r="BO324" s="3">
        <f t="shared" ref="BO324:BO377" si="17">SUM(BM324:BN324)</f>
        <v>5669110.790000001</v>
      </c>
    </row>
    <row r="325" spans="1:67" x14ac:dyDescent="0.3">
      <c r="A325" s="100">
        <v>280270217</v>
      </c>
      <c r="B325" s="99">
        <v>1</v>
      </c>
      <c r="C325" s="99">
        <v>1</v>
      </c>
      <c r="D325" s="99">
        <v>1</v>
      </c>
      <c r="E325" s="99" t="s">
        <v>0</v>
      </c>
      <c r="F325" s="99" t="s">
        <v>306</v>
      </c>
      <c r="G325" s="99" t="s">
        <v>307</v>
      </c>
      <c r="H325" s="99" t="s">
        <v>308</v>
      </c>
      <c r="I325" s="99" t="s">
        <v>291</v>
      </c>
      <c r="J325" s="99" t="s">
        <v>387</v>
      </c>
      <c r="K325" s="99" t="s">
        <v>244</v>
      </c>
      <c r="L325" s="99" t="s">
        <v>310</v>
      </c>
      <c r="M325" s="99" t="s">
        <v>388</v>
      </c>
      <c r="N325" s="99" t="s">
        <v>389</v>
      </c>
      <c r="O325" s="99" t="s">
        <v>254</v>
      </c>
      <c r="P325" s="99" t="s">
        <v>391</v>
      </c>
      <c r="Q325" s="99" t="s">
        <v>244</v>
      </c>
      <c r="R325" s="95">
        <v>9420108.0999999996</v>
      </c>
      <c r="S325" s="97">
        <v>44074</v>
      </c>
      <c r="T325" s="97">
        <v>51348</v>
      </c>
      <c r="U325" s="98">
        <v>28758805.399999999</v>
      </c>
      <c r="V325" s="98">
        <v>28758805.399999999</v>
      </c>
      <c r="W325" s="99" t="s">
        <v>409</v>
      </c>
      <c r="X325" s="97" t="s">
        <v>410</v>
      </c>
      <c r="Y325" s="3">
        <v>494555.67000000004</v>
      </c>
      <c r="Z325" s="3">
        <v>259052.97</v>
      </c>
      <c r="AA325" s="3">
        <v>565206.48</v>
      </c>
      <c r="AB325" s="3">
        <v>612307.02</v>
      </c>
      <c r="AC325" s="3">
        <v>649987.46</v>
      </c>
      <c r="AD325" s="3">
        <v>649987.46</v>
      </c>
      <c r="AE325" s="3">
        <v>649987.46</v>
      </c>
      <c r="AF325" s="3">
        <v>649987.46</v>
      </c>
      <c r="AG325" s="3">
        <v>649987.46</v>
      </c>
      <c r="AH325" s="3">
        <v>649987.46</v>
      </c>
      <c r="AI325" s="3">
        <v>617488.09</v>
      </c>
      <c r="AJ325" s="3">
        <v>487490.59</v>
      </c>
      <c r="AK325" s="3">
        <v>357493.1</v>
      </c>
      <c r="AL325" s="3">
        <v>227495.61</v>
      </c>
      <c r="AM325" s="3">
        <v>97498.12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  <c r="BH325" s="3">
        <v>0</v>
      </c>
      <c r="BI325" s="3">
        <v>0</v>
      </c>
      <c r="BJ325" s="3">
        <v>0</v>
      </c>
      <c r="BK325" s="3">
        <v>0</v>
      </c>
      <c r="BL325" s="3">
        <v>0</v>
      </c>
      <c r="BM325" s="3">
        <f t="shared" si="15"/>
        <v>753608.64</v>
      </c>
      <c r="BN325" s="3">
        <f t="shared" si="16"/>
        <v>6864903.7699999996</v>
      </c>
      <c r="BO325" s="3">
        <f t="shared" si="17"/>
        <v>7618512.4099999992</v>
      </c>
    </row>
    <row r="326" spans="1:67" x14ac:dyDescent="0.3">
      <c r="A326" s="100">
        <v>280270218</v>
      </c>
      <c r="B326" s="99">
        <v>1</v>
      </c>
      <c r="C326" s="99">
        <v>1</v>
      </c>
      <c r="D326" s="99">
        <v>1</v>
      </c>
      <c r="E326" s="99" t="s">
        <v>0</v>
      </c>
      <c r="F326" s="99" t="s">
        <v>306</v>
      </c>
      <c r="G326" s="99" t="s">
        <v>307</v>
      </c>
      <c r="H326" s="99" t="s">
        <v>308</v>
      </c>
      <c r="I326" s="99" t="s">
        <v>291</v>
      </c>
      <c r="J326" s="99" t="s">
        <v>387</v>
      </c>
      <c r="K326" s="99" t="s">
        <v>244</v>
      </c>
      <c r="L326" s="99" t="s">
        <v>310</v>
      </c>
      <c r="M326" s="99" t="s">
        <v>388</v>
      </c>
      <c r="N326" s="99" t="s">
        <v>389</v>
      </c>
      <c r="O326" s="99" t="s">
        <v>255</v>
      </c>
      <c r="P326" s="99" t="s">
        <v>391</v>
      </c>
      <c r="Q326" s="99" t="s">
        <v>244</v>
      </c>
      <c r="R326" s="95">
        <v>31035232.800000001</v>
      </c>
      <c r="S326" s="97">
        <v>44074</v>
      </c>
      <c r="T326" s="97">
        <v>51348</v>
      </c>
      <c r="U326" s="98">
        <v>50274598.399999999</v>
      </c>
      <c r="V326" s="98">
        <v>50274598.399999999</v>
      </c>
      <c r="W326" s="99" t="s">
        <v>411</v>
      </c>
      <c r="X326" s="97" t="s">
        <v>412</v>
      </c>
      <c r="Y326" s="3">
        <v>1629349.72</v>
      </c>
      <c r="Z326" s="3">
        <v>853468.9</v>
      </c>
      <c r="AA326" s="3">
        <v>1862113.96</v>
      </c>
      <c r="AB326" s="3">
        <v>2017290.14</v>
      </c>
      <c r="AC326" s="3">
        <v>2141431.06</v>
      </c>
      <c r="AD326" s="3">
        <v>2141431.06</v>
      </c>
      <c r="AE326" s="3">
        <v>2141431.06</v>
      </c>
      <c r="AF326" s="3">
        <v>2141431.06</v>
      </c>
      <c r="AG326" s="3">
        <v>2141431.06</v>
      </c>
      <c r="AH326" s="3">
        <v>2141431.06</v>
      </c>
      <c r="AI326" s="3">
        <v>2034359.51</v>
      </c>
      <c r="AJ326" s="3">
        <v>1606073.3</v>
      </c>
      <c r="AK326" s="3">
        <v>1177787.0900000001</v>
      </c>
      <c r="AL326" s="3">
        <v>749500.87</v>
      </c>
      <c r="AM326" s="3">
        <v>321214.65999999997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0</v>
      </c>
      <c r="BI326" s="3">
        <v>0</v>
      </c>
      <c r="BJ326" s="3">
        <v>0</v>
      </c>
      <c r="BK326" s="3">
        <v>0</v>
      </c>
      <c r="BL326" s="3">
        <v>0</v>
      </c>
      <c r="BM326" s="3">
        <f t="shared" si="15"/>
        <v>2482818.62</v>
      </c>
      <c r="BN326" s="3">
        <f t="shared" si="16"/>
        <v>22616925.890000004</v>
      </c>
      <c r="BO326" s="3">
        <f t="shared" si="17"/>
        <v>25099744.510000005</v>
      </c>
    </row>
    <row r="327" spans="1:67" x14ac:dyDescent="0.3">
      <c r="A327" s="100">
        <v>280270219</v>
      </c>
      <c r="B327" s="99">
        <v>1</v>
      </c>
      <c r="C327" s="99">
        <v>1</v>
      </c>
      <c r="D327" s="99">
        <v>1</v>
      </c>
      <c r="E327" s="99" t="s">
        <v>0</v>
      </c>
      <c r="F327" s="99" t="s">
        <v>306</v>
      </c>
      <c r="G327" s="99" t="s">
        <v>307</v>
      </c>
      <c r="H327" s="99" t="s">
        <v>308</v>
      </c>
      <c r="I327" s="99" t="s">
        <v>291</v>
      </c>
      <c r="J327" s="99" t="s">
        <v>387</v>
      </c>
      <c r="K327" s="99" t="s">
        <v>244</v>
      </c>
      <c r="L327" s="99" t="s">
        <v>310</v>
      </c>
      <c r="M327" s="99" t="s">
        <v>388</v>
      </c>
      <c r="N327" s="99" t="s">
        <v>389</v>
      </c>
      <c r="O327" s="99" t="s">
        <v>256</v>
      </c>
      <c r="P327" s="99" t="s">
        <v>391</v>
      </c>
      <c r="Q327" s="99" t="s">
        <v>244</v>
      </c>
      <c r="R327" s="95">
        <v>12752732.199999999</v>
      </c>
      <c r="S327" s="97">
        <v>44074</v>
      </c>
      <c r="T327" s="97">
        <v>51348</v>
      </c>
      <c r="U327" s="98">
        <v>29438635.199999999</v>
      </c>
      <c r="V327" s="98">
        <v>29438635.199999999</v>
      </c>
      <c r="W327" s="99" t="s">
        <v>413</v>
      </c>
      <c r="X327" s="97" t="s">
        <v>414</v>
      </c>
      <c r="Y327" s="3">
        <v>669518.44999999995</v>
      </c>
      <c r="Z327" s="3">
        <v>350700.14</v>
      </c>
      <c r="AA327" s="3">
        <v>765163.94</v>
      </c>
      <c r="AB327" s="3">
        <v>828927.6</v>
      </c>
      <c r="AC327" s="3">
        <v>879938.52</v>
      </c>
      <c r="AD327" s="3">
        <v>879938.52</v>
      </c>
      <c r="AE327" s="3">
        <v>879938.52</v>
      </c>
      <c r="AF327" s="3">
        <v>879938.52</v>
      </c>
      <c r="AG327" s="3">
        <v>879938.52</v>
      </c>
      <c r="AH327" s="3">
        <v>879938.52</v>
      </c>
      <c r="AI327" s="3">
        <v>835941.59</v>
      </c>
      <c r="AJ327" s="3">
        <v>659953.89</v>
      </c>
      <c r="AK327" s="3">
        <v>483966.19</v>
      </c>
      <c r="AL327" s="3">
        <v>307978.48</v>
      </c>
      <c r="AM327" s="3">
        <v>131990.78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0</v>
      </c>
      <c r="BI327" s="3">
        <v>0</v>
      </c>
      <c r="BJ327" s="3">
        <v>0</v>
      </c>
      <c r="BK327" s="3">
        <v>0</v>
      </c>
      <c r="BL327" s="3">
        <v>0</v>
      </c>
      <c r="BM327" s="3">
        <f t="shared" si="15"/>
        <v>1020218.59</v>
      </c>
      <c r="BN327" s="3">
        <f t="shared" si="16"/>
        <v>9293553.589999998</v>
      </c>
      <c r="BO327" s="3">
        <f t="shared" si="17"/>
        <v>10313772.179999998</v>
      </c>
    </row>
    <row r="328" spans="1:67" x14ac:dyDescent="0.3">
      <c r="A328" s="100">
        <v>28027022</v>
      </c>
      <c r="B328" s="99">
        <v>1</v>
      </c>
      <c r="C328" s="99">
        <v>1</v>
      </c>
      <c r="D328" s="99">
        <v>1</v>
      </c>
      <c r="E328" s="99" t="s">
        <v>0</v>
      </c>
      <c r="F328" s="99" t="s">
        <v>306</v>
      </c>
      <c r="G328" s="99" t="s">
        <v>307</v>
      </c>
      <c r="H328" s="99" t="s">
        <v>308</v>
      </c>
      <c r="I328" s="99" t="s">
        <v>291</v>
      </c>
      <c r="J328" s="99" t="s">
        <v>387</v>
      </c>
      <c r="K328" s="99" t="s">
        <v>244</v>
      </c>
      <c r="L328" s="99" t="s">
        <v>310</v>
      </c>
      <c r="M328" s="99" t="s">
        <v>388</v>
      </c>
      <c r="N328" s="99" t="s">
        <v>389</v>
      </c>
      <c r="O328" s="99" t="s">
        <v>417</v>
      </c>
      <c r="P328" s="99" t="s">
        <v>391</v>
      </c>
      <c r="Q328" s="99" t="s">
        <v>244</v>
      </c>
      <c r="R328" s="95">
        <v>904447792.79999995</v>
      </c>
      <c r="S328" s="97">
        <v>44074</v>
      </c>
      <c r="T328" s="97">
        <v>47695</v>
      </c>
      <c r="U328" s="98">
        <v>1004941992</v>
      </c>
      <c r="V328" s="98">
        <v>1004941992</v>
      </c>
      <c r="W328" s="99" t="s">
        <v>418</v>
      </c>
      <c r="X328" s="97" t="s">
        <v>417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f t="shared" si="15"/>
        <v>0</v>
      </c>
      <c r="BN328" s="3">
        <f t="shared" si="16"/>
        <v>0</v>
      </c>
      <c r="BO328" s="3">
        <f t="shared" si="17"/>
        <v>0</v>
      </c>
    </row>
    <row r="329" spans="1:67" x14ac:dyDescent="0.3">
      <c r="A329" s="100">
        <v>280270220</v>
      </c>
      <c r="B329" s="99">
        <v>1</v>
      </c>
      <c r="C329" s="99">
        <v>1</v>
      </c>
      <c r="D329" s="99">
        <v>1</v>
      </c>
      <c r="E329" s="99" t="s">
        <v>0</v>
      </c>
      <c r="F329" s="99" t="s">
        <v>306</v>
      </c>
      <c r="G329" s="99" t="s">
        <v>307</v>
      </c>
      <c r="H329" s="99" t="s">
        <v>308</v>
      </c>
      <c r="I329" s="99" t="s">
        <v>291</v>
      </c>
      <c r="J329" s="99" t="s">
        <v>387</v>
      </c>
      <c r="K329" s="99" t="s">
        <v>244</v>
      </c>
      <c r="L329" s="99" t="s">
        <v>310</v>
      </c>
      <c r="M329" s="99" t="s">
        <v>388</v>
      </c>
      <c r="N329" s="99" t="s">
        <v>389</v>
      </c>
      <c r="O329" s="99" t="s">
        <v>257</v>
      </c>
      <c r="P329" s="99" t="s">
        <v>391</v>
      </c>
      <c r="Q329" s="99" t="s">
        <v>244</v>
      </c>
      <c r="R329" s="95">
        <v>5053158.5</v>
      </c>
      <c r="S329" s="97">
        <v>44074</v>
      </c>
      <c r="T329" s="97">
        <v>51348</v>
      </c>
      <c r="U329" s="98">
        <v>14259111.1</v>
      </c>
      <c r="V329" s="98">
        <v>14259111.1</v>
      </c>
      <c r="W329" s="99" t="s">
        <v>415</v>
      </c>
      <c r="X329" s="97" t="s">
        <v>416</v>
      </c>
      <c r="Y329" s="3">
        <v>265290.82</v>
      </c>
      <c r="Z329" s="3">
        <v>138961.85999999999</v>
      </c>
      <c r="AA329" s="3">
        <v>303189.52</v>
      </c>
      <c r="AB329" s="3">
        <v>328455.3</v>
      </c>
      <c r="AC329" s="3">
        <v>348667.94</v>
      </c>
      <c r="AD329" s="3">
        <v>348667.94</v>
      </c>
      <c r="AE329" s="3">
        <v>348667.94</v>
      </c>
      <c r="AF329" s="3">
        <v>348667.94</v>
      </c>
      <c r="AG329" s="3">
        <v>348667.94</v>
      </c>
      <c r="AH329" s="3">
        <v>348667.94</v>
      </c>
      <c r="AI329" s="3">
        <v>331234.53999999998</v>
      </c>
      <c r="AJ329" s="3">
        <v>261500.95</v>
      </c>
      <c r="AK329" s="3">
        <v>191767.36</v>
      </c>
      <c r="AL329" s="3">
        <v>122033.78</v>
      </c>
      <c r="AM329" s="3">
        <v>52300.19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f t="shared" si="15"/>
        <v>404252.68</v>
      </c>
      <c r="BN329" s="3">
        <f t="shared" si="16"/>
        <v>3682489.28</v>
      </c>
      <c r="BO329" s="3">
        <f t="shared" si="17"/>
        <v>4086741.96</v>
      </c>
    </row>
    <row r="330" spans="1:67" x14ac:dyDescent="0.3">
      <c r="A330" s="100">
        <v>280270221</v>
      </c>
      <c r="B330" s="99">
        <v>1</v>
      </c>
      <c r="C330" s="99">
        <v>1</v>
      </c>
      <c r="D330" s="99">
        <v>1</v>
      </c>
      <c r="E330" s="99" t="s">
        <v>0</v>
      </c>
      <c r="F330" s="99" t="s">
        <v>306</v>
      </c>
      <c r="G330" s="99" t="s">
        <v>307</v>
      </c>
      <c r="H330" s="99" t="s">
        <v>307</v>
      </c>
      <c r="I330" s="99" t="s">
        <v>308</v>
      </c>
      <c r="J330" s="99" t="s">
        <v>291</v>
      </c>
      <c r="K330" s="99" t="s">
        <v>240</v>
      </c>
      <c r="L330" s="99" t="s">
        <v>310</v>
      </c>
      <c r="M330" s="99" t="s">
        <v>388</v>
      </c>
      <c r="N330" s="99" t="s">
        <v>389</v>
      </c>
      <c r="O330" s="99" t="s">
        <v>2455</v>
      </c>
      <c r="P330" s="99" t="s">
        <v>391</v>
      </c>
      <c r="Q330" s="99" t="s">
        <v>240</v>
      </c>
      <c r="R330" s="95">
        <v>2200000000</v>
      </c>
      <c r="S330" s="97">
        <v>46051</v>
      </c>
      <c r="T330" s="97">
        <v>48973</v>
      </c>
      <c r="U330" s="98">
        <v>2200000000</v>
      </c>
      <c r="V330" s="98">
        <v>2200000000</v>
      </c>
      <c r="W330" s="99" t="s">
        <v>2460</v>
      </c>
      <c r="X330" s="97" t="s">
        <v>2455</v>
      </c>
      <c r="Y330" s="3">
        <v>195173611.11000001</v>
      </c>
      <c r="Z330" s="3">
        <v>96784722.219999999</v>
      </c>
      <c r="AA330" s="3">
        <v>195708333.33000001</v>
      </c>
      <c r="AB330" s="3">
        <v>195173611.11000001</v>
      </c>
      <c r="AC330" s="3">
        <v>195173611.11000001</v>
      </c>
      <c r="AD330" s="3">
        <v>195173611.11000001</v>
      </c>
      <c r="AE330" s="3">
        <v>163268518.52000001</v>
      </c>
      <c r="AF330" s="3">
        <v>97854166.659999996</v>
      </c>
      <c r="AG330" s="3">
        <v>32796296.300000001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f t="shared" si="15"/>
        <v>291958333.33000004</v>
      </c>
      <c r="BN330" s="3">
        <f t="shared" si="16"/>
        <v>1075148148.1400001</v>
      </c>
      <c r="BO330" s="3">
        <f t="shared" si="17"/>
        <v>1367106481.4700003</v>
      </c>
    </row>
    <row r="331" spans="1:67" x14ac:dyDescent="0.3">
      <c r="A331" s="100">
        <v>280270222</v>
      </c>
      <c r="B331" s="99">
        <v>1</v>
      </c>
      <c r="C331" s="99">
        <v>1</v>
      </c>
      <c r="D331" s="99">
        <v>1</v>
      </c>
      <c r="E331" s="99" t="s">
        <v>0</v>
      </c>
      <c r="F331" s="99" t="s">
        <v>306</v>
      </c>
      <c r="G331" s="99" t="s">
        <v>307</v>
      </c>
      <c r="H331" s="99" t="s">
        <v>307</v>
      </c>
      <c r="I331" s="99" t="s">
        <v>308</v>
      </c>
      <c r="J331" s="99" t="s">
        <v>291</v>
      </c>
      <c r="K331" s="99" t="s">
        <v>240</v>
      </c>
      <c r="L331" s="99" t="s">
        <v>310</v>
      </c>
      <c r="M331" s="99" t="s">
        <v>388</v>
      </c>
      <c r="N331" s="99" t="s">
        <v>389</v>
      </c>
      <c r="O331" s="99" t="s">
        <v>2456</v>
      </c>
      <c r="P331" s="99" t="s">
        <v>391</v>
      </c>
      <c r="Q331" s="99" t="s">
        <v>240</v>
      </c>
      <c r="R331" s="95">
        <v>1800000000</v>
      </c>
      <c r="S331" s="97">
        <v>46051</v>
      </c>
      <c r="T331" s="97">
        <v>50799</v>
      </c>
      <c r="U331" s="98">
        <v>1800000000</v>
      </c>
      <c r="V331" s="98">
        <v>1800000000</v>
      </c>
      <c r="W331" s="99" t="s">
        <v>2461</v>
      </c>
      <c r="X331" s="97" t="s">
        <v>2456</v>
      </c>
      <c r="Y331" s="3">
        <v>168812500</v>
      </c>
      <c r="Z331" s="3">
        <v>83712500</v>
      </c>
      <c r="AA331" s="3">
        <v>169275000</v>
      </c>
      <c r="AB331" s="3">
        <v>168812500</v>
      </c>
      <c r="AC331" s="3">
        <v>168812500</v>
      </c>
      <c r="AD331" s="3">
        <v>168812500</v>
      </c>
      <c r="AE331" s="3">
        <v>169275000</v>
      </c>
      <c r="AF331" s="3">
        <v>168812500</v>
      </c>
      <c r="AG331" s="3">
        <v>168812500</v>
      </c>
      <c r="AH331" s="3">
        <v>168812500</v>
      </c>
      <c r="AI331" s="3">
        <v>169275000</v>
      </c>
      <c r="AJ331" s="3">
        <v>140908333.33000001</v>
      </c>
      <c r="AK331" s="3">
        <v>84637500</v>
      </c>
      <c r="AL331" s="3">
        <v>28366666.670000002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0</v>
      </c>
      <c r="BE331" s="3">
        <v>0</v>
      </c>
      <c r="BF331" s="3">
        <v>0</v>
      </c>
      <c r="BG331" s="3">
        <v>0</v>
      </c>
      <c r="BH331" s="3">
        <v>0</v>
      </c>
      <c r="BI331" s="3">
        <v>0</v>
      </c>
      <c r="BJ331" s="3">
        <v>0</v>
      </c>
      <c r="BK331" s="3">
        <v>0</v>
      </c>
      <c r="BL331" s="3">
        <v>0</v>
      </c>
      <c r="BM331" s="3">
        <f t="shared" si="15"/>
        <v>252525000</v>
      </c>
      <c r="BN331" s="3">
        <f t="shared" si="16"/>
        <v>1774612500</v>
      </c>
      <c r="BO331" s="3">
        <f t="shared" si="17"/>
        <v>2027137500</v>
      </c>
    </row>
    <row r="332" spans="1:67" x14ac:dyDescent="0.3">
      <c r="A332" s="101">
        <v>28080000</v>
      </c>
      <c r="B332" s="99">
        <v>1</v>
      </c>
      <c r="C332" s="99">
        <v>1</v>
      </c>
      <c r="D332" s="99">
        <v>1</v>
      </c>
      <c r="E332" s="99" t="s">
        <v>0</v>
      </c>
      <c r="F332" s="99" t="s">
        <v>306</v>
      </c>
      <c r="G332" s="99" t="s">
        <v>307</v>
      </c>
      <c r="H332" s="99" t="s">
        <v>308</v>
      </c>
      <c r="I332" s="99" t="s">
        <v>291</v>
      </c>
      <c r="J332" s="99" t="s">
        <v>309</v>
      </c>
      <c r="K332" s="99" t="s">
        <v>258</v>
      </c>
      <c r="L332" s="99" t="s">
        <v>310</v>
      </c>
      <c r="M332" s="99" t="s">
        <v>311</v>
      </c>
      <c r="N332" s="99" t="s">
        <v>316</v>
      </c>
      <c r="O332" s="99" t="s">
        <v>259</v>
      </c>
      <c r="P332" s="99" t="s">
        <v>259</v>
      </c>
      <c r="Q332" s="99" t="s">
        <v>258</v>
      </c>
      <c r="R332" s="96">
        <v>187832534.72</v>
      </c>
      <c r="S332" s="97">
        <v>41241</v>
      </c>
      <c r="T332" s="97">
        <v>50449</v>
      </c>
      <c r="U332" s="98">
        <v>259280000</v>
      </c>
      <c r="V332" s="98">
        <v>259280000</v>
      </c>
      <c r="W332" s="99" t="s">
        <v>313</v>
      </c>
      <c r="X332" s="97" t="s">
        <v>258</v>
      </c>
      <c r="Y332" s="3">
        <v>5683086.6999999993</v>
      </c>
      <c r="Z332" s="3">
        <v>3851820.15</v>
      </c>
      <c r="AA332" s="3">
        <v>4742574.0999999996</v>
      </c>
      <c r="AB332" s="3">
        <v>4210453.7</v>
      </c>
      <c r="AC332" s="3">
        <v>3678333.3</v>
      </c>
      <c r="AD332" s="3">
        <v>3146212.9</v>
      </c>
      <c r="AE332" s="3">
        <v>2614092.5099999998</v>
      </c>
      <c r="AF332" s="3">
        <v>2081972.12</v>
      </c>
      <c r="AG332" s="3">
        <v>1549851.7</v>
      </c>
      <c r="AH332" s="3">
        <v>1017731.32</v>
      </c>
      <c r="AI332" s="3">
        <v>556776.92000000004</v>
      </c>
      <c r="AJ332" s="3">
        <v>309320.51</v>
      </c>
      <c r="AK332" s="3">
        <v>61864.1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0</v>
      </c>
      <c r="BI332" s="3">
        <v>0</v>
      </c>
      <c r="BJ332" s="3">
        <v>0</v>
      </c>
      <c r="BK332" s="3">
        <v>0</v>
      </c>
      <c r="BL332" s="3">
        <v>0</v>
      </c>
      <c r="BM332" s="3">
        <f t="shared" si="15"/>
        <v>9534906.8499999996</v>
      </c>
      <c r="BN332" s="3">
        <f t="shared" si="16"/>
        <v>23969183.180000007</v>
      </c>
      <c r="BO332" s="3">
        <f t="shared" si="17"/>
        <v>33504090.030000009</v>
      </c>
    </row>
    <row r="333" spans="1:67" x14ac:dyDescent="0.3">
      <c r="A333" s="100">
        <v>28080001</v>
      </c>
      <c r="B333" s="99">
        <v>1</v>
      </c>
      <c r="C333" s="99">
        <v>1</v>
      </c>
      <c r="D333" s="99">
        <v>1</v>
      </c>
      <c r="E333" s="99" t="s">
        <v>0</v>
      </c>
      <c r="F333" s="99" t="s">
        <v>306</v>
      </c>
      <c r="G333" s="99" t="s">
        <v>307</v>
      </c>
      <c r="H333" s="99" t="s">
        <v>308</v>
      </c>
      <c r="I333" s="99" t="s">
        <v>291</v>
      </c>
      <c r="J333" s="99" t="s">
        <v>309</v>
      </c>
      <c r="K333" s="99" t="s">
        <v>258</v>
      </c>
      <c r="L333" s="99" t="s">
        <v>310</v>
      </c>
      <c r="M333" s="99" t="s">
        <v>311</v>
      </c>
      <c r="N333" s="99" t="s">
        <v>316</v>
      </c>
      <c r="O333" s="99" t="s">
        <v>260</v>
      </c>
      <c r="P333" s="99" t="s">
        <v>260</v>
      </c>
      <c r="Q333" s="99" t="s">
        <v>258</v>
      </c>
      <c r="R333" s="95">
        <v>36793333.350000001</v>
      </c>
      <c r="S333" s="97">
        <v>41241</v>
      </c>
      <c r="T333" s="97">
        <v>50582</v>
      </c>
      <c r="U333" s="98">
        <v>44152000</v>
      </c>
      <c r="V333" s="98">
        <v>44152000</v>
      </c>
      <c r="W333" s="99" t="s">
        <v>313</v>
      </c>
      <c r="X333" s="97" t="s">
        <v>258</v>
      </c>
      <c r="Y333" s="3">
        <v>1236771.1099999999</v>
      </c>
      <c r="Z333" s="3">
        <v>1135810.2</v>
      </c>
      <c r="AA333" s="3">
        <v>1034849.29</v>
      </c>
      <c r="AB333" s="3">
        <v>933888.39</v>
      </c>
      <c r="AC333" s="3">
        <v>832927.48</v>
      </c>
      <c r="AD333" s="3">
        <v>731966.57</v>
      </c>
      <c r="AE333" s="3">
        <v>631005.67000000004</v>
      </c>
      <c r="AF333" s="3">
        <v>530044.76</v>
      </c>
      <c r="AG333" s="3">
        <v>429083.85</v>
      </c>
      <c r="AH333" s="3">
        <v>328122.95</v>
      </c>
      <c r="AI333" s="3">
        <v>227162.04</v>
      </c>
      <c r="AJ333" s="3">
        <v>126201.13</v>
      </c>
      <c r="AK333" s="3">
        <v>25240.23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f t="shared" si="15"/>
        <v>2372581.3099999996</v>
      </c>
      <c r="BN333" s="3">
        <f t="shared" si="16"/>
        <v>5830492.3600000003</v>
      </c>
      <c r="BO333" s="3">
        <f t="shared" si="17"/>
        <v>8203073.6699999999</v>
      </c>
    </row>
    <row r="334" spans="1:67" x14ac:dyDescent="0.3">
      <c r="A334" s="100">
        <v>28082000</v>
      </c>
      <c r="B334" s="99">
        <v>1</v>
      </c>
      <c r="C334" s="99">
        <v>1</v>
      </c>
      <c r="D334" s="99">
        <v>1</v>
      </c>
      <c r="E334" s="99" t="s">
        <v>0</v>
      </c>
      <c r="F334" s="99" t="s">
        <v>306</v>
      </c>
      <c r="G334" s="99" t="s">
        <v>307</v>
      </c>
      <c r="H334" s="99" t="s">
        <v>308</v>
      </c>
      <c r="I334" s="99" t="s">
        <v>291</v>
      </c>
      <c r="J334" s="99" t="s">
        <v>309</v>
      </c>
      <c r="K334" s="99" t="s">
        <v>261</v>
      </c>
      <c r="L334" s="99" t="s">
        <v>310</v>
      </c>
      <c r="M334" s="99" t="s">
        <v>311</v>
      </c>
      <c r="N334" s="99" t="s">
        <v>312</v>
      </c>
      <c r="O334" s="99" t="s">
        <v>262</v>
      </c>
      <c r="P334" s="99" t="s">
        <v>262</v>
      </c>
      <c r="Q334" s="99" t="s">
        <v>261</v>
      </c>
      <c r="R334" s="95">
        <v>44832088.729999997</v>
      </c>
      <c r="S334" s="97">
        <v>41486</v>
      </c>
      <c r="T334" s="97">
        <v>46599</v>
      </c>
      <c r="U334" s="98">
        <v>298880591.93000001</v>
      </c>
      <c r="V334" s="98">
        <v>298880591.93000001</v>
      </c>
      <c r="W334" s="99" t="s">
        <v>313</v>
      </c>
      <c r="X334" s="97" t="s">
        <v>261</v>
      </c>
      <c r="Y334" s="3">
        <v>3147750.96</v>
      </c>
      <c r="Z334" s="3">
        <v>615469.73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  <c r="BH334" s="3">
        <v>0</v>
      </c>
      <c r="BI334" s="3">
        <v>0</v>
      </c>
      <c r="BJ334" s="3">
        <v>0</v>
      </c>
      <c r="BK334" s="3">
        <v>0</v>
      </c>
      <c r="BL334" s="3">
        <v>0</v>
      </c>
      <c r="BM334" s="3">
        <f t="shared" si="15"/>
        <v>3763220.69</v>
      </c>
      <c r="BN334" s="3">
        <f t="shared" si="16"/>
        <v>0</v>
      </c>
      <c r="BO334" s="3">
        <f t="shared" si="17"/>
        <v>3763220.69</v>
      </c>
    </row>
    <row r="335" spans="1:67" x14ac:dyDescent="0.3">
      <c r="A335" s="100">
        <v>28087000</v>
      </c>
      <c r="B335" s="99">
        <v>1</v>
      </c>
      <c r="C335" s="99">
        <v>1</v>
      </c>
      <c r="D335" s="99">
        <v>1</v>
      </c>
      <c r="E335" s="99" t="s">
        <v>147</v>
      </c>
      <c r="F335" s="99" t="s">
        <v>306</v>
      </c>
      <c r="G335" s="99" t="s">
        <v>307</v>
      </c>
      <c r="H335" s="99" t="s">
        <v>308</v>
      </c>
      <c r="I335" s="99" t="s">
        <v>291</v>
      </c>
      <c r="J335" s="99" t="s">
        <v>309</v>
      </c>
      <c r="K335" s="99" t="s">
        <v>263</v>
      </c>
      <c r="L335" s="99" t="s">
        <v>310</v>
      </c>
      <c r="M335" s="99" t="s">
        <v>311</v>
      </c>
      <c r="N335" s="99" t="s">
        <v>316</v>
      </c>
      <c r="O335" s="99" t="s">
        <v>264</v>
      </c>
      <c r="P335" s="99" t="s">
        <v>264</v>
      </c>
      <c r="Q335" s="99" t="s">
        <v>263</v>
      </c>
      <c r="R335" s="95">
        <v>8078549.9919999996</v>
      </c>
      <c r="S335" s="97">
        <v>41907</v>
      </c>
      <c r="T335" s="97">
        <v>47756</v>
      </c>
      <c r="U335" s="98">
        <v>15401850.842</v>
      </c>
      <c r="V335" s="98">
        <v>15401850.842</v>
      </c>
      <c r="W335" s="99" t="s">
        <v>313</v>
      </c>
      <c r="X335" s="97" t="s">
        <v>263</v>
      </c>
      <c r="Y335" s="3">
        <v>57761.637000000002</v>
      </c>
      <c r="Z335" s="3">
        <v>62204.84</v>
      </c>
      <c r="AA335" s="3">
        <v>44432.025999999998</v>
      </c>
      <c r="AB335" s="3">
        <v>26659.210999999999</v>
      </c>
      <c r="AC335" s="3">
        <v>8886.2540000000008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0</v>
      </c>
      <c r="BI335" s="3">
        <v>0</v>
      </c>
      <c r="BJ335" s="3">
        <v>0</v>
      </c>
      <c r="BK335" s="3">
        <v>0</v>
      </c>
      <c r="BL335" s="3">
        <v>0</v>
      </c>
      <c r="BM335" s="3">
        <f t="shared" si="15"/>
        <v>119966.477</v>
      </c>
      <c r="BN335" s="3">
        <f t="shared" si="16"/>
        <v>79977.490999999995</v>
      </c>
      <c r="BO335" s="3">
        <f t="shared" si="17"/>
        <v>199943.96799999999</v>
      </c>
    </row>
    <row r="336" spans="1:67" x14ac:dyDescent="0.3">
      <c r="A336" s="100">
        <v>28089000</v>
      </c>
      <c r="B336" s="99">
        <v>1</v>
      </c>
      <c r="C336" s="99">
        <v>1</v>
      </c>
      <c r="D336" s="99">
        <v>1</v>
      </c>
      <c r="E336" s="99" t="s">
        <v>0</v>
      </c>
      <c r="F336" s="99" t="s">
        <v>306</v>
      </c>
      <c r="G336" s="99" t="s">
        <v>307</v>
      </c>
      <c r="H336" s="99" t="s">
        <v>308</v>
      </c>
      <c r="I336" s="99" t="s">
        <v>291</v>
      </c>
      <c r="J336" s="99" t="s">
        <v>309</v>
      </c>
      <c r="K336" s="99" t="s">
        <v>261</v>
      </c>
      <c r="L336" s="99" t="s">
        <v>310</v>
      </c>
      <c r="M336" s="99" t="s">
        <v>311</v>
      </c>
      <c r="N336" s="99" t="s">
        <v>312</v>
      </c>
      <c r="O336" s="99" t="s">
        <v>265</v>
      </c>
      <c r="P336" s="99" t="s">
        <v>265</v>
      </c>
      <c r="Q336" s="99" t="s">
        <v>261</v>
      </c>
      <c r="R336" s="95">
        <v>62270861.170000002</v>
      </c>
      <c r="S336" s="97">
        <v>41967</v>
      </c>
      <c r="T336" s="97">
        <v>46718</v>
      </c>
      <c r="U336" s="98">
        <v>311964433.63</v>
      </c>
      <c r="V336" s="98">
        <v>311415318.31</v>
      </c>
      <c r="W336" s="99" t="s">
        <v>313</v>
      </c>
      <c r="X336" s="97" t="s">
        <v>261</v>
      </c>
      <c r="Y336" s="3">
        <v>5105168.5600000005</v>
      </c>
      <c r="Z336" s="3">
        <v>2184500.0300000003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  <c r="BH336" s="3">
        <v>0</v>
      </c>
      <c r="BI336" s="3">
        <v>0</v>
      </c>
      <c r="BJ336" s="3">
        <v>0</v>
      </c>
      <c r="BK336" s="3">
        <v>0</v>
      </c>
      <c r="BL336" s="3">
        <v>0</v>
      </c>
      <c r="BM336" s="3">
        <f t="shared" si="15"/>
        <v>7289668.5900000008</v>
      </c>
      <c r="BN336" s="3">
        <f t="shared" si="16"/>
        <v>0</v>
      </c>
      <c r="BO336" s="3">
        <f t="shared" si="17"/>
        <v>7289668.5900000008</v>
      </c>
    </row>
    <row r="337" spans="1:67" x14ac:dyDescent="0.3">
      <c r="A337" s="100">
        <v>28090000</v>
      </c>
      <c r="B337" s="99">
        <v>1</v>
      </c>
      <c r="C337" s="99">
        <v>1</v>
      </c>
      <c r="D337" s="99">
        <v>1</v>
      </c>
      <c r="E337" s="99" t="s">
        <v>147</v>
      </c>
      <c r="F337" s="99" t="s">
        <v>306</v>
      </c>
      <c r="G337" s="99" t="s">
        <v>307</v>
      </c>
      <c r="H337" s="99" t="s">
        <v>308</v>
      </c>
      <c r="I337" s="99" t="s">
        <v>291</v>
      </c>
      <c r="J337" s="99" t="s">
        <v>309</v>
      </c>
      <c r="K337" s="99" t="s">
        <v>263</v>
      </c>
      <c r="L337" s="99" t="s">
        <v>310</v>
      </c>
      <c r="M337" s="99" t="s">
        <v>311</v>
      </c>
      <c r="N337" s="99" t="s">
        <v>316</v>
      </c>
      <c r="O337" s="99" t="s">
        <v>266</v>
      </c>
      <c r="P337" s="99" t="s">
        <v>266</v>
      </c>
      <c r="Q337" s="99" t="s">
        <v>263</v>
      </c>
      <c r="R337" s="95">
        <v>3358515.8330000001</v>
      </c>
      <c r="S337" s="97">
        <v>41955</v>
      </c>
      <c r="T337" s="97">
        <v>47714</v>
      </c>
      <c r="U337" s="98">
        <v>6610200</v>
      </c>
      <c r="V337" s="98">
        <v>6610200</v>
      </c>
      <c r="W337" s="99" t="s">
        <v>313</v>
      </c>
      <c r="X337" s="97" t="s">
        <v>263</v>
      </c>
      <c r="Y337" s="3">
        <v>52376.157000000007</v>
      </c>
      <c r="Z337" s="3">
        <v>69834.876000000004</v>
      </c>
      <c r="AA337" s="3">
        <v>69834.877999999997</v>
      </c>
      <c r="AB337" s="3">
        <v>52376.158000000003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f t="shared" si="15"/>
        <v>122211.03300000001</v>
      </c>
      <c r="BN337" s="3">
        <f t="shared" si="16"/>
        <v>122211.03599999999</v>
      </c>
      <c r="BO337" s="3">
        <f t="shared" si="17"/>
        <v>244422.06900000002</v>
      </c>
    </row>
    <row r="338" spans="1:67" x14ac:dyDescent="0.3">
      <c r="A338" s="100">
        <v>28091000</v>
      </c>
      <c r="B338" s="99">
        <v>1</v>
      </c>
      <c r="C338" s="99">
        <v>1</v>
      </c>
      <c r="D338" s="99">
        <v>1</v>
      </c>
      <c r="E338" s="99" t="s">
        <v>0</v>
      </c>
      <c r="F338" s="99" t="s">
        <v>306</v>
      </c>
      <c r="G338" s="99" t="s">
        <v>307</v>
      </c>
      <c r="H338" s="99" t="s">
        <v>308</v>
      </c>
      <c r="I338" s="99" t="s">
        <v>291</v>
      </c>
      <c r="J338" s="99" t="s">
        <v>309</v>
      </c>
      <c r="K338" s="99" t="s">
        <v>258</v>
      </c>
      <c r="L338" s="99" t="s">
        <v>310</v>
      </c>
      <c r="M338" s="99" t="s">
        <v>311</v>
      </c>
      <c r="N338" s="99" t="s">
        <v>316</v>
      </c>
      <c r="O338" s="99" t="s">
        <v>258</v>
      </c>
      <c r="P338" s="99" t="s">
        <v>258</v>
      </c>
      <c r="Q338" s="99" t="s">
        <v>258</v>
      </c>
      <c r="R338" s="95">
        <v>24376103.07</v>
      </c>
      <c r="S338" s="97">
        <v>41974</v>
      </c>
      <c r="T338" s="97">
        <v>50001</v>
      </c>
      <c r="U338" s="98">
        <v>124800000</v>
      </c>
      <c r="V338" s="98">
        <v>34434211.609999999</v>
      </c>
      <c r="W338" s="99" t="s">
        <v>313</v>
      </c>
      <c r="X338" s="97" t="s">
        <v>258</v>
      </c>
      <c r="Y338" s="3">
        <v>1337458.6100000001</v>
      </c>
      <c r="Z338" s="3">
        <v>1208472.52</v>
      </c>
      <c r="AA338" s="3">
        <v>1082532.82</v>
      </c>
      <c r="AB338" s="3">
        <v>950500.34</v>
      </c>
      <c r="AC338" s="3">
        <v>821514.25</v>
      </c>
      <c r="AD338" s="3">
        <v>692528.17</v>
      </c>
      <c r="AE338" s="3">
        <v>565174.93000000005</v>
      </c>
      <c r="AF338" s="3">
        <v>434555.99</v>
      </c>
      <c r="AG338" s="3">
        <v>305569.90000000002</v>
      </c>
      <c r="AH338" s="3">
        <v>176583.82</v>
      </c>
      <c r="AI338" s="3">
        <v>60086.5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f t="shared" si="15"/>
        <v>2545931.13</v>
      </c>
      <c r="BN338" s="3">
        <f t="shared" si="16"/>
        <v>5089046.7200000007</v>
      </c>
      <c r="BO338" s="3">
        <f t="shared" si="17"/>
        <v>7634977.8500000006</v>
      </c>
    </row>
    <row r="339" spans="1:67" x14ac:dyDescent="0.3">
      <c r="A339" s="100">
        <v>28092000</v>
      </c>
      <c r="B339" s="99">
        <v>1</v>
      </c>
      <c r="C339" s="99">
        <v>1</v>
      </c>
      <c r="D339" s="99">
        <v>1</v>
      </c>
      <c r="E339" s="99" t="s">
        <v>0</v>
      </c>
      <c r="F339" s="99" t="s">
        <v>306</v>
      </c>
      <c r="G339" s="99" t="s">
        <v>307</v>
      </c>
      <c r="H339" s="99" t="s">
        <v>308</v>
      </c>
      <c r="I339" s="99" t="s">
        <v>291</v>
      </c>
      <c r="J339" s="99" t="s">
        <v>309</v>
      </c>
      <c r="K339" s="99" t="s">
        <v>267</v>
      </c>
      <c r="L339" s="99" t="s">
        <v>310</v>
      </c>
      <c r="M339" s="99" t="s">
        <v>311</v>
      </c>
      <c r="N339" s="99" t="s">
        <v>316</v>
      </c>
      <c r="O339" s="99" t="s">
        <v>268</v>
      </c>
      <c r="P339" s="99" t="s">
        <v>268</v>
      </c>
      <c r="Q339" s="99" t="s">
        <v>267</v>
      </c>
      <c r="R339" s="95">
        <v>7409060.8700000001</v>
      </c>
      <c r="S339" s="97">
        <v>42061</v>
      </c>
      <c r="T339" s="97">
        <v>46111</v>
      </c>
      <c r="U339" s="98">
        <v>88000000</v>
      </c>
      <c r="V339" s="98">
        <v>88000000</v>
      </c>
      <c r="W339" s="99" t="s">
        <v>313</v>
      </c>
      <c r="X339" s="97" t="s">
        <v>267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0</v>
      </c>
      <c r="BI339" s="3">
        <v>0</v>
      </c>
      <c r="BJ339" s="3">
        <v>0</v>
      </c>
      <c r="BK339" s="3">
        <v>0</v>
      </c>
      <c r="BL339" s="3">
        <v>0</v>
      </c>
      <c r="BM339" s="3">
        <f t="shared" si="15"/>
        <v>0</v>
      </c>
      <c r="BN339" s="3">
        <f t="shared" si="16"/>
        <v>0</v>
      </c>
      <c r="BO339" s="3">
        <f t="shared" si="17"/>
        <v>0</v>
      </c>
    </row>
    <row r="340" spans="1:67" x14ac:dyDescent="0.3">
      <c r="A340" s="100">
        <v>28093000</v>
      </c>
      <c r="B340" s="99">
        <v>1</v>
      </c>
      <c r="C340" s="99">
        <v>1</v>
      </c>
      <c r="D340" s="99">
        <v>1</v>
      </c>
      <c r="E340" s="99" t="s">
        <v>0</v>
      </c>
      <c r="F340" s="99" t="s">
        <v>306</v>
      </c>
      <c r="G340" s="99" t="s">
        <v>307</v>
      </c>
      <c r="H340" s="99" t="s">
        <v>308</v>
      </c>
      <c r="I340" s="99" t="s">
        <v>291</v>
      </c>
      <c r="J340" s="99" t="s">
        <v>309</v>
      </c>
      <c r="K340" s="99" t="s">
        <v>261</v>
      </c>
      <c r="L340" s="99" t="s">
        <v>310</v>
      </c>
      <c r="M340" s="99" t="s">
        <v>311</v>
      </c>
      <c r="N340" s="99" t="s">
        <v>312</v>
      </c>
      <c r="O340" s="99" t="s">
        <v>269</v>
      </c>
      <c r="P340" s="99" t="s">
        <v>269</v>
      </c>
      <c r="Q340" s="99" t="s">
        <v>261</v>
      </c>
      <c r="R340" s="95">
        <v>20458975.210000001</v>
      </c>
      <c r="S340" s="97">
        <v>42094</v>
      </c>
      <c r="T340" s="97">
        <v>46842</v>
      </c>
      <c r="U340" s="98">
        <v>85710077.900000006</v>
      </c>
      <c r="V340" s="98">
        <v>81835900.959999993</v>
      </c>
      <c r="W340" s="99" t="s">
        <v>313</v>
      </c>
      <c r="X340" s="97" t="s">
        <v>261</v>
      </c>
      <c r="Y340" s="3">
        <v>723181.24</v>
      </c>
      <c r="Z340" s="3">
        <v>945133.29</v>
      </c>
      <c r="AA340" s="3">
        <v>228830.14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0</v>
      </c>
      <c r="BI340" s="3">
        <v>0</v>
      </c>
      <c r="BJ340" s="3">
        <v>0</v>
      </c>
      <c r="BK340" s="3">
        <v>0</v>
      </c>
      <c r="BL340" s="3">
        <v>0</v>
      </c>
      <c r="BM340" s="3">
        <f t="shared" si="15"/>
        <v>1668314.53</v>
      </c>
      <c r="BN340" s="3">
        <f t="shared" si="16"/>
        <v>228830.14</v>
      </c>
      <c r="BO340" s="3">
        <f t="shared" si="17"/>
        <v>1897144.67</v>
      </c>
    </row>
    <row r="341" spans="1:67" x14ac:dyDescent="0.3">
      <c r="A341" s="100">
        <v>28095000</v>
      </c>
      <c r="B341" s="99">
        <v>1</v>
      </c>
      <c r="C341" s="99">
        <v>1</v>
      </c>
      <c r="D341" s="99">
        <v>0</v>
      </c>
      <c r="E341" s="99" t="s">
        <v>0</v>
      </c>
      <c r="F341" s="99" t="s">
        <v>306</v>
      </c>
      <c r="G341" s="99" t="s">
        <v>314</v>
      </c>
      <c r="H341" s="99" t="s">
        <v>314</v>
      </c>
      <c r="I341" s="99" t="s">
        <v>314</v>
      </c>
      <c r="J341" s="99" t="s">
        <v>309</v>
      </c>
      <c r="K341" s="99" t="s">
        <v>258</v>
      </c>
      <c r="L341" s="99" t="s">
        <v>315</v>
      </c>
      <c r="M341" s="99" t="s">
        <v>311</v>
      </c>
      <c r="N341" s="99" t="s">
        <v>316</v>
      </c>
      <c r="O341" s="99" t="s">
        <v>258</v>
      </c>
      <c r="P341" s="99" t="s">
        <v>258</v>
      </c>
      <c r="Q341" s="99" t="s">
        <v>258</v>
      </c>
      <c r="R341" s="95">
        <v>74406748.329999998</v>
      </c>
      <c r="S341" s="97">
        <v>42214</v>
      </c>
      <c r="T341" s="97">
        <v>52951</v>
      </c>
      <c r="U341" s="98">
        <v>102500000</v>
      </c>
      <c r="V341" s="98">
        <v>102500000</v>
      </c>
      <c r="W341" s="99" t="s">
        <v>313</v>
      </c>
      <c r="X341" s="97" t="s">
        <v>258</v>
      </c>
      <c r="Y341" s="3">
        <v>1541627</v>
      </c>
      <c r="Z341" s="3">
        <v>1337230.21</v>
      </c>
      <c r="AA341" s="3">
        <v>1383071.46</v>
      </c>
      <c r="AB341" s="3">
        <v>1236874.1000000001</v>
      </c>
      <c r="AC341" s="3">
        <v>1090429.24</v>
      </c>
      <c r="AD341" s="3">
        <v>936896.88</v>
      </c>
      <c r="AE341" s="3">
        <v>784506.37</v>
      </c>
      <c r="AF341" s="3">
        <v>629832.18000000005</v>
      </c>
      <c r="AG341" s="3">
        <v>476299.82</v>
      </c>
      <c r="AH341" s="3">
        <v>322767.48</v>
      </c>
      <c r="AI341" s="3">
        <v>172669.86</v>
      </c>
      <c r="AJ341" s="3">
        <v>77563.87</v>
      </c>
      <c r="AK341" s="3">
        <v>63787.5</v>
      </c>
      <c r="AL341" s="3">
        <v>54337.5</v>
      </c>
      <c r="AM341" s="3">
        <v>44887.5</v>
      </c>
      <c r="AN341" s="3">
        <v>35437.5</v>
      </c>
      <c r="AO341" s="3">
        <v>25987.5</v>
      </c>
      <c r="AP341" s="3">
        <v>16537.5</v>
      </c>
      <c r="AQ341" s="3">
        <v>7087.5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f t="shared" si="15"/>
        <v>2878857.21</v>
      </c>
      <c r="BN341" s="3">
        <f t="shared" si="16"/>
        <v>7358973.7599999998</v>
      </c>
      <c r="BO341" s="3">
        <f t="shared" si="17"/>
        <v>10237830.969999999</v>
      </c>
    </row>
    <row r="342" spans="1:67" x14ac:dyDescent="0.3">
      <c r="A342" s="100">
        <v>28099000</v>
      </c>
      <c r="B342" s="99">
        <v>1</v>
      </c>
      <c r="C342" s="99">
        <v>1</v>
      </c>
      <c r="D342" s="99">
        <v>1</v>
      </c>
      <c r="E342" s="99" t="s">
        <v>0</v>
      </c>
      <c r="F342" s="99" t="s">
        <v>306</v>
      </c>
      <c r="G342" s="99" t="s">
        <v>307</v>
      </c>
      <c r="H342" s="99" t="s">
        <v>308</v>
      </c>
      <c r="I342" s="99" t="s">
        <v>291</v>
      </c>
      <c r="J342" s="99" t="s">
        <v>309</v>
      </c>
      <c r="K342" s="99" t="s">
        <v>258</v>
      </c>
      <c r="L342" s="99" t="s">
        <v>310</v>
      </c>
      <c r="M342" s="99" t="s">
        <v>311</v>
      </c>
      <c r="N342" s="99" t="s">
        <v>316</v>
      </c>
      <c r="O342" s="99" t="s">
        <v>270</v>
      </c>
      <c r="P342" s="99" t="s">
        <v>270</v>
      </c>
      <c r="Q342" s="99" t="s">
        <v>258</v>
      </c>
      <c r="R342" s="95">
        <v>147906250</v>
      </c>
      <c r="S342" s="97">
        <v>42688</v>
      </c>
      <c r="T342" s="97">
        <v>54252</v>
      </c>
      <c r="U342" s="98">
        <v>175000000</v>
      </c>
      <c r="V342" s="98">
        <v>152500000</v>
      </c>
      <c r="W342" s="99" t="s">
        <v>313</v>
      </c>
      <c r="X342" s="97" t="s">
        <v>258</v>
      </c>
      <c r="Y342" s="3">
        <v>5461222.5</v>
      </c>
      <c r="Z342" s="3">
        <v>3450792.3899999997</v>
      </c>
      <c r="AA342" s="3">
        <v>5683786.96</v>
      </c>
      <c r="AB342" s="3">
        <v>5557060.6200000001</v>
      </c>
      <c r="AC342" s="3">
        <v>5259532.2300000004</v>
      </c>
      <c r="AD342" s="3">
        <v>4962003.8600000003</v>
      </c>
      <c r="AE342" s="3">
        <v>4665650.7</v>
      </c>
      <c r="AF342" s="3">
        <v>4366947.09</v>
      </c>
      <c r="AG342" s="3">
        <v>4069418.7</v>
      </c>
      <c r="AH342" s="3">
        <v>3771890.31</v>
      </c>
      <c r="AI342" s="3">
        <v>3475089.46</v>
      </c>
      <c r="AJ342" s="3">
        <v>3176833.54</v>
      </c>
      <c r="AK342" s="3">
        <v>2879305.15</v>
      </c>
      <c r="AL342" s="3">
        <v>2581776.77</v>
      </c>
      <c r="AM342" s="3">
        <v>2284528.2000000002</v>
      </c>
      <c r="AN342" s="3">
        <v>1986720</v>
      </c>
      <c r="AO342" s="3">
        <v>1689191.61</v>
      </c>
      <c r="AP342" s="3">
        <v>1422331.25</v>
      </c>
      <c r="AQ342" s="3">
        <v>1165656.25</v>
      </c>
      <c r="AR342" s="3">
        <v>908981.25</v>
      </c>
      <c r="AS342" s="3">
        <v>652306.25</v>
      </c>
      <c r="AT342" s="3">
        <v>402325</v>
      </c>
      <c r="AU342" s="3">
        <v>172425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f t="shared" si="15"/>
        <v>8912014.8900000006</v>
      </c>
      <c r="BN342" s="3">
        <f t="shared" si="16"/>
        <v>61133760.20000001</v>
      </c>
      <c r="BO342" s="3">
        <f t="shared" si="17"/>
        <v>70045775.090000004</v>
      </c>
    </row>
    <row r="343" spans="1:67" x14ac:dyDescent="0.3">
      <c r="A343" s="100">
        <v>28101000</v>
      </c>
      <c r="B343" s="99">
        <v>1</v>
      </c>
      <c r="C343" s="99">
        <v>1</v>
      </c>
      <c r="D343" s="99">
        <v>1</v>
      </c>
      <c r="E343" s="99" t="s">
        <v>0</v>
      </c>
      <c r="F343" s="99" t="s">
        <v>306</v>
      </c>
      <c r="G343" s="99" t="s">
        <v>307</v>
      </c>
      <c r="H343" s="99" t="s">
        <v>308</v>
      </c>
      <c r="I343" s="99" t="s">
        <v>291</v>
      </c>
      <c r="J343" s="99" t="s">
        <v>309</v>
      </c>
      <c r="K343" s="99" t="s">
        <v>258</v>
      </c>
      <c r="L343" s="99" t="s">
        <v>310</v>
      </c>
      <c r="M343" s="99" t="s">
        <v>311</v>
      </c>
      <c r="N343" s="99" t="s">
        <v>316</v>
      </c>
      <c r="O343" s="99" t="s">
        <v>271</v>
      </c>
      <c r="P343" s="99" t="s">
        <v>271</v>
      </c>
      <c r="Q343" s="99" t="s">
        <v>258</v>
      </c>
      <c r="R343" s="95">
        <v>9726266.6600000001</v>
      </c>
      <c r="S343" s="97">
        <v>42732</v>
      </c>
      <c r="T343" s="97">
        <v>51103</v>
      </c>
      <c r="U343" s="98">
        <v>72947000</v>
      </c>
      <c r="V343" s="98">
        <v>72947000</v>
      </c>
      <c r="W343" s="99" t="s">
        <v>313</v>
      </c>
      <c r="X343" s="97" t="s">
        <v>258</v>
      </c>
      <c r="Y343" s="3">
        <v>212035.65</v>
      </c>
      <c r="Z343" s="3">
        <v>196612.58000000002</v>
      </c>
      <c r="AA343" s="3">
        <v>181244.45</v>
      </c>
      <c r="AB343" s="3">
        <v>165725.78</v>
      </c>
      <c r="AC343" s="3">
        <v>150343.32999999999</v>
      </c>
      <c r="AD343" s="3">
        <v>134920.26</v>
      </c>
      <c r="AE343" s="3">
        <v>119537.36</v>
      </c>
      <c r="AF343" s="3">
        <v>104048.24</v>
      </c>
      <c r="AG343" s="3">
        <v>88651.01</v>
      </c>
      <c r="AH343" s="3">
        <v>73227.94</v>
      </c>
      <c r="AI343" s="3">
        <v>57830.26</v>
      </c>
      <c r="AJ343" s="3">
        <v>42370.7</v>
      </c>
      <c r="AK343" s="3">
        <v>26958.69</v>
      </c>
      <c r="AL343" s="3">
        <v>11535.62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0</v>
      </c>
      <c r="BJ343" s="3">
        <v>0</v>
      </c>
      <c r="BK343" s="3">
        <v>0</v>
      </c>
      <c r="BL343" s="3">
        <v>0</v>
      </c>
      <c r="BM343" s="3">
        <f t="shared" si="15"/>
        <v>408648.23</v>
      </c>
      <c r="BN343" s="3">
        <f t="shared" si="16"/>
        <v>1156393.6399999999</v>
      </c>
      <c r="BO343" s="3">
        <f t="shared" si="17"/>
        <v>1565041.8699999999</v>
      </c>
    </row>
    <row r="344" spans="1:67" x14ac:dyDescent="0.3">
      <c r="A344" s="100">
        <v>28110000</v>
      </c>
      <c r="B344" s="99">
        <v>1</v>
      </c>
      <c r="C344" s="99">
        <v>1</v>
      </c>
      <c r="D344" s="99">
        <v>0</v>
      </c>
      <c r="E344" s="99" t="s">
        <v>0</v>
      </c>
      <c r="F344" s="99" t="s">
        <v>306</v>
      </c>
      <c r="G344" s="99" t="s">
        <v>307</v>
      </c>
      <c r="H344" s="99" t="s">
        <v>317</v>
      </c>
      <c r="I344" s="99" t="s">
        <v>318</v>
      </c>
      <c r="J344" s="99" t="s">
        <v>309</v>
      </c>
      <c r="K344" s="99" t="s">
        <v>258</v>
      </c>
      <c r="L344" s="99" t="s">
        <v>319</v>
      </c>
      <c r="M344" s="99" t="s">
        <v>311</v>
      </c>
      <c r="N344" s="99" t="s">
        <v>316</v>
      </c>
      <c r="O344" s="99" t="s">
        <v>320</v>
      </c>
      <c r="P344" s="99" t="s">
        <v>320</v>
      </c>
      <c r="Q344" s="99" t="s">
        <v>258</v>
      </c>
      <c r="R344" s="95">
        <v>4025488.25</v>
      </c>
      <c r="S344" s="97">
        <v>43854</v>
      </c>
      <c r="T344" s="97">
        <v>52149</v>
      </c>
      <c r="U344" s="98">
        <v>34100000</v>
      </c>
      <c r="V344" s="98">
        <v>34100000</v>
      </c>
      <c r="W344" s="99" t="s">
        <v>313</v>
      </c>
      <c r="X344" s="97" t="s">
        <v>258</v>
      </c>
      <c r="Y344" s="3">
        <v>112660.37400000001</v>
      </c>
      <c r="Z344" s="3">
        <v>195545.89</v>
      </c>
      <c r="AA344" s="3">
        <v>196081.64</v>
      </c>
      <c r="AB344" s="3">
        <v>192044.43</v>
      </c>
      <c r="AC344" s="3">
        <v>178076.87</v>
      </c>
      <c r="AD344" s="3">
        <v>164109.31</v>
      </c>
      <c r="AE344" s="3">
        <v>150562.68</v>
      </c>
      <c r="AF344" s="3">
        <v>136174.18</v>
      </c>
      <c r="AG344" s="3">
        <v>122206.61</v>
      </c>
      <c r="AH344" s="3">
        <v>108239.05</v>
      </c>
      <c r="AI344" s="3">
        <v>94539.36</v>
      </c>
      <c r="AJ344" s="3">
        <v>80303.92</v>
      </c>
      <c r="AK344" s="3">
        <v>66336.36</v>
      </c>
      <c r="AL344" s="3">
        <v>52368.79</v>
      </c>
      <c r="AM344" s="3">
        <v>38516.04</v>
      </c>
      <c r="AN344" s="3">
        <v>24433.66</v>
      </c>
      <c r="AO344" s="3">
        <v>10466.11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0</v>
      </c>
      <c r="BL344" s="3">
        <v>0</v>
      </c>
      <c r="BM344" s="3">
        <f t="shared" si="15"/>
        <v>308206.26400000002</v>
      </c>
      <c r="BN344" s="3">
        <f t="shared" si="16"/>
        <v>1614459.0100000002</v>
      </c>
      <c r="BO344" s="3">
        <f t="shared" si="17"/>
        <v>1922665.2740000002</v>
      </c>
    </row>
    <row r="345" spans="1:67" x14ac:dyDescent="0.3">
      <c r="A345" s="100">
        <v>28111000</v>
      </c>
      <c r="B345" s="99">
        <v>1</v>
      </c>
      <c r="C345" s="99">
        <v>1</v>
      </c>
      <c r="D345" s="99">
        <v>0</v>
      </c>
      <c r="E345" s="99" t="s">
        <v>0</v>
      </c>
      <c r="F345" s="99" t="s">
        <v>306</v>
      </c>
      <c r="G345" s="99" t="s">
        <v>307</v>
      </c>
      <c r="H345" s="99" t="s">
        <v>317</v>
      </c>
      <c r="I345" s="99" t="s">
        <v>318</v>
      </c>
      <c r="J345" s="99" t="s">
        <v>309</v>
      </c>
      <c r="K345" s="99" t="s">
        <v>258</v>
      </c>
      <c r="L345" s="99" t="s">
        <v>321</v>
      </c>
      <c r="M345" s="99" t="s">
        <v>311</v>
      </c>
      <c r="N345" s="99" t="s">
        <v>316</v>
      </c>
      <c r="O345" s="99" t="s">
        <v>322</v>
      </c>
      <c r="P345" s="99" t="s">
        <v>322</v>
      </c>
      <c r="Q345" s="99" t="s">
        <v>258</v>
      </c>
      <c r="R345" s="95">
        <v>36891721.710000001</v>
      </c>
      <c r="S345" s="97">
        <v>44165</v>
      </c>
      <c r="T345" s="97">
        <v>55056</v>
      </c>
      <c r="U345" s="98">
        <v>59885000</v>
      </c>
      <c r="V345" s="98">
        <v>59885000</v>
      </c>
      <c r="W345" s="99" t="s">
        <v>313</v>
      </c>
      <c r="X345" s="97" t="s">
        <v>258</v>
      </c>
      <c r="Y345" s="3">
        <v>1046606.25</v>
      </c>
      <c r="Z345" s="3">
        <v>1601329.92</v>
      </c>
      <c r="AA345" s="3">
        <v>1765290.78</v>
      </c>
      <c r="AB345" s="3">
        <v>1765290.78</v>
      </c>
      <c r="AC345" s="3">
        <v>1757253.86</v>
      </c>
      <c r="AD345" s="3">
        <v>1720902.05</v>
      </c>
      <c r="AE345" s="3">
        <v>1661062.05</v>
      </c>
      <c r="AF345" s="3">
        <v>1568594.55</v>
      </c>
      <c r="AG345" s="3">
        <v>1476127.05</v>
      </c>
      <c r="AH345" s="3">
        <v>1383659.56</v>
      </c>
      <c r="AI345" s="3">
        <v>1291192.05</v>
      </c>
      <c r="AJ345" s="3">
        <v>1198724.55</v>
      </c>
      <c r="AK345" s="3">
        <v>1106257.05</v>
      </c>
      <c r="AL345" s="3">
        <v>1013789.54</v>
      </c>
      <c r="AM345" s="3">
        <v>921322.04</v>
      </c>
      <c r="AN345" s="3">
        <v>828854.53</v>
      </c>
      <c r="AO345" s="3">
        <v>736387.04</v>
      </c>
      <c r="AP345" s="3">
        <v>643919.54</v>
      </c>
      <c r="AQ345" s="3">
        <v>551452.04</v>
      </c>
      <c r="AR345" s="3">
        <v>458984.52</v>
      </c>
      <c r="AS345" s="3">
        <v>366517.04</v>
      </c>
      <c r="AT345" s="3">
        <v>274049.52</v>
      </c>
      <c r="AU345" s="3">
        <v>181582.02</v>
      </c>
      <c r="AV345" s="3">
        <v>97151.44</v>
      </c>
      <c r="AW345" s="3">
        <v>36831.620000000003</v>
      </c>
      <c r="AX345" s="3">
        <v>0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f t="shared" si="15"/>
        <v>2647936.17</v>
      </c>
      <c r="BN345" s="3">
        <f t="shared" si="16"/>
        <v>22805195.220000003</v>
      </c>
      <c r="BO345" s="3">
        <f t="shared" si="17"/>
        <v>25453131.390000001</v>
      </c>
    </row>
    <row r="346" spans="1:67" x14ac:dyDescent="0.3">
      <c r="A346" s="100">
        <v>28112000</v>
      </c>
      <c r="B346" s="99">
        <v>1</v>
      </c>
      <c r="C346" s="99">
        <v>0</v>
      </c>
      <c r="D346" s="99">
        <v>0</v>
      </c>
      <c r="E346" s="99" t="s">
        <v>0</v>
      </c>
      <c r="F346" s="99" t="s">
        <v>328</v>
      </c>
      <c r="G346" s="99" t="s">
        <v>328</v>
      </c>
      <c r="H346" s="99" t="s">
        <v>328</v>
      </c>
      <c r="I346" s="99" t="s">
        <v>329</v>
      </c>
      <c r="J346" s="99" t="s">
        <v>309</v>
      </c>
      <c r="K346" s="99" t="s">
        <v>258</v>
      </c>
      <c r="L346" s="99" t="s">
        <v>330</v>
      </c>
      <c r="M346" s="99" t="s">
        <v>311</v>
      </c>
      <c r="N346" s="99" t="s">
        <v>316</v>
      </c>
      <c r="O346" s="99" t="s">
        <v>436</v>
      </c>
      <c r="P346" s="99" t="s">
        <v>436</v>
      </c>
      <c r="Q346" s="99" t="s">
        <v>258</v>
      </c>
      <c r="R346" s="95">
        <v>85344091.969999999</v>
      </c>
      <c r="S346" s="97">
        <v>44554</v>
      </c>
      <c r="T346" s="97">
        <v>51859</v>
      </c>
      <c r="U346" s="98">
        <v>100000000</v>
      </c>
      <c r="V346" s="98">
        <v>100000000</v>
      </c>
      <c r="W346" s="99" t="s">
        <v>313</v>
      </c>
      <c r="X346" s="97" t="s">
        <v>258</v>
      </c>
      <c r="Y346" s="3">
        <v>170688.18</v>
      </c>
      <c r="Z346" s="3">
        <v>170688.18</v>
      </c>
      <c r="AA346" s="3">
        <v>167640.18</v>
      </c>
      <c r="AB346" s="3">
        <v>155448.17000000001</v>
      </c>
      <c r="AC346" s="3">
        <v>143256.16</v>
      </c>
      <c r="AD346" s="3">
        <v>131064.14</v>
      </c>
      <c r="AE346" s="3">
        <v>118872.13</v>
      </c>
      <c r="AF346" s="3">
        <v>106680.12</v>
      </c>
      <c r="AG346" s="3">
        <v>94488.1</v>
      </c>
      <c r="AH346" s="3">
        <v>82296.09</v>
      </c>
      <c r="AI346" s="3">
        <v>70104.08</v>
      </c>
      <c r="AJ346" s="3">
        <v>57912.06</v>
      </c>
      <c r="AK346" s="3">
        <v>45720.05</v>
      </c>
      <c r="AL346" s="3">
        <v>33528.04</v>
      </c>
      <c r="AM346" s="3">
        <v>21336.02</v>
      </c>
      <c r="AN346" s="3">
        <v>9144.01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0</v>
      </c>
      <c r="BI346" s="3">
        <v>0</v>
      </c>
      <c r="BJ346" s="3">
        <v>0</v>
      </c>
      <c r="BK346" s="3">
        <v>0</v>
      </c>
      <c r="BL346" s="3">
        <v>0</v>
      </c>
      <c r="BM346" s="3">
        <f t="shared" si="15"/>
        <v>341376.36</v>
      </c>
      <c r="BN346" s="3">
        <f t="shared" si="16"/>
        <v>1237489.3500000001</v>
      </c>
      <c r="BO346" s="3">
        <f t="shared" si="17"/>
        <v>1578865.71</v>
      </c>
    </row>
    <row r="347" spans="1:67" x14ac:dyDescent="0.3">
      <c r="A347" s="100">
        <v>28114000</v>
      </c>
      <c r="B347" s="99">
        <v>1</v>
      </c>
      <c r="C347" s="99">
        <v>1</v>
      </c>
      <c r="D347" s="99">
        <v>1</v>
      </c>
      <c r="E347" s="99" t="s">
        <v>0</v>
      </c>
      <c r="F347" s="99" t="s">
        <v>306</v>
      </c>
      <c r="G347" s="99" t="s">
        <v>307</v>
      </c>
      <c r="H347" s="99" t="s">
        <v>308</v>
      </c>
      <c r="I347" s="99" t="s">
        <v>291</v>
      </c>
      <c r="J347" s="99" t="s">
        <v>309</v>
      </c>
      <c r="K347" s="99" t="s">
        <v>244</v>
      </c>
      <c r="L347" s="99" t="s">
        <v>310</v>
      </c>
      <c r="M347" s="99" t="s">
        <v>311</v>
      </c>
      <c r="N347" s="99" t="s">
        <v>316</v>
      </c>
      <c r="O347" s="99" t="s">
        <v>2424</v>
      </c>
      <c r="P347" s="99" t="s">
        <v>2462</v>
      </c>
      <c r="Q347" s="99" t="s">
        <v>244</v>
      </c>
      <c r="R347" s="95">
        <v>500000000</v>
      </c>
      <c r="S347" s="97">
        <v>46017</v>
      </c>
      <c r="T347" s="97">
        <v>47376</v>
      </c>
      <c r="U347" s="98">
        <v>500000000</v>
      </c>
      <c r="V347" s="98">
        <v>500000000</v>
      </c>
      <c r="W347" s="99" t="s">
        <v>313</v>
      </c>
      <c r="X347" s="97" t="s">
        <v>2453</v>
      </c>
      <c r="Y347" s="3">
        <v>12986111.100000001</v>
      </c>
      <c r="Z347" s="3">
        <v>16057702.02</v>
      </c>
      <c r="AA347" s="3">
        <v>12962500</v>
      </c>
      <c r="AB347" s="3">
        <v>9790025.25</v>
      </c>
      <c r="AC347" s="3">
        <v>8618055.5500000007</v>
      </c>
      <c r="AD347" s="3">
        <v>8618055.5500000007</v>
      </c>
      <c r="AE347" s="3">
        <v>8641666.6600000001</v>
      </c>
      <c r="AF347" s="3">
        <v>8618055.5500000007</v>
      </c>
      <c r="AG347" s="3">
        <v>8618055.5500000007</v>
      </c>
      <c r="AH347" s="3">
        <v>8618055.5500000007</v>
      </c>
      <c r="AI347" s="3">
        <v>8641666.6600000001</v>
      </c>
      <c r="AJ347" s="3">
        <v>8618055.5500000007</v>
      </c>
      <c r="AK347" s="3">
        <v>6469444.4400000004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 s="3">
        <v>0</v>
      </c>
      <c r="BL347" s="3">
        <v>0</v>
      </c>
      <c r="BM347" s="3">
        <f t="shared" si="15"/>
        <v>29043813.120000001</v>
      </c>
      <c r="BN347" s="3">
        <f t="shared" si="16"/>
        <v>98213636.309999987</v>
      </c>
      <c r="BO347" s="3">
        <f t="shared" si="17"/>
        <v>127257449.42999999</v>
      </c>
    </row>
    <row r="348" spans="1:67" x14ac:dyDescent="0.3">
      <c r="A348" s="100">
        <v>30054000</v>
      </c>
      <c r="B348" s="99">
        <v>1</v>
      </c>
      <c r="C348" s="99">
        <v>1</v>
      </c>
      <c r="D348" s="99">
        <v>1</v>
      </c>
      <c r="E348" s="99" t="s">
        <v>0</v>
      </c>
      <c r="F348" s="99" t="s">
        <v>306</v>
      </c>
      <c r="G348" s="99" t="s">
        <v>307</v>
      </c>
      <c r="H348" s="99" t="s">
        <v>308</v>
      </c>
      <c r="I348" s="99" t="s">
        <v>291</v>
      </c>
      <c r="J348" s="99" t="s">
        <v>309</v>
      </c>
      <c r="K348" s="99" t="s">
        <v>1</v>
      </c>
      <c r="L348" s="99" t="s">
        <v>310</v>
      </c>
      <c r="M348" s="99" t="s">
        <v>339</v>
      </c>
      <c r="N348" s="99" t="s">
        <v>340</v>
      </c>
      <c r="O348" s="99" t="s">
        <v>272</v>
      </c>
      <c r="P348" s="99" t="s">
        <v>272</v>
      </c>
      <c r="Q348" s="99" t="s">
        <v>1</v>
      </c>
      <c r="R348" s="95">
        <v>1370404.78</v>
      </c>
      <c r="S348" s="97">
        <v>31757</v>
      </c>
      <c r="T348" s="97">
        <v>46350</v>
      </c>
      <c r="U348" s="98">
        <v>13018844.73</v>
      </c>
      <c r="V348" s="98">
        <v>13018844.73</v>
      </c>
      <c r="W348" s="99" t="s">
        <v>1</v>
      </c>
      <c r="X348" s="97" t="s">
        <v>1</v>
      </c>
      <c r="Y348" s="3">
        <v>20556.07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0</v>
      </c>
      <c r="BI348" s="3">
        <v>0</v>
      </c>
      <c r="BJ348" s="3">
        <v>0</v>
      </c>
      <c r="BK348" s="3">
        <v>0</v>
      </c>
      <c r="BL348" s="3">
        <v>0</v>
      </c>
      <c r="BM348" s="3">
        <f t="shared" si="15"/>
        <v>20556.07</v>
      </c>
      <c r="BN348" s="3">
        <f t="shared" si="16"/>
        <v>0</v>
      </c>
      <c r="BO348" s="3">
        <f t="shared" si="17"/>
        <v>20556.07</v>
      </c>
    </row>
    <row r="349" spans="1:67" x14ac:dyDescent="0.3">
      <c r="A349" s="100">
        <v>30055101</v>
      </c>
      <c r="B349" s="99">
        <v>1</v>
      </c>
      <c r="C349" s="99">
        <v>1</v>
      </c>
      <c r="D349" s="99">
        <v>1</v>
      </c>
      <c r="E349" s="99" t="s">
        <v>0</v>
      </c>
      <c r="F349" s="99" t="s">
        <v>306</v>
      </c>
      <c r="G349" s="99" t="s">
        <v>307</v>
      </c>
      <c r="H349" s="99" t="s">
        <v>308</v>
      </c>
      <c r="I349" s="99" t="s">
        <v>291</v>
      </c>
      <c r="J349" s="99" t="s">
        <v>309</v>
      </c>
      <c r="K349" s="99" t="s">
        <v>1</v>
      </c>
      <c r="L349" s="99" t="s">
        <v>310</v>
      </c>
      <c r="M349" s="99" t="s">
        <v>339</v>
      </c>
      <c r="N349" s="99" t="s">
        <v>340</v>
      </c>
      <c r="O349" s="99" t="s">
        <v>273</v>
      </c>
      <c r="P349" s="99" t="s">
        <v>273</v>
      </c>
      <c r="Q349" s="99" t="s">
        <v>1</v>
      </c>
      <c r="R349" s="95">
        <v>1438567.1099999999</v>
      </c>
      <c r="S349" s="97">
        <v>31861</v>
      </c>
      <c r="T349" s="97">
        <v>46470</v>
      </c>
      <c r="U349" s="98">
        <v>9110915.9499999993</v>
      </c>
      <c r="V349" s="98">
        <v>9110915.9499999993</v>
      </c>
      <c r="W349" s="99" t="s">
        <v>1</v>
      </c>
      <c r="X349" s="97" t="s">
        <v>1</v>
      </c>
      <c r="Y349" s="3">
        <v>9669.32</v>
      </c>
      <c r="Z349" s="3">
        <v>4755.8600000000006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0</v>
      </c>
      <c r="BI349" s="3">
        <v>0</v>
      </c>
      <c r="BJ349" s="3">
        <v>0</v>
      </c>
      <c r="BK349" s="3">
        <v>0</v>
      </c>
      <c r="BL349" s="3">
        <v>0</v>
      </c>
      <c r="BM349" s="3">
        <f t="shared" si="15"/>
        <v>14425.18</v>
      </c>
      <c r="BN349" s="3">
        <f t="shared" si="16"/>
        <v>0</v>
      </c>
      <c r="BO349" s="3">
        <f t="shared" si="17"/>
        <v>14425.18</v>
      </c>
    </row>
    <row r="350" spans="1:67" x14ac:dyDescent="0.3">
      <c r="A350" s="100">
        <v>30057100</v>
      </c>
      <c r="B350" s="99">
        <v>1</v>
      </c>
      <c r="C350" s="99">
        <v>1</v>
      </c>
      <c r="D350" s="99">
        <v>1</v>
      </c>
      <c r="E350" s="99" t="s">
        <v>0</v>
      </c>
      <c r="F350" s="99" t="s">
        <v>306</v>
      </c>
      <c r="G350" s="99" t="s">
        <v>307</v>
      </c>
      <c r="H350" s="99" t="s">
        <v>308</v>
      </c>
      <c r="I350" s="99" t="s">
        <v>291</v>
      </c>
      <c r="J350" s="99" t="s">
        <v>309</v>
      </c>
      <c r="K350" s="99" t="s">
        <v>1</v>
      </c>
      <c r="L350" s="99" t="s">
        <v>310</v>
      </c>
      <c r="M350" s="99" t="s">
        <v>339</v>
      </c>
      <c r="N350" s="99" t="s">
        <v>340</v>
      </c>
      <c r="O350" s="99" t="s">
        <v>274</v>
      </c>
      <c r="P350" s="99" t="s">
        <v>274</v>
      </c>
      <c r="Q350" s="99" t="s">
        <v>1</v>
      </c>
      <c r="R350" s="95">
        <v>1296575.6100000001</v>
      </c>
      <c r="S350" s="97">
        <v>32779</v>
      </c>
      <c r="T350" s="97">
        <v>47385</v>
      </c>
      <c r="U350" s="98">
        <v>3889726.81</v>
      </c>
      <c r="V350" s="98">
        <v>3889726.81</v>
      </c>
      <c r="W350" s="99" t="s">
        <v>1</v>
      </c>
      <c r="X350" s="97" t="s">
        <v>1</v>
      </c>
      <c r="Y350" s="3">
        <v>11345.04</v>
      </c>
      <c r="Z350" s="3">
        <v>17827.919999999998</v>
      </c>
      <c r="AA350" s="3">
        <v>11345.04</v>
      </c>
      <c r="AB350" s="3">
        <v>4862.16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0</v>
      </c>
      <c r="BK350" s="3">
        <v>0</v>
      </c>
      <c r="BL350" s="3">
        <v>0</v>
      </c>
      <c r="BM350" s="3">
        <f t="shared" si="15"/>
        <v>29172.959999999999</v>
      </c>
      <c r="BN350" s="3">
        <f t="shared" si="16"/>
        <v>16207.2</v>
      </c>
      <c r="BO350" s="3">
        <f t="shared" si="17"/>
        <v>45380.160000000003</v>
      </c>
    </row>
    <row r="351" spans="1:67" x14ac:dyDescent="0.3">
      <c r="A351" s="100">
        <v>30058100</v>
      </c>
      <c r="B351" s="99">
        <v>1</v>
      </c>
      <c r="C351" s="99">
        <v>1</v>
      </c>
      <c r="D351" s="99">
        <v>1</v>
      </c>
      <c r="E351" s="99" t="s">
        <v>0</v>
      </c>
      <c r="F351" s="99" t="s">
        <v>306</v>
      </c>
      <c r="G351" s="99" t="s">
        <v>307</v>
      </c>
      <c r="H351" s="99" t="s">
        <v>308</v>
      </c>
      <c r="I351" s="99" t="s">
        <v>291</v>
      </c>
      <c r="J351" s="99" t="s">
        <v>309</v>
      </c>
      <c r="K351" s="99" t="s">
        <v>1</v>
      </c>
      <c r="L351" s="99" t="s">
        <v>310</v>
      </c>
      <c r="M351" s="99" t="s">
        <v>339</v>
      </c>
      <c r="N351" s="99" t="s">
        <v>340</v>
      </c>
      <c r="O351" s="99" t="s">
        <v>275</v>
      </c>
      <c r="P351" s="99" t="s">
        <v>275</v>
      </c>
      <c r="Q351" s="99" t="s">
        <v>1</v>
      </c>
      <c r="R351" s="95">
        <v>6431225.0800000001</v>
      </c>
      <c r="S351" s="97">
        <v>32996</v>
      </c>
      <c r="T351" s="97">
        <v>47609</v>
      </c>
      <c r="U351" s="98">
        <v>18579094.77</v>
      </c>
      <c r="V351" s="98">
        <v>18579094.77</v>
      </c>
      <c r="W351" s="99" t="s">
        <v>1</v>
      </c>
      <c r="X351" s="97" t="s">
        <v>1</v>
      </c>
      <c r="Y351" s="3">
        <v>121478.7</v>
      </c>
      <c r="Z351" s="3">
        <v>92895.47</v>
      </c>
      <c r="AA351" s="3">
        <v>64312.25</v>
      </c>
      <c r="AB351" s="3">
        <v>35729.03</v>
      </c>
      <c r="AC351" s="3">
        <v>7145.81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0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0</v>
      </c>
      <c r="BI351" s="3">
        <v>0</v>
      </c>
      <c r="BJ351" s="3">
        <v>0</v>
      </c>
      <c r="BK351" s="3">
        <v>0</v>
      </c>
      <c r="BL351" s="3">
        <v>0</v>
      </c>
      <c r="BM351" s="3">
        <f t="shared" si="15"/>
        <v>214374.16999999998</v>
      </c>
      <c r="BN351" s="3">
        <f t="shared" si="16"/>
        <v>107187.09</v>
      </c>
      <c r="BO351" s="3">
        <f t="shared" si="17"/>
        <v>321561.26</v>
      </c>
    </row>
    <row r="352" spans="1:67" x14ac:dyDescent="0.3">
      <c r="A352" s="100">
        <v>30059100</v>
      </c>
      <c r="B352" s="99">
        <v>1</v>
      </c>
      <c r="C352" s="99">
        <v>1</v>
      </c>
      <c r="D352" s="99">
        <v>0</v>
      </c>
      <c r="E352" s="99" t="s">
        <v>0</v>
      </c>
      <c r="F352" s="99" t="s">
        <v>306</v>
      </c>
      <c r="G352" s="99" t="s">
        <v>314</v>
      </c>
      <c r="H352" s="99" t="s">
        <v>314</v>
      </c>
      <c r="I352" s="99" t="s">
        <v>314</v>
      </c>
      <c r="J352" s="99" t="s">
        <v>309</v>
      </c>
      <c r="K352" s="99" t="s">
        <v>1</v>
      </c>
      <c r="L352" s="99" t="s">
        <v>346</v>
      </c>
      <c r="M352" s="99" t="s">
        <v>339</v>
      </c>
      <c r="N352" s="99" t="s">
        <v>340</v>
      </c>
      <c r="O352" s="99" t="s">
        <v>276</v>
      </c>
      <c r="P352" s="99" t="s">
        <v>276</v>
      </c>
      <c r="Q352" s="99" t="s">
        <v>1</v>
      </c>
      <c r="R352" s="95">
        <v>557755.68000000005</v>
      </c>
      <c r="S352" s="97">
        <v>33176</v>
      </c>
      <c r="T352" s="97">
        <v>47780</v>
      </c>
      <c r="U352" s="98">
        <v>1506134.34</v>
      </c>
      <c r="V352" s="98">
        <v>1506134.34</v>
      </c>
      <c r="W352" s="99" t="s">
        <v>1</v>
      </c>
      <c r="X352" s="97" t="s">
        <v>1</v>
      </c>
      <c r="Y352" s="3">
        <v>5019.6899999999996</v>
      </c>
      <c r="Z352" s="3">
        <v>8365.77</v>
      </c>
      <c r="AA352" s="3">
        <v>6134.29</v>
      </c>
      <c r="AB352" s="3">
        <v>3902.81</v>
      </c>
      <c r="AC352" s="3">
        <v>1671.33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0</v>
      </c>
      <c r="BI352" s="3">
        <v>0</v>
      </c>
      <c r="BJ352" s="3">
        <v>0</v>
      </c>
      <c r="BK352" s="3">
        <v>0</v>
      </c>
      <c r="BL352" s="3">
        <v>0</v>
      </c>
      <c r="BM352" s="3">
        <f t="shared" si="15"/>
        <v>13385.46</v>
      </c>
      <c r="BN352" s="3">
        <f t="shared" si="16"/>
        <v>11708.43</v>
      </c>
      <c r="BO352" s="3">
        <f t="shared" si="17"/>
        <v>25093.89</v>
      </c>
    </row>
    <row r="353" spans="1:67" x14ac:dyDescent="0.3">
      <c r="A353" s="100">
        <v>30059101</v>
      </c>
      <c r="B353" s="99">
        <v>1</v>
      </c>
      <c r="C353" s="99">
        <v>1</v>
      </c>
      <c r="D353" s="99">
        <v>1</v>
      </c>
      <c r="E353" s="99" t="s">
        <v>0</v>
      </c>
      <c r="F353" s="99" t="s">
        <v>306</v>
      </c>
      <c r="G353" s="99" t="s">
        <v>307</v>
      </c>
      <c r="H353" s="99" t="s">
        <v>308</v>
      </c>
      <c r="I353" s="99" t="s">
        <v>291</v>
      </c>
      <c r="J353" s="99" t="s">
        <v>309</v>
      </c>
      <c r="K353" s="99" t="s">
        <v>1</v>
      </c>
      <c r="L353" s="99" t="s">
        <v>310</v>
      </c>
      <c r="M353" s="99" t="s">
        <v>339</v>
      </c>
      <c r="N353" s="99" t="s">
        <v>340</v>
      </c>
      <c r="O353" s="99" t="s">
        <v>277</v>
      </c>
      <c r="P353" s="99" t="s">
        <v>277</v>
      </c>
      <c r="Q353" s="99" t="s">
        <v>1</v>
      </c>
      <c r="R353" s="95">
        <v>5717160.4500000002</v>
      </c>
      <c r="S353" s="97">
        <v>33176</v>
      </c>
      <c r="T353" s="97">
        <v>47780</v>
      </c>
      <c r="U353" s="98">
        <v>15436133.039999999</v>
      </c>
      <c r="V353" s="98">
        <v>15436133.039999999</v>
      </c>
      <c r="W353" s="99" t="s">
        <v>1</v>
      </c>
      <c r="X353" s="97" t="s">
        <v>1</v>
      </c>
      <c r="Y353" s="3">
        <v>51454.559999999998</v>
      </c>
      <c r="Z353" s="3">
        <v>85758</v>
      </c>
      <c r="AA353" s="3">
        <v>62889.82</v>
      </c>
      <c r="AB353" s="3">
        <v>40021.660000000003</v>
      </c>
      <c r="AC353" s="3">
        <v>17153.48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0</v>
      </c>
      <c r="BI353" s="3">
        <v>0</v>
      </c>
      <c r="BJ353" s="3">
        <v>0</v>
      </c>
      <c r="BK353" s="3">
        <v>0</v>
      </c>
      <c r="BL353" s="3">
        <v>0</v>
      </c>
      <c r="BM353" s="3">
        <f t="shared" si="15"/>
        <v>137212.56</v>
      </c>
      <c r="BN353" s="3">
        <f t="shared" si="16"/>
        <v>120064.96000000001</v>
      </c>
      <c r="BO353" s="3">
        <f t="shared" si="17"/>
        <v>257277.52000000002</v>
      </c>
    </row>
    <row r="354" spans="1:67" x14ac:dyDescent="0.3">
      <c r="A354" s="100">
        <v>30060100</v>
      </c>
      <c r="B354" s="99">
        <v>1</v>
      </c>
      <c r="C354" s="99">
        <v>0</v>
      </c>
      <c r="D354" s="99">
        <v>0</v>
      </c>
      <c r="E354" s="99" t="s">
        <v>0</v>
      </c>
      <c r="F354" s="99" t="s">
        <v>328</v>
      </c>
      <c r="G354" s="99" t="s">
        <v>328</v>
      </c>
      <c r="H354" s="99" t="s">
        <v>328</v>
      </c>
      <c r="I354" s="99" t="s">
        <v>329</v>
      </c>
      <c r="J354" s="99" t="s">
        <v>309</v>
      </c>
      <c r="K354" s="99" t="s">
        <v>1</v>
      </c>
      <c r="L354" s="99" t="s">
        <v>330</v>
      </c>
      <c r="M354" s="99" t="s">
        <v>339</v>
      </c>
      <c r="N354" s="99" t="s">
        <v>340</v>
      </c>
      <c r="O354" s="99" t="s">
        <v>278</v>
      </c>
      <c r="P354" s="99" t="s">
        <v>278</v>
      </c>
      <c r="Q354" s="99" t="s">
        <v>1</v>
      </c>
      <c r="R354" s="95">
        <v>586701.6</v>
      </c>
      <c r="S354" s="97">
        <v>33284</v>
      </c>
      <c r="T354" s="97">
        <v>47894</v>
      </c>
      <c r="U354" s="98">
        <v>1584094.39</v>
      </c>
      <c r="V354" s="98">
        <v>1584094.39</v>
      </c>
      <c r="W354" s="99" t="s">
        <v>1</v>
      </c>
      <c r="X354" s="97" t="s">
        <v>1</v>
      </c>
      <c r="Y354" s="3">
        <v>11147.34</v>
      </c>
      <c r="Z354" s="3">
        <v>4693.6099999999997</v>
      </c>
      <c r="AA354" s="3">
        <v>7627.12</v>
      </c>
      <c r="AB354" s="3">
        <v>5280.32</v>
      </c>
      <c r="AC354" s="3">
        <v>2933.51</v>
      </c>
      <c r="AD354" s="3">
        <v>586.70000000000005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0</v>
      </c>
      <c r="BH354" s="3">
        <v>0</v>
      </c>
      <c r="BI354" s="3">
        <v>0</v>
      </c>
      <c r="BJ354" s="3">
        <v>0</v>
      </c>
      <c r="BK354" s="3">
        <v>0</v>
      </c>
      <c r="BL354" s="3">
        <v>0</v>
      </c>
      <c r="BM354" s="3">
        <f t="shared" si="15"/>
        <v>15840.95</v>
      </c>
      <c r="BN354" s="3">
        <f t="shared" si="16"/>
        <v>16427.649999999998</v>
      </c>
      <c r="BO354" s="3">
        <f t="shared" si="17"/>
        <v>32268.6</v>
      </c>
    </row>
    <row r="355" spans="1:67" x14ac:dyDescent="0.3">
      <c r="A355" s="100">
        <v>30060101</v>
      </c>
      <c r="B355" s="99">
        <v>1</v>
      </c>
      <c r="C355" s="99">
        <v>1</v>
      </c>
      <c r="D355" s="99">
        <v>1</v>
      </c>
      <c r="E355" s="99" t="s">
        <v>0</v>
      </c>
      <c r="F355" s="99" t="s">
        <v>306</v>
      </c>
      <c r="G355" s="99" t="s">
        <v>307</v>
      </c>
      <c r="H355" s="99" t="s">
        <v>308</v>
      </c>
      <c r="I355" s="99" t="s">
        <v>291</v>
      </c>
      <c r="J355" s="99" t="s">
        <v>309</v>
      </c>
      <c r="K355" s="99" t="s">
        <v>1</v>
      </c>
      <c r="L355" s="99" t="s">
        <v>310</v>
      </c>
      <c r="M355" s="99" t="s">
        <v>339</v>
      </c>
      <c r="N355" s="99" t="s">
        <v>340</v>
      </c>
      <c r="O355" s="99" t="s">
        <v>279</v>
      </c>
      <c r="P355" s="99" t="s">
        <v>279</v>
      </c>
      <c r="Q355" s="99" t="s">
        <v>1</v>
      </c>
      <c r="R355" s="95">
        <v>2029307.16</v>
      </c>
      <c r="S355" s="97">
        <v>33284</v>
      </c>
      <c r="T355" s="97">
        <v>47894</v>
      </c>
      <c r="U355" s="98">
        <v>5479129.4000000004</v>
      </c>
      <c r="V355" s="98">
        <v>5479129.4000000004</v>
      </c>
      <c r="W355" s="99" t="s">
        <v>1</v>
      </c>
      <c r="X355" s="97" t="s">
        <v>1</v>
      </c>
      <c r="Y355" s="3">
        <v>38556.83</v>
      </c>
      <c r="Z355" s="3">
        <v>16234.46</v>
      </c>
      <c r="AA355" s="3">
        <v>26380.99</v>
      </c>
      <c r="AB355" s="3">
        <v>18263.77</v>
      </c>
      <c r="AC355" s="3">
        <v>10146.530000000001</v>
      </c>
      <c r="AD355" s="3">
        <v>2029.31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0</v>
      </c>
      <c r="BI355" s="3">
        <v>0</v>
      </c>
      <c r="BJ355" s="3">
        <v>0</v>
      </c>
      <c r="BK355" s="3">
        <v>0</v>
      </c>
      <c r="BL355" s="3">
        <v>0</v>
      </c>
      <c r="BM355" s="3">
        <f t="shared" si="15"/>
        <v>54791.29</v>
      </c>
      <c r="BN355" s="3">
        <f t="shared" si="16"/>
        <v>56820.6</v>
      </c>
      <c r="BO355" s="3">
        <f t="shared" si="17"/>
        <v>111611.89</v>
      </c>
    </row>
    <row r="356" spans="1:67" x14ac:dyDescent="0.3">
      <c r="A356" s="100">
        <v>30060102</v>
      </c>
      <c r="B356" s="99">
        <v>1</v>
      </c>
      <c r="C356" s="99">
        <v>1</v>
      </c>
      <c r="D356" s="99">
        <v>1</v>
      </c>
      <c r="E356" s="99" t="s">
        <v>0</v>
      </c>
      <c r="F356" s="99" t="s">
        <v>306</v>
      </c>
      <c r="G356" s="99" t="s">
        <v>307</v>
      </c>
      <c r="H356" s="99" t="s">
        <v>308</v>
      </c>
      <c r="I356" s="99" t="s">
        <v>291</v>
      </c>
      <c r="J356" s="99" t="s">
        <v>309</v>
      </c>
      <c r="K356" s="99" t="s">
        <v>1</v>
      </c>
      <c r="L356" s="99" t="s">
        <v>310</v>
      </c>
      <c r="M356" s="99" t="s">
        <v>339</v>
      </c>
      <c r="N356" s="99" t="s">
        <v>340</v>
      </c>
      <c r="O356" s="99" t="s">
        <v>280</v>
      </c>
      <c r="P356" s="99" t="s">
        <v>280</v>
      </c>
      <c r="Q356" s="99" t="s">
        <v>1</v>
      </c>
      <c r="R356" s="95">
        <v>3447275.7</v>
      </c>
      <c r="S356" s="97">
        <v>33284</v>
      </c>
      <c r="T356" s="97">
        <v>47894</v>
      </c>
      <c r="U356" s="98">
        <v>9307644.1400000006</v>
      </c>
      <c r="V356" s="98">
        <v>9307644.1400000006</v>
      </c>
      <c r="W356" s="99" t="s">
        <v>1</v>
      </c>
      <c r="X356" s="97" t="s">
        <v>1</v>
      </c>
      <c r="Y356" s="3">
        <v>66379.209999999992</v>
      </c>
      <c r="Z356" s="3">
        <v>27731.42</v>
      </c>
      <c r="AA356" s="3">
        <v>45580.639999999999</v>
      </c>
      <c r="AB356" s="3">
        <v>31485.119999999999</v>
      </c>
      <c r="AC356" s="3">
        <v>17504.5</v>
      </c>
      <c r="AD356" s="3">
        <v>3523.88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f t="shared" si="15"/>
        <v>94110.62999999999</v>
      </c>
      <c r="BN356" s="3">
        <f t="shared" si="16"/>
        <v>98094.14</v>
      </c>
      <c r="BO356" s="3">
        <f t="shared" si="17"/>
        <v>192204.77</v>
      </c>
    </row>
    <row r="357" spans="1:67" x14ac:dyDescent="0.3">
      <c r="A357" s="100">
        <v>30063000</v>
      </c>
      <c r="B357" s="99">
        <v>1</v>
      </c>
      <c r="C357" s="99">
        <v>1</v>
      </c>
      <c r="D357" s="99">
        <v>1</v>
      </c>
      <c r="E357" s="99" t="s">
        <v>0</v>
      </c>
      <c r="F357" s="99" t="s">
        <v>306</v>
      </c>
      <c r="G357" s="99" t="s">
        <v>307</v>
      </c>
      <c r="H357" s="99" t="s">
        <v>308</v>
      </c>
      <c r="I357" s="99" t="s">
        <v>291</v>
      </c>
      <c r="J357" s="99" t="s">
        <v>309</v>
      </c>
      <c r="K357" s="99" t="s">
        <v>1</v>
      </c>
      <c r="L357" s="99" t="s">
        <v>310</v>
      </c>
      <c r="M357" s="99" t="s">
        <v>339</v>
      </c>
      <c r="N357" s="99" t="s">
        <v>340</v>
      </c>
      <c r="O357" s="99" t="s">
        <v>281</v>
      </c>
      <c r="P357" s="99" t="s">
        <v>281</v>
      </c>
      <c r="Q357" s="99" t="s">
        <v>1</v>
      </c>
      <c r="R357" s="95">
        <v>522336.09</v>
      </c>
      <c r="S357" s="97">
        <v>34361</v>
      </c>
      <c r="T357" s="97">
        <v>48971</v>
      </c>
      <c r="U357" s="98">
        <v>1077318.3500000001</v>
      </c>
      <c r="V357" s="98">
        <v>1077318.3500000001</v>
      </c>
      <c r="W357" s="99" t="s">
        <v>1</v>
      </c>
      <c r="X357" s="97" t="s">
        <v>1</v>
      </c>
      <c r="Y357" s="3">
        <v>10117.58</v>
      </c>
      <c r="Z357" s="3">
        <v>4532.88</v>
      </c>
      <c r="AA357" s="3">
        <v>8185.65</v>
      </c>
      <c r="AB357" s="3">
        <v>6858.35</v>
      </c>
      <c r="AC357" s="3">
        <v>5552.51</v>
      </c>
      <c r="AD357" s="3">
        <v>4246.66</v>
      </c>
      <c r="AE357" s="3">
        <v>2947.98</v>
      </c>
      <c r="AF357" s="3">
        <v>1634.98</v>
      </c>
      <c r="AG357" s="3">
        <v>329.14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0</v>
      </c>
      <c r="BI357" s="3">
        <v>0</v>
      </c>
      <c r="BJ357" s="3">
        <v>0</v>
      </c>
      <c r="BK357" s="3">
        <v>0</v>
      </c>
      <c r="BL357" s="3">
        <v>0</v>
      </c>
      <c r="BM357" s="3">
        <f t="shared" si="15"/>
        <v>14650.46</v>
      </c>
      <c r="BN357" s="3">
        <f t="shared" si="16"/>
        <v>29755.27</v>
      </c>
      <c r="BO357" s="3">
        <f t="shared" si="17"/>
        <v>44405.729999999996</v>
      </c>
    </row>
    <row r="358" spans="1:67" x14ac:dyDescent="0.3">
      <c r="A358" s="100">
        <v>30064100</v>
      </c>
      <c r="B358" s="99">
        <v>1</v>
      </c>
      <c r="C358" s="99">
        <v>1</v>
      </c>
      <c r="D358" s="99">
        <v>1</v>
      </c>
      <c r="E358" s="99" t="s">
        <v>0</v>
      </c>
      <c r="F358" s="99" t="s">
        <v>306</v>
      </c>
      <c r="G358" s="99" t="s">
        <v>307</v>
      </c>
      <c r="H358" s="99" t="s">
        <v>308</v>
      </c>
      <c r="I358" s="99" t="s">
        <v>291</v>
      </c>
      <c r="J358" s="99" t="s">
        <v>309</v>
      </c>
      <c r="K358" s="99" t="s">
        <v>1</v>
      </c>
      <c r="L358" s="99" t="s">
        <v>310</v>
      </c>
      <c r="M358" s="99" t="s">
        <v>339</v>
      </c>
      <c r="N358" s="99" t="s">
        <v>340</v>
      </c>
      <c r="O358" s="99" t="s">
        <v>282</v>
      </c>
      <c r="P358" s="99" t="s">
        <v>282</v>
      </c>
      <c r="Q358" s="99" t="s">
        <v>1</v>
      </c>
      <c r="R358" s="95">
        <v>912826.54</v>
      </c>
      <c r="S358" s="97">
        <v>34361</v>
      </c>
      <c r="T358" s="97">
        <v>48971</v>
      </c>
      <c r="U358" s="98">
        <v>1882704.59</v>
      </c>
      <c r="V358" s="98">
        <v>1882704.59</v>
      </c>
      <c r="W358" s="99" t="s">
        <v>1</v>
      </c>
      <c r="X358" s="97" t="s">
        <v>1</v>
      </c>
      <c r="Y358" s="3">
        <v>17681.330000000002</v>
      </c>
      <c r="Z358" s="3">
        <v>7921.58</v>
      </c>
      <c r="AA358" s="3">
        <v>14305.12</v>
      </c>
      <c r="AB358" s="3">
        <v>11985.53</v>
      </c>
      <c r="AC358" s="3">
        <v>9703.4699999999993</v>
      </c>
      <c r="AD358" s="3">
        <v>7421.41</v>
      </c>
      <c r="AE358" s="3">
        <v>5151.8500000000004</v>
      </c>
      <c r="AF358" s="3">
        <v>2857.28</v>
      </c>
      <c r="AG358" s="3">
        <v>575.21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v>0</v>
      </c>
      <c r="BA358" s="3">
        <v>0</v>
      </c>
      <c r="BB358" s="3">
        <v>0</v>
      </c>
      <c r="BC358" s="3">
        <v>0</v>
      </c>
      <c r="BD358" s="3">
        <v>0</v>
      </c>
      <c r="BE358" s="3">
        <v>0</v>
      </c>
      <c r="BF358" s="3">
        <v>0</v>
      </c>
      <c r="BG358" s="3">
        <v>0</v>
      </c>
      <c r="BH358" s="3">
        <v>0</v>
      </c>
      <c r="BI358" s="3">
        <v>0</v>
      </c>
      <c r="BJ358" s="3">
        <v>0</v>
      </c>
      <c r="BK358" s="3">
        <v>0</v>
      </c>
      <c r="BL358" s="3">
        <v>0</v>
      </c>
      <c r="BM358" s="3">
        <f t="shared" si="15"/>
        <v>25602.910000000003</v>
      </c>
      <c r="BN358" s="3">
        <f t="shared" si="16"/>
        <v>51999.869999999995</v>
      </c>
      <c r="BO358" s="3">
        <f t="shared" si="17"/>
        <v>77602.78</v>
      </c>
    </row>
    <row r="359" spans="1:67" x14ac:dyDescent="0.3">
      <c r="A359" s="100">
        <v>30065100</v>
      </c>
      <c r="B359" s="99">
        <v>1</v>
      </c>
      <c r="C359" s="99">
        <v>1</v>
      </c>
      <c r="D359" s="99">
        <v>1</v>
      </c>
      <c r="E359" s="99" t="s">
        <v>0</v>
      </c>
      <c r="F359" s="99" t="s">
        <v>306</v>
      </c>
      <c r="G359" s="99" t="s">
        <v>307</v>
      </c>
      <c r="H359" s="99" t="s">
        <v>308</v>
      </c>
      <c r="I359" s="99" t="s">
        <v>291</v>
      </c>
      <c r="J359" s="99" t="s">
        <v>309</v>
      </c>
      <c r="K359" s="99" t="s">
        <v>1</v>
      </c>
      <c r="L359" s="99" t="s">
        <v>310</v>
      </c>
      <c r="M359" s="99" t="s">
        <v>339</v>
      </c>
      <c r="N359" s="99" t="s">
        <v>340</v>
      </c>
      <c r="O359" s="99" t="s">
        <v>283</v>
      </c>
      <c r="P359" s="99" t="s">
        <v>283</v>
      </c>
      <c r="Q359" s="99" t="s">
        <v>1</v>
      </c>
      <c r="R359" s="95">
        <v>4039985.17</v>
      </c>
      <c r="S359" s="97">
        <v>34433</v>
      </c>
      <c r="T359" s="97">
        <v>49043</v>
      </c>
      <c r="U359" s="98">
        <v>8079970.4000000004</v>
      </c>
      <c r="V359" s="98">
        <v>8079970.4000000004</v>
      </c>
      <c r="W359" s="99" t="s">
        <v>1</v>
      </c>
      <c r="X359" s="97" t="s">
        <v>1</v>
      </c>
      <c r="Y359" s="3">
        <v>38127.56</v>
      </c>
      <c r="Z359" s="3">
        <v>68910.89</v>
      </c>
      <c r="AA359" s="3">
        <v>59574.32</v>
      </c>
      <c r="AB359" s="3">
        <v>49899.19</v>
      </c>
      <c r="AC359" s="3">
        <v>40393.339999999997</v>
      </c>
      <c r="AD359" s="3">
        <v>30887.5</v>
      </c>
      <c r="AE359" s="3">
        <v>21446.75</v>
      </c>
      <c r="AF359" s="3">
        <v>11875.79</v>
      </c>
      <c r="AG359" s="3">
        <v>2369.9499999999998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0</v>
      </c>
      <c r="BI359" s="3">
        <v>0</v>
      </c>
      <c r="BJ359" s="3">
        <v>0</v>
      </c>
      <c r="BK359" s="3">
        <v>0</v>
      </c>
      <c r="BL359" s="3">
        <v>0</v>
      </c>
      <c r="BM359" s="3">
        <f t="shared" si="15"/>
        <v>107038.45</v>
      </c>
      <c r="BN359" s="3">
        <f t="shared" si="16"/>
        <v>216446.84000000003</v>
      </c>
      <c r="BO359" s="3">
        <f t="shared" si="17"/>
        <v>323485.29000000004</v>
      </c>
    </row>
    <row r="360" spans="1:67" x14ac:dyDescent="0.3">
      <c r="A360" s="100">
        <v>30066100</v>
      </c>
      <c r="B360" s="99">
        <v>1</v>
      </c>
      <c r="C360" s="99">
        <v>1</v>
      </c>
      <c r="D360" s="99">
        <v>1</v>
      </c>
      <c r="E360" s="99" t="s">
        <v>0</v>
      </c>
      <c r="F360" s="99" t="s">
        <v>306</v>
      </c>
      <c r="G360" s="99" t="s">
        <v>307</v>
      </c>
      <c r="H360" s="99" t="s">
        <v>308</v>
      </c>
      <c r="I360" s="99" t="s">
        <v>291</v>
      </c>
      <c r="J360" s="99" t="s">
        <v>309</v>
      </c>
      <c r="K360" s="99" t="s">
        <v>1</v>
      </c>
      <c r="L360" s="99" t="s">
        <v>310</v>
      </c>
      <c r="M360" s="99" t="s">
        <v>339</v>
      </c>
      <c r="N360" s="99" t="s">
        <v>340</v>
      </c>
      <c r="O360" s="99" t="s">
        <v>284</v>
      </c>
      <c r="P360" s="99" t="s">
        <v>284</v>
      </c>
      <c r="Q360" s="99" t="s">
        <v>1</v>
      </c>
      <c r="R360" s="95">
        <v>4343697.8899999997</v>
      </c>
      <c r="S360" s="97">
        <v>34620</v>
      </c>
      <c r="T360" s="97">
        <v>49230</v>
      </c>
      <c r="U360" s="98">
        <v>8446079.0700000003</v>
      </c>
      <c r="V360" s="98">
        <v>8446079.0700000003</v>
      </c>
      <c r="W360" s="99" t="s">
        <v>1</v>
      </c>
      <c r="X360" s="97" t="s">
        <v>1</v>
      </c>
      <c r="Y360" s="3">
        <v>41136.21</v>
      </c>
      <c r="Z360" s="3">
        <v>74801.52</v>
      </c>
      <c r="AA360" s="3">
        <v>65333.98</v>
      </c>
      <c r="AB360" s="3">
        <v>55496.2</v>
      </c>
      <c r="AC360" s="3">
        <v>45843.53</v>
      </c>
      <c r="AD360" s="3">
        <v>36190.870000000003</v>
      </c>
      <c r="AE360" s="3">
        <v>26617.55</v>
      </c>
      <c r="AF360" s="3">
        <v>16885.55</v>
      </c>
      <c r="AG360" s="3">
        <v>7232.89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0</v>
      </c>
      <c r="BI360" s="3">
        <v>0</v>
      </c>
      <c r="BJ360" s="3">
        <v>0</v>
      </c>
      <c r="BK360" s="3">
        <v>0</v>
      </c>
      <c r="BL360" s="3">
        <v>0</v>
      </c>
      <c r="BM360" s="3">
        <f t="shared" si="15"/>
        <v>115937.73000000001</v>
      </c>
      <c r="BN360" s="3">
        <f t="shared" si="16"/>
        <v>253600.56999999998</v>
      </c>
      <c r="BO360" s="3">
        <f t="shared" si="17"/>
        <v>369538.3</v>
      </c>
    </row>
    <row r="361" spans="1:67" x14ac:dyDescent="0.3">
      <c r="A361" s="100">
        <v>30067000</v>
      </c>
      <c r="B361" s="99">
        <v>1</v>
      </c>
      <c r="C361" s="99">
        <v>1</v>
      </c>
      <c r="D361" s="99">
        <v>1</v>
      </c>
      <c r="E361" s="99" t="s">
        <v>0</v>
      </c>
      <c r="F361" s="99" t="s">
        <v>306</v>
      </c>
      <c r="G361" s="99" t="s">
        <v>307</v>
      </c>
      <c r="H361" s="99" t="s">
        <v>308</v>
      </c>
      <c r="I361" s="99" t="s">
        <v>291</v>
      </c>
      <c r="J361" s="99" t="s">
        <v>309</v>
      </c>
      <c r="K361" s="99" t="s">
        <v>1</v>
      </c>
      <c r="L361" s="99" t="s">
        <v>310</v>
      </c>
      <c r="M361" s="99" t="s">
        <v>339</v>
      </c>
      <c r="N361" s="99" t="s">
        <v>340</v>
      </c>
      <c r="O361" s="99" t="s">
        <v>285</v>
      </c>
      <c r="P361" s="99" t="s">
        <v>285</v>
      </c>
      <c r="Q361" s="99" t="s">
        <v>1</v>
      </c>
      <c r="R361" s="95">
        <v>3461545.22</v>
      </c>
      <c r="S361" s="97">
        <v>34541</v>
      </c>
      <c r="T361" s="97">
        <v>49151</v>
      </c>
      <c r="U361" s="98">
        <v>6923090.4900000002</v>
      </c>
      <c r="V361" s="98">
        <v>6923090.4900000002</v>
      </c>
      <c r="W361" s="99" t="s">
        <v>1</v>
      </c>
      <c r="X361" s="97" t="s">
        <v>1</v>
      </c>
      <c r="Y361" s="3">
        <v>67177.959999999992</v>
      </c>
      <c r="Z361" s="3">
        <v>30292.01</v>
      </c>
      <c r="AA361" s="3">
        <v>55139.27</v>
      </c>
      <c r="AB361" s="3">
        <v>46849.41</v>
      </c>
      <c r="AC361" s="3">
        <v>38704.589999999997</v>
      </c>
      <c r="AD361" s="3">
        <v>30559.78</v>
      </c>
      <c r="AE361" s="3">
        <v>22470.75</v>
      </c>
      <c r="AF361" s="3">
        <v>14270.16</v>
      </c>
      <c r="AG361" s="3">
        <v>6125.35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0</v>
      </c>
      <c r="BI361" s="3">
        <v>0</v>
      </c>
      <c r="BJ361" s="3">
        <v>0</v>
      </c>
      <c r="BK361" s="3">
        <v>0</v>
      </c>
      <c r="BL361" s="3">
        <v>0</v>
      </c>
      <c r="BM361" s="3">
        <f t="shared" si="15"/>
        <v>97469.969999999987</v>
      </c>
      <c r="BN361" s="3">
        <f t="shared" si="16"/>
        <v>214119.31</v>
      </c>
      <c r="BO361" s="3">
        <f t="shared" si="17"/>
        <v>311589.27999999997</v>
      </c>
    </row>
    <row r="362" spans="1:67" x14ac:dyDescent="0.3">
      <c r="A362" s="100">
        <v>31000000</v>
      </c>
      <c r="B362" s="99">
        <v>1</v>
      </c>
      <c r="C362" s="99">
        <v>1</v>
      </c>
      <c r="D362" s="99">
        <v>1</v>
      </c>
      <c r="E362" s="99" t="s">
        <v>0</v>
      </c>
      <c r="F362" s="99" t="s">
        <v>306</v>
      </c>
      <c r="G362" s="99" t="s">
        <v>307</v>
      </c>
      <c r="H362" s="99" t="s">
        <v>308</v>
      </c>
      <c r="I362" s="99" t="s">
        <v>291</v>
      </c>
      <c r="J362" s="99" t="s">
        <v>309</v>
      </c>
      <c r="K362" s="99" t="s">
        <v>286</v>
      </c>
      <c r="L362" s="99" t="s">
        <v>310</v>
      </c>
      <c r="M362" s="99" t="s">
        <v>442</v>
      </c>
      <c r="N362" s="99" t="s">
        <v>443</v>
      </c>
      <c r="O362" s="99" t="s">
        <v>286</v>
      </c>
      <c r="P362" s="99" t="s">
        <v>286</v>
      </c>
      <c r="Q362" s="99" t="s">
        <v>286</v>
      </c>
      <c r="R362" s="95">
        <v>656022000</v>
      </c>
      <c r="S362" s="97">
        <v>45055</v>
      </c>
      <c r="T362" s="97">
        <v>51814</v>
      </c>
      <c r="U362" s="98">
        <v>656022000</v>
      </c>
      <c r="V362" s="98">
        <v>656022000</v>
      </c>
      <c r="W362" s="99" t="s">
        <v>286</v>
      </c>
      <c r="X362" s="97" t="s">
        <v>286</v>
      </c>
      <c r="Y362" s="3">
        <v>63757534.520000003</v>
      </c>
      <c r="Z362" s="3">
        <v>47818150.890000001</v>
      </c>
      <c r="AA362" s="3">
        <v>63757534.520000003</v>
      </c>
      <c r="AB362" s="3">
        <v>63757534.520000003</v>
      </c>
      <c r="AC362" s="3">
        <v>63757534.520000003</v>
      </c>
      <c r="AD362" s="3">
        <v>61215449.240000002</v>
      </c>
      <c r="AE362" s="3">
        <v>57148112.840000004</v>
      </c>
      <c r="AF362" s="3">
        <v>53080776.439999998</v>
      </c>
      <c r="AG362" s="3">
        <v>49013440.039999999</v>
      </c>
      <c r="AH362" s="3">
        <v>44946103.640000001</v>
      </c>
      <c r="AI362" s="3">
        <v>40878767.240000002</v>
      </c>
      <c r="AJ362" s="3">
        <v>36811430.840000004</v>
      </c>
      <c r="AK362" s="3">
        <v>32744094.440000001</v>
      </c>
      <c r="AL362" s="3">
        <v>28676758.039999999</v>
      </c>
      <c r="AM362" s="3">
        <v>24609421.640000001</v>
      </c>
      <c r="AN362" s="3">
        <v>20542085.239999998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0</v>
      </c>
      <c r="BJ362" s="3">
        <v>0</v>
      </c>
      <c r="BK362" s="3">
        <v>0</v>
      </c>
      <c r="BL362" s="3">
        <v>0</v>
      </c>
      <c r="BM362" s="3">
        <f t="shared" si="15"/>
        <v>111575685.41</v>
      </c>
      <c r="BN362" s="3">
        <f t="shared" si="16"/>
        <v>640939043.20000005</v>
      </c>
      <c r="BO362" s="3">
        <f t="shared" si="17"/>
        <v>752514728.61000001</v>
      </c>
    </row>
    <row r="363" spans="1:67" x14ac:dyDescent="0.3">
      <c r="A363" s="100">
        <v>31000001</v>
      </c>
      <c r="B363" s="99">
        <v>1</v>
      </c>
      <c r="C363" s="99">
        <v>1</v>
      </c>
      <c r="D363" s="99">
        <v>1</v>
      </c>
      <c r="E363" s="99" t="s">
        <v>0</v>
      </c>
      <c r="F363" s="99" t="s">
        <v>306</v>
      </c>
      <c r="G363" s="99" t="s">
        <v>307</v>
      </c>
      <c r="H363" s="99" t="s">
        <v>422</v>
      </c>
      <c r="I363" s="99" t="s">
        <v>291</v>
      </c>
      <c r="J363" s="99" t="s">
        <v>309</v>
      </c>
      <c r="K363" s="99" t="s">
        <v>483</v>
      </c>
      <c r="L363" s="99" t="s">
        <v>310</v>
      </c>
      <c r="M363" s="99" t="s">
        <v>442</v>
      </c>
      <c r="N363" s="99" t="s">
        <v>443</v>
      </c>
      <c r="O363" s="99" t="s">
        <v>484</v>
      </c>
      <c r="P363" s="99" t="s">
        <v>484</v>
      </c>
      <c r="Q363" s="99" t="s">
        <v>484</v>
      </c>
      <c r="R363" s="95">
        <v>1000000000</v>
      </c>
      <c r="S363" s="97">
        <v>45629</v>
      </c>
      <c r="T363" s="97">
        <v>51851</v>
      </c>
      <c r="U363" s="98">
        <v>1000000000</v>
      </c>
      <c r="V363" s="98">
        <v>1000000000</v>
      </c>
      <c r="W363" s="99" t="s">
        <v>483</v>
      </c>
      <c r="X363" s="97" t="s">
        <v>483</v>
      </c>
      <c r="Y363" s="3">
        <v>69697058.820000008</v>
      </c>
      <c r="Z363" s="3">
        <v>92929411.760000005</v>
      </c>
      <c r="AA363" s="3">
        <v>92929411.760000005</v>
      </c>
      <c r="AB363" s="3">
        <v>92929411.760000005</v>
      </c>
      <c r="AC363" s="3">
        <v>92929411.760000005</v>
      </c>
      <c r="AD363" s="3">
        <v>92929411.760000005</v>
      </c>
      <c r="AE363" s="3">
        <v>92929411.760000005</v>
      </c>
      <c r="AF363" s="3">
        <v>90037745.099999994</v>
      </c>
      <c r="AG363" s="3">
        <v>82326633.980000004</v>
      </c>
      <c r="AH363" s="3">
        <v>74615522.870000005</v>
      </c>
      <c r="AI363" s="3">
        <v>66904411.759999998</v>
      </c>
      <c r="AJ363" s="3">
        <v>59193300.640000001</v>
      </c>
      <c r="AK363" s="3">
        <v>51482189.539999999</v>
      </c>
      <c r="AL363" s="3">
        <v>43771078.420000002</v>
      </c>
      <c r="AM363" s="3">
        <v>36059967.310000002</v>
      </c>
      <c r="AN363" s="3">
        <v>28348856.199999999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  <c r="BH363" s="3">
        <v>0</v>
      </c>
      <c r="BI363" s="3">
        <v>0</v>
      </c>
      <c r="BJ363" s="3">
        <v>0</v>
      </c>
      <c r="BK363" s="3">
        <v>0</v>
      </c>
      <c r="BL363" s="3">
        <v>0</v>
      </c>
      <c r="BM363" s="3">
        <f t="shared" si="15"/>
        <v>162626470.58000001</v>
      </c>
      <c r="BN363" s="3">
        <f t="shared" si="16"/>
        <v>997386764.61999989</v>
      </c>
      <c r="BO363" s="3">
        <f t="shared" si="17"/>
        <v>1160013235.1999998</v>
      </c>
    </row>
    <row r="364" spans="1:67" x14ac:dyDescent="0.3">
      <c r="A364" s="100">
        <v>23220000</v>
      </c>
      <c r="B364" s="99">
        <v>1</v>
      </c>
      <c r="C364" s="99">
        <v>0</v>
      </c>
      <c r="D364" s="99">
        <v>0</v>
      </c>
      <c r="E364" s="99" t="s">
        <v>147</v>
      </c>
      <c r="F364" s="99" t="s">
        <v>328</v>
      </c>
      <c r="G364" s="99" t="s">
        <v>328</v>
      </c>
      <c r="H364" s="99" t="s">
        <v>328</v>
      </c>
      <c r="I364" s="99" t="s">
        <v>329</v>
      </c>
      <c r="J364" s="99" t="s">
        <v>309</v>
      </c>
      <c r="K364" s="99" t="s">
        <v>176</v>
      </c>
      <c r="L364" s="99" t="s">
        <v>330</v>
      </c>
      <c r="M364" s="99" t="s">
        <v>325</v>
      </c>
      <c r="N364" s="99" t="s">
        <v>1874</v>
      </c>
      <c r="O364" s="99" t="s">
        <v>456</v>
      </c>
      <c r="P364" s="99" t="s">
        <v>456</v>
      </c>
      <c r="Q364" s="99" t="s">
        <v>176</v>
      </c>
      <c r="R364" s="95">
        <v>0</v>
      </c>
      <c r="S364" s="97">
        <v>45201</v>
      </c>
      <c r="T364" s="97">
        <v>56203</v>
      </c>
      <c r="U364" s="98">
        <v>15869250</v>
      </c>
      <c r="V364" s="98">
        <v>15869250</v>
      </c>
      <c r="W364" s="99" t="s">
        <v>326</v>
      </c>
      <c r="X364" s="97" t="s">
        <v>176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0</v>
      </c>
      <c r="BL364" s="3">
        <v>0</v>
      </c>
      <c r="BM364" s="3">
        <f t="shared" si="15"/>
        <v>0</v>
      </c>
      <c r="BN364" s="3">
        <f t="shared" si="16"/>
        <v>0</v>
      </c>
      <c r="BO364" s="3">
        <f t="shared" si="17"/>
        <v>0</v>
      </c>
    </row>
    <row r="365" spans="1:67" x14ac:dyDescent="0.3">
      <c r="A365" s="100">
        <v>28113000</v>
      </c>
      <c r="B365" s="99">
        <v>1</v>
      </c>
      <c r="C365" s="99">
        <v>1</v>
      </c>
      <c r="D365" s="99">
        <v>0</v>
      </c>
      <c r="E365" s="99" t="s">
        <v>0</v>
      </c>
      <c r="F365" s="99" t="s">
        <v>306</v>
      </c>
      <c r="G365" s="99" t="s">
        <v>314</v>
      </c>
      <c r="H365" s="99" t="s">
        <v>314</v>
      </c>
      <c r="I365" s="99" t="s">
        <v>314</v>
      </c>
      <c r="J365" s="99" t="s">
        <v>309</v>
      </c>
      <c r="K365" s="99" t="s">
        <v>258</v>
      </c>
      <c r="L365" s="99" t="s">
        <v>332</v>
      </c>
      <c r="M365" s="99" t="s">
        <v>311</v>
      </c>
      <c r="N365" s="99" t="s">
        <v>316</v>
      </c>
      <c r="O365" s="99" t="s">
        <v>457</v>
      </c>
      <c r="P365" s="99" t="s">
        <v>457</v>
      </c>
      <c r="Q365" s="99" t="s">
        <v>258</v>
      </c>
      <c r="R365" s="95">
        <v>0</v>
      </c>
      <c r="S365" s="97">
        <v>45288</v>
      </c>
      <c r="T365" s="97">
        <v>52916</v>
      </c>
      <c r="U365" s="98">
        <v>125000000</v>
      </c>
      <c r="V365" s="98">
        <v>125000000</v>
      </c>
      <c r="W365" s="99" t="s">
        <v>313</v>
      </c>
      <c r="X365" s="97" t="s">
        <v>258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0</v>
      </c>
      <c r="BI365" s="3">
        <v>0</v>
      </c>
      <c r="BJ365" s="3">
        <v>0</v>
      </c>
      <c r="BK365" s="3">
        <v>0</v>
      </c>
      <c r="BL365" s="3">
        <v>0</v>
      </c>
      <c r="BM365" s="3">
        <f t="shared" si="15"/>
        <v>0</v>
      </c>
      <c r="BN365" s="3">
        <f t="shared" si="16"/>
        <v>0</v>
      </c>
      <c r="BO365" s="3">
        <f t="shared" si="17"/>
        <v>0</v>
      </c>
    </row>
    <row r="366" spans="1:67" x14ac:dyDescent="0.3">
      <c r="A366" s="100">
        <v>23241000</v>
      </c>
      <c r="B366" s="99">
        <v>1</v>
      </c>
      <c r="C366" s="99">
        <v>1</v>
      </c>
      <c r="D366" s="99">
        <v>0</v>
      </c>
      <c r="E366" s="99" t="s">
        <v>179</v>
      </c>
      <c r="F366" s="99" t="s">
        <v>306</v>
      </c>
      <c r="G366" s="99" t="s">
        <v>314</v>
      </c>
      <c r="H366" s="99" t="s">
        <v>314</v>
      </c>
      <c r="I366" s="99" t="s">
        <v>314</v>
      </c>
      <c r="J366" s="99" t="s">
        <v>309</v>
      </c>
      <c r="K366" s="99" t="s">
        <v>233</v>
      </c>
      <c r="L366" s="99" t="s">
        <v>332</v>
      </c>
      <c r="M366" s="99" t="s">
        <v>325</v>
      </c>
      <c r="N366" s="99" t="s">
        <v>1874</v>
      </c>
      <c r="O366" s="99" t="s">
        <v>480</v>
      </c>
      <c r="P366" s="99" t="s">
        <v>480</v>
      </c>
      <c r="Q366" s="99" t="s">
        <v>233</v>
      </c>
      <c r="R366" s="95">
        <v>0</v>
      </c>
      <c r="S366" s="97">
        <v>45589</v>
      </c>
      <c r="T366" s="97">
        <v>56359</v>
      </c>
      <c r="U366" s="98">
        <v>42878221.789999999</v>
      </c>
      <c r="V366" s="98">
        <v>42878221.789999999</v>
      </c>
      <c r="W366" s="99" t="s">
        <v>326</v>
      </c>
      <c r="X366" s="97" t="s">
        <v>233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0</v>
      </c>
      <c r="BL366" s="3">
        <v>0</v>
      </c>
      <c r="BM366" s="3">
        <f t="shared" si="15"/>
        <v>0</v>
      </c>
      <c r="BN366" s="3">
        <f t="shared" si="16"/>
        <v>0</v>
      </c>
      <c r="BO366" s="3">
        <f t="shared" si="17"/>
        <v>0</v>
      </c>
    </row>
    <row r="367" spans="1:67" x14ac:dyDescent="0.3">
      <c r="A367" s="100">
        <v>20363000</v>
      </c>
      <c r="B367" s="99">
        <v>1</v>
      </c>
      <c r="C367" s="99">
        <v>1</v>
      </c>
      <c r="D367" s="99">
        <v>1</v>
      </c>
      <c r="E367" s="99" t="s">
        <v>0</v>
      </c>
      <c r="F367" s="99" t="s">
        <v>306</v>
      </c>
      <c r="G367" s="99" t="s">
        <v>307</v>
      </c>
      <c r="H367" s="99" t="s">
        <v>422</v>
      </c>
      <c r="I367" s="99" t="s">
        <v>291</v>
      </c>
      <c r="J367" s="99" t="s">
        <v>309</v>
      </c>
      <c r="K367" s="99" t="s">
        <v>1</v>
      </c>
      <c r="L367" s="99" t="s">
        <v>310</v>
      </c>
      <c r="M367" s="99" t="s">
        <v>339</v>
      </c>
      <c r="N367" s="99" t="s">
        <v>340</v>
      </c>
      <c r="O367" s="99" t="s">
        <v>1969</v>
      </c>
      <c r="P367" s="99" t="s">
        <v>1969</v>
      </c>
      <c r="Q367" s="99" t="s">
        <v>1</v>
      </c>
      <c r="R367" s="95">
        <v>0</v>
      </c>
      <c r="S367" s="97">
        <v>45824</v>
      </c>
      <c r="T367" s="97">
        <v>54954</v>
      </c>
      <c r="U367" s="98">
        <v>76799233</v>
      </c>
      <c r="V367" s="98">
        <v>76799233</v>
      </c>
      <c r="W367" s="99" t="s">
        <v>1</v>
      </c>
      <c r="X367" s="97" t="s">
        <v>1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0</v>
      </c>
      <c r="BL367" s="3">
        <v>0</v>
      </c>
      <c r="BM367" s="3">
        <f t="shared" si="15"/>
        <v>0</v>
      </c>
      <c r="BN367" s="3">
        <f t="shared" si="16"/>
        <v>0</v>
      </c>
      <c r="BO367" s="3">
        <f t="shared" si="17"/>
        <v>0</v>
      </c>
    </row>
    <row r="368" spans="1:67" x14ac:dyDescent="0.3">
      <c r="A368" s="100">
        <v>20490000</v>
      </c>
      <c r="B368" s="99">
        <v>1</v>
      </c>
      <c r="C368" s="99">
        <v>1</v>
      </c>
      <c r="D368" s="99">
        <v>1</v>
      </c>
      <c r="E368" s="99" t="s">
        <v>0</v>
      </c>
      <c r="F368" s="99" t="s">
        <v>306</v>
      </c>
      <c r="G368" s="99" t="s">
        <v>307</v>
      </c>
      <c r="H368" s="99" t="s">
        <v>422</v>
      </c>
      <c r="I368" s="99" t="s">
        <v>291</v>
      </c>
      <c r="J368" s="99" t="s">
        <v>309</v>
      </c>
      <c r="K368" s="99" t="s">
        <v>1</v>
      </c>
      <c r="L368" s="99" t="s">
        <v>310</v>
      </c>
      <c r="M368" s="99" t="s">
        <v>339</v>
      </c>
      <c r="N368" s="99" t="s">
        <v>340</v>
      </c>
      <c r="O368" s="99" t="s">
        <v>1952</v>
      </c>
      <c r="P368" s="99" t="s">
        <v>1952</v>
      </c>
      <c r="Q368" s="99" t="s">
        <v>1</v>
      </c>
      <c r="R368" s="95">
        <v>0</v>
      </c>
      <c r="S368" s="97">
        <v>45745</v>
      </c>
      <c r="T368" s="97">
        <v>54681</v>
      </c>
      <c r="U368" s="98">
        <v>150000000</v>
      </c>
      <c r="V368" s="98">
        <v>150000000</v>
      </c>
      <c r="W368" s="99" t="s">
        <v>1</v>
      </c>
      <c r="X368" s="97" t="s">
        <v>1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0</v>
      </c>
      <c r="BI368" s="3">
        <v>0</v>
      </c>
      <c r="BJ368" s="3">
        <v>0</v>
      </c>
      <c r="BK368" s="3">
        <v>0</v>
      </c>
      <c r="BL368" s="3">
        <v>0</v>
      </c>
      <c r="BM368" s="3">
        <f t="shared" si="15"/>
        <v>0</v>
      </c>
      <c r="BN368" s="3">
        <f t="shared" si="16"/>
        <v>0</v>
      </c>
      <c r="BO368" s="3">
        <f t="shared" si="17"/>
        <v>0</v>
      </c>
    </row>
    <row r="369" spans="1:67" x14ac:dyDescent="0.3">
      <c r="A369" s="100">
        <v>20703100</v>
      </c>
      <c r="B369" s="99">
        <v>1</v>
      </c>
      <c r="C369" s="99">
        <v>1</v>
      </c>
      <c r="D369" s="99">
        <v>1</v>
      </c>
      <c r="E369" s="99" t="s">
        <v>0</v>
      </c>
      <c r="F369" s="99" t="s">
        <v>306</v>
      </c>
      <c r="G369" s="99" t="s">
        <v>307</v>
      </c>
      <c r="H369" s="99" t="s">
        <v>422</v>
      </c>
      <c r="I369" s="99" t="s">
        <v>291</v>
      </c>
      <c r="J369" s="99" t="s">
        <v>309</v>
      </c>
      <c r="K369" s="99" t="s">
        <v>114</v>
      </c>
      <c r="L369" s="99" t="s">
        <v>310</v>
      </c>
      <c r="M369" s="99" t="s">
        <v>339</v>
      </c>
      <c r="N369" s="99" t="s">
        <v>340</v>
      </c>
      <c r="O369" s="99" t="s">
        <v>2002</v>
      </c>
      <c r="P369" s="99" t="s">
        <v>2002</v>
      </c>
      <c r="Q369" s="99" t="s">
        <v>114</v>
      </c>
      <c r="R369" s="95">
        <v>0</v>
      </c>
      <c r="S369" s="97">
        <v>45838</v>
      </c>
      <c r="T369" s="97">
        <v>51728</v>
      </c>
      <c r="U369" s="98">
        <v>100000000</v>
      </c>
      <c r="V369" s="98">
        <v>100000000</v>
      </c>
      <c r="W369" s="99" t="s">
        <v>114</v>
      </c>
      <c r="X369" s="97" t="s">
        <v>114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0</v>
      </c>
      <c r="BI369" s="3">
        <v>0</v>
      </c>
      <c r="BJ369" s="3">
        <v>0</v>
      </c>
      <c r="BK369" s="3">
        <v>0</v>
      </c>
      <c r="BL369" s="3">
        <v>0</v>
      </c>
      <c r="BM369" s="3">
        <f t="shared" si="15"/>
        <v>0</v>
      </c>
      <c r="BN369" s="3">
        <f t="shared" si="16"/>
        <v>0</v>
      </c>
      <c r="BO369" s="3">
        <f t="shared" si="17"/>
        <v>0</v>
      </c>
    </row>
    <row r="370" spans="1:67" x14ac:dyDescent="0.3">
      <c r="A370" s="100">
        <v>20530004</v>
      </c>
      <c r="B370" s="99">
        <v>1</v>
      </c>
      <c r="C370" s="99">
        <v>0</v>
      </c>
      <c r="D370" s="99">
        <v>0</v>
      </c>
      <c r="E370" s="99" t="s">
        <v>0</v>
      </c>
      <c r="F370" s="99" t="s">
        <v>328</v>
      </c>
      <c r="G370" s="99" t="s">
        <v>328</v>
      </c>
      <c r="H370" s="99" t="s">
        <v>328</v>
      </c>
      <c r="I370" s="99" t="s">
        <v>328</v>
      </c>
      <c r="J370" s="99" t="s">
        <v>309</v>
      </c>
      <c r="K370" s="99" t="s">
        <v>1</v>
      </c>
      <c r="L370" s="99" t="s">
        <v>343</v>
      </c>
      <c r="M370" s="99" t="s">
        <v>339</v>
      </c>
      <c r="N370" s="99" t="s">
        <v>340</v>
      </c>
      <c r="O370" s="99" t="s">
        <v>2413</v>
      </c>
      <c r="P370" s="99" t="s">
        <v>2413</v>
      </c>
      <c r="Q370" s="99" t="s">
        <v>1</v>
      </c>
      <c r="R370" s="95">
        <v>0</v>
      </c>
      <c r="S370" s="97">
        <v>45961</v>
      </c>
      <c r="T370" s="97">
        <v>53980</v>
      </c>
      <c r="U370" s="98">
        <v>2400000</v>
      </c>
      <c r="V370" s="98">
        <v>2400000</v>
      </c>
      <c r="W370" s="99" t="s">
        <v>1</v>
      </c>
      <c r="X370" s="97" t="s">
        <v>1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0</v>
      </c>
      <c r="BJ370" s="3">
        <v>0</v>
      </c>
      <c r="BK370" s="3">
        <v>0</v>
      </c>
      <c r="BL370" s="3">
        <v>0</v>
      </c>
      <c r="BM370" s="3">
        <f t="shared" si="15"/>
        <v>0</v>
      </c>
      <c r="BN370" s="3">
        <f t="shared" si="16"/>
        <v>0</v>
      </c>
      <c r="BO370" s="3">
        <f t="shared" si="17"/>
        <v>0</v>
      </c>
    </row>
    <row r="371" spans="1:67" x14ac:dyDescent="0.3">
      <c r="A371" s="100">
        <v>20530005</v>
      </c>
      <c r="B371" s="99">
        <v>1</v>
      </c>
      <c r="C371" s="99">
        <v>0</v>
      </c>
      <c r="D371" s="99">
        <v>0</v>
      </c>
      <c r="E371" s="99" t="s">
        <v>0</v>
      </c>
      <c r="F371" s="99" t="s">
        <v>328</v>
      </c>
      <c r="G371" s="99" t="s">
        <v>328</v>
      </c>
      <c r="H371" s="99" t="s">
        <v>328</v>
      </c>
      <c r="I371" s="99" t="s">
        <v>328</v>
      </c>
      <c r="J371" s="99" t="s">
        <v>309</v>
      </c>
      <c r="K371" s="99" t="s">
        <v>1</v>
      </c>
      <c r="L371" s="99" t="s">
        <v>343</v>
      </c>
      <c r="M371" s="99" t="s">
        <v>339</v>
      </c>
      <c r="N371" s="99" t="s">
        <v>340</v>
      </c>
      <c r="O371" s="99" t="s">
        <v>2414</v>
      </c>
      <c r="P371" s="99" t="s">
        <v>2414</v>
      </c>
      <c r="Q371" s="99" t="s">
        <v>1</v>
      </c>
      <c r="R371" s="95">
        <v>0</v>
      </c>
      <c r="S371" s="97">
        <v>45961</v>
      </c>
      <c r="T371" s="97">
        <v>60555</v>
      </c>
      <c r="U371" s="98">
        <v>5600000</v>
      </c>
      <c r="V371" s="98">
        <v>5600000</v>
      </c>
      <c r="W371" s="99" t="s">
        <v>1</v>
      </c>
      <c r="X371" s="97" t="s">
        <v>1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0</v>
      </c>
      <c r="BI371" s="3">
        <v>0</v>
      </c>
      <c r="BJ371" s="3">
        <v>0</v>
      </c>
      <c r="BK371" s="3">
        <v>0</v>
      </c>
      <c r="BL371" s="3">
        <v>0</v>
      </c>
      <c r="BM371" s="3">
        <f t="shared" si="15"/>
        <v>0</v>
      </c>
      <c r="BN371" s="3">
        <f t="shared" si="16"/>
        <v>0</v>
      </c>
      <c r="BO371" s="3">
        <f t="shared" si="17"/>
        <v>0</v>
      </c>
    </row>
    <row r="372" spans="1:67" x14ac:dyDescent="0.3">
      <c r="A372" s="100">
        <v>20530002</v>
      </c>
      <c r="B372" s="99">
        <v>1</v>
      </c>
      <c r="C372" s="99">
        <v>0</v>
      </c>
      <c r="D372" s="99">
        <v>0</v>
      </c>
      <c r="E372" s="99" t="s">
        <v>0</v>
      </c>
      <c r="F372" s="99" t="s">
        <v>328</v>
      </c>
      <c r="G372" s="99" t="s">
        <v>328</v>
      </c>
      <c r="H372" s="99" t="s">
        <v>328</v>
      </c>
      <c r="I372" s="99" t="s">
        <v>328</v>
      </c>
      <c r="J372" s="99" t="s">
        <v>309</v>
      </c>
      <c r="K372" s="99" t="s">
        <v>1</v>
      </c>
      <c r="L372" s="99" t="s">
        <v>341</v>
      </c>
      <c r="M372" s="99" t="s">
        <v>339</v>
      </c>
      <c r="N372" s="99" t="s">
        <v>340</v>
      </c>
      <c r="O372" s="99" t="s">
        <v>2415</v>
      </c>
      <c r="P372" s="99" t="s">
        <v>2415</v>
      </c>
      <c r="Q372" s="99" t="s">
        <v>1</v>
      </c>
      <c r="R372" s="95">
        <v>0</v>
      </c>
      <c r="S372" s="97">
        <v>45961</v>
      </c>
      <c r="T372" s="97">
        <v>53980</v>
      </c>
      <c r="U372" s="98">
        <v>7600000</v>
      </c>
      <c r="V372" s="98">
        <v>7600000</v>
      </c>
      <c r="W372" s="99" t="s">
        <v>1</v>
      </c>
      <c r="X372" s="97" t="s">
        <v>1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0</v>
      </c>
      <c r="BJ372" s="3">
        <v>0</v>
      </c>
      <c r="BK372" s="3">
        <v>0</v>
      </c>
      <c r="BL372" s="3">
        <v>0</v>
      </c>
      <c r="BM372" s="3">
        <f t="shared" si="15"/>
        <v>0</v>
      </c>
      <c r="BN372" s="3">
        <f t="shared" si="16"/>
        <v>0</v>
      </c>
      <c r="BO372" s="3">
        <f t="shared" si="17"/>
        <v>0</v>
      </c>
    </row>
    <row r="373" spans="1:67" x14ac:dyDescent="0.3">
      <c r="A373" s="100">
        <v>20530003</v>
      </c>
      <c r="B373" s="99">
        <v>1</v>
      </c>
      <c r="C373" s="99">
        <v>0</v>
      </c>
      <c r="D373" s="99">
        <v>0</v>
      </c>
      <c r="E373" s="99" t="s">
        <v>0</v>
      </c>
      <c r="F373" s="99" t="s">
        <v>328</v>
      </c>
      <c r="G373" s="99" t="s">
        <v>328</v>
      </c>
      <c r="H373" s="99" t="s">
        <v>328</v>
      </c>
      <c r="I373" s="99" t="s">
        <v>328</v>
      </c>
      <c r="J373" s="99" t="s">
        <v>309</v>
      </c>
      <c r="K373" s="99" t="s">
        <v>1</v>
      </c>
      <c r="L373" s="99" t="s">
        <v>341</v>
      </c>
      <c r="M373" s="99" t="s">
        <v>339</v>
      </c>
      <c r="N373" s="99" t="s">
        <v>340</v>
      </c>
      <c r="O373" s="99" t="s">
        <v>2416</v>
      </c>
      <c r="P373" s="99" t="s">
        <v>2416</v>
      </c>
      <c r="Q373" s="99" t="s">
        <v>1</v>
      </c>
      <c r="R373" s="95">
        <v>0</v>
      </c>
      <c r="S373" s="97">
        <v>45961</v>
      </c>
      <c r="T373" s="97">
        <v>60555</v>
      </c>
      <c r="U373" s="98">
        <v>17400000</v>
      </c>
      <c r="V373" s="98">
        <v>17400000</v>
      </c>
      <c r="W373" s="99" t="s">
        <v>1</v>
      </c>
      <c r="X373" s="97" t="s">
        <v>1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0</v>
      </c>
      <c r="BI373" s="3">
        <v>0</v>
      </c>
      <c r="BJ373" s="3">
        <v>0</v>
      </c>
      <c r="BK373" s="3">
        <v>0</v>
      </c>
      <c r="BL373" s="3">
        <v>0</v>
      </c>
      <c r="BM373" s="3">
        <f t="shared" si="15"/>
        <v>0</v>
      </c>
      <c r="BN373" s="3">
        <f t="shared" si="16"/>
        <v>0</v>
      </c>
      <c r="BO373" s="3">
        <f t="shared" si="17"/>
        <v>0</v>
      </c>
    </row>
    <row r="374" spans="1:67" x14ac:dyDescent="0.3">
      <c r="A374" s="100">
        <v>23271000</v>
      </c>
      <c r="B374" s="99">
        <v>1</v>
      </c>
      <c r="C374" s="99">
        <v>1</v>
      </c>
      <c r="D374" s="99">
        <v>0</v>
      </c>
      <c r="E374" s="99" t="s">
        <v>0</v>
      </c>
      <c r="F374" s="99" t="s">
        <v>306</v>
      </c>
      <c r="G374" s="99" t="s">
        <v>314</v>
      </c>
      <c r="H374" s="99" t="s">
        <v>314</v>
      </c>
      <c r="I374" s="99" t="s">
        <v>314</v>
      </c>
      <c r="J374" s="99" t="s">
        <v>309</v>
      </c>
      <c r="K374" s="99" t="s">
        <v>208</v>
      </c>
      <c r="L374" s="99" t="s">
        <v>2419</v>
      </c>
      <c r="M374" s="99" t="s">
        <v>325</v>
      </c>
      <c r="N374" s="99" t="s">
        <v>1874</v>
      </c>
      <c r="O374" s="99" t="s">
        <v>2420</v>
      </c>
      <c r="P374" s="99" t="s">
        <v>2420</v>
      </c>
      <c r="Q374" s="99" t="s">
        <v>208</v>
      </c>
      <c r="R374" s="95">
        <v>0</v>
      </c>
      <c r="S374" s="97">
        <v>45988</v>
      </c>
      <c r="T374" s="97">
        <v>53235</v>
      </c>
      <c r="U374" s="98">
        <v>40000000</v>
      </c>
      <c r="V374" s="98">
        <v>40000000</v>
      </c>
      <c r="W374" s="99" t="s">
        <v>326</v>
      </c>
      <c r="X374" s="97" t="s">
        <v>208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</v>
      </c>
      <c r="BI374" s="3">
        <v>0</v>
      </c>
      <c r="BJ374" s="3">
        <v>0</v>
      </c>
      <c r="BK374" s="3">
        <v>0</v>
      </c>
      <c r="BL374" s="3">
        <v>0</v>
      </c>
      <c r="BM374" s="3">
        <f t="shared" si="15"/>
        <v>0</v>
      </c>
      <c r="BN374" s="3">
        <f t="shared" si="16"/>
        <v>0</v>
      </c>
      <c r="BO374" s="3">
        <f t="shared" si="17"/>
        <v>0</v>
      </c>
    </row>
    <row r="375" spans="1:67" x14ac:dyDescent="0.3">
      <c r="A375" s="100">
        <v>20885000</v>
      </c>
      <c r="B375" s="99">
        <v>1</v>
      </c>
      <c r="C375" s="99">
        <v>1</v>
      </c>
      <c r="D375" s="99">
        <v>0</v>
      </c>
      <c r="E375" s="99" t="s">
        <v>0</v>
      </c>
      <c r="F375" s="99" t="s">
        <v>306</v>
      </c>
      <c r="G375" s="99" t="s">
        <v>307</v>
      </c>
      <c r="H375" s="99" t="s">
        <v>317</v>
      </c>
      <c r="I375" s="99" t="s">
        <v>336</v>
      </c>
      <c r="J375" s="99" t="s">
        <v>309</v>
      </c>
      <c r="K375" s="99" t="s">
        <v>150</v>
      </c>
      <c r="L375" s="99" t="s">
        <v>565</v>
      </c>
      <c r="M375" s="99" t="s">
        <v>339</v>
      </c>
      <c r="N375" s="99" t="s">
        <v>340</v>
      </c>
      <c r="O375" s="99" t="s">
        <v>2421</v>
      </c>
      <c r="P375" s="99" t="s">
        <v>2421</v>
      </c>
      <c r="Q375" s="99" t="s">
        <v>150</v>
      </c>
      <c r="R375" s="95">
        <v>0</v>
      </c>
      <c r="S375" s="97">
        <v>45986</v>
      </c>
      <c r="T375" s="97">
        <v>51465</v>
      </c>
      <c r="U375" s="98">
        <v>28000000</v>
      </c>
      <c r="V375" s="98">
        <v>28000000</v>
      </c>
      <c r="W375" s="99" t="s">
        <v>150</v>
      </c>
      <c r="X375" s="97" t="s">
        <v>150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  <c r="BH375" s="3">
        <v>0</v>
      </c>
      <c r="BI375" s="3">
        <v>0</v>
      </c>
      <c r="BJ375" s="3">
        <v>0</v>
      </c>
      <c r="BK375" s="3">
        <v>0</v>
      </c>
      <c r="BL375" s="3">
        <v>0</v>
      </c>
      <c r="BM375" s="3">
        <f t="shared" si="15"/>
        <v>0</v>
      </c>
      <c r="BN375" s="3">
        <f t="shared" si="16"/>
        <v>0</v>
      </c>
      <c r="BO375" s="3">
        <f t="shared" si="17"/>
        <v>0</v>
      </c>
    </row>
    <row r="376" spans="1:67" x14ac:dyDescent="0.3">
      <c r="A376" s="100">
        <v>23221000</v>
      </c>
      <c r="B376" s="99">
        <v>1</v>
      </c>
      <c r="C376" s="99">
        <v>0</v>
      </c>
      <c r="D376" s="99">
        <v>0</v>
      </c>
      <c r="E376" s="99" t="s">
        <v>0</v>
      </c>
      <c r="F376" s="99" t="s">
        <v>328</v>
      </c>
      <c r="G376" s="99" t="s">
        <v>328</v>
      </c>
      <c r="H376" s="99" t="s">
        <v>328</v>
      </c>
      <c r="I376" s="99" t="s">
        <v>328</v>
      </c>
      <c r="J376" s="99" t="s">
        <v>309</v>
      </c>
      <c r="K376" s="99" t="s">
        <v>176</v>
      </c>
      <c r="L376" s="99" t="s">
        <v>330</v>
      </c>
      <c r="M376" s="99" t="s">
        <v>325</v>
      </c>
      <c r="N376" s="99" t="s">
        <v>1874</v>
      </c>
      <c r="O376" s="99" t="s">
        <v>2452</v>
      </c>
      <c r="P376" s="99" t="s">
        <v>2452</v>
      </c>
      <c r="Q376" s="99" t="s">
        <v>176</v>
      </c>
      <c r="R376" s="95">
        <v>0</v>
      </c>
      <c r="S376" s="97">
        <v>46009</v>
      </c>
      <c r="T376" s="97">
        <v>53281</v>
      </c>
      <c r="U376" s="98">
        <v>48500000</v>
      </c>
      <c r="V376" s="98">
        <v>48500000</v>
      </c>
      <c r="W376" s="99" t="s">
        <v>326</v>
      </c>
      <c r="X376" s="97" t="s">
        <v>176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0</v>
      </c>
      <c r="BI376" s="3">
        <v>0</v>
      </c>
      <c r="BJ376" s="3">
        <v>0</v>
      </c>
      <c r="BK376" s="3">
        <v>0</v>
      </c>
      <c r="BL376" s="3">
        <v>0</v>
      </c>
      <c r="BM376" s="3">
        <f t="shared" si="15"/>
        <v>0</v>
      </c>
      <c r="BN376" s="3">
        <f t="shared" si="16"/>
        <v>0</v>
      </c>
      <c r="BO376" s="3">
        <f t="shared" si="17"/>
        <v>0</v>
      </c>
    </row>
    <row r="377" spans="1:67" x14ac:dyDescent="0.3">
      <c r="A377" s="100">
        <v>28115000</v>
      </c>
      <c r="B377" s="99">
        <v>1</v>
      </c>
      <c r="C377" s="99">
        <v>0</v>
      </c>
      <c r="D377" s="99">
        <v>0</v>
      </c>
      <c r="E377" s="99" t="s">
        <v>0</v>
      </c>
      <c r="F377" s="99" t="s">
        <v>328</v>
      </c>
      <c r="G377" s="99" t="s">
        <v>328</v>
      </c>
      <c r="H377" s="99" t="s">
        <v>328</v>
      </c>
      <c r="I377" s="99" t="s">
        <v>328</v>
      </c>
      <c r="J377" s="99" t="s">
        <v>328</v>
      </c>
      <c r="K377" s="99" t="s">
        <v>258</v>
      </c>
      <c r="L377" s="99" t="s">
        <v>310</v>
      </c>
      <c r="M377" s="99" t="s">
        <v>311</v>
      </c>
      <c r="N377" s="99" t="s">
        <v>316</v>
      </c>
      <c r="O377" s="99" t="s">
        <v>2459</v>
      </c>
      <c r="P377" s="99" t="s">
        <v>2459</v>
      </c>
      <c r="Q377" s="99" t="s">
        <v>258</v>
      </c>
      <c r="R377" s="95">
        <v>0</v>
      </c>
      <c r="S377" s="97">
        <v>45970</v>
      </c>
      <c r="T377" s="97">
        <v>52179</v>
      </c>
      <c r="U377" s="98">
        <v>100000000</v>
      </c>
      <c r="V377" s="98">
        <v>100000000</v>
      </c>
      <c r="W377" s="99" t="s">
        <v>313</v>
      </c>
      <c r="X377" s="97" t="s">
        <v>258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0</v>
      </c>
      <c r="BI377" s="3">
        <v>0</v>
      </c>
      <c r="BJ377" s="3">
        <v>0</v>
      </c>
      <c r="BK377" s="3">
        <v>0</v>
      </c>
      <c r="BL377" s="3">
        <v>0</v>
      </c>
      <c r="BM377" s="3">
        <f t="shared" si="15"/>
        <v>0</v>
      </c>
      <c r="BN377" s="3">
        <f t="shared" si="16"/>
        <v>0</v>
      </c>
      <c r="BO377" s="3">
        <f t="shared" si="17"/>
        <v>0</v>
      </c>
    </row>
    <row r="378" spans="1:67" x14ac:dyDescent="0.3">
      <c r="A378" s="29"/>
      <c r="B378" s="23"/>
      <c r="C378" s="23"/>
      <c r="D378" s="23"/>
      <c r="E378" s="23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3"/>
      <c r="S378" s="58"/>
      <c r="T378" s="58"/>
      <c r="U378" s="13"/>
      <c r="V378" s="59"/>
      <c r="W378" s="18"/>
      <c r="X378" s="18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1:67" x14ac:dyDescent="0.3">
      <c r="A379" s="29"/>
      <c r="B379" s="23"/>
      <c r="C379" s="23"/>
      <c r="D379" s="23"/>
      <c r="E379" s="23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3"/>
      <c r="S379" s="58"/>
      <c r="T379" s="58"/>
      <c r="U379" s="13"/>
      <c r="V379" s="59"/>
      <c r="W379" s="18"/>
      <c r="X379" s="18"/>
      <c r="Y379" s="10">
        <f>+SUBTOTAL(9,Y3:Y377)</f>
        <v>2508465059.2010007</v>
      </c>
      <c r="Z379" s="10">
        <f t="shared" ref="Z379:BO379" si="18">+SUBTOTAL(9,Z3:Z377)</f>
        <v>1987915233.8640008</v>
      </c>
      <c r="AA379" s="10">
        <f t="shared" si="18"/>
        <v>2596200462.4819994</v>
      </c>
      <c r="AB379" s="10">
        <f t="shared" si="18"/>
        <v>2434095143.6809998</v>
      </c>
      <c r="AC379" s="10">
        <f t="shared" si="18"/>
        <v>2283081852.3830009</v>
      </c>
      <c r="AD379" s="10">
        <f t="shared" si="18"/>
        <v>1996052307.2800002</v>
      </c>
      <c r="AE379" s="10">
        <f t="shared" si="18"/>
        <v>1747296265.2950003</v>
      </c>
      <c r="AF379" s="10">
        <f t="shared" si="18"/>
        <v>1453995643.1919994</v>
      </c>
      <c r="AG379" s="10">
        <f t="shared" si="18"/>
        <v>1196148530.2900002</v>
      </c>
      <c r="AH379" s="10">
        <f t="shared" si="18"/>
        <v>989215852.50000024</v>
      </c>
      <c r="AI379" s="10">
        <f t="shared" si="18"/>
        <v>847316092.25399971</v>
      </c>
      <c r="AJ379" s="10">
        <f t="shared" si="18"/>
        <v>706710462.67499995</v>
      </c>
      <c r="AK379" s="10">
        <f t="shared" si="18"/>
        <v>540829464.11800003</v>
      </c>
      <c r="AL379" s="10">
        <f t="shared" si="18"/>
        <v>375635713.81000012</v>
      </c>
      <c r="AM379" s="10">
        <f t="shared" si="18"/>
        <v>252346019.55299991</v>
      </c>
      <c r="AN379" s="10">
        <f t="shared" si="18"/>
        <v>174453803.62</v>
      </c>
      <c r="AO379" s="10">
        <f t="shared" si="18"/>
        <v>96668925.635999978</v>
      </c>
      <c r="AP379" s="10">
        <f t="shared" si="18"/>
        <v>71016285.237000003</v>
      </c>
      <c r="AQ379" s="10">
        <f t="shared" si="18"/>
        <v>52066336.141999982</v>
      </c>
      <c r="AR379" s="10">
        <f t="shared" si="18"/>
        <v>37492954.954000019</v>
      </c>
      <c r="AS379" s="10">
        <f t="shared" si="18"/>
        <v>27817767.209000003</v>
      </c>
      <c r="AT379" s="10">
        <f t="shared" si="18"/>
        <v>20562347.342000004</v>
      </c>
      <c r="AU379" s="10">
        <f t="shared" si="18"/>
        <v>14046899.642000001</v>
      </c>
      <c r="AV379" s="10">
        <f t="shared" si="18"/>
        <v>8852035.129999999</v>
      </c>
      <c r="AW379" s="10">
        <f t="shared" si="18"/>
        <v>6081946.1720000003</v>
      </c>
      <c r="AX379" s="10">
        <f t="shared" si="18"/>
        <v>4303176.7209999999</v>
      </c>
      <c r="AY379" s="10">
        <f t="shared" si="18"/>
        <v>2851600.3629999999</v>
      </c>
      <c r="AZ379" s="10">
        <f t="shared" si="18"/>
        <v>1551226.405</v>
      </c>
      <c r="BA379" s="10">
        <f t="shared" si="18"/>
        <v>620362.25900000008</v>
      </c>
      <c r="BB379" s="10">
        <f t="shared" si="18"/>
        <v>2472.085</v>
      </c>
      <c r="BC379" s="10">
        <f t="shared" si="18"/>
        <v>2189.5610000000001</v>
      </c>
      <c r="BD379" s="10">
        <f t="shared" si="18"/>
        <v>1907.037</v>
      </c>
      <c r="BE379" s="10">
        <f t="shared" si="18"/>
        <v>1624.5129999999999</v>
      </c>
      <c r="BF379" s="10">
        <f t="shared" si="18"/>
        <v>1341.989</v>
      </c>
      <c r="BG379" s="10">
        <f t="shared" si="18"/>
        <v>1059.4649999999999</v>
      </c>
      <c r="BH379" s="10">
        <f t="shared" si="18"/>
        <v>776.94100000000003</v>
      </c>
      <c r="BI379" s="10">
        <f t="shared" si="18"/>
        <v>494.41699999999997</v>
      </c>
      <c r="BJ379" s="10">
        <f t="shared" si="18"/>
        <v>211.893</v>
      </c>
      <c r="BK379" s="10">
        <f t="shared" si="18"/>
        <v>0</v>
      </c>
      <c r="BL379" s="10">
        <f t="shared" si="18"/>
        <v>0</v>
      </c>
      <c r="BM379" s="10">
        <f t="shared" si="18"/>
        <v>4496380293.0649996</v>
      </c>
      <c r="BN379" s="10">
        <f t="shared" si="18"/>
        <v>17937321554.245991</v>
      </c>
      <c r="BO379" s="10">
        <f t="shared" si="18"/>
        <v>22433701847.310982</v>
      </c>
    </row>
    <row r="380" spans="1:67" x14ac:dyDescent="0.3">
      <c r="A380" s="29"/>
      <c r="B380" s="23"/>
      <c r="C380" s="23"/>
      <c r="D380" s="23"/>
      <c r="E380" s="23"/>
      <c r="F380" s="60"/>
      <c r="G380" s="60"/>
      <c r="H380" s="60"/>
      <c r="I380" s="60"/>
      <c r="J380" s="60"/>
      <c r="K380" s="11"/>
      <c r="L380" s="11"/>
      <c r="M380" s="60"/>
      <c r="N380" s="60"/>
      <c r="O380" s="87"/>
      <c r="P380" s="87"/>
      <c r="Q380" s="87"/>
      <c r="R380" s="13"/>
      <c r="S380" s="85"/>
      <c r="T380" s="58"/>
      <c r="U380" s="88"/>
      <c r="V380" s="88"/>
      <c r="W380" s="87"/>
      <c r="X380" s="87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1:67" x14ac:dyDescent="0.3">
      <c r="A381" s="29"/>
      <c r="B381" s="23"/>
      <c r="C381" s="23"/>
      <c r="D381" s="23"/>
      <c r="E381" s="23"/>
      <c r="F381" s="60"/>
      <c r="G381" s="60"/>
      <c r="H381" s="60"/>
      <c r="I381" s="60"/>
      <c r="J381" s="60"/>
      <c r="K381" s="11"/>
      <c r="L381" s="11"/>
      <c r="M381" s="60"/>
      <c r="N381" s="60"/>
      <c r="O381" s="87"/>
      <c r="P381" s="87"/>
      <c r="Q381" s="87"/>
      <c r="R381" s="13"/>
      <c r="S381" s="85"/>
      <c r="T381" s="58"/>
      <c r="U381" s="88"/>
      <c r="V381" s="88"/>
      <c r="W381" s="87"/>
      <c r="X381" s="87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1:67" x14ac:dyDescent="0.3">
      <c r="A382" s="29"/>
      <c r="B382" s="23"/>
      <c r="C382" s="23"/>
      <c r="D382" s="23"/>
      <c r="E382" s="23"/>
      <c r="F382" s="60"/>
      <c r="G382" s="60"/>
      <c r="H382" s="60"/>
      <c r="I382" s="60"/>
      <c r="J382" s="60"/>
      <c r="K382" s="11"/>
      <c r="L382" s="11"/>
      <c r="M382" s="60"/>
      <c r="N382" s="60"/>
      <c r="O382" s="87"/>
      <c r="P382" s="87"/>
      <c r="Q382" s="87"/>
      <c r="R382" s="13"/>
      <c r="S382" s="85"/>
      <c r="T382" s="58"/>
      <c r="U382" s="88"/>
      <c r="V382" s="88"/>
      <c r="W382" s="87"/>
      <c r="X382" s="87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1:67" x14ac:dyDescent="0.3">
      <c r="A383" s="20"/>
      <c r="B383" s="19"/>
      <c r="C383" s="19"/>
      <c r="D383" s="19"/>
      <c r="E383" s="19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3"/>
      <c r="S383" s="21"/>
      <c r="T383" s="21"/>
      <c r="U383" s="3"/>
      <c r="V383" s="3"/>
      <c r="W383" s="14"/>
      <c r="X383" s="14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1:67" x14ac:dyDescent="0.3">
      <c r="A384" s="20"/>
      <c r="B384" s="19"/>
      <c r="C384" s="19"/>
      <c r="D384" s="19"/>
      <c r="E384" s="19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3"/>
      <c r="S384" s="21"/>
      <c r="T384" s="21"/>
      <c r="U384" s="3"/>
      <c r="V384" s="3"/>
      <c r="W384" s="14"/>
      <c r="X384" s="14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1:67" x14ac:dyDescent="0.3">
      <c r="A385" s="20"/>
      <c r="B385" s="19"/>
      <c r="C385" s="19"/>
      <c r="D385" s="19"/>
      <c r="E385" s="19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3"/>
      <c r="S385" s="21"/>
      <c r="T385" s="21"/>
      <c r="U385" s="3"/>
      <c r="V385" s="3"/>
      <c r="W385" s="14"/>
      <c r="X385" s="14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1:67" x14ac:dyDescent="0.3">
      <c r="A386" s="20"/>
      <c r="B386" s="19"/>
      <c r="C386" s="19"/>
      <c r="D386" s="19"/>
      <c r="E386" s="19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3"/>
      <c r="S386" s="21"/>
      <c r="T386" s="21"/>
      <c r="U386" s="3"/>
      <c r="V386" s="3"/>
      <c r="W386" s="14"/>
      <c r="X386" s="14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</sheetData>
  <autoFilter ref="A2:BW377" xr:uid="{8B612DC6-DFE8-43CF-8E01-1AAAE98540AA}"/>
  <conditionalFormatting sqref="A383:A386">
    <cfRule type="duplicateValues" dxfId="131" priority="1458"/>
  </conditionalFormatting>
  <conditionalFormatting sqref="A242:A353 A77:A106 A3:A75 A167:A240 A108:A165">
    <cfRule type="duplicateValues" dxfId="130" priority="17"/>
  </conditionalFormatting>
  <conditionalFormatting sqref="A3:A366">
    <cfRule type="duplicateValues" dxfId="129" priority="18"/>
  </conditionalFormatting>
  <conditionalFormatting sqref="A358">
    <cfRule type="duplicateValues" dxfId="128" priority="8"/>
  </conditionalFormatting>
  <conditionalFormatting sqref="A365">
    <cfRule type="duplicateValues" dxfId="127" priority="7"/>
  </conditionalFormatting>
  <conditionalFormatting sqref="A366">
    <cfRule type="duplicateValues" dxfId="126" priority="6"/>
  </conditionalFormatting>
  <conditionalFormatting sqref="A368:A374">
    <cfRule type="duplicateValues" dxfId="125" priority="3"/>
  </conditionalFormatting>
  <conditionalFormatting sqref="A76">
    <cfRule type="duplicateValues" dxfId="124" priority="15"/>
  </conditionalFormatting>
  <conditionalFormatting sqref="A107">
    <cfRule type="duplicateValues" dxfId="123" priority="14"/>
  </conditionalFormatting>
  <conditionalFormatting sqref="A166">
    <cfRule type="duplicateValues" dxfId="122" priority="13"/>
  </conditionalFormatting>
  <conditionalFormatting sqref="A241">
    <cfRule type="duplicateValues" dxfId="121" priority="12"/>
  </conditionalFormatting>
  <conditionalFormatting sqref="A354">
    <cfRule type="duplicateValues" dxfId="120" priority="11"/>
  </conditionalFormatting>
  <conditionalFormatting sqref="A355">
    <cfRule type="duplicateValues" dxfId="119" priority="10"/>
  </conditionalFormatting>
  <conditionalFormatting sqref="A356">
    <cfRule type="duplicateValues" dxfId="118" priority="9"/>
  </conditionalFormatting>
  <conditionalFormatting sqref="A357 A359:A364">
    <cfRule type="duplicateValues" dxfId="117" priority="16"/>
  </conditionalFormatting>
  <conditionalFormatting sqref="A367">
    <cfRule type="duplicateValues" dxfId="116" priority="4"/>
    <cfRule type="duplicateValues" dxfId="115" priority="5"/>
  </conditionalFormatting>
  <conditionalFormatting sqref="A375:A376">
    <cfRule type="duplicateValues" dxfId="114" priority="2"/>
  </conditionalFormatting>
  <conditionalFormatting sqref="S76 U76">
    <cfRule type="duplicateValues" dxfId="113" priority="1"/>
  </conditionalFormatting>
  <hyperlinks>
    <hyperlink ref="A1" location="INDICE!A1" display="Menú Principal" xr:uid="{00000000-0004-0000-0A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8F91E-15F1-4055-9B4A-CF218A9055F3}">
  <sheetPr>
    <tabColor rgb="FF87176A"/>
  </sheetPr>
  <dimension ref="A1:AU29"/>
  <sheetViews>
    <sheetView showGridLines="0" topLeftCell="A10" workbookViewId="0">
      <selection activeCell="D18" sqref="D18"/>
    </sheetView>
  </sheetViews>
  <sheetFormatPr baseColWidth="10" defaultColWidth="11.44140625" defaultRowHeight="14.4" x14ac:dyDescent="0.3"/>
  <cols>
    <col min="1" max="1" width="14.109375" customWidth="1"/>
    <col min="2" max="3" width="12.5546875" customWidth="1"/>
    <col min="4" max="4" width="48.44140625" customWidth="1"/>
    <col min="5" max="5" width="15.5546875" customWidth="1"/>
    <col min="6" max="12" width="13" bestFit="1" customWidth="1"/>
    <col min="13" max="23" width="15.44140625" bestFit="1" customWidth="1"/>
    <col min="24" max="28" width="13.6640625" bestFit="1" customWidth="1"/>
    <col min="29" max="33" width="12.6640625" bestFit="1" customWidth="1"/>
    <col min="34" max="38" width="11.6640625" bestFit="1" customWidth="1"/>
    <col min="39" max="39" width="11.5546875" customWidth="1"/>
    <col min="40" max="40" width="13.5546875" bestFit="1" customWidth="1"/>
    <col min="41" max="41" width="12.5546875" customWidth="1"/>
    <col min="42" max="42" width="11" bestFit="1" customWidth="1"/>
    <col min="43" max="43" width="13" bestFit="1" customWidth="1"/>
    <col min="44" max="44" width="13.88671875" bestFit="1" customWidth="1"/>
    <col min="45" max="45" width="15" bestFit="1" customWidth="1"/>
    <col min="46" max="46" width="16.109375" bestFit="1" customWidth="1"/>
    <col min="47" max="47" width="13.6640625" bestFit="1" customWidth="1"/>
  </cols>
  <sheetData>
    <row r="1" spans="1:47" ht="23.4" x14ac:dyDescent="0.45">
      <c r="A1" s="137" t="s">
        <v>1894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7"/>
    </row>
    <row r="2" spans="1:47" ht="14.4" customHeight="1" x14ac:dyDescent="0.4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47" ht="14.4" customHeight="1" x14ac:dyDescent="0.4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</row>
    <row r="4" spans="1:47" ht="14.4" customHeight="1" x14ac:dyDescent="0.4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47" ht="14.4" customHeight="1" x14ac:dyDescent="0.4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47" ht="14.4" customHeight="1" x14ac:dyDescent="0.4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</row>
    <row r="7" spans="1:47" ht="14.4" customHeight="1" x14ac:dyDescent="0.4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47" ht="14.4" customHeight="1" x14ac:dyDescent="0.4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</row>
    <row r="9" spans="1:47" ht="14.4" customHeight="1" x14ac:dyDescent="0.4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1:47" ht="14.4" customHeight="1" x14ac:dyDescent="0.4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pans="1:47" ht="14.4" customHeight="1" x14ac:dyDescent="0.4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</row>
    <row r="12" spans="1:47" ht="14.4" customHeight="1" x14ac:dyDescent="0.4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</row>
    <row r="14" spans="1:47" x14ac:dyDescent="0.3">
      <c r="A14" s="42" t="s">
        <v>1916</v>
      </c>
    </row>
    <row r="16" spans="1:47" ht="28.8" x14ac:dyDescent="0.3">
      <c r="D16" s="63" t="s">
        <v>508</v>
      </c>
      <c r="E16" s="15" t="s">
        <v>490</v>
      </c>
      <c r="F16" s="15" t="s">
        <v>491</v>
      </c>
      <c r="G16" s="15" t="s">
        <v>492</v>
      </c>
      <c r="H16" s="15" t="s">
        <v>493</v>
      </c>
      <c r="I16" s="15" t="s">
        <v>494</v>
      </c>
      <c r="J16" s="15" t="s">
        <v>495</v>
      </c>
      <c r="K16" s="15" t="s">
        <v>496</v>
      </c>
      <c r="L16" s="15" t="s">
        <v>497</v>
      </c>
      <c r="M16" s="15" t="s">
        <v>498</v>
      </c>
      <c r="N16" s="15" t="s">
        <v>499</v>
      </c>
      <c r="O16" s="15" t="s">
        <v>509</v>
      </c>
      <c r="P16" s="15" t="s">
        <v>510</v>
      </c>
      <c r="Q16" s="15" t="s">
        <v>511</v>
      </c>
      <c r="R16" s="15" t="s">
        <v>512</v>
      </c>
      <c r="S16" s="15" t="s">
        <v>513</v>
      </c>
      <c r="T16" s="15" t="s">
        <v>514</v>
      </c>
      <c r="U16" s="15" t="s">
        <v>515</v>
      </c>
      <c r="V16" s="15" t="s">
        <v>516</v>
      </c>
      <c r="W16" s="15" t="s">
        <v>500</v>
      </c>
      <c r="X16" s="15" t="s">
        <v>517</v>
      </c>
      <c r="Y16" s="15" t="s">
        <v>518</v>
      </c>
      <c r="Z16" s="15" t="s">
        <v>519</v>
      </c>
      <c r="AA16" s="15" t="s">
        <v>520</v>
      </c>
      <c r="AB16" s="15" t="s">
        <v>521</v>
      </c>
      <c r="AC16" s="15" t="s">
        <v>522</v>
      </c>
      <c r="AD16" s="15" t="s">
        <v>523</v>
      </c>
      <c r="AE16" s="15" t="s">
        <v>524</v>
      </c>
      <c r="AF16" s="15" t="s">
        <v>525</v>
      </c>
      <c r="AG16" s="15" t="s">
        <v>526</v>
      </c>
      <c r="AH16" s="15" t="s">
        <v>527</v>
      </c>
      <c r="AI16" s="15" t="s">
        <v>528</v>
      </c>
      <c r="AJ16" s="15" t="s">
        <v>529</v>
      </c>
      <c r="AK16" s="15" t="s">
        <v>530</v>
      </c>
      <c r="AL16" s="15" t="s">
        <v>531</v>
      </c>
      <c r="AM16" s="15" t="s">
        <v>532</v>
      </c>
      <c r="AN16" s="15" t="s">
        <v>533</v>
      </c>
      <c r="AO16" s="15" t="s">
        <v>534</v>
      </c>
      <c r="AP16" s="15" t="s">
        <v>535</v>
      </c>
      <c r="AQ16" s="15" t="s">
        <v>2463</v>
      </c>
      <c r="AR16" s="15" t="s">
        <v>2464</v>
      </c>
      <c r="AS16" s="71" t="s">
        <v>2426</v>
      </c>
      <c r="AT16" s="71" t="s">
        <v>2467</v>
      </c>
      <c r="AU16" s="71" t="s">
        <v>2468</v>
      </c>
    </row>
    <row r="17" spans="4:47" x14ac:dyDescent="0.3">
      <c r="D17" s="1" t="s">
        <v>388</v>
      </c>
      <c r="E17" s="3">
        <v>984705718.39999998</v>
      </c>
      <c r="F17" s="3">
        <v>491772563.06000006</v>
      </c>
      <c r="G17" s="3">
        <v>997199277.11000013</v>
      </c>
      <c r="H17" s="3">
        <v>1003703154.25</v>
      </c>
      <c r="I17" s="3">
        <v>1007798703.4599999</v>
      </c>
      <c r="J17" s="3">
        <v>980385513.9799999</v>
      </c>
      <c r="K17" s="3">
        <v>865731366.79000008</v>
      </c>
      <c r="L17" s="3">
        <v>714975460.33000004</v>
      </c>
      <c r="M17" s="3">
        <v>564494785.37000012</v>
      </c>
      <c r="N17" s="3">
        <v>447036934.47000003</v>
      </c>
      <c r="O17" s="3">
        <v>374687401.95999998</v>
      </c>
      <c r="P17" s="3">
        <v>303076019.07999998</v>
      </c>
      <c r="Q17" s="3">
        <v>203560469.55999997</v>
      </c>
      <c r="R17" s="3">
        <v>104044920.02000001</v>
      </c>
      <c r="S17" s="3">
        <v>32433537.150000006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1476478281.46</v>
      </c>
      <c r="AT17" s="3">
        <v>7599127543.5300007</v>
      </c>
      <c r="AU17" s="3">
        <v>9075605824.9900017</v>
      </c>
    </row>
    <row r="18" spans="4:47" x14ac:dyDescent="0.3">
      <c r="D18" s="1" t="s">
        <v>311</v>
      </c>
      <c r="E18" s="3">
        <v>38874506.027999997</v>
      </c>
      <c r="F18" s="3">
        <v>33083146.826000001</v>
      </c>
      <c r="G18" s="3">
        <v>29542668.723999999</v>
      </c>
      <c r="H18" s="3">
        <v>25036346.928999998</v>
      </c>
      <c r="I18" s="3">
        <v>22538608.524</v>
      </c>
      <c r="J18" s="3">
        <v>21238659.690000001</v>
      </c>
      <c r="K18" s="3">
        <v>19952131.060000002</v>
      </c>
      <c r="L18" s="3">
        <v>18576904.780000001</v>
      </c>
      <c r="M18" s="3">
        <v>17229752.289999999</v>
      </c>
      <c r="N18" s="3">
        <v>15882574.07</v>
      </c>
      <c r="O18" s="3">
        <v>14647117.190000001</v>
      </c>
      <c r="P18" s="3">
        <v>13687285.83</v>
      </c>
      <c r="Q18" s="3">
        <v>10744913.57</v>
      </c>
      <c r="R18" s="3">
        <v>3747336.2600000002</v>
      </c>
      <c r="S18" s="3">
        <v>3310589.8000000003</v>
      </c>
      <c r="T18" s="3">
        <v>2884589.6999999997</v>
      </c>
      <c r="U18" s="3">
        <v>2462032.2600000002</v>
      </c>
      <c r="V18" s="3">
        <v>2082788.29</v>
      </c>
      <c r="W18" s="3">
        <v>1724195.79</v>
      </c>
      <c r="X18" s="3">
        <v>1367965.77</v>
      </c>
      <c r="Y18" s="3">
        <v>1018823.29</v>
      </c>
      <c r="Z18" s="3">
        <v>676374.52</v>
      </c>
      <c r="AA18" s="3">
        <v>354007.02</v>
      </c>
      <c r="AB18" s="3">
        <v>97151.44</v>
      </c>
      <c r="AC18" s="3">
        <v>36831.620000000003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71957652.854000002</v>
      </c>
      <c r="AT18" s="3">
        <v>228839648.417</v>
      </c>
      <c r="AU18" s="3">
        <v>300797301.27099997</v>
      </c>
    </row>
    <row r="19" spans="4:47" x14ac:dyDescent="0.3">
      <c r="D19" s="1" t="s">
        <v>325</v>
      </c>
      <c r="E19" s="3">
        <v>112716640.88100003</v>
      </c>
      <c r="F19" s="3">
        <v>104537542.164</v>
      </c>
      <c r="G19" s="3">
        <v>89722059.174999997</v>
      </c>
      <c r="H19" s="3">
        <v>68507086.885000005</v>
      </c>
      <c r="I19" s="3">
        <v>56272831.178000003</v>
      </c>
      <c r="J19" s="3">
        <v>46062818.556000002</v>
      </c>
      <c r="K19" s="3">
        <v>37293089.156000003</v>
      </c>
      <c r="L19" s="3">
        <v>29753821.25</v>
      </c>
      <c r="M19" s="3">
        <v>24798647.225000001</v>
      </c>
      <c r="N19" s="3">
        <v>20124339.993000001</v>
      </c>
      <c r="O19" s="3">
        <v>16173249.937999997</v>
      </c>
      <c r="P19" s="3">
        <v>12771067.220000001</v>
      </c>
      <c r="Q19" s="3">
        <v>10274148.022999998</v>
      </c>
      <c r="R19" s="3">
        <v>8002296.9750000006</v>
      </c>
      <c r="S19" s="3">
        <v>5911718.8580000009</v>
      </c>
      <c r="T19" s="3">
        <v>4383689.5549999997</v>
      </c>
      <c r="U19" s="3">
        <v>2939571.7809999995</v>
      </c>
      <c r="V19" s="3">
        <v>1687493.9219999998</v>
      </c>
      <c r="W19" s="3">
        <v>998419.68700000003</v>
      </c>
      <c r="X19" s="3">
        <v>421413.46399999998</v>
      </c>
      <c r="Y19" s="3">
        <v>304260.28899999999</v>
      </c>
      <c r="Z19" s="3">
        <v>231066.802</v>
      </c>
      <c r="AA19" s="3">
        <v>157937.742</v>
      </c>
      <c r="AB19" s="3">
        <v>84679.82</v>
      </c>
      <c r="AC19" s="3">
        <v>31882.502</v>
      </c>
      <c r="AD19" s="3">
        <v>16381.300999999999</v>
      </c>
      <c r="AE19" s="3">
        <v>11478.273000000001</v>
      </c>
      <c r="AF19" s="3">
        <v>7552.625</v>
      </c>
      <c r="AG19" s="3">
        <v>3651.759</v>
      </c>
      <c r="AH19" s="3">
        <v>2472.085</v>
      </c>
      <c r="AI19" s="3">
        <v>2189.5610000000001</v>
      </c>
      <c r="AJ19" s="3">
        <v>1907.037</v>
      </c>
      <c r="AK19" s="3">
        <v>1624.5129999999999</v>
      </c>
      <c r="AL19" s="3">
        <v>1341.989</v>
      </c>
      <c r="AM19" s="3">
        <v>1059.4649999999999</v>
      </c>
      <c r="AN19" s="3">
        <v>776.94100000000003</v>
      </c>
      <c r="AO19" s="3">
        <v>494.41699999999997</v>
      </c>
      <c r="AP19" s="3">
        <v>211.893</v>
      </c>
      <c r="AQ19" s="3">
        <v>0</v>
      </c>
      <c r="AR19" s="3">
        <v>0</v>
      </c>
      <c r="AS19" s="3">
        <v>217254183.04500002</v>
      </c>
      <c r="AT19" s="3">
        <v>436958731.85500002</v>
      </c>
      <c r="AU19" s="3">
        <v>654212914.9000001</v>
      </c>
    </row>
    <row r="20" spans="4:47" x14ac:dyDescent="0.3">
      <c r="D20" s="1" t="s">
        <v>442</v>
      </c>
      <c r="E20" s="3">
        <v>133454593.34</v>
      </c>
      <c r="F20" s="3">
        <v>140747562.65000001</v>
      </c>
      <c r="G20" s="3">
        <v>156686946.28</v>
      </c>
      <c r="H20" s="3">
        <v>156686946.28</v>
      </c>
      <c r="I20" s="3">
        <v>156686946.28</v>
      </c>
      <c r="J20" s="3">
        <v>154144861</v>
      </c>
      <c r="K20" s="3">
        <v>150077524.60000002</v>
      </c>
      <c r="L20" s="3">
        <v>143118521.53999999</v>
      </c>
      <c r="M20" s="3">
        <v>131340074.02000001</v>
      </c>
      <c r="N20" s="3">
        <v>119561626.51000001</v>
      </c>
      <c r="O20" s="3">
        <v>107783179</v>
      </c>
      <c r="P20" s="3">
        <v>96004731.480000004</v>
      </c>
      <c r="Q20" s="3">
        <v>84226283.980000004</v>
      </c>
      <c r="R20" s="3">
        <v>72447836.460000008</v>
      </c>
      <c r="S20" s="3">
        <v>60669388.950000003</v>
      </c>
      <c r="T20" s="3">
        <v>48890941.439999998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274202155.99000001</v>
      </c>
      <c r="AT20" s="3">
        <v>1638325807.8199999</v>
      </c>
      <c r="AU20" s="3">
        <v>1912527963.8099999</v>
      </c>
    </row>
    <row r="21" spans="4:47" x14ac:dyDescent="0.3">
      <c r="D21" s="1" t="s">
        <v>339</v>
      </c>
      <c r="E21" s="3">
        <v>1238713600.5519996</v>
      </c>
      <c r="F21" s="3">
        <v>1217774419.1640005</v>
      </c>
      <c r="G21" s="3">
        <v>1323049511.1929998</v>
      </c>
      <c r="H21" s="3">
        <v>1180161609.3369999</v>
      </c>
      <c r="I21" s="3">
        <v>1039784762.9410003</v>
      </c>
      <c r="J21" s="3">
        <v>794220454.05399978</v>
      </c>
      <c r="K21" s="3">
        <v>674242153.68900001</v>
      </c>
      <c r="L21" s="3">
        <v>547570935.2919997</v>
      </c>
      <c r="M21" s="3">
        <v>458285271.38500011</v>
      </c>
      <c r="N21" s="3">
        <v>386610377.45700032</v>
      </c>
      <c r="O21" s="3">
        <v>334025144.16599995</v>
      </c>
      <c r="P21" s="3">
        <v>281171359.06500012</v>
      </c>
      <c r="Q21" s="3">
        <v>232023648.98499998</v>
      </c>
      <c r="R21" s="3">
        <v>187393324.09499991</v>
      </c>
      <c r="S21" s="3">
        <v>150020784.79499996</v>
      </c>
      <c r="T21" s="3">
        <v>118294582.925</v>
      </c>
      <c r="U21" s="3">
        <v>91267321.594999984</v>
      </c>
      <c r="V21" s="3">
        <v>67246003.025000006</v>
      </c>
      <c r="W21" s="3">
        <v>49343720.664999999</v>
      </c>
      <c r="X21" s="3">
        <v>35703575.720000006</v>
      </c>
      <c r="Y21" s="3">
        <v>26494683.630000003</v>
      </c>
      <c r="Z21" s="3">
        <v>19654906.02</v>
      </c>
      <c r="AA21" s="3">
        <v>13534954.879999999</v>
      </c>
      <c r="AB21" s="3">
        <v>8670203.870000001</v>
      </c>
      <c r="AC21" s="3">
        <v>6013232.0499999998</v>
      </c>
      <c r="AD21" s="3">
        <v>4286795.42</v>
      </c>
      <c r="AE21" s="3">
        <v>2840122.09</v>
      </c>
      <c r="AF21" s="3">
        <v>1543673.78</v>
      </c>
      <c r="AG21" s="3">
        <v>616710.5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2456488019.7159986</v>
      </c>
      <c r="AT21" s="3">
        <v>8034069822.6239967</v>
      </c>
      <c r="AU21" s="3">
        <v>10490557842.340002</v>
      </c>
    </row>
    <row r="22" spans="4:47" x14ac:dyDescent="0.3">
      <c r="D22" s="1" t="s">
        <v>536</v>
      </c>
      <c r="E22" s="3">
        <v>2508465059.2009993</v>
      </c>
      <c r="F22" s="3">
        <v>1987915233.8640006</v>
      </c>
      <c r="G22" s="3">
        <v>2596200462.4819999</v>
      </c>
      <c r="H22" s="3">
        <v>2434095143.6809998</v>
      </c>
      <c r="I22" s="3">
        <v>2283081852.3830004</v>
      </c>
      <c r="J22" s="3">
        <v>1996052307.2799997</v>
      </c>
      <c r="K22" s="3">
        <v>1747296265.2950001</v>
      </c>
      <c r="L22" s="3">
        <v>1453995643.1919997</v>
      </c>
      <c r="M22" s="3">
        <v>1196148530.2900002</v>
      </c>
      <c r="N22" s="3">
        <v>989215852.50000024</v>
      </c>
      <c r="O22" s="3">
        <v>847316092.25399995</v>
      </c>
      <c r="P22" s="3">
        <v>706710462.67500019</v>
      </c>
      <c r="Q22" s="3">
        <v>540829464.11799991</v>
      </c>
      <c r="R22" s="3">
        <v>375635713.80999994</v>
      </c>
      <c r="S22" s="3">
        <v>252346019.55299997</v>
      </c>
      <c r="T22" s="3">
        <v>174453803.62</v>
      </c>
      <c r="U22" s="3">
        <v>96668925.635999978</v>
      </c>
      <c r="V22" s="3">
        <v>71016285.237000003</v>
      </c>
      <c r="W22" s="3">
        <v>52066336.141999997</v>
      </c>
      <c r="X22" s="3">
        <v>37492954.954000004</v>
      </c>
      <c r="Y22" s="3">
        <v>27817767.209000003</v>
      </c>
      <c r="Z22" s="3">
        <v>20562347.342</v>
      </c>
      <c r="AA22" s="3">
        <v>14046899.641999999</v>
      </c>
      <c r="AB22" s="3">
        <v>8852035.1300000008</v>
      </c>
      <c r="AC22" s="3">
        <v>6081946.1720000003</v>
      </c>
      <c r="AD22" s="3">
        <v>4303176.7209999999</v>
      </c>
      <c r="AE22" s="3">
        <v>2851600.3629999999</v>
      </c>
      <c r="AF22" s="3">
        <v>1551226.405</v>
      </c>
      <c r="AG22" s="3">
        <v>620362.25899999996</v>
      </c>
      <c r="AH22" s="3">
        <v>2472.085</v>
      </c>
      <c r="AI22" s="3">
        <v>2189.5610000000001</v>
      </c>
      <c r="AJ22" s="3">
        <v>1907.037</v>
      </c>
      <c r="AK22" s="3">
        <v>1624.5129999999999</v>
      </c>
      <c r="AL22" s="3">
        <v>1341.989</v>
      </c>
      <c r="AM22" s="3">
        <v>1059.4649999999999</v>
      </c>
      <c r="AN22" s="3">
        <v>776.94100000000003</v>
      </c>
      <c r="AO22" s="3">
        <v>494.41699999999997</v>
      </c>
      <c r="AP22" s="3">
        <v>211.893</v>
      </c>
      <c r="AQ22" s="3">
        <v>0</v>
      </c>
      <c r="AR22" s="3">
        <v>0</v>
      </c>
      <c r="AS22" s="3">
        <v>4496380293.0649986</v>
      </c>
      <c r="AT22" s="3">
        <v>17937321554.245995</v>
      </c>
      <c r="AU22" s="3">
        <v>22433701847.311005</v>
      </c>
    </row>
    <row r="25" spans="4:47" x14ac:dyDescent="0.3">
      <c r="E25" s="103">
        <f>E17</f>
        <v>984705718.39999998</v>
      </c>
      <c r="F25" s="103">
        <f t="shared" ref="F25:AR25" si="0">F17</f>
        <v>491772563.06000006</v>
      </c>
      <c r="G25" s="103">
        <f t="shared" si="0"/>
        <v>997199277.11000013</v>
      </c>
      <c r="H25" s="103">
        <f t="shared" si="0"/>
        <v>1003703154.25</v>
      </c>
      <c r="I25" s="103">
        <f t="shared" si="0"/>
        <v>1007798703.4599999</v>
      </c>
      <c r="J25" s="103">
        <f t="shared" si="0"/>
        <v>980385513.9799999</v>
      </c>
      <c r="K25" s="103">
        <f t="shared" si="0"/>
        <v>865731366.79000008</v>
      </c>
      <c r="L25" s="103">
        <f t="shared" si="0"/>
        <v>714975460.33000004</v>
      </c>
      <c r="M25" s="103">
        <f t="shared" si="0"/>
        <v>564494785.37000012</v>
      </c>
      <c r="N25" s="103">
        <f t="shared" si="0"/>
        <v>447036934.47000003</v>
      </c>
      <c r="O25" s="103">
        <f t="shared" si="0"/>
        <v>374687401.95999998</v>
      </c>
      <c r="P25" s="103">
        <f t="shared" si="0"/>
        <v>303076019.07999998</v>
      </c>
      <c r="Q25" s="103">
        <f t="shared" si="0"/>
        <v>203560469.55999997</v>
      </c>
      <c r="R25" s="103">
        <f t="shared" si="0"/>
        <v>104044920.02000001</v>
      </c>
      <c r="S25" s="103">
        <f t="shared" si="0"/>
        <v>32433537.150000006</v>
      </c>
      <c r="T25" s="103">
        <f t="shared" si="0"/>
        <v>0</v>
      </c>
      <c r="U25" s="103">
        <f t="shared" si="0"/>
        <v>0</v>
      </c>
      <c r="V25" s="103">
        <f t="shared" si="0"/>
        <v>0</v>
      </c>
      <c r="W25" s="103">
        <f t="shared" si="0"/>
        <v>0</v>
      </c>
      <c r="X25" s="103">
        <f t="shared" si="0"/>
        <v>0</v>
      </c>
      <c r="Y25" s="103">
        <f t="shared" si="0"/>
        <v>0</v>
      </c>
      <c r="Z25" s="103">
        <f t="shared" si="0"/>
        <v>0</v>
      </c>
      <c r="AA25" s="103">
        <f t="shared" si="0"/>
        <v>0</v>
      </c>
      <c r="AB25" s="103">
        <f t="shared" si="0"/>
        <v>0</v>
      </c>
      <c r="AC25" s="103">
        <f t="shared" si="0"/>
        <v>0</v>
      </c>
      <c r="AD25" s="103">
        <f t="shared" si="0"/>
        <v>0</v>
      </c>
      <c r="AE25" s="103">
        <f t="shared" si="0"/>
        <v>0</v>
      </c>
      <c r="AF25" s="103">
        <f t="shared" si="0"/>
        <v>0</v>
      </c>
      <c r="AG25" s="103">
        <f t="shared" si="0"/>
        <v>0</v>
      </c>
      <c r="AH25" s="103">
        <f t="shared" si="0"/>
        <v>0</v>
      </c>
      <c r="AI25" s="103">
        <f t="shared" si="0"/>
        <v>0</v>
      </c>
      <c r="AJ25" s="103">
        <f t="shared" si="0"/>
        <v>0</v>
      </c>
      <c r="AK25" s="103">
        <f t="shared" si="0"/>
        <v>0</v>
      </c>
      <c r="AL25" s="103">
        <f t="shared" si="0"/>
        <v>0</v>
      </c>
      <c r="AM25" s="103">
        <f t="shared" si="0"/>
        <v>0</v>
      </c>
      <c r="AN25" s="103">
        <f t="shared" si="0"/>
        <v>0</v>
      </c>
      <c r="AO25" s="103">
        <f t="shared" si="0"/>
        <v>0</v>
      </c>
      <c r="AP25" s="103">
        <f t="shared" si="0"/>
        <v>0</v>
      </c>
      <c r="AQ25" s="103">
        <f t="shared" si="0"/>
        <v>0</v>
      </c>
      <c r="AR25" s="103">
        <f t="shared" si="0"/>
        <v>0</v>
      </c>
      <c r="AS25" s="3"/>
      <c r="AT25" s="3"/>
      <c r="AU25" s="3"/>
    </row>
    <row r="26" spans="4:47" x14ac:dyDescent="0.3">
      <c r="E26" s="103">
        <f t="shared" ref="E26:AR29" si="1">E18</f>
        <v>38874506.027999997</v>
      </c>
      <c r="F26" s="103">
        <f t="shared" si="1"/>
        <v>33083146.826000001</v>
      </c>
      <c r="G26" s="103">
        <f t="shared" si="1"/>
        <v>29542668.723999999</v>
      </c>
      <c r="H26" s="103">
        <f t="shared" si="1"/>
        <v>25036346.928999998</v>
      </c>
      <c r="I26" s="103">
        <f t="shared" si="1"/>
        <v>22538608.524</v>
      </c>
      <c r="J26" s="103">
        <f t="shared" si="1"/>
        <v>21238659.690000001</v>
      </c>
      <c r="K26" s="103">
        <f t="shared" si="1"/>
        <v>19952131.060000002</v>
      </c>
      <c r="L26" s="103">
        <f t="shared" si="1"/>
        <v>18576904.780000001</v>
      </c>
      <c r="M26" s="103">
        <f t="shared" si="1"/>
        <v>17229752.289999999</v>
      </c>
      <c r="N26" s="103">
        <f t="shared" si="1"/>
        <v>15882574.07</v>
      </c>
      <c r="O26" s="103">
        <f t="shared" si="1"/>
        <v>14647117.190000001</v>
      </c>
      <c r="P26" s="103">
        <f t="shared" si="1"/>
        <v>13687285.83</v>
      </c>
      <c r="Q26" s="103">
        <f t="shared" si="1"/>
        <v>10744913.57</v>
      </c>
      <c r="R26" s="103">
        <f t="shared" si="1"/>
        <v>3747336.2600000002</v>
      </c>
      <c r="S26" s="103">
        <f t="shared" si="1"/>
        <v>3310589.8000000003</v>
      </c>
      <c r="T26" s="103">
        <f t="shared" si="1"/>
        <v>2884589.6999999997</v>
      </c>
      <c r="U26" s="103">
        <f t="shared" si="1"/>
        <v>2462032.2600000002</v>
      </c>
      <c r="V26" s="103">
        <f t="shared" si="1"/>
        <v>2082788.29</v>
      </c>
      <c r="W26" s="103">
        <f t="shared" si="1"/>
        <v>1724195.79</v>
      </c>
      <c r="X26" s="103">
        <f t="shared" si="1"/>
        <v>1367965.77</v>
      </c>
      <c r="Y26" s="103">
        <f t="shared" si="1"/>
        <v>1018823.29</v>
      </c>
      <c r="Z26" s="103">
        <f t="shared" si="1"/>
        <v>676374.52</v>
      </c>
      <c r="AA26" s="103">
        <f t="shared" si="1"/>
        <v>354007.02</v>
      </c>
      <c r="AB26" s="103">
        <f t="shared" si="1"/>
        <v>97151.44</v>
      </c>
      <c r="AC26" s="103">
        <f t="shared" si="1"/>
        <v>36831.620000000003</v>
      </c>
      <c r="AD26" s="103">
        <f t="shared" si="1"/>
        <v>0</v>
      </c>
      <c r="AE26" s="103">
        <f t="shared" si="1"/>
        <v>0</v>
      </c>
      <c r="AF26" s="103">
        <f t="shared" si="1"/>
        <v>0</v>
      </c>
      <c r="AG26" s="103">
        <f t="shared" si="1"/>
        <v>0</v>
      </c>
      <c r="AH26" s="103">
        <f t="shared" si="1"/>
        <v>0</v>
      </c>
      <c r="AI26" s="103">
        <f t="shared" si="1"/>
        <v>0</v>
      </c>
      <c r="AJ26" s="103">
        <f t="shared" si="1"/>
        <v>0</v>
      </c>
      <c r="AK26" s="103">
        <f t="shared" si="1"/>
        <v>0</v>
      </c>
      <c r="AL26" s="103">
        <f t="shared" si="1"/>
        <v>0</v>
      </c>
      <c r="AM26" s="103">
        <f t="shared" si="1"/>
        <v>0</v>
      </c>
      <c r="AN26" s="103">
        <f t="shared" si="1"/>
        <v>0</v>
      </c>
      <c r="AO26" s="103">
        <f t="shared" si="1"/>
        <v>0</v>
      </c>
      <c r="AP26" s="103">
        <f t="shared" si="1"/>
        <v>0</v>
      </c>
      <c r="AQ26" s="103">
        <f t="shared" si="1"/>
        <v>0</v>
      </c>
      <c r="AR26" s="103">
        <f t="shared" si="1"/>
        <v>0</v>
      </c>
      <c r="AS26" s="2"/>
      <c r="AT26" s="2"/>
      <c r="AU26" s="3"/>
    </row>
    <row r="27" spans="4:47" x14ac:dyDescent="0.3">
      <c r="E27" s="103">
        <f t="shared" si="1"/>
        <v>112716640.88100003</v>
      </c>
      <c r="F27" s="103">
        <f t="shared" si="1"/>
        <v>104537542.164</v>
      </c>
      <c r="G27" s="103">
        <f t="shared" si="1"/>
        <v>89722059.174999997</v>
      </c>
      <c r="H27" s="103">
        <f t="shared" si="1"/>
        <v>68507086.885000005</v>
      </c>
      <c r="I27" s="103">
        <f t="shared" si="1"/>
        <v>56272831.178000003</v>
      </c>
      <c r="J27" s="103">
        <f t="shared" si="1"/>
        <v>46062818.556000002</v>
      </c>
      <c r="K27" s="103">
        <f t="shared" si="1"/>
        <v>37293089.156000003</v>
      </c>
      <c r="L27" s="103">
        <f t="shared" si="1"/>
        <v>29753821.25</v>
      </c>
      <c r="M27" s="103">
        <f t="shared" si="1"/>
        <v>24798647.225000001</v>
      </c>
      <c r="N27" s="103">
        <f t="shared" si="1"/>
        <v>20124339.993000001</v>
      </c>
      <c r="O27" s="103">
        <f t="shared" si="1"/>
        <v>16173249.937999997</v>
      </c>
      <c r="P27" s="103">
        <f t="shared" si="1"/>
        <v>12771067.220000001</v>
      </c>
      <c r="Q27" s="103">
        <f t="shared" si="1"/>
        <v>10274148.022999998</v>
      </c>
      <c r="R27" s="103">
        <f t="shared" si="1"/>
        <v>8002296.9750000006</v>
      </c>
      <c r="S27" s="103">
        <f t="shared" si="1"/>
        <v>5911718.8580000009</v>
      </c>
      <c r="T27" s="103">
        <f t="shared" si="1"/>
        <v>4383689.5549999997</v>
      </c>
      <c r="U27" s="103">
        <f t="shared" si="1"/>
        <v>2939571.7809999995</v>
      </c>
      <c r="V27" s="103">
        <f t="shared" si="1"/>
        <v>1687493.9219999998</v>
      </c>
      <c r="W27" s="103">
        <f t="shared" si="1"/>
        <v>998419.68700000003</v>
      </c>
      <c r="X27" s="103">
        <f t="shared" si="1"/>
        <v>421413.46399999998</v>
      </c>
      <c r="Y27" s="103">
        <f t="shared" si="1"/>
        <v>304260.28899999999</v>
      </c>
      <c r="Z27" s="103">
        <f t="shared" si="1"/>
        <v>231066.802</v>
      </c>
      <c r="AA27" s="103">
        <f t="shared" si="1"/>
        <v>157937.742</v>
      </c>
      <c r="AB27" s="103">
        <f t="shared" si="1"/>
        <v>84679.82</v>
      </c>
      <c r="AC27" s="103">
        <f t="shared" si="1"/>
        <v>31882.502</v>
      </c>
      <c r="AD27" s="103">
        <f t="shared" si="1"/>
        <v>16381.300999999999</v>
      </c>
      <c r="AE27" s="103">
        <f t="shared" si="1"/>
        <v>11478.273000000001</v>
      </c>
      <c r="AF27" s="103">
        <f t="shared" si="1"/>
        <v>7552.625</v>
      </c>
      <c r="AG27" s="103">
        <f t="shared" si="1"/>
        <v>3651.759</v>
      </c>
      <c r="AH27" s="103">
        <f t="shared" si="1"/>
        <v>2472.085</v>
      </c>
      <c r="AI27" s="103">
        <f t="shared" si="1"/>
        <v>2189.5610000000001</v>
      </c>
      <c r="AJ27" s="103">
        <f t="shared" si="1"/>
        <v>1907.037</v>
      </c>
      <c r="AK27" s="103">
        <f t="shared" si="1"/>
        <v>1624.5129999999999</v>
      </c>
      <c r="AL27" s="103">
        <f t="shared" si="1"/>
        <v>1341.989</v>
      </c>
      <c r="AM27" s="103">
        <f t="shared" si="1"/>
        <v>1059.4649999999999</v>
      </c>
      <c r="AN27" s="103">
        <f t="shared" si="1"/>
        <v>776.94100000000003</v>
      </c>
      <c r="AO27" s="103">
        <f t="shared" si="1"/>
        <v>494.41699999999997</v>
      </c>
      <c r="AP27" s="103">
        <f t="shared" si="1"/>
        <v>211.893</v>
      </c>
      <c r="AQ27" s="103">
        <f t="shared" si="1"/>
        <v>0</v>
      </c>
      <c r="AR27" s="103">
        <f t="shared" si="1"/>
        <v>0</v>
      </c>
      <c r="AS27" s="3"/>
      <c r="AT27" s="3"/>
    </row>
    <row r="28" spans="4:47" x14ac:dyDescent="0.3">
      <c r="E28" s="103">
        <f t="shared" si="1"/>
        <v>133454593.34</v>
      </c>
      <c r="F28" s="103">
        <f t="shared" si="1"/>
        <v>140747562.65000001</v>
      </c>
      <c r="G28" s="103">
        <f t="shared" si="1"/>
        <v>156686946.28</v>
      </c>
      <c r="H28" s="103">
        <f t="shared" si="1"/>
        <v>156686946.28</v>
      </c>
      <c r="I28" s="103">
        <f t="shared" si="1"/>
        <v>156686946.28</v>
      </c>
      <c r="J28" s="103">
        <f t="shared" si="1"/>
        <v>154144861</v>
      </c>
      <c r="K28" s="103">
        <f t="shared" si="1"/>
        <v>150077524.60000002</v>
      </c>
      <c r="L28" s="103">
        <f t="shared" si="1"/>
        <v>143118521.53999999</v>
      </c>
      <c r="M28" s="103">
        <f t="shared" si="1"/>
        <v>131340074.02000001</v>
      </c>
      <c r="N28" s="103">
        <f t="shared" si="1"/>
        <v>119561626.51000001</v>
      </c>
      <c r="O28" s="103">
        <f t="shared" si="1"/>
        <v>107783179</v>
      </c>
      <c r="P28" s="103">
        <f t="shared" si="1"/>
        <v>96004731.480000004</v>
      </c>
      <c r="Q28" s="103">
        <f t="shared" si="1"/>
        <v>84226283.980000004</v>
      </c>
      <c r="R28" s="103">
        <f t="shared" si="1"/>
        <v>72447836.460000008</v>
      </c>
      <c r="S28" s="103">
        <f t="shared" si="1"/>
        <v>60669388.950000003</v>
      </c>
      <c r="T28" s="103">
        <f t="shared" si="1"/>
        <v>48890941.439999998</v>
      </c>
      <c r="U28" s="103">
        <f t="shared" si="1"/>
        <v>0</v>
      </c>
      <c r="V28" s="103">
        <f t="shared" si="1"/>
        <v>0</v>
      </c>
      <c r="W28" s="103">
        <f t="shared" si="1"/>
        <v>0</v>
      </c>
      <c r="X28" s="103">
        <f t="shared" si="1"/>
        <v>0</v>
      </c>
      <c r="Y28" s="103">
        <f t="shared" si="1"/>
        <v>0</v>
      </c>
      <c r="Z28" s="103">
        <f t="shared" si="1"/>
        <v>0</v>
      </c>
      <c r="AA28" s="103">
        <f t="shared" si="1"/>
        <v>0</v>
      </c>
      <c r="AB28" s="103">
        <f t="shared" si="1"/>
        <v>0</v>
      </c>
      <c r="AC28" s="103">
        <f t="shared" si="1"/>
        <v>0</v>
      </c>
      <c r="AD28" s="103">
        <f t="shared" si="1"/>
        <v>0</v>
      </c>
      <c r="AE28" s="103">
        <f t="shared" si="1"/>
        <v>0</v>
      </c>
      <c r="AF28" s="103">
        <f t="shared" si="1"/>
        <v>0</v>
      </c>
      <c r="AG28" s="103">
        <f t="shared" si="1"/>
        <v>0</v>
      </c>
      <c r="AH28" s="103">
        <f t="shared" si="1"/>
        <v>0</v>
      </c>
      <c r="AI28" s="103">
        <f t="shared" si="1"/>
        <v>0</v>
      </c>
      <c r="AJ28" s="103">
        <f t="shared" si="1"/>
        <v>0</v>
      </c>
      <c r="AK28" s="103">
        <f t="shared" si="1"/>
        <v>0</v>
      </c>
      <c r="AL28" s="103">
        <f t="shared" si="1"/>
        <v>0</v>
      </c>
      <c r="AM28" s="103">
        <f t="shared" si="1"/>
        <v>0</v>
      </c>
      <c r="AN28" s="103">
        <f t="shared" si="1"/>
        <v>0</v>
      </c>
      <c r="AO28" s="103">
        <f t="shared" si="1"/>
        <v>0</v>
      </c>
      <c r="AP28" s="103">
        <f t="shared" si="1"/>
        <v>0</v>
      </c>
      <c r="AQ28" s="103">
        <f t="shared" si="1"/>
        <v>0</v>
      </c>
      <c r="AR28" s="103">
        <f t="shared" si="1"/>
        <v>0</v>
      </c>
    </row>
    <row r="29" spans="4:47" x14ac:dyDescent="0.3">
      <c r="E29" s="103">
        <f t="shared" si="1"/>
        <v>1238713600.5519996</v>
      </c>
      <c r="F29" s="103">
        <f t="shared" si="1"/>
        <v>1217774419.1640005</v>
      </c>
      <c r="G29" s="103">
        <f t="shared" si="1"/>
        <v>1323049511.1929998</v>
      </c>
      <c r="H29" s="103">
        <f t="shared" si="1"/>
        <v>1180161609.3369999</v>
      </c>
      <c r="I29" s="103">
        <f t="shared" si="1"/>
        <v>1039784762.9410003</v>
      </c>
      <c r="J29" s="103">
        <f t="shared" si="1"/>
        <v>794220454.05399978</v>
      </c>
      <c r="K29" s="103">
        <f t="shared" si="1"/>
        <v>674242153.68900001</v>
      </c>
      <c r="L29" s="103">
        <f t="shared" si="1"/>
        <v>547570935.2919997</v>
      </c>
      <c r="M29" s="103">
        <f t="shared" si="1"/>
        <v>458285271.38500011</v>
      </c>
      <c r="N29" s="103">
        <f t="shared" si="1"/>
        <v>386610377.45700032</v>
      </c>
      <c r="O29" s="103">
        <f t="shared" si="1"/>
        <v>334025144.16599995</v>
      </c>
      <c r="P29" s="103">
        <f t="shared" si="1"/>
        <v>281171359.06500012</v>
      </c>
      <c r="Q29" s="103">
        <f t="shared" si="1"/>
        <v>232023648.98499998</v>
      </c>
      <c r="R29" s="103">
        <f t="shared" si="1"/>
        <v>187393324.09499991</v>
      </c>
      <c r="S29" s="103">
        <f t="shared" si="1"/>
        <v>150020784.79499996</v>
      </c>
      <c r="T29" s="103">
        <f t="shared" si="1"/>
        <v>118294582.925</v>
      </c>
      <c r="U29" s="103">
        <f t="shared" si="1"/>
        <v>91267321.594999984</v>
      </c>
      <c r="V29" s="103">
        <f t="shared" si="1"/>
        <v>67246003.025000006</v>
      </c>
      <c r="W29" s="103">
        <f t="shared" si="1"/>
        <v>49343720.664999999</v>
      </c>
      <c r="X29" s="103">
        <f t="shared" si="1"/>
        <v>35703575.720000006</v>
      </c>
      <c r="Y29" s="103">
        <f t="shared" si="1"/>
        <v>26494683.630000003</v>
      </c>
      <c r="Z29" s="103">
        <f t="shared" si="1"/>
        <v>19654906.02</v>
      </c>
      <c r="AA29" s="103">
        <f t="shared" si="1"/>
        <v>13534954.879999999</v>
      </c>
      <c r="AB29" s="103">
        <f t="shared" si="1"/>
        <v>8670203.870000001</v>
      </c>
      <c r="AC29" s="103">
        <f t="shared" si="1"/>
        <v>6013232.0499999998</v>
      </c>
      <c r="AD29" s="103">
        <f t="shared" si="1"/>
        <v>4286795.42</v>
      </c>
      <c r="AE29" s="103">
        <f t="shared" si="1"/>
        <v>2840122.09</v>
      </c>
      <c r="AF29" s="103">
        <f t="shared" si="1"/>
        <v>1543673.78</v>
      </c>
      <c r="AG29" s="103">
        <f t="shared" si="1"/>
        <v>616710.5</v>
      </c>
      <c r="AH29" s="103">
        <f t="shared" si="1"/>
        <v>0</v>
      </c>
      <c r="AI29" s="103">
        <f t="shared" si="1"/>
        <v>0</v>
      </c>
      <c r="AJ29" s="103">
        <f t="shared" si="1"/>
        <v>0</v>
      </c>
      <c r="AK29" s="103">
        <f t="shared" si="1"/>
        <v>0</v>
      </c>
      <c r="AL29" s="103">
        <f t="shared" si="1"/>
        <v>0</v>
      </c>
      <c r="AM29" s="103">
        <f t="shared" si="1"/>
        <v>0</v>
      </c>
      <c r="AN29" s="103">
        <f t="shared" si="1"/>
        <v>0</v>
      </c>
      <c r="AO29" s="103">
        <f t="shared" si="1"/>
        <v>0</v>
      </c>
      <c r="AP29" s="103">
        <f t="shared" si="1"/>
        <v>0</v>
      </c>
      <c r="AQ29" s="103">
        <f t="shared" si="1"/>
        <v>0</v>
      </c>
      <c r="AR29" s="103">
        <f t="shared" si="1"/>
        <v>0</v>
      </c>
    </row>
  </sheetData>
  <mergeCells count="1">
    <mergeCell ref="A1:M1"/>
  </mergeCells>
  <hyperlinks>
    <hyperlink ref="A14" location="INDICE!A1" display="Menú Principal" xr:uid="{5EC91F72-AC1D-4215-951E-B5BCFCB89936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0B4DB-176B-4F4D-8B88-32764D662F34}">
  <sheetPr>
    <tabColor rgb="FF87176A"/>
  </sheetPr>
  <dimension ref="A1:AT124"/>
  <sheetViews>
    <sheetView showGridLines="0" topLeftCell="A97" workbookViewId="0">
      <selection activeCell="A19" sqref="A19"/>
    </sheetView>
  </sheetViews>
  <sheetFormatPr baseColWidth="10" defaultColWidth="11.44140625" defaultRowHeight="14.4" x14ac:dyDescent="0.3"/>
  <cols>
    <col min="1" max="1" width="48.44140625" customWidth="1"/>
    <col min="2" max="2" width="27.5546875" bestFit="1" customWidth="1"/>
    <col min="3" max="3" width="22.88671875" bestFit="1" customWidth="1"/>
    <col min="4" max="4" width="14.33203125" customWidth="1"/>
    <col min="5" max="9" width="13" bestFit="1" customWidth="1"/>
    <col min="10" max="20" width="15.44140625" bestFit="1" customWidth="1"/>
    <col min="21" max="25" width="13.5546875" bestFit="1" customWidth="1"/>
    <col min="26" max="30" width="12.5546875" bestFit="1" customWidth="1"/>
    <col min="31" max="35" width="11.5546875" bestFit="1" customWidth="1"/>
    <col min="36" max="36" width="16.44140625" bestFit="1" customWidth="1"/>
    <col min="37" max="38" width="13.44140625" bestFit="1" customWidth="1"/>
    <col min="42" max="42" width="13" bestFit="1" customWidth="1"/>
    <col min="43" max="43" width="13.88671875" bestFit="1" customWidth="1"/>
    <col min="44" max="44" width="15.109375" customWidth="1"/>
    <col min="45" max="45" width="13.88671875" bestFit="1" customWidth="1"/>
    <col min="46" max="46" width="13.33203125" bestFit="1" customWidth="1"/>
  </cols>
  <sheetData>
    <row r="1" spans="1:44" s="4" customFormat="1" ht="23.4" x14ac:dyDescent="0.45">
      <c r="A1" s="136" t="s">
        <v>1897</v>
      </c>
      <c r="B1" s="136"/>
      <c r="C1" s="136"/>
      <c r="D1" s="136"/>
      <c r="E1" s="136"/>
      <c r="F1" s="136"/>
      <c r="G1" s="136"/>
      <c r="H1" s="136"/>
      <c r="I1" s="136"/>
      <c r="J1" s="136"/>
      <c r="K1" s="44"/>
      <c r="L1" s="44"/>
    </row>
    <row r="2" spans="1:44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44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44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44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44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44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44" s="4" customFormat="1" x14ac:dyDescent="0.3">
      <c r="A8" s="41" t="s">
        <v>1916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10" spans="1:44" ht="28.8" x14ac:dyDescent="0.3">
      <c r="A10" s="63" t="s">
        <v>299</v>
      </c>
      <c r="B10" s="63" t="s">
        <v>305</v>
      </c>
      <c r="C10" s="63" t="s">
        <v>298</v>
      </c>
      <c r="D10" s="68" t="s">
        <v>490</v>
      </c>
      <c r="E10" s="68" t="s">
        <v>491</v>
      </c>
      <c r="F10" s="68" t="s">
        <v>492</v>
      </c>
      <c r="G10" s="68" t="s">
        <v>493</v>
      </c>
      <c r="H10" s="68" t="s">
        <v>494</v>
      </c>
      <c r="I10" s="68" t="s">
        <v>495</v>
      </c>
      <c r="J10" s="68" t="s">
        <v>496</v>
      </c>
      <c r="K10" s="68" t="s">
        <v>497</v>
      </c>
      <c r="L10" s="68" t="s">
        <v>498</v>
      </c>
      <c r="M10" s="68" t="s">
        <v>499</v>
      </c>
      <c r="N10" s="68" t="s">
        <v>509</v>
      </c>
      <c r="O10" s="68" t="s">
        <v>510</v>
      </c>
      <c r="P10" s="68" t="s">
        <v>511</v>
      </c>
      <c r="Q10" s="68" t="s">
        <v>512</v>
      </c>
      <c r="R10" s="68" t="s">
        <v>513</v>
      </c>
      <c r="S10" s="68" t="s">
        <v>514</v>
      </c>
      <c r="T10" s="68" t="s">
        <v>515</v>
      </c>
      <c r="U10" s="68" t="s">
        <v>516</v>
      </c>
      <c r="V10" s="68" t="s">
        <v>500</v>
      </c>
      <c r="W10" s="68" t="s">
        <v>517</v>
      </c>
      <c r="X10" s="68" t="s">
        <v>518</v>
      </c>
      <c r="Y10" s="68" t="s">
        <v>519</v>
      </c>
      <c r="Z10" s="68" t="s">
        <v>520</v>
      </c>
      <c r="AA10" s="68" t="s">
        <v>521</v>
      </c>
      <c r="AB10" s="68" t="s">
        <v>522</v>
      </c>
      <c r="AC10" s="68" t="s">
        <v>523</v>
      </c>
      <c r="AD10" s="68" t="s">
        <v>524</v>
      </c>
      <c r="AE10" s="68" t="s">
        <v>525</v>
      </c>
      <c r="AF10" s="68" t="s">
        <v>526</v>
      </c>
      <c r="AG10" s="68" t="s">
        <v>527</v>
      </c>
      <c r="AH10" s="68" t="s">
        <v>528</v>
      </c>
      <c r="AI10" s="68" t="s">
        <v>529</v>
      </c>
      <c r="AJ10" s="68" t="s">
        <v>530</v>
      </c>
      <c r="AK10" s="68" t="s">
        <v>531</v>
      </c>
      <c r="AL10" s="68" t="s">
        <v>532</v>
      </c>
      <c r="AM10" s="68" t="s">
        <v>533</v>
      </c>
      <c r="AN10" s="68" t="s">
        <v>534</v>
      </c>
      <c r="AO10" s="68" t="s">
        <v>535</v>
      </c>
      <c r="AP10" s="68" t="s">
        <v>2469</v>
      </c>
      <c r="AQ10" s="68" t="s">
        <v>2470</v>
      </c>
      <c r="AR10" s="64" t="s">
        <v>2426</v>
      </c>
    </row>
    <row r="11" spans="1:44" x14ac:dyDescent="0.3">
      <c r="A11" t="s">
        <v>388</v>
      </c>
      <c r="B11" t="s">
        <v>398</v>
      </c>
      <c r="C11" t="s">
        <v>310</v>
      </c>
      <c r="D11" s="3">
        <v>553355.03</v>
      </c>
      <c r="E11" s="3">
        <v>289852.63</v>
      </c>
      <c r="F11" s="3">
        <v>632405.74</v>
      </c>
      <c r="G11" s="3">
        <v>685106.22</v>
      </c>
      <c r="H11" s="3">
        <v>727266.62</v>
      </c>
      <c r="I11" s="3">
        <v>727266.62</v>
      </c>
      <c r="J11" s="3">
        <v>727266.62</v>
      </c>
      <c r="K11" s="3">
        <v>727266.62</v>
      </c>
      <c r="L11" s="3">
        <v>727266.62</v>
      </c>
      <c r="M11" s="3">
        <v>727266.62</v>
      </c>
      <c r="N11" s="3">
        <v>690903.28</v>
      </c>
      <c r="O11" s="3">
        <v>545449.94999999995</v>
      </c>
      <c r="P11" s="3">
        <v>399996.63</v>
      </c>
      <c r="Q11" s="3">
        <v>254543.31</v>
      </c>
      <c r="R11" s="3">
        <v>109089.99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843207.66</v>
      </c>
    </row>
    <row r="12" spans="1:44" x14ac:dyDescent="0.3">
      <c r="B12" t="s">
        <v>400</v>
      </c>
      <c r="C12" t="s">
        <v>310</v>
      </c>
      <c r="D12" s="3">
        <v>518333.77999999997</v>
      </c>
      <c r="E12" s="3">
        <v>271508.17</v>
      </c>
      <c r="F12" s="3">
        <v>592381.46</v>
      </c>
      <c r="G12" s="3">
        <v>641746.57999999996</v>
      </c>
      <c r="H12" s="3">
        <v>681238.66</v>
      </c>
      <c r="I12" s="3">
        <v>681238.66</v>
      </c>
      <c r="J12" s="3">
        <v>681238.66</v>
      </c>
      <c r="K12" s="3">
        <v>681238.66</v>
      </c>
      <c r="L12" s="3">
        <v>681238.66</v>
      </c>
      <c r="M12" s="3">
        <v>681238.66</v>
      </c>
      <c r="N12" s="3">
        <v>647176.73</v>
      </c>
      <c r="O12" s="3">
        <v>510929</v>
      </c>
      <c r="P12" s="3">
        <v>374681.27</v>
      </c>
      <c r="Q12" s="3">
        <v>238433.53</v>
      </c>
      <c r="R12" s="3">
        <v>102185.8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789841.95</v>
      </c>
    </row>
    <row r="13" spans="1:44" x14ac:dyDescent="0.3">
      <c r="B13" t="s">
        <v>402</v>
      </c>
      <c r="C13" t="s">
        <v>310</v>
      </c>
      <c r="D13" s="3">
        <v>2700512.24</v>
      </c>
      <c r="E13" s="3">
        <v>1414554.03</v>
      </c>
      <c r="F13" s="3">
        <v>3086299.72</v>
      </c>
      <c r="G13" s="3">
        <v>3343491.36</v>
      </c>
      <c r="H13" s="3">
        <v>3549244.66</v>
      </c>
      <c r="I13" s="3">
        <v>3549244.66</v>
      </c>
      <c r="J13" s="3">
        <v>3549244.66</v>
      </c>
      <c r="K13" s="3">
        <v>3549244.66</v>
      </c>
      <c r="L13" s="3">
        <v>3549244.66</v>
      </c>
      <c r="M13" s="3">
        <v>3549244.66</v>
      </c>
      <c r="N13" s="3">
        <v>3371782.43</v>
      </c>
      <c r="O13" s="3">
        <v>2661933.5</v>
      </c>
      <c r="P13" s="3">
        <v>1952084.57</v>
      </c>
      <c r="Q13" s="3">
        <v>1242235.6299999999</v>
      </c>
      <c r="R13" s="3">
        <v>532386.69999999995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4115066.2700000005</v>
      </c>
    </row>
    <row r="14" spans="1:44" x14ac:dyDescent="0.3">
      <c r="B14" t="s">
        <v>404</v>
      </c>
      <c r="C14" t="s">
        <v>310</v>
      </c>
      <c r="D14" s="3">
        <v>140132.88</v>
      </c>
      <c r="E14" s="3">
        <v>73402.94</v>
      </c>
      <c r="F14" s="3">
        <v>160151.85999999999</v>
      </c>
      <c r="G14" s="3">
        <v>173497.86</v>
      </c>
      <c r="H14" s="3">
        <v>184174.64</v>
      </c>
      <c r="I14" s="3">
        <v>184174.64</v>
      </c>
      <c r="J14" s="3">
        <v>184174.64</v>
      </c>
      <c r="K14" s="3">
        <v>184174.64</v>
      </c>
      <c r="L14" s="3">
        <v>184174.64</v>
      </c>
      <c r="M14" s="3">
        <v>184174.64</v>
      </c>
      <c r="N14" s="3">
        <v>174965.91</v>
      </c>
      <c r="O14" s="3">
        <v>138130.98000000001</v>
      </c>
      <c r="P14" s="3">
        <v>101296.05</v>
      </c>
      <c r="Q14" s="3">
        <v>64461.13</v>
      </c>
      <c r="R14" s="3">
        <v>27626.19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213535.82</v>
      </c>
    </row>
    <row r="15" spans="1:44" x14ac:dyDescent="0.3">
      <c r="B15" t="s">
        <v>406</v>
      </c>
      <c r="C15" t="s">
        <v>310</v>
      </c>
      <c r="D15" s="3">
        <v>574406.06000000006</v>
      </c>
      <c r="E15" s="3">
        <v>300879.35999999999</v>
      </c>
      <c r="F15" s="3">
        <v>656464.06000000006</v>
      </c>
      <c r="G15" s="3">
        <v>711169.4</v>
      </c>
      <c r="H15" s="3">
        <v>754933.68</v>
      </c>
      <c r="I15" s="3">
        <v>754933.68</v>
      </c>
      <c r="J15" s="3">
        <v>754933.68</v>
      </c>
      <c r="K15" s="3">
        <v>754933.68</v>
      </c>
      <c r="L15" s="3">
        <v>754933.68</v>
      </c>
      <c r="M15" s="3">
        <v>754933.68</v>
      </c>
      <c r="N15" s="3">
        <v>717187</v>
      </c>
      <c r="O15" s="3">
        <v>566200.26</v>
      </c>
      <c r="P15" s="3">
        <v>415213.52</v>
      </c>
      <c r="Q15" s="3">
        <v>264226.78999999998</v>
      </c>
      <c r="R15" s="3">
        <v>113240.05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875285.42</v>
      </c>
    </row>
    <row r="16" spans="1:44" x14ac:dyDescent="0.3">
      <c r="B16" t="s">
        <v>408</v>
      </c>
      <c r="C16" t="s">
        <v>310</v>
      </c>
      <c r="D16" s="3">
        <v>368010.28</v>
      </c>
      <c r="E16" s="3">
        <v>192767.29</v>
      </c>
      <c r="F16" s="3">
        <v>420583.18</v>
      </c>
      <c r="G16" s="3">
        <v>455631.78</v>
      </c>
      <c r="H16" s="3">
        <v>483670.66</v>
      </c>
      <c r="I16" s="3">
        <v>483670.66</v>
      </c>
      <c r="J16" s="3">
        <v>483670.66</v>
      </c>
      <c r="K16" s="3">
        <v>483670.66</v>
      </c>
      <c r="L16" s="3">
        <v>483670.66</v>
      </c>
      <c r="M16" s="3">
        <v>483670.66</v>
      </c>
      <c r="N16" s="3">
        <v>459487.12</v>
      </c>
      <c r="O16" s="3">
        <v>362752.99</v>
      </c>
      <c r="P16" s="3">
        <v>266018.86</v>
      </c>
      <c r="Q16" s="3">
        <v>169284.73</v>
      </c>
      <c r="R16" s="3">
        <v>72550.600000000006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560777.57000000007</v>
      </c>
    </row>
    <row r="17" spans="1:44" x14ac:dyDescent="0.3">
      <c r="B17" t="s">
        <v>410</v>
      </c>
      <c r="C17" t="s">
        <v>310</v>
      </c>
      <c r="D17" s="3">
        <v>494555.67000000004</v>
      </c>
      <c r="E17" s="3">
        <v>259052.97</v>
      </c>
      <c r="F17" s="3">
        <v>565206.48</v>
      </c>
      <c r="G17" s="3">
        <v>612307.02</v>
      </c>
      <c r="H17" s="3">
        <v>649987.46</v>
      </c>
      <c r="I17" s="3">
        <v>649987.46</v>
      </c>
      <c r="J17" s="3">
        <v>649987.46</v>
      </c>
      <c r="K17" s="3">
        <v>649987.46</v>
      </c>
      <c r="L17" s="3">
        <v>649987.46</v>
      </c>
      <c r="M17" s="3">
        <v>649987.46</v>
      </c>
      <c r="N17" s="3">
        <v>617488.09</v>
      </c>
      <c r="O17" s="3">
        <v>487490.59</v>
      </c>
      <c r="P17" s="3">
        <v>357493.1</v>
      </c>
      <c r="Q17" s="3">
        <v>227495.61</v>
      </c>
      <c r="R17" s="3">
        <v>97498.12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753608.64</v>
      </c>
    </row>
    <row r="18" spans="1:44" x14ac:dyDescent="0.3">
      <c r="B18" t="s">
        <v>412</v>
      </c>
      <c r="C18" t="s">
        <v>310</v>
      </c>
      <c r="D18" s="3">
        <v>1629349.72</v>
      </c>
      <c r="E18" s="3">
        <v>853468.9</v>
      </c>
      <c r="F18" s="3">
        <v>1862113.96</v>
      </c>
      <c r="G18" s="3">
        <v>2017290.14</v>
      </c>
      <c r="H18" s="3">
        <v>2141431.06</v>
      </c>
      <c r="I18" s="3">
        <v>2141431.06</v>
      </c>
      <c r="J18" s="3">
        <v>2141431.06</v>
      </c>
      <c r="K18" s="3">
        <v>2141431.06</v>
      </c>
      <c r="L18" s="3">
        <v>2141431.06</v>
      </c>
      <c r="M18" s="3">
        <v>2141431.06</v>
      </c>
      <c r="N18" s="3">
        <v>2034359.51</v>
      </c>
      <c r="O18" s="3">
        <v>1606073.3</v>
      </c>
      <c r="P18" s="3">
        <v>1177787.0900000001</v>
      </c>
      <c r="Q18" s="3">
        <v>749500.87</v>
      </c>
      <c r="R18" s="3">
        <v>321214.65999999997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2482818.62</v>
      </c>
    </row>
    <row r="19" spans="1:44" x14ac:dyDescent="0.3">
      <c r="B19" t="s">
        <v>414</v>
      </c>
      <c r="C19" t="s">
        <v>310</v>
      </c>
      <c r="D19" s="3">
        <v>669518.44999999995</v>
      </c>
      <c r="E19" s="3">
        <v>350700.14</v>
      </c>
      <c r="F19" s="3">
        <v>765163.94</v>
      </c>
      <c r="G19" s="3">
        <v>828927.6</v>
      </c>
      <c r="H19" s="3">
        <v>879938.52</v>
      </c>
      <c r="I19" s="3">
        <v>879938.52</v>
      </c>
      <c r="J19" s="3">
        <v>879938.52</v>
      </c>
      <c r="K19" s="3">
        <v>879938.52</v>
      </c>
      <c r="L19" s="3">
        <v>879938.52</v>
      </c>
      <c r="M19" s="3">
        <v>879938.52</v>
      </c>
      <c r="N19" s="3">
        <v>835941.59</v>
      </c>
      <c r="O19" s="3">
        <v>659953.89</v>
      </c>
      <c r="P19" s="3">
        <v>483966.19</v>
      </c>
      <c r="Q19" s="3">
        <v>307978.48</v>
      </c>
      <c r="R19" s="3">
        <v>131990.78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1020218.59</v>
      </c>
    </row>
    <row r="20" spans="1:44" x14ac:dyDescent="0.3">
      <c r="B20" t="s">
        <v>416</v>
      </c>
      <c r="C20" t="s">
        <v>310</v>
      </c>
      <c r="D20" s="3">
        <v>265290.82</v>
      </c>
      <c r="E20" s="3">
        <v>138961.85999999999</v>
      </c>
      <c r="F20" s="3">
        <v>303189.52</v>
      </c>
      <c r="G20" s="3">
        <v>328455.3</v>
      </c>
      <c r="H20" s="3">
        <v>348667.94</v>
      </c>
      <c r="I20" s="3">
        <v>348667.94</v>
      </c>
      <c r="J20" s="3">
        <v>348667.94</v>
      </c>
      <c r="K20" s="3">
        <v>348667.94</v>
      </c>
      <c r="L20" s="3">
        <v>348667.94</v>
      </c>
      <c r="M20" s="3">
        <v>348667.94</v>
      </c>
      <c r="N20" s="3">
        <v>331234.53999999998</v>
      </c>
      <c r="O20" s="3">
        <v>261500.95</v>
      </c>
      <c r="P20" s="3">
        <v>191767.36</v>
      </c>
      <c r="Q20" s="3">
        <v>122033.78</v>
      </c>
      <c r="R20" s="3">
        <v>52300.19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404252.68</v>
      </c>
    </row>
    <row r="21" spans="1:44" x14ac:dyDescent="0.3">
      <c r="B21" t="s">
        <v>393</v>
      </c>
      <c r="C21" t="s">
        <v>310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</row>
    <row r="22" spans="1:44" x14ac:dyDescent="0.3">
      <c r="B22" t="s">
        <v>395</v>
      </c>
      <c r="C22" t="s">
        <v>310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</row>
    <row r="23" spans="1:44" x14ac:dyDescent="0.3">
      <c r="B23" t="s">
        <v>417</v>
      </c>
      <c r="C23" t="s">
        <v>310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</row>
    <row r="24" spans="1:44" x14ac:dyDescent="0.3">
      <c r="B24" t="s">
        <v>243</v>
      </c>
      <c r="C24" t="s">
        <v>310</v>
      </c>
      <c r="D24" s="3">
        <v>14427500</v>
      </c>
      <c r="E24" s="3">
        <v>7105000</v>
      </c>
      <c r="F24" s="3">
        <v>13992500</v>
      </c>
      <c r="G24" s="3">
        <v>13539375</v>
      </c>
      <c r="H24" s="3">
        <v>12814375</v>
      </c>
      <c r="I24" s="3">
        <v>11636250</v>
      </c>
      <c r="J24" s="3">
        <v>10222500</v>
      </c>
      <c r="K24" s="3">
        <v>7141250</v>
      </c>
      <c r="L24" s="3">
        <v>3516250</v>
      </c>
      <c r="M24" s="3">
        <v>652500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21532500</v>
      </c>
    </row>
    <row r="25" spans="1:44" x14ac:dyDescent="0.3">
      <c r="B25" t="s">
        <v>247</v>
      </c>
      <c r="C25" t="s">
        <v>310</v>
      </c>
      <c r="D25" s="3">
        <v>156604477.16</v>
      </c>
      <c r="E25" s="3">
        <v>82030916.609999999</v>
      </c>
      <c r="F25" s="3">
        <v>178976545.31999999</v>
      </c>
      <c r="G25" s="3">
        <v>193891257.44</v>
      </c>
      <c r="H25" s="3">
        <v>205823027.12</v>
      </c>
      <c r="I25" s="3">
        <v>205823027.12</v>
      </c>
      <c r="J25" s="3">
        <v>205823027.12</v>
      </c>
      <c r="K25" s="3">
        <v>205823027.12</v>
      </c>
      <c r="L25" s="3">
        <v>205823027.12</v>
      </c>
      <c r="M25" s="3">
        <v>205823027.12</v>
      </c>
      <c r="N25" s="3">
        <v>195531875.75999999</v>
      </c>
      <c r="O25" s="3">
        <v>154367270.34</v>
      </c>
      <c r="P25" s="3">
        <v>113202664.92</v>
      </c>
      <c r="Q25" s="3">
        <v>72038059.489999995</v>
      </c>
      <c r="R25" s="3">
        <v>30873454.07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238635393.76999998</v>
      </c>
    </row>
    <row r="26" spans="1:44" x14ac:dyDescent="0.3">
      <c r="B26" t="s">
        <v>245</v>
      </c>
      <c r="C26" t="s">
        <v>310</v>
      </c>
      <c r="D26" s="3">
        <v>32785142.199999999</v>
      </c>
      <c r="E26" s="3">
        <v>13499764.439999999</v>
      </c>
      <c r="F26" s="3">
        <v>21213915.539999999</v>
      </c>
      <c r="G26" s="3">
        <v>13499764.439999999</v>
      </c>
      <c r="H26" s="3">
        <v>5785613.3300000001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46284906.640000001</v>
      </c>
    </row>
    <row r="27" spans="1:44" x14ac:dyDescent="0.3">
      <c r="B27" t="s">
        <v>246</v>
      </c>
      <c r="C27" t="s">
        <v>310</v>
      </c>
      <c r="D27" s="3">
        <v>408989023</v>
      </c>
      <c r="E27" s="3">
        <v>204494511.5</v>
      </c>
      <c r="F27" s="3">
        <v>408989023</v>
      </c>
      <c r="G27" s="3">
        <v>408989023</v>
      </c>
      <c r="H27" s="3">
        <v>408989023</v>
      </c>
      <c r="I27" s="3">
        <v>388539571.85000002</v>
      </c>
      <c r="J27" s="3">
        <v>306741767.25</v>
      </c>
      <c r="K27" s="3">
        <v>224943962.65000001</v>
      </c>
      <c r="L27" s="3">
        <v>143146158.05000001</v>
      </c>
      <c r="M27" s="3">
        <v>61348353.450000003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613483534.5</v>
      </c>
    </row>
    <row r="28" spans="1:44" x14ac:dyDescent="0.3">
      <c r="B28" t="s">
        <v>2455</v>
      </c>
      <c r="C28" t="s">
        <v>310</v>
      </c>
      <c r="D28" s="3">
        <v>195173611.11000001</v>
      </c>
      <c r="E28" s="3">
        <v>96784722.219999999</v>
      </c>
      <c r="F28" s="3">
        <v>195708333.33000001</v>
      </c>
      <c r="G28" s="3">
        <v>195173611.11000001</v>
      </c>
      <c r="H28" s="3">
        <v>195173611.11000001</v>
      </c>
      <c r="I28" s="3">
        <v>195173611.11000001</v>
      </c>
      <c r="J28" s="3">
        <v>163268518.52000001</v>
      </c>
      <c r="K28" s="3">
        <v>97854166.659999996</v>
      </c>
      <c r="L28" s="3">
        <v>32796296.300000001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291958333.33000004</v>
      </c>
    </row>
    <row r="29" spans="1:44" x14ac:dyDescent="0.3">
      <c r="B29" t="s">
        <v>2456</v>
      </c>
      <c r="C29" t="s">
        <v>310</v>
      </c>
      <c r="D29" s="3">
        <v>168812500</v>
      </c>
      <c r="E29" s="3">
        <v>83712500</v>
      </c>
      <c r="F29" s="3">
        <v>169275000</v>
      </c>
      <c r="G29" s="3">
        <v>168812500</v>
      </c>
      <c r="H29" s="3">
        <v>168812500</v>
      </c>
      <c r="I29" s="3">
        <v>168812500</v>
      </c>
      <c r="J29" s="3">
        <v>169275000</v>
      </c>
      <c r="K29" s="3">
        <v>168812500</v>
      </c>
      <c r="L29" s="3">
        <v>168812500</v>
      </c>
      <c r="M29" s="3">
        <v>168812500</v>
      </c>
      <c r="N29" s="3">
        <v>169275000</v>
      </c>
      <c r="O29" s="3">
        <v>140908333.33000001</v>
      </c>
      <c r="P29" s="3">
        <v>84637500</v>
      </c>
      <c r="Q29" s="3">
        <v>28366666.670000002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252525000</v>
      </c>
    </row>
    <row r="30" spans="1:44" x14ac:dyDescent="0.3">
      <c r="A30" s="65" t="s">
        <v>311</v>
      </c>
      <c r="B30" s="65" t="s">
        <v>261</v>
      </c>
      <c r="C30" s="65" t="s">
        <v>310</v>
      </c>
      <c r="D30" s="66">
        <v>8976100.7599999998</v>
      </c>
      <c r="E30" s="66">
        <v>3745103.0500000003</v>
      </c>
      <c r="F30" s="66">
        <v>228830.14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12721203.810000001</v>
      </c>
    </row>
    <row r="31" spans="1:44" x14ac:dyDescent="0.3">
      <c r="B31" t="s">
        <v>258</v>
      </c>
      <c r="C31" t="s">
        <v>330</v>
      </c>
      <c r="D31" s="3">
        <v>170688.18</v>
      </c>
      <c r="E31" s="3">
        <v>170688.18</v>
      </c>
      <c r="F31" s="3">
        <v>167640.18</v>
      </c>
      <c r="G31" s="3">
        <v>155448.17000000001</v>
      </c>
      <c r="H31" s="3">
        <v>143256.16</v>
      </c>
      <c r="I31" s="3">
        <v>131064.14</v>
      </c>
      <c r="J31" s="3">
        <v>118872.13</v>
      </c>
      <c r="K31" s="3">
        <v>106680.12</v>
      </c>
      <c r="L31" s="3">
        <v>94488.1</v>
      </c>
      <c r="M31" s="3">
        <v>82296.09</v>
      </c>
      <c r="N31" s="3">
        <v>70104.08</v>
      </c>
      <c r="O31" s="3">
        <v>57912.06</v>
      </c>
      <c r="P31" s="3">
        <v>45720.05</v>
      </c>
      <c r="Q31" s="3">
        <v>33528.04</v>
      </c>
      <c r="R31" s="3">
        <v>21336.02</v>
      </c>
      <c r="S31" s="3">
        <v>9144.01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341376.36</v>
      </c>
    </row>
    <row r="32" spans="1:44" x14ac:dyDescent="0.3">
      <c r="C32" t="s">
        <v>332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</row>
    <row r="33" spans="1:44" x14ac:dyDescent="0.3">
      <c r="C33" t="s">
        <v>315</v>
      </c>
      <c r="D33" s="3">
        <v>1541627</v>
      </c>
      <c r="E33" s="3">
        <v>1337230.21</v>
      </c>
      <c r="F33" s="3">
        <v>1383071.46</v>
      </c>
      <c r="G33" s="3">
        <v>1236874.1000000001</v>
      </c>
      <c r="H33" s="3">
        <v>1090429.24</v>
      </c>
      <c r="I33" s="3">
        <v>936896.88</v>
      </c>
      <c r="J33" s="3">
        <v>784506.37</v>
      </c>
      <c r="K33" s="3">
        <v>629832.18000000005</v>
      </c>
      <c r="L33" s="3">
        <v>476299.82</v>
      </c>
      <c r="M33" s="3">
        <v>322767.48</v>
      </c>
      <c r="N33" s="3">
        <v>172669.86</v>
      </c>
      <c r="O33" s="3">
        <v>77563.87</v>
      </c>
      <c r="P33" s="3">
        <v>63787.5</v>
      </c>
      <c r="Q33" s="3">
        <v>54337.5</v>
      </c>
      <c r="R33" s="3">
        <v>44887.5</v>
      </c>
      <c r="S33" s="3">
        <v>35437.5</v>
      </c>
      <c r="T33" s="3">
        <v>25987.5</v>
      </c>
      <c r="U33" s="3">
        <v>16537.5</v>
      </c>
      <c r="V33" s="3">
        <v>7087.5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2878857.21</v>
      </c>
    </row>
    <row r="34" spans="1:44" x14ac:dyDescent="0.3">
      <c r="C34" t="s">
        <v>310</v>
      </c>
      <c r="D34" s="3">
        <v>13930574.569999998</v>
      </c>
      <c r="E34" s="3">
        <v>9843507.839999998</v>
      </c>
      <c r="F34" s="3">
        <v>12724987.619999999</v>
      </c>
      <c r="G34" s="3">
        <v>11817628.83</v>
      </c>
      <c r="H34" s="3">
        <v>10742650.59</v>
      </c>
      <c r="I34" s="3">
        <v>9667631.7599999998</v>
      </c>
      <c r="J34" s="3">
        <v>8595461.1699999999</v>
      </c>
      <c r="K34" s="3">
        <v>7517568.2000000002</v>
      </c>
      <c r="L34" s="3">
        <v>6442575.1600000001</v>
      </c>
      <c r="M34" s="3">
        <v>5367556.3400000008</v>
      </c>
      <c r="N34" s="3">
        <v>4376945.18</v>
      </c>
      <c r="O34" s="3">
        <v>3654725.8800000004</v>
      </c>
      <c r="P34" s="3">
        <v>2993368.17</v>
      </c>
      <c r="Q34" s="3">
        <v>2593312.39</v>
      </c>
      <c r="R34" s="3">
        <v>2284528.2000000002</v>
      </c>
      <c r="S34" s="3">
        <v>1986720</v>
      </c>
      <c r="T34" s="3">
        <v>1689191.61</v>
      </c>
      <c r="U34" s="3">
        <v>1422331.25</v>
      </c>
      <c r="V34" s="3">
        <v>1165656.25</v>
      </c>
      <c r="W34" s="3">
        <v>908981.25</v>
      </c>
      <c r="X34" s="3">
        <v>652306.25</v>
      </c>
      <c r="Y34" s="3">
        <v>402325</v>
      </c>
      <c r="Z34" s="3">
        <v>172425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23774082.41</v>
      </c>
    </row>
    <row r="35" spans="1:44" x14ac:dyDescent="0.3">
      <c r="C35" t="s">
        <v>319</v>
      </c>
      <c r="D35" s="3">
        <v>112660.37400000001</v>
      </c>
      <c r="E35" s="3">
        <v>195545.89</v>
      </c>
      <c r="F35" s="3">
        <v>196081.64</v>
      </c>
      <c r="G35" s="3">
        <v>192044.43</v>
      </c>
      <c r="H35" s="3">
        <v>178076.87</v>
      </c>
      <c r="I35" s="3">
        <v>164109.31</v>
      </c>
      <c r="J35" s="3">
        <v>150562.68</v>
      </c>
      <c r="K35" s="3">
        <v>136174.18</v>
      </c>
      <c r="L35" s="3">
        <v>122206.61</v>
      </c>
      <c r="M35" s="3">
        <v>108239.05</v>
      </c>
      <c r="N35" s="3">
        <v>94539.36</v>
      </c>
      <c r="O35" s="3">
        <v>80303.92</v>
      </c>
      <c r="P35" s="3">
        <v>66336.36</v>
      </c>
      <c r="Q35" s="3">
        <v>52368.79</v>
      </c>
      <c r="R35" s="3">
        <v>38516.04</v>
      </c>
      <c r="S35" s="3">
        <v>24433.66</v>
      </c>
      <c r="T35" s="3">
        <v>10466.11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308206.26400000002</v>
      </c>
    </row>
    <row r="36" spans="1:44" x14ac:dyDescent="0.3">
      <c r="C36" t="s">
        <v>321</v>
      </c>
      <c r="D36" s="3">
        <v>1046606.25</v>
      </c>
      <c r="E36" s="3">
        <v>1601329.92</v>
      </c>
      <c r="F36" s="3">
        <v>1765290.78</v>
      </c>
      <c r="G36" s="3">
        <v>1765290.78</v>
      </c>
      <c r="H36" s="3">
        <v>1757253.86</v>
      </c>
      <c r="I36" s="3">
        <v>1720902.05</v>
      </c>
      <c r="J36" s="3">
        <v>1661062.05</v>
      </c>
      <c r="K36" s="3">
        <v>1568594.55</v>
      </c>
      <c r="L36" s="3">
        <v>1476127.05</v>
      </c>
      <c r="M36" s="3">
        <v>1383659.56</v>
      </c>
      <c r="N36" s="3">
        <v>1291192.05</v>
      </c>
      <c r="O36" s="3">
        <v>1198724.55</v>
      </c>
      <c r="P36" s="3">
        <v>1106257.05</v>
      </c>
      <c r="Q36" s="3">
        <v>1013789.54</v>
      </c>
      <c r="R36" s="3">
        <v>921322.04</v>
      </c>
      <c r="S36" s="3">
        <v>828854.53</v>
      </c>
      <c r="T36" s="3">
        <v>736387.04</v>
      </c>
      <c r="U36" s="3">
        <v>643919.54</v>
      </c>
      <c r="V36" s="3">
        <v>551452.04</v>
      </c>
      <c r="W36" s="3">
        <v>458984.52</v>
      </c>
      <c r="X36" s="3">
        <v>366517.04</v>
      </c>
      <c r="Y36" s="3">
        <v>274049.52</v>
      </c>
      <c r="Z36" s="3">
        <v>181582.02</v>
      </c>
      <c r="AA36" s="3">
        <v>97151.44</v>
      </c>
      <c r="AB36" s="3">
        <v>36831.620000000003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2647936.17</v>
      </c>
    </row>
    <row r="37" spans="1:44" x14ac:dyDescent="0.3">
      <c r="B37" t="s">
        <v>267</v>
      </c>
      <c r="C37" t="s">
        <v>310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</row>
    <row r="38" spans="1:44" x14ac:dyDescent="0.3">
      <c r="B38" t="s">
        <v>263</v>
      </c>
      <c r="C38" t="s">
        <v>310</v>
      </c>
      <c r="D38" s="3">
        <v>110137.79400000001</v>
      </c>
      <c r="E38" s="3">
        <v>132039.71600000001</v>
      </c>
      <c r="F38" s="3">
        <v>114266.90399999999</v>
      </c>
      <c r="G38" s="3">
        <v>79035.369000000006</v>
      </c>
      <c r="H38" s="3">
        <v>8886.2540000000008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242177.51</v>
      </c>
    </row>
    <row r="39" spans="1:44" x14ac:dyDescent="0.3">
      <c r="B39" t="s">
        <v>2453</v>
      </c>
      <c r="C39" t="s">
        <v>310</v>
      </c>
      <c r="D39" s="3">
        <v>12986111.100000001</v>
      </c>
      <c r="E39" s="3">
        <v>16057702.02</v>
      </c>
      <c r="F39" s="3">
        <v>12962500</v>
      </c>
      <c r="G39" s="3">
        <v>9790025.25</v>
      </c>
      <c r="H39" s="3">
        <v>8618055.5500000007</v>
      </c>
      <c r="I39" s="3">
        <v>8618055.5500000007</v>
      </c>
      <c r="J39" s="3">
        <v>8641666.6600000001</v>
      </c>
      <c r="K39" s="3">
        <v>8618055.5500000007</v>
      </c>
      <c r="L39" s="3">
        <v>8618055.5500000007</v>
      </c>
      <c r="M39" s="3">
        <v>8618055.5500000007</v>
      </c>
      <c r="N39" s="3">
        <v>8641666.6600000001</v>
      </c>
      <c r="O39" s="3">
        <v>8618055.5500000007</v>
      </c>
      <c r="P39" s="3">
        <v>6469444.4400000004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29043813.120000001</v>
      </c>
    </row>
    <row r="40" spans="1:44" x14ac:dyDescent="0.3">
      <c r="A40" s="65" t="s">
        <v>325</v>
      </c>
      <c r="B40" s="65" t="s">
        <v>208</v>
      </c>
      <c r="C40" t="s">
        <v>330</v>
      </c>
      <c r="D40" s="66">
        <v>153516.25</v>
      </c>
      <c r="E40" s="66">
        <v>307032.5</v>
      </c>
      <c r="F40" s="66">
        <v>307032.5</v>
      </c>
      <c r="G40" s="66">
        <v>307032.5</v>
      </c>
      <c r="H40" s="66">
        <v>307032.5</v>
      </c>
      <c r="I40" s="66">
        <v>307032.5</v>
      </c>
      <c r="J40" s="66">
        <v>301128.03000000003</v>
      </c>
      <c r="K40" s="66">
        <v>277510.15000000002</v>
      </c>
      <c r="L40" s="66">
        <v>253892.26</v>
      </c>
      <c r="M40" s="66">
        <v>230274.37</v>
      </c>
      <c r="N40" s="66">
        <v>206656.49</v>
      </c>
      <c r="O40" s="66">
        <v>183038.61</v>
      </c>
      <c r="P40" s="66">
        <v>159420.73000000001</v>
      </c>
      <c r="Q40" s="66">
        <v>135802.82999999999</v>
      </c>
      <c r="R40" s="66">
        <v>112184.95</v>
      </c>
      <c r="S40" s="66">
        <v>88567.07</v>
      </c>
      <c r="T40" s="66">
        <v>64949.19</v>
      </c>
      <c r="U40" s="66">
        <v>41331.31</v>
      </c>
      <c r="V40" s="66">
        <v>17713.41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  <c r="AC40" s="66">
        <v>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0</v>
      </c>
      <c r="AK40" s="66">
        <v>0</v>
      </c>
      <c r="AL40" s="66">
        <v>0</v>
      </c>
      <c r="AM40" s="66">
        <v>0</v>
      </c>
      <c r="AN40" s="66">
        <v>0</v>
      </c>
      <c r="AO40" s="66">
        <v>0</v>
      </c>
      <c r="AP40" s="66">
        <v>0</v>
      </c>
      <c r="AQ40" s="66">
        <v>0</v>
      </c>
      <c r="AR40" s="66">
        <v>460548.75</v>
      </c>
    </row>
    <row r="41" spans="1:44" x14ac:dyDescent="0.3">
      <c r="A41" s="141"/>
      <c r="C41" t="s">
        <v>343</v>
      </c>
      <c r="D41" s="140">
        <v>830146.58</v>
      </c>
      <c r="E41" s="140">
        <v>415073.29</v>
      </c>
      <c r="F41" s="140">
        <v>830146.58</v>
      </c>
      <c r="G41" s="140">
        <v>830146.58</v>
      </c>
      <c r="H41" s="140">
        <v>800498.49</v>
      </c>
      <c r="I41" s="140">
        <v>681906.13</v>
      </c>
      <c r="J41" s="140">
        <v>563313.75</v>
      </c>
      <c r="K41" s="140">
        <v>444721.39</v>
      </c>
      <c r="L41" s="140">
        <v>326129.01</v>
      </c>
      <c r="M41" s="140">
        <v>207536.65</v>
      </c>
      <c r="N41" s="140">
        <v>88944.28</v>
      </c>
      <c r="O41" s="140">
        <v>0</v>
      </c>
      <c r="P41" s="140">
        <v>0</v>
      </c>
      <c r="Q41" s="140">
        <v>0</v>
      </c>
      <c r="R41" s="140">
        <v>0</v>
      </c>
      <c r="S41" s="140">
        <v>0</v>
      </c>
      <c r="T41" s="140">
        <v>0</v>
      </c>
      <c r="U41" s="140">
        <v>0</v>
      </c>
      <c r="V41" s="140">
        <v>0</v>
      </c>
      <c r="W41" s="140">
        <v>0</v>
      </c>
      <c r="X41" s="140">
        <v>0</v>
      </c>
      <c r="Y41" s="140">
        <v>0</v>
      </c>
      <c r="Z41" s="140">
        <v>0</v>
      </c>
      <c r="AA41" s="140">
        <v>0</v>
      </c>
      <c r="AB41" s="140">
        <v>0</v>
      </c>
      <c r="AC41" s="140">
        <v>0</v>
      </c>
      <c r="AD41" s="140">
        <v>0</v>
      </c>
      <c r="AE41" s="140">
        <v>0</v>
      </c>
      <c r="AF41" s="140">
        <v>0</v>
      </c>
      <c r="AG41" s="140">
        <v>0</v>
      </c>
      <c r="AH41" s="140">
        <v>0</v>
      </c>
      <c r="AI41" s="140">
        <v>0</v>
      </c>
      <c r="AJ41" s="140">
        <v>0</v>
      </c>
      <c r="AK41" s="140">
        <v>0</v>
      </c>
      <c r="AL41" s="140">
        <v>0</v>
      </c>
      <c r="AM41" s="140">
        <v>0</v>
      </c>
      <c r="AN41" s="140">
        <v>0</v>
      </c>
      <c r="AO41" s="140">
        <v>0</v>
      </c>
      <c r="AP41" s="140">
        <v>0</v>
      </c>
      <c r="AQ41" s="140">
        <v>0</v>
      </c>
      <c r="AR41" s="140">
        <v>1245219.8699999999</v>
      </c>
    </row>
    <row r="42" spans="1:44" x14ac:dyDescent="0.3">
      <c r="A42" s="141"/>
      <c r="C42" s="65" t="s">
        <v>315</v>
      </c>
      <c r="D42" s="140">
        <v>1707749.84</v>
      </c>
      <c r="E42" s="140">
        <v>799045.4</v>
      </c>
      <c r="F42" s="140">
        <v>1518980.88</v>
      </c>
      <c r="G42" s="140">
        <v>1386012.66</v>
      </c>
      <c r="H42" s="140">
        <v>1257105.8899999999</v>
      </c>
      <c r="I42" s="140">
        <v>1128199.1200000001</v>
      </c>
      <c r="J42" s="140">
        <v>1001941.12</v>
      </c>
      <c r="K42" s="140">
        <v>870385.58</v>
      </c>
      <c r="L42" s="140">
        <v>741478.81</v>
      </c>
      <c r="M42" s="140">
        <v>612572.04</v>
      </c>
      <c r="N42" s="140">
        <v>484901.36</v>
      </c>
      <c r="O42" s="140">
        <v>354758.5</v>
      </c>
      <c r="P42" s="140">
        <v>225851.73</v>
      </c>
      <c r="Q42" s="140">
        <v>96944.95</v>
      </c>
      <c r="R42" s="140">
        <v>0</v>
      </c>
      <c r="S42" s="140">
        <v>0</v>
      </c>
      <c r="T42" s="140">
        <v>0</v>
      </c>
      <c r="U42" s="140">
        <v>0</v>
      </c>
      <c r="V42" s="140">
        <v>0</v>
      </c>
      <c r="W42" s="140">
        <v>0</v>
      </c>
      <c r="X42" s="140">
        <v>0</v>
      </c>
      <c r="Y42" s="140">
        <v>0</v>
      </c>
      <c r="Z42" s="140">
        <v>0</v>
      </c>
      <c r="AA42" s="140">
        <v>0</v>
      </c>
      <c r="AB42" s="140">
        <v>0</v>
      </c>
      <c r="AC42" s="140">
        <v>0</v>
      </c>
      <c r="AD42" s="140">
        <v>0</v>
      </c>
      <c r="AE42" s="140">
        <v>0</v>
      </c>
      <c r="AF42" s="140">
        <v>0</v>
      </c>
      <c r="AG42" s="140">
        <v>0</v>
      </c>
      <c r="AH42" s="140">
        <v>0</v>
      </c>
      <c r="AI42" s="140">
        <v>0</v>
      </c>
      <c r="AJ42" s="140">
        <v>0</v>
      </c>
      <c r="AK42" s="140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2506795.2400000002</v>
      </c>
    </row>
    <row r="43" spans="1:44" x14ac:dyDescent="0.3">
      <c r="A43" s="141"/>
      <c r="C43" t="s">
        <v>324</v>
      </c>
      <c r="D43" s="140">
        <v>2868811.66</v>
      </c>
      <c r="E43" s="140">
        <v>2521047.7599999998</v>
      </c>
      <c r="F43" s="140">
        <v>2179476.9300000002</v>
      </c>
      <c r="G43" s="140">
        <v>1825519.99</v>
      </c>
      <c r="H43" s="140">
        <v>1477756.11</v>
      </c>
      <c r="I43" s="140">
        <v>1129992.21</v>
      </c>
      <c r="J43" s="140">
        <v>784610.27</v>
      </c>
      <c r="K43" s="140">
        <v>434464.44</v>
      </c>
      <c r="L43" s="140">
        <v>86701.67</v>
      </c>
      <c r="M43" s="140">
        <v>0</v>
      </c>
      <c r="N43" s="140">
        <v>0</v>
      </c>
      <c r="O43" s="140">
        <v>0</v>
      </c>
      <c r="P43" s="140">
        <v>0</v>
      </c>
      <c r="Q43" s="140">
        <v>0</v>
      </c>
      <c r="R43" s="140">
        <v>0</v>
      </c>
      <c r="S43" s="140">
        <v>0</v>
      </c>
      <c r="T43" s="140">
        <v>0</v>
      </c>
      <c r="U43" s="140">
        <v>0</v>
      </c>
      <c r="V43" s="140">
        <v>0</v>
      </c>
      <c r="W43" s="140">
        <v>0</v>
      </c>
      <c r="X43" s="140">
        <v>0</v>
      </c>
      <c r="Y43" s="140">
        <v>0</v>
      </c>
      <c r="Z43" s="140">
        <v>0</v>
      </c>
      <c r="AA43" s="140">
        <v>0</v>
      </c>
      <c r="AB43" s="140">
        <v>0</v>
      </c>
      <c r="AC43" s="140">
        <v>0</v>
      </c>
      <c r="AD43" s="140">
        <v>0</v>
      </c>
      <c r="AE43" s="140">
        <v>0</v>
      </c>
      <c r="AF43" s="140">
        <v>0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5389859.4199999999</v>
      </c>
    </row>
    <row r="44" spans="1:44" x14ac:dyDescent="0.3">
      <c r="A44" s="141"/>
      <c r="C44" t="s">
        <v>310</v>
      </c>
      <c r="D44" s="140">
        <v>30611886.260000005</v>
      </c>
      <c r="E44" s="140">
        <v>22112459.489999998</v>
      </c>
      <c r="F44" s="140">
        <v>28224754.460000001</v>
      </c>
      <c r="G44" s="140">
        <v>26196241.829999998</v>
      </c>
      <c r="H44" s="140">
        <v>24210605.68</v>
      </c>
      <c r="I44" s="140">
        <v>22121584.030000001</v>
      </c>
      <c r="J44" s="140">
        <v>19749359.120000001</v>
      </c>
      <c r="K44" s="140">
        <v>17323227.59</v>
      </c>
      <c r="L44" s="140">
        <v>14924049.379999999</v>
      </c>
      <c r="M44" s="140">
        <v>12524871.180000002</v>
      </c>
      <c r="N44" s="140">
        <v>10421879.02</v>
      </c>
      <c r="O44" s="140">
        <v>8618725.8900000006</v>
      </c>
      <c r="P44" s="140">
        <v>7008622.8399999999</v>
      </c>
      <c r="Q44" s="140">
        <v>5419032.6200000001</v>
      </c>
      <c r="R44" s="140">
        <v>3878757.0600000005</v>
      </c>
      <c r="S44" s="140">
        <v>2716345.51</v>
      </c>
      <c r="T44" s="140">
        <v>1636944.15</v>
      </c>
      <c r="U44" s="140">
        <v>723698.64</v>
      </c>
      <c r="V44" s="140">
        <v>310156.56</v>
      </c>
      <c r="W44" s="140">
        <v>0</v>
      </c>
      <c r="X44" s="140">
        <v>0</v>
      </c>
      <c r="Y44" s="140">
        <v>0</v>
      </c>
      <c r="Z44" s="140">
        <v>0</v>
      </c>
      <c r="AA44" s="140">
        <v>0</v>
      </c>
      <c r="AB44" s="140">
        <v>0</v>
      </c>
      <c r="AC44" s="140">
        <v>0</v>
      </c>
      <c r="AD44" s="140">
        <v>0</v>
      </c>
      <c r="AE44" s="140">
        <v>0</v>
      </c>
      <c r="AF44" s="140">
        <v>0</v>
      </c>
      <c r="AG44" s="140">
        <v>0</v>
      </c>
      <c r="AH44" s="140">
        <v>0</v>
      </c>
      <c r="AI44" s="140">
        <v>0</v>
      </c>
      <c r="AJ44" s="140">
        <v>0</v>
      </c>
      <c r="AK44" s="140">
        <v>0</v>
      </c>
      <c r="AL44" s="140">
        <v>0</v>
      </c>
      <c r="AM44" s="140">
        <v>0</v>
      </c>
      <c r="AN44" s="140">
        <v>0</v>
      </c>
      <c r="AO44" s="140">
        <v>0</v>
      </c>
      <c r="AP44" s="140">
        <v>0</v>
      </c>
      <c r="AQ44" s="140">
        <v>0</v>
      </c>
      <c r="AR44" s="140">
        <v>52724345.75</v>
      </c>
    </row>
    <row r="45" spans="1:44" x14ac:dyDescent="0.3">
      <c r="A45" s="141"/>
      <c r="C45" t="s">
        <v>327</v>
      </c>
      <c r="D45" s="140">
        <v>5772428.6400000006</v>
      </c>
      <c r="E45" s="140">
        <v>5259292.63</v>
      </c>
      <c r="F45" s="140">
        <v>4759512.22</v>
      </c>
      <c r="G45" s="140">
        <v>4233020.62</v>
      </c>
      <c r="H45" s="140">
        <v>3719884.6</v>
      </c>
      <c r="I45" s="140">
        <v>3206748.59</v>
      </c>
      <c r="J45" s="140">
        <v>2701344.77</v>
      </c>
      <c r="K45" s="140">
        <v>2180476.5699999998</v>
      </c>
      <c r="L45" s="140">
        <v>1667340.57</v>
      </c>
      <c r="M45" s="140">
        <v>1154204.56</v>
      </c>
      <c r="N45" s="140">
        <v>643177.32999999996</v>
      </c>
      <c r="O45" s="140">
        <v>127932.54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0</v>
      </c>
      <c r="V45" s="140">
        <v>0</v>
      </c>
      <c r="W45" s="140">
        <v>0</v>
      </c>
      <c r="X45" s="140">
        <v>0</v>
      </c>
      <c r="Y45" s="140">
        <v>0</v>
      </c>
      <c r="Z45" s="140">
        <v>0</v>
      </c>
      <c r="AA45" s="140">
        <v>0</v>
      </c>
      <c r="AB45" s="140">
        <v>0</v>
      </c>
      <c r="AC45" s="140">
        <v>0</v>
      </c>
      <c r="AD45" s="140">
        <v>0</v>
      </c>
      <c r="AE45" s="140">
        <v>0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v>11031721.27</v>
      </c>
    </row>
    <row r="46" spans="1:44" x14ac:dyDescent="0.3">
      <c r="A46" s="141"/>
      <c r="C46" t="s">
        <v>1746</v>
      </c>
      <c r="D46" s="140">
        <v>15033.08</v>
      </c>
      <c r="E46" s="140">
        <v>15033.08</v>
      </c>
      <c r="F46" s="140">
        <v>15033.08</v>
      </c>
      <c r="G46" s="140">
        <v>15033.08</v>
      </c>
      <c r="H46" s="140">
        <v>14496.19</v>
      </c>
      <c r="I46" s="140">
        <v>12348.6</v>
      </c>
      <c r="J46" s="140">
        <v>10201.02</v>
      </c>
      <c r="K46" s="140">
        <v>8053.44</v>
      </c>
      <c r="L46" s="140">
        <v>5905.85</v>
      </c>
      <c r="M46" s="140">
        <v>3758.27</v>
      </c>
      <c r="N46" s="140">
        <v>1610.69</v>
      </c>
      <c r="O46" s="140">
        <v>0</v>
      </c>
      <c r="P46" s="140">
        <v>0</v>
      </c>
      <c r="Q46" s="140">
        <v>0</v>
      </c>
      <c r="R46" s="140">
        <v>0</v>
      </c>
      <c r="S46" s="140">
        <v>0</v>
      </c>
      <c r="T46" s="140">
        <v>0</v>
      </c>
      <c r="U46" s="140">
        <v>0</v>
      </c>
      <c r="V46" s="140">
        <v>0</v>
      </c>
      <c r="W46" s="140">
        <v>0</v>
      </c>
      <c r="X46" s="140">
        <v>0</v>
      </c>
      <c r="Y46" s="140">
        <v>0</v>
      </c>
      <c r="Z46" s="140">
        <v>0</v>
      </c>
      <c r="AA46" s="140">
        <v>0</v>
      </c>
      <c r="AB46" s="140">
        <v>0</v>
      </c>
      <c r="AC46" s="140">
        <v>0</v>
      </c>
      <c r="AD46" s="140">
        <v>0</v>
      </c>
      <c r="AE46" s="140">
        <v>0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  <c r="AK46" s="140">
        <v>0</v>
      </c>
      <c r="AL46" s="140">
        <v>0</v>
      </c>
      <c r="AM46" s="140">
        <v>0</v>
      </c>
      <c r="AN46" s="140">
        <v>0</v>
      </c>
      <c r="AO46" s="140">
        <v>0</v>
      </c>
      <c r="AP46" s="140">
        <v>0</v>
      </c>
      <c r="AQ46" s="140">
        <v>0</v>
      </c>
      <c r="AR46" s="140">
        <v>30066.16</v>
      </c>
    </row>
    <row r="47" spans="1:44" x14ac:dyDescent="0.3">
      <c r="A47" s="141"/>
      <c r="C47" t="s">
        <v>2419</v>
      </c>
      <c r="D47" s="140">
        <v>0</v>
      </c>
      <c r="E47" s="140">
        <v>0</v>
      </c>
      <c r="F47" s="140">
        <v>0</v>
      </c>
      <c r="G47" s="140">
        <v>0</v>
      </c>
      <c r="H47" s="140">
        <v>0</v>
      </c>
      <c r="I47" s="140">
        <v>0</v>
      </c>
      <c r="J47" s="140">
        <v>0</v>
      </c>
      <c r="K47" s="140">
        <v>0</v>
      </c>
      <c r="L47" s="140">
        <v>0</v>
      </c>
      <c r="M47" s="140">
        <v>0</v>
      </c>
      <c r="N47" s="140">
        <v>0</v>
      </c>
      <c r="O47" s="140">
        <v>0</v>
      </c>
      <c r="P47" s="140">
        <v>0</v>
      </c>
      <c r="Q47" s="140">
        <v>0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B47" s="140">
        <v>0</v>
      </c>
      <c r="AC47" s="140">
        <v>0</v>
      </c>
      <c r="AD47" s="140">
        <v>0</v>
      </c>
      <c r="AE47" s="140">
        <v>0</v>
      </c>
      <c r="AF47" s="140">
        <v>0</v>
      </c>
      <c r="AG47" s="140">
        <v>0</v>
      </c>
      <c r="AH47" s="140">
        <v>0</v>
      </c>
      <c r="AI47" s="140">
        <v>0</v>
      </c>
      <c r="AJ47" s="140">
        <v>0</v>
      </c>
      <c r="AK47" s="140">
        <v>0</v>
      </c>
      <c r="AL47" s="140">
        <v>0</v>
      </c>
      <c r="AM47" s="140">
        <v>0</v>
      </c>
      <c r="AN47" s="140">
        <v>0</v>
      </c>
      <c r="AO47" s="140">
        <v>0</v>
      </c>
      <c r="AP47" s="140">
        <v>0</v>
      </c>
      <c r="AQ47" s="140">
        <v>0</v>
      </c>
      <c r="AR47" s="140">
        <v>0</v>
      </c>
    </row>
    <row r="48" spans="1:44" x14ac:dyDescent="0.3">
      <c r="A48" s="141"/>
      <c r="B48" t="s">
        <v>213</v>
      </c>
      <c r="C48" t="s">
        <v>310</v>
      </c>
      <c r="D48" s="140">
        <v>13420402.243999999</v>
      </c>
      <c r="E48" s="140">
        <v>4672633.023</v>
      </c>
      <c r="F48" s="140">
        <v>0</v>
      </c>
      <c r="G48" s="140">
        <v>0</v>
      </c>
      <c r="H48" s="140">
        <v>0</v>
      </c>
      <c r="I48" s="140">
        <v>0</v>
      </c>
      <c r="J48" s="140">
        <v>0</v>
      </c>
      <c r="K48" s="140">
        <v>0</v>
      </c>
      <c r="L48" s="140">
        <v>0</v>
      </c>
      <c r="M48" s="140">
        <v>0</v>
      </c>
      <c r="N48" s="140">
        <v>0</v>
      </c>
      <c r="O48" s="140">
        <v>0</v>
      </c>
      <c r="P48" s="140">
        <v>0</v>
      </c>
      <c r="Q48" s="140">
        <v>0</v>
      </c>
      <c r="R48" s="140">
        <v>0</v>
      </c>
      <c r="S48" s="140">
        <v>0</v>
      </c>
      <c r="T48" s="140">
        <v>0</v>
      </c>
      <c r="U48" s="140">
        <v>0</v>
      </c>
      <c r="V48" s="140">
        <v>0</v>
      </c>
      <c r="W48" s="140">
        <v>0</v>
      </c>
      <c r="X48" s="140">
        <v>0</v>
      </c>
      <c r="Y48" s="140">
        <v>0</v>
      </c>
      <c r="Z48" s="140">
        <v>0</v>
      </c>
      <c r="AA48" s="140">
        <v>0</v>
      </c>
      <c r="AB48" s="140">
        <v>0</v>
      </c>
      <c r="AC48" s="140">
        <v>0</v>
      </c>
      <c r="AD48" s="140">
        <v>0</v>
      </c>
      <c r="AE48" s="140">
        <v>0</v>
      </c>
      <c r="AF48" s="140">
        <v>0</v>
      </c>
      <c r="AG48" s="140">
        <v>0</v>
      </c>
      <c r="AH48" s="140">
        <v>0</v>
      </c>
      <c r="AI48" s="140">
        <v>0</v>
      </c>
      <c r="AJ48" s="140">
        <v>0</v>
      </c>
      <c r="AK48" s="140">
        <v>0</v>
      </c>
      <c r="AL48" s="140">
        <v>0</v>
      </c>
      <c r="AM48" s="140">
        <v>0</v>
      </c>
      <c r="AN48" s="140">
        <v>0</v>
      </c>
      <c r="AO48" s="140">
        <v>0</v>
      </c>
      <c r="AP48" s="140">
        <v>0</v>
      </c>
      <c r="AQ48" s="140">
        <v>0</v>
      </c>
      <c r="AR48" s="140">
        <v>18093035.267000001</v>
      </c>
    </row>
    <row r="49" spans="1:44" x14ac:dyDescent="0.3">
      <c r="A49" s="141"/>
      <c r="B49" t="s">
        <v>183</v>
      </c>
      <c r="C49" t="s">
        <v>310</v>
      </c>
      <c r="D49" s="140">
        <v>32611.360000000001</v>
      </c>
      <c r="E49" s="140">
        <v>17111.05</v>
      </c>
      <c r="F49" s="140">
        <v>22126.21</v>
      </c>
      <c r="G49" s="140">
        <v>15380.82</v>
      </c>
      <c r="H49" s="140">
        <v>8661.630000000001</v>
      </c>
      <c r="I49" s="140">
        <v>3823.06</v>
      </c>
      <c r="J49" s="140">
        <v>1916.77</v>
      </c>
      <c r="K49" s="140">
        <v>0</v>
      </c>
      <c r="L49" s="140">
        <v>0</v>
      </c>
      <c r="M49" s="140">
        <v>0</v>
      </c>
      <c r="N49" s="140">
        <v>0</v>
      </c>
      <c r="O49" s="140">
        <v>0</v>
      </c>
      <c r="P49" s="140">
        <v>0</v>
      </c>
      <c r="Q49" s="140">
        <v>0</v>
      </c>
      <c r="R49" s="140">
        <v>0</v>
      </c>
      <c r="S49" s="140">
        <v>0</v>
      </c>
      <c r="T49" s="140">
        <v>0</v>
      </c>
      <c r="U49" s="140">
        <v>0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0</v>
      </c>
      <c r="AC49" s="140">
        <v>0</v>
      </c>
      <c r="AD49" s="140">
        <v>0</v>
      </c>
      <c r="AE49" s="140">
        <v>0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140">
        <v>0</v>
      </c>
      <c r="AQ49" s="140">
        <v>0</v>
      </c>
      <c r="AR49" s="140">
        <v>49722.41</v>
      </c>
    </row>
    <row r="50" spans="1:44" x14ac:dyDescent="0.3">
      <c r="A50" s="141"/>
      <c r="B50" t="s">
        <v>189</v>
      </c>
      <c r="C50" t="s">
        <v>310</v>
      </c>
      <c r="D50" s="140">
        <v>39942438.681999996</v>
      </c>
      <c r="E50" s="140">
        <v>58637225.960999988</v>
      </c>
      <c r="F50" s="140">
        <v>42206096.789999999</v>
      </c>
      <c r="G50" s="140">
        <v>25720822.32</v>
      </c>
      <c r="H50" s="140">
        <v>17186342.388</v>
      </c>
      <c r="I50" s="140">
        <v>10882343.696999999</v>
      </c>
      <c r="J50" s="140">
        <v>6298448.5500000007</v>
      </c>
      <c r="K50" s="140">
        <v>3070369.8079999997</v>
      </c>
      <c r="L50" s="140">
        <v>2375743.855</v>
      </c>
      <c r="M50" s="140">
        <v>1701135.459</v>
      </c>
      <c r="N50" s="140">
        <v>1029166.2180000001</v>
      </c>
      <c r="O50" s="140">
        <v>542466.44299999997</v>
      </c>
      <c r="P50" s="140">
        <v>278179.96900000004</v>
      </c>
      <c r="Q50" s="140">
        <v>89542.404999999999</v>
      </c>
      <c r="R50" s="140">
        <v>0</v>
      </c>
      <c r="S50" s="140">
        <v>0</v>
      </c>
      <c r="T50" s="140">
        <v>0</v>
      </c>
      <c r="U50" s="140">
        <v>0</v>
      </c>
      <c r="V50" s="140">
        <v>0</v>
      </c>
      <c r="W50" s="140">
        <v>0</v>
      </c>
      <c r="X50" s="140">
        <v>0</v>
      </c>
      <c r="Y50" s="140">
        <v>0</v>
      </c>
      <c r="Z50" s="140">
        <v>0</v>
      </c>
      <c r="AA50" s="140">
        <v>0</v>
      </c>
      <c r="AB50" s="140">
        <v>0</v>
      </c>
      <c r="AC50" s="140">
        <v>0</v>
      </c>
      <c r="AD50" s="140">
        <v>0</v>
      </c>
      <c r="AE50" s="140">
        <v>0</v>
      </c>
      <c r="AF50" s="140">
        <v>0</v>
      </c>
      <c r="AG50" s="140">
        <v>0</v>
      </c>
      <c r="AH50" s="140">
        <v>0</v>
      </c>
      <c r="AI50" s="140">
        <v>0</v>
      </c>
      <c r="AJ50" s="140">
        <v>0</v>
      </c>
      <c r="AK50" s="140">
        <v>0</v>
      </c>
      <c r="AL50" s="140">
        <v>0</v>
      </c>
      <c r="AM50" s="140">
        <v>0</v>
      </c>
      <c r="AN50" s="140">
        <v>0</v>
      </c>
      <c r="AO50" s="140">
        <v>0</v>
      </c>
      <c r="AP50" s="140">
        <v>0</v>
      </c>
      <c r="AQ50" s="140">
        <v>0</v>
      </c>
      <c r="AR50" s="140">
        <v>98579664.642999992</v>
      </c>
    </row>
    <row r="51" spans="1:44" x14ac:dyDescent="0.3">
      <c r="A51" s="141"/>
      <c r="B51" t="s">
        <v>202</v>
      </c>
      <c r="C51" t="s">
        <v>332</v>
      </c>
      <c r="D51" s="140">
        <v>2173193</v>
      </c>
      <c r="E51" s="140">
        <v>1384562.76</v>
      </c>
      <c r="F51" s="140">
        <v>593093.16</v>
      </c>
      <c r="G51" s="140">
        <v>0</v>
      </c>
      <c r="H51" s="140">
        <v>0</v>
      </c>
      <c r="I51" s="140">
        <v>0</v>
      </c>
      <c r="J51" s="140">
        <v>0</v>
      </c>
      <c r="K51" s="140">
        <v>0</v>
      </c>
      <c r="L51" s="140">
        <v>0</v>
      </c>
      <c r="M51" s="140">
        <v>0</v>
      </c>
      <c r="N51" s="140">
        <v>0</v>
      </c>
      <c r="O51" s="140">
        <v>0</v>
      </c>
      <c r="P51" s="140">
        <v>0</v>
      </c>
      <c r="Q51" s="140">
        <v>0</v>
      </c>
      <c r="R51" s="140">
        <v>0</v>
      </c>
      <c r="S51" s="140">
        <v>0</v>
      </c>
      <c r="T51" s="140">
        <v>0</v>
      </c>
      <c r="U51" s="140">
        <v>0</v>
      </c>
      <c r="V51" s="140">
        <v>0</v>
      </c>
      <c r="W51" s="140">
        <v>0</v>
      </c>
      <c r="X51" s="140">
        <v>0</v>
      </c>
      <c r="Y51" s="140">
        <v>0</v>
      </c>
      <c r="Z51" s="140">
        <v>0</v>
      </c>
      <c r="AA51" s="140">
        <v>0</v>
      </c>
      <c r="AB51" s="140">
        <v>0</v>
      </c>
      <c r="AC51" s="140">
        <v>0</v>
      </c>
      <c r="AD51" s="140">
        <v>0</v>
      </c>
      <c r="AE51" s="140">
        <v>0</v>
      </c>
      <c r="AF51" s="140">
        <v>0</v>
      </c>
      <c r="AG51" s="140">
        <v>0</v>
      </c>
      <c r="AH51" s="140">
        <v>0</v>
      </c>
      <c r="AI51" s="140">
        <v>0</v>
      </c>
      <c r="AJ51" s="140">
        <v>0</v>
      </c>
      <c r="AK51" s="140">
        <v>0</v>
      </c>
      <c r="AL51" s="140">
        <v>0</v>
      </c>
      <c r="AM51" s="140">
        <v>0</v>
      </c>
      <c r="AN51" s="140">
        <v>0</v>
      </c>
      <c r="AO51" s="140">
        <v>0</v>
      </c>
      <c r="AP51" s="140">
        <v>0</v>
      </c>
      <c r="AQ51" s="140">
        <v>0</v>
      </c>
      <c r="AR51" s="140">
        <v>3557755.76</v>
      </c>
    </row>
    <row r="52" spans="1:44" x14ac:dyDescent="0.3">
      <c r="A52" s="141"/>
      <c r="C52" t="s">
        <v>333</v>
      </c>
      <c r="D52" s="140">
        <v>7006343.5</v>
      </c>
      <c r="E52" s="140">
        <v>0</v>
      </c>
      <c r="F52" s="140">
        <v>0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0</v>
      </c>
      <c r="M52" s="140">
        <v>0</v>
      </c>
      <c r="N52" s="140">
        <v>0</v>
      </c>
      <c r="O52" s="140">
        <v>0</v>
      </c>
      <c r="P52" s="140">
        <v>0</v>
      </c>
      <c r="Q52" s="140">
        <v>0</v>
      </c>
      <c r="R52" s="140">
        <v>0</v>
      </c>
      <c r="S52" s="140">
        <v>0</v>
      </c>
      <c r="T52" s="140">
        <v>0</v>
      </c>
      <c r="U52" s="140">
        <v>0</v>
      </c>
      <c r="V52" s="140">
        <v>0</v>
      </c>
      <c r="W52" s="140">
        <v>0</v>
      </c>
      <c r="X52" s="140">
        <v>0</v>
      </c>
      <c r="Y52" s="140">
        <v>0</v>
      </c>
      <c r="Z52" s="140">
        <v>0</v>
      </c>
      <c r="AA52" s="140">
        <v>0</v>
      </c>
      <c r="AB52" s="140">
        <v>0</v>
      </c>
      <c r="AC52" s="140">
        <v>0</v>
      </c>
      <c r="AD52" s="140">
        <v>0</v>
      </c>
      <c r="AE52" s="140">
        <v>0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  <c r="AK52" s="140">
        <v>0</v>
      </c>
      <c r="AL52" s="140">
        <v>0</v>
      </c>
      <c r="AM52" s="140">
        <v>0</v>
      </c>
      <c r="AN52" s="140">
        <v>0</v>
      </c>
      <c r="AO52" s="140">
        <v>0</v>
      </c>
      <c r="AP52" s="140">
        <v>0</v>
      </c>
      <c r="AQ52" s="140">
        <v>0</v>
      </c>
      <c r="AR52" s="140">
        <v>7006343.5</v>
      </c>
    </row>
    <row r="53" spans="1:44" x14ac:dyDescent="0.3">
      <c r="A53" s="141"/>
      <c r="B53" t="s">
        <v>192</v>
      </c>
      <c r="C53" t="s">
        <v>334</v>
      </c>
      <c r="D53" s="140">
        <v>446729.30700000003</v>
      </c>
      <c r="E53" s="140">
        <v>454716.40599999996</v>
      </c>
      <c r="F53" s="140">
        <v>412497.31</v>
      </c>
      <c r="G53" s="140">
        <v>368011.03100000002</v>
      </c>
      <c r="H53" s="140">
        <v>324658.34399999998</v>
      </c>
      <c r="I53" s="140">
        <v>281305.65699999995</v>
      </c>
      <c r="J53" s="140">
        <v>238611.46200000003</v>
      </c>
      <c r="K53" s="140">
        <v>194600.28100000002</v>
      </c>
      <c r="L53" s="140">
        <v>151176.96299999999</v>
      </c>
      <c r="M53" s="140">
        <v>107541.75199999999</v>
      </c>
      <c r="N53" s="140">
        <v>74050.736999999994</v>
      </c>
      <c r="O53" s="140">
        <v>69966.475999999995</v>
      </c>
      <c r="P53" s="140">
        <v>66065.61</v>
      </c>
      <c r="Q53" s="140">
        <v>62164.745000000003</v>
      </c>
      <c r="R53" s="140">
        <v>58407.621000000006</v>
      </c>
      <c r="S53" s="140">
        <v>54363.012999999999</v>
      </c>
      <c r="T53" s="140">
        <v>50462.146999999997</v>
      </c>
      <c r="U53" s="140">
        <v>46561.282000000007</v>
      </c>
      <c r="V53" s="140">
        <v>42764.504999999997</v>
      </c>
      <c r="W53" s="140">
        <v>38759.550000000003</v>
      </c>
      <c r="X53" s="140">
        <v>34858.684000000001</v>
      </c>
      <c r="Y53" s="140">
        <v>30957.819000000003</v>
      </c>
      <c r="Z53" s="140">
        <v>27121.388999999999</v>
      </c>
      <c r="AA53" s="140">
        <v>23156.087</v>
      </c>
      <c r="AB53" s="140">
        <v>19255.221000000001</v>
      </c>
      <c r="AC53" s="140">
        <v>15354.356</v>
      </c>
      <c r="AD53" s="140">
        <v>11478.273000000001</v>
      </c>
      <c r="AE53" s="140">
        <v>7552.625</v>
      </c>
      <c r="AF53" s="140">
        <v>3651.759</v>
      </c>
      <c r="AG53" s="140">
        <v>2472.085</v>
      </c>
      <c r="AH53" s="140">
        <v>2189.5610000000001</v>
      </c>
      <c r="AI53" s="140">
        <v>1907.037</v>
      </c>
      <c r="AJ53" s="140">
        <v>1624.5129999999999</v>
      </c>
      <c r="AK53" s="140">
        <v>1341.989</v>
      </c>
      <c r="AL53" s="140">
        <v>1059.4649999999999</v>
      </c>
      <c r="AM53" s="140">
        <v>776.94100000000003</v>
      </c>
      <c r="AN53" s="140">
        <v>494.41699999999997</v>
      </c>
      <c r="AO53" s="140">
        <v>211.893</v>
      </c>
      <c r="AP53" s="140">
        <v>0</v>
      </c>
      <c r="AQ53" s="140">
        <v>0</v>
      </c>
      <c r="AR53" s="140">
        <v>901445.71299999999</v>
      </c>
    </row>
    <row r="54" spans="1:44" x14ac:dyDescent="0.3">
      <c r="A54" s="141"/>
      <c r="B54" t="s">
        <v>168</v>
      </c>
      <c r="C54" t="s">
        <v>335</v>
      </c>
      <c r="D54" s="140">
        <v>0</v>
      </c>
      <c r="E54" s="140">
        <v>0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0">
        <v>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v>0</v>
      </c>
    </row>
    <row r="55" spans="1:44" x14ac:dyDescent="0.3">
      <c r="A55" s="141"/>
      <c r="C55" t="s">
        <v>310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0">
        <v>0</v>
      </c>
      <c r="N55" s="140">
        <v>0</v>
      </c>
      <c r="O55" s="140">
        <v>0</v>
      </c>
      <c r="P55" s="140">
        <v>0</v>
      </c>
      <c r="Q55" s="140">
        <v>0</v>
      </c>
      <c r="R55" s="140">
        <v>0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v>0</v>
      </c>
      <c r="AD55" s="140">
        <v>0</v>
      </c>
      <c r="AE55" s="140">
        <v>0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v>0</v>
      </c>
    </row>
    <row r="56" spans="1:44" x14ac:dyDescent="0.3">
      <c r="A56" s="141"/>
      <c r="B56" t="s">
        <v>211</v>
      </c>
      <c r="C56" t="s">
        <v>310</v>
      </c>
      <c r="D56" s="140">
        <v>0</v>
      </c>
      <c r="E56" s="140">
        <v>0</v>
      </c>
      <c r="F56" s="140">
        <v>0</v>
      </c>
      <c r="G56" s="140">
        <v>0</v>
      </c>
      <c r="H56" s="140">
        <v>0</v>
      </c>
      <c r="I56" s="140">
        <v>0</v>
      </c>
      <c r="J56" s="140">
        <v>0</v>
      </c>
      <c r="K56" s="140">
        <v>0</v>
      </c>
      <c r="L56" s="140">
        <v>0</v>
      </c>
      <c r="M56" s="140">
        <v>0</v>
      </c>
      <c r="N56" s="140">
        <v>0</v>
      </c>
      <c r="O56" s="140">
        <v>0</v>
      </c>
      <c r="P56" s="140">
        <v>0</v>
      </c>
      <c r="Q56" s="140">
        <v>0</v>
      </c>
      <c r="R56" s="140">
        <v>0</v>
      </c>
      <c r="S56" s="140">
        <v>0</v>
      </c>
      <c r="T56" s="140">
        <v>0</v>
      </c>
      <c r="U56" s="140">
        <v>0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0</v>
      </c>
    </row>
    <row r="57" spans="1:44" x14ac:dyDescent="0.3">
      <c r="A57" s="141"/>
      <c r="B57" t="s">
        <v>175</v>
      </c>
      <c r="C57" t="s">
        <v>331</v>
      </c>
      <c r="D57" s="140">
        <v>0</v>
      </c>
      <c r="E57" s="140">
        <v>0</v>
      </c>
      <c r="F57" s="140">
        <v>0</v>
      </c>
      <c r="G57" s="140">
        <v>0</v>
      </c>
      <c r="H57" s="140">
        <v>0</v>
      </c>
      <c r="I57" s="140">
        <v>0</v>
      </c>
      <c r="J57" s="140">
        <v>0</v>
      </c>
      <c r="K57" s="140">
        <v>0</v>
      </c>
      <c r="L57" s="140">
        <v>0</v>
      </c>
      <c r="M57" s="140">
        <v>0</v>
      </c>
      <c r="N57" s="140">
        <v>0</v>
      </c>
      <c r="O57" s="140">
        <v>0</v>
      </c>
      <c r="P57" s="140">
        <v>0</v>
      </c>
      <c r="Q57" s="140">
        <v>0</v>
      </c>
      <c r="R57" s="140">
        <v>0</v>
      </c>
      <c r="S57" s="140">
        <v>0</v>
      </c>
      <c r="T57" s="140">
        <v>0</v>
      </c>
      <c r="U57" s="140">
        <v>0</v>
      </c>
      <c r="V57" s="140">
        <v>0</v>
      </c>
      <c r="W57" s="140">
        <v>0</v>
      </c>
      <c r="X57" s="140">
        <v>0</v>
      </c>
      <c r="Y57" s="140">
        <v>0</v>
      </c>
      <c r="Z57" s="140">
        <v>0</v>
      </c>
      <c r="AA57" s="140">
        <v>0</v>
      </c>
      <c r="AB57" s="140">
        <v>0</v>
      </c>
      <c r="AC57" s="140">
        <v>0</v>
      </c>
      <c r="AD57" s="140">
        <v>0</v>
      </c>
      <c r="AE57" s="140">
        <v>0</v>
      </c>
      <c r="AF57" s="140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v>0</v>
      </c>
    </row>
    <row r="58" spans="1:44" x14ac:dyDescent="0.3">
      <c r="A58" s="141"/>
      <c r="C58" t="s">
        <v>310</v>
      </c>
      <c r="D58" s="140">
        <v>1533814.0150000001</v>
      </c>
      <c r="E58" s="140">
        <v>1501749.3810000001</v>
      </c>
      <c r="F58" s="140">
        <v>1408180.6910000001</v>
      </c>
      <c r="G58" s="140">
        <v>1290614.7379999999</v>
      </c>
      <c r="H58" s="140">
        <v>1180523.8969999999</v>
      </c>
      <c r="I58" s="140">
        <v>1070433.037</v>
      </c>
      <c r="J58" s="140">
        <v>963041.8870000001</v>
      </c>
      <c r="K58" s="140">
        <v>852044.38399999996</v>
      </c>
      <c r="L58" s="140">
        <v>749067.25400000007</v>
      </c>
      <c r="M58" s="140">
        <v>646090.13500000001</v>
      </c>
      <c r="N58" s="140">
        <v>544664.64199999999</v>
      </c>
      <c r="O58" s="140">
        <v>454642.53</v>
      </c>
      <c r="P58" s="140">
        <v>374554.79</v>
      </c>
      <c r="Q58" s="140">
        <v>294467.06</v>
      </c>
      <c r="R58" s="140">
        <v>215021.99</v>
      </c>
      <c r="S58" s="140">
        <v>134291.6</v>
      </c>
      <c r="T58" s="140">
        <v>54203.909999999996</v>
      </c>
      <c r="U58" s="140">
        <v>0</v>
      </c>
      <c r="V58" s="140">
        <v>0</v>
      </c>
      <c r="W58" s="140">
        <v>0</v>
      </c>
      <c r="X58" s="140">
        <v>0</v>
      </c>
      <c r="Y58" s="140">
        <v>0</v>
      </c>
      <c r="Z58" s="140">
        <v>0</v>
      </c>
      <c r="AA58" s="140">
        <v>0</v>
      </c>
      <c r="AB58" s="140">
        <v>0</v>
      </c>
      <c r="AC58" s="140">
        <v>0</v>
      </c>
      <c r="AD58" s="140">
        <v>0</v>
      </c>
      <c r="AE58" s="140">
        <v>0</v>
      </c>
      <c r="AF58" s="140">
        <v>0</v>
      </c>
      <c r="AG58" s="140">
        <v>0</v>
      </c>
      <c r="AH58" s="140">
        <v>0</v>
      </c>
      <c r="AI58" s="140">
        <v>0</v>
      </c>
      <c r="AJ58" s="140">
        <v>0</v>
      </c>
      <c r="AK58" s="140">
        <v>0</v>
      </c>
      <c r="AL58" s="140">
        <v>0</v>
      </c>
      <c r="AM58" s="140">
        <v>0</v>
      </c>
      <c r="AN58" s="140">
        <v>0</v>
      </c>
      <c r="AO58" s="140">
        <v>0</v>
      </c>
      <c r="AP58" s="140">
        <v>0</v>
      </c>
      <c r="AQ58" s="140">
        <v>0</v>
      </c>
      <c r="AR58" s="140">
        <v>3035563.3960000002</v>
      </c>
    </row>
    <row r="59" spans="1:44" x14ac:dyDescent="0.3">
      <c r="A59" s="141"/>
      <c r="C59" t="s">
        <v>321</v>
      </c>
      <c r="D59" s="140">
        <v>463701.4</v>
      </c>
      <c r="E59" s="140">
        <v>231850.7</v>
      </c>
      <c r="F59" s="140">
        <v>463701.4</v>
      </c>
      <c r="G59" s="140">
        <v>463701.4</v>
      </c>
      <c r="H59" s="140">
        <v>446312.59</v>
      </c>
      <c r="I59" s="140">
        <v>423127.53</v>
      </c>
      <c r="J59" s="140">
        <v>399942.45</v>
      </c>
      <c r="K59" s="140">
        <v>376757.39</v>
      </c>
      <c r="L59" s="140">
        <v>353572.31</v>
      </c>
      <c r="M59" s="140">
        <v>330387.25</v>
      </c>
      <c r="N59" s="140">
        <v>307202.18</v>
      </c>
      <c r="O59" s="140">
        <v>284017.11</v>
      </c>
      <c r="P59" s="140">
        <v>260832.04</v>
      </c>
      <c r="Q59" s="140">
        <v>237646.97</v>
      </c>
      <c r="R59" s="140">
        <v>214461.9</v>
      </c>
      <c r="S59" s="140">
        <v>191276.83</v>
      </c>
      <c r="T59" s="140">
        <v>168091.76</v>
      </c>
      <c r="U59" s="140">
        <v>144906.69</v>
      </c>
      <c r="V59" s="140">
        <v>121721.62</v>
      </c>
      <c r="W59" s="140">
        <v>98536.55</v>
      </c>
      <c r="X59" s="140">
        <v>75351.48</v>
      </c>
      <c r="Y59" s="140">
        <v>52166.41</v>
      </c>
      <c r="Z59" s="140">
        <v>28981.34</v>
      </c>
      <c r="AA59" s="140">
        <v>5796.27</v>
      </c>
      <c r="AB59" s="140">
        <v>0</v>
      </c>
      <c r="AC59" s="140">
        <v>0</v>
      </c>
      <c r="AD59" s="140">
        <v>0</v>
      </c>
      <c r="AE59" s="140">
        <v>0</v>
      </c>
      <c r="AF59" s="140">
        <v>0</v>
      </c>
      <c r="AG59" s="140">
        <v>0</v>
      </c>
      <c r="AH59" s="140">
        <v>0</v>
      </c>
      <c r="AI59" s="140">
        <v>0</v>
      </c>
      <c r="AJ59" s="140">
        <v>0</v>
      </c>
      <c r="AK59" s="140">
        <v>0</v>
      </c>
      <c r="AL59" s="140">
        <v>0</v>
      </c>
      <c r="AM59" s="140">
        <v>0</v>
      </c>
      <c r="AN59" s="140">
        <v>0</v>
      </c>
      <c r="AO59" s="140">
        <v>0</v>
      </c>
      <c r="AP59" s="140">
        <v>0</v>
      </c>
      <c r="AQ59" s="140">
        <v>0</v>
      </c>
      <c r="AR59" s="140">
        <v>695552.10000000009</v>
      </c>
    </row>
    <row r="60" spans="1:44" x14ac:dyDescent="0.3">
      <c r="A60" s="141"/>
      <c r="C60" t="s">
        <v>453</v>
      </c>
      <c r="D60" s="140">
        <v>277225.19</v>
      </c>
      <c r="E60" s="140">
        <v>554450.38</v>
      </c>
      <c r="F60" s="140">
        <v>554450.38</v>
      </c>
      <c r="G60" s="140">
        <v>554450.38</v>
      </c>
      <c r="H60" s="140">
        <v>554450.38</v>
      </c>
      <c r="I60" s="140">
        <v>554450.38</v>
      </c>
      <c r="J60" s="140">
        <v>546957.81000000006</v>
      </c>
      <c r="K60" s="140">
        <v>516987.52</v>
      </c>
      <c r="L60" s="140">
        <v>487017.23</v>
      </c>
      <c r="M60" s="140">
        <v>457046.94</v>
      </c>
      <c r="N60" s="140">
        <v>427076.65</v>
      </c>
      <c r="O60" s="140">
        <v>397106.35</v>
      </c>
      <c r="P60" s="140">
        <v>367136.07</v>
      </c>
      <c r="Q60" s="140">
        <v>337165.77</v>
      </c>
      <c r="R60" s="140">
        <v>307195.48</v>
      </c>
      <c r="S60" s="140">
        <v>277225.19</v>
      </c>
      <c r="T60" s="140">
        <v>247254.9</v>
      </c>
      <c r="U60" s="140">
        <v>217284.61</v>
      </c>
      <c r="V60" s="140">
        <v>187314.32</v>
      </c>
      <c r="W60" s="140">
        <v>157344.03</v>
      </c>
      <c r="X60" s="140">
        <v>127373.73</v>
      </c>
      <c r="Y60" s="140">
        <v>97403.45</v>
      </c>
      <c r="Z60" s="140">
        <v>67433.149999999994</v>
      </c>
      <c r="AA60" s="140">
        <v>37462.86</v>
      </c>
      <c r="AB60" s="140">
        <v>7492.57</v>
      </c>
      <c r="AC60" s="140">
        <v>0</v>
      </c>
      <c r="AD60" s="140">
        <v>0</v>
      </c>
      <c r="AE60" s="140">
        <v>0</v>
      </c>
      <c r="AF60" s="140">
        <v>0</v>
      </c>
      <c r="AG60" s="140">
        <v>0</v>
      </c>
      <c r="AH60" s="140">
        <v>0</v>
      </c>
      <c r="AI60" s="140">
        <v>0</v>
      </c>
      <c r="AJ60" s="140">
        <v>0</v>
      </c>
      <c r="AK60" s="140">
        <v>0</v>
      </c>
      <c r="AL60" s="140">
        <v>0</v>
      </c>
      <c r="AM60" s="140">
        <v>0</v>
      </c>
      <c r="AN60" s="140">
        <v>0</v>
      </c>
      <c r="AO60" s="140">
        <v>0</v>
      </c>
      <c r="AP60" s="140">
        <v>0</v>
      </c>
      <c r="AQ60" s="140">
        <v>0</v>
      </c>
      <c r="AR60" s="140">
        <v>831675.57000000007</v>
      </c>
    </row>
    <row r="61" spans="1:44" x14ac:dyDescent="0.3">
      <c r="A61" s="141"/>
      <c r="B61" t="s">
        <v>205</v>
      </c>
      <c r="C61" t="s">
        <v>310</v>
      </c>
      <c r="D61" s="140">
        <v>1587158.7400000002</v>
      </c>
      <c r="E61" s="140">
        <v>949624.53</v>
      </c>
      <c r="F61" s="140">
        <v>411636.4</v>
      </c>
      <c r="G61" s="140">
        <v>0</v>
      </c>
      <c r="H61" s="140">
        <v>0</v>
      </c>
      <c r="I61" s="140">
        <v>0</v>
      </c>
      <c r="J61" s="140">
        <v>0</v>
      </c>
      <c r="K61" s="140">
        <v>0</v>
      </c>
      <c r="L61" s="140">
        <v>0</v>
      </c>
      <c r="M61" s="140">
        <v>0</v>
      </c>
      <c r="N61" s="140">
        <v>0</v>
      </c>
      <c r="O61" s="140">
        <v>0</v>
      </c>
      <c r="P61" s="140">
        <v>0</v>
      </c>
      <c r="Q61" s="140">
        <v>0</v>
      </c>
      <c r="R61" s="140">
        <v>0</v>
      </c>
      <c r="S61" s="140">
        <v>0</v>
      </c>
      <c r="T61" s="140">
        <v>0</v>
      </c>
      <c r="U61" s="140">
        <v>0</v>
      </c>
      <c r="V61" s="140">
        <v>0</v>
      </c>
      <c r="W61" s="140">
        <v>0</v>
      </c>
      <c r="X61" s="140">
        <v>0</v>
      </c>
      <c r="Y61" s="140">
        <v>0</v>
      </c>
      <c r="Z61" s="140">
        <v>0</v>
      </c>
      <c r="AA61" s="140">
        <v>0</v>
      </c>
      <c r="AB61" s="140">
        <v>0</v>
      </c>
      <c r="AC61" s="140">
        <v>0</v>
      </c>
      <c r="AD61" s="140">
        <v>0</v>
      </c>
      <c r="AE61" s="140">
        <v>0</v>
      </c>
      <c r="AF61" s="140">
        <v>0</v>
      </c>
      <c r="AG61" s="140">
        <v>0</v>
      </c>
      <c r="AH61" s="140">
        <v>0</v>
      </c>
      <c r="AI61" s="140">
        <v>0</v>
      </c>
      <c r="AJ61" s="140">
        <v>0</v>
      </c>
      <c r="AK61" s="140">
        <v>0</v>
      </c>
      <c r="AL61" s="140">
        <v>0</v>
      </c>
      <c r="AM61" s="140">
        <v>0</v>
      </c>
      <c r="AN61" s="140">
        <v>0</v>
      </c>
      <c r="AO61" s="140">
        <v>0</v>
      </c>
      <c r="AP61" s="140">
        <v>0</v>
      </c>
      <c r="AQ61" s="140">
        <v>0</v>
      </c>
      <c r="AR61" s="140">
        <v>2536783.27</v>
      </c>
    </row>
    <row r="62" spans="1:44" x14ac:dyDescent="0.3">
      <c r="A62" s="141"/>
      <c r="B62" t="s">
        <v>233</v>
      </c>
      <c r="C62" t="s">
        <v>332</v>
      </c>
      <c r="D62" s="140">
        <v>0</v>
      </c>
      <c r="E62" s="140">
        <v>0</v>
      </c>
      <c r="F62" s="140">
        <v>0</v>
      </c>
      <c r="G62" s="140">
        <v>0</v>
      </c>
      <c r="H62" s="140">
        <v>0</v>
      </c>
      <c r="I62" s="140">
        <v>0</v>
      </c>
      <c r="J62" s="140">
        <v>0</v>
      </c>
      <c r="K62" s="140">
        <v>0</v>
      </c>
      <c r="L62" s="140">
        <v>0</v>
      </c>
      <c r="M62" s="140">
        <v>0</v>
      </c>
      <c r="N62" s="140">
        <v>0</v>
      </c>
      <c r="O62" s="140">
        <v>0</v>
      </c>
      <c r="P62" s="140">
        <v>0</v>
      </c>
      <c r="Q62" s="140">
        <v>0</v>
      </c>
      <c r="R62" s="140">
        <v>0</v>
      </c>
      <c r="S62" s="140">
        <v>0</v>
      </c>
      <c r="T62" s="140">
        <v>0</v>
      </c>
      <c r="U62" s="140">
        <v>0</v>
      </c>
      <c r="V62" s="140">
        <v>0</v>
      </c>
      <c r="W62" s="140">
        <v>0</v>
      </c>
      <c r="X62" s="140">
        <v>0</v>
      </c>
      <c r="Y62" s="140">
        <v>0</v>
      </c>
      <c r="Z62" s="140">
        <v>0</v>
      </c>
      <c r="AA62" s="140">
        <v>0</v>
      </c>
      <c r="AB62" s="140">
        <v>0</v>
      </c>
      <c r="AC62" s="140">
        <v>0</v>
      </c>
      <c r="AD62" s="140">
        <v>0</v>
      </c>
      <c r="AE62" s="140">
        <v>0</v>
      </c>
      <c r="AF62" s="140">
        <v>0</v>
      </c>
      <c r="AG62" s="140">
        <v>0</v>
      </c>
      <c r="AH62" s="140">
        <v>0</v>
      </c>
      <c r="AI62" s="140">
        <v>0</v>
      </c>
      <c r="AJ62" s="140">
        <v>0</v>
      </c>
      <c r="AK62" s="140">
        <v>0</v>
      </c>
      <c r="AL62" s="140">
        <v>0</v>
      </c>
      <c r="AM62" s="140">
        <v>0</v>
      </c>
      <c r="AN62" s="140">
        <v>0</v>
      </c>
      <c r="AO62" s="140">
        <v>0</v>
      </c>
      <c r="AP62" s="140">
        <v>0</v>
      </c>
      <c r="AQ62" s="140">
        <v>0</v>
      </c>
      <c r="AR62" s="140">
        <v>0</v>
      </c>
    </row>
    <row r="63" spans="1:44" x14ac:dyDescent="0.3">
      <c r="A63" s="141"/>
      <c r="C63" t="s">
        <v>310</v>
      </c>
      <c r="D63" s="140">
        <v>3304469.0970000001</v>
      </c>
      <c r="E63" s="140">
        <v>1596518.9209999999</v>
      </c>
      <c r="F63" s="140">
        <v>3045924.0449999999</v>
      </c>
      <c r="G63" s="140">
        <v>2868750.054</v>
      </c>
      <c r="H63" s="140">
        <v>2691611.69</v>
      </c>
      <c r="I63" s="140">
        <v>2514473.3059999999</v>
      </c>
      <c r="J63" s="140">
        <v>2337356.307</v>
      </c>
      <c r="K63" s="140">
        <v>2160196.5580000002</v>
      </c>
      <c r="L63" s="140">
        <v>1983058.1940000001</v>
      </c>
      <c r="M63" s="140">
        <v>1805919.81</v>
      </c>
      <c r="N63" s="140">
        <v>1628788.568</v>
      </c>
      <c r="O63" s="140">
        <v>1451643.0729999999</v>
      </c>
      <c r="P63" s="140">
        <v>1274830.51</v>
      </c>
      <c r="Q63" s="140">
        <v>1098991.82</v>
      </c>
      <c r="R63" s="140">
        <v>923153.13</v>
      </c>
      <c r="S63" s="140">
        <v>747314.44</v>
      </c>
      <c r="T63" s="140">
        <v>571475.75</v>
      </c>
      <c r="U63" s="140">
        <v>395637.06</v>
      </c>
      <c r="V63" s="140">
        <v>219798.37</v>
      </c>
      <c r="W63" s="140">
        <v>43959.68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v>0</v>
      </c>
      <c r="AD63" s="140">
        <v>0</v>
      </c>
      <c r="AE63" s="140">
        <v>0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v>4900988.0180000002</v>
      </c>
    </row>
    <row r="64" spans="1:44" x14ac:dyDescent="0.3">
      <c r="A64" s="141"/>
      <c r="B64" t="s">
        <v>176</v>
      </c>
      <c r="C64" t="s">
        <v>330</v>
      </c>
      <c r="D64" s="140">
        <v>206623.42300000001</v>
      </c>
      <c r="E64" s="140">
        <v>194644.74299999999</v>
      </c>
      <c r="F64" s="140">
        <v>183174.73800000001</v>
      </c>
      <c r="G64" s="140">
        <v>170687.383</v>
      </c>
      <c r="H64" s="140">
        <v>158708.70300000001</v>
      </c>
      <c r="I64" s="140">
        <v>146730.011</v>
      </c>
      <c r="J64" s="140">
        <v>135128.75399999999</v>
      </c>
      <c r="K64" s="140">
        <v>122772.651</v>
      </c>
      <c r="L64" s="140">
        <v>110793.982</v>
      </c>
      <c r="M64" s="140">
        <v>98815.301999999996</v>
      </c>
      <c r="N64" s="140">
        <v>87082.745999999999</v>
      </c>
      <c r="O64" s="140">
        <v>74857.941999999995</v>
      </c>
      <c r="P64" s="140">
        <v>62879.25</v>
      </c>
      <c r="Q64" s="140">
        <v>50900.569000000003</v>
      </c>
      <c r="R64" s="140">
        <v>39036.762000000002</v>
      </c>
      <c r="S64" s="140">
        <v>26943.208999999999</v>
      </c>
      <c r="T64" s="140">
        <v>14964.529</v>
      </c>
      <c r="U64" s="140">
        <v>2986.1559999999999</v>
      </c>
      <c r="V64" s="140">
        <v>0</v>
      </c>
      <c r="W64" s="140">
        <v>0</v>
      </c>
      <c r="X64" s="140">
        <v>0</v>
      </c>
      <c r="Y64" s="140">
        <v>0</v>
      </c>
      <c r="Z64" s="140">
        <v>0</v>
      </c>
      <c r="AA64" s="140">
        <v>0</v>
      </c>
      <c r="AB64" s="140">
        <v>0</v>
      </c>
      <c r="AC64" s="140">
        <v>0</v>
      </c>
      <c r="AD64" s="140">
        <v>0</v>
      </c>
      <c r="AE64" s="140">
        <v>0</v>
      </c>
      <c r="AF64" s="140">
        <v>0</v>
      </c>
      <c r="AG64" s="140">
        <v>0</v>
      </c>
      <c r="AH64" s="140">
        <v>0</v>
      </c>
      <c r="AI64" s="140">
        <v>0</v>
      </c>
      <c r="AJ64" s="140">
        <v>0</v>
      </c>
      <c r="AK64" s="140">
        <v>0</v>
      </c>
      <c r="AL64" s="140">
        <v>0</v>
      </c>
      <c r="AM64" s="140">
        <v>0</v>
      </c>
      <c r="AN64" s="140">
        <v>0</v>
      </c>
      <c r="AO64" s="140">
        <v>0</v>
      </c>
      <c r="AP64" s="140">
        <v>0</v>
      </c>
      <c r="AQ64" s="140">
        <v>0</v>
      </c>
      <c r="AR64" s="140">
        <v>401268.16599999997</v>
      </c>
    </row>
    <row r="65" spans="1:44" x14ac:dyDescent="0.3">
      <c r="A65" s="141"/>
      <c r="C65" t="s">
        <v>341</v>
      </c>
      <c r="D65" s="140">
        <v>82210.361000000004</v>
      </c>
      <c r="E65" s="140">
        <v>84209.123999999996</v>
      </c>
      <c r="F65" s="140">
        <v>84209.123999999996</v>
      </c>
      <c r="G65" s="140">
        <v>84209.123999999996</v>
      </c>
      <c r="H65" s="140">
        <v>84209.123999999996</v>
      </c>
      <c r="I65" s="140">
        <v>83182.191000000006</v>
      </c>
      <c r="J65" s="140">
        <v>79074.423999999999</v>
      </c>
      <c r="K65" s="140">
        <v>74966.67</v>
      </c>
      <c r="L65" s="140">
        <v>70858.903000000006</v>
      </c>
      <c r="M65" s="140">
        <v>66751.137000000002</v>
      </c>
      <c r="N65" s="140">
        <v>62643.381999999998</v>
      </c>
      <c r="O65" s="140">
        <v>58535.616000000002</v>
      </c>
      <c r="P65" s="140">
        <v>54427.849000000002</v>
      </c>
      <c r="Q65" s="140">
        <v>50320.095000000001</v>
      </c>
      <c r="R65" s="140">
        <v>46212.328000000001</v>
      </c>
      <c r="S65" s="140">
        <v>42104.561999999998</v>
      </c>
      <c r="T65" s="140">
        <v>37996.807000000001</v>
      </c>
      <c r="U65" s="140">
        <v>33889.040999999997</v>
      </c>
      <c r="V65" s="140">
        <v>29781.274000000001</v>
      </c>
      <c r="W65" s="140">
        <v>25673.52</v>
      </c>
      <c r="X65" s="140">
        <v>21565.764999999999</v>
      </c>
      <c r="Y65" s="140">
        <v>17457.999</v>
      </c>
      <c r="Z65" s="140">
        <v>13350.232</v>
      </c>
      <c r="AA65" s="140">
        <v>9242.4770000000008</v>
      </c>
      <c r="AB65" s="140">
        <v>5134.7110000000002</v>
      </c>
      <c r="AC65" s="140">
        <v>1026.9449999999999</v>
      </c>
      <c r="AD65" s="140">
        <v>0</v>
      </c>
      <c r="AE65" s="140">
        <v>0</v>
      </c>
      <c r="AF65" s="140">
        <v>0</v>
      </c>
      <c r="AG65" s="140">
        <v>0</v>
      </c>
      <c r="AH65" s="140">
        <v>0</v>
      </c>
      <c r="AI65" s="140">
        <v>0</v>
      </c>
      <c r="AJ65" s="140">
        <v>0</v>
      </c>
      <c r="AK65" s="140">
        <v>0</v>
      </c>
      <c r="AL65" s="140">
        <v>0</v>
      </c>
      <c r="AM65" s="140">
        <v>0</v>
      </c>
      <c r="AN65" s="140">
        <v>0</v>
      </c>
      <c r="AO65" s="140">
        <v>0</v>
      </c>
      <c r="AP65" s="140">
        <v>0</v>
      </c>
      <c r="AQ65" s="140">
        <v>0</v>
      </c>
      <c r="AR65" s="140">
        <v>166419.48499999999</v>
      </c>
    </row>
    <row r="66" spans="1:44" x14ac:dyDescent="0.3">
      <c r="A66" s="141"/>
      <c r="C66" t="s">
        <v>337</v>
      </c>
      <c r="D66" s="140">
        <v>242916.50400000002</v>
      </c>
      <c r="E66" s="140">
        <v>242296.11199999999</v>
      </c>
      <c r="F66" s="140">
        <v>241675.71800000002</v>
      </c>
      <c r="G66" s="140">
        <v>241055.32500000001</v>
      </c>
      <c r="H66" s="140">
        <v>237582.652</v>
      </c>
      <c r="I66" s="140">
        <v>225553.147</v>
      </c>
      <c r="J66" s="140">
        <v>213523.64199999999</v>
      </c>
      <c r="K66" s="140">
        <v>201494.14799999999</v>
      </c>
      <c r="L66" s="140">
        <v>189464.644</v>
      </c>
      <c r="M66" s="140">
        <v>177435.13799999998</v>
      </c>
      <c r="N66" s="140">
        <v>165405.64499999999</v>
      </c>
      <c r="O66" s="140">
        <v>153376.13999999998</v>
      </c>
      <c r="P66" s="140">
        <v>141346.63499999998</v>
      </c>
      <c r="Q66" s="140">
        <v>129317.141</v>
      </c>
      <c r="R66" s="140">
        <v>117287.637</v>
      </c>
      <c r="S66" s="140">
        <v>105258.13099999999</v>
      </c>
      <c r="T66" s="140">
        <v>93228.638000000006</v>
      </c>
      <c r="U66" s="140">
        <v>81199.133000000002</v>
      </c>
      <c r="V66" s="140">
        <v>69169.627999999997</v>
      </c>
      <c r="W66" s="140">
        <v>57140.133999999998</v>
      </c>
      <c r="X66" s="140">
        <v>45110.630000000005</v>
      </c>
      <c r="Y66" s="140">
        <v>33081.123999999996</v>
      </c>
      <c r="Z66" s="140">
        <v>21051.631000000001</v>
      </c>
      <c r="AA66" s="140">
        <v>9022.1260000000002</v>
      </c>
      <c r="AB66" s="140">
        <v>0</v>
      </c>
      <c r="AC66" s="140">
        <v>0</v>
      </c>
      <c r="AD66" s="140">
        <v>0</v>
      </c>
      <c r="AE66" s="140">
        <v>0</v>
      </c>
      <c r="AF66" s="140">
        <v>0</v>
      </c>
      <c r="AG66" s="140">
        <v>0</v>
      </c>
      <c r="AH66" s="140">
        <v>0</v>
      </c>
      <c r="AI66" s="140">
        <v>0</v>
      </c>
      <c r="AJ66" s="140">
        <v>0</v>
      </c>
      <c r="AK66" s="140">
        <v>0</v>
      </c>
      <c r="AL66" s="140">
        <v>0</v>
      </c>
      <c r="AM66" s="140">
        <v>0</v>
      </c>
      <c r="AN66" s="140">
        <v>0</v>
      </c>
      <c r="AO66" s="140">
        <v>0</v>
      </c>
      <c r="AP66" s="140">
        <v>0</v>
      </c>
      <c r="AQ66" s="140">
        <v>0</v>
      </c>
      <c r="AR66" s="140">
        <v>485212.61599999998</v>
      </c>
    </row>
    <row r="67" spans="1:44" x14ac:dyDescent="0.3">
      <c r="A67" s="141"/>
      <c r="C67" t="s">
        <v>310</v>
      </c>
      <c r="D67" s="140">
        <v>6948.2300000000005</v>
      </c>
      <c r="E67" s="140">
        <v>1812.5740000000001</v>
      </c>
      <c r="F67" s="140">
        <v>0</v>
      </c>
      <c r="G67" s="140">
        <v>0</v>
      </c>
      <c r="H67" s="140">
        <v>0</v>
      </c>
      <c r="I67" s="140">
        <v>0</v>
      </c>
      <c r="J67" s="140">
        <v>0</v>
      </c>
      <c r="K67" s="140">
        <v>0</v>
      </c>
      <c r="L67" s="140">
        <v>0</v>
      </c>
      <c r="M67" s="140">
        <v>0</v>
      </c>
      <c r="N67" s="140">
        <v>0</v>
      </c>
      <c r="O67" s="140">
        <v>0</v>
      </c>
      <c r="P67" s="140">
        <v>0</v>
      </c>
      <c r="Q67" s="140">
        <v>0</v>
      </c>
      <c r="R67" s="140">
        <v>0</v>
      </c>
      <c r="S67" s="140">
        <v>0</v>
      </c>
      <c r="T67" s="140">
        <v>0</v>
      </c>
      <c r="U67" s="140">
        <v>0</v>
      </c>
      <c r="V67" s="140">
        <v>0</v>
      </c>
      <c r="W67" s="140">
        <v>0</v>
      </c>
      <c r="X67" s="140">
        <v>0</v>
      </c>
      <c r="Y67" s="140">
        <v>0</v>
      </c>
      <c r="Z67" s="140">
        <v>0</v>
      </c>
      <c r="AA67" s="140">
        <v>0</v>
      </c>
      <c r="AB67" s="140">
        <v>0</v>
      </c>
      <c r="AC67" s="140">
        <v>0</v>
      </c>
      <c r="AD67" s="140">
        <v>0</v>
      </c>
      <c r="AE67" s="140">
        <v>0</v>
      </c>
      <c r="AF67" s="140">
        <v>0</v>
      </c>
      <c r="AG67" s="140">
        <v>0</v>
      </c>
      <c r="AH67" s="140">
        <v>0</v>
      </c>
      <c r="AI67" s="140">
        <v>0</v>
      </c>
      <c r="AJ67" s="140">
        <v>0</v>
      </c>
      <c r="AK67" s="140">
        <v>0</v>
      </c>
      <c r="AL67" s="140">
        <v>0</v>
      </c>
      <c r="AM67" s="140">
        <v>0</v>
      </c>
      <c r="AN67" s="140">
        <v>0</v>
      </c>
      <c r="AO67" s="140">
        <v>0</v>
      </c>
      <c r="AP67" s="140">
        <v>0</v>
      </c>
      <c r="AQ67" s="140">
        <v>0</v>
      </c>
      <c r="AR67" s="140">
        <v>8760.8040000000001</v>
      </c>
    </row>
    <row r="68" spans="1:44" x14ac:dyDescent="0.3">
      <c r="A68" s="141"/>
      <c r="B68" t="s">
        <v>194</v>
      </c>
      <c r="C68" t="s">
        <v>310</v>
      </c>
      <c r="D68" s="140">
        <v>0</v>
      </c>
      <c r="E68" s="140">
        <v>0</v>
      </c>
      <c r="F68" s="140">
        <v>0</v>
      </c>
      <c r="G68" s="140">
        <v>0</v>
      </c>
      <c r="H68" s="140">
        <v>0</v>
      </c>
      <c r="I68" s="140">
        <v>0</v>
      </c>
      <c r="J68" s="140">
        <v>0</v>
      </c>
      <c r="K68" s="140">
        <v>0</v>
      </c>
      <c r="L68" s="140">
        <v>0</v>
      </c>
      <c r="M68" s="140">
        <v>0</v>
      </c>
      <c r="N68" s="140">
        <v>0</v>
      </c>
      <c r="O68" s="140">
        <v>0</v>
      </c>
      <c r="P68" s="140">
        <v>0</v>
      </c>
      <c r="Q68" s="140">
        <v>0</v>
      </c>
      <c r="R68" s="140">
        <v>0</v>
      </c>
      <c r="S68" s="140">
        <v>0</v>
      </c>
      <c r="T68" s="140">
        <v>0</v>
      </c>
      <c r="U68" s="140">
        <v>0</v>
      </c>
      <c r="V68" s="140">
        <v>0</v>
      </c>
      <c r="W68" s="140">
        <v>0</v>
      </c>
      <c r="X68" s="140">
        <v>0</v>
      </c>
      <c r="Y68" s="140">
        <v>0</v>
      </c>
      <c r="Z68" s="140">
        <v>0</v>
      </c>
      <c r="AA68" s="140">
        <v>0</v>
      </c>
      <c r="AB68" s="140">
        <v>0</v>
      </c>
      <c r="AC68" s="140">
        <v>0</v>
      </c>
      <c r="AD68" s="140">
        <v>0</v>
      </c>
      <c r="AE68" s="140">
        <v>0</v>
      </c>
      <c r="AF68" s="140">
        <v>0</v>
      </c>
      <c r="AG68" s="140">
        <v>0</v>
      </c>
      <c r="AH68" s="140">
        <v>0</v>
      </c>
      <c r="AI68" s="140">
        <v>0</v>
      </c>
      <c r="AJ68" s="140">
        <v>0</v>
      </c>
      <c r="AK68" s="140">
        <v>0</v>
      </c>
      <c r="AL68" s="140">
        <v>0</v>
      </c>
      <c r="AM68" s="140">
        <v>0</v>
      </c>
      <c r="AN68" s="140">
        <v>0</v>
      </c>
      <c r="AO68" s="140">
        <v>0</v>
      </c>
      <c r="AP68" s="140">
        <v>0</v>
      </c>
      <c r="AQ68" s="140">
        <v>0</v>
      </c>
      <c r="AR68" s="140">
        <v>0</v>
      </c>
    </row>
    <row r="69" spans="1:44" x14ac:dyDescent="0.3">
      <c r="A69" s="141"/>
      <c r="B69" t="s">
        <v>180</v>
      </c>
      <c r="C69" t="s">
        <v>310</v>
      </c>
      <c r="D69" s="140">
        <v>19352.398000000001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N69" s="140">
        <v>0</v>
      </c>
      <c r="O69" s="140">
        <v>0</v>
      </c>
      <c r="P69" s="140">
        <v>0</v>
      </c>
      <c r="Q69" s="140">
        <v>0</v>
      </c>
      <c r="R69" s="140">
        <v>0</v>
      </c>
      <c r="S69" s="140">
        <v>0</v>
      </c>
      <c r="T69" s="140">
        <v>0</v>
      </c>
      <c r="U69" s="140">
        <v>0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0</v>
      </c>
      <c r="AE69" s="140">
        <v>0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v>19352.398000000001</v>
      </c>
    </row>
    <row r="70" spans="1:44" x14ac:dyDescent="0.3">
      <c r="A70" s="141"/>
      <c r="B70" t="s">
        <v>171</v>
      </c>
      <c r="C70" t="s">
        <v>310</v>
      </c>
      <c r="D70" s="140">
        <v>10931.12</v>
      </c>
      <c r="E70" s="140">
        <v>5981.63</v>
      </c>
      <c r="F70" s="140">
        <v>3582.18</v>
      </c>
      <c r="G70" s="140">
        <v>2019.01</v>
      </c>
      <c r="H70" s="140">
        <v>408.62</v>
      </c>
      <c r="I70" s="140">
        <v>0</v>
      </c>
      <c r="J70" s="140">
        <v>0</v>
      </c>
      <c r="K70" s="140">
        <v>0</v>
      </c>
      <c r="L70" s="140">
        <v>0</v>
      </c>
      <c r="M70" s="140">
        <v>0</v>
      </c>
      <c r="N70" s="140">
        <v>0</v>
      </c>
      <c r="O70" s="140">
        <v>0</v>
      </c>
      <c r="P70" s="140">
        <v>0</v>
      </c>
      <c r="Q70" s="140">
        <v>0</v>
      </c>
      <c r="R70" s="140">
        <v>0</v>
      </c>
      <c r="S70" s="140">
        <v>0</v>
      </c>
      <c r="T70" s="140">
        <v>0</v>
      </c>
      <c r="U70" s="140">
        <v>0</v>
      </c>
      <c r="V70" s="140">
        <v>0</v>
      </c>
      <c r="W70" s="140">
        <v>0</v>
      </c>
      <c r="X70" s="140">
        <v>0</v>
      </c>
      <c r="Y70" s="140">
        <v>0</v>
      </c>
      <c r="Z70" s="140">
        <v>0</v>
      </c>
      <c r="AA70" s="140">
        <v>0</v>
      </c>
      <c r="AB70" s="140">
        <v>0</v>
      </c>
      <c r="AC70" s="140">
        <v>0</v>
      </c>
      <c r="AD70" s="140">
        <v>0</v>
      </c>
      <c r="AE70" s="140">
        <v>0</v>
      </c>
      <c r="AF70" s="140">
        <v>0</v>
      </c>
      <c r="AG70" s="140">
        <v>0</v>
      </c>
      <c r="AH70" s="140">
        <v>0</v>
      </c>
      <c r="AI70" s="140">
        <v>0</v>
      </c>
      <c r="AJ70" s="140">
        <v>0</v>
      </c>
      <c r="AK70" s="140">
        <v>0</v>
      </c>
      <c r="AL70" s="140">
        <v>0</v>
      </c>
      <c r="AM70" s="140">
        <v>0</v>
      </c>
      <c r="AN70" s="140">
        <v>0</v>
      </c>
      <c r="AO70" s="140">
        <v>0</v>
      </c>
      <c r="AP70" s="140">
        <v>0</v>
      </c>
      <c r="AQ70" s="140">
        <v>0</v>
      </c>
      <c r="AR70" s="140">
        <v>16912.75</v>
      </c>
    </row>
    <row r="71" spans="1:44" x14ac:dyDescent="0.3">
      <c r="A71" s="141"/>
      <c r="B71" t="s">
        <v>237</v>
      </c>
      <c r="C71" t="s">
        <v>310</v>
      </c>
      <c r="D71" s="140">
        <v>0</v>
      </c>
      <c r="E71" s="140">
        <v>2579170.719</v>
      </c>
      <c r="F71" s="140">
        <v>2256774.3790000002</v>
      </c>
      <c r="G71" s="140">
        <v>1934378.04</v>
      </c>
      <c r="H71" s="140">
        <v>1611981.7</v>
      </c>
      <c r="I71" s="140">
        <v>1289585.3600000001</v>
      </c>
      <c r="J71" s="140">
        <v>967189.02</v>
      </c>
      <c r="K71" s="140">
        <v>644792.68000000005</v>
      </c>
      <c r="L71" s="140">
        <v>322396.34000000003</v>
      </c>
      <c r="M71" s="140">
        <v>0</v>
      </c>
      <c r="N71" s="140">
        <v>0</v>
      </c>
      <c r="O71" s="140">
        <v>0</v>
      </c>
      <c r="P71" s="140">
        <v>0</v>
      </c>
      <c r="Q71" s="140">
        <v>0</v>
      </c>
      <c r="R71" s="140">
        <v>0</v>
      </c>
      <c r="S71" s="140">
        <v>0</v>
      </c>
      <c r="T71" s="140">
        <v>0</v>
      </c>
      <c r="U71" s="140">
        <v>0</v>
      </c>
      <c r="V71" s="140">
        <v>0</v>
      </c>
      <c r="W71" s="140">
        <v>0</v>
      </c>
      <c r="X71" s="140">
        <v>0</v>
      </c>
      <c r="Y71" s="140">
        <v>0</v>
      </c>
      <c r="Z71" s="140">
        <v>0</v>
      </c>
      <c r="AA71" s="140">
        <v>0</v>
      </c>
      <c r="AB71" s="140">
        <v>0</v>
      </c>
      <c r="AC71" s="140">
        <v>0</v>
      </c>
      <c r="AD71" s="140">
        <v>0</v>
      </c>
      <c r="AE71" s="140">
        <v>0</v>
      </c>
      <c r="AF71" s="140">
        <v>0</v>
      </c>
      <c r="AG71" s="140">
        <v>0</v>
      </c>
      <c r="AH71" s="140">
        <v>0</v>
      </c>
      <c r="AI71" s="140">
        <v>0</v>
      </c>
      <c r="AJ71" s="140">
        <v>0</v>
      </c>
      <c r="AK71" s="140">
        <v>0</v>
      </c>
      <c r="AL71" s="140">
        <v>0</v>
      </c>
      <c r="AM71" s="140">
        <v>0</v>
      </c>
      <c r="AN71" s="140">
        <v>0</v>
      </c>
      <c r="AO71" s="140">
        <v>0</v>
      </c>
      <c r="AP71" s="140">
        <v>0</v>
      </c>
      <c r="AQ71" s="140">
        <v>0</v>
      </c>
      <c r="AR71" s="140">
        <v>2579170.719</v>
      </c>
    </row>
    <row r="72" spans="1:44" x14ac:dyDescent="0.3">
      <c r="A72" s="65" t="s">
        <v>339</v>
      </c>
      <c r="B72" t="s">
        <v>1</v>
      </c>
      <c r="C72" t="s">
        <v>330</v>
      </c>
      <c r="D72" s="3">
        <v>1596194.6739999999</v>
      </c>
      <c r="E72" s="3">
        <v>1587946.6240000001</v>
      </c>
      <c r="F72" s="3">
        <v>1595217.804</v>
      </c>
      <c r="G72" s="3">
        <v>1253755.9370000002</v>
      </c>
      <c r="H72" s="3">
        <v>697398.83100000001</v>
      </c>
      <c r="I72" s="3">
        <v>647632.56999999995</v>
      </c>
      <c r="J72" s="3">
        <v>614300.05999999994</v>
      </c>
      <c r="K72" s="3">
        <v>578137.02</v>
      </c>
      <c r="L72" s="3">
        <v>543682.6</v>
      </c>
      <c r="M72" s="3">
        <v>509228.18000000005</v>
      </c>
      <c r="N72" s="3">
        <v>476104.81</v>
      </c>
      <c r="O72" s="3">
        <v>440319.35000000003</v>
      </c>
      <c r="P72" s="3">
        <v>405864.93</v>
      </c>
      <c r="Q72" s="3">
        <v>371410.50999999995</v>
      </c>
      <c r="R72" s="3">
        <v>337909.55000000005</v>
      </c>
      <c r="S72" s="3">
        <v>302501.66000000003</v>
      </c>
      <c r="T72" s="3">
        <v>268047.25</v>
      </c>
      <c r="U72" s="3">
        <v>233592.83000000002</v>
      </c>
      <c r="V72" s="3">
        <v>199714.28</v>
      </c>
      <c r="W72" s="3">
        <v>164683.98000000001</v>
      </c>
      <c r="X72" s="3">
        <v>130229.56000000001</v>
      </c>
      <c r="Y72" s="3">
        <v>95775.14</v>
      </c>
      <c r="Z72" s="3">
        <v>62898.68</v>
      </c>
      <c r="AA72" s="3">
        <v>20424.22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3184141.2980000004</v>
      </c>
    </row>
    <row r="73" spans="1:44" x14ac:dyDescent="0.3">
      <c r="C73" t="s">
        <v>332</v>
      </c>
      <c r="D73" s="3">
        <v>640550</v>
      </c>
      <c r="E73" s="3">
        <v>640550</v>
      </c>
      <c r="F73" s="3">
        <v>362606.30099999998</v>
      </c>
      <c r="G73" s="3">
        <v>25550</v>
      </c>
      <c r="H73" s="3">
        <v>25550</v>
      </c>
      <c r="I73" s="3">
        <v>25147.5</v>
      </c>
      <c r="J73" s="3">
        <v>23616.25</v>
      </c>
      <c r="K73" s="3">
        <v>21953.75</v>
      </c>
      <c r="L73" s="3">
        <v>20356.88</v>
      </c>
      <c r="M73" s="3">
        <v>18760</v>
      </c>
      <c r="N73" s="3">
        <v>17211.25</v>
      </c>
      <c r="O73" s="3">
        <v>15566.25</v>
      </c>
      <c r="P73" s="3">
        <v>13969.38</v>
      </c>
      <c r="Q73" s="3">
        <v>12372.5</v>
      </c>
      <c r="R73" s="3">
        <v>10806.25</v>
      </c>
      <c r="S73" s="3">
        <v>9178.75</v>
      </c>
      <c r="T73" s="3">
        <v>7581.88</v>
      </c>
      <c r="U73" s="3">
        <v>5985</v>
      </c>
      <c r="V73" s="3">
        <v>4401.25</v>
      </c>
      <c r="W73" s="3">
        <v>2791.25</v>
      </c>
      <c r="X73" s="3">
        <v>1194.3800000000001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1281100</v>
      </c>
    </row>
    <row r="74" spans="1:44" x14ac:dyDescent="0.3">
      <c r="C74" t="s">
        <v>341</v>
      </c>
      <c r="D74" s="3">
        <v>9341421.0030000005</v>
      </c>
      <c r="E74" s="3">
        <v>18529475.816</v>
      </c>
      <c r="F74" s="3">
        <v>18397253.063000001</v>
      </c>
      <c r="G74" s="3">
        <v>17485448.079999998</v>
      </c>
      <c r="H74" s="3">
        <v>16575759</v>
      </c>
      <c r="I74" s="3">
        <v>15666069.93</v>
      </c>
      <c r="J74" s="3">
        <v>14797435.51</v>
      </c>
      <c r="K74" s="3">
        <v>13847826.369999999</v>
      </c>
      <c r="L74" s="3">
        <v>12939649.810000001</v>
      </c>
      <c r="M74" s="3">
        <v>12031473.26</v>
      </c>
      <c r="N74" s="3">
        <v>11154398.640000001</v>
      </c>
      <c r="O74" s="3">
        <v>10215120.140000001</v>
      </c>
      <c r="P74" s="3">
        <v>9306943.5800000001</v>
      </c>
      <c r="Q74" s="3">
        <v>8398767.0199999996</v>
      </c>
      <c r="R74" s="3">
        <v>7511739.79</v>
      </c>
      <c r="S74" s="3">
        <v>6582413.9100000001</v>
      </c>
      <c r="T74" s="3">
        <v>5674237.3600000003</v>
      </c>
      <c r="U74" s="3">
        <v>4766060.8</v>
      </c>
      <c r="V74" s="3">
        <v>3869080.94</v>
      </c>
      <c r="W74" s="3">
        <v>2949707.69</v>
      </c>
      <c r="X74" s="3">
        <v>2041531.13</v>
      </c>
      <c r="Y74" s="3">
        <v>675534.07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27870896.818999995</v>
      </c>
    </row>
    <row r="75" spans="1:44" x14ac:dyDescent="0.3">
      <c r="C75" t="s">
        <v>342</v>
      </c>
      <c r="D75" s="3">
        <v>222170.42</v>
      </c>
      <c r="E75" s="3">
        <v>396525.89</v>
      </c>
      <c r="F75" s="3">
        <v>338729.39</v>
      </c>
      <c r="G75" s="3">
        <v>279000.96999999997</v>
      </c>
      <c r="H75" s="3">
        <v>220238.5</v>
      </c>
      <c r="I75" s="3">
        <v>161476.04</v>
      </c>
      <c r="J75" s="3">
        <v>103035.55</v>
      </c>
      <c r="K75" s="3">
        <v>43951.1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618696.31000000006</v>
      </c>
    </row>
    <row r="76" spans="1:44" x14ac:dyDescent="0.3">
      <c r="C76" t="s">
        <v>343</v>
      </c>
      <c r="D76" s="3">
        <v>5969094.4699999997</v>
      </c>
      <c r="E76" s="3">
        <v>3017461.19</v>
      </c>
      <c r="F76" s="3">
        <v>5557081.5099999998</v>
      </c>
      <c r="G76" s="3">
        <v>5248154.3999999994</v>
      </c>
      <c r="H76" s="3">
        <v>4953934.9799999995</v>
      </c>
      <c r="I76" s="3">
        <v>4647619.0999999996</v>
      </c>
      <c r="J76" s="3">
        <v>4349093.71</v>
      </c>
      <c r="K76" s="3">
        <v>4027203.19</v>
      </c>
      <c r="L76" s="3">
        <v>3716995.24</v>
      </c>
      <c r="M76" s="3">
        <v>3406787.2800000003</v>
      </c>
      <c r="N76" s="3">
        <v>3104865.0999999996</v>
      </c>
      <c r="O76" s="3">
        <v>2786371.3800000004</v>
      </c>
      <c r="P76" s="3">
        <v>2476163.4300000002</v>
      </c>
      <c r="Q76" s="3">
        <v>2165955.4899999998</v>
      </c>
      <c r="R76" s="3">
        <v>1860636.4999999998</v>
      </c>
      <c r="S76" s="3">
        <v>1545539.57</v>
      </c>
      <c r="T76" s="3">
        <v>1235331.6299999999</v>
      </c>
      <c r="U76" s="3">
        <v>925123.69000000006</v>
      </c>
      <c r="V76" s="3">
        <v>616407.91</v>
      </c>
      <c r="W76" s="3">
        <v>304895.28999999998</v>
      </c>
      <c r="X76" s="3">
        <v>67822.44</v>
      </c>
      <c r="Y76" s="3">
        <v>51820.990000000005</v>
      </c>
      <c r="Z76" s="3">
        <v>35928.31</v>
      </c>
      <c r="AA76" s="3">
        <v>19818.099999999999</v>
      </c>
      <c r="AB76" s="3">
        <v>3892.07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8986555.6599999983</v>
      </c>
    </row>
    <row r="77" spans="1:44" x14ac:dyDescent="0.3">
      <c r="C77" t="s">
        <v>344</v>
      </c>
      <c r="D77" s="3">
        <v>63351.360000000001</v>
      </c>
      <c r="E77" s="3">
        <v>31675.68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95027.040000000008</v>
      </c>
    </row>
    <row r="78" spans="1:44" x14ac:dyDescent="0.3">
      <c r="C78" t="s">
        <v>345</v>
      </c>
      <c r="D78" s="3">
        <v>6110600.9499999993</v>
      </c>
      <c r="E78" s="3">
        <v>3564982.5200000005</v>
      </c>
      <c r="F78" s="3">
        <v>5246003.05</v>
      </c>
      <c r="G78" s="3">
        <v>4722913.87</v>
      </c>
      <c r="H78" s="3">
        <v>4210639.4000000004</v>
      </c>
      <c r="I78" s="3">
        <v>3698364.9499999997</v>
      </c>
      <c r="J78" s="3">
        <v>3194114.3000000003</v>
      </c>
      <c r="K78" s="3">
        <v>2738217.33</v>
      </c>
      <c r="L78" s="3">
        <v>2483548.11</v>
      </c>
      <c r="M78" s="3">
        <v>2228878.9</v>
      </c>
      <c r="N78" s="3">
        <v>1979442.62</v>
      </c>
      <c r="O78" s="3">
        <v>1719540.47</v>
      </c>
      <c r="P78" s="3">
        <v>1464871.26</v>
      </c>
      <c r="Q78" s="3">
        <v>1210202.05</v>
      </c>
      <c r="R78" s="3">
        <v>957974.87</v>
      </c>
      <c r="S78" s="3">
        <v>700863.62</v>
      </c>
      <c r="T78" s="3">
        <v>446194.41</v>
      </c>
      <c r="U78" s="3">
        <v>191525.2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9675583.4699999988</v>
      </c>
    </row>
    <row r="79" spans="1:44" x14ac:dyDescent="0.3">
      <c r="C79" t="s">
        <v>452</v>
      </c>
      <c r="D79" s="3">
        <v>569829.37999999989</v>
      </c>
      <c r="E79" s="3">
        <v>282572.92099999997</v>
      </c>
      <c r="F79" s="3">
        <v>560345.853</v>
      </c>
      <c r="G79" s="3">
        <v>396875.92</v>
      </c>
      <c r="H79" s="3">
        <v>376783.03</v>
      </c>
      <c r="I79" s="3">
        <v>356690.13</v>
      </c>
      <c r="J79" s="3">
        <v>337505.55</v>
      </c>
      <c r="K79" s="3">
        <v>316504.34999999998</v>
      </c>
      <c r="L79" s="3">
        <v>296411.45</v>
      </c>
      <c r="M79" s="3">
        <v>276318.56</v>
      </c>
      <c r="N79" s="3">
        <v>256913.78</v>
      </c>
      <c r="O79" s="3">
        <v>236132.77</v>
      </c>
      <c r="P79" s="3">
        <v>216039.88</v>
      </c>
      <c r="Q79" s="3">
        <v>195946.99</v>
      </c>
      <c r="R79" s="3">
        <v>176322.01</v>
      </c>
      <c r="S79" s="3">
        <v>155761.20000000001</v>
      </c>
      <c r="T79" s="3">
        <v>135668.31</v>
      </c>
      <c r="U79" s="3">
        <v>115575.42</v>
      </c>
      <c r="V79" s="3">
        <v>95730.240000000005</v>
      </c>
      <c r="W79" s="3">
        <v>75389.63</v>
      </c>
      <c r="X79" s="3">
        <v>55296.74</v>
      </c>
      <c r="Y79" s="3">
        <v>35203.85</v>
      </c>
      <c r="Z79" s="3">
        <v>15138.48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852402.30099999986</v>
      </c>
    </row>
    <row r="80" spans="1:44" x14ac:dyDescent="0.3">
      <c r="C80" t="s">
        <v>346</v>
      </c>
      <c r="D80" s="3">
        <v>233447.51</v>
      </c>
      <c r="E80" s="3">
        <v>197062.28</v>
      </c>
      <c r="F80" s="3">
        <v>155534.9</v>
      </c>
      <c r="G80" s="3">
        <v>113136.69</v>
      </c>
      <c r="H80" s="3">
        <v>71173.91</v>
      </c>
      <c r="I80" s="3">
        <v>29771.27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430509.79000000004</v>
      </c>
    </row>
    <row r="81" spans="2:44" x14ac:dyDescent="0.3">
      <c r="C81" t="s">
        <v>310</v>
      </c>
      <c r="D81" s="3">
        <v>321794345.042</v>
      </c>
      <c r="E81" s="3">
        <v>310229426.65100002</v>
      </c>
      <c r="F81" s="3">
        <v>326387282.06700003</v>
      </c>
      <c r="G81" s="3">
        <v>294949402.80000001</v>
      </c>
      <c r="H81" s="3">
        <v>266821237.13</v>
      </c>
      <c r="I81" s="3">
        <v>234049229.5399999</v>
      </c>
      <c r="J81" s="3">
        <v>208877293.10000008</v>
      </c>
      <c r="K81" s="3">
        <v>185685984.47999999</v>
      </c>
      <c r="L81" s="3">
        <v>164200459.61999995</v>
      </c>
      <c r="M81" s="3">
        <v>143786480.49000001</v>
      </c>
      <c r="N81" s="3">
        <v>125208749.90000002</v>
      </c>
      <c r="O81" s="3">
        <v>105960612.83</v>
      </c>
      <c r="P81" s="3">
        <v>87314483.780000001</v>
      </c>
      <c r="Q81" s="3">
        <v>68859175.749999985</v>
      </c>
      <c r="R81" s="3">
        <v>51863465.750000015</v>
      </c>
      <c r="S81" s="3">
        <v>37832732.109999992</v>
      </c>
      <c r="T81" s="3">
        <v>24268775.079999998</v>
      </c>
      <c r="U81" s="3">
        <v>12477483.74</v>
      </c>
      <c r="V81" s="3">
        <v>5630134.9900000002</v>
      </c>
      <c r="W81" s="3">
        <v>1413037.06</v>
      </c>
      <c r="X81" s="3">
        <v>52210.99</v>
      </c>
      <c r="Y81" s="3">
        <v>36417.71</v>
      </c>
      <c r="Z81" s="3">
        <v>7372.62</v>
      </c>
      <c r="AA81" s="3">
        <v>3336.9800000000005</v>
      </c>
      <c r="AB81" s="3">
        <v>162.28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632023771.69299996</v>
      </c>
    </row>
    <row r="82" spans="2:44" x14ac:dyDescent="0.3">
      <c r="C82" t="s">
        <v>319</v>
      </c>
      <c r="D82" s="3">
        <v>81686.820000000007</v>
      </c>
      <c r="E82" s="3">
        <v>67478.720000000001</v>
      </c>
      <c r="F82" s="3">
        <v>53426.33</v>
      </c>
      <c r="G82" s="3">
        <v>39062.53</v>
      </c>
      <c r="H82" s="3">
        <v>24854.43</v>
      </c>
      <c r="I82" s="3">
        <v>10646.33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149165.54</v>
      </c>
    </row>
    <row r="83" spans="2:44" x14ac:dyDescent="0.3">
      <c r="C83" t="s">
        <v>321</v>
      </c>
      <c r="D83" s="3">
        <v>1409936.22</v>
      </c>
      <c r="E83" s="3">
        <v>671280.46</v>
      </c>
      <c r="F83" s="3">
        <v>1300940.7</v>
      </c>
      <c r="G83" s="3">
        <v>1222233.17</v>
      </c>
      <c r="H83" s="3">
        <v>1147028.33</v>
      </c>
      <c r="I83" s="3">
        <v>1071823.49</v>
      </c>
      <c r="J83" s="3">
        <v>999297.18</v>
      </c>
      <c r="K83" s="3">
        <v>921413.82</v>
      </c>
      <c r="L83" s="3">
        <v>846208.98</v>
      </c>
      <c r="M83" s="3">
        <v>771004.14</v>
      </c>
      <c r="N83" s="3">
        <v>697653.66</v>
      </c>
      <c r="O83" s="3">
        <v>620594.44999999995</v>
      </c>
      <c r="P83" s="3">
        <v>545389.61</v>
      </c>
      <c r="Q83" s="3">
        <v>470184.77</v>
      </c>
      <c r="R83" s="3">
        <v>396010.13</v>
      </c>
      <c r="S83" s="3">
        <v>319775.09000000003</v>
      </c>
      <c r="T83" s="3">
        <v>244570.25</v>
      </c>
      <c r="U83" s="3">
        <v>169365.41</v>
      </c>
      <c r="V83" s="3">
        <v>94366.61</v>
      </c>
      <c r="W83" s="3">
        <v>18955.740000000002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2081216.68</v>
      </c>
    </row>
    <row r="84" spans="2:44" x14ac:dyDescent="0.3">
      <c r="C84" t="s">
        <v>347</v>
      </c>
      <c r="D84" s="3">
        <v>308641.07999999996</v>
      </c>
      <c r="E84" s="3">
        <v>132205.69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440846.76999999996</v>
      </c>
    </row>
    <row r="85" spans="2:44" x14ac:dyDescent="0.3">
      <c r="B85" t="s">
        <v>114</v>
      </c>
      <c r="C85" t="s">
        <v>341</v>
      </c>
      <c r="D85" s="3">
        <v>21282622.5</v>
      </c>
      <c r="E85" s="3">
        <v>22604357.09</v>
      </c>
      <c r="F85" s="3">
        <v>27252760.41</v>
      </c>
      <c r="G85" s="3">
        <v>25473435.68</v>
      </c>
      <c r="H85" s="3">
        <v>23737088.23</v>
      </c>
      <c r="I85" s="3">
        <v>22000740.77</v>
      </c>
      <c r="J85" s="3">
        <v>20296279.68</v>
      </c>
      <c r="K85" s="3">
        <v>18528045.859999999</v>
      </c>
      <c r="L85" s="3">
        <v>16791698.41</v>
      </c>
      <c r="M85" s="3">
        <v>15055350.960000001</v>
      </c>
      <c r="N85" s="3">
        <v>13339798.960000001</v>
      </c>
      <c r="O85" s="3">
        <v>11582656.050000001</v>
      </c>
      <c r="P85" s="3">
        <v>9846308.5899999999</v>
      </c>
      <c r="Q85" s="3">
        <v>8109961.1299999999</v>
      </c>
      <c r="R85" s="3">
        <v>6383318.2300000004</v>
      </c>
      <c r="S85" s="3">
        <v>4637266.2300000004</v>
      </c>
      <c r="T85" s="3">
        <v>2900918.7800000003</v>
      </c>
      <c r="U85" s="3">
        <v>1164571.32</v>
      </c>
      <c r="V85" s="3">
        <v>185206.5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43886979.590000004</v>
      </c>
    </row>
    <row r="86" spans="2:44" x14ac:dyDescent="0.3">
      <c r="C86" t="s">
        <v>342</v>
      </c>
      <c r="D86" s="3">
        <v>20305.09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20305.09</v>
      </c>
    </row>
    <row r="87" spans="2:44" x14ac:dyDescent="0.3">
      <c r="C87" t="s">
        <v>344</v>
      </c>
      <c r="D87" s="3">
        <v>16636391.289999999</v>
      </c>
      <c r="E87" s="3">
        <v>18406692.59</v>
      </c>
      <c r="F87" s="3">
        <v>23362055.920000002</v>
      </c>
      <c r="G87" s="3">
        <v>20503807.530000001</v>
      </c>
      <c r="H87" s="3">
        <v>15890469.74</v>
      </c>
      <c r="I87" s="3">
        <v>11848783.75</v>
      </c>
      <c r="J87" s="3">
        <v>7922544.3500000006</v>
      </c>
      <c r="K87" s="3">
        <v>5061546.5199999996</v>
      </c>
      <c r="L87" s="3">
        <v>3038258.32</v>
      </c>
      <c r="M87" s="3">
        <v>1535110.94</v>
      </c>
      <c r="N87" s="3">
        <v>884031.02</v>
      </c>
      <c r="O87" s="3">
        <v>600627.46</v>
      </c>
      <c r="P87" s="3">
        <v>319058.96999999997</v>
      </c>
      <c r="Q87" s="3">
        <v>213458.96</v>
      </c>
      <c r="R87" s="3">
        <v>166242.23000000001</v>
      </c>
      <c r="S87" s="3">
        <v>119025.5</v>
      </c>
      <c r="T87" s="3">
        <v>71808.78</v>
      </c>
      <c r="U87" s="3">
        <v>18198.11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35043083.880000003</v>
      </c>
    </row>
    <row r="88" spans="2:44" x14ac:dyDescent="0.3">
      <c r="C88" t="s">
        <v>315</v>
      </c>
      <c r="D88" s="3">
        <v>7490999.0099999998</v>
      </c>
      <c r="E88" s="3">
        <v>14859862.18</v>
      </c>
      <c r="F88" s="3">
        <v>14900574.119999999</v>
      </c>
      <c r="G88" s="3">
        <v>14859862.18</v>
      </c>
      <c r="H88" s="3">
        <v>14859862.18</v>
      </c>
      <c r="I88" s="3">
        <v>14660172.960000001</v>
      </c>
      <c r="J88" s="3">
        <v>14434268.879999999</v>
      </c>
      <c r="K88" s="3">
        <v>14129123.310000001</v>
      </c>
      <c r="L88" s="3">
        <v>13504516.17</v>
      </c>
      <c r="M88" s="3">
        <v>12761523.060000001</v>
      </c>
      <c r="N88" s="3">
        <v>12051970.51</v>
      </c>
      <c r="O88" s="3">
        <v>11275536.85</v>
      </c>
      <c r="P88" s="3">
        <v>10532543.73</v>
      </c>
      <c r="Q88" s="3">
        <v>9789550.629999999</v>
      </c>
      <c r="R88" s="3">
        <v>9071855.6899999995</v>
      </c>
      <c r="S88" s="3">
        <v>8303564.4199999999</v>
      </c>
      <c r="T88" s="3">
        <v>7560571.3000000007</v>
      </c>
      <c r="U88" s="3">
        <v>6817578.1899999995</v>
      </c>
      <c r="V88" s="3">
        <v>6091740.8599999994</v>
      </c>
      <c r="W88" s="3">
        <v>5331591.97</v>
      </c>
      <c r="X88" s="3">
        <v>4588598.8600000003</v>
      </c>
      <c r="Y88" s="3">
        <v>3845605.75</v>
      </c>
      <c r="Z88" s="3">
        <v>3111626.03</v>
      </c>
      <c r="AA88" s="3">
        <v>2359619.5300000003</v>
      </c>
      <c r="AB88" s="3">
        <v>1616626.4300000002</v>
      </c>
      <c r="AC88" s="3">
        <v>1073322.54</v>
      </c>
      <c r="AD88" s="3">
        <v>597816.44999999995</v>
      </c>
      <c r="AE88" s="3">
        <v>118385.97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22350861.190000001</v>
      </c>
    </row>
    <row r="89" spans="2:44" x14ac:dyDescent="0.3">
      <c r="C89" t="s">
        <v>310</v>
      </c>
      <c r="D89" s="3">
        <v>193806191.64200002</v>
      </c>
      <c r="E89" s="3">
        <v>233944889.05000001</v>
      </c>
      <c r="F89" s="3">
        <v>233448312.15000004</v>
      </c>
      <c r="G89" s="3">
        <v>224695323.94999999</v>
      </c>
      <c r="H89" s="3">
        <v>212926125.84</v>
      </c>
      <c r="I89" s="3">
        <v>200922203.20999995</v>
      </c>
      <c r="J89" s="3">
        <v>187630692.95000002</v>
      </c>
      <c r="K89" s="3">
        <v>170109113.27999997</v>
      </c>
      <c r="L89" s="3">
        <v>152820232.63999999</v>
      </c>
      <c r="M89" s="3">
        <v>135195949.06999999</v>
      </c>
      <c r="N89" s="3">
        <v>117959221.35000001</v>
      </c>
      <c r="O89" s="3">
        <v>99522606.910000011</v>
      </c>
      <c r="P89" s="3">
        <v>81193542.079999998</v>
      </c>
      <c r="Q89" s="3">
        <v>65564716.399999991</v>
      </c>
      <c r="R89" s="3">
        <v>55117497.06000001</v>
      </c>
      <c r="S89" s="3">
        <v>46087428.840000004</v>
      </c>
      <c r="T89" s="3">
        <v>40380642.119999997</v>
      </c>
      <c r="U89" s="3">
        <v>35088230.409999996</v>
      </c>
      <c r="V89" s="3">
        <v>29918234.279999994</v>
      </c>
      <c r="W89" s="3">
        <v>24592026.340000004</v>
      </c>
      <c r="X89" s="3">
        <v>19502053.16</v>
      </c>
      <c r="Y89" s="3">
        <v>14865995.220000001</v>
      </c>
      <c r="Z89" s="3">
        <v>10260630.550000001</v>
      </c>
      <c r="AA89" s="3">
        <v>6232837.9100000001</v>
      </c>
      <c r="AB89" s="3">
        <v>4365577.22</v>
      </c>
      <c r="AC89" s="3">
        <v>3193691.91</v>
      </c>
      <c r="AD89" s="3">
        <v>2229717.75</v>
      </c>
      <c r="AE89" s="3">
        <v>1419893</v>
      </c>
      <c r="AF89" s="3">
        <v>616710.5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427751080.69199997</v>
      </c>
    </row>
    <row r="90" spans="2:44" x14ac:dyDescent="0.3">
      <c r="C90" t="s">
        <v>348</v>
      </c>
      <c r="D90" s="3">
        <v>1267744.1200000001</v>
      </c>
      <c r="E90" s="3">
        <v>595660.44999999995</v>
      </c>
      <c r="F90" s="3">
        <v>1137690.49</v>
      </c>
      <c r="G90" s="3">
        <v>1045665.69</v>
      </c>
      <c r="H90" s="3">
        <v>956688.06</v>
      </c>
      <c r="I90" s="3">
        <v>867710.42</v>
      </c>
      <c r="J90" s="3">
        <v>780804.86</v>
      </c>
      <c r="K90" s="3">
        <v>689755.15</v>
      </c>
      <c r="L90" s="3">
        <v>600777.51</v>
      </c>
      <c r="M90" s="3">
        <v>511799.88</v>
      </c>
      <c r="N90" s="3">
        <v>423919.21</v>
      </c>
      <c r="O90" s="3">
        <v>333844.59999999998</v>
      </c>
      <c r="P90" s="3">
        <v>244866.97</v>
      </c>
      <c r="Q90" s="3">
        <v>155889.32999999999</v>
      </c>
      <c r="R90" s="3">
        <v>67033.570000000007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1863404.57</v>
      </c>
    </row>
    <row r="91" spans="2:44" x14ac:dyDescent="0.3">
      <c r="C91" t="s">
        <v>349</v>
      </c>
      <c r="D91" s="3">
        <v>2637771.33</v>
      </c>
      <c r="E91" s="3">
        <v>1259922.43</v>
      </c>
      <c r="F91" s="3">
        <v>2450289.12</v>
      </c>
      <c r="G91" s="3">
        <v>2313936.5</v>
      </c>
      <c r="H91" s="3">
        <v>2184189.2799999998</v>
      </c>
      <c r="I91" s="3">
        <v>2054442.05</v>
      </c>
      <c r="J91" s="3">
        <v>1929878.38</v>
      </c>
      <c r="K91" s="3">
        <v>1794947.62</v>
      </c>
      <c r="L91" s="3">
        <v>1665200.39</v>
      </c>
      <c r="M91" s="3">
        <v>1535453.19</v>
      </c>
      <c r="N91" s="3">
        <v>1409467.59</v>
      </c>
      <c r="O91" s="3">
        <v>1275958.73</v>
      </c>
      <c r="P91" s="3">
        <v>1146211.5</v>
      </c>
      <c r="Q91" s="3">
        <v>1016464.3</v>
      </c>
      <c r="R91" s="3">
        <v>889056.85</v>
      </c>
      <c r="S91" s="3">
        <v>756969.84</v>
      </c>
      <c r="T91" s="3">
        <v>627222.6</v>
      </c>
      <c r="U91" s="3">
        <v>266999.43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3897693.76</v>
      </c>
    </row>
    <row r="92" spans="2:44" x14ac:dyDescent="0.3">
      <c r="C92" t="s">
        <v>471</v>
      </c>
      <c r="D92" s="3">
        <v>92699.68</v>
      </c>
      <c r="E92" s="3">
        <v>45968.88</v>
      </c>
      <c r="F92" s="3">
        <v>92953.65</v>
      </c>
      <c r="G92" s="3">
        <v>92699.68</v>
      </c>
      <c r="H92" s="3">
        <v>91168.92</v>
      </c>
      <c r="I92" s="3">
        <v>84995.12</v>
      </c>
      <c r="J92" s="3">
        <v>79033.009999999995</v>
      </c>
      <c r="K92" s="3">
        <v>72647.520000000004</v>
      </c>
      <c r="L92" s="3">
        <v>66473.72</v>
      </c>
      <c r="M92" s="3">
        <v>60299.92</v>
      </c>
      <c r="N92" s="3">
        <v>54270.15</v>
      </c>
      <c r="O92" s="3">
        <v>47952.33</v>
      </c>
      <c r="P92" s="3">
        <v>41778.53</v>
      </c>
      <c r="Q92" s="3">
        <v>35604.730000000003</v>
      </c>
      <c r="R92" s="3">
        <v>29507.3</v>
      </c>
      <c r="S92" s="3">
        <v>23257.14</v>
      </c>
      <c r="T92" s="3">
        <v>17083.330000000002</v>
      </c>
      <c r="U92" s="3">
        <v>10909.53</v>
      </c>
      <c r="V92" s="3">
        <v>4744.4399999999996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138668.56</v>
      </c>
    </row>
    <row r="93" spans="2:44" x14ac:dyDescent="0.3">
      <c r="B93" t="s">
        <v>150</v>
      </c>
      <c r="C93" t="s">
        <v>350</v>
      </c>
      <c r="D93" s="3">
        <v>1688032.67</v>
      </c>
      <c r="E93" s="3">
        <v>1495069.33</v>
      </c>
      <c r="F93" s="3">
        <v>1305806.6599999999</v>
      </c>
      <c r="G93" s="3">
        <v>1109142.67</v>
      </c>
      <c r="H93" s="3">
        <v>916179.33</v>
      </c>
      <c r="I93" s="3">
        <v>723216</v>
      </c>
      <c r="J93" s="3">
        <v>531838.67000000004</v>
      </c>
      <c r="K93" s="3">
        <v>337289.33</v>
      </c>
      <c r="L93" s="3">
        <v>144326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3183102</v>
      </c>
    </row>
    <row r="94" spans="2:44" x14ac:dyDescent="0.3">
      <c r="C94" t="s">
        <v>341</v>
      </c>
      <c r="D94" s="3">
        <v>2105075.4</v>
      </c>
      <c r="E94" s="3">
        <v>949224.33</v>
      </c>
      <c r="F94" s="3">
        <v>1727833.02</v>
      </c>
      <c r="G94" s="3">
        <v>1468063.71</v>
      </c>
      <c r="H94" s="3">
        <v>1212839.49</v>
      </c>
      <c r="I94" s="3">
        <v>957615.27</v>
      </c>
      <c r="J94" s="3">
        <v>704139.15</v>
      </c>
      <c r="K94" s="3">
        <v>447166.83</v>
      </c>
      <c r="L94" s="3">
        <v>191942.6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3054299.73</v>
      </c>
    </row>
    <row r="95" spans="2:44" x14ac:dyDescent="0.3">
      <c r="C95" t="s">
        <v>353</v>
      </c>
      <c r="D95" s="3">
        <v>360184.71</v>
      </c>
      <c r="E95" s="3">
        <v>429284.93</v>
      </c>
      <c r="F95" s="3">
        <v>239102.02</v>
      </c>
      <c r="G95" s="3">
        <v>47349.52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789469.64</v>
      </c>
    </row>
    <row r="96" spans="2:44" x14ac:dyDescent="0.3">
      <c r="C96" t="s">
        <v>343</v>
      </c>
      <c r="D96" s="3">
        <v>8954704.3200000003</v>
      </c>
      <c r="E96" s="3">
        <v>7551368.04</v>
      </c>
      <c r="F96" s="3">
        <v>6165841.7199999997</v>
      </c>
      <c r="G96" s="3">
        <v>4744695.46</v>
      </c>
      <c r="H96" s="3">
        <v>3341359.19</v>
      </c>
      <c r="I96" s="3">
        <v>1938022.8900000001</v>
      </c>
      <c r="J96" s="3">
        <v>740625.63</v>
      </c>
      <c r="K96" s="3">
        <v>146666.56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16506072.359999999</v>
      </c>
    </row>
    <row r="97" spans="3:44" x14ac:dyDescent="0.3">
      <c r="C97" t="s">
        <v>344</v>
      </c>
      <c r="D97" s="3">
        <v>7322363.8899999997</v>
      </c>
      <c r="E97" s="3">
        <v>6059252.7599999998</v>
      </c>
      <c r="F97" s="3">
        <v>5317797.74</v>
      </c>
      <c r="G97" s="3">
        <v>4696668.34</v>
      </c>
      <c r="H97" s="3">
        <v>4090485.9</v>
      </c>
      <c r="I97" s="3">
        <v>3484303.46</v>
      </c>
      <c r="J97" s="3">
        <v>2886424.88</v>
      </c>
      <c r="K97" s="3">
        <v>2271938.5699999998</v>
      </c>
      <c r="L97" s="3">
        <v>1665756.1300000001</v>
      </c>
      <c r="M97" s="3">
        <v>1059573.68</v>
      </c>
      <c r="N97" s="3">
        <v>455052.01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13381616.649999999</v>
      </c>
    </row>
    <row r="98" spans="3:44" x14ac:dyDescent="0.3">
      <c r="C98" t="s">
        <v>346</v>
      </c>
      <c r="D98" s="3">
        <v>352726.35600000003</v>
      </c>
      <c r="E98" s="3">
        <v>331795.31599999999</v>
      </c>
      <c r="F98" s="3">
        <v>231263.95300000001</v>
      </c>
      <c r="G98" s="3">
        <v>183132.39</v>
      </c>
      <c r="H98" s="3">
        <v>162201.32999999999</v>
      </c>
      <c r="I98" s="3">
        <v>141270.28</v>
      </c>
      <c r="J98" s="3">
        <v>120683.3</v>
      </c>
      <c r="K98" s="3">
        <v>99408.17</v>
      </c>
      <c r="L98" s="3">
        <v>78477.119999999995</v>
      </c>
      <c r="M98" s="3">
        <v>57546.07</v>
      </c>
      <c r="N98" s="3">
        <v>36729.699999999997</v>
      </c>
      <c r="O98" s="3">
        <v>15683.96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684521.67200000002</v>
      </c>
    </row>
    <row r="99" spans="3:44" x14ac:dyDescent="0.3">
      <c r="C99" t="s">
        <v>310</v>
      </c>
      <c r="D99" s="3">
        <v>196780990.986</v>
      </c>
      <c r="E99" s="3">
        <v>170628460.26899999</v>
      </c>
      <c r="F99" s="3">
        <v>171970401.74400002</v>
      </c>
      <c r="G99" s="3">
        <v>147523524.08999997</v>
      </c>
      <c r="H99" s="3">
        <v>126753736.46999998</v>
      </c>
      <c r="I99" s="3">
        <v>109175869.39</v>
      </c>
      <c r="J99" s="3">
        <v>94311014</v>
      </c>
      <c r="K99" s="3">
        <v>79335742.439999998</v>
      </c>
      <c r="L99" s="3">
        <v>64951143.530000001</v>
      </c>
      <c r="M99" s="3">
        <v>52840980.159999996</v>
      </c>
      <c r="N99" s="3">
        <v>42335142.460000001</v>
      </c>
      <c r="O99" s="3">
        <v>33011539.079999998</v>
      </c>
      <c r="P99" s="3">
        <v>26045822.57</v>
      </c>
      <c r="Q99" s="3">
        <v>20442337.010000002</v>
      </c>
      <c r="R99" s="3">
        <v>15062932.030000001</v>
      </c>
      <c r="S99" s="3">
        <v>10811422.25</v>
      </c>
      <c r="T99" s="3">
        <v>7333365.9100000001</v>
      </c>
      <c r="U99" s="3">
        <v>4911081.5199999996</v>
      </c>
      <c r="V99" s="3">
        <v>2561495.4900000002</v>
      </c>
      <c r="W99" s="3">
        <v>787557.32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367409451.255</v>
      </c>
    </row>
    <row r="100" spans="3:44" x14ac:dyDescent="0.3">
      <c r="C100" t="s">
        <v>319</v>
      </c>
      <c r="D100" s="3">
        <v>3356805.2490000003</v>
      </c>
      <c r="E100" s="3">
        <v>4461198.7300000004</v>
      </c>
      <c r="F100" s="3">
        <v>3938496.79</v>
      </c>
      <c r="G100" s="3">
        <v>3289655.86</v>
      </c>
      <c r="H100" s="3">
        <v>2617439.2699999996</v>
      </c>
      <c r="I100" s="3">
        <v>2036317.85</v>
      </c>
      <c r="J100" s="3">
        <v>1732431.37</v>
      </c>
      <c r="K100" s="3">
        <v>1418654.97</v>
      </c>
      <c r="L100" s="3">
        <v>1109823.51</v>
      </c>
      <c r="M100" s="3">
        <v>800992.07000000007</v>
      </c>
      <c r="N100" s="3">
        <v>493721.13</v>
      </c>
      <c r="O100" s="3">
        <v>311278.44</v>
      </c>
      <c r="P100" s="3">
        <v>172890.34</v>
      </c>
      <c r="Q100" s="3">
        <v>34502.239999999998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7818003.9790000003</v>
      </c>
    </row>
    <row r="101" spans="3:44" x14ac:dyDescent="0.3">
      <c r="C101" t="s">
        <v>327</v>
      </c>
      <c r="D101" s="3">
        <v>6814046.5920000002</v>
      </c>
      <c r="E101" s="3">
        <v>5020398.21</v>
      </c>
      <c r="F101" s="3">
        <v>4734289.38</v>
      </c>
      <c r="G101" s="3">
        <v>3412656.34</v>
      </c>
      <c r="H101" s="3">
        <v>2398990.58</v>
      </c>
      <c r="I101" s="3">
        <v>1480249.4100000001</v>
      </c>
      <c r="J101" s="3">
        <v>847619.36</v>
      </c>
      <c r="K101" s="3">
        <v>481232.86</v>
      </c>
      <c r="L101" s="3">
        <v>206565.16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11834444.801999999</v>
      </c>
    </row>
    <row r="102" spans="3:44" x14ac:dyDescent="0.3">
      <c r="C102" t="s">
        <v>384</v>
      </c>
      <c r="D102" s="3">
        <v>127841.46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127841.46</v>
      </c>
    </row>
    <row r="103" spans="3:44" x14ac:dyDescent="0.3">
      <c r="C103" t="s">
        <v>321</v>
      </c>
      <c r="D103" s="3">
        <v>1637352.611</v>
      </c>
      <c r="E103" s="3">
        <v>808116.72</v>
      </c>
      <c r="F103" s="3">
        <v>1634092.38</v>
      </c>
      <c r="G103" s="3">
        <v>1592895.07</v>
      </c>
      <c r="H103" s="3">
        <v>1444747.1</v>
      </c>
      <c r="I103" s="3">
        <v>1296599.1299999999</v>
      </c>
      <c r="J103" s="3">
        <v>1151495.3</v>
      </c>
      <c r="K103" s="3">
        <v>1000303.2</v>
      </c>
      <c r="L103" s="3">
        <v>852155.23</v>
      </c>
      <c r="M103" s="3">
        <v>704007.27</v>
      </c>
      <c r="N103" s="3">
        <v>557279.89</v>
      </c>
      <c r="O103" s="3">
        <v>407711.32</v>
      </c>
      <c r="P103" s="3">
        <v>259563.36</v>
      </c>
      <c r="Q103" s="3">
        <v>111415.39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2445469.3310000002</v>
      </c>
    </row>
    <row r="104" spans="3:44" x14ac:dyDescent="0.3">
      <c r="C104" t="s">
        <v>444</v>
      </c>
      <c r="D104" s="3">
        <v>650481.84</v>
      </c>
      <c r="E104" s="3">
        <v>595118.43999999994</v>
      </c>
      <c r="F104" s="3">
        <v>541271.87</v>
      </c>
      <c r="G104" s="3">
        <v>484391.67999999999</v>
      </c>
      <c r="H104" s="3">
        <v>429028.3</v>
      </c>
      <c r="I104" s="3">
        <v>373664.92</v>
      </c>
      <c r="J104" s="3">
        <v>319211.61</v>
      </c>
      <c r="K104" s="3">
        <v>262938.14</v>
      </c>
      <c r="L104" s="3">
        <v>207574.76</v>
      </c>
      <c r="M104" s="3">
        <v>152211.38</v>
      </c>
      <c r="N104" s="3">
        <v>97151.35</v>
      </c>
      <c r="O104" s="3">
        <v>41484.61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1245600.2799999998</v>
      </c>
    </row>
    <row r="105" spans="3:44" x14ac:dyDescent="0.3">
      <c r="C105" t="s">
        <v>448</v>
      </c>
      <c r="D105" s="3">
        <v>1078887.9550000001</v>
      </c>
      <c r="E105" s="3">
        <v>491988.71</v>
      </c>
      <c r="F105" s="3">
        <v>902116.76</v>
      </c>
      <c r="G105" s="3">
        <v>776205.38</v>
      </c>
      <c r="H105" s="3">
        <v>652673.73</v>
      </c>
      <c r="I105" s="3">
        <v>529142.07999999996</v>
      </c>
      <c r="J105" s="3">
        <v>406636.38</v>
      </c>
      <c r="K105" s="3">
        <v>282078.77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1570876.665</v>
      </c>
    </row>
    <row r="106" spans="3:44" x14ac:dyDescent="0.3">
      <c r="C106" t="s">
        <v>455</v>
      </c>
      <c r="D106" s="3">
        <v>698424.91</v>
      </c>
      <c r="E106" s="3">
        <v>1385462.46</v>
      </c>
      <c r="F106" s="3">
        <v>1298489.4099999999</v>
      </c>
      <c r="G106" s="3">
        <v>1174383.6599999999</v>
      </c>
      <c r="H106" s="3">
        <v>1053908.67</v>
      </c>
      <c r="I106" s="3">
        <v>933433.67</v>
      </c>
      <c r="J106" s="3">
        <v>815269.16</v>
      </c>
      <c r="K106" s="3">
        <v>692483.68</v>
      </c>
      <c r="L106" s="3">
        <v>572008.68999999994</v>
      </c>
      <c r="M106" s="3">
        <v>451533.69</v>
      </c>
      <c r="N106" s="3">
        <v>332048.89</v>
      </c>
      <c r="O106" s="3">
        <v>210583.69</v>
      </c>
      <c r="P106" s="3">
        <v>90108.7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2083887.37</v>
      </c>
    </row>
    <row r="107" spans="3:44" x14ac:dyDescent="0.3">
      <c r="C107" t="s">
        <v>465</v>
      </c>
      <c r="D107" s="3">
        <v>194161.57799999998</v>
      </c>
      <c r="E107" s="3">
        <v>86477.78</v>
      </c>
      <c r="F107" s="3">
        <v>174866.67</v>
      </c>
      <c r="G107" s="3">
        <v>163046.85999999999</v>
      </c>
      <c r="H107" s="3">
        <v>147882.6</v>
      </c>
      <c r="I107" s="3">
        <v>132718.35999999999</v>
      </c>
      <c r="J107" s="3">
        <v>117865.71</v>
      </c>
      <c r="K107" s="3">
        <v>102389.85</v>
      </c>
      <c r="L107" s="3">
        <v>87225.61</v>
      </c>
      <c r="M107" s="3">
        <v>72061.350000000006</v>
      </c>
      <c r="N107" s="3">
        <v>57042.51</v>
      </c>
      <c r="O107" s="3">
        <v>41732.85</v>
      </c>
      <c r="P107" s="3">
        <v>26568.6</v>
      </c>
      <c r="Q107" s="3">
        <v>11404.35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280639.35800000001</v>
      </c>
    </row>
    <row r="108" spans="3:44" x14ac:dyDescent="0.3">
      <c r="C108" t="s">
        <v>469</v>
      </c>
      <c r="D108" s="3">
        <v>201489.073</v>
      </c>
      <c r="E108" s="3">
        <v>89440.23</v>
      </c>
      <c r="F108" s="3">
        <v>180857.05</v>
      </c>
      <c r="G108" s="3">
        <v>176297.44</v>
      </c>
      <c r="H108" s="3">
        <v>159900.81</v>
      </c>
      <c r="I108" s="3">
        <v>143504.18</v>
      </c>
      <c r="J108" s="3">
        <v>127444.47</v>
      </c>
      <c r="K108" s="3">
        <v>110710.93</v>
      </c>
      <c r="L108" s="3">
        <v>94314.3</v>
      </c>
      <c r="M108" s="3">
        <v>77917.67</v>
      </c>
      <c r="N108" s="3">
        <v>61678.27</v>
      </c>
      <c r="O108" s="3">
        <v>45124.41</v>
      </c>
      <c r="P108" s="3">
        <v>28727.78</v>
      </c>
      <c r="Q108" s="3">
        <v>12331.15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290929.30300000001</v>
      </c>
    </row>
    <row r="109" spans="3:44" x14ac:dyDescent="0.3">
      <c r="C109" t="s">
        <v>471</v>
      </c>
      <c r="D109" s="3">
        <v>820567.772</v>
      </c>
      <c r="E109" s="3">
        <v>416507.57</v>
      </c>
      <c r="F109" s="3">
        <v>842219.73</v>
      </c>
      <c r="G109" s="3">
        <v>839918.58</v>
      </c>
      <c r="H109" s="3">
        <v>819093.2</v>
      </c>
      <c r="I109" s="3">
        <v>735101.34</v>
      </c>
      <c r="J109" s="3">
        <v>652835.35</v>
      </c>
      <c r="K109" s="3">
        <v>567117.63</v>
      </c>
      <c r="L109" s="3">
        <v>483125.77</v>
      </c>
      <c r="M109" s="3">
        <v>399133.91</v>
      </c>
      <c r="N109" s="3">
        <v>315947.45</v>
      </c>
      <c r="O109" s="3">
        <v>231150.19</v>
      </c>
      <c r="P109" s="3">
        <v>147158.32999999999</v>
      </c>
      <c r="Q109" s="3">
        <v>63166.48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1237075.3419999999</v>
      </c>
    </row>
    <row r="110" spans="3:44" x14ac:dyDescent="0.3">
      <c r="C110" t="s">
        <v>478</v>
      </c>
      <c r="D110" s="3">
        <v>143315.277</v>
      </c>
      <c r="E110" s="3">
        <v>283888.89</v>
      </c>
      <c r="F110" s="3">
        <v>284666.67</v>
      </c>
      <c r="G110" s="3">
        <v>265323.67</v>
      </c>
      <c r="H110" s="3">
        <v>240637.68</v>
      </c>
      <c r="I110" s="3">
        <v>215951.69</v>
      </c>
      <c r="J110" s="3">
        <v>191806.76</v>
      </c>
      <c r="K110" s="3">
        <v>166579.71</v>
      </c>
      <c r="L110" s="3">
        <v>141893.72</v>
      </c>
      <c r="M110" s="3">
        <v>117207.73</v>
      </c>
      <c r="N110" s="3">
        <v>92792.28</v>
      </c>
      <c r="O110" s="3">
        <v>67835.75</v>
      </c>
      <c r="P110" s="3">
        <v>43149.760000000002</v>
      </c>
      <c r="Q110" s="3">
        <v>18463.77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427204.16700000002</v>
      </c>
    </row>
    <row r="111" spans="3:44" x14ac:dyDescent="0.3">
      <c r="C111" t="s">
        <v>2417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</row>
    <row r="112" spans="3:44" x14ac:dyDescent="0.3">
      <c r="C112" t="s">
        <v>565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</row>
    <row r="113" spans="1:46" x14ac:dyDescent="0.3">
      <c r="B113" t="s">
        <v>142</v>
      </c>
      <c r="C113" t="s">
        <v>310</v>
      </c>
      <c r="D113" s="3">
        <v>776289.83599999989</v>
      </c>
      <c r="E113" s="3">
        <v>677595.21499999997</v>
      </c>
      <c r="F113" s="3">
        <v>568581.81200000003</v>
      </c>
      <c r="G113" s="3">
        <v>458953.17100000003</v>
      </c>
      <c r="H113" s="3">
        <v>352776.81399999995</v>
      </c>
      <c r="I113" s="3">
        <v>273992.022</v>
      </c>
      <c r="J113" s="3">
        <v>253785.90400000001</v>
      </c>
      <c r="K113" s="3">
        <v>233384.60700000002</v>
      </c>
      <c r="L113" s="3">
        <v>213093.984</v>
      </c>
      <c r="M113" s="3">
        <v>192794.647</v>
      </c>
      <c r="N113" s="3">
        <v>172539.67600000001</v>
      </c>
      <c r="O113" s="3">
        <v>153794.19499999998</v>
      </c>
      <c r="P113" s="3">
        <v>141623.32499999998</v>
      </c>
      <c r="Q113" s="3">
        <v>130043.14499999999</v>
      </c>
      <c r="R113" s="3">
        <v>118476.98500000002</v>
      </c>
      <c r="S113" s="3">
        <v>106882.79500000001</v>
      </c>
      <c r="T113" s="3">
        <v>95302.60500000001</v>
      </c>
      <c r="U113" s="3">
        <v>83722.425000000003</v>
      </c>
      <c r="V113" s="3">
        <v>72462.875</v>
      </c>
      <c r="W113" s="3">
        <v>62939.45</v>
      </c>
      <c r="X113" s="3">
        <v>55746.37</v>
      </c>
      <c r="Y113" s="3">
        <v>48553.29</v>
      </c>
      <c r="Z113" s="3">
        <v>41360.21</v>
      </c>
      <c r="AA113" s="3">
        <v>34167.129999999997</v>
      </c>
      <c r="AB113" s="3">
        <v>26974.05</v>
      </c>
      <c r="AC113" s="3">
        <v>19780.97</v>
      </c>
      <c r="AD113" s="3">
        <v>12587.89</v>
      </c>
      <c r="AE113" s="3">
        <v>5394.81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1453885.0510000002</v>
      </c>
    </row>
    <row r="114" spans="1:46" x14ac:dyDescent="0.3">
      <c r="B114" t="s">
        <v>140</v>
      </c>
      <c r="C114" t="s">
        <v>310</v>
      </c>
      <c r="D114" s="3">
        <v>21608529.450000003</v>
      </c>
      <c r="E114" s="3">
        <v>20326593.059999999</v>
      </c>
      <c r="F114" s="3">
        <v>7681864.3399999999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41935122.510000005</v>
      </c>
    </row>
    <row r="115" spans="1:46" x14ac:dyDescent="0.3">
      <c r="B115" t="s">
        <v>165</v>
      </c>
      <c r="C115" t="s">
        <v>310</v>
      </c>
      <c r="D115" s="3">
        <v>388651413.78600001</v>
      </c>
      <c r="E115" s="3">
        <v>363407270.542</v>
      </c>
      <c r="F115" s="3">
        <v>448623267.56599998</v>
      </c>
      <c r="G115" s="3">
        <v>391442392.97899997</v>
      </c>
      <c r="H115" s="3">
        <v>326117359.89600003</v>
      </c>
      <c r="I115" s="3">
        <v>156231944.292</v>
      </c>
      <c r="J115" s="3">
        <v>101837808.455</v>
      </c>
      <c r="K115" s="3">
        <v>41048478.375</v>
      </c>
      <c r="L115" s="3">
        <v>13751375.421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752058684.32799995</v>
      </c>
    </row>
    <row r="116" spans="1:46" x14ac:dyDescent="0.3">
      <c r="B116" t="s">
        <v>9</v>
      </c>
      <c r="C116" t="s">
        <v>343</v>
      </c>
      <c r="D116" s="3">
        <v>2813921.24</v>
      </c>
      <c r="E116" s="3">
        <v>1213910.52</v>
      </c>
      <c r="F116" s="3">
        <v>2087327.08</v>
      </c>
      <c r="G116" s="3">
        <v>1592646.89</v>
      </c>
      <c r="H116" s="3">
        <v>1103332.79</v>
      </c>
      <c r="I116" s="3">
        <v>614018.68999999994</v>
      </c>
      <c r="J116" s="3">
        <v>124024.91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4027831.7600000002</v>
      </c>
    </row>
    <row r="117" spans="1:46" x14ac:dyDescent="0.3">
      <c r="A117" t="s">
        <v>442</v>
      </c>
      <c r="B117" t="s">
        <v>286</v>
      </c>
      <c r="C117" t="s">
        <v>310</v>
      </c>
      <c r="D117" s="3">
        <v>63757534.520000003</v>
      </c>
      <c r="E117" s="3">
        <v>47818150.890000001</v>
      </c>
      <c r="F117" s="3">
        <v>63757534.520000003</v>
      </c>
      <c r="G117" s="3">
        <v>63757534.520000003</v>
      </c>
      <c r="H117" s="3">
        <v>63757534.520000003</v>
      </c>
      <c r="I117" s="3">
        <v>61215449.240000002</v>
      </c>
      <c r="J117" s="3">
        <v>57148112.840000004</v>
      </c>
      <c r="K117" s="3">
        <v>53080776.439999998</v>
      </c>
      <c r="L117" s="3">
        <v>49013440.039999999</v>
      </c>
      <c r="M117" s="3">
        <v>44946103.640000001</v>
      </c>
      <c r="N117" s="3">
        <v>40878767.240000002</v>
      </c>
      <c r="O117" s="3">
        <v>36811430.840000004</v>
      </c>
      <c r="P117" s="3">
        <v>32744094.440000001</v>
      </c>
      <c r="Q117" s="3">
        <v>28676758.039999999</v>
      </c>
      <c r="R117" s="3">
        <v>24609421.640000001</v>
      </c>
      <c r="S117" s="3">
        <v>20542085.239999998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111575685.41</v>
      </c>
    </row>
    <row r="118" spans="1:46" x14ac:dyDescent="0.3">
      <c r="B118" t="s">
        <v>483</v>
      </c>
      <c r="C118" t="s">
        <v>310</v>
      </c>
      <c r="D118" s="3">
        <v>69697058.820000008</v>
      </c>
      <c r="E118" s="3">
        <v>92929411.760000005</v>
      </c>
      <c r="F118" s="3">
        <v>92929411.760000005</v>
      </c>
      <c r="G118" s="3">
        <v>92929411.760000005</v>
      </c>
      <c r="H118" s="3">
        <v>92929411.760000005</v>
      </c>
      <c r="I118" s="3">
        <v>92929411.760000005</v>
      </c>
      <c r="J118" s="3">
        <v>92929411.760000005</v>
      </c>
      <c r="K118" s="3">
        <v>90037745.099999994</v>
      </c>
      <c r="L118" s="3">
        <v>82326633.980000004</v>
      </c>
      <c r="M118" s="3">
        <v>74615522.870000005</v>
      </c>
      <c r="N118" s="3">
        <v>66904411.759999998</v>
      </c>
      <c r="O118" s="3">
        <v>59193300.640000001</v>
      </c>
      <c r="P118" s="3">
        <v>51482189.539999999</v>
      </c>
      <c r="Q118" s="3">
        <v>43771078.420000002</v>
      </c>
      <c r="R118" s="3">
        <v>36059967.310000002</v>
      </c>
      <c r="S118" s="3">
        <v>28348856.199999999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162626470.58000001</v>
      </c>
    </row>
    <row r="119" spans="1:46" x14ac:dyDescent="0.3">
      <c r="A119" t="s">
        <v>507</v>
      </c>
      <c r="D119" s="3">
        <v>2508465059.2010002</v>
      </c>
      <c r="E119" s="3">
        <v>1987915233.8640003</v>
      </c>
      <c r="F119" s="3">
        <v>2596200462.4820008</v>
      </c>
      <c r="G119" s="3">
        <v>2434095143.6810002</v>
      </c>
      <c r="H119" s="3">
        <v>2283081852.3830004</v>
      </c>
      <c r="I119" s="3">
        <v>1996052307.28</v>
      </c>
      <c r="J119" s="3">
        <v>1747296265.2949998</v>
      </c>
      <c r="K119" s="3">
        <v>1453995643.1920002</v>
      </c>
      <c r="L119" s="3">
        <v>1196148530.29</v>
      </c>
      <c r="M119" s="3">
        <v>989215852.49999988</v>
      </c>
      <c r="N119" s="3">
        <v>847316092.25400007</v>
      </c>
      <c r="O119" s="3">
        <v>706710462.67500055</v>
      </c>
      <c r="P119" s="3">
        <v>540829464.11799991</v>
      </c>
      <c r="Q119" s="3">
        <v>375635713.81</v>
      </c>
      <c r="R119" s="3">
        <v>252346019.55300003</v>
      </c>
      <c r="S119" s="3">
        <v>174453803.62</v>
      </c>
      <c r="T119" s="3">
        <v>96668925.636000007</v>
      </c>
      <c r="U119" s="3">
        <v>71016285.236999989</v>
      </c>
      <c r="V119" s="3">
        <v>52066336.141999997</v>
      </c>
      <c r="W119" s="3">
        <v>37492954.954000004</v>
      </c>
      <c r="X119" s="3">
        <v>27817767.209000003</v>
      </c>
      <c r="Y119" s="3">
        <v>20562347.342</v>
      </c>
      <c r="Z119" s="3">
        <v>14046899.642000001</v>
      </c>
      <c r="AA119" s="3">
        <v>8852035.1300000008</v>
      </c>
      <c r="AB119" s="3">
        <v>6081946.1719999993</v>
      </c>
      <c r="AC119" s="3">
        <v>4303176.7209999999</v>
      </c>
      <c r="AD119" s="3">
        <v>2851600.3630000004</v>
      </c>
      <c r="AE119" s="3">
        <v>1551226.405</v>
      </c>
      <c r="AF119" s="3">
        <v>620362.25899999996</v>
      </c>
      <c r="AG119" s="3">
        <v>2472.085</v>
      </c>
      <c r="AH119" s="3">
        <v>2189.5610000000001</v>
      </c>
      <c r="AI119" s="3">
        <v>1907.037</v>
      </c>
      <c r="AJ119" s="3">
        <v>1624.5129999999999</v>
      </c>
      <c r="AK119" s="3">
        <v>1341.989</v>
      </c>
      <c r="AL119" s="3">
        <v>1059.4649999999999</v>
      </c>
      <c r="AM119" s="3">
        <v>776.94100000000003</v>
      </c>
      <c r="AN119" s="3">
        <v>494.41699999999997</v>
      </c>
      <c r="AO119" s="3">
        <v>211.893</v>
      </c>
      <c r="AP119" s="3">
        <v>0</v>
      </c>
      <c r="AQ119" s="3">
        <v>0</v>
      </c>
      <c r="AR119" s="3">
        <v>4496380293.0650005</v>
      </c>
    </row>
    <row r="121" spans="1:46" x14ac:dyDescent="0.3">
      <c r="AS121" s="3"/>
      <c r="AT121" s="3"/>
    </row>
    <row r="122" spans="1:46" x14ac:dyDescent="0.3"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3"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3"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</row>
  </sheetData>
  <mergeCells count="1">
    <mergeCell ref="A1:J1"/>
  </mergeCells>
  <hyperlinks>
    <hyperlink ref="A8" location="INDICE!A1" display="Menú Principal" xr:uid="{153B27DC-F137-47F4-900B-5665CEE8078C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6B302-2C48-43B3-A7E4-D249FD3FB073}">
  <sheetPr>
    <tabColor rgb="FF87176A"/>
  </sheetPr>
  <dimension ref="A1:AU72"/>
  <sheetViews>
    <sheetView showGridLines="0" topLeftCell="A48" zoomScale="90" zoomScaleNormal="90" workbookViewId="0">
      <selection activeCell="F29" sqref="F29"/>
    </sheetView>
  </sheetViews>
  <sheetFormatPr baseColWidth="10" defaultColWidth="11.44140625" defaultRowHeight="14.4" x14ac:dyDescent="0.3"/>
  <cols>
    <col min="1" max="2" width="21" customWidth="1"/>
    <col min="3" max="3" width="46.33203125" bestFit="1" customWidth="1"/>
    <col min="4" max="4" width="28.109375" bestFit="1" customWidth="1"/>
    <col min="5" max="13" width="13.21875" bestFit="1" customWidth="1"/>
    <col min="14" max="20" width="11.88671875" bestFit="1" customWidth="1"/>
    <col min="21" max="27" width="11" bestFit="1" customWidth="1"/>
    <col min="28" max="32" width="10.109375" bestFit="1" customWidth="1"/>
    <col min="33" max="33" width="8.77734375" bestFit="1" customWidth="1"/>
    <col min="34" max="39" width="7" bestFit="1" customWidth="1"/>
    <col min="40" max="42" width="6" bestFit="1" customWidth="1"/>
    <col min="43" max="44" width="6.5546875" bestFit="1" customWidth="1"/>
    <col min="45" max="45" width="13.21875" bestFit="1" customWidth="1"/>
    <col min="46" max="46" width="13.88671875" bestFit="1" customWidth="1"/>
    <col min="47" max="47" width="13.33203125" customWidth="1"/>
  </cols>
  <sheetData>
    <row r="1" spans="1:14" ht="23.4" x14ac:dyDescent="0.45">
      <c r="A1" s="137" t="s">
        <v>1899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7"/>
    </row>
    <row r="2" spans="1:14" ht="23.4" x14ac:dyDescent="0.4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4" ht="23.4" x14ac:dyDescent="0.4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</row>
    <row r="4" spans="1:14" ht="23.4" x14ac:dyDescent="0.4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ht="23.4" x14ac:dyDescent="0.4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23.4" x14ac:dyDescent="0.4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</row>
    <row r="7" spans="1:14" ht="23.4" x14ac:dyDescent="0.4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ht="23.4" x14ac:dyDescent="0.4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</row>
    <row r="9" spans="1:14" ht="23.4" x14ac:dyDescent="0.4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1:14" ht="23.4" x14ac:dyDescent="0.4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pans="1:14" ht="23.4" x14ac:dyDescent="0.4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</row>
    <row r="12" spans="1:14" ht="23.4" x14ac:dyDescent="0.4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</row>
    <row r="14" spans="1:14" x14ac:dyDescent="0.3">
      <c r="A14" s="42" t="s">
        <v>1916</v>
      </c>
    </row>
    <row r="16" spans="1:14" ht="15.6" x14ac:dyDescent="0.3">
      <c r="A16" s="9" t="s">
        <v>485</v>
      </c>
    </row>
    <row r="17" spans="1:45" x14ac:dyDescent="0.3">
      <c r="A17" t="s">
        <v>486</v>
      </c>
      <c r="B17" s="3">
        <v>104793920</v>
      </c>
    </row>
    <row r="18" spans="1:45" x14ac:dyDescent="0.3">
      <c r="A18" t="s">
        <v>487</v>
      </c>
      <c r="B18" s="3">
        <v>389049468.60000002</v>
      </c>
    </row>
    <row r="19" spans="1:45" x14ac:dyDescent="0.3">
      <c r="A19" s="8" t="s">
        <v>488</v>
      </c>
      <c r="B19" s="10">
        <f>SUM(B17:B18)</f>
        <v>493843388.60000002</v>
      </c>
    </row>
    <row r="21" spans="1:45" ht="28.8" x14ac:dyDescent="0.3">
      <c r="C21" s="70" t="s">
        <v>489</v>
      </c>
      <c r="D21" s="70" t="s">
        <v>543</v>
      </c>
      <c r="E21" s="69" t="s">
        <v>490</v>
      </c>
      <c r="F21" s="69" t="s">
        <v>491</v>
      </c>
      <c r="G21" s="69" t="s">
        <v>492</v>
      </c>
      <c r="H21" s="69" t="s">
        <v>493</v>
      </c>
      <c r="I21" s="69" t="s">
        <v>494</v>
      </c>
      <c r="J21" s="69" t="s">
        <v>495</v>
      </c>
      <c r="K21" s="69" t="s">
        <v>496</v>
      </c>
      <c r="L21" s="69" t="s">
        <v>497</v>
      </c>
      <c r="M21" s="69" t="s">
        <v>498</v>
      </c>
      <c r="N21" s="69" t="s">
        <v>499</v>
      </c>
      <c r="O21" s="69" t="s">
        <v>509</v>
      </c>
      <c r="P21" s="69" t="s">
        <v>510</v>
      </c>
      <c r="Q21" s="69" t="s">
        <v>511</v>
      </c>
      <c r="R21" s="69" t="s">
        <v>512</v>
      </c>
      <c r="S21" s="69" t="s">
        <v>513</v>
      </c>
      <c r="T21" s="69" t="s">
        <v>514</v>
      </c>
      <c r="U21" s="69" t="s">
        <v>515</v>
      </c>
      <c r="V21" s="69" t="s">
        <v>516</v>
      </c>
      <c r="W21" s="69" t="s">
        <v>500</v>
      </c>
      <c r="X21" s="69" t="s">
        <v>517</v>
      </c>
      <c r="Y21" s="69" t="s">
        <v>518</v>
      </c>
      <c r="Z21" s="69" t="s">
        <v>519</v>
      </c>
      <c r="AA21" s="69" t="s">
        <v>520</v>
      </c>
      <c r="AB21" s="69" t="s">
        <v>521</v>
      </c>
      <c r="AC21" s="69" t="s">
        <v>522</v>
      </c>
      <c r="AD21" s="69" t="s">
        <v>523</v>
      </c>
      <c r="AE21" s="69" t="s">
        <v>524</v>
      </c>
      <c r="AF21" s="69" t="s">
        <v>525</v>
      </c>
      <c r="AG21" s="69" t="s">
        <v>526</v>
      </c>
      <c r="AH21" s="69" t="s">
        <v>527</v>
      </c>
      <c r="AI21" s="69" t="s">
        <v>528</v>
      </c>
      <c r="AJ21" s="69" t="s">
        <v>529</v>
      </c>
      <c r="AK21" s="69" t="s">
        <v>530</v>
      </c>
      <c r="AL21" s="69" t="s">
        <v>531</v>
      </c>
      <c r="AM21" s="69" t="s">
        <v>532</v>
      </c>
      <c r="AN21" s="69" t="s">
        <v>533</v>
      </c>
      <c r="AO21" s="69" t="s">
        <v>534</v>
      </c>
      <c r="AP21" s="69" t="s">
        <v>535</v>
      </c>
      <c r="AQ21" s="69" t="s">
        <v>4595</v>
      </c>
      <c r="AR21" s="69" t="s">
        <v>4596</v>
      </c>
      <c r="AS21" s="69" t="s">
        <v>2426</v>
      </c>
    </row>
    <row r="22" spans="1:45" x14ac:dyDescent="0.3">
      <c r="C22" s="2" t="s">
        <v>316</v>
      </c>
      <c r="D22" s="2" t="s">
        <v>258</v>
      </c>
      <c r="E22" s="3">
        <v>16802156.373999998</v>
      </c>
      <c r="F22" s="3">
        <v>13148302.039999999</v>
      </c>
      <c r="G22" s="3">
        <v>16237071.679999998</v>
      </c>
      <c r="H22" s="3">
        <v>15167286.309999997</v>
      </c>
      <c r="I22" s="3">
        <v>13911666.719999999</v>
      </c>
      <c r="J22" s="3">
        <v>12620604.140000001</v>
      </c>
      <c r="K22" s="3">
        <v>11310464.4</v>
      </c>
      <c r="L22" s="3">
        <v>9958849.2300000004</v>
      </c>
      <c r="M22" s="3">
        <v>8611696.7400000002</v>
      </c>
      <c r="N22" s="3">
        <v>7264518.5199999996</v>
      </c>
      <c r="O22" s="3">
        <v>6005450.5300000003</v>
      </c>
      <c r="P22" s="3">
        <v>5069230.2799999993</v>
      </c>
      <c r="Q22" s="3">
        <v>4275469.13</v>
      </c>
      <c r="R22" s="3">
        <v>3747336.2600000002</v>
      </c>
      <c r="S22" s="3">
        <v>3310589.8000000003</v>
      </c>
      <c r="T22" s="3">
        <v>2884589.6999999997</v>
      </c>
      <c r="U22" s="3">
        <v>2462032.2600000002</v>
      </c>
      <c r="V22" s="3">
        <v>2082788.29</v>
      </c>
      <c r="W22" s="3">
        <v>1724195.79</v>
      </c>
      <c r="X22" s="3">
        <v>1367965.77</v>
      </c>
      <c r="Y22" s="3">
        <v>1018823.29</v>
      </c>
      <c r="Z22" s="3">
        <v>676374.52</v>
      </c>
      <c r="AA22" s="3">
        <v>354007.02</v>
      </c>
      <c r="AB22" s="3">
        <v>97151.44</v>
      </c>
      <c r="AC22" s="3">
        <v>36831.620000000003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29950458.413999997</v>
      </c>
    </row>
    <row r="23" spans="1:45" x14ac:dyDescent="0.3">
      <c r="C23" s="2"/>
      <c r="D23" s="2" t="s">
        <v>267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</row>
    <row r="24" spans="1:45" x14ac:dyDescent="0.3">
      <c r="C24" s="2"/>
      <c r="D24" s="2" t="s">
        <v>244</v>
      </c>
      <c r="E24" s="3">
        <v>12986111.100000001</v>
      </c>
      <c r="F24" s="3">
        <v>16057702.02</v>
      </c>
      <c r="G24" s="3">
        <v>12962500</v>
      </c>
      <c r="H24" s="3">
        <v>9790025.25</v>
      </c>
      <c r="I24" s="3">
        <v>8618055.5500000007</v>
      </c>
      <c r="J24" s="3">
        <v>8618055.5500000007</v>
      </c>
      <c r="K24" s="3">
        <v>8641666.6600000001</v>
      </c>
      <c r="L24" s="3">
        <v>8618055.5500000007</v>
      </c>
      <c r="M24" s="3">
        <v>8618055.5500000007</v>
      </c>
      <c r="N24" s="3">
        <v>8618055.5500000007</v>
      </c>
      <c r="O24" s="3">
        <v>8641666.6600000001</v>
      </c>
      <c r="P24" s="3">
        <v>8618055.5500000007</v>
      </c>
      <c r="Q24" s="3">
        <v>6469444.4400000004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29043813.120000001</v>
      </c>
    </row>
    <row r="25" spans="1:45" x14ac:dyDescent="0.3">
      <c r="C25" s="2"/>
      <c r="D25" s="2" t="s">
        <v>263</v>
      </c>
      <c r="E25" s="3">
        <v>110137.79400000001</v>
      </c>
      <c r="F25" s="3">
        <v>132039.71600000001</v>
      </c>
      <c r="G25" s="3">
        <v>114266.90399999999</v>
      </c>
      <c r="H25" s="3">
        <v>79035.369000000006</v>
      </c>
      <c r="I25" s="3">
        <v>8886.2540000000008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242177.51</v>
      </c>
    </row>
    <row r="26" spans="1:45" x14ac:dyDescent="0.3">
      <c r="C26" s="2" t="s">
        <v>537</v>
      </c>
      <c r="D26" s="2"/>
      <c r="E26" s="3">
        <v>29898405.267999999</v>
      </c>
      <c r="F26" s="3">
        <v>29338043.776000001</v>
      </c>
      <c r="G26" s="3">
        <v>29313838.583999999</v>
      </c>
      <c r="H26" s="3">
        <v>25036346.928999994</v>
      </c>
      <c r="I26" s="3">
        <v>22538608.524</v>
      </c>
      <c r="J26" s="3">
        <v>21238659.690000001</v>
      </c>
      <c r="K26" s="3">
        <v>19952131.060000002</v>
      </c>
      <c r="L26" s="3">
        <v>18576904.780000001</v>
      </c>
      <c r="M26" s="3">
        <v>17229752.289999999</v>
      </c>
      <c r="N26" s="3">
        <v>15882574.07</v>
      </c>
      <c r="O26" s="3">
        <v>14647117.190000001</v>
      </c>
      <c r="P26" s="3">
        <v>13687285.83</v>
      </c>
      <c r="Q26" s="3">
        <v>10744913.57</v>
      </c>
      <c r="R26" s="3">
        <v>3747336.2600000002</v>
      </c>
      <c r="S26" s="3">
        <v>3310589.8000000003</v>
      </c>
      <c r="T26" s="3">
        <v>2884589.6999999997</v>
      </c>
      <c r="U26" s="3">
        <v>2462032.2600000002</v>
      </c>
      <c r="V26" s="3">
        <v>2082788.29</v>
      </c>
      <c r="W26" s="3">
        <v>1724195.79</v>
      </c>
      <c r="X26" s="3">
        <v>1367965.77</v>
      </c>
      <c r="Y26" s="3">
        <v>1018823.29</v>
      </c>
      <c r="Z26" s="3">
        <v>676374.52</v>
      </c>
      <c r="AA26" s="3">
        <v>354007.02</v>
      </c>
      <c r="AB26" s="3">
        <v>97151.44</v>
      </c>
      <c r="AC26" s="3">
        <v>36831.620000000003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59236449.043999992</v>
      </c>
    </row>
    <row r="27" spans="1:45" x14ac:dyDescent="0.3">
      <c r="C27" s="2" t="s">
        <v>1874</v>
      </c>
      <c r="D27" s="2" t="s">
        <v>208</v>
      </c>
      <c r="E27" s="3">
        <v>41959572.309999995</v>
      </c>
      <c r="F27" s="3">
        <v>31428984.149999999</v>
      </c>
      <c r="G27" s="3">
        <v>37834936.649999991</v>
      </c>
      <c r="H27" s="3">
        <v>34793007.259999998</v>
      </c>
      <c r="I27" s="3">
        <v>31787379.459999997</v>
      </c>
      <c r="J27" s="3">
        <v>28587811.180000003</v>
      </c>
      <c r="K27" s="3">
        <v>25111898.080000002</v>
      </c>
      <c r="L27" s="3">
        <v>21538839.160000004</v>
      </c>
      <c r="M27" s="3">
        <v>18005497.550000001</v>
      </c>
      <c r="N27" s="3">
        <v>14733217.07</v>
      </c>
      <c r="O27" s="3">
        <v>11847169.17</v>
      </c>
      <c r="P27" s="3">
        <v>9284455.540000001</v>
      </c>
      <c r="Q27" s="3">
        <v>7393895.3000000007</v>
      </c>
      <c r="R27" s="3">
        <v>5651780.4000000004</v>
      </c>
      <c r="S27" s="3">
        <v>3990942.0100000002</v>
      </c>
      <c r="T27" s="3">
        <v>2804912.58</v>
      </c>
      <c r="U27" s="3">
        <v>1701893.3399999999</v>
      </c>
      <c r="V27" s="3">
        <v>765029.95</v>
      </c>
      <c r="W27" s="3">
        <v>327869.96999999997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73388556.459999993</v>
      </c>
    </row>
    <row r="28" spans="1:45" x14ac:dyDescent="0.3">
      <c r="C28" s="2"/>
      <c r="D28" s="2" t="s">
        <v>183</v>
      </c>
      <c r="E28" s="3">
        <v>32611.360000000001</v>
      </c>
      <c r="F28" s="3">
        <v>17111.05</v>
      </c>
      <c r="G28" s="3">
        <v>22126.21</v>
      </c>
      <c r="H28" s="3">
        <v>15380.82</v>
      </c>
      <c r="I28" s="3">
        <v>8661.630000000001</v>
      </c>
      <c r="J28" s="3">
        <v>3823.06</v>
      </c>
      <c r="K28" s="3">
        <v>1916.77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49722.41</v>
      </c>
    </row>
    <row r="29" spans="1:45" x14ac:dyDescent="0.3">
      <c r="C29" s="2"/>
      <c r="D29" s="2" t="s">
        <v>202</v>
      </c>
      <c r="E29" s="3">
        <v>9179536.5</v>
      </c>
      <c r="F29" s="3">
        <v>1384562.76</v>
      </c>
      <c r="G29" s="3">
        <v>593093.16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10564099.26</v>
      </c>
    </row>
    <row r="30" spans="1:45" x14ac:dyDescent="0.3">
      <c r="C30" s="2"/>
      <c r="D30" s="2" t="s">
        <v>192</v>
      </c>
      <c r="E30" s="3">
        <v>446729.30700000003</v>
      </c>
      <c r="F30" s="3">
        <v>454716.40599999996</v>
      </c>
      <c r="G30" s="3">
        <v>412497.31</v>
      </c>
      <c r="H30" s="3">
        <v>368011.03100000002</v>
      </c>
      <c r="I30" s="3">
        <v>324658.34399999998</v>
      </c>
      <c r="J30" s="3">
        <v>281305.65699999995</v>
      </c>
      <c r="K30" s="3">
        <v>238611.46200000003</v>
      </c>
      <c r="L30" s="3">
        <v>194600.28100000002</v>
      </c>
      <c r="M30" s="3">
        <v>151176.96299999999</v>
      </c>
      <c r="N30" s="3">
        <v>107541.75199999999</v>
      </c>
      <c r="O30" s="3">
        <v>74050.736999999994</v>
      </c>
      <c r="P30" s="3">
        <v>69966.475999999995</v>
      </c>
      <c r="Q30" s="3">
        <v>66065.61</v>
      </c>
      <c r="R30" s="3">
        <v>62164.745000000003</v>
      </c>
      <c r="S30" s="3">
        <v>58407.621000000006</v>
      </c>
      <c r="T30" s="3">
        <v>54363.012999999999</v>
      </c>
      <c r="U30" s="3">
        <v>50462.146999999997</v>
      </c>
      <c r="V30" s="3">
        <v>46561.282000000007</v>
      </c>
      <c r="W30" s="3">
        <v>42764.504999999997</v>
      </c>
      <c r="X30" s="3">
        <v>38759.550000000003</v>
      </c>
      <c r="Y30" s="3">
        <v>34858.684000000001</v>
      </c>
      <c r="Z30" s="3">
        <v>30957.819000000003</v>
      </c>
      <c r="AA30" s="3">
        <v>27121.388999999999</v>
      </c>
      <c r="AB30" s="3">
        <v>23156.087</v>
      </c>
      <c r="AC30" s="3">
        <v>19255.221000000001</v>
      </c>
      <c r="AD30" s="3">
        <v>15354.356</v>
      </c>
      <c r="AE30" s="3">
        <v>11478.273000000001</v>
      </c>
      <c r="AF30" s="3">
        <v>7552.625</v>
      </c>
      <c r="AG30" s="3">
        <v>3651.759</v>
      </c>
      <c r="AH30" s="3">
        <v>2472.085</v>
      </c>
      <c r="AI30" s="3">
        <v>2189.5610000000001</v>
      </c>
      <c r="AJ30" s="3">
        <v>1907.037</v>
      </c>
      <c r="AK30" s="3">
        <v>1624.5129999999999</v>
      </c>
      <c r="AL30" s="3">
        <v>1341.989</v>
      </c>
      <c r="AM30" s="3">
        <v>1059.4649999999999</v>
      </c>
      <c r="AN30" s="3">
        <v>776.94100000000003</v>
      </c>
      <c r="AO30" s="3">
        <v>494.41699999999997</v>
      </c>
      <c r="AP30" s="3">
        <v>211.893</v>
      </c>
      <c r="AQ30" s="3">
        <v>0</v>
      </c>
      <c r="AR30" s="3">
        <v>0</v>
      </c>
      <c r="AS30" s="3">
        <v>901445.71299999999</v>
      </c>
    </row>
    <row r="31" spans="1:45" x14ac:dyDescent="0.3">
      <c r="C31" s="2"/>
      <c r="D31" s="2" t="s">
        <v>168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</row>
    <row r="32" spans="1:45" x14ac:dyDescent="0.3">
      <c r="C32" s="2"/>
      <c r="D32" s="2" t="s">
        <v>237</v>
      </c>
      <c r="E32" s="3">
        <v>0</v>
      </c>
      <c r="F32" s="3">
        <v>2579170.719</v>
      </c>
      <c r="G32" s="3">
        <v>2256774.3790000002</v>
      </c>
      <c r="H32" s="3">
        <v>1934378.04</v>
      </c>
      <c r="I32" s="3">
        <v>1611981.7</v>
      </c>
      <c r="J32" s="3">
        <v>1289585.3600000001</v>
      </c>
      <c r="K32" s="3">
        <v>967189.02</v>
      </c>
      <c r="L32" s="3">
        <v>644792.68000000005</v>
      </c>
      <c r="M32" s="3">
        <v>322396.34000000003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2579170.719</v>
      </c>
    </row>
    <row r="33" spans="3:45" x14ac:dyDescent="0.3">
      <c r="C33" s="2"/>
      <c r="D33" s="2" t="s">
        <v>211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</row>
    <row r="34" spans="3:45" x14ac:dyDescent="0.3">
      <c r="C34" s="2"/>
      <c r="D34" s="2" t="s">
        <v>175</v>
      </c>
      <c r="E34" s="3">
        <v>2274740.605</v>
      </c>
      <c r="F34" s="3">
        <v>2288050.4610000001</v>
      </c>
      <c r="G34" s="3">
        <v>2426332.4709999999</v>
      </c>
      <c r="H34" s="3">
        <v>2308766.5179999997</v>
      </c>
      <c r="I34" s="3">
        <v>2181286.8669999996</v>
      </c>
      <c r="J34" s="3">
        <v>2048010.9469999999</v>
      </c>
      <c r="K34" s="3">
        <v>1909942.1470000001</v>
      </c>
      <c r="L34" s="3">
        <v>1745789.2940000002</v>
      </c>
      <c r="M34" s="3">
        <v>1589656.7940000002</v>
      </c>
      <c r="N34" s="3">
        <v>1433524.325</v>
      </c>
      <c r="O34" s="3">
        <v>1278943.4720000001</v>
      </c>
      <c r="P34" s="3">
        <v>1135765.99</v>
      </c>
      <c r="Q34" s="3">
        <v>1002522.9</v>
      </c>
      <c r="R34" s="3">
        <v>869279.8</v>
      </c>
      <c r="S34" s="3">
        <v>736679.37</v>
      </c>
      <c r="T34" s="3">
        <v>602793.62</v>
      </c>
      <c r="U34" s="3">
        <v>469550.57</v>
      </c>
      <c r="V34" s="3">
        <v>362191.3</v>
      </c>
      <c r="W34" s="3">
        <v>309035.94</v>
      </c>
      <c r="X34" s="3">
        <v>255880.58000000002</v>
      </c>
      <c r="Y34" s="3">
        <v>202725.21</v>
      </c>
      <c r="Z34" s="3">
        <v>149569.85999999999</v>
      </c>
      <c r="AA34" s="3">
        <v>96414.489999999991</v>
      </c>
      <c r="AB34" s="3">
        <v>43259.130000000005</v>
      </c>
      <c r="AC34" s="3">
        <v>7492.57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4562791.0659999996</v>
      </c>
    </row>
    <row r="35" spans="3:45" x14ac:dyDescent="0.3">
      <c r="C35" s="2"/>
      <c r="D35" s="2" t="s">
        <v>205</v>
      </c>
      <c r="E35" s="3">
        <v>1587158.7400000002</v>
      </c>
      <c r="F35" s="3">
        <v>949624.53</v>
      </c>
      <c r="G35" s="3">
        <v>411636.4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2536783.27</v>
      </c>
    </row>
    <row r="36" spans="3:45" x14ac:dyDescent="0.3">
      <c r="C36" s="2"/>
      <c r="D36" s="2" t="s">
        <v>233</v>
      </c>
      <c r="E36" s="3">
        <v>3304469.0970000001</v>
      </c>
      <c r="F36" s="3">
        <v>1596518.9209999999</v>
      </c>
      <c r="G36" s="3">
        <v>3045924.0449999999</v>
      </c>
      <c r="H36" s="3">
        <v>2868750.054</v>
      </c>
      <c r="I36" s="3">
        <v>2691611.69</v>
      </c>
      <c r="J36" s="3">
        <v>2514473.3059999999</v>
      </c>
      <c r="K36" s="3">
        <v>2337356.307</v>
      </c>
      <c r="L36" s="3">
        <v>2160196.5580000002</v>
      </c>
      <c r="M36" s="3">
        <v>1983058.1940000001</v>
      </c>
      <c r="N36" s="3">
        <v>1805919.81</v>
      </c>
      <c r="O36" s="3">
        <v>1628788.568</v>
      </c>
      <c r="P36" s="3">
        <v>1451643.0729999999</v>
      </c>
      <c r="Q36" s="3">
        <v>1274830.51</v>
      </c>
      <c r="R36" s="3">
        <v>1098991.82</v>
      </c>
      <c r="S36" s="3">
        <v>923153.13</v>
      </c>
      <c r="T36" s="3">
        <v>747314.44</v>
      </c>
      <c r="U36" s="3">
        <v>571475.75</v>
      </c>
      <c r="V36" s="3">
        <v>395637.06</v>
      </c>
      <c r="W36" s="3">
        <v>219798.37</v>
      </c>
      <c r="X36" s="3">
        <v>43959.68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4900988.0180000002</v>
      </c>
    </row>
    <row r="37" spans="3:45" x14ac:dyDescent="0.3">
      <c r="C37" s="2"/>
      <c r="D37" s="2" t="s">
        <v>176</v>
      </c>
      <c r="E37" s="3">
        <v>538698.51800000004</v>
      </c>
      <c r="F37" s="3">
        <v>522962.55300000001</v>
      </c>
      <c r="G37" s="3">
        <v>509059.58</v>
      </c>
      <c r="H37" s="3">
        <v>495951.83199999999</v>
      </c>
      <c r="I37" s="3">
        <v>480500.47899999999</v>
      </c>
      <c r="J37" s="3">
        <v>455465.34899999999</v>
      </c>
      <c r="K37" s="3">
        <v>427726.81999999995</v>
      </c>
      <c r="L37" s="3">
        <v>399233.46899999998</v>
      </c>
      <c r="M37" s="3">
        <v>371117.52899999998</v>
      </c>
      <c r="N37" s="3">
        <v>343001.57699999999</v>
      </c>
      <c r="O37" s="3">
        <v>315131.77299999999</v>
      </c>
      <c r="P37" s="3">
        <v>286769.69799999997</v>
      </c>
      <c r="Q37" s="3">
        <v>258653.734</v>
      </c>
      <c r="R37" s="3">
        <v>230537.80500000002</v>
      </c>
      <c r="S37" s="3">
        <v>202536.72700000001</v>
      </c>
      <c r="T37" s="3">
        <v>174305.902</v>
      </c>
      <c r="U37" s="3">
        <v>146189.97399999999</v>
      </c>
      <c r="V37" s="3">
        <v>118074.32999999999</v>
      </c>
      <c r="W37" s="3">
        <v>98950.902000000002</v>
      </c>
      <c r="X37" s="3">
        <v>82813.653999999995</v>
      </c>
      <c r="Y37" s="3">
        <v>66676.395000000004</v>
      </c>
      <c r="Z37" s="3">
        <v>50539.122999999992</v>
      </c>
      <c r="AA37" s="3">
        <v>34401.862999999998</v>
      </c>
      <c r="AB37" s="3">
        <v>18264.603000000003</v>
      </c>
      <c r="AC37" s="3">
        <v>5134.7110000000002</v>
      </c>
      <c r="AD37" s="3">
        <v>1026.9449999999999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1061661.071</v>
      </c>
    </row>
    <row r="38" spans="3:45" x14ac:dyDescent="0.3">
      <c r="C38" s="2"/>
      <c r="D38" s="2" t="s">
        <v>194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</row>
    <row r="39" spans="3:45" x14ac:dyDescent="0.3">
      <c r="C39" s="2"/>
      <c r="D39" s="2" t="s">
        <v>180</v>
      </c>
      <c r="E39" s="3">
        <v>19352.398000000001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19352.398000000001</v>
      </c>
    </row>
    <row r="40" spans="3:45" x14ac:dyDescent="0.3">
      <c r="C40" s="2"/>
      <c r="D40" s="2" t="s">
        <v>171</v>
      </c>
      <c r="E40" s="3">
        <v>10931.12</v>
      </c>
      <c r="F40" s="3">
        <v>5981.63</v>
      </c>
      <c r="G40" s="3">
        <v>3582.18</v>
      </c>
      <c r="H40" s="3">
        <v>2019.01</v>
      </c>
      <c r="I40" s="3">
        <v>408.62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16912.75</v>
      </c>
    </row>
    <row r="41" spans="3:45" x14ac:dyDescent="0.3">
      <c r="C41" s="2" t="s">
        <v>1875</v>
      </c>
      <c r="D41" s="2"/>
      <c r="E41" s="3">
        <v>59353799.954999998</v>
      </c>
      <c r="F41" s="3">
        <v>41227683.180000007</v>
      </c>
      <c r="G41" s="3">
        <v>47515962.38499999</v>
      </c>
      <c r="H41" s="3">
        <v>42786264.564999998</v>
      </c>
      <c r="I41" s="3">
        <v>39086488.789999992</v>
      </c>
      <c r="J41" s="3">
        <v>35180474.859000005</v>
      </c>
      <c r="K41" s="3">
        <v>30994640.606000002</v>
      </c>
      <c r="L41" s="3">
        <v>26683451.442000005</v>
      </c>
      <c r="M41" s="3">
        <v>22422903.369999997</v>
      </c>
      <c r="N41" s="3">
        <v>18423204.533999998</v>
      </c>
      <c r="O41" s="3">
        <v>15144083.720000001</v>
      </c>
      <c r="P41" s="3">
        <v>12228600.777000001</v>
      </c>
      <c r="Q41" s="3">
        <v>9995968.0539999995</v>
      </c>
      <c r="R41" s="3">
        <v>7912754.5700000003</v>
      </c>
      <c r="S41" s="3">
        <v>5911718.858</v>
      </c>
      <c r="T41" s="3">
        <v>4383689.5549999997</v>
      </c>
      <c r="U41" s="3">
        <v>2939571.7809999995</v>
      </c>
      <c r="V41" s="3">
        <v>1687493.922</v>
      </c>
      <c r="W41" s="3">
        <v>998419.68700000003</v>
      </c>
      <c r="X41" s="3">
        <v>421413.46399999998</v>
      </c>
      <c r="Y41" s="3">
        <v>304260.28899999999</v>
      </c>
      <c r="Z41" s="3">
        <v>231066.802</v>
      </c>
      <c r="AA41" s="3">
        <v>157937.74199999997</v>
      </c>
      <c r="AB41" s="3">
        <v>84679.82</v>
      </c>
      <c r="AC41" s="3">
        <v>31882.502</v>
      </c>
      <c r="AD41" s="3">
        <v>16381.300999999999</v>
      </c>
      <c r="AE41" s="3">
        <v>11478.273000000001</v>
      </c>
      <c r="AF41" s="3">
        <v>7552.625</v>
      </c>
      <c r="AG41" s="3">
        <v>3651.759</v>
      </c>
      <c r="AH41" s="3">
        <v>2472.085</v>
      </c>
      <c r="AI41" s="3">
        <v>2189.5610000000001</v>
      </c>
      <c r="AJ41" s="3">
        <v>1907.037</v>
      </c>
      <c r="AK41" s="3">
        <v>1624.5129999999999</v>
      </c>
      <c r="AL41" s="3">
        <v>1341.989</v>
      </c>
      <c r="AM41" s="3">
        <v>1059.4649999999999</v>
      </c>
      <c r="AN41" s="3">
        <v>776.94100000000003</v>
      </c>
      <c r="AO41" s="3">
        <v>494.41699999999997</v>
      </c>
      <c r="AP41" s="3">
        <v>211.893</v>
      </c>
      <c r="AQ41" s="3">
        <v>0</v>
      </c>
      <c r="AR41" s="3">
        <v>0</v>
      </c>
      <c r="AS41" s="3">
        <v>100581483.13499999</v>
      </c>
    </row>
    <row r="42" spans="3:45" x14ac:dyDescent="0.3">
      <c r="C42" s="2" t="s">
        <v>389</v>
      </c>
      <c r="D42" s="2" t="s">
        <v>240</v>
      </c>
      <c r="E42" s="3">
        <v>363986111.11000001</v>
      </c>
      <c r="F42" s="3">
        <v>180497222.22</v>
      </c>
      <c r="G42" s="3">
        <v>364983333.33000004</v>
      </c>
      <c r="H42" s="3">
        <v>363986111.11000001</v>
      </c>
      <c r="I42" s="3">
        <v>363986111.11000001</v>
      </c>
      <c r="J42" s="3">
        <v>363986111.11000001</v>
      </c>
      <c r="K42" s="3">
        <v>332543518.51999998</v>
      </c>
      <c r="L42" s="3">
        <v>266666666.66</v>
      </c>
      <c r="M42" s="3">
        <v>201608796.30000001</v>
      </c>
      <c r="N42" s="3">
        <v>168812500</v>
      </c>
      <c r="O42" s="3">
        <v>169275000</v>
      </c>
      <c r="P42" s="3">
        <v>140908333.33000001</v>
      </c>
      <c r="Q42" s="3">
        <v>84637500</v>
      </c>
      <c r="R42" s="3">
        <v>28366666.670000002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544483333.33000004</v>
      </c>
    </row>
    <row r="43" spans="3:45" x14ac:dyDescent="0.3">
      <c r="C43" s="2"/>
      <c r="D43" s="2" t="s">
        <v>242</v>
      </c>
      <c r="E43" s="3">
        <v>14427500</v>
      </c>
      <c r="F43" s="3">
        <v>7105000</v>
      </c>
      <c r="G43" s="3">
        <v>13992500</v>
      </c>
      <c r="H43" s="3">
        <v>13539375</v>
      </c>
      <c r="I43" s="3">
        <v>12814375</v>
      </c>
      <c r="J43" s="3">
        <v>11636250</v>
      </c>
      <c r="K43" s="3">
        <v>10222500</v>
      </c>
      <c r="L43" s="3">
        <v>7141250</v>
      </c>
      <c r="M43" s="3">
        <v>3516250</v>
      </c>
      <c r="N43" s="3">
        <v>652500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21532500</v>
      </c>
    </row>
    <row r="44" spans="3:45" x14ac:dyDescent="0.3">
      <c r="C44" s="2"/>
      <c r="D44" s="2" t="s">
        <v>244</v>
      </c>
      <c r="E44" s="3">
        <v>606292107.28999996</v>
      </c>
      <c r="F44" s="3">
        <v>304170340.84000003</v>
      </c>
      <c r="G44" s="3">
        <v>618223443.78000009</v>
      </c>
      <c r="H44" s="3">
        <v>626177668.13999999</v>
      </c>
      <c r="I44" s="3">
        <v>630998217.3499999</v>
      </c>
      <c r="J44" s="3">
        <v>604763152.86999989</v>
      </c>
      <c r="K44" s="3">
        <v>522965348.27000004</v>
      </c>
      <c r="L44" s="3">
        <v>441167543.67000002</v>
      </c>
      <c r="M44" s="3">
        <v>359369739.07000005</v>
      </c>
      <c r="N44" s="3">
        <v>277571934.47000003</v>
      </c>
      <c r="O44" s="3">
        <v>205412401.95999998</v>
      </c>
      <c r="P44" s="3">
        <v>162167685.74999997</v>
      </c>
      <c r="Q44" s="3">
        <v>118922969.55999997</v>
      </c>
      <c r="R44" s="3">
        <v>75678253.350000009</v>
      </c>
      <c r="S44" s="3">
        <v>32433537.150000006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910462448.13</v>
      </c>
    </row>
    <row r="45" spans="3:45" x14ac:dyDescent="0.3">
      <c r="C45" s="2" t="s">
        <v>538</v>
      </c>
      <c r="D45" s="2"/>
      <c r="E45" s="3">
        <v>984705718.39999998</v>
      </c>
      <c r="F45" s="3">
        <v>491772563.06000006</v>
      </c>
      <c r="G45" s="3">
        <v>997199277.11000013</v>
      </c>
      <c r="H45" s="3">
        <v>1003703154.25</v>
      </c>
      <c r="I45" s="3">
        <v>1007798703.4599999</v>
      </c>
      <c r="J45" s="3">
        <v>980385513.9799999</v>
      </c>
      <c r="K45" s="3">
        <v>865731366.78999996</v>
      </c>
      <c r="L45" s="3">
        <v>714975460.32999992</v>
      </c>
      <c r="M45" s="3">
        <v>564494785.37000012</v>
      </c>
      <c r="N45" s="3">
        <v>447036934.47000003</v>
      </c>
      <c r="O45" s="3">
        <v>374687401.95999998</v>
      </c>
      <c r="P45" s="3">
        <v>303076019.07999998</v>
      </c>
      <c r="Q45" s="3">
        <v>203560469.55999997</v>
      </c>
      <c r="R45" s="3">
        <v>104044920.02000001</v>
      </c>
      <c r="S45" s="3">
        <v>32433537.150000006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1476478281.46</v>
      </c>
    </row>
    <row r="46" spans="3:45" x14ac:dyDescent="0.3">
      <c r="C46" s="2" t="s">
        <v>312</v>
      </c>
      <c r="D46" s="2" t="s">
        <v>213</v>
      </c>
      <c r="E46" s="3">
        <v>13420402.243999999</v>
      </c>
      <c r="F46" s="3">
        <v>4672633.023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18093035.267000001</v>
      </c>
    </row>
    <row r="47" spans="3:45" x14ac:dyDescent="0.3">
      <c r="C47" s="2"/>
      <c r="D47" s="2" t="s">
        <v>261</v>
      </c>
      <c r="E47" s="3">
        <v>8976100.7599999998</v>
      </c>
      <c r="F47" s="3">
        <v>3745103.0500000003</v>
      </c>
      <c r="G47" s="3">
        <v>228830.14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12721203.810000001</v>
      </c>
    </row>
    <row r="48" spans="3:45" x14ac:dyDescent="0.3">
      <c r="C48" s="2"/>
      <c r="D48" s="2" t="s">
        <v>189</v>
      </c>
      <c r="E48" s="3">
        <v>39942438.681999996</v>
      </c>
      <c r="F48" s="3">
        <v>58637225.960999988</v>
      </c>
      <c r="G48" s="3">
        <v>42206096.789999999</v>
      </c>
      <c r="H48" s="3">
        <v>25720822.32</v>
      </c>
      <c r="I48" s="3">
        <v>17186342.388</v>
      </c>
      <c r="J48" s="3">
        <v>10882343.696999999</v>
      </c>
      <c r="K48" s="3">
        <v>6298448.5500000007</v>
      </c>
      <c r="L48" s="3">
        <v>3070369.8079999997</v>
      </c>
      <c r="M48" s="3">
        <v>2375743.855</v>
      </c>
      <c r="N48" s="3">
        <v>1701135.459</v>
      </c>
      <c r="O48" s="3">
        <v>1029166.2180000001</v>
      </c>
      <c r="P48" s="3">
        <v>542466.44299999997</v>
      </c>
      <c r="Q48" s="3">
        <v>278179.96900000004</v>
      </c>
      <c r="R48" s="3">
        <v>89542.404999999999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98579664.642999992</v>
      </c>
    </row>
    <row r="49" spans="3:45" x14ac:dyDescent="0.3">
      <c r="C49" s="2" t="s">
        <v>539</v>
      </c>
      <c r="D49" s="2"/>
      <c r="E49" s="3">
        <v>62338941.685999997</v>
      </c>
      <c r="F49" s="3">
        <v>67054962.033999987</v>
      </c>
      <c r="G49" s="3">
        <v>42434926.93</v>
      </c>
      <c r="H49" s="3">
        <v>25720822.32</v>
      </c>
      <c r="I49" s="3">
        <v>17186342.388</v>
      </c>
      <c r="J49" s="3">
        <v>10882343.696999999</v>
      </c>
      <c r="K49" s="3">
        <v>6298448.5500000007</v>
      </c>
      <c r="L49" s="3">
        <v>3070369.8079999997</v>
      </c>
      <c r="M49" s="3">
        <v>2375743.855</v>
      </c>
      <c r="N49" s="3">
        <v>1701135.459</v>
      </c>
      <c r="O49" s="3">
        <v>1029166.2180000001</v>
      </c>
      <c r="P49" s="3">
        <v>542466.44299999997</v>
      </c>
      <c r="Q49" s="3">
        <v>278179.96900000004</v>
      </c>
      <c r="R49" s="3">
        <v>89542.404999999999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129393903.72</v>
      </c>
    </row>
    <row r="50" spans="3:45" x14ac:dyDescent="0.3">
      <c r="C50" s="2" t="s">
        <v>443</v>
      </c>
      <c r="D50" s="2" t="s">
        <v>286</v>
      </c>
      <c r="E50" s="3">
        <v>63757534.520000003</v>
      </c>
      <c r="F50" s="3">
        <v>47818150.890000001</v>
      </c>
      <c r="G50" s="3">
        <v>63757534.520000003</v>
      </c>
      <c r="H50" s="3">
        <v>63757534.520000003</v>
      </c>
      <c r="I50" s="3">
        <v>63757534.520000003</v>
      </c>
      <c r="J50" s="3">
        <v>61215449.240000002</v>
      </c>
      <c r="K50" s="3">
        <v>57148112.840000004</v>
      </c>
      <c r="L50" s="3">
        <v>53080776.439999998</v>
      </c>
      <c r="M50" s="3">
        <v>49013440.039999999</v>
      </c>
      <c r="N50" s="3">
        <v>44946103.640000001</v>
      </c>
      <c r="O50" s="3">
        <v>40878767.240000002</v>
      </c>
      <c r="P50" s="3">
        <v>36811430.840000004</v>
      </c>
      <c r="Q50" s="3">
        <v>32744094.440000001</v>
      </c>
      <c r="R50" s="3">
        <v>28676758.039999999</v>
      </c>
      <c r="S50" s="3">
        <v>24609421.640000001</v>
      </c>
      <c r="T50" s="3">
        <v>20542085.239999998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111575685.41</v>
      </c>
    </row>
    <row r="51" spans="3:45" x14ac:dyDescent="0.3">
      <c r="C51" s="2"/>
      <c r="D51" s="2" t="s">
        <v>483</v>
      </c>
      <c r="E51" s="3">
        <v>69697058.820000008</v>
      </c>
      <c r="F51" s="3">
        <v>92929411.760000005</v>
      </c>
      <c r="G51" s="3">
        <v>92929411.760000005</v>
      </c>
      <c r="H51" s="3">
        <v>92929411.760000005</v>
      </c>
      <c r="I51" s="3">
        <v>92929411.760000005</v>
      </c>
      <c r="J51" s="3">
        <v>92929411.760000005</v>
      </c>
      <c r="K51" s="3">
        <v>92929411.760000005</v>
      </c>
      <c r="L51" s="3">
        <v>90037745.099999994</v>
      </c>
      <c r="M51" s="3">
        <v>82326633.980000004</v>
      </c>
      <c r="N51" s="3">
        <v>74615522.870000005</v>
      </c>
      <c r="O51" s="3">
        <v>66904411.759999998</v>
      </c>
      <c r="P51" s="3">
        <v>59193300.640000001</v>
      </c>
      <c r="Q51" s="3">
        <v>51482189.539999999</v>
      </c>
      <c r="R51" s="3">
        <v>43771078.420000002</v>
      </c>
      <c r="S51" s="3">
        <v>36059967.310000002</v>
      </c>
      <c r="T51" s="3">
        <v>28348856.199999999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162626470.58000001</v>
      </c>
    </row>
    <row r="52" spans="3:45" x14ac:dyDescent="0.3">
      <c r="C52" s="2" t="s">
        <v>540</v>
      </c>
      <c r="D52" s="2"/>
      <c r="E52" s="3">
        <v>133454593.34</v>
      </c>
      <c r="F52" s="3">
        <v>140747562.65000001</v>
      </c>
      <c r="G52" s="3">
        <v>156686946.28</v>
      </c>
      <c r="H52" s="3">
        <v>156686946.28</v>
      </c>
      <c r="I52" s="3">
        <v>156686946.28</v>
      </c>
      <c r="J52" s="3">
        <v>154144861</v>
      </c>
      <c r="K52" s="3">
        <v>150077524.60000002</v>
      </c>
      <c r="L52" s="3">
        <v>143118521.53999999</v>
      </c>
      <c r="M52" s="3">
        <v>131340074.02000001</v>
      </c>
      <c r="N52" s="3">
        <v>119561626.51000001</v>
      </c>
      <c r="O52" s="3">
        <v>107783179</v>
      </c>
      <c r="P52" s="3">
        <v>96004731.480000004</v>
      </c>
      <c r="Q52" s="3">
        <v>84226283.980000004</v>
      </c>
      <c r="R52" s="3">
        <v>72447836.460000008</v>
      </c>
      <c r="S52" s="3">
        <v>60669388.950000003</v>
      </c>
      <c r="T52" s="3">
        <v>48890941.439999998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274202155.99000001</v>
      </c>
    </row>
    <row r="53" spans="3:45" x14ac:dyDescent="0.3">
      <c r="C53" s="2" t="s">
        <v>386</v>
      </c>
      <c r="D53" s="2" t="s">
        <v>165</v>
      </c>
      <c r="E53" s="3">
        <v>388651413.78600001</v>
      </c>
      <c r="F53" s="3">
        <v>363407270.542</v>
      </c>
      <c r="G53" s="3">
        <v>448623267.56599998</v>
      </c>
      <c r="H53" s="3">
        <v>391442392.97899997</v>
      </c>
      <c r="I53" s="3">
        <v>326117359.89600003</v>
      </c>
      <c r="J53" s="3">
        <v>156231944.292</v>
      </c>
      <c r="K53" s="3">
        <v>101837808.455</v>
      </c>
      <c r="L53" s="3">
        <v>41048478.375</v>
      </c>
      <c r="M53" s="3">
        <v>13751375.421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752058684.32799995</v>
      </c>
    </row>
    <row r="54" spans="3:45" x14ac:dyDescent="0.3">
      <c r="C54" s="2" t="s">
        <v>541</v>
      </c>
      <c r="D54" s="2"/>
      <c r="E54" s="3">
        <v>388651413.78600001</v>
      </c>
      <c r="F54" s="3">
        <v>363407270.542</v>
      </c>
      <c r="G54" s="3">
        <v>448623267.56599998</v>
      </c>
      <c r="H54" s="3">
        <v>391442392.97899997</v>
      </c>
      <c r="I54" s="3">
        <v>326117359.89600003</v>
      </c>
      <c r="J54" s="3">
        <v>156231944.292</v>
      </c>
      <c r="K54" s="3">
        <v>101837808.455</v>
      </c>
      <c r="L54" s="3">
        <v>41048478.375</v>
      </c>
      <c r="M54" s="3">
        <v>13751375.421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752058684.32799995</v>
      </c>
    </row>
    <row r="55" spans="3:45" x14ac:dyDescent="0.3">
      <c r="C55" s="2" t="s">
        <v>340</v>
      </c>
      <c r="D55" s="2" t="s">
        <v>9</v>
      </c>
      <c r="E55" s="3">
        <v>2813921.24</v>
      </c>
      <c r="F55" s="3">
        <v>1213910.52</v>
      </c>
      <c r="G55" s="3">
        <v>2087327.08</v>
      </c>
      <c r="H55" s="3">
        <v>1592646.89</v>
      </c>
      <c r="I55" s="3">
        <v>1103332.79</v>
      </c>
      <c r="J55" s="3">
        <v>614018.68999999994</v>
      </c>
      <c r="K55" s="3">
        <v>124024.91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4027831.7600000002</v>
      </c>
    </row>
    <row r="56" spans="3:45" x14ac:dyDescent="0.3">
      <c r="C56" s="2"/>
      <c r="D56" s="2" t="s">
        <v>1</v>
      </c>
      <c r="E56" s="3">
        <v>348744766.9889999</v>
      </c>
      <c r="F56" s="3">
        <v>340155640.56199998</v>
      </c>
      <c r="G56" s="3">
        <v>360761417.08799994</v>
      </c>
      <c r="H56" s="3">
        <v>326542530.48699999</v>
      </c>
      <c r="I56" s="3">
        <v>295931593.66099989</v>
      </c>
      <c r="J56" s="3">
        <v>261141204.61999983</v>
      </c>
      <c r="K56" s="3">
        <v>234032075.17000011</v>
      </c>
      <c r="L56" s="3">
        <v>208877225.55999991</v>
      </c>
      <c r="M56" s="3">
        <v>185702997.03999993</v>
      </c>
      <c r="N56" s="3">
        <v>163644265.36000004</v>
      </c>
      <c r="O56" s="3">
        <v>143470324.49000001</v>
      </c>
      <c r="P56" s="3">
        <v>122528892.57000004</v>
      </c>
      <c r="Q56" s="3">
        <v>102238010.98</v>
      </c>
      <c r="R56" s="3">
        <v>82137950.389999986</v>
      </c>
      <c r="S56" s="3">
        <v>63528450.359999985</v>
      </c>
      <c r="T56" s="3">
        <v>47822001.61999999</v>
      </c>
      <c r="U56" s="3">
        <v>32613292.07</v>
      </c>
      <c r="V56" s="3">
        <v>19177248.18</v>
      </c>
      <c r="W56" s="3">
        <v>10762022.51</v>
      </c>
      <c r="X56" s="3">
        <v>5141297.1300000008</v>
      </c>
      <c r="Y56" s="3">
        <v>2519771.91</v>
      </c>
      <c r="Z56" s="3">
        <v>1025888.63</v>
      </c>
      <c r="AA56" s="3">
        <v>212125.16</v>
      </c>
      <c r="AB56" s="3">
        <v>94016.55</v>
      </c>
      <c r="AC56" s="3">
        <v>14141.800000000001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688900407.551</v>
      </c>
    </row>
    <row r="57" spans="3:45" x14ac:dyDescent="0.3">
      <c r="C57" s="2"/>
      <c r="D57" s="2" t="s">
        <v>114</v>
      </c>
      <c r="E57" s="3">
        <v>242831226.602</v>
      </c>
      <c r="F57" s="3">
        <v>290910356.55000001</v>
      </c>
      <c r="G57" s="3">
        <v>301837639.73999995</v>
      </c>
      <c r="H57" s="3">
        <v>288177735.09000003</v>
      </c>
      <c r="I57" s="3">
        <v>269838596.12999994</v>
      </c>
      <c r="J57" s="3">
        <v>251662314.50999999</v>
      </c>
      <c r="K57" s="3">
        <v>232337118.15000001</v>
      </c>
      <c r="L57" s="3">
        <v>209689145.11000007</v>
      </c>
      <c r="M57" s="3">
        <v>187831472.81</v>
      </c>
      <c r="N57" s="3">
        <v>166040152.47</v>
      </c>
      <c r="O57" s="3">
        <v>145547694.06000003</v>
      </c>
      <c r="P57" s="3">
        <v>124104548.00000001</v>
      </c>
      <c r="Q57" s="3">
        <v>102830025.23999999</v>
      </c>
      <c r="R57" s="3">
        <v>84431710.169999987</v>
      </c>
      <c r="S57" s="3">
        <v>71310925.420000002</v>
      </c>
      <c r="T57" s="3">
        <v>59554276.259999998</v>
      </c>
      <c r="U57" s="3">
        <v>51225361.010000005</v>
      </c>
      <c r="V57" s="3">
        <v>43073950.899999999</v>
      </c>
      <c r="W57" s="3">
        <v>35947739.789999992</v>
      </c>
      <c r="X57" s="3">
        <v>29711781.820000004</v>
      </c>
      <c r="Y57" s="3">
        <v>23919165.350000001</v>
      </c>
      <c r="Z57" s="3">
        <v>18580464.100000001</v>
      </c>
      <c r="AA57" s="3">
        <v>13281469.51</v>
      </c>
      <c r="AB57" s="3">
        <v>8542020.1899999995</v>
      </c>
      <c r="AC57" s="3">
        <v>5972116.2000000002</v>
      </c>
      <c r="AD57" s="3">
        <v>4267014.45</v>
      </c>
      <c r="AE57" s="3">
        <v>2827534.2</v>
      </c>
      <c r="AF57" s="3">
        <v>1538278.97</v>
      </c>
      <c r="AG57" s="3">
        <v>616710.5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533741583.15200001</v>
      </c>
    </row>
    <row r="58" spans="3:45" x14ac:dyDescent="0.3">
      <c r="C58" s="2"/>
      <c r="D58" s="2" t="s">
        <v>150</v>
      </c>
      <c r="E58" s="3">
        <v>233287452.64900008</v>
      </c>
      <c r="F58" s="3">
        <v>201083052.71499994</v>
      </c>
      <c r="G58" s="3">
        <v>201489413.56699997</v>
      </c>
      <c r="H58" s="3">
        <v>171947350.71999997</v>
      </c>
      <c r="I58" s="3">
        <v>146441103.64999998</v>
      </c>
      <c r="J58" s="3">
        <v>124296979.91999999</v>
      </c>
      <c r="K58" s="3">
        <v>105657341.09999999</v>
      </c>
      <c r="L58" s="3">
        <v>87722701.640000015</v>
      </c>
      <c r="M58" s="3">
        <v>70786332.12999998</v>
      </c>
      <c r="N58" s="3">
        <v>56733164.979999997</v>
      </c>
      <c r="O58" s="3">
        <v>44834585.940000005</v>
      </c>
      <c r="P58" s="3">
        <v>34384124.300000004</v>
      </c>
      <c r="Q58" s="3">
        <v>26813989.440000001</v>
      </c>
      <c r="R58" s="3">
        <v>20693620.390000001</v>
      </c>
      <c r="S58" s="3">
        <v>15062932.030000001</v>
      </c>
      <c r="T58" s="3">
        <v>10811422.25</v>
      </c>
      <c r="U58" s="3">
        <v>7333365.9100000001</v>
      </c>
      <c r="V58" s="3">
        <v>4911081.5199999996</v>
      </c>
      <c r="W58" s="3">
        <v>2561495.4900000002</v>
      </c>
      <c r="X58" s="3">
        <v>787557.32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434370505.36400002</v>
      </c>
    </row>
    <row r="59" spans="3:45" x14ac:dyDescent="0.3">
      <c r="C59" s="2"/>
      <c r="D59" s="2" t="s">
        <v>142</v>
      </c>
      <c r="E59" s="3">
        <v>776289.83599999989</v>
      </c>
      <c r="F59" s="3">
        <v>677595.21499999997</v>
      </c>
      <c r="G59" s="3">
        <v>568581.81200000003</v>
      </c>
      <c r="H59" s="3">
        <v>458953.17100000003</v>
      </c>
      <c r="I59" s="3">
        <v>352776.81399999995</v>
      </c>
      <c r="J59" s="3">
        <v>273992.022</v>
      </c>
      <c r="K59" s="3">
        <v>253785.90400000001</v>
      </c>
      <c r="L59" s="3">
        <v>233384.60700000002</v>
      </c>
      <c r="M59" s="3">
        <v>213093.984</v>
      </c>
      <c r="N59" s="3">
        <v>192794.647</v>
      </c>
      <c r="O59" s="3">
        <v>172539.67600000001</v>
      </c>
      <c r="P59" s="3">
        <v>153794.19499999998</v>
      </c>
      <c r="Q59" s="3">
        <v>141623.32499999998</v>
      </c>
      <c r="R59" s="3">
        <v>130043.14499999999</v>
      </c>
      <c r="S59" s="3">
        <v>118476.98500000002</v>
      </c>
      <c r="T59" s="3">
        <v>106882.79500000001</v>
      </c>
      <c r="U59" s="3">
        <v>95302.60500000001</v>
      </c>
      <c r="V59" s="3">
        <v>83722.425000000003</v>
      </c>
      <c r="W59" s="3">
        <v>72462.875</v>
      </c>
      <c r="X59" s="3">
        <v>62939.45</v>
      </c>
      <c r="Y59" s="3">
        <v>55746.37</v>
      </c>
      <c r="Z59" s="3">
        <v>48553.29</v>
      </c>
      <c r="AA59" s="3">
        <v>41360.21</v>
      </c>
      <c r="AB59" s="3">
        <v>34167.129999999997</v>
      </c>
      <c r="AC59" s="3">
        <v>26974.05</v>
      </c>
      <c r="AD59" s="3">
        <v>19780.97</v>
      </c>
      <c r="AE59" s="3">
        <v>12587.89</v>
      </c>
      <c r="AF59" s="3">
        <v>5394.81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1453885.0510000002</v>
      </c>
    </row>
    <row r="60" spans="3:45" x14ac:dyDescent="0.3">
      <c r="C60" s="2"/>
      <c r="D60" s="2" t="s">
        <v>140</v>
      </c>
      <c r="E60" s="3">
        <v>21608529.450000003</v>
      </c>
      <c r="F60" s="3">
        <v>20326593.059999999</v>
      </c>
      <c r="G60" s="3">
        <v>7681864.3399999999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41935122.510000005</v>
      </c>
    </row>
    <row r="61" spans="3:45" x14ac:dyDescent="0.3">
      <c r="C61" s="2" t="s">
        <v>542</v>
      </c>
      <c r="D61" s="2"/>
      <c r="E61" s="3">
        <v>850062186.76599991</v>
      </c>
      <c r="F61" s="3">
        <v>854367148.62199986</v>
      </c>
      <c r="G61" s="3">
        <v>874426243.62699997</v>
      </c>
      <c r="H61" s="3">
        <v>788719216.35800004</v>
      </c>
      <c r="I61" s="3">
        <v>713667403.04499984</v>
      </c>
      <c r="J61" s="3">
        <v>637988509.76199973</v>
      </c>
      <c r="K61" s="3">
        <v>572404345.23400021</v>
      </c>
      <c r="L61" s="3">
        <v>506522456.91699994</v>
      </c>
      <c r="M61" s="3">
        <v>444533895.96399993</v>
      </c>
      <c r="N61" s="3">
        <v>386610377.45700008</v>
      </c>
      <c r="O61" s="3">
        <v>334025144.16600007</v>
      </c>
      <c r="P61" s="3">
        <v>281171359.06500006</v>
      </c>
      <c r="Q61" s="3">
        <v>232023648.98499998</v>
      </c>
      <c r="R61" s="3">
        <v>187393324.095</v>
      </c>
      <c r="S61" s="3">
        <v>150020784.79499999</v>
      </c>
      <c r="T61" s="3">
        <v>118294582.925</v>
      </c>
      <c r="U61" s="3">
        <v>91267321.595000014</v>
      </c>
      <c r="V61" s="3">
        <v>67246003.024999991</v>
      </c>
      <c r="W61" s="3">
        <v>49343720.664999992</v>
      </c>
      <c r="X61" s="3">
        <v>35703575.720000006</v>
      </c>
      <c r="Y61" s="3">
        <v>26494683.630000003</v>
      </c>
      <c r="Z61" s="3">
        <v>19654906.02</v>
      </c>
      <c r="AA61" s="3">
        <v>13534954.880000001</v>
      </c>
      <c r="AB61" s="3">
        <v>8670203.870000001</v>
      </c>
      <c r="AC61" s="3">
        <v>6013232.0499999998</v>
      </c>
      <c r="AD61" s="3">
        <v>4286795.42</v>
      </c>
      <c r="AE61" s="3">
        <v>2840122.0900000003</v>
      </c>
      <c r="AF61" s="3">
        <v>1543673.78</v>
      </c>
      <c r="AG61" s="3">
        <v>616710.5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1704429335.3880002</v>
      </c>
    </row>
    <row r="62" spans="3:45" x14ac:dyDescent="0.3">
      <c r="C62" s="2" t="s">
        <v>507</v>
      </c>
      <c r="D62" s="2"/>
      <c r="E62" s="3">
        <v>2508465059.2009997</v>
      </c>
      <c r="F62" s="3">
        <v>1987915233.8639996</v>
      </c>
      <c r="G62" s="3">
        <v>2596200462.4819994</v>
      </c>
      <c r="H62" s="3">
        <v>2434095143.6809998</v>
      </c>
      <c r="I62" s="3">
        <v>2283081852.3829994</v>
      </c>
      <c r="J62" s="3">
        <v>1996052307.28</v>
      </c>
      <c r="K62" s="3">
        <v>1747296265.2950003</v>
      </c>
      <c r="L62" s="3">
        <v>1453995643.1920002</v>
      </c>
      <c r="M62" s="3">
        <v>1196148530.29</v>
      </c>
      <c r="N62" s="3">
        <v>989215852.5</v>
      </c>
      <c r="O62" s="3">
        <v>847316092.25400019</v>
      </c>
      <c r="P62" s="3">
        <v>706710462.67500007</v>
      </c>
      <c r="Q62" s="3">
        <v>540829464.11800003</v>
      </c>
      <c r="R62" s="3">
        <v>375635713.80999994</v>
      </c>
      <c r="S62" s="3">
        <v>252346019.553</v>
      </c>
      <c r="T62" s="3">
        <v>174453803.61999997</v>
      </c>
      <c r="U62" s="3">
        <v>96668925.636000007</v>
      </c>
      <c r="V62" s="3">
        <v>71016285.236999989</v>
      </c>
      <c r="W62" s="3">
        <v>52066336.141999997</v>
      </c>
      <c r="X62" s="3">
        <v>37492954.954000011</v>
      </c>
      <c r="Y62" s="3">
        <v>27817767.209000003</v>
      </c>
      <c r="Z62" s="3">
        <v>20562347.342</v>
      </c>
      <c r="AA62" s="3">
        <v>14046899.642000001</v>
      </c>
      <c r="AB62" s="3">
        <v>8852035.1300000008</v>
      </c>
      <c r="AC62" s="3">
        <v>6081946.1720000003</v>
      </c>
      <c r="AD62" s="3">
        <v>4303176.7209999999</v>
      </c>
      <c r="AE62" s="3">
        <v>2851600.3630000004</v>
      </c>
      <c r="AF62" s="3">
        <v>1551226.405</v>
      </c>
      <c r="AG62" s="3">
        <v>620362.25899999996</v>
      </c>
      <c r="AH62" s="3">
        <v>2472.085</v>
      </c>
      <c r="AI62" s="3">
        <v>2189.5610000000001</v>
      </c>
      <c r="AJ62" s="3">
        <v>1907.037</v>
      </c>
      <c r="AK62" s="3">
        <v>1624.5129999999999</v>
      </c>
      <c r="AL62" s="3">
        <v>1341.989</v>
      </c>
      <c r="AM62" s="3">
        <v>1059.4649999999999</v>
      </c>
      <c r="AN62" s="3">
        <v>776.94100000000003</v>
      </c>
      <c r="AO62" s="3">
        <v>494.41699999999997</v>
      </c>
      <c r="AP62" s="3">
        <v>211.893</v>
      </c>
      <c r="AQ62" s="3">
        <v>0</v>
      </c>
      <c r="AR62" s="3">
        <v>0</v>
      </c>
      <c r="AS62" s="3">
        <v>4496380293.0649996</v>
      </c>
    </row>
    <row r="66" spans="4:47" x14ac:dyDescent="0.3">
      <c r="D66" s="7" t="s">
        <v>316</v>
      </c>
      <c r="E66" s="102">
        <f>E26</f>
        <v>29898405.267999999</v>
      </c>
      <c r="F66" s="102">
        <f t="shared" ref="F66:AR66" si="0">F26</f>
        <v>29338043.776000001</v>
      </c>
      <c r="G66" s="102">
        <f t="shared" si="0"/>
        <v>29313838.583999999</v>
      </c>
      <c r="H66" s="102">
        <f t="shared" si="0"/>
        <v>25036346.928999994</v>
      </c>
      <c r="I66" s="102">
        <f t="shared" si="0"/>
        <v>22538608.524</v>
      </c>
      <c r="J66" s="102">
        <f t="shared" si="0"/>
        <v>21238659.690000001</v>
      </c>
      <c r="K66" s="102">
        <f t="shared" si="0"/>
        <v>19952131.060000002</v>
      </c>
      <c r="L66" s="102">
        <f t="shared" si="0"/>
        <v>18576904.780000001</v>
      </c>
      <c r="M66" s="102">
        <f t="shared" si="0"/>
        <v>17229752.289999999</v>
      </c>
      <c r="N66" s="102">
        <f t="shared" si="0"/>
        <v>15882574.07</v>
      </c>
      <c r="O66" s="102">
        <f t="shared" si="0"/>
        <v>14647117.190000001</v>
      </c>
      <c r="P66" s="102">
        <f t="shared" si="0"/>
        <v>13687285.83</v>
      </c>
      <c r="Q66" s="102">
        <f t="shared" si="0"/>
        <v>10744913.57</v>
      </c>
      <c r="R66" s="102">
        <f t="shared" si="0"/>
        <v>3747336.2600000002</v>
      </c>
      <c r="S66" s="102">
        <f t="shared" si="0"/>
        <v>3310589.8000000003</v>
      </c>
      <c r="T66" s="102">
        <f t="shared" si="0"/>
        <v>2884589.6999999997</v>
      </c>
      <c r="U66" s="102">
        <f t="shared" si="0"/>
        <v>2462032.2600000002</v>
      </c>
      <c r="V66" s="102">
        <f t="shared" si="0"/>
        <v>2082788.29</v>
      </c>
      <c r="W66" s="102">
        <f t="shared" si="0"/>
        <v>1724195.79</v>
      </c>
      <c r="X66" s="102">
        <f t="shared" si="0"/>
        <v>1367965.77</v>
      </c>
      <c r="Y66" s="102">
        <f t="shared" si="0"/>
        <v>1018823.29</v>
      </c>
      <c r="Z66" s="102">
        <f t="shared" si="0"/>
        <v>676374.52</v>
      </c>
      <c r="AA66" s="102">
        <f t="shared" si="0"/>
        <v>354007.02</v>
      </c>
      <c r="AB66" s="102">
        <f t="shared" si="0"/>
        <v>97151.44</v>
      </c>
      <c r="AC66" s="102">
        <f t="shared" si="0"/>
        <v>36831.620000000003</v>
      </c>
      <c r="AD66" s="102">
        <f t="shared" si="0"/>
        <v>0</v>
      </c>
      <c r="AE66" s="102">
        <f t="shared" si="0"/>
        <v>0</v>
      </c>
      <c r="AF66" s="102">
        <f t="shared" si="0"/>
        <v>0</v>
      </c>
      <c r="AG66" s="102">
        <f t="shared" si="0"/>
        <v>0</v>
      </c>
      <c r="AH66" s="102">
        <f t="shared" si="0"/>
        <v>0</v>
      </c>
      <c r="AI66" s="102">
        <f t="shared" si="0"/>
        <v>0</v>
      </c>
      <c r="AJ66" s="102">
        <f t="shared" si="0"/>
        <v>0</v>
      </c>
      <c r="AK66" s="102">
        <f t="shared" si="0"/>
        <v>0</v>
      </c>
      <c r="AL66" s="102">
        <f t="shared" si="0"/>
        <v>0</v>
      </c>
      <c r="AM66" s="102">
        <f t="shared" si="0"/>
        <v>0</v>
      </c>
      <c r="AN66" s="102">
        <f t="shared" si="0"/>
        <v>0</v>
      </c>
      <c r="AO66" s="102">
        <f t="shared" si="0"/>
        <v>0</v>
      </c>
      <c r="AP66" s="102">
        <f t="shared" si="0"/>
        <v>0</v>
      </c>
      <c r="AQ66" s="102">
        <f t="shared" si="0"/>
        <v>0</v>
      </c>
      <c r="AR66" s="102">
        <f t="shared" si="0"/>
        <v>0</v>
      </c>
      <c r="AS66" s="3"/>
      <c r="AT66" s="3"/>
    </row>
    <row r="67" spans="4:47" x14ac:dyDescent="0.3">
      <c r="D67" s="7" t="s">
        <v>1874</v>
      </c>
      <c r="E67" s="103">
        <f>E41</f>
        <v>59353799.954999998</v>
      </c>
      <c r="F67" s="103">
        <f t="shared" ref="F67:AR67" si="1">F41</f>
        <v>41227683.180000007</v>
      </c>
      <c r="G67" s="103">
        <f t="shared" si="1"/>
        <v>47515962.38499999</v>
      </c>
      <c r="H67" s="103">
        <f t="shared" si="1"/>
        <v>42786264.564999998</v>
      </c>
      <c r="I67" s="103">
        <f t="shared" si="1"/>
        <v>39086488.789999992</v>
      </c>
      <c r="J67" s="103">
        <f t="shared" si="1"/>
        <v>35180474.859000005</v>
      </c>
      <c r="K67" s="103">
        <f t="shared" si="1"/>
        <v>30994640.606000002</v>
      </c>
      <c r="L67" s="103">
        <f t="shared" si="1"/>
        <v>26683451.442000005</v>
      </c>
      <c r="M67" s="103">
        <f t="shared" si="1"/>
        <v>22422903.369999997</v>
      </c>
      <c r="N67" s="103">
        <f t="shared" si="1"/>
        <v>18423204.533999998</v>
      </c>
      <c r="O67" s="103">
        <f t="shared" si="1"/>
        <v>15144083.720000001</v>
      </c>
      <c r="P67" s="103">
        <f t="shared" si="1"/>
        <v>12228600.777000001</v>
      </c>
      <c r="Q67" s="103">
        <f t="shared" si="1"/>
        <v>9995968.0539999995</v>
      </c>
      <c r="R67" s="103">
        <f t="shared" si="1"/>
        <v>7912754.5700000003</v>
      </c>
      <c r="S67" s="103">
        <f t="shared" si="1"/>
        <v>5911718.858</v>
      </c>
      <c r="T67" s="103">
        <f t="shared" si="1"/>
        <v>4383689.5549999997</v>
      </c>
      <c r="U67" s="103">
        <f t="shared" si="1"/>
        <v>2939571.7809999995</v>
      </c>
      <c r="V67" s="103">
        <f t="shared" si="1"/>
        <v>1687493.922</v>
      </c>
      <c r="W67" s="103">
        <f t="shared" si="1"/>
        <v>998419.68700000003</v>
      </c>
      <c r="X67" s="103">
        <f t="shared" si="1"/>
        <v>421413.46399999998</v>
      </c>
      <c r="Y67" s="103">
        <f t="shared" si="1"/>
        <v>304260.28899999999</v>
      </c>
      <c r="Z67" s="103">
        <f t="shared" si="1"/>
        <v>231066.802</v>
      </c>
      <c r="AA67" s="103">
        <f t="shared" si="1"/>
        <v>157937.74199999997</v>
      </c>
      <c r="AB67" s="103">
        <f t="shared" si="1"/>
        <v>84679.82</v>
      </c>
      <c r="AC67" s="103">
        <f t="shared" si="1"/>
        <v>31882.502</v>
      </c>
      <c r="AD67" s="103">
        <f t="shared" si="1"/>
        <v>16381.300999999999</v>
      </c>
      <c r="AE67" s="103">
        <f t="shared" si="1"/>
        <v>11478.273000000001</v>
      </c>
      <c r="AF67" s="103">
        <f t="shared" si="1"/>
        <v>7552.625</v>
      </c>
      <c r="AG67" s="103">
        <f t="shared" si="1"/>
        <v>3651.759</v>
      </c>
      <c r="AH67" s="103">
        <f t="shared" si="1"/>
        <v>2472.085</v>
      </c>
      <c r="AI67" s="103">
        <f t="shared" si="1"/>
        <v>2189.5610000000001</v>
      </c>
      <c r="AJ67" s="103">
        <f t="shared" si="1"/>
        <v>1907.037</v>
      </c>
      <c r="AK67" s="103">
        <f t="shared" si="1"/>
        <v>1624.5129999999999</v>
      </c>
      <c r="AL67" s="103">
        <f t="shared" si="1"/>
        <v>1341.989</v>
      </c>
      <c r="AM67" s="103">
        <f t="shared" si="1"/>
        <v>1059.4649999999999</v>
      </c>
      <c r="AN67" s="103">
        <f t="shared" si="1"/>
        <v>776.94100000000003</v>
      </c>
      <c r="AO67" s="103">
        <f t="shared" si="1"/>
        <v>494.41699999999997</v>
      </c>
      <c r="AP67" s="103">
        <f t="shared" si="1"/>
        <v>211.893</v>
      </c>
      <c r="AQ67" s="103">
        <f t="shared" si="1"/>
        <v>0</v>
      </c>
      <c r="AR67" s="103">
        <f t="shared" si="1"/>
        <v>0</v>
      </c>
      <c r="AS67" s="2"/>
      <c r="AT67" s="2"/>
      <c r="AU67" s="3"/>
    </row>
    <row r="68" spans="4:47" x14ac:dyDescent="0.3">
      <c r="D68" s="7" t="s">
        <v>389</v>
      </c>
      <c r="E68" s="102">
        <f>E45</f>
        <v>984705718.39999998</v>
      </c>
      <c r="F68" s="102">
        <f t="shared" ref="F68:AR68" si="2">F45</f>
        <v>491772563.06000006</v>
      </c>
      <c r="G68" s="102">
        <f t="shared" si="2"/>
        <v>997199277.11000013</v>
      </c>
      <c r="H68" s="102">
        <f t="shared" si="2"/>
        <v>1003703154.25</v>
      </c>
      <c r="I68" s="102">
        <f t="shared" si="2"/>
        <v>1007798703.4599999</v>
      </c>
      <c r="J68" s="102">
        <f t="shared" si="2"/>
        <v>980385513.9799999</v>
      </c>
      <c r="K68" s="102">
        <f t="shared" si="2"/>
        <v>865731366.78999996</v>
      </c>
      <c r="L68" s="102">
        <f t="shared" si="2"/>
        <v>714975460.32999992</v>
      </c>
      <c r="M68" s="102">
        <f t="shared" si="2"/>
        <v>564494785.37000012</v>
      </c>
      <c r="N68" s="102">
        <f t="shared" si="2"/>
        <v>447036934.47000003</v>
      </c>
      <c r="O68" s="102">
        <f t="shared" si="2"/>
        <v>374687401.95999998</v>
      </c>
      <c r="P68" s="102">
        <f t="shared" si="2"/>
        <v>303076019.07999998</v>
      </c>
      <c r="Q68" s="102">
        <f t="shared" si="2"/>
        <v>203560469.55999997</v>
      </c>
      <c r="R68" s="102">
        <f t="shared" si="2"/>
        <v>104044920.02000001</v>
      </c>
      <c r="S68" s="102">
        <f t="shared" si="2"/>
        <v>32433537.150000006</v>
      </c>
      <c r="T68" s="102">
        <f t="shared" si="2"/>
        <v>0</v>
      </c>
      <c r="U68" s="102">
        <f t="shared" si="2"/>
        <v>0</v>
      </c>
      <c r="V68" s="102">
        <f t="shared" si="2"/>
        <v>0</v>
      </c>
      <c r="W68" s="102">
        <f t="shared" si="2"/>
        <v>0</v>
      </c>
      <c r="X68" s="102">
        <f t="shared" si="2"/>
        <v>0</v>
      </c>
      <c r="Y68" s="102">
        <f t="shared" si="2"/>
        <v>0</v>
      </c>
      <c r="Z68" s="102">
        <f t="shared" si="2"/>
        <v>0</v>
      </c>
      <c r="AA68" s="102">
        <f t="shared" si="2"/>
        <v>0</v>
      </c>
      <c r="AB68" s="102">
        <f t="shared" si="2"/>
        <v>0</v>
      </c>
      <c r="AC68" s="102">
        <f t="shared" si="2"/>
        <v>0</v>
      </c>
      <c r="AD68" s="102">
        <f t="shared" si="2"/>
        <v>0</v>
      </c>
      <c r="AE68" s="102">
        <f t="shared" si="2"/>
        <v>0</v>
      </c>
      <c r="AF68" s="102">
        <f t="shared" si="2"/>
        <v>0</v>
      </c>
      <c r="AG68" s="102">
        <f t="shared" si="2"/>
        <v>0</v>
      </c>
      <c r="AH68" s="102">
        <f t="shared" si="2"/>
        <v>0</v>
      </c>
      <c r="AI68" s="102">
        <f t="shared" si="2"/>
        <v>0</v>
      </c>
      <c r="AJ68" s="102">
        <f t="shared" si="2"/>
        <v>0</v>
      </c>
      <c r="AK68" s="102">
        <f t="shared" si="2"/>
        <v>0</v>
      </c>
      <c r="AL68" s="102">
        <f t="shared" si="2"/>
        <v>0</v>
      </c>
      <c r="AM68" s="102">
        <f t="shared" si="2"/>
        <v>0</v>
      </c>
      <c r="AN68" s="102">
        <f t="shared" si="2"/>
        <v>0</v>
      </c>
      <c r="AO68" s="102">
        <f t="shared" si="2"/>
        <v>0</v>
      </c>
      <c r="AP68" s="102">
        <f t="shared" si="2"/>
        <v>0</v>
      </c>
      <c r="AQ68" s="102">
        <f t="shared" si="2"/>
        <v>0</v>
      </c>
      <c r="AR68" s="102">
        <f t="shared" si="2"/>
        <v>0</v>
      </c>
      <c r="AU68" s="3"/>
    </row>
    <row r="69" spans="4:47" x14ac:dyDescent="0.3">
      <c r="D69" s="7" t="s">
        <v>312</v>
      </c>
      <c r="E69" s="102">
        <f>E49</f>
        <v>62338941.685999997</v>
      </c>
      <c r="F69" s="102">
        <f t="shared" ref="F69:AR69" si="3">F49</f>
        <v>67054962.033999987</v>
      </c>
      <c r="G69" s="102">
        <f t="shared" si="3"/>
        <v>42434926.93</v>
      </c>
      <c r="H69" s="102">
        <f t="shared" si="3"/>
        <v>25720822.32</v>
      </c>
      <c r="I69" s="102">
        <f t="shared" si="3"/>
        <v>17186342.388</v>
      </c>
      <c r="J69" s="102">
        <f t="shared" si="3"/>
        <v>10882343.696999999</v>
      </c>
      <c r="K69" s="102">
        <f t="shared" si="3"/>
        <v>6298448.5500000007</v>
      </c>
      <c r="L69" s="102">
        <f t="shared" si="3"/>
        <v>3070369.8079999997</v>
      </c>
      <c r="M69" s="102">
        <f t="shared" si="3"/>
        <v>2375743.855</v>
      </c>
      <c r="N69" s="102">
        <f t="shared" si="3"/>
        <v>1701135.459</v>
      </c>
      <c r="O69" s="102">
        <f t="shared" si="3"/>
        <v>1029166.2180000001</v>
      </c>
      <c r="P69" s="102">
        <f t="shared" si="3"/>
        <v>542466.44299999997</v>
      </c>
      <c r="Q69" s="102">
        <f t="shared" si="3"/>
        <v>278179.96900000004</v>
      </c>
      <c r="R69" s="102">
        <f t="shared" si="3"/>
        <v>89542.404999999999</v>
      </c>
      <c r="S69" s="102">
        <f t="shared" si="3"/>
        <v>0</v>
      </c>
      <c r="T69" s="102">
        <f t="shared" si="3"/>
        <v>0</v>
      </c>
      <c r="U69" s="102">
        <f t="shared" si="3"/>
        <v>0</v>
      </c>
      <c r="V69" s="102">
        <f t="shared" si="3"/>
        <v>0</v>
      </c>
      <c r="W69" s="102">
        <f t="shared" si="3"/>
        <v>0</v>
      </c>
      <c r="X69" s="102">
        <f t="shared" si="3"/>
        <v>0</v>
      </c>
      <c r="Y69" s="102">
        <f t="shared" si="3"/>
        <v>0</v>
      </c>
      <c r="Z69" s="102">
        <f t="shared" si="3"/>
        <v>0</v>
      </c>
      <c r="AA69" s="102">
        <f t="shared" si="3"/>
        <v>0</v>
      </c>
      <c r="AB69" s="102">
        <f t="shared" si="3"/>
        <v>0</v>
      </c>
      <c r="AC69" s="102">
        <f t="shared" si="3"/>
        <v>0</v>
      </c>
      <c r="AD69" s="102">
        <f t="shared" si="3"/>
        <v>0</v>
      </c>
      <c r="AE69" s="102">
        <f t="shared" si="3"/>
        <v>0</v>
      </c>
      <c r="AF69" s="102">
        <f t="shared" si="3"/>
        <v>0</v>
      </c>
      <c r="AG69" s="102">
        <f t="shared" si="3"/>
        <v>0</v>
      </c>
      <c r="AH69" s="102">
        <f t="shared" si="3"/>
        <v>0</v>
      </c>
      <c r="AI69" s="102">
        <f t="shared" si="3"/>
        <v>0</v>
      </c>
      <c r="AJ69" s="102">
        <f t="shared" si="3"/>
        <v>0</v>
      </c>
      <c r="AK69" s="102">
        <f t="shared" si="3"/>
        <v>0</v>
      </c>
      <c r="AL69" s="102">
        <f t="shared" si="3"/>
        <v>0</v>
      </c>
      <c r="AM69" s="102">
        <f t="shared" si="3"/>
        <v>0</v>
      </c>
      <c r="AN69" s="102">
        <f t="shared" si="3"/>
        <v>0</v>
      </c>
      <c r="AO69" s="102">
        <f t="shared" si="3"/>
        <v>0</v>
      </c>
      <c r="AP69" s="102">
        <f t="shared" si="3"/>
        <v>0</v>
      </c>
      <c r="AQ69" s="102">
        <f t="shared" si="3"/>
        <v>0</v>
      </c>
      <c r="AR69" s="102">
        <f t="shared" si="3"/>
        <v>0</v>
      </c>
      <c r="AS69" s="3"/>
      <c r="AT69" s="3"/>
      <c r="AU69" s="3"/>
    </row>
    <row r="70" spans="4:47" x14ac:dyDescent="0.3">
      <c r="D70" s="7" t="s">
        <v>443</v>
      </c>
      <c r="E70" s="103">
        <f>E52</f>
        <v>133454593.34</v>
      </c>
      <c r="F70" s="103">
        <f t="shared" ref="F70:AR70" si="4">F52</f>
        <v>140747562.65000001</v>
      </c>
      <c r="G70" s="103">
        <f t="shared" si="4"/>
        <v>156686946.28</v>
      </c>
      <c r="H70" s="103">
        <f t="shared" si="4"/>
        <v>156686946.28</v>
      </c>
      <c r="I70" s="103">
        <f t="shared" si="4"/>
        <v>156686946.28</v>
      </c>
      <c r="J70" s="103">
        <f t="shared" si="4"/>
        <v>154144861</v>
      </c>
      <c r="K70" s="103">
        <f t="shared" si="4"/>
        <v>150077524.60000002</v>
      </c>
      <c r="L70" s="103">
        <f t="shared" si="4"/>
        <v>143118521.53999999</v>
      </c>
      <c r="M70" s="103">
        <f t="shared" si="4"/>
        <v>131340074.02000001</v>
      </c>
      <c r="N70" s="103">
        <f t="shared" si="4"/>
        <v>119561626.51000001</v>
      </c>
      <c r="O70" s="103">
        <f t="shared" si="4"/>
        <v>107783179</v>
      </c>
      <c r="P70" s="103">
        <f t="shared" si="4"/>
        <v>96004731.480000004</v>
      </c>
      <c r="Q70" s="103">
        <f t="shared" si="4"/>
        <v>84226283.980000004</v>
      </c>
      <c r="R70" s="103">
        <f t="shared" si="4"/>
        <v>72447836.460000008</v>
      </c>
      <c r="S70" s="103">
        <f t="shared" si="4"/>
        <v>60669388.950000003</v>
      </c>
      <c r="T70" s="103">
        <f t="shared" si="4"/>
        <v>48890941.439999998</v>
      </c>
      <c r="U70" s="103">
        <f t="shared" si="4"/>
        <v>0</v>
      </c>
      <c r="V70" s="103">
        <f t="shared" si="4"/>
        <v>0</v>
      </c>
      <c r="W70" s="103">
        <f t="shared" si="4"/>
        <v>0</v>
      </c>
      <c r="X70" s="103">
        <f t="shared" si="4"/>
        <v>0</v>
      </c>
      <c r="Y70" s="103">
        <f t="shared" si="4"/>
        <v>0</v>
      </c>
      <c r="Z70" s="103">
        <f t="shared" si="4"/>
        <v>0</v>
      </c>
      <c r="AA70" s="103">
        <f t="shared" si="4"/>
        <v>0</v>
      </c>
      <c r="AB70" s="103">
        <f t="shared" si="4"/>
        <v>0</v>
      </c>
      <c r="AC70" s="103">
        <f t="shared" si="4"/>
        <v>0</v>
      </c>
      <c r="AD70" s="103">
        <f t="shared" si="4"/>
        <v>0</v>
      </c>
      <c r="AE70" s="103">
        <f t="shared" si="4"/>
        <v>0</v>
      </c>
      <c r="AF70" s="103">
        <f t="shared" si="4"/>
        <v>0</v>
      </c>
      <c r="AG70" s="103">
        <f t="shared" si="4"/>
        <v>0</v>
      </c>
      <c r="AH70" s="103">
        <f t="shared" si="4"/>
        <v>0</v>
      </c>
      <c r="AI70" s="103">
        <f t="shared" si="4"/>
        <v>0</v>
      </c>
      <c r="AJ70" s="103">
        <f t="shared" si="4"/>
        <v>0</v>
      </c>
      <c r="AK70" s="103">
        <f t="shared" si="4"/>
        <v>0</v>
      </c>
      <c r="AL70" s="103">
        <f t="shared" si="4"/>
        <v>0</v>
      </c>
      <c r="AM70" s="103">
        <f t="shared" si="4"/>
        <v>0</v>
      </c>
      <c r="AN70" s="103">
        <f t="shared" si="4"/>
        <v>0</v>
      </c>
      <c r="AO70" s="103">
        <f t="shared" si="4"/>
        <v>0</v>
      </c>
      <c r="AP70" s="103">
        <f t="shared" si="4"/>
        <v>0</v>
      </c>
      <c r="AQ70" s="103">
        <f t="shared" si="4"/>
        <v>0</v>
      </c>
      <c r="AR70" s="103">
        <f t="shared" si="4"/>
        <v>0</v>
      </c>
    </row>
    <row r="71" spans="4:47" x14ac:dyDescent="0.3">
      <c r="D71" s="7" t="s">
        <v>386</v>
      </c>
      <c r="E71" s="103">
        <f>E54</f>
        <v>388651413.78600001</v>
      </c>
      <c r="F71" s="103">
        <f t="shared" ref="F71:AR71" si="5">F54</f>
        <v>363407270.542</v>
      </c>
      <c r="G71" s="103">
        <f t="shared" si="5"/>
        <v>448623267.56599998</v>
      </c>
      <c r="H71" s="103">
        <f t="shared" si="5"/>
        <v>391442392.97899997</v>
      </c>
      <c r="I71" s="103">
        <f t="shared" si="5"/>
        <v>326117359.89600003</v>
      </c>
      <c r="J71" s="103">
        <f t="shared" si="5"/>
        <v>156231944.292</v>
      </c>
      <c r="K71" s="103">
        <f t="shared" si="5"/>
        <v>101837808.455</v>
      </c>
      <c r="L71" s="103">
        <f t="shared" si="5"/>
        <v>41048478.375</v>
      </c>
      <c r="M71" s="103">
        <f t="shared" si="5"/>
        <v>13751375.421</v>
      </c>
      <c r="N71" s="103">
        <f t="shared" si="5"/>
        <v>0</v>
      </c>
      <c r="O71" s="103">
        <f t="shared" si="5"/>
        <v>0</v>
      </c>
      <c r="P71" s="103">
        <f t="shared" si="5"/>
        <v>0</v>
      </c>
      <c r="Q71" s="103">
        <f t="shared" si="5"/>
        <v>0</v>
      </c>
      <c r="R71" s="103">
        <f t="shared" si="5"/>
        <v>0</v>
      </c>
      <c r="S71" s="103">
        <f t="shared" si="5"/>
        <v>0</v>
      </c>
      <c r="T71" s="103">
        <f t="shared" si="5"/>
        <v>0</v>
      </c>
      <c r="U71" s="103">
        <f t="shared" si="5"/>
        <v>0</v>
      </c>
      <c r="V71" s="103">
        <f t="shared" si="5"/>
        <v>0</v>
      </c>
      <c r="W71" s="103">
        <f t="shared" si="5"/>
        <v>0</v>
      </c>
      <c r="X71" s="103">
        <f t="shared" si="5"/>
        <v>0</v>
      </c>
      <c r="Y71" s="103">
        <f t="shared" si="5"/>
        <v>0</v>
      </c>
      <c r="Z71" s="103">
        <f t="shared" si="5"/>
        <v>0</v>
      </c>
      <c r="AA71" s="103">
        <f t="shared" si="5"/>
        <v>0</v>
      </c>
      <c r="AB71" s="103">
        <f t="shared" si="5"/>
        <v>0</v>
      </c>
      <c r="AC71" s="103">
        <f t="shared" si="5"/>
        <v>0</v>
      </c>
      <c r="AD71" s="103">
        <f t="shared" si="5"/>
        <v>0</v>
      </c>
      <c r="AE71" s="103">
        <f t="shared" si="5"/>
        <v>0</v>
      </c>
      <c r="AF71" s="103">
        <f t="shared" si="5"/>
        <v>0</v>
      </c>
      <c r="AG71" s="103">
        <f t="shared" si="5"/>
        <v>0</v>
      </c>
      <c r="AH71" s="103">
        <f t="shared" si="5"/>
        <v>0</v>
      </c>
      <c r="AI71" s="103">
        <f t="shared" si="5"/>
        <v>0</v>
      </c>
      <c r="AJ71" s="103">
        <f t="shared" si="5"/>
        <v>0</v>
      </c>
      <c r="AK71" s="103">
        <f t="shared" si="5"/>
        <v>0</v>
      </c>
      <c r="AL71" s="103">
        <f t="shared" si="5"/>
        <v>0</v>
      </c>
      <c r="AM71" s="103">
        <f t="shared" si="5"/>
        <v>0</v>
      </c>
      <c r="AN71" s="103">
        <f t="shared" si="5"/>
        <v>0</v>
      </c>
      <c r="AO71" s="103">
        <f t="shared" si="5"/>
        <v>0</v>
      </c>
      <c r="AP71" s="103">
        <f t="shared" si="5"/>
        <v>0</v>
      </c>
      <c r="AQ71" s="103">
        <f t="shared" si="5"/>
        <v>0</v>
      </c>
      <c r="AR71" s="103">
        <f t="shared" si="5"/>
        <v>0</v>
      </c>
    </row>
    <row r="72" spans="4:47" x14ac:dyDescent="0.3">
      <c r="D72" s="7" t="s">
        <v>340</v>
      </c>
      <c r="E72" s="102">
        <f>E61</f>
        <v>850062186.76599991</v>
      </c>
      <c r="F72" s="102">
        <f t="shared" ref="F72:AR72" si="6">F61</f>
        <v>854367148.62199986</v>
      </c>
      <c r="G72" s="102">
        <f t="shared" si="6"/>
        <v>874426243.62699997</v>
      </c>
      <c r="H72" s="102">
        <f t="shared" si="6"/>
        <v>788719216.35800004</v>
      </c>
      <c r="I72" s="102">
        <f t="shared" si="6"/>
        <v>713667403.04499984</v>
      </c>
      <c r="J72" s="102">
        <f t="shared" si="6"/>
        <v>637988509.76199973</v>
      </c>
      <c r="K72" s="102">
        <f t="shared" si="6"/>
        <v>572404345.23400021</v>
      </c>
      <c r="L72" s="102">
        <f t="shared" si="6"/>
        <v>506522456.91699994</v>
      </c>
      <c r="M72" s="102">
        <f t="shared" si="6"/>
        <v>444533895.96399993</v>
      </c>
      <c r="N72" s="102">
        <f t="shared" si="6"/>
        <v>386610377.45700008</v>
      </c>
      <c r="O72" s="102">
        <f t="shared" si="6"/>
        <v>334025144.16600007</v>
      </c>
      <c r="P72" s="102">
        <f t="shared" si="6"/>
        <v>281171359.06500006</v>
      </c>
      <c r="Q72" s="102">
        <f t="shared" si="6"/>
        <v>232023648.98499998</v>
      </c>
      <c r="R72" s="102">
        <f t="shared" si="6"/>
        <v>187393324.095</v>
      </c>
      <c r="S72" s="102">
        <f t="shared" si="6"/>
        <v>150020784.79499999</v>
      </c>
      <c r="T72" s="102">
        <f t="shared" si="6"/>
        <v>118294582.925</v>
      </c>
      <c r="U72" s="102">
        <f t="shared" si="6"/>
        <v>91267321.595000014</v>
      </c>
      <c r="V72" s="102">
        <f t="shared" si="6"/>
        <v>67246003.024999991</v>
      </c>
      <c r="W72" s="102">
        <f t="shared" si="6"/>
        <v>49343720.664999992</v>
      </c>
      <c r="X72" s="102">
        <f t="shared" si="6"/>
        <v>35703575.720000006</v>
      </c>
      <c r="Y72" s="102">
        <f t="shared" si="6"/>
        <v>26494683.630000003</v>
      </c>
      <c r="Z72" s="102">
        <f t="shared" si="6"/>
        <v>19654906.02</v>
      </c>
      <c r="AA72" s="102">
        <f t="shared" si="6"/>
        <v>13534954.880000001</v>
      </c>
      <c r="AB72" s="102">
        <f t="shared" si="6"/>
        <v>8670203.870000001</v>
      </c>
      <c r="AC72" s="102">
        <f t="shared" si="6"/>
        <v>6013232.0499999998</v>
      </c>
      <c r="AD72" s="102">
        <f t="shared" si="6"/>
        <v>4286795.42</v>
      </c>
      <c r="AE72" s="102">
        <f t="shared" si="6"/>
        <v>2840122.0900000003</v>
      </c>
      <c r="AF72" s="102">
        <f t="shared" si="6"/>
        <v>1543673.78</v>
      </c>
      <c r="AG72" s="102">
        <f t="shared" si="6"/>
        <v>616710.5</v>
      </c>
      <c r="AH72" s="102">
        <f t="shared" si="6"/>
        <v>0</v>
      </c>
      <c r="AI72" s="102">
        <f t="shared" si="6"/>
        <v>0</v>
      </c>
      <c r="AJ72" s="102">
        <f t="shared" si="6"/>
        <v>0</v>
      </c>
      <c r="AK72" s="102">
        <f t="shared" si="6"/>
        <v>0</v>
      </c>
      <c r="AL72" s="102">
        <f t="shared" si="6"/>
        <v>0</v>
      </c>
      <c r="AM72" s="102">
        <f t="shared" si="6"/>
        <v>0</v>
      </c>
      <c r="AN72" s="102">
        <f t="shared" si="6"/>
        <v>0</v>
      </c>
      <c r="AO72" s="102">
        <f t="shared" si="6"/>
        <v>0</v>
      </c>
      <c r="AP72" s="102">
        <f t="shared" si="6"/>
        <v>0</v>
      </c>
      <c r="AQ72" s="102">
        <f t="shared" si="6"/>
        <v>0</v>
      </c>
      <c r="AR72" s="102">
        <f t="shared" si="6"/>
        <v>0</v>
      </c>
    </row>
  </sheetData>
  <mergeCells count="1">
    <mergeCell ref="A1:M1"/>
  </mergeCells>
  <hyperlinks>
    <hyperlink ref="A14" location="INDICE!A1" display="Menú Principal" xr:uid="{3D59AA4E-2A35-4FED-992F-A803F7818B8B}"/>
  </hyperlinks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0D7A3440-AB2E-4F43-BC16-CD396C043932}">
  <ds:schemaRefs>
    <ds:schemaRef ds:uri="http://gemini/pivotcustomization/FormulaBarState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>
    <ds:schemaRef ds:uri="http://gemini/pivotcustomization/TableWidget"/>
  </ds:schemaRefs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INDICE</vt:lpstr>
      <vt:lpstr>1.</vt:lpstr>
      <vt:lpstr>2.</vt:lpstr>
      <vt:lpstr>3.</vt:lpstr>
      <vt:lpstr>4</vt:lpstr>
      <vt:lpstr>5</vt:lpstr>
      <vt:lpstr>6</vt:lpstr>
      <vt:lpstr>7</vt:lpstr>
      <vt:lpstr>8.</vt:lpstr>
      <vt:lpstr>9.</vt:lpstr>
      <vt:lpstr>10.</vt:lpstr>
      <vt:lpstr>11.</vt:lpstr>
      <vt:lpstr>12.</vt:lpstr>
      <vt:lpstr>13.</vt:lpstr>
      <vt:lpstr>14.</vt:lpstr>
      <vt:lpstr>15.</vt:lpstr>
      <vt:lpstr>16.</vt:lpstr>
      <vt:lpstr>'2.'!Print_Area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Vallejo Cabezas, Ana María</cp:lastModifiedBy>
  <cp:revision/>
  <cp:lastPrinted>2026-01-20T19:37:41Z</cp:lastPrinted>
  <dcterms:created xsi:type="dcterms:W3CDTF">2022-05-27T19:40:11Z</dcterms:created>
  <dcterms:modified xsi:type="dcterms:W3CDTF">2026-06-16T22:21:54Z</dcterms:modified>
  <cp:category/>
  <cp:contentStatus/>
</cp:coreProperties>
</file>